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MitarbeiterOrdner\Bernecker\GitHub Desktop Project Foulder\SARO-Dunkelflaute\Mapping\"/>
    </mc:Choice>
  </mc:AlternateContent>
  <xr:revisionPtr revIDLastSave="0" documentId="13_ncr:1_{CE88F59C-6464-478A-889F-A2B731B12A15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Deckblatt" sheetId="1" r:id="rId1"/>
    <sheet name="Kreisfreie Städte u. Landkreise" sheetId="2" r:id="rId2"/>
    <sheet name="all nodes" sheetId="3" r:id="rId3"/>
    <sheet name="Without miis&amp;ImEx nodes" sheetId="10" r:id="rId4"/>
    <sheet name="Demand_calculation" sheetId="9" r:id="rId5"/>
    <sheet name="Mapping" sheetId="8" r:id="rId6"/>
    <sheet name="old version" sheetId="4" r:id="rId7"/>
    <sheet name="all nodes check" sheetId="7" r:id="rId8"/>
    <sheet name="Tabelle1" sheetId="11" r:id="rId9"/>
  </sheets>
  <definedNames>
    <definedName name="_xlnm._FilterDatabase" localSheetId="7" hidden="1">'all nodes check'!$A$1:$B$10796</definedName>
    <definedName name="_xlnm._FilterDatabase" localSheetId="1" hidden="1">'Kreisfreie Städte u. Landkreise'!$A$9:$C$481</definedName>
    <definedName name="_xlnm._FilterDatabase" localSheetId="5" hidden="1">Mapping!$AL$1262:$AM$10797</definedName>
    <definedName name="_xlnm._FilterDatabase" localSheetId="3" hidden="1">'Without miis&amp;ImEx nodes'!$L$1:$L$10767</definedName>
    <definedName name="_xlnm.Print_Titles" localSheetId="1">'Kreisfreie Städte u. Landkreise'!$1:$7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8" l="1"/>
  <c r="K2" i="8"/>
  <c r="K3" i="8"/>
  <c r="AE2" i="9"/>
  <c r="F2" i="4"/>
  <c r="F2" i="9" s="1"/>
  <c r="I2" i="9" s="1" a="1"/>
  <c r="I2" i="9" s="1"/>
  <c r="G17" i="9"/>
  <c r="G20" i="4"/>
  <c r="G4" i="4"/>
  <c r="G4" i="9"/>
  <c r="G3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L1317" i="8"/>
  <c r="M1317" i="8"/>
  <c r="N1317" i="8"/>
  <c r="O1317" i="8"/>
  <c r="P1317" i="8"/>
  <c r="Q1317" i="8"/>
  <c r="R1317" i="8"/>
  <c r="S1317" i="8"/>
  <c r="T1317" i="8"/>
  <c r="U1317" i="8"/>
  <c r="V1317" i="8"/>
  <c r="W1317" i="8"/>
  <c r="X1317" i="8"/>
  <c r="Y1317" i="8"/>
  <c r="D1317" i="8"/>
  <c r="C1317" i="8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T44" i="10"/>
  <c r="U44" i="10"/>
  <c r="K3" i="10" a="1"/>
  <c r="K3" i="10" s="1"/>
  <c r="BF19" i="9"/>
  <c r="L475" i="8"/>
  <c r="L1316" i="8"/>
  <c r="M1316" i="8"/>
  <c r="N1316" i="8"/>
  <c r="O1316" i="8"/>
  <c r="P1316" i="8"/>
  <c r="Q1316" i="8"/>
  <c r="R1316" i="8"/>
  <c r="S1316" i="8"/>
  <c r="T1316" i="8"/>
  <c r="U1316" i="8"/>
  <c r="V1316" i="8"/>
  <c r="W1316" i="8"/>
  <c r="X1316" i="8"/>
  <c r="Y1316" i="8"/>
  <c r="D2" i="8"/>
  <c r="C1316" i="8"/>
  <c r="D1316" i="8"/>
  <c r="C1315" i="8"/>
  <c r="BE22" i="9"/>
  <c r="AE66" i="8"/>
  <c r="AF66" i="8"/>
  <c r="AG66" i="8"/>
  <c r="AI66" i="9" s="1"/>
  <c r="AH66" i="8"/>
  <c r="AI66" i="8"/>
  <c r="AK66" i="9" s="1"/>
  <c r="AJ66" i="8"/>
  <c r="AL66" i="9" s="1"/>
  <c r="AK66" i="8"/>
  <c r="AM66" i="9" s="1"/>
  <c r="AL66" i="8"/>
  <c r="AN66" i="9" s="1"/>
  <c r="AM66" i="8"/>
  <c r="AN66" i="8"/>
  <c r="AP66" i="9" s="1"/>
  <c r="AO66" i="8"/>
  <c r="AP66" i="8"/>
  <c r="AQ66" i="8"/>
  <c r="AE98" i="8"/>
  <c r="AG98" i="9" s="1"/>
  <c r="AF98" i="8"/>
  <c r="AH98" i="9" s="1"/>
  <c r="AG98" i="8"/>
  <c r="AH98" i="8"/>
  <c r="AJ98" i="9" s="1"/>
  <c r="AI98" i="8"/>
  <c r="AK98" i="9" s="1"/>
  <c r="AJ98" i="8"/>
  <c r="AL98" i="9" s="1"/>
  <c r="AK98" i="8"/>
  <c r="AM98" i="9" s="1"/>
  <c r="AL98" i="8"/>
  <c r="AM98" i="8"/>
  <c r="AO98" i="9" s="1"/>
  <c r="AN98" i="8"/>
  <c r="AO98" i="8"/>
  <c r="AP98" i="8"/>
  <c r="AQ98" i="8"/>
  <c r="AS98" i="9" s="1"/>
  <c r="AE183" i="8"/>
  <c r="AG183" i="9" s="1"/>
  <c r="AF183" i="8"/>
  <c r="AG183" i="8"/>
  <c r="AI183" i="9" s="1"/>
  <c r="AH183" i="8"/>
  <c r="AJ183" i="9" s="1"/>
  <c r="AI183" i="8"/>
  <c r="AK183" i="9" s="1"/>
  <c r="AJ183" i="8"/>
  <c r="AL183" i="9" s="1"/>
  <c r="AK183" i="8"/>
  <c r="AL183" i="8"/>
  <c r="AN183" i="9" s="1"/>
  <c r="AM183" i="8"/>
  <c r="AN183" i="8"/>
  <c r="AO183" i="8"/>
  <c r="AP183" i="8"/>
  <c r="AR183" i="9" s="1"/>
  <c r="AQ183" i="8"/>
  <c r="AS183" i="9" s="1"/>
  <c r="AE204" i="8"/>
  <c r="AF204" i="8"/>
  <c r="AH204" i="9" s="1"/>
  <c r="AG204" i="8"/>
  <c r="AI204" i="9" s="1"/>
  <c r="AH204" i="8"/>
  <c r="AJ204" i="9" s="1"/>
  <c r="AI204" i="8"/>
  <c r="AK204" i="9" s="1"/>
  <c r="AJ204" i="8"/>
  <c r="AK204" i="8"/>
  <c r="AM204" i="9" s="1"/>
  <c r="AL204" i="8"/>
  <c r="AM204" i="8"/>
  <c r="AN204" i="8"/>
  <c r="AO204" i="8"/>
  <c r="AQ204" i="9" s="1"/>
  <c r="AP204" i="8"/>
  <c r="AR204" i="9" s="1"/>
  <c r="AQ204" i="8"/>
  <c r="AE223" i="8"/>
  <c r="AG223" i="9" s="1"/>
  <c r="AF223" i="8"/>
  <c r="AH223" i="9" s="1"/>
  <c r="AG223" i="8"/>
  <c r="AI223" i="9" s="1"/>
  <c r="AH223" i="8"/>
  <c r="AJ223" i="9" s="1"/>
  <c r="AI223" i="8"/>
  <c r="AJ223" i="8"/>
  <c r="AL223" i="9" s="1"/>
  <c r="AK223" i="8"/>
  <c r="AL223" i="8"/>
  <c r="AM223" i="8"/>
  <c r="AN223" i="8"/>
  <c r="AP223" i="9" s="1"/>
  <c r="AO223" i="8"/>
  <c r="AQ223" i="9" s="1"/>
  <c r="AP223" i="8"/>
  <c r="AQ223" i="8"/>
  <c r="AS223" i="9" s="1"/>
  <c r="AE238" i="8"/>
  <c r="AG238" i="9" s="1"/>
  <c r="AF238" i="8"/>
  <c r="AH238" i="9" s="1"/>
  <c r="AG238" i="8"/>
  <c r="AI238" i="9" s="1"/>
  <c r="AH238" i="8"/>
  <c r="AI238" i="8"/>
  <c r="AK238" i="9" s="1"/>
  <c r="AJ238" i="8"/>
  <c r="AK238" i="8"/>
  <c r="AL238" i="8"/>
  <c r="AN238" i="9" s="1"/>
  <c r="AM238" i="8"/>
  <c r="AO238" i="9" s="1"/>
  <c r="AN238" i="8"/>
  <c r="AP238" i="9" s="1"/>
  <c r="AO238" i="8"/>
  <c r="AP238" i="8"/>
  <c r="AR238" i="9" s="1"/>
  <c r="AQ238" i="8"/>
  <c r="AS238" i="9" s="1"/>
  <c r="AE264" i="8"/>
  <c r="AG264" i="9" s="1"/>
  <c r="AF264" i="8"/>
  <c r="AH264" i="9" s="1"/>
  <c r="AG264" i="8"/>
  <c r="AH264" i="8"/>
  <c r="AJ264" i="9" s="1"/>
  <c r="AI264" i="8"/>
  <c r="AJ264" i="8"/>
  <c r="AK264" i="8"/>
  <c r="AM264" i="9" s="1"/>
  <c r="AL264" i="8"/>
  <c r="AN264" i="9" s="1"/>
  <c r="AM264" i="8"/>
  <c r="AO264" i="9" s="1"/>
  <c r="AN264" i="8"/>
  <c r="AO264" i="8"/>
  <c r="AQ264" i="9" s="1"/>
  <c r="AP264" i="8"/>
  <c r="AR264" i="9" s="1"/>
  <c r="AQ264" i="8"/>
  <c r="AS264" i="9" s="1"/>
  <c r="AE274" i="8"/>
  <c r="AG274" i="9" s="1"/>
  <c r="AF274" i="8"/>
  <c r="AG274" i="8"/>
  <c r="AI274" i="9" s="1"/>
  <c r="AH274" i="8"/>
  <c r="AI274" i="8"/>
  <c r="AJ274" i="8"/>
  <c r="AL274" i="9" s="1"/>
  <c r="AK274" i="8"/>
  <c r="AM274" i="9" s="1"/>
  <c r="AL274" i="8"/>
  <c r="AN274" i="9" s="1"/>
  <c r="AM274" i="8"/>
  <c r="AN274" i="8"/>
  <c r="AP274" i="9" s="1"/>
  <c r="AO274" i="8"/>
  <c r="AQ274" i="9" s="1"/>
  <c r="AP274" i="8"/>
  <c r="AR274" i="9" s="1"/>
  <c r="AQ274" i="8"/>
  <c r="AS274" i="9" s="1"/>
  <c r="AE275" i="8"/>
  <c r="AF275" i="8"/>
  <c r="AH275" i="9" s="1"/>
  <c r="AG275" i="8"/>
  <c r="AH275" i="8"/>
  <c r="AI275" i="8"/>
  <c r="AK275" i="9" s="1"/>
  <c r="AJ275" i="8"/>
  <c r="AL275" i="9" s="1"/>
  <c r="AK275" i="8"/>
  <c r="AM275" i="9" s="1"/>
  <c r="AL275" i="8"/>
  <c r="AM275" i="8"/>
  <c r="AO275" i="9" s="1"/>
  <c r="AN275" i="8"/>
  <c r="AP275" i="9" s="1"/>
  <c r="AO275" i="8"/>
  <c r="AQ275" i="9" s="1"/>
  <c r="AP275" i="8"/>
  <c r="AR275" i="9" s="1"/>
  <c r="AQ275" i="8"/>
  <c r="AE318" i="8"/>
  <c r="AG318" i="9" s="1"/>
  <c r="AF318" i="8"/>
  <c r="AG318" i="8"/>
  <c r="AH318" i="8"/>
  <c r="AJ318" i="9" s="1"/>
  <c r="AI318" i="8"/>
  <c r="AK318" i="9" s="1"/>
  <c r="AJ318" i="8"/>
  <c r="AL318" i="9" s="1"/>
  <c r="AK318" i="8"/>
  <c r="AL318" i="8"/>
  <c r="AN318" i="9" s="1"/>
  <c r="AM318" i="8"/>
  <c r="AO318" i="9" s="1"/>
  <c r="AN318" i="8"/>
  <c r="AP318" i="9" s="1"/>
  <c r="AO318" i="8"/>
  <c r="AQ318" i="9" s="1"/>
  <c r="AP318" i="8"/>
  <c r="AQ318" i="8"/>
  <c r="AS318" i="9" s="1"/>
  <c r="AE322" i="8"/>
  <c r="AF322" i="8"/>
  <c r="AG322" i="8"/>
  <c r="AI322" i="9" s="1"/>
  <c r="AH322" i="8"/>
  <c r="AJ322" i="9" s="1"/>
  <c r="AI322" i="8"/>
  <c r="AK322" i="9" s="1"/>
  <c r="AJ322" i="8"/>
  <c r="AK322" i="8"/>
  <c r="AM322" i="9" s="1"/>
  <c r="AL322" i="8"/>
  <c r="AN322" i="9" s="1"/>
  <c r="AM322" i="8"/>
  <c r="AO322" i="9" s="1"/>
  <c r="AN322" i="8"/>
  <c r="AP322" i="9" s="1"/>
  <c r="AO322" i="8"/>
  <c r="AP322" i="8"/>
  <c r="AR322" i="9" s="1"/>
  <c r="AQ322" i="8"/>
  <c r="AE326" i="8"/>
  <c r="AF326" i="8"/>
  <c r="AH326" i="9" s="1"/>
  <c r="AG326" i="8"/>
  <c r="AI326" i="9" s="1"/>
  <c r="AH326" i="8"/>
  <c r="AJ326" i="9" s="1"/>
  <c r="AI326" i="8"/>
  <c r="AJ326" i="8"/>
  <c r="AL326" i="9" s="1"/>
  <c r="AK326" i="8"/>
  <c r="AM326" i="9" s="1"/>
  <c r="AL326" i="8"/>
  <c r="AN326" i="9" s="1"/>
  <c r="AM326" i="8"/>
  <c r="AO326" i="9" s="1"/>
  <c r="AN326" i="8"/>
  <c r="AO326" i="8"/>
  <c r="AQ326" i="9" s="1"/>
  <c r="AP326" i="8"/>
  <c r="AQ326" i="8"/>
  <c r="AE329" i="8"/>
  <c r="AG329" i="9" s="1"/>
  <c r="AF329" i="8"/>
  <c r="AH329" i="9" s="1"/>
  <c r="AG329" i="8"/>
  <c r="AI329" i="9" s="1"/>
  <c r="AH329" i="8"/>
  <c r="AI329" i="8"/>
  <c r="AK329" i="9" s="1"/>
  <c r="AJ329" i="8"/>
  <c r="AL329" i="9" s="1"/>
  <c r="AK329" i="8"/>
  <c r="AM329" i="9" s="1"/>
  <c r="AL329" i="8"/>
  <c r="AN329" i="9" s="1"/>
  <c r="AM329" i="8"/>
  <c r="AN329" i="8"/>
  <c r="AP329" i="9" s="1"/>
  <c r="AO329" i="8"/>
  <c r="AP329" i="8"/>
  <c r="AQ329" i="8"/>
  <c r="AS329" i="9" s="1"/>
  <c r="AE356" i="8"/>
  <c r="AG356" i="9" s="1"/>
  <c r="AF356" i="8"/>
  <c r="AH356" i="9" s="1"/>
  <c r="AG356" i="8"/>
  <c r="AH356" i="8"/>
  <c r="AJ356" i="9" s="1"/>
  <c r="AI356" i="8"/>
  <c r="AK356" i="9" s="1"/>
  <c r="AJ356" i="8"/>
  <c r="AL356" i="9" s="1"/>
  <c r="AK356" i="8"/>
  <c r="AM356" i="9" s="1"/>
  <c r="AL356" i="8"/>
  <c r="AM356" i="8"/>
  <c r="AO356" i="9" s="1"/>
  <c r="AN356" i="8"/>
  <c r="AO356" i="8"/>
  <c r="AP356" i="8"/>
  <c r="AR356" i="9" s="1"/>
  <c r="AQ356" i="8"/>
  <c r="AS356" i="9" s="1"/>
  <c r="AE358" i="8"/>
  <c r="AG358" i="9" s="1"/>
  <c r="AF358" i="8"/>
  <c r="AG358" i="8"/>
  <c r="AI358" i="9" s="1"/>
  <c r="AH358" i="8"/>
  <c r="AJ358" i="9" s="1"/>
  <c r="AI358" i="8"/>
  <c r="AK358" i="9" s="1"/>
  <c r="AJ358" i="8"/>
  <c r="AL358" i="9" s="1"/>
  <c r="AK358" i="8"/>
  <c r="AL358" i="8"/>
  <c r="AN358" i="9" s="1"/>
  <c r="AM358" i="8"/>
  <c r="AN358" i="8"/>
  <c r="AO358" i="8"/>
  <c r="AQ358" i="9" s="1"/>
  <c r="AP358" i="8"/>
  <c r="AR358" i="9" s="1"/>
  <c r="AQ358" i="8"/>
  <c r="AS358" i="9" s="1"/>
  <c r="AE359" i="8"/>
  <c r="AF359" i="8"/>
  <c r="AH359" i="9" s="1"/>
  <c r="AG359" i="8"/>
  <c r="AI359" i="9" s="1"/>
  <c r="AH359" i="8"/>
  <c r="AJ359" i="9" s="1"/>
  <c r="AI359" i="8"/>
  <c r="AK359" i="9" s="1"/>
  <c r="AJ359" i="8"/>
  <c r="AK359" i="8"/>
  <c r="AM359" i="9" s="1"/>
  <c r="AL359" i="8"/>
  <c r="AM359" i="8"/>
  <c r="AN359" i="8"/>
  <c r="AP359" i="9" s="1"/>
  <c r="AO359" i="8"/>
  <c r="AQ359" i="9" s="1"/>
  <c r="AP359" i="8"/>
  <c r="AR359" i="9" s="1"/>
  <c r="AQ359" i="8"/>
  <c r="AE360" i="8"/>
  <c r="AG360" i="9" s="1"/>
  <c r="AF360" i="8"/>
  <c r="AH360" i="9" s="1"/>
  <c r="AG360" i="8"/>
  <c r="AI360" i="9" s="1"/>
  <c r="AH360" i="8"/>
  <c r="AJ360" i="9" s="1"/>
  <c r="AI360" i="8"/>
  <c r="AJ360" i="8"/>
  <c r="AL360" i="9" s="1"/>
  <c r="AK360" i="8"/>
  <c r="AL360" i="8"/>
  <c r="AM360" i="8"/>
  <c r="AO360" i="9" s="1"/>
  <c r="AN360" i="8"/>
  <c r="AP360" i="9" s="1"/>
  <c r="AO360" i="8"/>
  <c r="AQ360" i="9" s="1"/>
  <c r="AP360" i="8"/>
  <c r="AQ360" i="8"/>
  <c r="AS360" i="9" s="1"/>
  <c r="AE362" i="8"/>
  <c r="AG362" i="9" s="1"/>
  <c r="AF362" i="8"/>
  <c r="AH362" i="9" s="1"/>
  <c r="AG362" i="8"/>
  <c r="AI362" i="9" s="1"/>
  <c r="AH362" i="8"/>
  <c r="AJ362" i="9" s="1"/>
  <c r="AI362" i="8"/>
  <c r="AK362" i="9" s="1"/>
  <c r="AJ362" i="8"/>
  <c r="AL362" i="9" s="1"/>
  <c r="AK362" i="8"/>
  <c r="AM362" i="9" s="1"/>
  <c r="AL362" i="8"/>
  <c r="AN362" i="9" s="1"/>
  <c r="AM362" i="8"/>
  <c r="AO362" i="9" s="1"/>
  <c r="AN362" i="8"/>
  <c r="AP362" i="9" s="1"/>
  <c r="AO362" i="8"/>
  <c r="AQ362" i="9" s="1"/>
  <c r="AP362" i="8"/>
  <c r="AR362" i="9" s="1"/>
  <c r="AQ362" i="8"/>
  <c r="AS362" i="9" s="1"/>
  <c r="AE363" i="8"/>
  <c r="AG363" i="9" s="1"/>
  <c r="AF363" i="8"/>
  <c r="AH363" i="9" s="1"/>
  <c r="AG363" i="8"/>
  <c r="AI363" i="9" s="1"/>
  <c r="AH363" i="8"/>
  <c r="AJ363" i="9" s="1"/>
  <c r="AI363" i="8"/>
  <c r="AK363" i="9" s="1"/>
  <c r="AJ363" i="8"/>
  <c r="AL363" i="9" s="1"/>
  <c r="AK363" i="8"/>
  <c r="AM363" i="9" s="1"/>
  <c r="AL363" i="8"/>
  <c r="AN363" i="9" s="1"/>
  <c r="AM363" i="8"/>
  <c r="AO363" i="9" s="1"/>
  <c r="AN363" i="8"/>
  <c r="AP363" i="9" s="1"/>
  <c r="AO363" i="8"/>
  <c r="AQ363" i="9" s="1"/>
  <c r="AP363" i="8"/>
  <c r="AR363" i="9" s="1"/>
  <c r="AQ363" i="8"/>
  <c r="AS363" i="9" s="1"/>
  <c r="AE405" i="8"/>
  <c r="AG405" i="9" s="1"/>
  <c r="AF405" i="8"/>
  <c r="AH405" i="9" s="1"/>
  <c r="AG405" i="8"/>
  <c r="AI405" i="9" s="1"/>
  <c r="AH405" i="8"/>
  <c r="AJ405" i="9" s="1"/>
  <c r="AI405" i="8"/>
  <c r="AK405" i="9" s="1"/>
  <c r="AJ405" i="8"/>
  <c r="AL405" i="9" s="1"/>
  <c r="AK405" i="8"/>
  <c r="AM405" i="9" s="1"/>
  <c r="AL405" i="8"/>
  <c r="AN405" i="9" s="1"/>
  <c r="AM405" i="8"/>
  <c r="AO405" i="9" s="1"/>
  <c r="AN405" i="8"/>
  <c r="AP405" i="9" s="1"/>
  <c r="AO405" i="8"/>
  <c r="AQ405" i="9" s="1"/>
  <c r="AP405" i="8"/>
  <c r="AR405" i="9" s="1"/>
  <c r="AQ405" i="8"/>
  <c r="AS405" i="9" s="1"/>
  <c r="AE406" i="8"/>
  <c r="AG406" i="9" s="1"/>
  <c r="AF406" i="8"/>
  <c r="AH406" i="9" s="1"/>
  <c r="AG406" i="8"/>
  <c r="AI406" i="9" s="1"/>
  <c r="AH406" i="8"/>
  <c r="AJ406" i="9" s="1"/>
  <c r="AI406" i="8"/>
  <c r="AK406" i="9" s="1"/>
  <c r="AJ406" i="8"/>
  <c r="AL406" i="9" s="1"/>
  <c r="AK406" i="8"/>
  <c r="AM406" i="9" s="1"/>
  <c r="AL406" i="8"/>
  <c r="AN406" i="9" s="1"/>
  <c r="AM406" i="8"/>
  <c r="AO406" i="9" s="1"/>
  <c r="AN406" i="8"/>
  <c r="AP406" i="9" s="1"/>
  <c r="AO406" i="8"/>
  <c r="AQ406" i="9" s="1"/>
  <c r="AP406" i="8"/>
  <c r="AR406" i="9" s="1"/>
  <c r="AQ406" i="8"/>
  <c r="AS406" i="9" s="1"/>
  <c r="AE408" i="8"/>
  <c r="AG408" i="9" s="1"/>
  <c r="AF408" i="8"/>
  <c r="AH408" i="9" s="1"/>
  <c r="AG408" i="8"/>
  <c r="AI408" i="9" s="1"/>
  <c r="AH408" i="8"/>
  <c r="AJ408" i="9" s="1"/>
  <c r="AI408" i="8"/>
  <c r="AK408" i="9" s="1"/>
  <c r="AJ408" i="8"/>
  <c r="AL408" i="9" s="1"/>
  <c r="AK408" i="8"/>
  <c r="AM408" i="9" s="1"/>
  <c r="AL408" i="8"/>
  <c r="AN408" i="9" s="1"/>
  <c r="AM408" i="8"/>
  <c r="AO408" i="9" s="1"/>
  <c r="AN408" i="8"/>
  <c r="AP408" i="9" s="1"/>
  <c r="AO408" i="8"/>
  <c r="AQ408" i="9" s="1"/>
  <c r="AP408" i="8"/>
  <c r="AR408" i="9" s="1"/>
  <c r="AQ408" i="8"/>
  <c r="AS408" i="9" s="1"/>
  <c r="AE417" i="8"/>
  <c r="AG417" i="9" s="1"/>
  <c r="AF417" i="8"/>
  <c r="AH417" i="9" s="1"/>
  <c r="AG417" i="8"/>
  <c r="AI417" i="9" s="1"/>
  <c r="AH417" i="8"/>
  <c r="AJ417" i="9" s="1"/>
  <c r="AI417" i="8"/>
  <c r="AK417" i="9" s="1"/>
  <c r="AJ417" i="8"/>
  <c r="AL417" i="9" s="1"/>
  <c r="AK417" i="8"/>
  <c r="AM417" i="9" s="1"/>
  <c r="AL417" i="8"/>
  <c r="AN417" i="9" s="1"/>
  <c r="AM417" i="8"/>
  <c r="AO417" i="9" s="1"/>
  <c r="AN417" i="8"/>
  <c r="AP417" i="9" s="1"/>
  <c r="AO417" i="8"/>
  <c r="AQ417" i="9" s="1"/>
  <c r="AP417" i="8"/>
  <c r="AR417" i="9" s="1"/>
  <c r="AQ417" i="8"/>
  <c r="AS417" i="9" s="1"/>
  <c r="AE418" i="8"/>
  <c r="AG418" i="9" s="1"/>
  <c r="AF418" i="8"/>
  <c r="AH418" i="9" s="1"/>
  <c r="AG418" i="8"/>
  <c r="AI418" i="9" s="1"/>
  <c r="AH418" i="8"/>
  <c r="AJ418" i="9" s="1"/>
  <c r="AI418" i="8"/>
  <c r="AK418" i="9" s="1"/>
  <c r="AJ418" i="8"/>
  <c r="AL418" i="9" s="1"/>
  <c r="AK418" i="8"/>
  <c r="AM418" i="9" s="1"/>
  <c r="AL418" i="8"/>
  <c r="AN418" i="9" s="1"/>
  <c r="AM418" i="8"/>
  <c r="AO418" i="9" s="1"/>
  <c r="AN418" i="8"/>
  <c r="AP418" i="9" s="1"/>
  <c r="AO418" i="8"/>
  <c r="AQ418" i="9" s="1"/>
  <c r="AP418" i="8"/>
  <c r="AR418" i="9" s="1"/>
  <c r="AQ418" i="8"/>
  <c r="AS418" i="9" s="1"/>
  <c r="AE431" i="8"/>
  <c r="AG431" i="9" s="1"/>
  <c r="AF431" i="8"/>
  <c r="AH431" i="9" s="1"/>
  <c r="AG431" i="8"/>
  <c r="AI431" i="9" s="1"/>
  <c r="AH431" i="8"/>
  <c r="AJ431" i="9" s="1"/>
  <c r="AI431" i="8"/>
  <c r="AK431" i="9" s="1"/>
  <c r="AJ431" i="8"/>
  <c r="AL431" i="9" s="1"/>
  <c r="AK431" i="8"/>
  <c r="AM431" i="9" s="1"/>
  <c r="AL431" i="8"/>
  <c r="AN431" i="9" s="1"/>
  <c r="AM431" i="8"/>
  <c r="AO431" i="9" s="1"/>
  <c r="AN431" i="8"/>
  <c r="AP431" i="9" s="1"/>
  <c r="AO431" i="8"/>
  <c r="AQ431" i="9" s="1"/>
  <c r="AP431" i="8"/>
  <c r="AR431" i="9" s="1"/>
  <c r="AQ431" i="8"/>
  <c r="AS431" i="9" s="1"/>
  <c r="AE433" i="8"/>
  <c r="AG433" i="9" s="1"/>
  <c r="AF433" i="8"/>
  <c r="AH433" i="9" s="1"/>
  <c r="AG433" i="8"/>
  <c r="AI433" i="9" s="1"/>
  <c r="AH433" i="8"/>
  <c r="AJ433" i="9" s="1"/>
  <c r="AI433" i="8"/>
  <c r="AK433" i="9" s="1"/>
  <c r="AJ433" i="8"/>
  <c r="AL433" i="9" s="1"/>
  <c r="AK433" i="8"/>
  <c r="AM433" i="9" s="1"/>
  <c r="AL433" i="8"/>
  <c r="AN433" i="9" s="1"/>
  <c r="AM433" i="8"/>
  <c r="AO433" i="9" s="1"/>
  <c r="AN433" i="8"/>
  <c r="AP433" i="9" s="1"/>
  <c r="AO433" i="8"/>
  <c r="AQ433" i="9" s="1"/>
  <c r="AP433" i="8"/>
  <c r="AR433" i="9" s="1"/>
  <c r="AQ433" i="8"/>
  <c r="AS433" i="9" s="1"/>
  <c r="AD66" i="8"/>
  <c r="AF66" i="9" s="1"/>
  <c r="AD98" i="8"/>
  <c r="AF98" i="9" s="1"/>
  <c r="AD183" i="8"/>
  <c r="AF183" i="9" s="1"/>
  <c r="AD204" i="8"/>
  <c r="AF204" i="9" s="1"/>
  <c r="AD223" i="8"/>
  <c r="AF223" i="9" s="1"/>
  <c r="AD238" i="8"/>
  <c r="AF238" i="9" s="1"/>
  <c r="AD264" i="8"/>
  <c r="AF264" i="9" s="1"/>
  <c r="AD274" i="8"/>
  <c r="AF274" i="9" s="1"/>
  <c r="AD275" i="8"/>
  <c r="AF275" i="9" s="1"/>
  <c r="AD318" i="8"/>
  <c r="AF318" i="9" s="1"/>
  <c r="AD322" i="8"/>
  <c r="AF322" i="9" s="1"/>
  <c r="AD326" i="8"/>
  <c r="AF326" i="9" s="1"/>
  <c r="AD329" i="8"/>
  <c r="AF329" i="9" s="1"/>
  <c r="AD356" i="8"/>
  <c r="AF356" i="9" s="1"/>
  <c r="AD358" i="8"/>
  <c r="AF358" i="9" s="1"/>
  <c r="AD359" i="8"/>
  <c r="AF359" i="9" s="1"/>
  <c r="AD360" i="8"/>
  <c r="AF360" i="9" s="1"/>
  <c r="AD362" i="8"/>
  <c r="AF362" i="9" s="1"/>
  <c r="AD363" i="8"/>
  <c r="AF363" i="9" s="1"/>
  <c r="AD405" i="8"/>
  <c r="AF405" i="9" s="1"/>
  <c r="AD406" i="8"/>
  <c r="AF406" i="9" s="1"/>
  <c r="AD408" i="8"/>
  <c r="AF408" i="9" s="1"/>
  <c r="AD417" i="8"/>
  <c r="AF417" i="9" s="1"/>
  <c r="AD418" i="8"/>
  <c r="AF418" i="9" s="1"/>
  <c r="AD431" i="8"/>
  <c r="AF431" i="9" s="1"/>
  <c r="AD433" i="8"/>
  <c r="AF433" i="9" s="1"/>
  <c r="L3" i="8"/>
  <c r="AD2" i="8" s="1"/>
  <c r="AF2" i="9" s="1"/>
  <c r="M3" i="8"/>
  <c r="N3" i="8"/>
  <c r="O3" i="8"/>
  <c r="P3" i="8"/>
  <c r="Q3" i="8"/>
  <c r="R3" i="8"/>
  <c r="S3" i="8"/>
  <c r="T3" i="8"/>
  <c r="U3" i="8"/>
  <c r="V3" i="8"/>
  <c r="W3" i="8"/>
  <c r="X3" i="8"/>
  <c r="Y3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L226" i="8"/>
  <c r="M226" i="8"/>
  <c r="N226" i="8"/>
  <c r="O226" i="8"/>
  <c r="P226" i="8"/>
  <c r="Q226" i="8"/>
  <c r="R226" i="8"/>
  <c r="S226" i="8"/>
  <c r="AK195" i="8" s="1"/>
  <c r="AM195" i="9" s="1"/>
  <c r="T226" i="8"/>
  <c r="U226" i="8"/>
  <c r="V226" i="8"/>
  <c r="W226" i="8"/>
  <c r="X226" i="8"/>
  <c r="Y226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L233" i="8"/>
  <c r="AD3" i="8" s="1"/>
  <c r="AF3" i="9" s="1"/>
  <c r="M233" i="8"/>
  <c r="AE3" i="8" s="1"/>
  <c r="AG3" i="9" s="1"/>
  <c r="N233" i="8"/>
  <c r="AF3" i="8" s="1"/>
  <c r="O233" i="8"/>
  <c r="AG3" i="8" s="1"/>
  <c r="P233" i="8"/>
  <c r="AH3" i="8" s="1"/>
  <c r="AJ3" i="9" s="1"/>
  <c r="Q233" i="8"/>
  <c r="AI3" i="8" s="1"/>
  <c r="AK3" i="9" s="1"/>
  <c r="R233" i="8"/>
  <c r="AJ3" i="8" s="1"/>
  <c r="S233" i="8"/>
  <c r="AK3" i="8" s="1"/>
  <c r="T233" i="8"/>
  <c r="AL3" i="8" s="1"/>
  <c r="AN3" i="9" s="1"/>
  <c r="U233" i="8"/>
  <c r="AM3" i="8" s="1"/>
  <c r="AO3" i="9" s="1"/>
  <c r="V233" i="8"/>
  <c r="AN3" i="8" s="1"/>
  <c r="AP3" i="9" s="1"/>
  <c r="W233" i="8"/>
  <c r="AO3" i="8" s="1"/>
  <c r="X233" i="8"/>
  <c r="AP3" i="8" s="1"/>
  <c r="AR3" i="9" s="1"/>
  <c r="Y233" i="8"/>
  <c r="AQ3" i="8" s="1"/>
  <c r="AS3" i="9" s="1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L237" i="8"/>
  <c r="M237" i="8"/>
  <c r="N237" i="8"/>
  <c r="O237" i="8"/>
  <c r="P237" i="8"/>
  <c r="Q237" i="8"/>
  <c r="R237" i="8"/>
  <c r="S237" i="8"/>
  <c r="T237" i="8"/>
  <c r="U237" i="8"/>
  <c r="AM201" i="8" s="1"/>
  <c r="AO201" i="9" s="1"/>
  <c r="V237" i="8"/>
  <c r="AN201" i="8" s="1"/>
  <c r="AP201" i="9" s="1"/>
  <c r="W237" i="8"/>
  <c r="AO201" i="8" s="1"/>
  <c r="AQ201" i="9" s="1"/>
  <c r="X237" i="8"/>
  <c r="Y237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L241" i="8"/>
  <c r="AD203" i="8" s="1"/>
  <c r="AF203" i="9" s="1"/>
  <c r="M241" i="8"/>
  <c r="AE203" i="8" s="1"/>
  <c r="AG203" i="9" s="1"/>
  <c r="N241" i="8"/>
  <c r="AF203" i="8" s="1"/>
  <c r="AH203" i="9" s="1"/>
  <c r="O241" i="8"/>
  <c r="AG203" i="8" s="1"/>
  <c r="AI203" i="9" s="1"/>
  <c r="P241" i="8"/>
  <c r="AH203" i="8" s="1"/>
  <c r="AJ203" i="9" s="1"/>
  <c r="Q241" i="8"/>
  <c r="AI203" i="8" s="1"/>
  <c r="AK203" i="9" s="1"/>
  <c r="R241" i="8"/>
  <c r="AJ203" i="8" s="1"/>
  <c r="AL203" i="9" s="1"/>
  <c r="S241" i="8"/>
  <c r="T241" i="8"/>
  <c r="AL203" i="8" s="1"/>
  <c r="AN203" i="9" s="1"/>
  <c r="U241" i="8"/>
  <c r="AM203" i="8" s="1"/>
  <c r="AO203" i="9" s="1"/>
  <c r="V241" i="8"/>
  <c r="AN203" i="8" s="1"/>
  <c r="AP203" i="9" s="1"/>
  <c r="W241" i="8"/>
  <c r="AO203" i="8" s="1"/>
  <c r="AQ203" i="9" s="1"/>
  <c r="X241" i="8"/>
  <c r="AP203" i="8" s="1"/>
  <c r="AR203" i="9" s="1"/>
  <c r="Y241" i="8"/>
  <c r="AQ203" i="8" s="1"/>
  <c r="AS203" i="9" s="1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L258" i="8"/>
  <c r="AD211" i="8" s="1"/>
  <c r="AF211" i="9" s="1"/>
  <c r="M258" i="8"/>
  <c r="AE211" i="8" s="1"/>
  <c r="AG211" i="9" s="1"/>
  <c r="N258" i="8"/>
  <c r="AF211" i="8" s="1"/>
  <c r="AH211" i="9" s="1"/>
  <c r="O258" i="8"/>
  <c r="AG211" i="8" s="1"/>
  <c r="AI211" i="9" s="1"/>
  <c r="P258" i="8"/>
  <c r="AH211" i="8" s="1"/>
  <c r="AJ211" i="9" s="1"/>
  <c r="Q258" i="8"/>
  <c r="AI211" i="8" s="1"/>
  <c r="AK211" i="9" s="1"/>
  <c r="R258" i="8"/>
  <c r="AJ211" i="8" s="1"/>
  <c r="AL211" i="9" s="1"/>
  <c r="S258" i="8"/>
  <c r="AK211" i="8" s="1"/>
  <c r="AM211" i="9" s="1"/>
  <c r="T258" i="8"/>
  <c r="AL211" i="8" s="1"/>
  <c r="AN211" i="9" s="1"/>
  <c r="U258" i="8"/>
  <c r="AM211" i="8" s="1"/>
  <c r="AO211" i="9" s="1"/>
  <c r="V258" i="8"/>
  <c r="AN211" i="8" s="1"/>
  <c r="AP211" i="9" s="1"/>
  <c r="W258" i="8"/>
  <c r="AO211" i="8" s="1"/>
  <c r="AQ211" i="9" s="1"/>
  <c r="X258" i="8"/>
  <c r="AP211" i="8" s="1"/>
  <c r="AR211" i="9" s="1"/>
  <c r="Y258" i="8"/>
  <c r="AQ211" i="8" s="1"/>
  <c r="AS211" i="9" s="1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L294" i="8"/>
  <c r="M294" i="8"/>
  <c r="AE221" i="8" s="1"/>
  <c r="AG221" i="9" s="1"/>
  <c r="N294" i="8"/>
  <c r="O294" i="8"/>
  <c r="P294" i="8"/>
  <c r="Q294" i="8"/>
  <c r="R294" i="8"/>
  <c r="S294" i="8"/>
  <c r="T294" i="8"/>
  <c r="U294" i="8"/>
  <c r="V294" i="8"/>
  <c r="W294" i="8"/>
  <c r="X294" i="8"/>
  <c r="Y294" i="8"/>
  <c r="AQ221" i="8" s="1"/>
  <c r="AS221" i="9" s="1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L379" i="8"/>
  <c r="M379" i="8"/>
  <c r="AE249" i="8" s="1"/>
  <c r="AG249" i="9" s="1"/>
  <c r="N379" i="8"/>
  <c r="O379" i="8"/>
  <c r="P379" i="8"/>
  <c r="Q379" i="8"/>
  <c r="R379" i="8"/>
  <c r="S379" i="8"/>
  <c r="T379" i="8"/>
  <c r="U379" i="8"/>
  <c r="V379" i="8"/>
  <c r="W379" i="8"/>
  <c r="AO249" i="8" s="1"/>
  <c r="AQ249" i="9" s="1"/>
  <c r="X379" i="8"/>
  <c r="Y379" i="8"/>
  <c r="AQ249" i="8" s="1"/>
  <c r="AS249" i="9" s="1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L386" i="8"/>
  <c r="AD254" i="8" s="1"/>
  <c r="AF254" i="9" s="1"/>
  <c r="M386" i="8"/>
  <c r="N386" i="8"/>
  <c r="O386" i="8"/>
  <c r="P386" i="8"/>
  <c r="Q386" i="8"/>
  <c r="R386" i="8"/>
  <c r="S386" i="8"/>
  <c r="T386" i="8"/>
  <c r="U386" i="8"/>
  <c r="AM254" i="8" s="1"/>
  <c r="AO254" i="9" s="1"/>
  <c r="V386" i="8"/>
  <c r="W386" i="8"/>
  <c r="AO254" i="8" s="1"/>
  <c r="AQ254" i="9" s="1"/>
  <c r="X386" i="8"/>
  <c r="AP254" i="8" s="1"/>
  <c r="AR254" i="9" s="1"/>
  <c r="Y386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Y390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Y407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Y408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Y412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Y413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Y414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Y415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Y416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Y446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Y447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Y448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Y449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Y450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Y451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Y452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Y453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Y454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Y455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Y456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Y457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Y458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Y459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Y460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Y461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Y462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Y463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Y464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Y465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Y466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Y467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Y468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Y469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Y470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Y471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Y472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Y473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Y474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Y475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Y476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Y477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Y478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Y479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Y480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Y481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Y482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Y483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Y484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Y485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Y486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Y487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Y488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Y489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Y490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Y491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Y492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Y493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Y494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Y495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Y496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Y497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Y498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Y499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Y500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Y501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Y502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Y503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Y504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Y505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Y506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Y507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Y508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Y509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Y510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Y511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Y512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Y513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Y522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Y523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Y524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Y525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Y526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Y527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Y528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Y529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Y531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Y532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Y533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Y534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Y535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Y536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Y537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Y538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Y539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Y540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Y541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Y542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Y543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Y544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Y545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Y546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Y547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Y549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Y550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Y551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Y552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Y553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Y554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Y555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Y556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Y557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Y558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Y559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Y560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Y561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Y562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Y563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Y565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Y567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Y568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Y569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Y570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Y571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Y572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/>
  <c r="L587" i="8"/>
  <c r="M587" i="8"/>
  <c r="N587" i="8"/>
  <c r="AF308" i="8" s="1"/>
  <c r="AH308" i="9" s="1"/>
  <c r="O587" i="8"/>
  <c r="AG308" i="8" s="1"/>
  <c r="AI308" i="9" s="1"/>
  <c r="P587" i="8"/>
  <c r="Q587" i="8"/>
  <c r="R587" i="8"/>
  <c r="S587" i="8"/>
  <c r="T587" i="8"/>
  <c r="U587" i="8"/>
  <c r="V587" i="8"/>
  <c r="W587" i="8"/>
  <c r="X587" i="8"/>
  <c r="Y587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Y613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Y614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Y616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Y617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Y618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Y619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Y621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Y622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Y623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Y624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Y625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Y626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Y627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Y628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Y629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Y630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Y631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Y632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Y633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Y634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Y635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Y636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Y637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Y638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Y639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Y640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Y641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Y642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Y643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Y644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Y645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Y646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Y647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Y648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Y649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Y650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Y651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Y652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Y653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Y654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Y655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Y656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Y657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Y658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Y659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Y660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Y661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Y662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Y663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Y664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Y665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Y666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Y667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Y668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Y669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Y670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Y671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Y672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Y673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Y674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Y675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Y676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Y677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Y678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Y679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Y680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Y681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Y682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Y683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Y684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Y685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Y686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Y687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Y688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Y689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Y690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Y691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Y692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Y693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Y694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Y695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Y696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Y697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Y698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Y699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Y700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Y701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Y702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Y703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Y704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Y705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Y706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Y707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Y708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Y709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Y710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Y711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Y712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Y713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Y714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Y715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Y716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Y717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Y718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Y719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Y720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Y721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Y722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Y723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Y724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Y725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Y726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Y727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Y728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Y729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Y730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Y731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Y732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Y733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Y734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Y735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Y736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Y737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Y738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Y739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Y740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Y741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Y742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Y743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Y744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Y745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Y746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Y747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Y748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Y749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Y750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Y751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Y752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Y753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Y754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Y755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Y756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Y757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Y758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Y759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Y760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Y761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Y762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Y763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Y764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Y765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Y766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Y767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Y768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Y769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Y770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Y771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Y772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Y773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Y774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Y775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Y776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Y777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Y778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Y779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Y780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Y781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Y782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Y783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Y784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Y785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Y786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Y787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Y788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Y789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Y790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Y791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Y792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Y793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Y794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Y795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Y796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Y797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Y798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Y799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Y800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Y801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Y802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Y803" i="8"/>
  <c r="L804" i="8"/>
  <c r="AD357" i="8" s="1"/>
  <c r="AF357" i="9" s="1"/>
  <c r="M804" i="8"/>
  <c r="AE357" i="8" s="1"/>
  <c r="AG357" i="9" s="1"/>
  <c r="N804" i="8"/>
  <c r="AF357" i="8" s="1"/>
  <c r="AH357" i="9" s="1"/>
  <c r="O804" i="8"/>
  <c r="AG357" i="8" s="1"/>
  <c r="AI357" i="9" s="1"/>
  <c r="P804" i="8"/>
  <c r="AH357" i="8" s="1"/>
  <c r="AJ357" i="9" s="1"/>
  <c r="Q804" i="8"/>
  <c r="AI357" i="8" s="1"/>
  <c r="AK357" i="9" s="1"/>
  <c r="R804" i="8"/>
  <c r="AJ357" i="8" s="1"/>
  <c r="AL357" i="9" s="1"/>
  <c r="S804" i="8"/>
  <c r="AK357" i="8" s="1"/>
  <c r="AM357" i="9" s="1"/>
  <c r="T804" i="8"/>
  <c r="AL357" i="8" s="1"/>
  <c r="AN357" i="9" s="1"/>
  <c r="U804" i="8"/>
  <c r="AM357" i="8" s="1"/>
  <c r="AO357" i="9" s="1"/>
  <c r="V804" i="8"/>
  <c r="AN357" i="8" s="1"/>
  <c r="AP357" i="9" s="1"/>
  <c r="W804" i="8"/>
  <c r="AO357" i="8" s="1"/>
  <c r="AQ357" i="9" s="1"/>
  <c r="X804" i="8"/>
  <c r="AP357" i="8" s="1"/>
  <c r="AR357" i="9" s="1"/>
  <c r="Y804" i="8"/>
  <c r="AQ357" i="8" s="1"/>
  <c r="AS357" i="9" s="1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Y805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Y806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Y807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Y808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Y809" i="8"/>
  <c r="L810" i="8"/>
  <c r="AD364" i="8" s="1"/>
  <c r="AF364" i="9" s="1"/>
  <c r="M810" i="8"/>
  <c r="AE364" i="8" s="1"/>
  <c r="AG364" i="9" s="1"/>
  <c r="N810" i="8"/>
  <c r="AF364" i="8" s="1"/>
  <c r="AH364" i="9" s="1"/>
  <c r="O810" i="8"/>
  <c r="AG364" i="8" s="1"/>
  <c r="AI364" i="9" s="1"/>
  <c r="P810" i="8"/>
  <c r="AH364" i="8" s="1"/>
  <c r="AJ364" i="9" s="1"/>
  <c r="Q810" i="8"/>
  <c r="AI364" i="8" s="1"/>
  <c r="AK364" i="9" s="1"/>
  <c r="R810" i="8"/>
  <c r="AJ364" i="8" s="1"/>
  <c r="AL364" i="9" s="1"/>
  <c r="S810" i="8"/>
  <c r="AK364" i="8" s="1"/>
  <c r="AM364" i="9" s="1"/>
  <c r="T810" i="8"/>
  <c r="AL364" i="8" s="1"/>
  <c r="AN364" i="9" s="1"/>
  <c r="U810" i="8"/>
  <c r="AM364" i="8" s="1"/>
  <c r="AO364" i="9" s="1"/>
  <c r="V810" i="8"/>
  <c r="AN364" i="8" s="1"/>
  <c r="AP364" i="9" s="1"/>
  <c r="W810" i="8"/>
  <c r="AO364" i="8" s="1"/>
  <c r="AQ364" i="9" s="1"/>
  <c r="X810" i="8"/>
  <c r="AP364" i="8" s="1"/>
  <c r="AR364" i="9" s="1"/>
  <c r="Y810" i="8"/>
  <c r="AQ364" i="8" s="1"/>
  <c r="AS364" i="9" s="1"/>
  <c r="L811" i="8"/>
  <c r="AD365" i="8" s="1"/>
  <c r="AF365" i="9" s="1"/>
  <c r="M811" i="8"/>
  <c r="AE365" i="8" s="1"/>
  <c r="AG365" i="9" s="1"/>
  <c r="N811" i="8"/>
  <c r="AF365" i="8" s="1"/>
  <c r="AH365" i="9" s="1"/>
  <c r="O811" i="8"/>
  <c r="AG365" i="8" s="1"/>
  <c r="AI365" i="9" s="1"/>
  <c r="P811" i="8"/>
  <c r="AH365" i="8" s="1"/>
  <c r="AJ365" i="9" s="1"/>
  <c r="Q811" i="8"/>
  <c r="AI365" i="8" s="1"/>
  <c r="AK365" i="9" s="1"/>
  <c r="R811" i="8"/>
  <c r="AJ365" i="8" s="1"/>
  <c r="AL365" i="9" s="1"/>
  <c r="S811" i="8"/>
  <c r="AK365" i="8" s="1"/>
  <c r="AM365" i="9" s="1"/>
  <c r="T811" i="8"/>
  <c r="AL365" i="8" s="1"/>
  <c r="AN365" i="9" s="1"/>
  <c r="U811" i="8"/>
  <c r="AM365" i="8" s="1"/>
  <c r="AO365" i="9" s="1"/>
  <c r="V811" i="8"/>
  <c r="AN365" i="8" s="1"/>
  <c r="AP365" i="9" s="1"/>
  <c r="W811" i="8"/>
  <c r="AO365" i="8" s="1"/>
  <c r="AQ365" i="9" s="1"/>
  <c r="X811" i="8"/>
  <c r="AP365" i="8" s="1"/>
  <c r="AR365" i="9" s="1"/>
  <c r="Y811" i="8"/>
  <c r="AQ365" i="8" s="1"/>
  <c r="AS365" i="9" s="1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Y812" i="8"/>
  <c r="L813" i="8"/>
  <c r="AD367" i="8" s="1"/>
  <c r="AF367" i="9" s="1"/>
  <c r="M813" i="8"/>
  <c r="AE367" i="8" s="1"/>
  <c r="AG367" i="9" s="1"/>
  <c r="N813" i="8"/>
  <c r="AF367" i="8" s="1"/>
  <c r="AH367" i="9" s="1"/>
  <c r="O813" i="8"/>
  <c r="AG367" i="8" s="1"/>
  <c r="AI367" i="9" s="1"/>
  <c r="P813" i="8"/>
  <c r="AH367" i="8" s="1"/>
  <c r="AJ367" i="9" s="1"/>
  <c r="Q813" i="8"/>
  <c r="AI367" i="8" s="1"/>
  <c r="AK367" i="9" s="1"/>
  <c r="R813" i="8"/>
  <c r="AJ367" i="8" s="1"/>
  <c r="AL367" i="9" s="1"/>
  <c r="S813" i="8"/>
  <c r="AK367" i="8" s="1"/>
  <c r="AM367" i="9" s="1"/>
  <c r="T813" i="8"/>
  <c r="AL367" i="8" s="1"/>
  <c r="AN367" i="9" s="1"/>
  <c r="U813" i="8"/>
  <c r="AM367" i="8" s="1"/>
  <c r="AO367" i="9" s="1"/>
  <c r="V813" i="8"/>
  <c r="AN367" i="8" s="1"/>
  <c r="AP367" i="9" s="1"/>
  <c r="W813" i="8"/>
  <c r="AO367" i="8" s="1"/>
  <c r="AQ367" i="9" s="1"/>
  <c r="X813" i="8"/>
  <c r="AP367" i="8" s="1"/>
  <c r="AR367" i="9" s="1"/>
  <c r="Y813" i="8"/>
  <c r="AQ367" i="8" s="1"/>
  <c r="AS367" i="9" s="1"/>
  <c r="L814" i="8"/>
  <c r="AD368" i="8" s="1"/>
  <c r="AF368" i="9" s="1"/>
  <c r="M814" i="8"/>
  <c r="AE368" i="8" s="1"/>
  <c r="AG368" i="9" s="1"/>
  <c r="N814" i="8"/>
  <c r="AF368" i="8" s="1"/>
  <c r="AH368" i="9" s="1"/>
  <c r="O814" i="8"/>
  <c r="AG368" i="8" s="1"/>
  <c r="AI368" i="9" s="1"/>
  <c r="P814" i="8"/>
  <c r="AH368" i="8" s="1"/>
  <c r="AJ368" i="9" s="1"/>
  <c r="Q814" i="8"/>
  <c r="AI368" i="8" s="1"/>
  <c r="AK368" i="9" s="1"/>
  <c r="R814" i="8"/>
  <c r="AJ368" i="8" s="1"/>
  <c r="AL368" i="9" s="1"/>
  <c r="S814" i="8"/>
  <c r="AK368" i="8" s="1"/>
  <c r="AM368" i="9" s="1"/>
  <c r="T814" i="8"/>
  <c r="AL368" i="8" s="1"/>
  <c r="AN368" i="9" s="1"/>
  <c r="U814" i="8"/>
  <c r="AM368" i="8" s="1"/>
  <c r="AO368" i="9" s="1"/>
  <c r="V814" i="8"/>
  <c r="AN368" i="8" s="1"/>
  <c r="AP368" i="9" s="1"/>
  <c r="W814" i="8"/>
  <c r="AO368" i="8" s="1"/>
  <c r="AQ368" i="9" s="1"/>
  <c r="X814" i="8"/>
  <c r="AP368" i="8" s="1"/>
  <c r="AR368" i="9" s="1"/>
  <c r="Y814" i="8"/>
  <c r="AQ368" i="8" s="1"/>
  <c r="AS368" i="9" s="1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Y815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Y816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Y817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Y818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Y819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Y820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Y821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Y822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Y823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Y824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Y825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Y826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Y827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Y828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Y829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Y830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Y831" i="8"/>
  <c r="L832" i="8"/>
  <c r="AD375" i="8" s="1"/>
  <c r="AF375" i="9" s="1"/>
  <c r="M832" i="8"/>
  <c r="AE375" i="8" s="1"/>
  <c r="AG375" i="9" s="1"/>
  <c r="N832" i="8"/>
  <c r="AF375" i="8" s="1"/>
  <c r="AH375" i="9" s="1"/>
  <c r="O832" i="8"/>
  <c r="AG375" i="8" s="1"/>
  <c r="AI375" i="9" s="1"/>
  <c r="P832" i="8"/>
  <c r="AH375" i="8" s="1"/>
  <c r="AJ375" i="9" s="1"/>
  <c r="Q832" i="8"/>
  <c r="AI375" i="8" s="1"/>
  <c r="AK375" i="9" s="1"/>
  <c r="R832" i="8"/>
  <c r="AJ375" i="8" s="1"/>
  <c r="AL375" i="9" s="1"/>
  <c r="S832" i="8"/>
  <c r="AK375" i="8" s="1"/>
  <c r="AM375" i="9" s="1"/>
  <c r="T832" i="8"/>
  <c r="AL375" i="8" s="1"/>
  <c r="AN375" i="9" s="1"/>
  <c r="U832" i="8"/>
  <c r="AM375" i="8" s="1"/>
  <c r="AO375" i="9" s="1"/>
  <c r="V832" i="8"/>
  <c r="AN375" i="8" s="1"/>
  <c r="AP375" i="9" s="1"/>
  <c r="W832" i="8"/>
  <c r="AO375" i="8" s="1"/>
  <c r="AQ375" i="9" s="1"/>
  <c r="X832" i="8"/>
  <c r="AP375" i="8" s="1"/>
  <c r="AR375" i="9" s="1"/>
  <c r="Y832" i="8"/>
  <c r="AQ375" i="8" s="1"/>
  <c r="AS375" i="9" s="1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Y833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Y834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Y835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Y836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Y837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Y838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Y839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Y840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Y841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Y842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Y843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Y844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Y845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Y846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Y847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Y848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Y849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Y850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Y851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Y852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Y853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Y854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Y855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Y856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Y857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Y858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Y859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Y860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Y861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Y862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Y863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Y864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Y865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Y866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Y867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Y868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Y869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Y870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Y871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Y872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Y873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Y874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Y875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Y876" i="8"/>
  <c r="L877" i="8"/>
  <c r="AD387" i="8" s="1"/>
  <c r="AF387" i="9" s="1"/>
  <c r="M877" i="8"/>
  <c r="AE387" i="8" s="1"/>
  <c r="AG387" i="9" s="1"/>
  <c r="N877" i="8"/>
  <c r="AF387" i="8" s="1"/>
  <c r="AH387" i="9" s="1"/>
  <c r="O877" i="8"/>
  <c r="AG387" i="8" s="1"/>
  <c r="AI387" i="9" s="1"/>
  <c r="P877" i="8"/>
  <c r="AH387" i="8" s="1"/>
  <c r="AJ387" i="9" s="1"/>
  <c r="Q877" i="8"/>
  <c r="AI387" i="8" s="1"/>
  <c r="AK387" i="9" s="1"/>
  <c r="R877" i="8"/>
  <c r="AJ387" i="8" s="1"/>
  <c r="AL387" i="9" s="1"/>
  <c r="S877" i="8"/>
  <c r="AK387" i="8" s="1"/>
  <c r="AM387" i="9" s="1"/>
  <c r="T877" i="8"/>
  <c r="AL387" i="8" s="1"/>
  <c r="AN387" i="9" s="1"/>
  <c r="U877" i="8"/>
  <c r="AM387" i="8" s="1"/>
  <c r="AO387" i="9" s="1"/>
  <c r="V877" i="8"/>
  <c r="AN387" i="8" s="1"/>
  <c r="AP387" i="9" s="1"/>
  <c r="W877" i="8"/>
  <c r="AO387" i="8" s="1"/>
  <c r="AQ387" i="9" s="1"/>
  <c r="X877" i="8"/>
  <c r="AP387" i="8" s="1"/>
  <c r="AR387" i="9" s="1"/>
  <c r="Y877" i="8"/>
  <c r="AQ387" i="8" s="1"/>
  <c r="AS387" i="9" s="1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Y878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Y879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Y880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Y881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Y882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Y883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Y884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Y885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Y886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Y887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Y888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Y889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Y890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Y891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Y892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Y893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Y894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Y895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Y896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Y897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Y898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Y899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Y900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Y901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Y902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Y903" i="8"/>
  <c r="L904" i="8"/>
  <c r="AD393" i="8" s="1"/>
  <c r="AF393" i="9" s="1"/>
  <c r="M904" i="8"/>
  <c r="AE393" i="8" s="1"/>
  <c r="AG393" i="9" s="1"/>
  <c r="N904" i="8"/>
  <c r="AF393" i="8" s="1"/>
  <c r="AH393" i="9" s="1"/>
  <c r="O904" i="8"/>
  <c r="AG393" i="8" s="1"/>
  <c r="AI393" i="9" s="1"/>
  <c r="P904" i="8"/>
  <c r="AH393" i="8" s="1"/>
  <c r="AJ393" i="9" s="1"/>
  <c r="Q904" i="8"/>
  <c r="AI393" i="8" s="1"/>
  <c r="AK393" i="9" s="1"/>
  <c r="R904" i="8"/>
  <c r="AJ393" i="8" s="1"/>
  <c r="AL393" i="9" s="1"/>
  <c r="S904" i="8"/>
  <c r="AK393" i="8" s="1"/>
  <c r="AM393" i="9" s="1"/>
  <c r="T904" i="8"/>
  <c r="AL393" i="8" s="1"/>
  <c r="AN393" i="9" s="1"/>
  <c r="U904" i="8"/>
  <c r="AM393" i="8" s="1"/>
  <c r="AO393" i="9" s="1"/>
  <c r="V904" i="8"/>
  <c r="AN393" i="8" s="1"/>
  <c r="AP393" i="9" s="1"/>
  <c r="W904" i="8"/>
  <c r="AO393" i="8" s="1"/>
  <c r="AQ393" i="9" s="1"/>
  <c r="X904" i="8"/>
  <c r="AP393" i="8" s="1"/>
  <c r="AR393" i="9" s="1"/>
  <c r="Y904" i="8"/>
  <c r="AQ393" i="8" s="1"/>
  <c r="AS393" i="9" s="1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Y905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Y906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Y907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Y908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Y909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Y910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Y911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Y912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Y913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Y914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Y915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Y916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Y917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Y918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Y919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Y920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Y921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Y922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Y923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Y924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Y925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Y926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Y927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Y928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Y929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Y930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Y931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Y932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Y933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Y934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Y935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Y936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Y937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Y938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Y939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Y940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Y941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Y942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Y943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Y944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Y945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Y946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Y947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Y948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Y949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Y950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Y951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Y952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Y953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Y954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Y955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Y956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Y957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Y958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Y959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Y960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Y961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Y962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Y963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Y964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Y965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Y966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Y967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Y968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Y969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Y970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Y971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Y972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Y973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Y974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Y975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Y976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Y977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Y978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Y979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Y980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Y981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Y982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Y983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Y984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Y985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Y986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Y987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Y988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Y989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Y990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Y991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Y992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Y993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Y994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Y995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Y996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Y997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Y998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Y999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Y1000" i="8"/>
  <c r="L1001" i="8"/>
  <c r="M1001" i="8"/>
  <c r="N1001" i="8"/>
  <c r="O1001" i="8"/>
  <c r="P1001" i="8"/>
  <c r="Q1001" i="8"/>
  <c r="R1001" i="8"/>
  <c r="S1001" i="8"/>
  <c r="T1001" i="8"/>
  <c r="U1001" i="8"/>
  <c r="V1001" i="8"/>
  <c r="W1001" i="8"/>
  <c r="X1001" i="8"/>
  <c r="Y1001" i="8"/>
  <c r="L1002" i="8"/>
  <c r="M1002" i="8"/>
  <c r="N1002" i="8"/>
  <c r="O1002" i="8"/>
  <c r="P1002" i="8"/>
  <c r="Q1002" i="8"/>
  <c r="R1002" i="8"/>
  <c r="S1002" i="8"/>
  <c r="T1002" i="8"/>
  <c r="U1002" i="8"/>
  <c r="V1002" i="8"/>
  <c r="W1002" i="8"/>
  <c r="X1002" i="8"/>
  <c r="Y1002" i="8"/>
  <c r="L1003" i="8"/>
  <c r="M1003" i="8"/>
  <c r="N1003" i="8"/>
  <c r="O1003" i="8"/>
  <c r="P1003" i="8"/>
  <c r="Q1003" i="8"/>
  <c r="R1003" i="8"/>
  <c r="S1003" i="8"/>
  <c r="T1003" i="8"/>
  <c r="U1003" i="8"/>
  <c r="V1003" i="8"/>
  <c r="W1003" i="8"/>
  <c r="X1003" i="8"/>
  <c r="Y1003" i="8"/>
  <c r="L1004" i="8"/>
  <c r="M1004" i="8"/>
  <c r="N1004" i="8"/>
  <c r="O1004" i="8"/>
  <c r="P1004" i="8"/>
  <c r="Q1004" i="8"/>
  <c r="R1004" i="8"/>
  <c r="S1004" i="8"/>
  <c r="T1004" i="8"/>
  <c r="U1004" i="8"/>
  <c r="V1004" i="8"/>
  <c r="W1004" i="8"/>
  <c r="X1004" i="8"/>
  <c r="Y1004" i="8"/>
  <c r="L1005" i="8"/>
  <c r="M1005" i="8"/>
  <c r="N1005" i="8"/>
  <c r="O1005" i="8"/>
  <c r="P1005" i="8"/>
  <c r="Q1005" i="8"/>
  <c r="R1005" i="8"/>
  <c r="S1005" i="8"/>
  <c r="T1005" i="8"/>
  <c r="U1005" i="8"/>
  <c r="V1005" i="8"/>
  <c r="W1005" i="8"/>
  <c r="X1005" i="8"/>
  <c r="Y1005" i="8"/>
  <c r="L1006" i="8"/>
  <c r="M1006" i="8"/>
  <c r="N1006" i="8"/>
  <c r="O1006" i="8"/>
  <c r="P1006" i="8"/>
  <c r="Q1006" i="8"/>
  <c r="R1006" i="8"/>
  <c r="S1006" i="8"/>
  <c r="T1006" i="8"/>
  <c r="U1006" i="8"/>
  <c r="V1006" i="8"/>
  <c r="W1006" i="8"/>
  <c r="X1006" i="8"/>
  <c r="Y1006" i="8"/>
  <c r="L1007" i="8"/>
  <c r="M1007" i="8"/>
  <c r="N1007" i="8"/>
  <c r="O1007" i="8"/>
  <c r="P1007" i="8"/>
  <c r="Q1007" i="8"/>
  <c r="R1007" i="8"/>
  <c r="S1007" i="8"/>
  <c r="T1007" i="8"/>
  <c r="U1007" i="8"/>
  <c r="V1007" i="8"/>
  <c r="W1007" i="8"/>
  <c r="X1007" i="8"/>
  <c r="Y1007" i="8"/>
  <c r="L1008" i="8"/>
  <c r="M1008" i="8"/>
  <c r="N1008" i="8"/>
  <c r="O1008" i="8"/>
  <c r="P1008" i="8"/>
  <c r="Q1008" i="8"/>
  <c r="R1008" i="8"/>
  <c r="S1008" i="8"/>
  <c r="T1008" i="8"/>
  <c r="U1008" i="8"/>
  <c r="V1008" i="8"/>
  <c r="W1008" i="8"/>
  <c r="X1008" i="8"/>
  <c r="Y1008" i="8"/>
  <c r="L1009" i="8"/>
  <c r="M1009" i="8"/>
  <c r="N1009" i="8"/>
  <c r="O1009" i="8"/>
  <c r="P1009" i="8"/>
  <c r="Q1009" i="8"/>
  <c r="R1009" i="8"/>
  <c r="S1009" i="8"/>
  <c r="T1009" i="8"/>
  <c r="U1009" i="8"/>
  <c r="V1009" i="8"/>
  <c r="W1009" i="8"/>
  <c r="X1009" i="8"/>
  <c r="Y1009" i="8"/>
  <c r="L1010" i="8"/>
  <c r="M1010" i="8"/>
  <c r="N1010" i="8"/>
  <c r="O1010" i="8"/>
  <c r="P1010" i="8"/>
  <c r="Q1010" i="8"/>
  <c r="R1010" i="8"/>
  <c r="S1010" i="8"/>
  <c r="T1010" i="8"/>
  <c r="U1010" i="8"/>
  <c r="V1010" i="8"/>
  <c r="W1010" i="8"/>
  <c r="X1010" i="8"/>
  <c r="Y1010" i="8"/>
  <c r="L1011" i="8"/>
  <c r="M1011" i="8"/>
  <c r="N1011" i="8"/>
  <c r="O1011" i="8"/>
  <c r="P1011" i="8"/>
  <c r="Q1011" i="8"/>
  <c r="R1011" i="8"/>
  <c r="S1011" i="8"/>
  <c r="T1011" i="8"/>
  <c r="U1011" i="8"/>
  <c r="V1011" i="8"/>
  <c r="W1011" i="8"/>
  <c r="X1011" i="8"/>
  <c r="Y1011" i="8"/>
  <c r="L1012" i="8"/>
  <c r="M1012" i="8"/>
  <c r="N1012" i="8"/>
  <c r="O1012" i="8"/>
  <c r="P1012" i="8"/>
  <c r="Q1012" i="8"/>
  <c r="R1012" i="8"/>
  <c r="S1012" i="8"/>
  <c r="T1012" i="8"/>
  <c r="U1012" i="8"/>
  <c r="V1012" i="8"/>
  <c r="W1012" i="8"/>
  <c r="X1012" i="8"/>
  <c r="Y1012" i="8"/>
  <c r="L1013" i="8"/>
  <c r="M1013" i="8"/>
  <c r="N1013" i="8"/>
  <c r="O1013" i="8"/>
  <c r="P1013" i="8"/>
  <c r="Q1013" i="8"/>
  <c r="R1013" i="8"/>
  <c r="S1013" i="8"/>
  <c r="T1013" i="8"/>
  <c r="U1013" i="8"/>
  <c r="V1013" i="8"/>
  <c r="W1013" i="8"/>
  <c r="X1013" i="8"/>
  <c r="Y1013" i="8"/>
  <c r="L1014" i="8"/>
  <c r="M1014" i="8"/>
  <c r="N1014" i="8"/>
  <c r="O1014" i="8"/>
  <c r="P1014" i="8"/>
  <c r="Q1014" i="8"/>
  <c r="R1014" i="8"/>
  <c r="S1014" i="8"/>
  <c r="T1014" i="8"/>
  <c r="U1014" i="8"/>
  <c r="V1014" i="8"/>
  <c r="W1014" i="8"/>
  <c r="X1014" i="8"/>
  <c r="Y1014" i="8"/>
  <c r="L1015" i="8"/>
  <c r="M1015" i="8"/>
  <c r="N1015" i="8"/>
  <c r="O1015" i="8"/>
  <c r="P1015" i="8"/>
  <c r="Q1015" i="8"/>
  <c r="R1015" i="8"/>
  <c r="S1015" i="8"/>
  <c r="T1015" i="8"/>
  <c r="U1015" i="8"/>
  <c r="V1015" i="8"/>
  <c r="W1015" i="8"/>
  <c r="X1015" i="8"/>
  <c r="Y1015" i="8"/>
  <c r="L1016" i="8"/>
  <c r="M1016" i="8"/>
  <c r="N1016" i="8"/>
  <c r="O1016" i="8"/>
  <c r="P1016" i="8"/>
  <c r="Q1016" i="8"/>
  <c r="R1016" i="8"/>
  <c r="S1016" i="8"/>
  <c r="T1016" i="8"/>
  <c r="U1016" i="8"/>
  <c r="V1016" i="8"/>
  <c r="W1016" i="8"/>
  <c r="X1016" i="8"/>
  <c r="Y1016" i="8"/>
  <c r="L1017" i="8"/>
  <c r="M1017" i="8"/>
  <c r="N1017" i="8"/>
  <c r="O1017" i="8"/>
  <c r="P1017" i="8"/>
  <c r="Q1017" i="8"/>
  <c r="R1017" i="8"/>
  <c r="S1017" i="8"/>
  <c r="T1017" i="8"/>
  <c r="U1017" i="8"/>
  <c r="V1017" i="8"/>
  <c r="W1017" i="8"/>
  <c r="X1017" i="8"/>
  <c r="Y1017" i="8"/>
  <c r="L1018" i="8"/>
  <c r="M1018" i="8"/>
  <c r="N1018" i="8"/>
  <c r="O1018" i="8"/>
  <c r="P1018" i="8"/>
  <c r="Q1018" i="8"/>
  <c r="R1018" i="8"/>
  <c r="S1018" i="8"/>
  <c r="T1018" i="8"/>
  <c r="U1018" i="8"/>
  <c r="V1018" i="8"/>
  <c r="W1018" i="8"/>
  <c r="X1018" i="8"/>
  <c r="Y1018" i="8"/>
  <c r="L1019" i="8"/>
  <c r="M1019" i="8"/>
  <c r="N1019" i="8"/>
  <c r="O1019" i="8"/>
  <c r="P1019" i="8"/>
  <c r="Q1019" i="8"/>
  <c r="R1019" i="8"/>
  <c r="S1019" i="8"/>
  <c r="T1019" i="8"/>
  <c r="U1019" i="8"/>
  <c r="V1019" i="8"/>
  <c r="W1019" i="8"/>
  <c r="X1019" i="8"/>
  <c r="Y1019" i="8"/>
  <c r="L1020" i="8"/>
  <c r="M1020" i="8"/>
  <c r="N1020" i="8"/>
  <c r="O1020" i="8"/>
  <c r="P1020" i="8"/>
  <c r="Q1020" i="8"/>
  <c r="R1020" i="8"/>
  <c r="S1020" i="8"/>
  <c r="T1020" i="8"/>
  <c r="U1020" i="8"/>
  <c r="V1020" i="8"/>
  <c r="W1020" i="8"/>
  <c r="X1020" i="8"/>
  <c r="Y1020" i="8"/>
  <c r="L1021" i="8"/>
  <c r="M1021" i="8"/>
  <c r="N1021" i="8"/>
  <c r="O1021" i="8"/>
  <c r="P1021" i="8"/>
  <c r="Q1021" i="8"/>
  <c r="R1021" i="8"/>
  <c r="S1021" i="8"/>
  <c r="T1021" i="8"/>
  <c r="U1021" i="8"/>
  <c r="V1021" i="8"/>
  <c r="W1021" i="8"/>
  <c r="X1021" i="8"/>
  <c r="Y1021" i="8"/>
  <c r="L1022" i="8"/>
  <c r="M1022" i="8"/>
  <c r="N1022" i="8"/>
  <c r="O1022" i="8"/>
  <c r="P1022" i="8"/>
  <c r="Q1022" i="8"/>
  <c r="R1022" i="8"/>
  <c r="S1022" i="8"/>
  <c r="T1022" i="8"/>
  <c r="U1022" i="8"/>
  <c r="V1022" i="8"/>
  <c r="W1022" i="8"/>
  <c r="X1022" i="8"/>
  <c r="Y1022" i="8"/>
  <c r="L1023" i="8"/>
  <c r="M1023" i="8"/>
  <c r="N1023" i="8"/>
  <c r="O1023" i="8"/>
  <c r="P1023" i="8"/>
  <c r="Q1023" i="8"/>
  <c r="R1023" i="8"/>
  <c r="S1023" i="8"/>
  <c r="T1023" i="8"/>
  <c r="U1023" i="8"/>
  <c r="V1023" i="8"/>
  <c r="W1023" i="8"/>
  <c r="X1023" i="8"/>
  <c r="Y1023" i="8"/>
  <c r="L1024" i="8"/>
  <c r="M1024" i="8"/>
  <c r="N1024" i="8"/>
  <c r="O1024" i="8"/>
  <c r="P1024" i="8"/>
  <c r="Q1024" i="8"/>
  <c r="R1024" i="8"/>
  <c r="S1024" i="8"/>
  <c r="T1024" i="8"/>
  <c r="U1024" i="8"/>
  <c r="V1024" i="8"/>
  <c r="W1024" i="8"/>
  <c r="X1024" i="8"/>
  <c r="Y1024" i="8"/>
  <c r="L1025" i="8"/>
  <c r="M1025" i="8"/>
  <c r="N1025" i="8"/>
  <c r="O1025" i="8"/>
  <c r="P1025" i="8"/>
  <c r="Q1025" i="8"/>
  <c r="R1025" i="8"/>
  <c r="S1025" i="8"/>
  <c r="T1025" i="8"/>
  <c r="U1025" i="8"/>
  <c r="V1025" i="8"/>
  <c r="W1025" i="8"/>
  <c r="X1025" i="8"/>
  <c r="Y1025" i="8"/>
  <c r="L1026" i="8"/>
  <c r="M1026" i="8"/>
  <c r="N1026" i="8"/>
  <c r="O1026" i="8"/>
  <c r="P1026" i="8"/>
  <c r="Q1026" i="8"/>
  <c r="R1026" i="8"/>
  <c r="S1026" i="8"/>
  <c r="T1026" i="8"/>
  <c r="U1026" i="8"/>
  <c r="V1026" i="8"/>
  <c r="W1026" i="8"/>
  <c r="X1026" i="8"/>
  <c r="Y1026" i="8"/>
  <c r="L1027" i="8"/>
  <c r="M1027" i="8"/>
  <c r="N1027" i="8"/>
  <c r="O1027" i="8"/>
  <c r="P1027" i="8"/>
  <c r="Q1027" i="8"/>
  <c r="R1027" i="8"/>
  <c r="S1027" i="8"/>
  <c r="T1027" i="8"/>
  <c r="U1027" i="8"/>
  <c r="V1027" i="8"/>
  <c r="W1027" i="8"/>
  <c r="X1027" i="8"/>
  <c r="Y1027" i="8"/>
  <c r="L1028" i="8"/>
  <c r="M1028" i="8"/>
  <c r="N1028" i="8"/>
  <c r="O1028" i="8"/>
  <c r="P1028" i="8"/>
  <c r="Q1028" i="8"/>
  <c r="R1028" i="8"/>
  <c r="S1028" i="8"/>
  <c r="T1028" i="8"/>
  <c r="U1028" i="8"/>
  <c r="V1028" i="8"/>
  <c r="W1028" i="8"/>
  <c r="X1028" i="8"/>
  <c r="Y1028" i="8"/>
  <c r="L1029" i="8"/>
  <c r="M1029" i="8"/>
  <c r="N1029" i="8"/>
  <c r="O1029" i="8"/>
  <c r="P1029" i="8"/>
  <c r="Q1029" i="8"/>
  <c r="R1029" i="8"/>
  <c r="S1029" i="8"/>
  <c r="T1029" i="8"/>
  <c r="U1029" i="8"/>
  <c r="V1029" i="8"/>
  <c r="W1029" i="8"/>
  <c r="X1029" i="8"/>
  <c r="Y1029" i="8"/>
  <c r="L1030" i="8"/>
  <c r="M1030" i="8"/>
  <c r="N1030" i="8"/>
  <c r="O1030" i="8"/>
  <c r="P1030" i="8"/>
  <c r="Q1030" i="8"/>
  <c r="R1030" i="8"/>
  <c r="S1030" i="8"/>
  <c r="T1030" i="8"/>
  <c r="U1030" i="8"/>
  <c r="V1030" i="8"/>
  <c r="W1030" i="8"/>
  <c r="X1030" i="8"/>
  <c r="Y1030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Y1031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Y1032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Y1033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Y1034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Y1035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Y1036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Y1037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Y1038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Y1039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Y1040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Y1041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Y1042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Y1043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Y1044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Y1045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Y1046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Y1047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Y1048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Y1049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Y1050" i="8"/>
  <c r="L1051" i="8"/>
  <c r="M1051" i="8"/>
  <c r="N1051" i="8"/>
  <c r="O1051" i="8"/>
  <c r="P1051" i="8"/>
  <c r="Q1051" i="8"/>
  <c r="R1051" i="8"/>
  <c r="S1051" i="8"/>
  <c r="T1051" i="8"/>
  <c r="U1051" i="8"/>
  <c r="V1051" i="8"/>
  <c r="W1051" i="8"/>
  <c r="X1051" i="8"/>
  <c r="Y1051" i="8"/>
  <c r="L1052" i="8"/>
  <c r="M1052" i="8"/>
  <c r="N1052" i="8"/>
  <c r="O1052" i="8"/>
  <c r="P1052" i="8"/>
  <c r="Q1052" i="8"/>
  <c r="R1052" i="8"/>
  <c r="S1052" i="8"/>
  <c r="T1052" i="8"/>
  <c r="U1052" i="8"/>
  <c r="V1052" i="8"/>
  <c r="W1052" i="8"/>
  <c r="X1052" i="8"/>
  <c r="Y1052" i="8"/>
  <c r="L1053" i="8"/>
  <c r="M1053" i="8"/>
  <c r="N1053" i="8"/>
  <c r="O1053" i="8"/>
  <c r="P1053" i="8"/>
  <c r="Q1053" i="8"/>
  <c r="R1053" i="8"/>
  <c r="S1053" i="8"/>
  <c r="T1053" i="8"/>
  <c r="U1053" i="8"/>
  <c r="V1053" i="8"/>
  <c r="W1053" i="8"/>
  <c r="X1053" i="8"/>
  <c r="Y1053" i="8"/>
  <c r="L1054" i="8"/>
  <c r="M1054" i="8"/>
  <c r="N1054" i="8"/>
  <c r="O1054" i="8"/>
  <c r="P1054" i="8"/>
  <c r="Q1054" i="8"/>
  <c r="R1054" i="8"/>
  <c r="S1054" i="8"/>
  <c r="T1054" i="8"/>
  <c r="U1054" i="8"/>
  <c r="V1054" i="8"/>
  <c r="W1054" i="8"/>
  <c r="X1054" i="8"/>
  <c r="Y1054" i="8"/>
  <c r="L1055" i="8"/>
  <c r="M1055" i="8"/>
  <c r="N1055" i="8"/>
  <c r="O1055" i="8"/>
  <c r="P1055" i="8"/>
  <c r="Q1055" i="8"/>
  <c r="R1055" i="8"/>
  <c r="S1055" i="8"/>
  <c r="T1055" i="8"/>
  <c r="U1055" i="8"/>
  <c r="V1055" i="8"/>
  <c r="W1055" i="8"/>
  <c r="X1055" i="8"/>
  <c r="Y1055" i="8"/>
  <c r="L1056" i="8"/>
  <c r="M1056" i="8"/>
  <c r="N1056" i="8"/>
  <c r="O1056" i="8"/>
  <c r="P1056" i="8"/>
  <c r="Q1056" i="8"/>
  <c r="R1056" i="8"/>
  <c r="S1056" i="8"/>
  <c r="T1056" i="8"/>
  <c r="U1056" i="8"/>
  <c r="V1056" i="8"/>
  <c r="W1056" i="8"/>
  <c r="X1056" i="8"/>
  <c r="Y1056" i="8"/>
  <c r="L1057" i="8"/>
  <c r="M1057" i="8"/>
  <c r="N1057" i="8"/>
  <c r="O1057" i="8"/>
  <c r="P1057" i="8"/>
  <c r="Q1057" i="8"/>
  <c r="R1057" i="8"/>
  <c r="S1057" i="8"/>
  <c r="T1057" i="8"/>
  <c r="U1057" i="8"/>
  <c r="V1057" i="8"/>
  <c r="W1057" i="8"/>
  <c r="X1057" i="8"/>
  <c r="Y1057" i="8"/>
  <c r="L1058" i="8"/>
  <c r="M1058" i="8"/>
  <c r="N1058" i="8"/>
  <c r="O1058" i="8"/>
  <c r="P1058" i="8"/>
  <c r="Q1058" i="8"/>
  <c r="R1058" i="8"/>
  <c r="S1058" i="8"/>
  <c r="T1058" i="8"/>
  <c r="U1058" i="8"/>
  <c r="V1058" i="8"/>
  <c r="W1058" i="8"/>
  <c r="X1058" i="8"/>
  <c r="Y1058" i="8"/>
  <c r="L1059" i="8"/>
  <c r="M1059" i="8"/>
  <c r="N1059" i="8"/>
  <c r="O1059" i="8"/>
  <c r="P1059" i="8"/>
  <c r="Q1059" i="8"/>
  <c r="R1059" i="8"/>
  <c r="S1059" i="8"/>
  <c r="T1059" i="8"/>
  <c r="U1059" i="8"/>
  <c r="V1059" i="8"/>
  <c r="W1059" i="8"/>
  <c r="X1059" i="8"/>
  <c r="Y1059" i="8"/>
  <c r="L1060" i="8"/>
  <c r="M1060" i="8"/>
  <c r="N1060" i="8"/>
  <c r="O1060" i="8"/>
  <c r="P1060" i="8"/>
  <c r="Q1060" i="8"/>
  <c r="R1060" i="8"/>
  <c r="S1060" i="8"/>
  <c r="T1060" i="8"/>
  <c r="U1060" i="8"/>
  <c r="V1060" i="8"/>
  <c r="W1060" i="8"/>
  <c r="X1060" i="8"/>
  <c r="Y1060" i="8"/>
  <c r="L1061" i="8"/>
  <c r="M1061" i="8"/>
  <c r="N1061" i="8"/>
  <c r="O1061" i="8"/>
  <c r="P1061" i="8"/>
  <c r="Q1061" i="8"/>
  <c r="R1061" i="8"/>
  <c r="S1061" i="8"/>
  <c r="T1061" i="8"/>
  <c r="U1061" i="8"/>
  <c r="V1061" i="8"/>
  <c r="W1061" i="8"/>
  <c r="X1061" i="8"/>
  <c r="Y1061" i="8"/>
  <c r="L1062" i="8"/>
  <c r="M1062" i="8"/>
  <c r="N1062" i="8"/>
  <c r="O1062" i="8"/>
  <c r="P1062" i="8"/>
  <c r="Q1062" i="8"/>
  <c r="R1062" i="8"/>
  <c r="S1062" i="8"/>
  <c r="T1062" i="8"/>
  <c r="U1062" i="8"/>
  <c r="V1062" i="8"/>
  <c r="W1062" i="8"/>
  <c r="X1062" i="8"/>
  <c r="Y1062" i="8"/>
  <c r="L1063" i="8"/>
  <c r="M1063" i="8"/>
  <c r="N1063" i="8"/>
  <c r="O1063" i="8"/>
  <c r="P1063" i="8"/>
  <c r="Q1063" i="8"/>
  <c r="R1063" i="8"/>
  <c r="S1063" i="8"/>
  <c r="T1063" i="8"/>
  <c r="U1063" i="8"/>
  <c r="V1063" i="8"/>
  <c r="W1063" i="8"/>
  <c r="X1063" i="8"/>
  <c r="Y1063" i="8"/>
  <c r="L1064" i="8"/>
  <c r="M1064" i="8"/>
  <c r="N1064" i="8"/>
  <c r="O1064" i="8"/>
  <c r="P1064" i="8"/>
  <c r="Q1064" i="8"/>
  <c r="R1064" i="8"/>
  <c r="S1064" i="8"/>
  <c r="T1064" i="8"/>
  <c r="U1064" i="8"/>
  <c r="V1064" i="8"/>
  <c r="W1064" i="8"/>
  <c r="X1064" i="8"/>
  <c r="Y1064" i="8"/>
  <c r="L1065" i="8"/>
  <c r="M1065" i="8"/>
  <c r="N1065" i="8"/>
  <c r="O1065" i="8"/>
  <c r="P1065" i="8"/>
  <c r="Q1065" i="8"/>
  <c r="R1065" i="8"/>
  <c r="S1065" i="8"/>
  <c r="T1065" i="8"/>
  <c r="U1065" i="8"/>
  <c r="V1065" i="8"/>
  <c r="W1065" i="8"/>
  <c r="X1065" i="8"/>
  <c r="Y1065" i="8"/>
  <c r="L1066" i="8"/>
  <c r="M1066" i="8"/>
  <c r="N1066" i="8"/>
  <c r="O1066" i="8"/>
  <c r="P1066" i="8"/>
  <c r="Q1066" i="8"/>
  <c r="R1066" i="8"/>
  <c r="S1066" i="8"/>
  <c r="T1066" i="8"/>
  <c r="U1066" i="8"/>
  <c r="V1066" i="8"/>
  <c r="W1066" i="8"/>
  <c r="X1066" i="8"/>
  <c r="Y1066" i="8"/>
  <c r="L1067" i="8"/>
  <c r="M1067" i="8"/>
  <c r="N1067" i="8"/>
  <c r="O1067" i="8"/>
  <c r="P1067" i="8"/>
  <c r="Q1067" i="8"/>
  <c r="R1067" i="8"/>
  <c r="S1067" i="8"/>
  <c r="T1067" i="8"/>
  <c r="U1067" i="8"/>
  <c r="V1067" i="8"/>
  <c r="W1067" i="8"/>
  <c r="X1067" i="8"/>
  <c r="Y1067" i="8"/>
  <c r="L1068" i="8"/>
  <c r="M1068" i="8"/>
  <c r="N1068" i="8"/>
  <c r="O1068" i="8"/>
  <c r="P1068" i="8"/>
  <c r="Q1068" i="8"/>
  <c r="R1068" i="8"/>
  <c r="S1068" i="8"/>
  <c r="T1068" i="8"/>
  <c r="U1068" i="8"/>
  <c r="V1068" i="8"/>
  <c r="W1068" i="8"/>
  <c r="X1068" i="8"/>
  <c r="Y1068" i="8"/>
  <c r="L1069" i="8"/>
  <c r="M1069" i="8"/>
  <c r="N1069" i="8"/>
  <c r="O1069" i="8"/>
  <c r="P1069" i="8"/>
  <c r="Q1069" i="8"/>
  <c r="R1069" i="8"/>
  <c r="S1069" i="8"/>
  <c r="T1069" i="8"/>
  <c r="U1069" i="8"/>
  <c r="V1069" i="8"/>
  <c r="W1069" i="8"/>
  <c r="X1069" i="8"/>
  <c r="Y1069" i="8"/>
  <c r="L1070" i="8"/>
  <c r="M1070" i="8"/>
  <c r="N1070" i="8"/>
  <c r="O1070" i="8"/>
  <c r="P1070" i="8"/>
  <c r="Q1070" i="8"/>
  <c r="R1070" i="8"/>
  <c r="S1070" i="8"/>
  <c r="T1070" i="8"/>
  <c r="U1070" i="8"/>
  <c r="V1070" i="8"/>
  <c r="W1070" i="8"/>
  <c r="X1070" i="8"/>
  <c r="Y1070" i="8"/>
  <c r="L1071" i="8"/>
  <c r="M1071" i="8"/>
  <c r="N1071" i="8"/>
  <c r="O1071" i="8"/>
  <c r="P1071" i="8"/>
  <c r="Q1071" i="8"/>
  <c r="R1071" i="8"/>
  <c r="S1071" i="8"/>
  <c r="T1071" i="8"/>
  <c r="U1071" i="8"/>
  <c r="V1071" i="8"/>
  <c r="W1071" i="8"/>
  <c r="X1071" i="8"/>
  <c r="Y1071" i="8"/>
  <c r="L1072" i="8"/>
  <c r="M1072" i="8"/>
  <c r="N1072" i="8"/>
  <c r="O1072" i="8"/>
  <c r="P1072" i="8"/>
  <c r="Q1072" i="8"/>
  <c r="R1072" i="8"/>
  <c r="S1072" i="8"/>
  <c r="T1072" i="8"/>
  <c r="U1072" i="8"/>
  <c r="V1072" i="8"/>
  <c r="W1072" i="8"/>
  <c r="X1072" i="8"/>
  <c r="Y1072" i="8"/>
  <c r="L1073" i="8"/>
  <c r="M1073" i="8"/>
  <c r="N1073" i="8"/>
  <c r="O1073" i="8"/>
  <c r="P1073" i="8"/>
  <c r="Q1073" i="8"/>
  <c r="R1073" i="8"/>
  <c r="S1073" i="8"/>
  <c r="T1073" i="8"/>
  <c r="U1073" i="8"/>
  <c r="V1073" i="8"/>
  <c r="W1073" i="8"/>
  <c r="X1073" i="8"/>
  <c r="Y1073" i="8"/>
  <c r="L1074" i="8"/>
  <c r="M1074" i="8"/>
  <c r="N1074" i="8"/>
  <c r="O1074" i="8"/>
  <c r="P1074" i="8"/>
  <c r="Q1074" i="8"/>
  <c r="R1074" i="8"/>
  <c r="S1074" i="8"/>
  <c r="T1074" i="8"/>
  <c r="U1074" i="8"/>
  <c r="V1074" i="8"/>
  <c r="W1074" i="8"/>
  <c r="X1074" i="8"/>
  <c r="Y1074" i="8"/>
  <c r="L1075" i="8"/>
  <c r="M1075" i="8"/>
  <c r="N1075" i="8"/>
  <c r="O1075" i="8"/>
  <c r="P1075" i="8"/>
  <c r="Q1075" i="8"/>
  <c r="R1075" i="8"/>
  <c r="S1075" i="8"/>
  <c r="T1075" i="8"/>
  <c r="U1075" i="8"/>
  <c r="V1075" i="8"/>
  <c r="W1075" i="8"/>
  <c r="X1075" i="8"/>
  <c r="Y1075" i="8"/>
  <c r="L1076" i="8"/>
  <c r="M1076" i="8"/>
  <c r="N1076" i="8"/>
  <c r="O1076" i="8"/>
  <c r="P1076" i="8"/>
  <c r="Q1076" i="8"/>
  <c r="R1076" i="8"/>
  <c r="S1076" i="8"/>
  <c r="T1076" i="8"/>
  <c r="U1076" i="8"/>
  <c r="V1076" i="8"/>
  <c r="W1076" i="8"/>
  <c r="X1076" i="8"/>
  <c r="Y1076" i="8"/>
  <c r="L1077" i="8"/>
  <c r="M1077" i="8"/>
  <c r="N1077" i="8"/>
  <c r="O1077" i="8"/>
  <c r="P1077" i="8"/>
  <c r="Q1077" i="8"/>
  <c r="R1077" i="8"/>
  <c r="S1077" i="8"/>
  <c r="T1077" i="8"/>
  <c r="U1077" i="8"/>
  <c r="V1077" i="8"/>
  <c r="W1077" i="8"/>
  <c r="X1077" i="8"/>
  <c r="Y1077" i="8"/>
  <c r="L1078" i="8"/>
  <c r="M1078" i="8"/>
  <c r="N1078" i="8"/>
  <c r="O1078" i="8"/>
  <c r="P1078" i="8"/>
  <c r="Q1078" i="8"/>
  <c r="R1078" i="8"/>
  <c r="S1078" i="8"/>
  <c r="T1078" i="8"/>
  <c r="U1078" i="8"/>
  <c r="V1078" i="8"/>
  <c r="W1078" i="8"/>
  <c r="X1078" i="8"/>
  <c r="Y1078" i="8"/>
  <c r="L1079" i="8"/>
  <c r="M1079" i="8"/>
  <c r="N1079" i="8"/>
  <c r="O1079" i="8"/>
  <c r="P1079" i="8"/>
  <c r="Q1079" i="8"/>
  <c r="R1079" i="8"/>
  <c r="S1079" i="8"/>
  <c r="T1079" i="8"/>
  <c r="U1079" i="8"/>
  <c r="V1079" i="8"/>
  <c r="W1079" i="8"/>
  <c r="X1079" i="8"/>
  <c r="Y1079" i="8"/>
  <c r="L1080" i="8"/>
  <c r="M1080" i="8"/>
  <c r="N1080" i="8"/>
  <c r="O1080" i="8"/>
  <c r="P1080" i="8"/>
  <c r="Q1080" i="8"/>
  <c r="R1080" i="8"/>
  <c r="S1080" i="8"/>
  <c r="T1080" i="8"/>
  <c r="U1080" i="8"/>
  <c r="V1080" i="8"/>
  <c r="W1080" i="8"/>
  <c r="X1080" i="8"/>
  <c r="Y1080" i="8"/>
  <c r="L1081" i="8"/>
  <c r="M1081" i="8"/>
  <c r="N1081" i="8"/>
  <c r="O1081" i="8"/>
  <c r="P1081" i="8"/>
  <c r="Q1081" i="8"/>
  <c r="R1081" i="8"/>
  <c r="S1081" i="8"/>
  <c r="T1081" i="8"/>
  <c r="U1081" i="8"/>
  <c r="V1081" i="8"/>
  <c r="W1081" i="8"/>
  <c r="X1081" i="8"/>
  <c r="Y1081" i="8"/>
  <c r="L1082" i="8"/>
  <c r="M1082" i="8"/>
  <c r="N1082" i="8"/>
  <c r="O1082" i="8"/>
  <c r="P1082" i="8"/>
  <c r="Q1082" i="8"/>
  <c r="R1082" i="8"/>
  <c r="S1082" i="8"/>
  <c r="T1082" i="8"/>
  <c r="U1082" i="8"/>
  <c r="V1082" i="8"/>
  <c r="W1082" i="8"/>
  <c r="X1082" i="8"/>
  <c r="Y1082" i="8"/>
  <c r="L1083" i="8"/>
  <c r="M1083" i="8"/>
  <c r="N1083" i="8"/>
  <c r="O1083" i="8"/>
  <c r="P1083" i="8"/>
  <c r="Q1083" i="8"/>
  <c r="R1083" i="8"/>
  <c r="S1083" i="8"/>
  <c r="T1083" i="8"/>
  <c r="U1083" i="8"/>
  <c r="V1083" i="8"/>
  <c r="W1083" i="8"/>
  <c r="X1083" i="8"/>
  <c r="Y1083" i="8"/>
  <c r="L1084" i="8"/>
  <c r="M1084" i="8"/>
  <c r="N1084" i="8"/>
  <c r="O1084" i="8"/>
  <c r="P1084" i="8"/>
  <c r="Q1084" i="8"/>
  <c r="R1084" i="8"/>
  <c r="S1084" i="8"/>
  <c r="T1084" i="8"/>
  <c r="U1084" i="8"/>
  <c r="V1084" i="8"/>
  <c r="W1084" i="8"/>
  <c r="X1084" i="8"/>
  <c r="Y1084" i="8"/>
  <c r="L1085" i="8"/>
  <c r="M1085" i="8"/>
  <c r="N1085" i="8"/>
  <c r="O1085" i="8"/>
  <c r="P1085" i="8"/>
  <c r="Q1085" i="8"/>
  <c r="R1085" i="8"/>
  <c r="S1085" i="8"/>
  <c r="T1085" i="8"/>
  <c r="U1085" i="8"/>
  <c r="V1085" i="8"/>
  <c r="W1085" i="8"/>
  <c r="X1085" i="8"/>
  <c r="Y1085" i="8"/>
  <c r="L1086" i="8"/>
  <c r="M1086" i="8"/>
  <c r="N1086" i="8"/>
  <c r="O1086" i="8"/>
  <c r="P1086" i="8"/>
  <c r="Q1086" i="8"/>
  <c r="R1086" i="8"/>
  <c r="S1086" i="8"/>
  <c r="T1086" i="8"/>
  <c r="U1086" i="8"/>
  <c r="V1086" i="8"/>
  <c r="W1086" i="8"/>
  <c r="X1086" i="8"/>
  <c r="Y1086" i="8"/>
  <c r="L1087" i="8"/>
  <c r="M1087" i="8"/>
  <c r="N1087" i="8"/>
  <c r="O1087" i="8"/>
  <c r="P1087" i="8"/>
  <c r="Q1087" i="8"/>
  <c r="R1087" i="8"/>
  <c r="S1087" i="8"/>
  <c r="T1087" i="8"/>
  <c r="U1087" i="8"/>
  <c r="V1087" i="8"/>
  <c r="W1087" i="8"/>
  <c r="X1087" i="8"/>
  <c r="Y1087" i="8"/>
  <c r="L1088" i="8"/>
  <c r="M1088" i="8"/>
  <c r="N1088" i="8"/>
  <c r="O1088" i="8"/>
  <c r="P1088" i="8"/>
  <c r="Q1088" i="8"/>
  <c r="R1088" i="8"/>
  <c r="S1088" i="8"/>
  <c r="T1088" i="8"/>
  <c r="U1088" i="8"/>
  <c r="V1088" i="8"/>
  <c r="W1088" i="8"/>
  <c r="X1088" i="8"/>
  <c r="Y1088" i="8"/>
  <c r="L1089" i="8"/>
  <c r="M1089" i="8"/>
  <c r="N1089" i="8"/>
  <c r="O1089" i="8"/>
  <c r="P1089" i="8"/>
  <c r="Q1089" i="8"/>
  <c r="R1089" i="8"/>
  <c r="S1089" i="8"/>
  <c r="T1089" i="8"/>
  <c r="U1089" i="8"/>
  <c r="V1089" i="8"/>
  <c r="W1089" i="8"/>
  <c r="X1089" i="8"/>
  <c r="Y1089" i="8"/>
  <c r="L1090" i="8"/>
  <c r="M1090" i="8"/>
  <c r="N1090" i="8"/>
  <c r="O1090" i="8"/>
  <c r="P1090" i="8"/>
  <c r="Q1090" i="8"/>
  <c r="R1090" i="8"/>
  <c r="S1090" i="8"/>
  <c r="T1090" i="8"/>
  <c r="U1090" i="8"/>
  <c r="V1090" i="8"/>
  <c r="W1090" i="8"/>
  <c r="X1090" i="8"/>
  <c r="Y1090" i="8"/>
  <c r="L1091" i="8"/>
  <c r="M1091" i="8"/>
  <c r="N1091" i="8"/>
  <c r="O1091" i="8"/>
  <c r="P1091" i="8"/>
  <c r="Q1091" i="8"/>
  <c r="R1091" i="8"/>
  <c r="S1091" i="8"/>
  <c r="T1091" i="8"/>
  <c r="U1091" i="8"/>
  <c r="V1091" i="8"/>
  <c r="W1091" i="8"/>
  <c r="X1091" i="8"/>
  <c r="Y1091" i="8"/>
  <c r="L1092" i="8"/>
  <c r="M1092" i="8"/>
  <c r="N1092" i="8"/>
  <c r="O1092" i="8"/>
  <c r="P1092" i="8"/>
  <c r="Q1092" i="8"/>
  <c r="R1092" i="8"/>
  <c r="S1092" i="8"/>
  <c r="T1092" i="8"/>
  <c r="U1092" i="8"/>
  <c r="V1092" i="8"/>
  <c r="W1092" i="8"/>
  <c r="X1092" i="8"/>
  <c r="Y1092" i="8"/>
  <c r="L1093" i="8"/>
  <c r="M1093" i="8"/>
  <c r="N1093" i="8"/>
  <c r="O1093" i="8"/>
  <c r="P1093" i="8"/>
  <c r="Q1093" i="8"/>
  <c r="R1093" i="8"/>
  <c r="S1093" i="8"/>
  <c r="T1093" i="8"/>
  <c r="U1093" i="8"/>
  <c r="V1093" i="8"/>
  <c r="W1093" i="8"/>
  <c r="X1093" i="8"/>
  <c r="Y1093" i="8"/>
  <c r="L1094" i="8"/>
  <c r="M1094" i="8"/>
  <c r="N1094" i="8"/>
  <c r="O1094" i="8"/>
  <c r="P1094" i="8"/>
  <c r="Q1094" i="8"/>
  <c r="R1094" i="8"/>
  <c r="S1094" i="8"/>
  <c r="T1094" i="8"/>
  <c r="U1094" i="8"/>
  <c r="V1094" i="8"/>
  <c r="W1094" i="8"/>
  <c r="X1094" i="8"/>
  <c r="Y1094" i="8"/>
  <c r="L1095" i="8"/>
  <c r="M1095" i="8"/>
  <c r="N1095" i="8"/>
  <c r="O1095" i="8"/>
  <c r="P1095" i="8"/>
  <c r="Q1095" i="8"/>
  <c r="R1095" i="8"/>
  <c r="S1095" i="8"/>
  <c r="T1095" i="8"/>
  <c r="U1095" i="8"/>
  <c r="V1095" i="8"/>
  <c r="W1095" i="8"/>
  <c r="X1095" i="8"/>
  <c r="Y1095" i="8"/>
  <c r="L1096" i="8"/>
  <c r="M1096" i="8"/>
  <c r="N1096" i="8"/>
  <c r="O1096" i="8"/>
  <c r="P1096" i="8"/>
  <c r="Q1096" i="8"/>
  <c r="R1096" i="8"/>
  <c r="S1096" i="8"/>
  <c r="T1096" i="8"/>
  <c r="U1096" i="8"/>
  <c r="V1096" i="8"/>
  <c r="W1096" i="8"/>
  <c r="X1096" i="8"/>
  <c r="Y1096" i="8"/>
  <c r="L1097" i="8"/>
  <c r="M1097" i="8"/>
  <c r="N1097" i="8"/>
  <c r="O1097" i="8"/>
  <c r="P1097" i="8"/>
  <c r="Q1097" i="8"/>
  <c r="R1097" i="8"/>
  <c r="S1097" i="8"/>
  <c r="T1097" i="8"/>
  <c r="U1097" i="8"/>
  <c r="V1097" i="8"/>
  <c r="W1097" i="8"/>
  <c r="X1097" i="8"/>
  <c r="Y1097" i="8"/>
  <c r="L1098" i="8"/>
  <c r="M1098" i="8"/>
  <c r="N1098" i="8"/>
  <c r="O1098" i="8"/>
  <c r="P1098" i="8"/>
  <c r="Q1098" i="8"/>
  <c r="R1098" i="8"/>
  <c r="S1098" i="8"/>
  <c r="T1098" i="8"/>
  <c r="U1098" i="8"/>
  <c r="V1098" i="8"/>
  <c r="W1098" i="8"/>
  <c r="X1098" i="8"/>
  <c r="Y1098" i="8"/>
  <c r="L1099" i="8"/>
  <c r="M1099" i="8"/>
  <c r="N1099" i="8"/>
  <c r="O1099" i="8"/>
  <c r="P1099" i="8"/>
  <c r="Q1099" i="8"/>
  <c r="R1099" i="8"/>
  <c r="S1099" i="8"/>
  <c r="T1099" i="8"/>
  <c r="U1099" i="8"/>
  <c r="V1099" i="8"/>
  <c r="W1099" i="8"/>
  <c r="X1099" i="8"/>
  <c r="Y1099" i="8"/>
  <c r="L1100" i="8"/>
  <c r="M1100" i="8"/>
  <c r="N1100" i="8"/>
  <c r="O1100" i="8"/>
  <c r="P1100" i="8"/>
  <c r="Q1100" i="8"/>
  <c r="R1100" i="8"/>
  <c r="S1100" i="8"/>
  <c r="T1100" i="8"/>
  <c r="U1100" i="8"/>
  <c r="V1100" i="8"/>
  <c r="W1100" i="8"/>
  <c r="X1100" i="8"/>
  <c r="Y1100" i="8"/>
  <c r="L1101" i="8"/>
  <c r="M1101" i="8"/>
  <c r="N1101" i="8"/>
  <c r="O1101" i="8"/>
  <c r="P1101" i="8"/>
  <c r="Q1101" i="8"/>
  <c r="R1101" i="8"/>
  <c r="S1101" i="8"/>
  <c r="T1101" i="8"/>
  <c r="U1101" i="8"/>
  <c r="V1101" i="8"/>
  <c r="W1101" i="8"/>
  <c r="X1101" i="8"/>
  <c r="Y1101" i="8"/>
  <c r="L1102" i="8"/>
  <c r="M1102" i="8"/>
  <c r="N1102" i="8"/>
  <c r="O1102" i="8"/>
  <c r="P1102" i="8"/>
  <c r="Q1102" i="8"/>
  <c r="R1102" i="8"/>
  <c r="S1102" i="8"/>
  <c r="T1102" i="8"/>
  <c r="U1102" i="8"/>
  <c r="V1102" i="8"/>
  <c r="W1102" i="8"/>
  <c r="X1102" i="8"/>
  <c r="Y1102" i="8"/>
  <c r="L1103" i="8"/>
  <c r="M1103" i="8"/>
  <c r="N1103" i="8"/>
  <c r="O1103" i="8"/>
  <c r="P1103" i="8"/>
  <c r="Q1103" i="8"/>
  <c r="R1103" i="8"/>
  <c r="S1103" i="8"/>
  <c r="T1103" i="8"/>
  <c r="U1103" i="8"/>
  <c r="V1103" i="8"/>
  <c r="W1103" i="8"/>
  <c r="X1103" i="8"/>
  <c r="Y1103" i="8"/>
  <c r="L1104" i="8"/>
  <c r="M1104" i="8"/>
  <c r="N1104" i="8"/>
  <c r="O1104" i="8"/>
  <c r="P1104" i="8"/>
  <c r="Q1104" i="8"/>
  <c r="R1104" i="8"/>
  <c r="S1104" i="8"/>
  <c r="T1104" i="8"/>
  <c r="U1104" i="8"/>
  <c r="V1104" i="8"/>
  <c r="W1104" i="8"/>
  <c r="X1104" i="8"/>
  <c r="Y1104" i="8"/>
  <c r="L1105" i="8"/>
  <c r="M1105" i="8"/>
  <c r="N1105" i="8"/>
  <c r="O1105" i="8"/>
  <c r="P1105" i="8"/>
  <c r="Q1105" i="8"/>
  <c r="R1105" i="8"/>
  <c r="S1105" i="8"/>
  <c r="T1105" i="8"/>
  <c r="U1105" i="8"/>
  <c r="V1105" i="8"/>
  <c r="W1105" i="8"/>
  <c r="X1105" i="8"/>
  <c r="Y1105" i="8"/>
  <c r="L1106" i="8"/>
  <c r="M1106" i="8"/>
  <c r="N1106" i="8"/>
  <c r="O1106" i="8"/>
  <c r="P1106" i="8"/>
  <c r="Q1106" i="8"/>
  <c r="R1106" i="8"/>
  <c r="S1106" i="8"/>
  <c r="T1106" i="8"/>
  <c r="U1106" i="8"/>
  <c r="V1106" i="8"/>
  <c r="W1106" i="8"/>
  <c r="X1106" i="8"/>
  <c r="Y1106" i="8"/>
  <c r="L1107" i="8"/>
  <c r="M1107" i="8"/>
  <c r="N1107" i="8"/>
  <c r="O1107" i="8"/>
  <c r="P1107" i="8"/>
  <c r="Q1107" i="8"/>
  <c r="R1107" i="8"/>
  <c r="S1107" i="8"/>
  <c r="T1107" i="8"/>
  <c r="U1107" i="8"/>
  <c r="V1107" i="8"/>
  <c r="W1107" i="8"/>
  <c r="X1107" i="8"/>
  <c r="Y1107" i="8"/>
  <c r="L1108" i="8"/>
  <c r="M1108" i="8"/>
  <c r="N1108" i="8"/>
  <c r="O1108" i="8"/>
  <c r="P1108" i="8"/>
  <c r="Q1108" i="8"/>
  <c r="R1108" i="8"/>
  <c r="S1108" i="8"/>
  <c r="T1108" i="8"/>
  <c r="U1108" i="8"/>
  <c r="V1108" i="8"/>
  <c r="W1108" i="8"/>
  <c r="X1108" i="8"/>
  <c r="Y1108" i="8"/>
  <c r="L1109" i="8"/>
  <c r="M1109" i="8"/>
  <c r="N1109" i="8"/>
  <c r="O1109" i="8"/>
  <c r="P1109" i="8"/>
  <c r="Q1109" i="8"/>
  <c r="R1109" i="8"/>
  <c r="S1109" i="8"/>
  <c r="T1109" i="8"/>
  <c r="U1109" i="8"/>
  <c r="V1109" i="8"/>
  <c r="W1109" i="8"/>
  <c r="X1109" i="8"/>
  <c r="Y1109" i="8"/>
  <c r="L1110" i="8"/>
  <c r="M1110" i="8"/>
  <c r="N1110" i="8"/>
  <c r="O1110" i="8"/>
  <c r="P1110" i="8"/>
  <c r="Q1110" i="8"/>
  <c r="R1110" i="8"/>
  <c r="S1110" i="8"/>
  <c r="T1110" i="8"/>
  <c r="U1110" i="8"/>
  <c r="V1110" i="8"/>
  <c r="W1110" i="8"/>
  <c r="X1110" i="8"/>
  <c r="Y1110" i="8"/>
  <c r="L1111" i="8"/>
  <c r="M1111" i="8"/>
  <c r="N1111" i="8"/>
  <c r="O1111" i="8"/>
  <c r="P1111" i="8"/>
  <c r="Q1111" i="8"/>
  <c r="R1111" i="8"/>
  <c r="S1111" i="8"/>
  <c r="T1111" i="8"/>
  <c r="U1111" i="8"/>
  <c r="V1111" i="8"/>
  <c r="W1111" i="8"/>
  <c r="X1111" i="8"/>
  <c r="Y1111" i="8"/>
  <c r="L1112" i="8"/>
  <c r="M1112" i="8"/>
  <c r="N1112" i="8"/>
  <c r="O1112" i="8"/>
  <c r="P1112" i="8"/>
  <c r="Q1112" i="8"/>
  <c r="R1112" i="8"/>
  <c r="S1112" i="8"/>
  <c r="T1112" i="8"/>
  <c r="U1112" i="8"/>
  <c r="V1112" i="8"/>
  <c r="W1112" i="8"/>
  <c r="X1112" i="8"/>
  <c r="Y1112" i="8"/>
  <c r="L1113" i="8"/>
  <c r="M1113" i="8"/>
  <c r="N1113" i="8"/>
  <c r="O1113" i="8"/>
  <c r="P1113" i="8"/>
  <c r="Q1113" i="8"/>
  <c r="R1113" i="8"/>
  <c r="S1113" i="8"/>
  <c r="T1113" i="8"/>
  <c r="U1113" i="8"/>
  <c r="V1113" i="8"/>
  <c r="W1113" i="8"/>
  <c r="X1113" i="8"/>
  <c r="Y1113" i="8"/>
  <c r="L1114" i="8"/>
  <c r="M1114" i="8"/>
  <c r="N1114" i="8"/>
  <c r="O1114" i="8"/>
  <c r="P1114" i="8"/>
  <c r="Q1114" i="8"/>
  <c r="R1114" i="8"/>
  <c r="S1114" i="8"/>
  <c r="T1114" i="8"/>
  <c r="U1114" i="8"/>
  <c r="V1114" i="8"/>
  <c r="W1114" i="8"/>
  <c r="X1114" i="8"/>
  <c r="Y1114" i="8"/>
  <c r="L1115" i="8"/>
  <c r="M1115" i="8"/>
  <c r="N1115" i="8"/>
  <c r="O1115" i="8"/>
  <c r="P1115" i="8"/>
  <c r="Q1115" i="8"/>
  <c r="R1115" i="8"/>
  <c r="S1115" i="8"/>
  <c r="T1115" i="8"/>
  <c r="U1115" i="8"/>
  <c r="V1115" i="8"/>
  <c r="W1115" i="8"/>
  <c r="X1115" i="8"/>
  <c r="Y1115" i="8"/>
  <c r="L1116" i="8"/>
  <c r="M1116" i="8"/>
  <c r="N1116" i="8"/>
  <c r="O1116" i="8"/>
  <c r="P1116" i="8"/>
  <c r="Q1116" i="8"/>
  <c r="R1116" i="8"/>
  <c r="S1116" i="8"/>
  <c r="T1116" i="8"/>
  <c r="U1116" i="8"/>
  <c r="V1116" i="8"/>
  <c r="W1116" i="8"/>
  <c r="X1116" i="8"/>
  <c r="Y1116" i="8"/>
  <c r="L1117" i="8"/>
  <c r="M1117" i="8"/>
  <c r="N1117" i="8"/>
  <c r="O1117" i="8"/>
  <c r="P1117" i="8"/>
  <c r="Q1117" i="8"/>
  <c r="R1117" i="8"/>
  <c r="S1117" i="8"/>
  <c r="T1117" i="8"/>
  <c r="U1117" i="8"/>
  <c r="V1117" i="8"/>
  <c r="W1117" i="8"/>
  <c r="X1117" i="8"/>
  <c r="Y1117" i="8"/>
  <c r="L1118" i="8"/>
  <c r="M1118" i="8"/>
  <c r="N1118" i="8"/>
  <c r="O1118" i="8"/>
  <c r="P1118" i="8"/>
  <c r="Q1118" i="8"/>
  <c r="R1118" i="8"/>
  <c r="S1118" i="8"/>
  <c r="T1118" i="8"/>
  <c r="U1118" i="8"/>
  <c r="V1118" i="8"/>
  <c r="W1118" i="8"/>
  <c r="X1118" i="8"/>
  <c r="Y1118" i="8"/>
  <c r="L1119" i="8"/>
  <c r="M1119" i="8"/>
  <c r="N1119" i="8"/>
  <c r="O1119" i="8"/>
  <c r="P1119" i="8"/>
  <c r="Q1119" i="8"/>
  <c r="R1119" i="8"/>
  <c r="S1119" i="8"/>
  <c r="T1119" i="8"/>
  <c r="U1119" i="8"/>
  <c r="V1119" i="8"/>
  <c r="W1119" i="8"/>
  <c r="X1119" i="8"/>
  <c r="Y1119" i="8"/>
  <c r="L1120" i="8"/>
  <c r="M1120" i="8"/>
  <c r="N1120" i="8"/>
  <c r="O1120" i="8"/>
  <c r="P1120" i="8"/>
  <c r="Q1120" i="8"/>
  <c r="R1120" i="8"/>
  <c r="S1120" i="8"/>
  <c r="T1120" i="8"/>
  <c r="U1120" i="8"/>
  <c r="V1120" i="8"/>
  <c r="W1120" i="8"/>
  <c r="X1120" i="8"/>
  <c r="Y1120" i="8"/>
  <c r="L1121" i="8"/>
  <c r="M1121" i="8"/>
  <c r="N1121" i="8"/>
  <c r="O1121" i="8"/>
  <c r="P1121" i="8"/>
  <c r="Q1121" i="8"/>
  <c r="R1121" i="8"/>
  <c r="S1121" i="8"/>
  <c r="T1121" i="8"/>
  <c r="U1121" i="8"/>
  <c r="V1121" i="8"/>
  <c r="W1121" i="8"/>
  <c r="X1121" i="8"/>
  <c r="Y1121" i="8"/>
  <c r="L1122" i="8"/>
  <c r="M1122" i="8"/>
  <c r="N1122" i="8"/>
  <c r="O1122" i="8"/>
  <c r="P1122" i="8"/>
  <c r="Q1122" i="8"/>
  <c r="R1122" i="8"/>
  <c r="S1122" i="8"/>
  <c r="T1122" i="8"/>
  <c r="U1122" i="8"/>
  <c r="V1122" i="8"/>
  <c r="W1122" i="8"/>
  <c r="X1122" i="8"/>
  <c r="Y1122" i="8"/>
  <c r="L1123" i="8"/>
  <c r="M1123" i="8"/>
  <c r="N1123" i="8"/>
  <c r="O1123" i="8"/>
  <c r="P1123" i="8"/>
  <c r="Q1123" i="8"/>
  <c r="R1123" i="8"/>
  <c r="S1123" i="8"/>
  <c r="T1123" i="8"/>
  <c r="U1123" i="8"/>
  <c r="V1123" i="8"/>
  <c r="W1123" i="8"/>
  <c r="X1123" i="8"/>
  <c r="Y1123" i="8"/>
  <c r="L1124" i="8"/>
  <c r="M1124" i="8"/>
  <c r="N1124" i="8"/>
  <c r="O1124" i="8"/>
  <c r="P1124" i="8"/>
  <c r="Q1124" i="8"/>
  <c r="R1124" i="8"/>
  <c r="S1124" i="8"/>
  <c r="T1124" i="8"/>
  <c r="U1124" i="8"/>
  <c r="V1124" i="8"/>
  <c r="W1124" i="8"/>
  <c r="X1124" i="8"/>
  <c r="Y1124" i="8"/>
  <c r="L1125" i="8"/>
  <c r="M1125" i="8"/>
  <c r="N1125" i="8"/>
  <c r="O1125" i="8"/>
  <c r="P1125" i="8"/>
  <c r="Q1125" i="8"/>
  <c r="R1125" i="8"/>
  <c r="S1125" i="8"/>
  <c r="T1125" i="8"/>
  <c r="U1125" i="8"/>
  <c r="V1125" i="8"/>
  <c r="W1125" i="8"/>
  <c r="X1125" i="8"/>
  <c r="Y1125" i="8"/>
  <c r="L1126" i="8"/>
  <c r="M1126" i="8"/>
  <c r="N1126" i="8"/>
  <c r="O1126" i="8"/>
  <c r="P1126" i="8"/>
  <c r="Q1126" i="8"/>
  <c r="R1126" i="8"/>
  <c r="S1126" i="8"/>
  <c r="T1126" i="8"/>
  <c r="U1126" i="8"/>
  <c r="V1126" i="8"/>
  <c r="W1126" i="8"/>
  <c r="X1126" i="8"/>
  <c r="Y1126" i="8"/>
  <c r="L1127" i="8"/>
  <c r="M1127" i="8"/>
  <c r="N1127" i="8"/>
  <c r="O1127" i="8"/>
  <c r="P1127" i="8"/>
  <c r="Q1127" i="8"/>
  <c r="R1127" i="8"/>
  <c r="S1127" i="8"/>
  <c r="T1127" i="8"/>
  <c r="U1127" i="8"/>
  <c r="V1127" i="8"/>
  <c r="W1127" i="8"/>
  <c r="X1127" i="8"/>
  <c r="Y1127" i="8"/>
  <c r="L1128" i="8"/>
  <c r="M1128" i="8"/>
  <c r="N1128" i="8"/>
  <c r="O1128" i="8"/>
  <c r="P1128" i="8"/>
  <c r="Q1128" i="8"/>
  <c r="R1128" i="8"/>
  <c r="S1128" i="8"/>
  <c r="T1128" i="8"/>
  <c r="U1128" i="8"/>
  <c r="V1128" i="8"/>
  <c r="W1128" i="8"/>
  <c r="X1128" i="8"/>
  <c r="Y1128" i="8"/>
  <c r="L1129" i="8"/>
  <c r="M1129" i="8"/>
  <c r="N1129" i="8"/>
  <c r="O1129" i="8"/>
  <c r="P1129" i="8"/>
  <c r="Q1129" i="8"/>
  <c r="R1129" i="8"/>
  <c r="S1129" i="8"/>
  <c r="T1129" i="8"/>
  <c r="U1129" i="8"/>
  <c r="V1129" i="8"/>
  <c r="W1129" i="8"/>
  <c r="X1129" i="8"/>
  <c r="Y1129" i="8"/>
  <c r="L1130" i="8"/>
  <c r="M1130" i="8"/>
  <c r="N1130" i="8"/>
  <c r="O1130" i="8"/>
  <c r="P1130" i="8"/>
  <c r="Q1130" i="8"/>
  <c r="R1130" i="8"/>
  <c r="S1130" i="8"/>
  <c r="T1130" i="8"/>
  <c r="U1130" i="8"/>
  <c r="V1130" i="8"/>
  <c r="W1130" i="8"/>
  <c r="X1130" i="8"/>
  <c r="Y1130" i="8"/>
  <c r="L1131" i="8"/>
  <c r="M1131" i="8"/>
  <c r="N1131" i="8"/>
  <c r="O1131" i="8"/>
  <c r="P1131" i="8"/>
  <c r="Q1131" i="8"/>
  <c r="R1131" i="8"/>
  <c r="S1131" i="8"/>
  <c r="T1131" i="8"/>
  <c r="U1131" i="8"/>
  <c r="V1131" i="8"/>
  <c r="W1131" i="8"/>
  <c r="X1131" i="8"/>
  <c r="Y1131" i="8"/>
  <c r="L1132" i="8"/>
  <c r="M1132" i="8"/>
  <c r="N1132" i="8"/>
  <c r="O1132" i="8"/>
  <c r="P1132" i="8"/>
  <c r="Q1132" i="8"/>
  <c r="R1132" i="8"/>
  <c r="S1132" i="8"/>
  <c r="T1132" i="8"/>
  <c r="U1132" i="8"/>
  <c r="V1132" i="8"/>
  <c r="W1132" i="8"/>
  <c r="X1132" i="8"/>
  <c r="Y1132" i="8"/>
  <c r="L1133" i="8"/>
  <c r="M1133" i="8"/>
  <c r="N1133" i="8"/>
  <c r="O1133" i="8"/>
  <c r="P1133" i="8"/>
  <c r="Q1133" i="8"/>
  <c r="R1133" i="8"/>
  <c r="S1133" i="8"/>
  <c r="T1133" i="8"/>
  <c r="U1133" i="8"/>
  <c r="V1133" i="8"/>
  <c r="W1133" i="8"/>
  <c r="X1133" i="8"/>
  <c r="Y1133" i="8"/>
  <c r="L1134" i="8"/>
  <c r="M1134" i="8"/>
  <c r="N1134" i="8"/>
  <c r="O1134" i="8"/>
  <c r="P1134" i="8"/>
  <c r="Q1134" i="8"/>
  <c r="R1134" i="8"/>
  <c r="S1134" i="8"/>
  <c r="T1134" i="8"/>
  <c r="U1134" i="8"/>
  <c r="V1134" i="8"/>
  <c r="W1134" i="8"/>
  <c r="X1134" i="8"/>
  <c r="Y1134" i="8"/>
  <c r="L1135" i="8"/>
  <c r="M1135" i="8"/>
  <c r="N1135" i="8"/>
  <c r="O1135" i="8"/>
  <c r="P1135" i="8"/>
  <c r="Q1135" i="8"/>
  <c r="R1135" i="8"/>
  <c r="S1135" i="8"/>
  <c r="T1135" i="8"/>
  <c r="U1135" i="8"/>
  <c r="V1135" i="8"/>
  <c r="W1135" i="8"/>
  <c r="X1135" i="8"/>
  <c r="Y1135" i="8"/>
  <c r="L1136" i="8"/>
  <c r="M1136" i="8"/>
  <c r="N1136" i="8"/>
  <c r="O1136" i="8"/>
  <c r="P1136" i="8"/>
  <c r="Q1136" i="8"/>
  <c r="R1136" i="8"/>
  <c r="S1136" i="8"/>
  <c r="T1136" i="8"/>
  <c r="U1136" i="8"/>
  <c r="V1136" i="8"/>
  <c r="W1136" i="8"/>
  <c r="X1136" i="8"/>
  <c r="Y1136" i="8"/>
  <c r="L1137" i="8"/>
  <c r="M1137" i="8"/>
  <c r="N1137" i="8"/>
  <c r="O1137" i="8"/>
  <c r="P1137" i="8"/>
  <c r="Q1137" i="8"/>
  <c r="R1137" i="8"/>
  <c r="S1137" i="8"/>
  <c r="T1137" i="8"/>
  <c r="U1137" i="8"/>
  <c r="V1137" i="8"/>
  <c r="W1137" i="8"/>
  <c r="X1137" i="8"/>
  <c r="Y1137" i="8"/>
  <c r="L1138" i="8"/>
  <c r="M1138" i="8"/>
  <c r="N1138" i="8"/>
  <c r="O1138" i="8"/>
  <c r="P1138" i="8"/>
  <c r="Q1138" i="8"/>
  <c r="R1138" i="8"/>
  <c r="S1138" i="8"/>
  <c r="T1138" i="8"/>
  <c r="U1138" i="8"/>
  <c r="V1138" i="8"/>
  <c r="W1138" i="8"/>
  <c r="X1138" i="8"/>
  <c r="Y1138" i="8"/>
  <c r="L1139" i="8"/>
  <c r="M1139" i="8"/>
  <c r="N1139" i="8"/>
  <c r="O1139" i="8"/>
  <c r="P1139" i="8"/>
  <c r="Q1139" i="8"/>
  <c r="R1139" i="8"/>
  <c r="S1139" i="8"/>
  <c r="T1139" i="8"/>
  <c r="U1139" i="8"/>
  <c r="V1139" i="8"/>
  <c r="W1139" i="8"/>
  <c r="X1139" i="8"/>
  <c r="Y1139" i="8"/>
  <c r="L1140" i="8"/>
  <c r="M1140" i="8"/>
  <c r="N1140" i="8"/>
  <c r="O1140" i="8"/>
  <c r="P1140" i="8"/>
  <c r="Q1140" i="8"/>
  <c r="R1140" i="8"/>
  <c r="S1140" i="8"/>
  <c r="T1140" i="8"/>
  <c r="U1140" i="8"/>
  <c r="V1140" i="8"/>
  <c r="W1140" i="8"/>
  <c r="X1140" i="8"/>
  <c r="Y1140" i="8"/>
  <c r="L1141" i="8"/>
  <c r="M1141" i="8"/>
  <c r="N1141" i="8"/>
  <c r="O1141" i="8"/>
  <c r="P1141" i="8"/>
  <c r="Q1141" i="8"/>
  <c r="R1141" i="8"/>
  <c r="S1141" i="8"/>
  <c r="T1141" i="8"/>
  <c r="U1141" i="8"/>
  <c r="V1141" i="8"/>
  <c r="W1141" i="8"/>
  <c r="X1141" i="8"/>
  <c r="Y1141" i="8"/>
  <c r="L1142" i="8"/>
  <c r="M1142" i="8"/>
  <c r="N1142" i="8"/>
  <c r="O1142" i="8"/>
  <c r="P1142" i="8"/>
  <c r="Q1142" i="8"/>
  <c r="R1142" i="8"/>
  <c r="S1142" i="8"/>
  <c r="T1142" i="8"/>
  <c r="U1142" i="8"/>
  <c r="V1142" i="8"/>
  <c r="W1142" i="8"/>
  <c r="X1142" i="8"/>
  <c r="Y1142" i="8"/>
  <c r="L1143" i="8"/>
  <c r="M1143" i="8"/>
  <c r="N1143" i="8"/>
  <c r="O1143" i="8"/>
  <c r="P1143" i="8"/>
  <c r="Q1143" i="8"/>
  <c r="R1143" i="8"/>
  <c r="S1143" i="8"/>
  <c r="T1143" i="8"/>
  <c r="U1143" i="8"/>
  <c r="V1143" i="8"/>
  <c r="W1143" i="8"/>
  <c r="X1143" i="8"/>
  <c r="Y1143" i="8"/>
  <c r="L1144" i="8"/>
  <c r="M1144" i="8"/>
  <c r="N1144" i="8"/>
  <c r="O1144" i="8"/>
  <c r="P1144" i="8"/>
  <c r="Q1144" i="8"/>
  <c r="R1144" i="8"/>
  <c r="S1144" i="8"/>
  <c r="T1144" i="8"/>
  <c r="U1144" i="8"/>
  <c r="V1144" i="8"/>
  <c r="W1144" i="8"/>
  <c r="X1144" i="8"/>
  <c r="Y1144" i="8"/>
  <c r="L1145" i="8"/>
  <c r="M1145" i="8"/>
  <c r="N1145" i="8"/>
  <c r="O1145" i="8"/>
  <c r="P1145" i="8"/>
  <c r="Q1145" i="8"/>
  <c r="R1145" i="8"/>
  <c r="S1145" i="8"/>
  <c r="T1145" i="8"/>
  <c r="U1145" i="8"/>
  <c r="V1145" i="8"/>
  <c r="W1145" i="8"/>
  <c r="X1145" i="8"/>
  <c r="Y1145" i="8"/>
  <c r="L1146" i="8"/>
  <c r="M1146" i="8"/>
  <c r="N1146" i="8"/>
  <c r="O1146" i="8"/>
  <c r="P1146" i="8"/>
  <c r="Q1146" i="8"/>
  <c r="R1146" i="8"/>
  <c r="S1146" i="8"/>
  <c r="T1146" i="8"/>
  <c r="U1146" i="8"/>
  <c r="V1146" i="8"/>
  <c r="W1146" i="8"/>
  <c r="X1146" i="8"/>
  <c r="Y1146" i="8"/>
  <c r="L1147" i="8"/>
  <c r="M1147" i="8"/>
  <c r="N1147" i="8"/>
  <c r="O1147" i="8"/>
  <c r="P1147" i="8"/>
  <c r="Q1147" i="8"/>
  <c r="R1147" i="8"/>
  <c r="S1147" i="8"/>
  <c r="T1147" i="8"/>
  <c r="U1147" i="8"/>
  <c r="V1147" i="8"/>
  <c r="W1147" i="8"/>
  <c r="X1147" i="8"/>
  <c r="Y1147" i="8"/>
  <c r="L1148" i="8"/>
  <c r="M1148" i="8"/>
  <c r="N1148" i="8"/>
  <c r="O1148" i="8"/>
  <c r="P1148" i="8"/>
  <c r="Q1148" i="8"/>
  <c r="R1148" i="8"/>
  <c r="S1148" i="8"/>
  <c r="T1148" i="8"/>
  <c r="U1148" i="8"/>
  <c r="V1148" i="8"/>
  <c r="W1148" i="8"/>
  <c r="X1148" i="8"/>
  <c r="Y1148" i="8"/>
  <c r="L1149" i="8"/>
  <c r="M1149" i="8"/>
  <c r="N1149" i="8"/>
  <c r="O1149" i="8"/>
  <c r="P1149" i="8"/>
  <c r="Q1149" i="8"/>
  <c r="R1149" i="8"/>
  <c r="S1149" i="8"/>
  <c r="T1149" i="8"/>
  <c r="U1149" i="8"/>
  <c r="V1149" i="8"/>
  <c r="W1149" i="8"/>
  <c r="X1149" i="8"/>
  <c r="Y1149" i="8"/>
  <c r="L1150" i="8"/>
  <c r="M1150" i="8"/>
  <c r="N1150" i="8"/>
  <c r="O1150" i="8"/>
  <c r="P1150" i="8"/>
  <c r="Q1150" i="8"/>
  <c r="R1150" i="8"/>
  <c r="S1150" i="8"/>
  <c r="T1150" i="8"/>
  <c r="U1150" i="8"/>
  <c r="V1150" i="8"/>
  <c r="W1150" i="8"/>
  <c r="X1150" i="8"/>
  <c r="Y1150" i="8"/>
  <c r="L1151" i="8"/>
  <c r="M1151" i="8"/>
  <c r="N1151" i="8"/>
  <c r="O1151" i="8"/>
  <c r="P1151" i="8"/>
  <c r="Q1151" i="8"/>
  <c r="R1151" i="8"/>
  <c r="S1151" i="8"/>
  <c r="T1151" i="8"/>
  <c r="U1151" i="8"/>
  <c r="V1151" i="8"/>
  <c r="W1151" i="8"/>
  <c r="X1151" i="8"/>
  <c r="Y1151" i="8"/>
  <c r="L1152" i="8"/>
  <c r="M1152" i="8"/>
  <c r="N1152" i="8"/>
  <c r="O1152" i="8"/>
  <c r="P1152" i="8"/>
  <c r="Q1152" i="8"/>
  <c r="R1152" i="8"/>
  <c r="S1152" i="8"/>
  <c r="T1152" i="8"/>
  <c r="U1152" i="8"/>
  <c r="V1152" i="8"/>
  <c r="W1152" i="8"/>
  <c r="X1152" i="8"/>
  <c r="Y1152" i="8"/>
  <c r="L1153" i="8"/>
  <c r="M1153" i="8"/>
  <c r="N1153" i="8"/>
  <c r="O1153" i="8"/>
  <c r="P1153" i="8"/>
  <c r="Q1153" i="8"/>
  <c r="R1153" i="8"/>
  <c r="S1153" i="8"/>
  <c r="T1153" i="8"/>
  <c r="U1153" i="8"/>
  <c r="V1153" i="8"/>
  <c r="W1153" i="8"/>
  <c r="X1153" i="8"/>
  <c r="Y1153" i="8"/>
  <c r="L1154" i="8"/>
  <c r="M1154" i="8"/>
  <c r="N1154" i="8"/>
  <c r="O1154" i="8"/>
  <c r="P1154" i="8"/>
  <c r="Q1154" i="8"/>
  <c r="R1154" i="8"/>
  <c r="S1154" i="8"/>
  <c r="T1154" i="8"/>
  <c r="U1154" i="8"/>
  <c r="V1154" i="8"/>
  <c r="W1154" i="8"/>
  <c r="X1154" i="8"/>
  <c r="Y1154" i="8"/>
  <c r="L1155" i="8"/>
  <c r="M1155" i="8"/>
  <c r="N1155" i="8"/>
  <c r="O1155" i="8"/>
  <c r="P1155" i="8"/>
  <c r="Q1155" i="8"/>
  <c r="R1155" i="8"/>
  <c r="S1155" i="8"/>
  <c r="T1155" i="8"/>
  <c r="U1155" i="8"/>
  <c r="V1155" i="8"/>
  <c r="W1155" i="8"/>
  <c r="X1155" i="8"/>
  <c r="Y1155" i="8"/>
  <c r="L1156" i="8"/>
  <c r="M1156" i="8"/>
  <c r="N1156" i="8"/>
  <c r="O1156" i="8"/>
  <c r="P1156" i="8"/>
  <c r="Q1156" i="8"/>
  <c r="R1156" i="8"/>
  <c r="S1156" i="8"/>
  <c r="T1156" i="8"/>
  <c r="U1156" i="8"/>
  <c r="V1156" i="8"/>
  <c r="W1156" i="8"/>
  <c r="X1156" i="8"/>
  <c r="Y1156" i="8"/>
  <c r="L1157" i="8"/>
  <c r="M1157" i="8"/>
  <c r="N1157" i="8"/>
  <c r="O1157" i="8"/>
  <c r="P1157" i="8"/>
  <c r="Q1157" i="8"/>
  <c r="R1157" i="8"/>
  <c r="S1157" i="8"/>
  <c r="T1157" i="8"/>
  <c r="U1157" i="8"/>
  <c r="V1157" i="8"/>
  <c r="W1157" i="8"/>
  <c r="X1157" i="8"/>
  <c r="Y1157" i="8"/>
  <c r="L1158" i="8"/>
  <c r="M1158" i="8"/>
  <c r="N1158" i="8"/>
  <c r="O1158" i="8"/>
  <c r="P1158" i="8"/>
  <c r="Q1158" i="8"/>
  <c r="R1158" i="8"/>
  <c r="S1158" i="8"/>
  <c r="T1158" i="8"/>
  <c r="U1158" i="8"/>
  <c r="V1158" i="8"/>
  <c r="W1158" i="8"/>
  <c r="X1158" i="8"/>
  <c r="Y1158" i="8"/>
  <c r="L1159" i="8"/>
  <c r="M1159" i="8"/>
  <c r="N1159" i="8"/>
  <c r="O1159" i="8"/>
  <c r="P1159" i="8"/>
  <c r="Q1159" i="8"/>
  <c r="R1159" i="8"/>
  <c r="S1159" i="8"/>
  <c r="T1159" i="8"/>
  <c r="U1159" i="8"/>
  <c r="V1159" i="8"/>
  <c r="W1159" i="8"/>
  <c r="X1159" i="8"/>
  <c r="Y1159" i="8"/>
  <c r="L1160" i="8"/>
  <c r="M1160" i="8"/>
  <c r="N1160" i="8"/>
  <c r="O1160" i="8"/>
  <c r="P1160" i="8"/>
  <c r="Q1160" i="8"/>
  <c r="R1160" i="8"/>
  <c r="S1160" i="8"/>
  <c r="T1160" i="8"/>
  <c r="U1160" i="8"/>
  <c r="V1160" i="8"/>
  <c r="W1160" i="8"/>
  <c r="X1160" i="8"/>
  <c r="Y1160" i="8"/>
  <c r="L1161" i="8"/>
  <c r="M1161" i="8"/>
  <c r="N1161" i="8"/>
  <c r="O1161" i="8"/>
  <c r="P1161" i="8"/>
  <c r="Q1161" i="8"/>
  <c r="R1161" i="8"/>
  <c r="S1161" i="8"/>
  <c r="T1161" i="8"/>
  <c r="U1161" i="8"/>
  <c r="V1161" i="8"/>
  <c r="W1161" i="8"/>
  <c r="X1161" i="8"/>
  <c r="Y1161" i="8"/>
  <c r="L1162" i="8"/>
  <c r="M1162" i="8"/>
  <c r="N1162" i="8"/>
  <c r="O1162" i="8"/>
  <c r="P1162" i="8"/>
  <c r="Q1162" i="8"/>
  <c r="R1162" i="8"/>
  <c r="S1162" i="8"/>
  <c r="T1162" i="8"/>
  <c r="U1162" i="8"/>
  <c r="V1162" i="8"/>
  <c r="W1162" i="8"/>
  <c r="X1162" i="8"/>
  <c r="Y1162" i="8"/>
  <c r="L1163" i="8"/>
  <c r="M1163" i="8"/>
  <c r="N1163" i="8"/>
  <c r="O1163" i="8"/>
  <c r="P1163" i="8"/>
  <c r="Q1163" i="8"/>
  <c r="R1163" i="8"/>
  <c r="S1163" i="8"/>
  <c r="T1163" i="8"/>
  <c r="U1163" i="8"/>
  <c r="V1163" i="8"/>
  <c r="W1163" i="8"/>
  <c r="X1163" i="8"/>
  <c r="Y1163" i="8"/>
  <c r="L1164" i="8"/>
  <c r="M1164" i="8"/>
  <c r="N1164" i="8"/>
  <c r="O1164" i="8"/>
  <c r="P1164" i="8"/>
  <c r="Q1164" i="8"/>
  <c r="R1164" i="8"/>
  <c r="S1164" i="8"/>
  <c r="T1164" i="8"/>
  <c r="U1164" i="8"/>
  <c r="V1164" i="8"/>
  <c r="W1164" i="8"/>
  <c r="X1164" i="8"/>
  <c r="Y1164" i="8"/>
  <c r="L1165" i="8"/>
  <c r="M1165" i="8"/>
  <c r="N1165" i="8"/>
  <c r="O1165" i="8"/>
  <c r="P1165" i="8"/>
  <c r="Q1165" i="8"/>
  <c r="R1165" i="8"/>
  <c r="S1165" i="8"/>
  <c r="T1165" i="8"/>
  <c r="U1165" i="8"/>
  <c r="V1165" i="8"/>
  <c r="W1165" i="8"/>
  <c r="X1165" i="8"/>
  <c r="Y1165" i="8"/>
  <c r="L1166" i="8"/>
  <c r="M1166" i="8"/>
  <c r="N1166" i="8"/>
  <c r="O1166" i="8"/>
  <c r="P1166" i="8"/>
  <c r="Q1166" i="8"/>
  <c r="R1166" i="8"/>
  <c r="S1166" i="8"/>
  <c r="T1166" i="8"/>
  <c r="U1166" i="8"/>
  <c r="V1166" i="8"/>
  <c r="W1166" i="8"/>
  <c r="X1166" i="8"/>
  <c r="Y1166" i="8"/>
  <c r="L1167" i="8"/>
  <c r="M1167" i="8"/>
  <c r="N1167" i="8"/>
  <c r="O1167" i="8"/>
  <c r="P1167" i="8"/>
  <c r="Q1167" i="8"/>
  <c r="R1167" i="8"/>
  <c r="S1167" i="8"/>
  <c r="T1167" i="8"/>
  <c r="U1167" i="8"/>
  <c r="V1167" i="8"/>
  <c r="W1167" i="8"/>
  <c r="X1167" i="8"/>
  <c r="Y1167" i="8"/>
  <c r="L1168" i="8"/>
  <c r="M1168" i="8"/>
  <c r="N1168" i="8"/>
  <c r="O1168" i="8"/>
  <c r="P1168" i="8"/>
  <c r="Q1168" i="8"/>
  <c r="R1168" i="8"/>
  <c r="S1168" i="8"/>
  <c r="T1168" i="8"/>
  <c r="U1168" i="8"/>
  <c r="V1168" i="8"/>
  <c r="W1168" i="8"/>
  <c r="X1168" i="8"/>
  <c r="Y1168" i="8"/>
  <c r="L1169" i="8"/>
  <c r="M1169" i="8"/>
  <c r="N1169" i="8"/>
  <c r="O1169" i="8"/>
  <c r="P1169" i="8"/>
  <c r="Q1169" i="8"/>
  <c r="R1169" i="8"/>
  <c r="S1169" i="8"/>
  <c r="T1169" i="8"/>
  <c r="U1169" i="8"/>
  <c r="V1169" i="8"/>
  <c r="W1169" i="8"/>
  <c r="X1169" i="8"/>
  <c r="Y1169" i="8"/>
  <c r="L1170" i="8"/>
  <c r="M1170" i="8"/>
  <c r="N1170" i="8"/>
  <c r="O1170" i="8"/>
  <c r="P1170" i="8"/>
  <c r="Q1170" i="8"/>
  <c r="R1170" i="8"/>
  <c r="S1170" i="8"/>
  <c r="T1170" i="8"/>
  <c r="U1170" i="8"/>
  <c r="V1170" i="8"/>
  <c r="W1170" i="8"/>
  <c r="X1170" i="8"/>
  <c r="Y1170" i="8"/>
  <c r="L1171" i="8"/>
  <c r="M1171" i="8"/>
  <c r="N1171" i="8"/>
  <c r="O1171" i="8"/>
  <c r="P1171" i="8"/>
  <c r="Q1171" i="8"/>
  <c r="R1171" i="8"/>
  <c r="S1171" i="8"/>
  <c r="T1171" i="8"/>
  <c r="U1171" i="8"/>
  <c r="V1171" i="8"/>
  <c r="W1171" i="8"/>
  <c r="X1171" i="8"/>
  <c r="Y1171" i="8"/>
  <c r="L1172" i="8"/>
  <c r="M1172" i="8"/>
  <c r="N1172" i="8"/>
  <c r="O1172" i="8"/>
  <c r="P1172" i="8"/>
  <c r="Q1172" i="8"/>
  <c r="R1172" i="8"/>
  <c r="S1172" i="8"/>
  <c r="T1172" i="8"/>
  <c r="U1172" i="8"/>
  <c r="V1172" i="8"/>
  <c r="W1172" i="8"/>
  <c r="X1172" i="8"/>
  <c r="Y1172" i="8"/>
  <c r="L1173" i="8"/>
  <c r="M1173" i="8"/>
  <c r="N1173" i="8"/>
  <c r="O1173" i="8"/>
  <c r="P1173" i="8"/>
  <c r="Q1173" i="8"/>
  <c r="R1173" i="8"/>
  <c r="S1173" i="8"/>
  <c r="T1173" i="8"/>
  <c r="U1173" i="8"/>
  <c r="V1173" i="8"/>
  <c r="W1173" i="8"/>
  <c r="X1173" i="8"/>
  <c r="Y1173" i="8"/>
  <c r="L1174" i="8"/>
  <c r="M1174" i="8"/>
  <c r="N1174" i="8"/>
  <c r="O1174" i="8"/>
  <c r="P1174" i="8"/>
  <c r="Q1174" i="8"/>
  <c r="R1174" i="8"/>
  <c r="S1174" i="8"/>
  <c r="T1174" i="8"/>
  <c r="U1174" i="8"/>
  <c r="V1174" i="8"/>
  <c r="W1174" i="8"/>
  <c r="X1174" i="8"/>
  <c r="Y1174" i="8"/>
  <c r="L1175" i="8"/>
  <c r="M1175" i="8"/>
  <c r="N1175" i="8"/>
  <c r="O1175" i="8"/>
  <c r="P1175" i="8"/>
  <c r="Q1175" i="8"/>
  <c r="R1175" i="8"/>
  <c r="S1175" i="8"/>
  <c r="T1175" i="8"/>
  <c r="U1175" i="8"/>
  <c r="V1175" i="8"/>
  <c r="W1175" i="8"/>
  <c r="X1175" i="8"/>
  <c r="Y1175" i="8"/>
  <c r="L1176" i="8"/>
  <c r="M1176" i="8"/>
  <c r="N1176" i="8"/>
  <c r="O1176" i="8"/>
  <c r="P1176" i="8"/>
  <c r="Q1176" i="8"/>
  <c r="R1176" i="8"/>
  <c r="S1176" i="8"/>
  <c r="T1176" i="8"/>
  <c r="U1176" i="8"/>
  <c r="V1176" i="8"/>
  <c r="W1176" i="8"/>
  <c r="X1176" i="8"/>
  <c r="Y1176" i="8"/>
  <c r="L1177" i="8"/>
  <c r="M1177" i="8"/>
  <c r="N1177" i="8"/>
  <c r="O1177" i="8"/>
  <c r="P1177" i="8"/>
  <c r="Q1177" i="8"/>
  <c r="R1177" i="8"/>
  <c r="S1177" i="8"/>
  <c r="T1177" i="8"/>
  <c r="U1177" i="8"/>
  <c r="V1177" i="8"/>
  <c r="W1177" i="8"/>
  <c r="X1177" i="8"/>
  <c r="Y1177" i="8"/>
  <c r="L1178" i="8"/>
  <c r="M1178" i="8"/>
  <c r="N1178" i="8"/>
  <c r="O1178" i="8"/>
  <c r="P1178" i="8"/>
  <c r="Q1178" i="8"/>
  <c r="R1178" i="8"/>
  <c r="S1178" i="8"/>
  <c r="T1178" i="8"/>
  <c r="U1178" i="8"/>
  <c r="V1178" i="8"/>
  <c r="W1178" i="8"/>
  <c r="X1178" i="8"/>
  <c r="Y1178" i="8"/>
  <c r="L1179" i="8"/>
  <c r="M1179" i="8"/>
  <c r="N1179" i="8"/>
  <c r="O1179" i="8"/>
  <c r="P1179" i="8"/>
  <c r="Q1179" i="8"/>
  <c r="R1179" i="8"/>
  <c r="S1179" i="8"/>
  <c r="T1179" i="8"/>
  <c r="U1179" i="8"/>
  <c r="V1179" i="8"/>
  <c r="W1179" i="8"/>
  <c r="X1179" i="8"/>
  <c r="Y1179" i="8"/>
  <c r="L1180" i="8"/>
  <c r="M1180" i="8"/>
  <c r="N1180" i="8"/>
  <c r="O1180" i="8"/>
  <c r="P1180" i="8"/>
  <c r="Q1180" i="8"/>
  <c r="R1180" i="8"/>
  <c r="S1180" i="8"/>
  <c r="T1180" i="8"/>
  <c r="U1180" i="8"/>
  <c r="V1180" i="8"/>
  <c r="W1180" i="8"/>
  <c r="X1180" i="8"/>
  <c r="Y1180" i="8"/>
  <c r="L1181" i="8"/>
  <c r="M1181" i="8"/>
  <c r="N1181" i="8"/>
  <c r="O1181" i="8"/>
  <c r="P1181" i="8"/>
  <c r="Q1181" i="8"/>
  <c r="R1181" i="8"/>
  <c r="S1181" i="8"/>
  <c r="T1181" i="8"/>
  <c r="U1181" i="8"/>
  <c r="V1181" i="8"/>
  <c r="W1181" i="8"/>
  <c r="X1181" i="8"/>
  <c r="Y1181" i="8"/>
  <c r="L1182" i="8"/>
  <c r="M1182" i="8"/>
  <c r="N1182" i="8"/>
  <c r="O1182" i="8"/>
  <c r="P1182" i="8"/>
  <c r="Q1182" i="8"/>
  <c r="R1182" i="8"/>
  <c r="S1182" i="8"/>
  <c r="T1182" i="8"/>
  <c r="U1182" i="8"/>
  <c r="V1182" i="8"/>
  <c r="W1182" i="8"/>
  <c r="X1182" i="8"/>
  <c r="Y1182" i="8"/>
  <c r="L1183" i="8"/>
  <c r="M1183" i="8"/>
  <c r="N1183" i="8"/>
  <c r="O1183" i="8"/>
  <c r="P1183" i="8"/>
  <c r="Q1183" i="8"/>
  <c r="R1183" i="8"/>
  <c r="S1183" i="8"/>
  <c r="T1183" i="8"/>
  <c r="U1183" i="8"/>
  <c r="V1183" i="8"/>
  <c r="W1183" i="8"/>
  <c r="X1183" i="8"/>
  <c r="Y1183" i="8"/>
  <c r="L1184" i="8"/>
  <c r="M1184" i="8"/>
  <c r="N1184" i="8"/>
  <c r="O1184" i="8"/>
  <c r="P1184" i="8"/>
  <c r="Q1184" i="8"/>
  <c r="R1184" i="8"/>
  <c r="S1184" i="8"/>
  <c r="T1184" i="8"/>
  <c r="U1184" i="8"/>
  <c r="V1184" i="8"/>
  <c r="W1184" i="8"/>
  <c r="X1184" i="8"/>
  <c r="Y1184" i="8"/>
  <c r="L1185" i="8"/>
  <c r="M1185" i="8"/>
  <c r="N1185" i="8"/>
  <c r="O1185" i="8"/>
  <c r="P1185" i="8"/>
  <c r="Q1185" i="8"/>
  <c r="R1185" i="8"/>
  <c r="S1185" i="8"/>
  <c r="T1185" i="8"/>
  <c r="U1185" i="8"/>
  <c r="V1185" i="8"/>
  <c r="W1185" i="8"/>
  <c r="X1185" i="8"/>
  <c r="Y1185" i="8"/>
  <c r="L1186" i="8"/>
  <c r="M1186" i="8"/>
  <c r="N1186" i="8"/>
  <c r="O1186" i="8"/>
  <c r="P1186" i="8"/>
  <c r="Q1186" i="8"/>
  <c r="R1186" i="8"/>
  <c r="S1186" i="8"/>
  <c r="T1186" i="8"/>
  <c r="U1186" i="8"/>
  <c r="V1186" i="8"/>
  <c r="W1186" i="8"/>
  <c r="X1186" i="8"/>
  <c r="Y1186" i="8"/>
  <c r="L1187" i="8"/>
  <c r="M1187" i="8"/>
  <c r="N1187" i="8"/>
  <c r="O1187" i="8"/>
  <c r="P1187" i="8"/>
  <c r="Q1187" i="8"/>
  <c r="R1187" i="8"/>
  <c r="S1187" i="8"/>
  <c r="T1187" i="8"/>
  <c r="U1187" i="8"/>
  <c r="V1187" i="8"/>
  <c r="W1187" i="8"/>
  <c r="X1187" i="8"/>
  <c r="Y1187" i="8"/>
  <c r="L1188" i="8"/>
  <c r="M1188" i="8"/>
  <c r="N1188" i="8"/>
  <c r="O1188" i="8"/>
  <c r="P1188" i="8"/>
  <c r="Q1188" i="8"/>
  <c r="R1188" i="8"/>
  <c r="S1188" i="8"/>
  <c r="T1188" i="8"/>
  <c r="U1188" i="8"/>
  <c r="V1188" i="8"/>
  <c r="W1188" i="8"/>
  <c r="X1188" i="8"/>
  <c r="Y1188" i="8"/>
  <c r="L1189" i="8"/>
  <c r="M1189" i="8"/>
  <c r="N1189" i="8"/>
  <c r="O1189" i="8"/>
  <c r="P1189" i="8"/>
  <c r="Q1189" i="8"/>
  <c r="R1189" i="8"/>
  <c r="S1189" i="8"/>
  <c r="T1189" i="8"/>
  <c r="U1189" i="8"/>
  <c r="V1189" i="8"/>
  <c r="W1189" i="8"/>
  <c r="X1189" i="8"/>
  <c r="Y1189" i="8"/>
  <c r="L1190" i="8"/>
  <c r="M1190" i="8"/>
  <c r="N1190" i="8"/>
  <c r="O1190" i="8"/>
  <c r="P1190" i="8"/>
  <c r="Q1190" i="8"/>
  <c r="R1190" i="8"/>
  <c r="S1190" i="8"/>
  <c r="T1190" i="8"/>
  <c r="U1190" i="8"/>
  <c r="V1190" i="8"/>
  <c r="W1190" i="8"/>
  <c r="X1190" i="8"/>
  <c r="Y1190" i="8"/>
  <c r="L1191" i="8"/>
  <c r="M1191" i="8"/>
  <c r="N1191" i="8"/>
  <c r="O1191" i="8"/>
  <c r="P1191" i="8"/>
  <c r="Q1191" i="8"/>
  <c r="R1191" i="8"/>
  <c r="S1191" i="8"/>
  <c r="T1191" i="8"/>
  <c r="U1191" i="8"/>
  <c r="V1191" i="8"/>
  <c r="W1191" i="8"/>
  <c r="X1191" i="8"/>
  <c r="Y1191" i="8"/>
  <c r="L1192" i="8"/>
  <c r="M1192" i="8"/>
  <c r="N1192" i="8"/>
  <c r="O1192" i="8"/>
  <c r="P1192" i="8"/>
  <c r="Q1192" i="8"/>
  <c r="R1192" i="8"/>
  <c r="S1192" i="8"/>
  <c r="T1192" i="8"/>
  <c r="U1192" i="8"/>
  <c r="V1192" i="8"/>
  <c r="W1192" i="8"/>
  <c r="X1192" i="8"/>
  <c r="Y1192" i="8"/>
  <c r="L1193" i="8"/>
  <c r="M1193" i="8"/>
  <c r="N1193" i="8"/>
  <c r="O1193" i="8"/>
  <c r="P1193" i="8"/>
  <c r="Q1193" i="8"/>
  <c r="R1193" i="8"/>
  <c r="S1193" i="8"/>
  <c r="T1193" i="8"/>
  <c r="U1193" i="8"/>
  <c r="V1193" i="8"/>
  <c r="W1193" i="8"/>
  <c r="X1193" i="8"/>
  <c r="Y1193" i="8"/>
  <c r="L1194" i="8"/>
  <c r="M1194" i="8"/>
  <c r="N1194" i="8"/>
  <c r="O1194" i="8"/>
  <c r="P1194" i="8"/>
  <c r="Q1194" i="8"/>
  <c r="R1194" i="8"/>
  <c r="S1194" i="8"/>
  <c r="T1194" i="8"/>
  <c r="U1194" i="8"/>
  <c r="V1194" i="8"/>
  <c r="W1194" i="8"/>
  <c r="X1194" i="8"/>
  <c r="Y1194" i="8"/>
  <c r="L1195" i="8"/>
  <c r="M1195" i="8"/>
  <c r="N1195" i="8"/>
  <c r="O1195" i="8"/>
  <c r="P1195" i="8"/>
  <c r="Q1195" i="8"/>
  <c r="R1195" i="8"/>
  <c r="S1195" i="8"/>
  <c r="T1195" i="8"/>
  <c r="U1195" i="8"/>
  <c r="V1195" i="8"/>
  <c r="W1195" i="8"/>
  <c r="X1195" i="8"/>
  <c r="Y1195" i="8"/>
  <c r="L1196" i="8"/>
  <c r="M1196" i="8"/>
  <c r="N1196" i="8"/>
  <c r="O1196" i="8"/>
  <c r="P1196" i="8"/>
  <c r="Q1196" i="8"/>
  <c r="R1196" i="8"/>
  <c r="S1196" i="8"/>
  <c r="T1196" i="8"/>
  <c r="U1196" i="8"/>
  <c r="V1196" i="8"/>
  <c r="W1196" i="8"/>
  <c r="X1196" i="8"/>
  <c r="Y1196" i="8"/>
  <c r="L1197" i="8"/>
  <c r="M1197" i="8"/>
  <c r="N1197" i="8"/>
  <c r="O1197" i="8"/>
  <c r="P1197" i="8"/>
  <c r="Q1197" i="8"/>
  <c r="R1197" i="8"/>
  <c r="S1197" i="8"/>
  <c r="T1197" i="8"/>
  <c r="U1197" i="8"/>
  <c r="V1197" i="8"/>
  <c r="W1197" i="8"/>
  <c r="X1197" i="8"/>
  <c r="Y1197" i="8"/>
  <c r="L1198" i="8"/>
  <c r="M1198" i="8"/>
  <c r="N1198" i="8"/>
  <c r="O1198" i="8"/>
  <c r="P1198" i="8"/>
  <c r="Q1198" i="8"/>
  <c r="R1198" i="8"/>
  <c r="S1198" i="8"/>
  <c r="T1198" i="8"/>
  <c r="U1198" i="8"/>
  <c r="V1198" i="8"/>
  <c r="W1198" i="8"/>
  <c r="X1198" i="8"/>
  <c r="Y1198" i="8"/>
  <c r="L1199" i="8"/>
  <c r="M1199" i="8"/>
  <c r="N1199" i="8"/>
  <c r="O1199" i="8"/>
  <c r="P1199" i="8"/>
  <c r="Q1199" i="8"/>
  <c r="R1199" i="8"/>
  <c r="S1199" i="8"/>
  <c r="T1199" i="8"/>
  <c r="U1199" i="8"/>
  <c r="V1199" i="8"/>
  <c r="W1199" i="8"/>
  <c r="X1199" i="8"/>
  <c r="Y1199" i="8"/>
  <c r="L1200" i="8"/>
  <c r="M1200" i="8"/>
  <c r="N1200" i="8"/>
  <c r="O1200" i="8"/>
  <c r="P1200" i="8"/>
  <c r="Q1200" i="8"/>
  <c r="R1200" i="8"/>
  <c r="S1200" i="8"/>
  <c r="T1200" i="8"/>
  <c r="U1200" i="8"/>
  <c r="V1200" i="8"/>
  <c r="W1200" i="8"/>
  <c r="X1200" i="8"/>
  <c r="Y1200" i="8"/>
  <c r="L1201" i="8"/>
  <c r="M1201" i="8"/>
  <c r="N1201" i="8"/>
  <c r="O1201" i="8"/>
  <c r="P1201" i="8"/>
  <c r="Q1201" i="8"/>
  <c r="R1201" i="8"/>
  <c r="S1201" i="8"/>
  <c r="T1201" i="8"/>
  <c r="U1201" i="8"/>
  <c r="V1201" i="8"/>
  <c r="W1201" i="8"/>
  <c r="X1201" i="8"/>
  <c r="Y1201" i="8"/>
  <c r="L1202" i="8"/>
  <c r="M1202" i="8"/>
  <c r="N1202" i="8"/>
  <c r="O1202" i="8"/>
  <c r="P1202" i="8"/>
  <c r="Q1202" i="8"/>
  <c r="R1202" i="8"/>
  <c r="S1202" i="8"/>
  <c r="T1202" i="8"/>
  <c r="U1202" i="8"/>
  <c r="V1202" i="8"/>
  <c r="W1202" i="8"/>
  <c r="X1202" i="8"/>
  <c r="Y1202" i="8"/>
  <c r="L1203" i="8"/>
  <c r="M1203" i="8"/>
  <c r="N1203" i="8"/>
  <c r="O1203" i="8"/>
  <c r="P1203" i="8"/>
  <c r="Q1203" i="8"/>
  <c r="R1203" i="8"/>
  <c r="S1203" i="8"/>
  <c r="T1203" i="8"/>
  <c r="U1203" i="8"/>
  <c r="V1203" i="8"/>
  <c r="W1203" i="8"/>
  <c r="X1203" i="8"/>
  <c r="Y1203" i="8"/>
  <c r="L1204" i="8"/>
  <c r="M1204" i="8"/>
  <c r="N1204" i="8"/>
  <c r="O1204" i="8"/>
  <c r="P1204" i="8"/>
  <c r="Q1204" i="8"/>
  <c r="R1204" i="8"/>
  <c r="S1204" i="8"/>
  <c r="T1204" i="8"/>
  <c r="U1204" i="8"/>
  <c r="V1204" i="8"/>
  <c r="W1204" i="8"/>
  <c r="X1204" i="8"/>
  <c r="Y1204" i="8"/>
  <c r="L1205" i="8"/>
  <c r="M1205" i="8"/>
  <c r="N1205" i="8"/>
  <c r="O1205" i="8"/>
  <c r="P1205" i="8"/>
  <c r="Q1205" i="8"/>
  <c r="R1205" i="8"/>
  <c r="S1205" i="8"/>
  <c r="T1205" i="8"/>
  <c r="U1205" i="8"/>
  <c r="V1205" i="8"/>
  <c r="W1205" i="8"/>
  <c r="X1205" i="8"/>
  <c r="Y1205" i="8"/>
  <c r="L1206" i="8"/>
  <c r="M1206" i="8"/>
  <c r="N1206" i="8"/>
  <c r="O1206" i="8"/>
  <c r="P1206" i="8"/>
  <c r="Q1206" i="8"/>
  <c r="R1206" i="8"/>
  <c r="S1206" i="8"/>
  <c r="T1206" i="8"/>
  <c r="U1206" i="8"/>
  <c r="V1206" i="8"/>
  <c r="W1206" i="8"/>
  <c r="X1206" i="8"/>
  <c r="Y1206" i="8"/>
  <c r="L1207" i="8"/>
  <c r="M1207" i="8"/>
  <c r="N1207" i="8"/>
  <c r="O1207" i="8"/>
  <c r="P1207" i="8"/>
  <c r="Q1207" i="8"/>
  <c r="R1207" i="8"/>
  <c r="S1207" i="8"/>
  <c r="T1207" i="8"/>
  <c r="U1207" i="8"/>
  <c r="V1207" i="8"/>
  <c r="W1207" i="8"/>
  <c r="X1207" i="8"/>
  <c r="Y1207" i="8"/>
  <c r="L1208" i="8"/>
  <c r="M1208" i="8"/>
  <c r="N1208" i="8"/>
  <c r="O1208" i="8"/>
  <c r="P1208" i="8"/>
  <c r="Q1208" i="8"/>
  <c r="R1208" i="8"/>
  <c r="S1208" i="8"/>
  <c r="T1208" i="8"/>
  <c r="U1208" i="8"/>
  <c r="V1208" i="8"/>
  <c r="W1208" i="8"/>
  <c r="X1208" i="8"/>
  <c r="Y1208" i="8"/>
  <c r="L1209" i="8"/>
  <c r="M1209" i="8"/>
  <c r="N1209" i="8"/>
  <c r="O1209" i="8"/>
  <c r="P1209" i="8"/>
  <c r="Q1209" i="8"/>
  <c r="R1209" i="8"/>
  <c r="S1209" i="8"/>
  <c r="T1209" i="8"/>
  <c r="U1209" i="8"/>
  <c r="V1209" i="8"/>
  <c r="W1209" i="8"/>
  <c r="X1209" i="8"/>
  <c r="Y1209" i="8"/>
  <c r="L1210" i="8"/>
  <c r="M1210" i="8"/>
  <c r="N1210" i="8"/>
  <c r="O1210" i="8"/>
  <c r="P1210" i="8"/>
  <c r="Q1210" i="8"/>
  <c r="R1210" i="8"/>
  <c r="S1210" i="8"/>
  <c r="T1210" i="8"/>
  <c r="U1210" i="8"/>
  <c r="V1210" i="8"/>
  <c r="W1210" i="8"/>
  <c r="X1210" i="8"/>
  <c r="Y1210" i="8"/>
  <c r="L1211" i="8"/>
  <c r="M1211" i="8"/>
  <c r="N1211" i="8"/>
  <c r="O1211" i="8"/>
  <c r="P1211" i="8"/>
  <c r="Q1211" i="8"/>
  <c r="R1211" i="8"/>
  <c r="S1211" i="8"/>
  <c r="T1211" i="8"/>
  <c r="U1211" i="8"/>
  <c r="V1211" i="8"/>
  <c r="W1211" i="8"/>
  <c r="X1211" i="8"/>
  <c r="Y1211" i="8"/>
  <c r="L1212" i="8"/>
  <c r="M1212" i="8"/>
  <c r="N1212" i="8"/>
  <c r="O1212" i="8"/>
  <c r="P1212" i="8"/>
  <c r="Q1212" i="8"/>
  <c r="R1212" i="8"/>
  <c r="S1212" i="8"/>
  <c r="T1212" i="8"/>
  <c r="U1212" i="8"/>
  <c r="V1212" i="8"/>
  <c r="W1212" i="8"/>
  <c r="X1212" i="8"/>
  <c r="Y1212" i="8"/>
  <c r="L1213" i="8"/>
  <c r="M1213" i="8"/>
  <c r="N1213" i="8"/>
  <c r="O1213" i="8"/>
  <c r="P1213" i="8"/>
  <c r="Q1213" i="8"/>
  <c r="R1213" i="8"/>
  <c r="S1213" i="8"/>
  <c r="T1213" i="8"/>
  <c r="U1213" i="8"/>
  <c r="V1213" i="8"/>
  <c r="W1213" i="8"/>
  <c r="X1213" i="8"/>
  <c r="Y1213" i="8"/>
  <c r="L1214" i="8"/>
  <c r="M1214" i="8"/>
  <c r="N1214" i="8"/>
  <c r="O1214" i="8"/>
  <c r="P1214" i="8"/>
  <c r="Q1214" i="8"/>
  <c r="R1214" i="8"/>
  <c r="S1214" i="8"/>
  <c r="T1214" i="8"/>
  <c r="U1214" i="8"/>
  <c r="V1214" i="8"/>
  <c r="W1214" i="8"/>
  <c r="X1214" i="8"/>
  <c r="Y1214" i="8"/>
  <c r="L1215" i="8"/>
  <c r="M1215" i="8"/>
  <c r="N1215" i="8"/>
  <c r="O1215" i="8"/>
  <c r="P1215" i="8"/>
  <c r="Q1215" i="8"/>
  <c r="R1215" i="8"/>
  <c r="S1215" i="8"/>
  <c r="T1215" i="8"/>
  <c r="U1215" i="8"/>
  <c r="V1215" i="8"/>
  <c r="W1215" i="8"/>
  <c r="X1215" i="8"/>
  <c r="Y1215" i="8"/>
  <c r="L1216" i="8"/>
  <c r="M1216" i="8"/>
  <c r="N1216" i="8"/>
  <c r="O1216" i="8"/>
  <c r="P1216" i="8"/>
  <c r="Q1216" i="8"/>
  <c r="R1216" i="8"/>
  <c r="S1216" i="8"/>
  <c r="T1216" i="8"/>
  <c r="U1216" i="8"/>
  <c r="V1216" i="8"/>
  <c r="W1216" i="8"/>
  <c r="X1216" i="8"/>
  <c r="Y1216" i="8"/>
  <c r="L1217" i="8"/>
  <c r="M1217" i="8"/>
  <c r="N1217" i="8"/>
  <c r="O1217" i="8"/>
  <c r="P1217" i="8"/>
  <c r="Q1217" i="8"/>
  <c r="R1217" i="8"/>
  <c r="S1217" i="8"/>
  <c r="T1217" i="8"/>
  <c r="U1217" i="8"/>
  <c r="V1217" i="8"/>
  <c r="W1217" i="8"/>
  <c r="X1217" i="8"/>
  <c r="Y1217" i="8"/>
  <c r="L1218" i="8"/>
  <c r="M1218" i="8"/>
  <c r="N1218" i="8"/>
  <c r="O1218" i="8"/>
  <c r="P1218" i="8"/>
  <c r="Q1218" i="8"/>
  <c r="R1218" i="8"/>
  <c r="S1218" i="8"/>
  <c r="T1218" i="8"/>
  <c r="U1218" i="8"/>
  <c r="V1218" i="8"/>
  <c r="W1218" i="8"/>
  <c r="X1218" i="8"/>
  <c r="Y1218" i="8"/>
  <c r="L1219" i="8"/>
  <c r="M1219" i="8"/>
  <c r="N1219" i="8"/>
  <c r="O1219" i="8"/>
  <c r="P1219" i="8"/>
  <c r="Q1219" i="8"/>
  <c r="R1219" i="8"/>
  <c r="S1219" i="8"/>
  <c r="T1219" i="8"/>
  <c r="U1219" i="8"/>
  <c r="V1219" i="8"/>
  <c r="W1219" i="8"/>
  <c r="X1219" i="8"/>
  <c r="Y1219" i="8"/>
  <c r="L1220" i="8"/>
  <c r="M1220" i="8"/>
  <c r="N1220" i="8"/>
  <c r="O1220" i="8"/>
  <c r="P1220" i="8"/>
  <c r="Q1220" i="8"/>
  <c r="R1220" i="8"/>
  <c r="S1220" i="8"/>
  <c r="T1220" i="8"/>
  <c r="U1220" i="8"/>
  <c r="V1220" i="8"/>
  <c r="W1220" i="8"/>
  <c r="X1220" i="8"/>
  <c r="Y1220" i="8"/>
  <c r="L1221" i="8"/>
  <c r="M1221" i="8"/>
  <c r="N1221" i="8"/>
  <c r="O1221" i="8"/>
  <c r="P1221" i="8"/>
  <c r="Q1221" i="8"/>
  <c r="R1221" i="8"/>
  <c r="S1221" i="8"/>
  <c r="T1221" i="8"/>
  <c r="U1221" i="8"/>
  <c r="V1221" i="8"/>
  <c r="W1221" i="8"/>
  <c r="X1221" i="8"/>
  <c r="Y1221" i="8"/>
  <c r="L1222" i="8"/>
  <c r="M1222" i="8"/>
  <c r="N1222" i="8"/>
  <c r="O1222" i="8"/>
  <c r="P1222" i="8"/>
  <c r="Q1222" i="8"/>
  <c r="R1222" i="8"/>
  <c r="S1222" i="8"/>
  <c r="T1222" i="8"/>
  <c r="U1222" i="8"/>
  <c r="V1222" i="8"/>
  <c r="W1222" i="8"/>
  <c r="X1222" i="8"/>
  <c r="Y1222" i="8"/>
  <c r="L1223" i="8"/>
  <c r="M1223" i="8"/>
  <c r="N1223" i="8"/>
  <c r="O1223" i="8"/>
  <c r="P1223" i="8"/>
  <c r="Q1223" i="8"/>
  <c r="R1223" i="8"/>
  <c r="S1223" i="8"/>
  <c r="T1223" i="8"/>
  <c r="U1223" i="8"/>
  <c r="V1223" i="8"/>
  <c r="W1223" i="8"/>
  <c r="X1223" i="8"/>
  <c r="Y1223" i="8"/>
  <c r="L1224" i="8"/>
  <c r="M1224" i="8"/>
  <c r="N1224" i="8"/>
  <c r="O1224" i="8"/>
  <c r="P1224" i="8"/>
  <c r="Q1224" i="8"/>
  <c r="R1224" i="8"/>
  <c r="S1224" i="8"/>
  <c r="T1224" i="8"/>
  <c r="U1224" i="8"/>
  <c r="V1224" i="8"/>
  <c r="W1224" i="8"/>
  <c r="X1224" i="8"/>
  <c r="Y1224" i="8"/>
  <c r="L1225" i="8"/>
  <c r="M1225" i="8"/>
  <c r="N1225" i="8"/>
  <c r="O1225" i="8"/>
  <c r="P1225" i="8"/>
  <c r="Q1225" i="8"/>
  <c r="R1225" i="8"/>
  <c r="S1225" i="8"/>
  <c r="T1225" i="8"/>
  <c r="U1225" i="8"/>
  <c r="V1225" i="8"/>
  <c r="W1225" i="8"/>
  <c r="X1225" i="8"/>
  <c r="Y1225" i="8"/>
  <c r="L1226" i="8"/>
  <c r="M1226" i="8"/>
  <c r="N1226" i="8"/>
  <c r="O1226" i="8"/>
  <c r="P1226" i="8"/>
  <c r="Q1226" i="8"/>
  <c r="R1226" i="8"/>
  <c r="S1226" i="8"/>
  <c r="T1226" i="8"/>
  <c r="U1226" i="8"/>
  <c r="V1226" i="8"/>
  <c r="W1226" i="8"/>
  <c r="X1226" i="8"/>
  <c r="Y1226" i="8"/>
  <c r="L1227" i="8"/>
  <c r="M1227" i="8"/>
  <c r="N1227" i="8"/>
  <c r="O1227" i="8"/>
  <c r="P1227" i="8"/>
  <c r="Q1227" i="8"/>
  <c r="R1227" i="8"/>
  <c r="S1227" i="8"/>
  <c r="T1227" i="8"/>
  <c r="U1227" i="8"/>
  <c r="V1227" i="8"/>
  <c r="W1227" i="8"/>
  <c r="X1227" i="8"/>
  <c r="Y1227" i="8"/>
  <c r="L1228" i="8"/>
  <c r="M1228" i="8"/>
  <c r="N1228" i="8"/>
  <c r="O1228" i="8"/>
  <c r="P1228" i="8"/>
  <c r="Q1228" i="8"/>
  <c r="R1228" i="8"/>
  <c r="S1228" i="8"/>
  <c r="T1228" i="8"/>
  <c r="U1228" i="8"/>
  <c r="V1228" i="8"/>
  <c r="W1228" i="8"/>
  <c r="X1228" i="8"/>
  <c r="Y1228" i="8"/>
  <c r="L1229" i="8"/>
  <c r="M1229" i="8"/>
  <c r="N1229" i="8"/>
  <c r="O1229" i="8"/>
  <c r="P1229" i="8"/>
  <c r="Q1229" i="8"/>
  <c r="R1229" i="8"/>
  <c r="S1229" i="8"/>
  <c r="T1229" i="8"/>
  <c r="U1229" i="8"/>
  <c r="V1229" i="8"/>
  <c r="W1229" i="8"/>
  <c r="X1229" i="8"/>
  <c r="Y1229" i="8"/>
  <c r="L1230" i="8"/>
  <c r="M1230" i="8"/>
  <c r="N1230" i="8"/>
  <c r="O1230" i="8"/>
  <c r="P1230" i="8"/>
  <c r="Q1230" i="8"/>
  <c r="R1230" i="8"/>
  <c r="S1230" i="8"/>
  <c r="T1230" i="8"/>
  <c r="U1230" i="8"/>
  <c r="V1230" i="8"/>
  <c r="W1230" i="8"/>
  <c r="X1230" i="8"/>
  <c r="Y1230" i="8"/>
  <c r="L1231" i="8"/>
  <c r="M1231" i="8"/>
  <c r="N1231" i="8"/>
  <c r="O1231" i="8"/>
  <c r="P1231" i="8"/>
  <c r="Q1231" i="8"/>
  <c r="R1231" i="8"/>
  <c r="S1231" i="8"/>
  <c r="T1231" i="8"/>
  <c r="U1231" i="8"/>
  <c r="V1231" i="8"/>
  <c r="W1231" i="8"/>
  <c r="X1231" i="8"/>
  <c r="Y1231" i="8"/>
  <c r="L1232" i="8"/>
  <c r="M1232" i="8"/>
  <c r="N1232" i="8"/>
  <c r="O1232" i="8"/>
  <c r="P1232" i="8"/>
  <c r="Q1232" i="8"/>
  <c r="R1232" i="8"/>
  <c r="S1232" i="8"/>
  <c r="T1232" i="8"/>
  <c r="U1232" i="8"/>
  <c r="V1232" i="8"/>
  <c r="W1232" i="8"/>
  <c r="X1232" i="8"/>
  <c r="Y1232" i="8"/>
  <c r="L1233" i="8"/>
  <c r="M1233" i="8"/>
  <c r="N1233" i="8"/>
  <c r="O1233" i="8"/>
  <c r="P1233" i="8"/>
  <c r="Q1233" i="8"/>
  <c r="R1233" i="8"/>
  <c r="S1233" i="8"/>
  <c r="T1233" i="8"/>
  <c r="U1233" i="8"/>
  <c r="V1233" i="8"/>
  <c r="W1233" i="8"/>
  <c r="X1233" i="8"/>
  <c r="Y1233" i="8"/>
  <c r="L1234" i="8"/>
  <c r="M1234" i="8"/>
  <c r="N1234" i="8"/>
  <c r="O1234" i="8"/>
  <c r="P1234" i="8"/>
  <c r="Q1234" i="8"/>
  <c r="R1234" i="8"/>
  <c r="S1234" i="8"/>
  <c r="T1234" i="8"/>
  <c r="U1234" i="8"/>
  <c r="V1234" i="8"/>
  <c r="W1234" i="8"/>
  <c r="X1234" i="8"/>
  <c r="Y1234" i="8"/>
  <c r="L1235" i="8"/>
  <c r="M1235" i="8"/>
  <c r="N1235" i="8"/>
  <c r="O1235" i="8"/>
  <c r="P1235" i="8"/>
  <c r="Q1235" i="8"/>
  <c r="R1235" i="8"/>
  <c r="S1235" i="8"/>
  <c r="T1235" i="8"/>
  <c r="U1235" i="8"/>
  <c r="V1235" i="8"/>
  <c r="W1235" i="8"/>
  <c r="X1235" i="8"/>
  <c r="Y1235" i="8"/>
  <c r="L1236" i="8"/>
  <c r="M1236" i="8"/>
  <c r="N1236" i="8"/>
  <c r="O1236" i="8"/>
  <c r="P1236" i="8"/>
  <c r="Q1236" i="8"/>
  <c r="R1236" i="8"/>
  <c r="S1236" i="8"/>
  <c r="T1236" i="8"/>
  <c r="U1236" i="8"/>
  <c r="V1236" i="8"/>
  <c r="W1236" i="8"/>
  <c r="X1236" i="8"/>
  <c r="Y1236" i="8"/>
  <c r="L1237" i="8"/>
  <c r="M1237" i="8"/>
  <c r="N1237" i="8"/>
  <c r="O1237" i="8"/>
  <c r="P1237" i="8"/>
  <c r="Q1237" i="8"/>
  <c r="R1237" i="8"/>
  <c r="S1237" i="8"/>
  <c r="T1237" i="8"/>
  <c r="U1237" i="8"/>
  <c r="V1237" i="8"/>
  <c r="W1237" i="8"/>
  <c r="X1237" i="8"/>
  <c r="Y1237" i="8"/>
  <c r="L1238" i="8"/>
  <c r="M1238" i="8"/>
  <c r="N1238" i="8"/>
  <c r="O1238" i="8"/>
  <c r="P1238" i="8"/>
  <c r="Q1238" i="8"/>
  <c r="R1238" i="8"/>
  <c r="S1238" i="8"/>
  <c r="T1238" i="8"/>
  <c r="U1238" i="8"/>
  <c r="V1238" i="8"/>
  <c r="W1238" i="8"/>
  <c r="X1238" i="8"/>
  <c r="Y1238" i="8"/>
  <c r="L1239" i="8"/>
  <c r="M1239" i="8"/>
  <c r="N1239" i="8"/>
  <c r="O1239" i="8"/>
  <c r="P1239" i="8"/>
  <c r="Q1239" i="8"/>
  <c r="R1239" i="8"/>
  <c r="S1239" i="8"/>
  <c r="T1239" i="8"/>
  <c r="U1239" i="8"/>
  <c r="V1239" i="8"/>
  <c r="W1239" i="8"/>
  <c r="X1239" i="8"/>
  <c r="Y1239" i="8"/>
  <c r="L1240" i="8"/>
  <c r="M1240" i="8"/>
  <c r="N1240" i="8"/>
  <c r="O1240" i="8"/>
  <c r="P1240" i="8"/>
  <c r="Q1240" i="8"/>
  <c r="R1240" i="8"/>
  <c r="S1240" i="8"/>
  <c r="T1240" i="8"/>
  <c r="U1240" i="8"/>
  <c r="V1240" i="8"/>
  <c r="W1240" i="8"/>
  <c r="X1240" i="8"/>
  <c r="Y1240" i="8"/>
  <c r="L1241" i="8"/>
  <c r="M1241" i="8"/>
  <c r="N1241" i="8"/>
  <c r="O1241" i="8"/>
  <c r="P1241" i="8"/>
  <c r="Q1241" i="8"/>
  <c r="R1241" i="8"/>
  <c r="S1241" i="8"/>
  <c r="T1241" i="8"/>
  <c r="U1241" i="8"/>
  <c r="V1241" i="8"/>
  <c r="W1241" i="8"/>
  <c r="X1241" i="8"/>
  <c r="Y1241" i="8"/>
  <c r="L1242" i="8"/>
  <c r="M1242" i="8"/>
  <c r="N1242" i="8"/>
  <c r="O1242" i="8"/>
  <c r="P1242" i="8"/>
  <c r="Q1242" i="8"/>
  <c r="R1242" i="8"/>
  <c r="S1242" i="8"/>
  <c r="T1242" i="8"/>
  <c r="U1242" i="8"/>
  <c r="V1242" i="8"/>
  <c r="W1242" i="8"/>
  <c r="X1242" i="8"/>
  <c r="Y1242" i="8"/>
  <c r="L1243" i="8"/>
  <c r="M1243" i="8"/>
  <c r="N1243" i="8"/>
  <c r="O1243" i="8"/>
  <c r="P1243" i="8"/>
  <c r="Q1243" i="8"/>
  <c r="R1243" i="8"/>
  <c r="S1243" i="8"/>
  <c r="T1243" i="8"/>
  <c r="U1243" i="8"/>
  <c r="V1243" i="8"/>
  <c r="W1243" i="8"/>
  <c r="X1243" i="8"/>
  <c r="Y1243" i="8"/>
  <c r="L1244" i="8"/>
  <c r="M1244" i="8"/>
  <c r="N1244" i="8"/>
  <c r="O1244" i="8"/>
  <c r="P1244" i="8"/>
  <c r="Q1244" i="8"/>
  <c r="R1244" i="8"/>
  <c r="S1244" i="8"/>
  <c r="T1244" i="8"/>
  <c r="U1244" i="8"/>
  <c r="V1244" i="8"/>
  <c r="W1244" i="8"/>
  <c r="X1244" i="8"/>
  <c r="Y1244" i="8"/>
  <c r="L1245" i="8"/>
  <c r="M1245" i="8"/>
  <c r="N1245" i="8"/>
  <c r="O1245" i="8"/>
  <c r="P1245" i="8"/>
  <c r="Q1245" i="8"/>
  <c r="R1245" i="8"/>
  <c r="S1245" i="8"/>
  <c r="T1245" i="8"/>
  <c r="U1245" i="8"/>
  <c r="V1245" i="8"/>
  <c r="W1245" i="8"/>
  <c r="X1245" i="8"/>
  <c r="Y1245" i="8"/>
  <c r="L1246" i="8"/>
  <c r="M1246" i="8"/>
  <c r="N1246" i="8"/>
  <c r="O1246" i="8"/>
  <c r="P1246" i="8"/>
  <c r="Q1246" i="8"/>
  <c r="R1246" i="8"/>
  <c r="S1246" i="8"/>
  <c r="T1246" i="8"/>
  <c r="U1246" i="8"/>
  <c r="V1246" i="8"/>
  <c r="W1246" i="8"/>
  <c r="X1246" i="8"/>
  <c r="Y1246" i="8"/>
  <c r="L1247" i="8"/>
  <c r="M1247" i="8"/>
  <c r="N1247" i="8"/>
  <c r="O1247" i="8"/>
  <c r="P1247" i="8"/>
  <c r="Q1247" i="8"/>
  <c r="R1247" i="8"/>
  <c r="S1247" i="8"/>
  <c r="T1247" i="8"/>
  <c r="U1247" i="8"/>
  <c r="V1247" i="8"/>
  <c r="W1247" i="8"/>
  <c r="X1247" i="8"/>
  <c r="Y1247" i="8"/>
  <c r="L1248" i="8"/>
  <c r="M1248" i="8"/>
  <c r="N1248" i="8"/>
  <c r="O1248" i="8"/>
  <c r="P1248" i="8"/>
  <c r="Q1248" i="8"/>
  <c r="R1248" i="8"/>
  <c r="S1248" i="8"/>
  <c r="T1248" i="8"/>
  <c r="U1248" i="8"/>
  <c r="V1248" i="8"/>
  <c r="W1248" i="8"/>
  <c r="X1248" i="8"/>
  <c r="Y1248" i="8"/>
  <c r="L1249" i="8"/>
  <c r="M1249" i="8"/>
  <c r="N1249" i="8"/>
  <c r="O1249" i="8"/>
  <c r="P1249" i="8"/>
  <c r="Q1249" i="8"/>
  <c r="R1249" i="8"/>
  <c r="S1249" i="8"/>
  <c r="T1249" i="8"/>
  <c r="U1249" i="8"/>
  <c r="V1249" i="8"/>
  <c r="W1249" i="8"/>
  <c r="X1249" i="8"/>
  <c r="Y1249" i="8"/>
  <c r="L1250" i="8"/>
  <c r="M1250" i="8"/>
  <c r="N1250" i="8"/>
  <c r="O1250" i="8"/>
  <c r="P1250" i="8"/>
  <c r="Q1250" i="8"/>
  <c r="R1250" i="8"/>
  <c r="S1250" i="8"/>
  <c r="T1250" i="8"/>
  <c r="U1250" i="8"/>
  <c r="V1250" i="8"/>
  <c r="W1250" i="8"/>
  <c r="X1250" i="8"/>
  <c r="Y1250" i="8"/>
  <c r="L1251" i="8"/>
  <c r="M1251" i="8"/>
  <c r="N1251" i="8"/>
  <c r="O1251" i="8"/>
  <c r="P1251" i="8"/>
  <c r="Q1251" i="8"/>
  <c r="R1251" i="8"/>
  <c r="S1251" i="8"/>
  <c r="T1251" i="8"/>
  <c r="U1251" i="8"/>
  <c r="V1251" i="8"/>
  <c r="W1251" i="8"/>
  <c r="X1251" i="8"/>
  <c r="Y1251" i="8"/>
  <c r="L1252" i="8"/>
  <c r="M1252" i="8"/>
  <c r="N1252" i="8"/>
  <c r="O1252" i="8"/>
  <c r="P1252" i="8"/>
  <c r="Q1252" i="8"/>
  <c r="R1252" i="8"/>
  <c r="S1252" i="8"/>
  <c r="T1252" i="8"/>
  <c r="U1252" i="8"/>
  <c r="V1252" i="8"/>
  <c r="W1252" i="8"/>
  <c r="X1252" i="8"/>
  <c r="Y1252" i="8"/>
  <c r="L1253" i="8"/>
  <c r="M1253" i="8"/>
  <c r="N1253" i="8"/>
  <c r="O1253" i="8"/>
  <c r="P1253" i="8"/>
  <c r="Q1253" i="8"/>
  <c r="R1253" i="8"/>
  <c r="S1253" i="8"/>
  <c r="T1253" i="8"/>
  <c r="U1253" i="8"/>
  <c r="V1253" i="8"/>
  <c r="W1253" i="8"/>
  <c r="X1253" i="8"/>
  <c r="Y1253" i="8"/>
  <c r="L1254" i="8"/>
  <c r="M1254" i="8"/>
  <c r="N1254" i="8"/>
  <c r="O1254" i="8"/>
  <c r="P1254" i="8"/>
  <c r="Q1254" i="8"/>
  <c r="R1254" i="8"/>
  <c r="S1254" i="8"/>
  <c r="T1254" i="8"/>
  <c r="U1254" i="8"/>
  <c r="V1254" i="8"/>
  <c r="W1254" i="8"/>
  <c r="X1254" i="8"/>
  <c r="Y1254" i="8"/>
  <c r="L1255" i="8"/>
  <c r="M1255" i="8"/>
  <c r="N1255" i="8"/>
  <c r="O1255" i="8"/>
  <c r="P1255" i="8"/>
  <c r="Q1255" i="8"/>
  <c r="R1255" i="8"/>
  <c r="S1255" i="8"/>
  <c r="T1255" i="8"/>
  <c r="U1255" i="8"/>
  <c r="V1255" i="8"/>
  <c r="W1255" i="8"/>
  <c r="X1255" i="8"/>
  <c r="Y1255" i="8"/>
  <c r="L1256" i="8"/>
  <c r="M1256" i="8"/>
  <c r="N1256" i="8"/>
  <c r="O1256" i="8"/>
  <c r="P1256" i="8"/>
  <c r="Q1256" i="8"/>
  <c r="R1256" i="8"/>
  <c r="S1256" i="8"/>
  <c r="T1256" i="8"/>
  <c r="U1256" i="8"/>
  <c r="V1256" i="8"/>
  <c r="W1256" i="8"/>
  <c r="X1256" i="8"/>
  <c r="Y1256" i="8"/>
  <c r="L1257" i="8"/>
  <c r="M1257" i="8"/>
  <c r="N1257" i="8"/>
  <c r="O1257" i="8"/>
  <c r="P1257" i="8"/>
  <c r="Q1257" i="8"/>
  <c r="R1257" i="8"/>
  <c r="S1257" i="8"/>
  <c r="T1257" i="8"/>
  <c r="U1257" i="8"/>
  <c r="V1257" i="8"/>
  <c r="W1257" i="8"/>
  <c r="X1257" i="8"/>
  <c r="Y1257" i="8"/>
  <c r="L1258" i="8"/>
  <c r="M1258" i="8"/>
  <c r="N1258" i="8"/>
  <c r="O1258" i="8"/>
  <c r="P1258" i="8"/>
  <c r="Q1258" i="8"/>
  <c r="R1258" i="8"/>
  <c r="S1258" i="8"/>
  <c r="T1258" i="8"/>
  <c r="U1258" i="8"/>
  <c r="V1258" i="8"/>
  <c r="W1258" i="8"/>
  <c r="X1258" i="8"/>
  <c r="Y1258" i="8"/>
  <c r="L1259" i="8"/>
  <c r="M1259" i="8"/>
  <c r="N1259" i="8"/>
  <c r="O1259" i="8"/>
  <c r="P1259" i="8"/>
  <c r="Q1259" i="8"/>
  <c r="R1259" i="8"/>
  <c r="S1259" i="8"/>
  <c r="T1259" i="8"/>
  <c r="U1259" i="8"/>
  <c r="V1259" i="8"/>
  <c r="W1259" i="8"/>
  <c r="X1259" i="8"/>
  <c r="Y1259" i="8"/>
  <c r="L1260" i="8"/>
  <c r="M1260" i="8"/>
  <c r="N1260" i="8"/>
  <c r="O1260" i="8"/>
  <c r="P1260" i="8"/>
  <c r="Q1260" i="8"/>
  <c r="R1260" i="8"/>
  <c r="S1260" i="8"/>
  <c r="T1260" i="8"/>
  <c r="U1260" i="8"/>
  <c r="V1260" i="8"/>
  <c r="W1260" i="8"/>
  <c r="X1260" i="8"/>
  <c r="Y1260" i="8"/>
  <c r="L1261" i="8"/>
  <c r="M1261" i="8"/>
  <c r="N1261" i="8"/>
  <c r="O1261" i="8"/>
  <c r="P1261" i="8"/>
  <c r="Q1261" i="8"/>
  <c r="R1261" i="8"/>
  <c r="S1261" i="8"/>
  <c r="T1261" i="8"/>
  <c r="U1261" i="8"/>
  <c r="V1261" i="8"/>
  <c r="W1261" i="8"/>
  <c r="X1261" i="8"/>
  <c r="Y1261" i="8"/>
  <c r="L1262" i="8"/>
  <c r="M1262" i="8"/>
  <c r="N1262" i="8"/>
  <c r="O1262" i="8"/>
  <c r="P1262" i="8"/>
  <c r="Q1262" i="8"/>
  <c r="R1262" i="8"/>
  <c r="S1262" i="8"/>
  <c r="T1262" i="8"/>
  <c r="U1262" i="8"/>
  <c r="V1262" i="8"/>
  <c r="W1262" i="8"/>
  <c r="X1262" i="8"/>
  <c r="Y1262" i="8"/>
  <c r="L1263" i="8"/>
  <c r="M1263" i="8"/>
  <c r="N1263" i="8"/>
  <c r="O1263" i="8"/>
  <c r="P1263" i="8"/>
  <c r="Q1263" i="8"/>
  <c r="R1263" i="8"/>
  <c r="S1263" i="8"/>
  <c r="T1263" i="8"/>
  <c r="U1263" i="8"/>
  <c r="V1263" i="8"/>
  <c r="W1263" i="8"/>
  <c r="X1263" i="8"/>
  <c r="Y1263" i="8"/>
  <c r="L1264" i="8"/>
  <c r="M1264" i="8"/>
  <c r="N1264" i="8"/>
  <c r="O1264" i="8"/>
  <c r="P1264" i="8"/>
  <c r="Q1264" i="8"/>
  <c r="R1264" i="8"/>
  <c r="S1264" i="8"/>
  <c r="T1264" i="8"/>
  <c r="U1264" i="8"/>
  <c r="V1264" i="8"/>
  <c r="W1264" i="8"/>
  <c r="X1264" i="8"/>
  <c r="Y1264" i="8"/>
  <c r="L1265" i="8"/>
  <c r="M1265" i="8"/>
  <c r="N1265" i="8"/>
  <c r="O1265" i="8"/>
  <c r="P1265" i="8"/>
  <c r="Q1265" i="8"/>
  <c r="R1265" i="8"/>
  <c r="S1265" i="8"/>
  <c r="T1265" i="8"/>
  <c r="U1265" i="8"/>
  <c r="V1265" i="8"/>
  <c r="W1265" i="8"/>
  <c r="X1265" i="8"/>
  <c r="Y1265" i="8"/>
  <c r="L1266" i="8"/>
  <c r="M1266" i="8"/>
  <c r="N1266" i="8"/>
  <c r="O1266" i="8"/>
  <c r="P1266" i="8"/>
  <c r="Q1266" i="8"/>
  <c r="R1266" i="8"/>
  <c r="S1266" i="8"/>
  <c r="T1266" i="8"/>
  <c r="U1266" i="8"/>
  <c r="V1266" i="8"/>
  <c r="W1266" i="8"/>
  <c r="X1266" i="8"/>
  <c r="Y1266" i="8"/>
  <c r="L1267" i="8"/>
  <c r="M1267" i="8"/>
  <c r="N1267" i="8"/>
  <c r="O1267" i="8"/>
  <c r="P1267" i="8"/>
  <c r="Q1267" i="8"/>
  <c r="R1267" i="8"/>
  <c r="S1267" i="8"/>
  <c r="T1267" i="8"/>
  <c r="U1267" i="8"/>
  <c r="V1267" i="8"/>
  <c r="W1267" i="8"/>
  <c r="X1267" i="8"/>
  <c r="Y1267" i="8"/>
  <c r="L1268" i="8"/>
  <c r="M1268" i="8"/>
  <c r="N1268" i="8"/>
  <c r="O1268" i="8"/>
  <c r="P1268" i="8"/>
  <c r="Q1268" i="8"/>
  <c r="R1268" i="8"/>
  <c r="S1268" i="8"/>
  <c r="T1268" i="8"/>
  <c r="U1268" i="8"/>
  <c r="V1268" i="8"/>
  <c r="W1268" i="8"/>
  <c r="X1268" i="8"/>
  <c r="Y1268" i="8"/>
  <c r="L1269" i="8"/>
  <c r="M1269" i="8"/>
  <c r="N1269" i="8"/>
  <c r="O1269" i="8"/>
  <c r="P1269" i="8"/>
  <c r="Q1269" i="8"/>
  <c r="R1269" i="8"/>
  <c r="S1269" i="8"/>
  <c r="T1269" i="8"/>
  <c r="U1269" i="8"/>
  <c r="V1269" i="8"/>
  <c r="W1269" i="8"/>
  <c r="X1269" i="8"/>
  <c r="Y1269" i="8"/>
  <c r="L1270" i="8"/>
  <c r="M1270" i="8"/>
  <c r="N1270" i="8"/>
  <c r="O1270" i="8"/>
  <c r="P1270" i="8"/>
  <c r="Q1270" i="8"/>
  <c r="R1270" i="8"/>
  <c r="S1270" i="8"/>
  <c r="T1270" i="8"/>
  <c r="U1270" i="8"/>
  <c r="V1270" i="8"/>
  <c r="W1270" i="8"/>
  <c r="X1270" i="8"/>
  <c r="Y1270" i="8"/>
  <c r="L1271" i="8"/>
  <c r="M1271" i="8"/>
  <c r="N1271" i="8"/>
  <c r="O1271" i="8"/>
  <c r="P1271" i="8"/>
  <c r="Q1271" i="8"/>
  <c r="R1271" i="8"/>
  <c r="S1271" i="8"/>
  <c r="T1271" i="8"/>
  <c r="U1271" i="8"/>
  <c r="V1271" i="8"/>
  <c r="W1271" i="8"/>
  <c r="X1271" i="8"/>
  <c r="Y1271" i="8"/>
  <c r="L1272" i="8"/>
  <c r="M1272" i="8"/>
  <c r="N1272" i="8"/>
  <c r="O1272" i="8"/>
  <c r="P1272" i="8"/>
  <c r="Q1272" i="8"/>
  <c r="R1272" i="8"/>
  <c r="S1272" i="8"/>
  <c r="T1272" i="8"/>
  <c r="U1272" i="8"/>
  <c r="V1272" i="8"/>
  <c r="W1272" i="8"/>
  <c r="X1272" i="8"/>
  <c r="Y1272" i="8"/>
  <c r="L1273" i="8"/>
  <c r="M1273" i="8"/>
  <c r="N1273" i="8"/>
  <c r="O1273" i="8"/>
  <c r="P1273" i="8"/>
  <c r="Q1273" i="8"/>
  <c r="R1273" i="8"/>
  <c r="S1273" i="8"/>
  <c r="T1273" i="8"/>
  <c r="U1273" i="8"/>
  <c r="V1273" i="8"/>
  <c r="W1273" i="8"/>
  <c r="X1273" i="8"/>
  <c r="Y1273" i="8"/>
  <c r="L1274" i="8"/>
  <c r="M1274" i="8"/>
  <c r="N1274" i="8"/>
  <c r="O1274" i="8"/>
  <c r="P1274" i="8"/>
  <c r="Q1274" i="8"/>
  <c r="R1274" i="8"/>
  <c r="S1274" i="8"/>
  <c r="T1274" i="8"/>
  <c r="U1274" i="8"/>
  <c r="V1274" i="8"/>
  <c r="W1274" i="8"/>
  <c r="X1274" i="8"/>
  <c r="Y1274" i="8"/>
  <c r="L1275" i="8"/>
  <c r="M1275" i="8"/>
  <c r="N1275" i="8"/>
  <c r="O1275" i="8"/>
  <c r="P1275" i="8"/>
  <c r="Q1275" i="8"/>
  <c r="R1275" i="8"/>
  <c r="S1275" i="8"/>
  <c r="T1275" i="8"/>
  <c r="U1275" i="8"/>
  <c r="V1275" i="8"/>
  <c r="W1275" i="8"/>
  <c r="X1275" i="8"/>
  <c r="Y1275" i="8"/>
  <c r="L1276" i="8"/>
  <c r="M1276" i="8"/>
  <c r="N1276" i="8"/>
  <c r="O1276" i="8"/>
  <c r="P1276" i="8"/>
  <c r="Q1276" i="8"/>
  <c r="R1276" i="8"/>
  <c r="S1276" i="8"/>
  <c r="T1276" i="8"/>
  <c r="U1276" i="8"/>
  <c r="V1276" i="8"/>
  <c r="W1276" i="8"/>
  <c r="X1276" i="8"/>
  <c r="Y1276" i="8"/>
  <c r="L1277" i="8"/>
  <c r="M1277" i="8"/>
  <c r="N1277" i="8"/>
  <c r="O1277" i="8"/>
  <c r="P1277" i="8"/>
  <c r="Q1277" i="8"/>
  <c r="R1277" i="8"/>
  <c r="S1277" i="8"/>
  <c r="T1277" i="8"/>
  <c r="U1277" i="8"/>
  <c r="V1277" i="8"/>
  <c r="W1277" i="8"/>
  <c r="X1277" i="8"/>
  <c r="Y1277" i="8"/>
  <c r="L1278" i="8"/>
  <c r="M1278" i="8"/>
  <c r="N1278" i="8"/>
  <c r="O1278" i="8"/>
  <c r="P1278" i="8"/>
  <c r="Q1278" i="8"/>
  <c r="R1278" i="8"/>
  <c r="S1278" i="8"/>
  <c r="T1278" i="8"/>
  <c r="U1278" i="8"/>
  <c r="V1278" i="8"/>
  <c r="W1278" i="8"/>
  <c r="X1278" i="8"/>
  <c r="Y1278" i="8"/>
  <c r="L1279" i="8"/>
  <c r="M1279" i="8"/>
  <c r="N1279" i="8"/>
  <c r="O1279" i="8"/>
  <c r="P1279" i="8"/>
  <c r="Q1279" i="8"/>
  <c r="R1279" i="8"/>
  <c r="S1279" i="8"/>
  <c r="T1279" i="8"/>
  <c r="U1279" i="8"/>
  <c r="V1279" i="8"/>
  <c r="W1279" i="8"/>
  <c r="X1279" i="8"/>
  <c r="Y1279" i="8"/>
  <c r="L1280" i="8"/>
  <c r="M1280" i="8"/>
  <c r="N1280" i="8"/>
  <c r="O1280" i="8"/>
  <c r="P1280" i="8"/>
  <c r="Q1280" i="8"/>
  <c r="R1280" i="8"/>
  <c r="S1280" i="8"/>
  <c r="T1280" i="8"/>
  <c r="U1280" i="8"/>
  <c r="V1280" i="8"/>
  <c r="W1280" i="8"/>
  <c r="X1280" i="8"/>
  <c r="Y1280" i="8"/>
  <c r="L1281" i="8"/>
  <c r="M1281" i="8"/>
  <c r="N1281" i="8"/>
  <c r="O1281" i="8"/>
  <c r="P1281" i="8"/>
  <c r="Q1281" i="8"/>
  <c r="R1281" i="8"/>
  <c r="S1281" i="8"/>
  <c r="T1281" i="8"/>
  <c r="U1281" i="8"/>
  <c r="V1281" i="8"/>
  <c r="W1281" i="8"/>
  <c r="X1281" i="8"/>
  <c r="Y1281" i="8"/>
  <c r="L1282" i="8"/>
  <c r="M1282" i="8"/>
  <c r="N1282" i="8"/>
  <c r="O1282" i="8"/>
  <c r="P1282" i="8"/>
  <c r="Q1282" i="8"/>
  <c r="R1282" i="8"/>
  <c r="S1282" i="8"/>
  <c r="T1282" i="8"/>
  <c r="U1282" i="8"/>
  <c r="V1282" i="8"/>
  <c r="W1282" i="8"/>
  <c r="X1282" i="8"/>
  <c r="Y1282" i="8"/>
  <c r="L1283" i="8"/>
  <c r="M1283" i="8"/>
  <c r="N1283" i="8"/>
  <c r="O1283" i="8"/>
  <c r="P1283" i="8"/>
  <c r="Q1283" i="8"/>
  <c r="R1283" i="8"/>
  <c r="S1283" i="8"/>
  <c r="T1283" i="8"/>
  <c r="U1283" i="8"/>
  <c r="V1283" i="8"/>
  <c r="W1283" i="8"/>
  <c r="X1283" i="8"/>
  <c r="Y1283" i="8"/>
  <c r="L1284" i="8"/>
  <c r="M1284" i="8"/>
  <c r="N1284" i="8"/>
  <c r="O1284" i="8"/>
  <c r="P1284" i="8"/>
  <c r="Q1284" i="8"/>
  <c r="R1284" i="8"/>
  <c r="S1284" i="8"/>
  <c r="T1284" i="8"/>
  <c r="U1284" i="8"/>
  <c r="V1284" i="8"/>
  <c r="W1284" i="8"/>
  <c r="X1284" i="8"/>
  <c r="Y1284" i="8"/>
  <c r="L1285" i="8"/>
  <c r="M1285" i="8"/>
  <c r="N1285" i="8"/>
  <c r="O1285" i="8"/>
  <c r="P1285" i="8"/>
  <c r="Q1285" i="8"/>
  <c r="R1285" i="8"/>
  <c r="S1285" i="8"/>
  <c r="T1285" i="8"/>
  <c r="U1285" i="8"/>
  <c r="V1285" i="8"/>
  <c r="W1285" i="8"/>
  <c r="X1285" i="8"/>
  <c r="Y1285" i="8"/>
  <c r="L1286" i="8"/>
  <c r="M1286" i="8"/>
  <c r="N1286" i="8"/>
  <c r="O1286" i="8"/>
  <c r="P1286" i="8"/>
  <c r="Q1286" i="8"/>
  <c r="R1286" i="8"/>
  <c r="S1286" i="8"/>
  <c r="T1286" i="8"/>
  <c r="U1286" i="8"/>
  <c r="V1286" i="8"/>
  <c r="W1286" i="8"/>
  <c r="X1286" i="8"/>
  <c r="Y1286" i="8"/>
  <c r="L1287" i="8"/>
  <c r="M1287" i="8"/>
  <c r="N1287" i="8"/>
  <c r="O1287" i="8"/>
  <c r="P1287" i="8"/>
  <c r="Q1287" i="8"/>
  <c r="R1287" i="8"/>
  <c r="S1287" i="8"/>
  <c r="T1287" i="8"/>
  <c r="U1287" i="8"/>
  <c r="V1287" i="8"/>
  <c r="W1287" i="8"/>
  <c r="X1287" i="8"/>
  <c r="Y1287" i="8"/>
  <c r="L1288" i="8"/>
  <c r="M1288" i="8"/>
  <c r="N1288" i="8"/>
  <c r="O1288" i="8"/>
  <c r="P1288" i="8"/>
  <c r="Q1288" i="8"/>
  <c r="R1288" i="8"/>
  <c r="S1288" i="8"/>
  <c r="T1288" i="8"/>
  <c r="U1288" i="8"/>
  <c r="V1288" i="8"/>
  <c r="W1288" i="8"/>
  <c r="X1288" i="8"/>
  <c r="Y1288" i="8"/>
  <c r="L1289" i="8"/>
  <c r="M1289" i="8"/>
  <c r="N1289" i="8"/>
  <c r="O1289" i="8"/>
  <c r="P1289" i="8"/>
  <c r="Q1289" i="8"/>
  <c r="R1289" i="8"/>
  <c r="S1289" i="8"/>
  <c r="T1289" i="8"/>
  <c r="U1289" i="8"/>
  <c r="V1289" i="8"/>
  <c r="W1289" i="8"/>
  <c r="X1289" i="8"/>
  <c r="Y1289" i="8"/>
  <c r="L1290" i="8"/>
  <c r="M1290" i="8"/>
  <c r="N1290" i="8"/>
  <c r="O1290" i="8"/>
  <c r="P1290" i="8"/>
  <c r="Q1290" i="8"/>
  <c r="R1290" i="8"/>
  <c r="S1290" i="8"/>
  <c r="T1290" i="8"/>
  <c r="U1290" i="8"/>
  <c r="V1290" i="8"/>
  <c r="W1290" i="8"/>
  <c r="X1290" i="8"/>
  <c r="Y1290" i="8"/>
  <c r="L1291" i="8"/>
  <c r="M1291" i="8"/>
  <c r="N1291" i="8"/>
  <c r="O1291" i="8"/>
  <c r="P1291" i="8"/>
  <c r="Q1291" i="8"/>
  <c r="R1291" i="8"/>
  <c r="S1291" i="8"/>
  <c r="T1291" i="8"/>
  <c r="U1291" i="8"/>
  <c r="V1291" i="8"/>
  <c r="W1291" i="8"/>
  <c r="X1291" i="8"/>
  <c r="Y1291" i="8"/>
  <c r="L1292" i="8"/>
  <c r="M1292" i="8"/>
  <c r="N1292" i="8"/>
  <c r="O1292" i="8"/>
  <c r="P1292" i="8"/>
  <c r="Q1292" i="8"/>
  <c r="R1292" i="8"/>
  <c r="S1292" i="8"/>
  <c r="T1292" i="8"/>
  <c r="U1292" i="8"/>
  <c r="V1292" i="8"/>
  <c r="W1292" i="8"/>
  <c r="X1292" i="8"/>
  <c r="Y1292" i="8"/>
  <c r="L1293" i="8"/>
  <c r="M1293" i="8"/>
  <c r="N1293" i="8"/>
  <c r="O1293" i="8"/>
  <c r="P1293" i="8"/>
  <c r="Q1293" i="8"/>
  <c r="R1293" i="8"/>
  <c r="S1293" i="8"/>
  <c r="T1293" i="8"/>
  <c r="U1293" i="8"/>
  <c r="V1293" i="8"/>
  <c r="W1293" i="8"/>
  <c r="X1293" i="8"/>
  <c r="Y1293" i="8"/>
  <c r="L1294" i="8"/>
  <c r="M1294" i="8"/>
  <c r="N1294" i="8"/>
  <c r="O1294" i="8"/>
  <c r="P1294" i="8"/>
  <c r="Q1294" i="8"/>
  <c r="R1294" i="8"/>
  <c r="S1294" i="8"/>
  <c r="T1294" i="8"/>
  <c r="U1294" i="8"/>
  <c r="V1294" i="8"/>
  <c r="W1294" i="8"/>
  <c r="X1294" i="8"/>
  <c r="Y1294" i="8"/>
  <c r="L1295" i="8"/>
  <c r="M1295" i="8"/>
  <c r="N1295" i="8"/>
  <c r="O1295" i="8"/>
  <c r="P1295" i="8"/>
  <c r="Q1295" i="8"/>
  <c r="R1295" i="8"/>
  <c r="S1295" i="8"/>
  <c r="T1295" i="8"/>
  <c r="U1295" i="8"/>
  <c r="V1295" i="8"/>
  <c r="W1295" i="8"/>
  <c r="X1295" i="8"/>
  <c r="Y1295" i="8"/>
  <c r="L1296" i="8"/>
  <c r="M1296" i="8"/>
  <c r="N1296" i="8"/>
  <c r="O1296" i="8"/>
  <c r="P1296" i="8"/>
  <c r="Q1296" i="8"/>
  <c r="R1296" i="8"/>
  <c r="S1296" i="8"/>
  <c r="T1296" i="8"/>
  <c r="U1296" i="8"/>
  <c r="V1296" i="8"/>
  <c r="W1296" i="8"/>
  <c r="X1296" i="8"/>
  <c r="Y1296" i="8"/>
  <c r="L1297" i="8"/>
  <c r="M1297" i="8"/>
  <c r="N1297" i="8"/>
  <c r="O1297" i="8"/>
  <c r="P1297" i="8"/>
  <c r="Q1297" i="8"/>
  <c r="R1297" i="8"/>
  <c r="S1297" i="8"/>
  <c r="T1297" i="8"/>
  <c r="U1297" i="8"/>
  <c r="V1297" i="8"/>
  <c r="W1297" i="8"/>
  <c r="X1297" i="8"/>
  <c r="Y1297" i="8"/>
  <c r="L1298" i="8"/>
  <c r="M1298" i="8"/>
  <c r="N1298" i="8"/>
  <c r="O1298" i="8"/>
  <c r="P1298" i="8"/>
  <c r="Q1298" i="8"/>
  <c r="R1298" i="8"/>
  <c r="S1298" i="8"/>
  <c r="T1298" i="8"/>
  <c r="U1298" i="8"/>
  <c r="V1298" i="8"/>
  <c r="W1298" i="8"/>
  <c r="X1298" i="8"/>
  <c r="Y1298" i="8"/>
  <c r="L1299" i="8"/>
  <c r="M1299" i="8"/>
  <c r="N1299" i="8"/>
  <c r="O1299" i="8"/>
  <c r="P1299" i="8"/>
  <c r="Q1299" i="8"/>
  <c r="R1299" i="8"/>
  <c r="S1299" i="8"/>
  <c r="T1299" i="8"/>
  <c r="U1299" i="8"/>
  <c r="V1299" i="8"/>
  <c r="W1299" i="8"/>
  <c r="X1299" i="8"/>
  <c r="Y1299" i="8"/>
  <c r="L1300" i="8"/>
  <c r="M1300" i="8"/>
  <c r="N1300" i="8"/>
  <c r="O1300" i="8"/>
  <c r="P1300" i="8"/>
  <c r="Q1300" i="8"/>
  <c r="R1300" i="8"/>
  <c r="S1300" i="8"/>
  <c r="T1300" i="8"/>
  <c r="U1300" i="8"/>
  <c r="V1300" i="8"/>
  <c r="W1300" i="8"/>
  <c r="X1300" i="8"/>
  <c r="Y1300" i="8"/>
  <c r="L1301" i="8"/>
  <c r="M1301" i="8"/>
  <c r="N1301" i="8"/>
  <c r="O1301" i="8"/>
  <c r="P1301" i="8"/>
  <c r="Q1301" i="8"/>
  <c r="R1301" i="8"/>
  <c r="S1301" i="8"/>
  <c r="T1301" i="8"/>
  <c r="U1301" i="8"/>
  <c r="V1301" i="8"/>
  <c r="W1301" i="8"/>
  <c r="X1301" i="8"/>
  <c r="Y1301" i="8"/>
  <c r="L1302" i="8"/>
  <c r="M1302" i="8"/>
  <c r="N1302" i="8"/>
  <c r="O1302" i="8"/>
  <c r="P1302" i="8"/>
  <c r="Q1302" i="8"/>
  <c r="R1302" i="8"/>
  <c r="S1302" i="8"/>
  <c r="T1302" i="8"/>
  <c r="U1302" i="8"/>
  <c r="V1302" i="8"/>
  <c r="W1302" i="8"/>
  <c r="X1302" i="8"/>
  <c r="Y1302" i="8"/>
  <c r="L1303" i="8"/>
  <c r="M1303" i="8"/>
  <c r="N1303" i="8"/>
  <c r="O1303" i="8"/>
  <c r="P1303" i="8"/>
  <c r="Q1303" i="8"/>
  <c r="R1303" i="8"/>
  <c r="S1303" i="8"/>
  <c r="T1303" i="8"/>
  <c r="U1303" i="8"/>
  <c r="V1303" i="8"/>
  <c r="W1303" i="8"/>
  <c r="X1303" i="8"/>
  <c r="Y1303" i="8"/>
  <c r="L1304" i="8"/>
  <c r="M1304" i="8"/>
  <c r="N1304" i="8"/>
  <c r="O1304" i="8"/>
  <c r="P1304" i="8"/>
  <c r="Q1304" i="8"/>
  <c r="R1304" i="8"/>
  <c r="S1304" i="8"/>
  <c r="T1304" i="8"/>
  <c r="U1304" i="8"/>
  <c r="V1304" i="8"/>
  <c r="W1304" i="8"/>
  <c r="X1304" i="8"/>
  <c r="Y1304" i="8"/>
  <c r="L1305" i="8"/>
  <c r="M1305" i="8"/>
  <c r="N1305" i="8"/>
  <c r="O1305" i="8"/>
  <c r="P1305" i="8"/>
  <c r="Q1305" i="8"/>
  <c r="R1305" i="8"/>
  <c r="S1305" i="8"/>
  <c r="T1305" i="8"/>
  <c r="U1305" i="8"/>
  <c r="V1305" i="8"/>
  <c r="W1305" i="8"/>
  <c r="X1305" i="8"/>
  <c r="Y1305" i="8"/>
  <c r="L1306" i="8"/>
  <c r="M1306" i="8"/>
  <c r="N1306" i="8"/>
  <c r="O1306" i="8"/>
  <c r="P1306" i="8"/>
  <c r="Q1306" i="8"/>
  <c r="R1306" i="8"/>
  <c r="S1306" i="8"/>
  <c r="T1306" i="8"/>
  <c r="U1306" i="8"/>
  <c r="V1306" i="8"/>
  <c r="W1306" i="8"/>
  <c r="X1306" i="8"/>
  <c r="Y1306" i="8"/>
  <c r="L1307" i="8"/>
  <c r="M1307" i="8"/>
  <c r="N1307" i="8"/>
  <c r="O1307" i="8"/>
  <c r="P1307" i="8"/>
  <c r="Q1307" i="8"/>
  <c r="R1307" i="8"/>
  <c r="S1307" i="8"/>
  <c r="T1307" i="8"/>
  <c r="U1307" i="8"/>
  <c r="V1307" i="8"/>
  <c r="W1307" i="8"/>
  <c r="X1307" i="8"/>
  <c r="Y1307" i="8"/>
  <c r="L1308" i="8"/>
  <c r="M1308" i="8"/>
  <c r="N1308" i="8"/>
  <c r="O1308" i="8"/>
  <c r="P1308" i="8"/>
  <c r="Q1308" i="8"/>
  <c r="R1308" i="8"/>
  <c r="S1308" i="8"/>
  <c r="T1308" i="8"/>
  <c r="U1308" i="8"/>
  <c r="V1308" i="8"/>
  <c r="W1308" i="8"/>
  <c r="X1308" i="8"/>
  <c r="Y1308" i="8"/>
  <c r="L1309" i="8"/>
  <c r="M1309" i="8"/>
  <c r="N1309" i="8"/>
  <c r="O1309" i="8"/>
  <c r="P1309" i="8"/>
  <c r="Q1309" i="8"/>
  <c r="R1309" i="8"/>
  <c r="S1309" i="8"/>
  <c r="T1309" i="8"/>
  <c r="U1309" i="8"/>
  <c r="V1309" i="8"/>
  <c r="W1309" i="8"/>
  <c r="X1309" i="8"/>
  <c r="Y1309" i="8"/>
  <c r="L1310" i="8"/>
  <c r="M1310" i="8"/>
  <c r="N1310" i="8"/>
  <c r="O1310" i="8"/>
  <c r="P1310" i="8"/>
  <c r="Q1310" i="8"/>
  <c r="R1310" i="8"/>
  <c r="S1310" i="8"/>
  <c r="T1310" i="8"/>
  <c r="U1310" i="8"/>
  <c r="V1310" i="8"/>
  <c r="W1310" i="8"/>
  <c r="X1310" i="8"/>
  <c r="Y1310" i="8"/>
  <c r="L1311" i="8"/>
  <c r="M1311" i="8"/>
  <c r="N1311" i="8"/>
  <c r="O1311" i="8"/>
  <c r="P1311" i="8"/>
  <c r="Q1311" i="8"/>
  <c r="R1311" i="8"/>
  <c r="S1311" i="8"/>
  <c r="T1311" i="8"/>
  <c r="U1311" i="8"/>
  <c r="V1311" i="8"/>
  <c r="W1311" i="8"/>
  <c r="X1311" i="8"/>
  <c r="Y1311" i="8"/>
  <c r="L1312" i="8"/>
  <c r="M1312" i="8"/>
  <c r="N1312" i="8"/>
  <c r="O1312" i="8"/>
  <c r="P1312" i="8"/>
  <c r="Q1312" i="8"/>
  <c r="R1312" i="8"/>
  <c r="S1312" i="8"/>
  <c r="T1312" i="8"/>
  <c r="U1312" i="8"/>
  <c r="V1312" i="8"/>
  <c r="W1312" i="8"/>
  <c r="X1312" i="8"/>
  <c r="Y1312" i="8"/>
  <c r="L1313" i="8"/>
  <c r="M1313" i="8"/>
  <c r="N1313" i="8"/>
  <c r="O1313" i="8"/>
  <c r="P1313" i="8"/>
  <c r="Q1313" i="8"/>
  <c r="R1313" i="8"/>
  <c r="S1313" i="8"/>
  <c r="T1313" i="8"/>
  <c r="U1313" i="8"/>
  <c r="V1313" i="8"/>
  <c r="W1313" i="8"/>
  <c r="X1313" i="8"/>
  <c r="Y1313" i="8"/>
  <c r="L1314" i="8"/>
  <c r="M1314" i="8"/>
  <c r="N1314" i="8"/>
  <c r="O1314" i="8"/>
  <c r="P1314" i="8"/>
  <c r="Q1314" i="8"/>
  <c r="R1314" i="8"/>
  <c r="S1314" i="8"/>
  <c r="T1314" i="8"/>
  <c r="U1314" i="8"/>
  <c r="V1314" i="8"/>
  <c r="W1314" i="8"/>
  <c r="X1314" i="8"/>
  <c r="Y1314" i="8"/>
  <c r="L1315" i="8"/>
  <c r="M1315" i="8"/>
  <c r="N1315" i="8"/>
  <c r="O1315" i="8"/>
  <c r="P1315" i="8"/>
  <c r="Q1315" i="8"/>
  <c r="R1315" i="8"/>
  <c r="S1315" i="8"/>
  <c r="T1315" i="8"/>
  <c r="U1315" i="8"/>
  <c r="V1315" i="8"/>
  <c r="W1315" i="8"/>
  <c r="X1315" i="8"/>
  <c r="Y1315" i="8"/>
  <c r="Y2" i="8"/>
  <c r="AQ2" i="8" s="1"/>
  <c r="AS2" i="9" s="1"/>
  <c r="X2" i="8"/>
  <c r="AP2" i="8" s="1"/>
  <c r="AR2" i="9" s="1"/>
  <c r="W2" i="8"/>
  <c r="AO2" i="8" s="1"/>
  <c r="AQ2" i="9" s="1"/>
  <c r="V2" i="8"/>
  <c r="AN2" i="8" s="1"/>
  <c r="AP2" i="9" s="1"/>
  <c r="U2" i="8"/>
  <c r="AM2" i="8" s="1"/>
  <c r="AO2" i="9" s="1"/>
  <c r="T2" i="8"/>
  <c r="AL2" i="8" s="1"/>
  <c r="AN2" i="9" s="1"/>
  <c r="S2" i="8"/>
  <c r="AK2" i="8" s="1"/>
  <c r="AM2" i="9" s="1"/>
  <c r="R2" i="8"/>
  <c r="AJ2" i="8" s="1"/>
  <c r="AL2" i="9" s="1"/>
  <c r="Q2" i="8"/>
  <c r="AI2" i="8" s="1"/>
  <c r="AK2" i="9" s="1"/>
  <c r="P2" i="8"/>
  <c r="AH2" i="8" s="1"/>
  <c r="AJ2" i="9" s="1"/>
  <c r="O2" i="8"/>
  <c r="AG2" i="8" s="1"/>
  <c r="AI2" i="9" s="1"/>
  <c r="N2" i="8"/>
  <c r="AF2" i="8" s="1"/>
  <c r="AH2" i="9" s="1"/>
  <c r="M2" i="8"/>
  <c r="AE2" i="8" s="1"/>
  <c r="AG2" i="9" s="1"/>
  <c r="B1" i="7" a="1"/>
  <c r="B1" i="7" s="1"/>
  <c r="J3" i="3" a="1"/>
  <c r="J3" i="3" s="1"/>
  <c r="K3" i="3" a="1"/>
  <c r="K3" i="3" s="1"/>
  <c r="K4" i="3" a="1"/>
  <c r="K4" i="3" s="1"/>
  <c r="U3" i="10"/>
  <c r="T3" i="10"/>
  <c r="B2" i="7" a="1"/>
  <c r="B2" i="7" s="1"/>
  <c r="H2" i="9"/>
  <c r="U61" i="10"/>
  <c r="T61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U4" i="10"/>
  <c r="T4" i="10"/>
  <c r="J4" i="10" a="1"/>
  <c r="J4" i="10" s="1"/>
  <c r="J5" i="10" a="1"/>
  <c r="J5" i="10" s="1"/>
  <c r="J6" i="10" a="1"/>
  <c r="J6" i="10" s="1"/>
  <c r="J7" i="10" a="1"/>
  <c r="J7" i="10" s="1"/>
  <c r="J8" i="10" a="1"/>
  <c r="J8" i="10" s="1"/>
  <c r="J9" i="10" a="1"/>
  <c r="J9" i="10" s="1"/>
  <c r="J10" i="10" a="1"/>
  <c r="J10" i="10" s="1"/>
  <c r="J11" i="10" a="1"/>
  <c r="J11" i="10" s="1"/>
  <c r="J12" i="10" a="1"/>
  <c r="J12" i="10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2" i="10" a="1"/>
  <c r="J42" i="10" s="1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 s="1"/>
  <c r="J51" i="10" a="1"/>
  <c r="J51" i="10" s="1"/>
  <c r="J52" i="10" a="1"/>
  <c r="J52" i="10" s="1"/>
  <c r="J53" i="10" a="1"/>
  <c r="J53" i="10" s="1"/>
  <c r="J54" i="10" a="1"/>
  <c r="J54" i="10" s="1"/>
  <c r="J55" i="10" a="1"/>
  <c r="J55" i="10" s="1"/>
  <c r="J56" i="10" a="1"/>
  <c r="J56" i="10" s="1"/>
  <c r="J57" i="10" a="1"/>
  <c r="J57" i="10" s="1"/>
  <c r="J58" i="10" a="1"/>
  <c r="J58" i="10" s="1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 s="1"/>
  <c r="J67" i="10" a="1"/>
  <c r="J67" i="10" s="1"/>
  <c r="J68" i="10" a="1"/>
  <c r="J68" i="10" s="1"/>
  <c r="J69" i="10" a="1"/>
  <c r="J69" i="10" s="1"/>
  <c r="J70" i="10" a="1"/>
  <c r="J70" i="10" s="1"/>
  <c r="J71" i="10" a="1"/>
  <c r="J71" i="10" s="1"/>
  <c r="J72" i="10" a="1"/>
  <c r="J72" i="10" s="1"/>
  <c r="J73" i="10" a="1"/>
  <c r="J73" i="10" s="1"/>
  <c r="J74" i="10" a="1"/>
  <c r="J74" i="10" s="1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 s="1"/>
  <c r="J83" i="10" a="1"/>
  <c r="J83" i="10" s="1"/>
  <c r="J84" i="10" a="1"/>
  <c r="J84" i="10" s="1"/>
  <c r="J85" i="10" a="1"/>
  <c r="J85" i="10" s="1"/>
  <c r="J86" i="10" a="1"/>
  <c r="J86" i="10" s="1"/>
  <c r="J87" i="10" a="1"/>
  <c r="J87" i="10" s="1"/>
  <c r="J88" i="10" a="1"/>
  <c r="J88" i="10" s="1"/>
  <c r="J89" i="10" a="1"/>
  <c r="J89" i="10" s="1"/>
  <c r="J90" i="10" a="1"/>
  <c r="J90" i="10" s="1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 s="1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 s="1"/>
  <c r="J104" i="10" a="1"/>
  <c r="J104" i="10" s="1"/>
  <c r="J105" i="10" a="1"/>
  <c r="J105" i="10" s="1"/>
  <c r="J106" i="10" a="1"/>
  <c r="J106" i="10" s="1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 s="1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 s="1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 s="1"/>
  <c r="J131" i="10" a="1"/>
  <c r="J131" i="10" s="1"/>
  <c r="J132" i="10" a="1"/>
  <c r="J132" i="10" s="1"/>
  <c r="J133" i="10" a="1"/>
  <c r="J133" i="10" s="1"/>
  <c r="J134" i="10" a="1"/>
  <c r="J134" i="10" s="1"/>
  <c r="J135" i="10" a="1"/>
  <c r="J135" i="10" s="1"/>
  <c r="J136" i="10" a="1"/>
  <c r="J136" i="10" s="1"/>
  <c r="J137" i="10" a="1"/>
  <c r="J137" i="10" s="1"/>
  <c r="J138" i="10" a="1"/>
  <c r="J138" i="10" s="1"/>
  <c r="J139" i="10" a="1"/>
  <c r="J139" i="10"/>
  <c r="J140" i="10" a="1"/>
  <c r="J140" i="10" s="1"/>
  <c r="J141" i="10" a="1"/>
  <c r="J141" i="10" s="1"/>
  <c r="J142" i="10" a="1"/>
  <c r="J142" i="10" s="1"/>
  <c r="J143" i="10" a="1"/>
  <c r="J143" i="10" s="1"/>
  <c r="J144" i="10" a="1"/>
  <c r="J144" i="10" s="1"/>
  <c r="J145" i="10" a="1"/>
  <c r="J145" i="10" s="1"/>
  <c r="J146" i="10" a="1"/>
  <c r="J146" i="10" s="1"/>
  <c r="J147" i="10" a="1"/>
  <c r="J147" i="10" s="1"/>
  <c r="J148" i="10" a="1"/>
  <c r="J148" i="10" s="1"/>
  <c r="J149" i="10" a="1"/>
  <c r="J149" i="10" s="1"/>
  <c r="J150" i="10" a="1"/>
  <c r="J150" i="10" s="1"/>
  <c r="J151" i="10" a="1"/>
  <c r="J151" i="10" s="1"/>
  <c r="J152" i="10" a="1"/>
  <c r="J152" i="10" s="1"/>
  <c r="J153" i="10" a="1"/>
  <c r="J153" i="10" s="1"/>
  <c r="J154" i="10" a="1"/>
  <c r="J154" i="10" s="1"/>
  <c r="J155" i="10" a="1"/>
  <c r="J155" i="10" s="1"/>
  <c r="J156" i="10" a="1"/>
  <c r="J156" i="10" s="1"/>
  <c r="J157" i="10" a="1"/>
  <c r="J157" i="10" s="1"/>
  <c r="J158" i="10" a="1"/>
  <c r="J158" i="10" s="1"/>
  <c r="J159" i="10" a="1"/>
  <c r="J159" i="10" s="1"/>
  <c r="J160" i="10" a="1"/>
  <c r="J160" i="10" s="1"/>
  <c r="J161" i="10" a="1"/>
  <c r="J161" i="10" s="1"/>
  <c r="J162" i="10" a="1"/>
  <c r="J162" i="10" s="1"/>
  <c r="J163" i="10" a="1"/>
  <c r="J163" i="10" s="1"/>
  <c r="J164" i="10" a="1"/>
  <c r="J164" i="10" s="1"/>
  <c r="J165" i="10" a="1"/>
  <c r="J165" i="10" s="1"/>
  <c r="J166" i="10" a="1"/>
  <c r="J166" i="10" s="1"/>
  <c r="J167" i="10" a="1"/>
  <c r="J167" i="10" s="1"/>
  <c r="J168" i="10" a="1"/>
  <c r="J168" i="10" s="1"/>
  <c r="J169" i="10" a="1"/>
  <c r="J169" i="10" s="1"/>
  <c r="J170" i="10" a="1"/>
  <c r="J170" i="10" s="1"/>
  <c r="J171" i="10" a="1"/>
  <c r="J171" i="10" s="1"/>
  <c r="J172" i="10" a="1"/>
  <c r="J172" i="10" s="1"/>
  <c r="J173" i="10" a="1"/>
  <c r="J173" i="10" s="1"/>
  <c r="J174" i="10" a="1"/>
  <c r="J174" i="10" s="1"/>
  <c r="J175" i="10" a="1"/>
  <c r="J175" i="10" s="1"/>
  <c r="J176" i="10" a="1"/>
  <c r="J176" i="10" s="1"/>
  <c r="J177" i="10" a="1"/>
  <c r="J177" i="10" s="1"/>
  <c r="J178" i="10" a="1"/>
  <c r="J178" i="10" s="1"/>
  <c r="J179" i="10" a="1"/>
  <c r="J179" i="10" s="1"/>
  <c r="J180" i="10" a="1"/>
  <c r="J180" i="10" s="1"/>
  <c r="J181" i="10" a="1"/>
  <c r="J181" i="10" s="1"/>
  <c r="J182" i="10" a="1"/>
  <c r="J182" i="10" s="1"/>
  <c r="J183" i="10" a="1"/>
  <c r="J183" i="10" s="1"/>
  <c r="J184" i="10" a="1"/>
  <c r="J184" i="10" s="1"/>
  <c r="J185" i="10" a="1"/>
  <c r="J185" i="10" s="1"/>
  <c r="J186" i="10" a="1"/>
  <c r="J186" i="10" s="1"/>
  <c r="J187" i="10" a="1"/>
  <c r="J187" i="10" s="1"/>
  <c r="J188" i="10" a="1"/>
  <c r="J188" i="10" s="1"/>
  <c r="J189" i="10" a="1"/>
  <c r="J189" i="10" s="1"/>
  <c r="J190" i="10" a="1"/>
  <c r="J190" i="10" s="1"/>
  <c r="J191" i="10" a="1"/>
  <c r="J191" i="10" s="1"/>
  <c r="J192" i="10" a="1"/>
  <c r="J192" i="10" s="1"/>
  <c r="J193" i="10" a="1"/>
  <c r="J193" i="10" s="1"/>
  <c r="J194" i="10" a="1"/>
  <c r="J194" i="10" s="1"/>
  <c r="J195" i="10" a="1"/>
  <c r="J195" i="10" s="1"/>
  <c r="J196" i="10" a="1"/>
  <c r="J196" i="10" s="1"/>
  <c r="J197" i="10" a="1"/>
  <c r="J197" i="10" s="1"/>
  <c r="J198" i="10" a="1"/>
  <c r="J198" i="10" s="1"/>
  <c r="J199" i="10" a="1"/>
  <c r="J199" i="10" s="1"/>
  <c r="J200" i="10" a="1"/>
  <c r="J200" i="10" s="1"/>
  <c r="J201" i="10" a="1"/>
  <c r="J201" i="10" s="1"/>
  <c r="J202" i="10" a="1"/>
  <c r="J202" i="10" s="1"/>
  <c r="J203" i="10" a="1"/>
  <c r="J203" i="10" s="1"/>
  <c r="J204" i="10" a="1"/>
  <c r="J204" i="10" s="1"/>
  <c r="J205" i="10" a="1"/>
  <c r="J205" i="10" s="1"/>
  <c r="J206" i="10" a="1"/>
  <c r="J206" i="10" s="1"/>
  <c r="J207" i="10" a="1"/>
  <c r="J207" i="10" s="1"/>
  <c r="J208" i="10" a="1"/>
  <c r="J208" i="10" s="1"/>
  <c r="J209" i="10" a="1"/>
  <c r="J209" i="10" s="1"/>
  <c r="J210" i="10" a="1"/>
  <c r="J210" i="10" s="1"/>
  <c r="J211" i="10" a="1"/>
  <c r="J211" i="10" s="1"/>
  <c r="J212" i="10" a="1"/>
  <c r="J212" i="10" s="1"/>
  <c r="J213" i="10" a="1"/>
  <c r="J213" i="10" s="1"/>
  <c r="J214" i="10" a="1"/>
  <c r="J214" i="10" s="1"/>
  <c r="J215" i="10" a="1"/>
  <c r="J215" i="10" s="1"/>
  <c r="J216" i="10" a="1"/>
  <c r="J216" i="10" s="1"/>
  <c r="J217" i="10" a="1"/>
  <c r="J217" i="10" s="1"/>
  <c r="J218" i="10" a="1"/>
  <c r="J218" i="10" s="1"/>
  <c r="J219" i="10" a="1"/>
  <c r="J219" i="10" s="1"/>
  <c r="J220" i="10" a="1"/>
  <c r="J220" i="10" s="1"/>
  <c r="J221" i="10" a="1"/>
  <c r="J221" i="10" s="1"/>
  <c r="J222" i="10" a="1"/>
  <c r="J222" i="10" s="1"/>
  <c r="J223" i="10" a="1"/>
  <c r="J223" i="10" s="1"/>
  <c r="J224" i="10" a="1"/>
  <c r="J224" i="10" s="1"/>
  <c r="J225" i="10" a="1"/>
  <c r="J225" i="10" s="1"/>
  <c r="J226" i="10" a="1"/>
  <c r="J226" i="10" s="1"/>
  <c r="J227" i="10" a="1"/>
  <c r="J227" i="10" s="1"/>
  <c r="J228" i="10" a="1"/>
  <c r="J228" i="10" s="1"/>
  <c r="J229" i="10" a="1"/>
  <c r="J229" i="10" s="1"/>
  <c r="J230" i="10" a="1"/>
  <c r="J230" i="10" s="1"/>
  <c r="J231" i="10" a="1"/>
  <c r="J231" i="10" s="1"/>
  <c r="J232" i="10" a="1"/>
  <c r="J232" i="10" s="1"/>
  <c r="J233" i="10" a="1"/>
  <c r="J233" i="10" s="1"/>
  <c r="J234" i="10" a="1"/>
  <c r="J234" i="10" s="1"/>
  <c r="J235" i="10" a="1"/>
  <c r="J235" i="10"/>
  <c r="J236" i="10" a="1"/>
  <c r="J236" i="10" s="1"/>
  <c r="J237" i="10" a="1"/>
  <c r="J237" i="10" s="1"/>
  <c r="J238" i="10" a="1"/>
  <c r="J238" i="10" s="1"/>
  <c r="J239" i="10" a="1"/>
  <c r="J239" i="10" s="1"/>
  <c r="J240" i="10" a="1"/>
  <c r="J240" i="10" s="1"/>
  <c r="J241" i="10" a="1"/>
  <c r="J241" i="10" s="1"/>
  <c r="J242" i="10" a="1"/>
  <c r="J242" i="10" s="1"/>
  <c r="J243" i="10" a="1"/>
  <c r="J243" i="10" s="1"/>
  <c r="J244" i="10" a="1"/>
  <c r="J244" i="10" s="1"/>
  <c r="J245" i="10" a="1"/>
  <c r="J245" i="10" s="1"/>
  <c r="J246" i="10" a="1"/>
  <c r="J246" i="10" s="1"/>
  <c r="J247" i="10" a="1"/>
  <c r="J247" i="10" s="1"/>
  <c r="J248" i="10" a="1"/>
  <c r="J248" i="10" s="1"/>
  <c r="J249" i="10" a="1"/>
  <c r="J249" i="10" s="1"/>
  <c r="J250" i="10" a="1"/>
  <c r="J250" i="10" s="1"/>
  <c r="J251" i="10" a="1"/>
  <c r="J251" i="10" s="1"/>
  <c r="J252" i="10" a="1"/>
  <c r="J252" i="10" s="1"/>
  <c r="J253" i="10" a="1"/>
  <c r="J253" i="10" s="1"/>
  <c r="J254" i="10" a="1"/>
  <c r="J254" i="10"/>
  <c r="J255" i="10" a="1"/>
  <c r="J255" i="10" s="1"/>
  <c r="J256" i="10" a="1"/>
  <c r="J256" i="10" s="1"/>
  <c r="J257" i="10" a="1"/>
  <c r="J257" i="10" s="1"/>
  <c r="J258" i="10" a="1"/>
  <c r="J258" i="10" s="1"/>
  <c r="J259" i="10" a="1"/>
  <c r="J259" i="10" s="1"/>
  <c r="J260" i="10" a="1"/>
  <c r="J260" i="10" s="1"/>
  <c r="J261" i="10" a="1"/>
  <c r="J261" i="10" s="1"/>
  <c r="J262" i="10" a="1"/>
  <c r="J262" i="10" s="1"/>
  <c r="J263" i="10" a="1"/>
  <c r="J263" i="10" s="1"/>
  <c r="J264" i="10" a="1"/>
  <c r="J264" i="10" s="1"/>
  <c r="J265" i="10" a="1"/>
  <c r="J265" i="10" s="1"/>
  <c r="J266" i="10" a="1"/>
  <c r="J266" i="10"/>
  <c r="J267" i="10" a="1"/>
  <c r="J267" i="10" s="1"/>
  <c r="J268" i="10" a="1"/>
  <c r="J268" i="10" s="1"/>
  <c r="J269" i="10" a="1"/>
  <c r="J269" i="10" s="1"/>
  <c r="J270" i="10" a="1"/>
  <c r="J270" i="10" s="1"/>
  <c r="J271" i="10" a="1"/>
  <c r="J271" i="10" s="1"/>
  <c r="J272" i="10" a="1"/>
  <c r="J272" i="10" s="1"/>
  <c r="J273" i="10" a="1"/>
  <c r="J273" i="10" s="1"/>
  <c r="J274" i="10" a="1"/>
  <c r="J274" i="10" s="1"/>
  <c r="J275" i="10" a="1"/>
  <c r="J275" i="10" s="1"/>
  <c r="J276" i="10" a="1"/>
  <c r="J276" i="10" s="1"/>
  <c r="J277" i="10" a="1"/>
  <c r="J277" i="10" s="1"/>
  <c r="J278" i="10" a="1"/>
  <c r="J278" i="10" s="1"/>
  <c r="J279" i="10" a="1"/>
  <c r="J279" i="10" s="1"/>
  <c r="J280" i="10" a="1"/>
  <c r="J280" i="10" s="1"/>
  <c r="J281" i="10" a="1"/>
  <c r="J281" i="10" s="1"/>
  <c r="J282" i="10" a="1"/>
  <c r="J282" i="10" s="1"/>
  <c r="J283" i="10" a="1"/>
  <c r="J283" i="10" s="1"/>
  <c r="J284" i="10" a="1"/>
  <c r="J284" i="10" s="1"/>
  <c r="J285" i="10" a="1"/>
  <c r="J285" i="10" s="1"/>
  <c r="J286" i="10" a="1"/>
  <c r="J286" i="10" s="1"/>
  <c r="J287" i="10" a="1"/>
  <c r="J287" i="10" s="1"/>
  <c r="J288" i="10" a="1"/>
  <c r="J288" i="10" s="1"/>
  <c r="J289" i="10" a="1"/>
  <c r="J289" i="10" s="1"/>
  <c r="J290" i="10" a="1"/>
  <c r="J290" i="10" s="1"/>
  <c r="J291" i="10" a="1"/>
  <c r="J291" i="10" s="1"/>
  <c r="J292" i="10" a="1"/>
  <c r="J292" i="10" s="1"/>
  <c r="J293" i="10" a="1"/>
  <c r="J293" i="10" s="1"/>
  <c r="J294" i="10" a="1"/>
  <c r="J294" i="10" s="1"/>
  <c r="J295" i="10" a="1"/>
  <c r="J295" i="10" s="1"/>
  <c r="J296" i="10" a="1"/>
  <c r="J296" i="10" s="1"/>
  <c r="J297" i="10" a="1"/>
  <c r="J297" i="10" s="1"/>
  <c r="J298" i="10" a="1"/>
  <c r="J298" i="10" s="1"/>
  <c r="J299" i="10" a="1"/>
  <c r="J299" i="10"/>
  <c r="J300" i="10" a="1"/>
  <c r="J300" i="10" s="1"/>
  <c r="J301" i="10" a="1"/>
  <c r="J301" i="10" s="1"/>
  <c r="J302" i="10" a="1"/>
  <c r="J302" i="10" s="1"/>
  <c r="J303" i="10" a="1"/>
  <c r="J303" i="10" s="1"/>
  <c r="J304" i="10" a="1"/>
  <c r="J304" i="10" s="1"/>
  <c r="J305" i="10" a="1"/>
  <c r="J305" i="10" s="1"/>
  <c r="J306" i="10" a="1"/>
  <c r="J306" i="10" s="1"/>
  <c r="J307" i="10" a="1"/>
  <c r="J307" i="10"/>
  <c r="J308" i="10" a="1"/>
  <c r="J308" i="10" s="1"/>
  <c r="J309" i="10" a="1"/>
  <c r="J309" i="10" s="1"/>
  <c r="J310" i="10" a="1"/>
  <c r="J310" i="10" s="1"/>
  <c r="J311" i="10" a="1"/>
  <c r="J311" i="10" s="1"/>
  <c r="J312" i="10" a="1"/>
  <c r="J312" i="10" s="1"/>
  <c r="J313" i="10" a="1"/>
  <c r="J313" i="10" s="1"/>
  <c r="J314" i="10" a="1"/>
  <c r="J314" i="10" s="1"/>
  <c r="J315" i="10" a="1"/>
  <c r="J315" i="10" s="1"/>
  <c r="J316" i="10" a="1"/>
  <c r="J316" i="10" s="1"/>
  <c r="J317" i="10" a="1"/>
  <c r="J317" i="10" s="1"/>
  <c r="J318" i="10" a="1"/>
  <c r="J318" i="10" s="1"/>
  <c r="J319" i="10" a="1"/>
  <c r="J319" i="10" s="1"/>
  <c r="J320" i="10" a="1"/>
  <c r="J320" i="10" s="1"/>
  <c r="J321" i="10" a="1"/>
  <c r="J321" i="10" s="1"/>
  <c r="J322" i="10" a="1"/>
  <c r="J322" i="10" s="1"/>
  <c r="J323" i="10" a="1"/>
  <c r="J323" i="10" s="1"/>
  <c r="J324" i="10" a="1"/>
  <c r="J324" i="10" s="1"/>
  <c r="J325" i="10" a="1"/>
  <c r="J325" i="10" s="1"/>
  <c r="J326" i="10" a="1"/>
  <c r="J326" i="10" s="1"/>
  <c r="J327" i="10" a="1"/>
  <c r="J327" i="10" s="1"/>
  <c r="J328" i="10" a="1"/>
  <c r="J328" i="10" s="1"/>
  <c r="J329" i="10" a="1"/>
  <c r="J329" i="10" s="1"/>
  <c r="J330" i="10" a="1"/>
  <c r="J330" i="10" s="1"/>
  <c r="J331" i="10" a="1"/>
  <c r="J331" i="10" s="1"/>
  <c r="J332" i="10" a="1"/>
  <c r="J332" i="10" s="1"/>
  <c r="J333" i="10" a="1"/>
  <c r="J333" i="10" s="1"/>
  <c r="J334" i="10" a="1"/>
  <c r="J334" i="10" s="1"/>
  <c r="J335" i="10" a="1"/>
  <c r="J335" i="10" s="1"/>
  <c r="J336" i="10" a="1"/>
  <c r="J336" i="10" s="1"/>
  <c r="J337" i="10" a="1"/>
  <c r="J337" i="10" s="1"/>
  <c r="J338" i="10" a="1"/>
  <c r="J338" i="10" s="1"/>
  <c r="J339" i="10" a="1"/>
  <c r="J339" i="10" s="1"/>
  <c r="J340" i="10" a="1"/>
  <c r="J340" i="10" s="1"/>
  <c r="J341" i="10" a="1"/>
  <c r="J341" i="10" s="1"/>
  <c r="J342" i="10" a="1"/>
  <c r="J342" i="10" s="1"/>
  <c r="J343" i="10" a="1"/>
  <c r="J343" i="10" s="1"/>
  <c r="J344" i="10" a="1"/>
  <c r="J344" i="10" s="1"/>
  <c r="J345" i="10" a="1"/>
  <c r="J345" i="10" s="1"/>
  <c r="J346" i="10" a="1"/>
  <c r="J346" i="10" s="1"/>
  <c r="J347" i="10" a="1"/>
  <c r="J347" i="10" s="1"/>
  <c r="J348" i="10" a="1"/>
  <c r="J348" i="10" s="1"/>
  <c r="J349" i="10" a="1"/>
  <c r="J349" i="10" s="1"/>
  <c r="J350" i="10" a="1"/>
  <c r="J350" i="10" s="1"/>
  <c r="J351" i="10" a="1"/>
  <c r="J351" i="10" s="1"/>
  <c r="J352" i="10" a="1"/>
  <c r="J352" i="10" s="1"/>
  <c r="J353" i="10" a="1"/>
  <c r="J353" i="10" s="1"/>
  <c r="J354" i="10" a="1"/>
  <c r="J354" i="10" s="1"/>
  <c r="J355" i="10" a="1"/>
  <c r="J355" i="10" s="1"/>
  <c r="J356" i="10" a="1"/>
  <c r="J356" i="10" s="1"/>
  <c r="J357" i="10" a="1"/>
  <c r="J357" i="10" s="1"/>
  <c r="J358" i="10" a="1"/>
  <c r="J358" i="10" s="1"/>
  <c r="J359" i="10" a="1"/>
  <c r="J359" i="10" s="1"/>
  <c r="J360" i="10" a="1"/>
  <c r="J360" i="10" s="1"/>
  <c r="J361" i="10" a="1"/>
  <c r="J361" i="10" s="1"/>
  <c r="J362" i="10" a="1"/>
  <c r="J362" i="10" s="1"/>
  <c r="J363" i="10" a="1"/>
  <c r="J363" i="10" s="1"/>
  <c r="J364" i="10" a="1"/>
  <c r="J364" i="10" s="1"/>
  <c r="J365" i="10" a="1"/>
  <c r="J365" i="10" s="1"/>
  <c r="J366" i="10" a="1"/>
  <c r="J366" i="10" s="1"/>
  <c r="J367" i="10" a="1"/>
  <c r="J367" i="10" s="1"/>
  <c r="J368" i="10" a="1"/>
  <c r="J368" i="10" s="1"/>
  <c r="J369" i="10" a="1"/>
  <c r="J369" i="10" s="1"/>
  <c r="J370" i="10" a="1"/>
  <c r="J370" i="10" s="1"/>
  <c r="J371" i="10" a="1"/>
  <c r="J371" i="10" s="1"/>
  <c r="J372" i="10" a="1"/>
  <c r="J372" i="10" s="1"/>
  <c r="J373" i="10" a="1"/>
  <c r="J373" i="10" s="1"/>
  <c r="J374" i="10" a="1"/>
  <c r="J374" i="10" s="1"/>
  <c r="J375" i="10" a="1"/>
  <c r="J375" i="10" s="1"/>
  <c r="J376" i="10" a="1"/>
  <c r="J376" i="10" s="1"/>
  <c r="J377" i="10" a="1"/>
  <c r="J377" i="10" s="1"/>
  <c r="J378" i="10" a="1"/>
  <c r="J378" i="10" s="1"/>
  <c r="J379" i="10" a="1"/>
  <c r="J379" i="10" s="1"/>
  <c r="J380" i="10" a="1"/>
  <c r="J380" i="10" s="1"/>
  <c r="J381" i="10" a="1"/>
  <c r="J381" i="10" s="1"/>
  <c r="J382" i="10" a="1"/>
  <c r="J382" i="10" s="1"/>
  <c r="J383" i="10" a="1"/>
  <c r="J383" i="10" s="1"/>
  <c r="J384" i="10" a="1"/>
  <c r="J384" i="10" s="1"/>
  <c r="J385" i="10" a="1"/>
  <c r="J385" i="10" s="1"/>
  <c r="J386" i="10" a="1"/>
  <c r="J386" i="10" s="1"/>
  <c r="J387" i="10" a="1"/>
  <c r="J387" i="10" s="1"/>
  <c r="J388" i="10" a="1"/>
  <c r="J388" i="10" s="1"/>
  <c r="J389" i="10" a="1"/>
  <c r="J389" i="10" s="1"/>
  <c r="J390" i="10" a="1"/>
  <c r="J390" i="10" s="1"/>
  <c r="J391" i="10" a="1"/>
  <c r="J391" i="10" s="1"/>
  <c r="J392" i="10" a="1"/>
  <c r="J392" i="10" s="1"/>
  <c r="J393" i="10" a="1"/>
  <c r="J393" i="10" s="1"/>
  <c r="J394" i="10" a="1"/>
  <c r="J394" i="10" s="1"/>
  <c r="J395" i="10" a="1"/>
  <c r="J395" i="10" s="1"/>
  <c r="J396" i="10" a="1"/>
  <c r="J396" i="10" s="1"/>
  <c r="J397" i="10" a="1"/>
  <c r="J397" i="10" s="1"/>
  <c r="J398" i="10" a="1"/>
  <c r="J398" i="10" s="1"/>
  <c r="J399" i="10" a="1"/>
  <c r="J399" i="10" s="1"/>
  <c r="J400" i="10" a="1"/>
  <c r="J400" i="10" s="1"/>
  <c r="J401" i="10" a="1"/>
  <c r="J401" i="10" s="1"/>
  <c r="J402" i="10" a="1"/>
  <c r="J402" i="10" s="1"/>
  <c r="J403" i="10" a="1"/>
  <c r="J403" i="10" s="1"/>
  <c r="J404" i="10" a="1"/>
  <c r="J404" i="10" s="1"/>
  <c r="J405" i="10" a="1"/>
  <c r="J405" i="10" s="1"/>
  <c r="J406" i="10" a="1"/>
  <c r="J406" i="10" s="1"/>
  <c r="J407" i="10" a="1"/>
  <c r="J407" i="10" s="1"/>
  <c r="J408" i="10" a="1"/>
  <c r="J408" i="10" s="1"/>
  <c r="J409" i="10" a="1"/>
  <c r="J409" i="10" s="1"/>
  <c r="J410" i="10" a="1"/>
  <c r="J410" i="10" s="1"/>
  <c r="J411" i="10" a="1"/>
  <c r="J411" i="10" s="1"/>
  <c r="J412" i="10" a="1"/>
  <c r="J412" i="10" s="1"/>
  <c r="J413" i="10" a="1"/>
  <c r="J413" i="10" s="1"/>
  <c r="J414" i="10" a="1"/>
  <c r="J414" i="10" s="1"/>
  <c r="J415" i="10" a="1"/>
  <c r="J415" i="10" s="1"/>
  <c r="J416" i="10" a="1"/>
  <c r="J416" i="10" s="1"/>
  <c r="J417" i="10" a="1"/>
  <c r="J417" i="10" s="1"/>
  <c r="J418" i="10" a="1"/>
  <c r="J418" i="10" s="1"/>
  <c r="J419" i="10" a="1"/>
  <c r="J419" i="10" s="1"/>
  <c r="J420" i="10" a="1"/>
  <c r="J420" i="10" s="1"/>
  <c r="J421" i="10" a="1"/>
  <c r="J421" i="10" s="1"/>
  <c r="J422" i="10" a="1"/>
  <c r="J422" i="10" s="1"/>
  <c r="J423" i="10" a="1"/>
  <c r="J423" i="10" s="1"/>
  <c r="J424" i="10" a="1"/>
  <c r="J424" i="10" s="1"/>
  <c r="J425" i="10" a="1"/>
  <c r="J425" i="10" s="1"/>
  <c r="J426" i="10" a="1"/>
  <c r="J426" i="10" s="1"/>
  <c r="J427" i="10" a="1"/>
  <c r="J427" i="10" s="1"/>
  <c r="J428" i="10" a="1"/>
  <c r="J428" i="10" s="1"/>
  <c r="J429" i="10" a="1"/>
  <c r="J429" i="10" s="1"/>
  <c r="J430" i="10" a="1"/>
  <c r="J430" i="10" s="1"/>
  <c r="J431" i="10" a="1"/>
  <c r="J431" i="10" s="1"/>
  <c r="J432" i="10" a="1"/>
  <c r="J432" i="10" s="1"/>
  <c r="J433" i="10" a="1"/>
  <c r="J433" i="10" s="1"/>
  <c r="J434" i="10" a="1"/>
  <c r="J434" i="10" s="1"/>
  <c r="J435" i="10" a="1"/>
  <c r="J435" i="10"/>
  <c r="J436" i="10" a="1"/>
  <c r="J436" i="10" s="1"/>
  <c r="J437" i="10" a="1"/>
  <c r="J437" i="10" s="1"/>
  <c r="J438" i="10" a="1"/>
  <c r="J438" i="10" s="1"/>
  <c r="J439" i="10" a="1"/>
  <c r="J439" i="10" s="1"/>
  <c r="J440" i="10" a="1"/>
  <c r="J440" i="10" s="1"/>
  <c r="J441" i="10" a="1"/>
  <c r="J441" i="10" s="1"/>
  <c r="J442" i="10" a="1"/>
  <c r="J442" i="10" s="1"/>
  <c r="J443" i="10" a="1"/>
  <c r="J443" i="10" s="1"/>
  <c r="J444" i="10" a="1"/>
  <c r="J444" i="10" s="1"/>
  <c r="J445" i="10" a="1"/>
  <c r="J445" i="10" s="1"/>
  <c r="J446" i="10" a="1"/>
  <c r="J446" i="10" s="1"/>
  <c r="J447" i="10" a="1"/>
  <c r="J447" i="10" s="1"/>
  <c r="J448" i="10" a="1"/>
  <c r="J448" i="10" s="1"/>
  <c r="J449" i="10" a="1"/>
  <c r="J449" i="10" s="1"/>
  <c r="J450" i="10" a="1"/>
  <c r="J450" i="10" s="1"/>
  <c r="J451" i="10" a="1"/>
  <c r="J451" i="10" s="1"/>
  <c r="J452" i="10" a="1"/>
  <c r="J452" i="10" s="1"/>
  <c r="J453" i="10" a="1"/>
  <c r="J453" i="10" s="1"/>
  <c r="J454" i="10" a="1"/>
  <c r="J454" i="10" s="1"/>
  <c r="J455" i="10" a="1"/>
  <c r="J455" i="10" s="1"/>
  <c r="J456" i="10" a="1"/>
  <c r="J456" i="10" s="1"/>
  <c r="J457" i="10" a="1"/>
  <c r="J457" i="10" s="1"/>
  <c r="J458" i="10" a="1"/>
  <c r="J458" i="10"/>
  <c r="J459" i="10" a="1"/>
  <c r="J459" i="10" s="1"/>
  <c r="J460" i="10" a="1"/>
  <c r="J460" i="10" s="1"/>
  <c r="J461" i="10" a="1"/>
  <c r="J461" i="10" s="1"/>
  <c r="J462" i="10" a="1"/>
  <c r="J462" i="10" s="1"/>
  <c r="J463" i="10" a="1"/>
  <c r="J463" i="10" s="1"/>
  <c r="J464" i="10" a="1"/>
  <c r="J464" i="10" s="1"/>
  <c r="J465" i="10" a="1"/>
  <c r="J465" i="10" s="1"/>
  <c r="J466" i="10" a="1"/>
  <c r="J466" i="10" s="1"/>
  <c r="J467" i="10" a="1"/>
  <c r="J467" i="10" s="1"/>
  <c r="J468" i="10" a="1"/>
  <c r="J468" i="10" s="1"/>
  <c r="J469" i="10" a="1"/>
  <c r="J469" i="10" s="1"/>
  <c r="J470" i="10" a="1"/>
  <c r="J470" i="10" s="1"/>
  <c r="J471" i="10" a="1"/>
  <c r="J471" i="10" s="1"/>
  <c r="J472" i="10" a="1"/>
  <c r="J472" i="10" s="1"/>
  <c r="J473" i="10" a="1"/>
  <c r="J473" i="10" s="1"/>
  <c r="J474" i="10" a="1"/>
  <c r="J474" i="10" s="1"/>
  <c r="J475" i="10" a="1"/>
  <c r="J475" i="10" s="1"/>
  <c r="J476" i="10" a="1"/>
  <c r="J476" i="10" s="1"/>
  <c r="J477" i="10" a="1"/>
  <c r="J477" i="10" s="1"/>
  <c r="J478" i="10" a="1"/>
  <c r="J478" i="10" s="1"/>
  <c r="J479" i="10" a="1"/>
  <c r="J479" i="10" s="1"/>
  <c r="J480" i="10" a="1"/>
  <c r="J480" i="10" s="1"/>
  <c r="J481" i="10" a="1"/>
  <c r="J481" i="10" s="1"/>
  <c r="J482" i="10" a="1"/>
  <c r="J482" i="10" s="1"/>
  <c r="J483" i="10" a="1"/>
  <c r="J483" i="10" s="1"/>
  <c r="J484" i="10" a="1"/>
  <c r="J484" i="10" s="1"/>
  <c r="J485" i="10" a="1"/>
  <c r="J485" i="10" s="1"/>
  <c r="J486" i="10" a="1"/>
  <c r="J486" i="10" s="1"/>
  <c r="J487" i="10" a="1"/>
  <c r="J487" i="10" s="1"/>
  <c r="J488" i="10" a="1"/>
  <c r="J488" i="10" s="1"/>
  <c r="J489" i="10" a="1"/>
  <c r="J489" i="10" s="1"/>
  <c r="J490" i="10" a="1"/>
  <c r="J490" i="10" s="1"/>
  <c r="J491" i="10" a="1"/>
  <c r="J491" i="10" s="1"/>
  <c r="J492" i="10" a="1"/>
  <c r="J492" i="10" s="1"/>
  <c r="J493" i="10" a="1"/>
  <c r="J493" i="10" s="1"/>
  <c r="J494" i="10" a="1"/>
  <c r="J494" i="10" s="1"/>
  <c r="J495" i="10" a="1"/>
  <c r="J495" i="10" s="1"/>
  <c r="J496" i="10" a="1"/>
  <c r="J496" i="10" s="1"/>
  <c r="J497" i="10" a="1"/>
  <c r="J497" i="10" s="1"/>
  <c r="J498" i="10" a="1"/>
  <c r="J498" i="10" s="1"/>
  <c r="J499" i="10" a="1"/>
  <c r="J499" i="10" s="1"/>
  <c r="J500" i="10" a="1"/>
  <c r="J500" i="10" s="1"/>
  <c r="J501" i="10" a="1"/>
  <c r="J501" i="10" s="1"/>
  <c r="J502" i="10" a="1"/>
  <c r="J502" i="10" s="1"/>
  <c r="J503" i="10" a="1"/>
  <c r="J503" i="10" s="1"/>
  <c r="J504" i="10" a="1"/>
  <c r="J504" i="10" s="1"/>
  <c r="J505" i="10" a="1"/>
  <c r="J505" i="10" s="1"/>
  <c r="J506" i="10" a="1"/>
  <c r="J506" i="10" s="1"/>
  <c r="J507" i="10" a="1"/>
  <c r="J507" i="10" s="1"/>
  <c r="J508" i="10" a="1"/>
  <c r="J508" i="10" s="1"/>
  <c r="J509" i="10" a="1"/>
  <c r="J509" i="10" s="1"/>
  <c r="J510" i="10" a="1"/>
  <c r="J510" i="10" s="1"/>
  <c r="J511" i="10" a="1"/>
  <c r="J511" i="10" s="1"/>
  <c r="J512" i="10" a="1"/>
  <c r="J512" i="10" s="1"/>
  <c r="J513" i="10" a="1"/>
  <c r="J513" i="10" s="1"/>
  <c r="J514" i="10" a="1"/>
  <c r="J514" i="10" s="1"/>
  <c r="J515" i="10" a="1"/>
  <c r="J515" i="10" s="1"/>
  <c r="J516" i="10" a="1"/>
  <c r="J516" i="10" s="1"/>
  <c r="J517" i="10" a="1"/>
  <c r="J517" i="10" s="1"/>
  <c r="J518" i="10" a="1"/>
  <c r="J518" i="10"/>
  <c r="J519" i="10" a="1"/>
  <c r="J519" i="10" s="1"/>
  <c r="J520" i="10" a="1"/>
  <c r="J520" i="10" s="1"/>
  <c r="J521" i="10" a="1"/>
  <c r="J521" i="10" s="1"/>
  <c r="J522" i="10" a="1"/>
  <c r="J522" i="10" s="1"/>
  <c r="J523" i="10" a="1"/>
  <c r="J523" i="10" s="1"/>
  <c r="J524" i="10" a="1"/>
  <c r="J524" i="10" s="1"/>
  <c r="J525" i="10" a="1"/>
  <c r="J525" i="10" s="1"/>
  <c r="J526" i="10" a="1"/>
  <c r="J526" i="10" s="1"/>
  <c r="J527" i="10" a="1"/>
  <c r="J527" i="10" s="1"/>
  <c r="J528" i="10" a="1"/>
  <c r="J528" i="10" s="1"/>
  <c r="J529" i="10" a="1"/>
  <c r="J529" i="10" s="1"/>
  <c r="J530" i="10" a="1"/>
  <c r="J530" i="10" s="1"/>
  <c r="J531" i="10" a="1"/>
  <c r="J531" i="10" s="1"/>
  <c r="J532" i="10" a="1"/>
  <c r="J532" i="10" s="1"/>
  <c r="J533" i="10" a="1"/>
  <c r="J533" i="10" s="1"/>
  <c r="J534" i="10" a="1"/>
  <c r="J534" i="10" s="1"/>
  <c r="J535" i="10" a="1"/>
  <c r="J535" i="10" s="1"/>
  <c r="J536" i="10" a="1"/>
  <c r="J536" i="10" s="1"/>
  <c r="J537" i="10" a="1"/>
  <c r="J537" i="10" s="1"/>
  <c r="J538" i="10" a="1"/>
  <c r="J538" i="10" s="1"/>
  <c r="J539" i="10" a="1"/>
  <c r="J539" i="10"/>
  <c r="J540" i="10" a="1"/>
  <c r="J540" i="10" s="1"/>
  <c r="J541" i="10" a="1"/>
  <c r="J541" i="10" s="1"/>
  <c r="J542" i="10" a="1"/>
  <c r="J542" i="10" s="1"/>
  <c r="J543" i="10" a="1"/>
  <c r="J543" i="10" s="1"/>
  <c r="J544" i="10" a="1"/>
  <c r="J544" i="10" s="1"/>
  <c r="J545" i="10" a="1"/>
  <c r="J545" i="10" s="1"/>
  <c r="J546" i="10" a="1"/>
  <c r="J546" i="10" s="1"/>
  <c r="J547" i="10" a="1"/>
  <c r="J547" i="10" s="1"/>
  <c r="J548" i="10" a="1"/>
  <c r="J548" i="10" s="1"/>
  <c r="J549" i="10" a="1"/>
  <c r="J549" i="10" s="1"/>
  <c r="J550" i="10" a="1"/>
  <c r="J550" i="10" s="1"/>
  <c r="J551" i="10" a="1"/>
  <c r="J551" i="10" s="1"/>
  <c r="J552" i="10" a="1"/>
  <c r="J552" i="10" s="1"/>
  <c r="J553" i="10" a="1"/>
  <c r="J553" i="10" s="1"/>
  <c r="J554" i="10" a="1"/>
  <c r="J554" i="10" s="1"/>
  <c r="J555" i="10" a="1"/>
  <c r="J555" i="10" s="1"/>
  <c r="J556" i="10" a="1"/>
  <c r="J556" i="10" s="1"/>
  <c r="J557" i="10" a="1"/>
  <c r="J557" i="10" s="1"/>
  <c r="J558" i="10" a="1"/>
  <c r="J558" i="10" s="1"/>
  <c r="J559" i="10" a="1"/>
  <c r="J559" i="10" s="1"/>
  <c r="J560" i="10" a="1"/>
  <c r="J560" i="10" s="1"/>
  <c r="J561" i="10" a="1"/>
  <c r="J561" i="10" s="1"/>
  <c r="J562" i="10" a="1"/>
  <c r="J562" i="10" s="1"/>
  <c r="J563" i="10" a="1"/>
  <c r="J563" i="10" s="1"/>
  <c r="J564" i="10" a="1"/>
  <c r="J564" i="10" s="1"/>
  <c r="J565" i="10" a="1"/>
  <c r="J565" i="10" s="1"/>
  <c r="J566" i="10" a="1"/>
  <c r="J566" i="10" s="1"/>
  <c r="J567" i="10" a="1"/>
  <c r="J567" i="10" s="1"/>
  <c r="J568" i="10" a="1"/>
  <c r="J568" i="10" s="1"/>
  <c r="J569" i="10" a="1"/>
  <c r="J569" i="10" s="1"/>
  <c r="J570" i="10" a="1"/>
  <c r="J570" i="10" s="1"/>
  <c r="J571" i="10" a="1"/>
  <c r="J571" i="10" s="1"/>
  <c r="J572" i="10" a="1"/>
  <c r="J572" i="10" s="1"/>
  <c r="J573" i="10" a="1"/>
  <c r="J573" i="10" s="1"/>
  <c r="J574" i="10" a="1"/>
  <c r="J574" i="10" s="1"/>
  <c r="J575" i="10" a="1"/>
  <c r="J575" i="10" s="1"/>
  <c r="J576" i="10" a="1"/>
  <c r="J576" i="10" s="1"/>
  <c r="J577" i="10" a="1"/>
  <c r="J577" i="10" s="1"/>
  <c r="J578" i="10" a="1"/>
  <c r="J578" i="10" s="1"/>
  <c r="J579" i="10" a="1"/>
  <c r="J579" i="10" s="1"/>
  <c r="J580" i="10" a="1"/>
  <c r="J580" i="10" s="1"/>
  <c r="J581" i="10" a="1"/>
  <c r="J581" i="10" s="1"/>
  <c r="J582" i="10" a="1"/>
  <c r="J582" i="10" s="1"/>
  <c r="J583" i="10" a="1"/>
  <c r="J583" i="10" s="1"/>
  <c r="J584" i="10" a="1"/>
  <c r="J584" i="10" s="1"/>
  <c r="J585" i="10" a="1"/>
  <c r="J585" i="10" s="1"/>
  <c r="J586" i="10" a="1"/>
  <c r="J586" i="10" s="1"/>
  <c r="J587" i="10" a="1"/>
  <c r="J587" i="10" s="1"/>
  <c r="J588" i="10" a="1"/>
  <c r="J588" i="10" s="1"/>
  <c r="J589" i="10" a="1"/>
  <c r="J589" i="10" s="1"/>
  <c r="J590" i="10" a="1"/>
  <c r="J590" i="10" s="1"/>
  <c r="J591" i="10" a="1"/>
  <c r="J591" i="10" s="1"/>
  <c r="J592" i="10" a="1"/>
  <c r="J592" i="10" s="1"/>
  <c r="J593" i="10" a="1"/>
  <c r="J593" i="10" s="1"/>
  <c r="J594" i="10" a="1"/>
  <c r="J594" i="10" s="1"/>
  <c r="J595" i="10" a="1"/>
  <c r="J595" i="10" s="1"/>
  <c r="J596" i="10" a="1"/>
  <c r="J596" i="10" s="1"/>
  <c r="J597" i="10" a="1"/>
  <c r="J597" i="10" s="1"/>
  <c r="J598" i="10" a="1"/>
  <c r="J598" i="10" s="1"/>
  <c r="J599" i="10" a="1"/>
  <c r="J599" i="10" s="1"/>
  <c r="J600" i="10" a="1"/>
  <c r="J600" i="10" s="1"/>
  <c r="J601" i="10" a="1"/>
  <c r="J601" i="10" s="1"/>
  <c r="J602" i="10" a="1"/>
  <c r="J602" i="10" s="1"/>
  <c r="J603" i="10" a="1"/>
  <c r="J603" i="10" s="1"/>
  <c r="J604" i="10" a="1"/>
  <c r="J604" i="10" s="1"/>
  <c r="J605" i="10" a="1"/>
  <c r="J605" i="10" s="1"/>
  <c r="J606" i="10" a="1"/>
  <c r="J606" i="10" s="1"/>
  <c r="J607" i="10" a="1"/>
  <c r="J607" i="10" s="1"/>
  <c r="J608" i="10" a="1"/>
  <c r="J608" i="10" s="1"/>
  <c r="J609" i="10" a="1"/>
  <c r="J609" i="10" s="1"/>
  <c r="J610" i="10" a="1"/>
  <c r="J610" i="10" s="1"/>
  <c r="J611" i="10" a="1"/>
  <c r="J611" i="10" s="1"/>
  <c r="J612" i="10" a="1"/>
  <c r="J612" i="10" s="1"/>
  <c r="J613" i="10" a="1"/>
  <c r="J613" i="10" s="1"/>
  <c r="J614" i="10" a="1"/>
  <c r="J614" i="10" s="1"/>
  <c r="J615" i="10" a="1"/>
  <c r="J615" i="10" s="1"/>
  <c r="J616" i="10" a="1"/>
  <c r="J616" i="10" s="1"/>
  <c r="J617" i="10" a="1"/>
  <c r="J617" i="10" s="1"/>
  <c r="J618" i="10" a="1"/>
  <c r="J618" i="10" s="1"/>
  <c r="J619" i="10" a="1"/>
  <c r="J619" i="10" s="1"/>
  <c r="J620" i="10" a="1"/>
  <c r="J620" i="10" s="1"/>
  <c r="J621" i="10" a="1"/>
  <c r="J621" i="10" s="1"/>
  <c r="J622" i="10" a="1"/>
  <c r="J622" i="10" s="1"/>
  <c r="J623" i="10" a="1"/>
  <c r="J623" i="10" s="1"/>
  <c r="J624" i="10" a="1"/>
  <c r="J624" i="10" s="1"/>
  <c r="J625" i="10" a="1"/>
  <c r="J625" i="10" s="1"/>
  <c r="J626" i="10" a="1"/>
  <c r="J626" i="10" s="1"/>
  <c r="J627" i="10" a="1"/>
  <c r="J627" i="10" s="1"/>
  <c r="J628" i="10" a="1"/>
  <c r="J628" i="10" s="1"/>
  <c r="J629" i="10" a="1"/>
  <c r="J629" i="10" s="1"/>
  <c r="J630" i="10" a="1"/>
  <c r="J630" i="10" s="1"/>
  <c r="J631" i="10" a="1"/>
  <c r="J631" i="10" s="1"/>
  <c r="J632" i="10" a="1"/>
  <c r="J632" i="10" s="1"/>
  <c r="J633" i="10" a="1"/>
  <c r="J633" i="10" s="1"/>
  <c r="J634" i="10" a="1"/>
  <c r="J634" i="10" s="1"/>
  <c r="J635" i="10" a="1"/>
  <c r="J635" i="10" s="1"/>
  <c r="J636" i="10" a="1"/>
  <c r="J636" i="10" s="1"/>
  <c r="J637" i="10" a="1"/>
  <c r="J637" i="10" s="1"/>
  <c r="J638" i="10" a="1"/>
  <c r="J638" i="10" s="1"/>
  <c r="J639" i="10" a="1"/>
  <c r="J639" i="10" s="1"/>
  <c r="J640" i="10" a="1"/>
  <c r="J640" i="10" s="1"/>
  <c r="J641" i="10" a="1"/>
  <c r="J641" i="10" s="1"/>
  <c r="J642" i="10" a="1"/>
  <c r="J642" i="10" s="1"/>
  <c r="J643" i="10" a="1"/>
  <c r="J643" i="10" s="1"/>
  <c r="J644" i="10" a="1"/>
  <c r="J644" i="10" s="1"/>
  <c r="J645" i="10" a="1"/>
  <c r="J645" i="10" s="1"/>
  <c r="J646" i="10" a="1"/>
  <c r="J646" i="10"/>
  <c r="J647" i="10" a="1"/>
  <c r="J647" i="10" s="1"/>
  <c r="J648" i="10" a="1"/>
  <c r="J648" i="10" s="1"/>
  <c r="J649" i="10" a="1"/>
  <c r="J649" i="10" s="1"/>
  <c r="J650" i="10" a="1"/>
  <c r="J650" i="10" s="1"/>
  <c r="J651" i="10" a="1"/>
  <c r="J651" i="10" s="1"/>
  <c r="J652" i="10" a="1"/>
  <c r="J652" i="10" s="1"/>
  <c r="J653" i="10" a="1"/>
  <c r="J653" i="10" s="1"/>
  <c r="J654" i="10" a="1"/>
  <c r="J654" i="10" s="1"/>
  <c r="J655" i="10" a="1"/>
  <c r="J655" i="10" s="1"/>
  <c r="J656" i="10" a="1"/>
  <c r="J656" i="10" s="1"/>
  <c r="J657" i="10" a="1"/>
  <c r="J657" i="10" s="1"/>
  <c r="J658" i="10" a="1"/>
  <c r="J658" i="10" s="1"/>
  <c r="J659" i="10" a="1"/>
  <c r="J659" i="10" s="1"/>
  <c r="J660" i="10" a="1"/>
  <c r="J660" i="10" s="1"/>
  <c r="J661" i="10" a="1"/>
  <c r="J661" i="10" s="1"/>
  <c r="J662" i="10" a="1"/>
  <c r="J662" i="10" s="1"/>
  <c r="J663" i="10" a="1"/>
  <c r="J663" i="10" s="1"/>
  <c r="J664" i="10" a="1"/>
  <c r="J664" i="10" s="1"/>
  <c r="J665" i="10" a="1"/>
  <c r="J665" i="10" s="1"/>
  <c r="J666" i="10" a="1"/>
  <c r="J666" i="10" s="1"/>
  <c r="J667" i="10" a="1"/>
  <c r="J667" i="10" s="1"/>
  <c r="J668" i="10" a="1"/>
  <c r="J668" i="10" s="1"/>
  <c r="J669" i="10" a="1"/>
  <c r="J669" i="10" s="1"/>
  <c r="J670" i="10" a="1"/>
  <c r="J670" i="10" s="1"/>
  <c r="J671" i="10" a="1"/>
  <c r="J671" i="10" s="1"/>
  <c r="J672" i="10" a="1"/>
  <c r="J672" i="10" s="1"/>
  <c r="J673" i="10" a="1"/>
  <c r="J673" i="10" s="1"/>
  <c r="J674" i="10" a="1"/>
  <c r="J674" i="10" s="1"/>
  <c r="J675" i="10" a="1"/>
  <c r="J675" i="10" s="1"/>
  <c r="J676" i="10" a="1"/>
  <c r="J676" i="10" s="1"/>
  <c r="J677" i="10" a="1"/>
  <c r="J677" i="10" s="1"/>
  <c r="J678" i="10" a="1"/>
  <c r="J678" i="10" s="1"/>
  <c r="J679" i="10" a="1"/>
  <c r="J679" i="10" s="1"/>
  <c r="J680" i="10" a="1"/>
  <c r="J680" i="10" s="1"/>
  <c r="J681" i="10" a="1"/>
  <c r="J681" i="10" s="1"/>
  <c r="J682" i="10" a="1"/>
  <c r="J682" i="10" s="1"/>
  <c r="J683" i="10" a="1"/>
  <c r="J683" i="10" s="1"/>
  <c r="J684" i="10" a="1"/>
  <c r="J684" i="10"/>
  <c r="J685" i="10" a="1"/>
  <c r="J685" i="10" s="1"/>
  <c r="J686" i="10" a="1"/>
  <c r="J686" i="10" s="1"/>
  <c r="J687" i="10" a="1"/>
  <c r="J687" i="10" s="1"/>
  <c r="J688" i="10" a="1"/>
  <c r="J688" i="10" s="1"/>
  <c r="J689" i="10" a="1"/>
  <c r="J689" i="10" s="1"/>
  <c r="J690" i="10" a="1"/>
  <c r="J690" i="10" s="1"/>
  <c r="J691" i="10" a="1"/>
  <c r="J691" i="10"/>
  <c r="J692" i="10" a="1"/>
  <c r="J692" i="10" s="1"/>
  <c r="J693" i="10" a="1"/>
  <c r="J693" i="10" s="1"/>
  <c r="J694" i="10" a="1"/>
  <c r="J694" i="10" s="1"/>
  <c r="J695" i="10" a="1"/>
  <c r="J695" i="10" s="1"/>
  <c r="J696" i="10" a="1"/>
  <c r="J696" i="10" s="1"/>
  <c r="J697" i="10" a="1"/>
  <c r="J697" i="10" s="1"/>
  <c r="J698" i="10" a="1"/>
  <c r="J698" i="10" s="1"/>
  <c r="J699" i="10" a="1"/>
  <c r="J699" i="10" s="1"/>
  <c r="J700" i="10" a="1"/>
  <c r="J700" i="10" s="1"/>
  <c r="J701" i="10" a="1"/>
  <c r="J701" i="10" s="1"/>
  <c r="J702" i="10" a="1"/>
  <c r="J702" i="10" s="1"/>
  <c r="J703" i="10" a="1"/>
  <c r="J703" i="10" s="1"/>
  <c r="J704" i="10" a="1"/>
  <c r="J704" i="10" s="1"/>
  <c r="J705" i="10" a="1"/>
  <c r="J705" i="10" s="1"/>
  <c r="J706" i="10" a="1"/>
  <c r="J706" i="10" s="1"/>
  <c r="J707" i="10" a="1"/>
  <c r="J707" i="10" s="1"/>
  <c r="J708" i="10" a="1"/>
  <c r="J708" i="10" s="1"/>
  <c r="J709" i="10" a="1"/>
  <c r="J709" i="10" s="1"/>
  <c r="J710" i="10" a="1"/>
  <c r="J710" i="10" s="1"/>
  <c r="J711" i="10" a="1"/>
  <c r="J711" i="10" s="1"/>
  <c r="J712" i="10" a="1"/>
  <c r="J712" i="10"/>
  <c r="J713" i="10" a="1"/>
  <c r="J713" i="10" s="1"/>
  <c r="J714" i="10" a="1"/>
  <c r="J714" i="10" s="1"/>
  <c r="J715" i="10" a="1"/>
  <c r="J715" i="10" s="1"/>
  <c r="J716" i="10" a="1"/>
  <c r="J716" i="10" s="1"/>
  <c r="J717" i="10" a="1"/>
  <c r="J717" i="10" s="1"/>
  <c r="J718" i="10" a="1"/>
  <c r="J718" i="10" s="1"/>
  <c r="J719" i="10" a="1"/>
  <c r="J719" i="10" s="1"/>
  <c r="J720" i="10" a="1"/>
  <c r="J720" i="10" s="1"/>
  <c r="J721" i="10" a="1"/>
  <c r="J721" i="10" s="1"/>
  <c r="J722" i="10" a="1"/>
  <c r="J722" i="10" s="1"/>
  <c r="J723" i="10" a="1"/>
  <c r="J723" i="10" s="1"/>
  <c r="J724" i="10" a="1"/>
  <c r="J724" i="10" s="1"/>
  <c r="J725" i="10" a="1"/>
  <c r="J725" i="10" s="1"/>
  <c r="J726" i="10" a="1"/>
  <c r="J726" i="10" s="1"/>
  <c r="J727" i="10" a="1"/>
  <c r="J727" i="10" s="1"/>
  <c r="J728" i="10" a="1"/>
  <c r="J728" i="10" s="1"/>
  <c r="J729" i="10" a="1"/>
  <c r="J729" i="10" s="1"/>
  <c r="J730" i="10" a="1"/>
  <c r="J730" i="10" s="1"/>
  <c r="J731" i="10" a="1"/>
  <c r="J731" i="10" s="1"/>
  <c r="J732" i="10" a="1"/>
  <c r="J732" i="10" s="1"/>
  <c r="J733" i="10" a="1"/>
  <c r="J733" i="10" s="1"/>
  <c r="J734" i="10" a="1"/>
  <c r="J734" i="10" s="1"/>
  <c r="J735" i="10" a="1"/>
  <c r="J735" i="10"/>
  <c r="J736" i="10" a="1"/>
  <c r="J736" i="10" s="1"/>
  <c r="J737" i="10" a="1"/>
  <c r="J737" i="10" s="1"/>
  <c r="J738" i="10" a="1"/>
  <c r="J738" i="10" s="1"/>
  <c r="J739" i="10" a="1"/>
  <c r="J739" i="10"/>
  <c r="J740" i="10" a="1"/>
  <c r="J740" i="10" s="1"/>
  <c r="J741" i="10" a="1"/>
  <c r="J741" i="10" s="1"/>
  <c r="J742" i="10" a="1"/>
  <c r="J742" i="10" s="1"/>
  <c r="J743" i="10" a="1"/>
  <c r="J743" i="10" s="1"/>
  <c r="J744" i="10" a="1"/>
  <c r="J744" i="10" s="1"/>
  <c r="J745" i="10" a="1"/>
  <c r="J745" i="10" s="1"/>
  <c r="J746" i="10" a="1"/>
  <c r="J746" i="10" s="1"/>
  <c r="J747" i="10" a="1"/>
  <c r="J747" i="10" s="1"/>
  <c r="J748" i="10" a="1"/>
  <c r="J748" i="10" s="1"/>
  <c r="J749" i="10" a="1"/>
  <c r="J749" i="10" s="1"/>
  <c r="J750" i="10" a="1"/>
  <c r="J750" i="10" s="1"/>
  <c r="J751" i="10" a="1"/>
  <c r="J751" i="10" s="1"/>
  <c r="J752" i="10" a="1"/>
  <c r="J752" i="10" s="1"/>
  <c r="J753" i="10" a="1"/>
  <c r="J753" i="10" s="1"/>
  <c r="J754" i="10" a="1"/>
  <c r="J754" i="10" s="1"/>
  <c r="J755" i="10" a="1"/>
  <c r="J755" i="10" s="1"/>
  <c r="J756" i="10" a="1"/>
  <c r="J756" i="10" s="1"/>
  <c r="J757" i="10" a="1"/>
  <c r="J757" i="10" s="1"/>
  <c r="J758" i="10" a="1"/>
  <c r="J758" i="10" s="1"/>
  <c r="J759" i="10" a="1"/>
  <c r="J759" i="10" s="1"/>
  <c r="J760" i="10" a="1"/>
  <c r="J760" i="10" s="1"/>
  <c r="J761" i="10" a="1"/>
  <c r="J761" i="10" s="1"/>
  <c r="J762" i="10" a="1"/>
  <c r="J762" i="10" s="1"/>
  <c r="J763" i="10" a="1"/>
  <c r="J763" i="10" s="1"/>
  <c r="J764" i="10" a="1"/>
  <c r="J764" i="10" s="1"/>
  <c r="J765" i="10" a="1"/>
  <c r="J765" i="10" s="1"/>
  <c r="J766" i="10" a="1"/>
  <c r="J766" i="10" s="1"/>
  <c r="J767" i="10" a="1"/>
  <c r="J767" i="10" s="1"/>
  <c r="J768" i="10" a="1"/>
  <c r="J768" i="10" s="1"/>
  <c r="J769" i="10" a="1"/>
  <c r="J769" i="10" s="1"/>
  <c r="J770" i="10" a="1"/>
  <c r="J770" i="10" s="1"/>
  <c r="J771" i="10" a="1"/>
  <c r="J771" i="10" s="1"/>
  <c r="J772" i="10" a="1"/>
  <c r="J772" i="10" s="1"/>
  <c r="J773" i="10" a="1"/>
  <c r="J773" i="10" s="1"/>
  <c r="J774" i="10" a="1"/>
  <c r="J774" i="10" s="1"/>
  <c r="J775" i="10" a="1"/>
  <c r="J775" i="10" s="1"/>
  <c r="J776" i="10" a="1"/>
  <c r="J776" i="10" s="1"/>
  <c r="J777" i="10" a="1"/>
  <c r="J777" i="10" s="1"/>
  <c r="J778" i="10" a="1"/>
  <c r="J778" i="10" s="1"/>
  <c r="J779" i="10" a="1"/>
  <c r="J779" i="10" s="1"/>
  <c r="J780" i="10" a="1"/>
  <c r="J780" i="10" s="1"/>
  <c r="J781" i="10" a="1"/>
  <c r="J781" i="10" s="1"/>
  <c r="J782" i="10" a="1"/>
  <c r="J782" i="10" s="1"/>
  <c r="J783" i="10" a="1"/>
  <c r="J783" i="10" s="1"/>
  <c r="J784" i="10" a="1"/>
  <c r="J784" i="10" s="1"/>
  <c r="J785" i="10" a="1"/>
  <c r="J785" i="10" s="1"/>
  <c r="J786" i="10" a="1"/>
  <c r="J786" i="10" s="1"/>
  <c r="J787" i="10" a="1"/>
  <c r="J787" i="10" s="1"/>
  <c r="J788" i="10" a="1"/>
  <c r="J788" i="10" s="1"/>
  <c r="J789" i="10" a="1"/>
  <c r="J789" i="10" s="1"/>
  <c r="J790" i="10" a="1"/>
  <c r="J790" i="10" s="1"/>
  <c r="J791" i="10" a="1"/>
  <c r="J791" i="10"/>
  <c r="J792" i="10" a="1"/>
  <c r="J792" i="10" s="1"/>
  <c r="J793" i="10" a="1"/>
  <c r="J793" i="10" s="1"/>
  <c r="J794" i="10" a="1"/>
  <c r="J794" i="10" s="1"/>
  <c r="J795" i="10" a="1"/>
  <c r="J795" i="10" s="1"/>
  <c r="J796" i="10" a="1"/>
  <c r="J796" i="10" s="1"/>
  <c r="J797" i="10" a="1"/>
  <c r="J797" i="10" s="1"/>
  <c r="J798" i="10" a="1"/>
  <c r="J798" i="10" s="1"/>
  <c r="J799" i="10" a="1"/>
  <c r="J799" i="10" s="1"/>
  <c r="J800" i="10" a="1"/>
  <c r="J800" i="10" s="1"/>
  <c r="J801" i="10" a="1"/>
  <c r="J801" i="10" s="1"/>
  <c r="J802" i="10" a="1"/>
  <c r="J802" i="10" s="1"/>
  <c r="J803" i="10" a="1"/>
  <c r="J803" i="10" s="1"/>
  <c r="J804" i="10" a="1"/>
  <c r="J804" i="10" s="1"/>
  <c r="J805" i="10" a="1"/>
  <c r="J805" i="10" s="1"/>
  <c r="J806" i="10" a="1"/>
  <c r="J806" i="10"/>
  <c r="J807" i="10" a="1"/>
  <c r="J807" i="10" s="1"/>
  <c r="J808" i="10" a="1"/>
  <c r="J808" i="10" s="1"/>
  <c r="J809" i="10" a="1"/>
  <c r="J809" i="10" s="1"/>
  <c r="J810" i="10" a="1"/>
  <c r="J810" i="10" s="1"/>
  <c r="J811" i="10" a="1"/>
  <c r="J811" i="10" s="1"/>
  <c r="J812" i="10" a="1"/>
  <c r="J812" i="10" s="1"/>
  <c r="J813" i="10" a="1"/>
  <c r="J813" i="10" s="1"/>
  <c r="J814" i="10" a="1"/>
  <c r="J814" i="10" s="1"/>
  <c r="J815" i="10" a="1"/>
  <c r="J815" i="10" s="1"/>
  <c r="J816" i="10" a="1"/>
  <c r="J816" i="10" s="1"/>
  <c r="J817" i="10" a="1"/>
  <c r="J817" i="10" s="1"/>
  <c r="J818" i="10" a="1"/>
  <c r="J818" i="10" s="1"/>
  <c r="J819" i="10" a="1"/>
  <c r="J819" i="10" s="1"/>
  <c r="J820" i="10" a="1"/>
  <c r="J820" i="10" s="1"/>
  <c r="J821" i="10" a="1"/>
  <c r="J821" i="10" s="1"/>
  <c r="J822" i="10" a="1"/>
  <c r="J822" i="10" s="1"/>
  <c r="J823" i="10" a="1"/>
  <c r="J823" i="10" s="1"/>
  <c r="J824" i="10" a="1"/>
  <c r="J824" i="10" s="1"/>
  <c r="J825" i="10" a="1"/>
  <c r="J825" i="10" s="1"/>
  <c r="J826" i="10" a="1"/>
  <c r="J826" i="10" s="1"/>
  <c r="J827" i="10" a="1"/>
  <c r="J827" i="10" s="1"/>
  <c r="J828" i="10" a="1"/>
  <c r="J828" i="10" s="1"/>
  <c r="J829" i="10" a="1"/>
  <c r="J829" i="10" s="1"/>
  <c r="J830" i="10" a="1"/>
  <c r="J830" i="10" s="1"/>
  <c r="J831" i="10" a="1"/>
  <c r="J831" i="10" s="1"/>
  <c r="J832" i="10" a="1"/>
  <c r="J832" i="10" s="1"/>
  <c r="J833" i="10" a="1"/>
  <c r="J833" i="10" s="1"/>
  <c r="J834" i="10" a="1"/>
  <c r="J834" i="10" s="1"/>
  <c r="J835" i="10" a="1"/>
  <c r="J835" i="10" s="1"/>
  <c r="J836" i="10" a="1"/>
  <c r="J836" i="10" s="1"/>
  <c r="J837" i="10" a="1"/>
  <c r="J837" i="10" s="1"/>
  <c r="J838" i="10" a="1"/>
  <c r="J838" i="10" s="1"/>
  <c r="J839" i="10" a="1"/>
  <c r="J839" i="10" s="1"/>
  <c r="J840" i="10" a="1"/>
  <c r="J840" i="10" s="1"/>
  <c r="J841" i="10" a="1"/>
  <c r="J841" i="10" s="1"/>
  <c r="J842" i="10" a="1"/>
  <c r="J842" i="10" s="1"/>
  <c r="J843" i="10" a="1"/>
  <c r="J843" i="10" s="1"/>
  <c r="J844" i="10" a="1"/>
  <c r="J844" i="10" s="1"/>
  <c r="J845" i="10" a="1"/>
  <c r="J845" i="10" s="1"/>
  <c r="J846" i="10" a="1"/>
  <c r="J846" i="10" s="1"/>
  <c r="J847" i="10" a="1"/>
  <c r="J847" i="10" s="1"/>
  <c r="J848" i="10" a="1"/>
  <c r="J848" i="10" s="1"/>
  <c r="J849" i="10" a="1"/>
  <c r="J849" i="10" s="1"/>
  <c r="J850" i="10" a="1"/>
  <c r="J850" i="10" s="1"/>
  <c r="J851" i="10" a="1"/>
  <c r="J851" i="10" s="1"/>
  <c r="J852" i="10" a="1"/>
  <c r="J852" i="10" s="1"/>
  <c r="J853" i="10" a="1"/>
  <c r="J853" i="10" s="1"/>
  <c r="J854" i="10" a="1"/>
  <c r="J854" i="10" s="1"/>
  <c r="J855" i="10" a="1"/>
  <c r="J855" i="10" s="1"/>
  <c r="J856" i="10" a="1"/>
  <c r="J856" i="10" s="1"/>
  <c r="J857" i="10" a="1"/>
  <c r="J857" i="10"/>
  <c r="J858" i="10" a="1"/>
  <c r="J858" i="10" s="1"/>
  <c r="J859" i="10" a="1"/>
  <c r="J859" i="10" s="1"/>
  <c r="J860" i="10" a="1"/>
  <c r="J860" i="10" s="1"/>
  <c r="J861" i="10" a="1"/>
  <c r="J861" i="10" s="1"/>
  <c r="J862" i="10" a="1"/>
  <c r="J862" i="10" s="1"/>
  <c r="J863" i="10" a="1"/>
  <c r="J863" i="10" s="1"/>
  <c r="J864" i="10" a="1"/>
  <c r="J864" i="10" s="1"/>
  <c r="J865" i="10" a="1"/>
  <c r="J865" i="10" s="1"/>
  <c r="J866" i="10" a="1"/>
  <c r="J866" i="10" s="1"/>
  <c r="J867" i="10" a="1"/>
  <c r="J867" i="10" s="1"/>
  <c r="J868" i="10" a="1"/>
  <c r="J868" i="10" s="1"/>
  <c r="J869" i="10" a="1"/>
  <c r="J869" i="10" s="1"/>
  <c r="J870" i="10" a="1"/>
  <c r="J870" i="10" s="1"/>
  <c r="J871" i="10" a="1"/>
  <c r="J871" i="10" s="1"/>
  <c r="J872" i="10" a="1"/>
  <c r="J872" i="10" s="1"/>
  <c r="J873" i="10" a="1"/>
  <c r="J873" i="10" s="1"/>
  <c r="J874" i="10" a="1"/>
  <c r="J874" i="10" s="1"/>
  <c r="J875" i="10" a="1"/>
  <c r="J875" i="10" s="1"/>
  <c r="J876" i="10" a="1"/>
  <c r="J876" i="10" s="1"/>
  <c r="J877" i="10" a="1"/>
  <c r="J877" i="10" s="1"/>
  <c r="J878" i="10" a="1"/>
  <c r="J878" i="10" s="1"/>
  <c r="J879" i="10" a="1"/>
  <c r="J879" i="10" s="1"/>
  <c r="J880" i="10" a="1"/>
  <c r="J880" i="10" s="1"/>
  <c r="J881" i="10" a="1"/>
  <c r="J881" i="10" s="1"/>
  <c r="J882" i="10" a="1"/>
  <c r="J882" i="10" s="1"/>
  <c r="J883" i="10" a="1"/>
  <c r="J883" i="10"/>
  <c r="J884" i="10" a="1"/>
  <c r="J884" i="10"/>
  <c r="J885" i="10" a="1"/>
  <c r="J885" i="10" s="1"/>
  <c r="J886" i="10" a="1"/>
  <c r="J886" i="10" s="1"/>
  <c r="J887" i="10" a="1"/>
  <c r="J887" i="10" s="1"/>
  <c r="J888" i="10" a="1"/>
  <c r="J888" i="10" s="1"/>
  <c r="J889" i="10" a="1"/>
  <c r="J889" i="10" s="1"/>
  <c r="J890" i="10" a="1"/>
  <c r="J890" i="10" s="1"/>
  <c r="J891" i="10" a="1"/>
  <c r="J891" i="10" s="1"/>
  <c r="J892" i="10" a="1"/>
  <c r="J892" i="10" s="1"/>
  <c r="J893" i="10" a="1"/>
  <c r="J893" i="10" s="1"/>
  <c r="J894" i="10" a="1"/>
  <c r="J894" i="10" s="1"/>
  <c r="J895" i="10" a="1"/>
  <c r="J895" i="10" s="1"/>
  <c r="J896" i="10" a="1"/>
  <c r="J896" i="10" s="1"/>
  <c r="J897" i="10" a="1"/>
  <c r="J897" i="10" s="1"/>
  <c r="J898" i="10" a="1"/>
  <c r="J898" i="10" s="1"/>
  <c r="J899" i="10" a="1"/>
  <c r="J899" i="10"/>
  <c r="J900" i="10" a="1"/>
  <c r="J900" i="10" s="1"/>
  <c r="J901" i="10" a="1"/>
  <c r="J901" i="10" s="1"/>
  <c r="J902" i="10" a="1"/>
  <c r="J902" i="10" s="1"/>
  <c r="J903" i="10" a="1"/>
  <c r="J903" i="10" s="1"/>
  <c r="J904" i="10" a="1"/>
  <c r="J904" i="10" s="1"/>
  <c r="J905" i="10" a="1"/>
  <c r="J905" i="10" s="1"/>
  <c r="J906" i="10" a="1"/>
  <c r="J906" i="10" s="1"/>
  <c r="J907" i="10" a="1"/>
  <c r="J907" i="10" s="1"/>
  <c r="J908" i="10" a="1"/>
  <c r="J908" i="10" s="1"/>
  <c r="J909" i="10" a="1"/>
  <c r="J909" i="10" s="1"/>
  <c r="J910" i="10" a="1"/>
  <c r="J910" i="10" s="1"/>
  <c r="J911" i="10" a="1"/>
  <c r="J911" i="10" s="1"/>
  <c r="J912" i="10" a="1"/>
  <c r="J912" i="10" s="1"/>
  <c r="J913" i="10" a="1"/>
  <c r="J913" i="10" s="1"/>
  <c r="J914" i="10" a="1"/>
  <c r="J914" i="10" s="1"/>
  <c r="J915" i="10" a="1"/>
  <c r="J915" i="10" s="1"/>
  <c r="J916" i="10" a="1"/>
  <c r="J916" i="10"/>
  <c r="J917" i="10" a="1"/>
  <c r="J917" i="10" s="1"/>
  <c r="J918" i="10" a="1"/>
  <c r="J918" i="10" s="1"/>
  <c r="J919" i="10" a="1"/>
  <c r="J919" i="10" s="1"/>
  <c r="J920" i="10" a="1"/>
  <c r="J920" i="10" s="1"/>
  <c r="J921" i="10" a="1"/>
  <c r="J921" i="10" s="1"/>
  <c r="J922" i="10" a="1"/>
  <c r="J922" i="10" s="1"/>
  <c r="J923" i="10" a="1"/>
  <c r="J923" i="10" s="1"/>
  <c r="J924" i="10" a="1"/>
  <c r="J924" i="10" s="1"/>
  <c r="J925" i="10" a="1"/>
  <c r="J925" i="10" s="1"/>
  <c r="J926" i="10" a="1"/>
  <c r="J926" i="10" s="1"/>
  <c r="J927" i="10" a="1"/>
  <c r="J927" i="10" s="1"/>
  <c r="J928" i="10" a="1"/>
  <c r="J928" i="10" s="1"/>
  <c r="J929" i="10" a="1"/>
  <c r="J929" i="10" s="1"/>
  <c r="J930" i="10" a="1"/>
  <c r="J930" i="10" s="1"/>
  <c r="J931" i="10" a="1"/>
  <c r="J931" i="10" s="1"/>
  <c r="J932" i="10" a="1"/>
  <c r="J932" i="10" s="1"/>
  <c r="J933" i="10" a="1"/>
  <c r="J933" i="10" s="1"/>
  <c r="J934" i="10" a="1"/>
  <c r="J934" i="10" s="1"/>
  <c r="J935" i="10" a="1"/>
  <c r="J935" i="10" s="1"/>
  <c r="J936" i="10" a="1"/>
  <c r="J936" i="10" s="1"/>
  <c r="J937" i="10" a="1"/>
  <c r="J937" i="10" s="1"/>
  <c r="J938" i="10" a="1"/>
  <c r="J938" i="10" s="1"/>
  <c r="J939" i="10" a="1"/>
  <c r="J939" i="10" s="1"/>
  <c r="J940" i="10" a="1"/>
  <c r="J940" i="10" s="1"/>
  <c r="J941" i="10" a="1"/>
  <c r="J941" i="10" s="1"/>
  <c r="J942" i="10" a="1"/>
  <c r="J942" i="10" s="1"/>
  <c r="J943" i="10" a="1"/>
  <c r="J943" i="10" s="1"/>
  <c r="J944" i="10" a="1"/>
  <c r="J944" i="10" s="1"/>
  <c r="J945" i="10" a="1"/>
  <c r="J945" i="10" s="1"/>
  <c r="J946" i="10" a="1"/>
  <c r="J946" i="10" s="1"/>
  <c r="J947" i="10" a="1"/>
  <c r="J947" i="10"/>
  <c r="J948" i="10" a="1"/>
  <c r="J948" i="10" s="1"/>
  <c r="J949" i="10" a="1"/>
  <c r="J949" i="10" s="1"/>
  <c r="J950" i="10" a="1"/>
  <c r="J950" i="10" s="1"/>
  <c r="J951" i="10" a="1"/>
  <c r="J951" i="10" s="1"/>
  <c r="J952" i="10" a="1"/>
  <c r="J952" i="10" s="1"/>
  <c r="J953" i="10" a="1"/>
  <c r="J953" i="10" s="1"/>
  <c r="J954" i="10" a="1"/>
  <c r="J954" i="10" s="1"/>
  <c r="J955" i="10" a="1"/>
  <c r="J955" i="10" s="1"/>
  <c r="J956" i="10" a="1"/>
  <c r="J956" i="10" s="1"/>
  <c r="J957" i="10" a="1"/>
  <c r="J957" i="10" s="1"/>
  <c r="J958" i="10" a="1"/>
  <c r="J958" i="10" s="1"/>
  <c r="J959" i="10" a="1"/>
  <c r="J959" i="10" s="1"/>
  <c r="J960" i="10" a="1"/>
  <c r="J960" i="10" s="1"/>
  <c r="J961" i="10" a="1"/>
  <c r="J961" i="10" s="1"/>
  <c r="J962" i="10" a="1"/>
  <c r="J962" i="10" s="1"/>
  <c r="J963" i="10" a="1"/>
  <c r="J963" i="10" s="1"/>
  <c r="J964" i="10" a="1"/>
  <c r="J964" i="10" s="1"/>
  <c r="J965" i="10" a="1"/>
  <c r="J965" i="10" s="1"/>
  <c r="J966" i="10" a="1"/>
  <c r="J966" i="10" s="1"/>
  <c r="J967" i="10" a="1"/>
  <c r="J967" i="10" s="1"/>
  <c r="J968" i="10" a="1"/>
  <c r="J968" i="10" s="1"/>
  <c r="J969" i="10" a="1"/>
  <c r="J969" i="10"/>
  <c r="J970" i="10" a="1"/>
  <c r="J970" i="10" s="1"/>
  <c r="J971" i="10" a="1"/>
  <c r="J971" i="10" s="1"/>
  <c r="J972" i="10" a="1"/>
  <c r="J972" i="10" s="1"/>
  <c r="J973" i="10" a="1"/>
  <c r="J973" i="10" s="1"/>
  <c r="J974" i="10" a="1"/>
  <c r="J974" i="10" s="1"/>
  <c r="J975" i="10" a="1"/>
  <c r="J975" i="10" s="1"/>
  <c r="J976" i="10" a="1"/>
  <c r="J976" i="10" s="1"/>
  <c r="J977" i="10" a="1"/>
  <c r="J977" i="10" s="1"/>
  <c r="J978" i="10" a="1"/>
  <c r="J978" i="10" s="1"/>
  <c r="J979" i="10" a="1"/>
  <c r="J979" i="10"/>
  <c r="J980" i="10" a="1"/>
  <c r="J980" i="10"/>
  <c r="J981" i="10" a="1"/>
  <c r="J981" i="10" s="1"/>
  <c r="J982" i="10" a="1"/>
  <c r="J982" i="10" s="1"/>
  <c r="J983" i="10" a="1"/>
  <c r="J983" i="10" s="1"/>
  <c r="J984" i="10" a="1"/>
  <c r="J984" i="10" s="1"/>
  <c r="J985" i="10" a="1"/>
  <c r="J985" i="10" s="1"/>
  <c r="J986" i="10" a="1"/>
  <c r="J986" i="10" s="1"/>
  <c r="J987" i="10" a="1"/>
  <c r="J987" i="10" s="1"/>
  <c r="J988" i="10" a="1"/>
  <c r="J988" i="10" s="1"/>
  <c r="J989" i="10" a="1"/>
  <c r="J989" i="10" s="1"/>
  <c r="J990" i="10" a="1"/>
  <c r="J990" i="10" s="1"/>
  <c r="J991" i="10" a="1"/>
  <c r="J991" i="10" s="1"/>
  <c r="J992" i="10" a="1"/>
  <c r="J992" i="10" s="1"/>
  <c r="J993" i="10" a="1"/>
  <c r="J993" i="10" s="1"/>
  <c r="J994" i="10" a="1"/>
  <c r="J994" i="10" s="1"/>
  <c r="J995" i="10" a="1"/>
  <c r="J995" i="10" s="1"/>
  <c r="J996" i="10" a="1"/>
  <c r="J996" i="10" s="1"/>
  <c r="J997" i="10" a="1"/>
  <c r="J997" i="10" s="1"/>
  <c r="J998" i="10" a="1"/>
  <c r="J998" i="10" s="1"/>
  <c r="J999" i="10" a="1"/>
  <c r="J999" i="10" s="1"/>
  <c r="J1000" i="10" a="1"/>
  <c r="J1000" i="10" s="1"/>
  <c r="J1001" i="10" a="1"/>
  <c r="J1001" i="10"/>
  <c r="J1002" i="10" a="1"/>
  <c r="J1002" i="10" s="1"/>
  <c r="J1003" i="10" a="1"/>
  <c r="J1003" i="10" s="1"/>
  <c r="J1004" i="10" a="1"/>
  <c r="J1004" i="10" s="1"/>
  <c r="J1005" i="10" a="1"/>
  <c r="J1005" i="10" s="1"/>
  <c r="J1006" i="10" a="1"/>
  <c r="J1006" i="10" s="1"/>
  <c r="J1007" i="10" a="1"/>
  <c r="J1007" i="10" s="1"/>
  <c r="J1008" i="10" a="1"/>
  <c r="J1008" i="10" s="1"/>
  <c r="J1009" i="10" a="1"/>
  <c r="J1009" i="10" s="1"/>
  <c r="J1010" i="10" a="1"/>
  <c r="J1010" i="10" s="1"/>
  <c r="J1011" i="10" a="1"/>
  <c r="J1011" i="10"/>
  <c r="J1012" i="10" a="1"/>
  <c r="J1012" i="10"/>
  <c r="J1013" i="10" a="1"/>
  <c r="J1013" i="10" s="1"/>
  <c r="J1014" i="10" a="1"/>
  <c r="J1014" i="10" s="1"/>
  <c r="J1015" i="10" a="1"/>
  <c r="J1015" i="10" s="1"/>
  <c r="J1016" i="10" a="1"/>
  <c r="J1016" i="10" s="1"/>
  <c r="J1017" i="10" a="1"/>
  <c r="J1017" i="10" s="1"/>
  <c r="J1018" i="10" a="1"/>
  <c r="J1018" i="10" s="1"/>
  <c r="J1019" i="10" a="1"/>
  <c r="J1019" i="10" s="1"/>
  <c r="J1020" i="10" a="1"/>
  <c r="J1020" i="10" s="1"/>
  <c r="J1021" i="10" a="1"/>
  <c r="J1021" i="10" s="1"/>
  <c r="J1022" i="10" a="1"/>
  <c r="J1022" i="10" s="1"/>
  <c r="J1023" i="10" a="1"/>
  <c r="J1023" i="10" s="1"/>
  <c r="J1024" i="10" a="1"/>
  <c r="J1024" i="10" s="1"/>
  <c r="J1025" i="10" a="1"/>
  <c r="J1025" i="10" s="1"/>
  <c r="J1026" i="10" a="1"/>
  <c r="J1026" i="10" s="1"/>
  <c r="J1027" i="10" a="1"/>
  <c r="J1027" i="10" s="1"/>
  <c r="J1028" i="10" a="1"/>
  <c r="J1028" i="10" s="1"/>
  <c r="J1029" i="10" a="1"/>
  <c r="J1029" i="10" s="1"/>
  <c r="J1030" i="10" a="1"/>
  <c r="J1030" i="10" s="1"/>
  <c r="J1031" i="10" a="1"/>
  <c r="J1031" i="10"/>
  <c r="J1032" i="10" a="1"/>
  <c r="J1032" i="10" s="1"/>
  <c r="J1033" i="10" a="1"/>
  <c r="J1033" i="10" s="1"/>
  <c r="J1034" i="10" a="1"/>
  <c r="J1034" i="10" s="1"/>
  <c r="J1035" i="10" a="1"/>
  <c r="J1035" i="10" s="1"/>
  <c r="J1036" i="10" a="1"/>
  <c r="J1036" i="10" s="1"/>
  <c r="J1037" i="10" a="1"/>
  <c r="J1037" i="10" s="1"/>
  <c r="J1038" i="10" a="1"/>
  <c r="J1038" i="10" s="1"/>
  <c r="J1039" i="10" a="1"/>
  <c r="J1039" i="10" s="1"/>
  <c r="J1040" i="10" a="1"/>
  <c r="J1040" i="10" s="1"/>
  <c r="J1041" i="10" a="1"/>
  <c r="J1041" i="10" s="1"/>
  <c r="J1042" i="10" a="1"/>
  <c r="J1042" i="10" s="1"/>
  <c r="J1043" i="10" a="1"/>
  <c r="J1043" i="10" s="1"/>
  <c r="J1044" i="10" a="1"/>
  <c r="J1044" i="10"/>
  <c r="J1045" i="10" a="1"/>
  <c r="J1045" i="10" s="1"/>
  <c r="J1046" i="10" a="1"/>
  <c r="J1046" i="10"/>
  <c r="J1047" i="10" a="1"/>
  <c r="J1047" i="10" s="1"/>
  <c r="J1048" i="10" a="1"/>
  <c r="J1048" i="10" s="1"/>
  <c r="J1049" i="10" a="1"/>
  <c r="J1049" i="10" s="1"/>
  <c r="J1050" i="10" a="1"/>
  <c r="J1050" i="10" s="1"/>
  <c r="J1051" i="10" a="1"/>
  <c r="J1051" i="10"/>
  <c r="J1052" i="10" a="1"/>
  <c r="J1052" i="10" s="1"/>
  <c r="J1053" i="10" a="1"/>
  <c r="J1053" i="10" s="1"/>
  <c r="J1054" i="10" a="1"/>
  <c r="J1054" i="10" s="1"/>
  <c r="J1055" i="10" a="1"/>
  <c r="J1055" i="10" s="1"/>
  <c r="J1056" i="10" a="1"/>
  <c r="J1056" i="10" s="1"/>
  <c r="J1057" i="10" a="1"/>
  <c r="J1057" i="10" s="1"/>
  <c r="J1058" i="10" a="1"/>
  <c r="J1058" i="10" s="1"/>
  <c r="J1059" i="10" a="1"/>
  <c r="J1059" i="10" s="1"/>
  <c r="J1060" i="10" a="1"/>
  <c r="J1060" i="10" s="1"/>
  <c r="J1061" i="10" a="1"/>
  <c r="J1061" i="10" s="1"/>
  <c r="J1062" i="10" a="1"/>
  <c r="J1062" i="10" s="1"/>
  <c r="J1063" i="10" a="1"/>
  <c r="J1063" i="10"/>
  <c r="J1064" i="10" a="1"/>
  <c r="J1064" i="10" s="1"/>
  <c r="J1065" i="10" a="1"/>
  <c r="J1065" i="10" s="1"/>
  <c r="J1066" i="10" a="1"/>
  <c r="J1066" i="10" s="1"/>
  <c r="J1067" i="10" a="1"/>
  <c r="J1067" i="10" s="1"/>
  <c r="J1068" i="10" a="1"/>
  <c r="J1068" i="10" s="1"/>
  <c r="J1069" i="10" a="1"/>
  <c r="J1069" i="10" s="1"/>
  <c r="J1070" i="10" a="1"/>
  <c r="J1070" i="10" s="1"/>
  <c r="J1071" i="10" a="1"/>
  <c r="J1071" i="10" s="1"/>
  <c r="J1072" i="10" a="1"/>
  <c r="J1072" i="10" s="1"/>
  <c r="J1073" i="10" a="1"/>
  <c r="J1073" i="10" s="1"/>
  <c r="J1074" i="10" a="1"/>
  <c r="J1074" i="10" s="1"/>
  <c r="J1075" i="10" a="1"/>
  <c r="J1075" i="10"/>
  <c r="J1076" i="10" a="1"/>
  <c r="J1076" i="10" s="1"/>
  <c r="J1077" i="10" a="1"/>
  <c r="J1077" i="10" s="1"/>
  <c r="J1078" i="10" a="1"/>
  <c r="J1078" i="10" s="1"/>
  <c r="J1079" i="10" a="1"/>
  <c r="J1079" i="10" s="1"/>
  <c r="J1080" i="10" a="1"/>
  <c r="J1080" i="10" s="1"/>
  <c r="J1081" i="10" a="1"/>
  <c r="J1081" i="10" s="1"/>
  <c r="J1082" i="10" a="1"/>
  <c r="J1082" i="10" s="1"/>
  <c r="J1083" i="10" a="1"/>
  <c r="J1083" i="10" s="1"/>
  <c r="J1084" i="10" a="1"/>
  <c r="J1084" i="10" s="1"/>
  <c r="J1085" i="10" a="1"/>
  <c r="J1085" i="10" s="1"/>
  <c r="J1086" i="10" a="1"/>
  <c r="J1086" i="10" s="1"/>
  <c r="J1087" i="10" a="1"/>
  <c r="J1087" i="10" s="1"/>
  <c r="J1088" i="10" a="1"/>
  <c r="J1088" i="10" s="1"/>
  <c r="J1089" i="10" a="1"/>
  <c r="J1089" i="10" s="1"/>
  <c r="J1090" i="10" a="1"/>
  <c r="J1090" i="10" s="1"/>
  <c r="J1091" i="10" a="1"/>
  <c r="J1091" i="10" s="1"/>
  <c r="J1092" i="10" a="1"/>
  <c r="J1092" i="10"/>
  <c r="J1093" i="10" a="1"/>
  <c r="J1093" i="10" s="1"/>
  <c r="J1094" i="10" a="1"/>
  <c r="J1094" i="10" s="1"/>
  <c r="J1095" i="10" a="1"/>
  <c r="J1095" i="10" s="1"/>
  <c r="J1096" i="10" a="1"/>
  <c r="J1096" i="10" s="1"/>
  <c r="J1097" i="10" a="1"/>
  <c r="J1097" i="10" s="1"/>
  <c r="J1098" i="10" a="1"/>
  <c r="J1098" i="10" s="1"/>
  <c r="J1099" i="10" a="1"/>
  <c r="J1099" i="10" s="1"/>
  <c r="J1100" i="10" a="1"/>
  <c r="J1100" i="10" s="1"/>
  <c r="J1101" i="10" a="1"/>
  <c r="J1101" i="10" s="1"/>
  <c r="J1102" i="10" a="1"/>
  <c r="J1102" i="10" s="1"/>
  <c r="J1103" i="10" a="1"/>
  <c r="J1103" i="10" s="1"/>
  <c r="J1104" i="10" a="1"/>
  <c r="J1104" i="10" s="1"/>
  <c r="J1105" i="10" a="1"/>
  <c r="J1105" i="10" s="1"/>
  <c r="J1106" i="10" a="1"/>
  <c r="J1106" i="10" s="1"/>
  <c r="J1107" i="10" a="1"/>
  <c r="J1107" i="10" s="1"/>
  <c r="J1108" i="10" a="1"/>
  <c r="J1108" i="10" s="1"/>
  <c r="J1109" i="10" a="1"/>
  <c r="J1109" i="10" s="1"/>
  <c r="J1110" i="10" a="1"/>
  <c r="J1110" i="10" s="1"/>
  <c r="J1111" i="10" a="1"/>
  <c r="J1111" i="10" s="1"/>
  <c r="J1112" i="10" a="1"/>
  <c r="J1112" i="10" s="1"/>
  <c r="J1113" i="10" a="1"/>
  <c r="J1113" i="10" s="1"/>
  <c r="J1114" i="10" a="1"/>
  <c r="J1114" i="10" s="1"/>
  <c r="J1115" i="10" a="1"/>
  <c r="J1115" i="10" s="1"/>
  <c r="J1116" i="10" a="1"/>
  <c r="J1116" i="10" s="1"/>
  <c r="J1117" i="10" a="1"/>
  <c r="J1117" i="10" s="1"/>
  <c r="J1118" i="10" a="1"/>
  <c r="J1118" i="10" s="1"/>
  <c r="J1119" i="10" a="1"/>
  <c r="J1119" i="10" s="1"/>
  <c r="J1120" i="10" a="1"/>
  <c r="J1120" i="10" s="1"/>
  <c r="J1121" i="10" a="1"/>
  <c r="J1121" i="10" s="1"/>
  <c r="J1122" i="10" a="1"/>
  <c r="J1122" i="10" s="1"/>
  <c r="J1123" i="10" a="1"/>
  <c r="J1123" i="10" s="1"/>
  <c r="J1124" i="10" a="1"/>
  <c r="J1124" i="10" s="1"/>
  <c r="J1125" i="10" a="1"/>
  <c r="J1125" i="10" s="1"/>
  <c r="J1126" i="10" a="1"/>
  <c r="J1126" i="10" s="1"/>
  <c r="J1127" i="10" a="1"/>
  <c r="J1127" i="10" s="1"/>
  <c r="J1128" i="10" a="1"/>
  <c r="J1128" i="10" s="1"/>
  <c r="J1129" i="10" a="1"/>
  <c r="J1129" i="10" s="1"/>
  <c r="J1130" i="10" a="1"/>
  <c r="J1130" i="10" s="1"/>
  <c r="J1131" i="10" a="1"/>
  <c r="J1131" i="10" s="1"/>
  <c r="J1132" i="10" a="1"/>
  <c r="J1132" i="10" s="1"/>
  <c r="J1133" i="10" a="1"/>
  <c r="J1133" i="10" s="1"/>
  <c r="J1134" i="10" a="1"/>
  <c r="J1134" i="10" s="1"/>
  <c r="J1135" i="10" a="1"/>
  <c r="J1135" i="10" s="1"/>
  <c r="J1136" i="10" a="1"/>
  <c r="J1136" i="10" s="1"/>
  <c r="J1137" i="10" a="1"/>
  <c r="J1137" i="10" s="1"/>
  <c r="J1138" i="10" a="1"/>
  <c r="J1138" i="10" s="1"/>
  <c r="J1139" i="10" a="1"/>
  <c r="J1139" i="10" s="1"/>
  <c r="J1140" i="10" a="1"/>
  <c r="J1140" i="10" s="1"/>
  <c r="J1141" i="10" a="1"/>
  <c r="J1141" i="10" s="1"/>
  <c r="J1142" i="10" a="1"/>
  <c r="J1142" i="10" s="1"/>
  <c r="J1143" i="10" a="1"/>
  <c r="J1143" i="10" s="1"/>
  <c r="J1144" i="10" a="1"/>
  <c r="J1144" i="10" s="1"/>
  <c r="J1145" i="10" a="1"/>
  <c r="J1145" i="10" s="1"/>
  <c r="J1146" i="10" a="1"/>
  <c r="J1146" i="10" s="1"/>
  <c r="J1147" i="10" a="1"/>
  <c r="J1147" i="10" s="1"/>
  <c r="J1148" i="10" a="1"/>
  <c r="J1148" i="10" s="1"/>
  <c r="J1149" i="10" a="1"/>
  <c r="J1149" i="10" s="1"/>
  <c r="J1150" i="10" a="1"/>
  <c r="J1150" i="10" s="1"/>
  <c r="J1151" i="10" a="1"/>
  <c r="J1151" i="10" s="1"/>
  <c r="J1152" i="10" a="1"/>
  <c r="J1152" i="10" s="1"/>
  <c r="J1153" i="10" a="1"/>
  <c r="J1153" i="10" s="1"/>
  <c r="J1154" i="10" a="1"/>
  <c r="J1154" i="10" s="1"/>
  <c r="J1155" i="10" a="1"/>
  <c r="J1155" i="10" s="1"/>
  <c r="J1156" i="10" a="1"/>
  <c r="J1156" i="10"/>
  <c r="J1157" i="10" a="1"/>
  <c r="J1157" i="10" s="1"/>
  <c r="J1158" i="10" a="1"/>
  <c r="J1158" i="10" s="1"/>
  <c r="J1159" i="10" a="1"/>
  <c r="J1159" i="10" s="1"/>
  <c r="J1160" i="10" a="1"/>
  <c r="J1160" i="10" s="1"/>
  <c r="J1161" i="10" a="1"/>
  <c r="J1161" i="10" s="1"/>
  <c r="J1162" i="10" a="1"/>
  <c r="J1162" i="10" s="1"/>
  <c r="J1163" i="10" a="1"/>
  <c r="J1163" i="10" s="1"/>
  <c r="J1164" i="10" a="1"/>
  <c r="J1164" i="10" s="1"/>
  <c r="J1165" i="10" a="1"/>
  <c r="J1165" i="10" s="1"/>
  <c r="J1166" i="10" a="1"/>
  <c r="J1166" i="10" s="1"/>
  <c r="J1167" i="10" a="1"/>
  <c r="J1167" i="10" s="1"/>
  <c r="J1168" i="10" a="1"/>
  <c r="J1168" i="10" s="1"/>
  <c r="J1169" i="10" a="1"/>
  <c r="J1169" i="10" s="1"/>
  <c r="J1170" i="10" a="1"/>
  <c r="J1170" i="10" s="1"/>
  <c r="J1171" i="10" a="1"/>
  <c r="J1171" i="10" s="1"/>
  <c r="J1172" i="10" a="1"/>
  <c r="J1172" i="10" s="1"/>
  <c r="J1173" i="10" a="1"/>
  <c r="J1173" i="10" s="1"/>
  <c r="J1174" i="10" a="1"/>
  <c r="J1174" i="10" s="1"/>
  <c r="J1175" i="10" a="1"/>
  <c r="J1175" i="10" s="1"/>
  <c r="J1176" i="10" a="1"/>
  <c r="J1176" i="10" s="1"/>
  <c r="J1177" i="10" a="1"/>
  <c r="J1177" i="10" s="1"/>
  <c r="J1178" i="10" a="1"/>
  <c r="J1178" i="10" s="1"/>
  <c r="J1179" i="10" a="1"/>
  <c r="J1179" i="10" s="1"/>
  <c r="J1180" i="10" a="1"/>
  <c r="J1180" i="10" s="1"/>
  <c r="J1181" i="10" a="1"/>
  <c r="J1181" i="10" s="1"/>
  <c r="J1182" i="10" a="1"/>
  <c r="J1182" i="10" s="1"/>
  <c r="J1183" i="10" a="1"/>
  <c r="J1183" i="10" s="1"/>
  <c r="J1184" i="10" a="1"/>
  <c r="J1184" i="10" s="1"/>
  <c r="J1185" i="10" a="1"/>
  <c r="J1185" i="10" s="1"/>
  <c r="J1186" i="10" a="1"/>
  <c r="J1186" i="10" s="1"/>
  <c r="J1187" i="10" a="1"/>
  <c r="J1187" i="10" s="1"/>
  <c r="J1188" i="10" a="1"/>
  <c r="J1188" i="10" s="1"/>
  <c r="J1189" i="10" a="1"/>
  <c r="J1189" i="10" s="1"/>
  <c r="J1190" i="10" a="1"/>
  <c r="J1190" i="10" s="1"/>
  <c r="J1191" i="10" a="1"/>
  <c r="J1191" i="10" s="1"/>
  <c r="J1192" i="10" a="1"/>
  <c r="J1192" i="10" s="1"/>
  <c r="J1193" i="10" a="1"/>
  <c r="J1193" i="10"/>
  <c r="J1194" i="10" a="1"/>
  <c r="J1194" i="10" s="1"/>
  <c r="J1195" i="10" a="1"/>
  <c r="J1195" i="10" s="1"/>
  <c r="J1196" i="10" a="1"/>
  <c r="J1196" i="10" s="1"/>
  <c r="J1197" i="10" a="1"/>
  <c r="J1197" i="10" s="1"/>
  <c r="J1198" i="10" a="1"/>
  <c r="J1198" i="10" s="1"/>
  <c r="J1199" i="10" a="1"/>
  <c r="J1199" i="10" s="1"/>
  <c r="J1200" i="10" a="1"/>
  <c r="J1200" i="10" s="1"/>
  <c r="J1201" i="10" a="1"/>
  <c r="J1201" i="10" s="1"/>
  <c r="J1202" i="10" a="1"/>
  <c r="J1202" i="10" s="1"/>
  <c r="J1203" i="10" a="1"/>
  <c r="J1203" i="10" s="1"/>
  <c r="J1204" i="10" a="1"/>
  <c r="J1204" i="10" s="1"/>
  <c r="J1205" i="10" a="1"/>
  <c r="J1205" i="10" s="1"/>
  <c r="J1206" i="10" a="1"/>
  <c r="J1206" i="10"/>
  <c r="J1207" i="10" a="1"/>
  <c r="J1207" i="10" s="1"/>
  <c r="J1208" i="10" a="1"/>
  <c r="J1208" i="10" s="1"/>
  <c r="J1209" i="10" a="1"/>
  <c r="J1209" i="10" s="1"/>
  <c r="J1210" i="10" a="1"/>
  <c r="J1210" i="10" s="1"/>
  <c r="J1211" i="10" a="1"/>
  <c r="J1211" i="10" s="1"/>
  <c r="J1212" i="10" a="1"/>
  <c r="J1212" i="10" s="1"/>
  <c r="J1213" i="10" a="1"/>
  <c r="J1213" i="10"/>
  <c r="J1214" i="10" a="1"/>
  <c r="J1214" i="10" s="1"/>
  <c r="J1215" i="10" a="1"/>
  <c r="J1215" i="10" s="1"/>
  <c r="J1216" i="10" a="1"/>
  <c r="J1216" i="10" s="1"/>
  <c r="J1217" i="10" a="1"/>
  <c r="J1217" i="10" s="1"/>
  <c r="J1218" i="10" a="1"/>
  <c r="J1218" i="10" s="1"/>
  <c r="J1219" i="10" a="1"/>
  <c r="J1219" i="10" s="1"/>
  <c r="J1220" i="10" a="1"/>
  <c r="J1220" i="10" s="1"/>
  <c r="J1221" i="10" a="1"/>
  <c r="J1221" i="10" s="1"/>
  <c r="J1222" i="10" a="1"/>
  <c r="J1222" i="10" s="1"/>
  <c r="J1223" i="10" a="1"/>
  <c r="J1223" i="10" s="1"/>
  <c r="J1224" i="10" a="1"/>
  <c r="J1224" i="10"/>
  <c r="J1225" i="10" a="1"/>
  <c r="J1225" i="10" s="1"/>
  <c r="J1226" i="10" a="1"/>
  <c r="J1226" i="10" s="1"/>
  <c r="J1227" i="10" a="1"/>
  <c r="J1227" i="10" s="1"/>
  <c r="J1228" i="10" a="1"/>
  <c r="J1228" i="10" s="1"/>
  <c r="J1229" i="10" a="1"/>
  <c r="J1229" i="10" s="1"/>
  <c r="J1230" i="10" a="1"/>
  <c r="J1230" i="10" s="1"/>
  <c r="J1231" i="10" a="1"/>
  <c r="J1231" i="10" s="1"/>
  <c r="J1232" i="10" a="1"/>
  <c r="J1232" i="10" s="1"/>
  <c r="J1233" i="10" a="1"/>
  <c r="J1233" i="10" s="1"/>
  <c r="J1234" i="10" a="1"/>
  <c r="J1234" i="10" s="1"/>
  <c r="J1235" i="10" a="1"/>
  <c r="J1235" i="10" s="1"/>
  <c r="J1236" i="10" a="1"/>
  <c r="J1236" i="10" s="1"/>
  <c r="J1237" i="10" a="1"/>
  <c r="J1237" i="10" s="1"/>
  <c r="J1238" i="10" a="1"/>
  <c r="J1238" i="10" s="1"/>
  <c r="J1239" i="10" a="1"/>
  <c r="J1239" i="10" s="1"/>
  <c r="J1240" i="10" a="1"/>
  <c r="J1240" i="10"/>
  <c r="J1241" i="10" a="1"/>
  <c r="J1241" i="10" s="1"/>
  <c r="J1242" i="10" a="1"/>
  <c r="J1242" i="10" s="1"/>
  <c r="J1243" i="10" a="1"/>
  <c r="J1243" i="10" s="1"/>
  <c r="J1244" i="10" a="1"/>
  <c r="J1244" i="10" s="1"/>
  <c r="J1245" i="10" a="1"/>
  <c r="J1245" i="10" s="1"/>
  <c r="J1246" i="10" a="1"/>
  <c r="J1246" i="10" s="1"/>
  <c r="J1247" i="10" a="1"/>
  <c r="J1247" i="10"/>
  <c r="J1248" i="10" a="1"/>
  <c r="J1248" i="10" s="1"/>
  <c r="J1249" i="10" a="1"/>
  <c r="J1249" i="10" s="1"/>
  <c r="J1250" i="10" a="1"/>
  <c r="J1250" i="10" s="1"/>
  <c r="J1251" i="10" a="1"/>
  <c r="J1251" i="10" s="1"/>
  <c r="J1252" i="10" a="1"/>
  <c r="J1252" i="10" s="1"/>
  <c r="J1253" i="10" a="1"/>
  <c r="J1253" i="10" s="1"/>
  <c r="J1254" i="10" a="1"/>
  <c r="J1254" i="10" s="1"/>
  <c r="J1255" i="10" a="1"/>
  <c r="J1255" i="10" s="1"/>
  <c r="J1256" i="10" a="1"/>
  <c r="J1256" i="10" s="1"/>
  <c r="J1257" i="10" a="1"/>
  <c r="J1257" i="10" s="1"/>
  <c r="J1258" i="10" a="1"/>
  <c r="J1258" i="10" s="1"/>
  <c r="J1259" i="10" a="1"/>
  <c r="J1259" i="10" s="1"/>
  <c r="J1260" i="10" a="1"/>
  <c r="J1260" i="10" s="1"/>
  <c r="J1261" i="10" a="1"/>
  <c r="J1261" i="10" s="1"/>
  <c r="J1262" i="10" a="1"/>
  <c r="J1262" i="10" s="1"/>
  <c r="J1263" i="10" a="1"/>
  <c r="J1263" i="10" s="1"/>
  <c r="J1264" i="10" a="1"/>
  <c r="J1264" i="10" s="1"/>
  <c r="J1265" i="10" a="1"/>
  <c r="J1265" i="10" s="1"/>
  <c r="J1266" i="10" a="1"/>
  <c r="J1266" i="10" s="1"/>
  <c r="J1267" i="10" a="1"/>
  <c r="J1267" i="10" s="1"/>
  <c r="J1268" i="10" a="1"/>
  <c r="J1268" i="10" s="1"/>
  <c r="J1269" i="10" a="1"/>
  <c r="J1269" i="10"/>
  <c r="J1270" i="10" a="1"/>
  <c r="J1270" i="10" s="1"/>
  <c r="J1271" i="10" a="1"/>
  <c r="J1271" i="10" s="1"/>
  <c r="J1272" i="10" a="1"/>
  <c r="J1272" i="10" s="1"/>
  <c r="J1273" i="10" a="1"/>
  <c r="J1273" i="10" s="1"/>
  <c r="J1274" i="10" a="1"/>
  <c r="J1274" i="10" s="1"/>
  <c r="J1275" i="10" a="1"/>
  <c r="J1275" i="10" s="1"/>
  <c r="J1276" i="10" a="1"/>
  <c r="J1276" i="10" s="1"/>
  <c r="J1277" i="10" a="1"/>
  <c r="J1277" i="10" s="1"/>
  <c r="J1278" i="10" a="1"/>
  <c r="J1278" i="10" s="1"/>
  <c r="J1279" i="10" a="1"/>
  <c r="J1279" i="10" s="1"/>
  <c r="J1280" i="10" a="1"/>
  <c r="J1280" i="10" s="1"/>
  <c r="J1281" i="10" a="1"/>
  <c r="J1281" i="10" s="1"/>
  <c r="J1282" i="10" a="1"/>
  <c r="J1282" i="10" s="1"/>
  <c r="J1283" i="10" a="1"/>
  <c r="J1283" i="10" s="1"/>
  <c r="J1284" i="10" a="1"/>
  <c r="J1284" i="10"/>
  <c r="J1285" i="10" a="1"/>
  <c r="J1285" i="10" s="1"/>
  <c r="J1286" i="10" a="1"/>
  <c r="J1286" i="10" s="1"/>
  <c r="J1287" i="10" a="1"/>
  <c r="J1287" i="10" s="1"/>
  <c r="J1288" i="10" a="1"/>
  <c r="J1288" i="10" s="1"/>
  <c r="J1289" i="10" a="1"/>
  <c r="J1289" i="10" s="1"/>
  <c r="J1290" i="10" a="1"/>
  <c r="J1290" i="10" s="1"/>
  <c r="J1291" i="10" a="1"/>
  <c r="J1291" i="10" s="1"/>
  <c r="J1292" i="10" a="1"/>
  <c r="J1292" i="10" s="1"/>
  <c r="J1293" i="10" a="1"/>
  <c r="J1293" i="10" s="1"/>
  <c r="J1294" i="10" a="1"/>
  <c r="J1294" i="10" s="1"/>
  <c r="J1295" i="10" a="1"/>
  <c r="J1295" i="10" s="1"/>
  <c r="J1296" i="10" a="1"/>
  <c r="J1296" i="10" s="1"/>
  <c r="J1297" i="10" a="1"/>
  <c r="J1297" i="10" s="1"/>
  <c r="J1298" i="10" a="1"/>
  <c r="J1298" i="10" s="1"/>
  <c r="J1299" i="10" a="1"/>
  <c r="J1299" i="10" s="1"/>
  <c r="J1300" i="10" a="1"/>
  <c r="J1300" i="10" s="1"/>
  <c r="J1301" i="10" a="1"/>
  <c r="J1301" i="10" s="1"/>
  <c r="J1302" i="10" a="1"/>
  <c r="J1302" i="10" s="1"/>
  <c r="J1303" i="10" a="1"/>
  <c r="J1303" i="10" s="1"/>
  <c r="J1304" i="10" a="1"/>
  <c r="J1304" i="10" s="1"/>
  <c r="J1305" i="10" a="1"/>
  <c r="J1305" i="10" s="1"/>
  <c r="J1306" i="10" a="1"/>
  <c r="J1306" i="10" s="1"/>
  <c r="J1307" i="10" a="1"/>
  <c r="J1307" i="10"/>
  <c r="J1308" i="10" a="1"/>
  <c r="J1308" i="10"/>
  <c r="J1309" i="10" a="1"/>
  <c r="J1309" i="10" s="1"/>
  <c r="J1310" i="10" a="1"/>
  <c r="J1310" i="10" s="1"/>
  <c r="J1311" i="10" a="1"/>
  <c r="J1311" i="10" s="1"/>
  <c r="J1312" i="10" a="1"/>
  <c r="J1312" i="10" s="1"/>
  <c r="J1313" i="10" a="1"/>
  <c r="J1313" i="10" s="1"/>
  <c r="J1314" i="10" a="1"/>
  <c r="J1314" i="10" s="1"/>
  <c r="J1315" i="10" a="1"/>
  <c r="J1315" i="10" s="1"/>
  <c r="J1316" i="10" a="1"/>
  <c r="J1316" i="10" s="1"/>
  <c r="J1317" i="10" a="1"/>
  <c r="J1317" i="10" s="1"/>
  <c r="J1318" i="10" a="1"/>
  <c r="J1318" i="10"/>
  <c r="J1319" i="10" a="1"/>
  <c r="J1319" i="10" s="1"/>
  <c r="J1320" i="10" a="1"/>
  <c r="J1320" i="10" s="1"/>
  <c r="J1321" i="10" a="1"/>
  <c r="J1321" i="10" s="1"/>
  <c r="J1322" i="10" a="1"/>
  <c r="J1322" i="10" s="1"/>
  <c r="J1323" i="10" a="1"/>
  <c r="J1323" i="10" s="1"/>
  <c r="J1324" i="10" a="1"/>
  <c r="J1324" i="10" s="1"/>
  <c r="J1325" i="10" a="1"/>
  <c r="J1325" i="10" s="1"/>
  <c r="J1326" i="10" a="1"/>
  <c r="J1326" i="10" s="1"/>
  <c r="J1327" i="10" a="1"/>
  <c r="J1327" i="10" s="1"/>
  <c r="J1328" i="10" a="1"/>
  <c r="J1328" i="10" s="1"/>
  <c r="J1329" i="10" a="1"/>
  <c r="J1329" i="10" s="1"/>
  <c r="J1330" i="10" a="1"/>
  <c r="J1330" i="10" s="1"/>
  <c r="J1331" i="10" a="1"/>
  <c r="J1331" i="10" s="1"/>
  <c r="J1332" i="10" a="1"/>
  <c r="J1332" i="10" s="1"/>
  <c r="J1333" i="10" a="1"/>
  <c r="J1333" i="10" s="1"/>
  <c r="J1334" i="10" a="1"/>
  <c r="J1334" i="10" s="1"/>
  <c r="J1335" i="10" a="1"/>
  <c r="J1335" i="10"/>
  <c r="J1336" i="10" a="1"/>
  <c r="J1336" i="10" s="1"/>
  <c r="J1337" i="10" a="1"/>
  <c r="J1337" i="10" s="1"/>
  <c r="J1338" i="10" a="1"/>
  <c r="J1338" i="10" s="1"/>
  <c r="J1339" i="10" a="1"/>
  <c r="J1339" i="10" s="1"/>
  <c r="J1340" i="10" a="1"/>
  <c r="J1340" i="10" s="1"/>
  <c r="J1341" i="10" a="1"/>
  <c r="J1341" i="10" s="1"/>
  <c r="J1342" i="10" a="1"/>
  <c r="J1342" i="10"/>
  <c r="J1343" i="10" a="1"/>
  <c r="J1343" i="10" s="1"/>
  <c r="J1344" i="10" a="1"/>
  <c r="J1344" i="10" s="1"/>
  <c r="J1345" i="10" a="1"/>
  <c r="J1345" i="10" s="1"/>
  <c r="J1346" i="10" a="1"/>
  <c r="J1346" i="10" s="1"/>
  <c r="J1347" i="10" a="1"/>
  <c r="J1347" i="10" s="1"/>
  <c r="J1348" i="10" a="1"/>
  <c r="J1348" i="10" s="1"/>
  <c r="J1349" i="10" a="1"/>
  <c r="J1349" i="10" s="1"/>
  <c r="J1350" i="10" a="1"/>
  <c r="J1350" i="10" s="1"/>
  <c r="J1351" i="10" a="1"/>
  <c r="J1351" i="10" s="1"/>
  <c r="J1352" i="10" a="1"/>
  <c r="J1352" i="10"/>
  <c r="J1353" i="10" a="1"/>
  <c r="J1353" i="10" s="1"/>
  <c r="J1354" i="10" a="1"/>
  <c r="J1354" i="10" s="1"/>
  <c r="J1355" i="10" a="1"/>
  <c r="J1355" i="10" s="1"/>
  <c r="J1356" i="10" a="1"/>
  <c r="J1356" i="10" s="1"/>
  <c r="J1357" i="10" a="1"/>
  <c r="J1357" i="10" s="1"/>
  <c r="J1358" i="10" a="1"/>
  <c r="J1358" i="10" s="1"/>
  <c r="J1359" i="10" a="1"/>
  <c r="J1359" i="10"/>
  <c r="J1360" i="10" a="1"/>
  <c r="J1360" i="10" s="1"/>
  <c r="J1361" i="10" a="1"/>
  <c r="J1361" i="10" s="1"/>
  <c r="J1362" i="10" a="1"/>
  <c r="J1362" i="10" s="1"/>
  <c r="J1363" i="10" a="1"/>
  <c r="J1363" i="10" s="1"/>
  <c r="J1364" i="10" a="1"/>
  <c r="J1364" i="10" s="1"/>
  <c r="J1365" i="10" a="1"/>
  <c r="J1365" i="10" s="1"/>
  <c r="J1366" i="10" a="1"/>
  <c r="J1366" i="10" s="1"/>
  <c r="J1367" i="10" a="1"/>
  <c r="J1367" i="10" s="1"/>
  <c r="J1368" i="10" a="1"/>
  <c r="J1368" i="10" s="1"/>
  <c r="J1369" i="10" a="1"/>
  <c r="J1369" i="10" s="1"/>
  <c r="J1370" i="10" a="1"/>
  <c r="J1370" i="10" s="1"/>
  <c r="J1371" i="10" a="1"/>
  <c r="J1371" i="10"/>
  <c r="J1372" i="10" a="1"/>
  <c r="J1372" i="10" s="1"/>
  <c r="J1373" i="10" a="1"/>
  <c r="J1373" i="10" s="1"/>
  <c r="J1374" i="10" a="1"/>
  <c r="J1374" i="10" s="1"/>
  <c r="J1375" i="10" a="1"/>
  <c r="J1375" i="10" s="1"/>
  <c r="J1376" i="10" a="1"/>
  <c r="J1376" i="10" s="1"/>
  <c r="J1377" i="10" a="1"/>
  <c r="J1377" i="10" s="1"/>
  <c r="J1378" i="10" a="1"/>
  <c r="J1378" i="10" s="1"/>
  <c r="J1379" i="10" a="1"/>
  <c r="J1379" i="10" s="1"/>
  <c r="J1380" i="10" a="1"/>
  <c r="J1380" i="10" s="1"/>
  <c r="J1381" i="10" a="1"/>
  <c r="J1381" i="10" s="1"/>
  <c r="J1382" i="10" a="1"/>
  <c r="J1382" i="10" s="1"/>
  <c r="J1383" i="10" a="1"/>
  <c r="J1383" i="10" s="1"/>
  <c r="J1384" i="10" a="1"/>
  <c r="J1384" i="10" s="1"/>
  <c r="J1385" i="10" a="1"/>
  <c r="J1385" i="10" s="1"/>
  <c r="J1386" i="10" a="1"/>
  <c r="J1386" i="10" s="1"/>
  <c r="J1387" i="10" a="1"/>
  <c r="J1387" i="10" s="1"/>
  <c r="J1388" i="10" a="1"/>
  <c r="J1388" i="10" s="1"/>
  <c r="J1389" i="10" a="1"/>
  <c r="J1389" i="10" s="1"/>
  <c r="J1390" i="10" a="1"/>
  <c r="J1390" i="10" s="1"/>
  <c r="J1391" i="10" a="1"/>
  <c r="J1391" i="10" s="1"/>
  <c r="J1392" i="10" a="1"/>
  <c r="J1392" i="10" s="1"/>
  <c r="J1393" i="10" a="1"/>
  <c r="J1393" i="10" s="1"/>
  <c r="J1394" i="10" a="1"/>
  <c r="J1394" i="10" s="1"/>
  <c r="J1395" i="10" a="1"/>
  <c r="J1395" i="10" s="1"/>
  <c r="J1396" i="10" a="1"/>
  <c r="J1396" i="10" s="1"/>
  <c r="J1397" i="10" a="1"/>
  <c r="J1397" i="10" s="1"/>
  <c r="J1398" i="10" a="1"/>
  <c r="J1398" i="10" s="1"/>
  <c r="J1399" i="10" a="1"/>
  <c r="J1399" i="10"/>
  <c r="J1400" i="10" a="1"/>
  <c r="J1400" i="10" s="1"/>
  <c r="J1401" i="10" a="1"/>
  <c r="J1401" i="10" s="1"/>
  <c r="J1402" i="10" a="1"/>
  <c r="J1402" i="10" s="1"/>
  <c r="J1403" i="10" a="1"/>
  <c r="J1403" i="10" s="1"/>
  <c r="J1404" i="10" a="1"/>
  <c r="J1404" i="10" s="1"/>
  <c r="J1405" i="10" a="1"/>
  <c r="J1405" i="10"/>
  <c r="J1406" i="10" a="1"/>
  <c r="J1406" i="10" s="1"/>
  <c r="J1407" i="10" a="1"/>
  <c r="J1407" i="10" s="1"/>
  <c r="J1408" i="10" a="1"/>
  <c r="J1408" i="10" s="1"/>
  <c r="J1409" i="10" a="1"/>
  <c r="J1409" i="10" s="1"/>
  <c r="J1410" i="10" a="1"/>
  <c r="J1410" i="10" s="1"/>
  <c r="J1411" i="10" a="1"/>
  <c r="J1411" i="10" s="1"/>
  <c r="J1412" i="10" a="1"/>
  <c r="J1412" i="10" s="1"/>
  <c r="J1413" i="10" a="1"/>
  <c r="J1413" i="10" s="1"/>
  <c r="J1414" i="10" a="1"/>
  <c r="J1414" i="10" s="1"/>
  <c r="J1415" i="10" a="1"/>
  <c r="J1415" i="10" s="1"/>
  <c r="J1416" i="10" a="1"/>
  <c r="J1416" i="10" s="1"/>
  <c r="J1417" i="10" a="1"/>
  <c r="J1417" i="10" s="1"/>
  <c r="J1418" i="10" a="1"/>
  <c r="J1418" i="10" s="1"/>
  <c r="J1419" i="10" a="1"/>
  <c r="J1419" i="10"/>
  <c r="J1420" i="10" a="1"/>
  <c r="J1420" i="10" s="1"/>
  <c r="J1421" i="10" a="1"/>
  <c r="J1421" i="10" s="1"/>
  <c r="J1422" i="10" a="1"/>
  <c r="J1422" i="10"/>
  <c r="J1423" i="10" a="1"/>
  <c r="J1423" i="10" s="1"/>
  <c r="J1424" i="10" a="1"/>
  <c r="J1424" i="10" s="1"/>
  <c r="J1425" i="10" a="1"/>
  <c r="J1425" i="10" s="1"/>
  <c r="J1426" i="10" a="1"/>
  <c r="J1426" i="10" s="1"/>
  <c r="J1427" i="10" a="1"/>
  <c r="J1427" i="10" s="1"/>
  <c r="J1428" i="10" a="1"/>
  <c r="J1428" i="10" s="1"/>
  <c r="J1429" i="10" a="1"/>
  <c r="J1429" i="10"/>
  <c r="J1430" i="10" a="1"/>
  <c r="J1430" i="10" s="1"/>
  <c r="J1431" i="10" a="1"/>
  <c r="J1431" i="10" s="1"/>
  <c r="J1432" i="10" a="1"/>
  <c r="J1432" i="10"/>
  <c r="J1433" i="10" a="1"/>
  <c r="J1433" i="10" s="1"/>
  <c r="J1434" i="10" a="1"/>
  <c r="J1434" i="10" s="1"/>
  <c r="J1435" i="10" a="1"/>
  <c r="J1435" i="10" s="1"/>
  <c r="J1436" i="10" a="1"/>
  <c r="J1436" i="10" s="1"/>
  <c r="J1437" i="10" a="1"/>
  <c r="J1437" i="10" s="1"/>
  <c r="J1438" i="10" a="1"/>
  <c r="J1438" i="10" s="1"/>
  <c r="J1439" i="10" a="1"/>
  <c r="J1439" i="10" s="1"/>
  <c r="J1440" i="10" a="1"/>
  <c r="J1440" i="10" s="1"/>
  <c r="J1441" i="10" a="1"/>
  <c r="J1441" i="10" s="1"/>
  <c r="J1442" i="10" a="1"/>
  <c r="J1442" i="10"/>
  <c r="J1443" i="10" a="1"/>
  <c r="J1443" i="10" s="1"/>
  <c r="J1444" i="10" a="1"/>
  <c r="J1444" i="10" s="1"/>
  <c r="J1445" i="10" a="1"/>
  <c r="J1445" i="10" s="1"/>
  <c r="J1446" i="10" a="1"/>
  <c r="J1446" i="10" s="1"/>
  <c r="J1447" i="10" a="1"/>
  <c r="J1447" i="10" s="1"/>
  <c r="J1448" i="10" a="1"/>
  <c r="J1448" i="10" s="1"/>
  <c r="J1449" i="10" a="1"/>
  <c r="J1449" i="10" s="1"/>
  <c r="J1450" i="10" a="1"/>
  <c r="J1450" i="10" s="1"/>
  <c r="J1451" i="10" a="1"/>
  <c r="J1451" i="10" s="1"/>
  <c r="J1452" i="10" a="1"/>
  <c r="J1452" i="10" s="1"/>
  <c r="J1453" i="10" a="1"/>
  <c r="J1453" i="10" s="1"/>
  <c r="J1454" i="10" a="1"/>
  <c r="J1454" i="10" s="1"/>
  <c r="J1455" i="10" a="1"/>
  <c r="J1455" i="10" s="1"/>
  <c r="J1456" i="10" a="1"/>
  <c r="J1456" i="10"/>
  <c r="J1457" i="10" a="1"/>
  <c r="J1457" i="10" s="1"/>
  <c r="J1458" i="10" a="1"/>
  <c r="J1458" i="10" s="1"/>
  <c r="J1459" i="10" a="1"/>
  <c r="J1459" i="10"/>
  <c r="J1460" i="10" a="1"/>
  <c r="J1460" i="10" s="1"/>
  <c r="J1461" i="10" a="1"/>
  <c r="J1461" i="10" s="1"/>
  <c r="J1462" i="10" a="1"/>
  <c r="J1462" i="10" s="1"/>
  <c r="J1463" i="10" a="1"/>
  <c r="J1463" i="10" s="1"/>
  <c r="J1464" i="10" a="1"/>
  <c r="J1464" i="10" s="1"/>
  <c r="J1465" i="10" a="1"/>
  <c r="J1465" i="10" s="1"/>
  <c r="J1466" i="10" a="1"/>
  <c r="J1466" i="10" s="1"/>
  <c r="J1467" i="10" a="1"/>
  <c r="J1467" i="10" s="1"/>
  <c r="J1468" i="10" a="1"/>
  <c r="J1468" i="10" s="1"/>
  <c r="J1469" i="10" a="1"/>
  <c r="J1469" i="10" s="1"/>
  <c r="J1470" i="10" a="1"/>
  <c r="J1470" i="10" s="1"/>
  <c r="J1471" i="10" a="1"/>
  <c r="J1471" i="10" s="1"/>
  <c r="J1472" i="10" a="1"/>
  <c r="J1472" i="10" s="1"/>
  <c r="J1473" i="10" a="1"/>
  <c r="J1473" i="10" s="1"/>
  <c r="J1474" i="10" a="1"/>
  <c r="J1474" i="10" s="1"/>
  <c r="J1475" i="10" a="1"/>
  <c r="J1475" i="10" s="1"/>
  <c r="J1476" i="10" a="1"/>
  <c r="J1476" i="10" s="1"/>
  <c r="J1477" i="10" a="1"/>
  <c r="J1477" i="10" s="1"/>
  <c r="J1478" i="10" a="1"/>
  <c r="J1478" i="10" s="1"/>
  <c r="J1479" i="10" a="1"/>
  <c r="J1479" i="10" s="1"/>
  <c r="J1480" i="10" a="1"/>
  <c r="J1480" i="10" s="1"/>
  <c r="J1481" i="10" a="1"/>
  <c r="J1481" i="10" s="1"/>
  <c r="J1482" i="10" a="1"/>
  <c r="J1482" i="10" s="1"/>
  <c r="J1483" i="10" a="1"/>
  <c r="J1483" i="10" s="1"/>
  <c r="J1484" i="10" a="1"/>
  <c r="J1484" i="10" s="1"/>
  <c r="J1485" i="10" a="1"/>
  <c r="J1485" i="10" s="1"/>
  <c r="J1486" i="10" a="1"/>
  <c r="J1486" i="10" s="1"/>
  <c r="J1487" i="10" a="1"/>
  <c r="J1487" i="10" s="1"/>
  <c r="J1488" i="10" a="1"/>
  <c r="J1488" i="10" s="1"/>
  <c r="J1489" i="10" a="1"/>
  <c r="J1489" i="10" s="1"/>
  <c r="J1490" i="10" a="1"/>
  <c r="J1490" i="10" s="1"/>
  <c r="J1491" i="10" a="1"/>
  <c r="J1491" i="10" s="1"/>
  <c r="J1492" i="10" a="1"/>
  <c r="J1492" i="10"/>
  <c r="J1493" i="10" a="1"/>
  <c r="J1493" i="10" s="1"/>
  <c r="J1494" i="10" a="1"/>
  <c r="J1494" i="10" s="1"/>
  <c r="J1495" i="10" a="1"/>
  <c r="J1495" i="10" s="1"/>
  <c r="J1496" i="10" a="1"/>
  <c r="J1496" i="10" s="1"/>
  <c r="J1497" i="10" a="1"/>
  <c r="J1497" i="10" s="1"/>
  <c r="J1498" i="10" a="1"/>
  <c r="J1498" i="10" s="1"/>
  <c r="J1499" i="10" a="1"/>
  <c r="J1499" i="10" s="1"/>
  <c r="J1500" i="10" a="1"/>
  <c r="J1500" i="10" s="1"/>
  <c r="J1501" i="10" a="1"/>
  <c r="J1501" i="10" s="1"/>
  <c r="J1502" i="10" a="1"/>
  <c r="J1502" i="10" s="1"/>
  <c r="J1503" i="10" a="1"/>
  <c r="J1503" i="10" s="1"/>
  <c r="J1504" i="10" a="1"/>
  <c r="J1504" i="10" s="1"/>
  <c r="J1505" i="10" a="1"/>
  <c r="J1505" i="10" s="1"/>
  <c r="J1506" i="10" a="1"/>
  <c r="J1506" i="10"/>
  <c r="J1507" i="10" a="1"/>
  <c r="J1507" i="10" s="1"/>
  <c r="J1508" i="10" a="1"/>
  <c r="J1508" i="10" s="1"/>
  <c r="J1509" i="10" a="1"/>
  <c r="J1509" i="10" s="1"/>
  <c r="J1510" i="10" a="1"/>
  <c r="J1510" i="10" s="1"/>
  <c r="J1511" i="10" a="1"/>
  <c r="J1511" i="10" s="1"/>
  <c r="J1512" i="10" a="1"/>
  <c r="J1512" i="10" s="1"/>
  <c r="J1513" i="10" a="1"/>
  <c r="J1513" i="10" s="1"/>
  <c r="J1514" i="10" a="1"/>
  <c r="J1514" i="10" s="1"/>
  <c r="J1515" i="10" a="1"/>
  <c r="J1515" i="10" s="1"/>
  <c r="J1516" i="10" a="1"/>
  <c r="J1516" i="10" s="1"/>
  <c r="J1517" i="10" a="1"/>
  <c r="J1517" i="10" s="1"/>
  <c r="J1518" i="10" a="1"/>
  <c r="J1518" i="10" s="1"/>
  <c r="J1519" i="10" a="1"/>
  <c r="J1519" i="10" s="1"/>
  <c r="J1520" i="10" a="1"/>
  <c r="J1520" i="10" s="1"/>
  <c r="J1521" i="10" a="1"/>
  <c r="J1521" i="10" s="1"/>
  <c r="J1522" i="10" a="1"/>
  <c r="J1522" i="10" s="1"/>
  <c r="J1523" i="10" a="1"/>
  <c r="J1523" i="10" s="1"/>
  <c r="J1524" i="10" a="1"/>
  <c r="J1524" i="10" s="1"/>
  <c r="J1525" i="10" a="1"/>
  <c r="J1525" i="10" s="1"/>
  <c r="J1526" i="10" a="1"/>
  <c r="J1526" i="10" s="1"/>
  <c r="J1527" i="10" a="1"/>
  <c r="J1527" i="10" s="1"/>
  <c r="J1528" i="10" a="1"/>
  <c r="J1528" i="10" s="1"/>
  <c r="J1529" i="10" a="1"/>
  <c r="J1529" i="10" s="1"/>
  <c r="J1530" i="10" a="1"/>
  <c r="J1530" i="10" s="1"/>
  <c r="J1531" i="10" a="1"/>
  <c r="J1531" i="10" s="1"/>
  <c r="J1532" i="10" a="1"/>
  <c r="J1532" i="10" s="1"/>
  <c r="J1533" i="10" a="1"/>
  <c r="J1533" i="10" s="1"/>
  <c r="J1534" i="10" a="1"/>
  <c r="J1534" i="10" s="1"/>
  <c r="J1535" i="10" a="1"/>
  <c r="J1535" i="10" s="1"/>
  <c r="J1536" i="10" a="1"/>
  <c r="J1536" i="10" s="1"/>
  <c r="J1537" i="10" a="1"/>
  <c r="J1537" i="10" s="1"/>
  <c r="J1538" i="10" a="1"/>
  <c r="J1538" i="10" s="1"/>
  <c r="J1539" i="10" a="1"/>
  <c r="J1539" i="10" s="1"/>
  <c r="J1540" i="10" a="1"/>
  <c r="J1540" i="10" s="1"/>
  <c r="J1541" i="10" a="1"/>
  <c r="J1541" i="10" s="1"/>
  <c r="J1542" i="10" a="1"/>
  <c r="J1542" i="10" s="1"/>
  <c r="J1543" i="10" a="1"/>
  <c r="J1543" i="10" s="1"/>
  <c r="J1544" i="10" a="1"/>
  <c r="J1544" i="10" s="1"/>
  <c r="J1545" i="10" a="1"/>
  <c r="J1545" i="10" s="1"/>
  <c r="J1546" i="10" a="1"/>
  <c r="J1546" i="10" s="1"/>
  <c r="J1547" i="10" a="1"/>
  <c r="J1547" i="10" s="1"/>
  <c r="J1548" i="10" a="1"/>
  <c r="J1548" i="10" s="1"/>
  <c r="J1549" i="10" a="1"/>
  <c r="J1549" i="10" s="1"/>
  <c r="J1550" i="10" a="1"/>
  <c r="J1550" i="10" s="1"/>
  <c r="J1551" i="10" a="1"/>
  <c r="J1551" i="10" s="1"/>
  <c r="J1552" i="10" a="1"/>
  <c r="J1552" i="10" s="1"/>
  <c r="J1553" i="10" a="1"/>
  <c r="J1553" i="10" s="1"/>
  <c r="J1554" i="10" a="1"/>
  <c r="J1554" i="10" s="1"/>
  <c r="J1555" i="10" a="1"/>
  <c r="J1555" i="10" s="1"/>
  <c r="J1556" i="10" a="1"/>
  <c r="J1556" i="10" s="1"/>
  <c r="J1557" i="10" a="1"/>
  <c r="J1557" i="10" s="1"/>
  <c r="J1558" i="10" a="1"/>
  <c r="J1558" i="10" s="1"/>
  <c r="J1559" i="10" a="1"/>
  <c r="J1559" i="10" s="1"/>
  <c r="J1560" i="10" a="1"/>
  <c r="J1560" i="10" s="1"/>
  <c r="J1561" i="10" a="1"/>
  <c r="J1561" i="10" s="1"/>
  <c r="J1562" i="10" a="1"/>
  <c r="J1562" i="10" s="1"/>
  <c r="J1563" i="10" a="1"/>
  <c r="J1563" i="10" s="1"/>
  <c r="J1564" i="10" a="1"/>
  <c r="J1564" i="10"/>
  <c r="J1565" i="10" a="1"/>
  <c r="J1565" i="10" s="1"/>
  <c r="J1566" i="10" a="1"/>
  <c r="J1566" i="10" s="1"/>
  <c r="J1567" i="10" a="1"/>
  <c r="J1567" i="10" s="1"/>
  <c r="J1568" i="10" a="1"/>
  <c r="J1568" i="10" s="1"/>
  <c r="J1569" i="10" a="1"/>
  <c r="J1569" i="10" s="1"/>
  <c r="J1570" i="10" a="1"/>
  <c r="J1570" i="10" s="1"/>
  <c r="J1571" i="10" a="1"/>
  <c r="J1571" i="10" s="1"/>
  <c r="J1572" i="10" a="1"/>
  <c r="J1572" i="10"/>
  <c r="J1573" i="10" a="1"/>
  <c r="J1573" i="10" s="1"/>
  <c r="J1574" i="10" a="1"/>
  <c r="J1574" i="10" s="1"/>
  <c r="J1575" i="10" a="1"/>
  <c r="J1575" i="10" s="1"/>
  <c r="J1576" i="10" a="1"/>
  <c r="J1576" i="10" s="1"/>
  <c r="J1577" i="10" a="1"/>
  <c r="J1577" i="10" s="1"/>
  <c r="J1578" i="10" a="1"/>
  <c r="J1578" i="10" s="1"/>
  <c r="J1579" i="10" a="1"/>
  <c r="J1579" i="10" s="1"/>
  <c r="J1580" i="10" a="1"/>
  <c r="J1580" i="10" s="1"/>
  <c r="J1581" i="10" a="1"/>
  <c r="J1581" i="10"/>
  <c r="J1582" i="10" a="1"/>
  <c r="J1582" i="10" s="1"/>
  <c r="J1583" i="10" a="1"/>
  <c r="J1583" i="10" s="1"/>
  <c r="J1584" i="10" a="1"/>
  <c r="J1584" i="10" s="1"/>
  <c r="J1585" i="10" a="1"/>
  <c r="J1585" i="10" s="1"/>
  <c r="J1586" i="10" a="1"/>
  <c r="J1586" i="10" s="1"/>
  <c r="J1587" i="10" a="1"/>
  <c r="J1587" i="10"/>
  <c r="J1588" i="10" a="1"/>
  <c r="J1588" i="10" s="1"/>
  <c r="J1589" i="10" a="1"/>
  <c r="J1589" i="10" s="1"/>
  <c r="J1590" i="10" a="1"/>
  <c r="J1590" i="10" s="1"/>
  <c r="J1591" i="10" a="1"/>
  <c r="J1591" i="10" s="1"/>
  <c r="J1592" i="10" a="1"/>
  <c r="J1592" i="10" s="1"/>
  <c r="J1593" i="10" a="1"/>
  <c r="J1593" i="10" s="1"/>
  <c r="J1594" i="10" a="1"/>
  <c r="J1594" i="10"/>
  <c r="J1595" i="10" a="1"/>
  <c r="J1595" i="10" s="1"/>
  <c r="J1596" i="10" a="1"/>
  <c r="J1596" i="10" s="1"/>
  <c r="J1597" i="10" a="1"/>
  <c r="J1597" i="10" s="1"/>
  <c r="J1598" i="10" a="1"/>
  <c r="J1598" i="10" s="1"/>
  <c r="J1599" i="10" a="1"/>
  <c r="J1599" i="10" s="1"/>
  <c r="J1600" i="10" a="1"/>
  <c r="J1600" i="10" s="1"/>
  <c r="J1601" i="10" a="1"/>
  <c r="J1601" i="10" s="1"/>
  <c r="J1602" i="10" a="1"/>
  <c r="J1602" i="10" s="1"/>
  <c r="J1603" i="10" a="1"/>
  <c r="J1603" i="10" s="1"/>
  <c r="J1604" i="10" a="1"/>
  <c r="J1604" i="10" s="1"/>
  <c r="J1605" i="10" a="1"/>
  <c r="J1605" i="10" s="1"/>
  <c r="J1606" i="10" a="1"/>
  <c r="J1606" i="10" s="1"/>
  <c r="J1607" i="10" a="1"/>
  <c r="J1607" i="10" s="1"/>
  <c r="J1608" i="10" a="1"/>
  <c r="J1608" i="10" s="1"/>
  <c r="J1609" i="10" a="1"/>
  <c r="J1609" i="10" s="1"/>
  <c r="J1610" i="10" a="1"/>
  <c r="J1610" i="10" s="1"/>
  <c r="J1611" i="10" a="1"/>
  <c r="J1611" i="10"/>
  <c r="J1612" i="10" a="1"/>
  <c r="J1612" i="10" s="1"/>
  <c r="J1613" i="10" a="1"/>
  <c r="J1613" i="10" s="1"/>
  <c r="J1614" i="10" a="1"/>
  <c r="J1614" i="10" s="1"/>
  <c r="J1615" i="10" a="1"/>
  <c r="J1615" i="10"/>
  <c r="J1616" i="10" a="1"/>
  <c r="J1616" i="10" s="1"/>
  <c r="J1617" i="10" a="1"/>
  <c r="J1617" i="10" s="1"/>
  <c r="J1618" i="10" a="1"/>
  <c r="J1618" i="10" s="1"/>
  <c r="J1619" i="10" a="1"/>
  <c r="J1619" i="10" s="1"/>
  <c r="J1620" i="10" a="1"/>
  <c r="J1620" i="10" s="1"/>
  <c r="J1621" i="10" a="1"/>
  <c r="J1621" i="10" s="1"/>
  <c r="J1622" i="10" a="1"/>
  <c r="J1622" i="10" s="1"/>
  <c r="J1623" i="10" a="1"/>
  <c r="J1623" i="10" s="1"/>
  <c r="J1624" i="10" a="1"/>
  <c r="J1624" i="10" s="1"/>
  <c r="J1625" i="10" a="1"/>
  <c r="J1625" i="10" s="1"/>
  <c r="J1626" i="10" a="1"/>
  <c r="J1626" i="10" s="1"/>
  <c r="J1627" i="10" a="1"/>
  <c r="J1627" i="10" s="1"/>
  <c r="J1628" i="10" a="1"/>
  <c r="J1628" i="10" s="1"/>
  <c r="J1629" i="10" a="1"/>
  <c r="J1629" i="10" s="1"/>
  <c r="J1630" i="10" a="1"/>
  <c r="J1630" i="10" s="1"/>
  <c r="J1631" i="10" a="1"/>
  <c r="J1631" i="10" s="1"/>
  <c r="J1632" i="10" a="1"/>
  <c r="J1632" i="10" s="1"/>
  <c r="J1633" i="10" a="1"/>
  <c r="J1633" i="10" s="1"/>
  <c r="J1634" i="10" a="1"/>
  <c r="J1634" i="10" s="1"/>
  <c r="J1635" i="10" a="1"/>
  <c r="J1635" i="10" s="1"/>
  <c r="J1636" i="10" a="1"/>
  <c r="J1636" i="10" s="1"/>
  <c r="J1637" i="10" a="1"/>
  <c r="J1637" i="10" s="1"/>
  <c r="J1638" i="10" a="1"/>
  <c r="J1638" i="10"/>
  <c r="J1639" i="10" a="1"/>
  <c r="J1639" i="10" s="1"/>
  <c r="J1640" i="10" a="1"/>
  <c r="J1640" i="10" s="1"/>
  <c r="J1641" i="10" a="1"/>
  <c r="J1641" i="10" s="1"/>
  <c r="J1642" i="10" a="1"/>
  <c r="J1642" i="10" s="1"/>
  <c r="J1643" i="10" a="1"/>
  <c r="J1643" i="10" s="1"/>
  <c r="J1644" i="10" a="1"/>
  <c r="J1644" i="10" s="1"/>
  <c r="J1645" i="10" a="1"/>
  <c r="J1645" i="10" s="1"/>
  <c r="J1646" i="10" a="1"/>
  <c r="J1646" i="10" s="1"/>
  <c r="J1647" i="10" a="1"/>
  <c r="J1647" i="10" s="1"/>
  <c r="J1648" i="10" a="1"/>
  <c r="J1648" i="10" s="1"/>
  <c r="J1649" i="10" a="1"/>
  <c r="J1649" i="10" s="1"/>
  <c r="J1650" i="10" a="1"/>
  <c r="J1650" i="10" s="1"/>
  <c r="J1651" i="10" a="1"/>
  <c r="J1651" i="10"/>
  <c r="J1652" i="10" a="1"/>
  <c r="J1652" i="10" s="1"/>
  <c r="J1653" i="10" a="1"/>
  <c r="J1653" i="10" s="1"/>
  <c r="J1654" i="10" a="1"/>
  <c r="J1654" i="10" s="1"/>
  <c r="J1655" i="10" a="1"/>
  <c r="J1655" i="10" s="1"/>
  <c r="J1656" i="10" a="1"/>
  <c r="J1656" i="10" s="1"/>
  <c r="J1657" i="10" a="1"/>
  <c r="J1657" i="10" s="1"/>
  <c r="J1658" i="10" a="1"/>
  <c r="J1658" i="10" s="1"/>
  <c r="J1659" i="10" a="1"/>
  <c r="J1659" i="10" s="1"/>
  <c r="J1660" i="10" a="1"/>
  <c r="J1660" i="10" s="1"/>
  <c r="J1661" i="10" a="1"/>
  <c r="J1661" i="10" s="1"/>
  <c r="J1662" i="10" a="1"/>
  <c r="J1662" i="10" s="1"/>
  <c r="J1663" i="10" a="1"/>
  <c r="J1663" i="10" s="1"/>
  <c r="J1664" i="10" a="1"/>
  <c r="J1664" i="10" s="1"/>
  <c r="J1665" i="10" a="1"/>
  <c r="J1665" i="10" s="1"/>
  <c r="J1666" i="10" a="1"/>
  <c r="J1666" i="10" s="1"/>
  <c r="J1667" i="10" a="1"/>
  <c r="J1667" i="10" s="1"/>
  <c r="J1668" i="10" a="1"/>
  <c r="J1668" i="10"/>
  <c r="J1669" i="10" a="1"/>
  <c r="J1669" i="10" s="1"/>
  <c r="J1670" i="10" a="1"/>
  <c r="J1670" i="10" s="1"/>
  <c r="J1671" i="10" a="1"/>
  <c r="J1671" i="10" s="1"/>
  <c r="J1672" i="10" a="1"/>
  <c r="J1672" i="10" s="1"/>
  <c r="J1673" i="10" a="1"/>
  <c r="J1673" i="10" s="1"/>
  <c r="J1674" i="10" a="1"/>
  <c r="J1674" i="10" s="1"/>
  <c r="J1675" i="10" a="1"/>
  <c r="J1675" i="10"/>
  <c r="J1676" i="10" a="1"/>
  <c r="J1676" i="10" s="1"/>
  <c r="J1677" i="10" a="1"/>
  <c r="J1677" i="10" s="1"/>
  <c r="J1678" i="10" a="1"/>
  <c r="J1678" i="10" s="1"/>
  <c r="J1679" i="10" a="1"/>
  <c r="J1679" i="10"/>
  <c r="J1680" i="10" a="1"/>
  <c r="J1680" i="10" s="1"/>
  <c r="J1681" i="10" a="1"/>
  <c r="J1681" i="10" s="1"/>
  <c r="J1682" i="10" a="1"/>
  <c r="J1682" i="10" s="1"/>
  <c r="J1683" i="10" a="1"/>
  <c r="J1683" i="10" s="1"/>
  <c r="J1684" i="10" a="1"/>
  <c r="J1684" i="10" s="1"/>
  <c r="J1685" i="10" a="1"/>
  <c r="J1685" i="10" s="1"/>
  <c r="J1686" i="10" a="1"/>
  <c r="J1686" i="10" s="1"/>
  <c r="J1687" i="10" a="1"/>
  <c r="J1687" i="10" s="1"/>
  <c r="J1688" i="10" a="1"/>
  <c r="J1688" i="10"/>
  <c r="J1689" i="10" a="1"/>
  <c r="J1689" i="10" s="1"/>
  <c r="J1690" i="10" a="1"/>
  <c r="J1690" i="10" s="1"/>
  <c r="J1691" i="10" a="1"/>
  <c r="J1691" i="10" s="1"/>
  <c r="J1692" i="10" a="1"/>
  <c r="J1692" i="10" s="1"/>
  <c r="J1693" i="10" a="1"/>
  <c r="J1693" i="10" s="1"/>
  <c r="J1694" i="10" a="1"/>
  <c r="J1694" i="10" s="1"/>
  <c r="J1695" i="10" a="1"/>
  <c r="J1695" i="10" s="1"/>
  <c r="J1696" i="10" a="1"/>
  <c r="J1696" i="10" s="1"/>
  <c r="J1697" i="10" a="1"/>
  <c r="J1697" i="10" s="1"/>
  <c r="J1698" i="10" a="1"/>
  <c r="J1698" i="10" s="1"/>
  <c r="J1699" i="10" a="1"/>
  <c r="J1699" i="10" s="1"/>
  <c r="J1700" i="10" a="1"/>
  <c r="J1700" i="10" s="1"/>
  <c r="J1701" i="10" a="1"/>
  <c r="J1701" i="10" s="1"/>
  <c r="J1702" i="10" a="1"/>
  <c r="J1702" i="10" s="1"/>
  <c r="J1703" i="10" a="1"/>
  <c r="J1703" i="10" s="1"/>
  <c r="J1704" i="10" a="1"/>
  <c r="J1704" i="10" s="1"/>
  <c r="J1705" i="10" a="1"/>
  <c r="J1705" i="10" s="1"/>
  <c r="J1706" i="10" a="1"/>
  <c r="J1706" i="10" s="1"/>
  <c r="J1707" i="10" a="1"/>
  <c r="J1707" i="10" s="1"/>
  <c r="J1708" i="10" a="1"/>
  <c r="J1708" i="10" s="1"/>
  <c r="J1709" i="10" a="1"/>
  <c r="J1709" i="10" s="1"/>
  <c r="J1710" i="10" a="1"/>
  <c r="J1710" i="10" s="1"/>
  <c r="J1711" i="10" a="1"/>
  <c r="J1711" i="10" s="1"/>
  <c r="J1712" i="10" a="1"/>
  <c r="J1712" i="10"/>
  <c r="J1713" i="10" a="1"/>
  <c r="J1713" i="10" s="1"/>
  <c r="J1714" i="10" a="1"/>
  <c r="J1714" i="10"/>
  <c r="J1715" i="10" a="1"/>
  <c r="J1715" i="10" s="1"/>
  <c r="J1716" i="10" a="1"/>
  <c r="J1716" i="10" s="1"/>
  <c r="J1717" i="10" a="1"/>
  <c r="J1717" i="10" s="1"/>
  <c r="J1718" i="10" a="1"/>
  <c r="J1718" i="10" s="1"/>
  <c r="J1719" i="10" a="1"/>
  <c r="J1719" i="10" s="1"/>
  <c r="J1720" i="10" a="1"/>
  <c r="J1720" i="10" s="1"/>
  <c r="J1721" i="10" a="1"/>
  <c r="J1721" i="10" s="1"/>
  <c r="J1722" i="10" a="1"/>
  <c r="J1722" i="10" s="1"/>
  <c r="J1723" i="10" a="1"/>
  <c r="J1723" i="10" s="1"/>
  <c r="J1724" i="10" a="1"/>
  <c r="J1724" i="10" s="1"/>
  <c r="J1725" i="10" a="1"/>
  <c r="J1725" i="10" s="1"/>
  <c r="J1726" i="10" a="1"/>
  <c r="J1726" i="10"/>
  <c r="J1727" i="10" a="1"/>
  <c r="J1727" i="10" s="1"/>
  <c r="J1728" i="10" a="1"/>
  <c r="J1728" i="10" s="1"/>
  <c r="J1729" i="10" a="1"/>
  <c r="J1729" i="10" s="1"/>
  <c r="J1730" i="10" a="1"/>
  <c r="J1730" i="10" s="1"/>
  <c r="J1731" i="10" a="1"/>
  <c r="J1731" i="10" s="1"/>
  <c r="J1732" i="10" a="1"/>
  <c r="J1732" i="10"/>
  <c r="J1733" i="10" a="1"/>
  <c r="J1733" i="10" s="1"/>
  <c r="J1734" i="10" a="1"/>
  <c r="J1734" i="10" s="1"/>
  <c r="J1735" i="10" a="1"/>
  <c r="J1735" i="10" s="1"/>
  <c r="J1736" i="10" a="1"/>
  <c r="J1736" i="10" s="1"/>
  <c r="J1737" i="10" a="1"/>
  <c r="J1737" i="10" s="1"/>
  <c r="J1738" i="10" a="1"/>
  <c r="J1738" i="10" s="1"/>
  <c r="J1739" i="10" a="1"/>
  <c r="J1739" i="10" s="1"/>
  <c r="J1740" i="10" a="1"/>
  <c r="J1740" i="10" s="1"/>
  <c r="J1741" i="10" a="1"/>
  <c r="J1741" i="10" s="1"/>
  <c r="J1742" i="10" a="1"/>
  <c r="J1742" i="10" s="1"/>
  <c r="J1743" i="10" a="1"/>
  <c r="J1743" i="10" s="1"/>
  <c r="J1744" i="10" a="1"/>
  <c r="J1744" i="10" s="1"/>
  <c r="J1745" i="10" a="1"/>
  <c r="J1745" i="10" s="1"/>
  <c r="J1746" i="10" a="1"/>
  <c r="J1746" i="10" s="1"/>
  <c r="J1747" i="10" a="1"/>
  <c r="J1747" i="10" s="1"/>
  <c r="J1748" i="10" a="1"/>
  <c r="J1748" i="10" s="1"/>
  <c r="J1749" i="10" a="1"/>
  <c r="J1749" i="10"/>
  <c r="J1750" i="10" a="1"/>
  <c r="J1750" i="10" s="1"/>
  <c r="J1751" i="10" a="1"/>
  <c r="J1751" i="10" s="1"/>
  <c r="J1752" i="10" a="1"/>
  <c r="J1752" i="10" s="1"/>
  <c r="J1753" i="10" a="1"/>
  <c r="J1753" i="10" s="1"/>
  <c r="J1754" i="10" a="1"/>
  <c r="J1754" i="10" s="1"/>
  <c r="J1755" i="10" a="1"/>
  <c r="J1755" i="10" s="1"/>
  <c r="J1756" i="10" a="1"/>
  <c r="J1756" i="10" s="1"/>
  <c r="J1757" i="10" a="1"/>
  <c r="J1757" i="10" s="1"/>
  <c r="J1758" i="10" a="1"/>
  <c r="J1758" i="10" s="1"/>
  <c r="J1759" i="10" a="1"/>
  <c r="J1759" i="10" s="1"/>
  <c r="J1760" i="10" a="1"/>
  <c r="J1760" i="10" s="1"/>
  <c r="J1761" i="10" a="1"/>
  <c r="J1761" i="10" s="1"/>
  <c r="J1762" i="10" a="1"/>
  <c r="J1762" i="10" s="1"/>
  <c r="J1763" i="10" a="1"/>
  <c r="J1763" i="10" s="1"/>
  <c r="J1764" i="10" a="1"/>
  <c r="J1764" i="10" s="1"/>
  <c r="J1765" i="10" a="1"/>
  <c r="J1765" i="10" s="1"/>
  <c r="J1766" i="10" a="1"/>
  <c r="J1766" i="10"/>
  <c r="J1767" i="10" a="1"/>
  <c r="J1767" i="10" s="1"/>
  <c r="J1768" i="10" a="1"/>
  <c r="J1768" i="10" s="1"/>
  <c r="J1769" i="10" a="1"/>
  <c r="J1769" i="10" s="1"/>
  <c r="J1770" i="10" a="1"/>
  <c r="J1770" i="10" s="1"/>
  <c r="J1771" i="10" a="1"/>
  <c r="J1771" i="10" s="1"/>
  <c r="J1772" i="10" a="1"/>
  <c r="J1772" i="10"/>
  <c r="J1773" i="10" a="1"/>
  <c r="J1773" i="10" s="1"/>
  <c r="J1774" i="10" a="1"/>
  <c r="J1774" i="10" s="1"/>
  <c r="J1775" i="10" a="1"/>
  <c r="J1775" i="10" s="1"/>
  <c r="J1776" i="10" a="1"/>
  <c r="J1776" i="10" s="1"/>
  <c r="J1777" i="10" a="1"/>
  <c r="J1777" i="10" s="1"/>
  <c r="J1778" i="10" a="1"/>
  <c r="J1778" i="10" s="1"/>
  <c r="J1779" i="10" a="1"/>
  <c r="J1779" i="10" s="1"/>
  <c r="J1780" i="10" a="1"/>
  <c r="J1780" i="10" s="1"/>
  <c r="J1781" i="10" a="1"/>
  <c r="J1781" i="10" s="1"/>
  <c r="J1782" i="10" a="1"/>
  <c r="J1782" i="10" s="1"/>
  <c r="J1783" i="10" a="1"/>
  <c r="J1783" i="10" s="1"/>
  <c r="J1784" i="10" a="1"/>
  <c r="J1784" i="10" s="1"/>
  <c r="J1785" i="10" a="1"/>
  <c r="J1785" i="10" s="1"/>
  <c r="J1786" i="10" a="1"/>
  <c r="J1786" i="10" s="1"/>
  <c r="J1787" i="10" a="1"/>
  <c r="J1787" i="10" s="1"/>
  <c r="J1788" i="10" a="1"/>
  <c r="J1788" i="10" s="1"/>
  <c r="J1789" i="10" a="1"/>
  <c r="J1789" i="10" s="1"/>
  <c r="J1790" i="10" a="1"/>
  <c r="J1790" i="10" s="1"/>
  <c r="J1791" i="10" a="1"/>
  <c r="J1791" i="10" s="1"/>
  <c r="J1792" i="10" a="1"/>
  <c r="J1792" i="10" s="1"/>
  <c r="J1793" i="10" a="1"/>
  <c r="J1793" i="10" s="1"/>
  <c r="J1794" i="10" a="1"/>
  <c r="J1794" i="10" s="1"/>
  <c r="J1795" i="10" a="1"/>
  <c r="J1795" i="10" s="1"/>
  <c r="J1796" i="10" a="1"/>
  <c r="J1796" i="10" s="1"/>
  <c r="J1797" i="10" a="1"/>
  <c r="J1797" i="10" s="1"/>
  <c r="J1798" i="10" a="1"/>
  <c r="J1798" i="10" s="1"/>
  <c r="J1799" i="10" a="1"/>
  <c r="J1799" i="10" s="1"/>
  <c r="J1800" i="10" a="1"/>
  <c r="J1800" i="10"/>
  <c r="J1801" i="10" a="1"/>
  <c r="J1801" i="10" s="1"/>
  <c r="J1802" i="10" a="1"/>
  <c r="J1802" i="10" s="1"/>
  <c r="J1803" i="10" a="1"/>
  <c r="J1803" i="10" s="1"/>
  <c r="J1804" i="10" a="1"/>
  <c r="J1804" i="10" s="1"/>
  <c r="J1805" i="10" a="1"/>
  <c r="J1805" i="10" s="1"/>
  <c r="J1806" i="10" a="1"/>
  <c r="J1806" i="10" s="1"/>
  <c r="J1807" i="10" a="1"/>
  <c r="J1807" i="10" s="1"/>
  <c r="J1808" i="10" a="1"/>
  <c r="J1808" i="10" s="1"/>
  <c r="J1809" i="10" a="1"/>
  <c r="J1809" i="10" s="1"/>
  <c r="J1810" i="10" a="1"/>
  <c r="J1810" i="10" s="1"/>
  <c r="J1811" i="10" a="1"/>
  <c r="J1811" i="10" s="1"/>
  <c r="J1812" i="10" a="1"/>
  <c r="J1812" i="10" s="1"/>
  <c r="J1813" i="10" a="1"/>
  <c r="J1813" i="10" s="1"/>
  <c r="J1814" i="10" a="1"/>
  <c r="J1814" i="10" s="1"/>
  <c r="J1815" i="10" a="1"/>
  <c r="J1815" i="10" s="1"/>
  <c r="J1816" i="10" a="1"/>
  <c r="J1816" i="10" s="1"/>
  <c r="J1817" i="10" a="1"/>
  <c r="J1817" i="10" s="1"/>
  <c r="J1818" i="10" a="1"/>
  <c r="J1818" i="10" s="1"/>
  <c r="J1819" i="10" a="1"/>
  <c r="J1819" i="10" s="1"/>
  <c r="J1820" i="10" a="1"/>
  <c r="J1820" i="10" s="1"/>
  <c r="J1821" i="10" a="1"/>
  <c r="J1821" i="10" s="1"/>
  <c r="J1822" i="10" a="1"/>
  <c r="J1822" i="10" s="1"/>
  <c r="J1823" i="10" a="1"/>
  <c r="J1823" i="10" s="1"/>
  <c r="J1824" i="10" a="1"/>
  <c r="J1824" i="10"/>
  <c r="J1825" i="10" a="1"/>
  <c r="J1825" i="10" s="1"/>
  <c r="J1826" i="10" a="1"/>
  <c r="J1826" i="10" s="1"/>
  <c r="J1827" i="10" a="1"/>
  <c r="J1827" i="10" s="1"/>
  <c r="J1828" i="10" a="1"/>
  <c r="J1828" i="10" s="1"/>
  <c r="J1829" i="10" a="1"/>
  <c r="J1829" i="10" s="1"/>
  <c r="J1830" i="10" a="1"/>
  <c r="J1830" i="10" s="1"/>
  <c r="J1831" i="10" a="1"/>
  <c r="J1831" i="10" s="1"/>
  <c r="J1832" i="10" a="1"/>
  <c r="J1832" i="10" s="1"/>
  <c r="J1833" i="10" a="1"/>
  <c r="J1833" i="10" s="1"/>
  <c r="J1834" i="10" a="1"/>
  <c r="J1834" i="10" s="1"/>
  <c r="J1835" i="10" a="1"/>
  <c r="J1835" i="10" s="1"/>
  <c r="J1836" i="10" a="1"/>
  <c r="J1836" i="10" s="1"/>
  <c r="J1837" i="10" a="1"/>
  <c r="J1837" i="10" s="1"/>
  <c r="J1838" i="10" a="1"/>
  <c r="J1838" i="10" s="1"/>
  <c r="J1839" i="10" a="1"/>
  <c r="J1839" i="10" s="1"/>
  <c r="J1840" i="10" a="1"/>
  <c r="J1840" i="10" s="1"/>
  <c r="J1841" i="10" a="1"/>
  <c r="J1841" i="10" s="1"/>
  <c r="J1842" i="10" a="1"/>
  <c r="J1842" i="10"/>
  <c r="J1843" i="10" a="1"/>
  <c r="J1843" i="10" s="1"/>
  <c r="J1844" i="10" a="1"/>
  <c r="J1844" i="10" s="1"/>
  <c r="J1845" i="10" a="1"/>
  <c r="J1845" i="10" s="1"/>
  <c r="J1846" i="10" a="1"/>
  <c r="J1846" i="10" s="1"/>
  <c r="J1847" i="10" a="1"/>
  <c r="J1847" i="10"/>
  <c r="J1848" i="10" a="1"/>
  <c r="J1848" i="10" s="1"/>
  <c r="J1849" i="10" a="1"/>
  <c r="J1849" i="10" s="1"/>
  <c r="J1850" i="10" a="1"/>
  <c r="J1850" i="10" s="1"/>
  <c r="J1851" i="10" a="1"/>
  <c r="J1851" i="10" s="1"/>
  <c r="J1852" i="10" a="1"/>
  <c r="J1852" i="10" s="1"/>
  <c r="J1853" i="10" a="1"/>
  <c r="J1853" i="10" s="1"/>
  <c r="J1854" i="10" a="1"/>
  <c r="J1854" i="10" s="1"/>
  <c r="J1855" i="10" a="1"/>
  <c r="J1855" i="10" s="1"/>
  <c r="J1856" i="10" a="1"/>
  <c r="J1856" i="10" s="1"/>
  <c r="J1857" i="10" a="1"/>
  <c r="J1857" i="10" s="1"/>
  <c r="J1858" i="10" a="1"/>
  <c r="J1858" i="10" s="1"/>
  <c r="J1859" i="10" a="1"/>
  <c r="J1859" i="10" s="1"/>
  <c r="J1860" i="10" a="1"/>
  <c r="J1860" i="10" s="1"/>
  <c r="J1861" i="10" a="1"/>
  <c r="J1861" i="10" s="1"/>
  <c r="J1862" i="10" a="1"/>
  <c r="J1862" i="10" s="1"/>
  <c r="J1863" i="10" a="1"/>
  <c r="J1863" i="10" s="1"/>
  <c r="J1864" i="10" a="1"/>
  <c r="J1864" i="10" s="1"/>
  <c r="J1865" i="10" a="1"/>
  <c r="J1865" i="10" s="1"/>
  <c r="J1866" i="10" a="1"/>
  <c r="J1866" i="10" s="1"/>
  <c r="J1867" i="10" a="1"/>
  <c r="J1867" i="10" s="1"/>
  <c r="J1868" i="10" a="1"/>
  <c r="J1868" i="10" s="1"/>
  <c r="J1869" i="10" a="1"/>
  <c r="J1869" i="10" s="1"/>
  <c r="J1870" i="10" a="1"/>
  <c r="J1870" i="10" s="1"/>
  <c r="J1871" i="10" a="1"/>
  <c r="J1871" i="10"/>
  <c r="J1872" i="10" a="1"/>
  <c r="J1872" i="10" s="1"/>
  <c r="J1873" i="10" a="1"/>
  <c r="J1873" i="10" s="1"/>
  <c r="J1874" i="10" a="1"/>
  <c r="J1874" i="10" s="1"/>
  <c r="J1875" i="10" a="1"/>
  <c r="J1875" i="10" s="1"/>
  <c r="J1876" i="10" a="1"/>
  <c r="J1876" i="10" s="1"/>
  <c r="J1877" i="10" a="1"/>
  <c r="J1877" i="10" s="1"/>
  <c r="J1878" i="10" a="1"/>
  <c r="J1878" i="10" s="1"/>
  <c r="J1879" i="10" a="1"/>
  <c r="J1879" i="10"/>
  <c r="J1880" i="10" a="1"/>
  <c r="J1880" i="10" s="1"/>
  <c r="J1881" i="10" a="1"/>
  <c r="J1881" i="10" s="1"/>
  <c r="J1882" i="10" a="1"/>
  <c r="J1882" i="10" s="1"/>
  <c r="J1883" i="10" a="1"/>
  <c r="J1883" i="10" s="1"/>
  <c r="J1884" i="10" a="1"/>
  <c r="J1884" i="10" s="1"/>
  <c r="J1885" i="10" a="1"/>
  <c r="J1885" i="10" s="1"/>
  <c r="J1886" i="10" a="1"/>
  <c r="J1886" i="10" s="1"/>
  <c r="J1887" i="10" a="1"/>
  <c r="J1887" i="10" s="1"/>
  <c r="J1888" i="10" a="1"/>
  <c r="J1888" i="10"/>
  <c r="J1889" i="10" a="1"/>
  <c r="J1889" i="10" s="1"/>
  <c r="J1890" i="10" a="1"/>
  <c r="J1890" i="10" s="1"/>
  <c r="J1891" i="10" a="1"/>
  <c r="J1891" i="10" s="1"/>
  <c r="J1892" i="10" a="1"/>
  <c r="J1892" i="10" s="1"/>
  <c r="J1893" i="10" a="1"/>
  <c r="J1893" i="10"/>
  <c r="J1894" i="10" a="1"/>
  <c r="J1894" i="10" s="1"/>
  <c r="J1895" i="10" a="1"/>
  <c r="J1895" i="10" s="1"/>
  <c r="J1896" i="10" a="1"/>
  <c r="J1896" i="10" s="1"/>
  <c r="J1897" i="10" a="1"/>
  <c r="J1897" i="10" s="1"/>
  <c r="J1898" i="10" a="1"/>
  <c r="J1898" i="10" s="1"/>
  <c r="J1899" i="10" a="1"/>
  <c r="J1899" i="10" s="1"/>
  <c r="J1900" i="10" a="1"/>
  <c r="J1900" i="10" s="1"/>
  <c r="J1901" i="10" a="1"/>
  <c r="J1901" i="10" s="1"/>
  <c r="J1902" i="10" a="1"/>
  <c r="J1902" i="10" s="1"/>
  <c r="J1903" i="10" a="1"/>
  <c r="J1903" i="10" s="1"/>
  <c r="J1904" i="10" a="1"/>
  <c r="J1904" i="10" s="1"/>
  <c r="J1905" i="10" a="1"/>
  <c r="J1905" i="10" s="1"/>
  <c r="J1906" i="10" a="1"/>
  <c r="J1906" i="10" s="1"/>
  <c r="J1907" i="10" a="1"/>
  <c r="J1907" i="10" s="1"/>
  <c r="J1908" i="10" a="1"/>
  <c r="J1908" i="10" s="1"/>
  <c r="J1909" i="10" a="1"/>
  <c r="J1909" i="10" s="1"/>
  <c r="J1910" i="10" a="1"/>
  <c r="J1910" i="10" s="1"/>
  <c r="J1911" i="10" a="1"/>
  <c r="J1911" i="10" s="1"/>
  <c r="J1912" i="10" a="1"/>
  <c r="J1912" i="10" s="1"/>
  <c r="J1913" i="10" a="1"/>
  <c r="J1913" i="10" s="1"/>
  <c r="J1914" i="10" a="1"/>
  <c r="J1914" i="10" s="1"/>
  <c r="J1915" i="10" a="1"/>
  <c r="J1915" i="10" s="1"/>
  <c r="J1916" i="10" a="1"/>
  <c r="J1916" i="10" s="1"/>
  <c r="J1917" i="10" a="1"/>
  <c r="J1917" i="10"/>
  <c r="J1918" i="10" a="1"/>
  <c r="J1918" i="10" s="1"/>
  <c r="J1919" i="10" a="1"/>
  <c r="J1919" i="10" s="1"/>
  <c r="J1920" i="10" a="1"/>
  <c r="J1920" i="10" s="1"/>
  <c r="J1921" i="10" a="1"/>
  <c r="J1921" i="10" s="1"/>
  <c r="J1922" i="10" a="1"/>
  <c r="J1922" i="10" s="1"/>
  <c r="J1923" i="10" a="1"/>
  <c r="J1923" i="10" s="1"/>
  <c r="J1924" i="10" a="1"/>
  <c r="J1924" i="10" s="1"/>
  <c r="J1925" i="10" a="1"/>
  <c r="J1925" i="10" s="1"/>
  <c r="J1926" i="10" a="1"/>
  <c r="J1926" i="10" s="1"/>
  <c r="J1927" i="10" a="1"/>
  <c r="J1927" i="10" s="1"/>
  <c r="J1928" i="10" a="1"/>
  <c r="J1928" i="10" s="1"/>
  <c r="J1929" i="10" a="1"/>
  <c r="J1929" i="10" s="1"/>
  <c r="J1930" i="10" a="1"/>
  <c r="J1930" i="10" s="1"/>
  <c r="J1931" i="10" a="1"/>
  <c r="J1931" i="10" s="1"/>
  <c r="J1932" i="10" a="1"/>
  <c r="J1932" i="10" s="1"/>
  <c r="J1933" i="10" a="1"/>
  <c r="J1933" i="10" s="1"/>
  <c r="J1934" i="10" a="1"/>
  <c r="J1934" i="10" s="1"/>
  <c r="J1935" i="10" a="1"/>
  <c r="J1935" i="10" s="1"/>
  <c r="J1936" i="10" a="1"/>
  <c r="J1936" i="10" s="1"/>
  <c r="J1937" i="10" a="1"/>
  <c r="J1937" i="10" s="1"/>
  <c r="J1938" i="10" a="1"/>
  <c r="J1938" i="10" s="1"/>
  <c r="J1939" i="10" a="1"/>
  <c r="J1939" i="10" s="1"/>
  <c r="J1940" i="10" a="1"/>
  <c r="J1940" i="10" s="1"/>
  <c r="J1941" i="10" a="1"/>
  <c r="J1941" i="10" s="1"/>
  <c r="J1942" i="10" a="1"/>
  <c r="J1942" i="10" s="1"/>
  <c r="J1943" i="10" a="1"/>
  <c r="J1943" i="10" s="1"/>
  <c r="J1944" i="10" a="1"/>
  <c r="J1944" i="10" s="1"/>
  <c r="J1945" i="10" a="1"/>
  <c r="J1945" i="10" s="1"/>
  <c r="J1946" i="10" a="1"/>
  <c r="J1946" i="10" s="1"/>
  <c r="J1947" i="10" a="1"/>
  <c r="J1947" i="10" s="1"/>
  <c r="J1948" i="10" a="1"/>
  <c r="J1948" i="10" s="1"/>
  <c r="J1949" i="10" a="1"/>
  <c r="J1949" i="10" s="1"/>
  <c r="J1950" i="10" a="1"/>
  <c r="J1950" i="10" s="1"/>
  <c r="J1951" i="10" a="1"/>
  <c r="J1951" i="10" s="1"/>
  <c r="J1952" i="10" a="1"/>
  <c r="J1952" i="10" s="1"/>
  <c r="J1953" i="10" a="1"/>
  <c r="J1953" i="10" s="1"/>
  <c r="J1954" i="10" a="1"/>
  <c r="J1954" i="10" s="1"/>
  <c r="J1955" i="10" a="1"/>
  <c r="J1955" i="10" s="1"/>
  <c r="J1956" i="10" a="1"/>
  <c r="J1956" i="10" s="1"/>
  <c r="J1957" i="10" a="1"/>
  <c r="J1957" i="10" s="1"/>
  <c r="J1958" i="10" a="1"/>
  <c r="J1958" i="10"/>
  <c r="J1959" i="10" a="1"/>
  <c r="J1959" i="10" s="1"/>
  <c r="J1960" i="10" a="1"/>
  <c r="J1960" i="10" s="1"/>
  <c r="J1961" i="10" a="1"/>
  <c r="J1961" i="10" s="1"/>
  <c r="J1962" i="10" a="1"/>
  <c r="J1962" i="10" s="1"/>
  <c r="J1963" i="10" a="1"/>
  <c r="J1963" i="10" s="1"/>
  <c r="J1964" i="10" a="1"/>
  <c r="J1964" i="10" s="1"/>
  <c r="J1965" i="10" a="1"/>
  <c r="J1965" i="10" s="1"/>
  <c r="J1966" i="10" a="1"/>
  <c r="J1966" i="10"/>
  <c r="J1967" i="10" a="1"/>
  <c r="J1967" i="10" s="1"/>
  <c r="J1968" i="10" a="1"/>
  <c r="J1968" i="10" s="1"/>
  <c r="J1969" i="10" a="1"/>
  <c r="J1969" i="10" s="1"/>
  <c r="J1970" i="10" a="1"/>
  <c r="J1970" i="10" s="1"/>
  <c r="J1971" i="10" a="1"/>
  <c r="J1971" i="10" s="1"/>
  <c r="J1972" i="10" a="1"/>
  <c r="J1972" i="10" s="1"/>
  <c r="J1973" i="10" a="1"/>
  <c r="J1973" i="10" s="1"/>
  <c r="J1974" i="10" a="1"/>
  <c r="J1974" i="10" s="1"/>
  <c r="J1975" i="10" a="1"/>
  <c r="J1975" i="10" s="1"/>
  <c r="J1976" i="10" a="1"/>
  <c r="J1976" i="10" s="1"/>
  <c r="J1977" i="10" a="1"/>
  <c r="J1977" i="10" s="1"/>
  <c r="J1978" i="10" a="1"/>
  <c r="J1978" i="10" s="1"/>
  <c r="J1979" i="10" a="1"/>
  <c r="J1979" i="10" s="1"/>
  <c r="J1980" i="10" a="1"/>
  <c r="J1980" i="10" s="1"/>
  <c r="J1981" i="10" a="1"/>
  <c r="J1981" i="10" s="1"/>
  <c r="J1982" i="10" a="1"/>
  <c r="J1982" i="10" s="1"/>
  <c r="J1983" i="10" a="1"/>
  <c r="J1983" i="10" s="1"/>
  <c r="J1984" i="10" a="1"/>
  <c r="J1984" i="10" s="1"/>
  <c r="J1985" i="10" a="1"/>
  <c r="J1985" i="10" s="1"/>
  <c r="J1986" i="10" a="1"/>
  <c r="J1986" i="10" s="1"/>
  <c r="J1987" i="10" a="1"/>
  <c r="J1987" i="10" s="1"/>
  <c r="J1988" i="10" a="1"/>
  <c r="J1988" i="10" s="1"/>
  <c r="J1989" i="10" a="1"/>
  <c r="J1989" i="10" s="1"/>
  <c r="J1990" i="10" a="1"/>
  <c r="J1990" i="10" s="1"/>
  <c r="J1991" i="10" a="1"/>
  <c r="J1991" i="10" s="1"/>
  <c r="J1992" i="10" a="1"/>
  <c r="J1992" i="10" s="1"/>
  <c r="J1993" i="10" a="1"/>
  <c r="J1993" i="10" s="1"/>
  <c r="J1994" i="10" a="1"/>
  <c r="J1994" i="10" s="1"/>
  <c r="J1995" i="10" a="1"/>
  <c r="J1995" i="10" s="1"/>
  <c r="J1996" i="10" a="1"/>
  <c r="J1996" i="10" s="1"/>
  <c r="J1997" i="10" a="1"/>
  <c r="J1997" i="10" s="1"/>
  <c r="J1998" i="10" a="1"/>
  <c r="J1998" i="10" s="1"/>
  <c r="J1999" i="10" a="1"/>
  <c r="J1999" i="10" s="1"/>
  <c r="J2000" i="10" a="1"/>
  <c r="J2000" i="10" s="1"/>
  <c r="J2001" i="10" a="1"/>
  <c r="J2001" i="10" s="1"/>
  <c r="J2002" i="10" a="1"/>
  <c r="J2002" i="10" s="1"/>
  <c r="J2003" i="10" a="1"/>
  <c r="J2003" i="10" s="1"/>
  <c r="J2004" i="10" a="1"/>
  <c r="J2004" i="10" s="1"/>
  <c r="J2005" i="10" a="1"/>
  <c r="J2005" i="10" s="1"/>
  <c r="J2006" i="10" a="1"/>
  <c r="J2006" i="10" s="1"/>
  <c r="J2007" i="10" a="1"/>
  <c r="J2007" i="10"/>
  <c r="J2008" i="10" a="1"/>
  <c r="J2008" i="10" s="1"/>
  <c r="J2009" i="10" a="1"/>
  <c r="J2009" i="10" s="1"/>
  <c r="J2010" i="10" a="1"/>
  <c r="J2010" i="10" s="1"/>
  <c r="J2011" i="10" a="1"/>
  <c r="J2011" i="10"/>
  <c r="J2012" i="10" a="1"/>
  <c r="J2012" i="10" s="1"/>
  <c r="J2013" i="10" a="1"/>
  <c r="J2013" i="10" s="1"/>
  <c r="J2014" i="10" a="1"/>
  <c r="J2014" i="10" s="1"/>
  <c r="J2015" i="10" a="1"/>
  <c r="J2015" i="10" s="1"/>
  <c r="J2016" i="10" a="1"/>
  <c r="J2016" i="10"/>
  <c r="J2017" i="10" a="1"/>
  <c r="J2017" i="10" s="1"/>
  <c r="J2018" i="10" a="1"/>
  <c r="J2018" i="10" s="1"/>
  <c r="J2019" i="10" a="1"/>
  <c r="J2019" i="10" s="1"/>
  <c r="J2020" i="10" a="1"/>
  <c r="J2020" i="10" s="1"/>
  <c r="J2021" i="10" a="1"/>
  <c r="J2021" i="10" s="1"/>
  <c r="J2022" i="10" a="1"/>
  <c r="J2022" i="10" s="1"/>
  <c r="J2023" i="10" a="1"/>
  <c r="J2023" i="10" s="1"/>
  <c r="J2024" i="10" a="1"/>
  <c r="J2024" i="10"/>
  <c r="J2025" i="10" a="1"/>
  <c r="J2025" i="10" s="1"/>
  <c r="J2026" i="10" a="1"/>
  <c r="J2026" i="10"/>
  <c r="J2027" i="10" a="1"/>
  <c r="J2027" i="10" s="1"/>
  <c r="J2028" i="10" a="1"/>
  <c r="J2028" i="10" s="1"/>
  <c r="J2029" i="10" a="1"/>
  <c r="J2029" i="10" s="1"/>
  <c r="J2030" i="10" a="1"/>
  <c r="J2030" i="10" s="1"/>
  <c r="J2031" i="10" a="1"/>
  <c r="J2031" i="10" s="1"/>
  <c r="J2032" i="10" a="1"/>
  <c r="J2032" i="10" s="1"/>
  <c r="J2033" i="10" a="1"/>
  <c r="J2033" i="10" s="1"/>
  <c r="J2034" i="10" a="1"/>
  <c r="J2034" i="10" s="1"/>
  <c r="J2035" i="10" a="1"/>
  <c r="J2035" i="10" s="1"/>
  <c r="J2036" i="10" a="1"/>
  <c r="J2036" i="10" s="1"/>
  <c r="J2037" i="10" a="1"/>
  <c r="J2037" i="10" s="1"/>
  <c r="J2038" i="10" a="1"/>
  <c r="J2038" i="10" s="1"/>
  <c r="J2039" i="10" a="1"/>
  <c r="J2039" i="10" s="1"/>
  <c r="J2040" i="10" a="1"/>
  <c r="J2040" i="10" s="1"/>
  <c r="J2041" i="10" a="1"/>
  <c r="J2041" i="10" s="1"/>
  <c r="J2042" i="10" a="1"/>
  <c r="J2042" i="10" s="1"/>
  <c r="J2043" i="10" a="1"/>
  <c r="J2043" i="10" s="1"/>
  <c r="J2044" i="10" a="1"/>
  <c r="J2044" i="10" s="1"/>
  <c r="J2045" i="10" a="1"/>
  <c r="J2045" i="10" s="1"/>
  <c r="J2046" i="10" a="1"/>
  <c r="J2046" i="10" s="1"/>
  <c r="J2047" i="10" a="1"/>
  <c r="J2047" i="10" s="1"/>
  <c r="J2048" i="10" a="1"/>
  <c r="J2048" i="10" s="1"/>
  <c r="J2049" i="10" a="1"/>
  <c r="J2049" i="10" s="1"/>
  <c r="J2050" i="10" a="1"/>
  <c r="J2050" i="10" s="1"/>
  <c r="J2051" i="10" a="1"/>
  <c r="J2051" i="10" s="1"/>
  <c r="J2052" i="10" a="1"/>
  <c r="J2052" i="10" s="1"/>
  <c r="J2053" i="10" a="1"/>
  <c r="J2053" i="10" s="1"/>
  <c r="J2054" i="10" a="1"/>
  <c r="J2054" i="10" s="1"/>
  <c r="J2055" i="10" a="1"/>
  <c r="J2055" i="10"/>
  <c r="J2056" i="10" a="1"/>
  <c r="J2056" i="10" s="1"/>
  <c r="J2057" i="10" a="1"/>
  <c r="J2057" i="10" s="1"/>
  <c r="J2058" i="10" a="1"/>
  <c r="J2058" i="10" s="1"/>
  <c r="J2059" i="10" a="1"/>
  <c r="J2059" i="10" s="1"/>
  <c r="J2060" i="10" a="1"/>
  <c r="J2060" i="10" s="1"/>
  <c r="J2061" i="10" a="1"/>
  <c r="J2061" i="10" s="1"/>
  <c r="J2062" i="10" a="1"/>
  <c r="J2062" i="10" s="1"/>
  <c r="J2063" i="10" a="1"/>
  <c r="J2063" i="10" s="1"/>
  <c r="J2064" i="10" a="1"/>
  <c r="J2064" i="10" s="1"/>
  <c r="J2065" i="10" a="1"/>
  <c r="J2065" i="10" s="1"/>
  <c r="J2066" i="10" a="1"/>
  <c r="J2066" i="10" s="1"/>
  <c r="J2067" i="10" a="1"/>
  <c r="J2067" i="10" s="1"/>
  <c r="J2068" i="10" a="1"/>
  <c r="J2068" i="10" s="1"/>
  <c r="J2069" i="10" a="1"/>
  <c r="J2069" i="10" s="1"/>
  <c r="J2070" i="10" a="1"/>
  <c r="J2070" i="10" s="1"/>
  <c r="J2071" i="10" a="1"/>
  <c r="J2071" i="10" s="1"/>
  <c r="J2072" i="10" a="1"/>
  <c r="J2072" i="10"/>
  <c r="J2073" i="10" a="1"/>
  <c r="J2073" i="10" s="1"/>
  <c r="J2074" i="10" a="1"/>
  <c r="J2074" i="10" s="1"/>
  <c r="J2075" i="10" a="1"/>
  <c r="J2075" i="10" s="1"/>
  <c r="J2076" i="10" a="1"/>
  <c r="J2076" i="10" s="1"/>
  <c r="J2077" i="10" a="1"/>
  <c r="J2077" i="10" s="1"/>
  <c r="J2078" i="10" a="1"/>
  <c r="J2078" i="10" s="1"/>
  <c r="J2079" i="10" a="1"/>
  <c r="J2079" i="10" s="1"/>
  <c r="J2080" i="10" a="1"/>
  <c r="J2080" i="10" s="1"/>
  <c r="J2081" i="10" a="1"/>
  <c r="J2081" i="10" s="1"/>
  <c r="J2082" i="10" a="1"/>
  <c r="J2082" i="10" s="1"/>
  <c r="J2083" i="10" a="1"/>
  <c r="J2083" i="10" s="1"/>
  <c r="J2084" i="10" a="1"/>
  <c r="J2084" i="10" s="1"/>
  <c r="J2085" i="10" a="1"/>
  <c r="J2085" i="10" s="1"/>
  <c r="J2086" i="10" a="1"/>
  <c r="J2086" i="10" s="1"/>
  <c r="J2087" i="10" a="1"/>
  <c r="J2087" i="10" s="1"/>
  <c r="J2088" i="10" a="1"/>
  <c r="J2088" i="10" s="1"/>
  <c r="J2089" i="10" a="1"/>
  <c r="J2089" i="10" s="1"/>
  <c r="J2090" i="10" a="1"/>
  <c r="J2090" i="10" s="1"/>
  <c r="J2091" i="10" a="1"/>
  <c r="J2091" i="10" s="1"/>
  <c r="J2092" i="10" a="1"/>
  <c r="J2092" i="10" s="1"/>
  <c r="J2093" i="10" a="1"/>
  <c r="J2093" i="10" s="1"/>
  <c r="J2094" i="10" a="1"/>
  <c r="J2094" i="10" s="1"/>
  <c r="J2095" i="10" a="1"/>
  <c r="J2095" i="10" s="1"/>
  <c r="J2096" i="10" a="1"/>
  <c r="J2096" i="10" s="1"/>
  <c r="J2097" i="10" a="1"/>
  <c r="J2097" i="10" s="1"/>
  <c r="J2098" i="10" a="1"/>
  <c r="J2098" i="10" s="1"/>
  <c r="J2099" i="10" a="1"/>
  <c r="J2099" i="10" s="1"/>
  <c r="J2100" i="10" a="1"/>
  <c r="J2100" i="10" s="1"/>
  <c r="J2101" i="10" a="1"/>
  <c r="J2101" i="10" s="1"/>
  <c r="J2102" i="10" a="1"/>
  <c r="J2102" i="10" s="1"/>
  <c r="J2103" i="10" a="1"/>
  <c r="J2103" i="10"/>
  <c r="J2104" i="10" a="1"/>
  <c r="J2104" i="10"/>
  <c r="J2105" i="10" a="1"/>
  <c r="J2105" i="10" s="1"/>
  <c r="J2106" i="10" a="1"/>
  <c r="J2106" i="10" s="1"/>
  <c r="J2107" i="10" a="1"/>
  <c r="J2107" i="10" s="1"/>
  <c r="J2108" i="10" a="1"/>
  <c r="J2108" i="10" s="1"/>
  <c r="J2109" i="10" a="1"/>
  <c r="J2109" i="10" s="1"/>
  <c r="J2110" i="10" a="1"/>
  <c r="J2110" i="10" s="1"/>
  <c r="J2111" i="10" a="1"/>
  <c r="J2111" i="10" s="1"/>
  <c r="J2112" i="10" a="1"/>
  <c r="J2112" i="10" s="1"/>
  <c r="J2113" i="10" a="1"/>
  <c r="J2113" i="10" s="1"/>
  <c r="J2114" i="10" a="1"/>
  <c r="J2114" i="10" s="1"/>
  <c r="J2115" i="10" a="1"/>
  <c r="J2115" i="10" s="1"/>
  <c r="J2116" i="10" a="1"/>
  <c r="J2116" i="10" s="1"/>
  <c r="J2117" i="10" a="1"/>
  <c r="J2117" i="10" s="1"/>
  <c r="J2118" i="10" a="1"/>
  <c r="J2118" i="10" s="1"/>
  <c r="J2119" i="10" a="1"/>
  <c r="J2119" i="10" s="1"/>
  <c r="J2120" i="10" a="1"/>
  <c r="J2120" i="10" s="1"/>
  <c r="J2121" i="10" a="1"/>
  <c r="J2121" i="10" s="1"/>
  <c r="J2122" i="10" a="1"/>
  <c r="J2122" i="10" s="1"/>
  <c r="J2123" i="10" a="1"/>
  <c r="J2123" i="10" s="1"/>
  <c r="J2124" i="10" a="1"/>
  <c r="J2124" i="10" s="1"/>
  <c r="J2125" i="10" a="1"/>
  <c r="J2125" i="10" s="1"/>
  <c r="J2126" i="10" a="1"/>
  <c r="J2126" i="10" s="1"/>
  <c r="J2127" i="10" a="1"/>
  <c r="J2127" i="10"/>
  <c r="J2128" i="10" a="1"/>
  <c r="J2128" i="10" s="1"/>
  <c r="J2129" i="10" a="1"/>
  <c r="J2129" i="10" s="1"/>
  <c r="J2130" i="10" a="1"/>
  <c r="J2130" i="10" s="1"/>
  <c r="J2131" i="10" a="1"/>
  <c r="J2131" i="10" s="1"/>
  <c r="J2132" i="10" a="1"/>
  <c r="J2132" i="10" s="1"/>
  <c r="J2133" i="10" a="1"/>
  <c r="J2133" i="10" s="1"/>
  <c r="J2134" i="10" a="1"/>
  <c r="J2134" i="10" s="1"/>
  <c r="J2135" i="10" a="1"/>
  <c r="J2135" i="10" s="1"/>
  <c r="J2136" i="10" a="1"/>
  <c r="J2136" i="10" s="1"/>
  <c r="J2137" i="10" a="1"/>
  <c r="J2137" i="10" s="1"/>
  <c r="J2138" i="10" a="1"/>
  <c r="J2138" i="10" s="1"/>
  <c r="J2139" i="10" a="1"/>
  <c r="J2139" i="10" s="1"/>
  <c r="J2140" i="10" a="1"/>
  <c r="J2140" i="10" s="1"/>
  <c r="J2141" i="10" a="1"/>
  <c r="J2141" i="10" s="1"/>
  <c r="J2142" i="10" a="1"/>
  <c r="J2142" i="10" s="1"/>
  <c r="J2143" i="10" a="1"/>
  <c r="J2143" i="10" s="1"/>
  <c r="J2144" i="10" a="1"/>
  <c r="J2144" i="10" s="1"/>
  <c r="J2145" i="10" a="1"/>
  <c r="J2145" i="10" s="1"/>
  <c r="J2146" i="10" a="1"/>
  <c r="J2146" i="10" s="1"/>
  <c r="J2147" i="10" a="1"/>
  <c r="J2147" i="10"/>
  <c r="J2148" i="10" a="1"/>
  <c r="J2148" i="10" s="1"/>
  <c r="J2149" i="10" a="1"/>
  <c r="J2149" i="10"/>
  <c r="J2150" i="10" a="1"/>
  <c r="J2150" i="10"/>
  <c r="J2151" i="10" a="1"/>
  <c r="J2151" i="10" s="1"/>
  <c r="J2152" i="10" a="1"/>
  <c r="J2152" i="10"/>
  <c r="J2153" i="10" a="1"/>
  <c r="J2153" i="10" s="1"/>
  <c r="J2154" i="10" a="1"/>
  <c r="J2154" i="10"/>
  <c r="J2155" i="10" a="1"/>
  <c r="J2155" i="10" s="1"/>
  <c r="J2156" i="10" a="1"/>
  <c r="J2156" i="10" s="1"/>
  <c r="J2157" i="10" a="1"/>
  <c r="J2157" i="10" s="1"/>
  <c r="J2158" i="10" a="1"/>
  <c r="J2158" i="10" s="1"/>
  <c r="J2159" i="10" a="1"/>
  <c r="J2159" i="10" s="1"/>
  <c r="J2160" i="10" a="1"/>
  <c r="J2160" i="10" s="1"/>
  <c r="J2161" i="10" a="1"/>
  <c r="J2161" i="10" s="1"/>
  <c r="J2162" i="10" a="1"/>
  <c r="J2162" i="10" s="1"/>
  <c r="J2163" i="10" a="1"/>
  <c r="J2163" i="10" s="1"/>
  <c r="J2164" i="10" a="1"/>
  <c r="J2164" i="10" s="1"/>
  <c r="J2165" i="10" a="1"/>
  <c r="J2165" i="10" s="1"/>
  <c r="J2166" i="10" a="1"/>
  <c r="J2166" i="10"/>
  <c r="J2167" i="10" a="1"/>
  <c r="J2167" i="10"/>
  <c r="J2168" i="10" a="1"/>
  <c r="J2168" i="10" s="1"/>
  <c r="J2169" i="10" a="1"/>
  <c r="J2169" i="10" s="1"/>
  <c r="J2170" i="10" a="1"/>
  <c r="J2170" i="10" s="1"/>
  <c r="J2171" i="10" a="1"/>
  <c r="J2171" i="10" s="1"/>
  <c r="J2172" i="10" a="1"/>
  <c r="J2172" i="10" s="1"/>
  <c r="J2173" i="10" a="1"/>
  <c r="J2173" i="10" s="1"/>
  <c r="J2174" i="10" a="1"/>
  <c r="J2174" i="10" s="1"/>
  <c r="J2175" i="10" a="1"/>
  <c r="J2175" i="10" s="1"/>
  <c r="J2176" i="10" a="1"/>
  <c r="J2176" i="10" s="1"/>
  <c r="J2177" i="10" a="1"/>
  <c r="J2177" i="10" s="1"/>
  <c r="J2178" i="10" a="1"/>
  <c r="J2178" i="10" s="1"/>
  <c r="J2179" i="10" a="1"/>
  <c r="J2179" i="10" s="1"/>
  <c r="J2180" i="10" a="1"/>
  <c r="J2180" i="10" s="1"/>
  <c r="J2181" i="10" a="1"/>
  <c r="J2181" i="10" s="1"/>
  <c r="J2182" i="10" a="1"/>
  <c r="J2182" i="10" s="1"/>
  <c r="J2183" i="10" a="1"/>
  <c r="J2183" i="10" s="1"/>
  <c r="J2184" i="10" a="1"/>
  <c r="J2184" i="10" s="1"/>
  <c r="J2185" i="10" a="1"/>
  <c r="J2185" i="10" s="1"/>
  <c r="J2186" i="10" a="1"/>
  <c r="J2186" i="10" s="1"/>
  <c r="J2187" i="10" a="1"/>
  <c r="J2187" i="10" s="1"/>
  <c r="J2188" i="10" a="1"/>
  <c r="J2188" i="10" s="1"/>
  <c r="J2189" i="10" a="1"/>
  <c r="J2189" i="10" s="1"/>
  <c r="J2190" i="10" a="1"/>
  <c r="J2190" i="10" s="1"/>
  <c r="J2191" i="10" a="1"/>
  <c r="J2191" i="10" s="1"/>
  <c r="J2192" i="10" a="1"/>
  <c r="J2192" i="10" s="1"/>
  <c r="J2193" i="10" a="1"/>
  <c r="J2193" i="10" s="1"/>
  <c r="J2194" i="10" a="1"/>
  <c r="J2194" i="10" s="1"/>
  <c r="J2195" i="10" a="1"/>
  <c r="J2195" i="10" s="1"/>
  <c r="J2196" i="10" a="1"/>
  <c r="J2196" i="10" s="1"/>
  <c r="J2197" i="10" a="1"/>
  <c r="J2197" i="10" s="1"/>
  <c r="J2198" i="10" a="1"/>
  <c r="J2198" i="10" s="1"/>
  <c r="J2199" i="10" a="1"/>
  <c r="J2199" i="10" s="1"/>
  <c r="J2200" i="10" a="1"/>
  <c r="J2200" i="10"/>
  <c r="J2201" i="10" a="1"/>
  <c r="J2201" i="10" s="1"/>
  <c r="J2202" i="10" a="1"/>
  <c r="J2202" i="10" s="1"/>
  <c r="J2203" i="10" a="1"/>
  <c r="J2203" i="10" s="1"/>
  <c r="J2204" i="10" a="1"/>
  <c r="J2204" i="10" s="1"/>
  <c r="J2205" i="10" a="1"/>
  <c r="J2205" i="10" s="1"/>
  <c r="J2206" i="10" a="1"/>
  <c r="J2206" i="10" s="1"/>
  <c r="J2207" i="10" a="1"/>
  <c r="J2207" i="10" s="1"/>
  <c r="J2208" i="10" a="1"/>
  <c r="J2208" i="10" s="1"/>
  <c r="J2209" i="10" a="1"/>
  <c r="J2209" i="10" s="1"/>
  <c r="J2210" i="10" a="1"/>
  <c r="J2210" i="10" s="1"/>
  <c r="J2211" i="10" a="1"/>
  <c r="J2211" i="10" s="1"/>
  <c r="J2212" i="10" a="1"/>
  <c r="J2212" i="10" s="1"/>
  <c r="J2213" i="10" a="1"/>
  <c r="J2213" i="10" s="1"/>
  <c r="J2214" i="10" a="1"/>
  <c r="J2214" i="10" s="1"/>
  <c r="J2215" i="10" a="1"/>
  <c r="J2215" i="10" s="1"/>
  <c r="J2216" i="10" a="1"/>
  <c r="J2216" i="10" s="1"/>
  <c r="J2217" i="10" a="1"/>
  <c r="J2217" i="10" s="1"/>
  <c r="J2218" i="10" a="1"/>
  <c r="J2218" i="10" s="1"/>
  <c r="J2219" i="10" a="1"/>
  <c r="J2219" i="10" s="1"/>
  <c r="J2220" i="10" a="1"/>
  <c r="J2220" i="10" s="1"/>
  <c r="J2221" i="10" a="1"/>
  <c r="J2221" i="10" s="1"/>
  <c r="J2222" i="10" a="1"/>
  <c r="J2222" i="10" s="1"/>
  <c r="J2223" i="10" a="1"/>
  <c r="J2223" i="10" s="1"/>
  <c r="J2224" i="10" a="1"/>
  <c r="J2224" i="10" s="1"/>
  <c r="J2225" i="10" a="1"/>
  <c r="J2225" i="10" s="1"/>
  <c r="J2226" i="10" a="1"/>
  <c r="J2226" i="10" s="1"/>
  <c r="J2227" i="10" a="1"/>
  <c r="J2227" i="10" s="1"/>
  <c r="J2228" i="10" a="1"/>
  <c r="J2228" i="10" s="1"/>
  <c r="J2229" i="10" a="1"/>
  <c r="J2229" i="10" s="1"/>
  <c r="J2230" i="10" a="1"/>
  <c r="J2230" i="10" s="1"/>
  <c r="J2231" i="10" a="1"/>
  <c r="J2231" i="10" s="1"/>
  <c r="J2232" i="10" a="1"/>
  <c r="J2232" i="10" s="1"/>
  <c r="J2233" i="10" a="1"/>
  <c r="J2233" i="10" s="1"/>
  <c r="J2234" i="10" a="1"/>
  <c r="J2234" i="10" s="1"/>
  <c r="J2235" i="10" a="1"/>
  <c r="J2235" i="10" s="1"/>
  <c r="J2236" i="10" a="1"/>
  <c r="J2236" i="10" s="1"/>
  <c r="J2237" i="10" a="1"/>
  <c r="J2237" i="10" s="1"/>
  <c r="J2238" i="10" a="1"/>
  <c r="J2238" i="10" s="1"/>
  <c r="J2239" i="10" a="1"/>
  <c r="J2239" i="10" s="1"/>
  <c r="J2240" i="10" a="1"/>
  <c r="J2240" i="10" s="1"/>
  <c r="J2241" i="10" a="1"/>
  <c r="J2241" i="10" s="1"/>
  <c r="J2242" i="10" a="1"/>
  <c r="J2242" i="10" s="1"/>
  <c r="J2243" i="10" a="1"/>
  <c r="J2243" i="10" s="1"/>
  <c r="J2244" i="10" a="1"/>
  <c r="J2244" i="10"/>
  <c r="J2245" i="10" a="1"/>
  <c r="J2245" i="10" s="1"/>
  <c r="J2246" i="10" a="1"/>
  <c r="J2246" i="10" s="1"/>
  <c r="J2247" i="10" a="1"/>
  <c r="J2247" i="10" s="1"/>
  <c r="J2248" i="10" a="1"/>
  <c r="J2248" i="10" s="1"/>
  <c r="J2249" i="10" a="1"/>
  <c r="J2249" i="10" s="1"/>
  <c r="J2250" i="10" a="1"/>
  <c r="J2250" i="10" s="1"/>
  <c r="J2251" i="10" a="1"/>
  <c r="J2251" i="10" s="1"/>
  <c r="J2252" i="10" a="1"/>
  <c r="J2252" i="10" s="1"/>
  <c r="J2253" i="10" a="1"/>
  <c r="J2253" i="10" s="1"/>
  <c r="J2254" i="10" a="1"/>
  <c r="J2254" i="10" s="1"/>
  <c r="J2255" i="10" a="1"/>
  <c r="J2255" i="10" s="1"/>
  <c r="J2256" i="10" a="1"/>
  <c r="J2256" i="10" s="1"/>
  <c r="J2257" i="10" a="1"/>
  <c r="J2257" i="10" s="1"/>
  <c r="J2258" i="10" a="1"/>
  <c r="J2258" i="10" s="1"/>
  <c r="J2259" i="10" a="1"/>
  <c r="J2259" i="10" s="1"/>
  <c r="J2260" i="10" a="1"/>
  <c r="J2260" i="10"/>
  <c r="J2261" i="10" a="1"/>
  <c r="J2261" i="10"/>
  <c r="J2262" i="10" a="1"/>
  <c r="J2262" i="10" s="1"/>
  <c r="J2263" i="10" a="1"/>
  <c r="J2263" i="10" s="1"/>
  <c r="J2264" i="10" a="1"/>
  <c r="J2264" i="10" s="1"/>
  <c r="J2265" i="10" a="1"/>
  <c r="J2265" i="10" s="1"/>
  <c r="J2266" i="10" a="1"/>
  <c r="J2266" i="10" s="1"/>
  <c r="J2267" i="10" a="1"/>
  <c r="J2267" i="10" s="1"/>
  <c r="J2268" i="10" a="1"/>
  <c r="J2268" i="10" s="1"/>
  <c r="J2269" i="10" a="1"/>
  <c r="J2269" i="10" s="1"/>
  <c r="J2270" i="10" a="1"/>
  <c r="J2270" i="10" s="1"/>
  <c r="J2271" i="10" a="1"/>
  <c r="J2271" i="10" s="1"/>
  <c r="J2272" i="10" a="1"/>
  <c r="J2272" i="10" s="1"/>
  <c r="J2273" i="10" a="1"/>
  <c r="J2273" i="10" s="1"/>
  <c r="J2274" i="10" a="1"/>
  <c r="J2274" i="10" s="1"/>
  <c r="J2275" i="10" a="1"/>
  <c r="J2275" i="10" s="1"/>
  <c r="J2276" i="10" a="1"/>
  <c r="J2276" i="10" s="1"/>
  <c r="J2277" i="10" a="1"/>
  <c r="J2277" i="10"/>
  <c r="J2278" i="10" a="1"/>
  <c r="J2278" i="10"/>
  <c r="J2279" i="10" a="1"/>
  <c r="J2279" i="10" s="1"/>
  <c r="J2280" i="10" a="1"/>
  <c r="J2280" i="10" s="1"/>
  <c r="J2281" i="10" a="1"/>
  <c r="J2281" i="10" s="1"/>
  <c r="J2282" i="10" a="1"/>
  <c r="J2282" i="10"/>
  <c r="J2283" i="10" a="1"/>
  <c r="J2283" i="10" s="1"/>
  <c r="J2284" i="10" a="1"/>
  <c r="J2284" i="10" s="1"/>
  <c r="J2285" i="10" a="1"/>
  <c r="J2285" i="10"/>
  <c r="J2286" i="10" a="1"/>
  <c r="J2286" i="10" s="1"/>
  <c r="J2287" i="10" a="1"/>
  <c r="J2287" i="10" s="1"/>
  <c r="J2288" i="10" a="1"/>
  <c r="J2288" i="10" s="1"/>
  <c r="J2289" i="10" a="1"/>
  <c r="J2289" i="10" s="1"/>
  <c r="J2290" i="10" a="1"/>
  <c r="J2290" i="10" s="1"/>
  <c r="J2291" i="10" a="1"/>
  <c r="J2291" i="10" s="1"/>
  <c r="J2292" i="10" a="1"/>
  <c r="J2292" i="10" s="1"/>
  <c r="J2293" i="10" a="1"/>
  <c r="J2293" i="10" s="1"/>
  <c r="J2294" i="10" a="1"/>
  <c r="J2294" i="10" s="1"/>
  <c r="J2295" i="10" a="1"/>
  <c r="J2295" i="10" s="1"/>
  <c r="J2296" i="10" a="1"/>
  <c r="J2296" i="10" s="1"/>
  <c r="J2297" i="10" a="1"/>
  <c r="J2297" i="10" s="1"/>
  <c r="J2298" i="10" a="1"/>
  <c r="J2298" i="10" s="1"/>
  <c r="J2299" i="10" a="1"/>
  <c r="J2299" i="10" s="1"/>
  <c r="J2300" i="10" a="1"/>
  <c r="J2300" i="10" s="1"/>
  <c r="J2301" i="10" a="1"/>
  <c r="J2301" i="10" s="1"/>
  <c r="J2302" i="10" a="1"/>
  <c r="J2302" i="10" s="1"/>
  <c r="J2303" i="10" a="1"/>
  <c r="J2303" i="10" s="1"/>
  <c r="J2304" i="10" a="1"/>
  <c r="J2304" i="10" s="1"/>
  <c r="J2305" i="10" a="1"/>
  <c r="J2305" i="10" s="1"/>
  <c r="J2306" i="10" a="1"/>
  <c r="J2306" i="10" s="1"/>
  <c r="J2307" i="10" a="1"/>
  <c r="J2307" i="10" s="1"/>
  <c r="J2308" i="10" a="1"/>
  <c r="J2308" i="10" s="1"/>
  <c r="J2309" i="10" a="1"/>
  <c r="J2309" i="10"/>
  <c r="J2310" i="10" a="1"/>
  <c r="J2310" i="10" s="1"/>
  <c r="J2311" i="10" a="1"/>
  <c r="J2311" i="10" s="1"/>
  <c r="J2312" i="10" a="1"/>
  <c r="J2312" i="10" s="1"/>
  <c r="J2313" i="10" a="1"/>
  <c r="J2313" i="10" s="1"/>
  <c r="J2314" i="10" a="1"/>
  <c r="J2314" i="10" s="1"/>
  <c r="J2315" i="10" a="1"/>
  <c r="J2315" i="10" s="1"/>
  <c r="J2316" i="10" a="1"/>
  <c r="J2316" i="10"/>
  <c r="J2317" i="10" a="1"/>
  <c r="J2317" i="10" s="1"/>
  <c r="J2318" i="10" a="1"/>
  <c r="J2318" i="10" s="1"/>
  <c r="J2319" i="10" a="1"/>
  <c r="J2319" i="10" s="1"/>
  <c r="J2320" i="10" a="1"/>
  <c r="J2320" i="10" s="1"/>
  <c r="J2321" i="10" a="1"/>
  <c r="J2321" i="10" s="1"/>
  <c r="J2322" i="10" a="1"/>
  <c r="J2322" i="10" s="1"/>
  <c r="J2323" i="10" a="1"/>
  <c r="J2323" i="10"/>
  <c r="J2324" i="10" a="1"/>
  <c r="J2324" i="10" s="1"/>
  <c r="J2325" i="10" a="1"/>
  <c r="J2325" i="10" s="1"/>
  <c r="J2326" i="10" a="1"/>
  <c r="J2326" i="10" s="1"/>
  <c r="J2327" i="10" a="1"/>
  <c r="J2327" i="10" s="1"/>
  <c r="J2328" i="10" a="1"/>
  <c r="J2328" i="10" s="1"/>
  <c r="J2329" i="10" a="1"/>
  <c r="J2329" i="10" s="1"/>
  <c r="J2330" i="10" a="1"/>
  <c r="J2330" i="10" s="1"/>
  <c r="J2331" i="10" a="1"/>
  <c r="J2331" i="10" s="1"/>
  <c r="J2332" i="10" a="1"/>
  <c r="J2332" i="10" s="1"/>
  <c r="J2333" i="10" a="1"/>
  <c r="J2333" i="10"/>
  <c r="J2334" i="10" a="1"/>
  <c r="J2334" i="10" s="1"/>
  <c r="J2335" i="10" a="1"/>
  <c r="J2335" i="10" s="1"/>
  <c r="J2336" i="10" a="1"/>
  <c r="J2336" i="10" s="1"/>
  <c r="J2337" i="10" a="1"/>
  <c r="J2337" i="10" s="1"/>
  <c r="J2338" i="10" a="1"/>
  <c r="J2338" i="10" s="1"/>
  <c r="J2339" i="10" a="1"/>
  <c r="J2339" i="10" s="1"/>
  <c r="J2340" i="10" a="1"/>
  <c r="J2340" i="10" s="1"/>
  <c r="J2341" i="10" a="1"/>
  <c r="J2341" i="10"/>
  <c r="J2342" i="10" a="1"/>
  <c r="J2342" i="10" s="1"/>
  <c r="J2343" i="10" a="1"/>
  <c r="J2343" i="10" s="1"/>
  <c r="J2344" i="10" a="1"/>
  <c r="J2344" i="10" s="1"/>
  <c r="J2345" i="10" a="1"/>
  <c r="J2345" i="10" s="1"/>
  <c r="J2346" i="10" a="1"/>
  <c r="J2346" i="10" s="1"/>
  <c r="J2347" i="10" a="1"/>
  <c r="J2347" i="10" s="1"/>
  <c r="J2348" i="10" a="1"/>
  <c r="J2348" i="10" s="1"/>
  <c r="J2349" i="10" a="1"/>
  <c r="J2349" i="10" s="1"/>
  <c r="J2350" i="10" a="1"/>
  <c r="J2350" i="10" s="1"/>
  <c r="J2351" i="10" a="1"/>
  <c r="J2351" i="10" s="1"/>
  <c r="J2352" i="10" a="1"/>
  <c r="J2352" i="10" s="1"/>
  <c r="J2353" i="10" a="1"/>
  <c r="J2353" i="10" s="1"/>
  <c r="J2354" i="10" a="1"/>
  <c r="J2354" i="10" s="1"/>
  <c r="J2355" i="10" a="1"/>
  <c r="J2355" i="10" s="1"/>
  <c r="J2356" i="10" a="1"/>
  <c r="J2356" i="10" s="1"/>
  <c r="J2357" i="10" a="1"/>
  <c r="J2357" i="10"/>
  <c r="J2358" i="10" a="1"/>
  <c r="J2358" i="10" s="1"/>
  <c r="J2359" i="10" a="1"/>
  <c r="J2359" i="10" s="1"/>
  <c r="J2360" i="10" a="1"/>
  <c r="J2360" i="10" s="1"/>
  <c r="J2361" i="10" a="1"/>
  <c r="J2361" i="10" s="1"/>
  <c r="J2362" i="10" a="1"/>
  <c r="J2362" i="10" s="1"/>
  <c r="J2363" i="10" a="1"/>
  <c r="J2363" i="10"/>
  <c r="J2364" i="10" a="1"/>
  <c r="J2364" i="10" s="1"/>
  <c r="J2365" i="10" a="1"/>
  <c r="J2365" i="10" s="1"/>
  <c r="J2366" i="10" a="1"/>
  <c r="J2366" i="10" s="1"/>
  <c r="J2367" i="10" a="1"/>
  <c r="J2367" i="10" s="1"/>
  <c r="J2368" i="10" a="1"/>
  <c r="J2368" i="10" s="1"/>
  <c r="J2369" i="10" a="1"/>
  <c r="J2369" i="10" s="1"/>
  <c r="J2370" i="10" a="1"/>
  <c r="J2370" i="10" s="1"/>
  <c r="J2371" i="10" a="1"/>
  <c r="J2371" i="10" s="1"/>
  <c r="J2372" i="10" a="1"/>
  <c r="J2372" i="10" s="1"/>
  <c r="J2373" i="10" a="1"/>
  <c r="J2373" i="10" s="1"/>
  <c r="J2374" i="10" a="1"/>
  <c r="J2374" i="10" s="1"/>
  <c r="J2375" i="10" a="1"/>
  <c r="J2375" i="10" s="1"/>
  <c r="J2376" i="10" a="1"/>
  <c r="J2376" i="10" s="1"/>
  <c r="J2377" i="10" a="1"/>
  <c r="J2377" i="10" s="1"/>
  <c r="J2378" i="10" a="1"/>
  <c r="J2378" i="10" s="1"/>
  <c r="J2379" i="10" a="1"/>
  <c r="J2379" i="10" s="1"/>
  <c r="J2380" i="10" a="1"/>
  <c r="J2380" i="10" s="1"/>
  <c r="J2381" i="10" a="1"/>
  <c r="J2381" i="10" s="1"/>
  <c r="J2382" i="10" a="1"/>
  <c r="J2382" i="10" s="1"/>
  <c r="J2383" i="10" a="1"/>
  <c r="J2383" i="10"/>
  <c r="J2384" i="10" a="1"/>
  <c r="J2384" i="10" s="1"/>
  <c r="J2385" i="10" a="1"/>
  <c r="J2385" i="10" s="1"/>
  <c r="J2386" i="10" a="1"/>
  <c r="J2386" i="10" s="1"/>
  <c r="J2387" i="10" a="1"/>
  <c r="J2387" i="10" s="1"/>
  <c r="J2388" i="10" a="1"/>
  <c r="J2388" i="10" s="1"/>
  <c r="J2389" i="10" a="1"/>
  <c r="J2389" i="10"/>
  <c r="J2390" i="10" a="1"/>
  <c r="J2390" i="10" s="1"/>
  <c r="J2391" i="10" a="1"/>
  <c r="J2391" i="10" s="1"/>
  <c r="J2392" i="10" a="1"/>
  <c r="J2392" i="10" s="1"/>
  <c r="J2393" i="10" a="1"/>
  <c r="J2393" i="10" s="1"/>
  <c r="J2394" i="10" a="1"/>
  <c r="J2394" i="10" s="1"/>
  <c r="J2395" i="10" a="1"/>
  <c r="J2395" i="10" s="1"/>
  <c r="J2396" i="10" a="1"/>
  <c r="J2396" i="10" s="1"/>
  <c r="J2397" i="10" a="1"/>
  <c r="J2397" i="10" s="1"/>
  <c r="J2398" i="10" a="1"/>
  <c r="J2398" i="10" s="1"/>
  <c r="J2399" i="10" a="1"/>
  <c r="J2399" i="10" s="1"/>
  <c r="J2400" i="10" a="1"/>
  <c r="J2400" i="10" s="1"/>
  <c r="J2401" i="10" a="1"/>
  <c r="J2401" i="10" s="1"/>
  <c r="J2402" i="10" a="1"/>
  <c r="J2402" i="10" s="1"/>
  <c r="J2403" i="10" a="1"/>
  <c r="J2403" i="10" s="1"/>
  <c r="J2404" i="10" a="1"/>
  <c r="J2404" i="10" s="1"/>
  <c r="J2405" i="10" a="1"/>
  <c r="J2405" i="10" s="1"/>
  <c r="J2406" i="10" a="1"/>
  <c r="J2406" i="10" s="1"/>
  <c r="J2407" i="10" a="1"/>
  <c r="J2407" i="10" s="1"/>
  <c r="J2408" i="10" a="1"/>
  <c r="J2408" i="10" s="1"/>
  <c r="J2409" i="10" a="1"/>
  <c r="J2409" i="10" s="1"/>
  <c r="J2410" i="10" a="1"/>
  <c r="J2410" i="10" s="1"/>
  <c r="J2411" i="10" a="1"/>
  <c r="J2411" i="10" s="1"/>
  <c r="J2412" i="10" a="1"/>
  <c r="J2412" i="10" s="1"/>
  <c r="J2413" i="10" a="1"/>
  <c r="J2413" i="10" s="1"/>
  <c r="J2414" i="10" a="1"/>
  <c r="J2414" i="10" s="1"/>
  <c r="J2415" i="10" a="1"/>
  <c r="J2415" i="10" s="1"/>
  <c r="J2416" i="10" a="1"/>
  <c r="J2416" i="10" s="1"/>
  <c r="J2417" i="10" a="1"/>
  <c r="J2417" i="10" s="1"/>
  <c r="J2418" i="10" a="1"/>
  <c r="J2418" i="10" s="1"/>
  <c r="J2419" i="10" a="1"/>
  <c r="J2419" i="10" s="1"/>
  <c r="J2420" i="10" a="1"/>
  <c r="J2420" i="10" s="1"/>
  <c r="J2421" i="10" a="1"/>
  <c r="J2421" i="10" s="1"/>
  <c r="J2422" i="10" a="1"/>
  <c r="J2422" i="10" s="1"/>
  <c r="J2423" i="10" a="1"/>
  <c r="J2423" i="10" s="1"/>
  <c r="J2424" i="10" a="1"/>
  <c r="J2424" i="10" s="1"/>
  <c r="J2425" i="10" a="1"/>
  <c r="J2425" i="10" s="1"/>
  <c r="J2426" i="10" a="1"/>
  <c r="J2426" i="10" s="1"/>
  <c r="J2427" i="10" a="1"/>
  <c r="J2427" i="10" s="1"/>
  <c r="J2428" i="10" a="1"/>
  <c r="J2428" i="10" s="1"/>
  <c r="J2429" i="10" a="1"/>
  <c r="J2429" i="10" s="1"/>
  <c r="J2430" i="10" a="1"/>
  <c r="J2430" i="10" s="1"/>
  <c r="J2431" i="10" a="1"/>
  <c r="J2431" i="10" s="1"/>
  <c r="J2432" i="10" a="1"/>
  <c r="J2432" i="10" s="1"/>
  <c r="J2433" i="10" a="1"/>
  <c r="J2433" i="10" s="1"/>
  <c r="J2434" i="10" a="1"/>
  <c r="J2434" i="10"/>
  <c r="J2435" i="10" a="1"/>
  <c r="J2435" i="10" s="1"/>
  <c r="J2436" i="10" a="1"/>
  <c r="J2436" i="10" s="1"/>
  <c r="J2437" i="10" a="1"/>
  <c r="J2437" i="10" s="1"/>
  <c r="J2438" i="10" a="1"/>
  <c r="J2438" i="10" s="1"/>
  <c r="J2439" i="10" a="1"/>
  <c r="J2439" i="10" s="1"/>
  <c r="J2440" i="10" a="1"/>
  <c r="J2440" i="10" s="1"/>
  <c r="J2441" i="10" a="1"/>
  <c r="J2441" i="10"/>
  <c r="J2442" i="10" a="1"/>
  <c r="J2442" i="10" s="1"/>
  <c r="J2443" i="10" a="1"/>
  <c r="J2443" i="10" s="1"/>
  <c r="J2444" i="10" a="1"/>
  <c r="J2444" i="10" s="1"/>
  <c r="J2445" i="10" a="1"/>
  <c r="J2445" i="10" s="1"/>
  <c r="J2446" i="10" a="1"/>
  <c r="J2446" i="10" s="1"/>
  <c r="J2447" i="10" a="1"/>
  <c r="J2447" i="10" s="1"/>
  <c r="J2448" i="10" a="1"/>
  <c r="J2448" i="10" s="1"/>
  <c r="J2449" i="10" a="1"/>
  <c r="J2449" i="10" s="1"/>
  <c r="J2450" i="10" a="1"/>
  <c r="J2450" i="10" s="1"/>
  <c r="J2451" i="10" a="1"/>
  <c r="J2451" i="10"/>
  <c r="J2452" i="10" a="1"/>
  <c r="J2452" i="10" s="1"/>
  <c r="J2453" i="10" a="1"/>
  <c r="J2453" i="10" s="1"/>
  <c r="J2454" i="10" a="1"/>
  <c r="J2454" i="10" s="1"/>
  <c r="J2455" i="10" a="1"/>
  <c r="J2455" i="10" s="1"/>
  <c r="J2456" i="10" a="1"/>
  <c r="J2456" i="10" s="1"/>
  <c r="J2457" i="10" a="1"/>
  <c r="J2457" i="10" s="1"/>
  <c r="J2458" i="10" a="1"/>
  <c r="J2458" i="10"/>
  <c r="J2459" i="10" a="1"/>
  <c r="J2459" i="10" s="1"/>
  <c r="J2460" i="10" a="1"/>
  <c r="J2460" i="10" s="1"/>
  <c r="J2461" i="10" a="1"/>
  <c r="J2461" i="10" s="1"/>
  <c r="J2462" i="10" a="1"/>
  <c r="J2462" i="10" s="1"/>
  <c r="J2463" i="10" a="1"/>
  <c r="J2463" i="10" s="1"/>
  <c r="J2464" i="10" a="1"/>
  <c r="J2464" i="10" s="1"/>
  <c r="J2465" i="10" a="1"/>
  <c r="J2465" i="10" s="1"/>
  <c r="J2466" i="10" a="1"/>
  <c r="J2466" i="10"/>
  <c r="J2467" i="10" a="1"/>
  <c r="J2467" i="10" s="1"/>
  <c r="J2468" i="10" a="1"/>
  <c r="J2468" i="10" s="1"/>
  <c r="J2469" i="10" a="1"/>
  <c r="J2469" i="10" s="1"/>
  <c r="J2470" i="10" a="1"/>
  <c r="J2470" i="10" s="1"/>
  <c r="J2471" i="10" a="1"/>
  <c r="J2471" i="10" s="1"/>
  <c r="J2472" i="10" a="1"/>
  <c r="J2472" i="10" s="1"/>
  <c r="J2473" i="10" a="1"/>
  <c r="J2473" i="10" s="1"/>
  <c r="J2474" i="10" a="1"/>
  <c r="J2474" i="10" s="1"/>
  <c r="J2475" i="10" a="1"/>
  <c r="J2475" i="10" s="1"/>
  <c r="J2476" i="10" a="1"/>
  <c r="J2476" i="10" s="1"/>
  <c r="J2477" i="10" a="1"/>
  <c r="J2477" i="10" s="1"/>
  <c r="J2478" i="10" a="1"/>
  <c r="J2478" i="10" s="1"/>
  <c r="J2479" i="10" a="1"/>
  <c r="J2479" i="10" s="1"/>
  <c r="J2480" i="10" a="1"/>
  <c r="J2480" i="10" s="1"/>
  <c r="J2481" i="10" a="1"/>
  <c r="J2481" i="10" s="1"/>
  <c r="J2482" i="10" a="1"/>
  <c r="J2482" i="10" s="1"/>
  <c r="J2483" i="10" a="1"/>
  <c r="J2483" i="10"/>
  <c r="J2484" i="10" a="1"/>
  <c r="J2484" i="10" s="1"/>
  <c r="J2485" i="10" a="1"/>
  <c r="J2485" i="10" s="1"/>
  <c r="J2486" i="10" a="1"/>
  <c r="J2486" i="10" s="1"/>
  <c r="J2487" i="10" a="1"/>
  <c r="J2487" i="10" s="1"/>
  <c r="J2488" i="10" a="1"/>
  <c r="J2488" i="10" s="1"/>
  <c r="J2489" i="10" a="1"/>
  <c r="J2489" i="10" s="1"/>
  <c r="J2490" i="10" a="1"/>
  <c r="J2490" i="10" s="1"/>
  <c r="J2491" i="10" a="1"/>
  <c r="J2491" i="10" s="1"/>
  <c r="J2492" i="10" a="1"/>
  <c r="J2492" i="10" s="1"/>
  <c r="J2493" i="10" a="1"/>
  <c r="J2493" i="10" s="1"/>
  <c r="J2494" i="10" a="1"/>
  <c r="J2494" i="10" s="1"/>
  <c r="J2495" i="10" a="1"/>
  <c r="J2495" i="10" s="1"/>
  <c r="J2496" i="10" a="1"/>
  <c r="J2496" i="10" s="1"/>
  <c r="J2497" i="10" a="1"/>
  <c r="J2497" i="10" s="1"/>
  <c r="J2498" i="10" a="1"/>
  <c r="J2498" i="10" s="1"/>
  <c r="J2499" i="10" a="1"/>
  <c r="J2499" i="10" s="1"/>
  <c r="J2500" i="10" a="1"/>
  <c r="J2500" i="10" s="1"/>
  <c r="J2501" i="10" a="1"/>
  <c r="J2501" i="10" s="1"/>
  <c r="J2502" i="10" a="1"/>
  <c r="J2502" i="10" s="1"/>
  <c r="J2503" i="10" a="1"/>
  <c r="J2503" i="10" s="1"/>
  <c r="J2504" i="10" a="1"/>
  <c r="J2504" i="10"/>
  <c r="J2505" i="10" a="1"/>
  <c r="J2505" i="10" s="1"/>
  <c r="J2506" i="10" a="1"/>
  <c r="J2506" i="10" s="1"/>
  <c r="J2507" i="10" a="1"/>
  <c r="J2507" i="10" s="1"/>
  <c r="J2508" i="10" a="1"/>
  <c r="J2508" i="10" s="1"/>
  <c r="J2509" i="10" a="1"/>
  <c r="J2509" i="10" s="1"/>
  <c r="J2510" i="10" a="1"/>
  <c r="J2510" i="10" s="1"/>
  <c r="J2511" i="10" a="1"/>
  <c r="J2511" i="10" s="1"/>
  <c r="J2512" i="10" a="1"/>
  <c r="J2512" i="10" s="1"/>
  <c r="J2513" i="10" a="1"/>
  <c r="J2513" i="10" s="1"/>
  <c r="J2514" i="10" a="1"/>
  <c r="J2514" i="10" s="1"/>
  <c r="J2515" i="10" a="1"/>
  <c r="J2515" i="10" s="1"/>
  <c r="J2516" i="10" a="1"/>
  <c r="J2516" i="10" s="1"/>
  <c r="J2517" i="10" a="1"/>
  <c r="J2517" i="10" s="1"/>
  <c r="J2518" i="10" a="1"/>
  <c r="J2518" i="10" s="1"/>
  <c r="J2519" i="10" a="1"/>
  <c r="J2519" i="10" s="1"/>
  <c r="J2520" i="10" a="1"/>
  <c r="J2520" i="10" s="1"/>
  <c r="J2521" i="10" a="1"/>
  <c r="J2521" i="10" s="1"/>
  <c r="J2522" i="10" a="1"/>
  <c r="J2522" i="10" s="1"/>
  <c r="J2523" i="10" a="1"/>
  <c r="J2523" i="10" s="1"/>
  <c r="J2524" i="10" a="1"/>
  <c r="J2524" i="10" s="1"/>
  <c r="J2525" i="10" a="1"/>
  <c r="J2525" i="10" s="1"/>
  <c r="J2526" i="10" a="1"/>
  <c r="J2526" i="10" s="1"/>
  <c r="J2527" i="10" a="1"/>
  <c r="J2527" i="10" s="1"/>
  <c r="J2528" i="10" a="1"/>
  <c r="J2528" i="10" s="1"/>
  <c r="J2529" i="10" a="1"/>
  <c r="J2529" i="10" s="1"/>
  <c r="J2530" i="10" a="1"/>
  <c r="J2530" i="10" s="1"/>
  <c r="J2531" i="10" a="1"/>
  <c r="J2531" i="10" s="1"/>
  <c r="J2532" i="10" a="1"/>
  <c r="J2532" i="10" s="1"/>
  <c r="J2533" i="10" a="1"/>
  <c r="J2533" i="10" s="1"/>
  <c r="J2534" i="10" a="1"/>
  <c r="J2534" i="10" s="1"/>
  <c r="J2535" i="10" a="1"/>
  <c r="J2535" i="10" s="1"/>
  <c r="J2536" i="10" a="1"/>
  <c r="J2536" i="10" s="1"/>
  <c r="J2537" i="10" a="1"/>
  <c r="J2537" i="10" s="1"/>
  <c r="J2538" i="10" a="1"/>
  <c r="J2538" i="10" s="1"/>
  <c r="J2539" i="10" a="1"/>
  <c r="J2539" i="10" s="1"/>
  <c r="J2540" i="10" a="1"/>
  <c r="J2540" i="10" s="1"/>
  <c r="J2541" i="10" a="1"/>
  <c r="J2541" i="10" s="1"/>
  <c r="J2542" i="10" a="1"/>
  <c r="J2542" i="10" s="1"/>
  <c r="J2543" i="10" a="1"/>
  <c r="J2543" i="10" s="1"/>
  <c r="J2544" i="10" a="1"/>
  <c r="J2544" i="10" s="1"/>
  <c r="J2545" i="10" a="1"/>
  <c r="J2545" i="10" s="1"/>
  <c r="J2546" i="10" a="1"/>
  <c r="J2546" i="10" s="1"/>
  <c r="J2547" i="10" a="1"/>
  <c r="J2547" i="10" s="1"/>
  <c r="J2548" i="10" a="1"/>
  <c r="J2548" i="10" s="1"/>
  <c r="J2549" i="10" a="1"/>
  <c r="J2549" i="10" s="1"/>
  <c r="J2550" i="10" a="1"/>
  <c r="J2550" i="10" s="1"/>
  <c r="J2551" i="10" a="1"/>
  <c r="J2551" i="10" s="1"/>
  <c r="J2552" i="10" a="1"/>
  <c r="J2552" i="10" s="1"/>
  <c r="J2553" i="10" a="1"/>
  <c r="J2553" i="10" s="1"/>
  <c r="J2554" i="10" a="1"/>
  <c r="J2554" i="10" s="1"/>
  <c r="J2555" i="10" a="1"/>
  <c r="J2555" i="10" s="1"/>
  <c r="J2556" i="10" a="1"/>
  <c r="J2556" i="10" s="1"/>
  <c r="J2557" i="10" a="1"/>
  <c r="J2557" i="10" s="1"/>
  <c r="J2558" i="10" a="1"/>
  <c r="J2558" i="10" s="1"/>
  <c r="J2559" i="10" a="1"/>
  <c r="J2559" i="10" s="1"/>
  <c r="J2560" i="10" a="1"/>
  <c r="J2560" i="10" s="1"/>
  <c r="J2561" i="10" a="1"/>
  <c r="J2561" i="10" s="1"/>
  <c r="J2562" i="10" a="1"/>
  <c r="J2562" i="10"/>
  <c r="J2563" i="10" a="1"/>
  <c r="J2563" i="10" s="1"/>
  <c r="J2564" i="10" a="1"/>
  <c r="J2564" i="10" s="1"/>
  <c r="J2565" i="10" a="1"/>
  <c r="J2565" i="10" s="1"/>
  <c r="J2566" i="10" a="1"/>
  <c r="J2566" i="10" s="1"/>
  <c r="J2567" i="10" a="1"/>
  <c r="J2567" i="10" s="1"/>
  <c r="J2568" i="10" a="1"/>
  <c r="J2568" i="10" s="1"/>
  <c r="J2569" i="10" a="1"/>
  <c r="J2569" i="10"/>
  <c r="J2570" i="10" a="1"/>
  <c r="J2570" i="10" s="1"/>
  <c r="J2571" i="10" a="1"/>
  <c r="J2571" i="10"/>
  <c r="J2572" i="10" a="1"/>
  <c r="J2572" i="10" s="1"/>
  <c r="J2573" i="10" a="1"/>
  <c r="J2573" i="10" s="1"/>
  <c r="J2574" i="10" a="1"/>
  <c r="J2574" i="10" s="1"/>
  <c r="J2575" i="10" a="1"/>
  <c r="J2575" i="10" s="1"/>
  <c r="J2576" i="10" a="1"/>
  <c r="J2576" i="10"/>
  <c r="J2577" i="10" a="1"/>
  <c r="J2577" i="10"/>
  <c r="J2578" i="10" a="1"/>
  <c r="J2578" i="10"/>
  <c r="J2579" i="10" a="1"/>
  <c r="J2579" i="10" s="1"/>
  <c r="J2580" i="10" a="1"/>
  <c r="J2580" i="10" s="1"/>
  <c r="J2581" i="10" a="1"/>
  <c r="J2581" i="10" s="1"/>
  <c r="J2582" i="10" a="1"/>
  <c r="J2582" i="10" s="1"/>
  <c r="J2583" i="10" a="1"/>
  <c r="J2583" i="10" s="1"/>
  <c r="J2584" i="10" a="1"/>
  <c r="J2584" i="10" s="1"/>
  <c r="J2585" i="10" a="1"/>
  <c r="J2585" i="10" s="1"/>
  <c r="J2586" i="10" a="1"/>
  <c r="J2586" i="10" s="1"/>
  <c r="J2587" i="10" a="1"/>
  <c r="J2587" i="10" s="1"/>
  <c r="J2588" i="10" a="1"/>
  <c r="J2588" i="10" s="1"/>
  <c r="J2589" i="10" a="1"/>
  <c r="J2589" i="10" s="1"/>
  <c r="J2590" i="10" a="1"/>
  <c r="J2590" i="10" s="1"/>
  <c r="J2591" i="10" a="1"/>
  <c r="J2591" i="10"/>
  <c r="J2592" i="10" a="1"/>
  <c r="J2592" i="10" s="1"/>
  <c r="J2593" i="10" a="1"/>
  <c r="J2593" i="10" s="1"/>
  <c r="J2594" i="10" a="1"/>
  <c r="J2594" i="10" s="1"/>
  <c r="J2595" i="10" a="1"/>
  <c r="J2595" i="10" s="1"/>
  <c r="J2596" i="10" a="1"/>
  <c r="J2596" i="10" s="1"/>
  <c r="J2597" i="10" a="1"/>
  <c r="J2597" i="10" s="1"/>
  <c r="J2598" i="10" a="1"/>
  <c r="J2598" i="10" s="1"/>
  <c r="J2599" i="10" a="1"/>
  <c r="J2599" i="10" s="1"/>
  <c r="J2600" i="10" a="1"/>
  <c r="J2600" i="10" s="1"/>
  <c r="J2601" i="10" a="1"/>
  <c r="J2601" i="10" s="1"/>
  <c r="J2602" i="10" a="1"/>
  <c r="J2602" i="10" s="1"/>
  <c r="J2603" i="10" a="1"/>
  <c r="J2603" i="10" s="1"/>
  <c r="J2604" i="10" a="1"/>
  <c r="J2604" i="10" s="1"/>
  <c r="J2605" i="10" a="1"/>
  <c r="J2605" i="10"/>
  <c r="J2606" i="10" a="1"/>
  <c r="J2606" i="10" s="1"/>
  <c r="J2607" i="10" a="1"/>
  <c r="J2607" i="10" s="1"/>
  <c r="J2608" i="10" a="1"/>
  <c r="J2608" i="10" s="1"/>
  <c r="J2609" i="10" a="1"/>
  <c r="J2609" i="10" s="1"/>
  <c r="J2610" i="10" a="1"/>
  <c r="J2610" i="10" s="1"/>
  <c r="J2611" i="10" a="1"/>
  <c r="J2611" i="10" s="1"/>
  <c r="J2612" i="10" a="1"/>
  <c r="J2612" i="10" s="1"/>
  <c r="J2613" i="10" a="1"/>
  <c r="J2613" i="10" s="1"/>
  <c r="J2614" i="10" a="1"/>
  <c r="J2614" i="10" s="1"/>
  <c r="J2615" i="10" a="1"/>
  <c r="J2615" i="10" s="1"/>
  <c r="J2616" i="10" a="1"/>
  <c r="J2616" i="10" s="1"/>
  <c r="J2617" i="10" a="1"/>
  <c r="J2617" i="10" s="1"/>
  <c r="J2618" i="10" a="1"/>
  <c r="J2618" i="10" s="1"/>
  <c r="J2619" i="10" a="1"/>
  <c r="J2619" i="10" s="1"/>
  <c r="J2620" i="10" a="1"/>
  <c r="J2620" i="10" s="1"/>
  <c r="J2621" i="10" a="1"/>
  <c r="J2621" i="10" s="1"/>
  <c r="J2622" i="10" a="1"/>
  <c r="J2622" i="10" s="1"/>
  <c r="J2623" i="10" a="1"/>
  <c r="J2623" i="10" s="1"/>
  <c r="J2624" i="10" a="1"/>
  <c r="J2624" i="10" s="1"/>
  <c r="J2625" i="10" a="1"/>
  <c r="J2625" i="10" s="1"/>
  <c r="J2626" i="10" a="1"/>
  <c r="J2626" i="10" s="1"/>
  <c r="J2627" i="10" a="1"/>
  <c r="J2627" i="10" s="1"/>
  <c r="J2628" i="10" a="1"/>
  <c r="J2628" i="10" s="1"/>
  <c r="J2629" i="10" a="1"/>
  <c r="J2629" i="10" s="1"/>
  <c r="J2630" i="10" a="1"/>
  <c r="J2630" i="10" s="1"/>
  <c r="J2631" i="10" a="1"/>
  <c r="J2631" i="10" s="1"/>
  <c r="J2632" i="10" a="1"/>
  <c r="J2632" i="10" s="1"/>
  <c r="J2633" i="10" a="1"/>
  <c r="J2633" i="10" s="1"/>
  <c r="J2634" i="10" a="1"/>
  <c r="J2634" i="10" s="1"/>
  <c r="J2635" i="10" a="1"/>
  <c r="J2635" i="10" s="1"/>
  <c r="J2636" i="10" a="1"/>
  <c r="J2636" i="10" s="1"/>
  <c r="J2637" i="10" a="1"/>
  <c r="J2637" i="10" s="1"/>
  <c r="J2638" i="10" a="1"/>
  <c r="J2638" i="10" s="1"/>
  <c r="J2639" i="10" a="1"/>
  <c r="J2639" i="10" s="1"/>
  <c r="J2640" i="10" a="1"/>
  <c r="J2640" i="10" s="1"/>
  <c r="J2641" i="10" a="1"/>
  <c r="J2641" i="10" s="1"/>
  <c r="J2642" i="10" a="1"/>
  <c r="J2642" i="10" s="1"/>
  <c r="J2643" i="10" a="1"/>
  <c r="J2643" i="10" s="1"/>
  <c r="J2644" i="10" a="1"/>
  <c r="J2644" i="10" s="1"/>
  <c r="J2645" i="10" a="1"/>
  <c r="J2645" i="10" s="1"/>
  <c r="J2646" i="10" a="1"/>
  <c r="J2646" i="10" s="1"/>
  <c r="J2647" i="10" a="1"/>
  <c r="J2647" i="10" s="1"/>
  <c r="J2648" i="10" a="1"/>
  <c r="J2648" i="10" s="1"/>
  <c r="J2649" i="10" a="1"/>
  <c r="J2649" i="10" s="1"/>
  <c r="J2650" i="10" a="1"/>
  <c r="J2650" i="10" s="1"/>
  <c r="J2651" i="10" a="1"/>
  <c r="J2651" i="10" s="1"/>
  <c r="J2652" i="10" a="1"/>
  <c r="J2652" i="10" s="1"/>
  <c r="J2653" i="10" a="1"/>
  <c r="J2653" i="10" s="1"/>
  <c r="J2654" i="10" a="1"/>
  <c r="J2654" i="10" s="1"/>
  <c r="J2655" i="10" a="1"/>
  <c r="J2655" i="10" s="1"/>
  <c r="J2656" i="10" a="1"/>
  <c r="J2656" i="10" s="1"/>
  <c r="J2657" i="10" a="1"/>
  <c r="J2657" i="10" s="1"/>
  <c r="J2658" i="10" a="1"/>
  <c r="J2658" i="10" s="1"/>
  <c r="J2659" i="10" a="1"/>
  <c r="J2659" i="10" s="1"/>
  <c r="J2660" i="10" a="1"/>
  <c r="J2660" i="10" s="1"/>
  <c r="J2661" i="10" a="1"/>
  <c r="J2661" i="10" s="1"/>
  <c r="J2662" i="10" a="1"/>
  <c r="J2662" i="10" s="1"/>
  <c r="J2663" i="10" a="1"/>
  <c r="J2663" i="10" s="1"/>
  <c r="J2664" i="10" a="1"/>
  <c r="J2664" i="10" s="1"/>
  <c r="J2665" i="10" a="1"/>
  <c r="J2665" i="10" s="1"/>
  <c r="J2666" i="10" a="1"/>
  <c r="J2666" i="10" s="1"/>
  <c r="J2667" i="10" a="1"/>
  <c r="J2667" i="10" s="1"/>
  <c r="J2668" i="10" a="1"/>
  <c r="J2668" i="10" s="1"/>
  <c r="J2669" i="10" a="1"/>
  <c r="J2669" i="10" s="1"/>
  <c r="J2670" i="10" a="1"/>
  <c r="J2670" i="10" s="1"/>
  <c r="J2671" i="10" a="1"/>
  <c r="J2671" i="10" s="1"/>
  <c r="J2672" i="10" a="1"/>
  <c r="J2672" i="10" s="1"/>
  <c r="J2673" i="10" a="1"/>
  <c r="J2673" i="10" s="1"/>
  <c r="J2674" i="10" a="1"/>
  <c r="J2674" i="10" s="1"/>
  <c r="J2675" i="10" a="1"/>
  <c r="J2675" i="10" s="1"/>
  <c r="J2676" i="10" a="1"/>
  <c r="J2676" i="10" s="1"/>
  <c r="J2677" i="10" a="1"/>
  <c r="J2677" i="10" s="1"/>
  <c r="J2678" i="10" a="1"/>
  <c r="J2678" i="10" s="1"/>
  <c r="J2679" i="10" a="1"/>
  <c r="J2679" i="10" s="1"/>
  <c r="J2680" i="10" a="1"/>
  <c r="J2680" i="10" s="1"/>
  <c r="J2681" i="10" a="1"/>
  <c r="J2681" i="10" s="1"/>
  <c r="J2682" i="10" a="1"/>
  <c r="J2682" i="10" s="1"/>
  <c r="J2683" i="10" a="1"/>
  <c r="J2683" i="10" s="1"/>
  <c r="J2684" i="10" a="1"/>
  <c r="J2684" i="10" s="1"/>
  <c r="J2685" i="10" a="1"/>
  <c r="J2685" i="10" s="1"/>
  <c r="J2686" i="10" a="1"/>
  <c r="J2686" i="10" s="1"/>
  <c r="J2687" i="10" a="1"/>
  <c r="J2687" i="10" s="1"/>
  <c r="J2688" i="10" a="1"/>
  <c r="J2688" i="10" s="1"/>
  <c r="J2689" i="10" a="1"/>
  <c r="J2689" i="10" s="1"/>
  <c r="J2690" i="10" a="1"/>
  <c r="J2690" i="10" s="1"/>
  <c r="J2691" i="10" a="1"/>
  <c r="J2691" i="10" s="1"/>
  <c r="J2692" i="10" a="1"/>
  <c r="J2692" i="10" s="1"/>
  <c r="J2693" i="10" a="1"/>
  <c r="J2693" i="10" s="1"/>
  <c r="J2694" i="10" a="1"/>
  <c r="J2694" i="10" s="1"/>
  <c r="J2695" i="10" a="1"/>
  <c r="J2695" i="10" s="1"/>
  <c r="J2696" i="10" a="1"/>
  <c r="J2696" i="10" s="1"/>
  <c r="J2697" i="10" a="1"/>
  <c r="J2697" i="10" s="1"/>
  <c r="J2698" i="10" a="1"/>
  <c r="J2698" i="10" s="1"/>
  <c r="J2699" i="10" a="1"/>
  <c r="J2699" i="10" s="1"/>
  <c r="J2700" i="10" a="1"/>
  <c r="J2700" i="10" s="1"/>
  <c r="J2701" i="10" a="1"/>
  <c r="J2701" i="10" s="1"/>
  <c r="J2702" i="10" a="1"/>
  <c r="J2702" i="10" s="1"/>
  <c r="J2703" i="10" a="1"/>
  <c r="J2703" i="10" s="1"/>
  <c r="J2704" i="10" a="1"/>
  <c r="J2704" i="10" s="1"/>
  <c r="J2705" i="10" a="1"/>
  <c r="J2705" i="10" s="1"/>
  <c r="J2706" i="10" a="1"/>
  <c r="J2706" i="10" s="1"/>
  <c r="J2707" i="10" a="1"/>
  <c r="J2707" i="10" s="1"/>
  <c r="J2708" i="10" a="1"/>
  <c r="J2708" i="10" s="1"/>
  <c r="J2709" i="10" a="1"/>
  <c r="J2709" i="10" s="1"/>
  <c r="J2710" i="10" a="1"/>
  <c r="J2710" i="10" s="1"/>
  <c r="J2711" i="10" a="1"/>
  <c r="J2711" i="10" s="1"/>
  <c r="J2712" i="10" a="1"/>
  <c r="J2712" i="10" s="1"/>
  <c r="J2713" i="10" a="1"/>
  <c r="J2713" i="10"/>
  <c r="J2714" i="10" a="1"/>
  <c r="J2714" i="10" s="1"/>
  <c r="J2715" i="10" a="1"/>
  <c r="J2715" i="10" s="1"/>
  <c r="J2716" i="10" a="1"/>
  <c r="J2716" i="10" s="1"/>
  <c r="J2717" i="10" a="1"/>
  <c r="J2717" i="10" s="1"/>
  <c r="J2718" i="10" a="1"/>
  <c r="J2718" i="10" s="1"/>
  <c r="J2719" i="10" a="1"/>
  <c r="J2719" i="10" s="1"/>
  <c r="J2720" i="10" a="1"/>
  <c r="J2720" i="10" s="1"/>
  <c r="J2721" i="10" a="1"/>
  <c r="J2721" i="10" s="1"/>
  <c r="J2722" i="10" a="1"/>
  <c r="J2722" i="10" s="1"/>
  <c r="J2723" i="10" a="1"/>
  <c r="J2723" i="10" s="1"/>
  <c r="J2724" i="10" a="1"/>
  <c r="J2724" i="10" s="1"/>
  <c r="J2725" i="10" a="1"/>
  <c r="J2725" i="10" s="1"/>
  <c r="J2726" i="10" a="1"/>
  <c r="J2726" i="10" s="1"/>
  <c r="J2727" i="10" a="1"/>
  <c r="J2727" i="10" s="1"/>
  <c r="J2728" i="10" a="1"/>
  <c r="J2728" i="10" s="1"/>
  <c r="J2729" i="10" a="1"/>
  <c r="J2729" i="10" s="1"/>
  <c r="J2730" i="10" a="1"/>
  <c r="J2730" i="10"/>
  <c r="J2731" i="10" a="1"/>
  <c r="J2731" i="10" s="1"/>
  <c r="J2732" i="10" a="1"/>
  <c r="J2732" i="10"/>
  <c r="J2733" i="10" a="1"/>
  <c r="J2733" i="10" s="1"/>
  <c r="J2734" i="10" a="1"/>
  <c r="J2734" i="10" s="1"/>
  <c r="J2735" i="10" a="1"/>
  <c r="J2735" i="10" s="1"/>
  <c r="J2736" i="10" a="1"/>
  <c r="J2736" i="10" s="1"/>
  <c r="J2737" i="10" a="1"/>
  <c r="J2737" i="10" s="1"/>
  <c r="J2738" i="10" a="1"/>
  <c r="J2738" i="10" s="1"/>
  <c r="J2739" i="10" a="1"/>
  <c r="J2739" i="10"/>
  <c r="J2740" i="10" a="1"/>
  <c r="J2740" i="10" s="1"/>
  <c r="J2741" i="10" a="1"/>
  <c r="J2741" i="10" s="1"/>
  <c r="J2742" i="10" a="1"/>
  <c r="J2742" i="10" s="1"/>
  <c r="J2743" i="10" a="1"/>
  <c r="J2743" i="10" s="1"/>
  <c r="J2744" i="10" a="1"/>
  <c r="J2744" i="10" s="1"/>
  <c r="J2745" i="10" a="1"/>
  <c r="J2745" i="10" s="1"/>
  <c r="J2746" i="10" a="1"/>
  <c r="J2746" i="10" s="1"/>
  <c r="J2747" i="10" a="1"/>
  <c r="J2747" i="10" s="1"/>
  <c r="J2748" i="10" a="1"/>
  <c r="J2748" i="10" s="1"/>
  <c r="J2749" i="10" a="1"/>
  <c r="J2749" i="10" s="1"/>
  <c r="J2750" i="10" a="1"/>
  <c r="J2750" i="10" s="1"/>
  <c r="J2751" i="10" a="1"/>
  <c r="J2751" i="10" s="1"/>
  <c r="J2752" i="10" a="1"/>
  <c r="J2752" i="10" s="1"/>
  <c r="J2753" i="10" a="1"/>
  <c r="J2753" i="10" s="1"/>
  <c r="J2754" i="10" a="1"/>
  <c r="J2754" i="10" s="1"/>
  <c r="J2755" i="10" a="1"/>
  <c r="J2755" i="10" s="1"/>
  <c r="J2756" i="10" a="1"/>
  <c r="J2756" i="10" s="1"/>
  <c r="J2757" i="10" a="1"/>
  <c r="J2757" i="10" s="1"/>
  <c r="J2758" i="10" a="1"/>
  <c r="J2758" i="10" s="1"/>
  <c r="J2759" i="10" a="1"/>
  <c r="J2759" i="10" s="1"/>
  <c r="J2760" i="10" a="1"/>
  <c r="J2760" i="10" s="1"/>
  <c r="J2761" i="10" a="1"/>
  <c r="J2761" i="10" s="1"/>
  <c r="J2762" i="10" a="1"/>
  <c r="J2762" i="10" s="1"/>
  <c r="J2763" i="10" a="1"/>
  <c r="J2763" i="10" s="1"/>
  <c r="J2764" i="10" a="1"/>
  <c r="J2764" i="10"/>
  <c r="J2765" i="10" a="1"/>
  <c r="J2765" i="10" s="1"/>
  <c r="J2766" i="10" a="1"/>
  <c r="J2766" i="10" s="1"/>
  <c r="J2767" i="10" a="1"/>
  <c r="J2767" i="10" s="1"/>
  <c r="J2768" i="10" a="1"/>
  <c r="J2768" i="10" s="1"/>
  <c r="J2769" i="10" a="1"/>
  <c r="J2769" i="10" s="1"/>
  <c r="J2770" i="10" a="1"/>
  <c r="J2770" i="10" s="1"/>
  <c r="J2771" i="10" a="1"/>
  <c r="J2771" i="10" s="1"/>
  <c r="J2772" i="10" a="1"/>
  <c r="J2772" i="10" s="1"/>
  <c r="J2773" i="10" a="1"/>
  <c r="J2773" i="10" s="1"/>
  <c r="J2774" i="10" a="1"/>
  <c r="J2774" i="10" s="1"/>
  <c r="J2775" i="10" a="1"/>
  <c r="J2775" i="10" s="1"/>
  <c r="J2776" i="10" a="1"/>
  <c r="J2776" i="10" s="1"/>
  <c r="J2777" i="10" a="1"/>
  <c r="J2777" i="10" s="1"/>
  <c r="J2778" i="10" a="1"/>
  <c r="J2778" i="10" s="1"/>
  <c r="J2779" i="10" a="1"/>
  <c r="J2779" i="10" s="1"/>
  <c r="J2780" i="10" a="1"/>
  <c r="J2780" i="10" s="1"/>
  <c r="J2781" i="10" a="1"/>
  <c r="J2781" i="10" s="1"/>
  <c r="J2782" i="10" a="1"/>
  <c r="J2782" i="10" s="1"/>
  <c r="J2783" i="10" a="1"/>
  <c r="J2783" i="10" s="1"/>
  <c r="J2784" i="10" a="1"/>
  <c r="J2784" i="10" s="1"/>
  <c r="J2785" i="10" a="1"/>
  <c r="J2785" i="10" s="1"/>
  <c r="J2786" i="10" a="1"/>
  <c r="J2786" i="10" s="1"/>
  <c r="J2787" i="10" a="1"/>
  <c r="J2787" i="10" s="1"/>
  <c r="J2788" i="10" a="1"/>
  <c r="J2788" i="10" s="1"/>
  <c r="J2789" i="10" a="1"/>
  <c r="J2789" i="10" s="1"/>
  <c r="J2790" i="10" a="1"/>
  <c r="J2790" i="10" s="1"/>
  <c r="J2791" i="10" a="1"/>
  <c r="J2791" i="10" s="1"/>
  <c r="J2792" i="10" a="1"/>
  <c r="J2792" i="10" s="1"/>
  <c r="J2793" i="10" a="1"/>
  <c r="J2793" i="10" s="1"/>
  <c r="J2794" i="10" a="1"/>
  <c r="J2794" i="10" s="1"/>
  <c r="J2795" i="10" a="1"/>
  <c r="J2795" i="10" s="1"/>
  <c r="J2796" i="10" a="1"/>
  <c r="J2796" i="10" s="1"/>
  <c r="J2797" i="10" a="1"/>
  <c r="J2797" i="10" s="1"/>
  <c r="J2798" i="10" a="1"/>
  <c r="J2798" i="10" s="1"/>
  <c r="J2799" i="10" a="1"/>
  <c r="J2799" i="10" s="1"/>
  <c r="J2800" i="10" a="1"/>
  <c r="J2800" i="10" s="1"/>
  <c r="J2801" i="10" a="1"/>
  <c r="J2801" i="10" s="1"/>
  <c r="J2802" i="10" a="1"/>
  <c r="J2802" i="10" s="1"/>
  <c r="J2803" i="10" a="1"/>
  <c r="J2803" i="10" s="1"/>
  <c r="J2804" i="10" a="1"/>
  <c r="J2804" i="10" s="1"/>
  <c r="J2805" i="10" a="1"/>
  <c r="J2805" i="10" s="1"/>
  <c r="J2806" i="10" a="1"/>
  <c r="J2806" i="10" s="1"/>
  <c r="J2807" i="10" a="1"/>
  <c r="J2807" i="10" s="1"/>
  <c r="J2808" i="10" a="1"/>
  <c r="J2808" i="10" s="1"/>
  <c r="J2809" i="10" a="1"/>
  <c r="J2809" i="10" s="1"/>
  <c r="J2810" i="10" a="1"/>
  <c r="J2810" i="10" s="1"/>
  <c r="J2811" i="10" a="1"/>
  <c r="J2811" i="10" s="1"/>
  <c r="J2812" i="10" a="1"/>
  <c r="J2812" i="10" s="1"/>
  <c r="J2813" i="10" a="1"/>
  <c r="J2813" i="10" s="1"/>
  <c r="J2814" i="10" a="1"/>
  <c r="J2814" i="10" s="1"/>
  <c r="J2815" i="10" a="1"/>
  <c r="J2815" i="10" s="1"/>
  <c r="J2816" i="10" a="1"/>
  <c r="J2816" i="10" s="1"/>
  <c r="J2817" i="10" a="1"/>
  <c r="J2817" i="10" s="1"/>
  <c r="J2818" i="10" a="1"/>
  <c r="J2818" i="10" s="1"/>
  <c r="J2819" i="10" a="1"/>
  <c r="J2819" i="10" s="1"/>
  <c r="J2820" i="10" a="1"/>
  <c r="J2820" i="10" s="1"/>
  <c r="J2821" i="10" a="1"/>
  <c r="J2821" i="10" s="1"/>
  <c r="J2822" i="10" a="1"/>
  <c r="J2822" i="10" s="1"/>
  <c r="J2823" i="10" a="1"/>
  <c r="J2823" i="10" s="1"/>
  <c r="J2824" i="10" a="1"/>
  <c r="J2824" i="10" s="1"/>
  <c r="J2825" i="10" a="1"/>
  <c r="J2825" i="10" s="1"/>
  <c r="J2826" i="10" a="1"/>
  <c r="J2826" i="10" s="1"/>
  <c r="J2827" i="10" a="1"/>
  <c r="J2827" i="10" s="1"/>
  <c r="J2828" i="10" a="1"/>
  <c r="J2828" i="10" s="1"/>
  <c r="J2829" i="10" a="1"/>
  <c r="J2829" i="10" s="1"/>
  <c r="J2830" i="10" a="1"/>
  <c r="J2830" i="10" s="1"/>
  <c r="J2831" i="10" a="1"/>
  <c r="J2831" i="10" s="1"/>
  <c r="J2832" i="10" a="1"/>
  <c r="J2832" i="10" s="1"/>
  <c r="J2833" i="10" a="1"/>
  <c r="J2833" i="10" s="1"/>
  <c r="J2834" i="10" a="1"/>
  <c r="J2834" i="10" s="1"/>
  <c r="J2835" i="10" a="1"/>
  <c r="J2835" i="10" s="1"/>
  <c r="J2836" i="10" a="1"/>
  <c r="J2836" i="10" s="1"/>
  <c r="J2837" i="10" a="1"/>
  <c r="J2837" i="10" s="1"/>
  <c r="J2838" i="10" a="1"/>
  <c r="J2838" i="10" s="1"/>
  <c r="J2839" i="10" a="1"/>
  <c r="J2839" i="10" s="1"/>
  <c r="J2840" i="10" a="1"/>
  <c r="J2840" i="10" s="1"/>
  <c r="J2841" i="10" a="1"/>
  <c r="J2841" i="10" s="1"/>
  <c r="J2842" i="10" a="1"/>
  <c r="J2842" i="10" s="1"/>
  <c r="J2843" i="10" a="1"/>
  <c r="J2843" i="10" s="1"/>
  <c r="J2844" i="10" a="1"/>
  <c r="J2844" i="10" s="1"/>
  <c r="J2845" i="10" a="1"/>
  <c r="J2845" i="10" s="1"/>
  <c r="J2846" i="10" a="1"/>
  <c r="J2846" i="10" s="1"/>
  <c r="J2847" i="10" a="1"/>
  <c r="J2847" i="10" s="1"/>
  <c r="J2848" i="10" a="1"/>
  <c r="J2848" i="10" s="1"/>
  <c r="J2849" i="10" a="1"/>
  <c r="J2849" i="10" s="1"/>
  <c r="J2850" i="10" a="1"/>
  <c r="J2850" i="10" s="1"/>
  <c r="J2851" i="10" a="1"/>
  <c r="J2851" i="10" s="1"/>
  <c r="J2852" i="10" a="1"/>
  <c r="J2852" i="10" s="1"/>
  <c r="J2853" i="10" a="1"/>
  <c r="J2853" i="10" s="1"/>
  <c r="J2854" i="10" a="1"/>
  <c r="J2854" i="10" s="1"/>
  <c r="J2855" i="10" a="1"/>
  <c r="J2855" i="10" s="1"/>
  <c r="J2856" i="10" a="1"/>
  <c r="J2856" i="10" s="1"/>
  <c r="J2857" i="10" a="1"/>
  <c r="J2857" i="10" s="1"/>
  <c r="J2858" i="10" a="1"/>
  <c r="J2858" i="10" s="1"/>
  <c r="J2859" i="10" a="1"/>
  <c r="J2859" i="10" s="1"/>
  <c r="J2860" i="10" a="1"/>
  <c r="J2860" i="10" s="1"/>
  <c r="J2861" i="10" a="1"/>
  <c r="J2861" i="10" s="1"/>
  <c r="J2862" i="10" a="1"/>
  <c r="J2862" i="10" s="1"/>
  <c r="J2863" i="10" a="1"/>
  <c r="J2863" i="10" s="1"/>
  <c r="J2864" i="10" a="1"/>
  <c r="J2864" i="10" s="1"/>
  <c r="J2865" i="10" a="1"/>
  <c r="J2865" i="10" s="1"/>
  <c r="J2866" i="10" a="1"/>
  <c r="J2866" i="10" s="1"/>
  <c r="J2867" i="10" a="1"/>
  <c r="J2867" i="10" s="1"/>
  <c r="J2868" i="10" a="1"/>
  <c r="J2868" i="10" s="1"/>
  <c r="J2869" i="10" a="1"/>
  <c r="J2869" i="10" s="1"/>
  <c r="J2870" i="10" a="1"/>
  <c r="J2870" i="10" s="1"/>
  <c r="J2871" i="10" a="1"/>
  <c r="J2871" i="10" s="1"/>
  <c r="J2872" i="10" a="1"/>
  <c r="J2872" i="10" s="1"/>
  <c r="J2873" i="10" a="1"/>
  <c r="J2873" i="10" s="1"/>
  <c r="J2874" i="10" a="1"/>
  <c r="J2874" i="10" s="1"/>
  <c r="J2875" i="10" a="1"/>
  <c r="J2875" i="10"/>
  <c r="J2876" i="10" a="1"/>
  <c r="J2876" i="10" s="1"/>
  <c r="J2877" i="10" a="1"/>
  <c r="J2877" i="10" s="1"/>
  <c r="J2878" i="10" a="1"/>
  <c r="J2878" i="10" s="1"/>
  <c r="J2879" i="10" a="1"/>
  <c r="J2879" i="10" s="1"/>
  <c r="J2880" i="10" a="1"/>
  <c r="J2880" i="10" s="1"/>
  <c r="J2881" i="10" a="1"/>
  <c r="J2881" i="10" s="1"/>
  <c r="J2882" i="10" a="1"/>
  <c r="J2882" i="10" s="1"/>
  <c r="J2883" i="10" a="1"/>
  <c r="J2883" i="10" s="1"/>
  <c r="J2884" i="10" a="1"/>
  <c r="J2884" i="10" s="1"/>
  <c r="J2885" i="10" a="1"/>
  <c r="J2885" i="10" s="1"/>
  <c r="J2886" i="10" a="1"/>
  <c r="J2886" i="10" s="1"/>
  <c r="J2887" i="10" a="1"/>
  <c r="J2887" i="10" s="1"/>
  <c r="J2888" i="10" a="1"/>
  <c r="J2888" i="10" s="1"/>
  <c r="J2889" i="10" a="1"/>
  <c r="J2889" i="10" s="1"/>
  <c r="J2890" i="10" a="1"/>
  <c r="J2890" i="10" s="1"/>
  <c r="J2891" i="10" a="1"/>
  <c r="J2891" i="10" s="1"/>
  <c r="J2892" i="10" a="1"/>
  <c r="J2892" i="10"/>
  <c r="J2893" i="10" a="1"/>
  <c r="J2893" i="10" s="1"/>
  <c r="J2894" i="10" a="1"/>
  <c r="J2894" i="10" s="1"/>
  <c r="J2895" i="10" a="1"/>
  <c r="J2895" i="10" s="1"/>
  <c r="J2896" i="10" a="1"/>
  <c r="J2896" i="10" s="1"/>
  <c r="J2897" i="10" a="1"/>
  <c r="J2897" i="10" s="1"/>
  <c r="J2898" i="10" a="1"/>
  <c r="J2898" i="10" s="1"/>
  <c r="J2899" i="10" a="1"/>
  <c r="J2899" i="10" s="1"/>
  <c r="J2900" i="10" a="1"/>
  <c r="J2900" i="10" s="1"/>
  <c r="J2901" i="10" a="1"/>
  <c r="J2901" i="10" s="1"/>
  <c r="J2902" i="10" a="1"/>
  <c r="J2902" i="10" s="1"/>
  <c r="J2903" i="10" a="1"/>
  <c r="J2903" i="10" s="1"/>
  <c r="J2904" i="10" a="1"/>
  <c r="J2904" i="10" s="1"/>
  <c r="J2905" i="10" a="1"/>
  <c r="J2905" i="10" s="1"/>
  <c r="J2906" i="10" a="1"/>
  <c r="J2906" i="10" s="1"/>
  <c r="J2907" i="10" a="1"/>
  <c r="J2907" i="10" s="1"/>
  <c r="J2908" i="10" a="1"/>
  <c r="J2908" i="10" s="1"/>
  <c r="J2909" i="10" a="1"/>
  <c r="J2909" i="10" s="1"/>
  <c r="J2910" i="10" a="1"/>
  <c r="J2910" i="10" s="1"/>
  <c r="J2911" i="10" a="1"/>
  <c r="J2911" i="10" s="1"/>
  <c r="J2912" i="10" a="1"/>
  <c r="J2912" i="10" s="1"/>
  <c r="J2913" i="10" a="1"/>
  <c r="J2913" i="10" s="1"/>
  <c r="J2914" i="10" a="1"/>
  <c r="J2914" i="10" s="1"/>
  <c r="J2915" i="10" a="1"/>
  <c r="J2915" i="10" s="1"/>
  <c r="J2916" i="10" a="1"/>
  <c r="J2916" i="10" s="1"/>
  <c r="J2917" i="10" a="1"/>
  <c r="J2917" i="10" s="1"/>
  <c r="J2918" i="10" a="1"/>
  <c r="J2918" i="10" s="1"/>
  <c r="J2919" i="10" a="1"/>
  <c r="J2919" i="10" s="1"/>
  <c r="J2920" i="10" a="1"/>
  <c r="J2920" i="10" s="1"/>
  <c r="J2921" i="10" a="1"/>
  <c r="J2921" i="10" s="1"/>
  <c r="J2922" i="10" a="1"/>
  <c r="J2922" i="10" s="1"/>
  <c r="J2923" i="10" a="1"/>
  <c r="J2923" i="10" s="1"/>
  <c r="J2924" i="10" a="1"/>
  <c r="J2924" i="10" s="1"/>
  <c r="J2925" i="10" a="1"/>
  <c r="J2925" i="10" s="1"/>
  <c r="J2926" i="10" a="1"/>
  <c r="J2926" i="10" s="1"/>
  <c r="J2927" i="10" a="1"/>
  <c r="J2927" i="10" s="1"/>
  <c r="J2928" i="10" a="1"/>
  <c r="J2928" i="10" s="1"/>
  <c r="J2929" i="10" a="1"/>
  <c r="J2929" i="10" s="1"/>
  <c r="J2930" i="10" a="1"/>
  <c r="J2930" i="10" s="1"/>
  <c r="J2931" i="10" a="1"/>
  <c r="J2931" i="10" s="1"/>
  <c r="J2932" i="10" a="1"/>
  <c r="J2932" i="10" s="1"/>
  <c r="J2933" i="10" a="1"/>
  <c r="J2933" i="10" s="1"/>
  <c r="J2934" i="10" a="1"/>
  <c r="J2934" i="10" s="1"/>
  <c r="J2935" i="10" a="1"/>
  <c r="J2935" i="10" s="1"/>
  <c r="J2936" i="10" a="1"/>
  <c r="J2936" i="10" s="1"/>
  <c r="J2937" i="10" a="1"/>
  <c r="J2937" i="10" s="1"/>
  <c r="J2938" i="10" a="1"/>
  <c r="J2938" i="10" s="1"/>
  <c r="J2939" i="10" a="1"/>
  <c r="J2939" i="10" s="1"/>
  <c r="J2940" i="10" a="1"/>
  <c r="J2940" i="10" s="1"/>
  <c r="J2941" i="10" a="1"/>
  <c r="J2941" i="10" s="1"/>
  <c r="J2942" i="10" a="1"/>
  <c r="J2942" i="10" s="1"/>
  <c r="J2943" i="10" a="1"/>
  <c r="J2943" i="10" s="1"/>
  <c r="J2944" i="10" a="1"/>
  <c r="J2944" i="10" s="1"/>
  <c r="J2945" i="10" a="1"/>
  <c r="J2945" i="10" s="1"/>
  <c r="J2946" i="10" a="1"/>
  <c r="J2946" i="10" s="1"/>
  <c r="J2947" i="10" a="1"/>
  <c r="J2947" i="10" s="1"/>
  <c r="J2948" i="10" a="1"/>
  <c r="J2948" i="10" s="1"/>
  <c r="J2949" i="10" a="1"/>
  <c r="J2949" i="10" s="1"/>
  <c r="J2950" i="10" a="1"/>
  <c r="J2950" i="10" s="1"/>
  <c r="J2951" i="10" a="1"/>
  <c r="J2951" i="10" s="1"/>
  <c r="J2952" i="10" a="1"/>
  <c r="J2952" i="10" s="1"/>
  <c r="J2953" i="10" a="1"/>
  <c r="J2953" i="10" s="1"/>
  <c r="J2954" i="10" a="1"/>
  <c r="J2954" i="10" s="1"/>
  <c r="J2955" i="10" a="1"/>
  <c r="J2955" i="10" s="1"/>
  <c r="J2956" i="10" a="1"/>
  <c r="J2956" i="10" s="1"/>
  <c r="J2957" i="10" a="1"/>
  <c r="J2957" i="10" s="1"/>
  <c r="J2958" i="10" a="1"/>
  <c r="J2958" i="10" s="1"/>
  <c r="J2959" i="10" a="1"/>
  <c r="J2959" i="10" s="1"/>
  <c r="J2960" i="10" a="1"/>
  <c r="J2960" i="10" s="1"/>
  <c r="J2961" i="10" a="1"/>
  <c r="J2961" i="10" s="1"/>
  <c r="J2962" i="10" a="1"/>
  <c r="J2962" i="10" s="1"/>
  <c r="J2963" i="10" a="1"/>
  <c r="J2963" i="10" s="1"/>
  <c r="J2964" i="10" a="1"/>
  <c r="J2964" i="10" s="1"/>
  <c r="J2965" i="10" a="1"/>
  <c r="J2965" i="10" s="1"/>
  <c r="J2966" i="10" a="1"/>
  <c r="J2966" i="10" s="1"/>
  <c r="J2967" i="10" a="1"/>
  <c r="J2967" i="10" s="1"/>
  <c r="J2968" i="10" a="1"/>
  <c r="J2968" i="10" s="1"/>
  <c r="J2969" i="10" a="1"/>
  <c r="J2969" i="10" s="1"/>
  <c r="J2970" i="10" a="1"/>
  <c r="J2970" i="10" s="1"/>
  <c r="J2971" i="10" a="1"/>
  <c r="J2971" i="10" s="1"/>
  <c r="J2972" i="10" a="1"/>
  <c r="J2972" i="10" s="1"/>
  <c r="J2973" i="10" a="1"/>
  <c r="J2973" i="10" s="1"/>
  <c r="J2974" i="10" a="1"/>
  <c r="J2974" i="10" s="1"/>
  <c r="J2975" i="10" a="1"/>
  <c r="J2975" i="10" s="1"/>
  <c r="J2976" i="10" a="1"/>
  <c r="J2976" i="10" s="1"/>
  <c r="J2977" i="10" a="1"/>
  <c r="J2977" i="10" s="1"/>
  <c r="J2978" i="10" a="1"/>
  <c r="J2978" i="10" s="1"/>
  <c r="J2979" i="10" a="1"/>
  <c r="J2979" i="10" s="1"/>
  <c r="J2980" i="10" a="1"/>
  <c r="J2980" i="10" s="1"/>
  <c r="J2981" i="10" a="1"/>
  <c r="J2981" i="10" s="1"/>
  <c r="J2982" i="10" a="1"/>
  <c r="J2982" i="10" s="1"/>
  <c r="J2983" i="10" a="1"/>
  <c r="J2983" i="10" s="1"/>
  <c r="J2984" i="10" a="1"/>
  <c r="J2984" i="10" s="1"/>
  <c r="J2985" i="10" a="1"/>
  <c r="J2985" i="10" s="1"/>
  <c r="J2986" i="10" a="1"/>
  <c r="J2986" i="10" s="1"/>
  <c r="J2987" i="10" a="1"/>
  <c r="J2987" i="10" s="1"/>
  <c r="J2988" i="10" a="1"/>
  <c r="J2988" i="10" s="1"/>
  <c r="J2989" i="10" a="1"/>
  <c r="J2989" i="10" s="1"/>
  <c r="J2990" i="10" a="1"/>
  <c r="J2990" i="10" s="1"/>
  <c r="J2991" i="10" a="1"/>
  <c r="J2991" i="10" s="1"/>
  <c r="J2992" i="10" a="1"/>
  <c r="J2992" i="10" s="1"/>
  <c r="J2993" i="10" a="1"/>
  <c r="J2993" i="10" s="1"/>
  <c r="J2994" i="10" a="1"/>
  <c r="J2994" i="10" s="1"/>
  <c r="J2995" i="10" a="1"/>
  <c r="J2995" i="10" s="1"/>
  <c r="J2996" i="10" a="1"/>
  <c r="J2996" i="10" s="1"/>
  <c r="J2997" i="10" a="1"/>
  <c r="J2997" i="10" s="1"/>
  <c r="J2998" i="10" a="1"/>
  <c r="J2998" i="10" s="1"/>
  <c r="J2999" i="10" a="1"/>
  <c r="J2999" i="10" s="1"/>
  <c r="J3000" i="10" a="1"/>
  <c r="J3000" i="10" s="1"/>
  <c r="J3001" i="10" a="1"/>
  <c r="J3001" i="10" s="1"/>
  <c r="J3002" i="10" a="1"/>
  <c r="J3002" i="10" s="1"/>
  <c r="J3003" i="10" a="1"/>
  <c r="J3003" i="10" s="1"/>
  <c r="J3004" i="10" a="1"/>
  <c r="J3004" i="10" s="1"/>
  <c r="J3005" i="10" a="1"/>
  <c r="J3005" i="10" s="1"/>
  <c r="J3006" i="10" a="1"/>
  <c r="J3006" i="10" s="1"/>
  <c r="J3007" i="10" a="1"/>
  <c r="J3007" i="10" s="1"/>
  <c r="J3008" i="10" a="1"/>
  <c r="J3008" i="10" s="1"/>
  <c r="J3009" i="10" a="1"/>
  <c r="J3009" i="10" s="1"/>
  <c r="J3010" i="10" a="1"/>
  <c r="J3010" i="10" s="1"/>
  <c r="J3011" i="10" a="1"/>
  <c r="J3011" i="10" s="1"/>
  <c r="J3012" i="10" a="1"/>
  <c r="J3012" i="10"/>
  <c r="J3013" i="10" a="1"/>
  <c r="J3013" i="10" s="1"/>
  <c r="J3014" i="10" a="1"/>
  <c r="J3014" i="10" s="1"/>
  <c r="J3015" i="10" a="1"/>
  <c r="J3015" i="10" s="1"/>
  <c r="J3016" i="10" a="1"/>
  <c r="J3016" i="10" s="1"/>
  <c r="J3017" i="10" a="1"/>
  <c r="J3017" i="10" s="1"/>
  <c r="J3018" i="10" a="1"/>
  <c r="J3018" i="10" s="1"/>
  <c r="J3019" i="10" a="1"/>
  <c r="J3019" i="10" s="1"/>
  <c r="J3020" i="10" a="1"/>
  <c r="J3020" i="10" s="1"/>
  <c r="J3021" i="10" a="1"/>
  <c r="J3021" i="10" s="1"/>
  <c r="J3022" i="10" a="1"/>
  <c r="J3022" i="10" s="1"/>
  <c r="J3023" i="10" a="1"/>
  <c r="J3023" i="10" s="1"/>
  <c r="J3024" i="10" a="1"/>
  <c r="J3024" i="10" s="1"/>
  <c r="J3025" i="10" a="1"/>
  <c r="J3025" i="10" s="1"/>
  <c r="J3026" i="10" a="1"/>
  <c r="J3026" i="10" s="1"/>
  <c r="J3027" i="10" a="1"/>
  <c r="J3027" i="10" s="1"/>
  <c r="J3028" i="10" a="1"/>
  <c r="J3028" i="10" s="1"/>
  <c r="J3029" i="10" a="1"/>
  <c r="J3029" i="10"/>
  <c r="J3030" i="10" a="1"/>
  <c r="J3030" i="10" s="1"/>
  <c r="J3031" i="10" a="1"/>
  <c r="J3031" i="10" s="1"/>
  <c r="J3032" i="10" a="1"/>
  <c r="J3032" i="10" s="1"/>
  <c r="J3033" i="10" a="1"/>
  <c r="J3033" i="10" s="1"/>
  <c r="J3034" i="10" a="1"/>
  <c r="J3034" i="10" s="1"/>
  <c r="J3035" i="10" a="1"/>
  <c r="J3035" i="10" s="1"/>
  <c r="J3036" i="10" a="1"/>
  <c r="J3036" i="10" s="1"/>
  <c r="J3037" i="10" a="1"/>
  <c r="J3037" i="10" s="1"/>
  <c r="J3038" i="10" a="1"/>
  <c r="J3038" i="10" s="1"/>
  <c r="J3039" i="10" a="1"/>
  <c r="J3039" i="10" s="1"/>
  <c r="J3040" i="10" a="1"/>
  <c r="J3040" i="10" s="1"/>
  <c r="J3041" i="10" a="1"/>
  <c r="J3041" i="10" s="1"/>
  <c r="J3042" i="10" a="1"/>
  <c r="J3042" i="10" s="1"/>
  <c r="J3043" i="10" a="1"/>
  <c r="J3043" i="10" s="1"/>
  <c r="J3044" i="10" a="1"/>
  <c r="J3044" i="10" s="1"/>
  <c r="J3045" i="10" a="1"/>
  <c r="J3045" i="10" s="1"/>
  <c r="J3046" i="10" a="1"/>
  <c r="J3046" i="10" s="1"/>
  <c r="J3047" i="10" a="1"/>
  <c r="J3047" i="10" s="1"/>
  <c r="J3048" i="10" a="1"/>
  <c r="J3048" i="10" s="1"/>
  <c r="J3049" i="10" a="1"/>
  <c r="J3049" i="10" s="1"/>
  <c r="J3050" i="10" a="1"/>
  <c r="J3050" i="10" s="1"/>
  <c r="J3051" i="10" a="1"/>
  <c r="J3051" i="10" s="1"/>
  <c r="J3052" i="10" a="1"/>
  <c r="J3052" i="10" s="1"/>
  <c r="J3053" i="10" a="1"/>
  <c r="J3053" i="10" s="1"/>
  <c r="J3054" i="10" a="1"/>
  <c r="J3054" i="10" s="1"/>
  <c r="J3055" i="10" a="1"/>
  <c r="J3055" i="10" s="1"/>
  <c r="J3056" i="10" a="1"/>
  <c r="J3056" i="10" s="1"/>
  <c r="J3057" i="10" a="1"/>
  <c r="J3057" i="10" s="1"/>
  <c r="J3058" i="10" a="1"/>
  <c r="J3058" i="10" s="1"/>
  <c r="J3059" i="10" a="1"/>
  <c r="J3059" i="10" s="1"/>
  <c r="J3060" i="10" a="1"/>
  <c r="J3060" i="10" s="1"/>
  <c r="J3061" i="10" a="1"/>
  <c r="J3061" i="10" s="1"/>
  <c r="J3062" i="10" a="1"/>
  <c r="J3062" i="10" s="1"/>
  <c r="J3063" i="10" a="1"/>
  <c r="J3063" i="10" s="1"/>
  <c r="J3064" i="10" a="1"/>
  <c r="J3064" i="10" s="1"/>
  <c r="J3065" i="10" a="1"/>
  <c r="J3065" i="10" s="1"/>
  <c r="J3066" i="10" a="1"/>
  <c r="J3066" i="10" s="1"/>
  <c r="J3067" i="10" a="1"/>
  <c r="J3067" i="10" s="1"/>
  <c r="J3068" i="10" a="1"/>
  <c r="J3068" i="10" s="1"/>
  <c r="J3069" i="10" a="1"/>
  <c r="J3069" i="10" s="1"/>
  <c r="J3070" i="10" a="1"/>
  <c r="J3070" i="10" s="1"/>
  <c r="J3071" i="10" a="1"/>
  <c r="J3071" i="10" s="1"/>
  <c r="J3072" i="10" a="1"/>
  <c r="J3072" i="10" s="1"/>
  <c r="J3073" i="10" a="1"/>
  <c r="J3073" i="10" s="1"/>
  <c r="J3074" i="10" a="1"/>
  <c r="J3074" i="10" s="1"/>
  <c r="J3075" i="10" a="1"/>
  <c r="J3075" i="10" s="1"/>
  <c r="J3076" i="10" a="1"/>
  <c r="J3076" i="10" s="1"/>
  <c r="J3077" i="10" a="1"/>
  <c r="J3077" i="10" s="1"/>
  <c r="J3078" i="10" a="1"/>
  <c r="J3078" i="10" s="1"/>
  <c r="J3079" i="10" a="1"/>
  <c r="J3079" i="10" s="1"/>
  <c r="J3080" i="10" a="1"/>
  <c r="J3080" i="10" s="1"/>
  <c r="J3081" i="10" a="1"/>
  <c r="J3081" i="10" s="1"/>
  <c r="J3082" i="10" a="1"/>
  <c r="J3082" i="10" s="1"/>
  <c r="J3083" i="10" a="1"/>
  <c r="J3083" i="10" s="1"/>
  <c r="J3084" i="10" a="1"/>
  <c r="J3084" i="10" s="1"/>
  <c r="J3085" i="10" a="1"/>
  <c r="J3085" i="10" s="1"/>
  <c r="J3086" i="10" a="1"/>
  <c r="J3086" i="10" s="1"/>
  <c r="J3087" i="10" a="1"/>
  <c r="J3087" i="10" s="1"/>
  <c r="J3088" i="10" a="1"/>
  <c r="J3088" i="10" s="1"/>
  <c r="J3089" i="10" a="1"/>
  <c r="J3089" i="10" s="1"/>
  <c r="J3090" i="10" a="1"/>
  <c r="J3090" i="10" s="1"/>
  <c r="J3091" i="10" a="1"/>
  <c r="J3091" i="10" s="1"/>
  <c r="J3092" i="10" a="1"/>
  <c r="J3092" i="10" s="1"/>
  <c r="J3093" i="10" a="1"/>
  <c r="J3093" i="10" s="1"/>
  <c r="J3094" i="10" a="1"/>
  <c r="J3094" i="10" s="1"/>
  <c r="J3095" i="10" a="1"/>
  <c r="J3095" i="10" s="1"/>
  <c r="J3096" i="10" a="1"/>
  <c r="J3096" i="10" s="1"/>
  <c r="J3097" i="10" a="1"/>
  <c r="J3097" i="10" s="1"/>
  <c r="J3098" i="10" a="1"/>
  <c r="J3098" i="10" s="1"/>
  <c r="J3099" i="10" a="1"/>
  <c r="J3099" i="10" s="1"/>
  <c r="J3100" i="10" a="1"/>
  <c r="J3100" i="10" s="1"/>
  <c r="J3101" i="10" a="1"/>
  <c r="J3101" i="10" s="1"/>
  <c r="J3102" i="10" a="1"/>
  <c r="J3102" i="10" s="1"/>
  <c r="J3103" i="10" a="1"/>
  <c r="J3103" i="10" s="1"/>
  <c r="J3104" i="10" a="1"/>
  <c r="J3104" i="10" s="1"/>
  <c r="J3105" i="10" a="1"/>
  <c r="J3105" i="10" s="1"/>
  <c r="J3106" i="10" a="1"/>
  <c r="J3106" i="10" s="1"/>
  <c r="J3107" i="10" a="1"/>
  <c r="J3107" i="10" s="1"/>
  <c r="J3108" i="10" a="1"/>
  <c r="J3108" i="10" s="1"/>
  <c r="J3109" i="10" a="1"/>
  <c r="J3109" i="10" s="1"/>
  <c r="J3110" i="10" a="1"/>
  <c r="J3110" i="10" s="1"/>
  <c r="J3111" i="10" a="1"/>
  <c r="J3111" i="10" s="1"/>
  <c r="J3112" i="10" a="1"/>
  <c r="J3112" i="10" s="1"/>
  <c r="J3113" i="10" a="1"/>
  <c r="J3113" i="10" s="1"/>
  <c r="J3114" i="10" a="1"/>
  <c r="J3114" i="10" s="1"/>
  <c r="J3115" i="10" a="1"/>
  <c r="J3115" i="10" s="1"/>
  <c r="J3116" i="10" a="1"/>
  <c r="J3116" i="10" s="1"/>
  <c r="J3117" i="10" a="1"/>
  <c r="J3117" i="10" s="1"/>
  <c r="J3118" i="10" a="1"/>
  <c r="J3118" i="10" s="1"/>
  <c r="J3119" i="10" a="1"/>
  <c r="J3119" i="10" s="1"/>
  <c r="J3120" i="10" a="1"/>
  <c r="J3120" i="10" s="1"/>
  <c r="J3121" i="10" a="1"/>
  <c r="J3121" i="10" s="1"/>
  <c r="J3122" i="10" a="1"/>
  <c r="J3122" i="10" s="1"/>
  <c r="J3123" i="10" a="1"/>
  <c r="J3123" i="10" s="1"/>
  <c r="J3124" i="10" a="1"/>
  <c r="J3124" i="10" s="1"/>
  <c r="J3125" i="10" a="1"/>
  <c r="J3125" i="10" s="1"/>
  <c r="J3126" i="10" a="1"/>
  <c r="J3126" i="10" s="1"/>
  <c r="J3127" i="10" a="1"/>
  <c r="J3127" i="10" s="1"/>
  <c r="J3128" i="10" a="1"/>
  <c r="J3128" i="10" s="1"/>
  <c r="J3129" i="10" a="1"/>
  <c r="J3129" i="10" s="1"/>
  <c r="J3130" i="10" a="1"/>
  <c r="J3130" i="10" s="1"/>
  <c r="J3131" i="10" a="1"/>
  <c r="J3131" i="10" s="1"/>
  <c r="J3132" i="10" a="1"/>
  <c r="J3132" i="10" s="1"/>
  <c r="J3133" i="10" a="1"/>
  <c r="J3133" i="10" s="1"/>
  <c r="J3134" i="10" a="1"/>
  <c r="J3134" i="10" s="1"/>
  <c r="J3135" i="10" a="1"/>
  <c r="J3135" i="10" s="1"/>
  <c r="J3136" i="10" a="1"/>
  <c r="J3136" i="10" s="1"/>
  <c r="J3137" i="10" a="1"/>
  <c r="J3137" i="10" s="1"/>
  <c r="J3138" i="10" a="1"/>
  <c r="J3138" i="10" s="1"/>
  <c r="J3139" i="10" a="1"/>
  <c r="J3139" i="10" s="1"/>
  <c r="J3140" i="10" a="1"/>
  <c r="J3140" i="10" s="1"/>
  <c r="J3141" i="10" a="1"/>
  <c r="J3141" i="10" s="1"/>
  <c r="J3142" i="10" a="1"/>
  <c r="J3142" i="10" s="1"/>
  <c r="J3143" i="10" a="1"/>
  <c r="J3143" i="10" s="1"/>
  <c r="J3144" i="10" a="1"/>
  <c r="J3144" i="10" s="1"/>
  <c r="J3145" i="10" a="1"/>
  <c r="J3145" i="10" s="1"/>
  <c r="J3146" i="10" a="1"/>
  <c r="J3146" i="10" s="1"/>
  <c r="J3147" i="10" a="1"/>
  <c r="J3147" i="10" s="1"/>
  <c r="J3148" i="10" a="1"/>
  <c r="J3148" i="10" s="1"/>
  <c r="J3149" i="10" a="1"/>
  <c r="J3149" i="10" s="1"/>
  <c r="J3150" i="10" a="1"/>
  <c r="J3150" i="10" s="1"/>
  <c r="J3151" i="10" a="1"/>
  <c r="J3151" i="10" s="1"/>
  <c r="J3152" i="10" a="1"/>
  <c r="J3152" i="10" s="1"/>
  <c r="J3153" i="10" a="1"/>
  <c r="J3153" i="10" s="1"/>
  <c r="J3154" i="10" a="1"/>
  <c r="J3154" i="10" s="1"/>
  <c r="J3155" i="10" a="1"/>
  <c r="J3155" i="10" s="1"/>
  <c r="J3156" i="10" a="1"/>
  <c r="J3156" i="10" s="1"/>
  <c r="J3157" i="10" a="1"/>
  <c r="J3157" i="10" s="1"/>
  <c r="J3158" i="10" a="1"/>
  <c r="J3158" i="10" s="1"/>
  <c r="J3159" i="10" a="1"/>
  <c r="J3159" i="10" s="1"/>
  <c r="J3160" i="10" a="1"/>
  <c r="J3160" i="10" s="1"/>
  <c r="J3161" i="10" a="1"/>
  <c r="J3161" i="10"/>
  <c r="J3162" i="10" a="1"/>
  <c r="J3162" i="10" s="1"/>
  <c r="J3163" i="10" a="1"/>
  <c r="J3163" i="10" s="1"/>
  <c r="J3164" i="10" a="1"/>
  <c r="J3164" i="10" s="1"/>
  <c r="J3165" i="10" a="1"/>
  <c r="J3165" i="10" s="1"/>
  <c r="J3166" i="10" a="1"/>
  <c r="J3166" i="10" s="1"/>
  <c r="J3167" i="10" a="1"/>
  <c r="J3167" i="10" s="1"/>
  <c r="J3168" i="10" a="1"/>
  <c r="J3168" i="10" s="1"/>
  <c r="J3169" i="10" a="1"/>
  <c r="J3169" i="10" s="1"/>
  <c r="J3170" i="10" a="1"/>
  <c r="J3170" i="10" s="1"/>
  <c r="J3171" i="10" a="1"/>
  <c r="J3171" i="10" s="1"/>
  <c r="J3172" i="10" a="1"/>
  <c r="J3172" i="10" s="1"/>
  <c r="J3173" i="10" a="1"/>
  <c r="J3173" i="10" s="1"/>
  <c r="J3174" i="10" a="1"/>
  <c r="J3174" i="10" s="1"/>
  <c r="J3175" i="10" a="1"/>
  <c r="J3175" i="10" s="1"/>
  <c r="J3176" i="10" a="1"/>
  <c r="J3176" i="10" s="1"/>
  <c r="J3177" i="10" a="1"/>
  <c r="J3177" i="10" s="1"/>
  <c r="J3178" i="10" a="1"/>
  <c r="J3178" i="10" s="1"/>
  <c r="J3179" i="10" a="1"/>
  <c r="J3179" i="10" s="1"/>
  <c r="J3180" i="10" a="1"/>
  <c r="J3180" i="10" s="1"/>
  <c r="J3181" i="10" a="1"/>
  <c r="J3181" i="10" s="1"/>
  <c r="J3182" i="10" a="1"/>
  <c r="J3182" i="10" s="1"/>
  <c r="J3183" i="10" a="1"/>
  <c r="J3183" i="10" s="1"/>
  <c r="J3184" i="10" a="1"/>
  <c r="J3184" i="10" s="1"/>
  <c r="J3185" i="10" a="1"/>
  <c r="J3185" i="10" s="1"/>
  <c r="J3186" i="10" a="1"/>
  <c r="J3186" i="10" s="1"/>
  <c r="J3187" i="10" a="1"/>
  <c r="J3187" i="10" s="1"/>
  <c r="J3188" i="10" a="1"/>
  <c r="J3188" i="10" s="1"/>
  <c r="J3189" i="10" a="1"/>
  <c r="J3189" i="10" s="1"/>
  <c r="J3190" i="10" a="1"/>
  <c r="J3190" i="10" s="1"/>
  <c r="J3191" i="10" a="1"/>
  <c r="J3191" i="10" s="1"/>
  <c r="J3192" i="10" a="1"/>
  <c r="J3192" i="10" s="1"/>
  <c r="J3193" i="10" a="1"/>
  <c r="J3193" i="10" s="1"/>
  <c r="J3194" i="10" a="1"/>
  <c r="J3194" i="10" s="1"/>
  <c r="J3195" i="10" a="1"/>
  <c r="J3195" i="10" s="1"/>
  <c r="J3196" i="10" a="1"/>
  <c r="J3196" i="10" s="1"/>
  <c r="J3197" i="10" a="1"/>
  <c r="J3197" i="10" s="1"/>
  <c r="J3198" i="10" a="1"/>
  <c r="J3198" i="10" s="1"/>
  <c r="J3199" i="10" a="1"/>
  <c r="J3199" i="10" s="1"/>
  <c r="J3200" i="10" a="1"/>
  <c r="J3200" i="10" s="1"/>
  <c r="J3201" i="10" a="1"/>
  <c r="J3201" i="10" s="1"/>
  <c r="J3202" i="10" a="1"/>
  <c r="J3202" i="10" s="1"/>
  <c r="J3203" i="10" a="1"/>
  <c r="J3203" i="10" s="1"/>
  <c r="J3204" i="10" a="1"/>
  <c r="J3204" i="10" s="1"/>
  <c r="J3205" i="10" a="1"/>
  <c r="J3205" i="10" s="1"/>
  <c r="J3206" i="10" a="1"/>
  <c r="J3206" i="10" s="1"/>
  <c r="J3207" i="10" a="1"/>
  <c r="J3207" i="10" s="1"/>
  <c r="J3208" i="10" a="1"/>
  <c r="J3208" i="10" s="1"/>
  <c r="J3209" i="10" a="1"/>
  <c r="J3209" i="10" s="1"/>
  <c r="J3210" i="10" a="1"/>
  <c r="J3210" i="10" s="1"/>
  <c r="J3211" i="10" a="1"/>
  <c r="J3211" i="10" s="1"/>
  <c r="J3212" i="10" a="1"/>
  <c r="J3212" i="10" s="1"/>
  <c r="J3213" i="10" a="1"/>
  <c r="J3213" i="10" s="1"/>
  <c r="J3214" i="10" a="1"/>
  <c r="J3214" i="10" s="1"/>
  <c r="J3215" i="10" a="1"/>
  <c r="J3215" i="10" s="1"/>
  <c r="J3216" i="10" a="1"/>
  <c r="J3216" i="10" s="1"/>
  <c r="J3217" i="10" a="1"/>
  <c r="J3217" i="10" s="1"/>
  <c r="J3218" i="10" a="1"/>
  <c r="J3218" i="10" s="1"/>
  <c r="J3219" i="10" a="1"/>
  <c r="J3219" i="10" s="1"/>
  <c r="J3220" i="10" a="1"/>
  <c r="J3220" i="10" s="1"/>
  <c r="J3221" i="10" a="1"/>
  <c r="J3221" i="10" s="1"/>
  <c r="J3222" i="10" a="1"/>
  <c r="J3222" i="10" s="1"/>
  <c r="J3223" i="10" a="1"/>
  <c r="J3223" i="10" s="1"/>
  <c r="J3224" i="10" a="1"/>
  <c r="J3224" i="10" s="1"/>
  <c r="J3225" i="10" a="1"/>
  <c r="J3225" i="10" s="1"/>
  <c r="J3226" i="10" a="1"/>
  <c r="J3226" i="10" s="1"/>
  <c r="J3227" i="10" a="1"/>
  <c r="J3227" i="10" s="1"/>
  <c r="J3228" i="10" a="1"/>
  <c r="J3228" i="10" s="1"/>
  <c r="J3229" i="10" a="1"/>
  <c r="J3229" i="10" s="1"/>
  <c r="J3230" i="10" a="1"/>
  <c r="J3230" i="10" s="1"/>
  <c r="J3231" i="10" a="1"/>
  <c r="J3231" i="10" s="1"/>
  <c r="J3232" i="10" a="1"/>
  <c r="J3232" i="10" s="1"/>
  <c r="J3233" i="10" a="1"/>
  <c r="J3233" i="10" s="1"/>
  <c r="J3234" i="10" a="1"/>
  <c r="J3234" i="10" s="1"/>
  <c r="J3235" i="10" a="1"/>
  <c r="J3235" i="10" s="1"/>
  <c r="J3236" i="10" a="1"/>
  <c r="J3236" i="10" s="1"/>
  <c r="J3237" i="10" a="1"/>
  <c r="J3237" i="10" s="1"/>
  <c r="J3238" i="10" a="1"/>
  <c r="J3238" i="10" s="1"/>
  <c r="J3239" i="10" a="1"/>
  <c r="J3239" i="10"/>
  <c r="J3240" i="10" a="1"/>
  <c r="J3240" i="10" s="1"/>
  <c r="J3241" i="10" a="1"/>
  <c r="J3241" i="10" s="1"/>
  <c r="J3242" i="10" a="1"/>
  <c r="J3242" i="10" s="1"/>
  <c r="J3243" i="10" a="1"/>
  <c r="J3243" i="10" s="1"/>
  <c r="J3244" i="10" a="1"/>
  <c r="J3244" i="10"/>
  <c r="J3245" i="10" a="1"/>
  <c r="J3245" i="10" s="1"/>
  <c r="J3246" i="10" a="1"/>
  <c r="J3246" i="10" s="1"/>
  <c r="J3247" i="10" a="1"/>
  <c r="J3247" i="10" s="1"/>
  <c r="J3248" i="10" a="1"/>
  <c r="J3248" i="10" s="1"/>
  <c r="J3249" i="10" a="1"/>
  <c r="J3249" i="10" s="1"/>
  <c r="J3250" i="10" a="1"/>
  <c r="J3250" i="10" s="1"/>
  <c r="J3251" i="10" a="1"/>
  <c r="J3251" i="10" s="1"/>
  <c r="J3252" i="10" a="1"/>
  <c r="J3252" i="10" s="1"/>
  <c r="J3253" i="10" a="1"/>
  <c r="J3253" i="10" s="1"/>
  <c r="J3254" i="10" a="1"/>
  <c r="J3254" i="10" s="1"/>
  <c r="J3255" i="10" a="1"/>
  <c r="J3255" i="10" s="1"/>
  <c r="J3256" i="10" a="1"/>
  <c r="J3256" i="10" s="1"/>
  <c r="J3257" i="10" a="1"/>
  <c r="J3257" i="10"/>
  <c r="J3258" i="10" a="1"/>
  <c r="J3258" i="10" s="1"/>
  <c r="J3259" i="10" a="1"/>
  <c r="J3259" i="10" s="1"/>
  <c r="J3260" i="10" a="1"/>
  <c r="J3260" i="10" s="1"/>
  <c r="J3261" i="10" a="1"/>
  <c r="J3261" i="10" s="1"/>
  <c r="J3262" i="10" a="1"/>
  <c r="J3262" i="10" s="1"/>
  <c r="J3263" i="10" a="1"/>
  <c r="J3263" i="10" s="1"/>
  <c r="J3264" i="10" a="1"/>
  <c r="J3264" i="10" s="1"/>
  <c r="J3265" i="10" a="1"/>
  <c r="J3265" i="10"/>
  <c r="J3266" i="10" a="1"/>
  <c r="J3266" i="10" s="1"/>
  <c r="J3267" i="10" a="1"/>
  <c r="J3267" i="10" s="1"/>
  <c r="J3268" i="10" a="1"/>
  <c r="J3268" i="10" s="1"/>
  <c r="J3269" i="10" a="1"/>
  <c r="J3269" i="10" s="1"/>
  <c r="J3270" i="10" a="1"/>
  <c r="J3270" i="10" s="1"/>
  <c r="J3271" i="10" a="1"/>
  <c r="J3271" i="10" s="1"/>
  <c r="J3272" i="10" a="1"/>
  <c r="J3272" i="10" s="1"/>
  <c r="J3273" i="10" a="1"/>
  <c r="J3273" i="10" s="1"/>
  <c r="J3274" i="10" a="1"/>
  <c r="J3274" i="10" s="1"/>
  <c r="J3275" i="10" a="1"/>
  <c r="J3275" i="10" s="1"/>
  <c r="J3276" i="10" a="1"/>
  <c r="J3276" i="10" s="1"/>
  <c r="J3277" i="10" a="1"/>
  <c r="J3277" i="10" s="1"/>
  <c r="J3278" i="10" a="1"/>
  <c r="J3278" i="10" s="1"/>
  <c r="J3279" i="10" a="1"/>
  <c r="J3279" i="10" s="1"/>
  <c r="J3280" i="10" a="1"/>
  <c r="J3280" i="10" s="1"/>
  <c r="J3281" i="10" a="1"/>
  <c r="J3281" i="10" s="1"/>
  <c r="J3282" i="10" a="1"/>
  <c r="J3282" i="10" s="1"/>
  <c r="J3283" i="10" a="1"/>
  <c r="J3283" i="10" s="1"/>
  <c r="J3284" i="10" a="1"/>
  <c r="J3284" i="10" s="1"/>
  <c r="J3285" i="10" a="1"/>
  <c r="J3285" i="10" s="1"/>
  <c r="J3286" i="10" a="1"/>
  <c r="J3286" i="10" s="1"/>
  <c r="J3287" i="10" a="1"/>
  <c r="J3287" i="10" s="1"/>
  <c r="J3288" i="10" a="1"/>
  <c r="J3288" i="10" s="1"/>
  <c r="J3289" i="10" a="1"/>
  <c r="J3289" i="10" s="1"/>
  <c r="J3290" i="10" a="1"/>
  <c r="J3290" i="10" s="1"/>
  <c r="J3291" i="10" a="1"/>
  <c r="J3291" i="10" s="1"/>
  <c r="J3292" i="10" a="1"/>
  <c r="J3292" i="10" s="1"/>
  <c r="J3293" i="10" a="1"/>
  <c r="J3293" i="10" s="1"/>
  <c r="J3294" i="10" a="1"/>
  <c r="J3294" i="10" s="1"/>
  <c r="J3295" i="10" a="1"/>
  <c r="J3295" i="10" s="1"/>
  <c r="J3296" i="10" a="1"/>
  <c r="J3296" i="10" s="1"/>
  <c r="J3297" i="10" a="1"/>
  <c r="J3297" i="10" s="1"/>
  <c r="J3298" i="10" a="1"/>
  <c r="J3298" i="10" s="1"/>
  <c r="J3299" i="10" a="1"/>
  <c r="J3299" i="10" s="1"/>
  <c r="J3300" i="10" a="1"/>
  <c r="J3300" i="10"/>
  <c r="J3301" i="10" a="1"/>
  <c r="J3301" i="10" s="1"/>
  <c r="J3302" i="10" a="1"/>
  <c r="J3302" i="10" s="1"/>
  <c r="J3303" i="10" a="1"/>
  <c r="J3303" i="10" s="1"/>
  <c r="J3304" i="10" a="1"/>
  <c r="J3304" i="10" s="1"/>
  <c r="J3305" i="10" a="1"/>
  <c r="J3305" i="10" s="1"/>
  <c r="J3306" i="10" a="1"/>
  <c r="J3306" i="10" s="1"/>
  <c r="J3307" i="10" a="1"/>
  <c r="J3307" i="10" s="1"/>
  <c r="J3308" i="10" a="1"/>
  <c r="J3308" i="10" s="1"/>
  <c r="J3309" i="10" a="1"/>
  <c r="J3309" i="10" s="1"/>
  <c r="J3310" i="10" a="1"/>
  <c r="J3310" i="10" s="1"/>
  <c r="J3311" i="10" a="1"/>
  <c r="J3311" i="10" s="1"/>
  <c r="J3312" i="10" a="1"/>
  <c r="J3312" i="10" s="1"/>
  <c r="J3313" i="10" a="1"/>
  <c r="J3313" i="10" s="1"/>
  <c r="J3314" i="10" a="1"/>
  <c r="J3314" i="10" s="1"/>
  <c r="J3315" i="10" a="1"/>
  <c r="J3315" i="10" s="1"/>
  <c r="J3316" i="10" a="1"/>
  <c r="J3316" i="10" s="1"/>
  <c r="J3317" i="10" a="1"/>
  <c r="J3317" i="10" s="1"/>
  <c r="J3318" i="10" a="1"/>
  <c r="J3318" i="10" s="1"/>
  <c r="J3319" i="10" a="1"/>
  <c r="J3319" i="10"/>
  <c r="J3320" i="10" a="1"/>
  <c r="J3320" i="10" s="1"/>
  <c r="J3321" i="10" a="1"/>
  <c r="J3321" i="10" s="1"/>
  <c r="J3322" i="10" a="1"/>
  <c r="J3322" i="10" s="1"/>
  <c r="J3323" i="10" a="1"/>
  <c r="J3323" i="10" s="1"/>
  <c r="J3324" i="10" a="1"/>
  <c r="J3324" i="10" s="1"/>
  <c r="J3325" i="10" a="1"/>
  <c r="J3325" i="10" s="1"/>
  <c r="J3326" i="10" a="1"/>
  <c r="J3326" i="10" s="1"/>
  <c r="J3327" i="10" a="1"/>
  <c r="J3327" i="10" s="1"/>
  <c r="J3328" i="10" a="1"/>
  <c r="J3328" i="10" s="1"/>
  <c r="J3329" i="10" a="1"/>
  <c r="J3329" i="10" s="1"/>
  <c r="J3330" i="10" a="1"/>
  <c r="J3330" i="10" s="1"/>
  <c r="J3331" i="10" a="1"/>
  <c r="J3331" i="10" s="1"/>
  <c r="J3332" i="10" a="1"/>
  <c r="J3332" i="10" s="1"/>
  <c r="J3333" i="10" a="1"/>
  <c r="J3333" i="10" s="1"/>
  <c r="J3334" i="10" a="1"/>
  <c r="J3334" i="10" s="1"/>
  <c r="J3335" i="10" a="1"/>
  <c r="J3335" i="10" s="1"/>
  <c r="J3336" i="10" a="1"/>
  <c r="J3336" i="10" s="1"/>
  <c r="J3337" i="10" a="1"/>
  <c r="J3337" i="10" s="1"/>
  <c r="J3338" i="10" a="1"/>
  <c r="J3338" i="10" s="1"/>
  <c r="J3339" i="10" a="1"/>
  <c r="J3339" i="10" s="1"/>
  <c r="J3340" i="10" a="1"/>
  <c r="J3340" i="10" s="1"/>
  <c r="J3341" i="10" a="1"/>
  <c r="J3341" i="10" s="1"/>
  <c r="J3342" i="10" a="1"/>
  <c r="J3342" i="10" s="1"/>
  <c r="J3343" i="10" a="1"/>
  <c r="J3343" i="10" s="1"/>
  <c r="J3344" i="10" a="1"/>
  <c r="J3344" i="10" s="1"/>
  <c r="J3345" i="10" a="1"/>
  <c r="J3345" i="10" s="1"/>
  <c r="J3346" i="10" a="1"/>
  <c r="J3346" i="10" s="1"/>
  <c r="J3347" i="10" a="1"/>
  <c r="J3347" i="10" s="1"/>
  <c r="J3348" i="10" a="1"/>
  <c r="J3348" i="10" s="1"/>
  <c r="J3349" i="10" a="1"/>
  <c r="J3349" i="10" s="1"/>
  <c r="J3350" i="10" a="1"/>
  <c r="J3350" i="10" s="1"/>
  <c r="J3351" i="10" a="1"/>
  <c r="J3351" i="10" s="1"/>
  <c r="J3352" i="10" a="1"/>
  <c r="J3352" i="10" s="1"/>
  <c r="J3353" i="10" a="1"/>
  <c r="J3353" i="10" s="1"/>
  <c r="J3354" i="10" a="1"/>
  <c r="J3354" i="10" s="1"/>
  <c r="J3355" i="10" a="1"/>
  <c r="J3355" i="10" s="1"/>
  <c r="J3356" i="10" a="1"/>
  <c r="J3356" i="10" s="1"/>
  <c r="J3357" i="10" a="1"/>
  <c r="J3357" i="10" s="1"/>
  <c r="J3358" i="10" a="1"/>
  <c r="J3358" i="10" s="1"/>
  <c r="J3359" i="10" a="1"/>
  <c r="J3359" i="10" s="1"/>
  <c r="J3360" i="10" a="1"/>
  <c r="J3360" i="10" s="1"/>
  <c r="J3361" i="10" a="1"/>
  <c r="J3361" i="10" s="1"/>
  <c r="J3362" i="10" a="1"/>
  <c r="J3362" i="10" s="1"/>
  <c r="J3363" i="10" a="1"/>
  <c r="J3363" i="10" s="1"/>
  <c r="J3364" i="10" a="1"/>
  <c r="J3364" i="10" s="1"/>
  <c r="J3365" i="10" a="1"/>
  <c r="J3365" i="10" s="1"/>
  <c r="J3366" i="10" a="1"/>
  <c r="J3366" i="10" s="1"/>
  <c r="J3367" i="10" a="1"/>
  <c r="J3367" i="10" s="1"/>
  <c r="J3368" i="10" a="1"/>
  <c r="J3368" i="10" s="1"/>
  <c r="J3369" i="10" a="1"/>
  <c r="J3369" i="10" s="1"/>
  <c r="J3370" i="10" a="1"/>
  <c r="J3370" i="10" s="1"/>
  <c r="J3371" i="10" a="1"/>
  <c r="J3371" i="10" s="1"/>
  <c r="J3372" i="10" a="1"/>
  <c r="J3372" i="10"/>
  <c r="J3373" i="10" a="1"/>
  <c r="J3373" i="10" s="1"/>
  <c r="J3374" i="10" a="1"/>
  <c r="J3374" i="10" s="1"/>
  <c r="J3375" i="10" a="1"/>
  <c r="J3375" i="10" s="1"/>
  <c r="J3376" i="10" a="1"/>
  <c r="J3376" i="10" s="1"/>
  <c r="J3377" i="10" a="1"/>
  <c r="J3377" i="10" s="1"/>
  <c r="J3378" i="10" a="1"/>
  <c r="J3378" i="10" s="1"/>
  <c r="J3379" i="10" a="1"/>
  <c r="J3379" i="10" s="1"/>
  <c r="J3380" i="10" a="1"/>
  <c r="J3380" i="10"/>
  <c r="J3381" i="10" a="1"/>
  <c r="J3381" i="10" s="1"/>
  <c r="J3382" i="10" a="1"/>
  <c r="J3382" i="10" s="1"/>
  <c r="J3383" i="10" a="1"/>
  <c r="J3383" i="10" s="1"/>
  <c r="J3384" i="10" a="1"/>
  <c r="J3384" i="10" s="1"/>
  <c r="J3385" i="10" a="1"/>
  <c r="J3385" i="10" s="1"/>
  <c r="J3386" i="10" a="1"/>
  <c r="J3386" i="10" s="1"/>
  <c r="J3387" i="10" a="1"/>
  <c r="J3387" i="10" s="1"/>
  <c r="J3388" i="10" a="1"/>
  <c r="J3388" i="10" s="1"/>
  <c r="J3389" i="10" a="1"/>
  <c r="J3389" i="10" s="1"/>
  <c r="J3390" i="10" a="1"/>
  <c r="J3390" i="10" s="1"/>
  <c r="J3391" i="10" a="1"/>
  <c r="J3391" i="10" s="1"/>
  <c r="J3392" i="10" a="1"/>
  <c r="J3392" i="10" s="1"/>
  <c r="J3393" i="10" a="1"/>
  <c r="J3393" i="10" s="1"/>
  <c r="J3394" i="10" a="1"/>
  <c r="J3394" i="10" s="1"/>
  <c r="J3395" i="10" a="1"/>
  <c r="J3395" i="10" s="1"/>
  <c r="J3396" i="10" a="1"/>
  <c r="J3396" i="10" s="1"/>
  <c r="J3397" i="10" a="1"/>
  <c r="J3397" i="10" s="1"/>
  <c r="J3398" i="10" a="1"/>
  <c r="J3398" i="10" s="1"/>
  <c r="J3399" i="10" a="1"/>
  <c r="J3399" i="10" s="1"/>
  <c r="J3400" i="10" a="1"/>
  <c r="J3400" i="10" s="1"/>
  <c r="J3401" i="10" a="1"/>
  <c r="J3401" i="10" s="1"/>
  <c r="J3402" i="10" a="1"/>
  <c r="J3402" i="10" s="1"/>
  <c r="J3403" i="10" a="1"/>
  <c r="J3403" i="10" s="1"/>
  <c r="J3404" i="10" a="1"/>
  <c r="J3404" i="10" s="1"/>
  <c r="J3405" i="10" a="1"/>
  <c r="J3405" i="10" s="1"/>
  <c r="J3406" i="10" a="1"/>
  <c r="J3406" i="10" s="1"/>
  <c r="J3407" i="10" a="1"/>
  <c r="J3407" i="10" s="1"/>
  <c r="J3408" i="10" a="1"/>
  <c r="J3408" i="10" s="1"/>
  <c r="J3409" i="10" a="1"/>
  <c r="J3409" i="10" s="1"/>
  <c r="J3410" i="10" a="1"/>
  <c r="J3410" i="10" s="1"/>
  <c r="J3411" i="10" a="1"/>
  <c r="J3411" i="10" s="1"/>
  <c r="J3412" i="10" a="1"/>
  <c r="J3412" i="10" s="1"/>
  <c r="J3413" i="10" a="1"/>
  <c r="J3413" i="10" s="1"/>
  <c r="J3414" i="10" a="1"/>
  <c r="J3414" i="10" s="1"/>
  <c r="J3415" i="10" a="1"/>
  <c r="J3415" i="10" s="1"/>
  <c r="J3416" i="10" a="1"/>
  <c r="J3416" i="10" s="1"/>
  <c r="J3417" i="10" a="1"/>
  <c r="J3417" i="10" s="1"/>
  <c r="J3418" i="10" a="1"/>
  <c r="J3418" i="10" s="1"/>
  <c r="J3419" i="10" a="1"/>
  <c r="J3419" i="10" s="1"/>
  <c r="J3420" i="10" a="1"/>
  <c r="J3420" i="10"/>
  <c r="J3421" i="10" a="1"/>
  <c r="J3421" i="10" s="1"/>
  <c r="J3422" i="10" a="1"/>
  <c r="J3422" i="10" s="1"/>
  <c r="J3423" i="10" a="1"/>
  <c r="J3423" i="10" s="1"/>
  <c r="J3424" i="10" a="1"/>
  <c r="J3424" i="10" s="1"/>
  <c r="J3425" i="10" a="1"/>
  <c r="J3425" i="10" s="1"/>
  <c r="J3426" i="10" a="1"/>
  <c r="J3426" i="10" s="1"/>
  <c r="J3427" i="10" a="1"/>
  <c r="J3427" i="10" s="1"/>
  <c r="J3428" i="10" a="1"/>
  <c r="J3428" i="10" s="1"/>
  <c r="J3429" i="10" a="1"/>
  <c r="J3429" i="10" s="1"/>
  <c r="J3430" i="10" a="1"/>
  <c r="J3430" i="10" s="1"/>
  <c r="J3431" i="10" a="1"/>
  <c r="J3431" i="10" s="1"/>
  <c r="J3432" i="10" a="1"/>
  <c r="J3432" i="10" s="1"/>
  <c r="J3433" i="10" a="1"/>
  <c r="J3433" i="10" s="1"/>
  <c r="J3434" i="10" a="1"/>
  <c r="J3434" i="10" s="1"/>
  <c r="J3435" i="10" a="1"/>
  <c r="J3435" i="10" s="1"/>
  <c r="J3436" i="10" a="1"/>
  <c r="J3436" i="10" s="1"/>
  <c r="J3437" i="10" a="1"/>
  <c r="J3437" i="10" s="1"/>
  <c r="J3438" i="10" a="1"/>
  <c r="J3438" i="10" s="1"/>
  <c r="J3439" i="10" a="1"/>
  <c r="J3439" i="10"/>
  <c r="J3440" i="10" a="1"/>
  <c r="J3440" i="10" s="1"/>
  <c r="J3441" i="10" a="1"/>
  <c r="J3441" i="10" s="1"/>
  <c r="J3442" i="10" a="1"/>
  <c r="J3442" i="10" s="1"/>
  <c r="J3443" i="10" a="1"/>
  <c r="J3443" i="10" s="1"/>
  <c r="J3444" i="10" a="1"/>
  <c r="J3444" i="10" s="1"/>
  <c r="J3445" i="10" a="1"/>
  <c r="J3445" i="10" s="1"/>
  <c r="J3446" i="10" a="1"/>
  <c r="J3446" i="10" s="1"/>
  <c r="J3447" i="10" a="1"/>
  <c r="J3447" i="10" s="1"/>
  <c r="J3448" i="10" a="1"/>
  <c r="J3448" i="10" s="1"/>
  <c r="J3449" i="10" a="1"/>
  <c r="J3449" i="10" s="1"/>
  <c r="J3450" i="10" a="1"/>
  <c r="J3450" i="10" s="1"/>
  <c r="J3451" i="10" a="1"/>
  <c r="J3451" i="10" s="1"/>
  <c r="J3452" i="10" a="1"/>
  <c r="J3452" i="10" s="1"/>
  <c r="J3453" i="10" a="1"/>
  <c r="J3453" i="10" s="1"/>
  <c r="J3454" i="10" a="1"/>
  <c r="J3454" i="10" s="1"/>
  <c r="J3455" i="10" a="1"/>
  <c r="J3455" i="10" s="1"/>
  <c r="J3456" i="10" a="1"/>
  <c r="J3456" i="10" s="1"/>
  <c r="J3457" i="10" a="1"/>
  <c r="J3457" i="10" s="1"/>
  <c r="J3458" i="10" a="1"/>
  <c r="J3458" i="10" s="1"/>
  <c r="J3459" i="10" a="1"/>
  <c r="J3459" i="10" s="1"/>
  <c r="J3460" i="10" a="1"/>
  <c r="J3460" i="10" s="1"/>
  <c r="J3461" i="10" a="1"/>
  <c r="J3461" i="10" s="1"/>
  <c r="J3462" i="10" a="1"/>
  <c r="J3462" i="10" s="1"/>
  <c r="J3463" i="10" a="1"/>
  <c r="J3463" i="10" s="1"/>
  <c r="J3464" i="10" a="1"/>
  <c r="J3464" i="10" s="1"/>
  <c r="J3465" i="10" a="1"/>
  <c r="J3465" i="10" s="1"/>
  <c r="J3466" i="10" a="1"/>
  <c r="J3466" i="10" s="1"/>
  <c r="J3467" i="10" a="1"/>
  <c r="J3467" i="10" s="1"/>
  <c r="J3468" i="10" a="1"/>
  <c r="J3468" i="10" s="1"/>
  <c r="J3469" i="10" a="1"/>
  <c r="J3469" i="10" s="1"/>
  <c r="J3470" i="10" a="1"/>
  <c r="J3470" i="10" s="1"/>
  <c r="J3471" i="10" a="1"/>
  <c r="J3471" i="10" s="1"/>
  <c r="J3472" i="10" a="1"/>
  <c r="J3472" i="10" s="1"/>
  <c r="J3473" i="10" a="1"/>
  <c r="J3473" i="10"/>
  <c r="J3474" i="10" a="1"/>
  <c r="J3474" i="10" s="1"/>
  <c r="J3475" i="10" a="1"/>
  <c r="J3475" i="10" s="1"/>
  <c r="J3476" i="10" a="1"/>
  <c r="J3476" i="10" s="1"/>
  <c r="J3477" i="10" a="1"/>
  <c r="J3477" i="10" s="1"/>
  <c r="J3478" i="10" a="1"/>
  <c r="J3478" i="10" s="1"/>
  <c r="J3479" i="10" a="1"/>
  <c r="J3479" i="10" s="1"/>
  <c r="J3480" i="10" a="1"/>
  <c r="J3480" i="10" s="1"/>
  <c r="J3481" i="10" a="1"/>
  <c r="J3481" i="10" s="1"/>
  <c r="J3482" i="10" a="1"/>
  <c r="J3482" i="10" s="1"/>
  <c r="J3483" i="10" a="1"/>
  <c r="J3483" i="10" s="1"/>
  <c r="J3484" i="10" a="1"/>
  <c r="J3484" i="10" s="1"/>
  <c r="J3485" i="10" a="1"/>
  <c r="J3485" i="10" s="1"/>
  <c r="J3486" i="10" a="1"/>
  <c r="J3486" i="10" s="1"/>
  <c r="J3487" i="10" a="1"/>
  <c r="J3487" i="10" s="1"/>
  <c r="J3488" i="10" a="1"/>
  <c r="J3488" i="10" s="1"/>
  <c r="J3489" i="10" a="1"/>
  <c r="J3489" i="10" s="1"/>
  <c r="J3490" i="10" a="1"/>
  <c r="J3490" i="10" s="1"/>
  <c r="J3491" i="10" a="1"/>
  <c r="J3491" i="10" s="1"/>
  <c r="J3492" i="10" a="1"/>
  <c r="J3492" i="10" s="1"/>
  <c r="J3493" i="10" a="1"/>
  <c r="J3493" i="10" s="1"/>
  <c r="J3494" i="10" a="1"/>
  <c r="J3494" i="10" s="1"/>
  <c r="J3495" i="10" a="1"/>
  <c r="J3495" i="10" s="1"/>
  <c r="J3496" i="10" a="1"/>
  <c r="J3496" i="10" s="1"/>
  <c r="J3497" i="10" a="1"/>
  <c r="J3497" i="10" s="1"/>
  <c r="J3498" i="10" a="1"/>
  <c r="J3498" i="10" s="1"/>
  <c r="J3499" i="10" a="1"/>
  <c r="J3499" i="10" s="1"/>
  <c r="J3500" i="10" a="1"/>
  <c r="J3500" i="10" s="1"/>
  <c r="J3501" i="10" a="1"/>
  <c r="J3501" i="10" s="1"/>
  <c r="J3502" i="10" a="1"/>
  <c r="J3502" i="10" s="1"/>
  <c r="J3503" i="10" a="1"/>
  <c r="J3503" i="10"/>
  <c r="J3504" i="10" a="1"/>
  <c r="J3504" i="10" s="1"/>
  <c r="J3505" i="10" a="1"/>
  <c r="J3505" i="10" s="1"/>
  <c r="J3506" i="10" a="1"/>
  <c r="J3506" i="10" s="1"/>
  <c r="J3507" i="10" a="1"/>
  <c r="J3507" i="10" s="1"/>
  <c r="J3508" i="10" a="1"/>
  <c r="J3508" i="10" s="1"/>
  <c r="J3509" i="10" a="1"/>
  <c r="J3509" i="10" s="1"/>
  <c r="J3510" i="10" a="1"/>
  <c r="J3510" i="10" s="1"/>
  <c r="J3511" i="10" a="1"/>
  <c r="J3511" i="10" s="1"/>
  <c r="J3512" i="10" a="1"/>
  <c r="J3512" i="10" s="1"/>
  <c r="J3513" i="10" a="1"/>
  <c r="J3513" i="10" s="1"/>
  <c r="J3514" i="10" a="1"/>
  <c r="J3514" i="10" s="1"/>
  <c r="J3515" i="10" a="1"/>
  <c r="J3515" i="10" s="1"/>
  <c r="J3516" i="10" a="1"/>
  <c r="J3516" i="10" s="1"/>
  <c r="J3517" i="10" a="1"/>
  <c r="J3517" i="10" s="1"/>
  <c r="J3518" i="10" a="1"/>
  <c r="J3518" i="10" s="1"/>
  <c r="J3519" i="10" a="1"/>
  <c r="J3519" i="10"/>
  <c r="J3520" i="10" a="1"/>
  <c r="J3520" i="10" s="1"/>
  <c r="J3521" i="10" a="1"/>
  <c r="J3521" i="10" s="1"/>
  <c r="J3522" i="10" a="1"/>
  <c r="J3522" i="10" s="1"/>
  <c r="J3523" i="10" a="1"/>
  <c r="J3523" i="10" s="1"/>
  <c r="J3524" i="10" a="1"/>
  <c r="J3524" i="10" s="1"/>
  <c r="J3525" i="10" a="1"/>
  <c r="J3525" i="10" s="1"/>
  <c r="J3526" i="10" a="1"/>
  <c r="J3526" i="10" s="1"/>
  <c r="J3527" i="10" a="1"/>
  <c r="J3527" i="10"/>
  <c r="J3528" i="10" a="1"/>
  <c r="J3528" i="10" s="1"/>
  <c r="J3529" i="10" a="1"/>
  <c r="J3529" i="10" s="1"/>
  <c r="J3530" i="10" a="1"/>
  <c r="J3530" i="10" s="1"/>
  <c r="J3531" i="10" a="1"/>
  <c r="J3531" i="10" s="1"/>
  <c r="J3532" i="10" a="1"/>
  <c r="J3532" i="10" s="1"/>
  <c r="J3533" i="10" a="1"/>
  <c r="J3533" i="10" s="1"/>
  <c r="J3534" i="10" a="1"/>
  <c r="J3534" i="10" s="1"/>
  <c r="J3535" i="10" a="1"/>
  <c r="J3535" i="10" s="1"/>
  <c r="J3536" i="10" a="1"/>
  <c r="J3536" i="10" s="1"/>
  <c r="J3537" i="10" a="1"/>
  <c r="J3537" i="10" s="1"/>
  <c r="J3538" i="10" a="1"/>
  <c r="J3538" i="10" s="1"/>
  <c r="J3539" i="10" a="1"/>
  <c r="J3539" i="10" s="1"/>
  <c r="J3540" i="10" a="1"/>
  <c r="J3540" i="10" s="1"/>
  <c r="J3541" i="10" a="1"/>
  <c r="J3541" i="10"/>
  <c r="J3542" i="10" a="1"/>
  <c r="J3542" i="10" s="1"/>
  <c r="J3543" i="10" a="1"/>
  <c r="J3543" i="10" s="1"/>
  <c r="J3544" i="10" a="1"/>
  <c r="J3544" i="10" s="1"/>
  <c r="J3545" i="10" a="1"/>
  <c r="J3545" i="10" s="1"/>
  <c r="J3546" i="10" a="1"/>
  <c r="J3546" i="10" s="1"/>
  <c r="J3547" i="10" a="1"/>
  <c r="J3547" i="10" s="1"/>
  <c r="J3548" i="10" a="1"/>
  <c r="J3548" i="10" s="1"/>
  <c r="J3549" i="10" a="1"/>
  <c r="J3549" i="10" s="1"/>
  <c r="J3550" i="10" a="1"/>
  <c r="J3550" i="10" s="1"/>
  <c r="J3551" i="10" a="1"/>
  <c r="J3551" i="10" s="1"/>
  <c r="J3552" i="10" a="1"/>
  <c r="J3552" i="10" s="1"/>
  <c r="J3553" i="10" a="1"/>
  <c r="J3553" i="10" s="1"/>
  <c r="J3554" i="10" a="1"/>
  <c r="J3554" i="10" s="1"/>
  <c r="J3555" i="10" a="1"/>
  <c r="J3555" i="10" s="1"/>
  <c r="J3556" i="10" a="1"/>
  <c r="J3556" i="10"/>
  <c r="J3557" i="10" a="1"/>
  <c r="J3557" i="10" s="1"/>
  <c r="J3558" i="10" a="1"/>
  <c r="J3558" i="10" s="1"/>
  <c r="J3559" i="10" a="1"/>
  <c r="J3559" i="10" s="1"/>
  <c r="J3560" i="10" a="1"/>
  <c r="J3560" i="10" s="1"/>
  <c r="J3561" i="10" a="1"/>
  <c r="J3561" i="10" s="1"/>
  <c r="J3562" i="10" a="1"/>
  <c r="J3562" i="10" s="1"/>
  <c r="J3563" i="10" a="1"/>
  <c r="J3563" i="10" s="1"/>
  <c r="J3564" i="10" a="1"/>
  <c r="J3564" i="10" s="1"/>
  <c r="J3565" i="10" a="1"/>
  <c r="J3565" i="10" s="1"/>
  <c r="J3566" i="10" a="1"/>
  <c r="J3566" i="10" s="1"/>
  <c r="J3567" i="10" a="1"/>
  <c r="J3567" i="10"/>
  <c r="J3568" i="10" a="1"/>
  <c r="J3568" i="10" s="1"/>
  <c r="J3569" i="10" a="1"/>
  <c r="J3569" i="10"/>
  <c r="J3570" i="10" a="1"/>
  <c r="J3570" i="10" s="1"/>
  <c r="J3571" i="10" a="1"/>
  <c r="J3571" i="10" s="1"/>
  <c r="J3572" i="10" a="1"/>
  <c r="J3572" i="10" s="1"/>
  <c r="J3573" i="10" a="1"/>
  <c r="J3573" i="10" s="1"/>
  <c r="J3574" i="10" a="1"/>
  <c r="J3574" i="10" s="1"/>
  <c r="J3575" i="10" a="1"/>
  <c r="J3575" i="10" s="1"/>
  <c r="J3576" i="10" a="1"/>
  <c r="J3576" i="10" s="1"/>
  <c r="J3577" i="10" a="1"/>
  <c r="J3577" i="10" s="1"/>
  <c r="J3578" i="10" a="1"/>
  <c r="J3578" i="10" s="1"/>
  <c r="J3579" i="10" a="1"/>
  <c r="J3579" i="10" s="1"/>
  <c r="J3580" i="10" a="1"/>
  <c r="J3580" i="10" s="1"/>
  <c r="J3581" i="10" a="1"/>
  <c r="J3581" i="10" s="1"/>
  <c r="J3582" i="10" a="1"/>
  <c r="J3582" i="10" s="1"/>
  <c r="J3583" i="10" a="1"/>
  <c r="J3583" i="10" s="1"/>
  <c r="J3584" i="10" a="1"/>
  <c r="J3584" i="10" s="1"/>
  <c r="J3585" i="10" a="1"/>
  <c r="J3585" i="10" s="1"/>
  <c r="J3586" i="10" a="1"/>
  <c r="J3586" i="10" s="1"/>
  <c r="J3587" i="10" a="1"/>
  <c r="J3587" i="10" s="1"/>
  <c r="J3588" i="10" a="1"/>
  <c r="J3588" i="10" s="1"/>
  <c r="J3589" i="10" a="1"/>
  <c r="J3589" i="10" s="1"/>
  <c r="J3590" i="10" a="1"/>
  <c r="J3590" i="10" s="1"/>
  <c r="J3591" i="10" a="1"/>
  <c r="J3591" i="10" s="1"/>
  <c r="J3592" i="10" a="1"/>
  <c r="J3592" i="10" s="1"/>
  <c r="J3593" i="10" a="1"/>
  <c r="J3593" i="10" s="1"/>
  <c r="J3594" i="10" a="1"/>
  <c r="J3594" i="10" s="1"/>
  <c r="J3595" i="10" a="1"/>
  <c r="J3595" i="10" s="1"/>
  <c r="J3596" i="10" a="1"/>
  <c r="J3596" i="10" s="1"/>
  <c r="J3597" i="10" a="1"/>
  <c r="J3597" i="10"/>
  <c r="J3598" i="10" a="1"/>
  <c r="J3598" i="10" s="1"/>
  <c r="J3599" i="10" a="1"/>
  <c r="J3599" i="10" s="1"/>
  <c r="J3600" i="10" a="1"/>
  <c r="J3600" i="10"/>
  <c r="J3601" i="10" a="1"/>
  <c r="J3601" i="10" s="1"/>
  <c r="J3602" i="10" a="1"/>
  <c r="J3602" i="10" s="1"/>
  <c r="J3603" i="10" a="1"/>
  <c r="J3603" i="10" s="1"/>
  <c r="J3604" i="10" a="1"/>
  <c r="J3604" i="10" s="1"/>
  <c r="J3605" i="10" a="1"/>
  <c r="J3605" i="10" s="1"/>
  <c r="J3606" i="10" a="1"/>
  <c r="J3606" i="10" s="1"/>
  <c r="J3607" i="10" a="1"/>
  <c r="J3607" i="10" s="1"/>
  <c r="J3608" i="10" a="1"/>
  <c r="J3608" i="10"/>
  <c r="J3609" i="10" a="1"/>
  <c r="J3609" i="10" s="1"/>
  <c r="J3610" i="10" a="1"/>
  <c r="J3610" i="10" s="1"/>
  <c r="J3611" i="10" a="1"/>
  <c r="J3611" i="10" s="1"/>
  <c r="J3612" i="10" a="1"/>
  <c r="J3612" i="10" s="1"/>
  <c r="J3613" i="10" a="1"/>
  <c r="J3613" i="10" s="1"/>
  <c r="J3614" i="10" a="1"/>
  <c r="J3614" i="10" s="1"/>
  <c r="J3615" i="10" a="1"/>
  <c r="J3615" i="10" s="1"/>
  <c r="J3616" i="10" a="1"/>
  <c r="J3616" i="10" s="1"/>
  <c r="J3617" i="10" a="1"/>
  <c r="J3617" i="10"/>
  <c r="J3618" i="10" a="1"/>
  <c r="J3618" i="10" s="1"/>
  <c r="J3619" i="10" a="1"/>
  <c r="J3619" i="10" s="1"/>
  <c r="J3620" i="10" a="1"/>
  <c r="J3620" i="10" s="1"/>
  <c r="J3621" i="10" a="1"/>
  <c r="J3621" i="10" s="1"/>
  <c r="J3622" i="10" a="1"/>
  <c r="J3622" i="10" s="1"/>
  <c r="J3623" i="10" a="1"/>
  <c r="J3623" i="10" s="1"/>
  <c r="J3624" i="10" a="1"/>
  <c r="J3624" i="10" s="1"/>
  <c r="J3625" i="10" a="1"/>
  <c r="J3625" i="10" s="1"/>
  <c r="J3626" i="10" a="1"/>
  <c r="J3626" i="10" s="1"/>
  <c r="J3627" i="10" a="1"/>
  <c r="J3627" i="10" s="1"/>
  <c r="J3628" i="10" a="1"/>
  <c r="J3628" i="10" s="1"/>
  <c r="J3629" i="10" a="1"/>
  <c r="J3629" i="10" s="1"/>
  <c r="J3630" i="10" a="1"/>
  <c r="J3630" i="10" s="1"/>
  <c r="J3631" i="10" a="1"/>
  <c r="J3631" i="10" s="1"/>
  <c r="J3632" i="10" a="1"/>
  <c r="J3632" i="10" s="1"/>
  <c r="J3633" i="10" a="1"/>
  <c r="J3633" i="10" s="1"/>
  <c r="J3634" i="10" a="1"/>
  <c r="J3634" i="10" s="1"/>
  <c r="J3635" i="10" a="1"/>
  <c r="J3635" i="10" s="1"/>
  <c r="J3636" i="10" a="1"/>
  <c r="J3636" i="10" s="1"/>
  <c r="J3637" i="10" a="1"/>
  <c r="J3637" i="10" s="1"/>
  <c r="J3638" i="10" a="1"/>
  <c r="J3638" i="10" s="1"/>
  <c r="J3639" i="10" a="1"/>
  <c r="J3639" i="10" s="1"/>
  <c r="J3640" i="10" a="1"/>
  <c r="J3640" i="10" s="1"/>
  <c r="J3641" i="10" a="1"/>
  <c r="J3641" i="10" s="1"/>
  <c r="J3642" i="10" a="1"/>
  <c r="J3642" i="10" s="1"/>
  <c r="J3643" i="10" a="1"/>
  <c r="J3643" i="10" s="1"/>
  <c r="J3644" i="10" a="1"/>
  <c r="J3644" i="10" s="1"/>
  <c r="J3645" i="10" a="1"/>
  <c r="J3645" i="10" s="1"/>
  <c r="J3646" i="10" a="1"/>
  <c r="J3646" i="10" s="1"/>
  <c r="J3647" i="10" a="1"/>
  <c r="J3647" i="10" s="1"/>
  <c r="J3648" i="10" a="1"/>
  <c r="J3648" i="10" s="1"/>
  <c r="J3649" i="10" a="1"/>
  <c r="J3649" i="10" s="1"/>
  <c r="J3650" i="10" a="1"/>
  <c r="J3650" i="10" s="1"/>
  <c r="J3651" i="10" a="1"/>
  <c r="J3651" i="10" s="1"/>
  <c r="J3652" i="10" a="1"/>
  <c r="J3652" i="10" s="1"/>
  <c r="J3653" i="10" a="1"/>
  <c r="J3653" i="10" s="1"/>
  <c r="J3654" i="10" a="1"/>
  <c r="J3654" i="10" s="1"/>
  <c r="J3655" i="10" a="1"/>
  <c r="J3655" i="10" s="1"/>
  <c r="J3656" i="10" a="1"/>
  <c r="J3656" i="10" s="1"/>
  <c r="J3657" i="10" a="1"/>
  <c r="J3657" i="10" s="1"/>
  <c r="J3658" i="10" a="1"/>
  <c r="J3658" i="10" s="1"/>
  <c r="J3659" i="10" a="1"/>
  <c r="J3659" i="10" s="1"/>
  <c r="J3660" i="10" a="1"/>
  <c r="J3660" i="10" s="1"/>
  <c r="J3661" i="10" a="1"/>
  <c r="J3661" i="10" s="1"/>
  <c r="J3662" i="10" a="1"/>
  <c r="J3662" i="10" s="1"/>
  <c r="J3663" i="10" a="1"/>
  <c r="J3663" i="10" s="1"/>
  <c r="J3664" i="10" a="1"/>
  <c r="J3664" i="10"/>
  <c r="J3665" i="10" a="1"/>
  <c r="J3665" i="10" s="1"/>
  <c r="J3666" i="10" a="1"/>
  <c r="J3666" i="10" s="1"/>
  <c r="J3667" i="10" a="1"/>
  <c r="J3667" i="10" s="1"/>
  <c r="J3668" i="10" a="1"/>
  <c r="J3668" i="10" s="1"/>
  <c r="J3669" i="10" a="1"/>
  <c r="J3669" i="10" s="1"/>
  <c r="J3670" i="10" a="1"/>
  <c r="J3670" i="10" s="1"/>
  <c r="J3671" i="10" a="1"/>
  <c r="J3671" i="10" s="1"/>
  <c r="J3672" i="10" a="1"/>
  <c r="J3672" i="10" s="1"/>
  <c r="J3673" i="10" a="1"/>
  <c r="J3673" i="10" s="1"/>
  <c r="J3674" i="10" a="1"/>
  <c r="J3674" i="10" s="1"/>
  <c r="J3675" i="10" a="1"/>
  <c r="J3675" i="10"/>
  <c r="J3676" i="10" a="1"/>
  <c r="J3676" i="10"/>
  <c r="J3677" i="10" a="1"/>
  <c r="J3677" i="10" s="1"/>
  <c r="J3678" i="10" a="1"/>
  <c r="J3678" i="10" s="1"/>
  <c r="J3679" i="10" a="1"/>
  <c r="J3679" i="10" s="1"/>
  <c r="J3680" i="10" a="1"/>
  <c r="J3680" i="10" s="1"/>
  <c r="J3681" i="10" a="1"/>
  <c r="J3681" i="10" s="1"/>
  <c r="J3682" i="10" a="1"/>
  <c r="J3682" i="10" s="1"/>
  <c r="J3683" i="10" a="1"/>
  <c r="J3683" i="10" s="1"/>
  <c r="J3684" i="10" a="1"/>
  <c r="J3684" i="10" s="1"/>
  <c r="J3685" i="10" a="1"/>
  <c r="J3685" i="10" s="1"/>
  <c r="J3686" i="10" a="1"/>
  <c r="J3686" i="10" s="1"/>
  <c r="J3687" i="10" a="1"/>
  <c r="J3687" i="10" s="1"/>
  <c r="J3688" i="10" a="1"/>
  <c r="J3688" i="10" s="1"/>
  <c r="J3689" i="10" a="1"/>
  <c r="J3689" i="10"/>
  <c r="J3690" i="10" a="1"/>
  <c r="J3690" i="10" s="1"/>
  <c r="J3691" i="10" a="1"/>
  <c r="J3691" i="10" s="1"/>
  <c r="J3692" i="10" a="1"/>
  <c r="J3692" i="10" s="1"/>
  <c r="J3693" i="10" a="1"/>
  <c r="J3693" i="10" s="1"/>
  <c r="J3694" i="10" a="1"/>
  <c r="J3694" i="10" s="1"/>
  <c r="J3695" i="10" a="1"/>
  <c r="J3695" i="10" s="1"/>
  <c r="J3696" i="10" a="1"/>
  <c r="J3696" i="10" s="1"/>
  <c r="J3697" i="10" a="1"/>
  <c r="J3697" i="10" s="1"/>
  <c r="J3698" i="10" a="1"/>
  <c r="J3698" i="10" s="1"/>
  <c r="J3699" i="10" a="1"/>
  <c r="J3699" i="10" s="1"/>
  <c r="J3700" i="10" a="1"/>
  <c r="J3700" i="10" s="1"/>
  <c r="J3701" i="10" a="1"/>
  <c r="J3701" i="10" s="1"/>
  <c r="J3702" i="10" a="1"/>
  <c r="J3702" i="10" s="1"/>
  <c r="J3703" i="10" a="1"/>
  <c r="J3703" i="10" s="1"/>
  <c r="J3704" i="10" a="1"/>
  <c r="J3704" i="10" s="1"/>
  <c r="J3705" i="10" a="1"/>
  <c r="J3705" i="10" s="1"/>
  <c r="J3706" i="10" a="1"/>
  <c r="J3706" i="10" s="1"/>
  <c r="J3707" i="10" a="1"/>
  <c r="J3707" i="10" s="1"/>
  <c r="J3708" i="10" a="1"/>
  <c r="J3708" i="10" s="1"/>
  <c r="J3709" i="10" a="1"/>
  <c r="J3709" i="10" s="1"/>
  <c r="J3710" i="10" a="1"/>
  <c r="J3710" i="10" s="1"/>
  <c r="J3711" i="10" a="1"/>
  <c r="J3711" i="10" s="1"/>
  <c r="J3712" i="10" a="1"/>
  <c r="J3712" i="10" s="1"/>
  <c r="J3713" i="10" a="1"/>
  <c r="J3713" i="10" s="1"/>
  <c r="J3714" i="10" a="1"/>
  <c r="J3714" i="10" s="1"/>
  <c r="J3715" i="10" a="1"/>
  <c r="J3715" i="10" s="1"/>
  <c r="J3716" i="10" a="1"/>
  <c r="J3716" i="10" s="1"/>
  <c r="J3717" i="10" a="1"/>
  <c r="J3717" i="10" s="1"/>
  <c r="J3718" i="10" a="1"/>
  <c r="J3718" i="10" s="1"/>
  <c r="J3719" i="10" a="1"/>
  <c r="J3719" i="10" s="1"/>
  <c r="J3720" i="10" a="1"/>
  <c r="J3720" i="10" s="1"/>
  <c r="J3721" i="10" a="1"/>
  <c r="J3721" i="10" s="1"/>
  <c r="J3722" i="10" a="1"/>
  <c r="J3722" i="10" s="1"/>
  <c r="J3723" i="10" a="1"/>
  <c r="J3723" i="10" s="1"/>
  <c r="J3724" i="10" a="1"/>
  <c r="J3724" i="10" s="1"/>
  <c r="J3725" i="10" a="1"/>
  <c r="J3725" i="10" s="1"/>
  <c r="J3726" i="10" a="1"/>
  <c r="J3726" i="10" s="1"/>
  <c r="J3727" i="10" a="1"/>
  <c r="J3727" i="10"/>
  <c r="J3728" i="10" a="1"/>
  <c r="J3728" i="10" s="1"/>
  <c r="J3729" i="10" a="1"/>
  <c r="J3729" i="10" s="1"/>
  <c r="J3730" i="10" a="1"/>
  <c r="J3730" i="10" s="1"/>
  <c r="J3731" i="10" a="1"/>
  <c r="J3731" i="10" s="1"/>
  <c r="J3732" i="10" a="1"/>
  <c r="J3732" i="10" s="1"/>
  <c r="J3733" i="10" a="1"/>
  <c r="J3733" i="10" s="1"/>
  <c r="J3734" i="10" a="1"/>
  <c r="J3734" i="10" s="1"/>
  <c r="J3735" i="10" a="1"/>
  <c r="J3735" i="10"/>
  <c r="J3736" i="10" a="1"/>
  <c r="J3736" i="10"/>
  <c r="J3737" i="10" a="1"/>
  <c r="J3737" i="10" s="1"/>
  <c r="J3738" i="10" a="1"/>
  <c r="J3738" i="10" s="1"/>
  <c r="J3739" i="10" a="1"/>
  <c r="J3739" i="10" s="1"/>
  <c r="J3740" i="10" a="1"/>
  <c r="J3740" i="10" s="1"/>
  <c r="J3741" i="10" a="1"/>
  <c r="J3741" i="10" s="1"/>
  <c r="J3742" i="10" a="1"/>
  <c r="J3742" i="10" s="1"/>
  <c r="J3743" i="10" a="1"/>
  <c r="J3743" i="10" s="1"/>
  <c r="J3744" i="10" a="1"/>
  <c r="J3744" i="10" s="1"/>
  <c r="J3745" i="10" a="1"/>
  <c r="J3745" i="10" s="1"/>
  <c r="J3746" i="10" a="1"/>
  <c r="J3746" i="10" s="1"/>
  <c r="J3747" i="10" a="1"/>
  <c r="J3747" i="10" s="1"/>
  <c r="J3748" i="10" a="1"/>
  <c r="J3748" i="10" s="1"/>
  <c r="J3749" i="10" a="1"/>
  <c r="J3749" i="10" s="1"/>
  <c r="J3750" i="10" a="1"/>
  <c r="J3750" i="10" s="1"/>
  <c r="J3751" i="10" a="1"/>
  <c r="J3751" i="10"/>
  <c r="J3752" i="10" a="1"/>
  <c r="J3752" i="10" s="1"/>
  <c r="J3753" i="10" a="1"/>
  <c r="J3753" i="10" s="1"/>
  <c r="J3754" i="10" a="1"/>
  <c r="J3754" i="10" s="1"/>
  <c r="J3755" i="10" a="1"/>
  <c r="J3755" i="10" s="1"/>
  <c r="J3756" i="10" a="1"/>
  <c r="J3756" i="10" s="1"/>
  <c r="J3757" i="10" a="1"/>
  <c r="J3757" i="10" s="1"/>
  <c r="J3758" i="10" a="1"/>
  <c r="J3758" i="10" s="1"/>
  <c r="J3759" i="10" a="1"/>
  <c r="J3759" i="10" s="1"/>
  <c r="J3760" i="10" a="1"/>
  <c r="J3760" i="10" s="1"/>
  <c r="J3761" i="10" a="1"/>
  <c r="J3761" i="10" s="1"/>
  <c r="J3762" i="10" a="1"/>
  <c r="J3762" i="10" s="1"/>
  <c r="J3763" i="10" a="1"/>
  <c r="J3763" i="10" s="1"/>
  <c r="J3764" i="10" a="1"/>
  <c r="J3764" i="10" s="1"/>
  <c r="J3765" i="10" a="1"/>
  <c r="J3765" i="10" s="1"/>
  <c r="J3766" i="10" a="1"/>
  <c r="J3766" i="10" s="1"/>
  <c r="J3767" i="10" a="1"/>
  <c r="J3767" i="10" s="1"/>
  <c r="J3768" i="10" a="1"/>
  <c r="J3768" i="10" s="1"/>
  <c r="J3769" i="10" a="1"/>
  <c r="J3769" i="10" s="1"/>
  <c r="J3770" i="10" a="1"/>
  <c r="J3770" i="10" s="1"/>
  <c r="J3771" i="10" a="1"/>
  <c r="J3771" i="10" s="1"/>
  <c r="J3772" i="10" a="1"/>
  <c r="J3772" i="10" s="1"/>
  <c r="J3773" i="10" a="1"/>
  <c r="J3773" i="10" s="1"/>
  <c r="J3774" i="10" a="1"/>
  <c r="J3774" i="10" s="1"/>
  <c r="J3775" i="10" a="1"/>
  <c r="J3775" i="10" s="1"/>
  <c r="J3776" i="10" a="1"/>
  <c r="J3776" i="10" s="1"/>
  <c r="J3777" i="10" a="1"/>
  <c r="J3777" i="10" s="1"/>
  <c r="J3778" i="10" a="1"/>
  <c r="J3778" i="10"/>
  <c r="J3779" i="10" a="1"/>
  <c r="J3779" i="10" s="1"/>
  <c r="J3780" i="10" a="1"/>
  <c r="J3780" i="10"/>
  <c r="J3781" i="10" a="1"/>
  <c r="J3781" i="10" s="1"/>
  <c r="J3782" i="10" a="1"/>
  <c r="J3782" i="10" s="1"/>
  <c r="J3783" i="10" a="1"/>
  <c r="J3783" i="10" s="1"/>
  <c r="J3784" i="10" a="1"/>
  <c r="J3784" i="10" s="1"/>
  <c r="J3785" i="10" a="1"/>
  <c r="J3785" i="10" s="1"/>
  <c r="J3786" i="10" a="1"/>
  <c r="J3786" i="10" s="1"/>
  <c r="J3787" i="10" a="1"/>
  <c r="J3787" i="10"/>
  <c r="J3788" i="10" a="1"/>
  <c r="J3788" i="10" s="1"/>
  <c r="J3789" i="10" a="1"/>
  <c r="J3789" i="10" s="1"/>
  <c r="J3790" i="10" a="1"/>
  <c r="J3790" i="10" s="1"/>
  <c r="J3791" i="10" a="1"/>
  <c r="J3791" i="10"/>
  <c r="J3792" i="10" a="1"/>
  <c r="J3792" i="10" s="1"/>
  <c r="J3793" i="10" a="1"/>
  <c r="J3793" i="10" s="1"/>
  <c r="J3794" i="10" a="1"/>
  <c r="J3794" i="10" s="1"/>
  <c r="J3795" i="10" a="1"/>
  <c r="J3795" i="10" s="1"/>
  <c r="J3796" i="10" a="1"/>
  <c r="J3796" i="10" s="1"/>
  <c r="J3797" i="10" a="1"/>
  <c r="J3797" i="10" s="1"/>
  <c r="J3798" i="10" a="1"/>
  <c r="J3798" i="10" s="1"/>
  <c r="J3799" i="10" a="1"/>
  <c r="J3799" i="10" s="1"/>
  <c r="J3800" i="10" a="1"/>
  <c r="J3800" i="10" s="1"/>
  <c r="J3801" i="10" a="1"/>
  <c r="J3801" i="10" s="1"/>
  <c r="J3802" i="10" a="1"/>
  <c r="J3802" i="10" s="1"/>
  <c r="J3803" i="10" a="1"/>
  <c r="J3803" i="10" s="1"/>
  <c r="J3804" i="10" a="1"/>
  <c r="J3804" i="10" s="1"/>
  <c r="J3805" i="10" a="1"/>
  <c r="J3805" i="10" s="1"/>
  <c r="J3806" i="10" a="1"/>
  <c r="J3806" i="10" s="1"/>
  <c r="J3807" i="10" a="1"/>
  <c r="J3807" i="10" s="1"/>
  <c r="J3808" i="10" a="1"/>
  <c r="J3808" i="10" s="1"/>
  <c r="J3809" i="10" a="1"/>
  <c r="J3809" i="10" s="1"/>
  <c r="J3810" i="10" a="1"/>
  <c r="J3810" i="10" s="1"/>
  <c r="J3811" i="10" a="1"/>
  <c r="J3811" i="10" s="1"/>
  <c r="J3812" i="10" a="1"/>
  <c r="J3812" i="10" s="1"/>
  <c r="J3813" i="10" a="1"/>
  <c r="J3813" i="10" s="1"/>
  <c r="J3814" i="10" a="1"/>
  <c r="J3814" i="10" s="1"/>
  <c r="J3815" i="10" a="1"/>
  <c r="J3815" i="10" s="1"/>
  <c r="J3816" i="10" a="1"/>
  <c r="J3816" i="10" s="1"/>
  <c r="J3817" i="10" a="1"/>
  <c r="J3817" i="10" s="1"/>
  <c r="J3818" i="10" a="1"/>
  <c r="J3818" i="10" s="1"/>
  <c r="J3819" i="10" a="1"/>
  <c r="J3819" i="10"/>
  <c r="J3820" i="10" a="1"/>
  <c r="J3820" i="10" s="1"/>
  <c r="J3821" i="10" a="1"/>
  <c r="J3821" i="10" s="1"/>
  <c r="J3822" i="10" a="1"/>
  <c r="J3822" i="10" s="1"/>
  <c r="J3823" i="10" a="1"/>
  <c r="J3823" i="10" s="1"/>
  <c r="J3824" i="10" a="1"/>
  <c r="J3824" i="10" s="1"/>
  <c r="J3825" i="10" a="1"/>
  <c r="J3825" i="10" s="1"/>
  <c r="J3826" i="10" a="1"/>
  <c r="J3826" i="10" s="1"/>
  <c r="J3827" i="10" a="1"/>
  <c r="J3827" i="10" s="1"/>
  <c r="J3828" i="10" a="1"/>
  <c r="J3828" i="10" s="1"/>
  <c r="J3829" i="10" a="1"/>
  <c r="J3829" i="10" s="1"/>
  <c r="J3830" i="10" a="1"/>
  <c r="J3830" i="10" s="1"/>
  <c r="J3831" i="10" a="1"/>
  <c r="J3831" i="10" s="1"/>
  <c r="J3832" i="10" a="1"/>
  <c r="J3832" i="10" s="1"/>
  <c r="J3833" i="10" a="1"/>
  <c r="J3833" i="10" s="1"/>
  <c r="J3834" i="10" a="1"/>
  <c r="J3834" i="10" s="1"/>
  <c r="J3835" i="10" a="1"/>
  <c r="J3835" i="10" s="1"/>
  <c r="J3836" i="10" a="1"/>
  <c r="J3836" i="10" s="1"/>
  <c r="J3837" i="10" a="1"/>
  <c r="J3837" i="10" s="1"/>
  <c r="J3838" i="10" a="1"/>
  <c r="J3838" i="10" s="1"/>
  <c r="J3839" i="10" a="1"/>
  <c r="J3839" i="10" s="1"/>
  <c r="J3840" i="10" a="1"/>
  <c r="J3840" i="10" s="1"/>
  <c r="J3841" i="10" a="1"/>
  <c r="J3841" i="10" s="1"/>
  <c r="J3842" i="10" a="1"/>
  <c r="J3842" i="10" s="1"/>
  <c r="J3843" i="10" a="1"/>
  <c r="J3843" i="10" s="1"/>
  <c r="J3844" i="10" a="1"/>
  <c r="J3844" i="10" s="1"/>
  <c r="J3845" i="10" a="1"/>
  <c r="J3845" i="10" s="1"/>
  <c r="J3846" i="10" a="1"/>
  <c r="J3846" i="10" s="1"/>
  <c r="J3847" i="10" a="1"/>
  <c r="J3847" i="10" s="1"/>
  <c r="J3848" i="10" a="1"/>
  <c r="J3848" i="10" s="1"/>
  <c r="J3849" i="10" a="1"/>
  <c r="J3849" i="10" s="1"/>
  <c r="J3850" i="10" a="1"/>
  <c r="J3850" i="10" s="1"/>
  <c r="J3851" i="10" a="1"/>
  <c r="J3851" i="10" s="1"/>
  <c r="J3852" i="10" a="1"/>
  <c r="J3852" i="10" s="1"/>
  <c r="J3853" i="10" a="1"/>
  <c r="J3853" i="10"/>
  <c r="J3854" i="10" a="1"/>
  <c r="J3854" i="10" s="1"/>
  <c r="J3855" i="10" a="1"/>
  <c r="J3855" i="10"/>
  <c r="J3856" i="10" a="1"/>
  <c r="J3856" i="10" s="1"/>
  <c r="J3857" i="10" a="1"/>
  <c r="J3857" i="10"/>
  <c r="J3858" i="10" a="1"/>
  <c r="J3858" i="10" s="1"/>
  <c r="J3859" i="10" a="1"/>
  <c r="J3859" i="10" s="1"/>
  <c r="J3860" i="10" a="1"/>
  <c r="J3860" i="10" s="1"/>
  <c r="J3861" i="10" a="1"/>
  <c r="J3861" i="10" s="1"/>
  <c r="J3862" i="10" a="1"/>
  <c r="J3862" i="10" s="1"/>
  <c r="J3863" i="10" a="1"/>
  <c r="J3863" i="10" s="1"/>
  <c r="J3864" i="10" a="1"/>
  <c r="J3864" i="10" s="1"/>
  <c r="J3865" i="10" a="1"/>
  <c r="J3865" i="10" s="1"/>
  <c r="J3866" i="10" a="1"/>
  <c r="J3866" i="10" s="1"/>
  <c r="J3867" i="10" a="1"/>
  <c r="J3867" i="10" s="1"/>
  <c r="J3868" i="10" a="1"/>
  <c r="J3868" i="10" s="1"/>
  <c r="J3869" i="10" a="1"/>
  <c r="J3869" i="10" s="1"/>
  <c r="J3870" i="10" a="1"/>
  <c r="J3870" i="10" s="1"/>
  <c r="J3871" i="10" a="1"/>
  <c r="J3871" i="10" s="1"/>
  <c r="J3872" i="10" a="1"/>
  <c r="J3872" i="10" s="1"/>
  <c r="J3873" i="10" a="1"/>
  <c r="J3873" i="10" s="1"/>
  <c r="J3874" i="10" a="1"/>
  <c r="J3874" i="10"/>
  <c r="J3875" i="10" a="1"/>
  <c r="J3875" i="10" s="1"/>
  <c r="J3876" i="10" a="1"/>
  <c r="J3876" i="10"/>
  <c r="J3877" i="10" a="1"/>
  <c r="J3877" i="10"/>
  <c r="J3878" i="10" a="1"/>
  <c r="J3878" i="10" s="1"/>
  <c r="J3879" i="10" a="1"/>
  <c r="J3879" i="10"/>
  <c r="J3880" i="10" a="1"/>
  <c r="J3880" i="10" s="1"/>
  <c r="J3881" i="10" a="1"/>
  <c r="J3881" i="10" s="1"/>
  <c r="J3882" i="10" a="1"/>
  <c r="J3882" i="10" s="1"/>
  <c r="J3883" i="10" a="1"/>
  <c r="J3883" i="10" s="1"/>
  <c r="J3884" i="10" a="1"/>
  <c r="J3884" i="10" s="1"/>
  <c r="J3885" i="10" a="1"/>
  <c r="J3885" i="10" s="1"/>
  <c r="J3886" i="10" a="1"/>
  <c r="J3886" i="10" s="1"/>
  <c r="J3887" i="10" a="1"/>
  <c r="J3887" i="10" s="1"/>
  <c r="J3888" i="10" a="1"/>
  <c r="J3888" i="10" s="1"/>
  <c r="J3889" i="10" a="1"/>
  <c r="J3889" i="10"/>
  <c r="J3890" i="10" a="1"/>
  <c r="J3890" i="10" s="1"/>
  <c r="J3891" i="10" a="1"/>
  <c r="J3891" i="10"/>
  <c r="J3892" i="10" a="1"/>
  <c r="J3892" i="10" s="1"/>
  <c r="J3893" i="10" a="1"/>
  <c r="J3893" i="10" s="1"/>
  <c r="J3894" i="10" a="1"/>
  <c r="J3894" i="10" s="1"/>
  <c r="J3895" i="10" a="1"/>
  <c r="J3895" i="10" s="1"/>
  <c r="J3896" i="10" a="1"/>
  <c r="J3896" i="10" s="1"/>
  <c r="J3897" i="10" a="1"/>
  <c r="J3897" i="10" s="1"/>
  <c r="J3898" i="10" a="1"/>
  <c r="J3898" i="10" s="1"/>
  <c r="J3899" i="10" a="1"/>
  <c r="J3899" i="10" s="1"/>
  <c r="J3900" i="10" a="1"/>
  <c r="J3900" i="10" s="1"/>
  <c r="J3901" i="10" a="1"/>
  <c r="J3901" i="10" s="1"/>
  <c r="J3902" i="10" a="1"/>
  <c r="J3902" i="10" s="1"/>
  <c r="J3903" i="10" a="1"/>
  <c r="J3903" i="10" s="1"/>
  <c r="J3904" i="10" a="1"/>
  <c r="J3904" i="10" s="1"/>
  <c r="J3905" i="10" a="1"/>
  <c r="J3905" i="10" s="1"/>
  <c r="J3906" i="10" a="1"/>
  <c r="J3906" i="10" s="1"/>
  <c r="J3907" i="10" a="1"/>
  <c r="J3907" i="10" s="1"/>
  <c r="J3908" i="10" a="1"/>
  <c r="J3908" i="10" s="1"/>
  <c r="J3909" i="10" a="1"/>
  <c r="J3909" i="10" s="1"/>
  <c r="J3910" i="10" a="1"/>
  <c r="J3910" i="10" s="1"/>
  <c r="J3911" i="10" a="1"/>
  <c r="J3911" i="10" s="1"/>
  <c r="J3912" i="10" a="1"/>
  <c r="J3912" i="10" s="1"/>
  <c r="J3913" i="10" a="1"/>
  <c r="J3913" i="10" s="1"/>
  <c r="J3914" i="10" a="1"/>
  <c r="J3914" i="10" s="1"/>
  <c r="J3915" i="10" a="1"/>
  <c r="J3915" i="10" s="1"/>
  <c r="J3916" i="10" a="1"/>
  <c r="J3916" i="10" s="1"/>
  <c r="J3917" i="10" a="1"/>
  <c r="J3917" i="10" s="1"/>
  <c r="J3918" i="10" a="1"/>
  <c r="J3918" i="10" s="1"/>
  <c r="J3919" i="10" a="1"/>
  <c r="J3919" i="10"/>
  <c r="J3920" i="10" a="1"/>
  <c r="J3920" i="10" s="1"/>
  <c r="J3921" i="10" a="1"/>
  <c r="J3921" i="10" s="1"/>
  <c r="J3922" i="10" a="1"/>
  <c r="J3922" i="10" s="1"/>
  <c r="J3923" i="10" a="1"/>
  <c r="J3923" i="10" s="1"/>
  <c r="J3924" i="10" a="1"/>
  <c r="J3924" i="10" s="1"/>
  <c r="J3925" i="10" a="1"/>
  <c r="J3925" i="10" s="1"/>
  <c r="J3926" i="10" a="1"/>
  <c r="J3926" i="10" s="1"/>
  <c r="J3927" i="10" a="1"/>
  <c r="J3927" i="10" s="1"/>
  <c r="J3928" i="10" a="1"/>
  <c r="J3928" i="10" s="1"/>
  <c r="J3929" i="10" a="1"/>
  <c r="J3929" i="10" s="1"/>
  <c r="J3930" i="10" a="1"/>
  <c r="J3930" i="10"/>
  <c r="J3931" i="10" a="1"/>
  <c r="J3931" i="10" s="1"/>
  <c r="J3932" i="10" a="1"/>
  <c r="J3932" i="10" s="1"/>
  <c r="J3933" i="10" a="1"/>
  <c r="J3933" i="10" s="1"/>
  <c r="J3934" i="10" a="1"/>
  <c r="J3934" i="10" s="1"/>
  <c r="J3935" i="10" a="1"/>
  <c r="J3935" i="10" s="1"/>
  <c r="J3936" i="10" a="1"/>
  <c r="J3936" i="10" s="1"/>
  <c r="J3937" i="10" a="1"/>
  <c r="J3937" i="10" s="1"/>
  <c r="J3938" i="10" a="1"/>
  <c r="J3938" i="10" s="1"/>
  <c r="J3939" i="10" a="1"/>
  <c r="J3939" i="10" s="1"/>
  <c r="J3940" i="10" a="1"/>
  <c r="J3940" i="10"/>
  <c r="J3941" i="10" a="1"/>
  <c r="J3941" i="10" s="1"/>
  <c r="J3942" i="10" a="1"/>
  <c r="J3942" i="10" s="1"/>
  <c r="J3943" i="10" a="1"/>
  <c r="J3943" i="10" s="1"/>
  <c r="J3944" i="10" a="1"/>
  <c r="J3944" i="10" s="1"/>
  <c r="J3945" i="10" a="1"/>
  <c r="J3945" i="10" s="1"/>
  <c r="J3946" i="10" a="1"/>
  <c r="J3946" i="10" s="1"/>
  <c r="J3947" i="10" a="1"/>
  <c r="J3947" i="10" s="1"/>
  <c r="J3948" i="10" a="1"/>
  <c r="J3948" i="10" s="1"/>
  <c r="J3949" i="10" a="1"/>
  <c r="J3949" i="10" s="1"/>
  <c r="J3950" i="10" a="1"/>
  <c r="J3950" i="10" s="1"/>
  <c r="J3951" i="10" a="1"/>
  <c r="J3951" i="10" s="1"/>
  <c r="J3952" i="10" a="1"/>
  <c r="J3952" i="10" s="1"/>
  <c r="J3953" i="10" a="1"/>
  <c r="J3953" i="10" s="1"/>
  <c r="J3954" i="10" a="1"/>
  <c r="J3954" i="10"/>
  <c r="J3955" i="10" a="1"/>
  <c r="J3955" i="10" s="1"/>
  <c r="J3956" i="10" a="1"/>
  <c r="J3956" i="10" s="1"/>
  <c r="J3957" i="10" a="1"/>
  <c r="J3957" i="10" s="1"/>
  <c r="J3958" i="10" a="1"/>
  <c r="J3958" i="10" s="1"/>
  <c r="J3959" i="10" a="1"/>
  <c r="J3959" i="10" s="1"/>
  <c r="J3960" i="10" a="1"/>
  <c r="J3960" i="10" s="1"/>
  <c r="J3961" i="10" a="1"/>
  <c r="J3961" i="10" s="1"/>
  <c r="J3962" i="10" a="1"/>
  <c r="J3962" i="10" s="1"/>
  <c r="J3963" i="10" a="1"/>
  <c r="J3963" i="10" s="1"/>
  <c r="J3964" i="10" a="1"/>
  <c r="J3964" i="10"/>
  <c r="J3965" i="10" a="1"/>
  <c r="J3965" i="10" s="1"/>
  <c r="J3966" i="10" a="1"/>
  <c r="J3966" i="10" s="1"/>
  <c r="J3967" i="10" a="1"/>
  <c r="J3967" i="10" s="1"/>
  <c r="J3968" i="10" a="1"/>
  <c r="J3968" i="10"/>
  <c r="J3969" i="10" a="1"/>
  <c r="J3969" i="10" s="1"/>
  <c r="J3970" i="10" a="1"/>
  <c r="J3970" i="10" s="1"/>
  <c r="J3971" i="10" a="1"/>
  <c r="J3971" i="10" s="1"/>
  <c r="J3972" i="10" a="1"/>
  <c r="J3972" i="10" s="1"/>
  <c r="J3973" i="10" a="1"/>
  <c r="J3973" i="10" s="1"/>
  <c r="J3974" i="10" a="1"/>
  <c r="J3974" i="10" s="1"/>
  <c r="J3975" i="10" a="1"/>
  <c r="J3975" i="10" s="1"/>
  <c r="J3976" i="10" a="1"/>
  <c r="J3976" i="10" s="1"/>
  <c r="J3977" i="10" a="1"/>
  <c r="J3977" i="10" s="1"/>
  <c r="J3978" i="10" a="1"/>
  <c r="J3978" i="10" s="1"/>
  <c r="J3979" i="10" a="1"/>
  <c r="J3979" i="10" s="1"/>
  <c r="J3980" i="10" a="1"/>
  <c r="J3980" i="10" s="1"/>
  <c r="J3981" i="10" a="1"/>
  <c r="J3981" i="10"/>
  <c r="J3982" i="10" a="1"/>
  <c r="J3982" i="10" s="1"/>
  <c r="J3983" i="10" a="1"/>
  <c r="J3983" i="10"/>
  <c r="J3984" i="10" a="1"/>
  <c r="J3984" i="10" s="1"/>
  <c r="J3985" i="10" a="1"/>
  <c r="J3985" i="10" s="1"/>
  <c r="J3986" i="10" a="1"/>
  <c r="J3986" i="10" s="1"/>
  <c r="J3987" i="10" a="1"/>
  <c r="J3987" i="10"/>
  <c r="J3988" i="10" a="1"/>
  <c r="J3988" i="10" s="1"/>
  <c r="J3989" i="10" a="1"/>
  <c r="J3989" i="10" s="1"/>
  <c r="J3990" i="10" a="1"/>
  <c r="J3990" i="10" s="1"/>
  <c r="J3991" i="10" a="1"/>
  <c r="J3991" i="10" s="1"/>
  <c r="J3992" i="10" a="1"/>
  <c r="J3992" i="10" s="1"/>
  <c r="J3993" i="10" a="1"/>
  <c r="J3993" i="10" s="1"/>
  <c r="J3994" i="10" a="1"/>
  <c r="J3994" i="10" s="1"/>
  <c r="J3995" i="10" a="1"/>
  <c r="J3995" i="10" s="1"/>
  <c r="J3996" i="10" a="1"/>
  <c r="J3996" i="10" s="1"/>
  <c r="J3997" i="10" a="1"/>
  <c r="J3997" i="10" s="1"/>
  <c r="J3998" i="10" a="1"/>
  <c r="J3998" i="10" s="1"/>
  <c r="J3999" i="10" a="1"/>
  <c r="J3999" i="10" s="1"/>
  <c r="J4000" i="10" a="1"/>
  <c r="J4000" i="10" s="1"/>
  <c r="J4001" i="10" a="1"/>
  <c r="J4001" i="10" s="1"/>
  <c r="J4002" i="10" a="1"/>
  <c r="J4002" i="10" s="1"/>
  <c r="J4003" i="10" a="1"/>
  <c r="J4003" i="10" s="1"/>
  <c r="J4004" i="10" a="1"/>
  <c r="J4004" i="10"/>
  <c r="J4005" i="10" a="1"/>
  <c r="J4005" i="10" s="1"/>
  <c r="J4006" i="10" a="1"/>
  <c r="J4006" i="10" s="1"/>
  <c r="J4007" i="10" a="1"/>
  <c r="J4007" i="10" s="1"/>
  <c r="J4008" i="10" a="1"/>
  <c r="J4008" i="10" s="1"/>
  <c r="J4009" i="10" a="1"/>
  <c r="J4009" i="10" s="1"/>
  <c r="J4010" i="10" a="1"/>
  <c r="J4010" i="10" s="1"/>
  <c r="J4011" i="10" a="1"/>
  <c r="J4011" i="10" s="1"/>
  <c r="J4012" i="10" a="1"/>
  <c r="J4012" i="10" s="1"/>
  <c r="J4013" i="10" a="1"/>
  <c r="J4013" i="10" s="1"/>
  <c r="J4014" i="10" a="1"/>
  <c r="J4014" i="10" s="1"/>
  <c r="J4015" i="10" a="1"/>
  <c r="J4015" i="10" s="1"/>
  <c r="J4016" i="10" a="1"/>
  <c r="J4016" i="10" s="1"/>
  <c r="J4017" i="10" a="1"/>
  <c r="J4017" i="10" s="1"/>
  <c r="J4018" i="10" a="1"/>
  <c r="J4018" i="10" s="1"/>
  <c r="J4019" i="10" a="1"/>
  <c r="J4019" i="10" s="1"/>
  <c r="J4020" i="10" a="1"/>
  <c r="J4020" i="10" s="1"/>
  <c r="J4021" i="10" a="1"/>
  <c r="J4021" i="10" s="1"/>
  <c r="J4022" i="10" a="1"/>
  <c r="J4022" i="10" s="1"/>
  <c r="J4023" i="10" a="1"/>
  <c r="J4023" i="10" s="1"/>
  <c r="J4024" i="10" a="1"/>
  <c r="J4024" i="10"/>
  <c r="J4025" i="10" a="1"/>
  <c r="J4025" i="10" s="1"/>
  <c r="J4026" i="10" a="1"/>
  <c r="J4026" i="10" s="1"/>
  <c r="J4027" i="10" a="1"/>
  <c r="J4027" i="10" s="1"/>
  <c r="J4028" i="10" a="1"/>
  <c r="J4028" i="10" s="1"/>
  <c r="J4029" i="10" a="1"/>
  <c r="J4029" i="10" s="1"/>
  <c r="J4030" i="10" a="1"/>
  <c r="J4030" i="10" s="1"/>
  <c r="J4031" i="10" a="1"/>
  <c r="J4031" i="10" s="1"/>
  <c r="J4032" i="10" a="1"/>
  <c r="J4032" i="10" s="1"/>
  <c r="J4033" i="10" a="1"/>
  <c r="J4033" i="10" s="1"/>
  <c r="J4034" i="10" a="1"/>
  <c r="J4034" i="10" s="1"/>
  <c r="J4035" i="10" a="1"/>
  <c r="J4035" i="10" s="1"/>
  <c r="J4036" i="10" a="1"/>
  <c r="J4036" i="10" s="1"/>
  <c r="J4037" i="10" a="1"/>
  <c r="J4037" i="10" s="1"/>
  <c r="J4038" i="10" a="1"/>
  <c r="J4038" i="10" s="1"/>
  <c r="J4039" i="10" a="1"/>
  <c r="J4039" i="10" s="1"/>
  <c r="J4040" i="10" a="1"/>
  <c r="J4040" i="10" s="1"/>
  <c r="J4041" i="10" a="1"/>
  <c r="J4041" i="10" s="1"/>
  <c r="J4042" i="10" a="1"/>
  <c r="J4042" i="10" s="1"/>
  <c r="J4043" i="10" a="1"/>
  <c r="J4043" i="10" s="1"/>
  <c r="J4044" i="10" a="1"/>
  <c r="J4044" i="10" s="1"/>
  <c r="J4045" i="10" a="1"/>
  <c r="J4045" i="10" s="1"/>
  <c r="J4046" i="10" a="1"/>
  <c r="J4046" i="10" s="1"/>
  <c r="J4047" i="10" a="1"/>
  <c r="J4047" i="10"/>
  <c r="J4048" i="10" a="1"/>
  <c r="J4048" i="10"/>
  <c r="J4049" i="10" a="1"/>
  <c r="J4049" i="10" s="1"/>
  <c r="J4050" i="10" a="1"/>
  <c r="J4050" i="10" s="1"/>
  <c r="J4051" i="10" a="1"/>
  <c r="J4051" i="10"/>
  <c r="J4052" i="10" a="1"/>
  <c r="J4052" i="10"/>
  <c r="J4053" i="10" a="1"/>
  <c r="J4053" i="10" s="1"/>
  <c r="J4054" i="10" a="1"/>
  <c r="J4054" i="10" s="1"/>
  <c r="J4055" i="10" a="1"/>
  <c r="J4055" i="10" s="1"/>
  <c r="J4056" i="10" a="1"/>
  <c r="J4056" i="10" s="1"/>
  <c r="J4057" i="10" a="1"/>
  <c r="J4057" i="10" s="1"/>
  <c r="J4058" i="10" a="1"/>
  <c r="J4058" i="10"/>
  <c r="J4059" i="10" a="1"/>
  <c r="J4059" i="10" s="1"/>
  <c r="J4060" i="10" a="1"/>
  <c r="J4060" i="10" s="1"/>
  <c r="J4061" i="10" a="1"/>
  <c r="J4061" i="10" s="1"/>
  <c r="J4062" i="10" a="1"/>
  <c r="J4062" i="10" s="1"/>
  <c r="J4063" i="10" a="1"/>
  <c r="J4063" i="10" s="1"/>
  <c r="J4064" i="10" a="1"/>
  <c r="J4064" i="10" s="1"/>
  <c r="J4065" i="10" a="1"/>
  <c r="J4065" i="10" s="1"/>
  <c r="J4066" i="10" a="1"/>
  <c r="J4066" i="10" s="1"/>
  <c r="J4067" i="10" a="1"/>
  <c r="J4067" i="10" s="1"/>
  <c r="J4068" i="10" a="1"/>
  <c r="J4068" i="10" s="1"/>
  <c r="J4069" i="10" a="1"/>
  <c r="J4069" i="10" s="1"/>
  <c r="J4070" i="10" a="1"/>
  <c r="J4070" i="10" s="1"/>
  <c r="J4071" i="10" a="1"/>
  <c r="J4071" i="10" s="1"/>
  <c r="J4072" i="10" a="1"/>
  <c r="J4072" i="10" s="1"/>
  <c r="J4073" i="10" a="1"/>
  <c r="J4073" i="10" s="1"/>
  <c r="J4074" i="10" a="1"/>
  <c r="J4074" i="10" s="1"/>
  <c r="J4075" i="10" a="1"/>
  <c r="J4075" i="10" s="1"/>
  <c r="J4076" i="10" a="1"/>
  <c r="J4076" i="10" s="1"/>
  <c r="J4077" i="10" a="1"/>
  <c r="J4077" i="10" s="1"/>
  <c r="J4078" i="10" a="1"/>
  <c r="J4078" i="10" s="1"/>
  <c r="J4079" i="10" a="1"/>
  <c r="J4079" i="10" s="1"/>
  <c r="J4080" i="10" a="1"/>
  <c r="J4080" i="10" s="1"/>
  <c r="J4081" i="10" a="1"/>
  <c r="J4081" i="10" s="1"/>
  <c r="J4082" i="10" a="1"/>
  <c r="J4082" i="10"/>
  <c r="J4083" i="10" a="1"/>
  <c r="J4083" i="10" s="1"/>
  <c r="J4084" i="10" a="1"/>
  <c r="J4084" i="10" s="1"/>
  <c r="J4085" i="10" a="1"/>
  <c r="J4085" i="10" s="1"/>
  <c r="J4086" i="10" a="1"/>
  <c r="J4086" i="10" s="1"/>
  <c r="J4087" i="10" a="1"/>
  <c r="J4087" i="10" s="1"/>
  <c r="J4088" i="10" a="1"/>
  <c r="J4088" i="10" s="1"/>
  <c r="J4089" i="10" a="1"/>
  <c r="J4089" i="10" s="1"/>
  <c r="J4090" i="10" a="1"/>
  <c r="J4090" i="10" s="1"/>
  <c r="J4091" i="10" a="1"/>
  <c r="J4091" i="10" s="1"/>
  <c r="J4092" i="10" a="1"/>
  <c r="J4092" i="10" s="1"/>
  <c r="J4093" i="10" a="1"/>
  <c r="J4093" i="10" s="1"/>
  <c r="J4094" i="10" a="1"/>
  <c r="J4094" i="10" s="1"/>
  <c r="J4095" i="10" a="1"/>
  <c r="J4095" i="10"/>
  <c r="J4096" i="10" a="1"/>
  <c r="J4096" i="10" s="1"/>
  <c r="J4097" i="10" a="1"/>
  <c r="J4097" i="10" s="1"/>
  <c r="J4098" i="10" a="1"/>
  <c r="J4098" i="10" s="1"/>
  <c r="J4099" i="10" a="1"/>
  <c r="J4099" i="10" s="1"/>
  <c r="J4100" i="10" a="1"/>
  <c r="J4100" i="10" s="1"/>
  <c r="J4101" i="10" a="1"/>
  <c r="J4101" i="10" s="1"/>
  <c r="J4102" i="10" a="1"/>
  <c r="J4102" i="10" s="1"/>
  <c r="J4103" i="10" a="1"/>
  <c r="J4103" i="10" s="1"/>
  <c r="J4104" i="10" a="1"/>
  <c r="J4104" i="10" s="1"/>
  <c r="J4105" i="10" a="1"/>
  <c r="J4105" i="10" s="1"/>
  <c r="J4106" i="10" a="1"/>
  <c r="J4106" i="10" s="1"/>
  <c r="J4107" i="10" a="1"/>
  <c r="J4107" i="10" s="1"/>
  <c r="J4108" i="10" a="1"/>
  <c r="J4108" i="10" s="1"/>
  <c r="J4109" i="10" a="1"/>
  <c r="J4109" i="10" s="1"/>
  <c r="J4110" i="10" a="1"/>
  <c r="J4110" i="10" s="1"/>
  <c r="J4111" i="10" a="1"/>
  <c r="J4111" i="10" s="1"/>
  <c r="J4112" i="10" a="1"/>
  <c r="J4112" i="10" s="1"/>
  <c r="J4113" i="10" a="1"/>
  <c r="J4113" i="10" s="1"/>
  <c r="J4114" i="10" a="1"/>
  <c r="J4114" i="10" s="1"/>
  <c r="J4115" i="10" a="1"/>
  <c r="J4115" i="10"/>
  <c r="J4116" i="10" a="1"/>
  <c r="J4116" i="10"/>
  <c r="J4117" i="10" a="1"/>
  <c r="J4117" i="10" s="1"/>
  <c r="J4118" i="10" a="1"/>
  <c r="J4118" i="10" s="1"/>
  <c r="J4119" i="10" a="1"/>
  <c r="J4119" i="10" s="1"/>
  <c r="J4120" i="10" a="1"/>
  <c r="J4120" i="10" s="1"/>
  <c r="J4121" i="10" a="1"/>
  <c r="J4121" i="10" s="1"/>
  <c r="J4122" i="10" a="1"/>
  <c r="J4122" i="10"/>
  <c r="J4123" i="10" a="1"/>
  <c r="J4123" i="10" s="1"/>
  <c r="J4124" i="10" a="1"/>
  <c r="J4124" i="10" s="1"/>
  <c r="J4125" i="10" a="1"/>
  <c r="J4125" i="10" s="1"/>
  <c r="J4126" i="10" a="1"/>
  <c r="J4126" i="10" s="1"/>
  <c r="J4127" i="10" a="1"/>
  <c r="J4127" i="10" s="1"/>
  <c r="J4128" i="10" a="1"/>
  <c r="J4128" i="10" s="1"/>
  <c r="J4129" i="10" a="1"/>
  <c r="J4129" i="10" s="1"/>
  <c r="J4130" i="10" a="1"/>
  <c r="J4130" i="10" s="1"/>
  <c r="J4131" i="10" a="1"/>
  <c r="J4131" i="10" s="1"/>
  <c r="J4132" i="10" a="1"/>
  <c r="J4132" i="10" s="1"/>
  <c r="J4133" i="10" a="1"/>
  <c r="J4133" i="10" s="1"/>
  <c r="J4134" i="10" a="1"/>
  <c r="J4134" i="10" s="1"/>
  <c r="J4135" i="10" a="1"/>
  <c r="J4135" i="10" s="1"/>
  <c r="J4136" i="10" a="1"/>
  <c r="J4136" i="10" s="1"/>
  <c r="J4137" i="10" a="1"/>
  <c r="J4137" i="10" s="1"/>
  <c r="J4138" i="10" a="1"/>
  <c r="J4138" i="10" s="1"/>
  <c r="J4139" i="10" a="1"/>
  <c r="J4139" i="10"/>
  <c r="J4140" i="10" a="1"/>
  <c r="J4140" i="10" s="1"/>
  <c r="J4141" i="10" a="1"/>
  <c r="J4141" i="10"/>
  <c r="J4142" i="10" a="1"/>
  <c r="J4142" i="10" s="1"/>
  <c r="J4143" i="10" a="1"/>
  <c r="J4143" i="10" s="1"/>
  <c r="J4144" i="10" a="1"/>
  <c r="J4144" i="10" s="1"/>
  <c r="J4145" i="10" a="1"/>
  <c r="J4145" i="10" s="1"/>
  <c r="J4146" i="10" a="1"/>
  <c r="J4146" i="10" s="1"/>
  <c r="J4147" i="10" a="1"/>
  <c r="J4147" i="10" s="1"/>
  <c r="J4148" i="10" a="1"/>
  <c r="J4148" i="10" s="1"/>
  <c r="J4149" i="10" a="1"/>
  <c r="J4149" i="10" s="1"/>
  <c r="J4150" i="10" a="1"/>
  <c r="J4150" i="10"/>
  <c r="J4151" i="10" a="1"/>
  <c r="J4151" i="10" s="1"/>
  <c r="J4152" i="10" a="1"/>
  <c r="J4152" i="10" s="1"/>
  <c r="J4153" i="10" a="1"/>
  <c r="J4153" i="10" s="1"/>
  <c r="J4154" i="10" a="1"/>
  <c r="J4154" i="10" s="1"/>
  <c r="J4155" i="10" a="1"/>
  <c r="J4155" i="10" s="1"/>
  <c r="J4156" i="10" a="1"/>
  <c r="J4156" i="10" s="1"/>
  <c r="J4157" i="10" a="1"/>
  <c r="J4157" i="10"/>
  <c r="J4158" i="10" a="1"/>
  <c r="J4158" i="10" s="1"/>
  <c r="J4159" i="10" a="1"/>
  <c r="J4159" i="10" s="1"/>
  <c r="J4160" i="10" a="1"/>
  <c r="J4160" i="10" s="1"/>
  <c r="J4161" i="10" a="1"/>
  <c r="J4161" i="10" s="1"/>
  <c r="J4162" i="10" a="1"/>
  <c r="J4162" i="10" s="1"/>
  <c r="J4163" i="10" a="1"/>
  <c r="J4163" i="10" s="1"/>
  <c r="J4164" i="10" a="1"/>
  <c r="J4164" i="10" s="1"/>
  <c r="J4165" i="10" a="1"/>
  <c r="J4165" i="10" s="1"/>
  <c r="J4166" i="10" a="1"/>
  <c r="J4166" i="10" s="1"/>
  <c r="J4167" i="10" a="1"/>
  <c r="J4167" i="10" s="1"/>
  <c r="J4168" i="10" a="1"/>
  <c r="J4168" i="10" s="1"/>
  <c r="J4169" i="10" a="1"/>
  <c r="J4169" i="10" s="1"/>
  <c r="J4170" i="10" a="1"/>
  <c r="J4170" i="10" s="1"/>
  <c r="J4171" i="10" a="1"/>
  <c r="J4171" i="10" s="1"/>
  <c r="J4172" i="10" a="1"/>
  <c r="J4172" i="10" s="1"/>
  <c r="J4173" i="10" a="1"/>
  <c r="J4173" i="10" s="1"/>
  <c r="J4174" i="10" a="1"/>
  <c r="J4174" i="10" s="1"/>
  <c r="J4175" i="10" a="1"/>
  <c r="J4175" i="10" s="1"/>
  <c r="J4176" i="10" a="1"/>
  <c r="J4176" i="10" s="1"/>
  <c r="J4177" i="10" a="1"/>
  <c r="J4177" i="10" s="1"/>
  <c r="J4178" i="10" a="1"/>
  <c r="J4178" i="10" s="1"/>
  <c r="J4179" i="10" a="1"/>
  <c r="J4179" i="10" s="1"/>
  <c r="J4180" i="10" a="1"/>
  <c r="J4180" i="10" s="1"/>
  <c r="J4181" i="10" a="1"/>
  <c r="J4181" i="10" s="1"/>
  <c r="J4182" i="10" a="1"/>
  <c r="J4182" i="10" s="1"/>
  <c r="J4183" i="10" a="1"/>
  <c r="J4183" i="10" s="1"/>
  <c r="J4184" i="10" a="1"/>
  <c r="J4184" i="10" s="1"/>
  <c r="J4185" i="10" a="1"/>
  <c r="J4185" i="10" s="1"/>
  <c r="J4186" i="10" a="1"/>
  <c r="J4186" i="10" s="1"/>
  <c r="J4187" i="10" a="1"/>
  <c r="J4187" i="10" s="1"/>
  <c r="J4188" i="10" a="1"/>
  <c r="J4188" i="10" s="1"/>
  <c r="J4189" i="10" a="1"/>
  <c r="J4189" i="10" s="1"/>
  <c r="J4190" i="10" a="1"/>
  <c r="J4190" i="10" s="1"/>
  <c r="J4191" i="10" a="1"/>
  <c r="J4191" i="10" s="1"/>
  <c r="J4192" i="10" a="1"/>
  <c r="J4192" i="10" s="1"/>
  <c r="J4193" i="10" a="1"/>
  <c r="J4193" i="10" s="1"/>
  <c r="J4194" i="10" a="1"/>
  <c r="J4194" i="10" s="1"/>
  <c r="J4195" i="10" a="1"/>
  <c r="J4195" i="10"/>
  <c r="J4196" i="10" a="1"/>
  <c r="J4196" i="10" s="1"/>
  <c r="J4197" i="10" a="1"/>
  <c r="J4197" i="10"/>
  <c r="J4198" i="10" a="1"/>
  <c r="J4198" i="10" s="1"/>
  <c r="J4199" i="10" a="1"/>
  <c r="J4199" i="10" s="1"/>
  <c r="J4200" i="10" a="1"/>
  <c r="J4200" i="10" s="1"/>
  <c r="J4201" i="10" a="1"/>
  <c r="J4201" i="10" s="1"/>
  <c r="J4202" i="10" a="1"/>
  <c r="J4202" i="10" s="1"/>
  <c r="J4203" i="10" a="1"/>
  <c r="J4203" i="10" s="1"/>
  <c r="J4204" i="10" a="1"/>
  <c r="J4204" i="10" s="1"/>
  <c r="J4205" i="10" a="1"/>
  <c r="J4205" i="10" s="1"/>
  <c r="J4206" i="10" a="1"/>
  <c r="J4206" i="10" s="1"/>
  <c r="J4207" i="10" a="1"/>
  <c r="J4207" i="10" s="1"/>
  <c r="J4208" i="10" a="1"/>
  <c r="J4208" i="10" s="1"/>
  <c r="J4209" i="10" a="1"/>
  <c r="J4209" i="10" s="1"/>
  <c r="J4210" i="10" a="1"/>
  <c r="J4210" i="10" s="1"/>
  <c r="J4211" i="10" a="1"/>
  <c r="J4211" i="10" s="1"/>
  <c r="J4212" i="10" a="1"/>
  <c r="J4212" i="10" s="1"/>
  <c r="J4213" i="10" a="1"/>
  <c r="J4213" i="10" s="1"/>
  <c r="J4214" i="10" a="1"/>
  <c r="J4214" i="10" s="1"/>
  <c r="J4215" i="10" a="1"/>
  <c r="J4215" i="10" s="1"/>
  <c r="J4216" i="10" a="1"/>
  <c r="J4216" i="10" s="1"/>
  <c r="J4217" i="10" a="1"/>
  <c r="J4217" i="10" s="1"/>
  <c r="J4218" i="10" a="1"/>
  <c r="J4218" i="10" s="1"/>
  <c r="J4219" i="10" a="1"/>
  <c r="J4219" i="10" s="1"/>
  <c r="J4220" i="10" a="1"/>
  <c r="J4220" i="10" s="1"/>
  <c r="J4221" i="10" a="1"/>
  <c r="J4221" i="10"/>
  <c r="J4222" i="10" a="1"/>
  <c r="J4222" i="10" s="1"/>
  <c r="J4223" i="10" a="1"/>
  <c r="J4223" i="10" s="1"/>
  <c r="J4224" i="10" a="1"/>
  <c r="J4224" i="10" s="1"/>
  <c r="J4225" i="10" a="1"/>
  <c r="J4225" i="10" s="1"/>
  <c r="J4226" i="10" a="1"/>
  <c r="J4226" i="10" s="1"/>
  <c r="J4227" i="10" a="1"/>
  <c r="J4227" i="10" s="1"/>
  <c r="J4228" i="10" a="1"/>
  <c r="J4228" i="10" s="1"/>
  <c r="J4229" i="10" a="1"/>
  <c r="J4229" i="10" s="1"/>
  <c r="J4230" i="10" a="1"/>
  <c r="J4230" i="10"/>
  <c r="J4231" i="10" a="1"/>
  <c r="J4231" i="10" s="1"/>
  <c r="J4232" i="10" a="1"/>
  <c r="J4232" i="10" s="1"/>
  <c r="J4233" i="10" a="1"/>
  <c r="J4233" i="10" s="1"/>
  <c r="J4234" i="10" a="1"/>
  <c r="J4234" i="10" s="1"/>
  <c r="J4235" i="10" a="1"/>
  <c r="J4235" i="10" s="1"/>
  <c r="J4236" i="10" a="1"/>
  <c r="J4236" i="10" s="1"/>
  <c r="J4237" i="10" a="1"/>
  <c r="J4237" i="10" s="1"/>
  <c r="J4238" i="10" a="1"/>
  <c r="J4238" i="10" s="1"/>
  <c r="J4239" i="10" a="1"/>
  <c r="J4239" i="10" s="1"/>
  <c r="J4240" i="10" a="1"/>
  <c r="J4240" i="10" s="1"/>
  <c r="J4241" i="10" a="1"/>
  <c r="J4241" i="10"/>
  <c r="J4242" i="10" a="1"/>
  <c r="J4242" i="10" s="1"/>
  <c r="J4243" i="10" a="1"/>
  <c r="J4243" i="10" s="1"/>
  <c r="J4244" i="10" a="1"/>
  <c r="J4244" i="10" s="1"/>
  <c r="J4245" i="10" a="1"/>
  <c r="J4245" i="10" s="1"/>
  <c r="J4246" i="10" a="1"/>
  <c r="J4246" i="10" s="1"/>
  <c r="J4247" i="10" a="1"/>
  <c r="J4247" i="10" s="1"/>
  <c r="J4248" i="10" a="1"/>
  <c r="J4248" i="10" s="1"/>
  <c r="J4249" i="10" a="1"/>
  <c r="J4249" i="10" s="1"/>
  <c r="J4250" i="10" a="1"/>
  <c r="J4250" i="10" s="1"/>
  <c r="J4251" i="10" a="1"/>
  <c r="J4251" i="10" s="1"/>
  <c r="J4252" i="10" a="1"/>
  <c r="J4252" i="10" s="1"/>
  <c r="J4253" i="10" a="1"/>
  <c r="J4253" i="10" s="1"/>
  <c r="J4254" i="10" a="1"/>
  <c r="J4254" i="10" s="1"/>
  <c r="J4255" i="10" a="1"/>
  <c r="J4255" i="10" s="1"/>
  <c r="J4256" i="10" a="1"/>
  <c r="J4256" i="10" s="1"/>
  <c r="J4257" i="10" a="1"/>
  <c r="J4257" i="10" s="1"/>
  <c r="J4258" i="10" a="1"/>
  <c r="J4258" i="10" s="1"/>
  <c r="J4259" i="10" a="1"/>
  <c r="J4259" i="10" s="1"/>
  <c r="J4260" i="10" a="1"/>
  <c r="J4260" i="10" s="1"/>
  <c r="J4261" i="10" a="1"/>
  <c r="J4261" i="10" s="1"/>
  <c r="J4262" i="10" a="1"/>
  <c r="J4262" i="10" s="1"/>
  <c r="J4263" i="10" a="1"/>
  <c r="J4263" i="10" s="1"/>
  <c r="J4264" i="10" a="1"/>
  <c r="J4264" i="10" s="1"/>
  <c r="J4265" i="10" a="1"/>
  <c r="J4265" i="10" s="1"/>
  <c r="J4266" i="10" a="1"/>
  <c r="J4266" i="10" s="1"/>
  <c r="J4267" i="10" a="1"/>
  <c r="J4267" i="10" s="1"/>
  <c r="J4268" i="10" a="1"/>
  <c r="J4268" i="10" s="1"/>
  <c r="J4269" i="10" a="1"/>
  <c r="J4269" i="10" s="1"/>
  <c r="J4270" i="10" a="1"/>
  <c r="J4270" i="10"/>
  <c r="J4271" i="10" a="1"/>
  <c r="J4271" i="10" s="1"/>
  <c r="J4272" i="10" a="1"/>
  <c r="J4272" i="10" s="1"/>
  <c r="J4273" i="10" a="1"/>
  <c r="J4273" i="10" s="1"/>
  <c r="J4274" i="10" a="1"/>
  <c r="J4274" i="10" s="1"/>
  <c r="J4275" i="10" a="1"/>
  <c r="J4275" i="10" s="1"/>
  <c r="J4276" i="10" a="1"/>
  <c r="J4276" i="10" s="1"/>
  <c r="J4277" i="10" a="1"/>
  <c r="J4277" i="10" s="1"/>
  <c r="J4278" i="10" a="1"/>
  <c r="J4278" i="10" s="1"/>
  <c r="J4279" i="10" a="1"/>
  <c r="J4279" i="10" s="1"/>
  <c r="J4280" i="10" a="1"/>
  <c r="J4280" i="10" s="1"/>
  <c r="J4281" i="10" a="1"/>
  <c r="J4281" i="10" s="1"/>
  <c r="J4282" i="10" a="1"/>
  <c r="J4282" i="10" s="1"/>
  <c r="J4283" i="10" a="1"/>
  <c r="J4283" i="10" s="1"/>
  <c r="J4284" i="10" a="1"/>
  <c r="J4284" i="10" s="1"/>
  <c r="J4285" i="10" a="1"/>
  <c r="J4285" i="10" s="1"/>
  <c r="J4286" i="10" a="1"/>
  <c r="J4286" i="10" s="1"/>
  <c r="J4287" i="10" a="1"/>
  <c r="J4287" i="10" s="1"/>
  <c r="J4288" i="10" a="1"/>
  <c r="J4288" i="10" s="1"/>
  <c r="J4289" i="10" a="1"/>
  <c r="J4289" i="10" s="1"/>
  <c r="J4290" i="10" a="1"/>
  <c r="J4290" i="10" s="1"/>
  <c r="J4291" i="10" a="1"/>
  <c r="J4291" i="10" s="1"/>
  <c r="J4292" i="10" a="1"/>
  <c r="J4292" i="10" s="1"/>
  <c r="J4293" i="10" a="1"/>
  <c r="J4293" i="10" s="1"/>
  <c r="J4294" i="10" a="1"/>
  <c r="J4294" i="10" s="1"/>
  <c r="J4295" i="10" a="1"/>
  <c r="J4295" i="10" s="1"/>
  <c r="J4296" i="10" a="1"/>
  <c r="J4296" i="10" s="1"/>
  <c r="J4297" i="10" a="1"/>
  <c r="J4297" i="10" s="1"/>
  <c r="J4298" i="10" a="1"/>
  <c r="J4298" i="10" s="1"/>
  <c r="J4299" i="10" a="1"/>
  <c r="J4299" i="10" s="1"/>
  <c r="J4300" i="10" a="1"/>
  <c r="J4300" i="10" s="1"/>
  <c r="J4301" i="10" a="1"/>
  <c r="J4301" i="10" s="1"/>
  <c r="J4302" i="10" a="1"/>
  <c r="J4302" i="10" s="1"/>
  <c r="J4303" i="10" a="1"/>
  <c r="J4303" i="10" s="1"/>
  <c r="J4304" i="10" a="1"/>
  <c r="J4304" i="10" s="1"/>
  <c r="J4305" i="10" a="1"/>
  <c r="J4305" i="10" s="1"/>
  <c r="J4306" i="10" a="1"/>
  <c r="J4306" i="10" s="1"/>
  <c r="J4307" i="10" a="1"/>
  <c r="J4307" i="10" s="1"/>
  <c r="J4308" i="10" a="1"/>
  <c r="J4308" i="10" s="1"/>
  <c r="J4309" i="10" a="1"/>
  <c r="J4309" i="10" s="1"/>
  <c r="J4310" i="10" a="1"/>
  <c r="J4310" i="10" s="1"/>
  <c r="J4311" i="10" a="1"/>
  <c r="J4311" i="10" s="1"/>
  <c r="J4312" i="10" a="1"/>
  <c r="J4312" i="10" s="1"/>
  <c r="J4313" i="10" a="1"/>
  <c r="J4313" i="10" s="1"/>
  <c r="J4314" i="10" a="1"/>
  <c r="J4314" i="10" s="1"/>
  <c r="J4315" i="10" a="1"/>
  <c r="J4315" i="10" s="1"/>
  <c r="J4316" i="10" a="1"/>
  <c r="J4316" i="10" s="1"/>
  <c r="J4317" i="10" a="1"/>
  <c r="J4317" i="10" s="1"/>
  <c r="J4318" i="10" a="1"/>
  <c r="J4318" i="10" s="1"/>
  <c r="J4319" i="10" a="1"/>
  <c r="J4319" i="10" s="1"/>
  <c r="J4320" i="10" a="1"/>
  <c r="J4320" i="10" s="1"/>
  <c r="J4321" i="10" a="1"/>
  <c r="J4321" i="10" s="1"/>
  <c r="J4322" i="10" a="1"/>
  <c r="J4322" i="10" s="1"/>
  <c r="J4323" i="10" a="1"/>
  <c r="J4323" i="10" s="1"/>
  <c r="J4324" i="10" a="1"/>
  <c r="J4324" i="10" s="1"/>
  <c r="J4325" i="10" a="1"/>
  <c r="J4325" i="10" s="1"/>
  <c r="J4326" i="10" a="1"/>
  <c r="J4326" i="10" s="1"/>
  <c r="J4327" i="10" a="1"/>
  <c r="J4327" i="10" s="1"/>
  <c r="J4328" i="10" a="1"/>
  <c r="J4328" i="10" s="1"/>
  <c r="J4329" i="10" a="1"/>
  <c r="J4329" i="10" s="1"/>
  <c r="J4330" i="10" a="1"/>
  <c r="J4330" i="10" s="1"/>
  <c r="J4331" i="10" a="1"/>
  <c r="J4331" i="10" s="1"/>
  <c r="J4332" i="10" a="1"/>
  <c r="J4332" i="10" s="1"/>
  <c r="J4333" i="10" a="1"/>
  <c r="J4333" i="10" s="1"/>
  <c r="J4334" i="10" a="1"/>
  <c r="J4334" i="10" s="1"/>
  <c r="J4335" i="10" a="1"/>
  <c r="J4335" i="10" s="1"/>
  <c r="J4336" i="10" a="1"/>
  <c r="J4336" i="10" s="1"/>
  <c r="J4337" i="10" a="1"/>
  <c r="J4337" i="10" s="1"/>
  <c r="J4338" i="10" a="1"/>
  <c r="J4338" i="10" s="1"/>
  <c r="J4339" i="10" a="1"/>
  <c r="J4339" i="10" s="1"/>
  <c r="J4340" i="10" a="1"/>
  <c r="J4340" i="10" s="1"/>
  <c r="J4341" i="10" a="1"/>
  <c r="J4341" i="10" s="1"/>
  <c r="J4342" i="10" a="1"/>
  <c r="J4342" i="10" s="1"/>
  <c r="J4343" i="10" a="1"/>
  <c r="J4343" i="10" s="1"/>
  <c r="J4344" i="10" a="1"/>
  <c r="J4344" i="10" s="1"/>
  <c r="J4345" i="10" a="1"/>
  <c r="J4345" i="10" s="1"/>
  <c r="J4346" i="10" a="1"/>
  <c r="J4346" i="10" s="1"/>
  <c r="J4347" i="10" a="1"/>
  <c r="J4347" i="10" s="1"/>
  <c r="J4348" i="10" a="1"/>
  <c r="J4348" i="10" s="1"/>
  <c r="J4349" i="10" a="1"/>
  <c r="J4349" i="10" s="1"/>
  <c r="J4350" i="10" a="1"/>
  <c r="J4350" i="10" s="1"/>
  <c r="J4351" i="10" a="1"/>
  <c r="J4351" i="10" s="1"/>
  <c r="J4352" i="10" a="1"/>
  <c r="J4352" i="10" s="1"/>
  <c r="J4353" i="10" a="1"/>
  <c r="J4353" i="10" s="1"/>
  <c r="J4354" i="10" a="1"/>
  <c r="J4354" i="10" s="1"/>
  <c r="J4355" i="10" a="1"/>
  <c r="J4355" i="10" s="1"/>
  <c r="J4356" i="10" a="1"/>
  <c r="J4356" i="10" s="1"/>
  <c r="J4357" i="10" a="1"/>
  <c r="J4357" i="10" s="1"/>
  <c r="J4358" i="10" a="1"/>
  <c r="J4358" i="10" s="1"/>
  <c r="J4359" i="10" a="1"/>
  <c r="J4359" i="10" s="1"/>
  <c r="J4360" i="10" a="1"/>
  <c r="J4360" i="10" s="1"/>
  <c r="J4361" i="10" a="1"/>
  <c r="J4361" i="10" s="1"/>
  <c r="J4362" i="10" a="1"/>
  <c r="J4362" i="10" s="1"/>
  <c r="J4363" i="10" a="1"/>
  <c r="J4363" i="10" s="1"/>
  <c r="J4364" i="10" a="1"/>
  <c r="J4364" i="10" s="1"/>
  <c r="J4365" i="10" a="1"/>
  <c r="J4365" i="10" s="1"/>
  <c r="J4366" i="10" a="1"/>
  <c r="J4366" i="10" s="1"/>
  <c r="J4367" i="10" a="1"/>
  <c r="J4367" i="10" s="1"/>
  <c r="J4368" i="10" a="1"/>
  <c r="J4368" i="10" s="1"/>
  <c r="J4369" i="10" a="1"/>
  <c r="J4369" i="10" s="1"/>
  <c r="J4370" i="10" a="1"/>
  <c r="J4370" i="10" s="1"/>
  <c r="J4371" i="10" a="1"/>
  <c r="J4371" i="10" s="1"/>
  <c r="J4372" i="10" a="1"/>
  <c r="J4372" i="10" s="1"/>
  <c r="J4373" i="10" a="1"/>
  <c r="J4373" i="10" s="1"/>
  <c r="J4374" i="10" a="1"/>
  <c r="J4374" i="10" s="1"/>
  <c r="J4375" i="10" a="1"/>
  <c r="J4375" i="10" s="1"/>
  <c r="J4376" i="10" a="1"/>
  <c r="J4376" i="10" s="1"/>
  <c r="J4377" i="10" a="1"/>
  <c r="J4377" i="10" s="1"/>
  <c r="J4378" i="10" a="1"/>
  <c r="J4378" i="10" s="1"/>
  <c r="J4379" i="10" a="1"/>
  <c r="J4379" i="10" s="1"/>
  <c r="J4380" i="10" a="1"/>
  <c r="J4380" i="10" s="1"/>
  <c r="J4381" i="10" a="1"/>
  <c r="J4381" i="10" s="1"/>
  <c r="J4382" i="10" a="1"/>
  <c r="J4382" i="10" s="1"/>
  <c r="J4383" i="10" a="1"/>
  <c r="J4383" i="10" s="1"/>
  <c r="J4384" i="10" a="1"/>
  <c r="J4384" i="10" s="1"/>
  <c r="J4385" i="10" a="1"/>
  <c r="J4385" i="10" s="1"/>
  <c r="J4386" i="10" a="1"/>
  <c r="J4386" i="10" s="1"/>
  <c r="J4387" i="10" a="1"/>
  <c r="J4387" i="10" s="1"/>
  <c r="J4388" i="10" a="1"/>
  <c r="J4388" i="10" s="1"/>
  <c r="J4389" i="10" a="1"/>
  <c r="J4389" i="10" s="1"/>
  <c r="J4390" i="10" a="1"/>
  <c r="J4390" i="10" s="1"/>
  <c r="J4391" i="10" a="1"/>
  <c r="J4391" i="10" s="1"/>
  <c r="J4392" i="10" a="1"/>
  <c r="J4392" i="10" s="1"/>
  <c r="J4393" i="10" a="1"/>
  <c r="J4393" i="10" s="1"/>
  <c r="J4394" i="10" a="1"/>
  <c r="J4394" i="10" s="1"/>
  <c r="J4395" i="10" a="1"/>
  <c r="J4395" i="10" s="1"/>
  <c r="J4396" i="10" a="1"/>
  <c r="J4396" i="10" s="1"/>
  <c r="J4397" i="10" a="1"/>
  <c r="J4397" i="10" s="1"/>
  <c r="J4398" i="10" a="1"/>
  <c r="J4398" i="10" s="1"/>
  <c r="J4399" i="10" a="1"/>
  <c r="J4399" i="10" s="1"/>
  <c r="J4400" i="10" a="1"/>
  <c r="J4400" i="10" s="1"/>
  <c r="J4401" i="10" a="1"/>
  <c r="J4401" i="10" s="1"/>
  <c r="J4402" i="10" a="1"/>
  <c r="J4402" i="10" s="1"/>
  <c r="J4403" i="10" a="1"/>
  <c r="J4403" i="10" s="1"/>
  <c r="J4404" i="10" a="1"/>
  <c r="J4404" i="10" s="1"/>
  <c r="J4405" i="10" a="1"/>
  <c r="J4405" i="10" s="1"/>
  <c r="J4406" i="10" a="1"/>
  <c r="J4406" i="10" s="1"/>
  <c r="J4407" i="10" a="1"/>
  <c r="J4407" i="10" s="1"/>
  <c r="J4408" i="10" a="1"/>
  <c r="J4408" i="10" s="1"/>
  <c r="J4409" i="10" a="1"/>
  <c r="J4409" i="10" s="1"/>
  <c r="J4410" i="10" a="1"/>
  <c r="J4410" i="10" s="1"/>
  <c r="J4411" i="10" a="1"/>
  <c r="J4411" i="10" s="1"/>
  <c r="J4412" i="10" a="1"/>
  <c r="J4412" i="10" s="1"/>
  <c r="J4413" i="10" a="1"/>
  <c r="J4413" i="10" s="1"/>
  <c r="J4414" i="10" a="1"/>
  <c r="J4414" i="10" s="1"/>
  <c r="J4415" i="10" a="1"/>
  <c r="J4415" i="10" s="1"/>
  <c r="J4416" i="10" a="1"/>
  <c r="J4416" i="10" s="1"/>
  <c r="J4417" i="10" a="1"/>
  <c r="J4417" i="10" s="1"/>
  <c r="J4418" i="10" a="1"/>
  <c r="J4418" i="10" s="1"/>
  <c r="J4419" i="10" a="1"/>
  <c r="J4419" i="10" s="1"/>
  <c r="J4420" i="10" a="1"/>
  <c r="J4420" i="10" s="1"/>
  <c r="J4421" i="10" a="1"/>
  <c r="J4421" i="10" s="1"/>
  <c r="J4422" i="10" a="1"/>
  <c r="J4422" i="10" s="1"/>
  <c r="J4423" i="10" a="1"/>
  <c r="J4423" i="10" s="1"/>
  <c r="J4424" i="10" a="1"/>
  <c r="J4424" i="10" s="1"/>
  <c r="J4425" i="10" a="1"/>
  <c r="J4425" i="10" s="1"/>
  <c r="J4426" i="10" a="1"/>
  <c r="J4426" i="10" s="1"/>
  <c r="J4427" i="10" a="1"/>
  <c r="J4427" i="10" s="1"/>
  <c r="J4428" i="10" a="1"/>
  <c r="J4428" i="10" s="1"/>
  <c r="J4429" i="10" a="1"/>
  <c r="J4429" i="10" s="1"/>
  <c r="J4430" i="10" a="1"/>
  <c r="J4430" i="10" s="1"/>
  <c r="J4431" i="10" a="1"/>
  <c r="J4431" i="10" s="1"/>
  <c r="J4432" i="10" a="1"/>
  <c r="J4432" i="10" s="1"/>
  <c r="J4433" i="10" a="1"/>
  <c r="J4433" i="10" s="1"/>
  <c r="J4434" i="10" a="1"/>
  <c r="J4434" i="10" s="1"/>
  <c r="J4435" i="10" a="1"/>
  <c r="J4435" i="10" s="1"/>
  <c r="J4436" i="10" a="1"/>
  <c r="J4436" i="10" s="1"/>
  <c r="J4437" i="10" a="1"/>
  <c r="J4437" i="10" s="1"/>
  <c r="J4438" i="10" a="1"/>
  <c r="J4438" i="10" s="1"/>
  <c r="J4439" i="10" a="1"/>
  <c r="J4439" i="10" s="1"/>
  <c r="J4440" i="10" a="1"/>
  <c r="J4440" i="10" s="1"/>
  <c r="J4441" i="10" a="1"/>
  <c r="J4441" i="10" s="1"/>
  <c r="J4442" i="10" a="1"/>
  <c r="J4442" i="10" s="1"/>
  <c r="J4443" i="10" a="1"/>
  <c r="J4443" i="10" s="1"/>
  <c r="J4444" i="10" a="1"/>
  <c r="J4444" i="10" s="1"/>
  <c r="J4445" i="10" a="1"/>
  <c r="J4445" i="10" s="1"/>
  <c r="J4446" i="10" a="1"/>
  <c r="J4446" i="10" s="1"/>
  <c r="J4447" i="10" a="1"/>
  <c r="J4447" i="10" s="1"/>
  <c r="J4448" i="10" a="1"/>
  <c r="J4448" i="10" s="1"/>
  <c r="J4449" i="10" a="1"/>
  <c r="J4449" i="10" s="1"/>
  <c r="J4450" i="10" a="1"/>
  <c r="J4450" i="10" s="1"/>
  <c r="J4451" i="10" a="1"/>
  <c r="J4451" i="10" s="1"/>
  <c r="J4452" i="10" a="1"/>
  <c r="J4452" i="10" s="1"/>
  <c r="J4453" i="10" a="1"/>
  <c r="J4453" i="10" s="1"/>
  <c r="J4454" i="10" a="1"/>
  <c r="J4454" i="10" s="1"/>
  <c r="J4455" i="10" a="1"/>
  <c r="J4455" i="10" s="1"/>
  <c r="J4456" i="10" a="1"/>
  <c r="J4456" i="10" s="1"/>
  <c r="J4457" i="10" a="1"/>
  <c r="J4457" i="10" s="1"/>
  <c r="J4458" i="10" a="1"/>
  <c r="J4458" i="10" s="1"/>
  <c r="J4459" i="10" a="1"/>
  <c r="J4459" i="10" s="1"/>
  <c r="J4460" i="10" a="1"/>
  <c r="J4460" i="10" s="1"/>
  <c r="J4461" i="10" a="1"/>
  <c r="J4461" i="10" s="1"/>
  <c r="J4462" i="10" a="1"/>
  <c r="J4462" i="10" s="1"/>
  <c r="J4463" i="10" a="1"/>
  <c r="J4463" i="10" s="1"/>
  <c r="J4464" i="10" a="1"/>
  <c r="J4464" i="10" s="1"/>
  <c r="J4465" i="10" a="1"/>
  <c r="J4465" i="10" s="1"/>
  <c r="J4466" i="10" a="1"/>
  <c r="J4466" i="10" s="1"/>
  <c r="J4467" i="10" a="1"/>
  <c r="J4467" i="10" s="1"/>
  <c r="J4468" i="10" a="1"/>
  <c r="J4468" i="10" s="1"/>
  <c r="J4469" i="10" a="1"/>
  <c r="J4469" i="10" s="1"/>
  <c r="J4470" i="10" a="1"/>
  <c r="J4470" i="10" s="1"/>
  <c r="J4471" i="10" a="1"/>
  <c r="J4471" i="10" s="1"/>
  <c r="J4472" i="10" a="1"/>
  <c r="J4472" i="10" s="1"/>
  <c r="J4473" i="10" a="1"/>
  <c r="J4473" i="10" s="1"/>
  <c r="J4474" i="10" a="1"/>
  <c r="J4474" i="10" s="1"/>
  <c r="J4475" i="10" a="1"/>
  <c r="J4475" i="10" s="1"/>
  <c r="J4476" i="10" a="1"/>
  <c r="J4476" i="10" s="1"/>
  <c r="J4477" i="10" a="1"/>
  <c r="J4477" i="10" s="1"/>
  <c r="J4478" i="10" a="1"/>
  <c r="J4478" i="10" s="1"/>
  <c r="J4479" i="10" a="1"/>
  <c r="J4479" i="10" s="1"/>
  <c r="J4480" i="10" a="1"/>
  <c r="J4480" i="10" s="1"/>
  <c r="J4481" i="10" a="1"/>
  <c r="J4481" i="10" s="1"/>
  <c r="J4482" i="10" a="1"/>
  <c r="J4482" i="10" s="1"/>
  <c r="J4483" i="10" a="1"/>
  <c r="J4483" i="10" s="1"/>
  <c r="J4484" i="10" a="1"/>
  <c r="J4484" i="10" s="1"/>
  <c r="J4485" i="10" a="1"/>
  <c r="J4485" i="10" s="1"/>
  <c r="J4486" i="10" a="1"/>
  <c r="J4486" i="10" s="1"/>
  <c r="J4487" i="10" a="1"/>
  <c r="J4487" i="10" s="1"/>
  <c r="J4488" i="10" a="1"/>
  <c r="J4488" i="10" s="1"/>
  <c r="J4489" i="10" a="1"/>
  <c r="J4489" i="10" s="1"/>
  <c r="J4490" i="10" a="1"/>
  <c r="J4490" i="10" s="1"/>
  <c r="J4491" i="10" a="1"/>
  <c r="J4491" i="10" s="1"/>
  <c r="J4492" i="10" a="1"/>
  <c r="J4492" i="10" s="1"/>
  <c r="J4493" i="10" a="1"/>
  <c r="J4493" i="10" s="1"/>
  <c r="J4494" i="10" a="1"/>
  <c r="J4494" i="10" s="1"/>
  <c r="J4495" i="10" a="1"/>
  <c r="J4495" i="10" s="1"/>
  <c r="J4496" i="10" a="1"/>
  <c r="J4496" i="10" s="1"/>
  <c r="J4497" i="10" a="1"/>
  <c r="J4497" i="10" s="1"/>
  <c r="J4498" i="10" a="1"/>
  <c r="J4498" i="10" s="1"/>
  <c r="J4499" i="10" a="1"/>
  <c r="J4499" i="10" s="1"/>
  <c r="J4500" i="10" a="1"/>
  <c r="J4500" i="10" s="1"/>
  <c r="J4501" i="10" a="1"/>
  <c r="J4501" i="10" s="1"/>
  <c r="J4502" i="10" a="1"/>
  <c r="J4502" i="10" s="1"/>
  <c r="J4503" i="10" a="1"/>
  <c r="J4503" i="10" s="1"/>
  <c r="J4504" i="10" a="1"/>
  <c r="J4504" i="10" s="1"/>
  <c r="J4505" i="10" a="1"/>
  <c r="J4505" i="10" s="1"/>
  <c r="J4506" i="10" a="1"/>
  <c r="J4506" i="10" s="1"/>
  <c r="J4507" i="10" a="1"/>
  <c r="J4507" i="10" s="1"/>
  <c r="J4508" i="10" a="1"/>
  <c r="J4508" i="10" s="1"/>
  <c r="J4509" i="10" a="1"/>
  <c r="J4509" i="10" s="1"/>
  <c r="J4510" i="10" a="1"/>
  <c r="J4510" i="10" s="1"/>
  <c r="J4511" i="10" a="1"/>
  <c r="J4511" i="10" s="1"/>
  <c r="J4512" i="10" a="1"/>
  <c r="J4512" i="10" s="1"/>
  <c r="J4513" i="10" a="1"/>
  <c r="J4513" i="10" s="1"/>
  <c r="J4514" i="10" a="1"/>
  <c r="J4514" i="10" s="1"/>
  <c r="J4515" i="10" a="1"/>
  <c r="J4515" i="10" s="1"/>
  <c r="J4516" i="10" a="1"/>
  <c r="J4516" i="10" s="1"/>
  <c r="J4517" i="10" a="1"/>
  <c r="J4517" i="10" s="1"/>
  <c r="J4518" i="10" a="1"/>
  <c r="J4518" i="10" s="1"/>
  <c r="J4519" i="10" a="1"/>
  <c r="J4519" i="10" s="1"/>
  <c r="J4520" i="10" a="1"/>
  <c r="J4520" i="10" s="1"/>
  <c r="J4521" i="10" a="1"/>
  <c r="J4521" i="10" s="1"/>
  <c r="J4522" i="10" a="1"/>
  <c r="J4522" i="10" s="1"/>
  <c r="J4523" i="10" a="1"/>
  <c r="J4523" i="10" s="1"/>
  <c r="J4524" i="10" a="1"/>
  <c r="J4524" i="10" s="1"/>
  <c r="J4525" i="10" a="1"/>
  <c r="J4525" i="10" s="1"/>
  <c r="J4526" i="10" a="1"/>
  <c r="J4526" i="10" s="1"/>
  <c r="J4527" i="10" a="1"/>
  <c r="J4527" i="10" s="1"/>
  <c r="J4528" i="10" a="1"/>
  <c r="J4528" i="10" s="1"/>
  <c r="J4529" i="10" a="1"/>
  <c r="J4529" i="10" s="1"/>
  <c r="J4530" i="10" a="1"/>
  <c r="J4530" i="10" s="1"/>
  <c r="J4531" i="10" a="1"/>
  <c r="J4531" i="10" s="1"/>
  <c r="J4532" i="10" a="1"/>
  <c r="J4532" i="10" s="1"/>
  <c r="J4533" i="10" a="1"/>
  <c r="J4533" i="10" s="1"/>
  <c r="J4534" i="10" a="1"/>
  <c r="J4534" i="10" s="1"/>
  <c r="J4535" i="10" a="1"/>
  <c r="J4535" i="10" s="1"/>
  <c r="J4536" i="10" a="1"/>
  <c r="J4536" i="10" s="1"/>
  <c r="J4537" i="10" a="1"/>
  <c r="J4537" i="10" s="1"/>
  <c r="J4538" i="10" a="1"/>
  <c r="J4538" i="10" s="1"/>
  <c r="J4539" i="10" a="1"/>
  <c r="J4539" i="10" s="1"/>
  <c r="J4540" i="10" a="1"/>
  <c r="J4540" i="10" s="1"/>
  <c r="J4541" i="10" a="1"/>
  <c r="J4541" i="10" s="1"/>
  <c r="J4542" i="10" a="1"/>
  <c r="J4542" i="10" s="1"/>
  <c r="J4543" i="10" a="1"/>
  <c r="J4543" i="10" s="1"/>
  <c r="J4544" i="10" a="1"/>
  <c r="J4544" i="10" s="1"/>
  <c r="J4545" i="10" a="1"/>
  <c r="J4545" i="10" s="1"/>
  <c r="J4546" i="10" a="1"/>
  <c r="J4546" i="10" s="1"/>
  <c r="J4547" i="10" a="1"/>
  <c r="J4547" i="10" s="1"/>
  <c r="J4548" i="10" a="1"/>
  <c r="J4548" i="10" s="1"/>
  <c r="J4549" i="10" a="1"/>
  <c r="J4549" i="10" s="1"/>
  <c r="J4550" i="10" a="1"/>
  <c r="J4550" i="10" s="1"/>
  <c r="J4551" i="10" a="1"/>
  <c r="J4551" i="10" s="1"/>
  <c r="J4552" i="10" a="1"/>
  <c r="J4552" i="10" s="1"/>
  <c r="J4553" i="10" a="1"/>
  <c r="J4553" i="10" s="1"/>
  <c r="J4554" i="10" a="1"/>
  <c r="J4554" i="10" s="1"/>
  <c r="J4555" i="10" a="1"/>
  <c r="J4555" i="10" s="1"/>
  <c r="J4556" i="10" a="1"/>
  <c r="J4556" i="10" s="1"/>
  <c r="J4557" i="10" a="1"/>
  <c r="J4557" i="10" s="1"/>
  <c r="J4558" i="10" a="1"/>
  <c r="J4558" i="10" s="1"/>
  <c r="J4559" i="10" a="1"/>
  <c r="J4559" i="10" s="1"/>
  <c r="J4560" i="10" a="1"/>
  <c r="J4560" i="10" s="1"/>
  <c r="J4561" i="10" a="1"/>
  <c r="J4561" i="10" s="1"/>
  <c r="J4562" i="10" a="1"/>
  <c r="J4562" i="10" s="1"/>
  <c r="J4563" i="10" a="1"/>
  <c r="J4563" i="10" s="1"/>
  <c r="J4564" i="10" a="1"/>
  <c r="J4564" i="10" s="1"/>
  <c r="J4565" i="10" a="1"/>
  <c r="J4565" i="10" s="1"/>
  <c r="J4566" i="10" a="1"/>
  <c r="J4566" i="10" s="1"/>
  <c r="J4567" i="10" a="1"/>
  <c r="J4567" i="10" s="1"/>
  <c r="J4568" i="10" a="1"/>
  <c r="J4568" i="10" s="1"/>
  <c r="J4569" i="10" a="1"/>
  <c r="J4569" i="10" s="1"/>
  <c r="J4570" i="10" a="1"/>
  <c r="J4570" i="10" s="1"/>
  <c r="J4571" i="10" a="1"/>
  <c r="J4571" i="10" s="1"/>
  <c r="J4572" i="10" a="1"/>
  <c r="J4572" i="10" s="1"/>
  <c r="J4573" i="10" a="1"/>
  <c r="J4573" i="10" s="1"/>
  <c r="J4574" i="10" a="1"/>
  <c r="J4574" i="10" s="1"/>
  <c r="J4575" i="10" a="1"/>
  <c r="J4575" i="10" s="1"/>
  <c r="J4576" i="10" a="1"/>
  <c r="J4576" i="10" s="1"/>
  <c r="J4577" i="10" a="1"/>
  <c r="J4577" i="10" s="1"/>
  <c r="J4578" i="10" a="1"/>
  <c r="J4578" i="10" s="1"/>
  <c r="J4579" i="10" a="1"/>
  <c r="J4579" i="10" s="1"/>
  <c r="J4580" i="10" a="1"/>
  <c r="J4580" i="10" s="1"/>
  <c r="J4581" i="10" a="1"/>
  <c r="J4581" i="10" s="1"/>
  <c r="J4582" i="10" a="1"/>
  <c r="J4582" i="10" s="1"/>
  <c r="J4583" i="10" a="1"/>
  <c r="J4583" i="10" s="1"/>
  <c r="J4584" i="10" a="1"/>
  <c r="J4584" i="10" s="1"/>
  <c r="J4585" i="10" a="1"/>
  <c r="J4585" i="10" s="1"/>
  <c r="J4586" i="10" a="1"/>
  <c r="J4586" i="10" s="1"/>
  <c r="J4587" i="10" a="1"/>
  <c r="J4587" i="10" s="1"/>
  <c r="J4588" i="10" a="1"/>
  <c r="J4588" i="10" s="1"/>
  <c r="J4589" i="10" a="1"/>
  <c r="J4589" i="10" s="1"/>
  <c r="J4590" i="10" a="1"/>
  <c r="J4590" i="10" s="1"/>
  <c r="J4591" i="10" a="1"/>
  <c r="J4591" i="10" s="1"/>
  <c r="J4592" i="10" a="1"/>
  <c r="J4592" i="10" s="1"/>
  <c r="J4593" i="10" a="1"/>
  <c r="J4593" i="10" s="1"/>
  <c r="J4594" i="10" a="1"/>
  <c r="J4594" i="10" s="1"/>
  <c r="J4595" i="10" a="1"/>
  <c r="J4595" i="10" s="1"/>
  <c r="J4596" i="10" a="1"/>
  <c r="J4596" i="10" s="1"/>
  <c r="J4597" i="10" a="1"/>
  <c r="J4597" i="10" s="1"/>
  <c r="J4598" i="10" a="1"/>
  <c r="J4598" i="10" s="1"/>
  <c r="J4599" i="10" a="1"/>
  <c r="J4599" i="10" s="1"/>
  <c r="J4600" i="10" a="1"/>
  <c r="J4600" i="10" s="1"/>
  <c r="J4601" i="10" a="1"/>
  <c r="J4601" i="10" s="1"/>
  <c r="J4602" i="10" a="1"/>
  <c r="J4602" i="10" s="1"/>
  <c r="J4603" i="10" a="1"/>
  <c r="J4603" i="10" s="1"/>
  <c r="J4604" i="10" a="1"/>
  <c r="J4604" i="10" s="1"/>
  <c r="J4605" i="10" a="1"/>
  <c r="J4605" i="10" s="1"/>
  <c r="J4606" i="10" a="1"/>
  <c r="J4606" i="10" s="1"/>
  <c r="J4607" i="10" a="1"/>
  <c r="J4607" i="10" s="1"/>
  <c r="J4608" i="10" a="1"/>
  <c r="J4608" i="10" s="1"/>
  <c r="J4609" i="10" a="1"/>
  <c r="J4609" i="10" s="1"/>
  <c r="J4610" i="10" a="1"/>
  <c r="J4610" i="10" s="1"/>
  <c r="J4611" i="10" a="1"/>
  <c r="J4611" i="10" s="1"/>
  <c r="J4612" i="10" a="1"/>
  <c r="J4612" i="10" s="1"/>
  <c r="J4613" i="10" a="1"/>
  <c r="J4613" i="10" s="1"/>
  <c r="J4614" i="10" a="1"/>
  <c r="J4614" i="10" s="1"/>
  <c r="J4615" i="10" a="1"/>
  <c r="J4615" i="10" s="1"/>
  <c r="J4616" i="10" a="1"/>
  <c r="J4616" i="10" s="1"/>
  <c r="J4617" i="10" a="1"/>
  <c r="J4617" i="10" s="1"/>
  <c r="J4618" i="10" a="1"/>
  <c r="J4618" i="10" s="1"/>
  <c r="J4619" i="10" a="1"/>
  <c r="J4619" i="10" s="1"/>
  <c r="J4620" i="10" a="1"/>
  <c r="J4620" i="10" s="1"/>
  <c r="J4621" i="10" a="1"/>
  <c r="J4621" i="10" s="1"/>
  <c r="J4622" i="10" a="1"/>
  <c r="J4622" i="10" s="1"/>
  <c r="J4623" i="10" a="1"/>
  <c r="J4623" i="10" s="1"/>
  <c r="J4624" i="10" a="1"/>
  <c r="J4624" i="10" s="1"/>
  <c r="J4625" i="10" a="1"/>
  <c r="J4625" i="10" s="1"/>
  <c r="J4626" i="10" a="1"/>
  <c r="J4626" i="10" s="1"/>
  <c r="J4627" i="10" a="1"/>
  <c r="J4627" i="10" s="1"/>
  <c r="J4628" i="10" a="1"/>
  <c r="J4628" i="10" s="1"/>
  <c r="J4629" i="10" a="1"/>
  <c r="J4629" i="10" s="1"/>
  <c r="J4630" i="10" a="1"/>
  <c r="J4630" i="10" s="1"/>
  <c r="J4631" i="10" a="1"/>
  <c r="J4631" i="10" s="1"/>
  <c r="J4632" i="10" a="1"/>
  <c r="J4632" i="10" s="1"/>
  <c r="J4633" i="10" a="1"/>
  <c r="J4633" i="10" s="1"/>
  <c r="J4634" i="10" a="1"/>
  <c r="J4634" i="10" s="1"/>
  <c r="J4635" i="10" a="1"/>
  <c r="J4635" i="10" s="1"/>
  <c r="J4636" i="10" a="1"/>
  <c r="J4636" i="10" s="1"/>
  <c r="J4637" i="10" a="1"/>
  <c r="J4637" i="10" s="1"/>
  <c r="J4638" i="10" a="1"/>
  <c r="J4638" i="10" s="1"/>
  <c r="J4639" i="10" a="1"/>
  <c r="J4639" i="10" s="1"/>
  <c r="J4640" i="10" a="1"/>
  <c r="J4640" i="10" s="1"/>
  <c r="J4641" i="10" a="1"/>
  <c r="J4641" i="10" s="1"/>
  <c r="J4642" i="10" a="1"/>
  <c r="J4642" i="10" s="1"/>
  <c r="J4643" i="10" a="1"/>
  <c r="J4643" i="10" s="1"/>
  <c r="J4644" i="10" a="1"/>
  <c r="J4644" i="10" s="1"/>
  <c r="J4645" i="10" a="1"/>
  <c r="J4645" i="10" s="1"/>
  <c r="J4646" i="10" a="1"/>
  <c r="J4646" i="10" s="1"/>
  <c r="J4647" i="10" a="1"/>
  <c r="J4647" i="10" s="1"/>
  <c r="J4648" i="10" a="1"/>
  <c r="J4648" i="10" s="1"/>
  <c r="J4649" i="10" a="1"/>
  <c r="J4649" i="10" s="1"/>
  <c r="J4650" i="10" a="1"/>
  <c r="J4650" i="10" s="1"/>
  <c r="J4651" i="10" a="1"/>
  <c r="J4651" i="10" s="1"/>
  <c r="J4652" i="10" a="1"/>
  <c r="J4652" i="10" s="1"/>
  <c r="J4653" i="10" a="1"/>
  <c r="J4653" i="10" s="1"/>
  <c r="J4654" i="10" a="1"/>
  <c r="J4654" i="10" s="1"/>
  <c r="J4655" i="10" a="1"/>
  <c r="J4655" i="10" s="1"/>
  <c r="J4656" i="10" a="1"/>
  <c r="J4656" i="10" s="1"/>
  <c r="J4657" i="10" a="1"/>
  <c r="J4657" i="10" s="1"/>
  <c r="J4658" i="10" a="1"/>
  <c r="J4658" i="10" s="1"/>
  <c r="J4659" i="10" a="1"/>
  <c r="J4659" i="10" s="1"/>
  <c r="J4660" i="10" a="1"/>
  <c r="J4660" i="10" s="1"/>
  <c r="J4661" i="10" a="1"/>
  <c r="J4661" i="10" s="1"/>
  <c r="J4662" i="10" a="1"/>
  <c r="J4662" i="10" s="1"/>
  <c r="J4663" i="10" a="1"/>
  <c r="J4663" i="10" s="1"/>
  <c r="J4664" i="10" a="1"/>
  <c r="J4664" i="10" s="1"/>
  <c r="J4665" i="10" a="1"/>
  <c r="J4665" i="10" s="1"/>
  <c r="J4666" i="10" a="1"/>
  <c r="J4666" i="10" s="1"/>
  <c r="J4667" i="10" a="1"/>
  <c r="J4667" i="10" s="1"/>
  <c r="J4668" i="10" a="1"/>
  <c r="J4668" i="10" s="1"/>
  <c r="J4669" i="10" a="1"/>
  <c r="J4669" i="10" s="1"/>
  <c r="J4670" i="10" a="1"/>
  <c r="J4670" i="10" s="1"/>
  <c r="J4671" i="10" a="1"/>
  <c r="J4671" i="10" s="1"/>
  <c r="J4672" i="10" a="1"/>
  <c r="J4672" i="10" s="1"/>
  <c r="J4673" i="10" a="1"/>
  <c r="J4673" i="10" s="1"/>
  <c r="J4674" i="10" a="1"/>
  <c r="J4674" i="10" s="1"/>
  <c r="J4675" i="10" a="1"/>
  <c r="J4675" i="10" s="1"/>
  <c r="J4676" i="10" a="1"/>
  <c r="J4676" i="10" s="1"/>
  <c r="J4677" i="10" a="1"/>
  <c r="J4677" i="10" s="1"/>
  <c r="J4678" i="10" a="1"/>
  <c r="J4678" i="10" s="1"/>
  <c r="J4679" i="10" a="1"/>
  <c r="J4679" i="10" s="1"/>
  <c r="J4680" i="10" a="1"/>
  <c r="J4680" i="10" s="1"/>
  <c r="J4681" i="10" a="1"/>
  <c r="J4681" i="10" s="1"/>
  <c r="J4682" i="10" a="1"/>
  <c r="J4682" i="10" s="1"/>
  <c r="J4683" i="10" a="1"/>
  <c r="J4683" i="10" s="1"/>
  <c r="J4684" i="10" a="1"/>
  <c r="J4684" i="10" s="1"/>
  <c r="J4685" i="10" a="1"/>
  <c r="J4685" i="10" s="1"/>
  <c r="J4686" i="10" a="1"/>
  <c r="J4686" i="10" s="1"/>
  <c r="J4687" i="10" a="1"/>
  <c r="J4687" i="10" s="1"/>
  <c r="J4688" i="10" a="1"/>
  <c r="J4688" i="10" s="1"/>
  <c r="J4689" i="10" a="1"/>
  <c r="J4689" i="10" s="1"/>
  <c r="J4690" i="10" a="1"/>
  <c r="J4690" i="10" s="1"/>
  <c r="J4691" i="10" a="1"/>
  <c r="J4691" i="10" s="1"/>
  <c r="J4692" i="10" a="1"/>
  <c r="J4692" i="10" s="1"/>
  <c r="J4693" i="10" a="1"/>
  <c r="J4693" i="10" s="1"/>
  <c r="J4694" i="10" a="1"/>
  <c r="J4694" i="10" s="1"/>
  <c r="J4695" i="10" a="1"/>
  <c r="J4695" i="10" s="1"/>
  <c r="J4696" i="10" a="1"/>
  <c r="J4696" i="10" s="1"/>
  <c r="J4697" i="10" a="1"/>
  <c r="J4697" i="10" s="1"/>
  <c r="J4698" i="10" a="1"/>
  <c r="J4698" i="10" s="1"/>
  <c r="J4699" i="10" a="1"/>
  <c r="J4699" i="10" s="1"/>
  <c r="J4700" i="10" a="1"/>
  <c r="J4700" i="10" s="1"/>
  <c r="J4701" i="10" a="1"/>
  <c r="J4701" i="10" s="1"/>
  <c r="J4702" i="10" a="1"/>
  <c r="J4702" i="10" s="1"/>
  <c r="J4703" i="10" a="1"/>
  <c r="J4703" i="10" s="1"/>
  <c r="J4704" i="10" a="1"/>
  <c r="J4704" i="10" s="1"/>
  <c r="J4705" i="10" a="1"/>
  <c r="J4705" i="10" s="1"/>
  <c r="J4706" i="10" a="1"/>
  <c r="J4706" i="10" s="1"/>
  <c r="J4707" i="10" a="1"/>
  <c r="J4707" i="10" s="1"/>
  <c r="J4708" i="10" a="1"/>
  <c r="J4708" i="10" s="1"/>
  <c r="J4709" i="10" a="1"/>
  <c r="J4709" i="10" s="1"/>
  <c r="J4710" i="10" a="1"/>
  <c r="J4710" i="10" s="1"/>
  <c r="J4711" i="10" a="1"/>
  <c r="J4711" i="10" s="1"/>
  <c r="J4712" i="10" a="1"/>
  <c r="J4712" i="10" s="1"/>
  <c r="J4713" i="10" a="1"/>
  <c r="J4713" i="10" s="1"/>
  <c r="J4714" i="10" a="1"/>
  <c r="J4714" i="10" s="1"/>
  <c r="J4715" i="10" a="1"/>
  <c r="J4715" i="10" s="1"/>
  <c r="J4716" i="10" a="1"/>
  <c r="J4716" i="10" s="1"/>
  <c r="J4717" i="10" a="1"/>
  <c r="J4717" i="10" s="1"/>
  <c r="J4718" i="10" a="1"/>
  <c r="J4718" i="10" s="1"/>
  <c r="J4719" i="10" a="1"/>
  <c r="J4719" i="10" s="1"/>
  <c r="J4720" i="10" a="1"/>
  <c r="J4720" i="10" s="1"/>
  <c r="J4721" i="10" a="1"/>
  <c r="J4721" i="10" s="1"/>
  <c r="J4722" i="10" a="1"/>
  <c r="J4722" i="10" s="1"/>
  <c r="J4723" i="10" a="1"/>
  <c r="J4723" i="10" s="1"/>
  <c r="J4724" i="10" a="1"/>
  <c r="J4724" i="10" s="1"/>
  <c r="J4725" i="10" a="1"/>
  <c r="J4725" i="10" s="1"/>
  <c r="J4726" i="10" a="1"/>
  <c r="J4726" i="10" s="1"/>
  <c r="J4727" i="10" a="1"/>
  <c r="J4727" i="10" s="1"/>
  <c r="J4728" i="10" a="1"/>
  <c r="J4728" i="10" s="1"/>
  <c r="J4729" i="10" a="1"/>
  <c r="J4729" i="10" s="1"/>
  <c r="J4730" i="10" a="1"/>
  <c r="J4730" i="10" s="1"/>
  <c r="J4731" i="10" a="1"/>
  <c r="J4731" i="10" s="1"/>
  <c r="J4732" i="10" a="1"/>
  <c r="J4732" i="10" s="1"/>
  <c r="J4733" i="10" a="1"/>
  <c r="J4733" i="10" s="1"/>
  <c r="J4734" i="10" a="1"/>
  <c r="J4734" i="10" s="1"/>
  <c r="J4735" i="10" a="1"/>
  <c r="J4735" i="10" s="1"/>
  <c r="J4736" i="10" a="1"/>
  <c r="J4736" i="10" s="1"/>
  <c r="J4737" i="10" a="1"/>
  <c r="J4737" i="10" s="1"/>
  <c r="J4738" i="10" a="1"/>
  <c r="J4738" i="10" s="1"/>
  <c r="J4739" i="10" a="1"/>
  <c r="J4739" i="10" s="1"/>
  <c r="J4740" i="10" a="1"/>
  <c r="J4740" i="10" s="1"/>
  <c r="J4741" i="10" a="1"/>
  <c r="J4741" i="10" s="1"/>
  <c r="J4742" i="10" a="1"/>
  <c r="J4742" i="10" s="1"/>
  <c r="J4743" i="10" a="1"/>
  <c r="J4743" i="10" s="1"/>
  <c r="J4744" i="10" a="1"/>
  <c r="J4744" i="10" s="1"/>
  <c r="J4745" i="10" a="1"/>
  <c r="J4745" i="10" s="1"/>
  <c r="J4746" i="10" a="1"/>
  <c r="J4746" i="10" s="1"/>
  <c r="J4747" i="10" a="1"/>
  <c r="J4747" i="10" s="1"/>
  <c r="J4748" i="10" a="1"/>
  <c r="J4748" i="10" s="1"/>
  <c r="J4749" i="10" a="1"/>
  <c r="J4749" i="10" s="1"/>
  <c r="J4750" i="10" a="1"/>
  <c r="J4750" i="10" s="1"/>
  <c r="J4751" i="10" a="1"/>
  <c r="J4751" i="10" s="1"/>
  <c r="J4752" i="10" a="1"/>
  <c r="J4752" i="10" s="1"/>
  <c r="J4753" i="10" a="1"/>
  <c r="J4753" i="10" s="1"/>
  <c r="J4754" i="10" a="1"/>
  <c r="J4754" i="10" s="1"/>
  <c r="J4755" i="10" a="1"/>
  <c r="J4755" i="10" s="1"/>
  <c r="J4756" i="10" a="1"/>
  <c r="J4756" i="10" s="1"/>
  <c r="J4757" i="10" a="1"/>
  <c r="J4757" i="10" s="1"/>
  <c r="J4758" i="10" a="1"/>
  <c r="J4758" i="10" s="1"/>
  <c r="J4759" i="10" a="1"/>
  <c r="J4759" i="10" s="1"/>
  <c r="J4760" i="10" a="1"/>
  <c r="J4760" i="10" s="1"/>
  <c r="J4761" i="10" a="1"/>
  <c r="J4761" i="10" s="1"/>
  <c r="J4762" i="10" a="1"/>
  <c r="J4762" i="10" s="1"/>
  <c r="J4763" i="10" a="1"/>
  <c r="J4763" i="10" s="1"/>
  <c r="J4764" i="10" a="1"/>
  <c r="J4764" i="10" s="1"/>
  <c r="J4765" i="10" a="1"/>
  <c r="J4765" i="10" s="1"/>
  <c r="J4766" i="10" a="1"/>
  <c r="J4766" i="10" s="1"/>
  <c r="J4767" i="10" a="1"/>
  <c r="J4767" i="10" s="1"/>
  <c r="J4768" i="10" a="1"/>
  <c r="J4768" i="10" s="1"/>
  <c r="J4769" i="10" a="1"/>
  <c r="J4769" i="10" s="1"/>
  <c r="J4770" i="10" a="1"/>
  <c r="J4770" i="10" s="1"/>
  <c r="J4771" i="10" a="1"/>
  <c r="J4771" i="10" s="1"/>
  <c r="J4772" i="10" a="1"/>
  <c r="J4772" i="10" s="1"/>
  <c r="J4773" i="10" a="1"/>
  <c r="J4773" i="10" s="1"/>
  <c r="J4774" i="10" a="1"/>
  <c r="J4774" i="10" s="1"/>
  <c r="J4775" i="10" a="1"/>
  <c r="J4775" i="10" s="1"/>
  <c r="J4776" i="10" a="1"/>
  <c r="J4776" i="10" s="1"/>
  <c r="J4777" i="10" a="1"/>
  <c r="J4777" i="10" s="1"/>
  <c r="J4778" i="10" a="1"/>
  <c r="J4778" i="10" s="1"/>
  <c r="J4779" i="10" a="1"/>
  <c r="J4779" i="10" s="1"/>
  <c r="J4780" i="10" a="1"/>
  <c r="J4780" i="10" s="1"/>
  <c r="J4781" i="10" a="1"/>
  <c r="J4781" i="10" s="1"/>
  <c r="J4782" i="10" a="1"/>
  <c r="J4782" i="10" s="1"/>
  <c r="J4783" i="10" a="1"/>
  <c r="J4783" i="10" s="1"/>
  <c r="J4784" i="10" a="1"/>
  <c r="J4784" i="10" s="1"/>
  <c r="J4785" i="10" a="1"/>
  <c r="J4785" i="10" s="1"/>
  <c r="J4786" i="10" a="1"/>
  <c r="J4786" i="10" s="1"/>
  <c r="J4787" i="10" a="1"/>
  <c r="J4787" i="10" s="1"/>
  <c r="J4788" i="10" a="1"/>
  <c r="J4788" i="10" s="1"/>
  <c r="J4789" i="10" a="1"/>
  <c r="J4789" i="10" s="1"/>
  <c r="J4790" i="10" a="1"/>
  <c r="J4790" i="10" s="1"/>
  <c r="J4791" i="10" a="1"/>
  <c r="J4791" i="10" s="1"/>
  <c r="J4792" i="10" a="1"/>
  <c r="J4792" i="10"/>
  <c r="J4793" i="10" a="1"/>
  <c r="J4793" i="10" s="1"/>
  <c r="J4794" i="10" a="1"/>
  <c r="J4794" i="10" s="1"/>
  <c r="J4795" i="10" a="1"/>
  <c r="J4795" i="10" s="1"/>
  <c r="J4796" i="10" a="1"/>
  <c r="J4796" i="10" s="1"/>
  <c r="J4797" i="10" a="1"/>
  <c r="J4797" i="10" s="1"/>
  <c r="J4798" i="10" a="1"/>
  <c r="J4798" i="10" s="1"/>
  <c r="J4799" i="10" a="1"/>
  <c r="J4799" i="10" s="1"/>
  <c r="J4800" i="10" a="1"/>
  <c r="J4800" i="10" s="1"/>
  <c r="J4801" i="10" a="1"/>
  <c r="J4801" i="10" s="1"/>
  <c r="J4802" i="10" a="1"/>
  <c r="J4802" i="10" s="1"/>
  <c r="J4803" i="10" a="1"/>
  <c r="J4803" i="10" s="1"/>
  <c r="J4804" i="10" a="1"/>
  <c r="J4804" i="10" s="1"/>
  <c r="J4805" i="10" a="1"/>
  <c r="J4805" i="10" s="1"/>
  <c r="J4806" i="10" a="1"/>
  <c r="J4806" i="10" s="1"/>
  <c r="J4807" i="10" a="1"/>
  <c r="J4807" i="10" s="1"/>
  <c r="J4808" i="10" a="1"/>
  <c r="J4808" i="10" s="1"/>
  <c r="J4809" i="10" a="1"/>
  <c r="J4809" i="10" s="1"/>
  <c r="J4810" i="10" a="1"/>
  <c r="J4810" i="10" s="1"/>
  <c r="J4811" i="10" a="1"/>
  <c r="J4811" i="10" s="1"/>
  <c r="J4812" i="10" a="1"/>
  <c r="J4812" i="10" s="1"/>
  <c r="J4813" i="10" a="1"/>
  <c r="J4813" i="10" s="1"/>
  <c r="J4814" i="10" a="1"/>
  <c r="J4814" i="10" s="1"/>
  <c r="J4815" i="10" a="1"/>
  <c r="J4815" i="10" s="1"/>
  <c r="J4816" i="10" a="1"/>
  <c r="J4816" i="10" s="1"/>
  <c r="J4817" i="10" a="1"/>
  <c r="J4817" i="10" s="1"/>
  <c r="J4818" i="10" a="1"/>
  <c r="J4818" i="10" s="1"/>
  <c r="J4819" i="10" a="1"/>
  <c r="J4819" i="10" s="1"/>
  <c r="J4820" i="10" a="1"/>
  <c r="J4820" i="10" s="1"/>
  <c r="J4821" i="10" a="1"/>
  <c r="J4821" i="10" s="1"/>
  <c r="J4822" i="10" a="1"/>
  <c r="J4822" i="10" s="1"/>
  <c r="J4823" i="10" a="1"/>
  <c r="J4823" i="10" s="1"/>
  <c r="J4824" i="10" a="1"/>
  <c r="J4824" i="10" s="1"/>
  <c r="J4825" i="10" a="1"/>
  <c r="J4825" i="10" s="1"/>
  <c r="J4826" i="10" a="1"/>
  <c r="J4826" i="10" s="1"/>
  <c r="J4827" i="10" a="1"/>
  <c r="J4827" i="10"/>
  <c r="J4828" i="10" a="1"/>
  <c r="J4828" i="10" s="1"/>
  <c r="J4829" i="10" a="1"/>
  <c r="J4829" i="10" s="1"/>
  <c r="J4830" i="10" a="1"/>
  <c r="J4830" i="10" s="1"/>
  <c r="J4831" i="10" a="1"/>
  <c r="J4831" i="10" s="1"/>
  <c r="J4832" i="10" a="1"/>
  <c r="J4832" i="10" s="1"/>
  <c r="J4833" i="10" a="1"/>
  <c r="J4833" i="10" s="1"/>
  <c r="J4834" i="10" a="1"/>
  <c r="J4834" i="10" s="1"/>
  <c r="J4835" i="10" a="1"/>
  <c r="J4835" i="10" s="1"/>
  <c r="J4836" i="10" a="1"/>
  <c r="J4836" i="10" s="1"/>
  <c r="J4837" i="10" a="1"/>
  <c r="J4837" i="10" s="1"/>
  <c r="J4838" i="10" a="1"/>
  <c r="J4838" i="10" s="1"/>
  <c r="J4839" i="10" a="1"/>
  <c r="J4839" i="10" s="1"/>
  <c r="J4840" i="10" a="1"/>
  <c r="J4840" i="10"/>
  <c r="J4841" i="10" a="1"/>
  <c r="J4841" i="10" s="1"/>
  <c r="J4842" i="10" a="1"/>
  <c r="J4842" i="10" s="1"/>
  <c r="J4843" i="10" a="1"/>
  <c r="J4843" i="10" s="1"/>
  <c r="J4844" i="10" a="1"/>
  <c r="J4844" i="10" s="1"/>
  <c r="J4845" i="10" a="1"/>
  <c r="J4845" i="10" s="1"/>
  <c r="J4846" i="10" a="1"/>
  <c r="J4846" i="10"/>
  <c r="J4847" i="10" a="1"/>
  <c r="J4847" i="10" s="1"/>
  <c r="J4848" i="10" a="1"/>
  <c r="J4848" i="10" s="1"/>
  <c r="J4849" i="10" a="1"/>
  <c r="J4849" i="10" s="1"/>
  <c r="J4850" i="10" a="1"/>
  <c r="J4850" i="10" s="1"/>
  <c r="J4851" i="10" a="1"/>
  <c r="J4851" i="10" s="1"/>
  <c r="J4852" i="10" a="1"/>
  <c r="J4852" i="10" s="1"/>
  <c r="J4853" i="10" a="1"/>
  <c r="J4853" i="10" s="1"/>
  <c r="J4854" i="10" a="1"/>
  <c r="J4854" i="10" s="1"/>
  <c r="J4855" i="10" a="1"/>
  <c r="J4855" i="10" s="1"/>
  <c r="J4856" i="10" a="1"/>
  <c r="J4856" i="10" s="1"/>
  <c r="J4857" i="10" a="1"/>
  <c r="J4857" i="10" s="1"/>
  <c r="J4858" i="10" a="1"/>
  <c r="J4858" i="10" s="1"/>
  <c r="J4859" i="10" a="1"/>
  <c r="J4859" i="10" s="1"/>
  <c r="J4860" i="10" a="1"/>
  <c r="J4860" i="10" s="1"/>
  <c r="J4861" i="10" a="1"/>
  <c r="J4861" i="10" s="1"/>
  <c r="J4862" i="10" a="1"/>
  <c r="J4862" i="10" s="1"/>
  <c r="J4863" i="10" a="1"/>
  <c r="J4863" i="10" s="1"/>
  <c r="J4864" i="10" a="1"/>
  <c r="J4864" i="10" s="1"/>
  <c r="J4865" i="10" a="1"/>
  <c r="J4865" i="10" s="1"/>
  <c r="J4866" i="10" a="1"/>
  <c r="J4866" i="10" s="1"/>
  <c r="J4867" i="10" a="1"/>
  <c r="J4867" i="10" s="1"/>
  <c r="J4868" i="10" a="1"/>
  <c r="J4868" i="10" s="1"/>
  <c r="J4869" i="10" a="1"/>
  <c r="J4869" i="10" s="1"/>
  <c r="J4870" i="10" a="1"/>
  <c r="J4870" i="10" s="1"/>
  <c r="J4871" i="10" a="1"/>
  <c r="J4871" i="10" s="1"/>
  <c r="J4872" i="10" a="1"/>
  <c r="J4872" i="10" s="1"/>
  <c r="J4873" i="10" a="1"/>
  <c r="J4873" i="10"/>
  <c r="J4874" i="10" a="1"/>
  <c r="J4874" i="10"/>
  <c r="J4875" i="10" a="1"/>
  <c r="J4875" i="10" s="1"/>
  <c r="J4876" i="10" a="1"/>
  <c r="J4876" i="10" s="1"/>
  <c r="J4877" i="10" a="1"/>
  <c r="J4877" i="10" s="1"/>
  <c r="J4878" i="10" a="1"/>
  <c r="J4878" i="10" s="1"/>
  <c r="J4879" i="10" a="1"/>
  <c r="J4879" i="10" s="1"/>
  <c r="J4880" i="10" a="1"/>
  <c r="J4880" i="10" s="1"/>
  <c r="J4881" i="10" a="1"/>
  <c r="J4881" i="10" s="1"/>
  <c r="J4882" i="10" a="1"/>
  <c r="J4882" i="10" s="1"/>
  <c r="J4883" i="10" a="1"/>
  <c r="J4883" i="10" s="1"/>
  <c r="J4884" i="10" a="1"/>
  <c r="J4884" i="10" s="1"/>
  <c r="J4885" i="10" a="1"/>
  <c r="J4885" i="10" s="1"/>
  <c r="J4886" i="10" a="1"/>
  <c r="J4886" i="10" s="1"/>
  <c r="J4887" i="10" a="1"/>
  <c r="J4887" i="10" s="1"/>
  <c r="J4888" i="10" a="1"/>
  <c r="J4888" i="10" s="1"/>
  <c r="J4889" i="10" a="1"/>
  <c r="J4889" i="10" s="1"/>
  <c r="J4890" i="10" a="1"/>
  <c r="J4890" i="10" s="1"/>
  <c r="J4891" i="10" a="1"/>
  <c r="J4891" i="10" s="1"/>
  <c r="J4892" i="10" a="1"/>
  <c r="J4892" i="10" s="1"/>
  <c r="J4893" i="10" a="1"/>
  <c r="J4893" i="10" s="1"/>
  <c r="J4894" i="10" a="1"/>
  <c r="J4894" i="10" s="1"/>
  <c r="J4895" i="10" a="1"/>
  <c r="J4895" i="10" s="1"/>
  <c r="J4896" i="10" a="1"/>
  <c r="J4896" i="10" s="1"/>
  <c r="J4897" i="10" a="1"/>
  <c r="J4897" i="10" s="1"/>
  <c r="J4898" i="10" a="1"/>
  <c r="J4898" i="10" s="1"/>
  <c r="J4899" i="10" a="1"/>
  <c r="J4899" i="10" s="1"/>
  <c r="J4900" i="10" a="1"/>
  <c r="J4900" i="10" s="1"/>
  <c r="J4901" i="10" a="1"/>
  <c r="J4901" i="10" s="1"/>
  <c r="J4902" i="10" a="1"/>
  <c r="J4902" i="10" s="1"/>
  <c r="J4903" i="10" a="1"/>
  <c r="J4903" i="10" s="1"/>
  <c r="J4904" i="10" a="1"/>
  <c r="J4904" i="10" s="1"/>
  <c r="J4905" i="10" a="1"/>
  <c r="J4905" i="10" s="1"/>
  <c r="J4906" i="10" a="1"/>
  <c r="J4906" i="10" s="1"/>
  <c r="J4907" i="10" a="1"/>
  <c r="J4907" i="10" s="1"/>
  <c r="J4908" i="10" a="1"/>
  <c r="J4908" i="10" s="1"/>
  <c r="J4909" i="10" a="1"/>
  <c r="J4909" i="10" s="1"/>
  <c r="J4910" i="10" a="1"/>
  <c r="J4910" i="10" s="1"/>
  <c r="J4911" i="10" a="1"/>
  <c r="J4911" i="10" s="1"/>
  <c r="J4912" i="10" a="1"/>
  <c r="J4912" i="10" s="1"/>
  <c r="J4913" i="10" a="1"/>
  <c r="J4913" i="10" s="1"/>
  <c r="J4914" i="10" a="1"/>
  <c r="J4914" i="10" s="1"/>
  <c r="J4915" i="10" a="1"/>
  <c r="J4915" i="10" s="1"/>
  <c r="J4916" i="10" a="1"/>
  <c r="J4916" i="10" s="1"/>
  <c r="J4917" i="10" a="1"/>
  <c r="J4917" i="10" s="1"/>
  <c r="J4918" i="10" a="1"/>
  <c r="J4918" i="10" s="1"/>
  <c r="J4919" i="10" a="1"/>
  <c r="J4919" i="10" s="1"/>
  <c r="J4920" i="10" a="1"/>
  <c r="J4920" i="10" s="1"/>
  <c r="J4921" i="10" a="1"/>
  <c r="J4921" i="10" s="1"/>
  <c r="J4922" i="10" a="1"/>
  <c r="J4922" i="10" s="1"/>
  <c r="J4923" i="10" a="1"/>
  <c r="J4923" i="10" s="1"/>
  <c r="J4924" i="10" a="1"/>
  <c r="J4924" i="10" s="1"/>
  <c r="J4925" i="10" a="1"/>
  <c r="J4925" i="10" s="1"/>
  <c r="J4926" i="10" a="1"/>
  <c r="J4926" i="10" s="1"/>
  <c r="J4927" i="10" a="1"/>
  <c r="J4927" i="10" s="1"/>
  <c r="J4928" i="10" a="1"/>
  <c r="J4928" i="10" s="1"/>
  <c r="J4929" i="10" a="1"/>
  <c r="J4929" i="10" s="1"/>
  <c r="J4930" i="10" a="1"/>
  <c r="J4930" i="10" s="1"/>
  <c r="J4931" i="10" a="1"/>
  <c r="J4931" i="10"/>
  <c r="J4932" i="10" a="1"/>
  <c r="J4932" i="10" s="1"/>
  <c r="J4933" i="10" a="1"/>
  <c r="J4933" i="10" s="1"/>
  <c r="J4934" i="10" a="1"/>
  <c r="J4934" i="10" s="1"/>
  <c r="J4935" i="10" a="1"/>
  <c r="J4935" i="10" s="1"/>
  <c r="J4936" i="10" a="1"/>
  <c r="J4936" i="10" s="1"/>
  <c r="J4937" i="10" a="1"/>
  <c r="J4937" i="10" s="1"/>
  <c r="J4938" i="10" a="1"/>
  <c r="J4938" i="10" s="1"/>
  <c r="J4939" i="10" a="1"/>
  <c r="J4939" i="10" s="1"/>
  <c r="J4940" i="10" a="1"/>
  <c r="J4940" i="10" s="1"/>
  <c r="J4941" i="10" a="1"/>
  <c r="J4941" i="10" s="1"/>
  <c r="J4942" i="10" a="1"/>
  <c r="J4942" i="10" s="1"/>
  <c r="J4943" i="10" a="1"/>
  <c r="J4943" i="10" s="1"/>
  <c r="J4944" i="10" a="1"/>
  <c r="J4944" i="10" s="1"/>
  <c r="J4945" i="10" a="1"/>
  <c r="J4945" i="10" s="1"/>
  <c r="J4946" i="10" a="1"/>
  <c r="J4946" i="10" s="1"/>
  <c r="J4947" i="10" a="1"/>
  <c r="J4947" i="10" s="1"/>
  <c r="J4948" i="10" a="1"/>
  <c r="J4948" i="10" s="1"/>
  <c r="J4949" i="10" a="1"/>
  <c r="J4949" i="10" s="1"/>
  <c r="J4950" i="10" a="1"/>
  <c r="J4950" i="10" s="1"/>
  <c r="J4951" i="10" a="1"/>
  <c r="J4951" i="10" s="1"/>
  <c r="J4952" i="10" a="1"/>
  <c r="J4952" i="10" s="1"/>
  <c r="J4953" i="10" a="1"/>
  <c r="J4953" i="10" s="1"/>
  <c r="J4954" i="10" a="1"/>
  <c r="J4954" i="10" s="1"/>
  <c r="J4955" i="10" a="1"/>
  <c r="J4955" i="10" s="1"/>
  <c r="J4956" i="10" a="1"/>
  <c r="J4956" i="10" s="1"/>
  <c r="J4957" i="10" a="1"/>
  <c r="J4957" i="10" s="1"/>
  <c r="J4958" i="10" a="1"/>
  <c r="J4958" i="10" s="1"/>
  <c r="J4959" i="10" a="1"/>
  <c r="J4959" i="10" s="1"/>
  <c r="J4960" i="10" a="1"/>
  <c r="J4960" i="10" s="1"/>
  <c r="J4961" i="10" a="1"/>
  <c r="J4961" i="10" s="1"/>
  <c r="J4962" i="10" a="1"/>
  <c r="J4962" i="10" s="1"/>
  <c r="J4963" i="10" a="1"/>
  <c r="J4963" i="10" s="1"/>
  <c r="J4964" i="10" a="1"/>
  <c r="J4964" i="10" s="1"/>
  <c r="J4965" i="10" a="1"/>
  <c r="J4965" i="10" s="1"/>
  <c r="J4966" i="10" a="1"/>
  <c r="J4966" i="10" s="1"/>
  <c r="J4967" i="10" a="1"/>
  <c r="J4967" i="10" s="1"/>
  <c r="J4968" i="10" a="1"/>
  <c r="J4968" i="10" s="1"/>
  <c r="J4969" i="10" a="1"/>
  <c r="J4969" i="10" s="1"/>
  <c r="J4970" i="10" a="1"/>
  <c r="J4970" i="10" s="1"/>
  <c r="J4971" i="10" a="1"/>
  <c r="J4971" i="10" s="1"/>
  <c r="J4972" i="10" a="1"/>
  <c r="J4972" i="10" s="1"/>
  <c r="J4973" i="10" a="1"/>
  <c r="J4973" i="10" s="1"/>
  <c r="J4974" i="10" a="1"/>
  <c r="J4974" i="10" s="1"/>
  <c r="J4975" i="10" a="1"/>
  <c r="J4975" i="10" s="1"/>
  <c r="J4976" i="10" a="1"/>
  <c r="J4976" i="10" s="1"/>
  <c r="J4977" i="10" a="1"/>
  <c r="J4977" i="10" s="1"/>
  <c r="J4978" i="10" a="1"/>
  <c r="J4978" i="10" s="1"/>
  <c r="J4979" i="10" a="1"/>
  <c r="J4979" i="10" s="1"/>
  <c r="J4980" i="10" a="1"/>
  <c r="J4980" i="10" s="1"/>
  <c r="J4981" i="10" a="1"/>
  <c r="J4981" i="10" s="1"/>
  <c r="J4982" i="10" a="1"/>
  <c r="J4982" i="10" s="1"/>
  <c r="J4983" i="10" a="1"/>
  <c r="J4983" i="10" s="1"/>
  <c r="J4984" i="10" a="1"/>
  <c r="J4984" i="10" s="1"/>
  <c r="J4985" i="10" a="1"/>
  <c r="J4985" i="10" s="1"/>
  <c r="J4986" i="10" a="1"/>
  <c r="J4986" i="10" s="1"/>
  <c r="J4987" i="10" a="1"/>
  <c r="J4987" i="10"/>
  <c r="J4988" i="10" a="1"/>
  <c r="J4988" i="10" s="1"/>
  <c r="J4989" i="10" a="1"/>
  <c r="J4989" i="10" s="1"/>
  <c r="J4990" i="10" a="1"/>
  <c r="J4990" i="10" s="1"/>
  <c r="J4991" i="10" a="1"/>
  <c r="J4991" i="10"/>
  <c r="J4992" i="10" a="1"/>
  <c r="J4992" i="10" s="1"/>
  <c r="J4993" i="10" a="1"/>
  <c r="J4993" i="10" s="1"/>
  <c r="J4994" i="10" a="1"/>
  <c r="J4994" i="10" s="1"/>
  <c r="J4995" i="10" a="1"/>
  <c r="J4995" i="10" s="1"/>
  <c r="J4996" i="10" a="1"/>
  <c r="J4996" i="10" s="1"/>
  <c r="J4997" i="10" a="1"/>
  <c r="J4997" i="10" s="1"/>
  <c r="J4998" i="10" a="1"/>
  <c r="J4998" i="10"/>
  <c r="J4999" i="10" a="1"/>
  <c r="J4999" i="10"/>
  <c r="J5000" i="10" a="1"/>
  <c r="J5000" i="10" s="1"/>
  <c r="J5001" i="10" a="1"/>
  <c r="J5001" i="10" s="1"/>
  <c r="J5002" i="10" a="1"/>
  <c r="J5002" i="10" s="1"/>
  <c r="J5003" i="10" a="1"/>
  <c r="J5003" i="10" s="1"/>
  <c r="J5004" i="10" a="1"/>
  <c r="J5004" i="10"/>
  <c r="J5005" i="10" a="1"/>
  <c r="J5005" i="10" s="1"/>
  <c r="J5006" i="10" a="1"/>
  <c r="J5006" i="10" s="1"/>
  <c r="J5007" i="10" a="1"/>
  <c r="J5007" i="10" s="1"/>
  <c r="J5008" i="10" a="1"/>
  <c r="J5008" i="10" s="1"/>
  <c r="J5009" i="10" a="1"/>
  <c r="J5009" i="10" s="1"/>
  <c r="J5010" i="10" a="1"/>
  <c r="J5010" i="10" s="1"/>
  <c r="J5011" i="10" a="1"/>
  <c r="J5011" i="10" s="1"/>
  <c r="J5012" i="10" a="1"/>
  <c r="J5012" i="10" s="1"/>
  <c r="J5013" i="10" a="1"/>
  <c r="J5013" i="10" s="1"/>
  <c r="J5014" i="10" a="1"/>
  <c r="J5014" i="10"/>
  <c r="J5015" i="10" a="1"/>
  <c r="J5015" i="10"/>
  <c r="J5016" i="10" a="1"/>
  <c r="J5016" i="10" s="1"/>
  <c r="J5017" i="10" a="1"/>
  <c r="J5017" i="10" s="1"/>
  <c r="J5018" i="10" a="1"/>
  <c r="J5018" i="10" s="1"/>
  <c r="J5019" i="10" a="1"/>
  <c r="J5019" i="10" s="1"/>
  <c r="J5020" i="10" a="1"/>
  <c r="J5020" i="10" s="1"/>
  <c r="J5021" i="10" a="1"/>
  <c r="J5021" i="10" s="1"/>
  <c r="J5022" i="10" a="1"/>
  <c r="J5022" i="10" s="1"/>
  <c r="J5023" i="10" a="1"/>
  <c r="J5023" i="10" s="1"/>
  <c r="J5024" i="10" a="1"/>
  <c r="J5024" i="10" s="1"/>
  <c r="J5025" i="10" a="1"/>
  <c r="J5025" i="10" s="1"/>
  <c r="J5026" i="10" a="1"/>
  <c r="J5026" i="10" s="1"/>
  <c r="J5027" i="10" a="1"/>
  <c r="J5027" i="10" s="1"/>
  <c r="J5028" i="10" a="1"/>
  <c r="J5028" i="10" s="1"/>
  <c r="J5029" i="10" a="1"/>
  <c r="J5029" i="10" s="1"/>
  <c r="J5030" i="10" a="1"/>
  <c r="J5030" i="10" s="1"/>
  <c r="J5031" i="10" a="1"/>
  <c r="J5031" i="10" s="1"/>
  <c r="J5032" i="10" a="1"/>
  <c r="J5032" i="10"/>
  <c r="J5033" i="10" a="1"/>
  <c r="J5033" i="10" s="1"/>
  <c r="J5034" i="10" a="1"/>
  <c r="J5034" i="10" s="1"/>
  <c r="J5035" i="10" a="1"/>
  <c r="J5035" i="10" s="1"/>
  <c r="J5036" i="10" a="1"/>
  <c r="J5036" i="10" s="1"/>
  <c r="J5037" i="10" a="1"/>
  <c r="J5037" i="10" s="1"/>
  <c r="J5038" i="10" a="1"/>
  <c r="J5038" i="10" s="1"/>
  <c r="J5039" i="10" a="1"/>
  <c r="J5039" i="10" s="1"/>
  <c r="J5040" i="10" a="1"/>
  <c r="J5040" i="10" s="1"/>
  <c r="J5041" i="10" a="1"/>
  <c r="J5041" i="10" s="1"/>
  <c r="J5042" i="10" a="1"/>
  <c r="J5042" i="10" s="1"/>
  <c r="J5043" i="10" a="1"/>
  <c r="J5043" i="10" s="1"/>
  <c r="J5044" i="10" a="1"/>
  <c r="J5044" i="10" s="1"/>
  <c r="J5045" i="10" a="1"/>
  <c r="J5045" i="10" s="1"/>
  <c r="J5046" i="10" a="1"/>
  <c r="J5046" i="10" s="1"/>
  <c r="J5047" i="10" a="1"/>
  <c r="J5047" i="10" s="1"/>
  <c r="J5048" i="10" a="1"/>
  <c r="J5048" i="10" s="1"/>
  <c r="J5049" i="10" a="1"/>
  <c r="J5049" i="10" s="1"/>
  <c r="J5050" i="10" a="1"/>
  <c r="J5050" i="10"/>
  <c r="J5051" i="10" a="1"/>
  <c r="J5051" i="10" s="1"/>
  <c r="J5052" i="10" a="1"/>
  <c r="J5052" i="10" s="1"/>
  <c r="J5053" i="10" a="1"/>
  <c r="J5053" i="10" s="1"/>
  <c r="J5054" i="10" a="1"/>
  <c r="J5054" i="10" s="1"/>
  <c r="J5055" i="10" a="1"/>
  <c r="J5055" i="10" s="1"/>
  <c r="J5056" i="10" a="1"/>
  <c r="J5056" i="10" s="1"/>
  <c r="J5057" i="10" a="1"/>
  <c r="J5057" i="10" s="1"/>
  <c r="J5058" i="10" a="1"/>
  <c r="J5058" i="10" s="1"/>
  <c r="J5059" i="10" a="1"/>
  <c r="J5059" i="10" s="1"/>
  <c r="J5060" i="10" a="1"/>
  <c r="J5060" i="10" s="1"/>
  <c r="J5061" i="10" a="1"/>
  <c r="J5061" i="10" s="1"/>
  <c r="J5062" i="10" a="1"/>
  <c r="J5062" i="10" s="1"/>
  <c r="J5063" i="10" a="1"/>
  <c r="J5063" i="10" s="1"/>
  <c r="J5064" i="10" a="1"/>
  <c r="J5064" i="10"/>
  <c r="J5065" i="10" a="1"/>
  <c r="J5065" i="10" s="1"/>
  <c r="J5066" i="10" a="1"/>
  <c r="J5066" i="10" s="1"/>
  <c r="J5067" i="10" a="1"/>
  <c r="J5067" i="10"/>
  <c r="J5068" i="10" a="1"/>
  <c r="J5068" i="10" s="1"/>
  <c r="J5069" i="10" a="1"/>
  <c r="J5069" i="10" s="1"/>
  <c r="J5070" i="10" a="1"/>
  <c r="J5070" i="10" s="1"/>
  <c r="J5071" i="10" a="1"/>
  <c r="J5071" i="10" s="1"/>
  <c r="J5072" i="10" a="1"/>
  <c r="J5072" i="10" s="1"/>
  <c r="J5073" i="10" a="1"/>
  <c r="J5073" i="10" s="1"/>
  <c r="J5074" i="10" a="1"/>
  <c r="J5074" i="10" s="1"/>
  <c r="J5075" i="10" a="1"/>
  <c r="J5075" i="10" s="1"/>
  <c r="J5076" i="10" a="1"/>
  <c r="J5076" i="10"/>
  <c r="J5077" i="10" a="1"/>
  <c r="J5077" i="10" s="1"/>
  <c r="J5078" i="10" a="1"/>
  <c r="J5078" i="10" s="1"/>
  <c r="J5079" i="10" a="1"/>
  <c r="J5079" i="10" s="1"/>
  <c r="J5080" i="10" a="1"/>
  <c r="J5080" i="10" s="1"/>
  <c r="J5081" i="10" a="1"/>
  <c r="J5081" i="10"/>
  <c r="J5082" i="10" a="1"/>
  <c r="J5082" i="10" s="1"/>
  <c r="J5083" i="10" a="1"/>
  <c r="J5083" i="10" s="1"/>
  <c r="J5084" i="10" a="1"/>
  <c r="J5084" i="10"/>
  <c r="J5085" i="10" a="1"/>
  <c r="J5085" i="10" s="1"/>
  <c r="J5086" i="10" a="1"/>
  <c r="J5086" i="10" s="1"/>
  <c r="J5087" i="10" a="1"/>
  <c r="J5087" i="10" s="1"/>
  <c r="J5088" i="10" a="1"/>
  <c r="J5088" i="10" s="1"/>
  <c r="J5089" i="10" a="1"/>
  <c r="J5089" i="10" s="1"/>
  <c r="J5090" i="10" a="1"/>
  <c r="J5090" i="10" s="1"/>
  <c r="J5091" i="10" a="1"/>
  <c r="J5091" i="10" s="1"/>
  <c r="J5092" i="10" a="1"/>
  <c r="J5092" i="10" s="1"/>
  <c r="J5093" i="10" a="1"/>
  <c r="J5093" i="10" s="1"/>
  <c r="J5094" i="10" a="1"/>
  <c r="J5094" i="10" s="1"/>
  <c r="J5095" i="10" a="1"/>
  <c r="J5095" i="10" s="1"/>
  <c r="J5096" i="10" a="1"/>
  <c r="J5096" i="10" s="1"/>
  <c r="J5097" i="10" a="1"/>
  <c r="J5097" i="10" s="1"/>
  <c r="J5098" i="10" a="1"/>
  <c r="J5098" i="10" s="1"/>
  <c r="J5099" i="10" a="1"/>
  <c r="J5099" i="10" s="1"/>
  <c r="J5100" i="10" a="1"/>
  <c r="J5100" i="10" s="1"/>
  <c r="J5101" i="10" a="1"/>
  <c r="J5101" i="10" s="1"/>
  <c r="J5102" i="10" a="1"/>
  <c r="J5102" i="10"/>
  <c r="J5103" i="10" a="1"/>
  <c r="J5103" i="10" s="1"/>
  <c r="J5104" i="10" a="1"/>
  <c r="J5104" i="10" s="1"/>
  <c r="J5105" i="10" a="1"/>
  <c r="J5105" i="10" s="1"/>
  <c r="J5106" i="10" a="1"/>
  <c r="J5106" i="10" s="1"/>
  <c r="J5107" i="10" a="1"/>
  <c r="J5107" i="10" s="1"/>
  <c r="J5108" i="10" a="1"/>
  <c r="J5108" i="10" s="1"/>
  <c r="J5109" i="10" a="1"/>
  <c r="J5109" i="10" s="1"/>
  <c r="J5110" i="10" a="1"/>
  <c r="J5110" i="10" s="1"/>
  <c r="J5111" i="10" a="1"/>
  <c r="J5111" i="10" s="1"/>
  <c r="J5112" i="10" a="1"/>
  <c r="J5112" i="10"/>
  <c r="J5113" i="10" a="1"/>
  <c r="J5113" i="10"/>
  <c r="J5114" i="10" a="1"/>
  <c r="J5114" i="10" s="1"/>
  <c r="J5115" i="10" a="1"/>
  <c r="J5115" i="10" s="1"/>
  <c r="J5116" i="10" a="1"/>
  <c r="J5116" i="10" s="1"/>
  <c r="J5117" i="10" a="1"/>
  <c r="J5117" i="10" s="1"/>
  <c r="J5118" i="10" a="1"/>
  <c r="J5118" i="10" s="1"/>
  <c r="J5119" i="10" a="1"/>
  <c r="J5119" i="10" s="1"/>
  <c r="J5120" i="10" a="1"/>
  <c r="J5120" i="10" s="1"/>
  <c r="J5121" i="10" a="1"/>
  <c r="J5121" i="10" s="1"/>
  <c r="J5122" i="10" a="1"/>
  <c r="J5122" i="10" s="1"/>
  <c r="J5123" i="10" a="1"/>
  <c r="J5123" i="10" s="1"/>
  <c r="J5124" i="10" a="1"/>
  <c r="J5124" i="10" s="1"/>
  <c r="J5125" i="10" a="1"/>
  <c r="J5125" i="10" s="1"/>
  <c r="J5126" i="10" a="1"/>
  <c r="J5126" i="10" s="1"/>
  <c r="J5127" i="10" a="1"/>
  <c r="J5127" i="10" s="1"/>
  <c r="J5128" i="10" a="1"/>
  <c r="J5128" i="10" s="1"/>
  <c r="J5129" i="10" a="1"/>
  <c r="J5129" i="10" s="1"/>
  <c r="J5130" i="10" a="1"/>
  <c r="J5130" i="10"/>
  <c r="J5131" i="10" a="1"/>
  <c r="J5131" i="10" s="1"/>
  <c r="J5132" i="10" a="1"/>
  <c r="J5132" i="10" s="1"/>
  <c r="J5133" i="10" a="1"/>
  <c r="J5133" i="10" s="1"/>
  <c r="J5134" i="10" a="1"/>
  <c r="J5134" i="10" s="1"/>
  <c r="J5135" i="10" a="1"/>
  <c r="J5135" i="10" s="1"/>
  <c r="J5136" i="10" a="1"/>
  <c r="J5136" i="10" s="1"/>
  <c r="J5137" i="10" a="1"/>
  <c r="J5137" i="10" s="1"/>
  <c r="J5138" i="10" a="1"/>
  <c r="J5138" i="10" s="1"/>
  <c r="J5139" i="10" a="1"/>
  <c r="J5139" i="10" s="1"/>
  <c r="J5140" i="10" a="1"/>
  <c r="J5140" i="10" s="1"/>
  <c r="J5141" i="10" a="1"/>
  <c r="J5141" i="10" s="1"/>
  <c r="J5142" i="10" a="1"/>
  <c r="J5142" i="10" s="1"/>
  <c r="J5143" i="10" a="1"/>
  <c r="J5143" i="10" s="1"/>
  <c r="J5144" i="10" a="1"/>
  <c r="J5144" i="10" s="1"/>
  <c r="J5145" i="10" a="1"/>
  <c r="J5145" i="10" s="1"/>
  <c r="J5146" i="10" a="1"/>
  <c r="J5146" i="10"/>
  <c r="J5147" i="10" a="1"/>
  <c r="J5147" i="10" s="1"/>
  <c r="J5148" i="10" a="1"/>
  <c r="J5148" i="10" s="1"/>
  <c r="J5149" i="10" a="1"/>
  <c r="J5149" i="10" s="1"/>
  <c r="J5150" i="10" a="1"/>
  <c r="J5150" i="10" s="1"/>
  <c r="J5151" i="10" a="1"/>
  <c r="J5151" i="10" s="1"/>
  <c r="J5152" i="10" a="1"/>
  <c r="J5152" i="10" s="1"/>
  <c r="J5153" i="10" a="1"/>
  <c r="J5153" i="10" s="1"/>
  <c r="J5154" i="10" a="1"/>
  <c r="J5154" i="10" s="1"/>
  <c r="J5155" i="10" a="1"/>
  <c r="J5155" i="10" s="1"/>
  <c r="J5156" i="10" a="1"/>
  <c r="J5156" i="10" s="1"/>
  <c r="J5157" i="10" a="1"/>
  <c r="J5157" i="10" s="1"/>
  <c r="J5158" i="10" a="1"/>
  <c r="J5158" i="10" s="1"/>
  <c r="J5159" i="10" a="1"/>
  <c r="J5159" i="10" s="1"/>
  <c r="J5160" i="10" a="1"/>
  <c r="J5160" i="10" s="1"/>
  <c r="J5161" i="10" a="1"/>
  <c r="J5161" i="10" s="1"/>
  <c r="J5162" i="10" a="1"/>
  <c r="J5162" i="10" s="1"/>
  <c r="J5163" i="10" a="1"/>
  <c r="J5163" i="10"/>
  <c r="J5164" i="10" a="1"/>
  <c r="J5164" i="10" s="1"/>
  <c r="J5165" i="10" a="1"/>
  <c r="J5165" i="10" s="1"/>
  <c r="J5166" i="10" a="1"/>
  <c r="J5166" i="10" s="1"/>
  <c r="J5167" i="10" a="1"/>
  <c r="J5167" i="10" s="1"/>
  <c r="J5168" i="10" a="1"/>
  <c r="J5168" i="10" s="1"/>
  <c r="J5169" i="10" a="1"/>
  <c r="J5169" i="10" s="1"/>
  <c r="J5170" i="10" a="1"/>
  <c r="J5170" i="10" s="1"/>
  <c r="J5171" i="10" a="1"/>
  <c r="J5171" i="10" s="1"/>
  <c r="J5172" i="10" a="1"/>
  <c r="J5172" i="10" s="1"/>
  <c r="J5173" i="10" a="1"/>
  <c r="J5173" i="10" s="1"/>
  <c r="J5174" i="10" a="1"/>
  <c r="J5174" i="10" s="1"/>
  <c r="J5175" i="10" a="1"/>
  <c r="J5175" i="10" s="1"/>
  <c r="J5176" i="10" a="1"/>
  <c r="J5176" i="10" s="1"/>
  <c r="J5177" i="10" a="1"/>
  <c r="J5177" i="10" s="1"/>
  <c r="J5178" i="10" a="1"/>
  <c r="J5178" i="10" s="1"/>
  <c r="J5179" i="10" a="1"/>
  <c r="J5179" i="10" s="1"/>
  <c r="J5180" i="10" a="1"/>
  <c r="J5180" i="10"/>
  <c r="J5181" i="10" a="1"/>
  <c r="J5181" i="10" s="1"/>
  <c r="J5182" i="10" a="1"/>
  <c r="J5182" i="10" s="1"/>
  <c r="J5183" i="10" a="1"/>
  <c r="J5183" i="10" s="1"/>
  <c r="J5184" i="10" a="1"/>
  <c r="J5184" i="10" s="1"/>
  <c r="J5185" i="10" a="1"/>
  <c r="J5185" i="10" s="1"/>
  <c r="J5186" i="10" a="1"/>
  <c r="J5186" i="10" s="1"/>
  <c r="J5187" i="10" a="1"/>
  <c r="J5187" i="10" s="1"/>
  <c r="J5188" i="10" a="1"/>
  <c r="J5188" i="10" s="1"/>
  <c r="J5189" i="10" a="1"/>
  <c r="J5189" i="10" s="1"/>
  <c r="J5190" i="10" a="1"/>
  <c r="J5190" i="10" s="1"/>
  <c r="J5191" i="10" a="1"/>
  <c r="J5191" i="10" s="1"/>
  <c r="J5192" i="10" a="1"/>
  <c r="J5192" i="10"/>
  <c r="J5193" i="10" a="1"/>
  <c r="J5193" i="10" s="1"/>
  <c r="J5194" i="10" a="1"/>
  <c r="J5194" i="10" s="1"/>
  <c r="J5195" i="10" a="1"/>
  <c r="J5195" i="10"/>
  <c r="J5196" i="10" a="1"/>
  <c r="J5196" i="10" s="1"/>
  <c r="J5197" i="10" a="1"/>
  <c r="J5197" i="10" s="1"/>
  <c r="J5198" i="10" a="1"/>
  <c r="J5198" i="10" s="1"/>
  <c r="J5199" i="10" a="1"/>
  <c r="J5199" i="10" s="1"/>
  <c r="J5200" i="10" a="1"/>
  <c r="J5200" i="10" s="1"/>
  <c r="J5201" i="10" a="1"/>
  <c r="J5201" i="10" s="1"/>
  <c r="J5202" i="10" a="1"/>
  <c r="J5202" i="10" s="1"/>
  <c r="J5203" i="10" a="1"/>
  <c r="J5203" i="10" s="1"/>
  <c r="J5204" i="10" a="1"/>
  <c r="J5204" i="10" s="1"/>
  <c r="J5205" i="10" a="1"/>
  <c r="J5205" i="10" s="1"/>
  <c r="J5206" i="10" a="1"/>
  <c r="J5206" i="10" s="1"/>
  <c r="J5207" i="10" a="1"/>
  <c r="J5207" i="10" s="1"/>
  <c r="J5208" i="10" a="1"/>
  <c r="J5208" i="10" s="1"/>
  <c r="J5209" i="10" a="1"/>
  <c r="J5209" i="10" s="1"/>
  <c r="J5210" i="10" a="1"/>
  <c r="J5210" i="10" s="1"/>
  <c r="J5211" i="10" a="1"/>
  <c r="J5211" i="10" s="1"/>
  <c r="J5212" i="10" a="1"/>
  <c r="J5212" i="10" s="1"/>
  <c r="J5213" i="10" a="1"/>
  <c r="J5213" i="10" s="1"/>
  <c r="J5214" i="10" a="1"/>
  <c r="J5214" i="10" s="1"/>
  <c r="J5215" i="10" a="1"/>
  <c r="J5215" i="10" s="1"/>
  <c r="J5216" i="10" a="1"/>
  <c r="J5216" i="10" s="1"/>
  <c r="J5217" i="10" a="1"/>
  <c r="J5217" i="10" s="1"/>
  <c r="J5218" i="10" a="1"/>
  <c r="J5218" i="10" s="1"/>
  <c r="J5219" i="10" a="1"/>
  <c r="J5219" i="10" s="1"/>
  <c r="J5220" i="10" a="1"/>
  <c r="J5220" i="10" s="1"/>
  <c r="J5221" i="10" a="1"/>
  <c r="J5221" i="10" s="1"/>
  <c r="J5222" i="10" a="1"/>
  <c r="J5222" i="10" s="1"/>
  <c r="J5223" i="10" a="1"/>
  <c r="J5223" i="10"/>
  <c r="J5224" i="10" a="1"/>
  <c r="J5224" i="10"/>
  <c r="J5225" i="10" a="1"/>
  <c r="J5225" i="10" s="1"/>
  <c r="J5226" i="10" a="1"/>
  <c r="J5226" i="10" s="1"/>
  <c r="J5227" i="10" a="1"/>
  <c r="J5227" i="10" s="1"/>
  <c r="J5228" i="10" a="1"/>
  <c r="J5228" i="10" s="1"/>
  <c r="J5229" i="10" a="1"/>
  <c r="J5229" i="10" s="1"/>
  <c r="J5230" i="10" a="1"/>
  <c r="J5230" i="10" s="1"/>
  <c r="J5231" i="10" a="1"/>
  <c r="J5231" i="10" s="1"/>
  <c r="J5232" i="10" a="1"/>
  <c r="J5232" i="10" s="1"/>
  <c r="J5233" i="10" a="1"/>
  <c r="J5233" i="10"/>
  <c r="J5234" i="10" a="1"/>
  <c r="J5234" i="10" s="1"/>
  <c r="J5235" i="10" a="1"/>
  <c r="J5235" i="10" s="1"/>
  <c r="J5236" i="10" a="1"/>
  <c r="J5236" i="10" s="1"/>
  <c r="J5237" i="10" a="1"/>
  <c r="J5237" i="10" s="1"/>
  <c r="J5238" i="10" a="1"/>
  <c r="J5238" i="10" s="1"/>
  <c r="J5239" i="10" a="1"/>
  <c r="J5239" i="10" s="1"/>
  <c r="J5240" i="10" a="1"/>
  <c r="J5240" i="10" s="1"/>
  <c r="J5241" i="10" a="1"/>
  <c r="J5241" i="10" s="1"/>
  <c r="J5242" i="10" a="1"/>
  <c r="J5242" i="10" s="1"/>
  <c r="J5243" i="10" a="1"/>
  <c r="J5243" i="10" s="1"/>
  <c r="J5244" i="10" a="1"/>
  <c r="J5244" i="10" s="1"/>
  <c r="J5245" i="10" a="1"/>
  <c r="J5245" i="10" s="1"/>
  <c r="J5246" i="10" a="1"/>
  <c r="J5246" i="10" s="1"/>
  <c r="J5247" i="10" a="1"/>
  <c r="J5247" i="10" s="1"/>
  <c r="J5248" i="10" a="1"/>
  <c r="J5248" i="10" s="1"/>
  <c r="J5249" i="10" a="1"/>
  <c r="J5249" i="10" s="1"/>
  <c r="J5250" i="10" a="1"/>
  <c r="J5250" i="10" s="1"/>
  <c r="J5251" i="10" a="1"/>
  <c r="J5251" i="10" s="1"/>
  <c r="J5252" i="10" a="1"/>
  <c r="J5252" i="10" s="1"/>
  <c r="J5253" i="10" a="1"/>
  <c r="J5253" i="10" s="1"/>
  <c r="J5254" i="10" a="1"/>
  <c r="J5254" i="10" s="1"/>
  <c r="J5255" i="10" a="1"/>
  <c r="J5255" i="10" s="1"/>
  <c r="J5256" i="10" a="1"/>
  <c r="J5256" i="10" s="1"/>
  <c r="J5257" i="10" a="1"/>
  <c r="J5257" i="10" s="1"/>
  <c r="J5258" i="10" a="1"/>
  <c r="J5258" i="10"/>
  <c r="J5259" i="10" a="1"/>
  <c r="J5259" i="10" s="1"/>
  <c r="J5260" i="10" a="1"/>
  <c r="J5260" i="10" s="1"/>
  <c r="J5261" i="10" a="1"/>
  <c r="J5261" i="10" s="1"/>
  <c r="J5262" i="10" a="1"/>
  <c r="J5262" i="10" s="1"/>
  <c r="J5263" i="10" a="1"/>
  <c r="J5263" i="10" s="1"/>
  <c r="J5264" i="10" a="1"/>
  <c r="J5264" i="10"/>
  <c r="J5265" i="10" a="1"/>
  <c r="J5265" i="10" s="1"/>
  <c r="J5266" i="10" a="1"/>
  <c r="J5266" i="10" s="1"/>
  <c r="J5267" i="10" a="1"/>
  <c r="J5267" i="10" s="1"/>
  <c r="J5268" i="10" a="1"/>
  <c r="J5268" i="10" s="1"/>
  <c r="J5269" i="10" a="1"/>
  <c r="J5269" i="10" s="1"/>
  <c r="J5270" i="10" a="1"/>
  <c r="J5270" i="10" s="1"/>
  <c r="J5271" i="10" a="1"/>
  <c r="J5271" i="10" s="1"/>
  <c r="J5272" i="10" a="1"/>
  <c r="J5272" i="10"/>
  <c r="J5273" i="10" a="1"/>
  <c r="J5273" i="10" s="1"/>
  <c r="J5274" i="10" a="1"/>
  <c r="J5274" i="10" s="1"/>
  <c r="J5275" i="10" a="1"/>
  <c r="J5275" i="10" s="1"/>
  <c r="J5276" i="10" a="1"/>
  <c r="J5276" i="10" s="1"/>
  <c r="J5277" i="10" a="1"/>
  <c r="J5277" i="10" s="1"/>
  <c r="J5278" i="10" a="1"/>
  <c r="J5278" i="10" s="1"/>
  <c r="J5279" i="10" a="1"/>
  <c r="J5279" i="10" s="1"/>
  <c r="J5280" i="10" a="1"/>
  <c r="J5280" i="10" s="1"/>
  <c r="J5281" i="10" a="1"/>
  <c r="J5281" i="10"/>
  <c r="J5282" i="10" a="1"/>
  <c r="J5282" i="10" s="1"/>
  <c r="J5283" i="10" a="1"/>
  <c r="J5283" i="10" s="1"/>
  <c r="J5284" i="10" a="1"/>
  <c r="J5284" i="10" s="1"/>
  <c r="J5285" i="10" a="1"/>
  <c r="J5285" i="10" s="1"/>
  <c r="J5286" i="10" a="1"/>
  <c r="J5286" i="10" s="1"/>
  <c r="J5287" i="10" a="1"/>
  <c r="J5287" i="10" s="1"/>
  <c r="J5288" i="10" a="1"/>
  <c r="J5288" i="10" s="1"/>
  <c r="J5289" i="10" a="1"/>
  <c r="J5289" i="10" s="1"/>
  <c r="J5290" i="10" a="1"/>
  <c r="J5290" i="10" s="1"/>
  <c r="J5291" i="10" a="1"/>
  <c r="J5291" i="10" s="1"/>
  <c r="J5292" i="10" a="1"/>
  <c r="J5292" i="10" s="1"/>
  <c r="J5293" i="10" a="1"/>
  <c r="J5293" i="10" s="1"/>
  <c r="J5294" i="10" a="1"/>
  <c r="J5294" i="10" s="1"/>
  <c r="J5295" i="10" a="1"/>
  <c r="J5295" i="10" s="1"/>
  <c r="J5296" i="10" a="1"/>
  <c r="J5296" i="10" s="1"/>
  <c r="J5297" i="10" a="1"/>
  <c r="J5297" i="10" s="1"/>
  <c r="J5298" i="10" a="1"/>
  <c r="J5298" i="10" s="1"/>
  <c r="J5299" i="10" a="1"/>
  <c r="J5299" i="10" s="1"/>
  <c r="J5300" i="10" a="1"/>
  <c r="J5300" i="10" s="1"/>
  <c r="J5301" i="10" a="1"/>
  <c r="J5301" i="10" s="1"/>
  <c r="J5302" i="10" a="1"/>
  <c r="J5302" i="10" s="1"/>
  <c r="J5303" i="10" a="1"/>
  <c r="J5303" i="10" s="1"/>
  <c r="J5304" i="10" a="1"/>
  <c r="J5304" i="10" s="1"/>
  <c r="J5305" i="10" a="1"/>
  <c r="J5305" i="10" s="1"/>
  <c r="J5306" i="10" a="1"/>
  <c r="J5306" i="10" s="1"/>
  <c r="J5307" i="10" a="1"/>
  <c r="J5307" i="10" s="1"/>
  <c r="J5308" i="10" a="1"/>
  <c r="J5308" i="10" s="1"/>
  <c r="J5309" i="10" a="1"/>
  <c r="J5309" i="10" s="1"/>
  <c r="J5310" i="10" a="1"/>
  <c r="J5310" i="10" s="1"/>
  <c r="J5311" i="10" a="1"/>
  <c r="J5311" i="10" s="1"/>
  <c r="J5312" i="10" a="1"/>
  <c r="J5312" i="10" s="1"/>
  <c r="J5313" i="10" a="1"/>
  <c r="J5313" i="10" s="1"/>
  <c r="J5314" i="10" a="1"/>
  <c r="J5314" i="10" s="1"/>
  <c r="J5315" i="10" a="1"/>
  <c r="J5315" i="10" s="1"/>
  <c r="J5316" i="10" a="1"/>
  <c r="J5316" i="10" s="1"/>
  <c r="J5317" i="10" a="1"/>
  <c r="J5317" i="10" s="1"/>
  <c r="J5318" i="10" a="1"/>
  <c r="J5318" i="10" s="1"/>
  <c r="J5319" i="10" a="1"/>
  <c r="J5319" i="10" s="1"/>
  <c r="J5320" i="10" a="1"/>
  <c r="J5320" i="10" s="1"/>
  <c r="J5321" i="10" a="1"/>
  <c r="J5321" i="10" s="1"/>
  <c r="J5322" i="10" a="1"/>
  <c r="J5322" i="10"/>
  <c r="J5323" i="10" a="1"/>
  <c r="J5323" i="10" s="1"/>
  <c r="J5324" i="10" a="1"/>
  <c r="J5324" i="10" s="1"/>
  <c r="J5325" i="10" a="1"/>
  <c r="J5325" i="10" s="1"/>
  <c r="J5326" i="10" a="1"/>
  <c r="J5326" i="10" s="1"/>
  <c r="J5327" i="10" a="1"/>
  <c r="J5327" i="10" s="1"/>
  <c r="J5328" i="10" a="1"/>
  <c r="J5328" i="10" s="1"/>
  <c r="J5329" i="10" a="1"/>
  <c r="J5329" i="10" s="1"/>
  <c r="J5330" i="10" a="1"/>
  <c r="J5330" i="10" s="1"/>
  <c r="J5331" i="10" a="1"/>
  <c r="J5331" i="10" s="1"/>
  <c r="J5332" i="10" a="1"/>
  <c r="J5332" i="10" s="1"/>
  <c r="J5333" i="10" a="1"/>
  <c r="J5333" i="10" s="1"/>
  <c r="J5334" i="10" a="1"/>
  <c r="J5334" i="10" s="1"/>
  <c r="J5335" i="10" a="1"/>
  <c r="J5335" i="10"/>
  <c r="J5336" i="10" a="1"/>
  <c r="J5336" i="10" s="1"/>
  <c r="J5337" i="10" a="1"/>
  <c r="J5337" i="10" s="1"/>
  <c r="J5338" i="10" a="1"/>
  <c r="J5338" i="10" s="1"/>
  <c r="J5339" i="10" a="1"/>
  <c r="J5339" i="10" s="1"/>
  <c r="J5340" i="10" a="1"/>
  <c r="J5340" i="10" s="1"/>
  <c r="J5341" i="10" a="1"/>
  <c r="J5341" i="10" s="1"/>
  <c r="J5342" i="10" a="1"/>
  <c r="J5342" i="10" s="1"/>
  <c r="J5343" i="10" a="1"/>
  <c r="J5343" i="10" s="1"/>
  <c r="J5344" i="10" a="1"/>
  <c r="J5344" i="10"/>
  <c r="J5345" i="10" a="1"/>
  <c r="J5345" i="10" s="1"/>
  <c r="J5346" i="10" a="1"/>
  <c r="J5346" i="10" s="1"/>
  <c r="J5347" i="10" a="1"/>
  <c r="J5347" i="10" s="1"/>
  <c r="J5348" i="10" a="1"/>
  <c r="J5348" i="10" s="1"/>
  <c r="J5349" i="10" a="1"/>
  <c r="J5349" i="10" s="1"/>
  <c r="J5350" i="10" a="1"/>
  <c r="J5350" i="10" s="1"/>
  <c r="J5351" i="10" a="1"/>
  <c r="J5351" i="10" s="1"/>
  <c r="J5352" i="10" a="1"/>
  <c r="J5352" i="10" s="1"/>
  <c r="J5353" i="10" a="1"/>
  <c r="J5353" i="10" s="1"/>
  <c r="J5354" i="10" a="1"/>
  <c r="J5354" i="10" s="1"/>
  <c r="J5355" i="10" a="1"/>
  <c r="J5355" i="10" s="1"/>
  <c r="J5356" i="10" a="1"/>
  <c r="J5356" i="10" s="1"/>
  <c r="J5357" i="10" a="1"/>
  <c r="J5357" i="10" s="1"/>
  <c r="J5358" i="10" a="1"/>
  <c r="J5358" i="10"/>
  <c r="J5359" i="10" a="1"/>
  <c r="J5359" i="10" s="1"/>
  <c r="J5360" i="10" a="1"/>
  <c r="J5360" i="10" s="1"/>
  <c r="J5361" i="10" a="1"/>
  <c r="J5361" i="10" s="1"/>
  <c r="J5362" i="10" a="1"/>
  <c r="J5362" i="10" s="1"/>
  <c r="J5363" i="10" a="1"/>
  <c r="J5363" i="10" s="1"/>
  <c r="J5364" i="10" a="1"/>
  <c r="J5364" i="10" s="1"/>
  <c r="J5365" i="10" a="1"/>
  <c r="J5365" i="10" s="1"/>
  <c r="J5366" i="10" a="1"/>
  <c r="J5366" i="10"/>
  <c r="J5367" i="10" a="1"/>
  <c r="J5367" i="10" s="1"/>
  <c r="J5368" i="10" a="1"/>
  <c r="J5368" i="10" s="1"/>
  <c r="J5369" i="10" a="1"/>
  <c r="J5369" i="10" s="1"/>
  <c r="J5370" i="10" a="1"/>
  <c r="J5370" i="10" s="1"/>
  <c r="J5371" i="10" a="1"/>
  <c r="J5371" i="10"/>
  <c r="J5372" i="10" a="1"/>
  <c r="J5372" i="10"/>
  <c r="J5373" i="10" a="1"/>
  <c r="J5373" i="10" s="1"/>
  <c r="J5374" i="10" a="1"/>
  <c r="J5374" i="10" s="1"/>
  <c r="J5375" i="10" a="1"/>
  <c r="J5375" i="10" s="1"/>
  <c r="J5376" i="10" a="1"/>
  <c r="J5376" i="10" s="1"/>
  <c r="J5377" i="10" a="1"/>
  <c r="J5377" i="10" s="1"/>
  <c r="J5378" i="10" a="1"/>
  <c r="J5378" i="10" s="1"/>
  <c r="J5379" i="10" a="1"/>
  <c r="J5379" i="10" s="1"/>
  <c r="J5380" i="10" a="1"/>
  <c r="J5380" i="10" s="1"/>
  <c r="J5381" i="10" a="1"/>
  <c r="J5381" i="10" s="1"/>
  <c r="J5382" i="10" a="1"/>
  <c r="J5382" i="10" s="1"/>
  <c r="J5383" i="10" a="1"/>
  <c r="J5383" i="10" s="1"/>
  <c r="J5384" i="10" a="1"/>
  <c r="J5384" i="10" s="1"/>
  <c r="J5385" i="10" a="1"/>
  <c r="J5385" i="10"/>
  <c r="J5386" i="10" a="1"/>
  <c r="J5386" i="10" s="1"/>
  <c r="J5387" i="10" a="1"/>
  <c r="J5387" i="10" s="1"/>
  <c r="J5388" i="10" a="1"/>
  <c r="J5388" i="10" s="1"/>
  <c r="J5389" i="10" a="1"/>
  <c r="J5389" i="10" s="1"/>
  <c r="J5390" i="10" a="1"/>
  <c r="J5390" i="10" s="1"/>
  <c r="J5391" i="10" a="1"/>
  <c r="J5391" i="10" s="1"/>
  <c r="J5392" i="10" a="1"/>
  <c r="J5392" i="10"/>
  <c r="J5393" i="10" a="1"/>
  <c r="J5393" i="10" s="1"/>
  <c r="J5394" i="10" a="1"/>
  <c r="J5394" i="10" s="1"/>
  <c r="J5395" i="10" a="1"/>
  <c r="J5395" i="10"/>
  <c r="J5396" i="10" a="1"/>
  <c r="J5396" i="10" s="1"/>
  <c r="J5397" i="10" a="1"/>
  <c r="J5397" i="10" s="1"/>
  <c r="J5398" i="10" a="1"/>
  <c r="J5398" i="10" s="1"/>
  <c r="J5399" i="10" a="1"/>
  <c r="J5399" i="10"/>
  <c r="J5400" i="10" a="1"/>
  <c r="J5400" i="10" s="1"/>
  <c r="J5401" i="10" a="1"/>
  <c r="J5401" i="10" s="1"/>
  <c r="J5402" i="10" a="1"/>
  <c r="J5402" i="10" s="1"/>
  <c r="J5403" i="10" a="1"/>
  <c r="J5403" i="10" s="1"/>
  <c r="J5404" i="10" a="1"/>
  <c r="J5404" i="10" s="1"/>
  <c r="J5405" i="10" a="1"/>
  <c r="J5405" i="10" s="1"/>
  <c r="J5406" i="10" a="1"/>
  <c r="J5406" i="10" s="1"/>
  <c r="J5407" i="10" a="1"/>
  <c r="J5407" i="10" s="1"/>
  <c r="J5408" i="10" a="1"/>
  <c r="J5408" i="10" s="1"/>
  <c r="J5409" i="10" a="1"/>
  <c r="J5409" i="10" s="1"/>
  <c r="J5410" i="10" a="1"/>
  <c r="J5410" i="10" s="1"/>
  <c r="J5411" i="10" a="1"/>
  <c r="J5411" i="10" s="1"/>
  <c r="J5412" i="10" a="1"/>
  <c r="J5412" i="10"/>
  <c r="J5413" i="10" a="1"/>
  <c r="J5413" i="10" s="1"/>
  <c r="J5414" i="10" a="1"/>
  <c r="J5414" i="10" s="1"/>
  <c r="J5415" i="10" a="1"/>
  <c r="J5415" i="10" s="1"/>
  <c r="J5416" i="10" a="1"/>
  <c r="J5416" i="10" s="1"/>
  <c r="J5417" i="10" a="1"/>
  <c r="J5417" i="10" s="1"/>
  <c r="J5418" i="10" a="1"/>
  <c r="J5418" i="10" s="1"/>
  <c r="J5419" i="10" a="1"/>
  <c r="J5419" i="10"/>
  <c r="J5420" i="10" a="1"/>
  <c r="J5420" i="10"/>
  <c r="J5421" i="10" a="1"/>
  <c r="J5421" i="10" s="1"/>
  <c r="J5422" i="10" a="1"/>
  <c r="J5422" i="10" s="1"/>
  <c r="J5423" i="10" a="1"/>
  <c r="J5423" i="10" s="1"/>
  <c r="J5424" i="10" a="1"/>
  <c r="J5424" i="10" s="1"/>
  <c r="J5425" i="10" a="1"/>
  <c r="J5425" i="10" s="1"/>
  <c r="J5426" i="10" a="1"/>
  <c r="J5426" i="10" s="1"/>
  <c r="J5427" i="10" a="1"/>
  <c r="J5427" i="10" s="1"/>
  <c r="J5428" i="10" a="1"/>
  <c r="J5428" i="10" s="1"/>
  <c r="J5429" i="10" a="1"/>
  <c r="J5429" i="10" s="1"/>
  <c r="J5430" i="10" a="1"/>
  <c r="J5430" i="10" s="1"/>
  <c r="J5431" i="10" a="1"/>
  <c r="J5431" i="10" s="1"/>
  <c r="J5432" i="10" a="1"/>
  <c r="J5432" i="10" s="1"/>
  <c r="J5433" i="10" a="1"/>
  <c r="J5433" i="10" s="1"/>
  <c r="J5434" i="10" a="1"/>
  <c r="J5434" i="10" s="1"/>
  <c r="J5435" i="10" a="1"/>
  <c r="J5435" i="10" s="1"/>
  <c r="J5436" i="10" a="1"/>
  <c r="J5436" i="10"/>
  <c r="J5437" i="10" a="1"/>
  <c r="J5437" i="10" s="1"/>
  <c r="J5438" i="10" a="1"/>
  <c r="J5438" i="10" s="1"/>
  <c r="J5439" i="10" a="1"/>
  <c r="J5439" i="10" s="1"/>
  <c r="J5440" i="10" a="1"/>
  <c r="J5440" i="10" s="1"/>
  <c r="J5441" i="10" a="1"/>
  <c r="J5441" i="10" s="1"/>
  <c r="J5442" i="10" a="1"/>
  <c r="J5442" i="10" s="1"/>
  <c r="J5443" i="10" a="1"/>
  <c r="J5443" i="10" s="1"/>
  <c r="J5444" i="10" a="1"/>
  <c r="J5444" i="10" s="1"/>
  <c r="J5445" i="10" a="1"/>
  <c r="J5445" i="10" s="1"/>
  <c r="J5446" i="10" a="1"/>
  <c r="J5446" i="10" s="1"/>
  <c r="J5447" i="10" a="1"/>
  <c r="J5447" i="10" s="1"/>
  <c r="J5448" i="10" a="1"/>
  <c r="J5448" i="10"/>
  <c r="J5449" i="10" a="1"/>
  <c r="J5449" i="10" s="1"/>
  <c r="J5450" i="10" a="1"/>
  <c r="J5450" i="10" s="1"/>
  <c r="J5451" i="10" a="1"/>
  <c r="J5451" i="10" s="1"/>
  <c r="J5452" i="10" a="1"/>
  <c r="J5452" i="10" s="1"/>
  <c r="J5453" i="10" a="1"/>
  <c r="J5453" i="10" s="1"/>
  <c r="J5454" i="10" a="1"/>
  <c r="J5454" i="10" s="1"/>
  <c r="J5455" i="10" a="1"/>
  <c r="J5455" i="10" s="1"/>
  <c r="J5456" i="10" a="1"/>
  <c r="J5456" i="10" s="1"/>
  <c r="J5457" i="10" a="1"/>
  <c r="J5457" i="10" s="1"/>
  <c r="J5458" i="10" a="1"/>
  <c r="J5458" i="10" s="1"/>
  <c r="J5459" i="10" a="1"/>
  <c r="J5459" i="10" s="1"/>
  <c r="J5460" i="10" a="1"/>
  <c r="J5460" i="10" s="1"/>
  <c r="J5461" i="10" a="1"/>
  <c r="J5461" i="10" s="1"/>
  <c r="J5462" i="10" a="1"/>
  <c r="J5462" i="10" s="1"/>
  <c r="J5463" i="10" a="1"/>
  <c r="J5463" i="10" s="1"/>
  <c r="J5464" i="10" a="1"/>
  <c r="J5464" i="10" s="1"/>
  <c r="J5465" i="10" a="1"/>
  <c r="J5465" i="10" s="1"/>
  <c r="J5466" i="10" a="1"/>
  <c r="J5466" i="10" s="1"/>
  <c r="J5467" i="10" a="1"/>
  <c r="J5467" i="10" s="1"/>
  <c r="J5468" i="10" a="1"/>
  <c r="J5468" i="10" s="1"/>
  <c r="J5469" i="10" a="1"/>
  <c r="J5469" i="10" s="1"/>
  <c r="J5470" i="10" a="1"/>
  <c r="J5470" i="10" s="1"/>
  <c r="J5471" i="10" a="1"/>
  <c r="J5471" i="10" s="1"/>
  <c r="J5472" i="10" a="1"/>
  <c r="J5472" i="10"/>
  <c r="J5473" i="10" a="1"/>
  <c r="J5473" i="10" s="1"/>
  <c r="J5474" i="10" a="1"/>
  <c r="J5474" i="10" s="1"/>
  <c r="J5475" i="10" a="1"/>
  <c r="J5475" i="10" s="1"/>
  <c r="J5476" i="10" a="1"/>
  <c r="J5476" i="10" s="1"/>
  <c r="J5477" i="10" a="1"/>
  <c r="J5477" i="10" s="1"/>
  <c r="J5478" i="10" a="1"/>
  <c r="J5478" i="10" s="1"/>
  <c r="J5479" i="10" a="1"/>
  <c r="J5479" i="10" s="1"/>
  <c r="J5480" i="10" a="1"/>
  <c r="J5480" i="10"/>
  <c r="J5481" i="10" a="1"/>
  <c r="J5481" i="10" s="1"/>
  <c r="J5482" i="10" a="1"/>
  <c r="J5482" i="10" s="1"/>
  <c r="J5483" i="10" a="1"/>
  <c r="J5483" i="10" s="1"/>
  <c r="J5484" i="10" a="1"/>
  <c r="J5484" i="10" s="1"/>
  <c r="J5485" i="10" a="1"/>
  <c r="J5485" i="10" s="1"/>
  <c r="J5486" i="10" a="1"/>
  <c r="J5486" i="10" s="1"/>
  <c r="J5487" i="10" a="1"/>
  <c r="J5487" i="10" s="1"/>
  <c r="J5488" i="10" a="1"/>
  <c r="J5488" i="10" s="1"/>
  <c r="J5489" i="10" a="1"/>
  <c r="J5489" i="10"/>
  <c r="J5490" i="10" a="1"/>
  <c r="J5490" i="10" s="1"/>
  <c r="J5491" i="10" a="1"/>
  <c r="J5491" i="10" s="1"/>
  <c r="J5492" i="10" a="1"/>
  <c r="J5492" i="10" s="1"/>
  <c r="J5493" i="10" a="1"/>
  <c r="J5493" i="10" s="1"/>
  <c r="J5494" i="10" a="1"/>
  <c r="J5494" i="10" s="1"/>
  <c r="J5495" i="10" a="1"/>
  <c r="J5495" i="10" s="1"/>
  <c r="J5496" i="10" a="1"/>
  <c r="J5496" i="10"/>
  <c r="J5497" i="10" a="1"/>
  <c r="J5497" i="10" s="1"/>
  <c r="J5498" i="10" a="1"/>
  <c r="J5498" i="10" s="1"/>
  <c r="J5499" i="10" a="1"/>
  <c r="J5499" i="10" s="1"/>
  <c r="J5500" i="10" a="1"/>
  <c r="J5500" i="10" s="1"/>
  <c r="J5501" i="10" a="1"/>
  <c r="J5501" i="10" s="1"/>
  <c r="J5502" i="10" a="1"/>
  <c r="J5502" i="10"/>
  <c r="J5503" i="10" a="1"/>
  <c r="J5503" i="10"/>
  <c r="J5504" i="10" a="1"/>
  <c r="J5504" i="10" s="1"/>
  <c r="J5505" i="10" a="1"/>
  <c r="J5505" i="10" s="1"/>
  <c r="J5506" i="10" a="1"/>
  <c r="J5506" i="10" s="1"/>
  <c r="J5507" i="10" a="1"/>
  <c r="J5507" i="10" s="1"/>
  <c r="J5508" i="10" a="1"/>
  <c r="J5508" i="10" s="1"/>
  <c r="J5509" i="10" a="1"/>
  <c r="J5509" i="10" s="1"/>
  <c r="J5510" i="10" a="1"/>
  <c r="J5510" i="10" s="1"/>
  <c r="J5511" i="10" a="1"/>
  <c r="J5511" i="10" s="1"/>
  <c r="J5512" i="10" a="1"/>
  <c r="J5512" i="10" s="1"/>
  <c r="J5513" i="10" a="1"/>
  <c r="J5513" i="10" s="1"/>
  <c r="J5514" i="10" a="1"/>
  <c r="J5514" i="10" s="1"/>
  <c r="J5515" i="10" a="1"/>
  <c r="J5515" i="10" s="1"/>
  <c r="J5516" i="10" a="1"/>
  <c r="J5516" i="10" s="1"/>
  <c r="J5517" i="10" a="1"/>
  <c r="J5517" i="10" s="1"/>
  <c r="J5518" i="10" a="1"/>
  <c r="J5518" i="10" s="1"/>
  <c r="J5519" i="10" a="1"/>
  <c r="J5519" i="10"/>
  <c r="J5520" i="10" a="1"/>
  <c r="J5520" i="10" s="1"/>
  <c r="J5521" i="10" a="1"/>
  <c r="J5521" i="10" s="1"/>
  <c r="J5522" i="10" a="1"/>
  <c r="J5522" i="10" s="1"/>
  <c r="J5523" i="10" a="1"/>
  <c r="J5523" i="10"/>
  <c r="J5524" i="10" a="1"/>
  <c r="J5524" i="10" s="1"/>
  <c r="J5525" i="10" a="1"/>
  <c r="J5525" i="10" s="1"/>
  <c r="J5526" i="10" a="1"/>
  <c r="J5526" i="10" s="1"/>
  <c r="J5527" i="10" a="1"/>
  <c r="J5527" i="10" s="1"/>
  <c r="J5528" i="10" a="1"/>
  <c r="J5528" i="10" s="1"/>
  <c r="J5529" i="10" a="1"/>
  <c r="J5529" i="10" s="1"/>
  <c r="J5530" i="10" a="1"/>
  <c r="J5530" i="10"/>
  <c r="J5531" i="10" a="1"/>
  <c r="J5531" i="10" s="1"/>
  <c r="J5532" i="10" a="1"/>
  <c r="J5532" i="10" s="1"/>
  <c r="J5533" i="10" a="1"/>
  <c r="J5533" i="10" s="1"/>
  <c r="J5534" i="10" a="1"/>
  <c r="J5534" i="10" s="1"/>
  <c r="J5535" i="10" a="1"/>
  <c r="J5535" i="10" s="1"/>
  <c r="J5536" i="10" a="1"/>
  <c r="J5536" i="10"/>
  <c r="J5537" i="10" a="1"/>
  <c r="J5537" i="10" s="1"/>
  <c r="J5538" i="10" a="1"/>
  <c r="J5538" i="10" s="1"/>
  <c r="J5539" i="10" a="1"/>
  <c r="J5539" i="10" s="1"/>
  <c r="J5540" i="10" a="1"/>
  <c r="J5540" i="10" s="1"/>
  <c r="J5541" i="10" a="1"/>
  <c r="J5541" i="10" s="1"/>
  <c r="J5542" i="10" a="1"/>
  <c r="J5542" i="10" s="1"/>
  <c r="J5543" i="10" a="1"/>
  <c r="J5543" i="10" s="1"/>
  <c r="J5544" i="10" a="1"/>
  <c r="J5544" i="10" s="1"/>
  <c r="J5545" i="10" a="1"/>
  <c r="J5545" i="10" s="1"/>
  <c r="J5546" i="10" a="1"/>
  <c r="J5546" i="10" s="1"/>
  <c r="J5547" i="10" a="1"/>
  <c r="J5547" i="10" s="1"/>
  <c r="J5548" i="10" a="1"/>
  <c r="J5548" i="10" s="1"/>
  <c r="J5549" i="10" a="1"/>
  <c r="J5549" i="10" s="1"/>
  <c r="J5550" i="10" a="1"/>
  <c r="J5550" i="10" s="1"/>
  <c r="J5551" i="10" a="1"/>
  <c r="J5551" i="10" s="1"/>
  <c r="J5552" i="10" a="1"/>
  <c r="J5552" i="10" s="1"/>
  <c r="J5553" i="10" a="1"/>
  <c r="J5553" i="10" s="1"/>
  <c r="J5554" i="10" a="1"/>
  <c r="J5554" i="10" s="1"/>
  <c r="J5555" i="10" a="1"/>
  <c r="J5555" i="10" s="1"/>
  <c r="J5556" i="10" a="1"/>
  <c r="J5556" i="10" s="1"/>
  <c r="J5557" i="10" a="1"/>
  <c r="J5557" i="10" s="1"/>
  <c r="J5558" i="10" a="1"/>
  <c r="J5558" i="10" s="1"/>
  <c r="J5559" i="10" a="1"/>
  <c r="J5559" i="10" s="1"/>
  <c r="J5560" i="10" a="1"/>
  <c r="J5560" i="10" s="1"/>
  <c r="J5561" i="10" a="1"/>
  <c r="J5561" i="10" s="1"/>
  <c r="J5562" i="10" a="1"/>
  <c r="J5562" i="10" s="1"/>
  <c r="J5563" i="10" a="1"/>
  <c r="J5563" i="10" s="1"/>
  <c r="J5564" i="10" a="1"/>
  <c r="J5564" i="10" s="1"/>
  <c r="J5565" i="10" a="1"/>
  <c r="J5565" i="10" s="1"/>
  <c r="J5566" i="10" a="1"/>
  <c r="J5566" i="10" s="1"/>
  <c r="J5567" i="10" a="1"/>
  <c r="J5567" i="10" s="1"/>
  <c r="J5568" i="10" a="1"/>
  <c r="J5568" i="10" s="1"/>
  <c r="J5569" i="10" a="1"/>
  <c r="J5569" i="10" s="1"/>
  <c r="J5570" i="10" a="1"/>
  <c r="J5570" i="10" s="1"/>
  <c r="J5571" i="10" a="1"/>
  <c r="J5571" i="10" s="1"/>
  <c r="J5572" i="10" a="1"/>
  <c r="J5572" i="10" s="1"/>
  <c r="J5573" i="10" a="1"/>
  <c r="J5573" i="10" s="1"/>
  <c r="J5574" i="10" a="1"/>
  <c r="J5574" i="10" s="1"/>
  <c r="J5575" i="10" a="1"/>
  <c r="J5575" i="10" s="1"/>
  <c r="J5576" i="10" a="1"/>
  <c r="J5576" i="10" s="1"/>
  <c r="J5577" i="10" a="1"/>
  <c r="J5577" i="10"/>
  <c r="J5578" i="10" a="1"/>
  <c r="J5578" i="10"/>
  <c r="J5579" i="10" a="1"/>
  <c r="J5579" i="10" s="1"/>
  <c r="J5580" i="10" a="1"/>
  <c r="J5580" i="10" s="1"/>
  <c r="J5581" i="10" a="1"/>
  <c r="J5581" i="10" s="1"/>
  <c r="J5582" i="10" a="1"/>
  <c r="J5582" i="10" s="1"/>
  <c r="J5583" i="10" a="1"/>
  <c r="J5583" i="10" s="1"/>
  <c r="J5584" i="10" a="1"/>
  <c r="J5584" i="10" s="1"/>
  <c r="J5585" i="10" a="1"/>
  <c r="J5585" i="10" s="1"/>
  <c r="J5586" i="10" a="1"/>
  <c r="J5586" i="10" s="1"/>
  <c r="J5587" i="10" a="1"/>
  <c r="J5587" i="10" s="1"/>
  <c r="J5588" i="10" a="1"/>
  <c r="J5588" i="10" s="1"/>
  <c r="J5589" i="10" a="1"/>
  <c r="J5589" i="10" s="1"/>
  <c r="J5590" i="10" a="1"/>
  <c r="J5590" i="10"/>
  <c r="J5591" i="10" a="1"/>
  <c r="J5591" i="10"/>
  <c r="J5592" i="10" a="1"/>
  <c r="J5592" i="10" s="1"/>
  <c r="J5593" i="10" a="1"/>
  <c r="J5593" i="10" s="1"/>
  <c r="J5594" i="10" a="1"/>
  <c r="J5594" i="10" s="1"/>
  <c r="J5595" i="10" a="1"/>
  <c r="J5595" i="10" s="1"/>
  <c r="J5596" i="10" a="1"/>
  <c r="J5596" i="10" s="1"/>
  <c r="J5597" i="10" a="1"/>
  <c r="J5597" i="10" s="1"/>
  <c r="J5598" i="10" a="1"/>
  <c r="J5598" i="10" s="1"/>
  <c r="J5599" i="10" a="1"/>
  <c r="J5599" i="10" s="1"/>
  <c r="J5600" i="10" a="1"/>
  <c r="J5600" i="10" s="1"/>
  <c r="J5601" i="10" a="1"/>
  <c r="J5601" i="10" s="1"/>
  <c r="J5602" i="10" a="1"/>
  <c r="J5602" i="10" s="1"/>
  <c r="J5603" i="10" a="1"/>
  <c r="J5603" i="10" s="1"/>
  <c r="J5604" i="10" a="1"/>
  <c r="J5604" i="10"/>
  <c r="J5605" i="10" a="1"/>
  <c r="J5605" i="10" s="1"/>
  <c r="J5606" i="10" a="1"/>
  <c r="J5606" i="10" s="1"/>
  <c r="J5607" i="10" a="1"/>
  <c r="J5607" i="10" s="1"/>
  <c r="J5608" i="10" a="1"/>
  <c r="J5608" i="10" s="1"/>
  <c r="J5609" i="10" a="1"/>
  <c r="J5609" i="10" s="1"/>
  <c r="J5610" i="10" a="1"/>
  <c r="J5610" i="10" s="1"/>
  <c r="J5611" i="10" a="1"/>
  <c r="J5611" i="10" s="1"/>
  <c r="J5612" i="10" a="1"/>
  <c r="J5612" i="10" s="1"/>
  <c r="J5613" i="10" a="1"/>
  <c r="J5613" i="10" s="1"/>
  <c r="J5614" i="10" a="1"/>
  <c r="J5614" i="10"/>
  <c r="J5615" i="10" a="1"/>
  <c r="J5615" i="10" s="1"/>
  <c r="J5616" i="10" a="1"/>
  <c r="J5616" i="10" s="1"/>
  <c r="J5617" i="10" a="1"/>
  <c r="J5617" i="10" s="1"/>
  <c r="J5618" i="10" a="1"/>
  <c r="J5618" i="10" s="1"/>
  <c r="J5619" i="10" a="1"/>
  <c r="J5619" i="10" s="1"/>
  <c r="J5620" i="10" a="1"/>
  <c r="J5620" i="10" s="1"/>
  <c r="J5621" i="10" a="1"/>
  <c r="J5621" i="10" s="1"/>
  <c r="J5622" i="10" a="1"/>
  <c r="J5622" i="10" s="1"/>
  <c r="J5623" i="10" a="1"/>
  <c r="J5623" i="10" s="1"/>
  <c r="J5624" i="10" a="1"/>
  <c r="J5624" i="10" s="1"/>
  <c r="J5625" i="10" a="1"/>
  <c r="J5625" i="10"/>
  <c r="J5626" i="10" a="1"/>
  <c r="J5626" i="10" s="1"/>
  <c r="J5627" i="10" a="1"/>
  <c r="J5627" i="10" s="1"/>
  <c r="J5628" i="10" a="1"/>
  <c r="J5628" i="10" s="1"/>
  <c r="J5629" i="10" a="1"/>
  <c r="J5629" i="10" s="1"/>
  <c r="J5630" i="10" a="1"/>
  <c r="J5630" i="10" s="1"/>
  <c r="J5631" i="10" a="1"/>
  <c r="J5631" i="10" s="1"/>
  <c r="J5632" i="10" a="1"/>
  <c r="J5632" i="10" s="1"/>
  <c r="J5633" i="10" a="1"/>
  <c r="J5633" i="10" s="1"/>
  <c r="J5634" i="10" a="1"/>
  <c r="J5634" i="10"/>
  <c r="J5635" i="10" a="1"/>
  <c r="J5635" i="10" s="1"/>
  <c r="J5636" i="10" a="1"/>
  <c r="J5636" i="10" s="1"/>
  <c r="J5637" i="10" a="1"/>
  <c r="J5637" i="10" s="1"/>
  <c r="J5638" i="10" a="1"/>
  <c r="J5638" i="10" s="1"/>
  <c r="J5639" i="10" a="1"/>
  <c r="J5639" i="10" s="1"/>
  <c r="J5640" i="10" a="1"/>
  <c r="J5640" i="10" s="1"/>
  <c r="J5641" i="10" a="1"/>
  <c r="J5641" i="10"/>
  <c r="J5642" i="10" a="1"/>
  <c r="J5642" i="10"/>
  <c r="J5643" i="10" a="1"/>
  <c r="J5643" i="10" s="1"/>
  <c r="J5644" i="10" a="1"/>
  <c r="J5644" i="10" s="1"/>
  <c r="J5645" i="10" a="1"/>
  <c r="J5645" i="10" s="1"/>
  <c r="J5646" i="10" a="1"/>
  <c r="J5646" i="10" s="1"/>
  <c r="J5647" i="10" a="1"/>
  <c r="J5647" i="10" s="1"/>
  <c r="J5648" i="10" a="1"/>
  <c r="J5648" i="10" s="1"/>
  <c r="J5649" i="10" a="1"/>
  <c r="J5649" i="10" s="1"/>
  <c r="J5650" i="10" a="1"/>
  <c r="J5650" i="10" s="1"/>
  <c r="J5651" i="10" a="1"/>
  <c r="J5651" i="10" s="1"/>
  <c r="J5652" i="10" a="1"/>
  <c r="J5652" i="10" s="1"/>
  <c r="J5653" i="10" a="1"/>
  <c r="J5653" i="10" s="1"/>
  <c r="J5654" i="10" a="1"/>
  <c r="J5654" i="10" s="1"/>
  <c r="J5655" i="10" a="1"/>
  <c r="J5655" i="10" s="1"/>
  <c r="J5656" i="10" a="1"/>
  <c r="J5656" i="10" s="1"/>
  <c r="J5657" i="10" a="1"/>
  <c r="J5657" i="10"/>
  <c r="J5658" i="10" a="1"/>
  <c r="J5658" i="10" s="1"/>
  <c r="J5659" i="10" a="1"/>
  <c r="J5659" i="10" s="1"/>
  <c r="J5660" i="10" a="1"/>
  <c r="J5660" i="10" s="1"/>
  <c r="J5661" i="10" a="1"/>
  <c r="J5661" i="10" s="1"/>
  <c r="J5662" i="10" a="1"/>
  <c r="J5662" i="10" s="1"/>
  <c r="J5663" i="10" a="1"/>
  <c r="J5663" i="10" s="1"/>
  <c r="J5664" i="10" a="1"/>
  <c r="J5664" i="10" s="1"/>
  <c r="J5665" i="10" a="1"/>
  <c r="J5665" i="10" s="1"/>
  <c r="J5666" i="10" a="1"/>
  <c r="J5666" i="10" s="1"/>
  <c r="J5667" i="10" a="1"/>
  <c r="J5667" i="10" s="1"/>
  <c r="J5668" i="10" a="1"/>
  <c r="J5668" i="10"/>
  <c r="J5669" i="10" a="1"/>
  <c r="J5669" i="10" s="1"/>
  <c r="J5670" i="10" a="1"/>
  <c r="J5670" i="10" s="1"/>
  <c r="J5671" i="10" a="1"/>
  <c r="J5671" i="10" s="1"/>
  <c r="J5672" i="10" a="1"/>
  <c r="J5672" i="10" s="1"/>
  <c r="J5673" i="10" a="1"/>
  <c r="J5673" i="10" s="1"/>
  <c r="J5674" i="10" a="1"/>
  <c r="J5674" i="10" s="1"/>
  <c r="J5675" i="10" a="1"/>
  <c r="J5675" i="10" s="1"/>
  <c r="J5676" i="10" a="1"/>
  <c r="J5676" i="10" s="1"/>
  <c r="J5677" i="10" a="1"/>
  <c r="J5677" i="10" s="1"/>
  <c r="J5678" i="10" a="1"/>
  <c r="J5678" i="10" s="1"/>
  <c r="J5679" i="10" a="1"/>
  <c r="J5679" i="10" s="1"/>
  <c r="J5680" i="10" a="1"/>
  <c r="J5680" i="10" s="1"/>
  <c r="J5681" i="10" a="1"/>
  <c r="J5681" i="10" s="1"/>
  <c r="J5682" i="10" a="1"/>
  <c r="J5682" i="10" s="1"/>
  <c r="J5683" i="10" a="1"/>
  <c r="J5683" i="10" s="1"/>
  <c r="J5684" i="10" a="1"/>
  <c r="J5684" i="10" s="1"/>
  <c r="J5685" i="10" a="1"/>
  <c r="J5685" i="10" s="1"/>
  <c r="J5686" i="10" a="1"/>
  <c r="J5686" i="10" s="1"/>
  <c r="J5687" i="10" a="1"/>
  <c r="J5687" i="10" s="1"/>
  <c r="J5688" i="10" a="1"/>
  <c r="J5688" i="10" s="1"/>
  <c r="J5689" i="10" a="1"/>
  <c r="J5689" i="10" s="1"/>
  <c r="J5690" i="10" a="1"/>
  <c r="J5690" i="10" s="1"/>
  <c r="J5691" i="10" a="1"/>
  <c r="J5691" i="10" s="1"/>
  <c r="J5692" i="10" a="1"/>
  <c r="J5692" i="10" s="1"/>
  <c r="J5693" i="10" a="1"/>
  <c r="J5693" i="10" s="1"/>
  <c r="J5694" i="10" a="1"/>
  <c r="J5694" i="10"/>
  <c r="J5695" i="10" a="1"/>
  <c r="J5695" i="10" s="1"/>
  <c r="J5696" i="10" a="1"/>
  <c r="J5696" i="10" s="1"/>
  <c r="J5697" i="10" a="1"/>
  <c r="J5697" i="10" s="1"/>
  <c r="J5698" i="10" a="1"/>
  <c r="J5698" i="10" s="1"/>
  <c r="J5699" i="10" a="1"/>
  <c r="J5699" i="10" s="1"/>
  <c r="J5700" i="10" a="1"/>
  <c r="J5700" i="10" s="1"/>
  <c r="J5701" i="10" a="1"/>
  <c r="J5701" i="10" s="1"/>
  <c r="J5702" i="10" a="1"/>
  <c r="J5702" i="10" s="1"/>
  <c r="J5703" i="10" a="1"/>
  <c r="J5703" i="10" s="1"/>
  <c r="J5704" i="10" a="1"/>
  <c r="J5704" i="10" s="1"/>
  <c r="J5705" i="10" a="1"/>
  <c r="J5705" i="10"/>
  <c r="J5706" i="10" a="1"/>
  <c r="J5706" i="10" s="1"/>
  <c r="J5707" i="10" a="1"/>
  <c r="J5707" i="10" s="1"/>
  <c r="J5708" i="10" a="1"/>
  <c r="J5708" i="10" s="1"/>
  <c r="J5709" i="10" a="1"/>
  <c r="J5709" i="10" s="1"/>
  <c r="J5710" i="10" a="1"/>
  <c r="J5710" i="10" s="1"/>
  <c r="J5711" i="10" a="1"/>
  <c r="J5711" i="10" s="1"/>
  <c r="J5712" i="10" a="1"/>
  <c r="J5712" i="10" s="1"/>
  <c r="J5713" i="10" a="1"/>
  <c r="J5713" i="10" s="1"/>
  <c r="J5714" i="10" a="1"/>
  <c r="J5714" i="10" s="1"/>
  <c r="J5715" i="10" a="1"/>
  <c r="J5715" i="10" s="1"/>
  <c r="J5716" i="10" a="1"/>
  <c r="J5716" i="10" s="1"/>
  <c r="J5717" i="10" a="1"/>
  <c r="J5717" i="10" s="1"/>
  <c r="J5718" i="10" a="1"/>
  <c r="J5718" i="10" s="1"/>
  <c r="J5719" i="10" a="1"/>
  <c r="J5719" i="10" s="1"/>
  <c r="J5720" i="10" a="1"/>
  <c r="J5720" i="10" s="1"/>
  <c r="J5721" i="10" a="1"/>
  <c r="J5721" i="10" s="1"/>
  <c r="J5722" i="10" a="1"/>
  <c r="J5722" i="10"/>
  <c r="J5723" i="10" a="1"/>
  <c r="J5723" i="10"/>
  <c r="J5724" i="10" a="1"/>
  <c r="J5724" i="10" s="1"/>
  <c r="J5725" i="10" a="1"/>
  <c r="J5725" i="10" s="1"/>
  <c r="J5726" i="10" a="1"/>
  <c r="J5726" i="10" s="1"/>
  <c r="J5727" i="10" a="1"/>
  <c r="J5727" i="10" s="1"/>
  <c r="J5728" i="10" a="1"/>
  <c r="J5728" i="10" s="1"/>
  <c r="J5729" i="10" a="1"/>
  <c r="J5729" i="10" s="1"/>
  <c r="J5730" i="10" a="1"/>
  <c r="J5730" i="10" s="1"/>
  <c r="J5731" i="10" a="1"/>
  <c r="J5731" i="10" s="1"/>
  <c r="J5732" i="10" a="1"/>
  <c r="J5732" i="10" s="1"/>
  <c r="J5733" i="10" a="1"/>
  <c r="J5733" i="10" s="1"/>
  <c r="J5734" i="10" a="1"/>
  <c r="J5734" i="10" s="1"/>
  <c r="J5735" i="10" a="1"/>
  <c r="J5735" i="10"/>
  <c r="J5736" i="10" a="1"/>
  <c r="J5736" i="10"/>
  <c r="J5737" i="10" a="1"/>
  <c r="J5737" i="10" s="1"/>
  <c r="J5738" i="10" a="1"/>
  <c r="J5738" i="10" s="1"/>
  <c r="J5739" i="10" a="1"/>
  <c r="J5739" i="10" s="1"/>
  <c r="J5740" i="10" a="1"/>
  <c r="J5740" i="10" s="1"/>
  <c r="J5741" i="10" a="1"/>
  <c r="J5741" i="10" s="1"/>
  <c r="J5742" i="10" a="1"/>
  <c r="J5742" i="10" s="1"/>
  <c r="J5743" i="10" a="1"/>
  <c r="J5743" i="10" s="1"/>
  <c r="J5744" i="10" a="1"/>
  <c r="J5744" i="10" s="1"/>
  <c r="J5745" i="10" a="1"/>
  <c r="J5745" i="10"/>
  <c r="J5746" i="10" a="1"/>
  <c r="J5746" i="10" s="1"/>
  <c r="J5747" i="10" a="1"/>
  <c r="J5747" i="10" s="1"/>
  <c r="J5748" i="10" a="1"/>
  <c r="J5748" i="10" s="1"/>
  <c r="J5749" i="10" a="1"/>
  <c r="J5749" i="10" s="1"/>
  <c r="J5750" i="10" a="1"/>
  <c r="J5750" i="10" s="1"/>
  <c r="J5751" i="10" a="1"/>
  <c r="J5751" i="10" s="1"/>
  <c r="J5752" i="10" a="1"/>
  <c r="J5752" i="10" s="1"/>
  <c r="J5753" i="10" a="1"/>
  <c r="J5753" i="10" s="1"/>
  <c r="J5754" i="10" a="1"/>
  <c r="J5754" i="10" s="1"/>
  <c r="J5755" i="10" a="1"/>
  <c r="J5755" i="10" s="1"/>
  <c r="J5756" i="10" a="1"/>
  <c r="J5756" i="10"/>
  <c r="J5757" i="10" a="1"/>
  <c r="J5757" i="10" s="1"/>
  <c r="J5758" i="10" a="1"/>
  <c r="J5758" i="10" s="1"/>
  <c r="J5759" i="10" a="1"/>
  <c r="J5759" i="10" s="1"/>
  <c r="J5760" i="10" a="1"/>
  <c r="J5760" i="10" s="1"/>
  <c r="J5761" i="10" a="1"/>
  <c r="J5761" i="10" s="1"/>
  <c r="J5762" i="10" a="1"/>
  <c r="J5762" i="10" s="1"/>
  <c r="J5763" i="10" a="1"/>
  <c r="J5763" i="10" s="1"/>
  <c r="J5764" i="10" a="1"/>
  <c r="J5764" i="10" s="1"/>
  <c r="J5765" i="10" a="1"/>
  <c r="J5765" i="10" s="1"/>
  <c r="J5766" i="10" a="1"/>
  <c r="J5766" i="10" s="1"/>
  <c r="J5767" i="10" a="1"/>
  <c r="J5767" i="10" s="1"/>
  <c r="J5768" i="10" a="1"/>
  <c r="J5768" i="10" s="1"/>
  <c r="J5769" i="10" a="1"/>
  <c r="J5769" i="10"/>
  <c r="J5770" i="10" a="1"/>
  <c r="J5770" i="10" s="1"/>
  <c r="J5771" i="10" a="1"/>
  <c r="J5771" i="10" s="1"/>
  <c r="J5772" i="10" a="1"/>
  <c r="J5772" i="10" s="1"/>
  <c r="J5773" i="10" a="1"/>
  <c r="J5773" i="10" s="1"/>
  <c r="J5774" i="10" a="1"/>
  <c r="J5774" i="10" s="1"/>
  <c r="J5775" i="10" a="1"/>
  <c r="J5775" i="10" s="1"/>
  <c r="J5776" i="10" a="1"/>
  <c r="J5776" i="10" s="1"/>
  <c r="J5777" i="10" a="1"/>
  <c r="J5777" i="10" s="1"/>
  <c r="J5778" i="10" a="1"/>
  <c r="J5778" i="10"/>
  <c r="J5779" i="10" a="1"/>
  <c r="J5779" i="10" s="1"/>
  <c r="J5780" i="10" a="1"/>
  <c r="J5780" i="10" s="1"/>
  <c r="J5781" i="10" a="1"/>
  <c r="J5781" i="10" s="1"/>
  <c r="J5782" i="10" a="1"/>
  <c r="J5782" i="10" s="1"/>
  <c r="J5783" i="10" a="1"/>
  <c r="J5783" i="10" s="1"/>
  <c r="J5784" i="10" a="1"/>
  <c r="J5784" i="10" s="1"/>
  <c r="J5785" i="10" a="1"/>
  <c r="J5785" i="10" s="1"/>
  <c r="J5786" i="10" a="1"/>
  <c r="J5786" i="10" s="1"/>
  <c r="J5787" i="10" a="1"/>
  <c r="J5787" i="10"/>
  <c r="J5788" i="10" a="1"/>
  <c r="J5788" i="10" s="1"/>
  <c r="J5789" i="10" a="1"/>
  <c r="J5789" i="10" s="1"/>
  <c r="J5790" i="10" a="1"/>
  <c r="J5790" i="10" s="1"/>
  <c r="J5791" i="10" a="1"/>
  <c r="J5791" i="10" s="1"/>
  <c r="J5792" i="10" a="1"/>
  <c r="J5792" i="10" s="1"/>
  <c r="J5793" i="10" a="1"/>
  <c r="J5793" i="10" s="1"/>
  <c r="J5794" i="10" a="1"/>
  <c r="J5794" i="10" s="1"/>
  <c r="J5795" i="10" a="1"/>
  <c r="J5795" i="10" s="1"/>
  <c r="J5796" i="10" a="1"/>
  <c r="J5796" i="10" s="1"/>
  <c r="J5797" i="10" a="1"/>
  <c r="J5797" i="10" s="1"/>
  <c r="J5798" i="10" a="1"/>
  <c r="J5798" i="10" s="1"/>
  <c r="J5799" i="10" a="1"/>
  <c r="J5799" i="10" s="1"/>
  <c r="J5800" i="10" a="1"/>
  <c r="J5800" i="10"/>
  <c r="J5801" i="10" a="1"/>
  <c r="J5801" i="10"/>
  <c r="J5802" i="10" a="1"/>
  <c r="J5802" i="10" s="1"/>
  <c r="J5803" i="10" a="1"/>
  <c r="J5803" i="10" s="1"/>
  <c r="J5804" i="10" a="1"/>
  <c r="J5804" i="10" s="1"/>
  <c r="J5805" i="10" a="1"/>
  <c r="J5805" i="10" s="1"/>
  <c r="J5806" i="10" a="1"/>
  <c r="J5806" i="10" s="1"/>
  <c r="J5807" i="10" a="1"/>
  <c r="J5807" i="10" s="1"/>
  <c r="J5808" i="10" a="1"/>
  <c r="J5808" i="10" s="1"/>
  <c r="J5809" i="10" a="1"/>
  <c r="J5809" i="10" s="1"/>
  <c r="J5810" i="10" a="1"/>
  <c r="J5810" i="10" s="1"/>
  <c r="J5811" i="10" a="1"/>
  <c r="J5811" i="10"/>
  <c r="J5812" i="10" a="1"/>
  <c r="J5812" i="10"/>
  <c r="J5813" i="10" a="1"/>
  <c r="J5813" i="10" s="1"/>
  <c r="J5814" i="10" a="1"/>
  <c r="J5814" i="10" s="1"/>
  <c r="J5815" i="10" a="1"/>
  <c r="J5815" i="10" s="1"/>
  <c r="J5816" i="10" a="1"/>
  <c r="J5816" i="10" s="1"/>
  <c r="J5817" i="10" a="1"/>
  <c r="J5817" i="10" s="1"/>
  <c r="J5818" i="10" a="1"/>
  <c r="J5818" i="10" s="1"/>
  <c r="J5819" i="10" a="1"/>
  <c r="J5819" i="10" s="1"/>
  <c r="J5820" i="10" a="1"/>
  <c r="J5820" i="10" s="1"/>
  <c r="J5821" i="10" a="1"/>
  <c r="J5821" i="10" s="1"/>
  <c r="J5822" i="10" a="1"/>
  <c r="J5822" i="10" s="1"/>
  <c r="J5823" i="10" a="1"/>
  <c r="J5823" i="10" s="1"/>
  <c r="J5824" i="10" a="1"/>
  <c r="J5824" i="10" s="1"/>
  <c r="J5825" i="10" a="1"/>
  <c r="J5825" i="10" s="1"/>
  <c r="J5826" i="10" a="1"/>
  <c r="J5826" i="10" s="1"/>
  <c r="J5827" i="10" a="1"/>
  <c r="J5827" i="10" s="1"/>
  <c r="J5828" i="10" a="1"/>
  <c r="J5828" i="10" s="1"/>
  <c r="J5829" i="10" a="1"/>
  <c r="J5829" i="10" s="1"/>
  <c r="J5830" i="10" a="1"/>
  <c r="J5830" i="10" s="1"/>
  <c r="J5831" i="10" a="1"/>
  <c r="J5831" i="10" s="1"/>
  <c r="J5832" i="10" a="1"/>
  <c r="J5832" i="10" s="1"/>
  <c r="J5833" i="10" a="1"/>
  <c r="J5833" i="10" s="1"/>
  <c r="J5834" i="10" a="1"/>
  <c r="J5834" i="10"/>
  <c r="J5835" i="10" a="1"/>
  <c r="J5835" i="10" s="1"/>
  <c r="J5836" i="10" a="1"/>
  <c r="J5836" i="10" s="1"/>
  <c r="J5837" i="10" a="1"/>
  <c r="J5837" i="10"/>
  <c r="J5838" i="10" a="1"/>
  <c r="J5838" i="10"/>
  <c r="J5839" i="10" a="1"/>
  <c r="J5839" i="10" s="1"/>
  <c r="J5840" i="10" a="1"/>
  <c r="J5840" i="10" s="1"/>
  <c r="J5841" i="10" a="1"/>
  <c r="J5841" i="10" s="1"/>
  <c r="J5842" i="10" a="1"/>
  <c r="J5842" i="10" s="1"/>
  <c r="J5843" i="10" a="1"/>
  <c r="J5843" i="10" s="1"/>
  <c r="J5844" i="10" a="1"/>
  <c r="J5844" i="10" s="1"/>
  <c r="J5845" i="10" a="1"/>
  <c r="J5845" i="10" s="1"/>
  <c r="J5846" i="10" a="1"/>
  <c r="J5846" i="10" s="1"/>
  <c r="J5847" i="10" a="1"/>
  <c r="J5847" i="10" s="1"/>
  <c r="J5848" i="10" a="1"/>
  <c r="J5848" i="10" s="1"/>
  <c r="J5849" i="10" a="1"/>
  <c r="J5849" i="10" s="1"/>
  <c r="J5850" i="10" a="1"/>
  <c r="J5850" i="10"/>
  <c r="J5851" i="10" a="1"/>
  <c r="J5851" i="10"/>
  <c r="J5852" i="10" a="1"/>
  <c r="J5852" i="10" s="1"/>
  <c r="J5853" i="10" a="1"/>
  <c r="J5853" i="10" s="1"/>
  <c r="J5854" i="10" a="1"/>
  <c r="J5854" i="10" s="1"/>
  <c r="J5855" i="10" a="1"/>
  <c r="J5855" i="10"/>
  <c r="J5856" i="10" a="1"/>
  <c r="J5856" i="10" s="1"/>
  <c r="J5857" i="10" a="1"/>
  <c r="J5857" i="10" s="1"/>
  <c r="J5858" i="10" a="1"/>
  <c r="J5858" i="10" s="1"/>
  <c r="J5859" i="10" a="1"/>
  <c r="J5859" i="10" s="1"/>
  <c r="J5860" i="10" a="1"/>
  <c r="J5860" i="10" s="1"/>
  <c r="J5861" i="10" a="1"/>
  <c r="J5861" i="10" s="1"/>
  <c r="J5862" i="10" a="1"/>
  <c r="J5862" i="10" s="1"/>
  <c r="J5863" i="10" a="1"/>
  <c r="J5863" i="10" s="1"/>
  <c r="J5864" i="10" a="1"/>
  <c r="J5864" i="10" s="1"/>
  <c r="J5865" i="10" a="1"/>
  <c r="J5865" i="10" s="1"/>
  <c r="J5866" i="10" a="1"/>
  <c r="J5866" i="10" s="1"/>
  <c r="J5867" i="10" a="1"/>
  <c r="J5867" i="10" s="1"/>
  <c r="J5868" i="10" a="1"/>
  <c r="J5868" i="10" s="1"/>
  <c r="J5869" i="10" a="1"/>
  <c r="J5869" i="10" s="1"/>
  <c r="J5870" i="10" a="1"/>
  <c r="J5870" i="10" s="1"/>
  <c r="J5871" i="10" a="1"/>
  <c r="J5871" i="10" s="1"/>
  <c r="J5872" i="10" a="1"/>
  <c r="J5872" i="10" s="1"/>
  <c r="J5873" i="10" a="1"/>
  <c r="J5873" i="10" s="1"/>
  <c r="J5874" i="10" a="1"/>
  <c r="J5874" i="10" s="1"/>
  <c r="J5875" i="10" a="1"/>
  <c r="J5875" i="10" s="1"/>
  <c r="J5876" i="10" a="1"/>
  <c r="J5876" i="10" s="1"/>
  <c r="J5877" i="10" a="1"/>
  <c r="J5877" i="10" s="1"/>
  <c r="J5878" i="10" a="1"/>
  <c r="J5878" i="10" s="1"/>
  <c r="J5879" i="10" a="1"/>
  <c r="J5879" i="10" s="1"/>
  <c r="J5880" i="10" a="1"/>
  <c r="J5880" i="10" s="1"/>
  <c r="J5881" i="10" a="1"/>
  <c r="J5881" i="10" s="1"/>
  <c r="J5882" i="10" a="1"/>
  <c r="J5882" i="10" s="1"/>
  <c r="J5883" i="10" a="1"/>
  <c r="J5883" i="10"/>
  <c r="J5884" i="10" a="1"/>
  <c r="J5884" i="10" s="1"/>
  <c r="J5885" i="10" a="1"/>
  <c r="J5885" i="10"/>
  <c r="J5886" i="10" a="1"/>
  <c r="J5886" i="10"/>
  <c r="J5887" i="10" a="1"/>
  <c r="J5887" i="10"/>
  <c r="J5888" i="10" a="1"/>
  <c r="J5888" i="10" s="1"/>
  <c r="J5889" i="10" a="1"/>
  <c r="J5889" i="10" s="1"/>
  <c r="J5890" i="10" a="1"/>
  <c r="J5890" i="10" s="1"/>
  <c r="J5891" i="10" a="1"/>
  <c r="J5891" i="10" s="1"/>
  <c r="J5892" i="10" a="1"/>
  <c r="J5892" i="10" s="1"/>
  <c r="J5893" i="10" a="1"/>
  <c r="J5893" i="10" s="1"/>
  <c r="J5894" i="10" a="1"/>
  <c r="J5894" i="10" s="1"/>
  <c r="J5895" i="10" a="1"/>
  <c r="J5895" i="10" s="1"/>
  <c r="J5896" i="10" a="1"/>
  <c r="J5896" i="10" s="1"/>
  <c r="J5897" i="10" a="1"/>
  <c r="J5897" i="10"/>
  <c r="J5898" i="10" a="1"/>
  <c r="J5898" i="10" s="1"/>
  <c r="J5899" i="10" a="1"/>
  <c r="J5899" i="10" s="1"/>
  <c r="J5900" i="10" a="1"/>
  <c r="J5900" i="10" s="1"/>
  <c r="J5901" i="10" a="1"/>
  <c r="J5901" i="10" s="1"/>
  <c r="J5902" i="10" a="1"/>
  <c r="J5902" i="10" s="1"/>
  <c r="J5903" i="10" a="1"/>
  <c r="J5903" i="10" s="1"/>
  <c r="J5904" i="10" a="1"/>
  <c r="J5904" i="10" s="1"/>
  <c r="J5905" i="10" a="1"/>
  <c r="J5905" i="10" s="1"/>
  <c r="J5906" i="10" a="1"/>
  <c r="J5906" i="10" s="1"/>
  <c r="J5907" i="10" a="1"/>
  <c r="J5907" i="10" s="1"/>
  <c r="J5908" i="10" a="1"/>
  <c r="J5908" i="10" s="1"/>
  <c r="J5909" i="10" a="1"/>
  <c r="J5909" i="10" s="1"/>
  <c r="J5910" i="10" a="1"/>
  <c r="J5910" i="10" s="1"/>
  <c r="J5911" i="10" a="1"/>
  <c r="J5911" i="10" s="1"/>
  <c r="J5912" i="10" a="1"/>
  <c r="J5912" i="10" s="1"/>
  <c r="J5913" i="10" a="1"/>
  <c r="J5913" i="10" s="1"/>
  <c r="J5914" i="10" a="1"/>
  <c r="J5914" i="10" s="1"/>
  <c r="J5915" i="10" a="1"/>
  <c r="J5915" i="10" s="1"/>
  <c r="J5916" i="10" a="1"/>
  <c r="J5916" i="10" s="1"/>
  <c r="J5917" i="10" a="1"/>
  <c r="J5917" i="10"/>
  <c r="J5918" i="10" a="1"/>
  <c r="J5918" i="10" s="1"/>
  <c r="J5919" i="10" a="1"/>
  <c r="J5919" i="10" s="1"/>
  <c r="J5920" i="10" a="1"/>
  <c r="J5920" i="10" s="1"/>
  <c r="J5921" i="10" a="1"/>
  <c r="J5921" i="10" s="1"/>
  <c r="J5922" i="10" a="1"/>
  <c r="J5922" i="10" s="1"/>
  <c r="J5923" i="10" a="1"/>
  <c r="J5923" i="10" s="1"/>
  <c r="J5924" i="10" a="1"/>
  <c r="J5924" i="10" s="1"/>
  <c r="J5925" i="10" a="1"/>
  <c r="J5925" i="10" s="1"/>
  <c r="J5926" i="10" a="1"/>
  <c r="J5926" i="10" s="1"/>
  <c r="J5927" i="10" a="1"/>
  <c r="J5927" i="10" s="1"/>
  <c r="J5928" i="10" a="1"/>
  <c r="J5928" i="10" s="1"/>
  <c r="J5929" i="10" a="1"/>
  <c r="J5929" i="10"/>
  <c r="J5930" i="10" a="1"/>
  <c r="J5930" i="10"/>
  <c r="J5931" i="10" a="1"/>
  <c r="J5931" i="10" s="1"/>
  <c r="J5932" i="10" a="1"/>
  <c r="J5932" i="10"/>
  <c r="J5933" i="10" a="1"/>
  <c r="J5933" i="10" s="1"/>
  <c r="J5934" i="10" a="1"/>
  <c r="J5934" i="10" s="1"/>
  <c r="J5935" i="10" a="1"/>
  <c r="J5935" i="10" s="1"/>
  <c r="J5936" i="10" a="1"/>
  <c r="J5936" i="10" s="1"/>
  <c r="J5937" i="10" a="1"/>
  <c r="J5937" i="10" s="1"/>
  <c r="J5938" i="10" a="1"/>
  <c r="J5938" i="10" s="1"/>
  <c r="J5939" i="10" a="1"/>
  <c r="J5939" i="10" s="1"/>
  <c r="J5940" i="10" a="1"/>
  <c r="J5940" i="10" s="1"/>
  <c r="J5941" i="10" a="1"/>
  <c r="J5941" i="10" s="1"/>
  <c r="J5942" i="10" a="1"/>
  <c r="J5942" i="10" s="1"/>
  <c r="J5943" i="10" a="1"/>
  <c r="J5943" i="10" s="1"/>
  <c r="J5944" i="10" a="1"/>
  <c r="J5944" i="10" s="1"/>
  <c r="J5945" i="10" a="1"/>
  <c r="J5945" i="10" s="1"/>
  <c r="J5946" i="10" a="1"/>
  <c r="J5946" i="10" s="1"/>
  <c r="J5947" i="10" a="1"/>
  <c r="J5947" i="10" s="1"/>
  <c r="J5948" i="10" a="1"/>
  <c r="J5948" i="10" s="1"/>
  <c r="J5949" i="10" a="1"/>
  <c r="J5949" i="10" s="1"/>
  <c r="J5950" i="10" a="1"/>
  <c r="J5950" i="10" s="1"/>
  <c r="J5951" i="10" a="1"/>
  <c r="J5951" i="10" s="1"/>
  <c r="J5952" i="10" a="1"/>
  <c r="J5952" i="10" s="1"/>
  <c r="J5953" i="10" a="1"/>
  <c r="J5953" i="10" s="1"/>
  <c r="J5954" i="10" a="1"/>
  <c r="J5954" i="10" s="1"/>
  <c r="J5955" i="10" a="1"/>
  <c r="J5955" i="10" s="1"/>
  <c r="J5956" i="10" a="1"/>
  <c r="J5956" i="10" s="1"/>
  <c r="J5957" i="10" a="1"/>
  <c r="J5957" i="10" s="1"/>
  <c r="J5958" i="10" a="1"/>
  <c r="J5958" i="10" s="1"/>
  <c r="J5959" i="10" a="1"/>
  <c r="J5959" i="10" s="1"/>
  <c r="J5960" i="10" a="1"/>
  <c r="J5960" i="10" s="1"/>
  <c r="J5961" i="10" a="1"/>
  <c r="J5961" i="10" s="1"/>
  <c r="J5962" i="10" a="1"/>
  <c r="J5962" i="10" s="1"/>
  <c r="J5963" i="10" a="1"/>
  <c r="J5963" i="10" s="1"/>
  <c r="J5964" i="10" a="1"/>
  <c r="J5964" i="10"/>
  <c r="J5965" i="10" a="1"/>
  <c r="J5965" i="10" s="1"/>
  <c r="J5966" i="10" a="1"/>
  <c r="J5966" i="10" s="1"/>
  <c r="J5967" i="10" a="1"/>
  <c r="J5967" i="10" s="1"/>
  <c r="J5968" i="10" a="1"/>
  <c r="J5968" i="10" s="1"/>
  <c r="J5969" i="10" a="1"/>
  <c r="J5969" i="10" s="1"/>
  <c r="J5970" i="10" a="1"/>
  <c r="J5970" i="10" s="1"/>
  <c r="J5971" i="10" a="1"/>
  <c r="J5971" i="10" s="1"/>
  <c r="J5972" i="10" a="1"/>
  <c r="J5972" i="10" s="1"/>
  <c r="J5973" i="10" a="1"/>
  <c r="J5973" i="10" s="1"/>
  <c r="J5974" i="10" a="1"/>
  <c r="J5974" i="10" s="1"/>
  <c r="J5975" i="10" a="1"/>
  <c r="J5975" i="10" s="1"/>
  <c r="J5976" i="10" a="1"/>
  <c r="J5976" i="10" s="1"/>
  <c r="J5977" i="10" a="1"/>
  <c r="J5977" i="10"/>
  <c r="J5978" i="10" a="1"/>
  <c r="J5978" i="10" s="1"/>
  <c r="J5979" i="10" a="1"/>
  <c r="J5979" i="10" s="1"/>
  <c r="J5980" i="10" a="1"/>
  <c r="J5980" i="10"/>
  <c r="J5981" i="10" a="1"/>
  <c r="J5981" i="10" s="1"/>
  <c r="J5982" i="10" a="1"/>
  <c r="J5982" i="10" s="1"/>
  <c r="J5983" i="10" a="1"/>
  <c r="J5983" i="10" s="1"/>
  <c r="J5984" i="10" a="1"/>
  <c r="J5984" i="10" s="1"/>
  <c r="J5985" i="10" a="1"/>
  <c r="J5985" i="10" s="1"/>
  <c r="J5986" i="10" a="1"/>
  <c r="J5986" i="10" s="1"/>
  <c r="J5987" i="10" a="1"/>
  <c r="J5987" i="10" s="1"/>
  <c r="J5988" i="10" a="1"/>
  <c r="J5988" i="10" s="1"/>
  <c r="J5989" i="10" a="1"/>
  <c r="J5989" i="10" s="1"/>
  <c r="J5990" i="10" a="1"/>
  <c r="J5990" i="10" s="1"/>
  <c r="J5991" i="10" a="1"/>
  <c r="J5991" i="10" s="1"/>
  <c r="J5992" i="10" a="1"/>
  <c r="J5992" i="10" s="1"/>
  <c r="J5993" i="10" a="1"/>
  <c r="J5993" i="10" s="1"/>
  <c r="J5994" i="10" a="1"/>
  <c r="J5994" i="10" s="1"/>
  <c r="J5995" i="10" a="1"/>
  <c r="J5995" i="10" s="1"/>
  <c r="J5996" i="10" a="1"/>
  <c r="J5996" i="10" s="1"/>
  <c r="J5997" i="10" a="1"/>
  <c r="J5997" i="10" s="1"/>
  <c r="J5998" i="10" a="1"/>
  <c r="J5998" i="10" s="1"/>
  <c r="J5999" i="10" a="1"/>
  <c r="J5999" i="10" s="1"/>
  <c r="J6000" i="10" a="1"/>
  <c r="J6000" i="10" s="1"/>
  <c r="J6001" i="10" a="1"/>
  <c r="J6001" i="10" s="1"/>
  <c r="J6002" i="10" a="1"/>
  <c r="J6002" i="10" s="1"/>
  <c r="J6003" i="10" a="1"/>
  <c r="J6003" i="10" s="1"/>
  <c r="J6004" i="10" a="1"/>
  <c r="J6004" i="10" s="1"/>
  <c r="J6005" i="10" a="1"/>
  <c r="J6005" i="10" s="1"/>
  <c r="J6006" i="10" a="1"/>
  <c r="J6006" i="10" s="1"/>
  <c r="J6007" i="10" a="1"/>
  <c r="J6007" i="10" s="1"/>
  <c r="J6008" i="10" a="1"/>
  <c r="J6008" i="10" s="1"/>
  <c r="J6009" i="10" a="1"/>
  <c r="J6009" i="10" s="1"/>
  <c r="J6010" i="10" a="1"/>
  <c r="J6010" i="10" s="1"/>
  <c r="J6011" i="10" a="1"/>
  <c r="J6011" i="10" s="1"/>
  <c r="J6012" i="10" a="1"/>
  <c r="J6012" i="10" s="1"/>
  <c r="J6013" i="10" a="1"/>
  <c r="J6013" i="10" s="1"/>
  <c r="J6014" i="10" a="1"/>
  <c r="J6014" i="10"/>
  <c r="J6015" i="10" a="1"/>
  <c r="J6015" i="10" s="1"/>
  <c r="J6016" i="10" a="1"/>
  <c r="J6016" i="10" s="1"/>
  <c r="J6017" i="10" a="1"/>
  <c r="J6017" i="10" s="1"/>
  <c r="J6018" i="10" a="1"/>
  <c r="J6018" i="10" s="1"/>
  <c r="J6019" i="10" a="1"/>
  <c r="J6019" i="10" s="1"/>
  <c r="J6020" i="10" a="1"/>
  <c r="J6020" i="10" s="1"/>
  <c r="J6021" i="10" a="1"/>
  <c r="J6021" i="10" s="1"/>
  <c r="J6022" i="10" a="1"/>
  <c r="J6022" i="10" s="1"/>
  <c r="J6023" i="10" a="1"/>
  <c r="J6023" i="10" s="1"/>
  <c r="J6024" i="10" a="1"/>
  <c r="J6024" i="10" s="1"/>
  <c r="J6025" i="10" a="1"/>
  <c r="J6025" i="10"/>
  <c r="J6026" i="10" a="1"/>
  <c r="J6026" i="10" s="1"/>
  <c r="J6027" i="10" a="1"/>
  <c r="J6027" i="10" s="1"/>
  <c r="J6028" i="10" a="1"/>
  <c r="J6028" i="10" s="1"/>
  <c r="J6029" i="10" a="1"/>
  <c r="J6029" i="10" s="1"/>
  <c r="J6030" i="10" a="1"/>
  <c r="J6030" i="10" s="1"/>
  <c r="J6031" i="10" a="1"/>
  <c r="J6031" i="10" s="1"/>
  <c r="J6032" i="10" a="1"/>
  <c r="J6032" i="10" s="1"/>
  <c r="J6033" i="10" a="1"/>
  <c r="J6033" i="10" s="1"/>
  <c r="J6034" i="10" a="1"/>
  <c r="J6034" i="10" s="1"/>
  <c r="J6035" i="10" a="1"/>
  <c r="J6035" i="10" s="1"/>
  <c r="J6036" i="10" a="1"/>
  <c r="J6036" i="10" s="1"/>
  <c r="J6037" i="10" a="1"/>
  <c r="J6037" i="10" s="1"/>
  <c r="J6038" i="10" a="1"/>
  <c r="J6038" i="10" s="1"/>
  <c r="J6039" i="10" a="1"/>
  <c r="J6039" i="10" s="1"/>
  <c r="J6040" i="10" a="1"/>
  <c r="J6040" i="10" s="1"/>
  <c r="J6041" i="10" a="1"/>
  <c r="J6041" i="10" s="1"/>
  <c r="J6042" i="10" a="1"/>
  <c r="J6042" i="10" s="1"/>
  <c r="J6043" i="10" a="1"/>
  <c r="J6043" i="10" s="1"/>
  <c r="J6044" i="10" a="1"/>
  <c r="J6044" i="10" s="1"/>
  <c r="J6045" i="10" a="1"/>
  <c r="J6045" i="10"/>
  <c r="J6046" i="10" a="1"/>
  <c r="J6046" i="10"/>
  <c r="J6047" i="10" a="1"/>
  <c r="J6047" i="10"/>
  <c r="J6048" i="10" a="1"/>
  <c r="J6048" i="10" s="1"/>
  <c r="J6049" i="10" a="1"/>
  <c r="J6049" i="10" s="1"/>
  <c r="J6050" i="10" a="1"/>
  <c r="J6050" i="10" s="1"/>
  <c r="J6051" i="10" a="1"/>
  <c r="J6051" i="10" s="1"/>
  <c r="J6052" i="10" a="1"/>
  <c r="J6052" i="10" s="1"/>
  <c r="J6053" i="10" a="1"/>
  <c r="J6053" i="10" s="1"/>
  <c r="J6054" i="10" a="1"/>
  <c r="J6054" i="10" s="1"/>
  <c r="J6055" i="10" a="1"/>
  <c r="J6055" i="10" s="1"/>
  <c r="J6056" i="10" a="1"/>
  <c r="J6056" i="10" s="1"/>
  <c r="J6057" i="10" a="1"/>
  <c r="J6057" i="10" s="1"/>
  <c r="J6058" i="10" a="1"/>
  <c r="J6058" i="10" s="1"/>
  <c r="J6059" i="10" a="1"/>
  <c r="J6059" i="10"/>
  <c r="J6060" i="10" a="1"/>
  <c r="J6060" i="10" s="1"/>
  <c r="J6061" i="10" a="1"/>
  <c r="J6061" i="10" s="1"/>
  <c r="J6062" i="10" a="1"/>
  <c r="J6062" i="10" s="1"/>
  <c r="J6063" i="10" a="1"/>
  <c r="J6063" i="10" s="1"/>
  <c r="J6064" i="10" a="1"/>
  <c r="J6064" i="10" s="1"/>
  <c r="J6065" i="10" a="1"/>
  <c r="J6065" i="10" s="1"/>
  <c r="J6066" i="10" a="1"/>
  <c r="J6066" i="10" s="1"/>
  <c r="J6067" i="10" a="1"/>
  <c r="J6067" i="10" s="1"/>
  <c r="J6068" i="10" a="1"/>
  <c r="J6068" i="10" s="1"/>
  <c r="J6069" i="10" a="1"/>
  <c r="J6069" i="10" s="1"/>
  <c r="J6070" i="10" a="1"/>
  <c r="J6070" i="10" s="1"/>
  <c r="J6071" i="10" a="1"/>
  <c r="J6071" i="10" s="1"/>
  <c r="J6072" i="10" a="1"/>
  <c r="J6072" i="10" s="1"/>
  <c r="J6073" i="10" a="1"/>
  <c r="J6073" i="10" s="1"/>
  <c r="J6074" i="10" a="1"/>
  <c r="J6074" i="10" s="1"/>
  <c r="J6075" i="10" a="1"/>
  <c r="J6075" i="10" s="1"/>
  <c r="J6076" i="10" a="1"/>
  <c r="J6076" i="10" s="1"/>
  <c r="J6077" i="10" a="1"/>
  <c r="J6077" i="10" s="1"/>
  <c r="J6078" i="10" a="1"/>
  <c r="J6078" i="10" s="1"/>
  <c r="J6079" i="10" a="1"/>
  <c r="J6079" i="10" s="1"/>
  <c r="J6080" i="10" a="1"/>
  <c r="J6080" i="10" s="1"/>
  <c r="J6081" i="10" a="1"/>
  <c r="J6081" i="10" s="1"/>
  <c r="J6082" i="10" a="1"/>
  <c r="J6082" i="10" s="1"/>
  <c r="J6083" i="10" a="1"/>
  <c r="J6083" i="10" s="1"/>
  <c r="J6084" i="10" a="1"/>
  <c r="J6084" i="10" s="1"/>
  <c r="J6085" i="10" a="1"/>
  <c r="J6085" i="10" s="1"/>
  <c r="J6086" i="10" a="1"/>
  <c r="J6086" i="10" s="1"/>
  <c r="J6087" i="10" a="1"/>
  <c r="J6087" i="10" s="1"/>
  <c r="J6088" i="10" a="1"/>
  <c r="J6088" i="10" s="1"/>
  <c r="J6089" i="10" a="1"/>
  <c r="J6089" i="10"/>
  <c r="J6090" i="10" a="1"/>
  <c r="J6090" i="10" s="1"/>
  <c r="J6091" i="10" a="1"/>
  <c r="J6091" i="10"/>
  <c r="J6092" i="10" a="1"/>
  <c r="J6092" i="10"/>
  <c r="J6093" i="10" a="1"/>
  <c r="J6093" i="10" s="1"/>
  <c r="J6094" i="10" a="1"/>
  <c r="J6094" i="10"/>
  <c r="J6095" i="10" a="1"/>
  <c r="J6095" i="10" s="1"/>
  <c r="J6096" i="10" a="1"/>
  <c r="J6096" i="10" s="1"/>
  <c r="J6097" i="10" a="1"/>
  <c r="J6097" i="10" s="1"/>
  <c r="J6098" i="10" a="1"/>
  <c r="J6098" i="10" s="1"/>
  <c r="J6099" i="10" a="1"/>
  <c r="J6099" i="10" s="1"/>
  <c r="J6100" i="10" a="1"/>
  <c r="J6100" i="10" s="1"/>
  <c r="J6101" i="10" a="1"/>
  <c r="J6101" i="10" s="1"/>
  <c r="J6102" i="10" a="1"/>
  <c r="J6102" i="10" s="1"/>
  <c r="J6103" i="10" a="1"/>
  <c r="J6103" i="10" s="1"/>
  <c r="J6104" i="10" a="1"/>
  <c r="J6104" i="10" s="1"/>
  <c r="J6105" i="10" a="1"/>
  <c r="J6105" i="10"/>
  <c r="J6106" i="10" a="1"/>
  <c r="J6106" i="10" s="1"/>
  <c r="J6107" i="10" a="1"/>
  <c r="J6107" i="10"/>
  <c r="J6108" i="10" a="1"/>
  <c r="J6108" i="10"/>
  <c r="J6109" i="10" a="1"/>
  <c r="J6109" i="10"/>
  <c r="J6110" i="10" a="1"/>
  <c r="J6110" i="10"/>
  <c r="J6111" i="10" a="1"/>
  <c r="J6111" i="10" s="1"/>
  <c r="J6112" i="10" a="1"/>
  <c r="J6112" i="10" s="1"/>
  <c r="J6113" i="10" a="1"/>
  <c r="J6113" i="10" s="1"/>
  <c r="J6114" i="10" a="1"/>
  <c r="J6114" i="10" s="1"/>
  <c r="J6115" i="10" a="1"/>
  <c r="J6115" i="10" s="1"/>
  <c r="J6116" i="10" a="1"/>
  <c r="J6116" i="10" s="1"/>
  <c r="J6117" i="10" a="1"/>
  <c r="J6117" i="10" s="1"/>
  <c r="J6118" i="10" a="1"/>
  <c r="J6118" i="10" s="1"/>
  <c r="J6119" i="10" a="1"/>
  <c r="J6119" i="10" s="1"/>
  <c r="J6120" i="10" a="1"/>
  <c r="J6120" i="10" s="1"/>
  <c r="J6121" i="10" a="1"/>
  <c r="J6121" i="10" s="1"/>
  <c r="J6122" i="10" a="1"/>
  <c r="J6122" i="10" s="1"/>
  <c r="J6123" i="10" a="1"/>
  <c r="J6123" i="10" s="1"/>
  <c r="J6124" i="10" a="1"/>
  <c r="J6124" i="10" s="1"/>
  <c r="J6125" i="10" a="1"/>
  <c r="J6125" i="10" s="1"/>
  <c r="J6126" i="10" a="1"/>
  <c r="J6126" i="10" s="1"/>
  <c r="J6127" i="10" a="1"/>
  <c r="J6127" i="10" s="1"/>
  <c r="J6128" i="10" a="1"/>
  <c r="J6128" i="10" s="1"/>
  <c r="J6129" i="10" a="1"/>
  <c r="J6129" i="10" s="1"/>
  <c r="J6130" i="10" a="1"/>
  <c r="J6130" i="10" s="1"/>
  <c r="J6131" i="10" a="1"/>
  <c r="J6131" i="10" s="1"/>
  <c r="J6132" i="10" a="1"/>
  <c r="J6132" i="10" s="1"/>
  <c r="J6133" i="10" a="1"/>
  <c r="J6133" i="10" s="1"/>
  <c r="J6134" i="10" a="1"/>
  <c r="J6134" i="10" s="1"/>
  <c r="J6135" i="10" a="1"/>
  <c r="J6135" i="10" s="1"/>
  <c r="J6136" i="10" a="1"/>
  <c r="J6136" i="10" s="1"/>
  <c r="J6137" i="10" a="1"/>
  <c r="J6137" i="10" s="1"/>
  <c r="J6138" i="10" a="1"/>
  <c r="J6138" i="10" s="1"/>
  <c r="J6139" i="10" a="1"/>
  <c r="J6139" i="10"/>
  <c r="J6140" i="10" a="1"/>
  <c r="J6140" i="10"/>
  <c r="J6141" i="10" a="1"/>
  <c r="J6141" i="10" s="1"/>
  <c r="J6142" i="10" a="1"/>
  <c r="J6142" i="10" s="1"/>
  <c r="J6143" i="10" a="1"/>
  <c r="J6143" i="10" s="1"/>
  <c r="J6144" i="10" a="1"/>
  <c r="J6144" i="10" s="1"/>
  <c r="J6145" i="10" a="1"/>
  <c r="J6145" i="10" s="1"/>
  <c r="J6146" i="10" a="1"/>
  <c r="J6146" i="10" s="1"/>
  <c r="J6147" i="10" a="1"/>
  <c r="J6147" i="10" s="1"/>
  <c r="J6148" i="10" a="1"/>
  <c r="J6148" i="10" s="1"/>
  <c r="J6149" i="10" a="1"/>
  <c r="J6149" i="10" s="1"/>
  <c r="J6150" i="10" a="1"/>
  <c r="J6150" i="10" s="1"/>
  <c r="J6151" i="10" a="1"/>
  <c r="J6151" i="10" s="1"/>
  <c r="J6152" i="10" a="1"/>
  <c r="J6152" i="10" s="1"/>
  <c r="J6153" i="10" a="1"/>
  <c r="J6153" i="10" s="1"/>
  <c r="J6154" i="10" a="1"/>
  <c r="J6154" i="10"/>
  <c r="J6155" i="10" a="1"/>
  <c r="J6155" i="10" s="1"/>
  <c r="J6156" i="10" a="1"/>
  <c r="J6156" i="10" s="1"/>
  <c r="J6157" i="10" a="1"/>
  <c r="J6157" i="10" s="1"/>
  <c r="J6158" i="10" a="1"/>
  <c r="J6158" i="10" s="1"/>
  <c r="J6159" i="10" a="1"/>
  <c r="J6159" i="10" s="1"/>
  <c r="J6160" i="10" a="1"/>
  <c r="J6160" i="10" s="1"/>
  <c r="J6161" i="10" a="1"/>
  <c r="J6161" i="10" s="1"/>
  <c r="J6162" i="10" a="1"/>
  <c r="J6162" i="10" s="1"/>
  <c r="J6163" i="10" a="1"/>
  <c r="J6163" i="10" s="1"/>
  <c r="J6164" i="10" a="1"/>
  <c r="J6164" i="10" s="1"/>
  <c r="J6165" i="10" a="1"/>
  <c r="J6165" i="10" s="1"/>
  <c r="J6166" i="10" a="1"/>
  <c r="J6166" i="10" s="1"/>
  <c r="J6167" i="10" a="1"/>
  <c r="J6167" i="10" s="1"/>
  <c r="J6168" i="10" a="1"/>
  <c r="J6168" i="10" s="1"/>
  <c r="J6169" i="10" a="1"/>
  <c r="J6169" i="10" s="1"/>
  <c r="J6170" i="10" a="1"/>
  <c r="J6170" i="10" s="1"/>
  <c r="J6171" i="10" a="1"/>
  <c r="J6171" i="10" s="1"/>
  <c r="J6172" i="10" a="1"/>
  <c r="J6172" i="10" s="1"/>
  <c r="J6173" i="10" a="1"/>
  <c r="J6173" i="10" s="1"/>
  <c r="J6174" i="10" a="1"/>
  <c r="J6174" i="10"/>
  <c r="J6175" i="10" a="1"/>
  <c r="J6175" i="10"/>
  <c r="J6176" i="10" a="1"/>
  <c r="J6176" i="10" s="1"/>
  <c r="J6177" i="10" a="1"/>
  <c r="J6177" i="10" s="1"/>
  <c r="J6178" i="10" a="1"/>
  <c r="J6178" i="10" s="1"/>
  <c r="J6179" i="10" a="1"/>
  <c r="J6179" i="10" s="1"/>
  <c r="J6180" i="10" a="1"/>
  <c r="J6180" i="10" s="1"/>
  <c r="J6181" i="10" a="1"/>
  <c r="J6181" i="10" s="1"/>
  <c r="J6182" i="10" a="1"/>
  <c r="J6182" i="10" s="1"/>
  <c r="J6183" i="10" a="1"/>
  <c r="J6183" i="10" s="1"/>
  <c r="J6184" i="10" a="1"/>
  <c r="J6184" i="10" s="1"/>
  <c r="J6185" i="10" a="1"/>
  <c r="J6185" i="10" s="1"/>
  <c r="J6186" i="10" a="1"/>
  <c r="J6186" i="10"/>
  <c r="J6187" i="10" a="1"/>
  <c r="J6187" i="10" s="1"/>
  <c r="J6188" i="10" a="1"/>
  <c r="J6188" i="10" s="1"/>
  <c r="J6189" i="10" a="1"/>
  <c r="J6189" i="10" s="1"/>
  <c r="J6190" i="10" a="1"/>
  <c r="J6190" i="10" s="1"/>
  <c r="J6191" i="10" a="1"/>
  <c r="J6191" i="10" s="1"/>
  <c r="J6192" i="10" a="1"/>
  <c r="J6192" i="10" s="1"/>
  <c r="J6193" i="10" a="1"/>
  <c r="J6193" i="10" s="1"/>
  <c r="J6194" i="10" a="1"/>
  <c r="J6194" i="10" s="1"/>
  <c r="J6195" i="10" a="1"/>
  <c r="J6195" i="10" s="1"/>
  <c r="J6196" i="10" a="1"/>
  <c r="J6196" i="10" s="1"/>
  <c r="J6197" i="10" a="1"/>
  <c r="J6197" i="10" s="1"/>
  <c r="J6198" i="10" a="1"/>
  <c r="J6198" i="10" s="1"/>
  <c r="J6199" i="10" a="1"/>
  <c r="J6199" i="10" s="1"/>
  <c r="J6200" i="10" a="1"/>
  <c r="J6200" i="10" s="1"/>
  <c r="J6201" i="10" a="1"/>
  <c r="J6201" i="10" s="1"/>
  <c r="J6202" i="10" a="1"/>
  <c r="J6202" i="10" s="1"/>
  <c r="J6203" i="10" a="1"/>
  <c r="J6203" i="10" s="1"/>
  <c r="J6204" i="10" a="1"/>
  <c r="J6204" i="10" s="1"/>
  <c r="J6205" i="10" a="1"/>
  <c r="J6205" i="10" s="1"/>
  <c r="J6206" i="10" a="1"/>
  <c r="J6206" i="10" s="1"/>
  <c r="J6207" i="10" a="1"/>
  <c r="J6207" i="10"/>
  <c r="J6208" i="10" a="1"/>
  <c r="J6208" i="10" s="1"/>
  <c r="J6209" i="10" a="1"/>
  <c r="J6209" i="10" s="1"/>
  <c r="J6210" i="10" a="1"/>
  <c r="J6210" i="10" s="1"/>
  <c r="J6211" i="10" a="1"/>
  <c r="J6211" i="10" s="1"/>
  <c r="J6212" i="10" a="1"/>
  <c r="J6212" i="10" s="1"/>
  <c r="J6213" i="10" a="1"/>
  <c r="J6213" i="10" s="1"/>
  <c r="J6214" i="10" a="1"/>
  <c r="J6214" i="10" s="1"/>
  <c r="J6215" i="10" a="1"/>
  <c r="J6215" i="10" s="1"/>
  <c r="J6216" i="10" a="1"/>
  <c r="J6216" i="10" s="1"/>
  <c r="J6217" i="10" a="1"/>
  <c r="J6217" i="10"/>
  <c r="J6218" i="10" a="1"/>
  <c r="J6218" i="10"/>
  <c r="J6219" i="10" a="1"/>
  <c r="J6219" i="10"/>
  <c r="J6220" i="10" a="1"/>
  <c r="J6220" i="10" s="1"/>
  <c r="J6221" i="10" a="1"/>
  <c r="J6221" i="10"/>
  <c r="J6222" i="10" a="1"/>
  <c r="J6222" i="10"/>
  <c r="J6223" i="10" a="1"/>
  <c r="J6223" i="10" s="1"/>
  <c r="J6224" i="10" a="1"/>
  <c r="J6224" i="10" s="1"/>
  <c r="J6225" i="10" a="1"/>
  <c r="J6225" i="10" s="1"/>
  <c r="J6226" i="10" a="1"/>
  <c r="J6226" i="10" s="1"/>
  <c r="J6227" i="10" a="1"/>
  <c r="J6227" i="10" s="1"/>
  <c r="J6228" i="10" a="1"/>
  <c r="J6228" i="10" s="1"/>
  <c r="J6229" i="10" a="1"/>
  <c r="J6229" i="10" s="1"/>
  <c r="J6230" i="10" a="1"/>
  <c r="J6230" i="10" s="1"/>
  <c r="J6231" i="10" a="1"/>
  <c r="J6231" i="10" s="1"/>
  <c r="J6232" i="10" a="1"/>
  <c r="J6232" i="10" s="1"/>
  <c r="J6233" i="10" a="1"/>
  <c r="J6233" i="10" s="1"/>
  <c r="J6234" i="10" a="1"/>
  <c r="J6234" i="10"/>
  <c r="J6235" i="10" a="1"/>
  <c r="J6235" i="10"/>
  <c r="J6236" i="10" a="1"/>
  <c r="J6236" i="10" s="1"/>
  <c r="J6237" i="10" a="1"/>
  <c r="J6237" i="10"/>
  <c r="J6238" i="10" a="1"/>
  <c r="J6238" i="10"/>
  <c r="J6239" i="10" a="1"/>
  <c r="J6239" i="10"/>
  <c r="J6240" i="10" a="1"/>
  <c r="J6240" i="10" s="1"/>
  <c r="J6241" i="10" a="1"/>
  <c r="J6241" i="10" s="1"/>
  <c r="J6242" i="10" a="1"/>
  <c r="J6242" i="10" s="1"/>
  <c r="J6243" i="10" a="1"/>
  <c r="J6243" i="10" s="1"/>
  <c r="J6244" i="10" a="1"/>
  <c r="J6244" i="10" s="1"/>
  <c r="J6245" i="10" a="1"/>
  <c r="J6245" i="10" s="1"/>
  <c r="J6246" i="10" a="1"/>
  <c r="J6246" i="10" s="1"/>
  <c r="J6247" i="10" a="1"/>
  <c r="J6247" i="10" s="1"/>
  <c r="J6248" i="10" a="1"/>
  <c r="J6248" i="10" s="1"/>
  <c r="J6249" i="10" a="1"/>
  <c r="J6249" i="10" s="1"/>
  <c r="J6250" i="10" a="1"/>
  <c r="J6250" i="10" s="1"/>
  <c r="J6251" i="10" a="1"/>
  <c r="J6251" i="10" s="1"/>
  <c r="J6252" i="10" a="1"/>
  <c r="J6252" i="10"/>
  <c r="J6253" i="10" a="1"/>
  <c r="J6253" i="10" s="1"/>
  <c r="J6254" i="10" a="1"/>
  <c r="J6254" i="10" s="1"/>
  <c r="J6255" i="10" a="1"/>
  <c r="J6255" i="10" s="1"/>
  <c r="J6256" i="10" a="1"/>
  <c r="J6256" i="10" s="1"/>
  <c r="J6257" i="10" a="1"/>
  <c r="J6257" i="10" s="1"/>
  <c r="J6258" i="10" a="1"/>
  <c r="J6258" i="10" s="1"/>
  <c r="J6259" i="10" a="1"/>
  <c r="J6259" i="10" s="1"/>
  <c r="J6260" i="10" a="1"/>
  <c r="J6260" i="10" s="1"/>
  <c r="J6261" i="10" a="1"/>
  <c r="J6261" i="10" s="1"/>
  <c r="J6262" i="10" a="1"/>
  <c r="J6262" i="10" s="1"/>
  <c r="J6263" i="10" a="1"/>
  <c r="J6263" i="10" s="1"/>
  <c r="J6264" i="10" a="1"/>
  <c r="J6264" i="10" s="1"/>
  <c r="J6265" i="10" a="1"/>
  <c r="J6265" i="10" s="1"/>
  <c r="J6266" i="10" a="1"/>
  <c r="J6266" i="10" s="1"/>
  <c r="J6267" i="10" a="1"/>
  <c r="J6267" i="10"/>
  <c r="J6268" i="10" a="1"/>
  <c r="J6268" i="10"/>
  <c r="J6269" i="10" a="1"/>
  <c r="J6269" i="10" s="1"/>
  <c r="J6270" i="10" a="1"/>
  <c r="J6270" i="10" s="1"/>
  <c r="J6271" i="10" a="1"/>
  <c r="J6271" i="10"/>
  <c r="J6272" i="10" a="1"/>
  <c r="J6272" i="10" s="1"/>
  <c r="J6273" i="10" a="1"/>
  <c r="J6273" i="10" s="1"/>
  <c r="J6274" i="10" a="1"/>
  <c r="J6274" i="10" s="1"/>
  <c r="J6275" i="10" a="1"/>
  <c r="J6275" i="10" s="1"/>
  <c r="J6276" i="10" a="1"/>
  <c r="J6276" i="10" s="1"/>
  <c r="J6277" i="10" a="1"/>
  <c r="J6277" i="10" s="1"/>
  <c r="J6278" i="10" a="1"/>
  <c r="J6278" i="10" s="1"/>
  <c r="J6279" i="10" a="1"/>
  <c r="J6279" i="10" s="1"/>
  <c r="J6280" i="10" a="1"/>
  <c r="J6280" i="10" s="1"/>
  <c r="J6281" i="10" a="1"/>
  <c r="J6281" i="10"/>
  <c r="J6282" i="10" a="1"/>
  <c r="J6282" i="10"/>
  <c r="J6283" i="10" a="1"/>
  <c r="J6283" i="10" s="1"/>
  <c r="J6284" i="10" a="1"/>
  <c r="J6284" i="10" s="1"/>
  <c r="J6285" i="10" a="1"/>
  <c r="J6285" i="10" s="1"/>
  <c r="J6286" i="10" a="1"/>
  <c r="J6286" i="10" s="1"/>
  <c r="J6287" i="10" a="1"/>
  <c r="J6287" i="10" s="1"/>
  <c r="J6288" i="10" a="1"/>
  <c r="J6288" i="10" s="1"/>
  <c r="J6289" i="10" a="1"/>
  <c r="J6289" i="10" s="1"/>
  <c r="J6290" i="10" a="1"/>
  <c r="J6290" i="10" s="1"/>
  <c r="J6291" i="10" a="1"/>
  <c r="J6291" i="10" s="1"/>
  <c r="J6292" i="10" a="1"/>
  <c r="J6292" i="10" s="1"/>
  <c r="J6293" i="10" a="1"/>
  <c r="J6293" i="10" s="1"/>
  <c r="J6294" i="10" a="1"/>
  <c r="J6294" i="10" s="1"/>
  <c r="J6295" i="10" a="1"/>
  <c r="J6295" i="10" s="1"/>
  <c r="J6296" i="10" a="1"/>
  <c r="J6296" i="10" s="1"/>
  <c r="J6297" i="10" a="1"/>
  <c r="J6297" i="10" s="1"/>
  <c r="J6298" i="10" a="1"/>
  <c r="J6298" i="10" s="1"/>
  <c r="J6299" i="10" a="1"/>
  <c r="J6299" i="10" s="1"/>
  <c r="J6300" i="10" a="1"/>
  <c r="J6300" i="10" s="1"/>
  <c r="J6301" i="10" a="1"/>
  <c r="J6301" i="10" s="1"/>
  <c r="J6302" i="10" a="1"/>
  <c r="J6302" i="10"/>
  <c r="J6303" i="10" a="1"/>
  <c r="J6303" i="10" s="1"/>
  <c r="J6304" i="10" a="1"/>
  <c r="J6304" i="10" s="1"/>
  <c r="J6305" i="10" a="1"/>
  <c r="J6305" i="10" s="1"/>
  <c r="J6306" i="10" a="1"/>
  <c r="J6306" i="10" s="1"/>
  <c r="J6307" i="10" a="1"/>
  <c r="J6307" i="10" s="1"/>
  <c r="J6308" i="10" a="1"/>
  <c r="J6308" i="10" s="1"/>
  <c r="J6309" i="10" a="1"/>
  <c r="J6309" i="10" s="1"/>
  <c r="J6310" i="10" a="1"/>
  <c r="J6310" i="10" s="1"/>
  <c r="J6311" i="10" a="1"/>
  <c r="J6311" i="10" s="1"/>
  <c r="J6312" i="10" a="1"/>
  <c r="J6312" i="10" s="1"/>
  <c r="J6313" i="10" a="1"/>
  <c r="J6313" i="10"/>
  <c r="J6314" i="10" a="1"/>
  <c r="J6314" i="10" s="1"/>
  <c r="J6315" i="10" a="1"/>
  <c r="J6315" i="10"/>
  <c r="J6316" i="10" a="1"/>
  <c r="J6316" i="10"/>
  <c r="J6317" i="10" a="1"/>
  <c r="J6317" i="10" s="1"/>
  <c r="J6318" i="10" a="1"/>
  <c r="J6318" i="10" s="1"/>
  <c r="J6319" i="10" a="1"/>
  <c r="J6319" i="10" s="1"/>
  <c r="J6320" i="10" a="1"/>
  <c r="J6320" i="10" s="1"/>
  <c r="J6321" i="10" a="1"/>
  <c r="J6321" i="10" s="1"/>
  <c r="J6322" i="10" a="1"/>
  <c r="J6322" i="10" s="1"/>
  <c r="J6323" i="10" a="1"/>
  <c r="J6323" i="10" s="1"/>
  <c r="J6324" i="10" a="1"/>
  <c r="J6324" i="10" s="1"/>
  <c r="J6325" i="10" a="1"/>
  <c r="J6325" i="10" s="1"/>
  <c r="J6326" i="10" a="1"/>
  <c r="J6326" i="10" s="1"/>
  <c r="J6327" i="10" a="1"/>
  <c r="J6327" i="10" s="1"/>
  <c r="J6328" i="10" a="1"/>
  <c r="J6328" i="10" s="1"/>
  <c r="J6329" i="10" a="1"/>
  <c r="J6329" i="10" s="1"/>
  <c r="J6330" i="10" a="1"/>
  <c r="J6330" i="10" s="1"/>
  <c r="J6331" i="10" a="1"/>
  <c r="J6331" i="10" s="1"/>
  <c r="J6332" i="10" a="1"/>
  <c r="J6332" i="10" s="1"/>
  <c r="J6333" i="10" a="1"/>
  <c r="J6333" i="10" s="1"/>
  <c r="J6334" i="10" a="1"/>
  <c r="J6334" i="10" s="1"/>
  <c r="J6335" i="10" a="1"/>
  <c r="J6335" i="10"/>
  <c r="J6336" i="10" a="1"/>
  <c r="J6336" i="10" s="1"/>
  <c r="J6337" i="10" a="1"/>
  <c r="J6337" i="10" s="1"/>
  <c r="J6338" i="10" a="1"/>
  <c r="J6338" i="10" s="1"/>
  <c r="J6339" i="10" a="1"/>
  <c r="J6339" i="10" s="1"/>
  <c r="J6340" i="10" a="1"/>
  <c r="J6340" i="10" s="1"/>
  <c r="J6341" i="10" a="1"/>
  <c r="J6341" i="10" s="1"/>
  <c r="J6342" i="10" a="1"/>
  <c r="J6342" i="10" s="1"/>
  <c r="J6343" i="10" a="1"/>
  <c r="J6343" i="10" s="1"/>
  <c r="J6344" i="10" a="1"/>
  <c r="J6344" i="10" s="1"/>
  <c r="J6345" i="10" a="1"/>
  <c r="J6345" i="10"/>
  <c r="J6346" i="10" a="1"/>
  <c r="J6346" i="10"/>
  <c r="J6347" i="10" a="1"/>
  <c r="J6347" i="10" s="1"/>
  <c r="J6348" i="10" a="1"/>
  <c r="J6348" i="10" s="1"/>
  <c r="J6349" i="10" a="1"/>
  <c r="J6349" i="10"/>
  <c r="J6350" i="10" a="1"/>
  <c r="J6350" i="10"/>
  <c r="J6351" i="10" a="1"/>
  <c r="J6351" i="10" s="1"/>
  <c r="J6352" i="10" a="1"/>
  <c r="J6352" i="10" s="1"/>
  <c r="J6353" i="10" a="1"/>
  <c r="J6353" i="10" s="1"/>
  <c r="J6354" i="10" a="1"/>
  <c r="J6354" i="10" s="1"/>
  <c r="J6355" i="10" a="1"/>
  <c r="J6355" i="10" s="1"/>
  <c r="J6356" i="10" a="1"/>
  <c r="J6356" i="10" s="1"/>
  <c r="J6357" i="10" a="1"/>
  <c r="J6357" i="10" s="1"/>
  <c r="J6358" i="10" a="1"/>
  <c r="J6358" i="10" s="1"/>
  <c r="J6359" i="10" a="1"/>
  <c r="J6359" i="10" s="1"/>
  <c r="J6360" i="10" a="1"/>
  <c r="J6360" i="10" s="1"/>
  <c r="J6361" i="10" a="1"/>
  <c r="J6361" i="10" s="1"/>
  <c r="J6362" i="10" a="1"/>
  <c r="J6362" i="10"/>
  <c r="J6363" i="10" a="1"/>
  <c r="J6363" i="10"/>
  <c r="J6364" i="10" a="1"/>
  <c r="J6364" i="10" s="1"/>
  <c r="J6365" i="10" a="1"/>
  <c r="J6365" i="10"/>
  <c r="J6366" i="10" a="1"/>
  <c r="J6366" i="10" s="1"/>
  <c r="J6367" i="10" a="1"/>
  <c r="J6367" i="10" s="1"/>
  <c r="J6368" i="10" a="1"/>
  <c r="J6368" i="10" s="1"/>
  <c r="J6369" i="10" a="1"/>
  <c r="J6369" i="10" s="1"/>
  <c r="J6370" i="10" a="1"/>
  <c r="J6370" i="10" s="1"/>
  <c r="J6371" i="10" a="1"/>
  <c r="J6371" i="10" s="1"/>
  <c r="J6372" i="10" a="1"/>
  <c r="J6372" i="10" s="1"/>
  <c r="J6373" i="10" a="1"/>
  <c r="J6373" i="10" s="1"/>
  <c r="J6374" i="10" a="1"/>
  <c r="J6374" i="10" s="1"/>
  <c r="J6375" i="10" a="1"/>
  <c r="J6375" i="10" s="1"/>
  <c r="J6376" i="10" a="1"/>
  <c r="J6376" i="10" s="1"/>
  <c r="J6377" i="10" a="1"/>
  <c r="J6377" i="10" s="1"/>
  <c r="J6378" i="10" a="1"/>
  <c r="J6378" i="10" s="1"/>
  <c r="J6379" i="10" a="1"/>
  <c r="J6379" i="10" s="1"/>
  <c r="J6380" i="10" a="1"/>
  <c r="J6380" i="10" s="1"/>
  <c r="J6381" i="10" a="1"/>
  <c r="J6381" i="10" s="1"/>
  <c r="J6382" i="10" a="1"/>
  <c r="J6382" i="10" s="1"/>
  <c r="J6383" i="10" a="1"/>
  <c r="J6383" i="10" s="1"/>
  <c r="J6384" i="10" a="1"/>
  <c r="J6384" i="10" s="1"/>
  <c r="J6385" i="10" a="1"/>
  <c r="J6385" i="10" s="1"/>
  <c r="J6386" i="10" a="1"/>
  <c r="J6386" i="10" s="1"/>
  <c r="J6387" i="10" a="1"/>
  <c r="J6387" i="10" s="1"/>
  <c r="J6388" i="10" a="1"/>
  <c r="J6388" i="10" s="1"/>
  <c r="J6389" i="10" a="1"/>
  <c r="J6389" i="10" s="1"/>
  <c r="J6390" i="10" a="1"/>
  <c r="J6390" i="10" s="1"/>
  <c r="J6391" i="10" a="1"/>
  <c r="J6391" i="10" s="1"/>
  <c r="J6392" i="10" a="1"/>
  <c r="J6392" i="10" s="1"/>
  <c r="J6393" i="10" a="1"/>
  <c r="J6393" i="10" s="1"/>
  <c r="J6394" i="10" a="1"/>
  <c r="J6394" i="10" s="1"/>
  <c r="J6395" i="10" a="1"/>
  <c r="J6395" i="10"/>
  <c r="J6396" i="10" a="1"/>
  <c r="J6396" i="10"/>
  <c r="J6397" i="10" a="1"/>
  <c r="J6397" i="10" s="1"/>
  <c r="J6398" i="10" a="1"/>
  <c r="J6398" i="10"/>
  <c r="J6399" i="10" a="1"/>
  <c r="J6399" i="10"/>
  <c r="J6400" i="10" a="1"/>
  <c r="J6400" i="10" s="1"/>
  <c r="J6401" i="10" a="1"/>
  <c r="J6401" i="10" s="1"/>
  <c r="J6402" i="10" a="1"/>
  <c r="J6402" i="10" s="1"/>
  <c r="J6403" i="10" a="1"/>
  <c r="J6403" i="10" s="1"/>
  <c r="J6404" i="10" a="1"/>
  <c r="J6404" i="10" s="1"/>
  <c r="J6405" i="10" a="1"/>
  <c r="J6405" i="10" s="1"/>
  <c r="J6406" i="10" a="1"/>
  <c r="J6406" i="10" s="1"/>
  <c r="J6407" i="10" a="1"/>
  <c r="J6407" i="10" s="1"/>
  <c r="J6408" i="10" a="1"/>
  <c r="J6408" i="10" s="1"/>
  <c r="J6409" i="10" a="1"/>
  <c r="J6409" i="10"/>
  <c r="J6410" i="10" a="1"/>
  <c r="J6410" i="10"/>
  <c r="J6411" i="10" a="1"/>
  <c r="J6411" i="10" s="1"/>
  <c r="J6412" i="10" a="1"/>
  <c r="J6412" i="10" s="1"/>
  <c r="J6413" i="10" a="1"/>
  <c r="J6413" i="10" s="1"/>
  <c r="J6414" i="10" a="1"/>
  <c r="J6414" i="10" s="1"/>
  <c r="J6415" i="10" a="1"/>
  <c r="J6415" i="10" s="1"/>
  <c r="J6416" i="10" a="1"/>
  <c r="J6416" i="10" s="1"/>
  <c r="J6417" i="10" a="1"/>
  <c r="J6417" i="10" s="1"/>
  <c r="J6418" i="10" a="1"/>
  <c r="J6418" i="10" s="1"/>
  <c r="J6419" i="10" a="1"/>
  <c r="J6419" i="10" s="1"/>
  <c r="J6420" i="10" a="1"/>
  <c r="J6420" i="10" s="1"/>
  <c r="J6421" i="10" a="1"/>
  <c r="J6421" i="10" s="1"/>
  <c r="J6422" i="10" a="1"/>
  <c r="J6422" i="10" s="1"/>
  <c r="J6423" i="10" a="1"/>
  <c r="J6423" i="10" s="1"/>
  <c r="J6424" i="10" a="1"/>
  <c r="J6424" i="10" s="1"/>
  <c r="J6425" i="10" a="1"/>
  <c r="J6425" i="10"/>
  <c r="J6426" i="10" a="1"/>
  <c r="J6426" i="10" s="1"/>
  <c r="J6427" i="10" a="1"/>
  <c r="J6427" i="10" s="1"/>
  <c r="J6428" i="10" a="1"/>
  <c r="J6428" i="10" s="1"/>
  <c r="J6429" i="10" a="1"/>
  <c r="J6429" i="10" s="1"/>
  <c r="J6430" i="10" a="1"/>
  <c r="J6430" i="10" s="1"/>
  <c r="J6431" i="10" a="1"/>
  <c r="J6431" i="10"/>
  <c r="J6432" i="10" a="1"/>
  <c r="J6432" i="10" s="1"/>
  <c r="J6433" i="10" a="1"/>
  <c r="J6433" i="10" s="1"/>
  <c r="J6434" i="10" a="1"/>
  <c r="J6434" i="10" s="1"/>
  <c r="J6435" i="10" a="1"/>
  <c r="J6435" i="10" s="1"/>
  <c r="J6436" i="10" a="1"/>
  <c r="J6436" i="10" s="1"/>
  <c r="J6437" i="10" a="1"/>
  <c r="J6437" i="10" s="1"/>
  <c r="J6438" i="10" a="1"/>
  <c r="J6438" i="10" s="1"/>
  <c r="J6439" i="10" a="1"/>
  <c r="J6439" i="10" s="1"/>
  <c r="J6440" i="10" a="1"/>
  <c r="J6440" i="10" s="1"/>
  <c r="J6441" i="10" a="1"/>
  <c r="J6441" i="10" s="1"/>
  <c r="J6442" i="10" a="1"/>
  <c r="J6442" i="10" s="1"/>
  <c r="J6443" i="10" a="1"/>
  <c r="J6443" i="10"/>
  <c r="J6444" i="10" a="1"/>
  <c r="J6444" i="10"/>
  <c r="J6445" i="10" a="1"/>
  <c r="J6445" i="10" s="1"/>
  <c r="J6446" i="10" a="1"/>
  <c r="J6446" i="10"/>
  <c r="J6447" i="10" a="1"/>
  <c r="J6447" i="10" s="1"/>
  <c r="J6448" i="10" a="1"/>
  <c r="J6448" i="10" s="1"/>
  <c r="J6449" i="10" a="1"/>
  <c r="J6449" i="10" s="1"/>
  <c r="J6450" i="10" a="1"/>
  <c r="J6450" i="10" s="1"/>
  <c r="J6451" i="10" a="1"/>
  <c r="J6451" i="10" s="1"/>
  <c r="J6452" i="10" a="1"/>
  <c r="J6452" i="10" s="1"/>
  <c r="J6453" i="10" a="1"/>
  <c r="J6453" i="10" s="1"/>
  <c r="J6454" i="10" a="1"/>
  <c r="J6454" i="10" s="1"/>
  <c r="J6455" i="10" a="1"/>
  <c r="J6455" i="10" s="1"/>
  <c r="J6456" i="10" a="1"/>
  <c r="J6456" i="10" s="1"/>
  <c r="J6457" i="10" a="1"/>
  <c r="J6457" i="10" s="1"/>
  <c r="J6458" i="10" a="1"/>
  <c r="J6458" i="10" s="1"/>
  <c r="J6459" i="10" a="1"/>
  <c r="J6459" i="10" s="1"/>
  <c r="J6460" i="10" a="1"/>
  <c r="J6460" i="10" s="1"/>
  <c r="J6461" i="10" a="1"/>
  <c r="J6461" i="10" s="1"/>
  <c r="J6462" i="10" a="1"/>
  <c r="J6462" i="10" s="1"/>
  <c r="J6463" i="10" a="1"/>
  <c r="J6463" i="10" s="1"/>
  <c r="J6464" i="10" a="1"/>
  <c r="J6464" i="10" s="1"/>
  <c r="J6465" i="10" a="1"/>
  <c r="J6465" i="10" s="1"/>
  <c r="J6466" i="10" a="1"/>
  <c r="J6466" i="10" s="1"/>
  <c r="J6467" i="10" a="1"/>
  <c r="J6467" i="10" s="1"/>
  <c r="J6468" i="10" a="1"/>
  <c r="J6468" i="10" s="1"/>
  <c r="J6469" i="10" a="1"/>
  <c r="J6469" i="10" s="1"/>
  <c r="J6470" i="10" a="1"/>
  <c r="J6470" i="10" s="1"/>
  <c r="J6471" i="10" a="1"/>
  <c r="J6471" i="10" s="1"/>
  <c r="J6472" i="10" a="1"/>
  <c r="J6472" i="10" s="1"/>
  <c r="J6473" i="10" a="1"/>
  <c r="J6473" i="10"/>
  <c r="J6474" i="10" a="1"/>
  <c r="J6474" i="10" s="1"/>
  <c r="J6475" i="10" a="1"/>
  <c r="J6475" i="10" s="1"/>
  <c r="J6476" i="10" a="1"/>
  <c r="J6476" i="10"/>
  <c r="J6477" i="10" a="1"/>
  <c r="J6477" i="10"/>
  <c r="J6478" i="10" a="1"/>
  <c r="J6478" i="10"/>
  <c r="J6479" i="10" a="1"/>
  <c r="J6479" i="10" s="1"/>
  <c r="J6480" i="10" a="1"/>
  <c r="J6480" i="10" s="1"/>
  <c r="J6481" i="10" a="1"/>
  <c r="J6481" i="10" s="1"/>
  <c r="J6482" i="10" a="1"/>
  <c r="J6482" i="10" s="1"/>
  <c r="J6483" i="10" a="1"/>
  <c r="J6483" i="10" s="1"/>
  <c r="J6484" i="10" a="1"/>
  <c r="J6484" i="10" s="1"/>
  <c r="J6485" i="10" a="1"/>
  <c r="J6485" i="10" s="1"/>
  <c r="J6486" i="10" a="1"/>
  <c r="J6486" i="10" s="1"/>
  <c r="J6487" i="10" a="1"/>
  <c r="J6487" i="10" s="1"/>
  <c r="J6488" i="10" a="1"/>
  <c r="J6488" i="10" s="1"/>
  <c r="J6489" i="10" a="1"/>
  <c r="J6489" i="10"/>
  <c r="J6490" i="10" a="1"/>
  <c r="J6490" i="10" s="1"/>
  <c r="J6491" i="10" a="1"/>
  <c r="J6491" i="10" s="1"/>
  <c r="J6492" i="10" a="1"/>
  <c r="J6492" i="10"/>
  <c r="J6493" i="10" a="1"/>
  <c r="J6493" i="10" s="1"/>
  <c r="J6494" i="10" a="1"/>
  <c r="J6494" i="10" s="1"/>
  <c r="J6495" i="10" a="1"/>
  <c r="J6495" i="10" s="1"/>
  <c r="J6496" i="10" a="1"/>
  <c r="J6496" i="10" s="1"/>
  <c r="J6497" i="10" a="1"/>
  <c r="J6497" i="10" s="1"/>
  <c r="J6498" i="10" a="1"/>
  <c r="J6498" i="10" s="1"/>
  <c r="J6499" i="10" a="1"/>
  <c r="J6499" i="10" s="1"/>
  <c r="J6500" i="10" a="1"/>
  <c r="J6500" i="10" s="1"/>
  <c r="J6501" i="10" a="1"/>
  <c r="J6501" i="10" s="1"/>
  <c r="J6502" i="10" a="1"/>
  <c r="J6502" i="10" s="1"/>
  <c r="J6503" i="10" a="1"/>
  <c r="J6503" i="10" s="1"/>
  <c r="J6504" i="10" a="1"/>
  <c r="J6504" i="10" s="1"/>
  <c r="J6505" i="10" a="1"/>
  <c r="J6505" i="10" s="1"/>
  <c r="J6506" i="10" a="1"/>
  <c r="J6506" i="10" s="1"/>
  <c r="J6507" i="10" a="1"/>
  <c r="J6507" i="10" s="1"/>
  <c r="J6508" i="10" a="1"/>
  <c r="J6508" i="10" s="1"/>
  <c r="J6509" i="10" a="1"/>
  <c r="J6509" i="10" s="1"/>
  <c r="J6510" i="10" a="1"/>
  <c r="J6510" i="10" s="1"/>
  <c r="J6511" i="10" a="1"/>
  <c r="J6511" i="10" s="1"/>
  <c r="J6512" i="10" a="1"/>
  <c r="J6512" i="10" s="1"/>
  <c r="J6513" i="10" a="1"/>
  <c r="J6513" i="10" s="1"/>
  <c r="J6514" i="10" a="1"/>
  <c r="J6514" i="10"/>
  <c r="J6515" i="10" a="1"/>
  <c r="J6515" i="10" s="1"/>
  <c r="J6516" i="10" a="1"/>
  <c r="J6516" i="10" s="1"/>
  <c r="J6517" i="10" a="1"/>
  <c r="J6517" i="10" s="1"/>
  <c r="J6518" i="10" a="1"/>
  <c r="J6518" i="10" s="1"/>
  <c r="J6519" i="10" a="1"/>
  <c r="J6519" i="10" s="1"/>
  <c r="J6520" i="10" a="1"/>
  <c r="J6520" i="10" s="1"/>
  <c r="J6521" i="10" a="1"/>
  <c r="J6521" i="10" s="1"/>
  <c r="J6522" i="10" a="1"/>
  <c r="J6522" i="10" s="1"/>
  <c r="J6523" i="10" a="1"/>
  <c r="J6523" i="10" s="1"/>
  <c r="J6524" i="10" a="1"/>
  <c r="J6524" i="10" s="1"/>
  <c r="J6525" i="10" a="1"/>
  <c r="J6525" i="10" s="1"/>
  <c r="J6526" i="10" a="1"/>
  <c r="J6526" i="10" s="1"/>
  <c r="J6527" i="10" a="1"/>
  <c r="J6527" i="10" s="1"/>
  <c r="J6528" i="10" a="1"/>
  <c r="J6528" i="10" s="1"/>
  <c r="J6529" i="10" a="1"/>
  <c r="J6529" i="10" s="1"/>
  <c r="J6530" i="10" a="1"/>
  <c r="J6530" i="10" s="1"/>
  <c r="J6531" i="10" a="1"/>
  <c r="J6531" i="10" s="1"/>
  <c r="J6532" i="10" a="1"/>
  <c r="J6532" i="10" s="1"/>
  <c r="J6533" i="10" a="1"/>
  <c r="J6533" i="10" s="1"/>
  <c r="J6534" i="10" a="1"/>
  <c r="J6534" i="10" s="1"/>
  <c r="J6535" i="10" a="1"/>
  <c r="J6535" i="10" s="1"/>
  <c r="J6536" i="10" a="1"/>
  <c r="J6536" i="10" s="1"/>
  <c r="J6537" i="10" a="1"/>
  <c r="J6537" i="10" s="1"/>
  <c r="J6538" i="10" a="1"/>
  <c r="J6538" i="10"/>
  <c r="J6539" i="10" a="1"/>
  <c r="J6539" i="10" s="1"/>
  <c r="J6540" i="10" a="1"/>
  <c r="J6540" i="10" s="1"/>
  <c r="J6541" i="10" a="1"/>
  <c r="J6541" i="10" s="1"/>
  <c r="J6542" i="10" a="1"/>
  <c r="J6542" i="10" s="1"/>
  <c r="J6543" i="10" a="1"/>
  <c r="J6543" i="10" s="1"/>
  <c r="J6544" i="10" a="1"/>
  <c r="J6544" i="10" s="1"/>
  <c r="J6545" i="10" a="1"/>
  <c r="J6545" i="10" s="1"/>
  <c r="J6546" i="10" a="1"/>
  <c r="J6546" i="10" s="1"/>
  <c r="J6547" i="10" a="1"/>
  <c r="J6547" i="10"/>
  <c r="J6548" i="10" a="1"/>
  <c r="J6548" i="10" s="1"/>
  <c r="J6549" i="10" a="1"/>
  <c r="J6549" i="10" s="1"/>
  <c r="J6550" i="10" a="1"/>
  <c r="J6550" i="10" s="1"/>
  <c r="J6551" i="10" a="1"/>
  <c r="J6551" i="10" s="1"/>
  <c r="J6552" i="10" a="1"/>
  <c r="J6552" i="10" s="1"/>
  <c r="J6553" i="10" a="1"/>
  <c r="J6553" i="10" s="1"/>
  <c r="J6554" i="10" a="1"/>
  <c r="J6554" i="10" s="1"/>
  <c r="J6555" i="10" a="1"/>
  <c r="J6555" i="10" s="1"/>
  <c r="J6556" i="10" a="1"/>
  <c r="J6556" i="10" s="1"/>
  <c r="J6557" i="10" a="1"/>
  <c r="J6557" i="10" s="1"/>
  <c r="J6558" i="10" a="1"/>
  <c r="J6558" i="10" s="1"/>
  <c r="J6559" i="10" a="1"/>
  <c r="J6559" i="10" s="1"/>
  <c r="J6560" i="10" a="1"/>
  <c r="J6560" i="10" s="1"/>
  <c r="J6561" i="10" a="1"/>
  <c r="J6561" i="10" s="1"/>
  <c r="J6562" i="10" a="1"/>
  <c r="J6562" i="10" s="1"/>
  <c r="J6563" i="10" a="1"/>
  <c r="J6563" i="10" s="1"/>
  <c r="J6564" i="10" a="1"/>
  <c r="J6564" i="10" s="1"/>
  <c r="J6565" i="10" a="1"/>
  <c r="J6565" i="10" s="1"/>
  <c r="J6566" i="10" a="1"/>
  <c r="J6566" i="10" s="1"/>
  <c r="J6567" i="10" a="1"/>
  <c r="J6567" i="10" s="1"/>
  <c r="J6568" i="10" a="1"/>
  <c r="J6568" i="10" s="1"/>
  <c r="J6569" i="10" a="1"/>
  <c r="J6569" i="10"/>
  <c r="J6570" i="10" a="1"/>
  <c r="J6570" i="10"/>
  <c r="J6571" i="10" a="1"/>
  <c r="J6571" i="10"/>
  <c r="J6572" i="10" a="1"/>
  <c r="J6572" i="10" s="1"/>
  <c r="J6573" i="10" a="1"/>
  <c r="J6573" i="10" s="1"/>
  <c r="J6574" i="10" a="1"/>
  <c r="J6574" i="10" s="1"/>
  <c r="J6575" i="10" a="1"/>
  <c r="J6575" i="10" s="1"/>
  <c r="J6576" i="10" a="1"/>
  <c r="J6576" i="10" s="1"/>
  <c r="J6577" i="10" a="1"/>
  <c r="J6577" i="10" s="1"/>
  <c r="J6578" i="10" a="1"/>
  <c r="J6578" i="10" s="1"/>
  <c r="J6579" i="10" a="1"/>
  <c r="J6579" i="10" s="1"/>
  <c r="J6580" i="10" a="1"/>
  <c r="J6580" i="10" s="1"/>
  <c r="J6581" i="10" a="1"/>
  <c r="J6581" i="10"/>
  <c r="J6582" i="10" a="1"/>
  <c r="J6582" i="10"/>
  <c r="J6583" i="10" a="1"/>
  <c r="J6583" i="10" s="1"/>
  <c r="J6584" i="10" a="1"/>
  <c r="J6584" i="10" s="1"/>
  <c r="J6585" i="10" a="1"/>
  <c r="J6585" i="10" s="1"/>
  <c r="J6586" i="10" a="1"/>
  <c r="J6586" i="10" s="1"/>
  <c r="J6587" i="10" a="1"/>
  <c r="J6587" i="10" s="1"/>
  <c r="J6588" i="10" a="1"/>
  <c r="J6588" i="10" s="1"/>
  <c r="J6589" i="10" a="1"/>
  <c r="J6589" i="10"/>
  <c r="J6590" i="10" a="1"/>
  <c r="J6590" i="10" s="1"/>
  <c r="J6591" i="10" a="1"/>
  <c r="J6591" i="10" s="1"/>
  <c r="J6592" i="10" a="1"/>
  <c r="J6592" i="10" s="1"/>
  <c r="J6593" i="10" a="1"/>
  <c r="J6593" i="10" s="1"/>
  <c r="J6594" i="10" a="1"/>
  <c r="J6594" i="10" s="1"/>
  <c r="J6595" i="10" a="1"/>
  <c r="J6595" i="10" s="1"/>
  <c r="J6596" i="10" a="1"/>
  <c r="J6596" i="10" s="1"/>
  <c r="J6597" i="10" a="1"/>
  <c r="J6597" i="10" s="1"/>
  <c r="J6598" i="10" a="1"/>
  <c r="J6598" i="10" s="1"/>
  <c r="J6599" i="10" a="1"/>
  <c r="J6599" i="10" s="1"/>
  <c r="J6600" i="10" a="1"/>
  <c r="J6600" i="10" s="1"/>
  <c r="J6601" i="10" a="1"/>
  <c r="J6601" i="10"/>
  <c r="J6602" i="10" a="1"/>
  <c r="J6602" i="10" s="1"/>
  <c r="J6603" i="10" a="1"/>
  <c r="J6603" i="10" s="1"/>
  <c r="J6604" i="10" a="1"/>
  <c r="J6604" i="10"/>
  <c r="J6605" i="10" a="1"/>
  <c r="J6605" i="10" s="1"/>
  <c r="J6606" i="10" a="1"/>
  <c r="J6606" i="10" s="1"/>
  <c r="J6607" i="10" a="1"/>
  <c r="J6607" i="10" s="1"/>
  <c r="J6608" i="10" a="1"/>
  <c r="J6608" i="10" s="1"/>
  <c r="J6609" i="10" a="1"/>
  <c r="J6609" i="10" s="1"/>
  <c r="J6610" i="10" a="1"/>
  <c r="J6610" i="10" s="1"/>
  <c r="J6611" i="10" a="1"/>
  <c r="J6611" i="10" s="1"/>
  <c r="J6612" i="10" a="1"/>
  <c r="J6612" i="10" s="1"/>
  <c r="J6613" i="10" a="1"/>
  <c r="J6613" i="10" s="1"/>
  <c r="J6614" i="10" a="1"/>
  <c r="J6614" i="10" s="1"/>
  <c r="J6615" i="10" a="1"/>
  <c r="J6615" i="10"/>
  <c r="J6616" i="10" a="1"/>
  <c r="J6616" i="10" s="1"/>
  <c r="J6617" i="10" a="1"/>
  <c r="J6617" i="10" s="1"/>
  <c r="J6618" i="10" a="1"/>
  <c r="J6618" i="10"/>
  <c r="J6619" i="10" a="1"/>
  <c r="J6619" i="10" s="1"/>
  <c r="J6620" i="10" a="1"/>
  <c r="J6620" i="10" s="1"/>
  <c r="J6621" i="10" a="1"/>
  <c r="J6621" i="10" s="1"/>
  <c r="J6622" i="10" a="1"/>
  <c r="J6622" i="10" s="1"/>
  <c r="J6623" i="10" a="1"/>
  <c r="J6623" i="10" s="1"/>
  <c r="J6624" i="10" a="1"/>
  <c r="J6624" i="10" s="1"/>
  <c r="J6625" i="10" a="1"/>
  <c r="J6625" i="10" s="1"/>
  <c r="J6626" i="10" a="1"/>
  <c r="J6626" i="10" s="1"/>
  <c r="J6627" i="10" a="1"/>
  <c r="J6627" i="10" s="1"/>
  <c r="J6628" i="10" a="1"/>
  <c r="J6628" i="10" s="1"/>
  <c r="J6629" i="10" a="1"/>
  <c r="J6629" i="10" s="1"/>
  <c r="J6630" i="10" a="1"/>
  <c r="J6630" i="10" s="1"/>
  <c r="J6631" i="10" a="1"/>
  <c r="J6631" i="10" s="1"/>
  <c r="J6632" i="10" a="1"/>
  <c r="J6632" i="10" s="1"/>
  <c r="J6633" i="10" a="1"/>
  <c r="J6633" i="10" s="1"/>
  <c r="J6634" i="10" a="1"/>
  <c r="J6634" i="10" s="1"/>
  <c r="J6635" i="10" a="1"/>
  <c r="J6635" i="10" s="1"/>
  <c r="J6636" i="10" a="1"/>
  <c r="J6636" i="10" s="1"/>
  <c r="J6637" i="10" a="1"/>
  <c r="J6637" i="10" s="1"/>
  <c r="J6638" i="10" a="1"/>
  <c r="J6638" i="10" s="1"/>
  <c r="J6639" i="10" a="1"/>
  <c r="J6639" i="10" s="1"/>
  <c r="J6640" i="10" a="1"/>
  <c r="J6640" i="10" s="1"/>
  <c r="J6641" i="10" a="1"/>
  <c r="J6641" i="10" s="1"/>
  <c r="J6642" i="10" a="1"/>
  <c r="J6642" i="10" s="1"/>
  <c r="J6643" i="10" a="1"/>
  <c r="J6643" i="10" s="1"/>
  <c r="J6644" i="10" a="1"/>
  <c r="J6644" i="10" s="1"/>
  <c r="J6645" i="10" a="1"/>
  <c r="J6645" i="10" s="1"/>
  <c r="J6646" i="10" a="1"/>
  <c r="J6646" i="10" s="1"/>
  <c r="J6647" i="10" a="1"/>
  <c r="J6647" i="10" s="1"/>
  <c r="J6648" i="10" a="1"/>
  <c r="J6648" i="10" s="1"/>
  <c r="J6649" i="10" a="1"/>
  <c r="J6649" i="10" s="1"/>
  <c r="J6650" i="10" a="1"/>
  <c r="J6650" i="10" s="1"/>
  <c r="J6651" i="10" a="1"/>
  <c r="J6651" i="10" s="1"/>
  <c r="J6652" i="10" a="1"/>
  <c r="J6652" i="10" s="1"/>
  <c r="J6653" i="10" a="1"/>
  <c r="J6653" i="10" s="1"/>
  <c r="J6654" i="10" a="1"/>
  <c r="J6654" i="10" s="1"/>
  <c r="J6655" i="10" a="1"/>
  <c r="J6655" i="10" s="1"/>
  <c r="J6656" i="10" a="1"/>
  <c r="J6656" i="10" s="1"/>
  <c r="J6657" i="10" a="1"/>
  <c r="J6657" i="10" s="1"/>
  <c r="J6658" i="10" a="1"/>
  <c r="J6658" i="10" s="1"/>
  <c r="J6659" i="10" a="1"/>
  <c r="J6659" i="10" s="1"/>
  <c r="J6660" i="10" a="1"/>
  <c r="J6660" i="10" s="1"/>
  <c r="J6661" i="10" a="1"/>
  <c r="J6661" i="10" s="1"/>
  <c r="J6662" i="10" a="1"/>
  <c r="J6662" i="10" s="1"/>
  <c r="J6663" i="10" a="1"/>
  <c r="J6663" i="10" s="1"/>
  <c r="J6664" i="10" a="1"/>
  <c r="J6664" i="10" s="1"/>
  <c r="J6665" i="10" a="1"/>
  <c r="J6665" i="10" s="1"/>
  <c r="J6666" i="10" a="1"/>
  <c r="J6666" i="10" s="1"/>
  <c r="J6667" i="10" a="1"/>
  <c r="J6667" i="10" s="1"/>
  <c r="J6668" i="10" a="1"/>
  <c r="J6668" i="10" s="1"/>
  <c r="J6669" i="10" a="1"/>
  <c r="J6669" i="10" s="1"/>
  <c r="J6670" i="10" a="1"/>
  <c r="J6670" i="10" s="1"/>
  <c r="J6671" i="10" a="1"/>
  <c r="J6671" i="10" s="1"/>
  <c r="J6672" i="10" a="1"/>
  <c r="J6672" i="10" s="1"/>
  <c r="J6673" i="10" a="1"/>
  <c r="J6673" i="10" s="1"/>
  <c r="J6674" i="10" a="1"/>
  <c r="J6674" i="10" s="1"/>
  <c r="J6675" i="10" a="1"/>
  <c r="J6675" i="10" s="1"/>
  <c r="J6676" i="10" a="1"/>
  <c r="J6676" i="10" s="1"/>
  <c r="J6677" i="10" a="1"/>
  <c r="J6677" i="10" s="1"/>
  <c r="J6678" i="10" a="1"/>
  <c r="J6678" i="10" s="1"/>
  <c r="J6679" i="10" a="1"/>
  <c r="J6679" i="10" s="1"/>
  <c r="J6680" i="10" a="1"/>
  <c r="J6680" i="10" s="1"/>
  <c r="J6681" i="10" a="1"/>
  <c r="J6681" i="10" s="1"/>
  <c r="J6682" i="10" a="1"/>
  <c r="J6682" i="10" s="1"/>
  <c r="J6683" i="10" a="1"/>
  <c r="J6683" i="10" s="1"/>
  <c r="J6684" i="10" a="1"/>
  <c r="J6684" i="10" s="1"/>
  <c r="J6685" i="10" a="1"/>
  <c r="J6685" i="10"/>
  <c r="J6686" i="10" a="1"/>
  <c r="J6686" i="10" s="1"/>
  <c r="J6687" i="10" a="1"/>
  <c r="J6687" i="10" s="1"/>
  <c r="J6688" i="10" a="1"/>
  <c r="J6688" i="10" s="1"/>
  <c r="J6689" i="10" a="1"/>
  <c r="J6689" i="10" s="1"/>
  <c r="J6690" i="10" a="1"/>
  <c r="J6690" i="10" s="1"/>
  <c r="J6691" i="10" a="1"/>
  <c r="J6691" i="10" s="1"/>
  <c r="J6692" i="10" a="1"/>
  <c r="J6692" i="10" s="1"/>
  <c r="J6693" i="10" a="1"/>
  <c r="J6693" i="10" s="1"/>
  <c r="J6694" i="10" a="1"/>
  <c r="J6694" i="10" s="1"/>
  <c r="J6695" i="10" a="1"/>
  <c r="J6695" i="10" s="1"/>
  <c r="J6696" i="10" a="1"/>
  <c r="J6696" i="10" s="1"/>
  <c r="J6697" i="10" a="1"/>
  <c r="J6697" i="10" s="1"/>
  <c r="J6698" i="10" a="1"/>
  <c r="J6698" i="10" s="1"/>
  <c r="J6699" i="10" a="1"/>
  <c r="J6699" i="10"/>
  <c r="J6700" i="10" a="1"/>
  <c r="J6700" i="10" s="1"/>
  <c r="J6701" i="10" a="1"/>
  <c r="J6701" i="10" s="1"/>
  <c r="J6702" i="10" a="1"/>
  <c r="J6702" i="10" s="1"/>
  <c r="J6703" i="10" a="1"/>
  <c r="J6703" i="10" s="1"/>
  <c r="J6704" i="10" a="1"/>
  <c r="J6704" i="10" s="1"/>
  <c r="J6705" i="10" a="1"/>
  <c r="J6705" i="10" s="1"/>
  <c r="J6706" i="10" a="1"/>
  <c r="J6706" i="10" s="1"/>
  <c r="J6707" i="10" a="1"/>
  <c r="J6707" i="10" s="1"/>
  <c r="J6708" i="10" a="1"/>
  <c r="J6708" i="10" s="1"/>
  <c r="J6709" i="10" a="1"/>
  <c r="J6709" i="10" s="1"/>
  <c r="J6710" i="10" a="1"/>
  <c r="J6710" i="10" s="1"/>
  <c r="J6711" i="10" a="1"/>
  <c r="J6711" i="10" s="1"/>
  <c r="J6712" i="10" a="1"/>
  <c r="J6712" i="10" s="1"/>
  <c r="J6713" i="10" a="1"/>
  <c r="J6713" i="10" s="1"/>
  <c r="J6714" i="10" a="1"/>
  <c r="J6714" i="10"/>
  <c r="J6715" i="10" a="1"/>
  <c r="J6715" i="10" s="1"/>
  <c r="J6716" i="10" a="1"/>
  <c r="J6716" i="10" s="1"/>
  <c r="J6717" i="10" a="1"/>
  <c r="J6717" i="10" s="1"/>
  <c r="J6718" i="10" a="1"/>
  <c r="J6718" i="10" s="1"/>
  <c r="J6719" i="10" a="1"/>
  <c r="J6719" i="10" s="1"/>
  <c r="J6720" i="10" a="1"/>
  <c r="J6720" i="10" s="1"/>
  <c r="J6721" i="10" a="1"/>
  <c r="J6721" i="10" s="1"/>
  <c r="J6722" i="10" a="1"/>
  <c r="J6722" i="10"/>
  <c r="J6723" i="10" a="1"/>
  <c r="J6723" i="10" s="1"/>
  <c r="J6724" i="10" a="1"/>
  <c r="J6724" i="10" s="1"/>
  <c r="J6725" i="10" a="1"/>
  <c r="J6725" i="10" s="1"/>
  <c r="J6726" i="10" a="1"/>
  <c r="J6726" i="10" s="1"/>
  <c r="J6727" i="10" a="1"/>
  <c r="J6727" i="10" s="1"/>
  <c r="J6728" i="10" a="1"/>
  <c r="J6728" i="10"/>
  <c r="J6729" i="10" a="1"/>
  <c r="J6729" i="10" s="1"/>
  <c r="J6730" i="10" a="1"/>
  <c r="J6730" i="10" s="1"/>
  <c r="J6731" i="10" a="1"/>
  <c r="J6731" i="10" s="1"/>
  <c r="J6732" i="10" a="1"/>
  <c r="J6732" i="10" s="1"/>
  <c r="J6733" i="10" a="1"/>
  <c r="J6733" i="10"/>
  <c r="J6734" i="10" a="1"/>
  <c r="J6734" i="10" s="1"/>
  <c r="J6735" i="10" a="1"/>
  <c r="J6735" i="10" s="1"/>
  <c r="J6736" i="10" a="1"/>
  <c r="J6736" i="10" s="1"/>
  <c r="J6737" i="10" a="1"/>
  <c r="J6737" i="10" s="1"/>
  <c r="J6738" i="10" a="1"/>
  <c r="J6738" i="10" s="1"/>
  <c r="J6739" i="10" a="1"/>
  <c r="J6739" i="10" s="1"/>
  <c r="J6740" i="10" a="1"/>
  <c r="J6740" i="10" s="1"/>
  <c r="J6741" i="10" a="1"/>
  <c r="J6741" i="10"/>
  <c r="J6742" i="10" a="1"/>
  <c r="J6742" i="10" s="1"/>
  <c r="J6743" i="10" a="1"/>
  <c r="J6743" i="10" s="1"/>
  <c r="J6744" i="10" a="1"/>
  <c r="J6744" i="10" s="1"/>
  <c r="J6745" i="10" a="1"/>
  <c r="J6745" i="10" s="1"/>
  <c r="J6746" i="10" a="1"/>
  <c r="J6746" i="10"/>
  <c r="J6747" i="10" a="1"/>
  <c r="J6747" i="10" s="1"/>
  <c r="J6748" i="10" a="1"/>
  <c r="J6748" i="10"/>
  <c r="J6749" i="10" a="1"/>
  <c r="J6749" i="10" s="1"/>
  <c r="J6750" i="10" a="1"/>
  <c r="J6750" i="10" s="1"/>
  <c r="J6751" i="10" a="1"/>
  <c r="J6751" i="10" s="1"/>
  <c r="J6752" i="10" a="1"/>
  <c r="J6752" i="10" s="1"/>
  <c r="J6753" i="10" a="1"/>
  <c r="J6753" i="10" s="1"/>
  <c r="J6754" i="10" a="1"/>
  <c r="J6754" i="10" s="1"/>
  <c r="J6755" i="10" a="1"/>
  <c r="J6755" i="10" s="1"/>
  <c r="J6756" i="10" a="1"/>
  <c r="J6756" i="10" s="1"/>
  <c r="J6757" i="10" a="1"/>
  <c r="J6757" i="10" s="1"/>
  <c r="J6758" i="10" a="1"/>
  <c r="J6758" i="10" s="1"/>
  <c r="J6759" i="10" a="1"/>
  <c r="J6759" i="10"/>
  <c r="J6760" i="10" a="1"/>
  <c r="J6760" i="10" s="1"/>
  <c r="J6761" i="10" a="1"/>
  <c r="J6761" i="10" s="1"/>
  <c r="J6762" i="10" a="1"/>
  <c r="J6762" i="10" s="1"/>
  <c r="J6763" i="10" a="1"/>
  <c r="J6763" i="10" s="1"/>
  <c r="J6764" i="10" a="1"/>
  <c r="J6764" i="10" s="1"/>
  <c r="J6765" i="10" a="1"/>
  <c r="J6765" i="10" s="1"/>
  <c r="J6766" i="10" a="1"/>
  <c r="J6766" i="10" s="1"/>
  <c r="J6767" i="10" a="1"/>
  <c r="J6767" i="10" s="1"/>
  <c r="J6768" i="10" a="1"/>
  <c r="J6768" i="10" s="1"/>
  <c r="J6769" i="10" a="1"/>
  <c r="J6769" i="10" s="1"/>
  <c r="J6770" i="10" a="1"/>
  <c r="J6770" i="10" s="1"/>
  <c r="J6771" i="10" a="1"/>
  <c r="J6771" i="10" s="1"/>
  <c r="J6772" i="10" a="1"/>
  <c r="J6772" i="10" s="1"/>
  <c r="J6773" i="10" a="1"/>
  <c r="J6773" i="10" s="1"/>
  <c r="J6774" i="10" a="1"/>
  <c r="J6774" i="10" s="1"/>
  <c r="J6775" i="10" a="1"/>
  <c r="J6775" i="10" s="1"/>
  <c r="J6776" i="10" a="1"/>
  <c r="J6776" i="10" s="1"/>
  <c r="J6777" i="10" a="1"/>
  <c r="J6777" i="10" s="1"/>
  <c r="J6778" i="10" a="1"/>
  <c r="J6778" i="10" s="1"/>
  <c r="J6779" i="10" a="1"/>
  <c r="J6779" i="10" s="1"/>
  <c r="J6780" i="10" a="1"/>
  <c r="J6780" i="10" s="1"/>
  <c r="J6781" i="10" a="1"/>
  <c r="J6781" i="10" s="1"/>
  <c r="J6782" i="10" a="1"/>
  <c r="J6782" i="10" s="1"/>
  <c r="J6783" i="10" a="1"/>
  <c r="J6783" i="10" s="1"/>
  <c r="J6784" i="10" a="1"/>
  <c r="J6784" i="10" s="1"/>
  <c r="J6785" i="10" a="1"/>
  <c r="J6785" i="10" s="1"/>
  <c r="J6786" i="10" a="1"/>
  <c r="J6786" i="10" s="1"/>
  <c r="J6787" i="10" a="1"/>
  <c r="J6787" i="10" s="1"/>
  <c r="J6788" i="10" a="1"/>
  <c r="J6788" i="10" s="1"/>
  <c r="J6789" i="10" a="1"/>
  <c r="J6789" i="10" s="1"/>
  <c r="J6790" i="10" a="1"/>
  <c r="J6790" i="10" s="1"/>
  <c r="J6791" i="10" a="1"/>
  <c r="J6791" i="10" s="1"/>
  <c r="J6792" i="10" a="1"/>
  <c r="J6792" i="10" s="1"/>
  <c r="J6793" i="10" a="1"/>
  <c r="J6793" i="10" s="1"/>
  <c r="J6794" i="10" a="1"/>
  <c r="J6794" i="10" s="1"/>
  <c r="J6795" i="10" a="1"/>
  <c r="J6795" i="10" s="1"/>
  <c r="J6796" i="10" a="1"/>
  <c r="J6796" i="10" s="1"/>
  <c r="J6797" i="10" a="1"/>
  <c r="J6797" i="10" s="1"/>
  <c r="J6798" i="10" a="1"/>
  <c r="J6798" i="10" s="1"/>
  <c r="J6799" i="10" a="1"/>
  <c r="J6799" i="10"/>
  <c r="J6800" i="10" a="1"/>
  <c r="J6800" i="10" s="1"/>
  <c r="J6801" i="10" a="1"/>
  <c r="J6801" i="10" s="1"/>
  <c r="J6802" i="10" a="1"/>
  <c r="J6802" i="10" s="1"/>
  <c r="J6803" i="10" a="1"/>
  <c r="J6803" i="10" s="1"/>
  <c r="J6804" i="10" a="1"/>
  <c r="J6804" i="10" s="1"/>
  <c r="J6805" i="10" a="1"/>
  <c r="J6805" i="10" s="1"/>
  <c r="J6806" i="10" a="1"/>
  <c r="J6806" i="10" s="1"/>
  <c r="J6807" i="10" a="1"/>
  <c r="J6807" i="10" s="1"/>
  <c r="J6808" i="10" a="1"/>
  <c r="J6808" i="10" s="1"/>
  <c r="J6809" i="10" a="1"/>
  <c r="J6809" i="10" s="1"/>
  <c r="J6810" i="10" a="1"/>
  <c r="J6810" i="10" s="1"/>
  <c r="J6811" i="10" a="1"/>
  <c r="J6811" i="10" s="1"/>
  <c r="J6812" i="10" a="1"/>
  <c r="J6812" i="10"/>
  <c r="J6813" i="10" a="1"/>
  <c r="J6813" i="10" s="1"/>
  <c r="J6814" i="10" a="1"/>
  <c r="J6814" i="10" s="1"/>
  <c r="J6815" i="10" a="1"/>
  <c r="J6815" i="10" s="1"/>
  <c r="J6816" i="10" a="1"/>
  <c r="J6816" i="10" s="1"/>
  <c r="J6817" i="10" a="1"/>
  <c r="J6817" i="10" s="1"/>
  <c r="J6818" i="10" a="1"/>
  <c r="J6818" i="10" s="1"/>
  <c r="J6819" i="10" a="1"/>
  <c r="J6819" i="10" s="1"/>
  <c r="J6820" i="10" a="1"/>
  <c r="J6820" i="10"/>
  <c r="J6821" i="10" a="1"/>
  <c r="J6821" i="10" s="1"/>
  <c r="J6822" i="10" a="1"/>
  <c r="J6822" i="10" s="1"/>
  <c r="J6823" i="10" a="1"/>
  <c r="J6823" i="10" s="1"/>
  <c r="J6824" i="10" a="1"/>
  <c r="J6824" i="10" s="1"/>
  <c r="J6825" i="10" a="1"/>
  <c r="J6825" i="10"/>
  <c r="J6826" i="10" a="1"/>
  <c r="J6826" i="10" s="1"/>
  <c r="J6827" i="10" a="1"/>
  <c r="J6827" i="10" s="1"/>
  <c r="J6828" i="10" a="1"/>
  <c r="J6828" i="10" s="1"/>
  <c r="J6829" i="10" a="1"/>
  <c r="J6829" i="10"/>
  <c r="J6830" i="10" a="1"/>
  <c r="J6830" i="10" s="1"/>
  <c r="J6831" i="10" a="1"/>
  <c r="J6831" i="10" s="1"/>
  <c r="J6832" i="10" a="1"/>
  <c r="J6832" i="10" s="1"/>
  <c r="J6833" i="10" a="1"/>
  <c r="J6833" i="10"/>
  <c r="J6834" i="10" a="1"/>
  <c r="J6834" i="10" s="1"/>
  <c r="J6835" i="10" a="1"/>
  <c r="J6835" i="10" s="1"/>
  <c r="J6836" i="10" a="1"/>
  <c r="J6836" i="10" s="1"/>
  <c r="J6837" i="10" a="1"/>
  <c r="J6837" i="10" s="1"/>
  <c r="J6838" i="10" a="1"/>
  <c r="J6838" i="10" s="1"/>
  <c r="J6839" i="10" a="1"/>
  <c r="J6839" i="10" s="1"/>
  <c r="J6840" i="10" a="1"/>
  <c r="J6840" i="10" s="1"/>
  <c r="J6841" i="10" a="1"/>
  <c r="J6841" i="10" s="1"/>
  <c r="J6842" i="10" a="1"/>
  <c r="J6842" i="10" s="1"/>
  <c r="J6843" i="10" a="1"/>
  <c r="J6843" i="10" s="1"/>
  <c r="J6844" i="10" a="1"/>
  <c r="J6844" i="10" s="1"/>
  <c r="J6845" i="10" a="1"/>
  <c r="J6845" i="10"/>
  <c r="J6846" i="10" a="1"/>
  <c r="J6846" i="10" s="1"/>
  <c r="J6847" i="10" a="1"/>
  <c r="J6847" i="10" s="1"/>
  <c r="J6848" i="10" a="1"/>
  <c r="J6848" i="10" s="1"/>
  <c r="J6849" i="10" a="1"/>
  <c r="J6849" i="10" s="1"/>
  <c r="J6850" i="10" a="1"/>
  <c r="J6850" i="10" s="1"/>
  <c r="J6851" i="10" a="1"/>
  <c r="J6851" i="10" s="1"/>
  <c r="J6852" i="10" a="1"/>
  <c r="J6852" i="10" s="1"/>
  <c r="J6853" i="10" a="1"/>
  <c r="J6853" i="10" s="1"/>
  <c r="J6854" i="10" a="1"/>
  <c r="J6854" i="10" s="1"/>
  <c r="J6855" i="10" a="1"/>
  <c r="J6855" i="10" s="1"/>
  <c r="J6856" i="10" a="1"/>
  <c r="J6856" i="10"/>
  <c r="J6857" i="10" a="1"/>
  <c r="J6857" i="10" s="1"/>
  <c r="J6858" i="10" a="1"/>
  <c r="J6858" i="10" s="1"/>
  <c r="J6859" i="10" a="1"/>
  <c r="J6859" i="10" s="1"/>
  <c r="J6860" i="10" a="1"/>
  <c r="J6860" i="10" s="1"/>
  <c r="J6861" i="10" a="1"/>
  <c r="J6861" i="10" s="1"/>
  <c r="J6862" i="10" a="1"/>
  <c r="J6862" i="10" s="1"/>
  <c r="J6863" i="10" a="1"/>
  <c r="J6863" i="10"/>
  <c r="J6864" i="10" a="1"/>
  <c r="J6864" i="10" s="1"/>
  <c r="J6865" i="10" a="1"/>
  <c r="J6865" i="10" s="1"/>
  <c r="J6866" i="10" a="1"/>
  <c r="J6866" i="10" s="1"/>
  <c r="J6867" i="10" a="1"/>
  <c r="J6867" i="10" s="1"/>
  <c r="J6868" i="10" a="1"/>
  <c r="J6868" i="10" s="1"/>
  <c r="J6869" i="10" a="1"/>
  <c r="J6869" i="10"/>
  <c r="J6870" i="10" a="1"/>
  <c r="J6870" i="10" s="1"/>
  <c r="J6871" i="10" a="1"/>
  <c r="J6871" i="10"/>
  <c r="J6872" i="10" a="1"/>
  <c r="J6872" i="10"/>
  <c r="J6873" i="10" a="1"/>
  <c r="J6873" i="10" s="1"/>
  <c r="J6874" i="10" a="1"/>
  <c r="J6874" i="10" s="1"/>
  <c r="J6875" i="10" a="1"/>
  <c r="J6875" i="10" s="1"/>
  <c r="J6876" i="10" a="1"/>
  <c r="J6876" i="10" s="1"/>
  <c r="J6877" i="10" a="1"/>
  <c r="J6877" i="10" s="1"/>
  <c r="J6878" i="10" a="1"/>
  <c r="J6878" i="10" s="1"/>
  <c r="J6879" i="10" a="1"/>
  <c r="J6879" i="10" s="1"/>
  <c r="J6880" i="10" a="1"/>
  <c r="J6880" i="10" s="1"/>
  <c r="J6881" i="10" a="1"/>
  <c r="J6881" i="10" s="1"/>
  <c r="J6882" i="10" a="1"/>
  <c r="J6882" i="10" s="1"/>
  <c r="J6883" i="10" a="1"/>
  <c r="J6883" i="10" s="1"/>
  <c r="J6884" i="10" a="1"/>
  <c r="J6884" i="10" s="1"/>
  <c r="J6885" i="10" a="1"/>
  <c r="J6885" i="10" s="1"/>
  <c r="J6886" i="10" a="1"/>
  <c r="J6886" i="10" s="1"/>
  <c r="J6887" i="10" a="1"/>
  <c r="J6887" i="10" s="1"/>
  <c r="J6888" i="10" a="1"/>
  <c r="J6888" i="10"/>
  <c r="J6889" i="10" a="1"/>
  <c r="J6889" i="10" s="1"/>
  <c r="J6890" i="10" a="1"/>
  <c r="J6890" i="10" s="1"/>
  <c r="J6891" i="10" a="1"/>
  <c r="J6891" i="10" s="1"/>
  <c r="J6892" i="10" a="1"/>
  <c r="J6892" i="10" s="1"/>
  <c r="J6893" i="10" a="1"/>
  <c r="J6893" i="10" s="1"/>
  <c r="J6894" i="10" a="1"/>
  <c r="J6894" i="10" s="1"/>
  <c r="J6895" i="10" a="1"/>
  <c r="J6895" i="10" s="1"/>
  <c r="J6896" i="10" a="1"/>
  <c r="J6896" i="10" s="1"/>
  <c r="J6897" i="10" a="1"/>
  <c r="J6897" i="10" s="1"/>
  <c r="J6898" i="10" a="1"/>
  <c r="J6898" i="10" s="1"/>
  <c r="J6899" i="10" a="1"/>
  <c r="J6899" i="10" s="1"/>
  <c r="J6900" i="10" a="1"/>
  <c r="J6900" i="10" s="1"/>
  <c r="J6901" i="10" a="1"/>
  <c r="J6901" i="10" s="1"/>
  <c r="J6902" i="10" a="1"/>
  <c r="J6902" i="10" s="1"/>
  <c r="J6903" i="10" a="1"/>
  <c r="J6903" i="10" s="1"/>
  <c r="J6904" i="10" a="1"/>
  <c r="J6904" i="10" s="1"/>
  <c r="J6905" i="10" a="1"/>
  <c r="J6905" i="10" s="1"/>
  <c r="J6906" i="10" a="1"/>
  <c r="J6906" i="10" s="1"/>
  <c r="J6907" i="10" a="1"/>
  <c r="J6907" i="10" s="1"/>
  <c r="J6908" i="10" a="1"/>
  <c r="J6908" i="10"/>
  <c r="J6909" i="10" a="1"/>
  <c r="J6909" i="10" s="1"/>
  <c r="J6910" i="10" a="1"/>
  <c r="J6910" i="10" s="1"/>
  <c r="J6911" i="10" a="1"/>
  <c r="J6911" i="10" s="1"/>
  <c r="J6912" i="10" a="1"/>
  <c r="J6912" i="10" s="1"/>
  <c r="J6913" i="10" a="1"/>
  <c r="J6913" i="10" s="1"/>
  <c r="J6914" i="10" a="1"/>
  <c r="J6914" i="10" s="1"/>
  <c r="J6915" i="10" a="1"/>
  <c r="J6915" i="10" s="1"/>
  <c r="J6916" i="10" a="1"/>
  <c r="J6916" i="10" s="1"/>
  <c r="J6917" i="10" a="1"/>
  <c r="J6917" i="10" s="1"/>
  <c r="J6918" i="10" a="1"/>
  <c r="J6918" i="10" s="1"/>
  <c r="J6919" i="10" a="1"/>
  <c r="J6919" i="10" s="1"/>
  <c r="J6920" i="10" a="1"/>
  <c r="J6920" i="10" s="1"/>
  <c r="J6921" i="10" a="1"/>
  <c r="J6921" i="10" s="1"/>
  <c r="J6922" i="10" a="1"/>
  <c r="J6922" i="10" s="1"/>
  <c r="J6923" i="10" a="1"/>
  <c r="J6923" i="10" s="1"/>
  <c r="J6924" i="10" a="1"/>
  <c r="J6924" i="10" s="1"/>
  <c r="J6925" i="10" a="1"/>
  <c r="J6925" i="10" s="1"/>
  <c r="J6926" i="10" a="1"/>
  <c r="J6926" i="10" s="1"/>
  <c r="J6927" i="10" a="1"/>
  <c r="J6927" i="10" s="1"/>
  <c r="J6928" i="10" a="1"/>
  <c r="J6928" i="10" s="1"/>
  <c r="J6929" i="10" a="1"/>
  <c r="J6929" i="10" s="1"/>
  <c r="J6930" i="10" a="1"/>
  <c r="J6930" i="10" s="1"/>
  <c r="J6931" i="10" a="1"/>
  <c r="J6931" i="10" s="1"/>
  <c r="J6932" i="10" a="1"/>
  <c r="J6932" i="10" s="1"/>
  <c r="J6933" i="10" a="1"/>
  <c r="J6933" i="10" s="1"/>
  <c r="J6934" i="10" a="1"/>
  <c r="J6934" i="10" s="1"/>
  <c r="J6935" i="10" a="1"/>
  <c r="J6935" i="10" s="1"/>
  <c r="J6936" i="10" a="1"/>
  <c r="J6936" i="10"/>
  <c r="J6937" i="10" a="1"/>
  <c r="J6937" i="10" s="1"/>
  <c r="J6938" i="10" a="1"/>
  <c r="J6938" i="10"/>
  <c r="J6939" i="10" a="1"/>
  <c r="J6939" i="10" s="1"/>
  <c r="J6940" i="10" a="1"/>
  <c r="J6940" i="10" s="1"/>
  <c r="J6941" i="10" a="1"/>
  <c r="J6941" i="10" s="1"/>
  <c r="J6942" i="10" a="1"/>
  <c r="J6942" i="10" s="1"/>
  <c r="J6943" i="10" a="1"/>
  <c r="J6943" i="10" s="1"/>
  <c r="J6944" i="10" a="1"/>
  <c r="J6944" i="10" s="1"/>
  <c r="J6945" i="10" a="1"/>
  <c r="J6945" i="10" s="1"/>
  <c r="J6946" i="10" a="1"/>
  <c r="J6946" i="10" s="1"/>
  <c r="J6947" i="10" a="1"/>
  <c r="J6947" i="10" s="1"/>
  <c r="J6948" i="10" a="1"/>
  <c r="J6948" i="10" s="1"/>
  <c r="J6949" i="10" a="1"/>
  <c r="J6949" i="10" s="1"/>
  <c r="J6950" i="10" a="1"/>
  <c r="J6950" i="10" s="1"/>
  <c r="J6951" i="10" a="1"/>
  <c r="J6951" i="10" s="1"/>
  <c r="J6952" i="10" a="1"/>
  <c r="J6952" i="10" s="1"/>
  <c r="J6953" i="10" a="1"/>
  <c r="J6953" i="10" s="1"/>
  <c r="J6954" i="10" a="1"/>
  <c r="J6954" i="10" s="1"/>
  <c r="J6955" i="10" a="1"/>
  <c r="J6955" i="10" s="1"/>
  <c r="J6956" i="10" a="1"/>
  <c r="J6956" i="10" s="1"/>
  <c r="J6957" i="10" a="1"/>
  <c r="J6957" i="10" s="1"/>
  <c r="J6958" i="10" a="1"/>
  <c r="J6958" i="10" s="1"/>
  <c r="J6959" i="10" a="1"/>
  <c r="J6959" i="10" s="1"/>
  <c r="J6960" i="10" a="1"/>
  <c r="J6960" i="10" s="1"/>
  <c r="J6961" i="10" a="1"/>
  <c r="J6961" i="10" s="1"/>
  <c r="J6962" i="10" a="1"/>
  <c r="J6962" i="10" s="1"/>
  <c r="J6963" i="10" a="1"/>
  <c r="J6963" i="10" s="1"/>
  <c r="J6964" i="10" a="1"/>
  <c r="J6964" i="10" s="1"/>
  <c r="J6965" i="10" a="1"/>
  <c r="J6965" i="10" s="1"/>
  <c r="J6966" i="10" a="1"/>
  <c r="J6966" i="10" s="1"/>
  <c r="J6967" i="10" a="1"/>
  <c r="J6967" i="10"/>
  <c r="J6968" i="10" a="1"/>
  <c r="J6968" i="10" s="1"/>
  <c r="J6969" i="10" a="1"/>
  <c r="J6969" i="10" s="1"/>
  <c r="J6970" i="10" a="1"/>
  <c r="J6970" i="10" s="1"/>
  <c r="J6971" i="10" a="1"/>
  <c r="J6971" i="10" s="1"/>
  <c r="J6972" i="10" a="1"/>
  <c r="J6972" i="10" s="1"/>
  <c r="J6973" i="10" a="1"/>
  <c r="J6973" i="10" s="1"/>
  <c r="J6974" i="10" a="1"/>
  <c r="J6974" i="10" s="1"/>
  <c r="J6975" i="10" a="1"/>
  <c r="J6975" i="10" s="1"/>
  <c r="J6976" i="10" a="1"/>
  <c r="J6976" i="10" s="1"/>
  <c r="J6977" i="10" a="1"/>
  <c r="J6977" i="10" s="1"/>
  <c r="J6978" i="10" a="1"/>
  <c r="J6978" i="10" s="1"/>
  <c r="J6979" i="10" a="1"/>
  <c r="J6979" i="10" s="1"/>
  <c r="J6980" i="10" a="1"/>
  <c r="J6980" i="10" s="1"/>
  <c r="J6981" i="10" a="1"/>
  <c r="J6981" i="10" s="1"/>
  <c r="J6982" i="10" a="1"/>
  <c r="J6982" i="10" s="1"/>
  <c r="J6983" i="10" a="1"/>
  <c r="J6983" i="10" s="1"/>
  <c r="J6984" i="10" a="1"/>
  <c r="J6984" i="10" s="1"/>
  <c r="J6985" i="10" a="1"/>
  <c r="J6985" i="10"/>
  <c r="J6986" i="10" a="1"/>
  <c r="J6986" i="10" s="1"/>
  <c r="J6987" i="10" a="1"/>
  <c r="J6987" i="10" s="1"/>
  <c r="J6988" i="10" a="1"/>
  <c r="J6988" i="10" s="1"/>
  <c r="J6989" i="10" a="1"/>
  <c r="J6989" i="10" s="1"/>
  <c r="J6990" i="10" a="1"/>
  <c r="J6990" i="10"/>
  <c r="J6991" i="10" a="1"/>
  <c r="J6991" i="10" s="1"/>
  <c r="J6992" i="10" a="1"/>
  <c r="J6992" i="10" s="1"/>
  <c r="J6993" i="10" a="1"/>
  <c r="J6993" i="10" s="1"/>
  <c r="J6994" i="10" a="1"/>
  <c r="J6994" i="10" s="1"/>
  <c r="J6995" i="10" a="1"/>
  <c r="J6995" i="10" s="1"/>
  <c r="J6996" i="10" a="1"/>
  <c r="J6996" i="10" s="1"/>
  <c r="J6997" i="10" a="1"/>
  <c r="J6997" i="10" s="1"/>
  <c r="J6998" i="10" a="1"/>
  <c r="J6998" i="10" s="1"/>
  <c r="J6999" i="10" a="1"/>
  <c r="J6999" i="10" s="1"/>
  <c r="J7000" i="10" a="1"/>
  <c r="J7000" i="10" s="1"/>
  <c r="J7001" i="10" a="1"/>
  <c r="J7001" i="10" s="1"/>
  <c r="J7002" i="10" a="1"/>
  <c r="J7002" i="10"/>
  <c r="J7003" i="10" a="1"/>
  <c r="J7003" i="10" s="1"/>
  <c r="J7004" i="10" a="1"/>
  <c r="J7004" i="10" s="1"/>
  <c r="J7005" i="10" a="1"/>
  <c r="J7005" i="10" s="1"/>
  <c r="J7006" i="10" a="1"/>
  <c r="J7006" i="10" s="1"/>
  <c r="J7007" i="10" a="1"/>
  <c r="J7007" i="10" s="1"/>
  <c r="J7008" i="10" a="1"/>
  <c r="J7008" i="10" s="1"/>
  <c r="J7009" i="10" a="1"/>
  <c r="J7009" i="10" s="1"/>
  <c r="J7010" i="10" a="1"/>
  <c r="J7010" i="10" s="1"/>
  <c r="J7011" i="10" a="1"/>
  <c r="J7011" i="10" s="1"/>
  <c r="J7012" i="10" a="1"/>
  <c r="J7012" i="10" s="1"/>
  <c r="J7013" i="10" a="1"/>
  <c r="J7013" i="10" s="1"/>
  <c r="J7014" i="10" a="1"/>
  <c r="J7014" i="10" s="1"/>
  <c r="J7015" i="10" a="1"/>
  <c r="J7015" i="10" s="1"/>
  <c r="J7016" i="10" a="1"/>
  <c r="J7016" i="10" s="1"/>
  <c r="J7017" i="10" a="1"/>
  <c r="J7017" i="10" s="1"/>
  <c r="J7018" i="10" a="1"/>
  <c r="J7018" i="10" s="1"/>
  <c r="J7019" i="10" a="1"/>
  <c r="J7019" i="10" s="1"/>
  <c r="J7020" i="10" a="1"/>
  <c r="J7020" i="10" s="1"/>
  <c r="J7021" i="10" a="1"/>
  <c r="J7021" i="10" s="1"/>
  <c r="J7022" i="10" a="1"/>
  <c r="J7022" i="10" s="1"/>
  <c r="J7023" i="10" a="1"/>
  <c r="J7023" i="10" s="1"/>
  <c r="J7024" i="10" a="1"/>
  <c r="J7024" i="10" s="1"/>
  <c r="J7025" i="10" a="1"/>
  <c r="J7025" i="10" s="1"/>
  <c r="J7026" i="10" a="1"/>
  <c r="J7026" i="10" s="1"/>
  <c r="J7027" i="10" a="1"/>
  <c r="J7027" i="10" s="1"/>
  <c r="J7028" i="10" a="1"/>
  <c r="J7028" i="10" s="1"/>
  <c r="J7029" i="10" a="1"/>
  <c r="J7029" i="10" s="1"/>
  <c r="J7030" i="10" a="1"/>
  <c r="J7030" i="10" s="1"/>
  <c r="J7031" i="10" a="1"/>
  <c r="J7031" i="10" s="1"/>
  <c r="J7032" i="10" a="1"/>
  <c r="J7032" i="10" s="1"/>
  <c r="J7033" i="10" a="1"/>
  <c r="J7033" i="10"/>
  <c r="J7034" i="10" a="1"/>
  <c r="J7034" i="10" s="1"/>
  <c r="J7035" i="10" a="1"/>
  <c r="J7035" i="10" s="1"/>
  <c r="J7036" i="10" a="1"/>
  <c r="J7036" i="10" s="1"/>
  <c r="J7037" i="10" a="1"/>
  <c r="J7037" i="10" s="1"/>
  <c r="J7038" i="10" a="1"/>
  <c r="J7038" i="10" s="1"/>
  <c r="J7039" i="10" a="1"/>
  <c r="J7039" i="10" s="1"/>
  <c r="J7040" i="10" a="1"/>
  <c r="J7040" i="10" s="1"/>
  <c r="J7041" i="10" a="1"/>
  <c r="J7041" i="10" s="1"/>
  <c r="J7042" i="10" a="1"/>
  <c r="J7042" i="10" s="1"/>
  <c r="J7043" i="10" a="1"/>
  <c r="J7043" i="10" s="1"/>
  <c r="J7044" i="10" a="1"/>
  <c r="J7044" i="10" s="1"/>
  <c r="J7045" i="10" a="1"/>
  <c r="J7045" i="10" s="1"/>
  <c r="J7046" i="10" a="1"/>
  <c r="J7046" i="10" s="1"/>
  <c r="J7047" i="10" a="1"/>
  <c r="J7047" i="10" s="1"/>
  <c r="J7048" i="10" a="1"/>
  <c r="J7048" i="10" s="1"/>
  <c r="J7049" i="10" a="1"/>
  <c r="J7049" i="10" s="1"/>
  <c r="J7050" i="10" a="1"/>
  <c r="J7050" i="10"/>
  <c r="J7051" i="10" a="1"/>
  <c r="J7051" i="10" s="1"/>
  <c r="J7052" i="10" a="1"/>
  <c r="J7052" i="10" s="1"/>
  <c r="J7053" i="10" a="1"/>
  <c r="J7053" i="10" s="1"/>
  <c r="J7054" i="10" a="1"/>
  <c r="J7054" i="10" s="1"/>
  <c r="J7055" i="10" a="1"/>
  <c r="J7055" i="10" s="1"/>
  <c r="J7056" i="10" a="1"/>
  <c r="J7056" i="10" s="1"/>
  <c r="J7057" i="10" a="1"/>
  <c r="J7057" i="10"/>
  <c r="J7058" i="10" a="1"/>
  <c r="J7058" i="10"/>
  <c r="J7059" i="10" a="1"/>
  <c r="J7059" i="10" s="1"/>
  <c r="J7060" i="10" a="1"/>
  <c r="J7060" i="10" s="1"/>
  <c r="J7061" i="10" a="1"/>
  <c r="J7061" i="10" s="1"/>
  <c r="J7062" i="10" a="1"/>
  <c r="J7062" i="10" s="1"/>
  <c r="J7063" i="10" a="1"/>
  <c r="J7063" i="10" s="1"/>
  <c r="J7064" i="10" a="1"/>
  <c r="J7064" i="10" s="1"/>
  <c r="J7065" i="10" a="1"/>
  <c r="J7065" i="10" s="1"/>
  <c r="J7066" i="10" a="1"/>
  <c r="J7066" i="10" s="1"/>
  <c r="J7067" i="10" a="1"/>
  <c r="J7067" i="10" s="1"/>
  <c r="J7068" i="10" a="1"/>
  <c r="J7068" i="10" s="1"/>
  <c r="J7069" i="10" a="1"/>
  <c r="J7069" i="10" s="1"/>
  <c r="J7070" i="10" a="1"/>
  <c r="J7070" i="10" s="1"/>
  <c r="J7071" i="10" a="1"/>
  <c r="J7071" i="10" s="1"/>
  <c r="J7072" i="10" a="1"/>
  <c r="J7072" i="10" s="1"/>
  <c r="J7073" i="10" a="1"/>
  <c r="J7073" i="10" s="1"/>
  <c r="J7074" i="10" a="1"/>
  <c r="J7074" i="10" s="1"/>
  <c r="J7075" i="10" a="1"/>
  <c r="J7075" i="10" s="1"/>
  <c r="J7076" i="10" a="1"/>
  <c r="J7076" i="10"/>
  <c r="J7077" i="10" a="1"/>
  <c r="J7077" i="10"/>
  <c r="J7078" i="10" a="1"/>
  <c r="J7078" i="10" s="1"/>
  <c r="J7079" i="10" a="1"/>
  <c r="J7079" i="10"/>
  <c r="J7080" i="10" a="1"/>
  <c r="J7080" i="10" s="1"/>
  <c r="J7081" i="10" a="1"/>
  <c r="J7081" i="10" s="1"/>
  <c r="J7082" i="10" a="1"/>
  <c r="J7082" i="10" s="1"/>
  <c r="J7083" i="10" a="1"/>
  <c r="J7083" i="10" s="1"/>
  <c r="J7084" i="10" a="1"/>
  <c r="J7084" i="10" s="1"/>
  <c r="J7085" i="10" a="1"/>
  <c r="J7085" i="10" s="1"/>
  <c r="J7086" i="10" a="1"/>
  <c r="J7086" i="10" s="1"/>
  <c r="J7087" i="10" a="1"/>
  <c r="J7087" i="10" s="1"/>
  <c r="J7088" i="10" a="1"/>
  <c r="J7088" i="10" s="1"/>
  <c r="J7089" i="10" a="1"/>
  <c r="J7089" i="10" s="1"/>
  <c r="J7090" i="10" a="1"/>
  <c r="J7090" i="10" s="1"/>
  <c r="J7091" i="10" a="1"/>
  <c r="J7091" i="10" s="1"/>
  <c r="J7092" i="10" a="1"/>
  <c r="J7092" i="10" s="1"/>
  <c r="J7093" i="10" a="1"/>
  <c r="J7093" i="10" s="1"/>
  <c r="J7094" i="10" a="1"/>
  <c r="J7094" i="10" s="1"/>
  <c r="J7095" i="10" a="1"/>
  <c r="J7095" i="10" s="1"/>
  <c r="J7096" i="10" a="1"/>
  <c r="J7096" i="10" s="1"/>
  <c r="J7097" i="10" a="1"/>
  <c r="J7097" i="10" s="1"/>
  <c r="J7098" i="10" a="1"/>
  <c r="J7098" i="10"/>
  <c r="J7099" i="10" a="1"/>
  <c r="J7099" i="10" s="1"/>
  <c r="J7100" i="10" a="1"/>
  <c r="J7100" i="10" s="1"/>
  <c r="J7101" i="10" a="1"/>
  <c r="J7101" i="10" s="1"/>
  <c r="J7102" i="10" a="1"/>
  <c r="J7102" i="10" s="1"/>
  <c r="J7103" i="10" a="1"/>
  <c r="J7103" i="10" s="1"/>
  <c r="J7104" i="10" a="1"/>
  <c r="J7104" i="10" s="1"/>
  <c r="J7105" i="10" a="1"/>
  <c r="J7105" i="10" s="1"/>
  <c r="J7106" i="10" a="1"/>
  <c r="J7106" i="10" s="1"/>
  <c r="J7107" i="10" a="1"/>
  <c r="J7107" i="10" s="1"/>
  <c r="J7108" i="10" a="1"/>
  <c r="J7108" i="10" s="1"/>
  <c r="J7109" i="10" a="1"/>
  <c r="J7109" i="10" s="1"/>
  <c r="J7110" i="10" a="1"/>
  <c r="J7110" i="10" s="1"/>
  <c r="J7111" i="10" a="1"/>
  <c r="J7111" i="10" s="1"/>
  <c r="J7112" i="10" a="1"/>
  <c r="J7112" i="10" s="1"/>
  <c r="J7113" i="10" a="1"/>
  <c r="J7113" i="10" s="1"/>
  <c r="J7114" i="10" a="1"/>
  <c r="J7114" i="10" s="1"/>
  <c r="J7115" i="10" a="1"/>
  <c r="J7115" i="10" s="1"/>
  <c r="J7116" i="10" a="1"/>
  <c r="J7116" i="10" s="1"/>
  <c r="J7117" i="10" a="1"/>
  <c r="J7117" i="10"/>
  <c r="J7118" i="10" a="1"/>
  <c r="J7118" i="10" s="1"/>
  <c r="J7119" i="10" a="1"/>
  <c r="J7119" i="10" s="1"/>
  <c r="J7120" i="10" a="1"/>
  <c r="J7120" i="10" s="1"/>
  <c r="J7121" i="10" a="1"/>
  <c r="J7121" i="10" s="1"/>
  <c r="J7122" i="10" a="1"/>
  <c r="J7122" i="10" s="1"/>
  <c r="J7123" i="10" a="1"/>
  <c r="J7123" i="10" s="1"/>
  <c r="J7124" i="10" a="1"/>
  <c r="J7124" i="10" s="1"/>
  <c r="J7125" i="10" a="1"/>
  <c r="J7125" i="10" s="1"/>
  <c r="J7126" i="10" a="1"/>
  <c r="J7126" i="10" s="1"/>
  <c r="J7127" i="10" a="1"/>
  <c r="J7127" i="10" s="1"/>
  <c r="J7128" i="10" a="1"/>
  <c r="J7128" i="10" s="1"/>
  <c r="J7129" i="10" a="1"/>
  <c r="J7129" i="10" s="1"/>
  <c r="J7130" i="10" a="1"/>
  <c r="J7130" i="10" s="1"/>
  <c r="J7131" i="10" a="1"/>
  <c r="J7131" i="10" s="1"/>
  <c r="J7132" i="10" a="1"/>
  <c r="J7132" i="10" s="1"/>
  <c r="J7133" i="10" a="1"/>
  <c r="J7133" i="10" s="1"/>
  <c r="J7134" i="10" a="1"/>
  <c r="J7134" i="10"/>
  <c r="J7135" i="10" a="1"/>
  <c r="J7135" i="10" s="1"/>
  <c r="J7136" i="10" a="1"/>
  <c r="J7136" i="10" s="1"/>
  <c r="J7137" i="10" a="1"/>
  <c r="J7137" i="10" s="1"/>
  <c r="J7138" i="10" a="1"/>
  <c r="J7138" i="10" s="1"/>
  <c r="J7139" i="10" a="1"/>
  <c r="J7139" i="10" s="1"/>
  <c r="J7140" i="10" a="1"/>
  <c r="J7140" i="10" s="1"/>
  <c r="J7141" i="10" a="1"/>
  <c r="J7141" i="10" s="1"/>
  <c r="J7142" i="10" a="1"/>
  <c r="J7142" i="10" s="1"/>
  <c r="J7143" i="10" a="1"/>
  <c r="J7143" i="10" s="1"/>
  <c r="J7144" i="10" a="1"/>
  <c r="J7144" i="10"/>
  <c r="J7145" i="10" a="1"/>
  <c r="J7145" i="10"/>
  <c r="J7146" i="10" a="1"/>
  <c r="J7146" i="10" s="1"/>
  <c r="J7147" i="10" a="1"/>
  <c r="J7147" i="10" s="1"/>
  <c r="J7148" i="10" a="1"/>
  <c r="J7148" i="10" s="1"/>
  <c r="J7149" i="10" a="1"/>
  <c r="J7149" i="10" s="1"/>
  <c r="J7150" i="10" a="1"/>
  <c r="J7150" i="10" s="1"/>
  <c r="J7151" i="10" a="1"/>
  <c r="J7151" i="10"/>
  <c r="J7152" i="10" a="1"/>
  <c r="J7152" i="10" s="1"/>
  <c r="J7153" i="10" a="1"/>
  <c r="J7153" i="10" s="1"/>
  <c r="J7154" i="10" a="1"/>
  <c r="J7154" i="10" s="1"/>
  <c r="J7155" i="10" a="1"/>
  <c r="J7155" i="10" s="1"/>
  <c r="J7156" i="10" a="1"/>
  <c r="J7156" i="10"/>
  <c r="J7157" i="10" a="1"/>
  <c r="J7157" i="10" s="1"/>
  <c r="J7158" i="10" a="1"/>
  <c r="J7158" i="10" s="1"/>
  <c r="J7159" i="10" a="1"/>
  <c r="J7159" i="10" s="1"/>
  <c r="J7160" i="10" a="1"/>
  <c r="J7160" i="10" s="1"/>
  <c r="J7161" i="10" a="1"/>
  <c r="J7161" i="10" s="1"/>
  <c r="J7162" i="10" a="1"/>
  <c r="J7162" i="10" s="1"/>
  <c r="J7163" i="10" a="1"/>
  <c r="J7163" i="10" s="1"/>
  <c r="J7164" i="10" a="1"/>
  <c r="J7164" i="10" s="1"/>
  <c r="J7165" i="10" a="1"/>
  <c r="J7165" i="10" s="1"/>
  <c r="J7166" i="10" a="1"/>
  <c r="J7166" i="10"/>
  <c r="J7167" i="10" a="1"/>
  <c r="J7167" i="10" s="1"/>
  <c r="J7168" i="10" a="1"/>
  <c r="J7168" i="10" s="1"/>
  <c r="J7169" i="10" a="1"/>
  <c r="J7169" i="10" s="1"/>
  <c r="J7170" i="10" a="1"/>
  <c r="J7170" i="10" s="1"/>
  <c r="J7171" i="10" a="1"/>
  <c r="J7171" i="10" s="1"/>
  <c r="J7172" i="10" a="1"/>
  <c r="J7172" i="10" s="1"/>
  <c r="J7173" i="10" a="1"/>
  <c r="J7173" i="10" s="1"/>
  <c r="J7174" i="10" a="1"/>
  <c r="J7174" i="10" s="1"/>
  <c r="J7175" i="10" a="1"/>
  <c r="J7175" i="10" s="1"/>
  <c r="J7176" i="10" a="1"/>
  <c r="J7176" i="10" s="1"/>
  <c r="J7177" i="10" a="1"/>
  <c r="J7177" i="10" s="1"/>
  <c r="J7178" i="10" a="1"/>
  <c r="J7178" i="10" s="1"/>
  <c r="J7179" i="10" a="1"/>
  <c r="J7179" i="10" s="1"/>
  <c r="J7180" i="10" a="1"/>
  <c r="J7180" i="10" s="1"/>
  <c r="J7181" i="10" a="1"/>
  <c r="J7181" i="10" s="1"/>
  <c r="J7182" i="10" a="1"/>
  <c r="J7182" i="10" s="1"/>
  <c r="J7183" i="10" a="1"/>
  <c r="J7183" i="10" s="1"/>
  <c r="J7184" i="10" a="1"/>
  <c r="J7184" i="10" s="1"/>
  <c r="J7185" i="10" a="1"/>
  <c r="J7185" i="10" s="1"/>
  <c r="J7186" i="10" a="1"/>
  <c r="J7186" i="10" s="1"/>
  <c r="J7187" i="10" a="1"/>
  <c r="J7187" i="10" s="1"/>
  <c r="J7188" i="10" a="1"/>
  <c r="J7188" i="10" s="1"/>
  <c r="J7189" i="10" a="1"/>
  <c r="J7189" i="10" s="1"/>
  <c r="J7190" i="10" a="1"/>
  <c r="J7190" i="10" s="1"/>
  <c r="J7191" i="10" a="1"/>
  <c r="J7191" i="10" s="1"/>
  <c r="J7192" i="10" a="1"/>
  <c r="J7192" i="10" s="1"/>
  <c r="J7193" i="10" a="1"/>
  <c r="J7193" i="10" s="1"/>
  <c r="J7194" i="10" a="1"/>
  <c r="J7194" i="10" s="1"/>
  <c r="J7195" i="10" a="1"/>
  <c r="J7195" i="10" s="1"/>
  <c r="J7196" i="10" a="1"/>
  <c r="J7196" i="10" s="1"/>
  <c r="J7197" i="10" a="1"/>
  <c r="J7197" i="10" s="1"/>
  <c r="J7198" i="10" a="1"/>
  <c r="J7198" i="10" s="1"/>
  <c r="J7199" i="10" a="1"/>
  <c r="J7199" i="10" s="1"/>
  <c r="J7200" i="10" a="1"/>
  <c r="J7200" i="10" s="1"/>
  <c r="J7201" i="10" a="1"/>
  <c r="J7201" i="10" s="1"/>
  <c r="J7202" i="10" a="1"/>
  <c r="J7202" i="10" s="1"/>
  <c r="J7203" i="10" a="1"/>
  <c r="J7203" i="10" s="1"/>
  <c r="J7204" i="10" a="1"/>
  <c r="J7204" i="10" s="1"/>
  <c r="J7205" i="10" a="1"/>
  <c r="J7205" i="10" s="1"/>
  <c r="J7206" i="10" a="1"/>
  <c r="J7206" i="10" s="1"/>
  <c r="J7207" i="10" a="1"/>
  <c r="J7207" i="10" s="1"/>
  <c r="J7208" i="10" a="1"/>
  <c r="J7208" i="10" s="1"/>
  <c r="J7209" i="10" a="1"/>
  <c r="J7209" i="10" s="1"/>
  <c r="J7210" i="10" a="1"/>
  <c r="J7210" i="10" s="1"/>
  <c r="J7211" i="10" a="1"/>
  <c r="J7211" i="10" s="1"/>
  <c r="J7212" i="10" a="1"/>
  <c r="J7212" i="10" s="1"/>
  <c r="J7213" i="10" a="1"/>
  <c r="J7213" i="10" s="1"/>
  <c r="J7214" i="10" a="1"/>
  <c r="J7214" i="10" s="1"/>
  <c r="J7215" i="10" a="1"/>
  <c r="J7215" i="10" s="1"/>
  <c r="J7216" i="10" a="1"/>
  <c r="J7216" i="10" s="1"/>
  <c r="J7217" i="10" a="1"/>
  <c r="J7217" i="10" s="1"/>
  <c r="J7218" i="10" a="1"/>
  <c r="J7218" i="10" s="1"/>
  <c r="J7219" i="10" a="1"/>
  <c r="J7219" i="10" s="1"/>
  <c r="J7220" i="10" a="1"/>
  <c r="J7220" i="10" s="1"/>
  <c r="J7221" i="10" a="1"/>
  <c r="J7221" i="10"/>
  <c r="J7222" i="10" a="1"/>
  <c r="J7222" i="10" s="1"/>
  <c r="J7223" i="10" a="1"/>
  <c r="J7223" i="10" s="1"/>
  <c r="J7224" i="10" a="1"/>
  <c r="J7224" i="10" s="1"/>
  <c r="J7225" i="10" a="1"/>
  <c r="J7225" i="10" s="1"/>
  <c r="J7226" i="10" a="1"/>
  <c r="J7226" i="10" s="1"/>
  <c r="J7227" i="10" a="1"/>
  <c r="J7227" i="10" s="1"/>
  <c r="J7228" i="10" a="1"/>
  <c r="J7228" i="10" s="1"/>
  <c r="J7229" i="10" a="1"/>
  <c r="J7229" i="10" s="1"/>
  <c r="J7230" i="10" a="1"/>
  <c r="J7230" i="10" s="1"/>
  <c r="J7231" i="10" a="1"/>
  <c r="J7231" i="10" s="1"/>
  <c r="J7232" i="10" a="1"/>
  <c r="J7232" i="10" s="1"/>
  <c r="J7233" i="10" a="1"/>
  <c r="J7233" i="10" s="1"/>
  <c r="J7234" i="10" a="1"/>
  <c r="J7234" i="10" s="1"/>
  <c r="J7235" i="10" a="1"/>
  <c r="J7235" i="10" s="1"/>
  <c r="J7236" i="10" a="1"/>
  <c r="J7236" i="10" s="1"/>
  <c r="J7237" i="10" a="1"/>
  <c r="J7237" i="10" s="1"/>
  <c r="J7238" i="10" a="1"/>
  <c r="J7238" i="10"/>
  <c r="J7239" i="10" a="1"/>
  <c r="J7239" i="10" s="1"/>
  <c r="J7240" i="10" a="1"/>
  <c r="J7240" i="10" s="1"/>
  <c r="J7241" i="10" a="1"/>
  <c r="J7241" i="10" s="1"/>
  <c r="J7242" i="10" a="1"/>
  <c r="J7242" i="10" s="1"/>
  <c r="J7243" i="10" a="1"/>
  <c r="J7243" i="10" s="1"/>
  <c r="J7244" i="10" a="1"/>
  <c r="J7244" i="10" s="1"/>
  <c r="J7245" i="10" a="1"/>
  <c r="J7245" i="10" s="1"/>
  <c r="J7246" i="10" a="1"/>
  <c r="J7246" i="10" s="1"/>
  <c r="J7247" i="10" a="1"/>
  <c r="J7247" i="10" s="1"/>
  <c r="J7248" i="10" a="1"/>
  <c r="J7248" i="10" s="1"/>
  <c r="J7249" i="10" a="1"/>
  <c r="J7249" i="10" s="1"/>
  <c r="J7250" i="10" a="1"/>
  <c r="J7250" i="10" s="1"/>
  <c r="J7251" i="10" a="1"/>
  <c r="J7251" i="10" s="1"/>
  <c r="J7252" i="10" a="1"/>
  <c r="J7252" i="10" s="1"/>
  <c r="J7253" i="10" a="1"/>
  <c r="J7253" i="10" s="1"/>
  <c r="J7254" i="10" a="1"/>
  <c r="J7254" i="10" s="1"/>
  <c r="J7255" i="10" a="1"/>
  <c r="J7255" i="10"/>
  <c r="J7256" i="10" a="1"/>
  <c r="J7256" i="10"/>
  <c r="J7257" i="10" a="1"/>
  <c r="J7257" i="10" s="1"/>
  <c r="J7258" i="10" a="1"/>
  <c r="J7258" i="10" s="1"/>
  <c r="J7259" i="10" a="1"/>
  <c r="J7259" i="10" s="1"/>
  <c r="J7260" i="10" a="1"/>
  <c r="J7260" i="10" s="1"/>
  <c r="J7261" i="10" a="1"/>
  <c r="J7261" i="10" s="1"/>
  <c r="J7262" i="10" a="1"/>
  <c r="J7262" i="10" s="1"/>
  <c r="J7263" i="10" a="1"/>
  <c r="J7263" i="10" s="1"/>
  <c r="J7264" i="10" a="1"/>
  <c r="J7264" i="10" s="1"/>
  <c r="J7265" i="10" a="1"/>
  <c r="J7265" i="10" s="1"/>
  <c r="J7266" i="10" a="1"/>
  <c r="J7266" i="10" s="1"/>
  <c r="J7267" i="10" a="1"/>
  <c r="J7267" i="10" s="1"/>
  <c r="J7268" i="10" a="1"/>
  <c r="J7268" i="10" s="1"/>
  <c r="J7269" i="10" a="1"/>
  <c r="J7269" i="10" s="1"/>
  <c r="J7270" i="10" a="1"/>
  <c r="J7270" i="10" s="1"/>
  <c r="J7271" i="10" a="1"/>
  <c r="J7271" i="10" s="1"/>
  <c r="J7272" i="10" a="1"/>
  <c r="J7272" i="10" s="1"/>
  <c r="J7273" i="10" a="1"/>
  <c r="J7273" i="10" s="1"/>
  <c r="J7274" i="10" a="1"/>
  <c r="J7274" i="10" s="1"/>
  <c r="J7275" i="10" a="1"/>
  <c r="J7275" i="10" s="1"/>
  <c r="J7276" i="10" a="1"/>
  <c r="J7276" i="10" s="1"/>
  <c r="J7277" i="10" a="1"/>
  <c r="J7277" i="10" s="1"/>
  <c r="J7278" i="10" a="1"/>
  <c r="J7278" i="10" s="1"/>
  <c r="J7279" i="10" a="1"/>
  <c r="J7279" i="10" s="1"/>
  <c r="J7280" i="10" a="1"/>
  <c r="J7280" i="10" s="1"/>
  <c r="J7281" i="10" a="1"/>
  <c r="J7281" i="10" s="1"/>
  <c r="J7282" i="10" a="1"/>
  <c r="J7282" i="10" s="1"/>
  <c r="J7283" i="10" a="1"/>
  <c r="J7283" i="10" s="1"/>
  <c r="J7284" i="10" a="1"/>
  <c r="J7284" i="10" s="1"/>
  <c r="J7285" i="10" a="1"/>
  <c r="J7285" i="10" s="1"/>
  <c r="J7286" i="10" a="1"/>
  <c r="J7286" i="10" s="1"/>
  <c r="J7287" i="10" a="1"/>
  <c r="J7287" i="10" s="1"/>
  <c r="J7288" i="10" a="1"/>
  <c r="J7288" i="10" s="1"/>
  <c r="J7289" i="10" a="1"/>
  <c r="J7289" i="10" s="1"/>
  <c r="J7290" i="10" a="1"/>
  <c r="J7290" i="10" s="1"/>
  <c r="J7291" i="10" a="1"/>
  <c r="J7291" i="10" s="1"/>
  <c r="J7292" i="10" a="1"/>
  <c r="J7292" i="10" s="1"/>
  <c r="J7293" i="10" a="1"/>
  <c r="J7293" i="10" s="1"/>
  <c r="J7294" i="10" a="1"/>
  <c r="J7294" i="10" s="1"/>
  <c r="J7295" i="10" a="1"/>
  <c r="J7295" i="10"/>
  <c r="J7296" i="10" a="1"/>
  <c r="J7296" i="10"/>
  <c r="J7297" i="10" a="1"/>
  <c r="J7297" i="10" s="1"/>
  <c r="J7298" i="10" a="1"/>
  <c r="J7298" i="10" s="1"/>
  <c r="J7299" i="10" a="1"/>
  <c r="J7299" i="10" s="1"/>
  <c r="J7300" i="10" a="1"/>
  <c r="J7300" i="10" s="1"/>
  <c r="J7301" i="10" a="1"/>
  <c r="J7301" i="10"/>
  <c r="J7302" i="10" a="1"/>
  <c r="J7302" i="10" s="1"/>
  <c r="J7303" i="10" a="1"/>
  <c r="J7303" i="10" s="1"/>
  <c r="J7304" i="10" a="1"/>
  <c r="J7304" i="10" s="1"/>
  <c r="J7305" i="10" a="1"/>
  <c r="J7305" i="10" s="1"/>
  <c r="J7306" i="10" a="1"/>
  <c r="J7306" i="10" s="1"/>
  <c r="J7307" i="10" a="1"/>
  <c r="J7307" i="10" s="1"/>
  <c r="J7308" i="10" a="1"/>
  <c r="J7308" i="10" s="1"/>
  <c r="J7309" i="10" a="1"/>
  <c r="J7309" i="10" s="1"/>
  <c r="J7310" i="10" a="1"/>
  <c r="J7310" i="10" s="1"/>
  <c r="J7311" i="10" a="1"/>
  <c r="J7311" i="10" s="1"/>
  <c r="J7312" i="10" a="1"/>
  <c r="J7312" i="10" s="1"/>
  <c r="J7313" i="10" a="1"/>
  <c r="J7313" i="10" s="1"/>
  <c r="J7314" i="10" a="1"/>
  <c r="J7314" i="10" s="1"/>
  <c r="J7315" i="10" a="1"/>
  <c r="J7315" i="10" s="1"/>
  <c r="J7316" i="10" a="1"/>
  <c r="J7316" i="10"/>
  <c r="J7317" i="10" a="1"/>
  <c r="J7317" i="10" s="1"/>
  <c r="J7318" i="10" a="1"/>
  <c r="J7318" i="10" s="1"/>
  <c r="J7319" i="10" a="1"/>
  <c r="J7319" i="10" s="1"/>
  <c r="J7320" i="10" a="1"/>
  <c r="J7320" i="10" s="1"/>
  <c r="J7321" i="10" a="1"/>
  <c r="J7321" i="10" s="1"/>
  <c r="J7322" i="10" a="1"/>
  <c r="J7322" i="10" s="1"/>
  <c r="J7323" i="10" a="1"/>
  <c r="J7323" i="10" s="1"/>
  <c r="J7324" i="10" a="1"/>
  <c r="J7324" i="10" s="1"/>
  <c r="J7325" i="10" a="1"/>
  <c r="J7325" i="10" s="1"/>
  <c r="J7326" i="10" a="1"/>
  <c r="J7326" i="10" s="1"/>
  <c r="J7327" i="10" a="1"/>
  <c r="J7327" i="10" s="1"/>
  <c r="J7328" i="10" a="1"/>
  <c r="J7328" i="10" s="1"/>
  <c r="J7329" i="10" a="1"/>
  <c r="J7329" i="10" s="1"/>
  <c r="J7330" i="10" a="1"/>
  <c r="J7330" i="10"/>
  <c r="J7331" i="10" a="1"/>
  <c r="J7331" i="10" s="1"/>
  <c r="J7332" i="10" a="1"/>
  <c r="J7332" i="10" s="1"/>
  <c r="J7333" i="10" a="1"/>
  <c r="J7333" i="10" s="1"/>
  <c r="J7334" i="10" a="1"/>
  <c r="J7334" i="10" s="1"/>
  <c r="J7335" i="10" a="1"/>
  <c r="J7335" i="10" s="1"/>
  <c r="J7336" i="10" a="1"/>
  <c r="J7336" i="10" s="1"/>
  <c r="J7337" i="10" a="1"/>
  <c r="J7337" i="10" s="1"/>
  <c r="J7338" i="10" a="1"/>
  <c r="J7338" i="10" s="1"/>
  <c r="J7339" i="10" a="1"/>
  <c r="J7339" i="10" s="1"/>
  <c r="J7340" i="10" a="1"/>
  <c r="J7340" i="10" s="1"/>
  <c r="J7341" i="10" a="1"/>
  <c r="J7341" i="10" s="1"/>
  <c r="J7342" i="10" a="1"/>
  <c r="J7342" i="10" s="1"/>
  <c r="J7343" i="10" a="1"/>
  <c r="J7343" i="10" s="1"/>
  <c r="J7344" i="10" a="1"/>
  <c r="J7344" i="10" s="1"/>
  <c r="J7345" i="10" a="1"/>
  <c r="J7345" i="10" s="1"/>
  <c r="J7346" i="10" a="1"/>
  <c r="J7346" i="10"/>
  <c r="J7347" i="10" a="1"/>
  <c r="J7347" i="10" s="1"/>
  <c r="J7348" i="10" a="1"/>
  <c r="J7348" i="10" s="1"/>
  <c r="J7349" i="10" a="1"/>
  <c r="J7349" i="10" s="1"/>
  <c r="J7350" i="10" a="1"/>
  <c r="J7350" i="10" s="1"/>
  <c r="J7351" i="10" a="1"/>
  <c r="J7351" i="10" s="1"/>
  <c r="J7352" i="10" a="1"/>
  <c r="J7352" i="10" s="1"/>
  <c r="J7353" i="10" a="1"/>
  <c r="J7353" i="10" s="1"/>
  <c r="J7354" i="10" a="1"/>
  <c r="J7354" i="10" s="1"/>
  <c r="J7355" i="10" a="1"/>
  <c r="J7355" i="10" s="1"/>
  <c r="J7356" i="10" a="1"/>
  <c r="J7356" i="10" s="1"/>
  <c r="J7357" i="10" a="1"/>
  <c r="J7357" i="10" s="1"/>
  <c r="J7358" i="10" a="1"/>
  <c r="J7358" i="10" s="1"/>
  <c r="J7359" i="10" a="1"/>
  <c r="J7359" i="10" s="1"/>
  <c r="J7360" i="10" a="1"/>
  <c r="J7360" i="10" s="1"/>
  <c r="J7361" i="10" a="1"/>
  <c r="J7361" i="10" s="1"/>
  <c r="J7362" i="10" a="1"/>
  <c r="J7362" i="10" s="1"/>
  <c r="J7363" i="10" a="1"/>
  <c r="J7363" i="10" s="1"/>
  <c r="J7364" i="10" a="1"/>
  <c r="J7364" i="10" s="1"/>
  <c r="J7365" i="10" a="1"/>
  <c r="J7365" i="10" s="1"/>
  <c r="J7366" i="10" a="1"/>
  <c r="J7366" i="10" s="1"/>
  <c r="J7367" i="10" a="1"/>
  <c r="J7367" i="10" s="1"/>
  <c r="J7368" i="10" a="1"/>
  <c r="J7368" i="10" s="1"/>
  <c r="J7369" i="10" a="1"/>
  <c r="J7369" i="10"/>
  <c r="J7370" i="10" a="1"/>
  <c r="J7370" i="10" s="1"/>
  <c r="J7371" i="10" a="1"/>
  <c r="J7371" i="10" s="1"/>
  <c r="J7372" i="10" a="1"/>
  <c r="J7372" i="10" s="1"/>
  <c r="J7373" i="10" a="1"/>
  <c r="J7373" i="10" s="1"/>
  <c r="J7374" i="10" a="1"/>
  <c r="J7374" i="10"/>
  <c r="J7375" i="10" a="1"/>
  <c r="J7375" i="10" s="1"/>
  <c r="J7376" i="10" a="1"/>
  <c r="J7376" i="10" s="1"/>
  <c r="J7377" i="10" a="1"/>
  <c r="J7377" i="10" s="1"/>
  <c r="J7378" i="10" a="1"/>
  <c r="J7378" i="10" s="1"/>
  <c r="J7379" i="10" a="1"/>
  <c r="J7379" i="10" s="1"/>
  <c r="J7380" i="10" a="1"/>
  <c r="J7380" i="10" s="1"/>
  <c r="J7381" i="10" a="1"/>
  <c r="J7381" i="10" s="1"/>
  <c r="J7382" i="10" a="1"/>
  <c r="J7382" i="10" s="1"/>
  <c r="J7383" i="10" a="1"/>
  <c r="J7383" i="10" s="1"/>
  <c r="J7384" i="10" a="1"/>
  <c r="J7384" i="10"/>
  <c r="J7385" i="10" a="1"/>
  <c r="J7385" i="10" s="1"/>
  <c r="J7386" i="10" a="1"/>
  <c r="J7386" i="10"/>
  <c r="J7387" i="10" a="1"/>
  <c r="J7387" i="10" s="1"/>
  <c r="J7388" i="10" a="1"/>
  <c r="J7388" i="10" s="1"/>
  <c r="J7389" i="10" a="1"/>
  <c r="J7389" i="10"/>
  <c r="J7390" i="10" a="1"/>
  <c r="J7390" i="10" s="1"/>
  <c r="J7391" i="10" a="1"/>
  <c r="J7391" i="10"/>
  <c r="J7392" i="10" a="1"/>
  <c r="J7392" i="10" s="1"/>
  <c r="J7393" i="10" a="1"/>
  <c r="J7393" i="10" s="1"/>
  <c r="J7394" i="10" a="1"/>
  <c r="J7394" i="10" s="1"/>
  <c r="J7395" i="10" a="1"/>
  <c r="J7395" i="10" s="1"/>
  <c r="J7396" i="10" a="1"/>
  <c r="J7396" i="10" s="1"/>
  <c r="J7397" i="10" a="1"/>
  <c r="J7397" i="10" s="1"/>
  <c r="J7398" i="10" a="1"/>
  <c r="J7398" i="10" s="1"/>
  <c r="J7399" i="10" a="1"/>
  <c r="J7399" i="10" s="1"/>
  <c r="J7400" i="10" a="1"/>
  <c r="J7400" i="10" s="1"/>
  <c r="J7401" i="10" a="1"/>
  <c r="J7401" i="10" s="1"/>
  <c r="J7402" i="10" a="1"/>
  <c r="J7402" i="10" s="1"/>
  <c r="J7403" i="10" a="1"/>
  <c r="J7403" i="10" s="1"/>
  <c r="J7404" i="10" a="1"/>
  <c r="J7404" i="10" s="1"/>
  <c r="J7405" i="10" a="1"/>
  <c r="J7405" i="10" s="1"/>
  <c r="J7406" i="10" a="1"/>
  <c r="J7406" i="10"/>
  <c r="J7407" i="10" a="1"/>
  <c r="J7407" i="10" s="1"/>
  <c r="J7408" i="10" a="1"/>
  <c r="J7408" i="10" s="1"/>
  <c r="J7409" i="10" a="1"/>
  <c r="J7409" i="10" s="1"/>
  <c r="J7410" i="10" a="1"/>
  <c r="J7410" i="10" s="1"/>
  <c r="J7411" i="10" a="1"/>
  <c r="J7411" i="10" s="1"/>
  <c r="J7412" i="10" a="1"/>
  <c r="J7412" i="10" s="1"/>
  <c r="J7413" i="10" a="1"/>
  <c r="J7413" i="10" s="1"/>
  <c r="J7414" i="10" a="1"/>
  <c r="J7414" i="10" s="1"/>
  <c r="J7415" i="10" a="1"/>
  <c r="J7415" i="10" s="1"/>
  <c r="J7416" i="10" a="1"/>
  <c r="J7416" i="10" s="1"/>
  <c r="J7417" i="10" a="1"/>
  <c r="J7417" i="10" s="1"/>
  <c r="J7418" i="10" a="1"/>
  <c r="J7418" i="10"/>
  <c r="J7419" i="10" a="1"/>
  <c r="J7419" i="10" s="1"/>
  <c r="J7420" i="10" a="1"/>
  <c r="J7420" i="10" s="1"/>
  <c r="J7421" i="10" a="1"/>
  <c r="J7421" i="10" s="1"/>
  <c r="J7422" i="10" a="1"/>
  <c r="J7422" i="10" s="1"/>
  <c r="J7423" i="10" a="1"/>
  <c r="J7423" i="10" s="1"/>
  <c r="J7424" i="10" a="1"/>
  <c r="J7424" i="10" s="1"/>
  <c r="J7425" i="10" a="1"/>
  <c r="J7425" i="10" s="1"/>
  <c r="J7426" i="10" a="1"/>
  <c r="J7426" i="10" s="1"/>
  <c r="J7427" i="10" a="1"/>
  <c r="J7427" i="10" s="1"/>
  <c r="J7428" i="10" a="1"/>
  <c r="J7428" i="10" s="1"/>
  <c r="J7429" i="10" a="1"/>
  <c r="J7429" i="10" s="1"/>
  <c r="J7430" i="10" a="1"/>
  <c r="J7430" i="10" s="1"/>
  <c r="J7431" i="10" a="1"/>
  <c r="J7431" i="10" s="1"/>
  <c r="J7432" i="10" a="1"/>
  <c r="J7432" i="10" s="1"/>
  <c r="J7433" i="10" a="1"/>
  <c r="J7433" i="10" s="1"/>
  <c r="J7434" i="10" a="1"/>
  <c r="J7434" i="10" s="1"/>
  <c r="J7435" i="10" a="1"/>
  <c r="J7435" i="10" s="1"/>
  <c r="J7436" i="10" a="1"/>
  <c r="J7436" i="10" s="1"/>
  <c r="J7437" i="10" a="1"/>
  <c r="J7437" i="10" s="1"/>
  <c r="J7438" i="10" a="1"/>
  <c r="J7438" i="10" s="1"/>
  <c r="J7439" i="10" a="1"/>
  <c r="J7439" i="10" s="1"/>
  <c r="J7440" i="10" a="1"/>
  <c r="J7440" i="10" s="1"/>
  <c r="J7441" i="10" a="1"/>
  <c r="J7441" i="10" s="1"/>
  <c r="J7442" i="10" a="1"/>
  <c r="J7442" i="10" s="1"/>
  <c r="J7443" i="10" a="1"/>
  <c r="J7443" i="10" s="1"/>
  <c r="J7444" i="10" a="1"/>
  <c r="J7444" i="10" s="1"/>
  <c r="J7445" i="10" a="1"/>
  <c r="J7445" i="10" s="1"/>
  <c r="J7446" i="10" a="1"/>
  <c r="J7446" i="10"/>
  <c r="J7447" i="10" a="1"/>
  <c r="J7447" i="10" s="1"/>
  <c r="J7448" i="10" a="1"/>
  <c r="J7448" i="10" s="1"/>
  <c r="J7449" i="10" a="1"/>
  <c r="J7449" i="10" s="1"/>
  <c r="J7450" i="10" a="1"/>
  <c r="J7450" i="10" s="1"/>
  <c r="J7451" i="10" a="1"/>
  <c r="J7451" i="10" s="1"/>
  <c r="J7452" i="10" a="1"/>
  <c r="J7452" i="10" s="1"/>
  <c r="J7453" i="10" a="1"/>
  <c r="J7453" i="10" s="1"/>
  <c r="J7454" i="10" a="1"/>
  <c r="J7454" i="10" s="1"/>
  <c r="J7455" i="10" a="1"/>
  <c r="J7455" i="10" s="1"/>
  <c r="J7456" i="10" a="1"/>
  <c r="J7456" i="10"/>
  <c r="J7457" i="10" a="1"/>
  <c r="J7457" i="10"/>
  <c r="J7458" i="10" a="1"/>
  <c r="J7458" i="10" s="1"/>
  <c r="J7459" i="10" a="1"/>
  <c r="J7459" i="10" s="1"/>
  <c r="J7460" i="10" a="1"/>
  <c r="J7460" i="10" s="1"/>
  <c r="J7461" i="10" a="1"/>
  <c r="J7461" i="10"/>
  <c r="J7462" i="10" a="1"/>
  <c r="J7462" i="10" s="1"/>
  <c r="J7463" i="10" a="1"/>
  <c r="J7463" i="10" s="1"/>
  <c r="J7464" i="10" a="1"/>
  <c r="J7464" i="10" s="1"/>
  <c r="J7465" i="10" a="1"/>
  <c r="J7465" i="10" s="1"/>
  <c r="J7466" i="10" a="1"/>
  <c r="J7466" i="10" s="1"/>
  <c r="J7467" i="10" a="1"/>
  <c r="J7467" i="10" s="1"/>
  <c r="J7468" i="10" a="1"/>
  <c r="J7468" i="10"/>
  <c r="J7469" i="10" a="1"/>
  <c r="J7469" i="10" s="1"/>
  <c r="J7470" i="10" a="1"/>
  <c r="J7470" i="10" s="1"/>
  <c r="J7471" i="10" a="1"/>
  <c r="J7471" i="10" s="1"/>
  <c r="J7472" i="10" a="1"/>
  <c r="J7472" i="10" s="1"/>
  <c r="J7473" i="10" a="1"/>
  <c r="J7473" i="10" s="1"/>
  <c r="J7474" i="10" a="1"/>
  <c r="J7474" i="10" s="1"/>
  <c r="J7475" i="10" a="1"/>
  <c r="J7475" i="10" s="1"/>
  <c r="J7476" i="10" a="1"/>
  <c r="J7476" i="10" s="1"/>
  <c r="J7477" i="10" a="1"/>
  <c r="J7477" i="10" s="1"/>
  <c r="J7478" i="10" a="1"/>
  <c r="J7478" i="10"/>
  <c r="J7479" i="10" a="1"/>
  <c r="J7479" i="10" s="1"/>
  <c r="J7480" i="10" a="1"/>
  <c r="J7480" i="10" s="1"/>
  <c r="J7481" i="10" a="1"/>
  <c r="J7481" i="10" s="1"/>
  <c r="J7482" i="10" a="1"/>
  <c r="J7482" i="10" s="1"/>
  <c r="J7483" i="10" a="1"/>
  <c r="J7483" i="10" s="1"/>
  <c r="J7484" i="10" a="1"/>
  <c r="J7484" i="10" s="1"/>
  <c r="J7485" i="10" a="1"/>
  <c r="J7485" i="10" s="1"/>
  <c r="J7486" i="10" a="1"/>
  <c r="J7486" i="10" s="1"/>
  <c r="J7487" i="10" a="1"/>
  <c r="J7487" i="10" s="1"/>
  <c r="J7488" i="10" a="1"/>
  <c r="J7488" i="10" s="1"/>
  <c r="J7489" i="10" a="1"/>
  <c r="J7489" i="10" s="1"/>
  <c r="J7490" i="10" a="1"/>
  <c r="J7490" i="10" s="1"/>
  <c r="J7491" i="10" a="1"/>
  <c r="J7491" i="10" s="1"/>
  <c r="J7492" i="10" a="1"/>
  <c r="J7492" i="10" s="1"/>
  <c r="J7493" i="10" a="1"/>
  <c r="J7493" i="10" s="1"/>
  <c r="J7494" i="10" a="1"/>
  <c r="J7494" i="10" s="1"/>
  <c r="J7495" i="10" a="1"/>
  <c r="J7495" i="10" s="1"/>
  <c r="J7496" i="10" a="1"/>
  <c r="J7496" i="10" s="1"/>
  <c r="J7497" i="10" a="1"/>
  <c r="J7497" i="10" s="1"/>
  <c r="J7498" i="10" a="1"/>
  <c r="J7498" i="10" s="1"/>
  <c r="J7499" i="10" a="1"/>
  <c r="J7499" i="10" s="1"/>
  <c r="J7500" i="10" a="1"/>
  <c r="J7500" i="10" s="1"/>
  <c r="J7501" i="10" a="1"/>
  <c r="J7501" i="10"/>
  <c r="J7502" i="10" a="1"/>
  <c r="J7502" i="10" s="1"/>
  <c r="J7503" i="10" a="1"/>
  <c r="J7503" i="10" s="1"/>
  <c r="J7504" i="10" a="1"/>
  <c r="J7504" i="10" s="1"/>
  <c r="J7505" i="10" a="1"/>
  <c r="J7505" i="10" s="1"/>
  <c r="J7506" i="10" a="1"/>
  <c r="J7506" i="10" s="1"/>
  <c r="J7507" i="10" a="1"/>
  <c r="J7507" i="10" s="1"/>
  <c r="J7508" i="10" a="1"/>
  <c r="J7508" i="10" s="1"/>
  <c r="J7509" i="10" a="1"/>
  <c r="J7509" i="10" s="1"/>
  <c r="J7510" i="10" a="1"/>
  <c r="J7510" i="10" s="1"/>
  <c r="J7511" i="10" a="1"/>
  <c r="J7511" i="10" s="1"/>
  <c r="J7512" i="10" a="1"/>
  <c r="J7512" i="10" s="1"/>
  <c r="J7513" i="10" a="1"/>
  <c r="J7513" i="10" s="1"/>
  <c r="J7514" i="10" a="1"/>
  <c r="J7514" i="10" s="1"/>
  <c r="J7515" i="10" a="1"/>
  <c r="J7515" i="10" s="1"/>
  <c r="J7516" i="10" a="1"/>
  <c r="J7516" i="10" s="1"/>
  <c r="J7517" i="10" a="1"/>
  <c r="J7517" i="10" s="1"/>
  <c r="J7518" i="10" a="1"/>
  <c r="J7518" i="10" s="1"/>
  <c r="J7519" i="10" a="1"/>
  <c r="J7519" i="10" s="1"/>
  <c r="J7520" i="10" a="1"/>
  <c r="J7520" i="10" s="1"/>
  <c r="J7521" i="10" a="1"/>
  <c r="J7521" i="10" s="1"/>
  <c r="J7522" i="10" a="1"/>
  <c r="J7522" i="10" s="1"/>
  <c r="J7523" i="10" a="1"/>
  <c r="J7523" i="10" s="1"/>
  <c r="J7524" i="10" a="1"/>
  <c r="J7524" i="10" s="1"/>
  <c r="J7525" i="10" a="1"/>
  <c r="J7525" i="10" s="1"/>
  <c r="J7526" i="10" a="1"/>
  <c r="J7526" i="10" s="1"/>
  <c r="J7527" i="10" a="1"/>
  <c r="J7527" i="10" s="1"/>
  <c r="J7528" i="10" a="1"/>
  <c r="J7528" i="10" s="1"/>
  <c r="J7529" i="10" a="1"/>
  <c r="J7529" i="10" s="1"/>
  <c r="J7530" i="10" a="1"/>
  <c r="J7530" i="10" s="1"/>
  <c r="J7531" i="10" a="1"/>
  <c r="J7531" i="10" s="1"/>
  <c r="J7532" i="10" a="1"/>
  <c r="J7532" i="10"/>
  <c r="J7533" i="10" a="1"/>
  <c r="J7533" i="10" s="1"/>
  <c r="J7534" i="10" a="1"/>
  <c r="J7534" i="10" s="1"/>
  <c r="J7535" i="10" a="1"/>
  <c r="J7535" i="10" s="1"/>
  <c r="J7536" i="10" a="1"/>
  <c r="J7536" i="10" s="1"/>
  <c r="J7537" i="10" a="1"/>
  <c r="J7537" i="10" s="1"/>
  <c r="J7538" i="10" a="1"/>
  <c r="J7538" i="10" s="1"/>
  <c r="J7539" i="10" a="1"/>
  <c r="J7539" i="10" s="1"/>
  <c r="J7540" i="10" a="1"/>
  <c r="J7540" i="10" s="1"/>
  <c r="J7541" i="10" a="1"/>
  <c r="J7541" i="10" s="1"/>
  <c r="J7542" i="10" a="1"/>
  <c r="J7542" i="10" s="1"/>
  <c r="J7543" i="10" a="1"/>
  <c r="J7543" i="10" s="1"/>
  <c r="J7544" i="10" a="1"/>
  <c r="J7544" i="10" s="1"/>
  <c r="J7545" i="10" a="1"/>
  <c r="J7545" i="10" s="1"/>
  <c r="J7546" i="10" a="1"/>
  <c r="J7546" i="10" s="1"/>
  <c r="J7547" i="10" a="1"/>
  <c r="J7547" i="10" s="1"/>
  <c r="J7548" i="10" a="1"/>
  <c r="J7548" i="10" s="1"/>
  <c r="J7549" i="10" a="1"/>
  <c r="J7549" i="10" s="1"/>
  <c r="J7550" i="10" a="1"/>
  <c r="J7550" i="10" s="1"/>
  <c r="J7551" i="10" a="1"/>
  <c r="J7551" i="10" s="1"/>
  <c r="J7552" i="10" a="1"/>
  <c r="J7552" i="10" s="1"/>
  <c r="J7553" i="10" a="1"/>
  <c r="J7553" i="10" s="1"/>
  <c r="J7554" i="10" a="1"/>
  <c r="J7554" i="10" s="1"/>
  <c r="J7555" i="10" a="1"/>
  <c r="J7555" i="10" s="1"/>
  <c r="J7556" i="10" a="1"/>
  <c r="J7556" i="10" s="1"/>
  <c r="J7557" i="10" a="1"/>
  <c r="J7557" i="10" s="1"/>
  <c r="J7558" i="10" a="1"/>
  <c r="J7558" i="10" s="1"/>
  <c r="J7559" i="10" a="1"/>
  <c r="J7559" i="10" s="1"/>
  <c r="J7560" i="10" a="1"/>
  <c r="J7560" i="10" s="1"/>
  <c r="J7561" i="10" a="1"/>
  <c r="J7561" i="10" s="1"/>
  <c r="J7562" i="10" a="1"/>
  <c r="J7562" i="10" s="1"/>
  <c r="J7563" i="10" a="1"/>
  <c r="J7563" i="10" s="1"/>
  <c r="J7564" i="10" a="1"/>
  <c r="J7564" i="10" s="1"/>
  <c r="J7565" i="10" a="1"/>
  <c r="J7565" i="10" s="1"/>
  <c r="J7566" i="10" a="1"/>
  <c r="J7566" i="10" s="1"/>
  <c r="J7567" i="10" a="1"/>
  <c r="J7567" i="10" s="1"/>
  <c r="J7568" i="10" a="1"/>
  <c r="J7568" i="10" s="1"/>
  <c r="J7569" i="10" a="1"/>
  <c r="J7569" i="10" s="1"/>
  <c r="J7570" i="10" a="1"/>
  <c r="J7570" i="10" s="1"/>
  <c r="J7571" i="10" a="1"/>
  <c r="J7571" i="10" s="1"/>
  <c r="J7572" i="10" a="1"/>
  <c r="J7572" i="10" s="1"/>
  <c r="J7573" i="10" a="1"/>
  <c r="J7573" i="10" s="1"/>
  <c r="J7574" i="10" a="1"/>
  <c r="J7574" i="10" s="1"/>
  <c r="J7575" i="10" a="1"/>
  <c r="J7575" i="10" s="1"/>
  <c r="J7576" i="10" a="1"/>
  <c r="J7576" i="10" s="1"/>
  <c r="J7577" i="10" a="1"/>
  <c r="J7577" i="10" s="1"/>
  <c r="J7578" i="10" a="1"/>
  <c r="J7578" i="10" s="1"/>
  <c r="J7579" i="10" a="1"/>
  <c r="J7579" i="10" s="1"/>
  <c r="J7580" i="10" a="1"/>
  <c r="J7580" i="10" s="1"/>
  <c r="J7581" i="10" a="1"/>
  <c r="J7581" i="10" s="1"/>
  <c r="J7582" i="10" a="1"/>
  <c r="J7582" i="10" s="1"/>
  <c r="J7583" i="10" a="1"/>
  <c r="J7583" i="10" s="1"/>
  <c r="J7584" i="10" a="1"/>
  <c r="J7584" i="10" s="1"/>
  <c r="J7585" i="10" a="1"/>
  <c r="J7585" i="10" s="1"/>
  <c r="J7586" i="10" a="1"/>
  <c r="J7586" i="10" s="1"/>
  <c r="J7587" i="10" a="1"/>
  <c r="J7587" i="10" s="1"/>
  <c r="J7588" i="10" a="1"/>
  <c r="J7588" i="10" s="1"/>
  <c r="J7589" i="10" a="1"/>
  <c r="J7589" i="10" s="1"/>
  <c r="J7590" i="10" a="1"/>
  <c r="J7590" i="10" s="1"/>
  <c r="J7591" i="10" a="1"/>
  <c r="J7591" i="10" s="1"/>
  <c r="J7592" i="10" a="1"/>
  <c r="J7592" i="10" s="1"/>
  <c r="J7593" i="10" a="1"/>
  <c r="J7593" i="10" s="1"/>
  <c r="J7594" i="10" a="1"/>
  <c r="J7594" i="10" s="1"/>
  <c r="J7595" i="10" a="1"/>
  <c r="J7595" i="10" s="1"/>
  <c r="J7596" i="10" a="1"/>
  <c r="J7596" i="10" s="1"/>
  <c r="J7597" i="10" a="1"/>
  <c r="J7597" i="10" s="1"/>
  <c r="J7598" i="10" a="1"/>
  <c r="J7598" i="10" s="1"/>
  <c r="J7599" i="10" a="1"/>
  <c r="J7599" i="10" s="1"/>
  <c r="J7600" i="10" a="1"/>
  <c r="J7600" i="10" s="1"/>
  <c r="J7601" i="10" a="1"/>
  <c r="J7601" i="10" s="1"/>
  <c r="J7602" i="10" a="1"/>
  <c r="J7602" i="10" s="1"/>
  <c r="J7603" i="10" a="1"/>
  <c r="J7603" i="10" s="1"/>
  <c r="J7604" i="10" a="1"/>
  <c r="J7604" i="10" s="1"/>
  <c r="J7605" i="10" a="1"/>
  <c r="J7605" i="10" s="1"/>
  <c r="J7606" i="10" a="1"/>
  <c r="J7606" i="10"/>
  <c r="J7607" i="10" a="1"/>
  <c r="J7607" i="10" s="1"/>
  <c r="J7608" i="10" a="1"/>
  <c r="J7608" i="10" s="1"/>
  <c r="J7609" i="10" a="1"/>
  <c r="J7609" i="10" s="1"/>
  <c r="J7610" i="10" a="1"/>
  <c r="J7610" i="10" s="1"/>
  <c r="J7611" i="10" a="1"/>
  <c r="J7611" i="10" s="1"/>
  <c r="J7612" i="10" a="1"/>
  <c r="J7612" i="10" s="1"/>
  <c r="J7613" i="10" a="1"/>
  <c r="J7613" i="10" s="1"/>
  <c r="J7614" i="10" a="1"/>
  <c r="J7614" i="10" s="1"/>
  <c r="J7615" i="10" a="1"/>
  <c r="J7615" i="10" s="1"/>
  <c r="J7616" i="10" a="1"/>
  <c r="J7616" i="10" s="1"/>
  <c r="J7617" i="10" a="1"/>
  <c r="J7617" i="10" s="1"/>
  <c r="J7618" i="10" a="1"/>
  <c r="J7618" i="10" s="1"/>
  <c r="J7619" i="10" a="1"/>
  <c r="J7619" i="10" s="1"/>
  <c r="J7620" i="10" a="1"/>
  <c r="J7620" i="10" s="1"/>
  <c r="J7621" i="10" a="1"/>
  <c r="J7621" i="10" s="1"/>
  <c r="J7622" i="10" a="1"/>
  <c r="J7622" i="10" s="1"/>
  <c r="J7623" i="10" a="1"/>
  <c r="J7623" i="10" s="1"/>
  <c r="J7624" i="10" a="1"/>
  <c r="J7624" i="10" s="1"/>
  <c r="J7625" i="10" a="1"/>
  <c r="J7625" i="10" s="1"/>
  <c r="J7626" i="10" a="1"/>
  <c r="J7626" i="10" s="1"/>
  <c r="J7627" i="10" a="1"/>
  <c r="J7627" i="10" s="1"/>
  <c r="J7628" i="10" a="1"/>
  <c r="J7628" i="10" s="1"/>
  <c r="J7629" i="10" a="1"/>
  <c r="J7629" i="10" s="1"/>
  <c r="J7630" i="10" a="1"/>
  <c r="J7630" i="10" s="1"/>
  <c r="J7631" i="10" a="1"/>
  <c r="J7631" i="10"/>
  <c r="J7632" i="10" a="1"/>
  <c r="J7632" i="10" s="1"/>
  <c r="J7633" i="10" a="1"/>
  <c r="J7633" i="10" s="1"/>
  <c r="J7634" i="10" a="1"/>
  <c r="J7634" i="10" s="1"/>
  <c r="J7635" i="10" a="1"/>
  <c r="J7635" i="10" s="1"/>
  <c r="J7636" i="10" a="1"/>
  <c r="J7636" i="10" s="1"/>
  <c r="J7637" i="10" a="1"/>
  <c r="J7637" i="10" s="1"/>
  <c r="J7638" i="10" a="1"/>
  <c r="J7638" i="10" s="1"/>
  <c r="J7639" i="10" a="1"/>
  <c r="J7639" i="10" s="1"/>
  <c r="J7640" i="10" a="1"/>
  <c r="J7640" i="10" s="1"/>
  <c r="J7641" i="10" a="1"/>
  <c r="J7641" i="10" s="1"/>
  <c r="J7642" i="10" a="1"/>
  <c r="J7642" i="10" s="1"/>
  <c r="J7643" i="10" a="1"/>
  <c r="J7643" i="10" s="1"/>
  <c r="J7644" i="10" a="1"/>
  <c r="J7644" i="10" s="1"/>
  <c r="J7645" i="10" a="1"/>
  <c r="J7645" i="10" s="1"/>
  <c r="J7646" i="10" a="1"/>
  <c r="J7646" i="10" s="1"/>
  <c r="J7647" i="10" a="1"/>
  <c r="J7647" i="10" s="1"/>
  <c r="J7648" i="10" a="1"/>
  <c r="J7648" i="10" s="1"/>
  <c r="J7649" i="10" a="1"/>
  <c r="J7649" i="10" s="1"/>
  <c r="J7650" i="10" a="1"/>
  <c r="J7650" i="10" s="1"/>
  <c r="J7651" i="10" a="1"/>
  <c r="J7651" i="10" s="1"/>
  <c r="J7652" i="10" a="1"/>
  <c r="J7652" i="10" s="1"/>
  <c r="J7653" i="10" a="1"/>
  <c r="J7653" i="10" s="1"/>
  <c r="J7654" i="10" a="1"/>
  <c r="J7654" i="10" s="1"/>
  <c r="J7655" i="10" a="1"/>
  <c r="J7655" i="10" s="1"/>
  <c r="J7656" i="10" a="1"/>
  <c r="J7656" i="10" s="1"/>
  <c r="J7657" i="10" a="1"/>
  <c r="J7657" i="10" s="1"/>
  <c r="J7658" i="10" a="1"/>
  <c r="J7658" i="10" s="1"/>
  <c r="J7659" i="10" a="1"/>
  <c r="J7659" i="10" s="1"/>
  <c r="J7660" i="10" a="1"/>
  <c r="J7660" i="10" s="1"/>
  <c r="J7661" i="10" a="1"/>
  <c r="J7661" i="10"/>
  <c r="J7662" i="10" a="1"/>
  <c r="J7662" i="10" s="1"/>
  <c r="J7663" i="10" a="1"/>
  <c r="J7663" i="10" s="1"/>
  <c r="J7664" i="10" a="1"/>
  <c r="J7664" i="10" s="1"/>
  <c r="J7665" i="10" a="1"/>
  <c r="J7665" i="10" s="1"/>
  <c r="J7666" i="10" a="1"/>
  <c r="J7666" i="10" s="1"/>
  <c r="J7667" i="10" a="1"/>
  <c r="J7667" i="10" s="1"/>
  <c r="J7668" i="10" a="1"/>
  <c r="J7668" i="10" s="1"/>
  <c r="J7669" i="10" a="1"/>
  <c r="J7669" i="10" s="1"/>
  <c r="J7670" i="10" a="1"/>
  <c r="J7670" i="10" s="1"/>
  <c r="J7671" i="10" a="1"/>
  <c r="J7671" i="10" s="1"/>
  <c r="J7672" i="10" a="1"/>
  <c r="J7672" i="10" s="1"/>
  <c r="J7673" i="10" a="1"/>
  <c r="J7673" i="10" s="1"/>
  <c r="J7674" i="10" a="1"/>
  <c r="J7674" i="10" s="1"/>
  <c r="J7675" i="10" a="1"/>
  <c r="J7675" i="10" s="1"/>
  <c r="J7676" i="10" a="1"/>
  <c r="J7676" i="10" s="1"/>
  <c r="J7677" i="10" a="1"/>
  <c r="J7677" i="10" s="1"/>
  <c r="J7678" i="10" a="1"/>
  <c r="J7678" i="10" s="1"/>
  <c r="J7679" i="10" a="1"/>
  <c r="J7679" i="10" s="1"/>
  <c r="J7680" i="10" a="1"/>
  <c r="J7680" i="10" s="1"/>
  <c r="J7681" i="10" a="1"/>
  <c r="J7681" i="10" s="1"/>
  <c r="J7682" i="10" a="1"/>
  <c r="J7682" i="10" s="1"/>
  <c r="J7683" i="10" a="1"/>
  <c r="J7683" i="10" s="1"/>
  <c r="J7684" i="10" a="1"/>
  <c r="J7684" i="10" s="1"/>
  <c r="J7685" i="10" a="1"/>
  <c r="J7685" i="10"/>
  <c r="J7686" i="10" a="1"/>
  <c r="J7686" i="10" s="1"/>
  <c r="J7687" i="10" a="1"/>
  <c r="J7687" i="10" s="1"/>
  <c r="J7688" i="10" a="1"/>
  <c r="J7688" i="10" s="1"/>
  <c r="J7689" i="10" a="1"/>
  <c r="J7689" i="10" s="1"/>
  <c r="J7690" i="10" a="1"/>
  <c r="J7690" i="10" s="1"/>
  <c r="J7691" i="10" a="1"/>
  <c r="J7691" i="10" s="1"/>
  <c r="J7692" i="10" a="1"/>
  <c r="J7692" i="10" s="1"/>
  <c r="J7693" i="10" a="1"/>
  <c r="J7693" i="10" s="1"/>
  <c r="J7694" i="10" a="1"/>
  <c r="J7694" i="10" s="1"/>
  <c r="J7695" i="10" a="1"/>
  <c r="J7695" i="10" s="1"/>
  <c r="J7696" i="10" a="1"/>
  <c r="J7696" i="10" s="1"/>
  <c r="J7697" i="10" a="1"/>
  <c r="J7697" i="10" s="1"/>
  <c r="J7698" i="10" a="1"/>
  <c r="J7698" i="10" s="1"/>
  <c r="J7699" i="10" a="1"/>
  <c r="J7699" i="10" s="1"/>
  <c r="J7700" i="10" a="1"/>
  <c r="J7700" i="10" s="1"/>
  <c r="J7701" i="10" a="1"/>
  <c r="J7701" i="10" s="1"/>
  <c r="J7702" i="10" a="1"/>
  <c r="J7702" i="10" s="1"/>
  <c r="J7703" i="10" a="1"/>
  <c r="J7703" i="10" s="1"/>
  <c r="J7704" i="10" a="1"/>
  <c r="J7704" i="10" s="1"/>
  <c r="J7705" i="10" a="1"/>
  <c r="J7705" i="10" s="1"/>
  <c r="J7706" i="10" a="1"/>
  <c r="J7706" i="10" s="1"/>
  <c r="J7707" i="10" a="1"/>
  <c r="J7707" i="10" s="1"/>
  <c r="J7708" i="10" a="1"/>
  <c r="J7708" i="10" s="1"/>
  <c r="J7709" i="10" a="1"/>
  <c r="J7709" i="10" s="1"/>
  <c r="J7710" i="10" a="1"/>
  <c r="J7710" i="10" s="1"/>
  <c r="J7711" i="10" a="1"/>
  <c r="J7711" i="10" s="1"/>
  <c r="J7712" i="10" a="1"/>
  <c r="J7712" i="10" s="1"/>
  <c r="J7713" i="10" a="1"/>
  <c r="J7713" i="10" s="1"/>
  <c r="J7714" i="10" a="1"/>
  <c r="J7714" i="10" s="1"/>
  <c r="J7715" i="10" a="1"/>
  <c r="J7715" i="10" s="1"/>
  <c r="J7716" i="10" a="1"/>
  <c r="J7716" i="10" s="1"/>
  <c r="J7717" i="10" a="1"/>
  <c r="J7717" i="10" s="1"/>
  <c r="J7718" i="10" a="1"/>
  <c r="J7718" i="10" s="1"/>
  <c r="J7719" i="10" a="1"/>
  <c r="J7719" i="10" s="1"/>
  <c r="J7720" i="10" a="1"/>
  <c r="J7720" i="10" s="1"/>
  <c r="J7721" i="10" a="1"/>
  <c r="J7721" i="10" s="1"/>
  <c r="J7722" i="10" a="1"/>
  <c r="J7722" i="10" s="1"/>
  <c r="J7723" i="10" a="1"/>
  <c r="J7723" i="10" s="1"/>
  <c r="J7724" i="10" a="1"/>
  <c r="J7724" i="10" s="1"/>
  <c r="J7725" i="10" a="1"/>
  <c r="J7725" i="10" s="1"/>
  <c r="J7726" i="10" a="1"/>
  <c r="J7726" i="10" s="1"/>
  <c r="J7727" i="10" a="1"/>
  <c r="J7727" i="10" s="1"/>
  <c r="J7728" i="10" a="1"/>
  <c r="J7728" i="10" s="1"/>
  <c r="J7729" i="10" a="1"/>
  <c r="J7729" i="10" s="1"/>
  <c r="J7730" i="10" a="1"/>
  <c r="J7730" i="10" s="1"/>
  <c r="J7731" i="10" a="1"/>
  <c r="J7731" i="10" s="1"/>
  <c r="J7732" i="10" a="1"/>
  <c r="J7732" i="10" s="1"/>
  <c r="J7733" i="10" a="1"/>
  <c r="J7733" i="10" s="1"/>
  <c r="J7734" i="10" a="1"/>
  <c r="J7734" i="10" s="1"/>
  <c r="J7735" i="10" a="1"/>
  <c r="J7735" i="10" s="1"/>
  <c r="J7736" i="10" a="1"/>
  <c r="J7736" i="10" s="1"/>
  <c r="J7737" i="10" a="1"/>
  <c r="J7737" i="10" s="1"/>
  <c r="J7738" i="10" a="1"/>
  <c r="J7738" i="10" s="1"/>
  <c r="J7739" i="10" a="1"/>
  <c r="J7739" i="10" s="1"/>
  <c r="J7740" i="10" a="1"/>
  <c r="J7740" i="10" s="1"/>
  <c r="J7741" i="10" a="1"/>
  <c r="J7741" i="10" s="1"/>
  <c r="J7742" i="10" a="1"/>
  <c r="J7742" i="10" s="1"/>
  <c r="J7743" i="10" a="1"/>
  <c r="J7743" i="10" s="1"/>
  <c r="J7744" i="10" a="1"/>
  <c r="J7744" i="10" s="1"/>
  <c r="J7745" i="10" a="1"/>
  <c r="J7745" i="10" s="1"/>
  <c r="J7746" i="10" a="1"/>
  <c r="J7746" i="10" s="1"/>
  <c r="J7747" i="10" a="1"/>
  <c r="J7747" i="10" s="1"/>
  <c r="J7748" i="10" a="1"/>
  <c r="J7748" i="10" s="1"/>
  <c r="J7749" i="10" a="1"/>
  <c r="J7749" i="10" s="1"/>
  <c r="J7750" i="10" a="1"/>
  <c r="J7750" i="10" s="1"/>
  <c r="J7751" i="10" a="1"/>
  <c r="J7751" i="10" s="1"/>
  <c r="J7752" i="10" a="1"/>
  <c r="J7752" i="10" s="1"/>
  <c r="J7753" i="10" a="1"/>
  <c r="J7753" i="10" s="1"/>
  <c r="J7754" i="10" a="1"/>
  <c r="J7754" i="10" s="1"/>
  <c r="J7755" i="10" a="1"/>
  <c r="J7755" i="10" s="1"/>
  <c r="J7756" i="10" a="1"/>
  <c r="J7756" i="10" s="1"/>
  <c r="J7757" i="10" a="1"/>
  <c r="J7757" i="10" s="1"/>
  <c r="J7758" i="10" a="1"/>
  <c r="J7758" i="10" s="1"/>
  <c r="J7759" i="10" a="1"/>
  <c r="J7759" i="10" s="1"/>
  <c r="J7760" i="10" a="1"/>
  <c r="J7760" i="10" s="1"/>
  <c r="J7761" i="10" a="1"/>
  <c r="J7761" i="10" s="1"/>
  <c r="J7762" i="10" a="1"/>
  <c r="J7762" i="10" s="1"/>
  <c r="J7763" i="10" a="1"/>
  <c r="J7763" i="10" s="1"/>
  <c r="J7764" i="10" a="1"/>
  <c r="J7764" i="10" s="1"/>
  <c r="J7765" i="10" a="1"/>
  <c r="J7765" i="10" s="1"/>
  <c r="J7766" i="10" a="1"/>
  <c r="J7766" i="10" s="1"/>
  <c r="J7767" i="10" a="1"/>
  <c r="J7767" i="10" s="1"/>
  <c r="J7768" i="10" a="1"/>
  <c r="J7768" i="10" s="1"/>
  <c r="J7769" i="10" a="1"/>
  <c r="J7769" i="10" s="1"/>
  <c r="J7770" i="10" a="1"/>
  <c r="J7770" i="10" s="1"/>
  <c r="J7771" i="10" a="1"/>
  <c r="J7771" i="10"/>
  <c r="J7772" i="10" a="1"/>
  <c r="J7772" i="10" s="1"/>
  <c r="J7773" i="10" a="1"/>
  <c r="J7773" i="10" s="1"/>
  <c r="J7774" i="10" a="1"/>
  <c r="J7774" i="10" s="1"/>
  <c r="J7775" i="10" a="1"/>
  <c r="J7775" i="10" s="1"/>
  <c r="J7776" i="10" a="1"/>
  <c r="J7776" i="10"/>
  <c r="J7777" i="10" a="1"/>
  <c r="J7777" i="10" s="1"/>
  <c r="J7778" i="10" a="1"/>
  <c r="J7778" i="10" s="1"/>
  <c r="J7779" i="10" a="1"/>
  <c r="J7779" i="10" s="1"/>
  <c r="J7780" i="10" a="1"/>
  <c r="J7780" i="10" s="1"/>
  <c r="J7781" i="10" a="1"/>
  <c r="J7781" i="10" s="1"/>
  <c r="J7782" i="10" a="1"/>
  <c r="J7782" i="10" s="1"/>
  <c r="J7783" i="10" a="1"/>
  <c r="J7783" i="10" s="1"/>
  <c r="J7784" i="10" a="1"/>
  <c r="J7784" i="10" s="1"/>
  <c r="J7785" i="10" a="1"/>
  <c r="J7785" i="10" s="1"/>
  <c r="J7786" i="10" a="1"/>
  <c r="J7786" i="10" s="1"/>
  <c r="J7787" i="10" a="1"/>
  <c r="J7787" i="10" s="1"/>
  <c r="J7788" i="10" a="1"/>
  <c r="J7788" i="10" s="1"/>
  <c r="J7789" i="10" a="1"/>
  <c r="J7789" i="10" s="1"/>
  <c r="J7790" i="10" a="1"/>
  <c r="J7790" i="10" s="1"/>
  <c r="J7791" i="10" a="1"/>
  <c r="J7791" i="10" s="1"/>
  <c r="J7792" i="10" a="1"/>
  <c r="J7792" i="10" s="1"/>
  <c r="J7793" i="10" a="1"/>
  <c r="J7793" i="10" s="1"/>
  <c r="J7794" i="10" a="1"/>
  <c r="J7794" i="10" s="1"/>
  <c r="J7795" i="10" a="1"/>
  <c r="J7795" i="10" s="1"/>
  <c r="J7796" i="10" a="1"/>
  <c r="J7796" i="10" s="1"/>
  <c r="J7797" i="10" a="1"/>
  <c r="J7797" i="10" s="1"/>
  <c r="J7798" i="10" a="1"/>
  <c r="J7798" i="10" s="1"/>
  <c r="J7799" i="10" a="1"/>
  <c r="J7799" i="10" s="1"/>
  <c r="J7800" i="10" a="1"/>
  <c r="J7800" i="10" s="1"/>
  <c r="J7801" i="10" a="1"/>
  <c r="J7801" i="10" s="1"/>
  <c r="J7802" i="10" a="1"/>
  <c r="J7802" i="10" s="1"/>
  <c r="J7803" i="10" a="1"/>
  <c r="J7803" i="10" s="1"/>
  <c r="J7804" i="10" a="1"/>
  <c r="J7804" i="10" s="1"/>
  <c r="J7805" i="10" a="1"/>
  <c r="J7805" i="10" s="1"/>
  <c r="J7806" i="10" a="1"/>
  <c r="J7806" i="10" s="1"/>
  <c r="J7807" i="10" a="1"/>
  <c r="J7807" i="10" s="1"/>
  <c r="J7808" i="10" a="1"/>
  <c r="J7808" i="10" s="1"/>
  <c r="J7809" i="10" a="1"/>
  <c r="J7809" i="10" s="1"/>
  <c r="J7810" i="10" a="1"/>
  <c r="J7810" i="10" s="1"/>
  <c r="J7811" i="10" a="1"/>
  <c r="J7811" i="10" s="1"/>
  <c r="J7812" i="10" a="1"/>
  <c r="J7812" i="10" s="1"/>
  <c r="J7813" i="10" a="1"/>
  <c r="J7813" i="10" s="1"/>
  <c r="J7814" i="10" a="1"/>
  <c r="J7814" i="10" s="1"/>
  <c r="J7815" i="10" a="1"/>
  <c r="J7815" i="10" s="1"/>
  <c r="J7816" i="10" a="1"/>
  <c r="J7816" i="10" s="1"/>
  <c r="J7817" i="10" a="1"/>
  <c r="J7817" i="10" s="1"/>
  <c r="J7818" i="10" a="1"/>
  <c r="J7818" i="10" s="1"/>
  <c r="J7819" i="10" a="1"/>
  <c r="J7819" i="10" s="1"/>
  <c r="J7820" i="10" a="1"/>
  <c r="J7820" i="10" s="1"/>
  <c r="J7821" i="10" a="1"/>
  <c r="J7821" i="10" s="1"/>
  <c r="J7822" i="10" a="1"/>
  <c r="J7822" i="10" s="1"/>
  <c r="J7823" i="10" a="1"/>
  <c r="J7823" i="10" s="1"/>
  <c r="J7824" i="10" a="1"/>
  <c r="J7824" i="10" s="1"/>
  <c r="J7825" i="10" a="1"/>
  <c r="J7825" i="10" s="1"/>
  <c r="J7826" i="10" a="1"/>
  <c r="J7826" i="10" s="1"/>
  <c r="J7827" i="10" a="1"/>
  <c r="J7827" i="10" s="1"/>
  <c r="J7828" i="10" a="1"/>
  <c r="J7828" i="10" s="1"/>
  <c r="J7829" i="10" a="1"/>
  <c r="J7829" i="10" s="1"/>
  <c r="J7830" i="10" a="1"/>
  <c r="J7830" i="10" s="1"/>
  <c r="J7831" i="10" a="1"/>
  <c r="J7831" i="10" s="1"/>
  <c r="J7832" i="10" a="1"/>
  <c r="J7832" i="10" s="1"/>
  <c r="J7833" i="10" a="1"/>
  <c r="J7833" i="10" s="1"/>
  <c r="J7834" i="10" a="1"/>
  <c r="J7834" i="10" s="1"/>
  <c r="J7835" i="10" a="1"/>
  <c r="J7835" i="10" s="1"/>
  <c r="J7836" i="10" a="1"/>
  <c r="J7836" i="10" s="1"/>
  <c r="J7837" i="10" a="1"/>
  <c r="J7837" i="10" s="1"/>
  <c r="J7838" i="10" a="1"/>
  <c r="J7838" i="10" s="1"/>
  <c r="J7839" i="10" a="1"/>
  <c r="J7839" i="10"/>
  <c r="J7840" i="10" a="1"/>
  <c r="J7840" i="10" s="1"/>
  <c r="J7841" i="10" a="1"/>
  <c r="J7841" i="10" s="1"/>
  <c r="J7842" i="10" a="1"/>
  <c r="J7842" i="10" s="1"/>
  <c r="J7843" i="10" a="1"/>
  <c r="J7843" i="10" s="1"/>
  <c r="J7844" i="10" a="1"/>
  <c r="J7844" i="10" s="1"/>
  <c r="J7845" i="10" a="1"/>
  <c r="J7845" i="10" s="1"/>
  <c r="J7846" i="10" a="1"/>
  <c r="J7846" i="10" s="1"/>
  <c r="J7847" i="10" a="1"/>
  <c r="J7847" i="10" s="1"/>
  <c r="J7848" i="10" a="1"/>
  <c r="J7848" i="10" s="1"/>
  <c r="J7849" i="10" a="1"/>
  <c r="J7849" i="10" s="1"/>
  <c r="J7850" i="10" a="1"/>
  <c r="J7850" i="10" s="1"/>
  <c r="J7851" i="10" a="1"/>
  <c r="J7851" i="10" s="1"/>
  <c r="J7852" i="10" a="1"/>
  <c r="J7852" i="10" s="1"/>
  <c r="J7853" i="10" a="1"/>
  <c r="J7853" i="10" s="1"/>
  <c r="J7854" i="10" a="1"/>
  <c r="J7854" i="10" s="1"/>
  <c r="J7855" i="10" a="1"/>
  <c r="J7855" i="10" s="1"/>
  <c r="J7856" i="10" a="1"/>
  <c r="J7856" i="10" s="1"/>
  <c r="J7857" i="10" a="1"/>
  <c r="J7857" i="10" s="1"/>
  <c r="J7858" i="10" a="1"/>
  <c r="J7858" i="10" s="1"/>
  <c r="J7859" i="10" a="1"/>
  <c r="J7859" i="10" s="1"/>
  <c r="J7860" i="10" a="1"/>
  <c r="J7860" i="10" s="1"/>
  <c r="J7861" i="10" a="1"/>
  <c r="J7861" i="10" s="1"/>
  <c r="J7862" i="10" a="1"/>
  <c r="J7862" i="10" s="1"/>
  <c r="J7863" i="10" a="1"/>
  <c r="J7863" i="10" s="1"/>
  <c r="J7864" i="10" a="1"/>
  <c r="J7864" i="10" s="1"/>
  <c r="J7865" i="10" a="1"/>
  <c r="J7865" i="10" s="1"/>
  <c r="J7866" i="10" a="1"/>
  <c r="J7866" i="10" s="1"/>
  <c r="J7867" i="10" a="1"/>
  <c r="J7867" i="10" s="1"/>
  <c r="J7868" i="10" a="1"/>
  <c r="J7868" i="10" s="1"/>
  <c r="J7869" i="10" a="1"/>
  <c r="J7869" i="10" s="1"/>
  <c r="J7870" i="10" a="1"/>
  <c r="J7870" i="10" s="1"/>
  <c r="J7871" i="10" a="1"/>
  <c r="J7871" i="10" s="1"/>
  <c r="J7872" i="10" a="1"/>
  <c r="J7872" i="10" s="1"/>
  <c r="J7873" i="10" a="1"/>
  <c r="J7873" i="10" s="1"/>
  <c r="J7874" i="10" a="1"/>
  <c r="J7874" i="10" s="1"/>
  <c r="J7875" i="10" a="1"/>
  <c r="J7875" i="10" s="1"/>
  <c r="J7876" i="10" a="1"/>
  <c r="J7876" i="10" s="1"/>
  <c r="J7877" i="10" a="1"/>
  <c r="J7877" i="10" s="1"/>
  <c r="J7878" i="10" a="1"/>
  <c r="J7878" i="10" s="1"/>
  <c r="J7879" i="10" a="1"/>
  <c r="J7879" i="10" s="1"/>
  <c r="J7880" i="10" a="1"/>
  <c r="J7880" i="10" s="1"/>
  <c r="J7881" i="10" a="1"/>
  <c r="J7881" i="10" s="1"/>
  <c r="J7882" i="10" a="1"/>
  <c r="J7882" i="10" s="1"/>
  <c r="J7883" i="10" a="1"/>
  <c r="J7883" i="10"/>
  <c r="J7884" i="10" a="1"/>
  <c r="J7884" i="10" s="1"/>
  <c r="J7885" i="10" a="1"/>
  <c r="J7885" i="10" s="1"/>
  <c r="J7886" i="10" a="1"/>
  <c r="J7886" i="10" s="1"/>
  <c r="J7887" i="10" a="1"/>
  <c r="J7887" i="10" s="1"/>
  <c r="J7888" i="10" a="1"/>
  <c r="J7888" i="10" s="1"/>
  <c r="J7889" i="10" a="1"/>
  <c r="J7889" i="10" s="1"/>
  <c r="J7890" i="10" a="1"/>
  <c r="J7890" i="10"/>
  <c r="J7891" i="10" a="1"/>
  <c r="J7891" i="10" s="1"/>
  <c r="J7892" i="10" a="1"/>
  <c r="J7892" i="10" s="1"/>
  <c r="J7893" i="10" a="1"/>
  <c r="J7893" i="10" s="1"/>
  <c r="J7894" i="10" a="1"/>
  <c r="J7894" i="10" s="1"/>
  <c r="J7895" i="10" a="1"/>
  <c r="J7895" i="10" s="1"/>
  <c r="J7896" i="10" a="1"/>
  <c r="J7896" i="10" s="1"/>
  <c r="J7897" i="10" a="1"/>
  <c r="J7897" i="10" s="1"/>
  <c r="J7898" i="10" a="1"/>
  <c r="J7898" i="10" s="1"/>
  <c r="J7899" i="10" a="1"/>
  <c r="J7899" i="10" s="1"/>
  <c r="J7900" i="10" a="1"/>
  <c r="J7900" i="10" s="1"/>
  <c r="J7901" i="10" a="1"/>
  <c r="J7901" i="10" s="1"/>
  <c r="J7902" i="10" a="1"/>
  <c r="J7902" i="10" s="1"/>
  <c r="J7903" i="10" a="1"/>
  <c r="J7903" i="10" s="1"/>
  <c r="J7904" i="10" a="1"/>
  <c r="J7904" i="10" s="1"/>
  <c r="J7905" i="10" a="1"/>
  <c r="J7905" i="10" s="1"/>
  <c r="J7906" i="10" a="1"/>
  <c r="J7906" i="10" s="1"/>
  <c r="J7907" i="10" a="1"/>
  <c r="J7907" i="10" s="1"/>
  <c r="J7908" i="10" a="1"/>
  <c r="J7908" i="10" s="1"/>
  <c r="J7909" i="10" a="1"/>
  <c r="J7909" i="10" s="1"/>
  <c r="J7910" i="10" a="1"/>
  <c r="J7910" i="10" s="1"/>
  <c r="J7911" i="10" a="1"/>
  <c r="J7911" i="10" s="1"/>
  <c r="J7912" i="10" a="1"/>
  <c r="J7912" i="10" s="1"/>
  <c r="J7913" i="10" a="1"/>
  <c r="J7913" i="10" s="1"/>
  <c r="J7914" i="10" a="1"/>
  <c r="J7914" i="10" s="1"/>
  <c r="J7915" i="10" a="1"/>
  <c r="J7915" i="10" s="1"/>
  <c r="J7916" i="10" a="1"/>
  <c r="J7916" i="10" s="1"/>
  <c r="J7917" i="10" a="1"/>
  <c r="J7917" i="10" s="1"/>
  <c r="J7918" i="10" a="1"/>
  <c r="J7918" i="10" s="1"/>
  <c r="J7919" i="10" a="1"/>
  <c r="J7919" i="10" s="1"/>
  <c r="J7920" i="10" a="1"/>
  <c r="J7920" i="10" s="1"/>
  <c r="J7921" i="10" a="1"/>
  <c r="J7921" i="10" s="1"/>
  <c r="J7922" i="10" a="1"/>
  <c r="J7922" i="10" s="1"/>
  <c r="J7923" i="10" a="1"/>
  <c r="J7923" i="10" s="1"/>
  <c r="J7924" i="10" a="1"/>
  <c r="J7924" i="10" s="1"/>
  <c r="J7925" i="10" a="1"/>
  <c r="J7925" i="10" s="1"/>
  <c r="J7926" i="10" a="1"/>
  <c r="J7926" i="10" s="1"/>
  <c r="J7927" i="10" a="1"/>
  <c r="J7927" i="10" s="1"/>
  <c r="J7928" i="10" a="1"/>
  <c r="J7928" i="10" s="1"/>
  <c r="J7929" i="10" a="1"/>
  <c r="J7929" i="10" s="1"/>
  <c r="J7930" i="10" a="1"/>
  <c r="J7930" i="10" s="1"/>
  <c r="J7931" i="10" a="1"/>
  <c r="J7931" i="10" s="1"/>
  <c r="J7932" i="10" a="1"/>
  <c r="J7932" i="10" s="1"/>
  <c r="J7933" i="10" a="1"/>
  <c r="J7933" i="10" s="1"/>
  <c r="J7934" i="10" a="1"/>
  <c r="J7934" i="10" s="1"/>
  <c r="J7935" i="10" a="1"/>
  <c r="J7935" i="10" s="1"/>
  <c r="J7936" i="10" a="1"/>
  <c r="J7936" i="10" s="1"/>
  <c r="J7937" i="10" a="1"/>
  <c r="J7937" i="10" s="1"/>
  <c r="J7938" i="10" a="1"/>
  <c r="J7938" i="10" s="1"/>
  <c r="J7939" i="10" a="1"/>
  <c r="J7939" i="10" s="1"/>
  <c r="J7940" i="10" a="1"/>
  <c r="J7940" i="10" s="1"/>
  <c r="J7941" i="10" a="1"/>
  <c r="J7941" i="10" s="1"/>
  <c r="J7942" i="10" a="1"/>
  <c r="J7942" i="10" s="1"/>
  <c r="J7943" i="10" a="1"/>
  <c r="J7943" i="10" s="1"/>
  <c r="J7944" i="10" a="1"/>
  <c r="J7944" i="10" s="1"/>
  <c r="J7945" i="10" a="1"/>
  <c r="J7945" i="10" s="1"/>
  <c r="J7946" i="10" a="1"/>
  <c r="J7946" i="10" s="1"/>
  <c r="J7947" i="10" a="1"/>
  <c r="J7947" i="10" s="1"/>
  <c r="J7948" i="10" a="1"/>
  <c r="J7948" i="10" s="1"/>
  <c r="J7949" i="10" a="1"/>
  <c r="J7949" i="10" s="1"/>
  <c r="J7950" i="10" a="1"/>
  <c r="J7950" i="10" s="1"/>
  <c r="J7951" i="10" a="1"/>
  <c r="J7951" i="10" s="1"/>
  <c r="J7952" i="10" a="1"/>
  <c r="J7952" i="10" s="1"/>
  <c r="J7953" i="10" a="1"/>
  <c r="J7953" i="10" s="1"/>
  <c r="J7954" i="10" a="1"/>
  <c r="J7954" i="10" s="1"/>
  <c r="J7955" i="10" a="1"/>
  <c r="J7955" i="10" s="1"/>
  <c r="J7956" i="10" a="1"/>
  <c r="J7956" i="10" s="1"/>
  <c r="J7957" i="10" a="1"/>
  <c r="J7957" i="10" s="1"/>
  <c r="J7958" i="10" a="1"/>
  <c r="J7958" i="10" s="1"/>
  <c r="J7959" i="10" a="1"/>
  <c r="J7959" i="10" s="1"/>
  <c r="J7960" i="10" a="1"/>
  <c r="J7960" i="10" s="1"/>
  <c r="J7961" i="10" a="1"/>
  <c r="J7961" i="10" s="1"/>
  <c r="J7962" i="10" a="1"/>
  <c r="J7962" i="10" s="1"/>
  <c r="J7963" i="10" a="1"/>
  <c r="J7963" i="10" s="1"/>
  <c r="J7964" i="10" a="1"/>
  <c r="J7964" i="10" s="1"/>
  <c r="J7965" i="10" a="1"/>
  <c r="J7965" i="10"/>
  <c r="J7966" i="10" a="1"/>
  <c r="J7966" i="10" s="1"/>
  <c r="J7967" i="10" a="1"/>
  <c r="J7967" i="10" s="1"/>
  <c r="J7968" i="10" a="1"/>
  <c r="J7968" i="10" s="1"/>
  <c r="J7969" i="10" a="1"/>
  <c r="J7969" i="10"/>
  <c r="J7970" i="10" a="1"/>
  <c r="J7970" i="10" s="1"/>
  <c r="J7971" i="10" a="1"/>
  <c r="J7971" i="10" s="1"/>
  <c r="J7972" i="10" a="1"/>
  <c r="J7972" i="10" s="1"/>
  <c r="J7973" i="10" a="1"/>
  <c r="J7973" i="10" s="1"/>
  <c r="J7974" i="10" a="1"/>
  <c r="J7974" i="10" s="1"/>
  <c r="J7975" i="10" a="1"/>
  <c r="J7975" i="10" s="1"/>
  <c r="J7976" i="10" a="1"/>
  <c r="J7976" i="10"/>
  <c r="J7977" i="10" a="1"/>
  <c r="J7977" i="10" s="1"/>
  <c r="J7978" i="10" a="1"/>
  <c r="J7978" i="10"/>
  <c r="J7979" i="10" a="1"/>
  <c r="J7979" i="10" s="1"/>
  <c r="J7980" i="10" a="1"/>
  <c r="J7980" i="10" s="1"/>
  <c r="J7981" i="10" a="1"/>
  <c r="J7981" i="10" s="1"/>
  <c r="J7982" i="10" a="1"/>
  <c r="J7982" i="10" s="1"/>
  <c r="J7983" i="10" a="1"/>
  <c r="J7983" i="10" s="1"/>
  <c r="J7984" i="10" a="1"/>
  <c r="J7984" i="10" s="1"/>
  <c r="J7985" i="10" a="1"/>
  <c r="J7985" i="10" s="1"/>
  <c r="J7986" i="10" a="1"/>
  <c r="J7986" i="10" s="1"/>
  <c r="J7987" i="10" a="1"/>
  <c r="J7987" i="10" s="1"/>
  <c r="J7988" i="10" a="1"/>
  <c r="J7988" i="10" s="1"/>
  <c r="J7989" i="10" a="1"/>
  <c r="J7989" i="10" s="1"/>
  <c r="J7990" i="10" a="1"/>
  <c r="J7990" i="10" s="1"/>
  <c r="J7991" i="10" a="1"/>
  <c r="J7991" i="10" s="1"/>
  <c r="J7992" i="10" a="1"/>
  <c r="J7992" i="10" s="1"/>
  <c r="J7993" i="10" a="1"/>
  <c r="J7993" i="10" s="1"/>
  <c r="J7994" i="10" a="1"/>
  <c r="J7994" i="10" s="1"/>
  <c r="J7995" i="10" a="1"/>
  <c r="J7995" i="10" s="1"/>
  <c r="J7996" i="10" a="1"/>
  <c r="J7996" i="10" s="1"/>
  <c r="J7997" i="10" a="1"/>
  <c r="J7997" i="10" s="1"/>
  <c r="J7998" i="10" a="1"/>
  <c r="J7998" i="10" s="1"/>
  <c r="J7999" i="10" a="1"/>
  <c r="J7999" i="10" s="1"/>
  <c r="J8000" i="10" a="1"/>
  <c r="J8000" i="10" s="1"/>
  <c r="J8001" i="10" a="1"/>
  <c r="J8001" i="10" s="1"/>
  <c r="J8002" i="10" a="1"/>
  <c r="J8002" i="10" s="1"/>
  <c r="J8003" i="10" a="1"/>
  <c r="J8003" i="10" s="1"/>
  <c r="J8004" i="10" a="1"/>
  <c r="J8004" i="10" s="1"/>
  <c r="J8005" i="10" a="1"/>
  <c r="J8005" i="10" s="1"/>
  <c r="J8006" i="10" a="1"/>
  <c r="J8006" i="10" s="1"/>
  <c r="J8007" i="10" a="1"/>
  <c r="J8007" i="10" s="1"/>
  <c r="J8008" i="10" a="1"/>
  <c r="J8008" i="10" s="1"/>
  <c r="J8009" i="10" a="1"/>
  <c r="J8009" i="10"/>
  <c r="J8010" i="10" a="1"/>
  <c r="J8010" i="10" s="1"/>
  <c r="J8011" i="10" a="1"/>
  <c r="J8011" i="10" s="1"/>
  <c r="J8012" i="10" a="1"/>
  <c r="J8012" i="10" s="1"/>
  <c r="J8013" i="10" a="1"/>
  <c r="J8013" i="10" s="1"/>
  <c r="J8014" i="10" a="1"/>
  <c r="J8014" i="10" s="1"/>
  <c r="J8015" i="10" a="1"/>
  <c r="J8015" i="10" s="1"/>
  <c r="J8016" i="10" a="1"/>
  <c r="J8016" i="10" s="1"/>
  <c r="J8017" i="10" a="1"/>
  <c r="J8017" i="10" s="1"/>
  <c r="J8018" i="10" a="1"/>
  <c r="J8018" i="10" s="1"/>
  <c r="J8019" i="10" a="1"/>
  <c r="J8019" i="10" s="1"/>
  <c r="J8020" i="10" a="1"/>
  <c r="J8020" i="10" s="1"/>
  <c r="J8021" i="10" a="1"/>
  <c r="J8021" i="10" s="1"/>
  <c r="J8022" i="10" a="1"/>
  <c r="J8022" i="10" s="1"/>
  <c r="J8023" i="10" a="1"/>
  <c r="J8023" i="10" s="1"/>
  <c r="J8024" i="10" a="1"/>
  <c r="J8024" i="10" s="1"/>
  <c r="J8025" i="10" a="1"/>
  <c r="J8025" i="10" s="1"/>
  <c r="J8026" i="10" a="1"/>
  <c r="J8026" i="10" s="1"/>
  <c r="J8027" i="10" a="1"/>
  <c r="J8027" i="10" s="1"/>
  <c r="J8028" i="10" a="1"/>
  <c r="J8028" i="10" s="1"/>
  <c r="J8029" i="10" a="1"/>
  <c r="J8029" i="10" s="1"/>
  <c r="J8030" i="10" a="1"/>
  <c r="J8030" i="10" s="1"/>
  <c r="J8031" i="10" a="1"/>
  <c r="J8031" i="10" s="1"/>
  <c r="J8032" i="10" a="1"/>
  <c r="J8032" i="10" s="1"/>
  <c r="J8033" i="10" a="1"/>
  <c r="J8033" i="10" s="1"/>
  <c r="J8034" i="10" a="1"/>
  <c r="J8034" i="10" s="1"/>
  <c r="J8035" i="10" a="1"/>
  <c r="J8035" i="10" s="1"/>
  <c r="J8036" i="10" a="1"/>
  <c r="J8036" i="10" s="1"/>
  <c r="J8037" i="10" a="1"/>
  <c r="J8037" i="10" s="1"/>
  <c r="J8038" i="10" a="1"/>
  <c r="J8038" i="10" s="1"/>
  <c r="J8039" i="10" a="1"/>
  <c r="J8039" i="10" s="1"/>
  <c r="J8040" i="10" a="1"/>
  <c r="J8040" i="10" s="1"/>
  <c r="J8041" i="10" a="1"/>
  <c r="J8041" i="10" s="1"/>
  <c r="J8042" i="10" a="1"/>
  <c r="J8042" i="10" s="1"/>
  <c r="J8043" i="10" a="1"/>
  <c r="J8043" i="10" s="1"/>
  <c r="J8044" i="10" a="1"/>
  <c r="J8044" i="10" s="1"/>
  <c r="J8045" i="10" a="1"/>
  <c r="J8045" i="10" s="1"/>
  <c r="J8046" i="10" a="1"/>
  <c r="J8046" i="10" s="1"/>
  <c r="J8047" i="10" a="1"/>
  <c r="J8047" i="10" s="1"/>
  <c r="J8048" i="10" a="1"/>
  <c r="J8048" i="10" s="1"/>
  <c r="J8049" i="10" a="1"/>
  <c r="J8049" i="10" s="1"/>
  <c r="J8050" i="10" a="1"/>
  <c r="J8050" i="10" s="1"/>
  <c r="J8051" i="10" a="1"/>
  <c r="J8051" i="10" s="1"/>
  <c r="J8052" i="10" a="1"/>
  <c r="J8052" i="10" s="1"/>
  <c r="J8053" i="10" a="1"/>
  <c r="J8053" i="10" s="1"/>
  <c r="J8054" i="10" a="1"/>
  <c r="J8054" i="10" s="1"/>
  <c r="J8055" i="10" a="1"/>
  <c r="J8055" i="10" s="1"/>
  <c r="J8056" i="10" a="1"/>
  <c r="J8056" i="10" s="1"/>
  <c r="J8057" i="10" a="1"/>
  <c r="J8057" i="10" s="1"/>
  <c r="J8058" i="10" a="1"/>
  <c r="J8058" i="10" s="1"/>
  <c r="J8059" i="10" a="1"/>
  <c r="J8059" i="10" s="1"/>
  <c r="J8060" i="10" a="1"/>
  <c r="J8060" i="10" s="1"/>
  <c r="J8061" i="10" a="1"/>
  <c r="J8061" i="10" s="1"/>
  <c r="J8062" i="10" a="1"/>
  <c r="J8062" i="10" s="1"/>
  <c r="J8063" i="10" a="1"/>
  <c r="J8063" i="10" s="1"/>
  <c r="J8064" i="10" a="1"/>
  <c r="J8064" i="10" s="1"/>
  <c r="J8065" i="10" a="1"/>
  <c r="J8065" i="10" s="1"/>
  <c r="J8066" i="10" a="1"/>
  <c r="J8066" i="10" s="1"/>
  <c r="J8067" i="10" a="1"/>
  <c r="J8067" i="10" s="1"/>
  <c r="J8068" i="10" a="1"/>
  <c r="J8068" i="10" s="1"/>
  <c r="J8069" i="10" a="1"/>
  <c r="J8069" i="10" s="1"/>
  <c r="J8070" i="10" a="1"/>
  <c r="J8070" i="10" s="1"/>
  <c r="J8071" i="10" a="1"/>
  <c r="J8071" i="10" s="1"/>
  <c r="J8072" i="10" a="1"/>
  <c r="J8072" i="10" s="1"/>
  <c r="J8073" i="10" a="1"/>
  <c r="J8073" i="10" s="1"/>
  <c r="J8074" i="10" a="1"/>
  <c r="J8074" i="10" s="1"/>
  <c r="J8075" i="10" a="1"/>
  <c r="J8075" i="10" s="1"/>
  <c r="J8076" i="10" a="1"/>
  <c r="J8076" i="10" s="1"/>
  <c r="J8077" i="10" a="1"/>
  <c r="J8077" i="10" s="1"/>
  <c r="J8078" i="10" a="1"/>
  <c r="J8078" i="10" s="1"/>
  <c r="J8079" i="10" a="1"/>
  <c r="J8079" i="10" s="1"/>
  <c r="J8080" i="10" a="1"/>
  <c r="J8080" i="10" s="1"/>
  <c r="J8081" i="10" a="1"/>
  <c r="J8081" i="10" s="1"/>
  <c r="J8082" i="10" a="1"/>
  <c r="J8082" i="10" s="1"/>
  <c r="J8083" i="10" a="1"/>
  <c r="J8083" i="10" s="1"/>
  <c r="J8084" i="10" a="1"/>
  <c r="J8084" i="10" s="1"/>
  <c r="J8085" i="10" a="1"/>
  <c r="J8085" i="10" s="1"/>
  <c r="J8086" i="10" a="1"/>
  <c r="J8086" i="10" s="1"/>
  <c r="J8087" i="10" a="1"/>
  <c r="J8087" i="10"/>
  <c r="J8088" i="10" a="1"/>
  <c r="J8088" i="10" s="1"/>
  <c r="J8089" i="10" a="1"/>
  <c r="J8089" i="10" s="1"/>
  <c r="J8090" i="10" a="1"/>
  <c r="J8090" i="10" s="1"/>
  <c r="J8091" i="10" a="1"/>
  <c r="J8091" i="10" s="1"/>
  <c r="J8092" i="10" a="1"/>
  <c r="J8092" i="10"/>
  <c r="J8093" i="10" a="1"/>
  <c r="J8093" i="10" s="1"/>
  <c r="J8094" i="10" a="1"/>
  <c r="J8094" i="10" s="1"/>
  <c r="J8095" i="10" a="1"/>
  <c r="J8095" i="10" s="1"/>
  <c r="J8096" i="10" a="1"/>
  <c r="J8096" i="10" s="1"/>
  <c r="J8097" i="10" a="1"/>
  <c r="J8097" i="10" s="1"/>
  <c r="J8098" i="10" a="1"/>
  <c r="J8098" i="10" s="1"/>
  <c r="J8099" i="10" a="1"/>
  <c r="J8099" i="10" s="1"/>
  <c r="J8100" i="10" a="1"/>
  <c r="J8100" i="10" s="1"/>
  <c r="J8101" i="10" a="1"/>
  <c r="J8101" i="10" s="1"/>
  <c r="J8102" i="10" a="1"/>
  <c r="J8102" i="10" s="1"/>
  <c r="J8103" i="10" a="1"/>
  <c r="J8103" i="10" s="1"/>
  <c r="J8104" i="10" a="1"/>
  <c r="J8104" i="10" s="1"/>
  <c r="J8105" i="10" a="1"/>
  <c r="J8105" i="10" s="1"/>
  <c r="J8106" i="10" a="1"/>
  <c r="J8106" i="10" s="1"/>
  <c r="J8107" i="10" a="1"/>
  <c r="J8107" i="10" s="1"/>
  <c r="J8108" i="10" a="1"/>
  <c r="J8108" i="10" s="1"/>
  <c r="J8109" i="10" a="1"/>
  <c r="J8109" i="10"/>
  <c r="J8110" i="10" a="1"/>
  <c r="J8110" i="10" s="1"/>
  <c r="J8111" i="10" a="1"/>
  <c r="J8111" i="10" s="1"/>
  <c r="J8112" i="10" a="1"/>
  <c r="J8112" i="10" s="1"/>
  <c r="J8113" i="10" a="1"/>
  <c r="J8113" i="10" s="1"/>
  <c r="J8114" i="10" a="1"/>
  <c r="J8114" i="10" s="1"/>
  <c r="J8115" i="10" a="1"/>
  <c r="J8115" i="10" s="1"/>
  <c r="J8116" i="10" a="1"/>
  <c r="J8116" i="10" s="1"/>
  <c r="J8117" i="10" a="1"/>
  <c r="J8117" i="10" s="1"/>
  <c r="J8118" i="10" a="1"/>
  <c r="J8118" i="10" s="1"/>
  <c r="J8119" i="10" a="1"/>
  <c r="J8119" i="10" s="1"/>
  <c r="J8120" i="10" a="1"/>
  <c r="J8120" i="10" s="1"/>
  <c r="J8121" i="10" a="1"/>
  <c r="J8121" i="10" s="1"/>
  <c r="J8122" i="10" a="1"/>
  <c r="J8122" i="10" s="1"/>
  <c r="J8123" i="10" a="1"/>
  <c r="J8123" i="10" s="1"/>
  <c r="J8124" i="10" a="1"/>
  <c r="J8124" i="10" s="1"/>
  <c r="J8125" i="10" a="1"/>
  <c r="J8125" i="10" s="1"/>
  <c r="J8126" i="10" a="1"/>
  <c r="J8126" i="10" s="1"/>
  <c r="J8127" i="10" a="1"/>
  <c r="J8127" i="10" s="1"/>
  <c r="J8128" i="10" a="1"/>
  <c r="J8128" i="10" s="1"/>
  <c r="J8129" i="10" a="1"/>
  <c r="J8129" i="10" s="1"/>
  <c r="J8130" i="10" a="1"/>
  <c r="J8130" i="10" s="1"/>
  <c r="J8131" i="10" a="1"/>
  <c r="J8131" i="10" s="1"/>
  <c r="J8132" i="10" a="1"/>
  <c r="J8132" i="10" s="1"/>
  <c r="J8133" i="10" a="1"/>
  <c r="J8133" i="10" s="1"/>
  <c r="J8134" i="10" a="1"/>
  <c r="J8134" i="10" s="1"/>
  <c r="J8135" i="10" a="1"/>
  <c r="J8135" i="10" s="1"/>
  <c r="J8136" i="10" a="1"/>
  <c r="J8136" i="10" s="1"/>
  <c r="J8137" i="10" a="1"/>
  <c r="J8137" i="10" s="1"/>
  <c r="J8138" i="10" a="1"/>
  <c r="J8138" i="10" s="1"/>
  <c r="J8139" i="10" a="1"/>
  <c r="J8139" i="10" s="1"/>
  <c r="J8140" i="10" a="1"/>
  <c r="J8140" i="10" s="1"/>
  <c r="J8141" i="10" a="1"/>
  <c r="J8141" i="10" s="1"/>
  <c r="J8142" i="10" a="1"/>
  <c r="J8142" i="10" s="1"/>
  <c r="J8143" i="10" a="1"/>
  <c r="J8143" i="10" s="1"/>
  <c r="J8144" i="10" a="1"/>
  <c r="J8144" i="10" s="1"/>
  <c r="J8145" i="10" a="1"/>
  <c r="J8145" i="10" s="1"/>
  <c r="J8146" i="10" a="1"/>
  <c r="J8146" i="10" s="1"/>
  <c r="J8147" i="10" a="1"/>
  <c r="J8147" i="10" s="1"/>
  <c r="J8148" i="10" a="1"/>
  <c r="J8148" i="10" s="1"/>
  <c r="J8149" i="10" a="1"/>
  <c r="J8149" i="10" s="1"/>
  <c r="J8150" i="10" a="1"/>
  <c r="J8150" i="10" s="1"/>
  <c r="J8151" i="10" a="1"/>
  <c r="J8151" i="10" s="1"/>
  <c r="J8152" i="10" a="1"/>
  <c r="J8152" i="10" s="1"/>
  <c r="J8153" i="10" a="1"/>
  <c r="J8153" i="10" s="1"/>
  <c r="J8154" i="10" a="1"/>
  <c r="J8154" i="10" s="1"/>
  <c r="J8155" i="10" a="1"/>
  <c r="J8155" i="10" s="1"/>
  <c r="J8156" i="10" a="1"/>
  <c r="J8156" i="10" s="1"/>
  <c r="J8157" i="10" a="1"/>
  <c r="J8157" i="10" s="1"/>
  <c r="J8158" i="10" a="1"/>
  <c r="J8158" i="10" s="1"/>
  <c r="J8159" i="10" a="1"/>
  <c r="J8159" i="10"/>
  <c r="J8160" i="10" a="1"/>
  <c r="J8160" i="10" s="1"/>
  <c r="J8161" i="10" a="1"/>
  <c r="J8161" i="10" s="1"/>
  <c r="J8162" i="10" a="1"/>
  <c r="J8162" i="10" s="1"/>
  <c r="J8163" i="10" a="1"/>
  <c r="J8163" i="10" s="1"/>
  <c r="J8164" i="10" a="1"/>
  <c r="J8164" i="10" s="1"/>
  <c r="J8165" i="10" a="1"/>
  <c r="J8165" i="10" s="1"/>
  <c r="J8166" i="10" a="1"/>
  <c r="J8166" i="10" s="1"/>
  <c r="J8167" i="10" a="1"/>
  <c r="J8167" i="10" s="1"/>
  <c r="J8168" i="10" a="1"/>
  <c r="J8168" i="10" s="1"/>
  <c r="J8169" i="10" a="1"/>
  <c r="J8169" i="10" s="1"/>
  <c r="J8170" i="10" a="1"/>
  <c r="J8170" i="10"/>
  <c r="J8171" i="10" a="1"/>
  <c r="J8171" i="10" s="1"/>
  <c r="J8172" i="10" a="1"/>
  <c r="J8172" i="10" s="1"/>
  <c r="J8173" i="10" a="1"/>
  <c r="J8173" i="10" s="1"/>
  <c r="J8174" i="10" a="1"/>
  <c r="J8174" i="10" s="1"/>
  <c r="J8175" i="10" a="1"/>
  <c r="J8175" i="10" s="1"/>
  <c r="J8176" i="10" a="1"/>
  <c r="J8176" i="10"/>
  <c r="J8177" i="10" a="1"/>
  <c r="J8177" i="10" s="1"/>
  <c r="J8178" i="10" a="1"/>
  <c r="J8178" i="10" s="1"/>
  <c r="J8179" i="10" a="1"/>
  <c r="J8179" i="10" s="1"/>
  <c r="J8180" i="10" a="1"/>
  <c r="J8180" i="10" s="1"/>
  <c r="J8181" i="10" a="1"/>
  <c r="J8181" i="10" s="1"/>
  <c r="J8182" i="10" a="1"/>
  <c r="J8182" i="10" s="1"/>
  <c r="J8183" i="10" a="1"/>
  <c r="J8183" i="10" s="1"/>
  <c r="J8184" i="10" a="1"/>
  <c r="J8184" i="10" s="1"/>
  <c r="J8185" i="10" a="1"/>
  <c r="J8185" i="10" s="1"/>
  <c r="J8186" i="10" a="1"/>
  <c r="J8186" i="10" s="1"/>
  <c r="J8187" i="10" a="1"/>
  <c r="J8187" i="10"/>
  <c r="J8188" i="10" a="1"/>
  <c r="J8188" i="10" s="1"/>
  <c r="J8189" i="10" a="1"/>
  <c r="J8189" i="10"/>
  <c r="J8190" i="10" a="1"/>
  <c r="J8190" i="10" s="1"/>
  <c r="J8191" i="10" a="1"/>
  <c r="J8191" i="10" s="1"/>
  <c r="J8192" i="10" a="1"/>
  <c r="J8192" i="10" s="1"/>
  <c r="J8193" i="10" a="1"/>
  <c r="J8193" i="10" s="1"/>
  <c r="J8194" i="10" a="1"/>
  <c r="J8194" i="10" s="1"/>
  <c r="J8195" i="10" a="1"/>
  <c r="J8195" i="10" s="1"/>
  <c r="J8196" i="10" a="1"/>
  <c r="J8196" i="10" s="1"/>
  <c r="J8197" i="10" a="1"/>
  <c r="J8197" i="10" s="1"/>
  <c r="J8198" i="10" a="1"/>
  <c r="J8198" i="10" s="1"/>
  <c r="J8199" i="10" a="1"/>
  <c r="J8199" i="10" s="1"/>
  <c r="J8200" i="10" a="1"/>
  <c r="J8200" i="10" s="1"/>
  <c r="J8201" i="10" a="1"/>
  <c r="J8201" i="10" s="1"/>
  <c r="J8202" i="10" a="1"/>
  <c r="J8202" i="10" s="1"/>
  <c r="J8203" i="10" a="1"/>
  <c r="J8203" i="10"/>
  <c r="J8204" i="10" a="1"/>
  <c r="J8204" i="10" s="1"/>
  <c r="J8205" i="10" a="1"/>
  <c r="J8205" i="10" s="1"/>
  <c r="J8206" i="10" a="1"/>
  <c r="J8206" i="10" s="1"/>
  <c r="J8207" i="10" a="1"/>
  <c r="J8207" i="10" s="1"/>
  <c r="J8208" i="10" a="1"/>
  <c r="J8208" i="10" s="1"/>
  <c r="J8209" i="10" a="1"/>
  <c r="J8209" i="10" s="1"/>
  <c r="J8210" i="10" a="1"/>
  <c r="J8210" i="10" s="1"/>
  <c r="J8211" i="10" a="1"/>
  <c r="J8211" i="10" s="1"/>
  <c r="J8212" i="10" a="1"/>
  <c r="J8212" i="10" s="1"/>
  <c r="J8213" i="10" a="1"/>
  <c r="J8213" i="10" s="1"/>
  <c r="J8214" i="10" a="1"/>
  <c r="J8214" i="10" s="1"/>
  <c r="J8215" i="10" a="1"/>
  <c r="J8215" i="10"/>
  <c r="J8216" i="10" a="1"/>
  <c r="J8216" i="10" s="1"/>
  <c r="J8217" i="10" a="1"/>
  <c r="J8217" i="10"/>
  <c r="J8218" i="10" a="1"/>
  <c r="J8218" i="10" s="1"/>
  <c r="J8219" i="10" a="1"/>
  <c r="J8219" i="10" s="1"/>
  <c r="J8220" i="10" a="1"/>
  <c r="J8220" i="10" s="1"/>
  <c r="J8221" i="10" a="1"/>
  <c r="J8221" i="10"/>
  <c r="J8222" i="10" a="1"/>
  <c r="J8222" i="10" s="1"/>
  <c r="J8223" i="10" a="1"/>
  <c r="J8223" i="10" s="1"/>
  <c r="J8224" i="10" a="1"/>
  <c r="J8224" i="10" s="1"/>
  <c r="J8225" i="10" a="1"/>
  <c r="J8225" i="10" s="1"/>
  <c r="J8226" i="10" a="1"/>
  <c r="J8226" i="10" s="1"/>
  <c r="J8227" i="10" a="1"/>
  <c r="J8227" i="10" s="1"/>
  <c r="J8228" i="10" a="1"/>
  <c r="J8228" i="10" s="1"/>
  <c r="J8229" i="10" a="1"/>
  <c r="J8229" i="10" s="1"/>
  <c r="J8230" i="10" a="1"/>
  <c r="J8230" i="10" s="1"/>
  <c r="J8231" i="10" a="1"/>
  <c r="J8231" i="10" s="1"/>
  <c r="J8232" i="10" a="1"/>
  <c r="J8232" i="10" s="1"/>
  <c r="J8233" i="10" a="1"/>
  <c r="J8233" i="10" s="1"/>
  <c r="J8234" i="10" a="1"/>
  <c r="J8234" i="10" s="1"/>
  <c r="J8235" i="10" a="1"/>
  <c r="J8235" i="10" s="1"/>
  <c r="J8236" i="10" a="1"/>
  <c r="J8236" i="10" s="1"/>
  <c r="J8237" i="10" a="1"/>
  <c r="J8237" i="10"/>
  <c r="J8238" i="10" a="1"/>
  <c r="J8238" i="10" s="1"/>
  <c r="J8239" i="10" a="1"/>
  <c r="J8239" i="10" s="1"/>
  <c r="J8240" i="10" a="1"/>
  <c r="J8240" i="10" s="1"/>
  <c r="J8241" i="10" a="1"/>
  <c r="J8241" i="10" s="1"/>
  <c r="J8242" i="10" a="1"/>
  <c r="J8242" i="10" s="1"/>
  <c r="J8243" i="10" a="1"/>
  <c r="J8243" i="10" s="1"/>
  <c r="J8244" i="10" a="1"/>
  <c r="J8244" i="10" s="1"/>
  <c r="J8245" i="10" a="1"/>
  <c r="J8245" i="10" s="1"/>
  <c r="J8246" i="10" a="1"/>
  <c r="J8246" i="10" s="1"/>
  <c r="J8247" i="10" a="1"/>
  <c r="J8247" i="10"/>
  <c r="J8248" i="10" a="1"/>
  <c r="J8248" i="10"/>
  <c r="J8249" i="10" a="1"/>
  <c r="J8249" i="10" s="1"/>
  <c r="J8250" i="10" a="1"/>
  <c r="J8250" i="10" s="1"/>
  <c r="J8251" i="10" a="1"/>
  <c r="J8251" i="10" s="1"/>
  <c r="J8252" i="10" a="1"/>
  <c r="J8252" i="10" s="1"/>
  <c r="J8253" i="10" a="1"/>
  <c r="J8253" i="10" s="1"/>
  <c r="J8254" i="10" a="1"/>
  <c r="J8254" i="10" s="1"/>
  <c r="J8255" i="10" a="1"/>
  <c r="J8255" i="10" s="1"/>
  <c r="J8256" i="10" a="1"/>
  <c r="J8256" i="10" s="1"/>
  <c r="J8257" i="10" a="1"/>
  <c r="J8257" i="10" s="1"/>
  <c r="J8258" i="10" a="1"/>
  <c r="J8258" i="10" s="1"/>
  <c r="J8259" i="10" a="1"/>
  <c r="J8259" i="10" s="1"/>
  <c r="J8260" i="10" a="1"/>
  <c r="J8260" i="10" s="1"/>
  <c r="J8261" i="10" a="1"/>
  <c r="J8261" i="10" s="1"/>
  <c r="J8262" i="10" a="1"/>
  <c r="J8262" i="10" s="1"/>
  <c r="J8263" i="10" a="1"/>
  <c r="J8263" i="10" s="1"/>
  <c r="J8264" i="10" a="1"/>
  <c r="J8264" i="10" s="1"/>
  <c r="J8265" i="10" a="1"/>
  <c r="J8265" i="10" s="1"/>
  <c r="J8266" i="10" a="1"/>
  <c r="J8266" i="10" s="1"/>
  <c r="J8267" i="10" a="1"/>
  <c r="J8267" i="10" s="1"/>
  <c r="J8268" i="10" a="1"/>
  <c r="J8268" i="10" s="1"/>
  <c r="J8269" i="10" a="1"/>
  <c r="J8269" i="10" s="1"/>
  <c r="J8270" i="10" a="1"/>
  <c r="J8270" i="10" s="1"/>
  <c r="J8271" i="10" a="1"/>
  <c r="J8271" i="10" s="1"/>
  <c r="J8272" i="10" a="1"/>
  <c r="J8272" i="10" s="1"/>
  <c r="J8273" i="10" a="1"/>
  <c r="J8273" i="10" s="1"/>
  <c r="J8274" i="10" a="1"/>
  <c r="J8274" i="10" s="1"/>
  <c r="J8275" i="10" a="1"/>
  <c r="J8275" i="10" s="1"/>
  <c r="J8276" i="10" a="1"/>
  <c r="J8276" i="10"/>
  <c r="J8277" i="10" a="1"/>
  <c r="J8277" i="10" s="1"/>
  <c r="J8278" i="10" a="1"/>
  <c r="J8278" i="10" s="1"/>
  <c r="J8279" i="10" a="1"/>
  <c r="J8279" i="10" s="1"/>
  <c r="J8280" i="10" a="1"/>
  <c r="J8280" i="10" s="1"/>
  <c r="J8281" i="10" a="1"/>
  <c r="J8281" i="10" s="1"/>
  <c r="J8282" i="10" a="1"/>
  <c r="J8282" i="10" s="1"/>
  <c r="J8283" i="10" a="1"/>
  <c r="J8283" i="10" s="1"/>
  <c r="J8284" i="10" a="1"/>
  <c r="J8284" i="10" s="1"/>
  <c r="J8285" i="10" a="1"/>
  <c r="J8285" i="10" s="1"/>
  <c r="J8286" i="10" a="1"/>
  <c r="J8286" i="10" s="1"/>
  <c r="J8287" i="10" a="1"/>
  <c r="J8287" i="10" s="1"/>
  <c r="J8288" i="10" a="1"/>
  <c r="J8288" i="10" s="1"/>
  <c r="J8289" i="10" a="1"/>
  <c r="J8289" i="10" s="1"/>
  <c r="J8290" i="10" a="1"/>
  <c r="J8290" i="10" s="1"/>
  <c r="J8291" i="10" a="1"/>
  <c r="J8291" i="10" s="1"/>
  <c r="J8292" i="10" a="1"/>
  <c r="J8292" i="10" s="1"/>
  <c r="J8293" i="10" a="1"/>
  <c r="J8293" i="10"/>
  <c r="J8294" i="10" a="1"/>
  <c r="J8294" i="10" s="1"/>
  <c r="J8295" i="10" a="1"/>
  <c r="J8295" i="10" s="1"/>
  <c r="J8296" i="10" a="1"/>
  <c r="J8296" i="10" s="1"/>
  <c r="J8297" i="10" a="1"/>
  <c r="J8297" i="10" s="1"/>
  <c r="J8298" i="10" a="1"/>
  <c r="J8298" i="10"/>
  <c r="J8299" i="10" a="1"/>
  <c r="J8299" i="10" s="1"/>
  <c r="J8300" i="10" a="1"/>
  <c r="J8300" i="10" s="1"/>
  <c r="J8301" i="10" a="1"/>
  <c r="J8301" i="10" s="1"/>
  <c r="J8302" i="10" a="1"/>
  <c r="J8302" i="10" s="1"/>
  <c r="J8303" i="10" a="1"/>
  <c r="J8303" i="10" s="1"/>
  <c r="J8304" i="10" a="1"/>
  <c r="J8304" i="10"/>
  <c r="J8305" i="10" a="1"/>
  <c r="J8305" i="10" s="1"/>
  <c r="J8306" i="10" a="1"/>
  <c r="J8306" i="10" s="1"/>
  <c r="J8307" i="10" a="1"/>
  <c r="J8307" i="10" s="1"/>
  <c r="J8308" i="10" a="1"/>
  <c r="J8308" i="10" s="1"/>
  <c r="J8309" i="10" a="1"/>
  <c r="J8309" i="10" s="1"/>
  <c r="J8310" i="10" a="1"/>
  <c r="J8310" i="10" s="1"/>
  <c r="J8311" i="10" a="1"/>
  <c r="J8311" i="10" s="1"/>
  <c r="J8312" i="10" a="1"/>
  <c r="J8312" i="10" s="1"/>
  <c r="J8313" i="10" a="1"/>
  <c r="J8313" i="10" s="1"/>
  <c r="J8314" i="10" a="1"/>
  <c r="J8314" i="10" s="1"/>
  <c r="J8315" i="10" a="1"/>
  <c r="J8315" i="10"/>
  <c r="J8316" i="10" a="1"/>
  <c r="J8316" i="10" s="1"/>
  <c r="J8317" i="10" a="1"/>
  <c r="J8317" i="10"/>
  <c r="J8318" i="10" a="1"/>
  <c r="J8318" i="10" s="1"/>
  <c r="J8319" i="10" a="1"/>
  <c r="J8319" i="10" s="1"/>
  <c r="J8320" i="10" a="1"/>
  <c r="J8320" i="10" s="1"/>
  <c r="J8321" i="10" a="1"/>
  <c r="J8321" i="10" s="1"/>
  <c r="J8322" i="10" a="1"/>
  <c r="J8322" i="10" s="1"/>
  <c r="J8323" i="10" a="1"/>
  <c r="J8323" i="10" s="1"/>
  <c r="J8324" i="10" a="1"/>
  <c r="J8324" i="10" s="1"/>
  <c r="J8325" i="10" a="1"/>
  <c r="J8325" i="10" s="1"/>
  <c r="J8326" i="10" a="1"/>
  <c r="J8326" i="10" s="1"/>
  <c r="J8327" i="10" a="1"/>
  <c r="J8327" i="10" s="1"/>
  <c r="J8328" i="10" a="1"/>
  <c r="J8328" i="10" s="1"/>
  <c r="J8329" i="10" a="1"/>
  <c r="J8329" i="10" s="1"/>
  <c r="J8330" i="10" a="1"/>
  <c r="J8330" i="10" s="1"/>
  <c r="J8331" i="10" a="1"/>
  <c r="J8331" i="10" s="1"/>
  <c r="J8332" i="10" a="1"/>
  <c r="J8332" i="10"/>
  <c r="J8333" i="10" a="1"/>
  <c r="J8333" i="10" s="1"/>
  <c r="J8334" i="10" a="1"/>
  <c r="J8334" i="10" s="1"/>
  <c r="J8335" i="10" a="1"/>
  <c r="J8335" i="10" s="1"/>
  <c r="J8336" i="10" a="1"/>
  <c r="J8336" i="10" s="1"/>
  <c r="J8337" i="10" a="1"/>
  <c r="J8337" i="10" s="1"/>
  <c r="J8338" i="10" a="1"/>
  <c r="J8338" i="10" s="1"/>
  <c r="J8339" i="10" a="1"/>
  <c r="J8339" i="10" s="1"/>
  <c r="J8340" i="10" a="1"/>
  <c r="J8340" i="10" s="1"/>
  <c r="J8341" i="10" a="1"/>
  <c r="J8341" i="10" s="1"/>
  <c r="J8342" i="10" a="1"/>
  <c r="J8342" i="10" s="1"/>
  <c r="J8343" i="10" a="1"/>
  <c r="J8343" i="10" s="1"/>
  <c r="J8344" i="10" a="1"/>
  <c r="J8344" i="10" s="1"/>
  <c r="J8345" i="10" a="1"/>
  <c r="J8345" i="10" s="1"/>
  <c r="J8346" i="10" a="1"/>
  <c r="J8346" i="10" s="1"/>
  <c r="J8347" i="10" a="1"/>
  <c r="J8347" i="10" s="1"/>
  <c r="J8348" i="10" a="1"/>
  <c r="J8348" i="10" s="1"/>
  <c r="J8349" i="10" a="1"/>
  <c r="J8349" i="10" s="1"/>
  <c r="J8350" i="10" a="1"/>
  <c r="J8350" i="10" s="1"/>
  <c r="J8351" i="10" a="1"/>
  <c r="J8351" i="10" s="1"/>
  <c r="J8352" i="10" a="1"/>
  <c r="J8352" i="10" s="1"/>
  <c r="J8353" i="10" a="1"/>
  <c r="J8353" i="10" s="1"/>
  <c r="J8354" i="10" a="1"/>
  <c r="J8354" i="10" s="1"/>
  <c r="J8355" i="10" a="1"/>
  <c r="J8355" i="10" s="1"/>
  <c r="J8356" i="10" a="1"/>
  <c r="J8356" i="10" s="1"/>
  <c r="J8357" i="10" a="1"/>
  <c r="J8357" i="10" s="1"/>
  <c r="J8358" i="10" a="1"/>
  <c r="J8358" i="10" s="1"/>
  <c r="J8359" i="10" a="1"/>
  <c r="J8359" i="10" s="1"/>
  <c r="J8360" i="10" a="1"/>
  <c r="J8360" i="10"/>
  <c r="J8361" i="10" a="1"/>
  <c r="J8361" i="10" s="1"/>
  <c r="J8362" i="10" a="1"/>
  <c r="J8362" i="10" s="1"/>
  <c r="J8363" i="10" a="1"/>
  <c r="J8363" i="10" s="1"/>
  <c r="J8364" i="10" a="1"/>
  <c r="J8364" i="10" s="1"/>
  <c r="J8365" i="10" a="1"/>
  <c r="J8365" i="10"/>
  <c r="J8366" i="10" a="1"/>
  <c r="J8366" i="10" s="1"/>
  <c r="J8367" i="10" a="1"/>
  <c r="J8367" i="10" s="1"/>
  <c r="J8368" i="10" a="1"/>
  <c r="J8368" i="10" s="1"/>
  <c r="J8369" i="10" a="1"/>
  <c r="J8369" i="10" s="1"/>
  <c r="J8370" i="10" a="1"/>
  <c r="J8370" i="10" s="1"/>
  <c r="J8371" i="10" a="1"/>
  <c r="J8371" i="10" s="1"/>
  <c r="J8372" i="10" a="1"/>
  <c r="J8372" i="10" s="1"/>
  <c r="J8373" i="10" a="1"/>
  <c r="J8373" i="10" s="1"/>
  <c r="J8374" i="10" a="1"/>
  <c r="J8374" i="10" s="1"/>
  <c r="J8375" i="10" a="1"/>
  <c r="J8375" i="10" s="1"/>
  <c r="J8376" i="10" a="1"/>
  <c r="J8376" i="10" s="1"/>
  <c r="J8377" i="10" a="1"/>
  <c r="J8377" i="10" s="1"/>
  <c r="J8378" i="10" a="1"/>
  <c r="J8378" i="10" s="1"/>
  <c r="J8379" i="10" a="1"/>
  <c r="J8379" i="10" s="1"/>
  <c r="J8380" i="10" a="1"/>
  <c r="J8380" i="10" s="1"/>
  <c r="J8381" i="10" a="1"/>
  <c r="J8381" i="10" s="1"/>
  <c r="J8382" i="10" a="1"/>
  <c r="J8382" i="10" s="1"/>
  <c r="J8383" i="10" a="1"/>
  <c r="J8383" i="10" s="1"/>
  <c r="J8384" i="10" a="1"/>
  <c r="J8384" i="10" s="1"/>
  <c r="J8385" i="10" a="1"/>
  <c r="J8385" i="10" s="1"/>
  <c r="J8386" i="10" a="1"/>
  <c r="J8386" i="10" s="1"/>
  <c r="J8387" i="10" a="1"/>
  <c r="J8387" i="10" s="1"/>
  <c r="J8388" i="10" a="1"/>
  <c r="J8388" i="10" s="1"/>
  <c r="J8389" i="10" a="1"/>
  <c r="J8389" i="10" s="1"/>
  <c r="J8390" i="10" a="1"/>
  <c r="J8390" i="10" s="1"/>
  <c r="J8391" i="10" a="1"/>
  <c r="J8391" i="10" s="1"/>
  <c r="J8392" i="10" a="1"/>
  <c r="J8392" i="10" s="1"/>
  <c r="J8393" i="10" a="1"/>
  <c r="J8393" i="10"/>
  <c r="J8394" i="10" a="1"/>
  <c r="J8394" i="10" s="1"/>
  <c r="J8395" i="10" a="1"/>
  <c r="J8395" i="10" s="1"/>
  <c r="J8396" i="10" a="1"/>
  <c r="J8396" i="10" s="1"/>
  <c r="J8397" i="10" a="1"/>
  <c r="J8397" i="10" s="1"/>
  <c r="J8398" i="10" a="1"/>
  <c r="J8398" i="10" s="1"/>
  <c r="J8399" i="10" a="1"/>
  <c r="J8399" i="10" s="1"/>
  <c r="J8400" i="10" a="1"/>
  <c r="J8400" i="10" s="1"/>
  <c r="J8401" i="10" a="1"/>
  <c r="J8401" i="10" s="1"/>
  <c r="J8402" i="10" a="1"/>
  <c r="J8402" i="10" s="1"/>
  <c r="J8403" i="10" a="1"/>
  <c r="J8403" i="10" s="1"/>
  <c r="J8404" i="10" a="1"/>
  <c r="J8404" i="10" s="1"/>
  <c r="J8405" i="10" a="1"/>
  <c r="J8405" i="10" s="1"/>
  <c r="J8406" i="10" a="1"/>
  <c r="J8406" i="10" s="1"/>
  <c r="J8407" i="10" a="1"/>
  <c r="J8407" i="10" s="1"/>
  <c r="J8408" i="10" a="1"/>
  <c r="J8408" i="10" s="1"/>
  <c r="J8409" i="10" a="1"/>
  <c r="J8409" i="10" s="1"/>
  <c r="J8410" i="10" a="1"/>
  <c r="J8410" i="10"/>
  <c r="J8411" i="10" a="1"/>
  <c r="J8411" i="10" s="1"/>
  <c r="J8412" i="10" a="1"/>
  <c r="J8412" i="10" s="1"/>
  <c r="J8413" i="10" a="1"/>
  <c r="J8413" i="10" s="1"/>
  <c r="J8414" i="10" a="1"/>
  <c r="J8414" i="10" s="1"/>
  <c r="J8415" i="10" a="1"/>
  <c r="J8415" i="10"/>
  <c r="J8416" i="10" a="1"/>
  <c r="J8416" i="10" s="1"/>
  <c r="J8417" i="10" a="1"/>
  <c r="J8417" i="10" s="1"/>
  <c r="J8418" i="10" a="1"/>
  <c r="J8418" i="10" s="1"/>
  <c r="J8419" i="10" a="1"/>
  <c r="J8419" i="10" s="1"/>
  <c r="J8420" i="10" a="1"/>
  <c r="J8420" i="10" s="1"/>
  <c r="J8421" i="10" a="1"/>
  <c r="J8421" i="10" s="1"/>
  <c r="J8422" i="10" a="1"/>
  <c r="J8422" i="10" s="1"/>
  <c r="J8423" i="10" a="1"/>
  <c r="J8423" i="10" s="1"/>
  <c r="J8424" i="10" a="1"/>
  <c r="J8424" i="10" s="1"/>
  <c r="J8425" i="10" a="1"/>
  <c r="J8425" i="10" s="1"/>
  <c r="J8426" i="10" a="1"/>
  <c r="J8426" i="10"/>
  <c r="J8427" i="10" a="1"/>
  <c r="J8427" i="10" s="1"/>
  <c r="J8428" i="10" a="1"/>
  <c r="J8428" i="10" s="1"/>
  <c r="J8429" i="10" a="1"/>
  <c r="J8429" i="10" s="1"/>
  <c r="J8430" i="10" a="1"/>
  <c r="J8430" i="10" s="1"/>
  <c r="J8431" i="10" a="1"/>
  <c r="J8431" i="10" s="1"/>
  <c r="J8432" i="10" a="1"/>
  <c r="J8432" i="10"/>
  <c r="J8433" i="10" a="1"/>
  <c r="J8433" i="10" s="1"/>
  <c r="J8434" i="10" a="1"/>
  <c r="J8434" i="10" s="1"/>
  <c r="J8435" i="10" a="1"/>
  <c r="J8435" i="10" s="1"/>
  <c r="J8436" i="10" a="1"/>
  <c r="J8436" i="10" s="1"/>
  <c r="J8437" i="10" a="1"/>
  <c r="J8437" i="10" s="1"/>
  <c r="J8438" i="10" a="1"/>
  <c r="J8438" i="10" s="1"/>
  <c r="J8439" i="10" a="1"/>
  <c r="J8439" i="10" s="1"/>
  <c r="J8440" i="10" a="1"/>
  <c r="J8440" i="10" s="1"/>
  <c r="J8441" i="10" a="1"/>
  <c r="J8441" i="10" s="1"/>
  <c r="J8442" i="10" a="1"/>
  <c r="J8442" i="10" s="1"/>
  <c r="J8443" i="10" a="1"/>
  <c r="J8443" i="10" s="1"/>
  <c r="J8444" i="10" a="1"/>
  <c r="J8444" i="10" s="1"/>
  <c r="J8445" i="10" a="1"/>
  <c r="J8445" i="10" s="1"/>
  <c r="J8446" i="10" a="1"/>
  <c r="J8446" i="10" s="1"/>
  <c r="J8447" i="10" a="1"/>
  <c r="J8447" i="10" s="1"/>
  <c r="J8448" i="10" a="1"/>
  <c r="J8448" i="10" s="1"/>
  <c r="J8449" i="10" a="1"/>
  <c r="J8449" i="10" s="1"/>
  <c r="J8450" i="10" a="1"/>
  <c r="J8450" i="10" s="1"/>
  <c r="J8451" i="10" a="1"/>
  <c r="J8451" i="10" s="1"/>
  <c r="J8452" i="10" a="1"/>
  <c r="J8452" i="10" s="1"/>
  <c r="J8453" i="10" a="1"/>
  <c r="J8453" i="10" s="1"/>
  <c r="J8454" i="10" a="1"/>
  <c r="J8454" i="10" s="1"/>
  <c r="J8455" i="10" a="1"/>
  <c r="J8455" i="10"/>
  <c r="J8456" i="10" a="1"/>
  <c r="J8456" i="10" s="1"/>
  <c r="J8457" i="10" a="1"/>
  <c r="J8457" i="10" s="1"/>
  <c r="J8458" i="10" a="1"/>
  <c r="J8458" i="10" s="1"/>
  <c r="J8459" i="10" a="1"/>
  <c r="J8459" i="10" s="1"/>
  <c r="J8460" i="10" a="1"/>
  <c r="J8460" i="10" s="1"/>
  <c r="J8461" i="10" a="1"/>
  <c r="J8461" i="10" s="1"/>
  <c r="J8462" i="10" a="1"/>
  <c r="J8462" i="10" s="1"/>
  <c r="J8463" i="10" a="1"/>
  <c r="J8463" i="10" s="1"/>
  <c r="J8464" i="10" a="1"/>
  <c r="J8464" i="10" s="1"/>
  <c r="J8465" i="10" a="1"/>
  <c r="J8465" i="10" s="1"/>
  <c r="J8466" i="10" a="1"/>
  <c r="J8466" i="10" s="1"/>
  <c r="J8467" i="10" a="1"/>
  <c r="J8467" i="10" s="1"/>
  <c r="J8468" i="10" a="1"/>
  <c r="J8468" i="10" s="1"/>
  <c r="J8469" i="10" a="1"/>
  <c r="J8469" i="10" s="1"/>
  <c r="J8470" i="10" a="1"/>
  <c r="J8470" i="10" s="1"/>
  <c r="J8471" i="10" a="1"/>
  <c r="J8471" i="10"/>
  <c r="J8472" i="10" a="1"/>
  <c r="J8472" i="10"/>
  <c r="J8473" i="10" a="1"/>
  <c r="J8473" i="10" s="1"/>
  <c r="J8474" i="10" a="1"/>
  <c r="J8474" i="10" s="1"/>
  <c r="J8475" i="10" a="1"/>
  <c r="J8475" i="10" s="1"/>
  <c r="J8476" i="10" a="1"/>
  <c r="J8476" i="10" s="1"/>
  <c r="J8477" i="10" a="1"/>
  <c r="J8477" i="10" s="1"/>
  <c r="J8478" i="10" a="1"/>
  <c r="J8478" i="10" s="1"/>
  <c r="J8479" i="10" a="1"/>
  <c r="J8479" i="10" s="1"/>
  <c r="J8480" i="10" a="1"/>
  <c r="J8480" i="10" s="1"/>
  <c r="J8481" i="10" a="1"/>
  <c r="J8481" i="10" s="1"/>
  <c r="J8482" i="10" a="1"/>
  <c r="J8482" i="10" s="1"/>
  <c r="J8483" i="10" a="1"/>
  <c r="J8483" i="10" s="1"/>
  <c r="J8484" i="10" a="1"/>
  <c r="J8484" i="10" s="1"/>
  <c r="J8485" i="10" a="1"/>
  <c r="J8485" i="10" s="1"/>
  <c r="J8486" i="10" a="1"/>
  <c r="J8486" i="10" s="1"/>
  <c r="J8487" i="10" a="1"/>
  <c r="J8487" i="10" s="1"/>
  <c r="J8488" i="10" a="1"/>
  <c r="J8488" i="10"/>
  <c r="J8489" i="10" a="1"/>
  <c r="J8489" i="10" s="1"/>
  <c r="J8490" i="10" a="1"/>
  <c r="J8490" i="10" s="1"/>
  <c r="J8491" i="10" a="1"/>
  <c r="J8491" i="10" s="1"/>
  <c r="J8492" i="10" a="1"/>
  <c r="J8492" i="10" s="1"/>
  <c r="J8493" i="10" a="1"/>
  <c r="J8493" i="10" s="1"/>
  <c r="J8494" i="10" a="1"/>
  <c r="J8494" i="10" s="1"/>
  <c r="J8495" i="10" a="1"/>
  <c r="J8495" i="10" s="1"/>
  <c r="J8496" i="10" a="1"/>
  <c r="J8496" i="10" s="1"/>
  <c r="J8497" i="10" a="1"/>
  <c r="J8497" i="10" s="1"/>
  <c r="J8498" i="10" a="1"/>
  <c r="J8498" i="10" s="1"/>
  <c r="J8499" i="10" a="1"/>
  <c r="J8499" i="10" s="1"/>
  <c r="J8500" i="10" a="1"/>
  <c r="J8500" i="10" s="1"/>
  <c r="J8501" i="10" a="1"/>
  <c r="J8501" i="10" s="1"/>
  <c r="J8502" i="10" a="1"/>
  <c r="J8502" i="10" s="1"/>
  <c r="J8503" i="10" a="1"/>
  <c r="J8503" i="10" s="1"/>
  <c r="J8504" i="10" a="1"/>
  <c r="J8504" i="10" s="1"/>
  <c r="J8505" i="10" a="1"/>
  <c r="J8505" i="10" s="1"/>
  <c r="J8506" i="10" a="1"/>
  <c r="J8506" i="10" s="1"/>
  <c r="J8507" i="10" a="1"/>
  <c r="J8507" i="10" s="1"/>
  <c r="J8508" i="10" a="1"/>
  <c r="J8508" i="10" s="1"/>
  <c r="J8509" i="10" a="1"/>
  <c r="J8509" i="10" s="1"/>
  <c r="J8510" i="10" a="1"/>
  <c r="J8510" i="10" s="1"/>
  <c r="J8511" i="10" a="1"/>
  <c r="J8511" i="10"/>
  <c r="J8512" i="10" a="1"/>
  <c r="J8512" i="10" s="1"/>
  <c r="J8513" i="10" a="1"/>
  <c r="J8513" i="10" s="1"/>
  <c r="J8514" i="10" a="1"/>
  <c r="J8514" i="10" s="1"/>
  <c r="J8515" i="10" a="1"/>
  <c r="J8515" i="10" s="1"/>
  <c r="J8516" i="10" a="1"/>
  <c r="J8516" i="10" s="1"/>
  <c r="J8517" i="10" a="1"/>
  <c r="J8517" i="10" s="1"/>
  <c r="J8518" i="10" a="1"/>
  <c r="J8518" i="10" s="1"/>
  <c r="J8519" i="10" a="1"/>
  <c r="J8519" i="10" s="1"/>
  <c r="J8520" i="10" a="1"/>
  <c r="J8520" i="10" s="1"/>
  <c r="J8521" i="10" a="1"/>
  <c r="J8521" i="10" s="1"/>
  <c r="J8522" i="10" a="1"/>
  <c r="J8522" i="10" s="1"/>
  <c r="J8523" i="10" a="1"/>
  <c r="J8523" i="10" s="1"/>
  <c r="J8524" i="10" a="1"/>
  <c r="J8524" i="10" s="1"/>
  <c r="J8525" i="10" a="1"/>
  <c r="J8525" i="10" s="1"/>
  <c r="J8526" i="10" a="1"/>
  <c r="J8526" i="10" s="1"/>
  <c r="J8527" i="10" a="1"/>
  <c r="J8527" i="10" s="1"/>
  <c r="J8528" i="10" a="1"/>
  <c r="J8528" i="10"/>
  <c r="J8529" i="10" a="1"/>
  <c r="J8529" i="10" s="1"/>
  <c r="J8530" i="10" a="1"/>
  <c r="J8530" i="10" s="1"/>
  <c r="J8531" i="10" a="1"/>
  <c r="J8531" i="10" s="1"/>
  <c r="J8532" i="10" a="1"/>
  <c r="J8532" i="10" s="1"/>
  <c r="J8533" i="10" a="1"/>
  <c r="J8533" i="10" s="1"/>
  <c r="J8534" i="10" a="1"/>
  <c r="J8534" i="10" s="1"/>
  <c r="J8535" i="10" a="1"/>
  <c r="J8535" i="10" s="1"/>
  <c r="J8536" i="10" a="1"/>
  <c r="J8536" i="10" s="1"/>
  <c r="J8537" i="10" a="1"/>
  <c r="J8537" i="10" s="1"/>
  <c r="J8538" i="10" a="1"/>
  <c r="J8538" i="10" s="1"/>
  <c r="J8539" i="10" a="1"/>
  <c r="J8539" i="10" s="1"/>
  <c r="J8540" i="10" a="1"/>
  <c r="J8540" i="10" s="1"/>
  <c r="J8541" i="10" a="1"/>
  <c r="J8541" i="10" s="1"/>
  <c r="J8542" i="10" a="1"/>
  <c r="J8542" i="10" s="1"/>
  <c r="J8543" i="10" a="1"/>
  <c r="J8543" i="10" s="1"/>
  <c r="J8544" i="10" a="1"/>
  <c r="J8544" i="10" s="1"/>
  <c r="J8545" i="10" a="1"/>
  <c r="J8545" i="10"/>
  <c r="J8546" i="10" a="1"/>
  <c r="J8546" i="10" s="1"/>
  <c r="J8547" i="10" a="1"/>
  <c r="J8547" i="10" s="1"/>
  <c r="J8548" i="10" a="1"/>
  <c r="J8548" i="10" s="1"/>
  <c r="J8549" i="10" a="1"/>
  <c r="J8549" i="10" s="1"/>
  <c r="J8550" i="10" a="1"/>
  <c r="J8550" i="10" s="1"/>
  <c r="J8551" i="10" a="1"/>
  <c r="J8551" i="10" s="1"/>
  <c r="J8552" i="10" a="1"/>
  <c r="J8552" i="10" s="1"/>
  <c r="J8553" i="10" a="1"/>
  <c r="J8553" i="10" s="1"/>
  <c r="J8554" i="10" a="1"/>
  <c r="J8554" i="10" s="1"/>
  <c r="J8555" i="10" a="1"/>
  <c r="J8555" i="10" s="1"/>
  <c r="J8556" i="10" a="1"/>
  <c r="J8556" i="10" s="1"/>
  <c r="J8557" i="10" a="1"/>
  <c r="J8557" i="10" s="1"/>
  <c r="J8558" i="10" a="1"/>
  <c r="J8558" i="10" s="1"/>
  <c r="J8559" i="10" a="1"/>
  <c r="J8559" i="10" s="1"/>
  <c r="J8560" i="10" a="1"/>
  <c r="J8560" i="10" s="1"/>
  <c r="J8561" i="10" a="1"/>
  <c r="J8561" i="10" s="1"/>
  <c r="J8562" i="10" a="1"/>
  <c r="J8562" i="10" s="1"/>
  <c r="J8563" i="10" a="1"/>
  <c r="J8563" i="10" s="1"/>
  <c r="J8564" i="10" a="1"/>
  <c r="J8564" i="10" s="1"/>
  <c r="J8565" i="10" a="1"/>
  <c r="J8565" i="10" s="1"/>
  <c r="J8566" i="10" a="1"/>
  <c r="J8566" i="10" s="1"/>
  <c r="J8567" i="10" a="1"/>
  <c r="J8567" i="10"/>
  <c r="J8568" i="10" a="1"/>
  <c r="J8568" i="10" s="1"/>
  <c r="J8569" i="10" a="1"/>
  <c r="J8569" i="10" s="1"/>
  <c r="J8570" i="10" a="1"/>
  <c r="J8570" i="10" s="1"/>
  <c r="J8571" i="10" a="1"/>
  <c r="J8571" i="10" s="1"/>
  <c r="J8572" i="10" a="1"/>
  <c r="J8572" i="10" s="1"/>
  <c r="J8573" i="10" a="1"/>
  <c r="J8573" i="10" s="1"/>
  <c r="J8574" i="10" a="1"/>
  <c r="J8574" i="10" s="1"/>
  <c r="J8575" i="10" a="1"/>
  <c r="J8575" i="10" s="1"/>
  <c r="J8576" i="10" a="1"/>
  <c r="J8576" i="10" s="1"/>
  <c r="J8577" i="10" a="1"/>
  <c r="J8577" i="10" s="1"/>
  <c r="J8578" i="10" a="1"/>
  <c r="J8578" i="10" s="1"/>
  <c r="J8579" i="10" a="1"/>
  <c r="J8579" i="10" s="1"/>
  <c r="J8580" i="10" a="1"/>
  <c r="J8580" i="10" s="1"/>
  <c r="J8581" i="10" a="1"/>
  <c r="J8581" i="10" s="1"/>
  <c r="J8582" i="10" a="1"/>
  <c r="J8582" i="10"/>
  <c r="J8583" i="10" a="1"/>
  <c r="J8583" i="10" s="1"/>
  <c r="J8584" i="10" a="1"/>
  <c r="J8584" i="10" s="1"/>
  <c r="J8585" i="10" a="1"/>
  <c r="J8585" i="10" s="1"/>
  <c r="J8586" i="10" a="1"/>
  <c r="J8586" i="10" s="1"/>
  <c r="J8587" i="10" a="1"/>
  <c r="J8587" i="10" s="1"/>
  <c r="J8588" i="10" a="1"/>
  <c r="J8588" i="10" s="1"/>
  <c r="J8589" i="10" a="1"/>
  <c r="J8589" i="10" s="1"/>
  <c r="J8590" i="10" a="1"/>
  <c r="J8590" i="10" s="1"/>
  <c r="J8591" i="10" a="1"/>
  <c r="J8591" i="10" s="1"/>
  <c r="J8592" i="10" a="1"/>
  <c r="J8592" i="10" s="1"/>
  <c r="J8593" i="10" a="1"/>
  <c r="J8593" i="10" s="1"/>
  <c r="J8594" i="10" a="1"/>
  <c r="J8594" i="10" s="1"/>
  <c r="J8595" i="10" a="1"/>
  <c r="J8595" i="10" s="1"/>
  <c r="J8596" i="10" a="1"/>
  <c r="J8596" i="10" s="1"/>
  <c r="J8597" i="10" a="1"/>
  <c r="J8597" i="10" s="1"/>
  <c r="J8598" i="10" a="1"/>
  <c r="J8598" i="10" s="1"/>
  <c r="J8599" i="10" a="1"/>
  <c r="J8599" i="10"/>
  <c r="J8600" i="10" a="1"/>
  <c r="J8600" i="10" s="1"/>
  <c r="J8601" i="10" a="1"/>
  <c r="J8601" i="10"/>
  <c r="J8602" i="10" a="1"/>
  <c r="J8602" i="10" s="1"/>
  <c r="J8603" i="10" a="1"/>
  <c r="J8603" i="10" s="1"/>
  <c r="J8604" i="10" a="1"/>
  <c r="J8604" i="10" s="1"/>
  <c r="J8605" i="10" a="1"/>
  <c r="J8605" i="10" s="1"/>
  <c r="J8606" i="10" a="1"/>
  <c r="J8606" i="10" s="1"/>
  <c r="J8607" i="10" a="1"/>
  <c r="J8607" i="10" s="1"/>
  <c r="J8608" i="10" a="1"/>
  <c r="J8608" i="10" s="1"/>
  <c r="J8609" i="10" a="1"/>
  <c r="J8609" i="10" s="1"/>
  <c r="J8610" i="10" a="1"/>
  <c r="J8610" i="10" s="1"/>
  <c r="J8611" i="10" a="1"/>
  <c r="J8611" i="10" s="1"/>
  <c r="J8612" i="10" a="1"/>
  <c r="J8612" i="10" s="1"/>
  <c r="J8613" i="10" a="1"/>
  <c r="J8613" i="10" s="1"/>
  <c r="J8614" i="10" a="1"/>
  <c r="J8614" i="10" s="1"/>
  <c r="J8615" i="10" a="1"/>
  <c r="J8615" i="10" s="1"/>
  <c r="J8616" i="10" a="1"/>
  <c r="J8616" i="10" s="1"/>
  <c r="J8617" i="10" a="1"/>
  <c r="J8617" i="10" s="1"/>
  <c r="J8618" i="10" a="1"/>
  <c r="J8618" i="10" s="1"/>
  <c r="J8619" i="10" a="1"/>
  <c r="J8619" i="10" s="1"/>
  <c r="J8620" i="10" a="1"/>
  <c r="J8620" i="10" s="1"/>
  <c r="J8621" i="10" a="1"/>
  <c r="J8621" i="10" s="1"/>
  <c r="J8622" i="10" a="1"/>
  <c r="J8622" i="10" s="1"/>
  <c r="J8623" i="10" a="1"/>
  <c r="J8623" i="10" s="1"/>
  <c r="J8624" i="10" a="1"/>
  <c r="J8624" i="10" s="1"/>
  <c r="J8625" i="10" a="1"/>
  <c r="J8625" i="10" s="1"/>
  <c r="J8626" i="10" a="1"/>
  <c r="J8626" i="10" s="1"/>
  <c r="J8627" i="10" a="1"/>
  <c r="J8627" i="10" s="1"/>
  <c r="J8628" i="10" a="1"/>
  <c r="J8628" i="10" s="1"/>
  <c r="J8629" i="10" a="1"/>
  <c r="J8629" i="10" s="1"/>
  <c r="J8630" i="10" a="1"/>
  <c r="J8630" i="10" s="1"/>
  <c r="J8631" i="10" a="1"/>
  <c r="J8631" i="10" s="1"/>
  <c r="J8632" i="10" a="1"/>
  <c r="J8632" i="10" s="1"/>
  <c r="J8633" i="10" a="1"/>
  <c r="J8633" i="10" s="1"/>
  <c r="J8634" i="10" a="1"/>
  <c r="J8634" i="10" s="1"/>
  <c r="J8635" i="10" a="1"/>
  <c r="J8635" i="10"/>
  <c r="J8636" i="10" a="1"/>
  <c r="J8636" i="10" s="1"/>
  <c r="J8637" i="10" a="1"/>
  <c r="J8637" i="10" s="1"/>
  <c r="J8638" i="10" a="1"/>
  <c r="J8638" i="10" s="1"/>
  <c r="J8639" i="10" a="1"/>
  <c r="J8639" i="10" s="1"/>
  <c r="J8640" i="10" a="1"/>
  <c r="J8640" i="10" s="1"/>
  <c r="J8641" i="10" a="1"/>
  <c r="J8641" i="10" s="1"/>
  <c r="J8642" i="10" a="1"/>
  <c r="J8642" i="10" s="1"/>
  <c r="J8643" i="10" a="1"/>
  <c r="J8643" i="10" s="1"/>
  <c r="J8644" i="10" a="1"/>
  <c r="J8644" i="10" s="1"/>
  <c r="J8645" i="10" a="1"/>
  <c r="J8645" i="10" s="1"/>
  <c r="J8646" i="10" a="1"/>
  <c r="J8646" i="10" s="1"/>
  <c r="J8647" i="10" a="1"/>
  <c r="J8647" i="10" s="1"/>
  <c r="J8648" i="10" a="1"/>
  <c r="J8648" i="10" s="1"/>
  <c r="J8649" i="10" a="1"/>
  <c r="J8649" i="10" s="1"/>
  <c r="J8650" i="10" a="1"/>
  <c r="J8650" i="10"/>
  <c r="J8651" i="10" a="1"/>
  <c r="J8651" i="10" s="1"/>
  <c r="J8652" i="10" a="1"/>
  <c r="J8652" i="10" s="1"/>
  <c r="J8653" i="10" a="1"/>
  <c r="J8653" i="10" s="1"/>
  <c r="J8654" i="10" a="1"/>
  <c r="J8654" i="10" s="1"/>
  <c r="J8655" i="10" a="1"/>
  <c r="J8655" i="10" s="1"/>
  <c r="J8656" i="10" a="1"/>
  <c r="J8656" i="10" s="1"/>
  <c r="J8657" i="10" a="1"/>
  <c r="J8657" i="10" s="1"/>
  <c r="J8658" i="10" a="1"/>
  <c r="J8658" i="10" s="1"/>
  <c r="J8659" i="10" a="1"/>
  <c r="J8659" i="10" s="1"/>
  <c r="J8660" i="10" a="1"/>
  <c r="J8660" i="10" s="1"/>
  <c r="J8661" i="10" a="1"/>
  <c r="J8661" i="10" s="1"/>
  <c r="J8662" i="10" a="1"/>
  <c r="J8662" i="10" s="1"/>
  <c r="J8663" i="10" a="1"/>
  <c r="J8663" i="10" s="1"/>
  <c r="J8664" i="10" a="1"/>
  <c r="J8664" i="10" s="1"/>
  <c r="J8665" i="10" a="1"/>
  <c r="J8665" i="10" s="1"/>
  <c r="J8666" i="10" a="1"/>
  <c r="J8666" i="10" s="1"/>
  <c r="J8667" i="10" a="1"/>
  <c r="J8667" i="10"/>
  <c r="J8668" i="10" a="1"/>
  <c r="J8668" i="10"/>
  <c r="J8669" i="10" a="1"/>
  <c r="J8669" i="10" s="1"/>
  <c r="J8670" i="10" a="1"/>
  <c r="J8670" i="10" s="1"/>
  <c r="J8671" i="10" a="1"/>
  <c r="J8671" i="10" s="1"/>
  <c r="J8672" i="10" a="1"/>
  <c r="J8672" i="10" s="1"/>
  <c r="J8673" i="10" a="1"/>
  <c r="J8673" i="10"/>
  <c r="J8674" i="10" a="1"/>
  <c r="J8674" i="10" s="1"/>
  <c r="J8675" i="10" a="1"/>
  <c r="J8675" i="10" s="1"/>
  <c r="J8676" i="10" a="1"/>
  <c r="J8676" i="10" s="1"/>
  <c r="J8677" i="10" a="1"/>
  <c r="J8677" i="10" s="1"/>
  <c r="J8678" i="10" a="1"/>
  <c r="J8678" i="10" s="1"/>
  <c r="J8679" i="10" a="1"/>
  <c r="J8679" i="10" s="1"/>
  <c r="J8680" i="10" a="1"/>
  <c r="J8680" i="10" s="1"/>
  <c r="J8681" i="10" a="1"/>
  <c r="J8681" i="10" s="1"/>
  <c r="J8682" i="10" a="1"/>
  <c r="J8682" i="10" s="1"/>
  <c r="J8683" i="10" a="1"/>
  <c r="J8683" i="10" s="1"/>
  <c r="J8684" i="10" a="1"/>
  <c r="J8684" i="10" s="1"/>
  <c r="J8685" i="10" a="1"/>
  <c r="J8685" i="10" s="1"/>
  <c r="J8686" i="10" a="1"/>
  <c r="J8686" i="10" s="1"/>
  <c r="J8687" i="10" a="1"/>
  <c r="J8687" i="10" s="1"/>
  <c r="J8688" i="10" a="1"/>
  <c r="J8688" i="10" s="1"/>
  <c r="J8689" i="10" a="1"/>
  <c r="J8689" i="10" s="1"/>
  <c r="J8690" i="10" a="1"/>
  <c r="J8690" i="10" s="1"/>
  <c r="J8691" i="10" a="1"/>
  <c r="J8691" i="10" s="1"/>
  <c r="J8692" i="10" a="1"/>
  <c r="J8692" i="10" s="1"/>
  <c r="J8693" i="10" a="1"/>
  <c r="J8693" i="10" s="1"/>
  <c r="J8694" i="10" a="1"/>
  <c r="J8694" i="10" s="1"/>
  <c r="J8695" i="10" a="1"/>
  <c r="J8695" i="10" s="1"/>
  <c r="J8696" i="10" a="1"/>
  <c r="J8696" i="10" s="1"/>
  <c r="J8697" i="10" a="1"/>
  <c r="J8697" i="10" s="1"/>
  <c r="J8698" i="10" a="1"/>
  <c r="J8698" i="10" s="1"/>
  <c r="J8699" i="10" a="1"/>
  <c r="J8699" i="10" s="1"/>
  <c r="J8700" i="10" a="1"/>
  <c r="J8700" i="10" s="1"/>
  <c r="J8701" i="10" a="1"/>
  <c r="J8701" i="10" s="1"/>
  <c r="J8702" i="10" a="1"/>
  <c r="J8702" i="10" s="1"/>
  <c r="J8703" i="10" a="1"/>
  <c r="J8703" i="10" s="1"/>
  <c r="J8704" i="10" a="1"/>
  <c r="J8704" i="10" s="1"/>
  <c r="J8705" i="10" a="1"/>
  <c r="J8705" i="10" s="1"/>
  <c r="J8706" i="10" a="1"/>
  <c r="J8706" i="10" s="1"/>
  <c r="J8707" i="10" a="1"/>
  <c r="J8707" i="10" s="1"/>
  <c r="J8708" i="10" a="1"/>
  <c r="J8708" i="10" s="1"/>
  <c r="J8709" i="10" a="1"/>
  <c r="J8709" i="10" s="1"/>
  <c r="J8710" i="10" a="1"/>
  <c r="J8710" i="10" s="1"/>
  <c r="J8711" i="10" a="1"/>
  <c r="J8711" i="10" s="1"/>
  <c r="J8712" i="10" a="1"/>
  <c r="J8712" i="10"/>
  <c r="J8713" i="10" a="1"/>
  <c r="J8713" i="10" s="1"/>
  <c r="J8714" i="10" a="1"/>
  <c r="J8714" i="10" s="1"/>
  <c r="J8715" i="10" a="1"/>
  <c r="J8715" i="10" s="1"/>
  <c r="J8716" i="10" a="1"/>
  <c r="J8716" i="10" s="1"/>
  <c r="J8717" i="10" a="1"/>
  <c r="J8717" i="10" s="1"/>
  <c r="J8718" i="10" a="1"/>
  <c r="J8718" i="10" s="1"/>
  <c r="J8719" i="10" a="1"/>
  <c r="J8719" i="10" s="1"/>
  <c r="J8720" i="10" a="1"/>
  <c r="J8720" i="10" s="1"/>
  <c r="J8721" i="10" a="1"/>
  <c r="J8721" i="10" s="1"/>
  <c r="J8722" i="10" a="1"/>
  <c r="J8722" i="10" s="1"/>
  <c r="J8723" i="10" a="1"/>
  <c r="J8723" i="10" s="1"/>
  <c r="J8724" i="10" a="1"/>
  <c r="J8724" i="10"/>
  <c r="J8725" i="10" a="1"/>
  <c r="J8725" i="10" s="1"/>
  <c r="J8726" i="10" a="1"/>
  <c r="J8726" i="10" s="1"/>
  <c r="J8727" i="10" a="1"/>
  <c r="J8727" i="10" s="1"/>
  <c r="J8728" i="10" a="1"/>
  <c r="J8728" i="10" s="1"/>
  <c r="J8729" i="10" a="1"/>
  <c r="J8729" i="10"/>
  <c r="J8730" i="10" a="1"/>
  <c r="J8730" i="10" s="1"/>
  <c r="J8731" i="10" a="1"/>
  <c r="J8731" i="10" s="1"/>
  <c r="J8732" i="10" a="1"/>
  <c r="J8732" i="10" s="1"/>
  <c r="J8733" i="10" a="1"/>
  <c r="J8733" i="10" s="1"/>
  <c r="J8734" i="10" a="1"/>
  <c r="J8734" i="10" s="1"/>
  <c r="J8735" i="10" a="1"/>
  <c r="J8735" i="10" s="1"/>
  <c r="J8736" i="10" a="1"/>
  <c r="J8736" i="10" s="1"/>
  <c r="J8737" i="10" a="1"/>
  <c r="J8737" i="10" s="1"/>
  <c r="J8738" i="10" a="1"/>
  <c r="J8738" i="10" s="1"/>
  <c r="J8739" i="10" a="1"/>
  <c r="J8739" i="10" s="1"/>
  <c r="J8740" i="10" a="1"/>
  <c r="J8740" i="10" s="1"/>
  <c r="J8741" i="10" a="1"/>
  <c r="J8741" i="10" s="1"/>
  <c r="J8742" i="10" a="1"/>
  <c r="J8742" i="10" s="1"/>
  <c r="J8743" i="10" a="1"/>
  <c r="J8743" i="10" s="1"/>
  <c r="J8744" i="10" a="1"/>
  <c r="J8744" i="10" s="1"/>
  <c r="J8745" i="10" a="1"/>
  <c r="J8745" i="10" s="1"/>
  <c r="J8746" i="10" a="1"/>
  <c r="J8746" i="10" s="1"/>
  <c r="J8747" i="10" a="1"/>
  <c r="J8747" i="10" s="1"/>
  <c r="J8748" i="10" a="1"/>
  <c r="J8748" i="10" s="1"/>
  <c r="J8749" i="10" a="1"/>
  <c r="J8749" i="10" s="1"/>
  <c r="J8750" i="10" a="1"/>
  <c r="J8750" i="10" s="1"/>
  <c r="J8751" i="10" a="1"/>
  <c r="J8751" i="10" s="1"/>
  <c r="J8752" i="10" a="1"/>
  <c r="J8752" i="10" s="1"/>
  <c r="J8753" i="10" a="1"/>
  <c r="J8753" i="10" s="1"/>
  <c r="J8754" i="10" a="1"/>
  <c r="J8754" i="10" s="1"/>
  <c r="J8755" i="10" a="1"/>
  <c r="J8755" i="10" s="1"/>
  <c r="J8756" i="10" a="1"/>
  <c r="J8756" i="10" s="1"/>
  <c r="J8757" i="10" a="1"/>
  <c r="J8757" i="10" s="1"/>
  <c r="J8758" i="10" a="1"/>
  <c r="J8758" i="10"/>
  <c r="J8759" i="10" a="1"/>
  <c r="J8759" i="10" s="1"/>
  <c r="J8760" i="10" a="1"/>
  <c r="J8760" i="10" s="1"/>
  <c r="J8761" i="10" a="1"/>
  <c r="J8761" i="10"/>
  <c r="J8762" i="10" a="1"/>
  <c r="J8762" i="10" s="1"/>
  <c r="J8763" i="10" a="1"/>
  <c r="J8763" i="10" s="1"/>
  <c r="J8764" i="10" a="1"/>
  <c r="J8764" i="10" s="1"/>
  <c r="J8765" i="10" a="1"/>
  <c r="J8765" i="10" s="1"/>
  <c r="J8766" i="10" a="1"/>
  <c r="J8766" i="10" s="1"/>
  <c r="J8767" i="10" a="1"/>
  <c r="J8767" i="10" s="1"/>
  <c r="J8768" i="10" a="1"/>
  <c r="J8768" i="10" s="1"/>
  <c r="J8769" i="10" a="1"/>
  <c r="J8769" i="10" s="1"/>
  <c r="J8770" i="10" a="1"/>
  <c r="J8770" i="10" s="1"/>
  <c r="J8771" i="10" a="1"/>
  <c r="J8771" i="10" s="1"/>
  <c r="J8772" i="10" a="1"/>
  <c r="J8772" i="10" s="1"/>
  <c r="J8773" i="10" a="1"/>
  <c r="J8773" i="10" s="1"/>
  <c r="J8774" i="10" a="1"/>
  <c r="J8774" i="10" s="1"/>
  <c r="J8775" i="10" a="1"/>
  <c r="J8775" i="10" s="1"/>
  <c r="J8776" i="10" a="1"/>
  <c r="J8776" i="10" s="1"/>
  <c r="J8777" i="10" a="1"/>
  <c r="J8777" i="10" s="1"/>
  <c r="J8778" i="10" a="1"/>
  <c r="J8778" i="10" s="1"/>
  <c r="J8779" i="10" a="1"/>
  <c r="J8779" i="10" s="1"/>
  <c r="J8780" i="10" a="1"/>
  <c r="J8780" i="10" s="1"/>
  <c r="J8781" i="10" a="1"/>
  <c r="J8781" i="10" s="1"/>
  <c r="J8782" i="10" a="1"/>
  <c r="J8782" i="10" s="1"/>
  <c r="J8783" i="10" a="1"/>
  <c r="J8783" i="10" s="1"/>
  <c r="J8784" i="10" a="1"/>
  <c r="J8784" i="10" s="1"/>
  <c r="J8785" i="10" a="1"/>
  <c r="J8785" i="10" s="1"/>
  <c r="J8786" i="10" a="1"/>
  <c r="J8786" i="10" s="1"/>
  <c r="J8787" i="10" a="1"/>
  <c r="J8787" i="10" s="1"/>
  <c r="J8788" i="10" a="1"/>
  <c r="J8788" i="10" s="1"/>
  <c r="J8789" i="10" a="1"/>
  <c r="J8789" i="10" s="1"/>
  <c r="J8790" i="10" a="1"/>
  <c r="J8790" i="10" s="1"/>
  <c r="J8791" i="10" a="1"/>
  <c r="J8791" i="10" s="1"/>
  <c r="J8792" i="10" a="1"/>
  <c r="J8792" i="10" s="1"/>
  <c r="J8793" i="10" a="1"/>
  <c r="J8793" i="10" s="1"/>
  <c r="J8794" i="10" a="1"/>
  <c r="J8794" i="10" s="1"/>
  <c r="J8795" i="10" a="1"/>
  <c r="J8795" i="10" s="1"/>
  <c r="J8796" i="10" a="1"/>
  <c r="J8796" i="10" s="1"/>
  <c r="J8797" i="10" a="1"/>
  <c r="J8797" i="10" s="1"/>
  <c r="J8798" i="10" a="1"/>
  <c r="J8798" i="10" s="1"/>
  <c r="J8799" i="10" a="1"/>
  <c r="J8799" i="10" s="1"/>
  <c r="J8800" i="10" a="1"/>
  <c r="J8800" i="10" s="1"/>
  <c r="J8801" i="10" a="1"/>
  <c r="J8801" i="10" s="1"/>
  <c r="J8802" i="10" a="1"/>
  <c r="J8802" i="10" s="1"/>
  <c r="J8803" i="10" a="1"/>
  <c r="J8803" i="10" s="1"/>
  <c r="J8804" i="10" a="1"/>
  <c r="J8804" i="10" s="1"/>
  <c r="J8805" i="10" a="1"/>
  <c r="J8805" i="10" s="1"/>
  <c r="J8806" i="10" a="1"/>
  <c r="J8806" i="10" s="1"/>
  <c r="J8807" i="10" a="1"/>
  <c r="J8807" i="10" s="1"/>
  <c r="J8808" i="10" a="1"/>
  <c r="J8808" i="10" s="1"/>
  <c r="J8809" i="10" a="1"/>
  <c r="J8809" i="10" s="1"/>
  <c r="J8810" i="10" a="1"/>
  <c r="J8810" i="10" s="1"/>
  <c r="J8811" i="10" a="1"/>
  <c r="J8811" i="10" s="1"/>
  <c r="J8812" i="10" a="1"/>
  <c r="J8812" i="10" s="1"/>
  <c r="J8813" i="10" a="1"/>
  <c r="J8813" i="10" s="1"/>
  <c r="J8814" i="10" a="1"/>
  <c r="J8814" i="10" s="1"/>
  <c r="J8815" i="10" a="1"/>
  <c r="J8815" i="10" s="1"/>
  <c r="J8816" i="10" a="1"/>
  <c r="J8816" i="10" s="1"/>
  <c r="J8817" i="10" a="1"/>
  <c r="J8817" i="10" s="1"/>
  <c r="J8818" i="10" a="1"/>
  <c r="J8818" i="10" s="1"/>
  <c r="J8819" i="10" a="1"/>
  <c r="J8819" i="10" s="1"/>
  <c r="J8820" i="10" a="1"/>
  <c r="J8820" i="10" s="1"/>
  <c r="J8821" i="10" a="1"/>
  <c r="J8821" i="10" s="1"/>
  <c r="J8822" i="10" a="1"/>
  <c r="J8822" i="10" s="1"/>
  <c r="J8823" i="10" a="1"/>
  <c r="J8823" i="10"/>
  <c r="J8824" i="10" a="1"/>
  <c r="J8824" i="10" s="1"/>
  <c r="J8825" i="10" a="1"/>
  <c r="J8825" i="10" s="1"/>
  <c r="J8826" i="10" a="1"/>
  <c r="J8826" i="10" s="1"/>
  <c r="J8827" i="10" a="1"/>
  <c r="J8827" i="10" s="1"/>
  <c r="J8828" i="10" a="1"/>
  <c r="J8828" i="10" s="1"/>
  <c r="J8829" i="10" a="1"/>
  <c r="J8829" i="10" s="1"/>
  <c r="J8830" i="10" a="1"/>
  <c r="J8830" i="10" s="1"/>
  <c r="J8831" i="10" a="1"/>
  <c r="J8831" i="10" s="1"/>
  <c r="J8832" i="10" a="1"/>
  <c r="J8832" i="10" s="1"/>
  <c r="J8833" i="10" a="1"/>
  <c r="J8833" i="10" s="1"/>
  <c r="J8834" i="10" a="1"/>
  <c r="J8834" i="10" s="1"/>
  <c r="J8835" i="10" a="1"/>
  <c r="J8835" i="10" s="1"/>
  <c r="J8836" i="10" a="1"/>
  <c r="J8836" i="10" s="1"/>
  <c r="J8837" i="10" a="1"/>
  <c r="J8837" i="10" s="1"/>
  <c r="J8838" i="10" a="1"/>
  <c r="J8838" i="10" s="1"/>
  <c r="J8839" i="10" a="1"/>
  <c r="J8839" i="10" s="1"/>
  <c r="J8840" i="10" a="1"/>
  <c r="J8840" i="10" s="1"/>
  <c r="J8841" i="10" a="1"/>
  <c r="J8841" i="10" s="1"/>
  <c r="J8842" i="10" a="1"/>
  <c r="J8842" i="10" s="1"/>
  <c r="J8843" i="10" a="1"/>
  <c r="J8843" i="10" s="1"/>
  <c r="J8844" i="10" a="1"/>
  <c r="J8844" i="10" s="1"/>
  <c r="J8845" i="10" a="1"/>
  <c r="J8845" i="10" s="1"/>
  <c r="J8846" i="10" a="1"/>
  <c r="J8846" i="10" s="1"/>
  <c r="J8847" i="10" a="1"/>
  <c r="J8847" i="10" s="1"/>
  <c r="J8848" i="10" a="1"/>
  <c r="J8848" i="10" s="1"/>
  <c r="J8849" i="10" a="1"/>
  <c r="J8849" i="10" s="1"/>
  <c r="J8850" i="10" a="1"/>
  <c r="J8850" i="10" s="1"/>
  <c r="J8851" i="10" a="1"/>
  <c r="J8851" i="10" s="1"/>
  <c r="J8852" i="10" a="1"/>
  <c r="J8852" i="10" s="1"/>
  <c r="J8853" i="10" a="1"/>
  <c r="J8853" i="10" s="1"/>
  <c r="J8854" i="10" a="1"/>
  <c r="J8854" i="10" s="1"/>
  <c r="J8855" i="10" a="1"/>
  <c r="J8855" i="10" s="1"/>
  <c r="J8856" i="10" a="1"/>
  <c r="J8856" i="10" s="1"/>
  <c r="J8857" i="10" a="1"/>
  <c r="J8857" i="10" s="1"/>
  <c r="J8858" i="10" a="1"/>
  <c r="J8858" i="10" s="1"/>
  <c r="J8859" i="10" a="1"/>
  <c r="J8859" i="10" s="1"/>
  <c r="J8860" i="10" a="1"/>
  <c r="J8860" i="10" s="1"/>
  <c r="J8861" i="10" a="1"/>
  <c r="J8861" i="10" s="1"/>
  <c r="J8862" i="10" a="1"/>
  <c r="J8862" i="10" s="1"/>
  <c r="J8863" i="10" a="1"/>
  <c r="J8863" i="10" s="1"/>
  <c r="J8864" i="10" a="1"/>
  <c r="J8864" i="10" s="1"/>
  <c r="J8865" i="10" a="1"/>
  <c r="J8865" i="10" s="1"/>
  <c r="J8866" i="10" a="1"/>
  <c r="J8866" i="10" s="1"/>
  <c r="J8867" i="10" a="1"/>
  <c r="J8867" i="10" s="1"/>
  <c r="J8868" i="10" a="1"/>
  <c r="J8868" i="10" s="1"/>
  <c r="J8869" i="10" a="1"/>
  <c r="J8869" i="10" s="1"/>
  <c r="J8870" i="10" a="1"/>
  <c r="J8870" i="10" s="1"/>
  <c r="J8871" i="10" a="1"/>
  <c r="J8871" i="10" s="1"/>
  <c r="J8872" i="10" a="1"/>
  <c r="J8872" i="10" s="1"/>
  <c r="J8873" i="10" a="1"/>
  <c r="J8873" i="10" s="1"/>
  <c r="J8874" i="10" a="1"/>
  <c r="J8874" i="10" s="1"/>
  <c r="J8875" i="10" a="1"/>
  <c r="J8875" i="10" s="1"/>
  <c r="J8876" i="10" a="1"/>
  <c r="J8876" i="10" s="1"/>
  <c r="J8877" i="10" a="1"/>
  <c r="J8877" i="10" s="1"/>
  <c r="J8878" i="10" a="1"/>
  <c r="J8878" i="10" s="1"/>
  <c r="J8879" i="10" a="1"/>
  <c r="J8879" i="10" s="1"/>
  <c r="J8880" i="10" a="1"/>
  <c r="J8880" i="10" s="1"/>
  <c r="J8881" i="10" a="1"/>
  <c r="J8881" i="10" s="1"/>
  <c r="J8882" i="10" a="1"/>
  <c r="J8882" i="10" s="1"/>
  <c r="J8883" i="10" a="1"/>
  <c r="J8883" i="10" s="1"/>
  <c r="J8884" i="10" a="1"/>
  <c r="J8884" i="10" s="1"/>
  <c r="J8885" i="10" a="1"/>
  <c r="J8885" i="10" s="1"/>
  <c r="J8886" i="10" a="1"/>
  <c r="J8886" i="10" s="1"/>
  <c r="J8887" i="10" a="1"/>
  <c r="J8887" i="10" s="1"/>
  <c r="J8888" i="10" a="1"/>
  <c r="J8888" i="10" s="1"/>
  <c r="J8889" i="10" a="1"/>
  <c r="J8889" i="10" s="1"/>
  <c r="J8890" i="10" a="1"/>
  <c r="J8890" i="10" s="1"/>
  <c r="J8891" i="10" a="1"/>
  <c r="J8891" i="10" s="1"/>
  <c r="J8892" i="10" a="1"/>
  <c r="J8892" i="10" s="1"/>
  <c r="J8893" i="10" a="1"/>
  <c r="J8893" i="10" s="1"/>
  <c r="J8894" i="10" a="1"/>
  <c r="J8894" i="10" s="1"/>
  <c r="J8895" i="10" a="1"/>
  <c r="J8895" i="10" s="1"/>
  <c r="J8896" i="10" a="1"/>
  <c r="J8896" i="10" s="1"/>
  <c r="J8897" i="10" a="1"/>
  <c r="J8897" i="10" s="1"/>
  <c r="J8898" i="10" a="1"/>
  <c r="J8898" i="10" s="1"/>
  <c r="J8899" i="10" a="1"/>
  <c r="J8899" i="10" s="1"/>
  <c r="J8900" i="10" a="1"/>
  <c r="J8900" i="10" s="1"/>
  <c r="J8901" i="10" a="1"/>
  <c r="J8901" i="10" s="1"/>
  <c r="J8902" i="10" a="1"/>
  <c r="J8902" i="10" s="1"/>
  <c r="J8903" i="10" a="1"/>
  <c r="J8903" i="10" s="1"/>
  <c r="J8904" i="10" a="1"/>
  <c r="J8904" i="10" s="1"/>
  <c r="J8905" i="10" a="1"/>
  <c r="J8905" i="10" s="1"/>
  <c r="J8906" i="10" a="1"/>
  <c r="J8906" i="10" s="1"/>
  <c r="J8907" i="10" a="1"/>
  <c r="J8907" i="10" s="1"/>
  <c r="J8908" i="10" a="1"/>
  <c r="J8908" i="10" s="1"/>
  <c r="J8909" i="10" a="1"/>
  <c r="J8909" i="10" s="1"/>
  <c r="J8910" i="10" a="1"/>
  <c r="J8910" i="10" s="1"/>
  <c r="J8911" i="10" a="1"/>
  <c r="J8911" i="10" s="1"/>
  <c r="J8912" i="10" a="1"/>
  <c r="J8912" i="10" s="1"/>
  <c r="J8913" i="10" a="1"/>
  <c r="J8913" i="10" s="1"/>
  <c r="J8914" i="10" a="1"/>
  <c r="J8914" i="10" s="1"/>
  <c r="J8915" i="10" a="1"/>
  <c r="J8915" i="10" s="1"/>
  <c r="J8916" i="10" a="1"/>
  <c r="J8916" i="10" s="1"/>
  <c r="J8917" i="10" a="1"/>
  <c r="J8917" i="10" s="1"/>
  <c r="J8918" i="10" a="1"/>
  <c r="J8918" i="10" s="1"/>
  <c r="J8919" i="10" a="1"/>
  <c r="J8919" i="10" s="1"/>
  <c r="J8920" i="10" a="1"/>
  <c r="J8920" i="10" s="1"/>
  <c r="J8921" i="10" a="1"/>
  <c r="J8921" i="10" s="1"/>
  <c r="J8922" i="10" a="1"/>
  <c r="J8922" i="10" s="1"/>
  <c r="J8923" i="10" a="1"/>
  <c r="J8923" i="10" s="1"/>
  <c r="J8924" i="10" a="1"/>
  <c r="J8924" i="10"/>
  <c r="J8925" i="10" a="1"/>
  <c r="J8925" i="10" s="1"/>
  <c r="J8926" i="10" a="1"/>
  <c r="J8926" i="10" s="1"/>
  <c r="J8927" i="10" a="1"/>
  <c r="J8927" i="10" s="1"/>
  <c r="J8928" i="10" a="1"/>
  <c r="J8928" i="10" s="1"/>
  <c r="J8929" i="10" a="1"/>
  <c r="J8929" i="10" s="1"/>
  <c r="J8930" i="10" a="1"/>
  <c r="J8930" i="10"/>
  <c r="J8931" i="10" a="1"/>
  <c r="J8931" i="10" s="1"/>
  <c r="J8932" i="10" a="1"/>
  <c r="J8932" i="10" s="1"/>
  <c r="J8933" i="10" a="1"/>
  <c r="J8933" i="10" s="1"/>
  <c r="J8934" i="10" a="1"/>
  <c r="J8934" i="10" s="1"/>
  <c r="J8935" i="10" a="1"/>
  <c r="J8935" i="10" s="1"/>
  <c r="J8936" i="10" a="1"/>
  <c r="J8936" i="10" s="1"/>
  <c r="J8937" i="10" a="1"/>
  <c r="J8937" i="10" s="1"/>
  <c r="J8938" i="10" a="1"/>
  <c r="J8938" i="10" s="1"/>
  <c r="J8939" i="10" a="1"/>
  <c r="J8939" i="10" s="1"/>
  <c r="J8940" i="10" a="1"/>
  <c r="J8940" i="10" s="1"/>
  <c r="J8941" i="10" a="1"/>
  <c r="J8941" i="10" s="1"/>
  <c r="J8942" i="10" a="1"/>
  <c r="J8942" i="10"/>
  <c r="J8943" i="10" a="1"/>
  <c r="J8943" i="10" s="1"/>
  <c r="J8944" i="10" a="1"/>
  <c r="J8944" i="10"/>
  <c r="J8945" i="10" a="1"/>
  <c r="J8945" i="10" s="1"/>
  <c r="J8946" i="10" a="1"/>
  <c r="J8946" i="10" s="1"/>
  <c r="J8947" i="10" a="1"/>
  <c r="J8947" i="10" s="1"/>
  <c r="J8948" i="10" a="1"/>
  <c r="J8948" i="10" s="1"/>
  <c r="J8949" i="10" a="1"/>
  <c r="J8949" i="10" s="1"/>
  <c r="J8950" i="10" a="1"/>
  <c r="J8950" i="10" s="1"/>
  <c r="J8951" i="10" a="1"/>
  <c r="J8951" i="10" s="1"/>
  <c r="J8952" i="10" a="1"/>
  <c r="J8952" i="10" s="1"/>
  <c r="J8953" i="10" a="1"/>
  <c r="J8953" i="10" s="1"/>
  <c r="J8954" i="10" a="1"/>
  <c r="J8954" i="10" s="1"/>
  <c r="J8955" i="10" a="1"/>
  <c r="J8955" i="10"/>
  <c r="J8956" i="10" a="1"/>
  <c r="J8956" i="10" s="1"/>
  <c r="J8957" i="10" a="1"/>
  <c r="J8957" i="10" s="1"/>
  <c r="J8958" i="10" a="1"/>
  <c r="J8958" i="10" s="1"/>
  <c r="J8959" i="10" a="1"/>
  <c r="J8959" i="10" s="1"/>
  <c r="J8960" i="10" a="1"/>
  <c r="J8960" i="10" s="1"/>
  <c r="J8961" i="10" a="1"/>
  <c r="J8961" i="10" s="1"/>
  <c r="J8962" i="10" a="1"/>
  <c r="J8962" i="10"/>
  <c r="J8963" i="10" a="1"/>
  <c r="J8963" i="10" s="1"/>
  <c r="J8964" i="10" a="1"/>
  <c r="J8964" i="10" s="1"/>
  <c r="J8965" i="10" a="1"/>
  <c r="J8965" i="10" s="1"/>
  <c r="J8966" i="10" a="1"/>
  <c r="J8966" i="10" s="1"/>
  <c r="J8967" i="10" a="1"/>
  <c r="J8967" i="10" s="1"/>
  <c r="J8968" i="10" a="1"/>
  <c r="J8968" i="10" s="1"/>
  <c r="J8969" i="10" a="1"/>
  <c r="J8969" i="10" s="1"/>
  <c r="J8970" i="10" a="1"/>
  <c r="J8970" i="10" s="1"/>
  <c r="J8971" i="10" a="1"/>
  <c r="J8971" i="10" s="1"/>
  <c r="J8972" i="10" a="1"/>
  <c r="J8972" i="10"/>
  <c r="J8973" i="10" a="1"/>
  <c r="J8973" i="10" s="1"/>
  <c r="J8974" i="10" a="1"/>
  <c r="J8974" i="10" s="1"/>
  <c r="J8975" i="10" a="1"/>
  <c r="J8975" i="10" s="1"/>
  <c r="J8976" i="10" a="1"/>
  <c r="J8976" i="10" s="1"/>
  <c r="J8977" i="10" a="1"/>
  <c r="J8977" i="10" s="1"/>
  <c r="J8978" i="10" a="1"/>
  <c r="J8978" i="10" s="1"/>
  <c r="J8979" i="10" a="1"/>
  <c r="J8979" i="10" s="1"/>
  <c r="J8980" i="10" a="1"/>
  <c r="J8980" i="10" s="1"/>
  <c r="J8981" i="10" a="1"/>
  <c r="J8981" i="10" s="1"/>
  <c r="J8982" i="10" a="1"/>
  <c r="J8982" i="10" s="1"/>
  <c r="J8983" i="10" a="1"/>
  <c r="J8983" i="10" s="1"/>
  <c r="J8984" i="10" a="1"/>
  <c r="J8984" i="10" s="1"/>
  <c r="J8985" i="10" a="1"/>
  <c r="J8985" i="10" s="1"/>
  <c r="J8986" i="10" a="1"/>
  <c r="J8986" i="10" s="1"/>
  <c r="J8987" i="10" a="1"/>
  <c r="J8987" i="10" s="1"/>
  <c r="J8988" i="10" a="1"/>
  <c r="J8988" i="10" s="1"/>
  <c r="J8989" i="10" a="1"/>
  <c r="J8989" i="10" s="1"/>
  <c r="J8990" i="10" a="1"/>
  <c r="J8990" i="10" s="1"/>
  <c r="J8991" i="10" a="1"/>
  <c r="J8991" i="10" s="1"/>
  <c r="J8992" i="10" a="1"/>
  <c r="J8992" i="10" s="1"/>
  <c r="J8993" i="10" a="1"/>
  <c r="J8993" i="10" s="1"/>
  <c r="J8994" i="10" a="1"/>
  <c r="J8994" i="10" s="1"/>
  <c r="J8995" i="10" a="1"/>
  <c r="J8995" i="10" s="1"/>
  <c r="J8996" i="10" a="1"/>
  <c r="J8996" i="10" s="1"/>
  <c r="J8997" i="10" a="1"/>
  <c r="J8997" i="10" s="1"/>
  <c r="J8998" i="10" a="1"/>
  <c r="J8998" i="10" s="1"/>
  <c r="J8999" i="10" a="1"/>
  <c r="J8999" i="10" s="1"/>
  <c r="J9000" i="10" a="1"/>
  <c r="J9000" i="10" s="1"/>
  <c r="J9001" i="10" a="1"/>
  <c r="J9001" i="10" s="1"/>
  <c r="J9002" i="10" a="1"/>
  <c r="J9002" i="10" s="1"/>
  <c r="J9003" i="10" a="1"/>
  <c r="J9003" i="10" s="1"/>
  <c r="J9004" i="10" a="1"/>
  <c r="J9004" i="10" s="1"/>
  <c r="J9005" i="10" a="1"/>
  <c r="J9005" i="10" s="1"/>
  <c r="J9006" i="10" a="1"/>
  <c r="J9006" i="10"/>
  <c r="J9007" i="10" a="1"/>
  <c r="J9007" i="10" s="1"/>
  <c r="J9008" i="10" a="1"/>
  <c r="J9008" i="10" s="1"/>
  <c r="J9009" i="10" a="1"/>
  <c r="J9009" i="10" s="1"/>
  <c r="J9010" i="10" a="1"/>
  <c r="J9010" i="10" s="1"/>
  <c r="J9011" i="10" a="1"/>
  <c r="J9011" i="10" s="1"/>
  <c r="J9012" i="10" a="1"/>
  <c r="J9012" i="10" s="1"/>
  <c r="J9013" i="10" a="1"/>
  <c r="J9013" i="10" s="1"/>
  <c r="J9014" i="10" a="1"/>
  <c r="J9014" i="10" s="1"/>
  <c r="J9015" i="10" a="1"/>
  <c r="J9015" i="10" s="1"/>
  <c r="J9016" i="10" a="1"/>
  <c r="J9016" i="10" s="1"/>
  <c r="J9017" i="10" a="1"/>
  <c r="J9017" i="10" s="1"/>
  <c r="J9018" i="10" a="1"/>
  <c r="J9018" i="10" s="1"/>
  <c r="J9019" i="10" a="1"/>
  <c r="J9019" i="10" s="1"/>
  <c r="J9020" i="10" a="1"/>
  <c r="J9020" i="10" s="1"/>
  <c r="J9021" i="10" a="1"/>
  <c r="J9021" i="10" s="1"/>
  <c r="J9022" i="10" a="1"/>
  <c r="J9022" i="10" s="1"/>
  <c r="J9023" i="10" a="1"/>
  <c r="J9023" i="10"/>
  <c r="J9024" i="10" a="1"/>
  <c r="J9024" i="10" s="1"/>
  <c r="J9025" i="10" a="1"/>
  <c r="J9025" i="10" s="1"/>
  <c r="J9026" i="10" a="1"/>
  <c r="J9026" i="10" s="1"/>
  <c r="J9027" i="10" a="1"/>
  <c r="J9027" i="10" s="1"/>
  <c r="J9028" i="10" a="1"/>
  <c r="J9028" i="10" s="1"/>
  <c r="J9029" i="10" a="1"/>
  <c r="J9029" i="10" s="1"/>
  <c r="J9030" i="10" a="1"/>
  <c r="J9030" i="10" s="1"/>
  <c r="J9031" i="10" a="1"/>
  <c r="J9031" i="10" s="1"/>
  <c r="J9032" i="10" a="1"/>
  <c r="J9032" i="10" s="1"/>
  <c r="J9033" i="10" a="1"/>
  <c r="J9033" i="10" s="1"/>
  <c r="J9034" i="10" a="1"/>
  <c r="J9034" i="10" s="1"/>
  <c r="J9035" i="10" a="1"/>
  <c r="J9035" i="10" s="1"/>
  <c r="J9036" i="10" a="1"/>
  <c r="J9036" i="10" s="1"/>
  <c r="J9037" i="10" a="1"/>
  <c r="J9037" i="10"/>
  <c r="J9038" i="10" a="1"/>
  <c r="J9038" i="10" s="1"/>
  <c r="J9039" i="10" a="1"/>
  <c r="J9039" i="10" s="1"/>
  <c r="J9040" i="10" a="1"/>
  <c r="J9040" i="10" s="1"/>
  <c r="J9041" i="10" a="1"/>
  <c r="J9041" i="10" s="1"/>
  <c r="J9042" i="10" a="1"/>
  <c r="J9042" i="10" s="1"/>
  <c r="J9043" i="10" a="1"/>
  <c r="J9043" i="10" s="1"/>
  <c r="J9044" i="10" a="1"/>
  <c r="J9044" i="10" s="1"/>
  <c r="J9045" i="10" a="1"/>
  <c r="J9045" i="10" s="1"/>
  <c r="J9046" i="10" a="1"/>
  <c r="J9046" i="10" s="1"/>
  <c r="J9047" i="10" a="1"/>
  <c r="J9047" i="10"/>
  <c r="J9048" i="10" a="1"/>
  <c r="J9048" i="10" s="1"/>
  <c r="J9049" i="10" a="1"/>
  <c r="J9049" i="10" s="1"/>
  <c r="J9050" i="10" a="1"/>
  <c r="J9050" i="10" s="1"/>
  <c r="J9051" i="10" a="1"/>
  <c r="J9051" i="10" s="1"/>
  <c r="J9052" i="10" a="1"/>
  <c r="J9052" i="10" s="1"/>
  <c r="J9053" i="10" a="1"/>
  <c r="J9053" i="10" s="1"/>
  <c r="J9054" i="10" a="1"/>
  <c r="J9054" i="10" s="1"/>
  <c r="J9055" i="10" a="1"/>
  <c r="J9055" i="10" s="1"/>
  <c r="J9056" i="10" a="1"/>
  <c r="J9056" i="10" s="1"/>
  <c r="J9057" i="10" a="1"/>
  <c r="J9057" i="10" s="1"/>
  <c r="J9058" i="10" a="1"/>
  <c r="J9058" i="10" s="1"/>
  <c r="J9059" i="10" a="1"/>
  <c r="J9059" i="10" s="1"/>
  <c r="J9060" i="10" a="1"/>
  <c r="J9060" i="10" s="1"/>
  <c r="J9061" i="10" a="1"/>
  <c r="J9061" i="10" s="1"/>
  <c r="J9062" i="10" a="1"/>
  <c r="J9062" i="10" s="1"/>
  <c r="J9063" i="10" a="1"/>
  <c r="J9063" i="10" s="1"/>
  <c r="J9064" i="10" a="1"/>
  <c r="J9064" i="10" s="1"/>
  <c r="J9065" i="10" a="1"/>
  <c r="J9065" i="10" s="1"/>
  <c r="J9066" i="10" a="1"/>
  <c r="J9066" i="10" s="1"/>
  <c r="J9067" i="10" a="1"/>
  <c r="J9067" i="10" s="1"/>
  <c r="J9068" i="10" a="1"/>
  <c r="J9068" i="10" s="1"/>
  <c r="J9069" i="10" a="1"/>
  <c r="J9069" i="10" s="1"/>
  <c r="J9070" i="10" a="1"/>
  <c r="J9070" i="10" s="1"/>
  <c r="J9071" i="10" a="1"/>
  <c r="J9071" i="10" s="1"/>
  <c r="J9072" i="10" a="1"/>
  <c r="J9072" i="10" s="1"/>
  <c r="J9073" i="10" a="1"/>
  <c r="J9073" i="10" s="1"/>
  <c r="J9074" i="10" a="1"/>
  <c r="J9074" i="10" s="1"/>
  <c r="J9075" i="10" a="1"/>
  <c r="J9075" i="10"/>
  <c r="J9076" i="10" a="1"/>
  <c r="J9076" i="10" s="1"/>
  <c r="J9077" i="10" a="1"/>
  <c r="J9077" i="10" s="1"/>
  <c r="J9078" i="10" a="1"/>
  <c r="J9078" i="10" s="1"/>
  <c r="J9079" i="10" a="1"/>
  <c r="J9079" i="10" s="1"/>
  <c r="J9080" i="10" a="1"/>
  <c r="J9080" i="10" s="1"/>
  <c r="J9081" i="10" a="1"/>
  <c r="J9081" i="10" s="1"/>
  <c r="J9082" i="10" a="1"/>
  <c r="J9082" i="10" s="1"/>
  <c r="J9083" i="10" a="1"/>
  <c r="J9083" i="10" s="1"/>
  <c r="J9084" i="10" a="1"/>
  <c r="J9084" i="10" s="1"/>
  <c r="J9085" i="10" a="1"/>
  <c r="J9085" i="10" s="1"/>
  <c r="J9086" i="10" a="1"/>
  <c r="J9086" i="10" s="1"/>
  <c r="J9087" i="10" a="1"/>
  <c r="J9087" i="10"/>
  <c r="J9088" i="10" a="1"/>
  <c r="J9088" i="10" s="1"/>
  <c r="J9089" i="10" a="1"/>
  <c r="J9089" i="10" s="1"/>
  <c r="J9090" i="10" a="1"/>
  <c r="J9090" i="10"/>
  <c r="J9091" i="10" a="1"/>
  <c r="J9091" i="10" s="1"/>
  <c r="J9092" i="10" a="1"/>
  <c r="J9092" i="10"/>
  <c r="J9093" i="10" a="1"/>
  <c r="J9093" i="10" s="1"/>
  <c r="J9094" i="10" a="1"/>
  <c r="J9094" i="10" s="1"/>
  <c r="J9095" i="10" a="1"/>
  <c r="J9095" i="10" s="1"/>
  <c r="J9096" i="10" a="1"/>
  <c r="J9096" i="10" s="1"/>
  <c r="J9097" i="10" a="1"/>
  <c r="J9097" i="10" s="1"/>
  <c r="J9098" i="10" a="1"/>
  <c r="J9098" i="10" s="1"/>
  <c r="J9099" i="10" a="1"/>
  <c r="J9099" i="10" s="1"/>
  <c r="J9100" i="10" a="1"/>
  <c r="J9100" i="10" s="1"/>
  <c r="J9101" i="10" a="1"/>
  <c r="J9101" i="10" s="1"/>
  <c r="J9102" i="10" a="1"/>
  <c r="J9102" i="10" s="1"/>
  <c r="J9103" i="10" a="1"/>
  <c r="J9103" i="10" s="1"/>
  <c r="J9104" i="10" a="1"/>
  <c r="J9104" i="10" s="1"/>
  <c r="J9105" i="10" a="1"/>
  <c r="J9105" i="10" s="1"/>
  <c r="J9106" i="10" a="1"/>
  <c r="J9106" i="10" s="1"/>
  <c r="J9107" i="10" a="1"/>
  <c r="J9107" i="10"/>
  <c r="J9108" i="10" a="1"/>
  <c r="J9108" i="10" s="1"/>
  <c r="J9109" i="10" a="1"/>
  <c r="J9109" i="10" s="1"/>
  <c r="J9110" i="10" a="1"/>
  <c r="J9110" i="10" s="1"/>
  <c r="J9111" i="10" a="1"/>
  <c r="J9111" i="10" s="1"/>
  <c r="J9112" i="10" a="1"/>
  <c r="J9112" i="10" s="1"/>
  <c r="J9113" i="10" a="1"/>
  <c r="J9113" i="10" s="1"/>
  <c r="J9114" i="10" a="1"/>
  <c r="J9114" i="10"/>
  <c r="J9115" i="10" a="1"/>
  <c r="J9115" i="10" s="1"/>
  <c r="J9116" i="10" a="1"/>
  <c r="J9116" i="10" s="1"/>
  <c r="J9117" i="10" a="1"/>
  <c r="J9117" i="10" s="1"/>
  <c r="J9118" i="10" a="1"/>
  <c r="J9118" i="10" s="1"/>
  <c r="J9119" i="10" a="1"/>
  <c r="J9119" i="10" s="1"/>
  <c r="J9120" i="10" a="1"/>
  <c r="J9120" i="10" s="1"/>
  <c r="J9121" i="10" a="1"/>
  <c r="J9121" i="10" s="1"/>
  <c r="J9122" i="10" a="1"/>
  <c r="J9122" i="10" s="1"/>
  <c r="J9123" i="10" a="1"/>
  <c r="J9123" i="10" s="1"/>
  <c r="J9124" i="10" a="1"/>
  <c r="J9124" i="10" s="1"/>
  <c r="J9125" i="10" a="1"/>
  <c r="J9125" i="10" s="1"/>
  <c r="J9126" i="10" a="1"/>
  <c r="J9126" i="10" s="1"/>
  <c r="J9127" i="10" a="1"/>
  <c r="J9127" i="10" s="1"/>
  <c r="J9128" i="10" a="1"/>
  <c r="J9128" i="10" s="1"/>
  <c r="J9129" i="10" a="1"/>
  <c r="J9129" i="10" s="1"/>
  <c r="J9130" i="10" a="1"/>
  <c r="J9130" i="10" s="1"/>
  <c r="J9131" i="10" a="1"/>
  <c r="J9131" i="10" s="1"/>
  <c r="J9132" i="10" a="1"/>
  <c r="J9132" i="10" s="1"/>
  <c r="J9133" i="10" a="1"/>
  <c r="J9133" i="10" s="1"/>
  <c r="J9134" i="10" a="1"/>
  <c r="J9134" i="10" s="1"/>
  <c r="J9135" i="10" a="1"/>
  <c r="J9135" i="10" s="1"/>
  <c r="J9136" i="10" a="1"/>
  <c r="J9136" i="10" s="1"/>
  <c r="J9137" i="10" a="1"/>
  <c r="J9137" i="10" s="1"/>
  <c r="J9138" i="10" a="1"/>
  <c r="J9138" i="10" s="1"/>
  <c r="J9139" i="10" a="1"/>
  <c r="J9139" i="10" s="1"/>
  <c r="J9140" i="10" a="1"/>
  <c r="J9140" i="10" s="1"/>
  <c r="J9141" i="10" a="1"/>
  <c r="J9141" i="10" s="1"/>
  <c r="J9142" i="10" a="1"/>
  <c r="J9142" i="10" s="1"/>
  <c r="J9143" i="10" a="1"/>
  <c r="J9143" i="10" s="1"/>
  <c r="J9144" i="10" a="1"/>
  <c r="J9144" i="10" s="1"/>
  <c r="J9145" i="10" a="1"/>
  <c r="J9145" i="10" s="1"/>
  <c r="J9146" i="10" a="1"/>
  <c r="J9146" i="10" s="1"/>
  <c r="J9147" i="10" a="1"/>
  <c r="J9147" i="10" s="1"/>
  <c r="J9148" i="10" a="1"/>
  <c r="J9148" i="10"/>
  <c r="J9149" i="10" a="1"/>
  <c r="J9149" i="10" s="1"/>
  <c r="J9150" i="10" a="1"/>
  <c r="J9150" i="10" s="1"/>
  <c r="J9151" i="10" a="1"/>
  <c r="J9151" i="10" s="1"/>
  <c r="J9152" i="10" a="1"/>
  <c r="J9152" i="10" s="1"/>
  <c r="J9153" i="10" a="1"/>
  <c r="J9153" i="10" s="1"/>
  <c r="J9154" i="10" a="1"/>
  <c r="J9154" i="10" s="1"/>
  <c r="J9155" i="10" a="1"/>
  <c r="J9155" i="10" s="1"/>
  <c r="J9156" i="10" a="1"/>
  <c r="J9156" i="10" s="1"/>
  <c r="J9157" i="10" a="1"/>
  <c r="J9157" i="10" s="1"/>
  <c r="J9158" i="10" a="1"/>
  <c r="J9158" i="10"/>
  <c r="J9159" i="10" a="1"/>
  <c r="J9159" i="10" s="1"/>
  <c r="J9160" i="10" a="1"/>
  <c r="J9160" i="10" s="1"/>
  <c r="J9161" i="10" a="1"/>
  <c r="J9161" i="10" s="1"/>
  <c r="J9162" i="10" a="1"/>
  <c r="J9162" i="10" s="1"/>
  <c r="J9163" i="10" a="1"/>
  <c r="J9163" i="10" s="1"/>
  <c r="J9164" i="10" a="1"/>
  <c r="J9164" i="10" s="1"/>
  <c r="J9165" i="10" a="1"/>
  <c r="J9165" i="10" s="1"/>
  <c r="J9166" i="10" a="1"/>
  <c r="J9166" i="10" s="1"/>
  <c r="J9167" i="10" a="1"/>
  <c r="J9167" i="10" s="1"/>
  <c r="J9168" i="10" a="1"/>
  <c r="J9168" i="10" s="1"/>
  <c r="J9169" i="10" a="1"/>
  <c r="J9169" i="10" s="1"/>
  <c r="J9170" i="10" a="1"/>
  <c r="J9170" i="10" s="1"/>
  <c r="J9171" i="10" a="1"/>
  <c r="J9171" i="10" s="1"/>
  <c r="J9172" i="10" a="1"/>
  <c r="J9172" i="10" s="1"/>
  <c r="J9173" i="10" a="1"/>
  <c r="J9173" i="10" s="1"/>
  <c r="J9174" i="10" a="1"/>
  <c r="J9174" i="10" s="1"/>
  <c r="J9175" i="10" a="1"/>
  <c r="J9175" i="10" s="1"/>
  <c r="J9176" i="10" a="1"/>
  <c r="J9176" i="10" s="1"/>
  <c r="J9177" i="10" a="1"/>
  <c r="J9177" i="10" s="1"/>
  <c r="J9178" i="10" a="1"/>
  <c r="J9178" i="10" s="1"/>
  <c r="J9179" i="10" a="1"/>
  <c r="J9179" i="10" s="1"/>
  <c r="J9180" i="10" a="1"/>
  <c r="J9180" i="10" s="1"/>
  <c r="J9181" i="10" a="1"/>
  <c r="J9181" i="10"/>
  <c r="J9182" i="10" a="1"/>
  <c r="J9182" i="10"/>
  <c r="J9183" i="10" a="1"/>
  <c r="J9183" i="10" s="1"/>
  <c r="J9184" i="10" a="1"/>
  <c r="J9184" i="10" s="1"/>
  <c r="J9185" i="10" a="1"/>
  <c r="J9185" i="10" s="1"/>
  <c r="J9186" i="10" a="1"/>
  <c r="J9186" i="10"/>
  <c r="J9187" i="10" a="1"/>
  <c r="J9187" i="10" s="1"/>
  <c r="J9188" i="10" a="1"/>
  <c r="J9188" i="10" s="1"/>
  <c r="J9189" i="10" a="1"/>
  <c r="J9189" i="10" s="1"/>
  <c r="J9190" i="10" a="1"/>
  <c r="J9190" i="10" s="1"/>
  <c r="J9191" i="10" a="1"/>
  <c r="J9191" i="10" s="1"/>
  <c r="J9192" i="10" a="1"/>
  <c r="J9192" i="10" s="1"/>
  <c r="J9193" i="10" a="1"/>
  <c r="J9193" i="10" s="1"/>
  <c r="J9194" i="10" a="1"/>
  <c r="J9194" i="10" s="1"/>
  <c r="J9195" i="10" a="1"/>
  <c r="J9195" i="10" s="1"/>
  <c r="J9196" i="10" a="1"/>
  <c r="J9196" i="10" s="1"/>
  <c r="J9197" i="10" a="1"/>
  <c r="J9197" i="10" s="1"/>
  <c r="J9198" i="10" a="1"/>
  <c r="J9198" i="10" s="1"/>
  <c r="J9199" i="10" a="1"/>
  <c r="J9199" i="10" s="1"/>
  <c r="J9200" i="10" a="1"/>
  <c r="J9200" i="10" s="1"/>
  <c r="J9201" i="10" a="1"/>
  <c r="J9201" i="10" s="1"/>
  <c r="J9202" i="10" a="1"/>
  <c r="J9202" i="10" s="1"/>
  <c r="J9203" i="10" a="1"/>
  <c r="J9203" i="10" s="1"/>
  <c r="J9204" i="10" a="1"/>
  <c r="J9204" i="10" s="1"/>
  <c r="J9205" i="10" a="1"/>
  <c r="J9205" i="10" s="1"/>
  <c r="J9206" i="10" a="1"/>
  <c r="J9206" i="10" s="1"/>
  <c r="J9207" i="10" a="1"/>
  <c r="J9207" i="10" s="1"/>
  <c r="J9208" i="10" a="1"/>
  <c r="J9208" i="10" s="1"/>
  <c r="J9209" i="10" a="1"/>
  <c r="J9209" i="10" s="1"/>
  <c r="J9210" i="10" a="1"/>
  <c r="J9210" i="10" s="1"/>
  <c r="J9211" i="10" a="1"/>
  <c r="J9211" i="10" s="1"/>
  <c r="J9212" i="10" a="1"/>
  <c r="J9212" i="10" s="1"/>
  <c r="J9213" i="10" a="1"/>
  <c r="J9213" i="10" s="1"/>
  <c r="J9214" i="10" a="1"/>
  <c r="J9214" i="10" s="1"/>
  <c r="J9215" i="10" a="1"/>
  <c r="J9215" i="10" s="1"/>
  <c r="J9216" i="10" a="1"/>
  <c r="J9216" i="10"/>
  <c r="J9217" i="10" a="1"/>
  <c r="J9217" i="10" s="1"/>
  <c r="J9218" i="10" a="1"/>
  <c r="J9218" i="10" s="1"/>
  <c r="J9219" i="10" a="1"/>
  <c r="J9219" i="10" s="1"/>
  <c r="J9220" i="10" a="1"/>
  <c r="J9220" i="10" s="1"/>
  <c r="J9221" i="10" a="1"/>
  <c r="J9221" i="10" s="1"/>
  <c r="J9222" i="10" a="1"/>
  <c r="J9222" i="10" s="1"/>
  <c r="J9223" i="10" a="1"/>
  <c r="J9223" i="10" s="1"/>
  <c r="J9224" i="10" a="1"/>
  <c r="J9224" i="10" s="1"/>
  <c r="J9225" i="10" a="1"/>
  <c r="J9225" i="10" s="1"/>
  <c r="J9226" i="10" a="1"/>
  <c r="J9226" i="10" s="1"/>
  <c r="J9227" i="10" a="1"/>
  <c r="J9227" i="10" s="1"/>
  <c r="J9228" i="10" a="1"/>
  <c r="J9228" i="10" s="1"/>
  <c r="J9229" i="10" a="1"/>
  <c r="J9229" i="10" s="1"/>
  <c r="J9230" i="10" a="1"/>
  <c r="J9230" i="10" s="1"/>
  <c r="J9231" i="10" a="1"/>
  <c r="J9231" i="10" s="1"/>
  <c r="J9232" i="10" a="1"/>
  <c r="J9232" i="10" s="1"/>
  <c r="J9233" i="10" a="1"/>
  <c r="J9233" i="10" s="1"/>
  <c r="J9234" i="10" a="1"/>
  <c r="J9234" i="10" s="1"/>
  <c r="J9235" i="10" a="1"/>
  <c r="J9235" i="10" s="1"/>
  <c r="J9236" i="10" a="1"/>
  <c r="J9236" i="10" s="1"/>
  <c r="J9237" i="10" a="1"/>
  <c r="J9237" i="10"/>
  <c r="J9238" i="10" a="1"/>
  <c r="J9238" i="10" s="1"/>
  <c r="J9239" i="10" a="1"/>
  <c r="J9239" i="10" s="1"/>
  <c r="J9240" i="10" a="1"/>
  <c r="J9240" i="10" s="1"/>
  <c r="J9241" i="10" a="1"/>
  <c r="J9241" i="10" s="1"/>
  <c r="J9242" i="10" a="1"/>
  <c r="J9242" i="10" s="1"/>
  <c r="J9243" i="10" a="1"/>
  <c r="J9243" i="10" s="1"/>
  <c r="J9244" i="10" a="1"/>
  <c r="J9244" i="10" s="1"/>
  <c r="J9245" i="10" a="1"/>
  <c r="J9245" i="10" s="1"/>
  <c r="J9246" i="10" a="1"/>
  <c r="J9246" i="10" s="1"/>
  <c r="J9247" i="10" a="1"/>
  <c r="J9247" i="10" s="1"/>
  <c r="J9248" i="10" a="1"/>
  <c r="J9248" i="10" s="1"/>
  <c r="J9249" i="10" a="1"/>
  <c r="J9249" i="10" s="1"/>
  <c r="J9250" i="10" a="1"/>
  <c r="J9250" i="10" s="1"/>
  <c r="J9251" i="10" a="1"/>
  <c r="J9251" i="10" s="1"/>
  <c r="J9252" i="10" a="1"/>
  <c r="J9252" i="10"/>
  <c r="J9253" i="10" a="1"/>
  <c r="J9253" i="10" s="1"/>
  <c r="J9254" i="10" a="1"/>
  <c r="J9254" i="10"/>
  <c r="J9255" i="10" a="1"/>
  <c r="J9255" i="10" s="1"/>
  <c r="J9256" i="10" a="1"/>
  <c r="J9256" i="10" s="1"/>
  <c r="J9257" i="10" a="1"/>
  <c r="J9257" i="10" s="1"/>
  <c r="J9258" i="10" a="1"/>
  <c r="J9258" i="10"/>
  <c r="J9259" i="10" a="1"/>
  <c r="J9259" i="10"/>
  <c r="J9260" i="10" a="1"/>
  <c r="J9260" i="10" s="1"/>
  <c r="J9261" i="10" a="1"/>
  <c r="J9261" i="10" s="1"/>
  <c r="J9262" i="10" a="1"/>
  <c r="J9262" i="10" s="1"/>
  <c r="J9263" i="10" a="1"/>
  <c r="J9263" i="10" s="1"/>
  <c r="J9264" i="10" a="1"/>
  <c r="J9264" i="10" s="1"/>
  <c r="J9265" i="10" a="1"/>
  <c r="J9265" i="10" s="1"/>
  <c r="J9266" i="10" a="1"/>
  <c r="J9266" i="10" s="1"/>
  <c r="J9267" i="10" a="1"/>
  <c r="J9267" i="10" s="1"/>
  <c r="J9268" i="10" a="1"/>
  <c r="J9268" i="10" s="1"/>
  <c r="J9269" i="10" a="1"/>
  <c r="J9269" i="10"/>
  <c r="J9270" i="10" a="1"/>
  <c r="J9270" i="10" s="1"/>
  <c r="J9271" i="10" a="1"/>
  <c r="J9271" i="10"/>
  <c r="J9272" i="10" a="1"/>
  <c r="J9272" i="10" s="1"/>
  <c r="J9273" i="10" a="1"/>
  <c r="J9273" i="10" s="1"/>
  <c r="J9274" i="10" a="1"/>
  <c r="J9274" i="10" s="1"/>
  <c r="J9275" i="10" a="1"/>
  <c r="J9275" i="10"/>
  <c r="J9276" i="10" a="1"/>
  <c r="J9276" i="10" s="1"/>
  <c r="J9277" i="10" a="1"/>
  <c r="J9277" i="10" s="1"/>
  <c r="J9278" i="10" a="1"/>
  <c r="J9278" i="10" s="1"/>
  <c r="J9279" i="10" a="1"/>
  <c r="J9279" i="10" s="1"/>
  <c r="J9280" i="10" a="1"/>
  <c r="J9280" i="10" s="1"/>
  <c r="J9281" i="10" a="1"/>
  <c r="J9281" i="10" s="1"/>
  <c r="J9282" i="10" a="1"/>
  <c r="J9282" i="10" s="1"/>
  <c r="J9283" i="10" a="1"/>
  <c r="J9283" i="10" s="1"/>
  <c r="J9284" i="10" a="1"/>
  <c r="J9284" i="10" s="1"/>
  <c r="J9285" i="10" a="1"/>
  <c r="J9285" i="10" s="1"/>
  <c r="J9286" i="10" a="1"/>
  <c r="J9286" i="10" s="1"/>
  <c r="J9287" i="10" a="1"/>
  <c r="J9287" i="10" s="1"/>
  <c r="J9288" i="10" a="1"/>
  <c r="J9288" i="10" s="1"/>
  <c r="J9289" i="10" a="1"/>
  <c r="J9289" i="10" s="1"/>
  <c r="J9290" i="10" a="1"/>
  <c r="J9290" i="10" s="1"/>
  <c r="J9291" i="10" a="1"/>
  <c r="J9291" i="10" s="1"/>
  <c r="J9292" i="10" a="1"/>
  <c r="J9292" i="10" s="1"/>
  <c r="J9293" i="10" a="1"/>
  <c r="J9293" i="10" s="1"/>
  <c r="J9294" i="10" a="1"/>
  <c r="J9294" i="10" s="1"/>
  <c r="J9295" i="10" a="1"/>
  <c r="J9295" i="10" s="1"/>
  <c r="J9296" i="10" a="1"/>
  <c r="J9296" i="10" s="1"/>
  <c r="J9297" i="10" a="1"/>
  <c r="J9297" i="10" s="1"/>
  <c r="J9298" i="10" a="1"/>
  <c r="J9298" i="10" s="1"/>
  <c r="J9299" i="10" a="1"/>
  <c r="J9299" i="10" s="1"/>
  <c r="J9300" i="10" a="1"/>
  <c r="J9300" i="10" s="1"/>
  <c r="J9301" i="10" a="1"/>
  <c r="J9301" i="10" s="1"/>
  <c r="J9302" i="10" a="1"/>
  <c r="J9302" i="10" s="1"/>
  <c r="J9303" i="10" a="1"/>
  <c r="J9303" i="10"/>
  <c r="J9304" i="10" a="1"/>
  <c r="J9304" i="10" s="1"/>
  <c r="J9305" i="10" a="1"/>
  <c r="J9305" i="10" s="1"/>
  <c r="J9306" i="10" a="1"/>
  <c r="J9306" i="10" s="1"/>
  <c r="J9307" i="10" a="1"/>
  <c r="J9307" i="10" s="1"/>
  <c r="J9308" i="10" a="1"/>
  <c r="J9308" i="10" s="1"/>
  <c r="J9309" i="10" a="1"/>
  <c r="J9309" i="10" s="1"/>
  <c r="J9310" i="10" a="1"/>
  <c r="J9310" i="10" s="1"/>
  <c r="J9311" i="10" a="1"/>
  <c r="J9311" i="10" s="1"/>
  <c r="J9312" i="10" a="1"/>
  <c r="J9312" i="10" s="1"/>
  <c r="J9313" i="10" a="1"/>
  <c r="J9313" i="10" s="1"/>
  <c r="J9314" i="10" a="1"/>
  <c r="J9314" i="10" s="1"/>
  <c r="J9315" i="10" a="1"/>
  <c r="J9315" i="10" s="1"/>
  <c r="J9316" i="10" a="1"/>
  <c r="J9316" i="10" s="1"/>
  <c r="J9317" i="10" a="1"/>
  <c r="J9317" i="10" s="1"/>
  <c r="J9318" i="10" a="1"/>
  <c r="J9318" i="10" s="1"/>
  <c r="J9319" i="10" a="1"/>
  <c r="J9319" i="10" s="1"/>
  <c r="J9320" i="10" a="1"/>
  <c r="J9320" i="10" s="1"/>
  <c r="J9321" i="10" a="1"/>
  <c r="J9321" i="10" s="1"/>
  <c r="J9322" i="10" a="1"/>
  <c r="J9322" i="10" s="1"/>
  <c r="J9323" i="10" a="1"/>
  <c r="J9323" i="10" s="1"/>
  <c r="J9324" i="10" a="1"/>
  <c r="J9324" i="10" s="1"/>
  <c r="J9325" i="10" a="1"/>
  <c r="J9325" i="10"/>
  <c r="J9326" i="10" a="1"/>
  <c r="J9326" i="10" s="1"/>
  <c r="J9327" i="10" a="1"/>
  <c r="J9327" i="10"/>
  <c r="J9328" i="10" a="1"/>
  <c r="J9328" i="10" s="1"/>
  <c r="J9329" i="10" a="1"/>
  <c r="J9329" i="10" s="1"/>
  <c r="J9330" i="10" a="1"/>
  <c r="J9330" i="10" s="1"/>
  <c r="J9331" i="10" a="1"/>
  <c r="J9331" i="10"/>
  <c r="J9332" i="10" a="1"/>
  <c r="J9332" i="10" s="1"/>
  <c r="J9333" i="10" a="1"/>
  <c r="J9333" i="10" s="1"/>
  <c r="J9334" i="10" a="1"/>
  <c r="J9334" i="10" s="1"/>
  <c r="J9335" i="10" a="1"/>
  <c r="J9335" i="10" s="1"/>
  <c r="J9336" i="10" a="1"/>
  <c r="J9336" i="10" s="1"/>
  <c r="J9337" i="10" a="1"/>
  <c r="J9337" i="10" s="1"/>
  <c r="J9338" i="10" a="1"/>
  <c r="J9338" i="10" s="1"/>
  <c r="J9339" i="10" a="1"/>
  <c r="J9339" i="10" s="1"/>
  <c r="J9340" i="10" a="1"/>
  <c r="J9340" i="10" s="1"/>
  <c r="J9341" i="10" a="1"/>
  <c r="J9341" i="10" s="1"/>
  <c r="J9342" i="10" a="1"/>
  <c r="J9342" i="10" s="1"/>
  <c r="J9343" i="10" a="1"/>
  <c r="J9343" i="10" s="1"/>
  <c r="J9344" i="10" a="1"/>
  <c r="J9344" i="10" s="1"/>
  <c r="J9345" i="10" a="1"/>
  <c r="J9345" i="10" s="1"/>
  <c r="J9346" i="10" a="1"/>
  <c r="J9346" i="10" s="1"/>
  <c r="J9347" i="10" a="1"/>
  <c r="J9347" i="10" s="1"/>
  <c r="J9348" i="10" a="1"/>
  <c r="J9348" i="10" s="1"/>
  <c r="J9349" i="10" a="1"/>
  <c r="J9349" i="10" s="1"/>
  <c r="J9350" i="10" a="1"/>
  <c r="J9350" i="10" s="1"/>
  <c r="J9351" i="10" a="1"/>
  <c r="J9351" i="10" s="1"/>
  <c r="J9352" i="10" a="1"/>
  <c r="J9352" i="10" s="1"/>
  <c r="J9353" i="10" a="1"/>
  <c r="J9353" i="10" s="1"/>
  <c r="J9354" i="10" a="1"/>
  <c r="J9354" i="10" s="1"/>
  <c r="J9355" i="10" a="1"/>
  <c r="J9355" i="10" s="1"/>
  <c r="J9356" i="10" a="1"/>
  <c r="J9356" i="10" s="1"/>
  <c r="J9357" i="10" a="1"/>
  <c r="J9357" i="10" s="1"/>
  <c r="J9358" i="10" a="1"/>
  <c r="J9358" i="10" s="1"/>
  <c r="J9359" i="10" a="1"/>
  <c r="J9359" i="10" s="1"/>
  <c r="J9360" i="10" a="1"/>
  <c r="J9360" i="10"/>
  <c r="J9361" i="10" a="1"/>
  <c r="J9361" i="10" s="1"/>
  <c r="J9362" i="10" a="1"/>
  <c r="J9362" i="10" s="1"/>
  <c r="J9363" i="10" a="1"/>
  <c r="J9363" i="10" s="1"/>
  <c r="J9364" i="10" a="1"/>
  <c r="J9364" i="10" s="1"/>
  <c r="J9365" i="10" a="1"/>
  <c r="J9365" i="10" s="1"/>
  <c r="J9366" i="10" a="1"/>
  <c r="J9366" i="10" s="1"/>
  <c r="J9367" i="10" a="1"/>
  <c r="J9367" i="10" s="1"/>
  <c r="J9368" i="10" a="1"/>
  <c r="J9368" i="10" s="1"/>
  <c r="J9369" i="10" a="1"/>
  <c r="J9369" i="10" s="1"/>
  <c r="J9370" i="10" a="1"/>
  <c r="J9370" i="10" s="1"/>
  <c r="J9371" i="10" a="1"/>
  <c r="J9371" i="10" s="1"/>
  <c r="J9372" i="10" a="1"/>
  <c r="J9372" i="10" s="1"/>
  <c r="J9373" i="10" a="1"/>
  <c r="J9373" i="10" s="1"/>
  <c r="J9374" i="10" a="1"/>
  <c r="J9374" i="10" s="1"/>
  <c r="J9375" i="10" a="1"/>
  <c r="J9375" i="10" s="1"/>
  <c r="J9376" i="10" a="1"/>
  <c r="J9376" i="10"/>
  <c r="J9377" i="10" a="1"/>
  <c r="J9377" i="10" s="1"/>
  <c r="J9378" i="10" a="1"/>
  <c r="J9378" i="10" s="1"/>
  <c r="J9379" i="10" a="1"/>
  <c r="J9379" i="10" s="1"/>
  <c r="J9380" i="10" a="1"/>
  <c r="J9380" i="10"/>
  <c r="J9381" i="10" a="1"/>
  <c r="J9381" i="10" s="1"/>
  <c r="J9382" i="10" a="1"/>
  <c r="J9382" i="10"/>
  <c r="J9383" i="10" a="1"/>
  <c r="J9383" i="10" s="1"/>
  <c r="J9384" i="10" a="1"/>
  <c r="J9384" i="10" s="1"/>
  <c r="J9385" i="10" a="1"/>
  <c r="J9385" i="10" s="1"/>
  <c r="J9386" i="10" a="1"/>
  <c r="J9386" i="10" s="1"/>
  <c r="J9387" i="10" a="1"/>
  <c r="J9387" i="10"/>
  <c r="J9388" i="10" a="1"/>
  <c r="J9388" i="10" s="1"/>
  <c r="J9389" i="10" a="1"/>
  <c r="J9389" i="10" s="1"/>
  <c r="J9390" i="10" a="1"/>
  <c r="J9390" i="10" s="1"/>
  <c r="J9391" i="10" a="1"/>
  <c r="J9391" i="10" s="1"/>
  <c r="J9392" i="10" a="1"/>
  <c r="J9392" i="10" s="1"/>
  <c r="J9393" i="10" a="1"/>
  <c r="J9393" i="10" s="1"/>
  <c r="J9394" i="10" a="1"/>
  <c r="J9394" i="10" s="1"/>
  <c r="J9395" i="10" a="1"/>
  <c r="J9395" i="10" s="1"/>
  <c r="J9396" i="10" a="1"/>
  <c r="J9396" i="10" s="1"/>
  <c r="J9397" i="10" a="1"/>
  <c r="J9397" i="10"/>
  <c r="J9398" i="10" a="1"/>
  <c r="J9398" i="10" s="1"/>
  <c r="J9399" i="10" a="1"/>
  <c r="J9399" i="10" s="1"/>
  <c r="J9400" i="10" a="1"/>
  <c r="J9400" i="10" s="1"/>
  <c r="J9401" i="10" a="1"/>
  <c r="J9401" i="10" s="1"/>
  <c r="J9402" i="10" a="1"/>
  <c r="J9402" i="10" s="1"/>
  <c r="J9403" i="10" a="1"/>
  <c r="J9403" i="10"/>
  <c r="J9404" i="10" a="1"/>
  <c r="J9404" i="10" s="1"/>
  <c r="J9405" i="10" a="1"/>
  <c r="J9405" i="10" s="1"/>
  <c r="J9406" i="10" a="1"/>
  <c r="J9406" i="10" s="1"/>
  <c r="J9407" i="10" a="1"/>
  <c r="J9407" i="10" s="1"/>
  <c r="J9408" i="10" a="1"/>
  <c r="J9408" i="10" s="1"/>
  <c r="J9409" i="10" a="1"/>
  <c r="J9409" i="10" s="1"/>
  <c r="J9410" i="10" a="1"/>
  <c r="J9410" i="10" s="1"/>
  <c r="J9411" i="10" a="1"/>
  <c r="J9411" i="10" s="1"/>
  <c r="J9412" i="10" a="1"/>
  <c r="J9412" i="10" s="1"/>
  <c r="J9413" i="10" a="1"/>
  <c r="J9413" i="10" s="1"/>
  <c r="J9414" i="10" a="1"/>
  <c r="J9414" i="10"/>
  <c r="J9415" i="10" a="1"/>
  <c r="J9415" i="10" s="1"/>
  <c r="J9416" i="10" a="1"/>
  <c r="J9416" i="10"/>
  <c r="J9417" i="10" a="1"/>
  <c r="J9417" i="10" s="1"/>
  <c r="J9418" i="10" a="1"/>
  <c r="J9418" i="10" s="1"/>
  <c r="J9419" i="10" a="1"/>
  <c r="J9419" i="10" s="1"/>
  <c r="J9420" i="10" a="1"/>
  <c r="J9420" i="10" s="1"/>
  <c r="J9421" i="10" a="1"/>
  <c r="J9421" i="10" s="1"/>
  <c r="J9422" i="10" a="1"/>
  <c r="J9422" i="10" s="1"/>
  <c r="J9423" i="10" a="1"/>
  <c r="J9423" i="10" s="1"/>
  <c r="J9424" i="10" a="1"/>
  <c r="J9424" i="10" s="1"/>
  <c r="J9425" i="10" a="1"/>
  <c r="J9425" i="10" s="1"/>
  <c r="J9426" i="10" a="1"/>
  <c r="J9426" i="10" s="1"/>
  <c r="J9427" i="10" a="1"/>
  <c r="J9427" i="10" s="1"/>
  <c r="J9428" i="10" a="1"/>
  <c r="J9428" i="10" s="1"/>
  <c r="J9429" i="10" a="1"/>
  <c r="J9429" i="10" s="1"/>
  <c r="J9430" i="10" a="1"/>
  <c r="J9430" i="10" s="1"/>
  <c r="J9431" i="10" a="1"/>
  <c r="J9431" i="10" s="1"/>
  <c r="J9432" i="10" a="1"/>
  <c r="J9432" i="10" s="1"/>
  <c r="J9433" i="10" a="1"/>
  <c r="J9433" i="10" s="1"/>
  <c r="J9434" i="10" a="1"/>
  <c r="J9434" i="10" s="1"/>
  <c r="J9435" i="10" a="1"/>
  <c r="J9435" i="10" s="1"/>
  <c r="J9436" i="10" a="1"/>
  <c r="J9436" i="10" s="1"/>
  <c r="J9437" i="10" a="1"/>
  <c r="J9437" i="10" s="1"/>
  <c r="J9438" i="10" a="1"/>
  <c r="J9438" i="10" s="1"/>
  <c r="J9439" i="10" a="1"/>
  <c r="J9439" i="10" s="1"/>
  <c r="J9440" i="10" a="1"/>
  <c r="J9440" i="10" s="1"/>
  <c r="J9441" i="10" a="1"/>
  <c r="J9441" i="10" s="1"/>
  <c r="J9442" i="10" a="1"/>
  <c r="J9442" i="10"/>
  <c r="J9443" i="10" a="1"/>
  <c r="J9443" i="10" s="1"/>
  <c r="J9444" i="10" a="1"/>
  <c r="J9444" i="10" s="1"/>
  <c r="J9445" i="10" a="1"/>
  <c r="J9445" i="10" s="1"/>
  <c r="J9446" i="10" a="1"/>
  <c r="J9446" i="10" s="1"/>
  <c r="J9447" i="10" a="1"/>
  <c r="J9447" i="10" s="1"/>
  <c r="J9448" i="10" a="1"/>
  <c r="J9448" i="10"/>
  <c r="J9449" i="10" a="1"/>
  <c r="J9449" i="10" s="1"/>
  <c r="J9450" i="10" a="1"/>
  <c r="J9450" i="10" s="1"/>
  <c r="J9451" i="10" a="1"/>
  <c r="J9451" i="10" s="1"/>
  <c r="J9452" i="10" a="1"/>
  <c r="J9452" i="10" s="1"/>
  <c r="J9453" i="10" a="1"/>
  <c r="J9453" i="10" s="1"/>
  <c r="J9454" i="10" a="1"/>
  <c r="J9454" i="10" s="1"/>
  <c r="J9455" i="10" a="1"/>
  <c r="J9455" i="10" s="1"/>
  <c r="J9456" i="10" a="1"/>
  <c r="J9456" i="10" s="1"/>
  <c r="J9457" i="10" a="1"/>
  <c r="J9457" i="10" s="1"/>
  <c r="J9458" i="10" a="1"/>
  <c r="J9458" i="10" s="1"/>
  <c r="J9459" i="10" a="1"/>
  <c r="J9459" i="10" s="1"/>
  <c r="J9460" i="10" a="1"/>
  <c r="J9460" i="10" s="1"/>
  <c r="J9461" i="10" a="1"/>
  <c r="J9461" i="10" s="1"/>
  <c r="J9462" i="10" a="1"/>
  <c r="J9462" i="10" s="1"/>
  <c r="J9463" i="10" a="1"/>
  <c r="J9463" i="10" s="1"/>
  <c r="J9464" i="10" a="1"/>
  <c r="J9464" i="10" s="1"/>
  <c r="J9465" i="10" a="1"/>
  <c r="J9465" i="10" s="1"/>
  <c r="J9466" i="10" a="1"/>
  <c r="J9466" i="10" s="1"/>
  <c r="J9467" i="10" a="1"/>
  <c r="J9467" i="10" s="1"/>
  <c r="J9468" i="10" a="1"/>
  <c r="J9468" i="10" s="1"/>
  <c r="J9469" i="10" a="1"/>
  <c r="J9469" i="10" s="1"/>
  <c r="J9470" i="10" a="1"/>
  <c r="J9470" i="10"/>
  <c r="J9471" i="10" a="1"/>
  <c r="J9471" i="10" s="1"/>
  <c r="J9472" i="10" a="1"/>
  <c r="J9472" i="10" s="1"/>
  <c r="J9473" i="10" a="1"/>
  <c r="J9473" i="10" s="1"/>
  <c r="J9474" i="10" a="1"/>
  <c r="J9474" i="10" s="1"/>
  <c r="J9475" i="10" a="1"/>
  <c r="J9475" i="10" s="1"/>
  <c r="J9476" i="10" a="1"/>
  <c r="J9476" i="10" s="1"/>
  <c r="J9477" i="10" a="1"/>
  <c r="J9477" i="10" s="1"/>
  <c r="J9478" i="10" a="1"/>
  <c r="J9478" i="10" s="1"/>
  <c r="J9479" i="10" a="1"/>
  <c r="J9479" i="10" s="1"/>
  <c r="J9480" i="10" a="1"/>
  <c r="J9480" i="10" s="1"/>
  <c r="J9481" i="10" a="1"/>
  <c r="J9481" i="10" s="1"/>
  <c r="J9482" i="10" a="1"/>
  <c r="J9482" i="10" s="1"/>
  <c r="J9483" i="10" a="1"/>
  <c r="J9483" i="10" s="1"/>
  <c r="J9484" i="10" a="1"/>
  <c r="J9484" i="10" s="1"/>
  <c r="J9485" i="10" a="1"/>
  <c r="J9485" i="10" s="1"/>
  <c r="J9486" i="10" a="1"/>
  <c r="J9486" i="10" s="1"/>
  <c r="J9487" i="10" a="1"/>
  <c r="J9487" i="10" s="1"/>
  <c r="J9488" i="10" a="1"/>
  <c r="J9488" i="10"/>
  <c r="J9489" i="10" a="1"/>
  <c r="J9489" i="10" s="1"/>
  <c r="J9490" i="10" a="1"/>
  <c r="J9490" i="10" s="1"/>
  <c r="J9491" i="10" a="1"/>
  <c r="J9491" i="10" s="1"/>
  <c r="J9492" i="10" a="1"/>
  <c r="J9492" i="10" s="1"/>
  <c r="J9493" i="10" a="1"/>
  <c r="J9493" i="10" s="1"/>
  <c r="J9494" i="10" a="1"/>
  <c r="J9494" i="10" s="1"/>
  <c r="J9495" i="10" a="1"/>
  <c r="J9495" i="10" s="1"/>
  <c r="J9496" i="10" a="1"/>
  <c r="J9496" i="10" s="1"/>
  <c r="J9497" i="10" a="1"/>
  <c r="J9497" i="10" s="1"/>
  <c r="J9498" i="10" a="1"/>
  <c r="J9498" i="10" s="1"/>
  <c r="J9499" i="10" a="1"/>
  <c r="J9499" i="10" s="1"/>
  <c r="J9500" i="10" a="1"/>
  <c r="J9500" i="10" s="1"/>
  <c r="J9501" i="10" a="1"/>
  <c r="J9501" i="10" s="1"/>
  <c r="J9502" i="10" a="1"/>
  <c r="J9502" i="10" s="1"/>
  <c r="J9503" i="10" a="1"/>
  <c r="J9503" i="10" s="1"/>
  <c r="J9504" i="10" a="1"/>
  <c r="J9504" i="10"/>
  <c r="J9505" i="10" a="1"/>
  <c r="J9505" i="10" s="1"/>
  <c r="J9506" i="10" a="1"/>
  <c r="J9506" i="10" s="1"/>
  <c r="J9507" i="10" a="1"/>
  <c r="J9507" i="10" s="1"/>
  <c r="J9508" i="10" a="1"/>
  <c r="J9508" i="10"/>
  <c r="J9509" i="10" a="1"/>
  <c r="J9509" i="10" s="1"/>
  <c r="J9510" i="10" a="1"/>
  <c r="J9510" i="10" s="1"/>
  <c r="J9511" i="10" a="1"/>
  <c r="J9511" i="10" s="1"/>
  <c r="J9512" i="10" a="1"/>
  <c r="J9512" i="10" s="1"/>
  <c r="J9513" i="10" a="1"/>
  <c r="J9513" i="10" s="1"/>
  <c r="J9514" i="10" a="1"/>
  <c r="J9514" i="10" s="1"/>
  <c r="J9515" i="10" a="1"/>
  <c r="J9515" i="10" s="1"/>
  <c r="J9516" i="10" a="1"/>
  <c r="J9516" i="10" s="1"/>
  <c r="J9517" i="10" a="1"/>
  <c r="J9517" i="10" s="1"/>
  <c r="J9518" i="10" a="1"/>
  <c r="J9518" i="10" s="1"/>
  <c r="J9519" i="10" a="1"/>
  <c r="J9519" i="10" s="1"/>
  <c r="J9520" i="10" a="1"/>
  <c r="J9520" i="10" s="1"/>
  <c r="J9521" i="10" a="1"/>
  <c r="J9521" i="10" s="1"/>
  <c r="J9522" i="10" a="1"/>
  <c r="J9522" i="10" s="1"/>
  <c r="J9523" i="10" a="1"/>
  <c r="J9523" i="10" s="1"/>
  <c r="J9524" i="10" a="1"/>
  <c r="J9524" i="10" s="1"/>
  <c r="J9525" i="10" a="1"/>
  <c r="J9525" i="10" s="1"/>
  <c r="J9526" i="10" a="1"/>
  <c r="J9526" i="10" s="1"/>
  <c r="J9527" i="10" a="1"/>
  <c r="J9527" i="10"/>
  <c r="J9528" i="10" a="1"/>
  <c r="J9528" i="10" s="1"/>
  <c r="J9529" i="10" a="1"/>
  <c r="J9529" i="10" s="1"/>
  <c r="J9530" i="10" a="1"/>
  <c r="J9530" i="10" s="1"/>
  <c r="J9531" i="10" a="1"/>
  <c r="J9531" i="10" s="1"/>
  <c r="J9532" i="10" a="1"/>
  <c r="J9532" i="10" s="1"/>
  <c r="J9533" i="10" a="1"/>
  <c r="J9533" i="10" s="1"/>
  <c r="J9534" i="10" a="1"/>
  <c r="J9534" i="10" s="1"/>
  <c r="J9535" i="10" a="1"/>
  <c r="J9535" i="10" s="1"/>
  <c r="J9536" i="10" a="1"/>
  <c r="J9536" i="10" s="1"/>
  <c r="J9537" i="10" a="1"/>
  <c r="J9537" i="10" s="1"/>
  <c r="J9538" i="10" a="1"/>
  <c r="J9538" i="10" s="1"/>
  <c r="J9539" i="10" a="1"/>
  <c r="J9539" i="10" s="1"/>
  <c r="J9540" i="10" a="1"/>
  <c r="J9540" i="10" s="1"/>
  <c r="J9541" i="10" a="1"/>
  <c r="J9541" i="10" s="1"/>
  <c r="J9542" i="10" a="1"/>
  <c r="J9542" i="10" s="1"/>
  <c r="J9543" i="10" a="1"/>
  <c r="J9543" i="10" s="1"/>
  <c r="J9544" i="10" a="1"/>
  <c r="J9544" i="10" s="1"/>
  <c r="J9545" i="10" a="1"/>
  <c r="J9545" i="10" s="1"/>
  <c r="J9546" i="10" a="1"/>
  <c r="J9546" i="10" s="1"/>
  <c r="J9547" i="10" a="1"/>
  <c r="J9547" i="10"/>
  <c r="J9548" i="10" a="1"/>
  <c r="J9548" i="10" s="1"/>
  <c r="J9549" i="10" a="1"/>
  <c r="J9549" i="10" s="1"/>
  <c r="J9550" i="10" a="1"/>
  <c r="J9550" i="10" s="1"/>
  <c r="J9551" i="10" a="1"/>
  <c r="J9551" i="10" s="1"/>
  <c r="J9552" i="10" a="1"/>
  <c r="J9552" i="10" s="1"/>
  <c r="J9553" i="10" a="1"/>
  <c r="J9553" i="10" s="1"/>
  <c r="J9554" i="10" a="1"/>
  <c r="J9554" i="10" s="1"/>
  <c r="J9555" i="10" a="1"/>
  <c r="J9555" i="10" s="1"/>
  <c r="J9556" i="10" a="1"/>
  <c r="J9556" i="10" s="1"/>
  <c r="J9557" i="10" a="1"/>
  <c r="J9557" i="10" s="1"/>
  <c r="J9558" i="10" a="1"/>
  <c r="J9558" i="10" s="1"/>
  <c r="J9559" i="10" a="1"/>
  <c r="J9559" i="10" s="1"/>
  <c r="J9560" i="10" a="1"/>
  <c r="J9560" i="10" s="1"/>
  <c r="J9561" i="10" a="1"/>
  <c r="J9561" i="10" s="1"/>
  <c r="J9562" i="10" a="1"/>
  <c r="J9562" i="10" s="1"/>
  <c r="J9563" i="10" a="1"/>
  <c r="J9563" i="10" s="1"/>
  <c r="J9564" i="10" a="1"/>
  <c r="J9564" i="10" s="1"/>
  <c r="J9565" i="10" a="1"/>
  <c r="J9565" i="10"/>
  <c r="J9566" i="10" a="1"/>
  <c r="J9566" i="10" s="1"/>
  <c r="J9567" i="10" a="1"/>
  <c r="J9567" i="10" s="1"/>
  <c r="J9568" i="10" a="1"/>
  <c r="J9568" i="10" s="1"/>
  <c r="J9569" i="10" a="1"/>
  <c r="J9569" i="10" s="1"/>
  <c r="J9570" i="10" a="1"/>
  <c r="J9570" i="10" s="1"/>
  <c r="J9571" i="10" a="1"/>
  <c r="J9571" i="10" s="1"/>
  <c r="J9572" i="10" a="1"/>
  <c r="J9572" i="10" s="1"/>
  <c r="J9573" i="10" a="1"/>
  <c r="J9573" i="10" s="1"/>
  <c r="J9574" i="10" a="1"/>
  <c r="J9574" i="10" s="1"/>
  <c r="J9575" i="10" a="1"/>
  <c r="J9575" i="10" s="1"/>
  <c r="J9576" i="10" a="1"/>
  <c r="J9576" i="10" s="1"/>
  <c r="J9577" i="10" a="1"/>
  <c r="J9577" i="10" s="1"/>
  <c r="J9578" i="10" a="1"/>
  <c r="J9578" i="10" s="1"/>
  <c r="J9579" i="10" a="1"/>
  <c r="J9579" i="10" s="1"/>
  <c r="J9580" i="10" a="1"/>
  <c r="J9580" i="10"/>
  <c r="J9581" i="10" a="1"/>
  <c r="J9581" i="10" s="1"/>
  <c r="J9582" i="10" a="1"/>
  <c r="J9582" i="10" s="1"/>
  <c r="J9583" i="10" a="1"/>
  <c r="J9583" i="10" s="1"/>
  <c r="J9584" i="10" a="1"/>
  <c r="J9584" i="10" s="1"/>
  <c r="J9585" i="10" a="1"/>
  <c r="J9585" i="10" s="1"/>
  <c r="J9586" i="10" a="1"/>
  <c r="J9586" i="10" s="1"/>
  <c r="J9587" i="10" a="1"/>
  <c r="J9587" i="10" s="1"/>
  <c r="J9588" i="10" a="1"/>
  <c r="J9588" i="10" s="1"/>
  <c r="J9589" i="10" a="1"/>
  <c r="J9589" i="10" s="1"/>
  <c r="J9590" i="10" a="1"/>
  <c r="J9590" i="10" s="1"/>
  <c r="J9591" i="10" a="1"/>
  <c r="J9591" i="10" s="1"/>
  <c r="J9592" i="10" a="1"/>
  <c r="J9592" i="10" s="1"/>
  <c r="J9593" i="10" a="1"/>
  <c r="J9593" i="10" s="1"/>
  <c r="J9594" i="10" a="1"/>
  <c r="J9594" i="10" s="1"/>
  <c r="J9595" i="10" a="1"/>
  <c r="J9595" i="10" s="1"/>
  <c r="J9596" i="10" a="1"/>
  <c r="J9596" i="10" s="1"/>
  <c r="J9597" i="10" a="1"/>
  <c r="J9597" i="10"/>
  <c r="J9598" i="10" a="1"/>
  <c r="J9598" i="10" s="1"/>
  <c r="J9599" i="10" a="1"/>
  <c r="J9599" i="10" s="1"/>
  <c r="J9600" i="10" a="1"/>
  <c r="J9600" i="10" s="1"/>
  <c r="J9601" i="10" a="1"/>
  <c r="J9601" i="10" s="1"/>
  <c r="J9602" i="10" a="1"/>
  <c r="J9602" i="10" s="1"/>
  <c r="J9603" i="10" a="1"/>
  <c r="J9603" i="10" s="1"/>
  <c r="J9604" i="10" a="1"/>
  <c r="J9604" i="10"/>
  <c r="J9605" i="10" a="1"/>
  <c r="J9605" i="10" s="1"/>
  <c r="J9606" i="10" a="1"/>
  <c r="J9606" i="10" s="1"/>
  <c r="J9607" i="10" a="1"/>
  <c r="J9607" i="10" s="1"/>
  <c r="J9608" i="10" a="1"/>
  <c r="J9608" i="10" s="1"/>
  <c r="J9609" i="10" a="1"/>
  <c r="J9609" i="10" s="1"/>
  <c r="J9610" i="10" a="1"/>
  <c r="J9610" i="10" s="1"/>
  <c r="J9611" i="10" a="1"/>
  <c r="J9611" i="10" s="1"/>
  <c r="J9612" i="10" a="1"/>
  <c r="J9612" i="10" s="1"/>
  <c r="J9613" i="10" a="1"/>
  <c r="J9613" i="10" s="1"/>
  <c r="J9614" i="10" a="1"/>
  <c r="J9614" i="10" s="1"/>
  <c r="J9615" i="10" a="1"/>
  <c r="J9615" i="10"/>
  <c r="J9616" i="10" a="1"/>
  <c r="J9616" i="10"/>
  <c r="J9617" i="10" a="1"/>
  <c r="J9617" i="10" s="1"/>
  <c r="J9618" i="10" a="1"/>
  <c r="J9618" i="10" s="1"/>
  <c r="J9619" i="10" a="1"/>
  <c r="J9619" i="10" s="1"/>
  <c r="J9620" i="10" a="1"/>
  <c r="J9620" i="10" s="1"/>
  <c r="J9621" i="10" a="1"/>
  <c r="J9621" i="10" s="1"/>
  <c r="J9622" i="10" a="1"/>
  <c r="J9622" i="10" s="1"/>
  <c r="J9623" i="10" a="1"/>
  <c r="J9623" i="10" s="1"/>
  <c r="J9624" i="10" a="1"/>
  <c r="J9624" i="10" s="1"/>
  <c r="J9625" i="10" a="1"/>
  <c r="J9625" i="10" s="1"/>
  <c r="J9626" i="10" a="1"/>
  <c r="J9626" i="10" s="1"/>
  <c r="J9627" i="10" a="1"/>
  <c r="J9627" i="10" s="1"/>
  <c r="J9628" i="10" a="1"/>
  <c r="J9628" i="10" s="1"/>
  <c r="J9629" i="10" a="1"/>
  <c r="J9629" i="10" s="1"/>
  <c r="J9630" i="10" a="1"/>
  <c r="J9630" i="10" s="1"/>
  <c r="J9631" i="10" a="1"/>
  <c r="J9631" i="10"/>
  <c r="J9632" i="10" a="1"/>
  <c r="J9632" i="10"/>
  <c r="J9633" i="10" a="1"/>
  <c r="J9633" i="10" s="1"/>
  <c r="J9634" i="10" a="1"/>
  <c r="J9634" i="10" s="1"/>
  <c r="J9635" i="10" a="1"/>
  <c r="J9635" i="10" s="1"/>
  <c r="J9636" i="10" a="1"/>
  <c r="J9636" i="10" s="1"/>
  <c r="J9637" i="10" a="1"/>
  <c r="J9637" i="10" s="1"/>
  <c r="J9638" i="10" a="1"/>
  <c r="J9638" i="10" s="1"/>
  <c r="J9639" i="10" a="1"/>
  <c r="J9639" i="10" s="1"/>
  <c r="J9640" i="10" a="1"/>
  <c r="J9640" i="10" s="1"/>
  <c r="J9641" i="10" a="1"/>
  <c r="J9641" i="10" s="1"/>
  <c r="J9642" i="10" a="1"/>
  <c r="J9642" i="10"/>
  <c r="J9643" i="10" a="1"/>
  <c r="J9643" i="10"/>
  <c r="J9644" i="10" a="1"/>
  <c r="J9644" i="10" s="1"/>
  <c r="J9645" i="10" a="1"/>
  <c r="J9645" i="10" s="1"/>
  <c r="J9646" i="10" a="1"/>
  <c r="J9646" i="10" s="1"/>
  <c r="J9647" i="10" a="1"/>
  <c r="J9647" i="10" s="1"/>
  <c r="J9648" i="10" a="1"/>
  <c r="J9648" i="10" s="1"/>
  <c r="J9649" i="10" a="1"/>
  <c r="J9649" i="10" s="1"/>
  <c r="J9650" i="10" a="1"/>
  <c r="J9650" i="10" s="1"/>
  <c r="J9651" i="10" a="1"/>
  <c r="J9651" i="10" s="1"/>
  <c r="J9652" i="10" a="1"/>
  <c r="J9652" i="10" s="1"/>
  <c r="J9653" i="10" a="1"/>
  <c r="J9653" i="10" s="1"/>
  <c r="J9654" i="10" a="1"/>
  <c r="J9654" i="10" s="1"/>
  <c r="J9655" i="10" a="1"/>
  <c r="J9655" i="10" s="1"/>
  <c r="J9656" i="10" a="1"/>
  <c r="J9656" i="10" s="1"/>
  <c r="J9657" i="10" a="1"/>
  <c r="J9657" i="10" s="1"/>
  <c r="J9658" i="10" a="1"/>
  <c r="J9658" i="10" s="1"/>
  <c r="J9659" i="10" a="1"/>
  <c r="J9659" i="10" s="1"/>
  <c r="J9660" i="10" a="1"/>
  <c r="J9660" i="10" s="1"/>
  <c r="J9661" i="10" a="1"/>
  <c r="J9661" i="10"/>
  <c r="J9662" i="10" a="1"/>
  <c r="J9662" i="10" s="1"/>
  <c r="J9663" i="10" a="1"/>
  <c r="J9663" i="10" s="1"/>
  <c r="J9664" i="10" a="1"/>
  <c r="J9664" i="10" s="1"/>
  <c r="J9665" i="10" a="1"/>
  <c r="J9665" i="10" s="1"/>
  <c r="J9666" i="10" a="1"/>
  <c r="J9666" i="10" s="1"/>
  <c r="J9667" i="10" a="1"/>
  <c r="J9667" i="10" s="1"/>
  <c r="J9668" i="10" a="1"/>
  <c r="J9668" i="10" s="1"/>
  <c r="J9669" i="10" a="1"/>
  <c r="J9669" i="10" s="1"/>
  <c r="J9670" i="10" a="1"/>
  <c r="J9670" i="10" s="1"/>
  <c r="J9671" i="10" a="1"/>
  <c r="J9671" i="10" s="1"/>
  <c r="J9672" i="10" a="1"/>
  <c r="J9672" i="10"/>
  <c r="J9673" i="10" a="1"/>
  <c r="J9673" i="10" s="1"/>
  <c r="J9674" i="10" a="1"/>
  <c r="J9674" i="10"/>
  <c r="J9675" i="10" a="1"/>
  <c r="J9675" i="10" s="1"/>
  <c r="J9676" i="10" a="1"/>
  <c r="J9676" i="10" s="1"/>
  <c r="J9677" i="10" a="1"/>
  <c r="J9677" i="10"/>
  <c r="J9678" i="10" a="1"/>
  <c r="J9678" i="10" s="1"/>
  <c r="J9679" i="10" a="1"/>
  <c r="J9679" i="10" s="1"/>
  <c r="J9680" i="10" a="1"/>
  <c r="J9680" i="10" s="1"/>
  <c r="J9681" i="10" a="1"/>
  <c r="J9681" i="10" s="1"/>
  <c r="J9682" i="10" a="1"/>
  <c r="J9682" i="10" s="1"/>
  <c r="J9683" i="10" a="1"/>
  <c r="J9683" i="10" s="1"/>
  <c r="J9684" i="10" a="1"/>
  <c r="J9684" i="10" s="1"/>
  <c r="J9685" i="10" a="1"/>
  <c r="J9685" i="10" s="1"/>
  <c r="J9686" i="10" a="1"/>
  <c r="J9686" i="10" s="1"/>
  <c r="J9687" i="10" a="1"/>
  <c r="J9687" i="10" s="1"/>
  <c r="J9688" i="10" a="1"/>
  <c r="J9688" i="10" s="1"/>
  <c r="J9689" i="10" a="1"/>
  <c r="J9689" i="10" s="1"/>
  <c r="J9690" i="10" a="1"/>
  <c r="J9690" i="10" s="1"/>
  <c r="J9691" i="10" a="1"/>
  <c r="J9691" i="10"/>
  <c r="J9692" i="10" a="1"/>
  <c r="J9692" i="10" s="1"/>
  <c r="J9693" i="10" a="1"/>
  <c r="J9693" i="10" s="1"/>
  <c r="J9694" i="10" a="1"/>
  <c r="J9694" i="10" s="1"/>
  <c r="J9695" i="10" a="1"/>
  <c r="J9695" i="10" s="1"/>
  <c r="J9696" i="10" a="1"/>
  <c r="J9696" i="10" s="1"/>
  <c r="J9697" i="10" a="1"/>
  <c r="J9697" i="10" s="1"/>
  <c r="J9698" i="10" a="1"/>
  <c r="J9698" i="10" s="1"/>
  <c r="J9699" i="10" a="1"/>
  <c r="J9699" i="10" s="1"/>
  <c r="J9700" i="10" a="1"/>
  <c r="J9700" i="10" s="1"/>
  <c r="J9701" i="10" a="1"/>
  <c r="J9701" i="10" s="1"/>
  <c r="J9702" i="10" a="1"/>
  <c r="J9702" i="10" s="1"/>
  <c r="J9703" i="10" a="1"/>
  <c r="J9703" i="10" s="1"/>
  <c r="J9704" i="10" a="1"/>
  <c r="J9704" i="10" s="1"/>
  <c r="J9705" i="10" a="1"/>
  <c r="J9705" i="10" s="1"/>
  <c r="J9706" i="10" a="1"/>
  <c r="J9706" i="10" s="1"/>
  <c r="J9707" i="10" a="1"/>
  <c r="J9707" i="10" s="1"/>
  <c r="J9708" i="10" a="1"/>
  <c r="J9708" i="10" s="1"/>
  <c r="J9709" i="10" a="1"/>
  <c r="J9709" i="10" s="1"/>
  <c r="J9710" i="10" a="1"/>
  <c r="J9710" i="10" s="1"/>
  <c r="J9711" i="10" a="1"/>
  <c r="J9711" i="10"/>
  <c r="J9712" i="10" a="1"/>
  <c r="J9712" i="10" s="1"/>
  <c r="J9713" i="10" a="1"/>
  <c r="J9713" i="10" s="1"/>
  <c r="J9714" i="10" a="1"/>
  <c r="J9714" i="10" s="1"/>
  <c r="J9715" i="10" a="1"/>
  <c r="J9715" i="10" s="1"/>
  <c r="J9716" i="10" a="1"/>
  <c r="J9716" i="10" s="1"/>
  <c r="J9717" i="10" a="1"/>
  <c r="J9717" i="10" s="1"/>
  <c r="J9718" i="10" a="1"/>
  <c r="J9718" i="10" s="1"/>
  <c r="J9719" i="10" a="1"/>
  <c r="J9719" i="10" s="1"/>
  <c r="J9720" i="10" a="1"/>
  <c r="J9720" i="10" s="1"/>
  <c r="J9721" i="10" a="1"/>
  <c r="J9721" i="10" s="1"/>
  <c r="J9722" i="10" a="1"/>
  <c r="J9722" i="10" s="1"/>
  <c r="J9723" i="10" a="1"/>
  <c r="J9723" i="10" s="1"/>
  <c r="J9724" i="10" a="1"/>
  <c r="J9724" i="10" s="1"/>
  <c r="J9725" i="10" a="1"/>
  <c r="J9725" i="10"/>
  <c r="J9726" i="10" a="1"/>
  <c r="J9726" i="10" s="1"/>
  <c r="J9727" i="10" a="1"/>
  <c r="J9727" i="10" s="1"/>
  <c r="J9728" i="10" a="1"/>
  <c r="J9728" i="10" s="1"/>
  <c r="J9729" i="10" a="1"/>
  <c r="J9729" i="10" s="1"/>
  <c r="J9730" i="10" a="1"/>
  <c r="J9730" i="10" s="1"/>
  <c r="J9731" i="10" a="1"/>
  <c r="J9731" i="10" s="1"/>
  <c r="J9732" i="10" a="1"/>
  <c r="J9732" i="10"/>
  <c r="J9733" i="10" a="1"/>
  <c r="J9733" i="10" s="1"/>
  <c r="J9734" i="10" a="1"/>
  <c r="J9734" i="10" s="1"/>
  <c r="J9735" i="10" a="1"/>
  <c r="J9735" i="10" s="1"/>
  <c r="J9736" i="10" a="1"/>
  <c r="J9736" i="10" s="1"/>
  <c r="J9737" i="10" a="1"/>
  <c r="J9737" i="10" s="1"/>
  <c r="J9738" i="10" a="1"/>
  <c r="J9738" i="10" s="1"/>
  <c r="J9739" i="10" a="1"/>
  <c r="J9739" i="10" s="1"/>
  <c r="J9740" i="10" a="1"/>
  <c r="J9740" i="10" s="1"/>
  <c r="J9741" i="10" a="1"/>
  <c r="J9741" i="10" s="1"/>
  <c r="J9742" i="10" a="1"/>
  <c r="J9742" i="10"/>
  <c r="J9743" i="10" a="1"/>
  <c r="J9743" i="10" s="1"/>
  <c r="J9744" i="10" a="1"/>
  <c r="J9744" i="10" s="1"/>
  <c r="J9745" i="10" a="1"/>
  <c r="J9745" i="10" s="1"/>
  <c r="J9746" i="10" a="1"/>
  <c r="J9746" i="10" s="1"/>
  <c r="J9747" i="10" a="1"/>
  <c r="J9747" i="10" s="1"/>
  <c r="J9748" i="10" a="1"/>
  <c r="J9748" i="10" s="1"/>
  <c r="J9749" i="10" a="1"/>
  <c r="J9749" i="10" s="1"/>
  <c r="J9750" i="10" a="1"/>
  <c r="J9750" i="10" s="1"/>
  <c r="J9751" i="10" a="1"/>
  <c r="J9751" i="10" s="1"/>
  <c r="J9752" i="10" a="1"/>
  <c r="J9752" i="10" s="1"/>
  <c r="J9753" i="10" a="1"/>
  <c r="J9753" i="10" s="1"/>
  <c r="J9754" i="10" a="1"/>
  <c r="J9754" i="10"/>
  <c r="J9755" i="10" a="1"/>
  <c r="J9755" i="10" s="1"/>
  <c r="J9756" i="10" a="1"/>
  <c r="J9756" i="10" s="1"/>
  <c r="J9757" i="10" a="1"/>
  <c r="J9757" i="10" s="1"/>
  <c r="J9758" i="10" a="1"/>
  <c r="J9758" i="10" s="1"/>
  <c r="J9759" i="10" a="1"/>
  <c r="J9759" i="10" s="1"/>
  <c r="J9760" i="10" a="1"/>
  <c r="J9760" i="10" s="1"/>
  <c r="J9761" i="10" a="1"/>
  <c r="J9761" i="10" s="1"/>
  <c r="J9762" i="10" a="1"/>
  <c r="J9762" i="10" s="1"/>
  <c r="J9763" i="10" a="1"/>
  <c r="J9763" i="10" s="1"/>
  <c r="J9764" i="10" a="1"/>
  <c r="J9764" i="10" s="1"/>
  <c r="J9765" i="10" a="1"/>
  <c r="J9765" i="10" s="1"/>
  <c r="J9766" i="10" a="1"/>
  <c r="J9766" i="10"/>
  <c r="J9767" i="10" a="1"/>
  <c r="J9767" i="10" s="1"/>
  <c r="J9768" i="10" a="1"/>
  <c r="J9768" i="10" s="1"/>
  <c r="J9769" i="10" a="1"/>
  <c r="J9769" i="10" s="1"/>
  <c r="J9770" i="10" a="1"/>
  <c r="J9770" i="10"/>
  <c r="J9771" i="10" a="1"/>
  <c r="J9771" i="10"/>
  <c r="J9772" i="10" a="1"/>
  <c r="J9772" i="10" s="1"/>
  <c r="J9773" i="10" a="1"/>
  <c r="J9773" i="10" s="1"/>
  <c r="J9774" i="10" a="1"/>
  <c r="J9774" i="10" s="1"/>
  <c r="J9775" i="10" a="1"/>
  <c r="J9775" i="10" s="1"/>
  <c r="J9776" i="10" a="1"/>
  <c r="J9776" i="10"/>
  <c r="J9777" i="10" a="1"/>
  <c r="J9777" i="10" s="1"/>
  <c r="J9778" i="10" a="1"/>
  <c r="J9778" i="10" s="1"/>
  <c r="J9779" i="10" a="1"/>
  <c r="J9779" i="10" s="1"/>
  <c r="J9780" i="10" a="1"/>
  <c r="J9780" i="10" s="1"/>
  <c r="J9781" i="10" a="1"/>
  <c r="J9781" i="10" s="1"/>
  <c r="J9782" i="10" a="1"/>
  <c r="J9782" i="10" s="1"/>
  <c r="J9783" i="10" a="1"/>
  <c r="J9783" i="10"/>
  <c r="J9784" i="10" a="1"/>
  <c r="J9784" i="10" s="1"/>
  <c r="J9785" i="10" a="1"/>
  <c r="J9785" i="10" s="1"/>
  <c r="J9786" i="10" a="1"/>
  <c r="J9786" i="10" s="1"/>
  <c r="J9787" i="10" a="1"/>
  <c r="J9787" i="10" s="1"/>
  <c r="J9788" i="10" a="1"/>
  <c r="J9788" i="10"/>
  <c r="J9789" i="10" a="1"/>
  <c r="J9789" i="10" s="1"/>
  <c r="J9790" i="10" a="1"/>
  <c r="J9790" i="10" s="1"/>
  <c r="J9791" i="10" a="1"/>
  <c r="J9791" i="10" s="1"/>
  <c r="J9792" i="10" a="1"/>
  <c r="J9792" i="10" s="1"/>
  <c r="J9793" i="10" a="1"/>
  <c r="J9793" i="10" s="1"/>
  <c r="J9794" i="10" a="1"/>
  <c r="J9794" i="10" s="1"/>
  <c r="J9795" i="10" a="1"/>
  <c r="J9795" i="10" s="1"/>
  <c r="J9796" i="10" a="1"/>
  <c r="J9796" i="10" s="1"/>
  <c r="J9797" i="10" a="1"/>
  <c r="J9797" i="10" s="1"/>
  <c r="J9798" i="10" a="1"/>
  <c r="J9798" i="10" s="1"/>
  <c r="J9799" i="10" a="1"/>
  <c r="J9799" i="10" s="1"/>
  <c r="J9800" i="10" a="1"/>
  <c r="J9800" i="10" s="1"/>
  <c r="J9801" i="10" a="1"/>
  <c r="J9801" i="10" s="1"/>
  <c r="J9802" i="10" a="1"/>
  <c r="J9802" i="10" s="1"/>
  <c r="J9803" i="10" a="1"/>
  <c r="J9803" i="10"/>
  <c r="J9804" i="10" a="1"/>
  <c r="J9804" i="10" s="1"/>
  <c r="J9805" i="10" a="1"/>
  <c r="J9805" i="10" s="1"/>
  <c r="J9806" i="10" a="1"/>
  <c r="J9806" i="10"/>
  <c r="J9807" i="10" a="1"/>
  <c r="J9807" i="10" s="1"/>
  <c r="J9808" i="10" a="1"/>
  <c r="J9808" i="10" s="1"/>
  <c r="J9809" i="10" a="1"/>
  <c r="J9809" i="10" s="1"/>
  <c r="J9810" i="10" a="1"/>
  <c r="J9810" i="10" s="1"/>
  <c r="J9811" i="10" a="1"/>
  <c r="J9811" i="10" s="1"/>
  <c r="J9812" i="10" a="1"/>
  <c r="J9812" i="10" s="1"/>
  <c r="J9813" i="10" a="1"/>
  <c r="J9813" i="10" s="1"/>
  <c r="J9814" i="10" a="1"/>
  <c r="J9814" i="10" s="1"/>
  <c r="J9815" i="10" a="1"/>
  <c r="J9815" i="10" s="1"/>
  <c r="J9816" i="10" a="1"/>
  <c r="J9816" i="10" s="1"/>
  <c r="J9817" i="10" a="1"/>
  <c r="J9817" i="10" s="1"/>
  <c r="J9818" i="10" a="1"/>
  <c r="J9818" i="10" s="1"/>
  <c r="J9819" i="10" a="1"/>
  <c r="J9819" i="10" s="1"/>
  <c r="J9820" i="10" a="1"/>
  <c r="J9820" i="10" s="1"/>
  <c r="J9821" i="10" a="1"/>
  <c r="J9821" i="10" s="1"/>
  <c r="J9822" i="10" a="1"/>
  <c r="J9822" i="10"/>
  <c r="J9823" i="10" a="1"/>
  <c r="J9823" i="10" s="1"/>
  <c r="J9824" i="10" a="1"/>
  <c r="J9824" i="10"/>
  <c r="J9825" i="10" a="1"/>
  <c r="J9825" i="10" s="1"/>
  <c r="J9826" i="10" a="1"/>
  <c r="J9826" i="10" s="1"/>
  <c r="J9827" i="10" a="1"/>
  <c r="J9827" i="10" s="1"/>
  <c r="J9828" i="10" a="1"/>
  <c r="J9828" i="10" s="1"/>
  <c r="J9829" i="10" a="1"/>
  <c r="J9829" i="10" s="1"/>
  <c r="J9830" i="10" a="1"/>
  <c r="J9830" i="10" s="1"/>
  <c r="J9831" i="10" a="1"/>
  <c r="J9831" i="10" s="1"/>
  <c r="J9832" i="10" a="1"/>
  <c r="J9832" i="10" s="1"/>
  <c r="J9833" i="10" a="1"/>
  <c r="J9833" i="10" s="1"/>
  <c r="J9834" i="10" a="1"/>
  <c r="J9834" i="10" s="1"/>
  <c r="J9835" i="10" a="1"/>
  <c r="J9835" i="10" s="1"/>
  <c r="J9836" i="10" a="1"/>
  <c r="J9836" i="10" s="1"/>
  <c r="J9837" i="10" a="1"/>
  <c r="J9837" i="10" s="1"/>
  <c r="J9838" i="10" a="1"/>
  <c r="J9838" i="10" s="1"/>
  <c r="J9839" i="10" a="1"/>
  <c r="J9839" i="10" s="1"/>
  <c r="J9840" i="10" a="1"/>
  <c r="J9840" i="10" s="1"/>
  <c r="J9841" i="10" a="1"/>
  <c r="J9841" i="10" s="1"/>
  <c r="J9842" i="10" a="1"/>
  <c r="J9842" i="10" s="1"/>
  <c r="J9843" i="10" a="1"/>
  <c r="J9843" i="10" s="1"/>
  <c r="J9844" i="10" a="1"/>
  <c r="J9844" i="10" s="1"/>
  <c r="J9845" i="10" a="1"/>
  <c r="J9845" i="10" s="1"/>
  <c r="J9846" i="10" a="1"/>
  <c r="J9846" i="10" s="1"/>
  <c r="J9847" i="10" a="1"/>
  <c r="J9847" i="10" s="1"/>
  <c r="J9848" i="10" a="1"/>
  <c r="J9848" i="10" s="1"/>
  <c r="J9849" i="10" a="1"/>
  <c r="J9849" i="10" s="1"/>
  <c r="J9850" i="10" a="1"/>
  <c r="J9850" i="10" s="1"/>
  <c r="J9851" i="10" a="1"/>
  <c r="J9851" i="10" s="1"/>
  <c r="J9852" i="10" a="1"/>
  <c r="J9852" i="10" s="1"/>
  <c r="J9853" i="10" a="1"/>
  <c r="J9853" i="10" s="1"/>
  <c r="J9854" i="10" a="1"/>
  <c r="J9854" i="10"/>
  <c r="J9855" i="10" a="1"/>
  <c r="J9855" i="10" s="1"/>
  <c r="J9856" i="10" a="1"/>
  <c r="J9856" i="10"/>
  <c r="J9857" i="10" a="1"/>
  <c r="J9857" i="10" s="1"/>
  <c r="J9858" i="10" a="1"/>
  <c r="J9858" i="10" s="1"/>
  <c r="J9859" i="10" a="1"/>
  <c r="J9859" i="10" s="1"/>
  <c r="J9860" i="10" a="1"/>
  <c r="J9860" i="10"/>
  <c r="J9861" i="10" a="1"/>
  <c r="J9861" i="10" s="1"/>
  <c r="J9862" i="10" a="1"/>
  <c r="J9862" i="10" s="1"/>
  <c r="J9863" i="10" a="1"/>
  <c r="J9863" i="10" s="1"/>
  <c r="J9864" i="10" a="1"/>
  <c r="J9864" i="10" s="1"/>
  <c r="J9865" i="10" a="1"/>
  <c r="J9865" i="10" s="1"/>
  <c r="J9866" i="10" a="1"/>
  <c r="J9866" i="10" s="1"/>
  <c r="J9867" i="10" a="1"/>
  <c r="J9867" i="10"/>
  <c r="J9868" i="10" a="1"/>
  <c r="J9868" i="10" s="1"/>
  <c r="J9869" i="10" a="1"/>
  <c r="J9869" i="10" s="1"/>
  <c r="J9870" i="10" a="1"/>
  <c r="J9870" i="10"/>
  <c r="J9871" i="10" a="1"/>
  <c r="J9871" i="10" s="1"/>
  <c r="J9872" i="10" a="1"/>
  <c r="J9872" i="10" s="1"/>
  <c r="J9873" i="10" a="1"/>
  <c r="J9873" i="10" s="1"/>
  <c r="J9874" i="10" a="1"/>
  <c r="J9874" i="10" s="1"/>
  <c r="J9875" i="10" a="1"/>
  <c r="J9875" i="10" s="1"/>
  <c r="J9876" i="10" a="1"/>
  <c r="J9876" i="10" s="1"/>
  <c r="J9877" i="10" a="1"/>
  <c r="J9877" i="10" s="1"/>
  <c r="J9878" i="10" a="1"/>
  <c r="J9878" i="10" s="1"/>
  <c r="J9879" i="10" a="1"/>
  <c r="J9879" i="10" s="1"/>
  <c r="J9880" i="10" a="1"/>
  <c r="J9880" i="10" s="1"/>
  <c r="J9881" i="10" a="1"/>
  <c r="J9881" i="10" s="1"/>
  <c r="J9882" i="10" a="1"/>
  <c r="J9882" i="10" s="1"/>
  <c r="J9883" i="10" a="1"/>
  <c r="J9883" i="10" s="1"/>
  <c r="J9884" i="10" a="1"/>
  <c r="J9884" i="10"/>
  <c r="J9885" i="10" a="1"/>
  <c r="J9885" i="10" s="1"/>
  <c r="J9886" i="10" a="1"/>
  <c r="J9886" i="10" s="1"/>
  <c r="J9887" i="10" a="1"/>
  <c r="J9887" i="10" s="1"/>
  <c r="J9888" i="10" a="1"/>
  <c r="J9888" i="10" s="1"/>
  <c r="J9889" i="10" a="1"/>
  <c r="J9889" i="10" s="1"/>
  <c r="J9890" i="10" a="1"/>
  <c r="J9890" i="10" s="1"/>
  <c r="J9891" i="10" a="1"/>
  <c r="J9891" i="10" s="1"/>
  <c r="J9892" i="10" a="1"/>
  <c r="J9892" i="10" s="1"/>
  <c r="J9893" i="10" a="1"/>
  <c r="J9893" i="10" s="1"/>
  <c r="J9894" i="10" a="1"/>
  <c r="J9894" i="10" s="1"/>
  <c r="J9895" i="10" a="1"/>
  <c r="J9895" i="10" s="1"/>
  <c r="J9896" i="10" a="1"/>
  <c r="J9896" i="10" s="1"/>
  <c r="J9897" i="10" a="1"/>
  <c r="J9897" i="10" s="1"/>
  <c r="J9898" i="10" a="1"/>
  <c r="J9898" i="10" s="1"/>
  <c r="J9899" i="10" a="1"/>
  <c r="J9899" i="10"/>
  <c r="J9900" i="10" a="1"/>
  <c r="J9900" i="10" s="1"/>
  <c r="J9901" i="10" a="1"/>
  <c r="J9901" i="10" s="1"/>
  <c r="J9902" i="10" a="1"/>
  <c r="J9902" i="10" s="1"/>
  <c r="J9903" i="10" a="1"/>
  <c r="J9903" i="10" s="1"/>
  <c r="J9904" i="10" a="1"/>
  <c r="J9904" i="10" s="1"/>
  <c r="J9905" i="10" a="1"/>
  <c r="J9905" i="10" s="1"/>
  <c r="J9906" i="10" a="1"/>
  <c r="J9906" i="10" s="1"/>
  <c r="J9907" i="10" a="1"/>
  <c r="J9907" i="10" s="1"/>
  <c r="J9908" i="10" a="1"/>
  <c r="J9908" i="10" s="1"/>
  <c r="J9909" i="10" a="1"/>
  <c r="J9909" i="10" s="1"/>
  <c r="J9910" i="10" a="1"/>
  <c r="J9910" i="10" s="1"/>
  <c r="J9911" i="10" a="1"/>
  <c r="J9911" i="10" s="1"/>
  <c r="J9912" i="10" a="1"/>
  <c r="J9912" i="10" s="1"/>
  <c r="J9913" i="10" a="1"/>
  <c r="J9913" i="10" s="1"/>
  <c r="J9914" i="10" a="1"/>
  <c r="J9914" i="10" s="1"/>
  <c r="J9915" i="10" a="1"/>
  <c r="J9915" i="10" s="1"/>
  <c r="J9916" i="10" a="1"/>
  <c r="J9916" i="10" s="1"/>
  <c r="J9917" i="10" a="1"/>
  <c r="J9917" i="10" s="1"/>
  <c r="J9918" i="10" a="1"/>
  <c r="J9918" i="10" s="1"/>
  <c r="J9919" i="10" a="1"/>
  <c r="J9919" i="10" s="1"/>
  <c r="J9920" i="10" a="1"/>
  <c r="J9920" i="10" s="1"/>
  <c r="J9921" i="10" a="1"/>
  <c r="J9921" i="10" s="1"/>
  <c r="J9922" i="10" a="1"/>
  <c r="J9922" i="10" s="1"/>
  <c r="J9923" i="10" a="1"/>
  <c r="J9923" i="10" s="1"/>
  <c r="J9924" i="10" a="1"/>
  <c r="J9924" i="10" s="1"/>
  <c r="J9925" i="10" a="1"/>
  <c r="J9925" i="10" s="1"/>
  <c r="J9926" i="10" a="1"/>
  <c r="J9926" i="10" s="1"/>
  <c r="J9927" i="10" a="1"/>
  <c r="J9927" i="10" s="1"/>
  <c r="J9928" i="10" a="1"/>
  <c r="J9928" i="10"/>
  <c r="J9929" i="10" a="1"/>
  <c r="J9929" i="10" s="1"/>
  <c r="J9930" i="10" a="1"/>
  <c r="J9930" i="10" s="1"/>
  <c r="J9931" i="10" a="1"/>
  <c r="J9931" i="10" s="1"/>
  <c r="J9932" i="10" a="1"/>
  <c r="J9932" i="10" s="1"/>
  <c r="J9933" i="10" a="1"/>
  <c r="J9933" i="10" s="1"/>
  <c r="J9934" i="10" a="1"/>
  <c r="J9934" i="10" s="1"/>
  <c r="J9935" i="10" a="1"/>
  <c r="J9935" i="10" s="1"/>
  <c r="J9936" i="10" a="1"/>
  <c r="J9936" i="10" s="1"/>
  <c r="J9937" i="10" a="1"/>
  <c r="J9937" i="10" s="1"/>
  <c r="J9938" i="10" a="1"/>
  <c r="J9938" i="10"/>
  <c r="J9939" i="10" a="1"/>
  <c r="J9939" i="10" s="1"/>
  <c r="J9940" i="10" a="1"/>
  <c r="J9940" i="10" s="1"/>
  <c r="J9941" i="10" a="1"/>
  <c r="J9941" i="10" s="1"/>
  <c r="J9942" i="10" a="1"/>
  <c r="J9942" i="10" s="1"/>
  <c r="J9943" i="10" a="1"/>
  <c r="J9943" i="10" s="1"/>
  <c r="J9944" i="10" a="1"/>
  <c r="J9944" i="10" s="1"/>
  <c r="J9945" i="10" a="1"/>
  <c r="J9945" i="10" s="1"/>
  <c r="J9946" i="10" a="1"/>
  <c r="J9946" i="10" s="1"/>
  <c r="J9947" i="10" a="1"/>
  <c r="J9947" i="10"/>
  <c r="J9948" i="10" a="1"/>
  <c r="J9948" i="10" s="1"/>
  <c r="J9949" i="10" a="1"/>
  <c r="J9949" i="10" s="1"/>
  <c r="J9950" i="10" a="1"/>
  <c r="J9950" i="10" s="1"/>
  <c r="J9951" i="10" a="1"/>
  <c r="J9951" i="10" s="1"/>
  <c r="J9952" i="10" a="1"/>
  <c r="J9952" i="10" s="1"/>
  <c r="J9953" i="10" a="1"/>
  <c r="J9953" i="10" s="1"/>
  <c r="J9954" i="10" a="1"/>
  <c r="J9954" i="10" s="1"/>
  <c r="J9955" i="10" a="1"/>
  <c r="J9955" i="10" s="1"/>
  <c r="J9956" i="10" a="1"/>
  <c r="J9956" i="10" s="1"/>
  <c r="J9957" i="10" a="1"/>
  <c r="J9957" i="10" s="1"/>
  <c r="J9958" i="10" a="1"/>
  <c r="J9958" i="10" s="1"/>
  <c r="J9959" i="10" a="1"/>
  <c r="J9959" i="10" s="1"/>
  <c r="J9960" i="10" a="1"/>
  <c r="J9960" i="10" s="1"/>
  <c r="J9961" i="10" a="1"/>
  <c r="J9961" i="10" s="1"/>
  <c r="J9962" i="10" a="1"/>
  <c r="J9962" i="10" s="1"/>
  <c r="J9963" i="10" a="1"/>
  <c r="J9963" i="10" s="1"/>
  <c r="J9964" i="10" a="1"/>
  <c r="J9964" i="10" s="1"/>
  <c r="J9965" i="10" a="1"/>
  <c r="J9965" i="10" s="1"/>
  <c r="J9966" i="10" a="1"/>
  <c r="J9966" i="10" s="1"/>
  <c r="J9967" i="10" a="1"/>
  <c r="J9967" i="10"/>
  <c r="J9968" i="10" a="1"/>
  <c r="J9968" i="10" s="1"/>
  <c r="J9969" i="10" a="1"/>
  <c r="J9969" i="10" s="1"/>
  <c r="J9970" i="10" a="1"/>
  <c r="J9970" i="10" s="1"/>
  <c r="J9971" i="10" a="1"/>
  <c r="J9971" i="10" s="1"/>
  <c r="J9972" i="10" a="1"/>
  <c r="J9972" i="10" s="1"/>
  <c r="J9973" i="10" a="1"/>
  <c r="J9973" i="10" s="1"/>
  <c r="J9974" i="10" a="1"/>
  <c r="J9974" i="10" s="1"/>
  <c r="J9975" i="10" a="1"/>
  <c r="J9975" i="10" s="1"/>
  <c r="J9976" i="10" a="1"/>
  <c r="J9976" i="10" s="1"/>
  <c r="J9977" i="10" a="1"/>
  <c r="J9977" i="10" s="1"/>
  <c r="J9978" i="10" a="1"/>
  <c r="J9978" i="10" s="1"/>
  <c r="J9979" i="10" a="1"/>
  <c r="J9979" i="10" s="1"/>
  <c r="J9980" i="10" a="1"/>
  <c r="J9980" i="10" s="1"/>
  <c r="J9981" i="10" a="1"/>
  <c r="J9981" i="10" s="1"/>
  <c r="J9982" i="10" a="1"/>
  <c r="J9982" i="10" s="1"/>
  <c r="J9983" i="10" a="1"/>
  <c r="J9983" i="10" s="1"/>
  <c r="J9984" i="10" a="1"/>
  <c r="J9984" i="10" s="1"/>
  <c r="J9985" i="10" a="1"/>
  <c r="J9985" i="10" s="1"/>
  <c r="J9986" i="10" a="1"/>
  <c r="J9986" i="10" s="1"/>
  <c r="J9987" i="10" a="1"/>
  <c r="J9987" i="10" s="1"/>
  <c r="J9988" i="10" a="1"/>
  <c r="J9988" i="10" s="1"/>
  <c r="J9989" i="10" a="1"/>
  <c r="J9989" i="10" s="1"/>
  <c r="J9990" i="10" a="1"/>
  <c r="J9990" i="10" s="1"/>
  <c r="J9991" i="10" a="1"/>
  <c r="J9991" i="10" s="1"/>
  <c r="J9992" i="10" a="1"/>
  <c r="J9992" i="10" s="1"/>
  <c r="J9993" i="10" a="1"/>
  <c r="J9993" i="10" s="1"/>
  <c r="J9994" i="10" a="1"/>
  <c r="J9994" i="10"/>
  <c r="J9995" i="10" a="1"/>
  <c r="J9995" i="10" s="1"/>
  <c r="J9996" i="10" a="1"/>
  <c r="J9996" i="10" s="1"/>
  <c r="J9997" i="10" a="1"/>
  <c r="J9997" i="10" s="1"/>
  <c r="J9998" i="10" a="1"/>
  <c r="J9998" i="10" s="1"/>
  <c r="J9999" i="10" a="1"/>
  <c r="J9999" i="10" s="1"/>
  <c r="J10000" i="10" a="1"/>
  <c r="J10000" i="10" s="1"/>
  <c r="J10001" i="10" a="1"/>
  <c r="J10001" i="10" s="1"/>
  <c r="J10002" i="10" a="1"/>
  <c r="J10002" i="10" s="1"/>
  <c r="J10003" i="10" a="1"/>
  <c r="J10003" i="10" s="1"/>
  <c r="J10004" i="10" a="1"/>
  <c r="J10004" i="10" s="1"/>
  <c r="J10005" i="10" a="1"/>
  <c r="J10005" i="10" s="1"/>
  <c r="J10006" i="10" a="1"/>
  <c r="J10006" i="10" s="1"/>
  <c r="J10007" i="10" a="1"/>
  <c r="J10007" i="10" s="1"/>
  <c r="J10008" i="10" a="1"/>
  <c r="J10008" i="10" s="1"/>
  <c r="J10009" i="10" a="1"/>
  <c r="J10009" i="10" s="1"/>
  <c r="J10010" i="10" a="1"/>
  <c r="J10010" i="10" s="1"/>
  <c r="J10011" i="10" a="1"/>
  <c r="J10011" i="10" s="1"/>
  <c r="J10012" i="10" a="1"/>
  <c r="J10012" i="10" s="1"/>
  <c r="J10013" i="10" a="1"/>
  <c r="J10013" i="10" s="1"/>
  <c r="J10014" i="10" a="1"/>
  <c r="J10014" i="10" s="1"/>
  <c r="J10015" i="10" a="1"/>
  <c r="J10015" i="10"/>
  <c r="J10016" i="10" a="1"/>
  <c r="J10016" i="10"/>
  <c r="J10017" i="10" a="1"/>
  <c r="J10017" i="10" s="1"/>
  <c r="J10018" i="10" a="1"/>
  <c r="J10018" i="10" s="1"/>
  <c r="J10019" i="10" a="1"/>
  <c r="J10019" i="10" s="1"/>
  <c r="J10020" i="10" a="1"/>
  <c r="J10020" i="10" s="1"/>
  <c r="J10021" i="10" a="1"/>
  <c r="J10021" i="10" s="1"/>
  <c r="J10022" i="10" a="1"/>
  <c r="J10022" i="10"/>
  <c r="J10023" i="10" a="1"/>
  <c r="J10023" i="10" s="1"/>
  <c r="J10024" i="10" a="1"/>
  <c r="J10024" i="10" s="1"/>
  <c r="J10025" i="10" a="1"/>
  <c r="J10025" i="10" s="1"/>
  <c r="J10026" i="10" a="1"/>
  <c r="J10026" i="10" s="1"/>
  <c r="J10027" i="10" a="1"/>
  <c r="J10027" i="10" s="1"/>
  <c r="J10028" i="10" a="1"/>
  <c r="J10028" i="10"/>
  <c r="J10029" i="10" a="1"/>
  <c r="J10029" i="10" s="1"/>
  <c r="J10030" i="10" a="1"/>
  <c r="J10030" i="10" s="1"/>
  <c r="J10031" i="10" a="1"/>
  <c r="J10031" i="10" s="1"/>
  <c r="J10032" i="10" a="1"/>
  <c r="J10032" i="10"/>
  <c r="J10033" i="10" a="1"/>
  <c r="J10033" i="10" s="1"/>
  <c r="J10034" i="10" a="1"/>
  <c r="J10034" i="10"/>
  <c r="J10035" i="10" a="1"/>
  <c r="J10035" i="10" s="1"/>
  <c r="J10036" i="10" a="1"/>
  <c r="J10036" i="10" s="1"/>
  <c r="J10037" i="10" a="1"/>
  <c r="J10037" i="10" s="1"/>
  <c r="J10038" i="10" a="1"/>
  <c r="J10038" i="10" s="1"/>
  <c r="J10039" i="10" a="1"/>
  <c r="J10039" i="10" s="1"/>
  <c r="J10040" i="10" a="1"/>
  <c r="J10040" i="10" s="1"/>
  <c r="J10041" i="10" a="1"/>
  <c r="J10041" i="10" s="1"/>
  <c r="J10042" i="10" a="1"/>
  <c r="J10042" i="10" s="1"/>
  <c r="J10043" i="10" a="1"/>
  <c r="J10043" i="10"/>
  <c r="J10044" i="10" a="1"/>
  <c r="J10044" i="10" s="1"/>
  <c r="J10045" i="10" a="1"/>
  <c r="J10045" i="10" s="1"/>
  <c r="J10046" i="10" a="1"/>
  <c r="J10046" i="10" s="1"/>
  <c r="J10047" i="10" a="1"/>
  <c r="J10047" i="10" s="1"/>
  <c r="J10048" i="10" a="1"/>
  <c r="J10048" i="10" s="1"/>
  <c r="J10049" i="10" a="1"/>
  <c r="J10049" i="10" s="1"/>
  <c r="J10050" i="10" a="1"/>
  <c r="J10050" i="10" s="1"/>
  <c r="J10051" i="10" a="1"/>
  <c r="J10051" i="10" s="1"/>
  <c r="J10052" i="10" a="1"/>
  <c r="J10052" i="10" s="1"/>
  <c r="J10053" i="10" a="1"/>
  <c r="J10053" i="10" s="1"/>
  <c r="J10054" i="10" a="1"/>
  <c r="J10054" i="10" s="1"/>
  <c r="J10055" i="10" a="1"/>
  <c r="J10055" i="10" s="1"/>
  <c r="J10056" i="10" a="1"/>
  <c r="J10056" i="10" s="1"/>
  <c r="J10057" i="10" a="1"/>
  <c r="J10057" i="10" s="1"/>
  <c r="J10058" i="10" a="1"/>
  <c r="J10058" i="10" s="1"/>
  <c r="J10059" i="10" a="1"/>
  <c r="J10059" i="10" s="1"/>
  <c r="J10060" i="10" a="1"/>
  <c r="J10060" i="10" s="1"/>
  <c r="J10061" i="10" a="1"/>
  <c r="J10061" i="10" s="1"/>
  <c r="J10062" i="10" a="1"/>
  <c r="J10062" i="10" s="1"/>
  <c r="J10063" i="10" a="1"/>
  <c r="J10063" i="10" s="1"/>
  <c r="J10064" i="10" a="1"/>
  <c r="J10064" i="10" s="1"/>
  <c r="J10065" i="10" a="1"/>
  <c r="J10065" i="10" s="1"/>
  <c r="J10066" i="10" a="1"/>
  <c r="J10066" i="10" s="1"/>
  <c r="J10067" i="10" a="1"/>
  <c r="J10067" i="10" s="1"/>
  <c r="J10068" i="10" a="1"/>
  <c r="J10068" i="10" s="1"/>
  <c r="J10069" i="10" a="1"/>
  <c r="J10069" i="10" s="1"/>
  <c r="J10070" i="10" a="1"/>
  <c r="J10070" i="10" s="1"/>
  <c r="J10071" i="10" a="1"/>
  <c r="J10071" i="10" s="1"/>
  <c r="J10072" i="10" a="1"/>
  <c r="J10072" i="10" s="1"/>
  <c r="J10073" i="10" a="1"/>
  <c r="J10073" i="10" s="1"/>
  <c r="J10074" i="10" a="1"/>
  <c r="J10074" i="10" s="1"/>
  <c r="J10075" i="10" a="1"/>
  <c r="J10075" i="10" s="1"/>
  <c r="J10076" i="10" a="1"/>
  <c r="J10076" i="10" s="1"/>
  <c r="J10077" i="10" a="1"/>
  <c r="J10077" i="10" s="1"/>
  <c r="J10078" i="10" a="1"/>
  <c r="J10078" i="10" s="1"/>
  <c r="J10079" i="10" a="1"/>
  <c r="J10079" i="10" s="1"/>
  <c r="J10080" i="10" a="1"/>
  <c r="J10080" i="10" s="1"/>
  <c r="J10081" i="10" a="1"/>
  <c r="J10081" i="10" s="1"/>
  <c r="J10082" i="10" a="1"/>
  <c r="J10082" i="10" s="1"/>
  <c r="J10083" i="10" a="1"/>
  <c r="J10083" i="10" s="1"/>
  <c r="J10084" i="10" a="1"/>
  <c r="J10084" i="10" s="1"/>
  <c r="J10085" i="10" a="1"/>
  <c r="J10085" i="10" s="1"/>
  <c r="J10086" i="10" a="1"/>
  <c r="J10086" i="10" s="1"/>
  <c r="J10087" i="10" a="1"/>
  <c r="J10087" i="10" s="1"/>
  <c r="J10088" i="10" a="1"/>
  <c r="J10088" i="10" s="1"/>
  <c r="J10089" i="10" a="1"/>
  <c r="J10089" i="10" s="1"/>
  <c r="J10090" i="10" a="1"/>
  <c r="J10090" i="10" s="1"/>
  <c r="J10091" i="10" a="1"/>
  <c r="J10091" i="10" s="1"/>
  <c r="J10092" i="10" a="1"/>
  <c r="J10092" i="10" s="1"/>
  <c r="J10093" i="10" a="1"/>
  <c r="J10093" i="10" s="1"/>
  <c r="J10094" i="10" a="1"/>
  <c r="J10094" i="10" s="1"/>
  <c r="J10095" i="10" a="1"/>
  <c r="J10095" i="10" s="1"/>
  <c r="J10096" i="10" a="1"/>
  <c r="J10096" i="10" s="1"/>
  <c r="J10097" i="10" a="1"/>
  <c r="J10097" i="10" s="1"/>
  <c r="J10098" i="10" a="1"/>
  <c r="J10098" i="10" s="1"/>
  <c r="J10099" i="10" a="1"/>
  <c r="J10099" i="10" s="1"/>
  <c r="J10100" i="10" a="1"/>
  <c r="J10100" i="10" s="1"/>
  <c r="J10101" i="10" a="1"/>
  <c r="J10101" i="10" s="1"/>
  <c r="J10102" i="10" a="1"/>
  <c r="J10102" i="10"/>
  <c r="J10103" i="10" a="1"/>
  <c r="J10103" i="10" s="1"/>
  <c r="J10104" i="10" a="1"/>
  <c r="J10104" i="10" s="1"/>
  <c r="J10105" i="10" a="1"/>
  <c r="J10105" i="10" s="1"/>
  <c r="J10106" i="10" a="1"/>
  <c r="J10106" i="10" s="1"/>
  <c r="J10107" i="10" a="1"/>
  <c r="J10107" i="10"/>
  <c r="J10108" i="10" a="1"/>
  <c r="J10108" i="10" s="1"/>
  <c r="J10109" i="10" a="1"/>
  <c r="J10109" i="10" s="1"/>
  <c r="J10110" i="10" a="1"/>
  <c r="J10110" i="10" s="1"/>
  <c r="J10111" i="10" a="1"/>
  <c r="J10111" i="10" s="1"/>
  <c r="J10112" i="10" a="1"/>
  <c r="J10112" i="10" s="1"/>
  <c r="J10113" i="10" a="1"/>
  <c r="J10113" i="10" s="1"/>
  <c r="J10114" i="10" a="1"/>
  <c r="J10114" i="10" s="1"/>
  <c r="J10115" i="10" a="1"/>
  <c r="J10115" i="10" s="1"/>
  <c r="J10116" i="10" a="1"/>
  <c r="J10116" i="10" s="1"/>
  <c r="J10117" i="10" a="1"/>
  <c r="J10117" i="10" s="1"/>
  <c r="J10118" i="10" a="1"/>
  <c r="J10118" i="10" s="1"/>
  <c r="J10119" i="10" a="1"/>
  <c r="J10119" i="10" s="1"/>
  <c r="J10120" i="10" a="1"/>
  <c r="J10120" i="10" s="1"/>
  <c r="J10121" i="10" a="1"/>
  <c r="J10121" i="10" s="1"/>
  <c r="J10122" i="10" a="1"/>
  <c r="J10122" i="10" s="1"/>
  <c r="J10123" i="10" a="1"/>
  <c r="J10123" i="10" s="1"/>
  <c r="J10124" i="10" a="1"/>
  <c r="J10124" i="10" s="1"/>
  <c r="J10125" i="10" a="1"/>
  <c r="J10125" i="10" s="1"/>
  <c r="J10126" i="10" a="1"/>
  <c r="J10126" i="10" s="1"/>
  <c r="J10127" i="10" a="1"/>
  <c r="J10127" i="10" s="1"/>
  <c r="J10128" i="10" a="1"/>
  <c r="J10128" i="10" s="1"/>
  <c r="J10129" i="10" a="1"/>
  <c r="J10129" i="10" s="1"/>
  <c r="J10130" i="10" a="1"/>
  <c r="J10130" i="10" s="1"/>
  <c r="J10131" i="10" a="1"/>
  <c r="J10131" i="10" s="1"/>
  <c r="J10132" i="10" a="1"/>
  <c r="J10132" i="10" s="1"/>
  <c r="J10133" i="10" a="1"/>
  <c r="J10133" i="10" s="1"/>
  <c r="J10134" i="10" a="1"/>
  <c r="J10134" i="10" s="1"/>
  <c r="J10135" i="10" a="1"/>
  <c r="J10135" i="10" s="1"/>
  <c r="J10136" i="10" a="1"/>
  <c r="J10136" i="10" s="1"/>
  <c r="J10137" i="10" a="1"/>
  <c r="J10137" i="10" s="1"/>
  <c r="J10138" i="10" a="1"/>
  <c r="J10138" i="10" s="1"/>
  <c r="J10139" i="10" a="1"/>
  <c r="J10139" i="10" s="1"/>
  <c r="J10140" i="10" a="1"/>
  <c r="J10140" i="10" s="1"/>
  <c r="J10141" i="10" a="1"/>
  <c r="J10141" i="10" s="1"/>
  <c r="J10142" i="10" a="1"/>
  <c r="J10142" i="10" s="1"/>
  <c r="J10143" i="10" a="1"/>
  <c r="J10143" i="10" s="1"/>
  <c r="J10144" i="10" a="1"/>
  <c r="J10144" i="10" s="1"/>
  <c r="J10145" i="10" a="1"/>
  <c r="J10145" i="10" s="1"/>
  <c r="J10146" i="10" a="1"/>
  <c r="J10146" i="10" s="1"/>
  <c r="J10147" i="10" a="1"/>
  <c r="J10147" i="10"/>
  <c r="J10148" i="10" a="1"/>
  <c r="J10148" i="10" s="1"/>
  <c r="J10149" i="10" a="1"/>
  <c r="J10149" i="10" s="1"/>
  <c r="J10150" i="10" a="1"/>
  <c r="J10150" i="10" s="1"/>
  <c r="J10151" i="10" a="1"/>
  <c r="J10151" i="10" s="1"/>
  <c r="J10152" i="10" a="1"/>
  <c r="J10152" i="10" s="1"/>
  <c r="J10153" i="10" a="1"/>
  <c r="J10153" i="10" s="1"/>
  <c r="J10154" i="10" a="1"/>
  <c r="J10154" i="10" s="1"/>
  <c r="J10155" i="10" a="1"/>
  <c r="J10155" i="10" s="1"/>
  <c r="J10156" i="10" a="1"/>
  <c r="J10156" i="10"/>
  <c r="J10157" i="10" a="1"/>
  <c r="J10157" i="10" s="1"/>
  <c r="J10158" i="10" a="1"/>
  <c r="J10158" i="10" s="1"/>
  <c r="J10159" i="10" a="1"/>
  <c r="J10159" i="10" s="1"/>
  <c r="J10160" i="10" a="1"/>
  <c r="J10160" i="10" s="1"/>
  <c r="J10161" i="10" a="1"/>
  <c r="J10161" i="10" s="1"/>
  <c r="J10162" i="10" a="1"/>
  <c r="J10162" i="10" s="1"/>
  <c r="J10163" i="10" a="1"/>
  <c r="J10163" i="10" s="1"/>
  <c r="J10164" i="10" a="1"/>
  <c r="J10164" i="10" s="1"/>
  <c r="J10165" i="10" a="1"/>
  <c r="J10165" i="10" s="1"/>
  <c r="J10166" i="10" a="1"/>
  <c r="J10166" i="10" s="1"/>
  <c r="J10167" i="10" a="1"/>
  <c r="J10167" i="10" s="1"/>
  <c r="J10168" i="10" a="1"/>
  <c r="J10168" i="10" s="1"/>
  <c r="J10169" i="10" a="1"/>
  <c r="J10169" i="10" s="1"/>
  <c r="J10170" i="10" a="1"/>
  <c r="J10170" i="10" s="1"/>
  <c r="J10171" i="10" a="1"/>
  <c r="J10171" i="10" s="1"/>
  <c r="J10172" i="10" a="1"/>
  <c r="J10172" i="10" s="1"/>
  <c r="J10173" i="10" a="1"/>
  <c r="J10173" i="10" s="1"/>
  <c r="J10174" i="10" a="1"/>
  <c r="J10174" i="10" s="1"/>
  <c r="J10175" i="10" a="1"/>
  <c r="J10175" i="10" s="1"/>
  <c r="J10176" i="10" a="1"/>
  <c r="J10176" i="10" s="1"/>
  <c r="J10177" i="10" a="1"/>
  <c r="J10177" i="10" s="1"/>
  <c r="J10178" i="10" a="1"/>
  <c r="J10178" i="10" s="1"/>
  <c r="J10179" i="10" a="1"/>
  <c r="J10179" i="10" s="1"/>
  <c r="J10180" i="10" a="1"/>
  <c r="J10180" i="10" s="1"/>
  <c r="J10181" i="10" a="1"/>
  <c r="J10181" i="10" s="1"/>
  <c r="J10182" i="10" a="1"/>
  <c r="J10182" i="10" s="1"/>
  <c r="J10183" i="10" a="1"/>
  <c r="J10183" i="10" s="1"/>
  <c r="J10184" i="10" a="1"/>
  <c r="J10184" i="10" s="1"/>
  <c r="J10185" i="10" a="1"/>
  <c r="J10185" i="10" s="1"/>
  <c r="J10186" i="10" a="1"/>
  <c r="J10186" i="10" s="1"/>
  <c r="J10187" i="10" a="1"/>
  <c r="J10187" i="10" s="1"/>
  <c r="J10188" i="10" a="1"/>
  <c r="J10188" i="10" s="1"/>
  <c r="J10189" i="10" a="1"/>
  <c r="J10189" i="10" s="1"/>
  <c r="J10190" i="10" a="1"/>
  <c r="J10190" i="10" s="1"/>
  <c r="J10191" i="10" a="1"/>
  <c r="J10191" i="10" s="1"/>
  <c r="J10192" i="10" a="1"/>
  <c r="J10192" i="10" s="1"/>
  <c r="J10193" i="10" a="1"/>
  <c r="J10193" i="10" s="1"/>
  <c r="J10194" i="10" a="1"/>
  <c r="J10194" i="10" s="1"/>
  <c r="J10195" i="10" a="1"/>
  <c r="J10195" i="10" s="1"/>
  <c r="J10196" i="10" a="1"/>
  <c r="J10196" i="10" s="1"/>
  <c r="J10197" i="10" a="1"/>
  <c r="J10197" i="10" s="1"/>
  <c r="J10198" i="10" a="1"/>
  <c r="J10198" i="10" s="1"/>
  <c r="J10199" i="10" a="1"/>
  <c r="J10199" i="10" s="1"/>
  <c r="J10200" i="10" a="1"/>
  <c r="J10200" i="10" s="1"/>
  <c r="J10201" i="10" a="1"/>
  <c r="J10201" i="10" s="1"/>
  <c r="J10202" i="10" a="1"/>
  <c r="J10202" i="10" s="1"/>
  <c r="J10203" i="10" a="1"/>
  <c r="J10203" i="10" s="1"/>
  <c r="J10204" i="10" a="1"/>
  <c r="J10204" i="10" s="1"/>
  <c r="J10205" i="10" a="1"/>
  <c r="J10205" i="10" s="1"/>
  <c r="J10206" i="10" a="1"/>
  <c r="J10206" i="10" s="1"/>
  <c r="J10207" i="10" a="1"/>
  <c r="J10207" i="10" s="1"/>
  <c r="J10208" i="10" a="1"/>
  <c r="J10208" i="10" s="1"/>
  <c r="J10209" i="10" a="1"/>
  <c r="J10209" i="10" s="1"/>
  <c r="J10210" i="10" a="1"/>
  <c r="J10210" i="10" s="1"/>
  <c r="J10211" i="10" a="1"/>
  <c r="J10211" i="10"/>
  <c r="J10212" i="10" a="1"/>
  <c r="J10212" i="10" s="1"/>
  <c r="J10213" i="10" a="1"/>
  <c r="J10213" i="10" s="1"/>
  <c r="J10214" i="10" a="1"/>
  <c r="J10214" i="10" s="1"/>
  <c r="J10215" i="10" a="1"/>
  <c r="J10215" i="10" s="1"/>
  <c r="J10216" i="10" a="1"/>
  <c r="J10216" i="10" s="1"/>
  <c r="J10217" i="10" a="1"/>
  <c r="J10217" i="10" s="1"/>
  <c r="J10218" i="10" a="1"/>
  <c r="J10218" i="10" s="1"/>
  <c r="J10219" i="10" a="1"/>
  <c r="J10219" i="10" s="1"/>
  <c r="J10220" i="10" a="1"/>
  <c r="J10220" i="10" s="1"/>
  <c r="J10221" i="10" a="1"/>
  <c r="J10221" i="10" s="1"/>
  <c r="J10222" i="10" a="1"/>
  <c r="J10222" i="10"/>
  <c r="J10223" i="10" a="1"/>
  <c r="J10223" i="10" s="1"/>
  <c r="J10224" i="10" a="1"/>
  <c r="J10224" i="10" s="1"/>
  <c r="J10225" i="10" a="1"/>
  <c r="J10225" i="10"/>
  <c r="J10226" i="10" a="1"/>
  <c r="J10226" i="10" s="1"/>
  <c r="J10227" i="10" a="1"/>
  <c r="J10227" i="10"/>
  <c r="J10228" i="10" a="1"/>
  <c r="J10228" i="10" s="1"/>
  <c r="J10229" i="10" a="1"/>
  <c r="J10229" i="10" s="1"/>
  <c r="J10230" i="10" a="1"/>
  <c r="J10230" i="10" s="1"/>
  <c r="J10231" i="10" a="1"/>
  <c r="J10231" i="10" s="1"/>
  <c r="J10232" i="10" a="1"/>
  <c r="J10232" i="10" s="1"/>
  <c r="J10233" i="10" a="1"/>
  <c r="J10233" i="10" s="1"/>
  <c r="J10234" i="10" a="1"/>
  <c r="J10234" i="10" s="1"/>
  <c r="J10235" i="10" a="1"/>
  <c r="J10235" i="10" s="1"/>
  <c r="J10236" i="10" a="1"/>
  <c r="J10236" i="10" s="1"/>
  <c r="J10237" i="10" a="1"/>
  <c r="J10237" i="10" s="1"/>
  <c r="J10238" i="10" a="1"/>
  <c r="J10238" i="10" s="1"/>
  <c r="J10239" i="10" a="1"/>
  <c r="J10239" i="10" s="1"/>
  <c r="J10240" i="10" a="1"/>
  <c r="J10240" i="10" s="1"/>
  <c r="J10241" i="10" a="1"/>
  <c r="J10241" i="10" s="1"/>
  <c r="J10242" i="10" a="1"/>
  <c r="J10242" i="10" s="1"/>
  <c r="J10243" i="10" a="1"/>
  <c r="J10243" i="10" s="1"/>
  <c r="J10244" i="10" a="1"/>
  <c r="J10244" i="10"/>
  <c r="J10245" i="10" a="1"/>
  <c r="J10245" i="10" s="1"/>
  <c r="J10246" i="10" a="1"/>
  <c r="J10246" i="10" s="1"/>
  <c r="J10247" i="10" a="1"/>
  <c r="J10247" i="10" s="1"/>
  <c r="J10248" i="10" a="1"/>
  <c r="J10248" i="10" s="1"/>
  <c r="J10249" i="10" a="1"/>
  <c r="J10249" i="10" s="1"/>
  <c r="J10250" i="10" a="1"/>
  <c r="J10250" i="10" s="1"/>
  <c r="J10251" i="10" a="1"/>
  <c r="J10251" i="10" s="1"/>
  <c r="J10252" i="10" a="1"/>
  <c r="J10252" i="10" s="1"/>
  <c r="J10253" i="10" a="1"/>
  <c r="J10253" i="10" s="1"/>
  <c r="J10254" i="10" a="1"/>
  <c r="J10254" i="10" s="1"/>
  <c r="J10255" i="10" a="1"/>
  <c r="J10255" i="10" s="1"/>
  <c r="J10256" i="10" a="1"/>
  <c r="J10256" i="10" s="1"/>
  <c r="J10257" i="10" a="1"/>
  <c r="J10257" i="10" s="1"/>
  <c r="J10258" i="10" a="1"/>
  <c r="J10258" i="10"/>
  <c r="J10259" i="10" a="1"/>
  <c r="J10259" i="10"/>
  <c r="J10260" i="10" a="1"/>
  <c r="J10260" i="10" s="1"/>
  <c r="J10261" i="10" a="1"/>
  <c r="J10261" i="10" s="1"/>
  <c r="J10262" i="10" a="1"/>
  <c r="J10262" i="10" s="1"/>
  <c r="J10263" i="10" a="1"/>
  <c r="J10263" i="10" s="1"/>
  <c r="J10264" i="10" a="1"/>
  <c r="J10264" i="10" s="1"/>
  <c r="J10265" i="10" a="1"/>
  <c r="J10265" i="10" s="1"/>
  <c r="J10266" i="10" a="1"/>
  <c r="J10266" i="10" s="1"/>
  <c r="J10267" i="10" a="1"/>
  <c r="J10267" i="10" s="1"/>
  <c r="J10268" i="10" a="1"/>
  <c r="J10268" i="10" s="1"/>
  <c r="J10269" i="10" a="1"/>
  <c r="J10269" i="10" s="1"/>
  <c r="J10270" i="10" a="1"/>
  <c r="J10270" i="10" s="1"/>
  <c r="J10271" i="10" a="1"/>
  <c r="J10271" i="10" s="1"/>
  <c r="J10272" i="10" a="1"/>
  <c r="J10272" i="10" s="1"/>
  <c r="J10273" i="10" a="1"/>
  <c r="J10273" i="10" s="1"/>
  <c r="J10274" i="10" a="1"/>
  <c r="J10274" i="10" s="1"/>
  <c r="J10275" i="10" a="1"/>
  <c r="J10275" i="10" s="1"/>
  <c r="J10276" i="10" a="1"/>
  <c r="J10276" i="10" s="1"/>
  <c r="J10277" i="10" a="1"/>
  <c r="J10277" i="10" s="1"/>
  <c r="J10278" i="10" a="1"/>
  <c r="J10278" i="10" s="1"/>
  <c r="J10279" i="10" a="1"/>
  <c r="J10279" i="10" s="1"/>
  <c r="J10280" i="10" a="1"/>
  <c r="J10280" i="10" s="1"/>
  <c r="J10281" i="10" a="1"/>
  <c r="J10281" i="10" s="1"/>
  <c r="J10282" i="10" a="1"/>
  <c r="J10282" i="10" s="1"/>
  <c r="J10283" i="10" a="1"/>
  <c r="J10283" i="10" s="1"/>
  <c r="J10284" i="10" a="1"/>
  <c r="J10284" i="10" s="1"/>
  <c r="J10285" i="10" a="1"/>
  <c r="J10285" i="10" s="1"/>
  <c r="J10286" i="10" a="1"/>
  <c r="J10286" i="10" s="1"/>
  <c r="J10287" i="10" a="1"/>
  <c r="J10287" i="10" s="1"/>
  <c r="J10288" i="10" a="1"/>
  <c r="J10288" i="10" s="1"/>
  <c r="J10289" i="10" a="1"/>
  <c r="J10289" i="10" s="1"/>
  <c r="J10290" i="10" a="1"/>
  <c r="J10290" i="10" s="1"/>
  <c r="J10291" i="10" a="1"/>
  <c r="J10291" i="10"/>
  <c r="J10292" i="10" a="1"/>
  <c r="J10292" i="10" s="1"/>
  <c r="J10293" i="10" a="1"/>
  <c r="J10293" i="10" s="1"/>
  <c r="J10294" i="10" a="1"/>
  <c r="J10294" i="10" s="1"/>
  <c r="J10295" i="10" a="1"/>
  <c r="J10295" i="10" s="1"/>
  <c r="J10296" i="10" a="1"/>
  <c r="J10296" i="10" s="1"/>
  <c r="J10297" i="10" a="1"/>
  <c r="J10297" i="10" s="1"/>
  <c r="J10298" i="10" a="1"/>
  <c r="J10298" i="10" s="1"/>
  <c r="J10299" i="10" a="1"/>
  <c r="J10299" i="10" s="1"/>
  <c r="J10300" i="10" a="1"/>
  <c r="J10300" i="10" s="1"/>
  <c r="J10301" i="10" a="1"/>
  <c r="J10301" i="10" s="1"/>
  <c r="J10302" i="10" a="1"/>
  <c r="J10302" i="10"/>
  <c r="J10303" i="10" a="1"/>
  <c r="J10303" i="10" s="1"/>
  <c r="J10304" i="10" a="1"/>
  <c r="J10304" i="10" s="1"/>
  <c r="J10305" i="10" a="1"/>
  <c r="J10305" i="10" s="1"/>
  <c r="J10306" i="10" a="1"/>
  <c r="J10306" i="10" s="1"/>
  <c r="J10307" i="10" a="1"/>
  <c r="J10307" i="10" s="1"/>
  <c r="J10308" i="10" a="1"/>
  <c r="J10308" i="10" s="1"/>
  <c r="J10309" i="10" a="1"/>
  <c r="J10309" i="10" s="1"/>
  <c r="J10310" i="10" a="1"/>
  <c r="J10310" i="10" s="1"/>
  <c r="J10311" i="10" a="1"/>
  <c r="J10311" i="10" s="1"/>
  <c r="J10312" i="10" a="1"/>
  <c r="J10312" i="10" s="1"/>
  <c r="J10313" i="10" a="1"/>
  <c r="J10313" i="10" s="1"/>
  <c r="J10314" i="10" a="1"/>
  <c r="J10314" i="10" s="1"/>
  <c r="J10315" i="10" a="1"/>
  <c r="J10315" i="10" s="1"/>
  <c r="J10316" i="10" a="1"/>
  <c r="J10316" i="10" s="1"/>
  <c r="J10317" i="10" a="1"/>
  <c r="J10317" i="10" s="1"/>
  <c r="J10318" i="10" a="1"/>
  <c r="J10318" i="10" s="1"/>
  <c r="J10319" i="10" a="1"/>
  <c r="J10319" i="10"/>
  <c r="J10320" i="10" a="1"/>
  <c r="J10320" i="10" s="1"/>
  <c r="J10321" i="10" a="1"/>
  <c r="J10321" i="10"/>
  <c r="J10322" i="10" a="1"/>
  <c r="J10322" i="10" s="1"/>
  <c r="J10323" i="10" a="1"/>
  <c r="J10323" i="10" s="1"/>
  <c r="J10324" i="10" a="1"/>
  <c r="J10324" i="10"/>
  <c r="J10325" i="10" a="1"/>
  <c r="J10325" i="10" s="1"/>
  <c r="J10326" i="10" a="1"/>
  <c r="J10326" i="10" s="1"/>
  <c r="J10327" i="10" a="1"/>
  <c r="J10327" i="10" s="1"/>
  <c r="J10328" i="10" a="1"/>
  <c r="J10328" i="10" s="1"/>
  <c r="J10329" i="10" a="1"/>
  <c r="J10329" i="10" s="1"/>
  <c r="J10330" i="10" a="1"/>
  <c r="J10330" i="10" s="1"/>
  <c r="J10331" i="10" a="1"/>
  <c r="J10331" i="10" s="1"/>
  <c r="J10332" i="10" a="1"/>
  <c r="J10332" i="10" s="1"/>
  <c r="J10333" i="10" a="1"/>
  <c r="J10333" i="10" s="1"/>
  <c r="J10334" i="10" a="1"/>
  <c r="J10334" i="10" s="1"/>
  <c r="J10335" i="10" a="1"/>
  <c r="J10335" i="10" s="1"/>
  <c r="J10336" i="10" a="1"/>
  <c r="J10336" i="10" s="1"/>
  <c r="J10337" i="10" a="1"/>
  <c r="J10337" i="10" s="1"/>
  <c r="J10338" i="10" a="1"/>
  <c r="J10338" i="10" s="1"/>
  <c r="J10339" i="10" a="1"/>
  <c r="J10339" i="10" s="1"/>
  <c r="J10340" i="10" a="1"/>
  <c r="J10340" i="10" s="1"/>
  <c r="J10341" i="10" a="1"/>
  <c r="J10341" i="10" s="1"/>
  <c r="J10342" i="10" a="1"/>
  <c r="J10342" i="10" s="1"/>
  <c r="J10343" i="10" a="1"/>
  <c r="J10343" i="10" s="1"/>
  <c r="J10344" i="10" a="1"/>
  <c r="J10344" i="10" s="1"/>
  <c r="J10345" i="10" a="1"/>
  <c r="J10345" i="10" s="1"/>
  <c r="J10346" i="10" a="1"/>
  <c r="J10346" i="10" s="1"/>
  <c r="J10347" i="10" a="1"/>
  <c r="J10347" i="10" s="1"/>
  <c r="J10348" i="10" a="1"/>
  <c r="J10348" i="10" s="1"/>
  <c r="J10349" i="10" a="1"/>
  <c r="J10349" i="10" s="1"/>
  <c r="J10350" i="10" a="1"/>
  <c r="J10350" i="10"/>
  <c r="J10351" i="10" a="1"/>
  <c r="J10351" i="10" s="1"/>
  <c r="J10352" i="10" a="1"/>
  <c r="J10352" i="10"/>
  <c r="J10353" i="10" a="1"/>
  <c r="J10353" i="10" s="1"/>
  <c r="J10354" i="10" a="1"/>
  <c r="J10354" i="10" s="1"/>
  <c r="J10355" i="10" a="1"/>
  <c r="J10355" i="10" s="1"/>
  <c r="J10356" i="10" a="1"/>
  <c r="J10356" i="10" s="1"/>
  <c r="J10357" i="10" a="1"/>
  <c r="J10357" i="10" s="1"/>
  <c r="J10358" i="10" a="1"/>
  <c r="J10358" i="10" s="1"/>
  <c r="J10359" i="10" a="1"/>
  <c r="J10359" i="10" s="1"/>
  <c r="J10360" i="10" a="1"/>
  <c r="J10360" i="10" s="1"/>
  <c r="J10361" i="10" a="1"/>
  <c r="J10361" i="10" s="1"/>
  <c r="J10362" i="10" a="1"/>
  <c r="J10362" i="10" s="1"/>
  <c r="J10363" i="10" a="1"/>
  <c r="J10363" i="10" s="1"/>
  <c r="J10364" i="10" a="1"/>
  <c r="J10364" i="10" s="1"/>
  <c r="J10365" i="10" a="1"/>
  <c r="J10365" i="10" s="1"/>
  <c r="J10366" i="10" a="1"/>
  <c r="J10366" i="10" s="1"/>
  <c r="J10367" i="10" a="1"/>
  <c r="J10367" i="10" s="1"/>
  <c r="J10368" i="10" a="1"/>
  <c r="J10368" i="10"/>
  <c r="J10369" i="10" a="1"/>
  <c r="J10369" i="10" s="1"/>
  <c r="J10370" i="10" a="1"/>
  <c r="J10370" i="10" s="1"/>
  <c r="J10371" i="10" a="1"/>
  <c r="J10371" i="10" s="1"/>
  <c r="J10372" i="10" a="1"/>
  <c r="J10372" i="10" s="1"/>
  <c r="J10373" i="10" a="1"/>
  <c r="J10373" i="10" s="1"/>
  <c r="J10374" i="10" a="1"/>
  <c r="J10374" i="10" s="1"/>
  <c r="J10375" i="10" a="1"/>
  <c r="J10375" i="10" s="1"/>
  <c r="J10376" i="10" a="1"/>
  <c r="J10376" i="10" s="1"/>
  <c r="J10377" i="10" a="1"/>
  <c r="J10377" i="10" s="1"/>
  <c r="J10378" i="10" a="1"/>
  <c r="J10378" i="10" s="1"/>
  <c r="J10379" i="10" a="1"/>
  <c r="J10379" i="10" s="1"/>
  <c r="J10380" i="10" a="1"/>
  <c r="J10380" i="10" s="1"/>
  <c r="J10381" i="10" a="1"/>
  <c r="J10381" i="10" s="1"/>
  <c r="J10382" i="10" a="1"/>
  <c r="J10382" i="10"/>
  <c r="J10383" i="10" a="1"/>
  <c r="J10383" i="10" s="1"/>
  <c r="J10384" i="10" a="1"/>
  <c r="J10384" i="10" s="1"/>
  <c r="J10385" i="10" a="1"/>
  <c r="J10385" i="10"/>
  <c r="J10386" i="10" a="1"/>
  <c r="J10386" i="10" s="1"/>
  <c r="J10387" i="10" a="1"/>
  <c r="J10387" i="10" s="1"/>
  <c r="J10388" i="10" a="1"/>
  <c r="J10388" i="10" s="1"/>
  <c r="J10389" i="10" a="1"/>
  <c r="J10389" i="10" s="1"/>
  <c r="J10390" i="10" a="1"/>
  <c r="J10390" i="10" s="1"/>
  <c r="J10391" i="10" a="1"/>
  <c r="J10391" i="10" s="1"/>
  <c r="J10392" i="10" a="1"/>
  <c r="J10392" i="10" s="1"/>
  <c r="J10393" i="10" a="1"/>
  <c r="J10393" i="10" s="1"/>
  <c r="J10394" i="10" a="1"/>
  <c r="J10394" i="10" s="1"/>
  <c r="J10395" i="10" a="1"/>
  <c r="J10395" i="10" s="1"/>
  <c r="J10396" i="10" a="1"/>
  <c r="J10396" i="10" s="1"/>
  <c r="J10397" i="10" a="1"/>
  <c r="J10397" i="10" s="1"/>
  <c r="J10398" i="10" a="1"/>
  <c r="J10398" i="10" s="1"/>
  <c r="J10399" i="10" a="1"/>
  <c r="J10399" i="10" s="1"/>
  <c r="J10400" i="10" a="1"/>
  <c r="J10400" i="10" s="1"/>
  <c r="J10401" i="10" a="1"/>
  <c r="J10401" i="10" s="1"/>
  <c r="J10402" i="10" a="1"/>
  <c r="J10402" i="10" s="1"/>
  <c r="J10403" i="10" a="1"/>
  <c r="J10403" i="10" s="1"/>
  <c r="J10404" i="10" a="1"/>
  <c r="J10404" i="10" s="1"/>
  <c r="J10405" i="10" a="1"/>
  <c r="J10405" i="10" s="1"/>
  <c r="J10406" i="10" a="1"/>
  <c r="J10406" i="10" s="1"/>
  <c r="J10407" i="10" a="1"/>
  <c r="J10407" i="10" s="1"/>
  <c r="J10408" i="10" a="1"/>
  <c r="J10408" i="10" s="1"/>
  <c r="J10409" i="10" a="1"/>
  <c r="J10409" i="10" s="1"/>
  <c r="J10410" i="10" a="1"/>
  <c r="J10410" i="10" s="1"/>
  <c r="J10411" i="10" a="1"/>
  <c r="J10411" i="10" s="1"/>
  <c r="J10412" i="10" a="1"/>
  <c r="J10412" i="10" s="1"/>
  <c r="J10413" i="10" a="1"/>
  <c r="J10413" i="10" s="1"/>
  <c r="J10414" i="10" a="1"/>
  <c r="J10414" i="10" s="1"/>
  <c r="J10415" i="10" a="1"/>
  <c r="J10415" i="10" s="1"/>
  <c r="J10416" i="10" a="1"/>
  <c r="J10416" i="10" s="1"/>
  <c r="J10417" i="10" a="1"/>
  <c r="J10417" i="10" s="1"/>
  <c r="J10418" i="10" a="1"/>
  <c r="J10418" i="10"/>
  <c r="J10419" i="10" a="1"/>
  <c r="J10419" i="10" s="1"/>
  <c r="J10420" i="10" a="1"/>
  <c r="J10420" i="10"/>
  <c r="J10421" i="10" a="1"/>
  <c r="J10421" i="10" s="1"/>
  <c r="J10422" i="10" a="1"/>
  <c r="J10422" i="10" s="1"/>
  <c r="J10423" i="10" a="1"/>
  <c r="J10423" i="10" s="1"/>
  <c r="J10424" i="10" a="1"/>
  <c r="J10424" i="10" s="1"/>
  <c r="J10425" i="10" a="1"/>
  <c r="J10425" i="10" s="1"/>
  <c r="J10426" i="10" a="1"/>
  <c r="J10426" i="10" s="1"/>
  <c r="J10427" i="10" a="1"/>
  <c r="J10427" i="10" s="1"/>
  <c r="J10428" i="10" a="1"/>
  <c r="J10428" i="10" s="1"/>
  <c r="J10429" i="10" a="1"/>
  <c r="J10429" i="10" s="1"/>
  <c r="J10430" i="10" a="1"/>
  <c r="J10430" i="10" s="1"/>
  <c r="J10431" i="10" a="1"/>
  <c r="J10431" i="10" s="1"/>
  <c r="J10432" i="10" a="1"/>
  <c r="J10432" i="10" s="1"/>
  <c r="J10433" i="10" a="1"/>
  <c r="J10433" i="10" s="1"/>
  <c r="J10434" i="10" a="1"/>
  <c r="J10434" i="10" s="1"/>
  <c r="J10435" i="10" a="1"/>
  <c r="J10435" i="10" s="1"/>
  <c r="J10436" i="10" a="1"/>
  <c r="J10436" i="10" s="1"/>
  <c r="J10437" i="10" a="1"/>
  <c r="J10437" i="10" s="1"/>
  <c r="J10438" i="10" a="1"/>
  <c r="J10438" i="10" s="1"/>
  <c r="J10439" i="10" a="1"/>
  <c r="J10439" i="10" s="1"/>
  <c r="J10440" i="10" a="1"/>
  <c r="J10440" i="10" s="1"/>
  <c r="J10441" i="10" a="1"/>
  <c r="J10441" i="10" s="1"/>
  <c r="J10442" i="10" a="1"/>
  <c r="J10442" i="10" s="1"/>
  <c r="J10443" i="10" a="1"/>
  <c r="J10443" i="10" s="1"/>
  <c r="J10444" i="10" a="1"/>
  <c r="J10444" i="10" s="1"/>
  <c r="J10445" i="10" a="1"/>
  <c r="J10445" i="10" s="1"/>
  <c r="J10446" i="10" a="1"/>
  <c r="J10446" i="10" s="1"/>
  <c r="J10447" i="10" a="1"/>
  <c r="J10447" i="10" s="1"/>
  <c r="J10448" i="10" a="1"/>
  <c r="J10448" i="10"/>
  <c r="J10449" i="10" a="1"/>
  <c r="J10449" i="10"/>
  <c r="J10450" i="10" a="1"/>
  <c r="J10450" i="10" s="1"/>
  <c r="J10451" i="10" a="1"/>
  <c r="J10451" i="10" s="1"/>
  <c r="J10452" i="10" a="1"/>
  <c r="J10452" i="10" s="1"/>
  <c r="J10453" i="10" a="1"/>
  <c r="J10453" i="10" s="1"/>
  <c r="J10454" i="10" a="1"/>
  <c r="J10454" i="10" s="1"/>
  <c r="J10455" i="10" a="1"/>
  <c r="J10455" i="10" s="1"/>
  <c r="J10456" i="10" a="1"/>
  <c r="J10456" i="10" s="1"/>
  <c r="J10457" i="10" a="1"/>
  <c r="J10457" i="10" s="1"/>
  <c r="J10458" i="10" a="1"/>
  <c r="J10458" i="10" s="1"/>
  <c r="J10459" i="10" a="1"/>
  <c r="J10459" i="10" s="1"/>
  <c r="J10460" i="10" a="1"/>
  <c r="J10460" i="10" s="1"/>
  <c r="J10461" i="10" a="1"/>
  <c r="J10461" i="10" s="1"/>
  <c r="J10462" i="10" a="1"/>
  <c r="J10462" i="10" s="1"/>
  <c r="J10463" i="10" a="1"/>
  <c r="J10463" i="10" s="1"/>
  <c r="J10464" i="10" a="1"/>
  <c r="J10464" i="10" s="1"/>
  <c r="J10465" i="10" a="1"/>
  <c r="J10465" i="10" s="1"/>
  <c r="J10466" i="10" a="1"/>
  <c r="J10466" i="10" s="1"/>
  <c r="J10467" i="10" a="1"/>
  <c r="J10467" i="10"/>
  <c r="J10468" i="10" a="1"/>
  <c r="J10468" i="10" s="1"/>
  <c r="J10469" i="10" a="1"/>
  <c r="J10469" i="10" s="1"/>
  <c r="J10470" i="10" a="1"/>
  <c r="J10470" i="10" s="1"/>
  <c r="J10471" i="10" a="1"/>
  <c r="J10471" i="10" s="1"/>
  <c r="J10472" i="10" a="1"/>
  <c r="J10472" i="10" s="1"/>
  <c r="J10473" i="10" a="1"/>
  <c r="J10473" i="10" s="1"/>
  <c r="J10474" i="10" a="1"/>
  <c r="J10474" i="10" s="1"/>
  <c r="J10475" i="10" a="1"/>
  <c r="J10475" i="10" s="1"/>
  <c r="J10476" i="10" a="1"/>
  <c r="J10476" i="10" s="1"/>
  <c r="J10477" i="10" a="1"/>
  <c r="J10477" i="10" s="1"/>
  <c r="J10478" i="10" a="1"/>
  <c r="J10478" i="10" s="1"/>
  <c r="J10479" i="10" a="1"/>
  <c r="J10479" i="10" s="1"/>
  <c r="J10480" i="10" a="1"/>
  <c r="J10480" i="10"/>
  <c r="J10481" i="10" a="1"/>
  <c r="J10481" i="10" s="1"/>
  <c r="J10482" i="10" a="1"/>
  <c r="J10482" i="10" s="1"/>
  <c r="J10483" i="10" a="1"/>
  <c r="J10483" i="10" s="1"/>
  <c r="J10484" i="10" a="1"/>
  <c r="J10484" i="10" s="1"/>
  <c r="J10485" i="10" a="1"/>
  <c r="J10485" i="10" s="1"/>
  <c r="J10486" i="10" a="1"/>
  <c r="J10486" i="10" s="1"/>
  <c r="J10487" i="10" a="1"/>
  <c r="J10487" i="10" s="1"/>
  <c r="J10488" i="10" a="1"/>
  <c r="J10488" i="10" s="1"/>
  <c r="J10489" i="10" a="1"/>
  <c r="J10489" i="10" s="1"/>
  <c r="J10490" i="10" a="1"/>
  <c r="J10490" i="10" s="1"/>
  <c r="J10491" i="10" a="1"/>
  <c r="J10491" i="10" s="1"/>
  <c r="J10492" i="10" a="1"/>
  <c r="J10492" i="10" s="1"/>
  <c r="J10493" i="10" a="1"/>
  <c r="J10493" i="10" s="1"/>
  <c r="J10494" i="10" a="1"/>
  <c r="J10494" i="10" s="1"/>
  <c r="J10495" i="10" a="1"/>
  <c r="J10495" i="10" s="1"/>
  <c r="J10496" i="10" a="1"/>
  <c r="J10496" i="10" s="1"/>
  <c r="J10497" i="10" a="1"/>
  <c r="J10497" i="10" s="1"/>
  <c r="J10498" i="10" a="1"/>
  <c r="J10498" i="10" s="1"/>
  <c r="J10499" i="10" a="1"/>
  <c r="J10499" i="10" s="1"/>
  <c r="J10500" i="10" a="1"/>
  <c r="J10500" i="10" s="1"/>
  <c r="J10501" i="10" a="1"/>
  <c r="J10501" i="10" s="1"/>
  <c r="J10502" i="10" a="1"/>
  <c r="J10502" i="10" s="1"/>
  <c r="J10503" i="10" a="1"/>
  <c r="J10503" i="10" s="1"/>
  <c r="J10504" i="10" a="1"/>
  <c r="J10504" i="10" s="1"/>
  <c r="J10505" i="10" a="1"/>
  <c r="J10505" i="10" s="1"/>
  <c r="J10506" i="10" a="1"/>
  <c r="J10506" i="10" s="1"/>
  <c r="J10507" i="10" a="1"/>
  <c r="J10507" i="10" s="1"/>
  <c r="J10508" i="10" a="1"/>
  <c r="J10508" i="10" s="1"/>
  <c r="J10509" i="10" a="1"/>
  <c r="J10509" i="10" s="1"/>
  <c r="J10510" i="10" a="1"/>
  <c r="J10510" i="10"/>
  <c r="J10511" i="10" a="1"/>
  <c r="J10511" i="10" s="1"/>
  <c r="J10512" i="10" a="1"/>
  <c r="J10512" i="10" s="1"/>
  <c r="J10513" i="10" a="1"/>
  <c r="J10513" i="10" s="1"/>
  <c r="J10514" i="10" a="1"/>
  <c r="J10514" i="10" s="1"/>
  <c r="J10515" i="10" a="1"/>
  <c r="J10515" i="10" s="1"/>
  <c r="J10516" i="10" a="1"/>
  <c r="J10516" i="10" s="1"/>
  <c r="J10517" i="10" a="1"/>
  <c r="J10517" i="10" s="1"/>
  <c r="J10518" i="10" a="1"/>
  <c r="J10518" i="10" s="1"/>
  <c r="J10519" i="10" a="1"/>
  <c r="J10519" i="10" s="1"/>
  <c r="J10520" i="10" a="1"/>
  <c r="J10520" i="10" s="1"/>
  <c r="J10521" i="10" a="1"/>
  <c r="J10521" i="10" s="1"/>
  <c r="J10522" i="10" a="1"/>
  <c r="J10522" i="10" s="1"/>
  <c r="J10523" i="10" a="1"/>
  <c r="J10523" i="10" s="1"/>
  <c r="J10524" i="10" a="1"/>
  <c r="J10524" i="10" s="1"/>
  <c r="J10525" i="10" a="1"/>
  <c r="J10525" i="10" s="1"/>
  <c r="J10526" i="10" a="1"/>
  <c r="J10526" i="10"/>
  <c r="J10527" i="10" a="1"/>
  <c r="J10527" i="10" s="1"/>
  <c r="J10528" i="10" a="1"/>
  <c r="J10528" i="10" s="1"/>
  <c r="J10529" i="10" a="1"/>
  <c r="J10529" i="10" s="1"/>
  <c r="J10530" i="10" a="1"/>
  <c r="J10530" i="10" s="1"/>
  <c r="J10531" i="10" a="1"/>
  <c r="J10531" i="10" s="1"/>
  <c r="J10532" i="10" a="1"/>
  <c r="J10532" i="10" s="1"/>
  <c r="J10533" i="10" a="1"/>
  <c r="J10533" i="10" s="1"/>
  <c r="J10534" i="10" a="1"/>
  <c r="J10534" i="10" s="1"/>
  <c r="J10535" i="10" a="1"/>
  <c r="J10535" i="10" s="1"/>
  <c r="J10536" i="10" a="1"/>
  <c r="J10536" i="10" s="1"/>
  <c r="J10537" i="10" a="1"/>
  <c r="J10537" i="10" s="1"/>
  <c r="J10538" i="10" a="1"/>
  <c r="J10538" i="10" s="1"/>
  <c r="J10539" i="10" a="1"/>
  <c r="J10539" i="10" s="1"/>
  <c r="J10540" i="10" a="1"/>
  <c r="J10540" i="10" s="1"/>
  <c r="J10541" i="10" a="1"/>
  <c r="J10541" i="10" s="1"/>
  <c r="J10542" i="10" a="1"/>
  <c r="J10542" i="10" s="1"/>
  <c r="J10543" i="10" a="1"/>
  <c r="J10543" i="10" s="1"/>
  <c r="J10544" i="10" a="1"/>
  <c r="J10544" i="10" s="1"/>
  <c r="J10545" i="10" a="1"/>
  <c r="J10545" i="10" s="1"/>
  <c r="J10546" i="10" a="1"/>
  <c r="J10546" i="10" s="1"/>
  <c r="J10547" i="10" a="1"/>
  <c r="J10547" i="10" s="1"/>
  <c r="J10548" i="10" a="1"/>
  <c r="J10548" i="10"/>
  <c r="J10549" i="10" a="1"/>
  <c r="J10549" i="10" s="1"/>
  <c r="J10550" i="10" a="1"/>
  <c r="J10550" i="10" s="1"/>
  <c r="J10551" i="10" a="1"/>
  <c r="J10551" i="10" s="1"/>
  <c r="J10552" i="10" a="1"/>
  <c r="J10552" i="10" s="1"/>
  <c r="J10553" i="10" a="1"/>
  <c r="J10553" i="10" s="1"/>
  <c r="J10554" i="10" a="1"/>
  <c r="J10554" i="10" s="1"/>
  <c r="J10555" i="10" a="1"/>
  <c r="J10555" i="10" s="1"/>
  <c r="J10556" i="10" a="1"/>
  <c r="J10556" i="10" s="1"/>
  <c r="J10557" i="10" a="1"/>
  <c r="J10557" i="10" s="1"/>
  <c r="J10558" i="10" a="1"/>
  <c r="J10558" i="10" s="1"/>
  <c r="J10559" i="10" a="1"/>
  <c r="J10559" i="10" s="1"/>
  <c r="J10560" i="10" a="1"/>
  <c r="J10560" i="10"/>
  <c r="J10561" i="10" a="1"/>
  <c r="J10561" i="10" s="1"/>
  <c r="J10562" i="10" a="1"/>
  <c r="J10562" i="10" s="1"/>
  <c r="J10563" i="10" a="1"/>
  <c r="J10563" i="10" s="1"/>
  <c r="J10564" i="10" a="1"/>
  <c r="J10564" i="10" s="1"/>
  <c r="J10565" i="10" a="1"/>
  <c r="J10565" i="10" s="1"/>
  <c r="J10566" i="10" a="1"/>
  <c r="J10566" i="10" s="1"/>
  <c r="J10567" i="10" a="1"/>
  <c r="J10567" i="10" s="1"/>
  <c r="J10568" i="10" a="1"/>
  <c r="J10568" i="10" s="1"/>
  <c r="J10569" i="10" a="1"/>
  <c r="J10569" i="10" s="1"/>
  <c r="J10570" i="10" a="1"/>
  <c r="J10570" i="10" s="1"/>
  <c r="J10571" i="10" a="1"/>
  <c r="J10571" i="10" s="1"/>
  <c r="J10572" i="10" a="1"/>
  <c r="J10572" i="10" s="1"/>
  <c r="J10573" i="10" a="1"/>
  <c r="J10573" i="10" s="1"/>
  <c r="J10574" i="10" a="1"/>
  <c r="J10574" i="10" s="1"/>
  <c r="J10575" i="10" a="1"/>
  <c r="J10575" i="10" s="1"/>
  <c r="J10576" i="10" a="1"/>
  <c r="J10576" i="10" s="1"/>
  <c r="J10577" i="10" a="1"/>
  <c r="J10577" i="10"/>
  <c r="J10578" i="10" a="1"/>
  <c r="J10578" i="10"/>
  <c r="J10579" i="10" a="1"/>
  <c r="J10579" i="10" s="1"/>
  <c r="J10580" i="10" a="1"/>
  <c r="J10580" i="10" s="1"/>
  <c r="J10581" i="10" a="1"/>
  <c r="J10581" i="10" s="1"/>
  <c r="J10582" i="10" a="1"/>
  <c r="J10582" i="10" s="1"/>
  <c r="J10583" i="10" a="1"/>
  <c r="J10583" i="10" s="1"/>
  <c r="J10584" i="10" a="1"/>
  <c r="J10584" i="10" s="1"/>
  <c r="J10585" i="10" a="1"/>
  <c r="J10585" i="10" s="1"/>
  <c r="J10586" i="10" a="1"/>
  <c r="J10586" i="10" s="1"/>
  <c r="J10587" i="10" a="1"/>
  <c r="J10587" i="10" s="1"/>
  <c r="J10588" i="10" a="1"/>
  <c r="J10588" i="10" s="1"/>
  <c r="J10589" i="10" a="1"/>
  <c r="J10589" i="10" s="1"/>
  <c r="J10590" i="10" a="1"/>
  <c r="J10590" i="10" s="1"/>
  <c r="J10591" i="10" a="1"/>
  <c r="J10591" i="10" s="1"/>
  <c r="J10592" i="10" a="1"/>
  <c r="J10592" i="10" s="1"/>
  <c r="J10593" i="10" a="1"/>
  <c r="J10593" i="10" s="1"/>
  <c r="J10594" i="10" a="1"/>
  <c r="J10594" i="10" s="1"/>
  <c r="J10595" i="10" a="1"/>
  <c r="J10595" i="10" s="1"/>
  <c r="J10596" i="10" a="1"/>
  <c r="J10596" i="10" s="1"/>
  <c r="J10597" i="10" a="1"/>
  <c r="J10597" i="10" s="1"/>
  <c r="J10598" i="10" a="1"/>
  <c r="J10598" i="10" s="1"/>
  <c r="J10599" i="10" a="1"/>
  <c r="J10599" i="10" s="1"/>
  <c r="J10600" i="10" a="1"/>
  <c r="J10600" i="10" s="1"/>
  <c r="J10601" i="10" a="1"/>
  <c r="J10601" i="10" s="1"/>
  <c r="J10602" i="10" a="1"/>
  <c r="J10602" i="10" s="1"/>
  <c r="J10603" i="10" a="1"/>
  <c r="J10603" i="10" s="1"/>
  <c r="J10604" i="10" a="1"/>
  <c r="J10604" i="10" s="1"/>
  <c r="J10605" i="10" a="1"/>
  <c r="J10605" i="10" s="1"/>
  <c r="J10606" i="10" a="1"/>
  <c r="J10606" i="10" s="1"/>
  <c r="J10607" i="10" a="1"/>
  <c r="J10607" i="10" s="1"/>
  <c r="J10608" i="10" a="1"/>
  <c r="J10608" i="10" s="1"/>
  <c r="J10609" i="10" a="1"/>
  <c r="J10609" i="10" s="1"/>
  <c r="J10610" i="10" a="1"/>
  <c r="J10610" i="10"/>
  <c r="J10611" i="10" a="1"/>
  <c r="J10611" i="10" s="1"/>
  <c r="J10612" i="10" a="1"/>
  <c r="J10612" i="10"/>
  <c r="J10613" i="10" a="1"/>
  <c r="J10613" i="10" s="1"/>
  <c r="J10614" i="10" a="1"/>
  <c r="J10614" i="10" s="1"/>
  <c r="J10615" i="10" a="1"/>
  <c r="J10615" i="10" s="1"/>
  <c r="J10616" i="10" a="1"/>
  <c r="J10616" i="10" s="1"/>
  <c r="J10617" i="10" a="1"/>
  <c r="J10617" i="10" s="1"/>
  <c r="J10618" i="10" a="1"/>
  <c r="J10618" i="10" s="1"/>
  <c r="J10619" i="10" a="1"/>
  <c r="J10619" i="10" s="1"/>
  <c r="J10620" i="10" a="1"/>
  <c r="J10620" i="10" s="1"/>
  <c r="J10621" i="10" a="1"/>
  <c r="J10621" i="10" s="1"/>
  <c r="J10622" i="10" a="1"/>
  <c r="J10622" i="10" s="1"/>
  <c r="J10623" i="10" a="1"/>
  <c r="J10623" i="10" s="1"/>
  <c r="J10624" i="10" a="1"/>
  <c r="J10624" i="10" s="1"/>
  <c r="J10625" i="10" a="1"/>
  <c r="J10625" i="10"/>
  <c r="J10626" i="10" a="1"/>
  <c r="J10626" i="10" s="1"/>
  <c r="J10627" i="10" a="1"/>
  <c r="J10627" i="10" s="1"/>
  <c r="J10628" i="10" a="1"/>
  <c r="J10628" i="10" s="1"/>
  <c r="J10629" i="10" a="1"/>
  <c r="J10629" i="10" s="1"/>
  <c r="J10630" i="10" a="1"/>
  <c r="J10630" i="10" s="1"/>
  <c r="J10631" i="10" a="1"/>
  <c r="J10631" i="10" s="1"/>
  <c r="J10632" i="10" a="1"/>
  <c r="J10632" i="10" s="1"/>
  <c r="J10633" i="10" a="1"/>
  <c r="J10633" i="10" s="1"/>
  <c r="J10634" i="10" a="1"/>
  <c r="J10634" i="10" s="1"/>
  <c r="J10635" i="10" a="1"/>
  <c r="J10635" i="10" s="1"/>
  <c r="J10636" i="10" a="1"/>
  <c r="J10636" i="10" s="1"/>
  <c r="J10637" i="10" a="1"/>
  <c r="J10637" i="10" s="1"/>
  <c r="J10638" i="10" a="1"/>
  <c r="J10638" i="10" s="1"/>
  <c r="J10639" i="10" a="1"/>
  <c r="J10639" i="10"/>
  <c r="J10640" i="10" a="1"/>
  <c r="J10640" i="10" s="1"/>
  <c r="J10641" i="10" a="1"/>
  <c r="J10641" i="10" s="1"/>
  <c r="J10642" i="10" a="1"/>
  <c r="J10642" i="10" s="1"/>
  <c r="J10643" i="10" a="1"/>
  <c r="J10643" i="10" s="1"/>
  <c r="J10644" i="10" a="1"/>
  <c r="J10644" i="10" s="1"/>
  <c r="J10645" i="10" a="1"/>
  <c r="J10645" i="10" s="1"/>
  <c r="J10646" i="10" a="1"/>
  <c r="J10646" i="10" s="1"/>
  <c r="J10647" i="10" a="1"/>
  <c r="J10647" i="10" s="1"/>
  <c r="J10648" i="10" a="1"/>
  <c r="J10648" i="10" s="1"/>
  <c r="J10649" i="10" a="1"/>
  <c r="J10649" i="10" s="1"/>
  <c r="J10650" i="10" a="1"/>
  <c r="J10650" i="10" s="1"/>
  <c r="J10651" i="10" a="1"/>
  <c r="J10651" i="10" s="1"/>
  <c r="J10652" i="10" a="1"/>
  <c r="J10652" i="10" s="1"/>
  <c r="J10653" i="10" a="1"/>
  <c r="J10653" i="10" s="1"/>
  <c r="J10654" i="10" a="1"/>
  <c r="J10654" i="10" s="1"/>
  <c r="J10655" i="10" a="1"/>
  <c r="J10655" i="10" s="1"/>
  <c r="J10656" i="10" a="1"/>
  <c r="J10656" i="10"/>
  <c r="J10657" i="10" a="1"/>
  <c r="J10657" i="10" s="1"/>
  <c r="J10658" i="10" a="1"/>
  <c r="J10658" i="10"/>
  <c r="J10659" i="10" a="1"/>
  <c r="J10659" i="10" s="1"/>
  <c r="J10660" i="10" a="1"/>
  <c r="J10660" i="10" s="1"/>
  <c r="J10661" i="10" a="1"/>
  <c r="J10661" i="10" s="1"/>
  <c r="J10662" i="10" a="1"/>
  <c r="J10662" i="10" s="1"/>
  <c r="J10663" i="10" a="1"/>
  <c r="J10663" i="10" s="1"/>
  <c r="J10664" i="10" a="1"/>
  <c r="J10664" i="10" s="1"/>
  <c r="J10665" i="10" a="1"/>
  <c r="J10665" i="10" s="1"/>
  <c r="J10666" i="10" a="1"/>
  <c r="J10666" i="10" s="1"/>
  <c r="J10667" i="10" a="1"/>
  <c r="J10667" i="10" s="1"/>
  <c r="J10668" i="10" a="1"/>
  <c r="J10668" i="10" s="1"/>
  <c r="J10669" i="10" a="1"/>
  <c r="J10669" i="10" s="1"/>
  <c r="J10670" i="10" a="1"/>
  <c r="J10670" i="10" s="1"/>
  <c r="J10671" i="10" a="1"/>
  <c r="J10671" i="10" s="1"/>
  <c r="J10672" i="10" a="1"/>
  <c r="J10672" i="10" s="1"/>
  <c r="J10673" i="10" a="1"/>
  <c r="J10673" i="10" s="1"/>
  <c r="J10674" i="10" a="1"/>
  <c r="J10674" i="10" s="1"/>
  <c r="J10675" i="10" a="1"/>
  <c r="J10675" i="10" s="1"/>
  <c r="J10676" i="10" a="1"/>
  <c r="J10676" i="10" s="1"/>
  <c r="J10677" i="10" a="1"/>
  <c r="J10677" i="10" s="1"/>
  <c r="J10678" i="10" a="1"/>
  <c r="J10678" i="10" s="1"/>
  <c r="J10679" i="10" a="1"/>
  <c r="J10679" i="10" s="1"/>
  <c r="J10680" i="10" a="1"/>
  <c r="J10680" i="10" s="1"/>
  <c r="J10681" i="10" a="1"/>
  <c r="J10681" i="10" s="1"/>
  <c r="J10682" i="10" a="1"/>
  <c r="J10682" i="10" s="1"/>
  <c r="J10683" i="10" a="1"/>
  <c r="J10683" i="10" s="1"/>
  <c r="J10684" i="10" a="1"/>
  <c r="J10684" i="10" s="1"/>
  <c r="J10685" i="10" a="1"/>
  <c r="J10685" i="10" s="1"/>
  <c r="J10686" i="10" a="1"/>
  <c r="J10686" i="10"/>
  <c r="J10687" i="10" a="1"/>
  <c r="J10687" i="10" s="1"/>
  <c r="J10688" i="10" a="1"/>
  <c r="J10688" i="10" s="1"/>
  <c r="J10689" i="10" a="1"/>
  <c r="J10689" i="10"/>
  <c r="J10690" i="10" a="1"/>
  <c r="J10690" i="10" s="1"/>
  <c r="J10691" i="10" a="1"/>
  <c r="J10691" i="10" s="1"/>
  <c r="J10692" i="10" a="1"/>
  <c r="J10692" i="10" s="1"/>
  <c r="J10693" i="10" a="1"/>
  <c r="J10693" i="10" s="1"/>
  <c r="J10694" i="10" a="1"/>
  <c r="J10694" i="10" s="1"/>
  <c r="J10695" i="10" a="1"/>
  <c r="J10695" i="10" s="1"/>
  <c r="J10696" i="10" a="1"/>
  <c r="J10696" i="10" s="1"/>
  <c r="J10697" i="10" a="1"/>
  <c r="J10697" i="10" s="1"/>
  <c r="J10698" i="10" a="1"/>
  <c r="J10698" i="10" s="1"/>
  <c r="J10699" i="10" a="1"/>
  <c r="J10699" i="10" s="1"/>
  <c r="J10700" i="10" a="1"/>
  <c r="J10700" i="10" s="1"/>
  <c r="J10701" i="10" a="1"/>
  <c r="J10701" i="10" s="1"/>
  <c r="J10702" i="10" a="1"/>
  <c r="J10702" i="10"/>
  <c r="J10703" i="10" a="1"/>
  <c r="J10703" i="10" s="1"/>
  <c r="J10704" i="10" a="1"/>
  <c r="J10704" i="10" s="1"/>
  <c r="J10705" i="10" a="1"/>
  <c r="J10705" i="10" s="1"/>
  <c r="J10706" i="10" a="1"/>
  <c r="J10706" i="10" s="1"/>
  <c r="J10707" i="10" a="1"/>
  <c r="J10707" i="10"/>
  <c r="J10708" i="10" a="1"/>
  <c r="J10708" i="10" s="1"/>
  <c r="J10709" i="10" a="1"/>
  <c r="J10709" i="10" s="1"/>
  <c r="J10710" i="10" a="1"/>
  <c r="J10710" i="10" s="1"/>
  <c r="J10711" i="10" a="1"/>
  <c r="J10711" i="10" s="1"/>
  <c r="J10712" i="10" a="1"/>
  <c r="J10712" i="10" s="1"/>
  <c r="J10713" i="10" a="1"/>
  <c r="J10713" i="10" s="1"/>
  <c r="J10714" i="10" a="1"/>
  <c r="J10714" i="10" s="1"/>
  <c r="J10715" i="10" a="1"/>
  <c r="J10715" i="10" s="1"/>
  <c r="J10716" i="10" a="1"/>
  <c r="J10716" i="10" s="1"/>
  <c r="J10717" i="10" a="1"/>
  <c r="J10717" i="10" s="1"/>
  <c r="J10718" i="10" a="1"/>
  <c r="J10718" i="10" s="1"/>
  <c r="J10719" i="10" a="1"/>
  <c r="J10719" i="10" s="1"/>
  <c r="J10720" i="10" a="1"/>
  <c r="J10720" i="10"/>
  <c r="J10721" i="10" a="1"/>
  <c r="J10721" i="10" s="1"/>
  <c r="J10722" i="10" a="1"/>
  <c r="J10722" i="10" s="1"/>
  <c r="J10723" i="10" a="1"/>
  <c r="J10723" i="10"/>
  <c r="J10724" i="10" a="1"/>
  <c r="J10724" i="10" s="1"/>
  <c r="J10725" i="10" a="1"/>
  <c r="J10725" i="10" s="1"/>
  <c r="J10726" i="10" a="1"/>
  <c r="J10726" i="10" s="1"/>
  <c r="J10727" i="10" a="1"/>
  <c r="J10727" i="10" s="1"/>
  <c r="J10728" i="10" a="1"/>
  <c r="J10728" i="10" s="1"/>
  <c r="J10729" i="10" a="1"/>
  <c r="J10729" i="10" s="1"/>
  <c r="J10730" i="10" a="1"/>
  <c r="J10730" i="10" s="1"/>
  <c r="J10731" i="10" a="1"/>
  <c r="J10731" i="10" s="1"/>
  <c r="J10732" i="10" a="1"/>
  <c r="J10732" i="10" s="1"/>
  <c r="J10733" i="10" a="1"/>
  <c r="J10733" i="10" s="1"/>
  <c r="J10734" i="10" a="1"/>
  <c r="J10734" i="10" s="1"/>
  <c r="J10735" i="10" a="1"/>
  <c r="J10735" i="10"/>
  <c r="J10736" i="10" a="1"/>
  <c r="J10736" i="10" s="1"/>
  <c r="J10737" i="10" a="1"/>
  <c r="J10737" i="10" s="1"/>
  <c r="J10738" i="10" a="1"/>
  <c r="J10738" i="10" s="1"/>
  <c r="J10739" i="10" a="1"/>
  <c r="J10739" i="10" s="1"/>
  <c r="J10740" i="10" a="1"/>
  <c r="J10740" i="10" s="1"/>
  <c r="J10741" i="10" a="1"/>
  <c r="J10741" i="10" s="1"/>
  <c r="J10742" i="10" a="1"/>
  <c r="J10742" i="10" s="1"/>
  <c r="J10743" i="10" a="1"/>
  <c r="J10743" i="10" s="1"/>
  <c r="J10744" i="10" a="1"/>
  <c r="J10744" i="10" s="1"/>
  <c r="J10745" i="10" a="1"/>
  <c r="J10745" i="10" s="1"/>
  <c r="J10746" i="10" a="1"/>
  <c r="J10746" i="10" s="1"/>
  <c r="J10747" i="10" a="1"/>
  <c r="J10747" i="10" s="1"/>
  <c r="J10748" i="10" a="1"/>
  <c r="J10748" i="10" s="1"/>
  <c r="J10749" i="10" a="1"/>
  <c r="J10749" i="10" s="1"/>
  <c r="J10750" i="10" a="1"/>
  <c r="J10750" i="10"/>
  <c r="J10751" i="10" a="1"/>
  <c r="J10751" i="10" s="1"/>
  <c r="J10752" i="10" a="1"/>
  <c r="J10752" i="10" s="1"/>
  <c r="J10753" i="10" a="1"/>
  <c r="J10753" i="10" s="1"/>
  <c r="J10754" i="10" a="1"/>
  <c r="J10754" i="10" s="1"/>
  <c r="J10755" i="10" a="1"/>
  <c r="J10755" i="10" s="1"/>
  <c r="J10756" i="10" a="1"/>
  <c r="J10756" i="10" s="1"/>
  <c r="J10757" i="10" a="1"/>
  <c r="J10757" i="10" s="1"/>
  <c r="J10758" i="10" a="1"/>
  <c r="J10758" i="10" s="1"/>
  <c r="J10759" i="10" a="1"/>
  <c r="J10759" i="10" s="1"/>
  <c r="J10760" i="10" a="1"/>
  <c r="J10760" i="10" s="1"/>
  <c r="J10761" i="10" a="1"/>
  <c r="J10761" i="10" s="1"/>
  <c r="J10762" i="10" a="1"/>
  <c r="J10762" i="10" s="1"/>
  <c r="J10763" i="10" a="1"/>
  <c r="J10763" i="10" s="1"/>
  <c r="J10764" i="10" a="1"/>
  <c r="J10764" i="10" s="1"/>
  <c r="J10765" i="10" a="1"/>
  <c r="J10765" i="10" s="1"/>
  <c r="J10766" i="10" a="1"/>
  <c r="J10766" i="10" s="1"/>
  <c r="J10767" i="10" a="1"/>
  <c r="J10767" i="10"/>
  <c r="J10768" i="10" a="1"/>
  <c r="J10768" i="10" s="1"/>
  <c r="J10769" i="10" a="1"/>
  <c r="J10769" i="10" s="1"/>
  <c r="J10770" i="10" a="1"/>
  <c r="J10770" i="10" s="1"/>
  <c r="J10771" i="10" a="1"/>
  <c r="J10771" i="10" s="1"/>
  <c r="J10772" i="10" a="1"/>
  <c r="J10772" i="10" s="1"/>
  <c r="J10773" i="10" a="1"/>
  <c r="J10773" i="10" s="1"/>
  <c r="J10774" i="10" a="1"/>
  <c r="J10774" i="10" s="1"/>
  <c r="J10775" i="10" a="1"/>
  <c r="J10775" i="10" s="1"/>
  <c r="J10776" i="10" a="1"/>
  <c r="J10776" i="10" s="1"/>
  <c r="J10777" i="10" a="1"/>
  <c r="J10777" i="10" s="1"/>
  <c r="J10778" i="10" a="1"/>
  <c r="J10778" i="10" s="1"/>
  <c r="J10779" i="10" a="1"/>
  <c r="J10779" i="10" s="1"/>
  <c r="J10780" i="10" a="1"/>
  <c r="J10780" i="10" s="1"/>
  <c r="J10781" i="10" a="1"/>
  <c r="J10781" i="10" s="1"/>
  <c r="J10782" i="10" a="1"/>
  <c r="J10782" i="10" s="1"/>
  <c r="J10783" i="10" a="1"/>
  <c r="J10783" i="10"/>
  <c r="J10784" i="10" a="1"/>
  <c r="J10784" i="10" s="1"/>
  <c r="J10785" i="10" a="1"/>
  <c r="J10785" i="10" s="1"/>
  <c r="J10786" i="10" a="1"/>
  <c r="J10786" i="10" s="1"/>
  <c r="J10787" i="10" a="1"/>
  <c r="J10787" i="10" s="1"/>
  <c r="J10788" i="10" a="1"/>
  <c r="J10788" i="10" s="1"/>
  <c r="J10789" i="10" a="1"/>
  <c r="J10789" i="10" s="1"/>
  <c r="J10790" i="10" a="1"/>
  <c r="J10790" i="10" s="1"/>
  <c r="J10791" i="10" a="1"/>
  <c r="J10791" i="10" s="1"/>
  <c r="J10792" i="10" a="1"/>
  <c r="J10792" i="10" s="1"/>
  <c r="J10793" i="10" a="1"/>
  <c r="J10793" i="10" s="1"/>
  <c r="J10794" i="10" a="1"/>
  <c r="J10794" i="10" s="1"/>
  <c r="J10795" i="10" a="1"/>
  <c r="J10795" i="10" s="1"/>
  <c r="J10796" i="10" a="1"/>
  <c r="J10796" i="10" s="1"/>
  <c r="J10797" i="10" a="1"/>
  <c r="J10797" i="10" s="1"/>
  <c r="J10798" i="10" a="1"/>
  <c r="J10798" i="10" s="1"/>
  <c r="J3" i="10" a="1"/>
  <c r="J3" i="10" s="1"/>
  <c r="B3" i="7" a="1"/>
  <c r="B3" i="7" s="1"/>
  <c r="AI479" i="8" l="1"/>
  <c r="AK479" i="9" s="1"/>
  <c r="AM478" i="8"/>
  <c r="AO478" i="9" s="1"/>
  <c r="AQ477" i="8"/>
  <c r="AS477" i="9" s="1"/>
  <c r="AE477" i="8"/>
  <c r="AG477" i="9" s="1"/>
  <c r="AG474" i="8"/>
  <c r="AI474" i="9" s="1"/>
  <c r="AI473" i="8"/>
  <c r="AK473" i="9" s="1"/>
  <c r="AK472" i="8"/>
  <c r="AM472" i="9" s="1"/>
  <c r="AO471" i="8"/>
  <c r="AQ471" i="9" s="1"/>
  <c r="AK469" i="8"/>
  <c r="AM469" i="9" s="1"/>
  <c r="AM468" i="8"/>
  <c r="AO468" i="9" s="1"/>
  <c r="AO467" i="8"/>
  <c r="AQ467" i="9" s="1"/>
  <c r="AG465" i="8"/>
  <c r="AI465" i="9" s="1"/>
  <c r="AK464" i="8"/>
  <c r="AM464" i="9" s="1"/>
  <c r="AI460" i="8"/>
  <c r="AK460" i="9" s="1"/>
  <c r="AM458" i="8"/>
  <c r="AO458" i="9" s="1"/>
  <c r="AG456" i="8"/>
  <c r="AI456" i="9" s="1"/>
  <c r="AG453" i="8"/>
  <c r="AI453" i="9" s="1"/>
  <c r="AQ450" i="8"/>
  <c r="AS450" i="9" s="1"/>
  <c r="AE450" i="8"/>
  <c r="AG450" i="9" s="1"/>
  <c r="AO445" i="8"/>
  <c r="AQ445" i="9" s="1"/>
  <c r="AK441" i="8"/>
  <c r="AM441" i="9" s="1"/>
  <c r="AM45" i="8"/>
  <c r="AO45" i="9" s="1"/>
  <c r="AM415" i="8"/>
  <c r="AO415" i="9" s="1"/>
  <c r="AG404" i="8"/>
  <c r="AI404" i="9" s="1"/>
  <c r="AI401" i="8"/>
  <c r="AK401" i="9" s="1"/>
  <c r="AG389" i="8"/>
  <c r="AI389" i="9" s="1"/>
  <c r="AM382" i="8"/>
  <c r="AO382" i="9" s="1"/>
  <c r="AM380" i="8"/>
  <c r="AO380" i="9" s="1"/>
  <c r="AQ379" i="8"/>
  <c r="AS379" i="9" s="1"/>
  <c r="AE379" i="8"/>
  <c r="AG379" i="9" s="1"/>
  <c r="AQ377" i="8"/>
  <c r="AS377" i="9" s="1"/>
  <c r="AE377" i="8"/>
  <c r="AG377" i="9" s="1"/>
  <c r="AI376" i="8"/>
  <c r="AK376" i="9" s="1"/>
  <c r="AM35" i="8"/>
  <c r="AO35" i="9" s="1"/>
  <c r="AO334" i="8"/>
  <c r="AQ334" i="9" s="1"/>
  <c r="AM307" i="8"/>
  <c r="AO307" i="9" s="1"/>
  <c r="AQ297" i="8"/>
  <c r="AS297" i="9" s="1"/>
  <c r="AE297" i="8"/>
  <c r="AG297" i="9" s="1"/>
  <c r="AO290" i="8"/>
  <c r="AQ290" i="9" s="1"/>
  <c r="AI288" i="8"/>
  <c r="AK288" i="9" s="1"/>
  <c r="AO46" i="8"/>
  <c r="AQ46" i="9" s="1"/>
  <c r="AK448" i="8"/>
  <c r="AM448" i="9" s="1"/>
  <c r="AO447" i="8"/>
  <c r="AQ447" i="9" s="1"/>
  <c r="AQ440" i="8"/>
  <c r="AS440" i="9" s="1"/>
  <c r="AE440" i="8"/>
  <c r="AG440" i="9" s="1"/>
  <c r="AM435" i="8"/>
  <c r="AO435" i="9" s="1"/>
  <c r="AK432" i="8"/>
  <c r="AM432" i="9" s="1"/>
  <c r="AO427" i="8"/>
  <c r="AQ427" i="9" s="1"/>
  <c r="AM425" i="8"/>
  <c r="AO425" i="9" s="1"/>
  <c r="AQ424" i="8"/>
  <c r="AS424" i="9" s="1"/>
  <c r="AE424" i="8"/>
  <c r="AG424" i="9" s="1"/>
  <c r="AQ414" i="8"/>
  <c r="AS414" i="9" s="1"/>
  <c r="AE414" i="8"/>
  <c r="AG414" i="9" s="1"/>
  <c r="AI412" i="8"/>
  <c r="AK412" i="9" s="1"/>
  <c r="AQ407" i="8"/>
  <c r="AS407" i="9" s="1"/>
  <c r="AE407" i="8"/>
  <c r="AG407" i="9" s="1"/>
  <c r="AG402" i="8"/>
  <c r="AI402" i="9" s="1"/>
  <c r="AI5" i="8"/>
  <c r="AK5" i="9" s="1"/>
  <c r="AH479" i="8"/>
  <c r="AJ479" i="9" s="1"/>
  <c r="AF474" i="8"/>
  <c r="AH474" i="9" s="1"/>
  <c r="AH473" i="8"/>
  <c r="AJ473" i="9" s="1"/>
  <c r="AJ472" i="8"/>
  <c r="AL472" i="9" s="1"/>
  <c r="AL468" i="8"/>
  <c r="AN468" i="9" s="1"/>
  <c r="AN467" i="8"/>
  <c r="AP467" i="9" s="1"/>
  <c r="AF465" i="8"/>
  <c r="AH465" i="9" s="1"/>
  <c r="AH460" i="8"/>
  <c r="AJ460" i="9" s="1"/>
  <c r="AL458" i="8"/>
  <c r="AN458" i="9" s="1"/>
  <c r="AP450" i="8"/>
  <c r="AR450" i="9" s="1"/>
  <c r="AL415" i="8"/>
  <c r="AN415" i="9" s="1"/>
  <c r="AF404" i="8"/>
  <c r="AH404" i="9" s="1"/>
  <c r="AH401" i="8"/>
  <c r="AJ401" i="9" s="1"/>
  <c r="AQ479" i="8"/>
  <c r="AS479" i="9" s="1"/>
  <c r="AE479" i="8"/>
  <c r="AG479" i="9" s="1"/>
  <c r="AO474" i="8"/>
  <c r="AQ474" i="9" s="1"/>
  <c r="AQ473" i="8"/>
  <c r="AS473" i="9" s="1"/>
  <c r="AE473" i="8"/>
  <c r="AG473" i="9" s="1"/>
  <c r="AG472" i="8"/>
  <c r="AI472" i="9" s="1"/>
  <c r="AI468" i="8"/>
  <c r="AK468" i="9" s="1"/>
  <c r="AK467" i="8"/>
  <c r="AM467" i="9" s="1"/>
  <c r="AO465" i="8"/>
  <c r="AQ465" i="9" s="1"/>
  <c r="AQ460" i="8"/>
  <c r="AS460" i="9" s="1"/>
  <c r="AE460" i="8"/>
  <c r="AG460" i="9" s="1"/>
  <c r="AG441" i="8"/>
  <c r="AI441" i="9" s="1"/>
  <c r="AI415" i="8"/>
  <c r="AK415" i="9" s="1"/>
  <c r="AO404" i="8"/>
  <c r="AQ404" i="9" s="1"/>
  <c r="AQ401" i="8"/>
  <c r="AS401" i="9" s="1"/>
  <c r="AE401" i="8"/>
  <c r="AG401" i="9" s="1"/>
  <c r="AO61" i="8"/>
  <c r="AQ61" i="9" s="1"/>
  <c r="AD92" i="8"/>
  <c r="AF92" i="9" s="1"/>
  <c r="AF90" i="8"/>
  <c r="AH90" i="9" s="1"/>
  <c r="AH89" i="8"/>
  <c r="AJ89" i="9" s="1"/>
  <c r="AP87" i="8"/>
  <c r="AR87" i="9" s="1"/>
  <c r="AD87" i="8"/>
  <c r="AF87" i="9" s="1"/>
  <c r="AN81" i="8"/>
  <c r="AP81" i="9" s="1"/>
  <c r="AN61" i="8"/>
  <c r="AP61" i="9" s="1"/>
  <c r="AN57" i="8"/>
  <c r="AP57" i="9" s="1"/>
  <c r="AH53" i="8"/>
  <c r="AJ53" i="9" s="1"/>
  <c r="AJ491" i="8"/>
  <c r="AL491" i="9" s="1"/>
  <c r="AJ489" i="8"/>
  <c r="AL489" i="9" s="1"/>
  <c r="AP92" i="8"/>
  <c r="AR92" i="9" s="1"/>
  <c r="AP415" i="8"/>
  <c r="AR415" i="9" s="1"/>
  <c r="AD450" i="8"/>
  <c r="AF450" i="9" s="1"/>
  <c r="AN445" i="8"/>
  <c r="AP445" i="9" s="1"/>
  <c r="AJ441" i="8"/>
  <c r="AL441" i="9" s="1"/>
  <c r="AL45" i="8"/>
  <c r="AN45" i="9" s="1"/>
  <c r="AF479" i="8"/>
  <c r="AH479" i="9" s="1"/>
  <c r="AP474" i="8"/>
  <c r="AR474" i="9" s="1"/>
  <c r="AD474" i="8"/>
  <c r="AF474" i="9" s="1"/>
  <c r="AF473" i="8"/>
  <c r="AH473" i="9" s="1"/>
  <c r="AH472" i="8"/>
  <c r="AJ472" i="9" s="1"/>
  <c r="AJ468" i="8"/>
  <c r="AL468" i="9" s="1"/>
  <c r="AL467" i="8"/>
  <c r="AN467" i="9" s="1"/>
  <c r="AP465" i="8"/>
  <c r="AR465" i="9" s="1"/>
  <c r="AD465" i="8"/>
  <c r="AF465" i="9" s="1"/>
  <c r="AF460" i="8"/>
  <c r="AH460" i="9" s="1"/>
  <c r="AJ458" i="8"/>
  <c r="AL458" i="9" s="1"/>
  <c r="AN450" i="8"/>
  <c r="AP450" i="9" s="1"/>
  <c r="AL445" i="8"/>
  <c r="AN445" i="9" s="1"/>
  <c r="AH441" i="8"/>
  <c r="AJ441" i="9" s="1"/>
  <c r="AJ45" i="8"/>
  <c r="AL45" i="9" s="1"/>
  <c r="AJ415" i="8"/>
  <c r="AL415" i="9" s="1"/>
  <c r="AP404" i="8"/>
  <c r="AR404" i="9" s="1"/>
  <c r="AD404" i="8"/>
  <c r="AF404" i="9" s="1"/>
  <c r="AF401" i="8"/>
  <c r="AH401" i="9" s="1"/>
  <c r="AI458" i="8"/>
  <c r="AK458" i="9" s="1"/>
  <c r="AM450" i="8"/>
  <c r="AO450" i="9" s="1"/>
  <c r="AK445" i="8"/>
  <c r="AM445" i="9" s="1"/>
  <c r="AP479" i="8"/>
  <c r="AR479" i="9" s="1"/>
  <c r="AD479" i="8"/>
  <c r="AF479" i="9" s="1"/>
  <c r="AN474" i="8"/>
  <c r="AP474" i="9" s="1"/>
  <c r="AP473" i="8"/>
  <c r="AR473" i="9" s="1"/>
  <c r="AD473" i="8"/>
  <c r="AF473" i="9" s="1"/>
  <c r="AF472" i="8"/>
  <c r="AH472" i="9" s="1"/>
  <c r="AH468" i="8"/>
  <c r="AJ468" i="9" s="1"/>
  <c r="AJ467" i="8"/>
  <c r="AL467" i="9" s="1"/>
  <c r="AN465" i="8"/>
  <c r="AP465" i="9" s="1"/>
  <c r="AP460" i="8"/>
  <c r="AR460" i="9" s="1"/>
  <c r="AD460" i="8"/>
  <c r="AF460" i="9" s="1"/>
  <c r="AH458" i="8"/>
  <c r="AJ458" i="9" s="1"/>
  <c r="AL450" i="8"/>
  <c r="AN450" i="9" s="1"/>
  <c r="AJ445" i="8"/>
  <c r="AL445" i="9" s="1"/>
  <c r="AF441" i="8"/>
  <c r="AH441" i="9" s="1"/>
  <c r="AH415" i="8"/>
  <c r="AJ415" i="9" s="1"/>
  <c r="AN404" i="8"/>
  <c r="AP404" i="9" s="1"/>
  <c r="AP401" i="8"/>
  <c r="AR401" i="9" s="1"/>
  <c r="AD401" i="8"/>
  <c r="AF401" i="9" s="1"/>
  <c r="AD489" i="8"/>
  <c r="AF489" i="9" s="1"/>
  <c r="AJ479" i="8"/>
  <c r="AL479" i="9" s="1"/>
  <c r="AH474" i="8"/>
  <c r="AJ474" i="9" s="1"/>
  <c r="AJ473" i="8"/>
  <c r="AL473" i="9" s="1"/>
  <c r="AL472" i="8"/>
  <c r="AN472" i="9" s="1"/>
  <c r="AN468" i="8"/>
  <c r="AP468" i="9" s="1"/>
  <c r="AP467" i="8"/>
  <c r="AR467" i="9" s="1"/>
  <c r="AD467" i="8"/>
  <c r="AF467" i="9" s="1"/>
  <c r="AH465" i="8"/>
  <c r="AJ465" i="9" s="1"/>
  <c r="AJ460" i="8"/>
  <c r="AL460" i="9" s="1"/>
  <c r="AN458" i="8"/>
  <c r="AP458" i="9" s="1"/>
  <c r="AF450" i="8"/>
  <c r="AH450" i="9" s="1"/>
  <c r="AP445" i="8"/>
  <c r="AR445" i="9" s="1"/>
  <c r="AD445" i="8"/>
  <c r="AF445" i="9" s="1"/>
  <c r="AL441" i="8"/>
  <c r="AN441" i="9" s="1"/>
  <c r="AN45" i="8"/>
  <c r="AP45" i="9" s="1"/>
  <c r="AN415" i="8"/>
  <c r="AP415" i="9" s="1"/>
  <c r="AH404" i="8"/>
  <c r="AJ404" i="9" s="1"/>
  <c r="AJ401" i="8"/>
  <c r="AL401" i="9" s="1"/>
  <c r="AG272" i="8"/>
  <c r="AI272" i="9" s="1"/>
  <c r="AQ28" i="8"/>
  <c r="AS28" i="9" s="1"/>
  <c r="AE28" i="8"/>
  <c r="AK27" i="8"/>
  <c r="AO260" i="8"/>
  <c r="AQ260" i="9" s="1"/>
  <c r="AM26" i="8"/>
  <c r="AO26" i="9" s="1"/>
  <c r="AM25" i="8"/>
  <c r="AQ227" i="8"/>
  <c r="AS227" i="9" s="1"/>
  <c r="AE227" i="8"/>
  <c r="AG227" i="9" s="1"/>
  <c r="AG479" i="8"/>
  <c r="AI479" i="9" s="1"/>
  <c r="AQ474" i="8"/>
  <c r="AS474" i="9" s="1"/>
  <c r="AE474" i="8"/>
  <c r="AG474" i="9" s="1"/>
  <c r="AG473" i="8"/>
  <c r="AI473" i="9" s="1"/>
  <c r="AI472" i="8"/>
  <c r="AK472" i="9" s="1"/>
  <c r="AK468" i="8"/>
  <c r="AM468" i="9" s="1"/>
  <c r="AM467" i="8"/>
  <c r="AO467" i="9" s="1"/>
  <c r="AQ465" i="8"/>
  <c r="AS465" i="9" s="1"/>
  <c r="AE465" i="8"/>
  <c r="AG465" i="9" s="1"/>
  <c r="AG460" i="8"/>
  <c r="AI460" i="9" s="1"/>
  <c r="AK458" i="8"/>
  <c r="AM458" i="9" s="1"/>
  <c r="AO450" i="8"/>
  <c r="AQ450" i="9" s="1"/>
  <c r="AM445" i="8"/>
  <c r="AO445" i="9" s="1"/>
  <c r="AI441" i="8"/>
  <c r="AK441" i="9" s="1"/>
  <c r="AK415" i="8"/>
  <c r="AM415" i="9" s="1"/>
  <c r="AQ404" i="8"/>
  <c r="AS404" i="9" s="1"/>
  <c r="AE404" i="8"/>
  <c r="AG404" i="9" s="1"/>
  <c r="AG401" i="8"/>
  <c r="AI401" i="9" s="1"/>
  <c r="AG468" i="8"/>
  <c r="AI468" i="9" s="1"/>
  <c r="AG458" i="8"/>
  <c r="AI458" i="9" s="1"/>
  <c r="AE441" i="8"/>
  <c r="AG441" i="9" s="1"/>
  <c r="AG415" i="8"/>
  <c r="AI415" i="9" s="1"/>
  <c r="AM404" i="8"/>
  <c r="AO404" i="9" s="1"/>
  <c r="AO401" i="8"/>
  <c r="AQ401" i="9" s="1"/>
  <c r="AE472" i="8"/>
  <c r="AG472" i="9" s="1"/>
  <c r="AI467" i="8"/>
  <c r="AK467" i="9" s="1"/>
  <c r="AO460" i="8"/>
  <c r="AQ460" i="9" s="1"/>
  <c r="AK450" i="8"/>
  <c r="AM450" i="9" s="1"/>
  <c r="AN479" i="8"/>
  <c r="AP479" i="9" s="1"/>
  <c r="AL474" i="8"/>
  <c r="AN474" i="9" s="1"/>
  <c r="AN473" i="8"/>
  <c r="AP473" i="9" s="1"/>
  <c r="AP472" i="8"/>
  <c r="AR472" i="9" s="1"/>
  <c r="AD472" i="8"/>
  <c r="AF472" i="9" s="1"/>
  <c r="AF468" i="8"/>
  <c r="AH468" i="9" s="1"/>
  <c r="AH467" i="8"/>
  <c r="AJ467" i="9" s="1"/>
  <c r="AL465" i="8"/>
  <c r="AN465" i="9" s="1"/>
  <c r="AN460" i="8"/>
  <c r="AP460" i="9" s="1"/>
  <c r="AF458" i="8"/>
  <c r="AH458" i="9" s="1"/>
  <c r="AJ450" i="8"/>
  <c r="AL450" i="9" s="1"/>
  <c r="AH445" i="8"/>
  <c r="AJ445" i="9" s="1"/>
  <c r="AP441" i="8"/>
  <c r="AR441" i="9" s="1"/>
  <c r="AD441" i="8"/>
  <c r="AF441" i="9" s="1"/>
  <c r="AF415" i="8"/>
  <c r="AH415" i="9" s="1"/>
  <c r="AL404" i="8"/>
  <c r="AN404" i="9" s="1"/>
  <c r="AN401" i="8"/>
  <c r="AP401" i="9" s="1"/>
  <c r="AQ25" i="8"/>
  <c r="AE25" i="8"/>
  <c r="AM479" i="8"/>
  <c r="AO479" i="9" s="1"/>
  <c r="AK474" i="8"/>
  <c r="AM474" i="9" s="1"/>
  <c r="AM473" i="8"/>
  <c r="AO473" i="9" s="1"/>
  <c r="AO472" i="8"/>
  <c r="AQ472" i="9" s="1"/>
  <c r="AQ468" i="8"/>
  <c r="AS468" i="9" s="1"/>
  <c r="AE468" i="8"/>
  <c r="AG468" i="9" s="1"/>
  <c r="AG467" i="8"/>
  <c r="AI467" i="9" s="1"/>
  <c r="AK465" i="8"/>
  <c r="AM465" i="9" s="1"/>
  <c r="AM460" i="8"/>
  <c r="AO460" i="9" s="1"/>
  <c r="AQ458" i="8"/>
  <c r="AS458" i="9" s="1"/>
  <c r="AE458" i="8"/>
  <c r="AG458" i="9" s="1"/>
  <c r="AI450" i="8"/>
  <c r="AK450" i="9" s="1"/>
  <c r="AG445" i="8"/>
  <c r="AI445" i="9" s="1"/>
  <c r="AO441" i="8"/>
  <c r="AQ441" i="9" s="1"/>
  <c r="AQ415" i="8"/>
  <c r="AS415" i="9" s="1"/>
  <c r="AE415" i="8"/>
  <c r="AG415" i="9" s="1"/>
  <c r="AK404" i="8"/>
  <c r="AM404" i="9" s="1"/>
  <c r="AM401" i="8"/>
  <c r="AO401" i="9" s="1"/>
  <c r="AO479" i="8"/>
  <c r="AQ479" i="9" s="1"/>
  <c r="AM474" i="8"/>
  <c r="AO474" i="9" s="1"/>
  <c r="AQ472" i="8"/>
  <c r="AS472" i="9" s="1"/>
  <c r="AM465" i="8"/>
  <c r="AO465" i="9" s="1"/>
  <c r="AQ441" i="8"/>
  <c r="AS441" i="9" s="1"/>
  <c r="AO92" i="8"/>
  <c r="AQ92" i="9" s="1"/>
  <c r="AQ90" i="8"/>
  <c r="AS90" i="9" s="1"/>
  <c r="AL479" i="8"/>
  <c r="AN479" i="9" s="1"/>
  <c r="AJ474" i="8"/>
  <c r="AL474" i="9" s="1"/>
  <c r="AL473" i="8"/>
  <c r="AN473" i="9" s="1"/>
  <c r="AN472" i="8"/>
  <c r="AP472" i="9" s="1"/>
  <c r="AP468" i="8"/>
  <c r="AR468" i="9" s="1"/>
  <c r="AD468" i="8"/>
  <c r="AF468" i="9" s="1"/>
  <c r="AF467" i="8"/>
  <c r="AH467" i="9" s="1"/>
  <c r="AJ465" i="8"/>
  <c r="AL465" i="9" s="1"/>
  <c r="AL460" i="8"/>
  <c r="AN460" i="9" s="1"/>
  <c r="AP458" i="8"/>
  <c r="AR458" i="9" s="1"/>
  <c r="AD458" i="8"/>
  <c r="AF458" i="9" s="1"/>
  <c r="AH450" i="8"/>
  <c r="AJ450" i="9" s="1"/>
  <c r="AF445" i="8"/>
  <c r="AH445" i="9" s="1"/>
  <c r="AN441" i="8"/>
  <c r="AP441" i="9" s="1"/>
  <c r="AD415" i="8"/>
  <c r="AF415" i="9" s="1"/>
  <c r="AJ404" i="8"/>
  <c r="AL404" i="9" s="1"/>
  <c r="AL401" i="8"/>
  <c r="AN401" i="9" s="1"/>
  <c r="AO473" i="8"/>
  <c r="AQ473" i="9" s="1"/>
  <c r="AI445" i="8"/>
  <c r="AK445" i="9" s="1"/>
  <c r="AE90" i="8"/>
  <c r="AG90" i="9" s="1"/>
  <c r="AK479" i="8"/>
  <c r="AM479" i="9" s="1"/>
  <c r="AI474" i="8"/>
  <c r="AK474" i="9" s="1"/>
  <c r="AK473" i="8"/>
  <c r="AM473" i="9" s="1"/>
  <c r="AM472" i="8"/>
  <c r="AO472" i="9" s="1"/>
  <c r="AO468" i="8"/>
  <c r="AQ468" i="9" s="1"/>
  <c r="AQ467" i="8"/>
  <c r="AS467" i="9" s="1"/>
  <c r="AE467" i="8"/>
  <c r="AG467" i="9" s="1"/>
  <c r="AI465" i="8"/>
  <c r="AK465" i="9" s="1"/>
  <c r="AK460" i="8"/>
  <c r="AM460" i="9" s="1"/>
  <c r="AO458" i="8"/>
  <c r="AQ458" i="9" s="1"/>
  <c r="AG450" i="8"/>
  <c r="AI450" i="9" s="1"/>
  <c r="AQ445" i="8"/>
  <c r="AS445" i="9" s="1"/>
  <c r="AE445" i="8"/>
  <c r="AG445" i="9" s="1"/>
  <c r="AM441" i="8"/>
  <c r="AO441" i="9" s="1"/>
  <c r="AO45" i="8"/>
  <c r="AQ45" i="9" s="1"/>
  <c r="AO415" i="8"/>
  <c r="AQ415" i="9" s="1"/>
  <c r="AI404" i="8"/>
  <c r="AK404" i="9" s="1"/>
  <c r="AK401" i="8"/>
  <c r="AM401" i="9" s="1"/>
  <c r="AN491" i="8"/>
  <c r="AP491" i="9" s="1"/>
  <c r="AN489" i="8"/>
  <c r="AP489" i="9" s="1"/>
  <c r="AJ49" i="8"/>
  <c r="AL49" i="9" s="1"/>
  <c r="AQ92" i="8"/>
  <c r="AS92" i="9" s="1"/>
  <c r="AO57" i="8"/>
  <c r="AQ57" i="9" s="1"/>
  <c r="AI53" i="8"/>
  <c r="AK53" i="9" s="1"/>
  <c r="AK491" i="8"/>
  <c r="AM491" i="9" s="1"/>
  <c r="AK489" i="8"/>
  <c r="AM489" i="9" s="1"/>
  <c r="AG89" i="8"/>
  <c r="AI89" i="9" s="1"/>
  <c r="AO87" i="8"/>
  <c r="AQ87" i="9" s="1"/>
  <c r="AM81" i="8"/>
  <c r="AO81" i="9" s="1"/>
  <c r="AM61" i="8"/>
  <c r="AO61" i="9" s="1"/>
  <c r="AM57" i="8"/>
  <c r="AO57" i="9" s="1"/>
  <c r="AG53" i="8"/>
  <c r="AI53" i="9" s="1"/>
  <c r="AI491" i="8"/>
  <c r="AK491" i="9" s="1"/>
  <c r="AI489" i="8"/>
  <c r="AK489" i="9" s="1"/>
  <c r="AQ49" i="8"/>
  <c r="AS49" i="9" s="1"/>
  <c r="AE49" i="8"/>
  <c r="AG49" i="9" s="1"/>
  <c r="AR360" i="9"/>
  <c r="AS359" i="9"/>
  <c r="AG359" i="9"/>
  <c r="AH358" i="9"/>
  <c r="AI356" i="9"/>
  <c r="AJ329" i="9"/>
  <c r="AK326" i="9"/>
  <c r="AL322" i="9"/>
  <c r="AM318" i="9"/>
  <c r="AN275" i="9"/>
  <c r="AO274" i="9"/>
  <c r="AP264" i="9"/>
  <c r="AQ238" i="9"/>
  <c r="AR223" i="9"/>
  <c r="AS204" i="9"/>
  <c r="AG204" i="9"/>
  <c r="AH183" i="9"/>
  <c r="AI98" i="9"/>
  <c r="AJ66" i="9"/>
  <c r="AH66" i="9"/>
  <c r="AO223" i="9"/>
  <c r="AP204" i="9"/>
  <c r="AQ183" i="9"/>
  <c r="AR98" i="9"/>
  <c r="AS66" i="9"/>
  <c r="AG66" i="9"/>
  <c r="AN360" i="9"/>
  <c r="AO359" i="9"/>
  <c r="AP358" i="9"/>
  <c r="AQ356" i="9"/>
  <c r="AR329" i="9"/>
  <c r="AS326" i="9"/>
  <c r="AG326" i="9"/>
  <c r="AH322" i="9"/>
  <c r="AI318" i="9"/>
  <c r="AJ275" i="9"/>
  <c r="AK274" i="9"/>
  <c r="AL264" i="9"/>
  <c r="AM238" i="9"/>
  <c r="AN223" i="9"/>
  <c r="AO204" i="9"/>
  <c r="AP183" i="9"/>
  <c r="AQ98" i="9"/>
  <c r="AR66" i="9"/>
  <c r="AM360" i="9"/>
  <c r="AN359" i="9"/>
  <c r="AO358" i="9"/>
  <c r="AP356" i="9"/>
  <c r="AQ329" i="9"/>
  <c r="AR326" i="9"/>
  <c r="AS322" i="9"/>
  <c r="AG322" i="9"/>
  <c r="AH318" i="9"/>
  <c r="AI275" i="9"/>
  <c r="AJ274" i="9"/>
  <c r="AK264" i="9"/>
  <c r="AL238" i="9"/>
  <c r="AM223" i="9"/>
  <c r="AN204" i="9"/>
  <c r="AO183" i="9"/>
  <c r="AP98" i="9"/>
  <c r="AQ66" i="9"/>
  <c r="AK360" i="9"/>
  <c r="AL359" i="9"/>
  <c r="AM358" i="9"/>
  <c r="AN356" i="9"/>
  <c r="AO329" i="9"/>
  <c r="AP326" i="9"/>
  <c r="AQ322" i="9"/>
  <c r="AR318" i="9"/>
  <c r="AS275" i="9"/>
  <c r="AG275" i="9"/>
  <c r="AH274" i="9"/>
  <c r="AI264" i="9"/>
  <c r="AJ238" i="9"/>
  <c r="AK223" i="9"/>
  <c r="AL204" i="9"/>
  <c r="AM183" i="9"/>
  <c r="AN98" i="9"/>
  <c r="AO66" i="9"/>
  <c r="AM92" i="8"/>
  <c r="AO92" i="9" s="1"/>
  <c r="AO90" i="8"/>
  <c r="AQ90" i="9" s="1"/>
  <c r="AQ89" i="8"/>
  <c r="AS89" i="9" s="1"/>
  <c r="AE89" i="8"/>
  <c r="AG89" i="9" s="1"/>
  <c r="AM87" i="8"/>
  <c r="AO87" i="9" s="1"/>
  <c r="AK83" i="8"/>
  <c r="AM83" i="9" s="1"/>
  <c r="AK81" i="8"/>
  <c r="AM81" i="9" s="1"/>
  <c r="AK61" i="8"/>
  <c r="AM61" i="9" s="1"/>
  <c r="AK57" i="8"/>
  <c r="AM57" i="9" s="1"/>
  <c r="AQ53" i="8"/>
  <c r="AS53" i="9" s="1"/>
  <c r="AE53" i="8"/>
  <c r="AG53" i="9" s="1"/>
  <c r="AG491" i="8"/>
  <c r="AI491" i="9" s="1"/>
  <c r="AG489" i="8"/>
  <c r="AI489" i="9" s="1"/>
  <c r="AO49" i="8"/>
  <c r="AQ49" i="9" s="1"/>
  <c r="AL92" i="8"/>
  <c r="AN92" i="9" s="1"/>
  <c r="AN90" i="8"/>
  <c r="AP90" i="9" s="1"/>
  <c r="AP89" i="8"/>
  <c r="AR89" i="9" s="1"/>
  <c r="AD89" i="8"/>
  <c r="AF89" i="9" s="1"/>
  <c r="AL87" i="8"/>
  <c r="AN87" i="9" s="1"/>
  <c r="AJ83" i="8"/>
  <c r="AL83" i="9" s="1"/>
  <c r="AJ81" i="8"/>
  <c r="AL81" i="9" s="1"/>
  <c r="AP77" i="8"/>
  <c r="AR77" i="9" s="1"/>
  <c r="AD77" i="8"/>
  <c r="AF77" i="9" s="1"/>
  <c r="AJ61" i="8"/>
  <c r="AL61" i="9" s="1"/>
  <c r="AJ57" i="8"/>
  <c r="AL57" i="9" s="1"/>
  <c r="AP53" i="8"/>
  <c r="AR53" i="9" s="1"/>
  <c r="AD53" i="8"/>
  <c r="AF53" i="9" s="1"/>
  <c r="AF491" i="8"/>
  <c r="AH491" i="9" s="1"/>
  <c r="AF489" i="8"/>
  <c r="AH489" i="9" s="1"/>
  <c r="AN49" i="8"/>
  <c r="AP49" i="9" s="1"/>
  <c r="AK476" i="8"/>
  <c r="AM476" i="9" s="1"/>
  <c r="AQ475" i="8"/>
  <c r="AS475" i="9" s="1"/>
  <c r="AE475" i="8"/>
  <c r="AG475" i="9" s="1"/>
  <c r="AO454" i="8"/>
  <c r="AQ454" i="9" s="1"/>
  <c r="AK439" i="8"/>
  <c r="AM439" i="9" s="1"/>
  <c r="AG434" i="8"/>
  <c r="AI434" i="9" s="1"/>
  <c r="AQ430" i="8"/>
  <c r="AS430" i="9" s="1"/>
  <c r="AE430" i="8"/>
  <c r="AG430" i="9" s="1"/>
  <c r="AK423" i="8"/>
  <c r="AM423" i="9" s="1"/>
  <c r="AQ422" i="8"/>
  <c r="AS422" i="9" s="1"/>
  <c r="AE422" i="8"/>
  <c r="AG422" i="9" s="1"/>
  <c r="AQ419" i="8"/>
  <c r="AS419" i="9" s="1"/>
  <c r="AE419" i="8"/>
  <c r="AG419" i="9" s="1"/>
  <c r="AK416" i="8"/>
  <c r="AM416" i="9" s="1"/>
  <c r="AQ410" i="8"/>
  <c r="AS410" i="9" s="1"/>
  <c r="AE410" i="8"/>
  <c r="AG410" i="9" s="1"/>
  <c r="AK399" i="8"/>
  <c r="AM399" i="9" s="1"/>
  <c r="AQ398" i="8"/>
  <c r="AS398" i="9" s="1"/>
  <c r="AE398" i="8"/>
  <c r="AG398" i="9" s="1"/>
  <c r="AQ392" i="8"/>
  <c r="AS392" i="9" s="1"/>
  <c r="AE392" i="8"/>
  <c r="AG392" i="9" s="1"/>
  <c r="AG381" i="8"/>
  <c r="AI381" i="9" s="1"/>
  <c r="AO370" i="8"/>
  <c r="AQ370" i="9" s="1"/>
  <c r="AI369" i="8"/>
  <c r="AK369" i="9" s="1"/>
  <c r="AQ37" i="8"/>
  <c r="AS37" i="9" s="1"/>
  <c r="AE37" i="8"/>
  <c r="AG37" i="9" s="1"/>
  <c r="AH92" i="8"/>
  <c r="AJ92" i="9" s="1"/>
  <c r="AH87" i="8"/>
  <c r="AJ87" i="9" s="1"/>
  <c r="AF83" i="8"/>
  <c r="AH83" i="9" s="1"/>
  <c r="AF81" i="8"/>
  <c r="AH81" i="9" s="1"/>
  <c r="AF61" i="8"/>
  <c r="AH61" i="9" s="1"/>
  <c r="AF57" i="8"/>
  <c r="AH57" i="9" s="1"/>
  <c r="AL53" i="8"/>
  <c r="AN53" i="9" s="1"/>
  <c r="AM83" i="8"/>
  <c r="AO83" i="9" s="1"/>
  <c r="AI48" i="8"/>
  <c r="AK48" i="9" s="1"/>
  <c r="AK470" i="8"/>
  <c r="AM470" i="9" s="1"/>
  <c r="AI466" i="8"/>
  <c r="AK466" i="9" s="1"/>
  <c r="AQ463" i="8"/>
  <c r="AS463" i="9" s="1"/>
  <c r="AE463" i="8"/>
  <c r="AG463" i="9" s="1"/>
  <c r="AG462" i="8"/>
  <c r="AI462" i="9" s="1"/>
  <c r="AI461" i="8"/>
  <c r="AK461" i="9" s="1"/>
  <c r="AK47" i="8"/>
  <c r="AM47" i="9" s="1"/>
  <c r="AO459" i="8"/>
  <c r="AQ459" i="9" s="1"/>
  <c r="AG457" i="8"/>
  <c r="AI457" i="9" s="1"/>
  <c r="AM455" i="8"/>
  <c r="AO455" i="9" s="1"/>
  <c r="AM452" i="8"/>
  <c r="AO452" i="9" s="1"/>
  <c r="AO451" i="8"/>
  <c r="AQ451" i="9" s="1"/>
  <c r="AK449" i="8"/>
  <c r="AM449" i="9" s="1"/>
  <c r="AI444" i="8"/>
  <c r="AK444" i="9" s="1"/>
  <c r="AQ45" i="8"/>
  <c r="AS45" i="9" s="1"/>
  <c r="AE45" i="8"/>
  <c r="AG45" i="9" s="1"/>
  <c r="AM436" i="8"/>
  <c r="AO436" i="9" s="1"/>
  <c r="AO428" i="8"/>
  <c r="AQ428" i="9" s="1"/>
  <c r="AK421" i="8"/>
  <c r="AM421" i="9" s="1"/>
  <c r="AM43" i="8"/>
  <c r="AO43" i="9" s="1"/>
  <c r="AO420" i="8"/>
  <c r="AQ420" i="9" s="1"/>
  <c r="AM39" i="8"/>
  <c r="AO39" i="9" s="1"/>
  <c r="AO373" i="8"/>
  <c r="AQ373" i="9" s="1"/>
  <c r="AQ372" i="8"/>
  <c r="AS372" i="9" s="1"/>
  <c r="AE372" i="8"/>
  <c r="AG372" i="9" s="1"/>
  <c r="AG366" i="8"/>
  <c r="AI366" i="9" s="1"/>
  <c r="AI36" i="8"/>
  <c r="AK36" i="9" s="1"/>
  <c r="AI349" i="8"/>
  <c r="AK349" i="9" s="1"/>
  <c r="AO347" i="8"/>
  <c r="AQ347" i="9" s="1"/>
  <c r="AI325" i="8"/>
  <c r="AK325" i="9" s="1"/>
  <c r="AM308" i="8"/>
  <c r="AO308" i="9" s="1"/>
  <c r="AO299" i="8"/>
  <c r="AQ299" i="9" s="1"/>
  <c r="AQ298" i="8"/>
  <c r="AS298" i="9" s="1"/>
  <c r="AE298" i="8"/>
  <c r="AG298" i="9" s="1"/>
  <c r="AI289" i="8"/>
  <c r="AK289" i="9" s="1"/>
  <c r="AO278" i="8"/>
  <c r="AQ278" i="9" s="1"/>
  <c r="AO268" i="8"/>
  <c r="AQ268" i="9" s="1"/>
  <c r="AM257" i="8"/>
  <c r="AO257" i="9" s="1"/>
  <c r="AH48" i="8"/>
  <c r="AJ48" i="9" s="1"/>
  <c r="AJ470" i="8"/>
  <c r="AL470" i="9" s="1"/>
  <c r="AH466" i="8"/>
  <c r="AJ466" i="9" s="1"/>
  <c r="AP463" i="8"/>
  <c r="AR463" i="9" s="1"/>
  <c r="AD463" i="8"/>
  <c r="AF463" i="9" s="1"/>
  <c r="AF462" i="8"/>
  <c r="AH462" i="9" s="1"/>
  <c r="AH461" i="8"/>
  <c r="AJ461" i="9" s="1"/>
  <c r="AJ47" i="8"/>
  <c r="AL47" i="9" s="1"/>
  <c r="AN459" i="8"/>
  <c r="AP459" i="9" s="1"/>
  <c r="AF457" i="8"/>
  <c r="AH457" i="9" s="1"/>
  <c r="AL455" i="8"/>
  <c r="AN455" i="9" s="1"/>
  <c r="AL452" i="8"/>
  <c r="AN452" i="9" s="1"/>
  <c r="AN451" i="8"/>
  <c r="AP451" i="9" s="1"/>
  <c r="AJ449" i="8"/>
  <c r="AL449" i="9" s="1"/>
  <c r="AH444" i="8"/>
  <c r="AJ444" i="9" s="1"/>
  <c r="AP45" i="8"/>
  <c r="AR45" i="9" s="1"/>
  <c r="AD45" i="8"/>
  <c r="AF45" i="9" s="1"/>
  <c r="AL436" i="8"/>
  <c r="AN436" i="9" s="1"/>
  <c r="AN428" i="8"/>
  <c r="AP428" i="9" s="1"/>
  <c r="AJ421" i="8"/>
  <c r="AL421" i="9" s="1"/>
  <c r="AL43" i="8"/>
  <c r="AN43" i="9" s="1"/>
  <c r="AN420" i="8"/>
  <c r="AP420" i="9" s="1"/>
  <c r="AL39" i="8"/>
  <c r="AN39" i="9" s="1"/>
  <c r="AN373" i="8"/>
  <c r="AP373" i="9" s="1"/>
  <c r="AP372" i="8"/>
  <c r="AR372" i="9" s="1"/>
  <c r="AD372" i="8"/>
  <c r="AF372" i="9" s="1"/>
  <c r="AF366" i="8"/>
  <c r="AH366" i="9" s="1"/>
  <c r="AH36" i="8"/>
  <c r="AJ36" i="9" s="1"/>
  <c r="AH349" i="8"/>
  <c r="AJ349" i="9" s="1"/>
  <c r="AN347" i="8"/>
  <c r="AP347" i="9" s="1"/>
  <c r="AH325" i="8"/>
  <c r="AJ325" i="9" s="1"/>
  <c r="AL308" i="8"/>
  <c r="AN308" i="9" s="1"/>
  <c r="AN299" i="8"/>
  <c r="AP299" i="9" s="1"/>
  <c r="AP298" i="8"/>
  <c r="AR298" i="9" s="1"/>
  <c r="AD298" i="8"/>
  <c r="AF298" i="9" s="1"/>
  <c r="AH289" i="8"/>
  <c r="AJ289" i="9" s="1"/>
  <c r="AN278" i="8"/>
  <c r="AP278" i="9" s="1"/>
  <c r="AN268" i="8"/>
  <c r="AP268" i="9" s="1"/>
  <c r="AL257" i="8"/>
  <c r="AN257" i="9" s="1"/>
  <c r="AF254" i="8"/>
  <c r="AH254" i="9" s="1"/>
  <c r="AH253" i="8"/>
  <c r="AJ253" i="9" s="1"/>
  <c r="AJ252" i="8"/>
  <c r="AL252" i="9" s="1"/>
  <c r="AG48" i="8"/>
  <c r="AI48" i="9" s="1"/>
  <c r="AI470" i="8"/>
  <c r="AK470" i="9" s="1"/>
  <c r="AG466" i="8"/>
  <c r="AI466" i="9" s="1"/>
  <c r="AO463" i="8"/>
  <c r="AQ463" i="9" s="1"/>
  <c r="AQ462" i="8"/>
  <c r="AS462" i="9" s="1"/>
  <c r="AE462" i="8"/>
  <c r="AG462" i="9" s="1"/>
  <c r="AG461" i="8"/>
  <c r="AI461" i="9" s="1"/>
  <c r="AI47" i="8"/>
  <c r="AK47" i="9" s="1"/>
  <c r="AM459" i="8"/>
  <c r="AO459" i="9" s="1"/>
  <c r="AQ457" i="8"/>
  <c r="AS457" i="9" s="1"/>
  <c r="AE457" i="8"/>
  <c r="AG457" i="9" s="1"/>
  <c r="AK455" i="8"/>
  <c r="AM455" i="9" s="1"/>
  <c r="AK452" i="8"/>
  <c r="AM452" i="9" s="1"/>
  <c r="AM451" i="8"/>
  <c r="AO451" i="9" s="1"/>
  <c r="AI449" i="8"/>
  <c r="AK449" i="9" s="1"/>
  <c r="AG444" i="8"/>
  <c r="AI444" i="9" s="1"/>
  <c r="AK436" i="8"/>
  <c r="AM436" i="9" s="1"/>
  <c r="AM428" i="8"/>
  <c r="AO428" i="9" s="1"/>
  <c r="AI421" i="8"/>
  <c r="AK421" i="9" s="1"/>
  <c r="AK43" i="8"/>
  <c r="AM43" i="9" s="1"/>
  <c r="AM420" i="8"/>
  <c r="AO420" i="9" s="1"/>
  <c r="AK39" i="8"/>
  <c r="AM39" i="9" s="1"/>
  <c r="AM373" i="8"/>
  <c r="AO373" i="9" s="1"/>
  <c r="AO372" i="8"/>
  <c r="AQ372" i="9" s="1"/>
  <c r="AQ366" i="8"/>
  <c r="AS366" i="9" s="1"/>
  <c r="AE366" i="8"/>
  <c r="AG366" i="9" s="1"/>
  <c r="AG36" i="8"/>
  <c r="AI36" i="9" s="1"/>
  <c r="AG349" i="8"/>
  <c r="AI349" i="9" s="1"/>
  <c r="AM347" i="8"/>
  <c r="AO347" i="9" s="1"/>
  <c r="AG325" i="8"/>
  <c r="AI325" i="9" s="1"/>
  <c r="AK308" i="8"/>
  <c r="AM308" i="9" s="1"/>
  <c r="AM299" i="8"/>
  <c r="AO299" i="9" s="1"/>
  <c r="AO298" i="8"/>
  <c r="AQ298" i="9" s="1"/>
  <c r="AG289" i="8"/>
  <c r="AI289" i="9" s="1"/>
  <c r="AM278" i="8"/>
  <c r="AO278" i="9" s="1"/>
  <c r="AM268" i="8"/>
  <c r="AO268" i="9" s="1"/>
  <c r="AK257" i="8"/>
  <c r="AM257" i="9" s="1"/>
  <c r="AQ254" i="8"/>
  <c r="AS254" i="9" s="1"/>
  <c r="AE254" i="8"/>
  <c r="AG254" i="9" s="1"/>
  <c r="AG253" i="8"/>
  <c r="AI253" i="9" s="1"/>
  <c r="AI252" i="8"/>
  <c r="AK252" i="9" s="1"/>
  <c r="AK251" i="8"/>
  <c r="AM251" i="9" s="1"/>
  <c r="AQ250" i="8"/>
  <c r="AS250" i="9" s="1"/>
  <c r="AE250" i="8"/>
  <c r="AG250" i="9" s="1"/>
  <c r="AG249" i="8"/>
  <c r="AI249" i="9" s="1"/>
  <c r="AO247" i="8"/>
  <c r="AQ247" i="9" s="1"/>
  <c r="AG244" i="8"/>
  <c r="AI244" i="9" s="1"/>
  <c r="AK241" i="8"/>
  <c r="AM241" i="9" s="1"/>
  <c r="AQ237" i="8"/>
  <c r="AS237" i="9" s="1"/>
  <c r="AE237" i="8"/>
  <c r="AG237" i="9" s="1"/>
  <c r="AF48" i="8"/>
  <c r="AH48" i="9" s="1"/>
  <c r="AH470" i="8"/>
  <c r="AJ470" i="9" s="1"/>
  <c r="AF466" i="8"/>
  <c r="AH466" i="9" s="1"/>
  <c r="AN463" i="8"/>
  <c r="AP463" i="9" s="1"/>
  <c r="AP462" i="8"/>
  <c r="AR462" i="9" s="1"/>
  <c r="AD462" i="8"/>
  <c r="AF462" i="9" s="1"/>
  <c r="AF461" i="8"/>
  <c r="AH461" i="9" s="1"/>
  <c r="AH47" i="8"/>
  <c r="AJ47" i="9" s="1"/>
  <c r="AL459" i="8"/>
  <c r="AN459" i="9" s="1"/>
  <c r="AP457" i="8"/>
  <c r="AR457" i="9" s="1"/>
  <c r="AD457" i="8"/>
  <c r="AF457" i="9" s="1"/>
  <c r="AJ455" i="8"/>
  <c r="AL455" i="9" s="1"/>
  <c r="AJ452" i="8"/>
  <c r="AL452" i="9" s="1"/>
  <c r="AL451" i="8"/>
  <c r="AN451" i="9" s="1"/>
  <c r="AH449" i="8"/>
  <c r="AJ449" i="9" s="1"/>
  <c r="AF444" i="8"/>
  <c r="AH444" i="9" s="1"/>
  <c r="AJ436" i="8"/>
  <c r="AL436" i="9" s="1"/>
  <c r="AL428" i="8"/>
  <c r="AN428" i="9" s="1"/>
  <c r="AH421" i="8"/>
  <c r="AJ421" i="9" s="1"/>
  <c r="AJ43" i="8"/>
  <c r="AL43" i="9" s="1"/>
  <c r="AL420" i="8"/>
  <c r="AN420" i="9" s="1"/>
  <c r="AJ39" i="8"/>
  <c r="AL39" i="9" s="1"/>
  <c r="AL373" i="8"/>
  <c r="AN373" i="9" s="1"/>
  <c r="AN372" i="8"/>
  <c r="AP372" i="9" s="1"/>
  <c r="AP366" i="8"/>
  <c r="AR366" i="9" s="1"/>
  <c r="AD366" i="8"/>
  <c r="AF366" i="9" s="1"/>
  <c r="AF36" i="8"/>
  <c r="AH36" i="9" s="1"/>
  <c r="AF349" i="8"/>
  <c r="AH349" i="9" s="1"/>
  <c r="AL347" i="8"/>
  <c r="AN347" i="9" s="1"/>
  <c r="AF325" i="8"/>
  <c r="AH325" i="9" s="1"/>
  <c r="AJ308" i="8"/>
  <c r="AL308" i="9" s="1"/>
  <c r="AL299" i="8"/>
  <c r="AN299" i="9" s="1"/>
  <c r="AN298" i="8"/>
  <c r="AP298" i="9" s="1"/>
  <c r="AF289" i="8"/>
  <c r="AH289" i="9" s="1"/>
  <c r="AL278" i="8"/>
  <c r="AN278" i="9" s="1"/>
  <c r="AL268" i="8"/>
  <c r="AN268" i="9" s="1"/>
  <c r="AJ257" i="8"/>
  <c r="AL257" i="9" s="1"/>
  <c r="AF253" i="8"/>
  <c r="AH253" i="9" s="1"/>
  <c r="AH252" i="8"/>
  <c r="AJ252" i="9" s="1"/>
  <c r="AJ251" i="8"/>
  <c r="AL251" i="9" s="1"/>
  <c r="AP250" i="8"/>
  <c r="AR250" i="9" s="1"/>
  <c r="AD250" i="8"/>
  <c r="AF250" i="9" s="1"/>
  <c r="AF249" i="8"/>
  <c r="AH249" i="9" s="1"/>
  <c r="AN247" i="8"/>
  <c r="AP247" i="9" s="1"/>
  <c r="AF244" i="8"/>
  <c r="AH244" i="9" s="1"/>
  <c r="AJ241" i="8"/>
  <c r="AL241" i="9" s="1"/>
  <c r="AP237" i="8"/>
  <c r="AR237" i="9" s="1"/>
  <c r="AD237" i="8"/>
  <c r="AF237" i="9" s="1"/>
  <c r="AQ48" i="8"/>
  <c r="AS48" i="9" s="1"/>
  <c r="AE48" i="8"/>
  <c r="AG48" i="9" s="1"/>
  <c r="AG470" i="8"/>
  <c r="AI470" i="9" s="1"/>
  <c r="AQ466" i="8"/>
  <c r="AS466" i="9" s="1"/>
  <c r="AE466" i="8"/>
  <c r="AG466" i="9" s="1"/>
  <c r="AM463" i="8"/>
  <c r="AO463" i="9" s="1"/>
  <c r="AO462" i="8"/>
  <c r="AQ462" i="9" s="1"/>
  <c r="AQ461" i="8"/>
  <c r="AS461" i="9" s="1"/>
  <c r="AE461" i="8"/>
  <c r="AG461" i="9" s="1"/>
  <c r="AG47" i="8"/>
  <c r="AI47" i="9" s="1"/>
  <c r="AK459" i="8"/>
  <c r="AM459" i="9" s="1"/>
  <c r="AO457" i="8"/>
  <c r="AQ457" i="9" s="1"/>
  <c r="AI455" i="8"/>
  <c r="AK455" i="9" s="1"/>
  <c r="AI452" i="8"/>
  <c r="AK452" i="9" s="1"/>
  <c r="AK451" i="8"/>
  <c r="AM451" i="9" s="1"/>
  <c r="AG449" i="8"/>
  <c r="AI449" i="9" s="1"/>
  <c r="AQ444" i="8"/>
  <c r="AS444" i="9" s="1"/>
  <c r="AE444" i="8"/>
  <c r="AG444" i="9" s="1"/>
  <c r="AK443" i="8"/>
  <c r="AM443" i="9" s="1"/>
  <c r="AI436" i="8"/>
  <c r="AK436" i="9" s="1"/>
  <c r="AI429" i="8"/>
  <c r="AK429" i="9" s="1"/>
  <c r="AK428" i="8"/>
  <c r="AM428" i="9" s="1"/>
  <c r="AI426" i="8"/>
  <c r="AK426" i="9" s="1"/>
  <c r="AG421" i="8"/>
  <c r="AI421" i="9" s="1"/>
  <c r="AI43" i="8"/>
  <c r="AK43" i="9" s="1"/>
  <c r="AK420" i="8"/>
  <c r="AM420" i="9" s="1"/>
  <c r="AM411" i="8"/>
  <c r="AO411" i="9" s="1"/>
  <c r="AK397" i="8"/>
  <c r="AM397" i="9" s="1"/>
  <c r="AI39" i="8"/>
  <c r="AK39" i="9" s="1"/>
  <c r="AK373" i="8"/>
  <c r="AM373" i="9" s="1"/>
  <c r="AM372" i="8"/>
  <c r="AO372" i="9" s="1"/>
  <c r="AQ371" i="8"/>
  <c r="AS371" i="9" s="1"/>
  <c r="AE371" i="8"/>
  <c r="AG371" i="9" s="1"/>
  <c r="AI38" i="8"/>
  <c r="AK38" i="9" s="1"/>
  <c r="AO366" i="8"/>
  <c r="AQ366" i="9" s="1"/>
  <c r="AK361" i="8"/>
  <c r="AM361" i="9" s="1"/>
  <c r="AQ36" i="8"/>
  <c r="AS36" i="9" s="1"/>
  <c r="AE36" i="8"/>
  <c r="AG36" i="9" s="1"/>
  <c r="AQ349" i="8"/>
  <c r="AS349" i="9" s="1"/>
  <c r="AE349" i="8"/>
  <c r="AG349" i="9" s="1"/>
  <c r="AI348" i="8"/>
  <c r="AK348" i="9" s="1"/>
  <c r="AK347" i="8"/>
  <c r="AM347" i="9" s="1"/>
  <c r="AO346" i="8"/>
  <c r="AQ346" i="9" s="1"/>
  <c r="AI330" i="8"/>
  <c r="AK330" i="9" s="1"/>
  <c r="AQ325" i="8"/>
  <c r="AS325" i="9" s="1"/>
  <c r="AE325" i="8"/>
  <c r="AG325" i="9" s="1"/>
  <c r="AG323" i="8"/>
  <c r="AI323" i="9" s="1"/>
  <c r="AM321" i="8"/>
  <c r="AO321" i="9" s="1"/>
  <c r="AI320" i="8"/>
  <c r="AK320" i="9" s="1"/>
  <c r="AI314" i="8"/>
  <c r="AK314" i="9" s="1"/>
  <c r="AI308" i="8"/>
  <c r="AK308" i="9" s="1"/>
  <c r="AQ306" i="8"/>
  <c r="AS306" i="9" s="1"/>
  <c r="AE306" i="8"/>
  <c r="AG306" i="9" s="1"/>
  <c r="AK299" i="8"/>
  <c r="AM299" i="9" s="1"/>
  <c r="AM298" i="8"/>
  <c r="AO298" i="9" s="1"/>
  <c r="AK293" i="8"/>
  <c r="AM293" i="9" s="1"/>
  <c r="AQ289" i="8"/>
  <c r="AS289" i="9" s="1"/>
  <c r="AE289" i="8"/>
  <c r="AG289" i="9" s="1"/>
  <c r="AM283" i="8"/>
  <c r="AO283" i="9" s="1"/>
  <c r="AK278" i="8"/>
  <c r="AM278" i="9" s="1"/>
  <c r="AK268" i="8"/>
  <c r="AM268" i="9" s="1"/>
  <c r="AI257" i="8"/>
  <c r="AK257" i="9" s="1"/>
  <c r="AQ253" i="8"/>
  <c r="AS253" i="9" s="1"/>
  <c r="AE253" i="8"/>
  <c r="AG253" i="9" s="1"/>
  <c r="AG252" i="8"/>
  <c r="AI252" i="9" s="1"/>
  <c r="AI251" i="8"/>
  <c r="AK251" i="9" s="1"/>
  <c r="AO250" i="8"/>
  <c r="AQ250" i="9" s="1"/>
  <c r="AM247" i="8"/>
  <c r="AO247" i="9" s="1"/>
  <c r="AO245" i="8"/>
  <c r="AQ245" i="9" s="1"/>
  <c r="AQ244" i="8"/>
  <c r="AS244" i="9" s="1"/>
  <c r="AE244" i="8"/>
  <c r="AG244" i="9" s="1"/>
  <c r="AI241" i="8"/>
  <c r="AK241" i="9" s="1"/>
  <c r="AO237" i="8"/>
  <c r="AQ237" i="9" s="1"/>
  <c r="AG236" i="8"/>
  <c r="AI236" i="9" s="1"/>
  <c r="AK232" i="8"/>
  <c r="AM232" i="9" s="1"/>
  <c r="AO231" i="8"/>
  <c r="AQ231" i="9" s="1"/>
  <c r="AO230" i="8"/>
  <c r="AQ230" i="9" s="1"/>
  <c r="AG229" i="8"/>
  <c r="AI229" i="9" s="1"/>
  <c r="AG221" i="8"/>
  <c r="AI221" i="9" s="1"/>
  <c r="AP48" i="8"/>
  <c r="AR48" i="9" s="1"/>
  <c r="AD48" i="8"/>
  <c r="AF48" i="9" s="1"/>
  <c r="AF470" i="8"/>
  <c r="AH470" i="9" s="1"/>
  <c r="AP466" i="8"/>
  <c r="AR466" i="9" s="1"/>
  <c r="AD466" i="8"/>
  <c r="AF466" i="9" s="1"/>
  <c r="AL463" i="8"/>
  <c r="AN463" i="9" s="1"/>
  <c r="AN462" i="8"/>
  <c r="AP462" i="9" s="1"/>
  <c r="AP461" i="8"/>
  <c r="AR461" i="9" s="1"/>
  <c r="AD461" i="8"/>
  <c r="AF461" i="9" s="1"/>
  <c r="AF47" i="8"/>
  <c r="AH47" i="9" s="1"/>
  <c r="AJ459" i="8"/>
  <c r="AL459" i="9" s="1"/>
  <c r="AN457" i="8"/>
  <c r="AP457" i="9" s="1"/>
  <c r="AH455" i="8"/>
  <c r="AJ455" i="9" s="1"/>
  <c r="AH452" i="8"/>
  <c r="AJ452" i="9" s="1"/>
  <c r="AJ451" i="8"/>
  <c r="AL451" i="9" s="1"/>
  <c r="AF449" i="8"/>
  <c r="AH449" i="9" s="1"/>
  <c r="AP444" i="8"/>
  <c r="AR444" i="9" s="1"/>
  <c r="AD444" i="8"/>
  <c r="AF444" i="9" s="1"/>
  <c r="AH436" i="8"/>
  <c r="AJ436" i="9" s="1"/>
  <c r="AJ428" i="8"/>
  <c r="AL428" i="9" s="1"/>
  <c r="AF421" i="8"/>
  <c r="AH421" i="9" s="1"/>
  <c r="AH43" i="8"/>
  <c r="AJ43" i="9" s="1"/>
  <c r="AJ420" i="8"/>
  <c r="AL420" i="9" s="1"/>
  <c r="AH39" i="8"/>
  <c r="AJ39" i="9" s="1"/>
  <c r="AJ373" i="8"/>
  <c r="AL373" i="9" s="1"/>
  <c r="AL372" i="8"/>
  <c r="AN372" i="9" s="1"/>
  <c r="AN366" i="8"/>
  <c r="AP366" i="9" s="1"/>
  <c r="AP36" i="8"/>
  <c r="AR36" i="9" s="1"/>
  <c r="AD36" i="8"/>
  <c r="AF36" i="9" s="1"/>
  <c r="AP349" i="8"/>
  <c r="AR349" i="9" s="1"/>
  <c r="AD349" i="8"/>
  <c r="AF349" i="9" s="1"/>
  <c r="AJ347" i="8"/>
  <c r="AL347" i="9" s="1"/>
  <c r="AP325" i="8"/>
  <c r="AR325" i="9" s="1"/>
  <c r="AD325" i="8"/>
  <c r="AF325" i="9" s="1"/>
  <c r="AH308" i="8"/>
  <c r="AJ308" i="9" s="1"/>
  <c r="AJ299" i="8"/>
  <c r="AL299" i="9" s="1"/>
  <c r="AL298" i="8"/>
  <c r="AN298" i="9" s="1"/>
  <c r="AP289" i="8"/>
  <c r="AR289" i="9" s="1"/>
  <c r="AD289" i="8"/>
  <c r="AF289" i="9" s="1"/>
  <c r="AJ278" i="8"/>
  <c r="AL278" i="9" s="1"/>
  <c r="AJ268" i="8"/>
  <c r="AL268" i="9" s="1"/>
  <c r="AH257" i="8"/>
  <c r="AJ257" i="9" s="1"/>
  <c r="AN254" i="8"/>
  <c r="AP254" i="9" s="1"/>
  <c r="AP253" i="8"/>
  <c r="AR253" i="9" s="1"/>
  <c r="AD253" i="8"/>
  <c r="AF253" i="9" s="1"/>
  <c r="AF252" i="8"/>
  <c r="AH252" i="9" s="1"/>
  <c r="AH251" i="8"/>
  <c r="AJ251" i="9" s="1"/>
  <c r="AN250" i="8"/>
  <c r="AP250" i="9" s="1"/>
  <c r="AP249" i="8"/>
  <c r="AR249" i="9" s="1"/>
  <c r="AO48" i="8"/>
  <c r="AQ48" i="9" s="1"/>
  <c r="AQ470" i="8"/>
  <c r="AS470" i="9" s="1"/>
  <c r="AE470" i="8"/>
  <c r="AG470" i="9" s="1"/>
  <c r="AO466" i="8"/>
  <c r="AQ466" i="9" s="1"/>
  <c r="AK463" i="8"/>
  <c r="AM463" i="9" s="1"/>
  <c r="AM462" i="8"/>
  <c r="AO462" i="9" s="1"/>
  <c r="AO461" i="8"/>
  <c r="AQ461" i="9" s="1"/>
  <c r="AQ47" i="8"/>
  <c r="AS47" i="9" s="1"/>
  <c r="AE47" i="8"/>
  <c r="AG47" i="9" s="1"/>
  <c r="AI459" i="8"/>
  <c r="AK459" i="9" s="1"/>
  <c r="AM457" i="8"/>
  <c r="AO457" i="9" s="1"/>
  <c r="AG455" i="8"/>
  <c r="AI455" i="9" s="1"/>
  <c r="AG452" i="8"/>
  <c r="AI452" i="9" s="1"/>
  <c r="AI451" i="8"/>
  <c r="AK451" i="9" s="1"/>
  <c r="AQ449" i="8"/>
  <c r="AS449" i="9" s="1"/>
  <c r="AE449" i="8"/>
  <c r="AG449" i="9" s="1"/>
  <c r="AO444" i="8"/>
  <c r="AQ444" i="9" s="1"/>
  <c r="AK45" i="8"/>
  <c r="AM45" i="9" s="1"/>
  <c r="AG436" i="8"/>
  <c r="AI436" i="9" s="1"/>
  <c r="AI428" i="8"/>
  <c r="AK428" i="9" s="1"/>
  <c r="AQ421" i="8"/>
  <c r="AS421" i="9" s="1"/>
  <c r="AE421" i="8"/>
  <c r="AG421" i="9" s="1"/>
  <c r="AG43" i="8"/>
  <c r="AI43" i="9" s="1"/>
  <c r="AI420" i="8"/>
  <c r="AK420" i="9" s="1"/>
  <c r="AG39" i="8"/>
  <c r="AI39" i="9" s="1"/>
  <c r="AI373" i="8"/>
  <c r="AK373" i="9" s="1"/>
  <c r="AK372" i="8"/>
  <c r="AM372" i="9" s="1"/>
  <c r="AM366" i="8"/>
  <c r="AO366" i="9" s="1"/>
  <c r="AO36" i="8"/>
  <c r="AQ36" i="9" s="1"/>
  <c r="AO349" i="8"/>
  <c r="AQ349" i="9" s="1"/>
  <c r="AI347" i="8"/>
  <c r="AK347" i="9" s="1"/>
  <c r="AO325" i="8"/>
  <c r="AQ325" i="9" s="1"/>
  <c r="AI299" i="8"/>
  <c r="AK299" i="9" s="1"/>
  <c r="AK298" i="8"/>
  <c r="AM298" i="9" s="1"/>
  <c r="AO289" i="8"/>
  <c r="AQ289" i="9" s="1"/>
  <c r="AI278" i="8"/>
  <c r="AK278" i="9" s="1"/>
  <c r="AI268" i="8"/>
  <c r="AK268" i="9" s="1"/>
  <c r="AG257" i="8"/>
  <c r="AI257" i="9" s="1"/>
  <c r="AO253" i="8"/>
  <c r="AQ253" i="9" s="1"/>
  <c r="AQ252" i="8"/>
  <c r="AS252" i="9" s="1"/>
  <c r="AE252" i="8"/>
  <c r="AG252" i="9" s="1"/>
  <c r="AG251" i="8"/>
  <c r="AI251" i="9" s="1"/>
  <c r="AM250" i="8"/>
  <c r="AO250" i="9" s="1"/>
  <c r="AK247" i="8"/>
  <c r="AM247" i="9" s="1"/>
  <c r="AO244" i="8"/>
  <c r="AQ244" i="9" s="1"/>
  <c r="AG241" i="8"/>
  <c r="AI241" i="9" s="1"/>
  <c r="AM237" i="8"/>
  <c r="AO237" i="9" s="1"/>
  <c r="AG217" i="8"/>
  <c r="AI217" i="9" s="1"/>
  <c r="AQ215" i="8"/>
  <c r="AS215" i="9" s="1"/>
  <c r="AE215" i="8"/>
  <c r="AG215" i="9" s="1"/>
  <c r="AL89" i="8"/>
  <c r="AN89" i="9" s="1"/>
  <c r="AN48" i="8"/>
  <c r="AP48" i="9" s="1"/>
  <c r="AP470" i="8"/>
  <c r="AR470" i="9" s="1"/>
  <c r="AD470" i="8"/>
  <c r="AF470" i="9" s="1"/>
  <c r="AN466" i="8"/>
  <c r="AP466" i="9" s="1"/>
  <c r="AJ463" i="8"/>
  <c r="AL463" i="9" s="1"/>
  <c r="AL462" i="8"/>
  <c r="AN462" i="9" s="1"/>
  <c r="AN461" i="8"/>
  <c r="AP461" i="9" s="1"/>
  <c r="AP47" i="8"/>
  <c r="AR47" i="9" s="1"/>
  <c r="AD47" i="8"/>
  <c r="AF47" i="9" s="1"/>
  <c r="AH459" i="8"/>
  <c r="AJ459" i="9" s="1"/>
  <c r="AL457" i="8"/>
  <c r="AN457" i="9" s="1"/>
  <c r="AF455" i="8"/>
  <c r="AH455" i="9" s="1"/>
  <c r="AF452" i="8"/>
  <c r="AH452" i="9" s="1"/>
  <c r="AH451" i="8"/>
  <c r="AJ451" i="9" s="1"/>
  <c r="AP449" i="8"/>
  <c r="AR449" i="9" s="1"/>
  <c r="AD449" i="8"/>
  <c r="AF449" i="9" s="1"/>
  <c r="AN444" i="8"/>
  <c r="AP444" i="9" s="1"/>
  <c r="AF436" i="8"/>
  <c r="AH436" i="9" s="1"/>
  <c r="AH428" i="8"/>
  <c r="AJ428" i="9" s="1"/>
  <c r="AP421" i="8"/>
  <c r="AR421" i="9" s="1"/>
  <c r="AD421" i="8"/>
  <c r="AF421" i="9" s="1"/>
  <c r="AF43" i="8"/>
  <c r="AH43" i="9" s="1"/>
  <c r="AH420" i="8"/>
  <c r="AJ420" i="9" s="1"/>
  <c r="AF39" i="8"/>
  <c r="AH39" i="9" s="1"/>
  <c r="AH373" i="8"/>
  <c r="AJ373" i="9" s="1"/>
  <c r="AJ372" i="8"/>
  <c r="AL372" i="9" s="1"/>
  <c r="AL366" i="8"/>
  <c r="AN366" i="9" s="1"/>
  <c r="AN36" i="8"/>
  <c r="AP36" i="9" s="1"/>
  <c r="AN349" i="8"/>
  <c r="AP349" i="9" s="1"/>
  <c r="AH347" i="8"/>
  <c r="AJ347" i="9" s="1"/>
  <c r="AN325" i="8"/>
  <c r="AP325" i="9" s="1"/>
  <c r="AH299" i="8"/>
  <c r="AJ299" i="9" s="1"/>
  <c r="AJ298" i="8"/>
  <c r="AL298" i="9" s="1"/>
  <c r="AN289" i="8"/>
  <c r="AP289" i="9" s="1"/>
  <c r="AH278" i="8"/>
  <c r="AJ278" i="9" s="1"/>
  <c r="AH268" i="8"/>
  <c r="AJ268" i="9" s="1"/>
  <c r="AF257" i="8"/>
  <c r="AH257" i="9" s="1"/>
  <c r="AL254" i="8"/>
  <c r="AN254" i="9" s="1"/>
  <c r="AN253" i="8"/>
  <c r="AP253" i="9" s="1"/>
  <c r="AM48" i="8"/>
  <c r="AO48" i="9" s="1"/>
  <c r="AO470" i="8"/>
  <c r="AQ470" i="9" s="1"/>
  <c r="AM466" i="8"/>
  <c r="AO466" i="9" s="1"/>
  <c r="AI463" i="8"/>
  <c r="AK463" i="9" s="1"/>
  <c r="AK462" i="8"/>
  <c r="AM462" i="9" s="1"/>
  <c r="AM461" i="8"/>
  <c r="AO461" i="9" s="1"/>
  <c r="AO47" i="8"/>
  <c r="AQ47" i="9" s="1"/>
  <c r="AG459" i="8"/>
  <c r="AI459" i="9" s="1"/>
  <c r="AK457" i="8"/>
  <c r="AM457" i="9" s="1"/>
  <c r="AQ455" i="8"/>
  <c r="AS455" i="9" s="1"/>
  <c r="AE455" i="8"/>
  <c r="AG455" i="9" s="1"/>
  <c r="AQ452" i="8"/>
  <c r="AS452" i="9" s="1"/>
  <c r="AE452" i="8"/>
  <c r="AG452" i="9" s="1"/>
  <c r="AG451" i="8"/>
  <c r="AI451" i="9" s="1"/>
  <c r="AO449" i="8"/>
  <c r="AQ449" i="9" s="1"/>
  <c r="AM444" i="8"/>
  <c r="AO444" i="9" s="1"/>
  <c r="AI45" i="8"/>
  <c r="AK45" i="9" s="1"/>
  <c r="AQ436" i="8"/>
  <c r="AS436" i="9" s="1"/>
  <c r="AE436" i="8"/>
  <c r="AG436" i="9" s="1"/>
  <c r="AG428" i="8"/>
  <c r="AI428" i="9" s="1"/>
  <c r="AO421" i="8"/>
  <c r="AQ421" i="9" s="1"/>
  <c r="AQ43" i="8"/>
  <c r="AS43" i="9" s="1"/>
  <c r="AE43" i="8"/>
  <c r="AG43" i="9" s="1"/>
  <c r="AG420" i="8"/>
  <c r="AI420" i="9" s="1"/>
  <c r="AQ39" i="8"/>
  <c r="AS39" i="9" s="1"/>
  <c r="AE39" i="8"/>
  <c r="AG39" i="9" s="1"/>
  <c r="AG373" i="8"/>
  <c r="AI373" i="9" s="1"/>
  <c r="AI372" i="8"/>
  <c r="AK372" i="9" s="1"/>
  <c r="AK366" i="8"/>
  <c r="AM366" i="9" s="1"/>
  <c r="AM36" i="8"/>
  <c r="AO36" i="9" s="1"/>
  <c r="AM349" i="8"/>
  <c r="AO349" i="9" s="1"/>
  <c r="AG347" i="8"/>
  <c r="AI347" i="9" s="1"/>
  <c r="AM325" i="8"/>
  <c r="AO325" i="9" s="1"/>
  <c r="AQ308" i="8"/>
  <c r="AS308" i="9" s="1"/>
  <c r="AE308" i="8"/>
  <c r="AG308" i="9" s="1"/>
  <c r="AG299" i="8"/>
  <c r="AI299" i="9" s="1"/>
  <c r="AI298" i="8"/>
  <c r="AK298" i="9" s="1"/>
  <c r="AM289" i="8"/>
  <c r="AO289" i="9" s="1"/>
  <c r="AG278" i="8"/>
  <c r="AI278" i="9" s="1"/>
  <c r="AG268" i="8"/>
  <c r="AI268" i="9" s="1"/>
  <c r="AQ257" i="8"/>
  <c r="AS257" i="9" s="1"/>
  <c r="AE257" i="8"/>
  <c r="AG257" i="9" s="1"/>
  <c r="AK254" i="8"/>
  <c r="AM254" i="9" s="1"/>
  <c r="AM253" i="8"/>
  <c r="AO253" i="9" s="1"/>
  <c r="AO252" i="8"/>
  <c r="AQ252" i="9" s="1"/>
  <c r="AQ251" i="8"/>
  <c r="AS251" i="9" s="1"/>
  <c r="AE251" i="8"/>
  <c r="AG251" i="9" s="1"/>
  <c r="AK250" i="8"/>
  <c r="AM250" i="9" s="1"/>
  <c r="AM249" i="8"/>
  <c r="AO249" i="9" s="1"/>
  <c r="AL48" i="8"/>
  <c r="AN48" i="9" s="1"/>
  <c r="AN470" i="8"/>
  <c r="AP470" i="9" s="1"/>
  <c r="AL466" i="8"/>
  <c r="AN466" i="9" s="1"/>
  <c r="AH463" i="8"/>
  <c r="AJ463" i="9" s="1"/>
  <c r="AJ462" i="8"/>
  <c r="AL462" i="9" s="1"/>
  <c r="AL461" i="8"/>
  <c r="AN461" i="9" s="1"/>
  <c r="AN47" i="8"/>
  <c r="AP47" i="9" s="1"/>
  <c r="AF459" i="8"/>
  <c r="AH459" i="9" s="1"/>
  <c r="AJ457" i="8"/>
  <c r="AL457" i="9" s="1"/>
  <c r="AP455" i="8"/>
  <c r="AR455" i="9" s="1"/>
  <c r="AD455" i="8"/>
  <c r="AF455" i="9" s="1"/>
  <c r="AP452" i="8"/>
  <c r="AR452" i="9" s="1"/>
  <c r="AD452" i="8"/>
  <c r="AF452" i="9" s="1"/>
  <c r="AF451" i="8"/>
  <c r="AH451" i="9" s="1"/>
  <c r="AN449" i="8"/>
  <c r="AP449" i="9" s="1"/>
  <c r="AL444" i="8"/>
  <c r="AN444" i="9" s="1"/>
  <c r="AH45" i="8"/>
  <c r="AJ45" i="9" s="1"/>
  <c r="AP436" i="8"/>
  <c r="AR436" i="9" s="1"/>
  <c r="AD436" i="8"/>
  <c r="AF436" i="9" s="1"/>
  <c r="AF428" i="8"/>
  <c r="AH428" i="9" s="1"/>
  <c r="AN421" i="8"/>
  <c r="AP421" i="9" s="1"/>
  <c r="AP43" i="8"/>
  <c r="AR43" i="9" s="1"/>
  <c r="AD43" i="8"/>
  <c r="AF43" i="9" s="1"/>
  <c r="AF420" i="8"/>
  <c r="AH420" i="9" s="1"/>
  <c r="AP39" i="8"/>
  <c r="AR39" i="9" s="1"/>
  <c r="AD39" i="8"/>
  <c r="AF39" i="9" s="1"/>
  <c r="AF373" i="8"/>
  <c r="AH373" i="9" s="1"/>
  <c r="AH372" i="8"/>
  <c r="AJ372" i="9" s="1"/>
  <c r="AJ366" i="8"/>
  <c r="AL366" i="9" s="1"/>
  <c r="AL36" i="8"/>
  <c r="AN36" i="9" s="1"/>
  <c r="AL349" i="8"/>
  <c r="AN349" i="9" s="1"/>
  <c r="AF347" i="8"/>
  <c r="AH347" i="9" s="1"/>
  <c r="AL325" i="8"/>
  <c r="AN325" i="9" s="1"/>
  <c r="AP308" i="8"/>
  <c r="AR308" i="9" s="1"/>
  <c r="AD308" i="8"/>
  <c r="AF308" i="9" s="1"/>
  <c r="AF299" i="8"/>
  <c r="AH299" i="9" s="1"/>
  <c r="AH298" i="8"/>
  <c r="AJ298" i="9" s="1"/>
  <c r="AL289" i="8"/>
  <c r="AN289" i="9" s="1"/>
  <c r="AF278" i="8"/>
  <c r="AH278" i="9" s="1"/>
  <c r="AF268" i="8"/>
  <c r="AH268" i="9" s="1"/>
  <c r="AP257" i="8"/>
  <c r="AR257" i="9" s="1"/>
  <c r="AD257" i="8"/>
  <c r="AF257" i="9" s="1"/>
  <c r="AJ254" i="8"/>
  <c r="AL254" i="9" s="1"/>
  <c r="AL253" i="8"/>
  <c r="AN253" i="9" s="1"/>
  <c r="AN252" i="8"/>
  <c r="AP252" i="9" s="1"/>
  <c r="AP251" i="8"/>
  <c r="AR251" i="9" s="1"/>
  <c r="AD251" i="8"/>
  <c r="AF251" i="9" s="1"/>
  <c r="AJ250" i="8"/>
  <c r="AL250" i="9" s="1"/>
  <c r="AL249" i="8"/>
  <c r="AN249" i="9" s="1"/>
  <c r="AG49" i="8"/>
  <c r="AI49" i="9" s="1"/>
  <c r="AK48" i="8"/>
  <c r="AM48" i="9" s="1"/>
  <c r="AM470" i="8"/>
  <c r="AO470" i="9" s="1"/>
  <c r="AK466" i="8"/>
  <c r="AM466" i="9" s="1"/>
  <c r="AG463" i="8"/>
  <c r="AI463" i="9" s="1"/>
  <c r="AI462" i="8"/>
  <c r="AK462" i="9" s="1"/>
  <c r="AK461" i="8"/>
  <c r="AM461" i="9" s="1"/>
  <c r="AM47" i="8"/>
  <c r="AO47" i="9" s="1"/>
  <c r="AQ459" i="8"/>
  <c r="AS459" i="9" s="1"/>
  <c r="AE459" i="8"/>
  <c r="AG459" i="9" s="1"/>
  <c r="AI457" i="8"/>
  <c r="AK457" i="9" s="1"/>
  <c r="AO455" i="8"/>
  <c r="AQ455" i="9" s="1"/>
  <c r="AO452" i="8"/>
  <c r="AQ452" i="9" s="1"/>
  <c r="AQ451" i="8"/>
  <c r="AS451" i="9" s="1"/>
  <c r="AE451" i="8"/>
  <c r="AG451" i="9" s="1"/>
  <c r="AM449" i="8"/>
  <c r="AO449" i="9" s="1"/>
  <c r="AK444" i="8"/>
  <c r="AM444" i="9" s="1"/>
  <c r="AG45" i="8"/>
  <c r="AI45" i="9" s="1"/>
  <c r="AO436" i="8"/>
  <c r="AQ436" i="9" s="1"/>
  <c r="AQ428" i="8"/>
  <c r="AS428" i="9" s="1"/>
  <c r="AE428" i="8"/>
  <c r="AG428" i="9" s="1"/>
  <c r="AM421" i="8"/>
  <c r="AO421" i="9" s="1"/>
  <c r="AO43" i="8"/>
  <c r="AQ43" i="9" s="1"/>
  <c r="AQ420" i="8"/>
  <c r="AS420" i="9" s="1"/>
  <c r="AE420" i="8"/>
  <c r="AG420" i="9" s="1"/>
  <c r="AO39" i="8"/>
  <c r="AQ39" i="9" s="1"/>
  <c r="AQ373" i="8"/>
  <c r="AS373" i="9" s="1"/>
  <c r="AE373" i="8"/>
  <c r="AG373" i="9" s="1"/>
  <c r="AG372" i="8"/>
  <c r="AI372" i="9" s="1"/>
  <c r="AI366" i="8"/>
  <c r="AK366" i="9" s="1"/>
  <c r="AK36" i="8"/>
  <c r="AM36" i="9" s="1"/>
  <c r="AK349" i="8"/>
  <c r="AM349" i="9" s="1"/>
  <c r="AQ347" i="8"/>
  <c r="AS347" i="9" s="1"/>
  <c r="AE347" i="8"/>
  <c r="AG347" i="9" s="1"/>
  <c r="AK325" i="8"/>
  <c r="AM325" i="9" s="1"/>
  <c r="AO308" i="8"/>
  <c r="AQ308" i="9" s="1"/>
  <c r="AQ299" i="8"/>
  <c r="AS299" i="9" s="1"/>
  <c r="AE299" i="8"/>
  <c r="AG299" i="9" s="1"/>
  <c r="AG298" i="8"/>
  <c r="AI298" i="9" s="1"/>
  <c r="AK289" i="8"/>
  <c r="AM289" i="9" s="1"/>
  <c r="AQ278" i="8"/>
  <c r="AS278" i="9" s="1"/>
  <c r="AE278" i="8"/>
  <c r="AG278" i="9" s="1"/>
  <c r="AQ268" i="8"/>
  <c r="AS268" i="9" s="1"/>
  <c r="AE268" i="8"/>
  <c r="AG268" i="9" s="1"/>
  <c r="AJ90" i="8"/>
  <c r="AL90" i="9" s="1"/>
  <c r="AN83" i="8"/>
  <c r="AP83" i="9" s="1"/>
  <c r="AF49" i="8"/>
  <c r="AH49" i="9" s="1"/>
  <c r="AJ48" i="8"/>
  <c r="AL48" i="9" s="1"/>
  <c r="AL470" i="8"/>
  <c r="AN470" i="9" s="1"/>
  <c r="AJ466" i="8"/>
  <c r="AL466" i="9" s="1"/>
  <c r="AF463" i="8"/>
  <c r="AH463" i="9" s="1"/>
  <c r="AH462" i="8"/>
  <c r="AJ462" i="9" s="1"/>
  <c r="AJ461" i="8"/>
  <c r="AL461" i="9" s="1"/>
  <c r="AL47" i="8"/>
  <c r="AN47" i="9" s="1"/>
  <c r="AP459" i="8"/>
  <c r="AR459" i="9" s="1"/>
  <c r="AD459" i="8"/>
  <c r="AF459" i="9" s="1"/>
  <c r="AH457" i="8"/>
  <c r="AJ457" i="9" s="1"/>
  <c r="AN455" i="8"/>
  <c r="AP455" i="9" s="1"/>
  <c r="AN452" i="8"/>
  <c r="AP452" i="9" s="1"/>
  <c r="AP451" i="8"/>
  <c r="AR451" i="9" s="1"/>
  <c r="AD451" i="8"/>
  <c r="AF451" i="9" s="1"/>
  <c r="AL449" i="8"/>
  <c r="AN449" i="9" s="1"/>
  <c r="AJ444" i="8"/>
  <c r="AL444" i="9" s="1"/>
  <c r="AF45" i="8"/>
  <c r="AH45" i="9" s="1"/>
  <c r="AN436" i="8"/>
  <c r="AP436" i="9" s="1"/>
  <c r="AP428" i="8"/>
  <c r="AR428" i="9" s="1"/>
  <c r="AD428" i="8"/>
  <c r="AF428" i="9" s="1"/>
  <c r="AL421" i="8"/>
  <c r="AN421" i="9" s="1"/>
  <c r="AN43" i="8"/>
  <c r="AP43" i="9" s="1"/>
  <c r="AP420" i="8"/>
  <c r="AR420" i="9" s="1"/>
  <c r="AD420" i="8"/>
  <c r="AF420" i="9" s="1"/>
  <c r="AN39" i="8"/>
  <c r="AP39" i="9" s="1"/>
  <c r="AP373" i="8"/>
  <c r="AR373" i="9" s="1"/>
  <c r="AD373" i="8"/>
  <c r="AF373" i="9" s="1"/>
  <c r="AF372" i="8"/>
  <c r="AH372" i="9" s="1"/>
  <c r="AH366" i="8"/>
  <c r="AJ366" i="9" s="1"/>
  <c r="AJ36" i="8"/>
  <c r="AL36" i="9" s="1"/>
  <c r="AJ349" i="8"/>
  <c r="AL349" i="9" s="1"/>
  <c r="AP347" i="8"/>
  <c r="AR347" i="9" s="1"/>
  <c r="AD347" i="8"/>
  <c r="AF347" i="9" s="1"/>
  <c r="AJ325" i="8"/>
  <c r="AL325" i="9" s="1"/>
  <c r="AN308" i="8"/>
  <c r="AP308" i="9" s="1"/>
  <c r="AP299" i="8"/>
  <c r="AR299" i="9" s="1"/>
  <c r="AD299" i="8"/>
  <c r="AF299" i="9" s="1"/>
  <c r="AF298" i="8"/>
  <c r="AH298" i="9" s="1"/>
  <c r="AJ289" i="8"/>
  <c r="AL289" i="9" s="1"/>
  <c r="AP278" i="8"/>
  <c r="AR278" i="9" s="1"/>
  <c r="AD278" i="8"/>
  <c r="AF278" i="9" s="1"/>
  <c r="AP268" i="8"/>
  <c r="AR268" i="9" s="1"/>
  <c r="AD268" i="8"/>
  <c r="AF268" i="9" s="1"/>
  <c r="AL251" i="8"/>
  <c r="AN251" i="9" s="1"/>
  <c r="AF250" i="8"/>
  <c r="AH250" i="9" s="1"/>
  <c r="AH249" i="8"/>
  <c r="AJ249" i="9" s="1"/>
  <c r="AP247" i="8"/>
  <c r="AR247" i="9" s="1"/>
  <c r="AD247" i="8"/>
  <c r="AF247" i="9" s="1"/>
  <c r="AH244" i="8"/>
  <c r="AJ244" i="9" s="1"/>
  <c r="AL241" i="8"/>
  <c r="AN241" i="9" s="1"/>
  <c r="AF237" i="8"/>
  <c r="AH237" i="9" s="1"/>
  <c r="AJ221" i="8"/>
  <c r="AL221" i="9" s="1"/>
  <c r="AL217" i="8"/>
  <c r="AN217" i="9" s="1"/>
  <c r="AJ215" i="8"/>
  <c r="AL215" i="9" s="1"/>
  <c r="AH207" i="8"/>
  <c r="AJ207" i="9" s="1"/>
  <c r="AP201" i="8"/>
  <c r="AR201" i="9" s="1"/>
  <c r="AD201" i="8"/>
  <c r="AF201" i="9" s="1"/>
  <c r="AN200" i="8"/>
  <c r="AP200" i="9" s="1"/>
  <c r="AP199" i="8"/>
  <c r="AR199" i="9" s="1"/>
  <c r="AD199" i="8"/>
  <c r="AF199" i="9" s="1"/>
  <c r="AJ197" i="8"/>
  <c r="AL197" i="9" s="1"/>
  <c r="AL196" i="8"/>
  <c r="AN196" i="9" s="1"/>
  <c r="AN195" i="8"/>
  <c r="AP195" i="9" s="1"/>
  <c r="AP194" i="8"/>
  <c r="AR194" i="9" s="1"/>
  <c r="AD194" i="8"/>
  <c r="AF194" i="9" s="1"/>
  <c r="AL192" i="8"/>
  <c r="AN192" i="9" s="1"/>
  <c r="AJ189" i="8"/>
  <c r="AL189" i="9" s="1"/>
  <c r="AL188" i="8"/>
  <c r="AN188" i="9" s="1"/>
  <c r="AN187" i="8"/>
  <c r="AP187" i="9" s="1"/>
  <c r="AP186" i="8"/>
  <c r="AR186" i="9" s="1"/>
  <c r="AD186" i="8"/>
  <c r="AF186" i="9" s="1"/>
  <c r="AF185" i="8"/>
  <c r="AH185" i="9" s="1"/>
  <c r="AP176" i="8"/>
  <c r="AR176" i="9" s="1"/>
  <c r="AD176" i="8"/>
  <c r="AF176" i="9" s="1"/>
  <c r="AF175" i="8"/>
  <c r="AH175" i="9" s="1"/>
  <c r="AH174" i="8"/>
  <c r="AJ174" i="9" s="1"/>
  <c r="AJ173" i="8"/>
  <c r="AL173" i="9" s="1"/>
  <c r="AL172" i="8"/>
  <c r="AN172" i="9" s="1"/>
  <c r="AJ170" i="8"/>
  <c r="AL170" i="9" s="1"/>
  <c r="AL169" i="8"/>
  <c r="AN169" i="9" s="1"/>
  <c r="AN168" i="8"/>
  <c r="AP168" i="9" s="1"/>
  <c r="AH166" i="8"/>
  <c r="AJ166" i="9" s="1"/>
  <c r="AF163" i="8"/>
  <c r="AH163" i="9" s="1"/>
  <c r="AN152" i="8"/>
  <c r="AP152" i="9" s="1"/>
  <c r="AP151" i="8"/>
  <c r="AR151" i="9" s="1"/>
  <c r="AD151" i="8"/>
  <c r="AF151" i="9" s="1"/>
  <c r="AH149" i="8"/>
  <c r="AJ149" i="9" s="1"/>
  <c r="AP147" i="8"/>
  <c r="AR147" i="9" s="1"/>
  <c r="AD147" i="8"/>
  <c r="AF147" i="9" s="1"/>
  <c r="AF146" i="8"/>
  <c r="AH146" i="9" s="1"/>
  <c r="AH145" i="8"/>
  <c r="AJ145" i="9" s="1"/>
  <c r="AJ144" i="8"/>
  <c r="AL144" i="9" s="1"/>
  <c r="AP142" i="8"/>
  <c r="AR142" i="9" s="1"/>
  <c r="AD142" i="8"/>
  <c r="AF142" i="9" s="1"/>
  <c r="AF141" i="8"/>
  <c r="AH141" i="9" s="1"/>
  <c r="AP140" i="8"/>
  <c r="AR140" i="9" s="1"/>
  <c r="AD140" i="8"/>
  <c r="AF140" i="9" s="1"/>
  <c r="AF139" i="8"/>
  <c r="AH139" i="9" s="1"/>
  <c r="AL137" i="8"/>
  <c r="AN137" i="9" s="1"/>
  <c r="AF135" i="8"/>
  <c r="AH135" i="9" s="1"/>
  <c r="AH134" i="8"/>
  <c r="AJ134" i="9" s="1"/>
  <c r="AJ133" i="8"/>
  <c r="AL133" i="9" s="1"/>
  <c r="AL132" i="8"/>
  <c r="AN132" i="9" s="1"/>
  <c r="AF130" i="8"/>
  <c r="AH130" i="9" s="1"/>
  <c r="AN128" i="8"/>
  <c r="AP128" i="9" s="1"/>
  <c r="AF125" i="8"/>
  <c r="AH125" i="9" s="1"/>
  <c r="AH124" i="8"/>
  <c r="AJ124" i="9" s="1"/>
  <c r="AJ123" i="8"/>
  <c r="AL123" i="9" s="1"/>
  <c r="AL122" i="8"/>
  <c r="AN122" i="9" s="1"/>
  <c r="AH120" i="8"/>
  <c r="AJ120" i="9" s="1"/>
  <c r="AF118" i="8"/>
  <c r="AH118" i="9" s="1"/>
  <c r="AH117" i="8"/>
  <c r="AJ117" i="9" s="1"/>
  <c r="AJ116" i="8"/>
  <c r="AL116" i="9" s="1"/>
  <c r="AF114" i="8"/>
  <c r="AH114" i="9" s="1"/>
  <c r="AH113" i="8"/>
  <c r="AJ113" i="9" s="1"/>
  <c r="AF111" i="8"/>
  <c r="AH111" i="9" s="1"/>
  <c r="AP110" i="8"/>
  <c r="AR110" i="9" s="1"/>
  <c r="AD110" i="8"/>
  <c r="AF110" i="9" s="1"/>
  <c r="AF109" i="8"/>
  <c r="AH109" i="9" s="1"/>
  <c r="AH108" i="8"/>
  <c r="AJ108" i="9" s="1"/>
  <c r="AJ107" i="8"/>
  <c r="AL107" i="9" s="1"/>
  <c r="AP105" i="8"/>
  <c r="AR105" i="9" s="1"/>
  <c r="AD105" i="8"/>
  <c r="AF105" i="9" s="1"/>
  <c r="AF104" i="8"/>
  <c r="AH104" i="9" s="1"/>
  <c r="AI221" i="8"/>
  <c r="AK221" i="9" s="1"/>
  <c r="AK217" i="8"/>
  <c r="AM217" i="9" s="1"/>
  <c r="AI215" i="8"/>
  <c r="AK215" i="9" s="1"/>
  <c r="AG207" i="8"/>
  <c r="AI207" i="9" s="1"/>
  <c r="AM200" i="8"/>
  <c r="AO200" i="9" s="1"/>
  <c r="AO199" i="8"/>
  <c r="AQ199" i="9" s="1"/>
  <c r="AI197" i="8"/>
  <c r="AK197" i="9" s="1"/>
  <c r="AK196" i="8"/>
  <c r="AM196" i="9" s="1"/>
  <c r="AM195" i="8"/>
  <c r="AO195" i="9" s="1"/>
  <c r="AO194" i="8"/>
  <c r="AQ194" i="9" s="1"/>
  <c r="AK192" i="8"/>
  <c r="AM192" i="9" s="1"/>
  <c r="AI189" i="8"/>
  <c r="AK189" i="9" s="1"/>
  <c r="AK188" i="8"/>
  <c r="AM188" i="9" s="1"/>
  <c r="AM187" i="8"/>
  <c r="AO187" i="9" s="1"/>
  <c r="AO186" i="8"/>
  <c r="AQ186" i="9" s="1"/>
  <c r="AQ185" i="8"/>
  <c r="AS185" i="9" s="1"/>
  <c r="AE185" i="8"/>
  <c r="AG185" i="9" s="1"/>
  <c r="AO176" i="8"/>
  <c r="AQ176" i="9" s="1"/>
  <c r="AQ175" i="8"/>
  <c r="AS175" i="9" s="1"/>
  <c r="AE175" i="8"/>
  <c r="AG175" i="9" s="1"/>
  <c r="AG174" i="8"/>
  <c r="AI174" i="9" s="1"/>
  <c r="AI173" i="8"/>
  <c r="AK173" i="9" s="1"/>
  <c r="AK172" i="8"/>
  <c r="AM172" i="9" s="1"/>
  <c r="AI170" i="8"/>
  <c r="AK170" i="9" s="1"/>
  <c r="AK169" i="8"/>
  <c r="AM169" i="9" s="1"/>
  <c r="AM168" i="8"/>
  <c r="AO168" i="9" s="1"/>
  <c r="AG166" i="8"/>
  <c r="AI166" i="9" s="1"/>
  <c r="AQ163" i="8"/>
  <c r="AS163" i="9" s="1"/>
  <c r="AE163" i="8"/>
  <c r="AG163" i="9" s="1"/>
  <c r="AM152" i="8"/>
  <c r="AO152" i="9" s="1"/>
  <c r="AO151" i="8"/>
  <c r="AQ151" i="9" s="1"/>
  <c r="AG149" i="8"/>
  <c r="AI149" i="9" s="1"/>
  <c r="AO147" i="8"/>
  <c r="AQ147" i="9" s="1"/>
  <c r="AQ146" i="8"/>
  <c r="AS146" i="9" s="1"/>
  <c r="AE146" i="8"/>
  <c r="AG146" i="9" s="1"/>
  <c r="AG145" i="8"/>
  <c r="AI145" i="9" s="1"/>
  <c r="AI144" i="8"/>
  <c r="AK144" i="9" s="1"/>
  <c r="AO142" i="8"/>
  <c r="AQ142" i="9" s="1"/>
  <c r="AQ141" i="8"/>
  <c r="AS141" i="9" s="1"/>
  <c r="AE141" i="8"/>
  <c r="AG141" i="9" s="1"/>
  <c r="AO140" i="8"/>
  <c r="AQ140" i="9" s="1"/>
  <c r="AQ139" i="8"/>
  <c r="AS139" i="9" s="1"/>
  <c r="AE139" i="8"/>
  <c r="AG139" i="9" s="1"/>
  <c r="AK137" i="8"/>
  <c r="AM137" i="9" s="1"/>
  <c r="AQ135" i="8"/>
  <c r="AS135" i="9" s="1"/>
  <c r="AE135" i="8"/>
  <c r="AG135" i="9" s="1"/>
  <c r="AG134" i="8"/>
  <c r="AI134" i="9" s="1"/>
  <c r="AI133" i="8"/>
  <c r="AK133" i="9" s="1"/>
  <c r="AK132" i="8"/>
  <c r="AM132" i="9" s="1"/>
  <c r="AQ130" i="8"/>
  <c r="AS130" i="9" s="1"/>
  <c r="AE130" i="8"/>
  <c r="AG130" i="9" s="1"/>
  <c r="AM128" i="8"/>
  <c r="AO128" i="9" s="1"/>
  <c r="AQ125" i="8"/>
  <c r="AS125" i="9" s="1"/>
  <c r="AE125" i="8"/>
  <c r="AG125" i="9" s="1"/>
  <c r="AG124" i="8"/>
  <c r="AI124" i="9" s="1"/>
  <c r="AI123" i="8"/>
  <c r="AK123" i="9" s="1"/>
  <c r="AK122" i="8"/>
  <c r="AM122" i="9" s="1"/>
  <c r="AG120" i="8"/>
  <c r="AI120" i="9" s="1"/>
  <c r="AQ118" i="8"/>
  <c r="AS118" i="9" s="1"/>
  <c r="AE118" i="8"/>
  <c r="AG118" i="9" s="1"/>
  <c r="AG117" i="8"/>
  <c r="AI117" i="9" s="1"/>
  <c r="AI116" i="8"/>
  <c r="AK116" i="9" s="1"/>
  <c r="AQ114" i="8"/>
  <c r="AS114" i="9" s="1"/>
  <c r="AE114" i="8"/>
  <c r="AG114" i="9" s="1"/>
  <c r="AG113" i="8"/>
  <c r="AI113" i="9" s="1"/>
  <c r="AQ111" i="8"/>
  <c r="AS111" i="9" s="1"/>
  <c r="AE111" i="8"/>
  <c r="AG111" i="9" s="1"/>
  <c r="AO110" i="8"/>
  <c r="AQ110" i="9" s="1"/>
  <c r="AQ109" i="8"/>
  <c r="AS109" i="9" s="1"/>
  <c r="AE109" i="8"/>
  <c r="AG109" i="9" s="1"/>
  <c r="AG108" i="8"/>
  <c r="AI108" i="9" s="1"/>
  <c r="AI107" i="8"/>
  <c r="AK107" i="9" s="1"/>
  <c r="AO105" i="8"/>
  <c r="AQ105" i="9" s="1"/>
  <c r="AQ104" i="8"/>
  <c r="AS104" i="9" s="1"/>
  <c r="AE104" i="8"/>
  <c r="AG104" i="9" s="1"/>
  <c r="AH221" i="8"/>
  <c r="AJ221" i="9" s="1"/>
  <c r="AJ217" i="8"/>
  <c r="AL217" i="9" s="1"/>
  <c r="AH215" i="8"/>
  <c r="AJ215" i="9" s="1"/>
  <c r="AF207" i="8"/>
  <c r="AH207" i="9" s="1"/>
  <c r="AL200" i="8"/>
  <c r="AN200" i="9" s="1"/>
  <c r="AN199" i="8"/>
  <c r="AP199" i="9" s="1"/>
  <c r="AH197" i="8"/>
  <c r="AJ197" i="9" s="1"/>
  <c r="AJ196" i="8"/>
  <c r="AL196" i="9" s="1"/>
  <c r="AL195" i="8"/>
  <c r="AN195" i="9" s="1"/>
  <c r="AN194" i="8"/>
  <c r="AP194" i="9" s="1"/>
  <c r="AJ192" i="8"/>
  <c r="AL192" i="9" s="1"/>
  <c r="AH189" i="8"/>
  <c r="AJ189" i="9" s="1"/>
  <c r="AJ188" i="8"/>
  <c r="AL188" i="9" s="1"/>
  <c r="AL187" i="8"/>
  <c r="AN187" i="9" s="1"/>
  <c r="AN186" i="8"/>
  <c r="AP186" i="9" s="1"/>
  <c r="AP185" i="8"/>
  <c r="AR185" i="9" s="1"/>
  <c r="AD185" i="8"/>
  <c r="AF185" i="9" s="1"/>
  <c r="AN176" i="8"/>
  <c r="AP176" i="9" s="1"/>
  <c r="AP175" i="8"/>
  <c r="AR175" i="9" s="1"/>
  <c r="AD175" i="8"/>
  <c r="AF175" i="9" s="1"/>
  <c r="AF174" i="8"/>
  <c r="AH174" i="9" s="1"/>
  <c r="AH173" i="8"/>
  <c r="AJ173" i="9" s="1"/>
  <c r="AJ172" i="8"/>
  <c r="AL172" i="9" s="1"/>
  <c r="AH170" i="8"/>
  <c r="AJ170" i="9" s="1"/>
  <c r="AJ169" i="8"/>
  <c r="AL169" i="9" s="1"/>
  <c r="AL168" i="8"/>
  <c r="AN168" i="9" s="1"/>
  <c r="AF166" i="8"/>
  <c r="AH166" i="9" s="1"/>
  <c r="AP163" i="8"/>
  <c r="AR163" i="9" s="1"/>
  <c r="AD163" i="8"/>
  <c r="AF163" i="9" s="1"/>
  <c r="AL152" i="8"/>
  <c r="AN152" i="9" s="1"/>
  <c r="AN151" i="8"/>
  <c r="AP151" i="9" s="1"/>
  <c r="AF149" i="8"/>
  <c r="AH149" i="9" s="1"/>
  <c r="AN147" i="8"/>
  <c r="AP147" i="9" s="1"/>
  <c r="AP146" i="8"/>
  <c r="AR146" i="9" s="1"/>
  <c r="AD146" i="8"/>
  <c r="AF146" i="9" s="1"/>
  <c r="AF145" i="8"/>
  <c r="AH145" i="9" s="1"/>
  <c r="AH144" i="8"/>
  <c r="AJ144" i="9" s="1"/>
  <c r="AN142" i="8"/>
  <c r="AP142" i="9" s="1"/>
  <c r="AP141" i="8"/>
  <c r="AR141" i="9" s="1"/>
  <c r="AD141" i="8"/>
  <c r="AF141" i="9" s="1"/>
  <c r="AN140" i="8"/>
  <c r="AP140" i="9" s="1"/>
  <c r="AP139" i="8"/>
  <c r="AR139" i="9" s="1"/>
  <c r="AD139" i="8"/>
  <c r="AF139" i="9" s="1"/>
  <c r="AJ137" i="8"/>
  <c r="AL137" i="9" s="1"/>
  <c r="AP135" i="8"/>
  <c r="AR135" i="9" s="1"/>
  <c r="AD135" i="8"/>
  <c r="AF135" i="9" s="1"/>
  <c r="AF134" i="8"/>
  <c r="AH134" i="9" s="1"/>
  <c r="AH133" i="8"/>
  <c r="AJ133" i="9" s="1"/>
  <c r="AJ132" i="8"/>
  <c r="AL132" i="9" s="1"/>
  <c r="AP130" i="8"/>
  <c r="AR130" i="9" s="1"/>
  <c r="AD130" i="8"/>
  <c r="AF130" i="9" s="1"/>
  <c r="AL128" i="8"/>
  <c r="AN128" i="9" s="1"/>
  <c r="AP125" i="8"/>
  <c r="AR125" i="9" s="1"/>
  <c r="AD125" i="8"/>
  <c r="AF125" i="9" s="1"/>
  <c r="AF124" i="8"/>
  <c r="AH124" i="9" s="1"/>
  <c r="AH123" i="8"/>
  <c r="AJ123" i="9" s="1"/>
  <c r="AJ122" i="8"/>
  <c r="AL122" i="9" s="1"/>
  <c r="AF120" i="8"/>
  <c r="AH120" i="9" s="1"/>
  <c r="AP118" i="8"/>
  <c r="AR118" i="9" s="1"/>
  <c r="AD118" i="8"/>
  <c r="AF118" i="9" s="1"/>
  <c r="AF117" i="8"/>
  <c r="AH117" i="9" s="1"/>
  <c r="AH116" i="8"/>
  <c r="AJ116" i="9" s="1"/>
  <c r="AP114" i="8"/>
  <c r="AR114" i="9" s="1"/>
  <c r="AD114" i="8"/>
  <c r="AF114" i="9" s="1"/>
  <c r="AF113" i="8"/>
  <c r="AH113" i="9" s="1"/>
  <c r="AP111" i="8"/>
  <c r="AR111" i="9" s="1"/>
  <c r="AD111" i="8"/>
  <c r="AF111" i="9" s="1"/>
  <c r="AN110" i="8"/>
  <c r="AP110" i="9" s="1"/>
  <c r="AP109" i="8"/>
  <c r="AR109" i="9" s="1"/>
  <c r="AD109" i="8"/>
  <c r="AF109" i="9" s="1"/>
  <c r="AF108" i="8"/>
  <c r="AH108" i="9" s="1"/>
  <c r="AH107" i="8"/>
  <c r="AJ107" i="9" s="1"/>
  <c r="AN105" i="8"/>
  <c r="AP105" i="9" s="1"/>
  <c r="AP104" i="8"/>
  <c r="AR104" i="9" s="1"/>
  <c r="AD104" i="8"/>
  <c r="AF104" i="9" s="1"/>
  <c r="AI217" i="8"/>
  <c r="AK217" i="9" s="1"/>
  <c r="AG215" i="8"/>
  <c r="AI215" i="9" s="1"/>
  <c r="AQ207" i="8"/>
  <c r="AS207" i="9" s="1"/>
  <c r="AE207" i="8"/>
  <c r="AG207" i="9" s="1"/>
  <c r="AK200" i="8"/>
  <c r="AM200" i="9" s="1"/>
  <c r="AM199" i="8"/>
  <c r="AO199" i="9" s="1"/>
  <c r="AG197" i="8"/>
  <c r="AI197" i="9" s="1"/>
  <c r="AI196" i="8"/>
  <c r="AK196" i="9" s="1"/>
  <c r="AM194" i="8"/>
  <c r="AO194" i="9" s="1"/>
  <c r="AI192" i="8"/>
  <c r="AK192" i="9" s="1"/>
  <c r="AG189" i="8"/>
  <c r="AI189" i="9" s="1"/>
  <c r="AI188" i="8"/>
  <c r="AK188" i="9" s="1"/>
  <c r="AK187" i="8"/>
  <c r="AM187" i="9" s="1"/>
  <c r="AM186" i="8"/>
  <c r="AO186" i="9" s="1"/>
  <c r="AO185" i="8"/>
  <c r="AQ185" i="9" s="1"/>
  <c r="AM176" i="8"/>
  <c r="AO176" i="9" s="1"/>
  <c r="AO175" i="8"/>
  <c r="AQ175" i="9" s="1"/>
  <c r="AQ174" i="8"/>
  <c r="AS174" i="9" s="1"/>
  <c r="AE174" i="8"/>
  <c r="AG174" i="9" s="1"/>
  <c r="AG173" i="8"/>
  <c r="AI173" i="9" s="1"/>
  <c r="AI172" i="8"/>
  <c r="AK172" i="9" s="1"/>
  <c r="AG170" i="8"/>
  <c r="AI170" i="9" s="1"/>
  <c r="AI169" i="8"/>
  <c r="AK169" i="9" s="1"/>
  <c r="AK168" i="8"/>
  <c r="AM168" i="9" s="1"/>
  <c r="AQ166" i="8"/>
  <c r="AS166" i="9" s="1"/>
  <c r="AE166" i="8"/>
  <c r="AG166" i="9" s="1"/>
  <c r="AO163" i="8"/>
  <c r="AQ163" i="9" s="1"/>
  <c r="AK152" i="8"/>
  <c r="AM152" i="9" s="1"/>
  <c r="AM151" i="8"/>
  <c r="AO151" i="9" s="1"/>
  <c r="AQ149" i="8"/>
  <c r="AS149" i="9" s="1"/>
  <c r="AE149" i="8"/>
  <c r="AG149" i="9" s="1"/>
  <c r="AM147" i="8"/>
  <c r="AO147" i="9" s="1"/>
  <c r="AO146" i="8"/>
  <c r="AQ146" i="9" s="1"/>
  <c r="AQ145" i="8"/>
  <c r="AS145" i="9" s="1"/>
  <c r="AE145" i="8"/>
  <c r="AG145" i="9" s="1"/>
  <c r="AG144" i="8"/>
  <c r="AI144" i="9" s="1"/>
  <c r="AM142" i="8"/>
  <c r="AO142" i="9" s="1"/>
  <c r="AO141" i="8"/>
  <c r="AQ141" i="9" s="1"/>
  <c r="AM140" i="8"/>
  <c r="AO140" i="9" s="1"/>
  <c r="AO139" i="8"/>
  <c r="AQ139" i="9" s="1"/>
  <c r="AI137" i="8"/>
  <c r="AK137" i="9" s="1"/>
  <c r="AO135" i="8"/>
  <c r="AQ135" i="9" s="1"/>
  <c r="AQ134" i="8"/>
  <c r="AS134" i="9" s="1"/>
  <c r="AE134" i="8"/>
  <c r="AG134" i="9" s="1"/>
  <c r="AG133" i="8"/>
  <c r="AI133" i="9" s="1"/>
  <c r="AI132" i="8"/>
  <c r="AK132" i="9" s="1"/>
  <c r="AO130" i="8"/>
  <c r="AQ130" i="9" s="1"/>
  <c r="AI129" i="8"/>
  <c r="AK129" i="9" s="1"/>
  <c r="AK128" i="8"/>
  <c r="AM128" i="9" s="1"/>
  <c r="AM126" i="8"/>
  <c r="AO126" i="9" s="1"/>
  <c r="AO125" i="8"/>
  <c r="AQ125" i="9" s="1"/>
  <c r="AQ124" i="8"/>
  <c r="AS124" i="9" s="1"/>
  <c r="AE124" i="8"/>
  <c r="AG124" i="9" s="1"/>
  <c r="AG123" i="8"/>
  <c r="AI123" i="9" s="1"/>
  <c r="AI122" i="8"/>
  <c r="AK122" i="9" s="1"/>
  <c r="AQ120" i="8"/>
  <c r="AS120" i="9" s="1"/>
  <c r="AE120" i="8"/>
  <c r="AG120" i="9" s="1"/>
  <c r="AM119" i="8"/>
  <c r="AO119" i="9" s="1"/>
  <c r="AO118" i="8"/>
  <c r="AQ118" i="9" s="1"/>
  <c r="AQ117" i="8"/>
  <c r="AS117" i="9" s="1"/>
  <c r="AE117" i="8"/>
  <c r="AG117" i="9" s="1"/>
  <c r="AG116" i="8"/>
  <c r="AI116" i="9" s="1"/>
  <c r="AM115" i="8"/>
  <c r="AO115" i="9" s="1"/>
  <c r="AO114" i="8"/>
  <c r="AQ114" i="9" s="1"/>
  <c r="AQ113" i="8"/>
  <c r="AS113" i="9" s="1"/>
  <c r="AE113" i="8"/>
  <c r="AG113" i="9" s="1"/>
  <c r="AM112" i="8"/>
  <c r="AO112" i="9" s="1"/>
  <c r="AO111" i="8"/>
  <c r="AQ111" i="9" s="1"/>
  <c r="AM110" i="8"/>
  <c r="AO110" i="9" s="1"/>
  <c r="AO109" i="8"/>
  <c r="AQ109" i="9" s="1"/>
  <c r="AQ108" i="8"/>
  <c r="AS108" i="9" s="1"/>
  <c r="AE108" i="8"/>
  <c r="AG108" i="9" s="1"/>
  <c r="AG107" i="8"/>
  <c r="AI107" i="9" s="1"/>
  <c r="AK106" i="8"/>
  <c r="AM106" i="9" s="1"/>
  <c r="AM105" i="8"/>
  <c r="AO105" i="9" s="1"/>
  <c r="AO104" i="8"/>
  <c r="AQ104" i="9" s="1"/>
  <c r="AD249" i="8"/>
  <c r="AF249" i="9" s="1"/>
  <c r="AL247" i="8"/>
  <c r="AN247" i="9" s="1"/>
  <c r="AP244" i="8"/>
  <c r="AR244" i="9" s="1"/>
  <c r="AD244" i="8"/>
  <c r="AF244" i="9" s="1"/>
  <c r="AH241" i="8"/>
  <c r="AJ241" i="9" s="1"/>
  <c r="AN237" i="8"/>
  <c r="AP237" i="9" s="1"/>
  <c r="AF221" i="8"/>
  <c r="AH221" i="9" s="1"/>
  <c r="AH217" i="8"/>
  <c r="AJ217" i="9" s="1"/>
  <c r="AF215" i="8"/>
  <c r="AH215" i="9" s="1"/>
  <c r="AP207" i="8"/>
  <c r="AR207" i="9" s="1"/>
  <c r="AD207" i="8"/>
  <c r="AF207" i="9" s="1"/>
  <c r="AL201" i="8"/>
  <c r="AN201" i="9" s="1"/>
  <c r="AJ200" i="8"/>
  <c r="AL200" i="9" s="1"/>
  <c r="AL199" i="8"/>
  <c r="AN199" i="9" s="1"/>
  <c r="AF197" i="8"/>
  <c r="AH197" i="9" s="1"/>
  <c r="AH196" i="8"/>
  <c r="AJ196" i="9" s="1"/>
  <c r="AJ195" i="8"/>
  <c r="AL195" i="9" s="1"/>
  <c r="AL194" i="8"/>
  <c r="AN194" i="9" s="1"/>
  <c r="AH192" i="8"/>
  <c r="AJ192" i="9" s="1"/>
  <c r="AF189" i="8"/>
  <c r="AH189" i="9" s="1"/>
  <c r="AH188" i="8"/>
  <c r="AJ188" i="9" s="1"/>
  <c r="AJ187" i="8"/>
  <c r="AL187" i="9" s="1"/>
  <c r="AL186" i="8"/>
  <c r="AN186" i="9" s="1"/>
  <c r="AN185" i="8"/>
  <c r="AP185" i="9" s="1"/>
  <c r="AL176" i="8"/>
  <c r="AN176" i="9" s="1"/>
  <c r="AN175" i="8"/>
  <c r="AP175" i="9" s="1"/>
  <c r="AP174" i="8"/>
  <c r="AR174" i="9" s="1"/>
  <c r="AD174" i="8"/>
  <c r="AF174" i="9" s="1"/>
  <c r="AF173" i="8"/>
  <c r="AH173" i="9" s="1"/>
  <c r="AH172" i="8"/>
  <c r="AJ172" i="9" s="1"/>
  <c r="AF170" i="8"/>
  <c r="AH170" i="9" s="1"/>
  <c r="AH169" i="8"/>
  <c r="AJ169" i="9" s="1"/>
  <c r="AJ168" i="8"/>
  <c r="AL168" i="9" s="1"/>
  <c r="AP166" i="8"/>
  <c r="AR166" i="9" s="1"/>
  <c r="AD166" i="8"/>
  <c r="AF166" i="9" s="1"/>
  <c r="AN163" i="8"/>
  <c r="AP163" i="9" s="1"/>
  <c r="AJ152" i="8"/>
  <c r="AL152" i="9" s="1"/>
  <c r="AL151" i="8"/>
  <c r="AN151" i="9" s="1"/>
  <c r="AP149" i="8"/>
  <c r="AR149" i="9" s="1"/>
  <c r="AD149" i="8"/>
  <c r="AF149" i="9" s="1"/>
  <c r="AL147" i="8"/>
  <c r="AN147" i="9" s="1"/>
  <c r="AN146" i="8"/>
  <c r="AP146" i="9" s="1"/>
  <c r="AP145" i="8"/>
  <c r="AR145" i="9" s="1"/>
  <c r="AD145" i="8"/>
  <c r="AF145" i="9" s="1"/>
  <c r="AF144" i="8"/>
  <c r="AH144" i="9" s="1"/>
  <c r="AL142" i="8"/>
  <c r="AN142" i="9" s="1"/>
  <c r="AN141" i="8"/>
  <c r="AP141" i="9" s="1"/>
  <c r="AL140" i="8"/>
  <c r="AN140" i="9" s="1"/>
  <c r="AN139" i="8"/>
  <c r="AP139" i="9" s="1"/>
  <c r="AH137" i="8"/>
  <c r="AJ137" i="9" s="1"/>
  <c r="AN135" i="8"/>
  <c r="AP135" i="9" s="1"/>
  <c r="AP134" i="8"/>
  <c r="AR134" i="9" s="1"/>
  <c r="AD134" i="8"/>
  <c r="AF134" i="9" s="1"/>
  <c r="AF133" i="8"/>
  <c r="AH133" i="9" s="1"/>
  <c r="AH132" i="8"/>
  <c r="AJ132" i="9" s="1"/>
  <c r="AN130" i="8"/>
  <c r="AP130" i="9" s="1"/>
  <c r="AJ128" i="8"/>
  <c r="AL128" i="9" s="1"/>
  <c r="AN125" i="8"/>
  <c r="AP125" i="9" s="1"/>
  <c r="AP124" i="8"/>
  <c r="AR124" i="9" s="1"/>
  <c r="AD124" i="8"/>
  <c r="AF124" i="9" s="1"/>
  <c r="AF123" i="8"/>
  <c r="AH123" i="9" s="1"/>
  <c r="AH122" i="8"/>
  <c r="AJ122" i="9" s="1"/>
  <c r="AP120" i="8"/>
  <c r="AR120" i="9" s="1"/>
  <c r="AD120" i="8"/>
  <c r="AF120" i="9" s="1"/>
  <c r="AN118" i="8"/>
  <c r="AP118" i="9" s="1"/>
  <c r="AP117" i="8"/>
  <c r="AR117" i="9" s="1"/>
  <c r="AD117" i="8"/>
  <c r="AF117" i="9" s="1"/>
  <c r="AF116" i="8"/>
  <c r="AH116" i="9" s="1"/>
  <c r="AN114" i="8"/>
  <c r="AP114" i="9" s="1"/>
  <c r="AP113" i="8"/>
  <c r="AR113" i="9" s="1"/>
  <c r="AD113" i="8"/>
  <c r="AF113" i="9" s="1"/>
  <c r="AN111" i="8"/>
  <c r="AP111" i="9" s="1"/>
  <c r="AL110" i="8"/>
  <c r="AN110" i="9" s="1"/>
  <c r="AN109" i="8"/>
  <c r="AP109" i="9" s="1"/>
  <c r="AP108" i="8"/>
  <c r="AR108" i="9" s="1"/>
  <c r="AD108" i="8"/>
  <c r="AF108" i="9" s="1"/>
  <c r="AF107" i="8"/>
  <c r="AH107" i="9" s="1"/>
  <c r="AL105" i="8"/>
  <c r="AN105" i="9" s="1"/>
  <c r="AN104" i="8"/>
  <c r="AP104" i="9" s="1"/>
  <c r="AO207" i="8"/>
  <c r="AQ207" i="9" s="1"/>
  <c r="AK201" i="8"/>
  <c r="AM201" i="9" s="1"/>
  <c r="AI200" i="8"/>
  <c r="AK200" i="9" s="1"/>
  <c r="AK199" i="8"/>
  <c r="AM199" i="9" s="1"/>
  <c r="AQ197" i="8"/>
  <c r="AS197" i="9" s="1"/>
  <c r="AE197" i="8"/>
  <c r="AG197" i="9" s="1"/>
  <c r="AG196" i="8"/>
  <c r="AI196" i="9" s="1"/>
  <c r="AI195" i="8"/>
  <c r="AK195" i="9" s="1"/>
  <c r="AK194" i="8"/>
  <c r="AM194" i="9" s="1"/>
  <c r="AG192" i="8"/>
  <c r="AI192" i="9" s="1"/>
  <c r="AQ189" i="8"/>
  <c r="AS189" i="9" s="1"/>
  <c r="AE189" i="8"/>
  <c r="AG189" i="9" s="1"/>
  <c r="AG188" i="8"/>
  <c r="AI188" i="9" s="1"/>
  <c r="AI187" i="8"/>
  <c r="AK187" i="9" s="1"/>
  <c r="AK186" i="8"/>
  <c r="AM186" i="9" s="1"/>
  <c r="AM185" i="8"/>
  <c r="AO185" i="9" s="1"/>
  <c r="AK176" i="8"/>
  <c r="AM176" i="9" s="1"/>
  <c r="AM175" i="8"/>
  <c r="AO175" i="9" s="1"/>
  <c r="AO174" i="8"/>
  <c r="AQ174" i="9" s="1"/>
  <c r="AQ173" i="8"/>
  <c r="AS173" i="9" s="1"/>
  <c r="AE173" i="8"/>
  <c r="AG173" i="9" s="1"/>
  <c r="AG172" i="8"/>
  <c r="AI172" i="9" s="1"/>
  <c r="AQ170" i="8"/>
  <c r="AS170" i="9" s="1"/>
  <c r="AE170" i="8"/>
  <c r="AG170" i="9" s="1"/>
  <c r="AG169" i="8"/>
  <c r="AI169" i="9" s="1"/>
  <c r="AI168" i="8"/>
  <c r="AK168" i="9" s="1"/>
  <c r="AO166" i="8"/>
  <c r="AQ166" i="9" s="1"/>
  <c r="AM163" i="8"/>
  <c r="AO163" i="9" s="1"/>
  <c r="AI152" i="8"/>
  <c r="AK152" i="9" s="1"/>
  <c r="AK151" i="8"/>
  <c r="AM151" i="9" s="1"/>
  <c r="AO149" i="8"/>
  <c r="AQ149" i="9" s="1"/>
  <c r="AK147" i="8"/>
  <c r="AM147" i="9" s="1"/>
  <c r="AM146" i="8"/>
  <c r="AO146" i="9" s="1"/>
  <c r="AO145" i="8"/>
  <c r="AQ145" i="9" s="1"/>
  <c r="AQ144" i="8"/>
  <c r="AS144" i="9" s="1"/>
  <c r="AE144" i="8"/>
  <c r="AG144" i="9" s="1"/>
  <c r="AK142" i="8"/>
  <c r="AM142" i="9" s="1"/>
  <c r="AM141" i="8"/>
  <c r="AO141" i="9" s="1"/>
  <c r="AK140" i="8"/>
  <c r="AM140" i="9" s="1"/>
  <c r="AM139" i="8"/>
  <c r="AO139" i="9" s="1"/>
  <c r="AG137" i="8"/>
  <c r="AI137" i="9" s="1"/>
  <c r="AM135" i="8"/>
  <c r="AO135" i="9" s="1"/>
  <c r="AO134" i="8"/>
  <c r="AQ134" i="9" s="1"/>
  <c r="AQ133" i="8"/>
  <c r="AS133" i="9" s="1"/>
  <c r="AE133" i="8"/>
  <c r="AG133" i="9" s="1"/>
  <c r="AG132" i="8"/>
  <c r="AI132" i="9" s="1"/>
  <c r="AM130" i="8"/>
  <c r="AO130" i="9" s="1"/>
  <c r="AI128" i="8"/>
  <c r="AK128" i="9" s="1"/>
  <c r="AM125" i="8"/>
  <c r="AO125" i="9" s="1"/>
  <c r="AO124" i="8"/>
  <c r="AQ124" i="9" s="1"/>
  <c r="AQ123" i="8"/>
  <c r="AS123" i="9" s="1"/>
  <c r="AE123" i="8"/>
  <c r="AG123" i="9" s="1"/>
  <c r="AG122" i="8"/>
  <c r="AI122" i="9" s="1"/>
  <c r="AO120" i="8"/>
  <c r="AQ120" i="9" s="1"/>
  <c r="AM118" i="8"/>
  <c r="AO118" i="9" s="1"/>
  <c r="AO117" i="8"/>
  <c r="AQ117" i="9" s="1"/>
  <c r="AQ116" i="8"/>
  <c r="AS116" i="9" s="1"/>
  <c r="AE116" i="8"/>
  <c r="AG116" i="9" s="1"/>
  <c r="AM114" i="8"/>
  <c r="AO114" i="9" s="1"/>
  <c r="AO113" i="8"/>
  <c r="AQ113" i="9" s="1"/>
  <c r="AM111" i="8"/>
  <c r="AO111" i="9" s="1"/>
  <c r="AK110" i="8"/>
  <c r="AM110" i="9" s="1"/>
  <c r="AM109" i="8"/>
  <c r="AO109" i="9" s="1"/>
  <c r="AO108" i="8"/>
  <c r="AQ108" i="9" s="1"/>
  <c r="AQ107" i="8"/>
  <c r="AS107" i="9" s="1"/>
  <c r="AE107" i="8"/>
  <c r="AG107" i="9" s="1"/>
  <c r="AK105" i="8"/>
  <c r="AM105" i="9" s="1"/>
  <c r="AM104" i="8"/>
  <c r="AO104" i="9" s="1"/>
  <c r="AP252" i="8"/>
  <c r="AR252" i="9" s="1"/>
  <c r="AD252" i="8"/>
  <c r="AF252" i="9" s="1"/>
  <c r="AF251" i="8"/>
  <c r="AH251" i="9" s="1"/>
  <c r="AL250" i="8"/>
  <c r="AN250" i="9" s="1"/>
  <c r="AN249" i="8"/>
  <c r="AP249" i="9" s="1"/>
  <c r="AJ247" i="8"/>
  <c r="AL247" i="9" s="1"/>
  <c r="AN244" i="8"/>
  <c r="AP244" i="9" s="1"/>
  <c r="AF241" i="8"/>
  <c r="AH241" i="9" s="1"/>
  <c r="AL237" i="8"/>
  <c r="AN237" i="9" s="1"/>
  <c r="AP221" i="8"/>
  <c r="AR221" i="9" s="1"/>
  <c r="AD221" i="8"/>
  <c r="AF221" i="9" s="1"/>
  <c r="AF217" i="8"/>
  <c r="AH217" i="9" s="1"/>
  <c r="AP215" i="8"/>
  <c r="AR215" i="9" s="1"/>
  <c r="AD215" i="8"/>
  <c r="AF215" i="9" s="1"/>
  <c r="AN207" i="8"/>
  <c r="AP207" i="9" s="1"/>
  <c r="AJ201" i="8"/>
  <c r="AL201" i="9" s="1"/>
  <c r="AH200" i="8"/>
  <c r="AJ200" i="9" s="1"/>
  <c r="AJ199" i="8"/>
  <c r="AL199" i="9" s="1"/>
  <c r="AP197" i="8"/>
  <c r="AR197" i="9" s="1"/>
  <c r="AD197" i="8"/>
  <c r="AF197" i="9" s="1"/>
  <c r="AF196" i="8"/>
  <c r="AH196" i="9" s="1"/>
  <c r="AH195" i="8"/>
  <c r="AJ195" i="9" s="1"/>
  <c r="AJ194" i="8"/>
  <c r="AL194" i="9" s="1"/>
  <c r="AF192" i="8"/>
  <c r="AH192" i="9" s="1"/>
  <c r="AP189" i="8"/>
  <c r="AR189" i="9" s="1"/>
  <c r="AD189" i="8"/>
  <c r="AF189" i="9" s="1"/>
  <c r="AF188" i="8"/>
  <c r="AH188" i="9" s="1"/>
  <c r="AH187" i="8"/>
  <c r="AJ187" i="9" s="1"/>
  <c r="AJ186" i="8"/>
  <c r="AL186" i="9" s="1"/>
  <c r="AL185" i="8"/>
  <c r="AN185" i="9" s="1"/>
  <c r="AJ176" i="8"/>
  <c r="AL176" i="9" s="1"/>
  <c r="AL175" i="8"/>
  <c r="AN175" i="9" s="1"/>
  <c r="AN174" i="8"/>
  <c r="AP174" i="9" s="1"/>
  <c r="AP173" i="8"/>
  <c r="AR173" i="9" s="1"/>
  <c r="AD173" i="8"/>
  <c r="AF173" i="9" s="1"/>
  <c r="AF172" i="8"/>
  <c r="AH172" i="9" s="1"/>
  <c r="AP170" i="8"/>
  <c r="AR170" i="9" s="1"/>
  <c r="AD170" i="8"/>
  <c r="AF170" i="9" s="1"/>
  <c r="AF169" i="8"/>
  <c r="AH169" i="9" s="1"/>
  <c r="AH168" i="8"/>
  <c r="AJ168" i="9" s="1"/>
  <c r="AN166" i="8"/>
  <c r="AP166" i="9" s="1"/>
  <c r="AL163" i="8"/>
  <c r="AN163" i="9" s="1"/>
  <c r="AH152" i="8"/>
  <c r="AJ152" i="9" s="1"/>
  <c r="AJ151" i="8"/>
  <c r="AL151" i="9" s="1"/>
  <c r="AN149" i="8"/>
  <c r="AP149" i="9" s="1"/>
  <c r="AJ147" i="8"/>
  <c r="AL147" i="9" s="1"/>
  <c r="AL146" i="8"/>
  <c r="AN146" i="9" s="1"/>
  <c r="AN145" i="8"/>
  <c r="AP145" i="9" s="1"/>
  <c r="AP144" i="8"/>
  <c r="AR144" i="9" s="1"/>
  <c r="AD144" i="8"/>
  <c r="AF144" i="9" s="1"/>
  <c r="AJ142" i="8"/>
  <c r="AL142" i="9" s="1"/>
  <c r="AL141" i="8"/>
  <c r="AN141" i="9" s="1"/>
  <c r="AJ140" i="8"/>
  <c r="AL140" i="9" s="1"/>
  <c r="AL139" i="8"/>
  <c r="AN139" i="9" s="1"/>
  <c r="AF137" i="8"/>
  <c r="AH137" i="9" s="1"/>
  <c r="AL135" i="8"/>
  <c r="AN135" i="9" s="1"/>
  <c r="AN134" i="8"/>
  <c r="AP134" i="9" s="1"/>
  <c r="AP133" i="8"/>
  <c r="AR133" i="9" s="1"/>
  <c r="AD133" i="8"/>
  <c r="AF133" i="9" s="1"/>
  <c r="AF132" i="8"/>
  <c r="AH132" i="9" s="1"/>
  <c r="AL130" i="8"/>
  <c r="AN130" i="9" s="1"/>
  <c r="AH128" i="8"/>
  <c r="AJ128" i="9" s="1"/>
  <c r="AL125" i="8"/>
  <c r="AN125" i="9" s="1"/>
  <c r="AN124" i="8"/>
  <c r="AP124" i="9" s="1"/>
  <c r="AP123" i="8"/>
  <c r="AR123" i="9" s="1"/>
  <c r="AD123" i="8"/>
  <c r="AF123" i="9" s="1"/>
  <c r="AF122" i="8"/>
  <c r="AH122" i="9" s="1"/>
  <c r="AN120" i="8"/>
  <c r="AP120" i="9" s="1"/>
  <c r="AL118" i="8"/>
  <c r="AN118" i="9" s="1"/>
  <c r="AN117" i="8"/>
  <c r="AP117" i="9" s="1"/>
  <c r="AP116" i="8"/>
  <c r="AR116" i="9" s="1"/>
  <c r="AD116" i="8"/>
  <c r="AF116" i="9" s="1"/>
  <c r="AL114" i="8"/>
  <c r="AN114" i="9" s="1"/>
  <c r="AN113" i="8"/>
  <c r="AP113" i="9" s="1"/>
  <c r="AL111" i="8"/>
  <c r="AN111" i="9" s="1"/>
  <c r="AJ110" i="8"/>
  <c r="AL110" i="9" s="1"/>
  <c r="AL109" i="8"/>
  <c r="AN109" i="9" s="1"/>
  <c r="AN108" i="8"/>
  <c r="AP108" i="9" s="1"/>
  <c r="AP107" i="8"/>
  <c r="AR107" i="9" s="1"/>
  <c r="AD107" i="8"/>
  <c r="AF107" i="9" s="1"/>
  <c r="AJ105" i="8"/>
  <c r="AL105" i="9" s="1"/>
  <c r="AL104" i="8"/>
  <c r="AN104" i="9" s="1"/>
  <c r="AI247" i="8"/>
  <c r="AK247" i="9" s="1"/>
  <c r="AM244" i="8"/>
  <c r="AO244" i="9" s="1"/>
  <c r="AQ241" i="8"/>
  <c r="AS241" i="9" s="1"/>
  <c r="AE241" i="8"/>
  <c r="AG241" i="9" s="1"/>
  <c r="AK237" i="8"/>
  <c r="AM237" i="9" s="1"/>
  <c r="AO221" i="8"/>
  <c r="AQ221" i="9" s="1"/>
  <c r="AQ217" i="8"/>
  <c r="AS217" i="9" s="1"/>
  <c r="AE217" i="8"/>
  <c r="AG217" i="9" s="1"/>
  <c r="AO215" i="8"/>
  <c r="AQ215" i="9" s="1"/>
  <c r="AM207" i="8"/>
  <c r="AO207" i="9" s="1"/>
  <c r="AI201" i="8"/>
  <c r="AK201" i="9" s="1"/>
  <c r="AG200" i="8"/>
  <c r="AI200" i="9" s="1"/>
  <c r="AI199" i="8"/>
  <c r="AK199" i="9" s="1"/>
  <c r="AO197" i="8"/>
  <c r="AQ197" i="9" s="1"/>
  <c r="AQ196" i="8"/>
  <c r="AS196" i="9" s="1"/>
  <c r="AE196" i="8"/>
  <c r="AG196" i="9" s="1"/>
  <c r="AG195" i="8"/>
  <c r="AI195" i="9" s="1"/>
  <c r="AI194" i="8"/>
  <c r="AK194" i="9" s="1"/>
  <c r="AQ192" i="8"/>
  <c r="AS192" i="9" s="1"/>
  <c r="AE192" i="8"/>
  <c r="AG192" i="9" s="1"/>
  <c r="AO189" i="8"/>
  <c r="AQ189" i="9" s="1"/>
  <c r="AQ188" i="8"/>
  <c r="AS188" i="9" s="1"/>
  <c r="AE188" i="8"/>
  <c r="AG188" i="9" s="1"/>
  <c r="AG187" i="8"/>
  <c r="AI187" i="9" s="1"/>
  <c r="AI186" i="8"/>
  <c r="AK186" i="9" s="1"/>
  <c r="AK185" i="8"/>
  <c r="AM185" i="9" s="1"/>
  <c r="AI176" i="8"/>
  <c r="AK176" i="9" s="1"/>
  <c r="AK175" i="8"/>
  <c r="AM175" i="9" s="1"/>
  <c r="AM174" i="8"/>
  <c r="AO174" i="9" s="1"/>
  <c r="AO173" i="8"/>
  <c r="AQ173" i="9" s="1"/>
  <c r="AQ172" i="8"/>
  <c r="AS172" i="9" s="1"/>
  <c r="AE172" i="8"/>
  <c r="AG172" i="9" s="1"/>
  <c r="AO170" i="8"/>
  <c r="AQ170" i="9" s="1"/>
  <c r="AQ169" i="8"/>
  <c r="AS169" i="9" s="1"/>
  <c r="AE169" i="8"/>
  <c r="AG169" i="9" s="1"/>
  <c r="AG168" i="8"/>
  <c r="AI168" i="9" s="1"/>
  <c r="AM166" i="8"/>
  <c r="AO166" i="9" s="1"/>
  <c r="AK163" i="8"/>
  <c r="AM163" i="9" s="1"/>
  <c r="AG152" i="8"/>
  <c r="AI152" i="9" s="1"/>
  <c r="AI151" i="8"/>
  <c r="AK151" i="9" s="1"/>
  <c r="AM149" i="8"/>
  <c r="AO149" i="9" s="1"/>
  <c r="AI147" i="8"/>
  <c r="AK147" i="9" s="1"/>
  <c r="AK146" i="8"/>
  <c r="AM146" i="9" s="1"/>
  <c r="AM145" i="8"/>
  <c r="AO145" i="9" s="1"/>
  <c r="AO144" i="8"/>
  <c r="AQ144" i="9" s="1"/>
  <c r="AI142" i="8"/>
  <c r="AK142" i="9" s="1"/>
  <c r="AK141" i="8"/>
  <c r="AM141" i="9" s="1"/>
  <c r="AI140" i="8"/>
  <c r="AK140" i="9" s="1"/>
  <c r="AK139" i="8"/>
  <c r="AM139" i="9" s="1"/>
  <c r="AQ137" i="8"/>
  <c r="AS137" i="9" s="1"/>
  <c r="AE137" i="8"/>
  <c r="AG137" i="9" s="1"/>
  <c r="AK135" i="8"/>
  <c r="AM135" i="9" s="1"/>
  <c r="AM134" i="8"/>
  <c r="AO134" i="9" s="1"/>
  <c r="AO133" i="8"/>
  <c r="AQ133" i="9" s="1"/>
  <c r="AQ132" i="8"/>
  <c r="AS132" i="9" s="1"/>
  <c r="AE132" i="8"/>
  <c r="AG132" i="9" s="1"/>
  <c r="AK130" i="8"/>
  <c r="AM130" i="9" s="1"/>
  <c r="AG128" i="8"/>
  <c r="AI128" i="9" s="1"/>
  <c r="AK125" i="8"/>
  <c r="AM125" i="9" s="1"/>
  <c r="AM124" i="8"/>
  <c r="AO124" i="9" s="1"/>
  <c r="AO123" i="8"/>
  <c r="AQ123" i="9" s="1"/>
  <c r="AQ122" i="8"/>
  <c r="AS122" i="9" s="1"/>
  <c r="AE122" i="8"/>
  <c r="AG122" i="9" s="1"/>
  <c r="AM120" i="8"/>
  <c r="AO120" i="9" s="1"/>
  <c r="AK118" i="8"/>
  <c r="AM118" i="9" s="1"/>
  <c r="AM117" i="8"/>
  <c r="AO117" i="9" s="1"/>
  <c r="AO116" i="8"/>
  <c r="AQ116" i="9" s="1"/>
  <c r="AK114" i="8"/>
  <c r="AM114" i="9" s="1"/>
  <c r="AM113" i="8"/>
  <c r="AO113" i="9" s="1"/>
  <c r="AK111" i="8"/>
  <c r="AM111" i="9" s="1"/>
  <c r="AI110" i="8"/>
  <c r="AK110" i="9" s="1"/>
  <c r="AK109" i="8"/>
  <c r="AM109" i="9" s="1"/>
  <c r="AM108" i="8"/>
  <c r="AO108" i="9" s="1"/>
  <c r="AO107" i="8"/>
  <c r="AQ107" i="9" s="1"/>
  <c r="AI105" i="8"/>
  <c r="AK105" i="9" s="1"/>
  <c r="AK104" i="8"/>
  <c r="AM104" i="9" s="1"/>
  <c r="AH247" i="8"/>
  <c r="AJ247" i="9" s="1"/>
  <c r="AL244" i="8"/>
  <c r="AN244" i="9" s="1"/>
  <c r="AP241" i="8"/>
  <c r="AR241" i="9" s="1"/>
  <c r="AD241" i="8"/>
  <c r="AF241" i="9" s="1"/>
  <c r="AJ237" i="8"/>
  <c r="AL237" i="9" s="1"/>
  <c r="AN221" i="8"/>
  <c r="AP221" i="9" s="1"/>
  <c r="AP217" i="8"/>
  <c r="AR217" i="9" s="1"/>
  <c r="AD217" i="8"/>
  <c r="AF217" i="9" s="1"/>
  <c r="AN215" i="8"/>
  <c r="AP215" i="9" s="1"/>
  <c r="AL207" i="8"/>
  <c r="AN207" i="9" s="1"/>
  <c r="AH201" i="8"/>
  <c r="AJ201" i="9" s="1"/>
  <c r="AF200" i="8"/>
  <c r="AH200" i="9" s="1"/>
  <c r="AH199" i="8"/>
  <c r="AJ199" i="9" s="1"/>
  <c r="AN197" i="8"/>
  <c r="AP197" i="9" s="1"/>
  <c r="AP196" i="8"/>
  <c r="AR196" i="9" s="1"/>
  <c r="AD196" i="8"/>
  <c r="AF196" i="9" s="1"/>
  <c r="AF195" i="8"/>
  <c r="AH195" i="9" s="1"/>
  <c r="AH194" i="8"/>
  <c r="AJ194" i="9" s="1"/>
  <c r="AP192" i="8"/>
  <c r="AR192" i="9" s="1"/>
  <c r="AD192" i="8"/>
  <c r="AF192" i="9" s="1"/>
  <c r="AN189" i="8"/>
  <c r="AP189" i="9" s="1"/>
  <c r="AP188" i="8"/>
  <c r="AR188" i="9" s="1"/>
  <c r="AD188" i="8"/>
  <c r="AF188" i="9" s="1"/>
  <c r="AF187" i="8"/>
  <c r="AH187" i="9" s="1"/>
  <c r="AH186" i="8"/>
  <c r="AJ186" i="9" s="1"/>
  <c r="AJ185" i="8"/>
  <c r="AL185" i="9" s="1"/>
  <c r="AH176" i="8"/>
  <c r="AJ176" i="9" s="1"/>
  <c r="AJ175" i="8"/>
  <c r="AL175" i="9" s="1"/>
  <c r="AL174" i="8"/>
  <c r="AN174" i="9" s="1"/>
  <c r="AN173" i="8"/>
  <c r="AP173" i="9" s="1"/>
  <c r="AP172" i="8"/>
  <c r="AR172" i="9" s="1"/>
  <c r="AD172" i="8"/>
  <c r="AF172" i="9" s="1"/>
  <c r="AN170" i="8"/>
  <c r="AP170" i="9" s="1"/>
  <c r="AP169" i="8"/>
  <c r="AR169" i="9" s="1"/>
  <c r="AD169" i="8"/>
  <c r="AF169" i="9" s="1"/>
  <c r="AF168" i="8"/>
  <c r="AH168" i="9" s="1"/>
  <c r="AL166" i="8"/>
  <c r="AN166" i="9" s="1"/>
  <c r="AJ163" i="8"/>
  <c r="AL163" i="9" s="1"/>
  <c r="AF152" i="8"/>
  <c r="AH152" i="9" s="1"/>
  <c r="AH151" i="8"/>
  <c r="AJ151" i="9" s="1"/>
  <c r="AL149" i="8"/>
  <c r="AN149" i="9" s="1"/>
  <c r="AH147" i="8"/>
  <c r="AJ147" i="9" s="1"/>
  <c r="AJ146" i="8"/>
  <c r="AL146" i="9" s="1"/>
  <c r="AL145" i="8"/>
  <c r="AN145" i="9" s="1"/>
  <c r="AN144" i="8"/>
  <c r="AP144" i="9" s="1"/>
  <c r="AH142" i="8"/>
  <c r="AJ142" i="9" s="1"/>
  <c r="AJ141" i="8"/>
  <c r="AL141" i="9" s="1"/>
  <c r="AH140" i="8"/>
  <c r="AJ140" i="9" s="1"/>
  <c r="AJ139" i="8"/>
  <c r="AL139" i="9" s="1"/>
  <c r="AP137" i="8"/>
  <c r="AR137" i="9" s="1"/>
  <c r="AD137" i="8"/>
  <c r="AF137" i="9" s="1"/>
  <c r="AJ135" i="8"/>
  <c r="AL135" i="9" s="1"/>
  <c r="AL134" i="8"/>
  <c r="AN134" i="9" s="1"/>
  <c r="AN133" i="8"/>
  <c r="AP133" i="9" s="1"/>
  <c r="AP132" i="8"/>
  <c r="AR132" i="9" s="1"/>
  <c r="AD132" i="8"/>
  <c r="AF132" i="9" s="1"/>
  <c r="AJ130" i="8"/>
  <c r="AL130" i="9" s="1"/>
  <c r="AF128" i="8"/>
  <c r="AH128" i="9" s="1"/>
  <c r="AJ125" i="8"/>
  <c r="AL125" i="9" s="1"/>
  <c r="AL124" i="8"/>
  <c r="AN124" i="9" s="1"/>
  <c r="AN123" i="8"/>
  <c r="AP123" i="9" s="1"/>
  <c r="AP122" i="8"/>
  <c r="AR122" i="9" s="1"/>
  <c r="AD122" i="8"/>
  <c r="AF122" i="9" s="1"/>
  <c r="AL120" i="8"/>
  <c r="AN120" i="9" s="1"/>
  <c r="AJ118" i="8"/>
  <c r="AL118" i="9" s="1"/>
  <c r="AL117" i="8"/>
  <c r="AN117" i="9" s="1"/>
  <c r="AN116" i="8"/>
  <c r="AP116" i="9" s="1"/>
  <c r="AJ114" i="8"/>
  <c r="AL114" i="9" s="1"/>
  <c r="AL113" i="8"/>
  <c r="AN113" i="9" s="1"/>
  <c r="AJ111" i="8"/>
  <c r="AL111" i="9" s="1"/>
  <c r="AH110" i="8"/>
  <c r="AJ110" i="9" s="1"/>
  <c r="AJ109" i="8"/>
  <c r="AL109" i="9" s="1"/>
  <c r="AL108" i="8"/>
  <c r="AN108" i="9" s="1"/>
  <c r="AN107" i="8"/>
  <c r="AP107" i="9" s="1"/>
  <c r="AH105" i="8"/>
  <c r="AJ105" i="9" s="1"/>
  <c r="AJ104" i="8"/>
  <c r="AL104" i="9" s="1"/>
  <c r="AO257" i="8"/>
  <c r="AQ257" i="9" s="1"/>
  <c r="AI254" i="8"/>
  <c r="AK254" i="9" s="1"/>
  <c r="AK253" i="8"/>
  <c r="AM253" i="9" s="1"/>
  <c r="AM252" i="8"/>
  <c r="AO252" i="9" s="1"/>
  <c r="AO251" i="8"/>
  <c r="AQ251" i="9" s="1"/>
  <c r="AI250" i="8"/>
  <c r="AK250" i="9" s="1"/>
  <c r="AK249" i="8"/>
  <c r="AM249" i="9" s="1"/>
  <c r="AG247" i="8"/>
  <c r="AI247" i="9" s="1"/>
  <c r="AK244" i="8"/>
  <c r="AM244" i="9" s="1"/>
  <c r="AO241" i="8"/>
  <c r="AQ241" i="9" s="1"/>
  <c r="AI237" i="8"/>
  <c r="AK237" i="9" s="1"/>
  <c r="AM221" i="8"/>
  <c r="AO221" i="9" s="1"/>
  <c r="AO217" i="8"/>
  <c r="AQ217" i="9" s="1"/>
  <c r="AM215" i="8"/>
  <c r="AO215" i="9" s="1"/>
  <c r="AK207" i="8"/>
  <c r="AM207" i="9" s="1"/>
  <c r="AK203" i="8"/>
  <c r="AM203" i="9" s="1"/>
  <c r="AG201" i="8"/>
  <c r="AI201" i="9" s="1"/>
  <c r="AQ200" i="8"/>
  <c r="AS200" i="9" s="1"/>
  <c r="AE200" i="8"/>
  <c r="AG200" i="9" s="1"/>
  <c r="AG199" i="8"/>
  <c r="AI199" i="9" s="1"/>
  <c r="AM197" i="8"/>
  <c r="AO197" i="9" s="1"/>
  <c r="AO196" i="8"/>
  <c r="AQ196" i="9" s="1"/>
  <c r="AQ195" i="8"/>
  <c r="AS195" i="9" s="1"/>
  <c r="AE195" i="8"/>
  <c r="AG195" i="9" s="1"/>
  <c r="AG194" i="8"/>
  <c r="AI194" i="9" s="1"/>
  <c r="AO192" i="8"/>
  <c r="AQ192" i="9" s="1"/>
  <c r="AM189" i="8"/>
  <c r="AO189" i="9" s="1"/>
  <c r="AO188" i="8"/>
  <c r="AQ188" i="9" s="1"/>
  <c r="AQ187" i="8"/>
  <c r="AS187" i="9" s="1"/>
  <c r="AE187" i="8"/>
  <c r="AG187" i="9" s="1"/>
  <c r="AG186" i="8"/>
  <c r="AI186" i="9" s="1"/>
  <c r="AI185" i="8"/>
  <c r="AK185" i="9" s="1"/>
  <c r="AG176" i="8"/>
  <c r="AI176" i="9" s="1"/>
  <c r="AI175" i="8"/>
  <c r="AK175" i="9" s="1"/>
  <c r="AK174" i="8"/>
  <c r="AM174" i="9" s="1"/>
  <c r="AM173" i="8"/>
  <c r="AO173" i="9" s="1"/>
  <c r="AO172" i="8"/>
  <c r="AQ172" i="9" s="1"/>
  <c r="AM170" i="8"/>
  <c r="AO170" i="9" s="1"/>
  <c r="AO169" i="8"/>
  <c r="AQ169" i="9" s="1"/>
  <c r="AQ168" i="8"/>
  <c r="AS168" i="9" s="1"/>
  <c r="AE168" i="8"/>
  <c r="AG168" i="9" s="1"/>
  <c r="AK166" i="8"/>
  <c r="AM166" i="9" s="1"/>
  <c r="AI163" i="8"/>
  <c r="AK163" i="9" s="1"/>
  <c r="AQ152" i="8"/>
  <c r="AS152" i="9" s="1"/>
  <c r="AE152" i="8"/>
  <c r="AG152" i="9" s="1"/>
  <c r="AG151" i="8"/>
  <c r="AI151" i="9" s="1"/>
  <c r="AK149" i="8"/>
  <c r="AM149" i="9" s="1"/>
  <c r="AG147" i="8"/>
  <c r="AI147" i="9" s="1"/>
  <c r="AI146" i="8"/>
  <c r="AK146" i="9" s="1"/>
  <c r="AK145" i="8"/>
  <c r="AM145" i="9" s="1"/>
  <c r="AM144" i="8"/>
  <c r="AO144" i="9" s="1"/>
  <c r="AG142" i="8"/>
  <c r="AI142" i="9" s="1"/>
  <c r="AI141" i="8"/>
  <c r="AK141" i="9" s="1"/>
  <c r="AG140" i="8"/>
  <c r="AI140" i="9" s="1"/>
  <c r="AI139" i="8"/>
  <c r="AK139" i="9" s="1"/>
  <c r="AO137" i="8"/>
  <c r="AQ137" i="9" s="1"/>
  <c r="AI135" i="8"/>
  <c r="AK135" i="9" s="1"/>
  <c r="AK134" i="8"/>
  <c r="AM134" i="9" s="1"/>
  <c r="AM133" i="8"/>
  <c r="AO133" i="9" s="1"/>
  <c r="AO132" i="8"/>
  <c r="AQ132" i="9" s="1"/>
  <c r="AI130" i="8"/>
  <c r="AK130" i="9" s="1"/>
  <c r="AQ128" i="8"/>
  <c r="AS128" i="9" s="1"/>
  <c r="AE128" i="8"/>
  <c r="AG128" i="9" s="1"/>
  <c r="AI125" i="8"/>
  <c r="AK125" i="9" s="1"/>
  <c r="AK124" i="8"/>
  <c r="AM124" i="9" s="1"/>
  <c r="AM123" i="8"/>
  <c r="AO123" i="9" s="1"/>
  <c r="AO122" i="8"/>
  <c r="AQ122" i="9" s="1"/>
  <c r="AK120" i="8"/>
  <c r="AM120" i="9" s="1"/>
  <c r="AI118" i="8"/>
  <c r="AK118" i="9" s="1"/>
  <c r="AK117" i="8"/>
  <c r="AM117" i="9" s="1"/>
  <c r="AM116" i="8"/>
  <c r="AO116" i="9" s="1"/>
  <c r="AI114" i="8"/>
  <c r="AK114" i="9" s="1"/>
  <c r="AK113" i="8"/>
  <c r="AM113" i="9" s="1"/>
  <c r="AI111" i="8"/>
  <c r="AK111" i="9" s="1"/>
  <c r="AG110" i="8"/>
  <c r="AI110" i="9" s="1"/>
  <c r="AI109" i="8"/>
  <c r="AK109" i="9" s="1"/>
  <c r="AK108" i="8"/>
  <c r="AM108" i="9" s="1"/>
  <c r="AM107" i="8"/>
  <c r="AO107" i="9" s="1"/>
  <c r="AG105" i="8"/>
  <c r="AI105" i="9" s="1"/>
  <c r="AI104" i="8"/>
  <c r="AK104" i="9" s="1"/>
  <c r="AN257" i="8"/>
  <c r="AP257" i="9" s="1"/>
  <c r="AH254" i="8"/>
  <c r="AJ254" i="9" s="1"/>
  <c r="AJ253" i="8"/>
  <c r="AL253" i="9" s="1"/>
  <c r="AL252" i="8"/>
  <c r="AN252" i="9" s="1"/>
  <c r="AN251" i="8"/>
  <c r="AP251" i="9" s="1"/>
  <c r="AH250" i="8"/>
  <c r="AJ250" i="9" s="1"/>
  <c r="AJ249" i="8"/>
  <c r="AL249" i="9" s="1"/>
  <c r="AF247" i="8"/>
  <c r="AH247" i="9" s="1"/>
  <c r="AJ244" i="8"/>
  <c r="AL244" i="9" s="1"/>
  <c r="AN241" i="8"/>
  <c r="AP241" i="9" s="1"/>
  <c r="AH237" i="8"/>
  <c r="AJ237" i="9" s="1"/>
  <c r="AL221" i="8"/>
  <c r="AN221" i="9" s="1"/>
  <c r="AN217" i="8"/>
  <c r="AP217" i="9" s="1"/>
  <c r="AL215" i="8"/>
  <c r="AN215" i="9" s="1"/>
  <c r="AJ207" i="8"/>
  <c r="AL207" i="9" s="1"/>
  <c r="AF201" i="8"/>
  <c r="AH201" i="9" s="1"/>
  <c r="AP200" i="8"/>
  <c r="AR200" i="9" s="1"/>
  <c r="AD200" i="8"/>
  <c r="AF200" i="9" s="1"/>
  <c r="AF199" i="8"/>
  <c r="AH199" i="9" s="1"/>
  <c r="AL197" i="8"/>
  <c r="AN197" i="9" s="1"/>
  <c r="AN196" i="8"/>
  <c r="AP196" i="9" s="1"/>
  <c r="AP195" i="8"/>
  <c r="AR195" i="9" s="1"/>
  <c r="AD195" i="8"/>
  <c r="AF195" i="9" s="1"/>
  <c r="AF194" i="8"/>
  <c r="AH194" i="9" s="1"/>
  <c r="AN192" i="8"/>
  <c r="AP192" i="9" s="1"/>
  <c r="AL189" i="8"/>
  <c r="AN189" i="9" s="1"/>
  <c r="AN188" i="8"/>
  <c r="AP188" i="9" s="1"/>
  <c r="AP187" i="8"/>
  <c r="AR187" i="9" s="1"/>
  <c r="AD187" i="8"/>
  <c r="AF187" i="9" s="1"/>
  <c r="AF186" i="8"/>
  <c r="AH186" i="9" s="1"/>
  <c r="AH185" i="8"/>
  <c r="AJ185" i="9" s="1"/>
  <c r="AF176" i="8"/>
  <c r="AH176" i="9" s="1"/>
  <c r="AH175" i="8"/>
  <c r="AJ175" i="9" s="1"/>
  <c r="AJ174" i="8"/>
  <c r="AL174" i="9" s="1"/>
  <c r="AL173" i="8"/>
  <c r="AN173" i="9" s="1"/>
  <c r="AN172" i="8"/>
  <c r="AP172" i="9" s="1"/>
  <c r="AL170" i="8"/>
  <c r="AN170" i="9" s="1"/>
  <c r="AN169" i="8"/>
  <c r="AP169" i="9" s="1"/>
  <c r="AP168" i="8"/>
  <c r="AR168" i="9" s="1"/>
  <c r="AD168" i="8"/>
  <c r="AF168" i="9" s="1"/>
  <c r="AJ166" i="8"/>
  <c r="AL166" i="9" s="1"/>
  <c r="AH163" i="8"/>
  <c r="AJ163" i="9" s="1"/>
  <c r="AP152" i="8"/>
  <c r="AR152" i="9" s="1"/>
  <c r="AD152" i="8"/>
  <c r="AF152" i="9" s="1"/>
  <c r="AF151" i="8"/>
  <c r="AH151" i="9" s="1"/>
  <c r="AJ149" i="8"/>
  <c r="AL149" i="9" s="1"/>
  <c r="AF147" i="8"/>
  <c r="AH147" i="9" s="1"/>
  <c r="AH146" i="8"/>
  <c r="AJ146" i="9" s="1"/>
  <c r="AJ145" i="8"/>
  <c r="AL145" i="9" s="1"/>
  <c r="AL144" i="8"/>
  <c r="AN144" i="9" s="1"/>
  <c r="AF142" i="8"/>
  <c r="AH142" i="9" s="1"/>
  <c r="AH141" i="8"/>
  <c r="AJ141" i="9" s="1"/>
  <c r="AF140" i="8"/>
  <c r="AH140" i="9" s="1"/>
  <c r="AH139" i="8"/>
  <c r="AJ139" i="9" s="1"/>
  <c r="AN137" i="8"/>
  <c r="AP137" i="9" s="1"/>
  <c r="AH135" i="8"/>
  <c r="AJ135" i="9" s="1"/>
  <c r="AJ134" i="8"/>
  <c r="AL134" i="9" s="1"/>
  <c r="AL133" i="8"/>
  <c r="AN133" i="9" s="1"/>
  <c r="AN132" i="8"/>
  <c r="AP132" i="9" s="1"/>
  <c r="AH130" i="8"/>
  <c r="AJ130" i="9" s="1"/>
  <c r="AP128" i="8"/>
  <c r="AR128" i="9" s="1"/>
  <c r="AD128" i="8"/>
  <c r="AF128" i="9" s="1"/>
  <c r="AH125" i="8"/>
  <c r="AJ125" i="9" s="1"/>
  <c r="AJ124" i="8"/>
  <c r="AL124" i="9" s="1"/>
  <c r="AL123" i="8"/>
  <c r="AN123" i="9" s="1"/>
  <c r="AN122" i="8"/>
  <c r="AP122" i="9" s="1"/>
  <c r="AJ120" i="8"/>
  <c r="AL120" i="9" s="1"/>
  <c r="AH118" i="8"/>
  <c r="AJ118" i="9" s="1"/>
  <c r="AJ117" i="8"/>
  <c r="AL117" i="9" s="1"/>
  <c r="AL116" i="8"/>
  <c r="AN116" i="9" s="1"/>
  <c r="AH114" i="8"/>
  <c r="AJ114" i="9" s="1"/>
  <c r="AJ113" i="8"/>
  <c r="AL113" i="9" s="1"/>
  <c r="AH111" i="8"/>
  <c r="AJ111" i="9" s="1"/>
  <c r="AF110" i="8"/>
  <c r="AH110" i="9" s="1"/>
  <c r="AH109" i="8"/>
  <c r="AJ109" i="9" s="1"/>
  <c r="AJ108" i="8"/>
  <c r="AL108" i="9" s="1"/>
  <c r="AL107" i="8"/>
  <c r="AN107" i="9" s="1"/>
  <c r="AF105" i="8"/>
  <c r="AH105" i="9" s="1"/>
  <c r="AH104" i="8"/>
  <c r="AJ104" i="9" s="1"/>
  <c r="AG254" i="8"/>
  <c r="AI254" i="9" s="1"/>
  <c r="AI253" i="8"/>
  <c r="AK253" i="9" s="1"/>
  <c r="AK252" i="8"/>
  <c r="AM252" i="9" s="1"/>
  <c r="AM251" i="8"/>
  <c r="AO251" i="9" s="1"/>
  <c r="AG250" i="8"/>
  <c r="AI250" i="9" s="1"/>
  <c r="AI249" i="8"/>
  <c r="AK249" i="9" s="1"/>
  <c r="AQ247" i="8"/>
  <c r="AS247" i="9" s="1"/>
  <c r="AE247" i="8"/>
  <c r="AG247" i="9" s="1"/>
  <c r="AG245" i="8"/>
  <c r="AI245" i="9" s="1"/>
  <c r="AI244" i="8"/>
  <c r="AK244" i="9" s="1"/>
  <c r="AM241" i="8"/>
  <c r="AO241" i="9" s="1"/>
  <c r="AG237" i="8"/>
  <c r="AI237" i="9" s="1"/>
  <c r="AK221" i="8"/>
  <c r="AM221" i="9" s="1"/>
  <c r="AM217" i="8"/>
  <c r="AO217" i="9" s="1"/>
  <c r="AK215" i="8"/>
  <c r="AM215" i="9" s="1"/>
  <c r="AI207" i="8"/>
  <c r="AK207" i="9" s="1"/>
  <c r="AQ201" i="8"/>
  <c r="AS201" i="9" s="1"/>
  <c r="AE201" i="8"/>
  <c r="AG201" i="9" s="1"/>
  <c r="AO200" i="8"/>
  <c r="AQ200" i="9" s="1"/>
  <c r="AQ199" i="8"/>
  <c r="AS199" i="9" s="1"/>
  <c r="AE199" i="8"/>
  <c r="AG199" i="9" s="1"/>
  <c r="AK197" i="8"/>
  <c r="AM197" i="9" s="1"/>
  <c r="AM196" i="8"/>
  <c r="AO196" i="9" s="1"/>
  <c r="AO195" i="8"/>
  <c r="AQ195" i="9" s="1"/>
  <c r="AQ194" i="8"/>
  <c r="AS194" i="9" s="1"/>
  <c r="AE194" i="8"/>
  <c r="AG194" i="9" s="1"/>
  <c r="AM192" i="8"/>
  <c r="AO192" i="9" s="1"/>
  <c r="AK189" i="8"/>
  <c r="AM189" i="9" s="1"/>
  <c r="AM188" i="8"/>
  <c r="AO188" i="9" s="1"/>
  <c r="AO187" i="8"/>
  <c r="AQ187" i="9" s="1"/>
  <c r="AQ186" i="8"/>
  <c r="AS186" i="9" s="1"/>
  <c r="AE186" i="8"/>
  <c r="AG186" i="9" s="1"/>
  <c r="AG185" i="8"/>
  <c r="AI185" i="9" s="1"/>
  <c r="AQ176" i="8"/>
  <c r="AS176" i="9" s="1"/>
  <c r="AE176" i="8"/>
  <c r="AG176" i="9" s="1"/>
  <c r="AG175" i="8"/>
  <c r="AI175" i="9" s="1"/>
  <c r="AI174" i="8"/>
  <c r="AK174" i="9" s="1"/>
  <c r="AK173" i="8"/>
  <c r="AM173" i="9" s="1"/>
  <c r="AM172" i="8"/>
  <c r="AO172" i="9" s="1"/>
  <c r="AK170" i="8"/>
  <c r="AM170" i="9" s="1"/>
  <c r="AM169" i="8"/>
  <c r="AO169" i="9" s="1"/>
  <c r="AO168" i="8"/>
  <c r="AQ168" i="9" s="1"/>
  <c r="AI166" i="8"/>
  <c r="AK166" i="9" s="1"/>
  <c r="AG163" i="8"/>
  <c r="AI163" i="9" s="1"/>
  <c r="AO152" i="8"/>
  <c r="AQ152" i="9" s="1"/>
  <c r="AQ151" i="8"/>
  <c r="AS151" i="9" s="1"/>
  <c r="AE151" i="8"/>
  <c r="AG151" i="9" s="1"/>
  <c r="AI149" i="8"/>
  <c r="AK149" i="9" s="1"/>
  <c r="AQ147" i="8"/>
  <c r="AS147" i="9" s="1"/>
  <c r="AE147" i="8"/>
  <c r="AG147" i="9" s="1"/>
  <c r="AG146" i="8"/>
  <c r="AI146" i="9" s="1"/>
  <c r="AI145" i="8"/>
  <c r="AK145" i="9" s="1"/>
  <c r="AK144" i="8"/>
  <c r="AM144" i="9" s="1"/>
  <c r="AQ142" i="8"/>
  <c r="AS142" i="9" s="1"/>
  <c r="AE142" i="8"/>
  <c r="AG142" i="9" s="1"/>
  <c r="AG141" i="8"/>
  <c r="AI141" i="9" s="1"/>
  <c r="AQ140" i="8"/>
  <c r="AS140" i="9" s="1"/>
  <c r="AE140" i="8"/>
  <c r="AG140" i="9" s="1"/>
  <c r="AG139" i="8"/>
  <c r="AI139" i="9" s="1"/>
  <c r="AM137" i="8"/>
  <c r="AO137" i="9" s="1"/>
  <c r="AG135" i="8"/>
  <c r="AI135" i="9" s="1"/>
  <c r="AI134" i="8"/>
  <c r="AK134" i="9" s="1"/>
  <c r="AK133" i="8"/>
  <c r="AM133" i="9" s="1"/>
  <c r="AM132" i="8"/>
  <c r="AO132" i="9" s="1"/>
  <c r="AG130" i="8"/>
  <c r="AI130" i="9" s="1"/>
  <c r="AO128" i="8"/>
  <c r="AQ128" i="9" s="1"/>
  <c r="AG125" i="8"/>
  <c r="AI125" i="9" s="1"/>
  <c r="AI124" i="8"/>
  <c r="AK124" i="9" s="1"/>
  <c r="AK123" i="8"/>
  <c r="AM123" i="9" s="1"/>
  <c r="AM122" i="8"/>
  <c r="AO122" i="9" s="1"/>
  <c r="AI120" i="8"/>
  <c r="AK120" i="9" s="1"/>
  <c r="AG118" i="8"/>
  <c r="AI118" i="9" s="1"/>
  <c r="AI117" i="8"/>
  <c r="AK117" i="9" s="1"/>
  <c r="AK116" i="8"/>
  <c r="AM116" i="9" s="1"/>
  <c r="AG114" i="8"/>
  <c r="AI114" i="9" s="1"/>
  <c r="AI113" i="8"/>
  <c r="AK113" i="9" s="1"/>
  <c r="AG111" i="8"/>
  <c r="AI111" i="9" s="1"/>
  <c r="AQ110" i="8"/>
  <c r="AS110" i="9" s="1"/>
  <c r="AE110" i="8"/>
  <c r="AG110" i="9" s="1"/>
  <c r="AG109" i="8"/>
  <c r="AI109" i="9" s="1"/>
  <c r="AI108" i="8"/>
  <c r="AK108" i="9" s="1"/>
  <c r="AK107" i="8"/>
  <c r="AM107" i="9" s="1"/>
  <c r="AQ105" i="8"/>
  <c r="AS105" i="9" s="1"/>
  <c r="AE105" i="8"/>
  <c r="AG105" i="9" s="1"/>
  <c r="AG104" i="8"/>
  <c r="AI104" i="9" s="1"/>
  <c r="AN92" i="8"/>
  <c r="AP92" i="9" s="1"/>
  <c r="AP90" i="8"/>
  <c r="AR90" i="9" s="1"/>
  <c r="AD90" i="8"/>
  <c r="AF90" i="9" s="1"/>
  <c r="AF89" i="8"/>
  <c r="AH89" i="9" s="1"/>
  <c r="AN87" i="8"/>
  <c r="AP87" i="9" s="1"/>
  <c r="AL83" i="8"/>
  <c r="AN83" i="9" s="1"/>
  <c r="AL81" i="8"/>
  <c r="AN81" i="9" s="1"/>
  <c r="AL61" i="8"/>
  <c r="AN61" i="9" s="1"/>
  <c r="AL57" i="8"/>
  <c r="AN57" i="9" s="1"/>
  <c r="AF53" i="8"/>
  <c r="AH53" i="9" s="1"/>
  <c r="AH491" i="8"/>
  <c r="AJ491" i="9" s="1"/>
  <c r="AH489" i="8"/>
  <c r="AJ489" i="9" s="1"/>
  <c r="AP49" i="8"/>
  <c r="AR49" i="9" s="1"/>
  <c r="AD49" i="8"/>
  <c r="AF49" i="9" s="1"/>
  <c r="AI93" i="8"/>
  <c r="AK93" i="9" s="1"/>
  <c r="AQ86" i="8"/>
  <c r="AS86" i="9" s="1"/>
  <c r="AI8" i="8"/>
  <c r="AK8" i="9" s="1"/>
  <c r="AG62" i="8"/>
  <c r="AI62" i="9" s="1"/>
  <c r="AM56" i="8"/>
  <c r="AO56" i="9" s="1"/>
  <c r="AE494" i="8"/>
  <c r="AG494" i="9" s="1"/>
  <c r="AO490" i="8"/>
  <c r="AQ490" i="9" s="1"/>
  <c r="AM49" i="8"/>
  <c r="AO49" i="9" s="1"/>
  <c r="AQ94" i="8"/>
  <c r="AS94" i="9" s="1"/>
  <c r="AI88" i="8"/>
  <c r="AK88" i="9" s="1"/>
  <c r="AO77" i="8"/>
  <c r="AQ77" i="9" s="1"/>
  <c r="AM7" i="8"/>
  <c r="AO7" i="9" s="1"/>
  <c r="AG55" i="8"/>
  <c r="AI55" i="9" s="1"/>
  <c r="AQ494" i="8"/>
  <c r="AS494" i="9" s="1"/>
  <c r="AQ489" i="8"/>
  <c r="AS489" i="9" s="1"/>
  <c r="AK481" i="8"/>
  <c r="AM481" i="9" s="1"/>
  <c r="AJ92" i="8"/>
  <c r="AL92" i="9" s="1"/>
  <c r="AL90" i="8"/>
  <c r="AN90" i="9" s="1"/>
  <c r="AN89" i="8"/>
  <c r="AP89" i="9" s="1"/>
  <c r="AJ87" i="8"/>
  <c r="AL87" i="9" s="1"/>
  <c r="AH83" i="8"/>
  <c r="AJ83" i="9" s="1"/>
  <c r="AH81" i="8"/>
  <c r="AJ81" i="9" s="1"/>
  <c r="AH61" i="8"/>
  <c r="AJ61" i="9" s="1"/>
  <c r="AH57" i="8"/>
  <c r="AJ57" i="9" s="1"/>
  <c r="AN53" i="8"/>
  <c r="AP53" i="9" s="1"/>
  <c r="AP491" i="8"/>
  <c r="AR491" i="9" s="1"/>
  <c r="AD491" i="8"/>
  <c r="AF491" i="9" s="1"/>
  <c r="AP489" i="8"/>
  <c r="AR489" i="9" s="1"/>
  <c r="AL49" i="8"/>
  <c r="AN49" i="9" s="1"/>
  <c r="AE94" i="8"/>
  <c r="AG94" i="9" s="1"/>
  <c r="AK87" i="8"/>
  <c r="AM87" i="9" s="1"/>
  <c r="AG73" i="8"/>
  <c r="AI73" i="9" s="1"/>
  <c r="AE64" i="8"/>
  <c r="AG64" i="9" s="1"/>
  <c r="AO53" i="8"/>
  <c r="AQ53" i="9" s="1"/>
  <c r="AI493" i="8"/>
  <c r="AK493" i="9" s="1"/>
  <c r="AE489" i="8"/>
  <c r="AG489" i="9" s="1"/>
  <c r="AI92" i="8"/>
  <c r="AK92" i="9" s="1"/>
  <c r="AK90" i="8"/>
  <c r="AM90" i="9" s="1"/>
  <c r="AM89" i="8"/>
  <c r="AO89" i="9" s="1"/>
  <c r="AI87" i="8"/>
  <c r="AK87" i="9" s="1"/>
  <c r="AG83" i="8"/>
  <c r="AI83" i="9" s="1"/>
  <c r="AG81" i="8"/>
  <c r="AI81" i="9" s="1"/>
  <c r="AG61" i="8"/>
  <c r="AI61" i="9" s="1"/>
  <c r="AG57" i="8"/>
  <c r="AI57" i="9" s="1"/>
  <c r="AM53" i="8"/>
  <c r="AO53" i="9" s="1"/>
  <c r="AO491" i="8"/>
  <c r="AQ491" i="9" s="1"/>
  <c r="AO489" i="8"/>
  <c r="AQ489" i="9" s="1"/>
  <c r="AK49" i="8"/>
  <c r="AM49" i="9" s="1"/>
  <c r="AE96" i="8"/>
  <c r="AG96" i="9" s="1"/>
  <c r="AO89" i="8"/>
  <c r="AQ89" i="9" s="1"/>
  <c r="AI83" i="8"/>
  <c r="AK83" i="9" s="1"/>
  <c r="AO68" i="8"/>
  <c r="AQ68" i="9" s="1"/>
  <c r="AG58" i="8"/>
  <c r="AI58" i="9" s="1"/>
  <c r="AG496" i="8"/>
  <c r="AI496" i="9" s="1"/>
  <c r="AE491" i="8"/>
  <c r="AG491" i="9" s="1"/>
  <c r="AQ484" i="8"/>
  <c r="AS484" i="9" s="1"/>
  <c r="AG99" i="8"/>
  <c r="AI99" i="9" s="1"/>
  <c r="AM90" i="8"/>
  <c r="AO90" i="9" s="1"/>
  <c r="AI81" i="8"/>
  <c r="AK81" i="9" s="1"/>
  <c r="AI61" i="8"/>
  <c r="AK61" i="9" s="1"/>
  <c r="AM54" i="8"/>
  <c r="AO54" i="9" s="1"/>
  <c r="AO492" i="8"/>
  <c r="AQ492" i="9" s="1"/>
  <c r="AK488" i="8"/>
  <c r="AM488" i="9" s="1"/>
  <c r="AG92" i="8"/>
  <c r="AI92" i="9" s="1"/>
  <c r="AI90" i="8"/>
  <c r="AK90" i="9" s="1"/>
  <c r="AK89" i="8"/>
  <c r="AM89" i="9" s="1"/>
  <c r="AG87" i="8"/>
  <c r="AI87" i="9" s="1"/>
  <c r="AQ83" i="8"/>
  <c r="AS83" i="9" s="1"/>
  <c r="AE83" i="8"/>
  <c r="AG83" i="9" s="1"/>
  <c r="AQ81" i="8"/>
  <c r="AS81" i="9" s="1"/>
  <c r="AE81" i="8"/>
  <c r="AG81" i="9" s="1"/>
  <c r="AQ61" i="8"/>
  <c r="AS61" i="9" s="1"/>
  <c r="AE61" i="8"/>
  <c r="AG61" i="9" s="1"/>
  <c r="AQ57" i="8"/>
  <c r="AS57" i="9" s="1"/>
  <c r="AE57" i="8"/>
  <c r="AG57" i="9" s="1"/>
  <c r="AK53" i="8"/>
  <c r="AM53" i="9" s="1"/>
  <c r="AM491" i="8"/>
  <c r="AO491" i="9" s="1"/>
  <c r="AM489" i="8"/>
  <c r="AO489" i="9" s="1"/>
  <c r="AI49" i="8"/>
  <c r="AK49" i="9" s="1"/>
  <c r="AK97" i="8"/>
  <c r="AM97" i="9" s="1"/>
  <c r="AK92" i="8"/>
  <c r="AM92" i="9" s="1"/>
  <c r="AE86" i="8"/>
  <c r="AG86" i="9" s="1"/>
  <c r="AK69" i="8"/>
  <c r="AM69" i="9" s="1"/>
  <c r="AG60" i="8"/>
  <c r="AI60" i="9" s="1"/>
  <c r="AO6" i="8"/>
  <c r="AQ6" i="9" s="1"/>
  <c r="AQ491" i="8"/>
  <c r="AS491" i="9" s="1"/>
  <c r="AE484" i="8"/>
  <c r="AG484" i="9" s="1"/>
  <c r="AF92" i="8"/>
  <c r="AH92" i="9" s="1"/>
  <c r="AH90" i="8"/>
  <c r="AJ90" i="9" s="1"/>
  <c r="AJ89" i="8"/>
  <c r="AL89" i="9" s="1"/>
  <c r="AF87" i="8"/>
  <c r="AH87" i="9" s="1"/>
  <c r="AP83" i="8"/>
  <c r="AR83" i="9" s="1"/>
  <c r="AD83" i="8"/>
  <c r="AF83" i="9" s="1"/>
  <c r="AP81" i="8"/>
  <c r="AR81" i="9" s="1"/>
  <c r="AD81" i="8"/>
  <c r="AF81" i="9" s="1"/>
  <c r="AP61" i="8"/>
  <c r="AR61" i="9" s="1"/>
  <c r="AD61" i="8"/>
  <c r="AF61" i="9" s="1"/>
  <c r="AP57" i="8"/>
  <c r="AR57" i="9" s="1"/>
  <c r="AD57" i="8"/>
  <c r="AF57" i="9" s="1"/>
  <c r="AJ53" i="8"/>
  <c r="AL53" i="9" s="1"/>
  <c r="AL491" i="8"/>
  <c r="AN491" i="9" s="1"/>
  <c r="AL489" i="8"/>
  <c r="AN489" i="9" s="1"/>
  <c r="AH49" i="8"/>
  <c r="AJ49" i="9" s="1"/>
  <c r="AQ96" i="8"/>
  <c r="AS96" i="9" s="1"/>
  <c r="AO91" i="8"/>
  <c r="AQ91" i="9" s="1"/>
  <c r="AK85" i="8"/>
  <c r="AM85" i="9" s="1"/>
  <c r="AQ64" i="8"/>
  <c r="AS64" i="9" s="1"/>
  <c r="AI57" i="8"/>
  <c r="AK57" i="9" s="1"/>
  <c r="AK495" i="8"/>
  <c r="AM495" i="9" s="1"/>
  <c r="AK50" i="8"/>
  <c r="AM50" i="9" s="1"/>
  <c r="AG482" i="8"/>
  <c r="AI482" i="9" s="1"/>
  <c r="AE92" i="8"/>
  <c r="AG92" i="9" s="1"/>
  <c r="AG90" i="8"/>
  <c r="AI90" i="9" s="1"/>
  <c r="AI89" i="8"/>
  <c r="AK89" i="9" s="1"/>
  <c r="AQ87" i="8"/>
  <c r="AS87" i="9" s="1"/>
  <c r="AE87" i="8"/>
  <c r="AG87" i="9" s="1"/>
  <c r="AO83" i="8"/>
  <c r="AQ83" i="9" s="1"/>
  <c r="AO81" i="8"/>
  <c r="AQ81" i="9" s="1"/>
  <c r="AO361" i="8"/>
  <c r="AQ361" i="9" s="1"/>
  <c r="AM348" i="8"/>
  <c r="AO348" i="9" s="1"/>
  <c r="AG346" i="8"/>
  <c r="AI346" i="9" s="1"/>
  <c r="AQ35" i="8"/>
  <c r="AS35" i="9" s="1"/>
  <c r="AE35" i="8"/>
  <c r="AG35" i="9" s="1"/>
  <c r="AG334" i="8"/>
  <c r="AI334" i="9" s="1"/>
  <c r="AM314" i="8"/>
  <c r="AO314" i="9" s="1"/>
  <c r="AQ307" i="8"/>
  <c r="AS307" i="9" s="1"/>
  <c r="AE307" i="8"/>
  <c r="AG307" i="9" s="1"/>
  <c r="AI306" i="8"/>
  <c r="AK306" i="9" s="1"/>
  <c r="AI297" i="8"/>
  <c r="AK297" i="9" s="1"/>
  <c r="AO293" i="8"/>
  <c r="AQ293" i="9" s="1"/>
  <c r="AG290" i="8"/>
  <c r="AI290" i="9" s="1"/>
  <c r="AM288" i="8"/>
  <c r="AO288" i="9" s="1"/>
  <c r="AQ283" i="8"/>
  <c r="AS283" i="9" s="1"/>
  <c r="AE283" i="8"/>
  <c r="AG283" i="9" s="1"/>
  <c r="AK272" i="8"/>
  <c r="AM272" i="9" s="1"/>
  <c r="AI28" i="8"/>
  <c r="AK28" i="9" s="1"/>
  <c r="AO27" i="8"/>
  <c r="AQ27" i="9" s="1"/>
  <c r="AG260" i="8"/>
  <c r="AI260" i="9" s="1"/>
  <c r="AQ26" i="8"/>
  <c r="AS26" i="9" s="1"/>
  <c r="AE26" i="8"/>
  <c r="AG26" i="9" s="1"/>
  <c r="AO76" i="8"/>
  <c r="AQ76" i="9" s="1"/>
  <c r="AM75" i="8"/>
  <c r="AO75" i="9" s="1"/>
  <c r="AM74" i="8"/>
  <c r="AO74" i="9" s="1"/>
  <c r="AO72" i="8"/>
  <c r="AQ72" i="9" s="1"/>
  <c r="AG70" i="8"/>
  <c r="AI70" i="9" s="1"/>
  <c r="AO67" i="8"/>
  <c r="AQ67" i="9" s="1"/>
  <c r="AK65" i="8"/>
  <c r="AM65" i="9" s="1"/>
  <c r="AM63" i="8"/>
  <c r="AO63" i="9" s="1"/>
  <c r="AO59" i="8"/>
  <c r="AQ59" i="9" s="1"/>
  <c r="AM52" i="8"/>
  <c r="AO52" i="9" s="1"/>
  <c r="AI51" i="8"/>
  <c r="AK51" i="9" s="1"/>
  <c r="AG487" i="8"/>
  <c r="AI487" i="9" s="1"/>
  <c r="AQ486" i="8"/>
  <c r="AS486" i="9" s="1"/>
  <c r="AE486" i="8"/>
  <c r="AG486" i="9" s="1"/>
  <c r="AM485" i="8"/>
  <c r="AO485" i="9" s="1"/>
  <c r="AO483" i="8"/>
  <c r="AQ483" i="9" s="1"/>
  <c r="AI480" i="8"/>
  <c r="AK480" i="9" s="1"/>
  <c r="AM446" i="8"/>
  <c r="AO446" i="9" s="1"/>
  <c r="AI442" i="8"/>
  <c r="AK442" i="9" s="1"/>
  <c r="AI438" i="8"/>
  <c r="AK438" i="9" s="1"/>
  <c r="AG437" i="8"/>
  <c r="AI437" i="9" s="1"/>
  <c r="AK44" i="8"/>
  <c r="AM44" i="9" s="1"/>
  <c r="AG355" i="8"/>
  <c r="AI355" i="9" s="1"/>
  <c r="AO354" i="8"/>
  <c r="AQ354" i="9" s="1"/>
  <c r="AM353" i="8"/>
  <c r="AO353" i="9" s="1"/>
  <c r="AK352" i="8"/>
  <c r="AM352" i="9" s="1"/>
  <c r="AO350" i="8"/>
  <c r="AQ350" i="9" s="1"/>
  <c r="AK345" i="8"/>
  <c r="AM345" i="9" s="1"/>
  <c r="AI344" i="8"/>
  <c r="AK344" i="9" s="1"/>
  <c r="AM342" i="8"/>
  <c r="AO342" i="9" s="1"/>
  <c r="AI341" i="8"/>
  <c r="AK341" i="9" s="1"/>
  <c r="AI340" i="8"/>
  <c r="AK340" i="9" s="1"/>
  <c r="AI339" i="8"/>
  <c r="AK339" i="9" s="1"/>
  <c r="AI338" i="8"/>
  <c r="AK338" i="9" s="1"/>
  <c r="AM331" i="8"/>
  <c r="AO331" i="9" s="1"/>
  <c r="AQ328" i="8"/>
  <c r="AS328" i="9" s="1"/>
  <c r="AE328" i="8"/>
  <c r="AG328" i="9" s="1"/>
  <c r="AM324" i="8"/>
  <c r="AO324" i="9" s="1"/>
  <c r="AQ317" i="8"/>
  <c r="AS317" i="9" s="1"/>
  <c r="AE317" i="8"/>
  <c r="AG317" i="9" s="1"/>
  <c r="AG82" i="8"/>
  <c r="AI82" i="9" s="1"/>
  <c r="AO79" i="8"/>
  <c r="AQ79" i="9" s="1"/>
  <c r="AK10" i="8"/>
  <c r="AM10" i="9" s="1"/>
  <c r="AQ80" i="8"/>
  <c r="AS80" i="9" s="1"/>
  <c r="AO100" i="8"/>
  <c r="AQ100" i="9" s="1"/>
  <c r="AG84" i="8"/>
  <c r="AI84" i="9" s="1"/>
  <c r="AE80" i="8"/>
  <c r="AG80" i="9" s="1"/>
  <c r="AK78" i="8"/>
  <c r="AM78" i="9" s="1"/>
  <c r="AM95" i="8"/>
  <c r="AO95" i="9" s="1"/>
  <c r="AI9" i="8"/>
  <c r="AK9" i="9" s="1"/>
  <c r="AP99" i="8"/>
  <c r="AR99" i="9" s="1"/>
  <c r="AD99" i="8"/>
  <c r="AF99" i="9" s="1"/>
  <c r="AH97" i="8"/>
  <c r="AJ97" i="9" s="1"/>
  <c r="AN94" i="8"/>
  <c r="AP94" i="9" s="1"/>
  <c r="AF93" i="8"/>
  <c r="AH93" i="9" s="1"/>
  <c r="AL91" i="8"/>
  <c r="AN91" i="9" s="1"/>
  <c r="AL77" i="8"/>
  <c r="AN77" i="9" s="1"/>
  <c r="AF8" i="8"/>
  <c r="AH8" i="9" s="1"/>
  <c r="AH69" i="8"/>
  <c r="AJ69" i="9" s="1"/>
  <c r="AL68" i="8"/>
  <c r="AN68" i="9" s="1"/>
  <c r="AH432" i="8"/>
  <c r="AJ432" i="9" s="1"/>
  <c r="AF429" i="8"/>
  <c r="AH429" i="9" s="1"/>
  <c r="AL427" i="8"/>
  <c r="AN427" i="9" s="1"/>
  <c r="AJ425" i="8"/>
  <c r="AL425" i="9" s="1"/>
  <c r="AN424" i="8"/>
  <c r="AP424" i="9" s="1"/>
  <c r="AN414" i="8"/>
  <c r="AP414" i="9" s="1"/>
  <c r="AF412" i="8"/>
  <c r="AH412" i="9" s="1"/>
  <c r="AF290" i="8"/>
  <c r="AH290" i="9" s="1"/>
  <c r="AL288" i="8"/>
  <c r="AN288" i="9" s="1"/>
  <c r="AJ272" i="8"/>
  <c r="AL272" i="9" s="1"/>
  <c r="AH28" i="8"/>
  <c r="AJ28" i="9" s="1"/>
  <c r="AN27" i="8"/>
  <c r="AP27" i="9" s="1"/>
  <c r="AF260" i="8"/>
  <c r="AH260" i="9" s="1"/>
  <c r="AP26" i="8"/>
  <c r="AR26" i="9" s="1"/>
  <c r="AD26" i="8"/>
  <c r="AF26" i="9" s="1"/>
  <c r="AF245" i="8"/>
  <c r="AH245" i="9" s="1"/>
  <c r="AP25" i="8"/>
  <c r="AR25" i="9" s="1"/>
  <c r="AD25" i="8"/>
  <c r="AF25" i="9" s="1"/>
  <c r="AJ236" i="8"/>
  <c r="AL236" i="9" s="1"/>
  <c r="AN232" i="8"/>
  <c r="AP232" i="9" s="1"/>
  <c r="AF231" i="8"/>
  <c r="AH231" i="9" s="1"/>
  <c r="AF230" i="8"/>
  <c r="AH230" i="9" s="1"/>
  <c r="AJ229" i="8"/>
  <c r="AL229" i="9" s="1"/>
  <c r="AH227" i="8"/>
  <c r="AJ227" i="9" s="1"/>
  <c r="AQ3" i="9"/>
  <c r="AM27" i="9"/>
  <c r="AO25" i="9"/>
  <c r="AM3" i="9"/>
  <c r="AL3" i="9"/>
  <c r="AI3" i="9"/>
  <c r="AG28" i="9"/>
  <c r="AH3" i="9"/>
  <c r="AS25" i="9"/>
  <c r="AG25" i="9"/>
  <c r="AK236" i="8"/>
  <c r="AM236" i="9" s="1"/>
  <c r="AO232" i="8"/>
  <c r="AQ232" i="9" s="1"/>
  <c r="AG231" i="8"/>
  <c r="AI231" i="9" s="1"/>
  <c r="AG230" i="8"/>
  <c r="AI230" i="9" s="1"/>
  <c r="AK229" i="8"/>
  <c r="AM229" i="9" s="1"/>
  <c r="AI227" i="8"/>
  <c r="AK227" i="9" s="1"/>
  <c r="AQ8" i="8"/>
  <c r="AS8" i="9" s="1"/>
  <c r="AE8" i="8"/>
  <c r="AG8" i="9" s="1"/>
  <c r="AG69" i="8"/>
  <c r="AI69" i="9" s="1"/>
  <c r="AK68" i="8"/>
  <c r="AM68" i="9" s="1"/>
  <c r="AI7" i="8"/>
  <c r="AK7" i="9" s="1"/>
  <c r="AO58" i="8"/>
  <c r="AQ58" i="9" s="1"/>
  <c r="AI56" i="8"/>
  <c r="AK56" i="9" s="1"/>
  <c r="AO496" i="8"/>
  <c r="AQ496" i="9" s="1"/>
  <c r="AG495" i="8"/>
  <c r="AI495" i="9" s="1"/>
  <c r="AQ493" i="8"/>
  <c r="AS493" i="9" s="1"/>
  <c r="AE493" i="8"/>
  <c r="AG493" i="9" s="1"/>
  <c r="AK490" i="8"/>
  <c r="AM490" i="9" s="1"/>
  <c r="AM484" i="8"/>
  <c r="AO484" i="9" s="1"/>
  <c r="AO482" i="8"/>
  <c r="AQ482" i="9" s="1"/>
  <c r="AG481" i="8"/>
  <c r="AI481" i="9" s="1"/>
  <c r="AI478" i="8"/>
  <c r="AK478" i="9" s="1"/>
  <c r="AM477" i="8"/>
  <c r="AO477" i="9" s="1"/>
  <c r="AK471" i="8"/>
  <c r="AM471" i="9" s="1"/>
  <c r="AG469" i="8"/>
  <c r="AI469" i="9" s="1"/>
  <c r="AG464" i="8"/>
  <c r="AI464" i="9" s="1"/>
  <c r="AO456" i="8"/>
  <c r="AQ456" i="9" s="1"/>
  <c r="AO453" i="8"/>
  <c r="AQ453" i="9" s="1"/>
  <c r="AH99" i="8"/>
  <c r="AJ99" i="9" s="1"/>
  <c r="AJ93" i="8"/>
  <c r="AL93" i="9" s="1"/>
  <c r="AJ8" i="8"/>
  <c r="AL8" i="9" s="1"/>
  <c r="AL69" i="8"/>
  <c r="AN69" i="9" s="1"/>
  <c r="AP68" i="8"/>
  <c r="AR68" i="9" s="1"/>
  <c r="AD68" i="8"/>
  <c r="AF68" i="9" s="1"/>
  <c r="AN7" i="8"/>
  <c r="AP7" i="9" s="1"/>
  <c r="AH58" i="8"/>
  <c r="AJ58" i="9" s="1"/>
  <c r="AN56" i="8"/>
  <c r="AP56" i="9" s="1"/>
  <c r="AH496" i="8"/>
  <c r="AJ496" i="9" s="1"/>
  <c r="AL495" i="8"/>
  <c r="AN495" i="9" s="1"/>
  <c r="AJ493" i="8"/>
  <c r="AL493" i="9" s="1"/>
  <c r="AP490" i="8"/>
  <c r="AR490" i="9" s="1"/>
  <c r="AD490" i="8"/>
  <c r="AF490" i="9" s="1"/>
  <c r="AF484" i="8"/>
  <c r="AH484" i="9" s="1"/>
  <c r="AH482" i="8"/>
  <c r="AJ482" i="9" s="1"/>
  <c r="AL481" i="8"/>
  <c r="AN481" i="9" s="1"/>
  <c r="AN478" i="8"/>
  <c r="AP478" i="9" s="1"/>
  <c r="AF477" i="8"/>
  <c r="AH477" i="9" s="1"/>
  <c r="AP471" i="8"/>
  <c r="AR471" i="9" s="1"/>
  <c r="AD471" i="8"/>
  <c r="AF471" i="9" s="1"/>
  <c r="AL469" i="8"/>
  <c r="AN469" i="9" s="1"/>
  <c r="AL464" i="8"/>
  <c r="AN464" i="9" s="1"/>
  <c r="AH456" i="8"/>
  <c r="AJ456" i="9" s="1"/>
  <c r="AL432" i="8"/>
  <c r="AN432" i="9" s="1"/>
  <c r="AP427" i="8"/>
  <c r="AR427" i="9" s="1"/>
  <c r="AD427" i="8"/>
  <c r="AF427" i="9" s="1"/>
  <c r="AJ412" i="8"/>
  <c r="AL412" i="9" s="1"/>
  <c r="AF377" i="8"/>
  <c r="AH377" i="9" s="1"/>
  <c r="AJ376" i="8"/>
  <c r="AL376" i="9" s="1"/>
  <c r="AF371" i="8"/>
  <c r="AH371" i="9" s="1"/>
  <c r="AJ38" i="8"/>
  <c r="AL38" i="9" s="1"/>
  <c r="AN35" i="8"/>
  <c r="AP35" i="9" s="1"/>
  <c r="AP334" i="8"/>
  <c r="AR334" i="9" s="1"/>
  <c r="AD334" i="8"/>
  <c r="AF334" i="9" s="1"/>
  <c r="AJ314" i="8"/>
  <c r="AL314" i="9" s="1"/>
  <c r="AN307" i="8"/>
  <c r="AP307" i="9" s="1"/>
  <c r="AF306" i="8"/>
  <c r="AH306" i="9" s="1"/>
  <c r="AF297" i="8"/>
  <c r="AH297" i="9" s="1"/>
  <c r="AL293" i="8"/>
  <c r="AN293" i="9" s="1"/>
  <c r="AP290" i="8"/>
  <c r="AR290" i="9" s="1"/>
  <c r="AD290" i="8"/>
  <c r="AF290" i="9" s="1"/>
  <c r="AJ288" i="8"/>
  <c r="AL288" i="9" s="1"/>
  <c r="AP287" i="8"/>
  <c r="AR287" i="9" s="1"/>
  <c r="AD287" i="8"/>
  <c r="AF287" i="9" s="1"/>
  <c r="AJ284" i="8"/>
  <c r="AL284" i="9" s="1"/>
  <c r="AN283" i="8"/>
  <c r="AP283" i="9" s="1"/>
  <c r="AH29" i="8"/>
  <c r="AJ29" i="9" s="1"/>
  <c r="AP280" i="8"/>
  <c r="AR280" i="9" s="1"/>
  <c r="AD280" i="8"/>
  <c r="AF280" i="9" s="1"/>
  <c r="AJ279" i="8"/>
  <c r="AL279" i="9" s="1"/>
  <c r="AJ276" i="8"/>
  <c r="AL276" i="9" s="1"/>
  <c r="AP273" i="8"/>
  <c r="AR273" i="9" s="1"/>
  <c r="AD273" i="8"/>
  <c r="AF273" i="9" s="1"/>
  <c r="AH272" i="8"/>
  <c r="AJ272" i="9" s="1"/>
  <c r="AD91" i="8"/>
  <c r="AF91" i="9" s="1"/>
  <c r="AF94" i="8"/>
  <c r="AH94" i="9" s="1"/>
  <c r="AL97" i="8"/>
  <c r="AN97" i="9" s="1"/>
  <c r="AP91" i="8"/>
  <c r="AR91" i="9" s="1"/>
  <c r="AN271" i="8"/>
  <c r="AP271" i="9" s="1"/>
  <c r="AF28" i="8"/>
  <c r="AH28" i="9" s="1"/>
  <c r="AJ269" i="8"/>
  <c r="AL269" i="9" s="1"/>
  <c r="AF266" i="8"/>
  <c r="AH266" i="9" s="1"/>
  <c r="AN263" i="8"/>
  <c r="AP263" i="9" s="1"/>
  <c r="AH261" i="8"/>
  <c r="AJ261" i="9" s="1"/>
  <c r="AL27" i="8"/>
  <c r="AN27" i="9" s="1"/>
  <c r="AP260" i="8"/>
  <c r="AR260" i="9" s="1"/>
  <c r="AD260" i="8"/>
  <c r="AF260" i="9" s="1"/>
  <c r="AJ259" i="8"/>
  <c r="AL259" i="9" s="1"/>
  <c r="AN26" i="8"/>
  <c r="AP26" i="9" s="1"/>
  <c r="AL248" i="8"/>
  <c r="AN248" i="9" s="1"/>
  <c r="AP245" i="8"/>
  <c r="AR245" i="9" s="1"/>
  <c r="AD245" i="8"/>
  <c r="AF245" i="9" s="1"/>
  <c r="AN243" i="8"/>
  <c r="AP243" i="9" s="1"/>
  <c r="AH242" i="8"/>
  <c r="AJ242" i="9" s="1"/>
  <c r="AN25" i="8"/>
  <c r="AP25" i="9" s="1"/>
  <c r="AH240" i="8"/>
  <c r="AJ240" i="9" s="1"/>
  <c r="AN239" i="8"/>
  <c r="AP239" i="9" s="1"/>
  <c r="AH236" i="8"/>
  <c r="AJ236" i="9" s="1"/>
  <c r="AP235" i="8"/>
  <c r="AR235" i="9" s="1"/>
  <c r="AD235" i="8"/>
  <c r="AF235" i="9" s="1"/>
  <c r="AL234" i="8"/>
  <c r="AN234" i="9" s="1"/>
  <c r="AH233" i="8"/>
  <c r="AJ233" i="9" s="1"/>
  <c r="AL232" i="8"/>
  <c r="AN232" i="9" s="1"/>
  <c r="AP231" i="8"/>
  <c r="AR231" i="9" s="1"/>
  <c r="AD231" i="8"/>
  <c r="AF231" i="9" s="1"/>
  <c r="AL24" i="8"/>
  <c r="AN24" i="9" s="1"/>
  <c r="AP230" i="8"/>
  <c r="AR230" i="9" s="1"/>
  <c r="AD230" i="8"/>
  <c r="AF230" i="9" s="1"/>
  <c r="AH229" i="8"/>
  <c r="AJ229" i="9" s="1"/>
  <c r="AN228" i="8"/>
  <c r="AP228" i="9" s="1"/>
  <c r="AF227" i="8"/>
  <c r="AH227" i="9" s="1"/>
  <c r="AF222" i="8"/>
  <c r="AH222" i="9" s="1"/>
  <c r="AL220" i="8"/>
  <c r="AN220" i="9" s="1"/>
  <c r="AP219" i="8"/>
  <c r="AR219" i="9" s="1"/>
  <c r="AD219" i="8"/>
  <c r="AF219" i="9" s="1"/>
  <c r="AH218" i="8"/>
  <c r="AJ218" i="9" s="1"/>
  <c r="AF216" i="8"/>
  <c r="AH216" i="9" s="1"/>
  <c r="AP214" i="8"/>
  <c r="AR214" i="9" s="1"/>
  <c r="AD214" i="8"/>
  <c r="AF214" i="9" s="1"/>
  <c r="AN22" i="8"/>
  <c r="AP22" i="9" s="1"/>
  <c r="AH210" i="8"/>
  <c r="AJ210" i="9" s="1"/>
  <c r="AL209" i="8"/>
  <c r="AN209" i="9" s="1"/>
  <c r="AP208" i="8"/>
  <c r="AR208" i="9" s="1"/>
  <c r="AD208" i="8"/>
  <c r="AF208" i="9" s="1"/>
  <c r="AJ206" i="8"/>
  <c r="AL206" i="9" s="1"/>
  <c r="AP205" i="8"/>
  <c r="AR205" i="9" s="1"/>
  <c r="AD205" i="8"/>
  <c r="AF205" i="9" s="1"/>
  <c r="AL202" i="8"/>
  <c r="AN202" i="9" s="1"/>
  <c r="AH21" i="8"/>
  <c r="AJ21" i="9" s="1"/>
  <c r="AF198" i="8"/>
  <c r="AH198" i="9" s="1"/>
  <c r="AH193" i="8"/>
  <c r="AJ193" i="9" s="1"/>
  <c r="AF190" i="8"/>
  <c r="AH190" i="9" s="1"/>
  <c r="AL184" i="8"/>
  <c r="AN184" i="9" s="1"/>
  <c r="AF182" i="8"/>
  <c r="AH182" i="9" s="1"/>
  <c r="AN181" i="8"/>
  <c r="AP181" i="9" s="1"/>
  <c r="AF19" i="8"/>
  <c r="AH19" i="9" s="1"/>
  <c r="AJ180" i="8"/>
  <c r="AL180" i="9" s="1"/>
  <c r="AN179" i="8"/>
  <c r="AP179" i="9" s="1"/>
  <c r="AF178" i="8"/>
  <c r="AH178" i="9" s="1"/>
  <c r="AL177" i="8"/>
  <c r="AN177" i="9" s="1"/>
  <c r="AN171" i="8"/>
  <c r="AP171" i="9" s="1"/>
  <c r="AF18" i="8"/>
  <c r="AH18" i="9" s="1"/>
  <c r="AP167" i="8"/>
  <c r="AR167" i="9" s="1"/>
  <c r="AD167" i="8"/>
  <c r="AF167" i="9" s="1"/>
  <c r="AJ165" i="8"/>
  <c r="AL165" i="9" s="1"/>
  <c r="AN164" i="8"/>
  <c r="AP164" i="9" s="1"/>
  <c r="AJ161" i="8"/>
  <c r="AL161" i="9" s="1"/>
  <c r="AF160" i="8"/>
  <c r="AH160" i="9" s="1"/>
  <c r="AJ159" i="8"/>
  <c r="AL159" i="9" s="1"/>
  <c r="AP158" i="8"/>
  <c r="AR158" i="9" s="1"/>
  <c r="AD158" i="8"/>
  <c r="AF158" i="9" s="1"/>
  <c r="AH157" i="8"/>
  <c r="AJ157" i="9" s="1"/>
  <c r="AL156" i="8"/>
  <c r="AN156" i="9" s="1"/>
  <c r="AP155" i="8"/>
  <c r="AR155" i="9" s="1"/>
  <c r="AD155" i="8"/>
  <c r="AF155" i="9" s="1"/>
  <c r="AL154" i="8"/>
  <c r="AN154" i="9" s="1"/>
  <c r="AH16" i="8"/>
  <c r="AJ16" i="9" s="1"/>
  <c r="AP150" i="8"/>
  <c r="AR150" i="9" s="1"/>
  <c r="AL143" i="8"/>
  <c r="AN143" i="9" s="1"/>
  <c r="AH138" i="8"/>
  <c r="AJ138" i="9" s="1"/>
  <c r="AN136" i="8"/>
  <c r="AP136" i="9" s="1"/>
  <c r="AN131" i="8"/>
  <c r="AP131" i="9" s="1"/>
  <c r="AN126" i="8"/>
  <c r="AP126" i="9" s="1"/>
  <c r="AJ411" i="8"/>
  <c r="AL411" i="9" s="1"/>
  <c r="AN407" i="8"/>
  <c r="AP407" i="9" s="1"/>
  <c r="AP402" i="8"/>
  <c r="AR402" i="9" s="1"/>
  <c r="AD402" i="8"/>
  <c r="AF402" i="9" s="1"/>
  <c r="AF5" i="8"/>
  <c r="AH5" i="9" s="1"/>
  <c r="AP389" i="8"/>
  <c r="AR389" i="9" s="1"/>
  <c r="AD389" i="8"/>
  <c r="AF389" i="9" s="1"/>
  <c r="AH77" i="8"/>
  <c r="AJ77" i="9" s="1"/>
  <c r="AN8" i="8"/>
  <c r="AP8" i="9" s="1"/>
  <c r="AP69" i="8"/>
  <c r="AR69" i="9" s="1"/>
  <c r="AD69" i="8"/>
  <c r="AF69" i="9" s="1"/>
  <c r="AH68" i="8"/>
  <c r="AJ68" i="9" s="1"/>
  <c r="AF7" i="8"/>
  <c r="AH7" i="9" s="1"/>
  <c r="AL58" i="8"/>
  <c r="AN58" i="9" s="1"/>
  <c r="AF56" i="8"/>
  <c r="AH56" i="9" s="1"/>
  <c r="AL496" i="8"/>
  <c r="AN496" i="9" s="1"/>
  <c r="AP495" i="8"/>
  <c r="AR495" i="9" s="1"/>
  <c r="AD495" i="8"/>
  <c r="AF495" i="9" s="1"/>
  <c r="AN493" i="8"/>
  <c r="AP493" i="9" s="1"/>
  <c r="AH490" i="8"/>
  <c r="AJ490" i="9" s="1"/>
  <c r="AJ484" i="8"/>
  <c r="AL484" i="9" s="1"/>
  <c r="AL482" i="8"/>
  <c r="AN482" i="9" s="1"/>
  <c r="AP481" i="8"/>
  <c r="AR481" i="9" s="1"/>
  <c r="AD481" i="8"/>
  <c r="AF481" i="9" s="1"/>
  <c r="AF478" i="8"/>
  <c r="AH478" i="9" s="1"/>
  <c r="AJ477" i="8"/>
  <c r="AL477" i="9" s="1"/>
  <c r="AH471" i="8"/>
  <c r="AJ471" i="9" s="1"/>
  <c r="AP469" i="8"/>
  <c r="AR469" i="9" s="1"/>
  <c r="AD469" i="8"/>
  <c r="AF469" i="9" s="1"/>
  <c r="AP464" i="8"/>
  <c r="AR464" i="9" s="1"/>
  <c r="AD464" i="8"/>
  <c r="AF464" i="9" s="1"/>
  <c r="AL456" i="8"/>
  <c r="AN456" i="9" s="1"/>
  <c r="AL453" i="8"/>
  <c r="AN453" i="9" s="1"/>
  <c r="AH46" i="8"/>
  <c r="AJ46" i="9" s="1"/>
  <c r="AP448" i="8"/>
  <c r="AR448" i="9" s="1"/>
  <c r="AD448" i="8"/>
  <c r="AF448" i="9" s="1"/>
  <c r="AH447" i="8"/>
  <c r="AJ447" i="9" s="1"/>
  <c r="AJ440" i="8"/>
  <c r="AL440" i="9" s="1"/>
  <c r="AF435" i="8"/>
  <c r="AH435" i="9" s="1"/>
  <c r="AP432" i="8"/>
  <c r="AR432" i="9" s="1"/>
  <c r="AD432" i="8"/>
  <c r="AF432" i="9" s="1"/>
  <c r="AN429" i="8"/>
  <c r="AP429" i="9" s="1"/>
  <c r="AH427" i="8"/>
  <c r="AJ427" i="9" s="1"/>
  <c r="AF425" i="8"/>
  <c r="AH425" i="9" s="1"/>
  <c r="AJ424" i="8"/>
  <c r="AL424" i="9" s="1"/>
  <c r="AJ414" i="8"/>
  <c r="AL414" i="9" s="1"/>
  <c r="AN412" i="8"/>
  <c r="AP412" i="9" s="1"/>
  <c r="AF411" i="8"/>
  <c r="AH411" i="9" s="1"/>
  <c r="AJ407" i="8"/>
  <c r="AL407" i="9" s="1"/>
  <c r="AL402" i="8"/>
  <c r="AN402" i="9" s="1"/>
  <c r="AN5" i="8"/>
  <c r="AP5" i="9" s="1"/>
  <c r="AL389" i="8"/>
  <c r="AN389" i="9" s="1"/>
  <c r="AF382" i="8"/>
  <c r="AH382" i="9" s="1"/>
  <c r="AF380" i="8"/>
  <c r="AH380" i="9" s="1"/>
  <c r="AJ379" i="8"/>
  <c r="AL379" i="9" s="1"/>
  <c r="AJ377" i="8"/>
  <c r="AL377" i="9" s="1"/>
  <c r="AN376" i="8"/>
  <c r="AP376" i="9" s="1"/>
  <c r="AJ371" i="8"/>
  <c r="AL371" i="9" s="1"/>
  <c r="AN38" i="8"/>
  <c r="AP38" i="9" s="1"/>
  <c r="AP361" i="8"/>
  <c r="AR361" i="9" s="1"/>
  <c r="AD361" i="8"/>
  <c r="AF361" i="9" s="1"/>
  <c r="AN348" i="8"/>
  <c r="AP348" i="9" s="1"/>
  <c r="AF35" i="8"/>
  <c r="AH35" i="9" s="1"/>
  <c r="AJ242" i="8"/>
  <c r="AL242" i="9" s="1"/>
  <c r="AJ240" i="8"/>
  <c r="AL240" i="9" s="1"/>
  <c r="AP239" i="8"/>
  <c r="AR239" i="9" s="1"/>
  <c r="AD239" i="8"/>
  <c r="AF239" i="9" s="1"/>
  <c r="AG219" i="8"/>
  <c r="AI219" i="9" s="1"/>
  <c r="AK218" i="8"/>
  <c r="AM218" i="9" s="1"/>
  <c r="AO209" i="8"/>
  <c r="AQ209" i="9" s="1"/>
  <c r="AG208" i="8"/>
  <c r="AI208" i="9" s="1"/>
  <c r="AM206" i="8"/>
  <c r="AO206" i="9" s="1"/>
  <c r="AI198" i="8"/>
  <c r="AK198" i="9" s="1"/>
  <c r="AI19" i="8"/>
  <c r="AK19" i="9" s="1"/>
  <c r="AM180" i="8"/>
  <c r="AO180" i="9" s="1"/>
  <c r="AQ179" i="8"/>
  <c r="AS179" i="9" s="1"/>
  <c r="AE179" i="8"/>
  <c r="AG179" i="9" s="1"/>
  <c r="AI178" i="8"/>
  <c r="AK178" i="9" s="1"/>
  <c r="AQ171" i="8"/>
  <c r="AS171" i="9" s="1"/>
  <c r="AE171" i="8"/>
  <c r="AG171" i="9" s="1"/>
  <c r="AI18" i="8"/>
  <c r="AK18" i="9" s="1"/>
  <c r="AG167" i="8"/>
  <c r="AI167" i="9" s="1"/>
  <c r="AM165" i="8"/>
  <c r="AO165" i="9" s="1"/>
  <c r="AQ164" i="8"/>
  <c r="AS164" i="9" s="1"/>
  <c r="AE164" i="8"/>
  <c r="AG164" i="9" s="1"/>
  <c r="AM159" i="8"/>
  <c r="AO159" i="9" s="1"/>
  <c r="AK157" i="8"/>
  <c r="AM157" i="9" s="1"/>
  <c r="AO156" i="8"/>
  <c r="AQ156" i="9" s="1"/>
  <c r="AG155" i="8"/>
  <c r="AI155" i="9" s="1"/>
  <c r="AO143" i="8"/>
  <c r="AQ143" i="9" s="1"/>
  <c r="AJ382" i="8"/>
  <c r="AL382" i="9" s="1"/>
  <c r="AJ380" i="8"/>
  <c r="AL380" i="9" s="1"/>
  <c r="AN379" i="8"/>
  <c r="AP379" i="9" s="1"/>
  <c r="AN377" i="8"/>
  <c r="AP377" i="9" s="1"/>
  <c r="AF376" i="8"/>
  <c r="AH376" i="9" s="1"/>
  <c r="AN371" i="8"/>
  <c r="AP371" i="9" s="1"/>
  <c r="AF38" i="8"/>
  <c r="AH38" i="9" s="1"/>
  <c r="AH361" i="8"/>
  <c r="AJ361" i="9" s="1"/>
  <c r="AH346" i="8"/>
  <c r="AJ346" i="9" s="1"/>
  <c r="AH334" i="8"/>
  <c r="AJ334" i="9" s="1"/>
  <c r="AF348" i="8"/>
  <c r="AH348" i="9" s="1"/>
  <c r="AL346" i="8"/>
  <c r="AN346" i="9" s="1"/>
  <c r="AJ35" i="8"/>
  <c r="AL35" i="9" s="1"/>
  <c r="AL334" i="8"/>
  <c r="AN334" i="9" s="1"/>
  <c r="AF314" i="8"/>
  <c r="AH314" i="9" s="1"/>
  <c r="AJ307" i="8"/>
  <c r="AL307" i="9" s="1"/>
  <c r="AN306" i="8"/>
  <c r="AP306" i="9" s="1"/>
  <c r="AN297" i="8"/>
  <c r="AP297" i="9" s="1"/>
  <c r="AN314" i="8"/>
  <c r="AP314" i="9" s="1"/>
  <c r="AF307" i="8"/>
  <c r="AH307" i="9" s="1"/>
  <c r="AJ306" i="8"/>
  <c r="AL306" i="9" s="1"/>
  <c r="AJ297" i="8"/>
  <c r="AL297" i="9" s="1"/>
  <c r="AP293" i="8"/>
  <c r="AR293" i="9" s="1"/>
  <c r="AD293" i="8"/>
  <c r="AF293" i="9" s="1"/>
  <c r="AK138" i="8"/>
  <c r="AM138" i="9" s="1"/>
  <c r="AQ136" i="8"/>
  <c r="AS136" i="9" s="1"/>
  <c r="AE136" i="8"/>
  <c r="AG136" i="9" s="1"/>
  <c r="AQ131" i="8"/>
  <c r="AS131" i="9" s="1"/>
  <c r="AE131" i="8"/>
  <c r="AG131" i="9" s="1"/>
  <c r="AQ126" i="8"/>
  <c r="AS126" i="9" s="1"/>
  <c r="AE126" i="8"/>
  <c r="AG126" i="9" s="1"/>
  <c r="AO106" i="8"/>
  <c r="AQ106" i="9" s="1"/>
  <c r="AP171" i="8"/>
  <c r="AR171" i="9" s="1"/>
  <c r="AD171" i="8"/>
  <c r="AF171" i="9" s="1"/>
  <c r="AH18" i="8"/>
  <c r="AJ18" i="9" s="1"/>
  <c r="AF167" i="8"/>
  <c r="AH167" i="9" s="1"/>
  <c r="AL165" i="8"/>
  <c r="AN165" i="9" s="1"/>
  <c r="AP164" i="8"/>
  <c r="AR164" i="9" s="1"/>
  <c r="AD164" i="8"/>
  <c r="AF164" i="9" s="1"/>
  <c r="AL159" i="8"/>
  <c r="AN159" i="9" s="1"/>
  <c r="AJ157" i="8"/>
  <c r="AL157" i="9" s="1"/>
  <c r="AN156" i="8"/>
  <c r="AP156" i="9" s="1"/>
  <c r="AF155" i="8"/>
  <c r="AH155" i="9" s="1"/>
  <c r="AN143" i="8"/>
  <c r="AP143" i="9" s="1"/>
  <c r="AD150" i="8"/>
  <c r="AF150" i="9" s="1"/>
  <c r="AL148" i="8"/>
  <c r="AN148" i="9" s="1"/>
  <c r="AL15" i="8"/>
  <c r="AN15" i="9" s="1"/>
  <c r="AJ129" i="8"/>
  <c r="AL129" i="9" s="1"/>
  <c r="AN119" i="8"/>
  <c r="AP119" i="9" s="1"/>
  <c r="AH293" i="8"/>
  <c r="AJ293" i="9" s="1"/>
  <c r="AL290" i="8"/>
  <c r="AN290" i="9" s="1"/>
  <c r="AF288" i="8"/>
  <c r="AH288" i="9" s="1"/>
  <c r="AJ283" i="8"/>
  <c r="AL283" i="9" s="1"/>
  <c r="AP272" i="8"/>
  <c r="AR272" i="9" s="1"/>
  <c r="AD272" i="8"/>
  <c r="AF272" i="9" s="1"/>
  <c r="AN28" i="8"/>
  <c r="AP28" i="9" s="1"/>
  <c r="AJ179" i="8"/>
  <c r="AL179" i="9" s="1"/>
  <c r="AK46" i="8"/>
  <c r="AM46" i="9" s="1"/>
  <c r="AG448" i="8"/>
  <c r="AI448" i="9" s="1"/>
  <c r="AK447" i="8"/>
  <c r="AM447" i="9" s="1"/>
  <c r="AM440" i="8"/>
  <c r="AO440" i="9" s="1"/>
  <c r="AI382" i="8"/>
  <c r="AK382" i="9" s="1"/>
  <c r="AF219" i="8"/>
  <c r="AH219" i="9" s="1"/>
  <c r="AJ218" i="8"/>
  <c r="AL218" i="9" s="1"/>
  <c r="AN209" i="8"/>
  <c r="AP209" i="9" s="1"/>
  <c r="AF208" i="8"/>
  <c r="AH208" i="9" s="1"/>
  <c r="AL206" i="8"/>
  <c r="AN206" i="9" s="1"/>
  <c r="AH198" i="8"/>
  <c r="AJ198" i="9" s="1"/>
  <c r="AH19" i="8"/>
  <c r="AJ19" i="9" s="1"/>
  <c r="AL180" i="8"/>
  <c r="AN180" i="9" s="1"/>
  <c r="AP179" i="8"/>
  <c r="AR179" i="9" s="1"/>
  <c r="AD179" i="8"/>
  <c r="AF179" i="9" s="1"/>
  <c r="AH178" i="8"/>
  <c r="AJ178" i="9" s="1"/>
  <c r="AJ138" i="8"/>
  <c r="AL138" i="9" s="1"/>
  <c r="AP136" i="8"/>
  <c r="AR136" i="9" s="1"/>
  <c r="AD136" i="8"/>
  <c r="AF136" i="9" s="1"/>
  <c r="AP131" i="8"/>
  <c r="AR131" i="9" s="1"/>
  <c r="AD131" i="8"/>
  <c r="AF131" i="9" s="1"/>
  <c r="AP126" i="8"/>
  <c r="AR126" i="9" s="1"/>
  <c r="AD115" i="8"/>
  <c r="AF115" i="9" s="1"/>
  <c r="AN115" i="8"/>
  <c r="AP115" i="9" s="1"/>
  <c r="AN112" i="8"/>
  <c r="AP112" i="9" s="1"/>
  <c r="AI101" i="8"/>
  <c r="AK101" i="9" s="1"/>
  <c r="AH65" i="8"/>
  <c r="AJ65" i="9" s="1"/>
  <c r="AI171" i="8"/>
  <c r="AK171" i="9" s="1"/>
  <c r="AP97" i="8"/>
  <c r="AR97" i="9" s="1"/>
  <c r="AN93" i="8"/>
  <c r="AP93" i="9" s="1"/>
  <c r="AI94" i="8"/>
  <c r="AK94" i="9" s="1"/>
  <c r="AM8" i="8"/>
  <c r="AO8" i="9" s="1"/>
  <c r="AO69" i="8"/>
  <c r="AQ69" i="9" s="1"/>
  <c r="AG68" i="8"/>
  <c r="AI68" i="9" s="1"/>
  <c r="AQ7" i="8"/>
  <c r="AS7" i="9" s="1"/>
  <c r="AE7" i="8"/>
  <c r="AG7" i="9" s="1"/>
  <c r="AK58" i="8"/>
  <c r="AM58" i="9" s="1"/>
  <c r="AQ56" i="8"/>
  <c r="AS56" i="9" s="1"/>
  <c r="AE56" i="8"/>
  <c r="AG56" i="9" s="1"/>
  <c r="AK496" i="8"/>
  <c r="AM496" i="9" s="1"/>
  <c r="AO495" i="8"/>
  <c r="AQ495" i="9" s="1"/>
  <c r="AM493" i="8"/>
  <c r="AO493" i="9" s="1"/>
  <c r="AG490" i="8"/>
  <c r="AI490" i="9" s="1"/>
  <c r="AI484" i="8"/>
  <c r="AK484" i="9" s="1"/>
  <c r="AK482" i="8"/>
  <c r="AM482" i="9" s="1"/>
  <c r="AO481" i="8"/>
  <c r="AQ481" i="9" s="1"/>
  <c r="AQ478" i="8"/>
  <c r="AS478" i="9" s="1"/>
  <c r="AE478" i="8"/>
  <c r="AG478" i="9" s="1"/>
  <c r="AI477" i="8"/>
  <c r="AK477" i="9" s="1"/>
  <c r="AG471" i="8"/>
  <c r="AI471" i="9" s="1"/>
  <c r="AO469" i="8"/>
  <c r="AQ469" i="9" s="1"/>
  <c r="AO464" i="8"/>
  <c r="AQ464" i="9" s="1"/>
  <c r="AK456" i="8"/>
  <c r="AM456" i="9" s="1"/>
  <c r="AK453" i="8"/>
  <c r="AM453" i="9" s="1"/>
  <c r="AG46" i="8"/>
  <c r="AI46" i="9" s="1"/>
  <c r="AO448" i="8"/>
  <c r="AQ448" i="9" s="1"/>
  <c r="AL99" i="8"/>
  <c r="AN99" i="9" s="1"/>
  <c r="AH91" i="8"/>
  <c r="AJ91" i="9" s="1"/>
  <c r="AK99" i="8"/>
  <c r="AM99" i="9" s="1"/>
  <c r="AG91" i="8"/>
  <c r="AI91" i="9" s="1"/>
  <c r="AG77" i="8"/>
  <c r="AI77" i="9" s="1"/>
  <c r="AD97" i="8"/>
  <c r="AF97" i="9" s="1"/>
  <c r="AJ94" i="8"/>
  <c r="AL94" i="9" s="1"/>
  <c r="AO97" i="8"/>
  <c r="AQ97" i="9" s="1"/>
  <c r="AM93" i="8"/>
  <c r="AO93" i="9" s="1"/>
  <c r="AQ71" i="8"/>
  <c r="AS71" i="9" s="1"/>
  <c r="AN64" i="8"/>
  <c r="AP64" i="9" s="1"/>
  <c r="AJ63" i="8"/>
  <c r="AL63" i="9" s="1"/>
  <c r="AP62" i="8"/>
  <c r="AR62" i="9" s="1"/>
  <c r="AD62" i="8"/>
  <c r="AF62" i="9" s="1"/>
  <c r="AJ7" i="8"/>
  <c r="AL7" i="9" s="1"/>
  <c r="AP60" i="8"/>
  <c r="AR60" i="9" s="1"/>
  <c r="AD60" i="8"/>
  <c r="AF60" i="9" s="1"/>
  <c r="AL59" i="8"/>
  <c r="AN59" i="9" s="1"/>
  <c r="AP58" i="8"/>
  <c r="AR58" i="9" s="1"/>
  <c r="AD58" i="8"/>
  <c r="AF58" i="9" s="1"/>
  <c r="AJ56" i="8"/>
  <c r="AL56" i="9" s="1"/>
  <c r="AP55" i="8"/>
  <c r="AR55" i="9" s="1"/>
  <c r="AD55" i="8"/>
  <c r="AF55" i="9" s="1"/>
  <c r="AJ54" i="8"/>
  <c r="AL54" i="9" s="1"/>
  <c r="AF51" i="8"/>
  <c r="AH51" i="9" s="1"/>
  <c r="AL6" i="8"/>
  <c r="AN6" i="9" s="1"/>
  <c r="AP496" i="8"/>
  <c r="AR496" i="9" s="1"/>
  <c r="AD496" i="8"/>
  <c r="AF496" i="9" s="1"/>
  <c r="AH495" i="8"/>
  <c r="AJ495" i="9" s="1"/>
  <c r="AN494" i="8"/>
  <c r="AP494" i="9" s="1"/>
  <c r="AF493" i="8"/>
  <c r="AH493" i="9" s="1"/>
  <c r="AL492" i="8"/>
  <c r="AN492" i="9" s="1"/>
  <c r="AH50" i="8"/>
  <c r="AJ50" i="9" s="1"/>
  <c r="AL490" i="8"/>
  <c r="AN490" i="9" s="1"/>
  <c r="AH488" i="8"/>
  <c r="AJ488" i="9" s="1"/>
  <c r="AP487" i="8"/>
  <c r="AR487" i="9" s="1"/>
  <c r="AD487" i="8"/>
  <c r="AF487" i="9" s="1"/>
  <c r="AJ485" i="8"/>
  <c r="AL485" i="9" s="1"/>
  <c r="AN484" i="8"/>
  <c r="AP484" i="9" s="1"/>
  <c r="AP482" i="8"/>
  <c r="AR482" i="9" s="1"/>
  <c r="AD482" i="8"/>
  <c r="AF482" i="9" s="1"/>
  <c r="AH481" i="8"/>
  <c r="AJ481" i="9" s="1"/>
  <c r="AF480" i="8"/>
  <c r="AH480" i="9" s="1"/>
  <c r="AJ478" i="8"/>
  <c r="AL478" i="9" s="1"/>
  <c r="AN477" i="8"/>
  <c r="AP477" i="9" s="1"/>
  <c r="AH476" i="8"/>
  <c r="AJ476" i="9" s="1"/>
  <c r="AN475" i="8"/>
  <c r="AP475" i="9" s="1"/>
  <c r="AL471" i="8"/>
  <c r="AN471" i="9" s="1"/>
  <c r="AH469" i="8"/>
  <c r="AJ469" i="9" s="1"/>
  <c r="AH464" i="8"/>
  <c r="AJ464" i="9" s="1"/>
  <c r="AP456" i="8"/>
  <c r="AR456" i="9" s="1"/>
  <c r="AD456" i="8"/>
  <c r="AF456" i="9" s="1"/>
  <c r="AL454" i="8"/>
  <c r="AN454" i="9" s="1"/>
  <c r="AP453" i="8"/>
  <c r="AR453" i="9" s="1"/>
  <c r="AD453" i="8"/>
  <c r="AF453" i="9" s="1"/>
  <c r="AL46" i="8"/>
  <c r="AN46" i="9" s="1"/>
  <c r="AH448" i="8"/>
  <c r="AJ448" i="9" s="1"/>
  <c r="AG447" i="8"/>
  <c r="AI447" i="9" s="1"/>
  <c r="AI440" i="8"/>
  <c r="AK440" i="9" s="1"/>
  <c r="AQ435" i="8"/>
  <c r="AS435" i="9" s="1"/>
  <c r="AE435" i="8"/>
  <c r="AG435" i="9" s="1"/>
  <c r="AO432" i="8"/>
  <c r="AQ432" i="9" s="1"/>
  <c r="AM429" i="8"/>
  <c r="AO429" i="9" s="1"/>
  <c r="AG427" i="8"/>
  <c r="AI427" i="9" s="1"/>
  <c r="AQ425" i="8"/>
  <c r="AS425" i="9" s="1"/>
  <c r="AE425" i="8"/>
  <c r="AG425" i="9" s="1"/>
  <c r="AI424" i="8"/>
  <c r="AK424" i="9" s="1"/>
  <c r="AI414" i="8"/>
  <c r="AK414" i="9" s="1"/>
  <c r="AM412" i="8"/>
  <c r="AO412" i="9" s="1"/>
  <c r="AQ411" i="8"/>
  <c r="AS411" i="9" s="1"/>
  <c r="AE411" i="8"/>
  <c r="AG411" i="9" s="1"/>
  <c r="AI407" i="8"/>
  <c r="AK407" i="9" s="1"/>
  <c r="AK402" i="8"/>
  <c r="AM402" i="9" s="1"/>
  <c r="AM5" i="8"/>
  <c r="AO5" i="9" s="1"/>
  <c r="AK389" i="8"/>
  <c r="AM389" i="9" s="1"/>
  <c r="AQ382" i="8"/>
  <c r="AS382" i="9" s="1"/>
  <c r="AE382" i="8"/>
  <c r="AG382" i="9" s="1"/>
  <c r="AQ380" i="8"/>
  <c r="AS380" i="9" s="1"/>
  <c r="AE380" i="8"/>
  <c r="AG380" i="9" s="1"/>
  <c r="AI379" i="8"/>
  <c r="AK379" i="9" s="1"/>
  <c r="AI377" i="8"/>
  <c r="AK377" i="9" s="1"/>
  <c r="AM376" i="8"/>
  <c r="AO376" i="9" s="1"/>
  <c r="AI371" i="8"/>
  <c r="AK371" i="9" s="1"/>
  <c r="AM38" i="8"/>
  <c r="AO38" i="9" s="1"/>
  <c r="AM177" i="8"/>
  <c r="AO177" i="9" s="1"/>
  <c r="AM156" i="8"/>
  <c r="AO156" i="9" s="1"/>
  <c r="AI16" i="8"/>
  <c r="AK16" i="9" s="1"/>
  <c r="AM148" i="8"/>
  <c r="AO148" i="9" s="1"/>
  <c r="AM143" i="8"/>
  <c r="AO143" i="9" s="1"/>
  <c r="AI138" i="8"/>
  <c r="AK138" i="9" s="1"/>
  <c r="AO136" i="8"/>
  <c r="AQ136" i="9" s="1"/>
  <c r="AO131" i="8"/>
  <c r="AQ131" i="9" s="1"/>
  <c r="AK129" i="8"/>
  <c r="AM129" i="9" s="1"/>
  <c r="AO126" i="8"/>
  <c r="AQ126" i="9" s="1"/>
  <c r="AO115" i="8"/>
  <c r="AQ115" i="9" s="1"/>
  <c r="AQ413" i="8"/>
  <c r="AS413" i="9" s="1"/>
  <c r="AE413" i="8"/>
  <c r="AG413" i="9" s="1"/>
  <c r="AK42" i="8"/>
  <c r="AM42" i="9" s="1"/>
  <c r="AM409" i="8"/>
  <c r="AO409" i="9" s="1"/>
  <c r="AO403" i="8"/>
  <c r="AQ403" i="9" s="1"/>
  <c r="AQ41" i="8"/>
  <c r="AS41" i="9" s="1"/>
  <c r="AE41" i="8"/>
  <c r="AG41" i="9" s="1"/>
  <c r="AQ400" i="8"/>
  <c r="AS400" i="9" s="1"/>
  <c r="AE400" i="8"/>
  <c r="AG400" i="9" s="1"/>
  <c r="AG396" i="8"/>
  <c r="AI396" i="9" s="1"/>
  <c r="AO395" i="8"/>
  <c r="AQ395" i="9" s="1"/>
  <c r="AK394" i="8"/>
  <c r="AM394" i="9" s="1"/>
  <c r="AO40" i="8"/>
  <c r="AQ40" i="9" s="1"/>
  <c r="AO390" i="8"/>
  <c r="AQ390" i="9" s="1"/>
  <c r="AO388" i="8"/>
  <c r="AQ388" i="9" s="1"/>
  <c r="AQ386" i="8"/>
  <c r="AS386" i="9" s="1"/>
  <c r="AE386" i="8"/>
  <c r="AG386" i="9" s="1"/>
  <c r="AI384" i="8"/>
  <c r="AK384" i="9" s="1"/>
  <c r="AI383" i="8"/>
  <c r="AK383" i="9" s="1"/>
  <c r="AM378" i="8"/>
  <c r="AO378" i="9" s="1"/>
  <c r="AI374" i="8"/>
  <c r="AK374" i="9" s="1"/>
  <c r="AK316" i="8"/>
  <c r="AM316" i="9" s="1"/>
  <c r="AQ315" i="8"/>
  <c r="AS315" i="9" s="1"/>
  <c r="AE315" i="8"/>
  <c r="AG315" i="9" s="1"/>
  <c r="AQ313" i="8"/>
  <c r="AS313" i="9" s="1"/>
  <c r="AE313" i="8"/>
  <c r="AG313" i="9" s="1"/>
  <c r="AM311" i="8"/>
  <c r="AO311" i="9" s="1"/>
  <c r="AG310" i="8"/>
  <c r="AI310" i="9" s="1"/>
  <c r="AQ304" i="8"/>
  <c r="AS304" i="9" s="1"/>
  <c r="AE304" i="8"/>
  <c r="AG304" i="9" s="1"/>
  <c r="AK303" i="8"/>
  <c r="AM303" i="9" s="1"/>
  <c r="AG302" i="8"/>
  <c r="AI302" i="9" s="1"/>
  <c r="AO301" i="8"/>
  <c r="AQ301" i="9" s="1"/>
  <c r="AI31" i="8"/>
  <c r="AK31" i="9" s="1"/>
  <c r="AO4" i="8"/>
  <c r="AQ4" i="9" s="1"/>
  <c r="AI300" i="8"/>
  <c r="AK300" i="9" s="1"/>
  <c r="AK296" i="8"/>
  <c r="AM296" i="9" s="1"/>
  <c r="AG294" i="8"/>
  <c r="AI294" i="9" s="1"/>
  <c r="AQ292" i="8"/>
  <c r="AS292" i="9" s="1"/>
  <c r="AE292" i="8"/>
  <c r="AG292" i="9" s="1"/>
  <c r="AM291" i="8"/>
  <c r="AO291" i="9" s="1"/>
  <c r="AO287" i="8"/>
  <c r="AQ287" i="9" s="1"/>
  <c r="AI284" i="8"/>
  <c r="AK284" i="9" s="1"/>
  <c r="AG29" i="8"/>
  <c r="AI29" i="9" s="1"/>
  <c r="AO280" i="8"/>
  <c r="AQ280" i="9" s="1"/>
  <c r="AI279" i="8"/>
  <c r="AK279" i="9" s="1"/>
  <c r="AI276" i="8"/>
  <c r="AK276" i="9" s="1"/>
  <c r="AO273" i="8"/>
  <c r="AQ273" i="9" s="1"/>
  <c r="AM271" i="8"/>
  <c r="AO271" i="9" s="1"/>
  <c r="AI269" i="8"/>
  <c r="AK269" i="9" s="1"/>
  <c r="AQ266" i="8"/>
  <c r="AS266" i="9" s="1"/>
  <c r="AE266" i="8"/>
  <c r="AG266" i="9" s="1"/>
  <c r="AG261" i="8"/>
  <c r="AI261" i="9" s="1"/>
  <c r="AM171" i="8"/>
  <c r="AO171" i="9" s="1"/>
  <c r="AO167" i="8"/>
  <c r="AQ167" i="9" s="1"/>
  <c r="AI165" i="8"/>
  <c r="AK165" i="9" s="1"/>
  <c r="AM164" i="8"/>
  <c r="AO164" i="9" s="1"/>
  <c r="AD102" i="8"/>
  <c r="AF102" i="9" s="1"/>
  <c r="AL447" i="8"/>
  <c r="AN447" i="9" s="1"/>
  <c r="AH443" i="8"/>
  <c r="AJ443" i="9" s="1"/>
  <c r="AN440" i="8"/>
  <c r="AP440" i="9" s="1"/>
  <c r="AH439" i="8"/>
  <c r="AJ439" i="9" s="1"/>
  <c r="AJ435" i="8"/>
  <c r="AL435" i="9" s="1"/>
  <c r="AP434" i="8"/>
  <c r="AR434" i="9" s="1"/>
  <c r="AD434" i="8"/>
  <c r="AF434" i="9" s="1"/>
  <c r="AN430" i="8"/>
  <c r="AP430" i="9" s="1"/>
  <c r="AF426" i="8"/>
  <c r="AH426" i="9" s="1"/>
  <c r="AH423" i="8"/>
  <c r="AJ423" i="9" s="1"/>
  <c r="AN422" i="8"/>
  <c r="AP422" i="9" s="1"/>
  <c r="AN419" i="8"/>
  <c r="AP419" i="9" s="1"/>
  <c r="AH416" i="8"/>
  <c r="AJ416" i="9" s="1"/>
  <c r="AN410" i="8"/>
  <c r="AP410" i="9" s="1"/>
  <c r="AJ409" i="8"/>
  <c r="AL409" i="9" s="1"/>
  <c r="AL403" i="8"/>
  <c r="AN403" i="9" s="1"/>
  <c r="AN41" i="8"/>
  <c r="AP41" i="9" s="1"/>
  <c r="AN400" i="8"/>
  <c r="AP400" i="9" s="1"/>
  <c r="AH399" i="8"/>
  <c r="AJ399" i="9" s="1"/>
  <c r="AN398" i="8"/>
  <c r="AP398" i="9" s="1"/>
  <c r="AH397" i="8"/>
  <c r="AJ397" i="9" s="1"/>
  <c r="AP396" i="8"/>
  <c r="AR396" i="9" s="1"/>
  <c r="AD396" i="8"/>
  <c r="AF396" i="9" s="1"/>
  <c r="AL395" i="8"/>
  <c r="AN395" i="9" s="1"/>
  <c r="AH394" i="8"/>
  <c r="AJ394" i="9" s="1"/>
  <c r="AN392" i="8"/>
  <c r="AP392" i="9" s="1"/>
  <c r="AL40" i="8"/>
  <c r="AN40" i="9" s="1"/>
  <c r="AL388" i="8"/>
  <c r="AN388" i="9" s="1"/>
  <c r="AP381" i="8"/>
  <c r="AR381" i="9" s="1"/>
  <c r="AD381" i="8"/>
  <c r="AF381" i="9" s="1"/>
  <c r="AJ378" i="8"/>
  <c r="AL378" i="9" s="1"/>
  <c r="AL370" i="8"/>
  <c r="AN370" i="9" s="1"/>
  <c r="AF369" i="8"/>
  <c r="AH369" i="9" s="1"/>
  <c r="AN37" i="8"/>
  <c r="AP37" i="9" s="1"/>
  <c r="AL354" i="8"/>
  <c r="AN354" i="9" s="1"/>
  <c r="AH345" i="8"/>
  <c r="AJ345" i="9" s="1"/>
  <c r="AF341" i="8"/>
  <c r="AH341" i="9" s="1"/>
  <c r="AF340" i="8"/>
  <c r="AH340" i="9" s="1"/>
  <c r="AJ331" i="8"/>
  <c r="AL331" i="9" s="1"/>
  <c r="AF330" i="8"/>
  <c r="AH330" i="9" s="1"/>
  <c r="AN328" i="8"/>
  <c r="AP328" i="9" s="1"/>
  <c r="AJ324" i="8"/>
  <c r="AL324" i="9" s="1"/>
  <c r="AP323" i="8"/>
  <c r="AR323" i="9" s="1"/>
  <c r="AD323" i="8"/>
  <c r="AF323" i="9" s="1"/>
  <c r="AJ321" i="8"/>
  <c r="AL321" i="9" s="1"/>
  <c r="AF320" i="8"/>
  <c r="AH320" i="9" s="1"/>
  <c r="AN317" i="8"/>
  <c r="AP317" i="9" s="1"/>
  <c r="AH316" i="8"/>
  <c r="AJ316" i="9" s="1"/>
  <c r="AN315" i="8"/>
  <c r="AP315" i="9" s="1"/>
  <c r="AN313" i="8"/>
  <c r="AP313" i="9" s="1"/>
  <c r="AJ311" i="8"/>
  <c r="AL311" i="9" s="1"/>
  <c r="AP310" i="8"/>
  <c r="AR310" i="9" s="1"/>
  <c r="AD310" i="8"/>
  <c r="AF310" i="9" s="1"/>
  <c r="AN304" i="8"/>
  <c r="AP304" i="9" s="1"/>
  <c r="AH303" i="8"/>
  <c r="AJ303" i="9" s="1"/>
  <c r="AP302" i="8"/>
  <c r="AR302" i="9" s="1"/>
  <c r="AD302" i="8"/>
  <c r="AF302" i="9" s="1"/>
  <c r="AL301" i="8"/>
  <c r="AN301" i="9" s="1"/>
  <c r="AF31" i="8"/>
  <c r="AH31" i="9" s="1"/>
  <c r="AL4" i="8"/>
  <c r="AN4" i="9" s="1"/>
  <c r="AF300" i="8"/>
  <c r="AH300" i="9" s="1"/>
  <c r="AH27" i="8"/>
  <c r="AJ27" i="9" s="1"/>
  <c r="AL260" i="8"/>
  <c r="AN260" i="9" s="1"/>
  <c r="AJ26" i="8"/>
  <c r="AL26" i="9" s="1"/>
  <c r="AL245" i="8"/>
  <c r="AN245" i="9" s="1"/>
  <c r="AJ25" i="8"/>
  <c r="AL25" i="9" s="1"/>
  <c r="AN198" i="8"/>
  <c r="AP198" i="9" s="1"/>
  <c r="AN19" i="8"/>
  <c r="AP19" i="9" s="1"/>
  <c r="AF180" i="8"/>
  <c r="AH180" i="9" s="1"/>
  <c r="AN178" i="8"/>
  <c r="AP178" i="9" s="1"/>
  <c r="AJ171" i="8"/>
  <c r="AL171" i="9" s="1"/>
  <c r="AN18" i="8"/>
  <c r="AP18" i="9" s="1"/>
  <c r="AL167" i="8"/>
  <c r="AN167" i="9" s="1"/>
  <c r="AF165" i="8"/>
  <c r="AH165" i="9" s="1"/>
  <c r="AJ164" i="8"/>
  <c r="AL164" i="9" s="1"/>
  <c r="AF159" i="8"/>
  <c r="AH159" i="9" s="1"/>
  <c r="AP157" i="8"/>
  <c r="AR157" i="9" s="1"/>
  <c r="AD157" i="8"/>
  <c r="AF157" i="9" s="1"/>
  <c r="AH156" i="8"/>
  <c r="AJ156" i="9" s="1"/>
  <c r="AL155" i="8"/>
  <c r="AN155" i="9" s="1"/>
  <c r="AH143" i="8"/>
  <c r="AJ143" i="9" s="1"/>
  <c r="AP138" i="8"/>
  <c r="AR138" i="9" s="1"/>
  <c r="AD138" i="8"/>
  <c r="AF138" i="9" s="1"/>
  <c r="AJ136" i="8"/>
  <c r="AL136" i="9" s="1"/>
  <c r="AF101" i="8"/>
  <c r="AH101" i="9" s="1"/>
  <c r="AI435" i="8"/>
  <c r="AK435" i="9" s="1"/>
  <c r="AG432" i="8"/>
  <c r="AI432" i="9" s="1"/>
  <c r="AQ429" i="8"/>
  <c r="AS429" i="9" s="1"/>
  <c r="AE429" i="8"/>
  <c r="AG429" i="9" s="1"/>
  <c r="AK427" i="8"/>
  <c r="AM427" i="9" s="1"/>
  <c r="AI425" i="8"/>
  <c r="AK425" i="9" s="1"/>
  <c r="AM424" i="8"/>
  <c r="AO424" i="9" s="1"/>
  <c r="AM414" i="8"/>
  <c r="AO414" i="9" s="1"/>
  <c r="AQ412" i="8"/>
  <c r="AS412" i="9" s="1"/>
  <c r="AE412" i="8"/>
  <c r="AG412" i="9" s="1"/>
  <c r="AI411" i="8"/>
  <c r="AK411" i="9" s="1"/>
  <c r="AM407" i="8"/>
  <c r="AO407" i="9" s="1"/>
  <c r="AO402" i="8"/>
  <c r="AQ402" i="9" s="1"/>
  <c r="AQ5" i="8"/>
  <c r="AS5" i="9" s="1"/>
  <c r="AE5" i="8"/>
  <c r="AG5" i="9" s="1"/>
  <c r="AO389" i="8"/>
  <c r="AQ389" i="9" s="1"/>
  <c r="AI380" i="8"/>
  <c r="AK380" i="9" s="1"/>
  <c r="AM379" i="8"/>
  <c r="AO379" i="9" s="1"/>
  <c r="AM377" i="8"/>
  <c r="AO377" i="9" s="1"/>
  <c r="AQ376" i="8"/>
  <c r="AS376" i="9" s="1"/>
  <c r="AE376" i="8"/>
  <c r="AG376" i="9" s="1"/>
  <c r="AM371" i="8"/>
  <c r="AO371" i="9" s="1"/>
  <c r="AQ38" i="8"/>
  <c r="AS38" i="9" s="1"/>
  <c r="AE38" i="8"/>
  <c r="AG38" i="9" s="1"/>
  <c r="AG361" i="8"/>
  <c r="AI361" i="9" s="1"/>
  <c r="AQ348" i="8"/>
  <c r="AS348" i="9" s="1"/>
  <c r="AE348" i="8"/>
  <c r="AG348" i="9" s="1"/>
  <c r="AK346" i="8"/>
  <c r="AM346" i="9" s="1"/>
  <c r="AI35" i="8"/>
  <c r="AK35" i="9" s="1"/>
  <c r="AK334" i="8"/>
  <c r="AM334" i="9" s="1"/>
  <c r="AQ314" i="8"/>
  <c r="AS314" i="9" s="1"/>
  <c r="AE314" i="8"/>
  <c r="AG314" i="9" s="1"/>
  <c r="AI32" i="8"/>
  <c r="AK32" i="9" s="1"/>
  <c r="AO310" i="8"/>
  <c r="AQ310" i="9" s="1"/>
  <c r="AM18" i="8"/>
  <c r="AO18" i="9" s="1"/>
  <c r="AK167" i="8"/>
  <c r="AM167" i="9" s="1"/>
  <c r="AQ165" i="8"/>
  <c r="AS165" i="9" s="1"/>
  <c r="AE165" i="8"/>
  <c r="AG165" i="9" s="1"/>
  <c r="AI164" i="8"/>
  <c r="AK164" i="9" s="1"/>
  <c r="AK162" i="8"/>
  <c r="AM162" i="9" s="1"/>
  <c r="AQ161" i="8"/>
  <c r="AS161" i="9" s="1"/>
  <c r="AE161" i="8"/>
  <c r="AG161" i="9" s="1"/>
  <c r="AQ17" i="8"/>
  <c r="AS17" i="9" s="1"/>
  <c r="AG97" i="8"/>
  <c r="AI97" i="9" s="1"/>
  <c r="AM94" i="8"/>
  <c r="AO94" i="9" s="1"/>
  <c r="AK91" i="8"/>
  <c r="AM91" i="9" s="1"/>
  <c r="AH10" i="8"/>
  <c r="AJ10" i="9" s="1"/>
  <c r="AN86" i="8"/>
  <c r="AP86" i="9" s="1"/>
  <c r="AH78" i="8"/>
  <c r="AJ78" i="9" s="1"/>
  <c r="AD85" i="8"/>
  <c r="AF85" i="9" s="1"/>
  <c r="AP78" i="8"/>
  <c r="AR78" i="9" s="1"/>
  <c r="AL70" i="8"/>
  <c r="AN70" i="9" s="1"/>
  <c r="AH67" i="8"/>
  <c r="AJ67" i="9" s="1"/>
  <c r="AJ64" i="8"/>
  <c r="AL64" i="9" s="1"/>
  <c r="AF63" i="8"/>
  <c r="AH63" i="9" s="1"/>
  <c r="AL60" i="8"/>
  <c r="AN60" i="9" s="1"/>
  <c r="AH59" i="8"/>
  <c r="AJ59" i="9" s="1"/>
  <c r="AL55" i="8"/>
  <c r="AN55" i="9" s="1"/>
  <c r="AF54" i="8"/>
  <c r="AH54" i="9" s="1"/>
  <c r="AF52" i="8"/>
  <c r="AH52" i="9" s="1"/>
  <c r="AN51" i="8"/>
  <c r="AP51" i="9" s="1"/>
  <c r="AH6" i="8"/>
  <c r="AJ6" i="9" s="1"/>
  <c r="AJ494" i="8"/>
  <c r="AL494" i="9" s="1"/>
  <c r="AH492" i="8"/>
  <c r="AJ492" i="9" s="1"/>
  <c r="AP50" i="8"/>
  <c r="AR50" i="9" s="1"/>
  <c r="AD50" i="8"/>
  <c r="AF50" i="9" s="1"/>
  <c r="AP488" i="8"/>
  <c r="AR488" i="9" s="1"/>
  <c r="AD488" i="8"/>
  <c r="AF488" i="9" s="1"/>
  <c r="AL487" i="8"/>
  <c r="AN487" i="9" s="1"/>
  <c r="AJ486" i="8"/>
  <c r="AL486" i="9" s="1"/>
  <c r="AF485" i="8"/>
  <c r="AH485" i="9" s="1"/>
  <c r="AH483" i="8"/>
  <c r="AJ483" i="9" s="1"/>
  <c r="AN480" i="8"/>
  <c r="AP480" i="9" s="1"/>
  <c r="AP476" i="8"/>
  <c r="AR476" i="9" s="1"/>
  <c r="AD476" i="8"/>
  <c r="AF476" i="9" s="1"/>
  <c r="AJ475" i="8"/>
  <c r="AL475" i="9" s="1"/>
  <c r="AH454" i="8"/>
  <c r="AJ454" i="9" s="1"/>
  <c r="AF446" i="8"/>
  <c r="AH446" i="9" s="1"/>
  <c r="AP443" i="8"/>
  <c r="AR443" i="9" s="1"/>
  <c r="AD443" i="8"/>
  <c r="AF443" i="9" s="1"/>
  <c r="AN442" i="8"/>
  <c r="AP442" i="9" s="1"/>
  <c r="AP439" i="8"/>
  <c r="AR439" i="9" s="1"/>
  <c r="AD439" i="8"/>
  <c r="AF439" i="9" s="1"/>
  <c r="AN438" i="8"/>
  <c r="AP438" i="9" s="1"/>
  <c r="AL437" i="8"/>
  <c r="AN437" i="9" s="1"/>
  <c r="AL434" i="8"/>
  <c r="AN434" i="9" s="1"/>
  <c r="AP44" i="8"/>
  <c r="AR44" i="9" s="1"/>
  <c r="AD44" i="8"/>
  <c r="AF44" i="9" s="1"/>
  <c r="AJ95" i="8"/>
  <c r="AL95" i="9" s="1"/>
  <c r="AH85" i="8"/>
  <c r="AJ85" i="9" s="1"/>
  <c r="AD84" i="8"/>
  <c r="AF84" i="9" s="1"/>
  <c r="AJ96" i="8"/>
  <c r="AL96" i="9" s="1"/>
  <c r="AF95" i="8"/>
  <c r="AH95" i="9" s="1"/>
  <c r="AD10" i="8"/>
  <c r="AF10" i="9" s="1"/>
  <c r="AP85" i="8"/>
  <c r="AR85" i="9" s="1"/>
  <c r="AL82" i="8"/>
  <c r="AN82" i="9" s="1"/>
  <c r="AD78" i="8"/>
  <c r="AF78" i="9" s="1"/>
  <c r="AH72" i="8"/>
  <c r="AJ72" i="9" s="1"/>
  <c r="AP84" i="8"/>
  <c r="AR84" i="9" s="1"/>
  <c r="AD73" i="8"/>
  <c r="AF73" i="9" s="1"/>
  <c r="AH100" i="8"/>
  <c r="AJ100" i="9" s="1"/>
  <c r="AL84" i="8"/>
  <c r="AN84" i="9" s="1"/>
  <c r="AH79" i="8"/>
  <c r="AJ79" i="9" s="1"/>
  <c r="AF75" i="8"/>
  <c r="AH75" i="9" s="1"/>
  <c r="AL73" i="8"/>
  <c r="AN73" i="9" s="1"/>
  <c r="AD65" i="8"/>
  <c r="AF65" i="9" s="1"/>
  <c r="AL62" i="8"/>
  <c r="AN62" i="9" s="1"/>
  <c r="AP10" i="8"/>
  <c r="AR10" i="9" s="1"/>
  <c r="AN88" i="8"/>
  <c r="AP88" i="9" s="1"/>
  <c r="AJ86" i="8"/>
  <c r="AL86" i="9" s="1"/>
  <c r="AN9" i="8"/>
  <c r="AP9" i="9" s="1"/>
  <c r="AJ80" i="8"/>
  <c r="AL80" i="9" s="1"/>
  <c r="AH76" i="8"/>
  <c r="AJ76" i="9" s="1"/>
  <c r="AF74" i="8"/>
  <c r="AH74" i="9" s="1"/>
  <c r="AP65" i="8"/>
  <c r="AR65" i="9" s="1"/>
  <c r="AP64" i="8"/>
  <c r="AR64" i="9" s="1"/>
  <c r="AF62" i="8"/>
  <c r="AH62" i="9" s="1"/>
  <c r="AL7" i="8"/>
  <c r="AN7" i="9" s="1"/>
  <c r="AF60" i="8"/>
  <c r="AH60" i="9" s="1"/>
  <c r="AF58" i="8"/>
  <c r="AH58" i="9" s="1"/>
  <c r="AL56" i="8"/>
  <c r="AN56" i="9" s="1"/>
  <c r="AF55" i="8"/>
  <c r="AH55" i="9" s="1"/>
  <c r="AL54" i="8"/>
  <c r="AN54" i="9" s="1"/>
  <c r="AN6" i="8"/>
  <c r="AP6" i="9" s="1"/>
  <c r="AF496" i="8"/>
  <c r="AH496" i="9" s="1"/>
  <c r="AJ495" i="8"/>
  <c r="AL495" i="9" s="1"/>
  <c r="AP494" i="8"/>
  <c r="AR494" i="9" s="1"/>
  <c r="AD494" i="8"/>
  <c r="AF494" i="9" s="1"/>
  <c r="AH493" i="8"/>
  <c r="AJ493" i="9" s="1"/>
  <c r="AN492" i="8"/>
  <c r="AP492" i="9" s="1"/>
  <c r="AJ50" i="8"/>
  <c r="AL50" i="9" s="1"/>
  <c r="AN490" i="8"/>
  <c r="AP490" i="9" s="1"/>
  <c r="AN96" i="8"/>
  <c r="AP96" i="9" s="1"/>
  <c r="AN80" i="8"/>
  <c r="AP80" i="9" s="1"/>
  <c r="AP73" i="8"/>
  <c r="AR73" i="9" s="1"/>
  <c r="AQ93" i="8"/>
  <c r="AS93" i="9" s="1"/>
  <c r="AF88" i="8"/>
  <c r="AH88" i="9" s="1"/>
  <c r="AL72" i="8"/>
  <c r="AN72" i="9" s="1"/>
  <c r="AO99" i="8"/>
  <c r="AQ99" i="9" s="1"/>
  <c r="AE93" i="8"/>
  <c r="AG93" i="9" s="1"/>
  <c r="AK77" i="8"/>
  <c r="AM77" i="9" s="1"/>
  <c r="AJ430" i="8"/>
  <c r="AL430" i="9" s="1"/>
  <c r="AN426" i="8"/>
  <c r="AP426" i="9" s="1"/>
  <c r="AP423" i="8"/>
  <c r="AR423" i="9" s="1"/>
  <c r="AD423" i="8"/>
  <c r="AF423" i="9" s="1"/>
  <c r="AJ422" i="8"/>
  <c r="AL422" i="9" s="1"/>
  <c r="AJ419" i="8"/>
  <c r="AL419" i="9" s="1"/>
  <c r="AP416" i="8"/>
  <c r="AR416" i="9" s="1"/>
  <c r="AD416" i="8"/>
  <c r="AF416" i="9" s="1"/>
  <c r="AJ413" i="8"/>
  <c r="AL413" i="9" s="1"/>
  <c r="AP42" i="8"/>
  <c r="AR42" i="9" s="1"/>
  <c r="AD42" i="8"/>
  <c r="AF42" i="9" s="1"/>
  <c r="AJ410" i="8"/>
  <c r="AL410" i="9" s="1"/>
  <c r="AF409" i="8"/>
  <c r="AH409" i="9" s="1"/>
  <c r="AH403" i="8"/>
  <c r="AJ403" i="9" s="1"/>
  <c r="AJ41" i="8"/>
  <c r="AL41" i="9" s="1"/>
  <c r="AJ400" i="8"/>
  <c r="AL400" i="9" s="1"/>
  <c r="AP399" i="8"/>
  <c r="AR399" i="9" s="1"/>
  <c r="AD399" i="8"/>
  <c r="AF399" i="9" s="1"/>
  <c r="AJ398" i="8"/>
  <c r="AL398" i="9" s="1"/>
  <c r="AP397" i="8"/>
  <c r="AR397" i="9" s="1"/>
  <c r="AD397" i="8"/>
  <c r="AF397" i="9" s="1"/>
  <c r="AL396" i="8"/>
  <c r="AN396" i="9" s="1"/>
  <c r="AH395" i="8"/>
  <c r="AJ395" i="9" s="1"/>
  <c r="AP394" i="8"/>
  <c r="AR394" i="9" s="1"/>
  <c r="AD394" i="8"/>
  <c r="AF394" i="9" s="1"/>
  <c r="AJ392" i="8"/>
  <c r="AL392" i="9" s="1"/>
  <c r="AH40" i="8"/>
  <c r="AJ40" i="9" s="1"/>
  <c r="AH390" i="8"/>
  <c r="AJ390" i="9" s="1"/>
  <c r="AH388" i="8"/>
  <c r="AJ388" i="9" s="1"/>
  <c r="AJ386" i="8"/>
  <c r="AL386" i="9" s="1"/>
  <c r="AN384" i="8"/>
  <c r="AP384" i="9" s="1"/>
  <c r="AN383" i="8"/>
  <c r="AP383" i="9" s="1"/>
  <c r="AL381" i="8"/>
  <c r="AN381" i="9" s="1"/>
  <c r="AF378" i="8"/>
  <c r="AH378" i="9" s="1"/>
  <c r="AN374" i="8"/>
  <c r="AP374" i="9" s="1"/>
  <c r="AH370" i="8"/>
  <c r="AJ370" i="9" s="1"/>
  <c r="AN369" i="8"/>
  <c r="AP369" i="9" s="1"/>
  <c r="AJ37" i="8"/>
  <c r="AL37" i="9" s="1"/>
  <c r="AL355" i="8"/>
  <c r="AN355" i="9" s="1"/>
  <c r="AH354" i="8"/>
  <c r="AJ354" i="9" s="1"/>
  <c r="AF353" i="8"/>
  <c r="AH353" i="9" s="1"/>
  <c r="AP352" i="8"/>
  <c r="AR352" i="9" s="1"/>
  <c r="AD352" i="8"/>
  <c r="AF352" i="9" s="1"/>
  <c r="AH350" i="8"/>
  <c r="AJ350" i="9" s="1"/>
  <c r="AP345" i="8"/>
  <c r="AR345" i="9" s="1"/>
  <c r="AD345" i="8"/>
  <c r="AF345" i="9" s="1"/>
  <c r="AN344" i="8"/>
  <c r="AP344" i="9" s="1"/>
  <c r="AF342" i="8"/>
  <c r="AH342" i="9" s="1"/>
  <c r="AN341" i="8"/>
  <c r="AP341" i="9" s="1"/>
  <c r="AN340" i="8"/>
  <c r="AP340" i="9" s="1"/>
  <c r="AN339" i="8"/>
  <c r="AP339" i="9" s="1"/>
  <c r="AN338" i="8"/>
  <c r="AP338" i="9" s="1"/>
  <c r="AJ332" i="8"/>
  <c r="AL332" i="9" s="1"/>
  <c r="AF331" i="8"/>
  <c r="AH331" i="9" s="1"/>
  <c r="AN330" i="8"/>
  <c r="AP330" i="9" s="1"/>
  <c r="AJ328" i="8"/>
  <c r="AL328" i="9" s="1"/>
  <c r="AH327" i="8"/>
  <c r="AJ327" i="9" s="1"/>
  <c r="AF324" i="8"/>
  <c r="AH324" i="9" s="1"/>
  <c r="AL323" i="8"/>
  <c r="AN323" i="9" s="1"/>
  <c r="AF321" i="8"/>
  <c r="AH321" i="9" s="1"/>
  <c r="AN320" i="8"/>
  <c r="AP320" i="9" s="1"/>
  <c r="AN319" i="8"/>
  <c r="AP319" i="9" s="1"/>
  <c r="AJ317" i="8"/>
  <c r="AL317" i="9" s="1"/>
  <c r="AP316" i="8"/>
  <c r="AR316" i="9" s="1"/>
  <c r="AD316" i="8"/>
  <c r="AF316" i="9" s="1"/>
  <c r="AJ315" i="8"/>
  <c r="AL315" i="9" s="1"/>
  <c r="AJ313" i="8"/>
  <c r="AL313" i="9" s="1"/>
  <c r="AF311" i="8"/>
  <c r="AH311" i="9" s="1"/>
  <c r="AF32" i="8"/>
  <c r="AH32" i="9" s="1"/>
  <c r="AL310" i="8"/>
  <c r="AN310" i="9" s="1"/>
  <c r="AL309" i="8"/>
  <c r="AN309" i="9" s="1"/>
  <c r="AJ304" i="8"/>
  <c r="AL304" i="9" s="1"/>
  <c r="AP303" i="8"/>
  <c r="AR303" i="9" s="1"/>
  <c r="AD303" i="8"/>
  <c r="AF303" i="9" s="1"/>
  <c r="AL302" i="8"/>
  <c r="AN302" i="9" s="1"/>
  <c r="AH301" i="8"/>
  <c r="AJ301" i="9" s="1"/>
  <c r="AN31" i="8"/>
  <c r="AP31" i="9" s="1"/>
  <c r="AH4" i="8"/>
  <c r="AJ4" i="9" s="1"/>
  <c r="AN300" i="8"/>
  <c r="AP300" i="9" s="1"/>
  <c r="AP296" i="8"/>
  <c r="AR296" i="9" s="1"/>
  <c r="AD296" i="8"/>
  <c r="AF296" i="9" s="1"/>
  <c r="AP295" i="8"/>
  <c r="AR295" i="9" s="1"/>
  <c r="AD295" i="8"/>
  <c r="AF295" i="9" s="1"/>
  <c r="AL294" i="8"/>
  <c r="AN294" i="9" s="1"/>
  <c r="AJ292" i="8"/>
  <c r="AL292" i="9" s="1"/>
  <c r="AP283" i="8"/>
  <c r="AR283" i="9" s="1"/>
  <c r="AD283" i="8"/>
  <c r="AF283" i="9" s="1"/>
  <c r="AL30" i="8"/>
  <c r="AN30" i="9" s="1"/>
  <c r="AN286" i="8"/>
  <c r="AP286" i="9" s="1"/>
  <c r="AN285" i="8"/>
  <c r="AP285" i="9" s="1"/>
  <c r="AN281" i="8"/>
  <c r="AP281" i="9" s="1"/>
  <c r="AP270" i="8"/>
  <c r="AR270" i="9" s="1"/>
  <c r="AD270" i="8"/>
  <c r="AF270" i="9" s="1"/>
  <c r="AL267" i="8"/>
  <c r="AN267" i="9" s="1"/>
  <c r="AF265" i="8"/>
  <c r="AH265" i="9" s="1"/>
  <c r="AL262" i="8"/>
  <c r="AN262" i="9" s="1"/>
  <c r="AQ332" i="8"/>
  <c r="AS332" i="9" s="1"/>
  <c r="AE332" i="8"/>
  <c r="AG332" i="9" s="1"/>
  <c r="AO327" i="8"/>
  <c r="AQ327" i="9" s="1"/>
  <c r="AI319" i="8"/>
  <c r="AK319" i="9" s="1"/>
  <c r="AF456" i="8"/>
  <c r="AH456" i="9" s="1"/>
  <c r="AN454" i="8"/>
  <c r="AP454" i="9" s="1"/>
  <c r="AF453" i="8"/>
  <c r="AH453" i="9" s="1"/>
  <c r="AJ448" i="8"/>
  <c r="AL448" i="9" s="1"/>
  <c r="AN447" i="8"/>
  <c r="AP447" i="9" s="1"/>
  <c r="AP440" i="8"/>
  <c r="AR440" i="9" s="1"/>
  <c r="AD440" i="8"/>
  <c r="AF440" i="9" s="1"/>
  <c r="AJ439" i="8"/>
  <c r="AL439" i="9" s="1"/>
  <c r="AL435" i="8"/>
  <c r="AN435" i="9" s="1"/>
  <c r="AF434" i="8"/>
  <c r="AH434" i="9" s="1"/>
  <c r="AJ432" i="8"/>
  <c r="AL432" i="9" s="1"/>
  <c r="AP430" i="8"/>
  <c r="AR430" i="9" s="1"/>
  <c r="AD430" i="8"/>
  <c r="AF430" i="9" s="1"/>
  <c r="AN427" i="8"/>
  <c r="AP427" i="9" s="1"/>
  <c r="AO309" i="8"/>
  <c r="AQ309" i="9" s="1"/>
  <c r="AI307" i="8"/>
  <c r="AK307" i="9" s="1"/>
  <c r="AM306" i="8"/>
  <c r="AO306" i="9" s="1"/>
  <c r="AM304" i="8"/>
  <c r="AO304" i="9" s="1"/>
  <c r="AG303" i="8"/>
  <c r="AI303" i="9" s="1"/>
  <c r="AO302" i="8"/>
  <c r="AQ302" i="9" s="1"/>
  <c r="AK301" i="8"/>
  <c r="AM301" i="9" s="1"/>
  <c r="AQ31" i="8"/>
  <c r="AS31" i="9" s="1"/>
  <c r="AE31" i="8"/>
  <c r="AG31" i="9" s="1"/>
  <c r="AK4" i="8"/>
  <c r="AM4" i="9" s="1"/>
  <c r="AQ300" i="8"/>
  <c r="AS300" i="9" s="1"/>
  <c r="AE300" i="8"/>
  <c r="AG300" i="9" s="1"/>
  <c r="AM297" i="8"/>
  <c r="AO297" i="9" s="1"/>
  <c r="AG296" i="8"/>
  <c r="AI296" i="9" s="1"/>
  <c r="AG295" i="8"/>
  <c r="AI295" i="9" s="1"/>
  <c r="AO294" i="8"/>
  <c r="AQ294" i="9" s="1"/>
  <c r="AG293" i="8"/>
  <c r="AI293" i="9" s="1"/>
  <c r="AM292" i="8"/>
  <c r="AO292" i="9" s="1"/>
  <c r="AI291" i="8"/>
  <c r="AK291" i="9" s="1"/>
  <c r="AG30" i="8"/>
  <c r="AI30" i="9" s="1"/>
  <c r="AK290" i="8"/>
  <c r="AM290" i="9" s="1"/>
  <c r="AQ288" i="8"/>
  <c r="AS288" i="9" s="1"/>
  <c r="AE288" i="8"/>
  <c r="AG288" i="9" s="1"/>
  <c r="AK287" i="8"/>
  <c r="AM287" i="9" s="1"/>
  <c r="AI286" i="8"/>
  <c r="AK286" i="9" s="1"/>
  <c r="AI285" i="8"/>
  <c r="AK285" i="9" s="1"/>
  <c r="AQ284" i="8"/>
  <c r="AS284" i="9" s="1"/>
  <c r="AE284" i="8"/>
  <c r="AG284" i="9" s="1"/>
  <c r="AI283" i="8"/>
  <c r="AK283" i="9" s="1"/>
  <c r="AI281" i="8"/>
  <c r="AK281" i="9" s="1"/>
  <c r="AO29" i="8"/>
  <c r="AQ29" i="9" s="1"/>
  <c r="AK280" i="8"/>
  <c r="AM280" i="9" s="1"/>
  <c r="AQ279" i="8"/>
  <c r="AS279" i="9" s="1"/>
  <c r="AE279" i="8"/>
  <c r="AG279" i="9" s="1"/>
  <c r="AQ276" i="8"/>
  <c r="AS276" i="9" s="1"/>
  <c r="AE276" i="8"/>
  <c r="AG276" i="9" s="1"/>
  <c r="AK273" i="8"/>
  <c r="AM273" i="9" s="1"/>
  <c r="AO272" i="8"/>
  <c r="AQ272" i="9" s="1"/>
  <c r="AI271" i="8"/>
  <c r="AK271" i="9" s="1"/>
  <c r="AM28" i="8"/>
  <c r="AO28" i="9" s="1"/>
  <c r="AK270" i="8"/>
  <c r="AM270" i="9" s="1"/>
  <c r="AQ269" i="8"/>
  <c r="AS269" i="9" s="1"/>
  <c r="AE269" i="8"/>
  <c r="AG269" i="9" s="1"/>
  <c r="AG267" i="8"/>
  <c r="AI267" i="9" s="1"/>
  <c r="AM266" i="8"/>
  <c r="AO266" i="9" s="1"/>
  <c r="AM265" i="8"/>
  <c r="AO265" i="9" s="1"/>
  <c r="AI263" i="8"/>
  <c r="AK263" i="9" s="1"/>
  <c r="AG262" i="8"/>
  <c r="AI262" i="9" s="1"/>
  <c r="AO261" i="8"/>
  <c r="AQ261" i="9" s="1"/>
  <c r="AD103" i="8"/>
  <c r="AF103" i="9" s="1"/>
  <c r="AD14" i="8"/>
  <c r="AF14" i="9" s="1"/>
  <c r="AD126" i="8"/>
  <c r="AF126" i="9" s="1"/>
  <c r="AN106" i="8"/>
  <c r="AP106" i="9" s="1"/>
  <c r="AO171" i="8"/>
  <c r="AQ171" i="9" s="1"/>
  <c r="AG18" i="8"/>
  <c r="AI18" i="9" s="1"/>
  <c r="AQ167" i="8"/>
  <c r="AS167" i="9" s="1"/>
  <c r="AE167" i="8"/>
  <c r="AG167" i="9" s="1"/>
  <c r="AH258" i="8"/>
  <c r="AJ258" i="9" s="1"/>
  <c r="AH256" i="8"/>
  <c r="AJ256" i="9" s="1"/>
  <c r="AL246" i="8"/>
  <c r="AN246" i="9" s="1"/>
  <c r="AN225" i="8"/>
  <c r="AP225" i="9" s="1"/>
  <c r="AL224" i="8"/>
  <c r="AN224" i="9" s="1"/>
  <c r="AF23" i="8"/>
  <c r="AH23" i="9" s="1"/>
  <c r="AN213" i="8"/>
  <c r="AP213" i="9" s="1"/>
  <c r="AL20" i="8"/>
  <c r="AN20" i="9" s="1"/>
  <c r="AP162" i="8"/>
  <c r="AR162" i="9" s="1"/>
  <c r="AD162" i="8"/>
  <c r="AF162" i="9" s="1"/>
  <c r="AJ17" i="8"/>
  <c r="AL17" i="9" s="1"/>
  <c r="AJ153" i="8"/>
  <c r="AL153" i="9" s="1"/>
  <c r="AJ127" i="8"/>
  <c r="AL127" i="9" s="1"/>
  <c r="AH121" i="8"/>
  <c r="AJ121" i="9" s="1"/>
  <c r="AL106" i="8"/>
  <c r="AN106" i="9" s="1"/>
  <c r="AJ101" i="8"/>
  <c r="AL101" i="9" s="1"/>
  <c r="AM263" i="8"/>
  <c r="AO263" i="9" s="1"/>
  <c r="AI259" i="8"/>
  <c r="AK259" i="9" s="1"/>
  <c r="AK248" i="8"/>
  <c r="AM248" i="9" s="1"/>
  <c r="AM243" i="8"/>
  <c r="AO243" i="9" s="1"/>
  <c r="AG242" i="8"/>
  <c r="AI242" i="9" s="1"/>
  <c r="AG240" i="8"/>
  <c r="AI240" i="9" s="1"/>
  <c r="AM239" i="8"/>
  <c r="AO239" i="9" s="1"/>
  <c r="AO235" i="8"/>
  <c r="AQ235" i="9" s="1"/>
  <c r="AK234" i="8"/>
  <c r="AM234" i="9" s="1"/>
  <c r="AG233" i="8"/>
  <c r="AI233" i="9" s="1"/>
  <c r="AK24" i="8"/>
  <c r="AM24" i="9" s="1"/>
  <c r="AM228" i="8"/>
  <c r="AO228" i="9" s="1"/>
  <c r="AQ222" i="8"/>
  <c r="AS222" i="9" s="1"/>
  <c r="AE222" i="8"/>
  <c r="AG222" i="9" s="1"/>
  <c r="AK220" i="8"/>
  <c r="AM220" i="9" s="1"/>
  <c r="AO219" i="8"/>
  <c r="AQ219" i="9" s="1"/>
  <c r="AG218" i="8"/>
  <c r="AI218" i="9" s="1"/>
  <c r="AQ216" i="8"/>
  <c r="AS216" i="9" s="1"/>
  <c r="AE216" i="8"/>
  <c r="AG216" i="9" s="1"/>
  <c r="AI161" i="8"/>
  <c r="AK161" i="9" s="1"/>
  <c r="AQ160" i="8"/>
  <c r="AS160" i="9" s="1"/>
  <c r="AE160" i="8"/>
  <c r="AG160" i="9" s="1"/>
  <c r="AI159" i="8"/>
  <c r="AK159" i="9" s="1"/>
  <c r="AO158" i="8"/>
  <c r="AQ158" i="9" s="1"/>
  <c r="AG157" i="8"/>
  <c r="AI157" i="9" s="1"/>
  <c r="AK156" i="8"/>
  <c r="AM156" i="9" s="1"/>
  <c r="AO155" i="8"/>
  <c r="AQ155" i="9" s="1"/>
  <c r="AK154" i="8"/>
  <c r="AM154" i="9" s="1"/>
  <c r="AD182" i="8"/>
  <c r="AF182" i="9" s="1"/>
  <c r="AD19" i="8"/>
  <c r="AF19" i="9" s="1"/>
  <c r="AG27" i="8"/>
  <c r="AI27" i="9" s="1"/>
  <c r="AK260" i="8"/>
  <c r="AM260" i="9" s="1"/>
  <c r="AQ259" i="8"/>
  <c r="AS259" i="9" s="1"/>
  <c r="AE259" i="8"/>
  <c r="AG259" i="9" s="1"/>
  <c r="AO258" i="8"/>
  <c r="AQ258" i="9" s="1"/>
  <c r="AO256" i="8"/>
  <c r="AQ256" i="9" s="1"/>
  <c r="AI26" i="8"/>
  <c r="AK26" i="9" s="1"/>
  <c r="AG248" i="8"/>
  <c r="AI248" i="9" s="1"/>
  <c r="AG246" i="8"/>
  <c r="AI246" i="9" s="1"/>
  <c r="AK245" i="8"/>
  <c r="AM245" i="9" s="1"/>
  <c r="AI243" i="8"/>
  <c r="AK243" i="9" s="1"/>
  <c r="AO242" i="8"/>
  <c r="AQ242" i="9" s="1"/>
  <c r="AI25" i="8"/>
  <c r="AK25" i="9" s="1"/>
  <c r="AO240" i="8"/>
  <c r="AQ240" i="9" s="1"/>
  <c r="AI239" i="8"/>
  <c r="AK239" i="9" s="1"/>
  <c r="AO236" i="8"/>
  <c r="AQ236" i="9" s="1"/>
  <c r="AK235" i="8"/>
  <c r="AM235" i="9" s="1"/>
  <c r="AG234" i="8"/>
  <c r="AI234" i="9" s="1"/>
  <c r="AO233" i="8"/>
  <c r="AQ233" i="9" s="1"/>
  <c r="AG232" i="8"/>
  <c r="AI232" i="9" s="1"/>
  <c r="AK231" i="8"/>
  <c r="AM231" i="9" s="1"/>
  <c r="AG24" i="8"/>
  <c r="AI24" i="9" s="1"/>
  <c r="AK230" i="8"/>
  <c r="AM230" i="9" s="1"/>
  <c r="AO229" i="8"/>
  <c r="AQ229" i="9" s="1"/>
  <c r="AI228" i="8"/>
  <c r="AK228" i="9" s="1"/>
  <c r="AM227" i="8"/>
  <c r="AO227" i="9" s="1"/>
  <c r="AI225" i="8"/>
  <c r="AK225" i="9" s="1"/>
  <c r="AG224" i="8"/>
  <c r="AI224" i="9" s="1"/>
  <c r="AM222" i="8"/>
  <c r="AO222" i="9" s="1"/>
  <c r="AM23" i="8"/>
  <c r="AO23" i="9" s="1"/>
  <c r="AG220" i="8"/>
  <c r="AI220" i="9" s="1"/>
  <c r="AK219" i="8"/>
  <c r="AM219" i="9" s="1"/>
  <c r="AO218" i="8"/>
  <c r="AQ218" i="9" s="1"/>
  <c r="AM216" i="8"/>
  <c r="AO216" i="9" s="1"/>
  <c r="AK214" i="8"/>
  <c r="AM214" i="9" s="1"/>
  <c r="AI213" i="8"/>
  <c r="AK213" i="9" s="1"/>
  <c r="AI22" i="8"/>
  <c r="AK22" i="9" s="1"/>
  <c r="AO210" i="8"/>
  <c r="AQ210" i="9" s="1"/>
  <c r="AG209" i="8"/>
  <c r="AI209" i="9" s="1"/>
  <c r="AK208" i="8"/>
  <c r="AM208" i="9" s="1"/>
  <c r="AQ206" i="8"/>
  <c r="AS206" i="9" s="1"/>
  <c r="AE206" i="8"/>
  <c r="AG206" i="9" s="1"/>
  <c r="AK205" i="8"/>
  <c r="AM205" i="9" s="1"/>
  <c r="AG202" i="8"/>
  <c r="AI202" i="9" s="1"/>
  <c r="AO21" i="8"/>
  <c r="AQ21" i="9" s="1"/>
  <c r="AM198" i="8"/>
  <c r="AO198" i="9" s="1"/>
  <c r="AO193" i="8"/>
  <c r="AQ193" i="9" s="1"/>
  <c r="AG20" i="8"/>
  <c r="AI20" i="9" s="1"/>
  <c r="AM190" i="8"/>
  <c r="AO190" i="9" s="1"/>
  <c r="AG184" i="8"/>
  <c r="AI184" i="9" s="1"/>
  <c r="AM182" i="8"/>
  <c r="AO182" i="9" s="1"/>
  <c r="AI181" i="8"/>
  <c r="AK181" i="9" s="1"/>
  <c r="AM19" i="8"/>
  <c r="AO19" i="9" s="1"/>
  <c r="AQ180" i="8"/>
  <c r="AS180" i="9" s="1"/>
  <c r="AE180" i="8"/>
  <c r="AG180" i="9" s="1"/>
  <c r="AI179" i="8"/>
  <c r="AK179" i="9" s="1"/>
  <c r="AM178" i="8"/>
  <c r="AO178" i="9" s="1"/>
  <c r="AG177" i="8"/>
  <c r="AI177" i="9" s="1"/>
  <c r="AE17" i="8"/>
  <c r="AG17" i="9" s="1"/>
  <c r="AM160" i="8"/>
  <c r="AO160" i="9" s="1"/>
  <c r="AQ159" i="8"/>
  <c r="AS159" i="9" s="1"/>
  <c r="AE159" i="8"/>
  <c r="AG159" i="9" s="1"/>
  <c r="AK158" i="8"/>
  <c r="AM158" i="9" s="1"/>
  <c r="AO157" i="8"/>
  <c r="AQ157" i="9" s="1"/>
  <c r="AG156" i="8"/>
  <c r="AI156" i="9" s="1"/>
  <c r="AK155" i="8"/>
  <c r="AM155" i="9" s="1"/>
  <c r="AG154" i="8"/>
  <c r="AI154" i="9" s="1"/>
  <c r="AQ153" i="8"/>
  <c r="AS153" i="9" s="1"/>
  <c r="AE153" i="8"/>
  <c r="AG153" i="9" s="1"/>
  <c r="AO16" i="8"/>
  <c r="AQ16" i="9" s="1"/>
  <c r="AK150" i="8"/>
  <c r="AM150" i="9" s="1"/>
  <c r="AG148" i="8"/>
  <c r="AI148" i="9" s="1"/>
  <c r="AG143" i="8"/>
  <c r="AI143" i="9" s="1"/>
  <c r="AG15" i="8"/>
  <c r="AI15" i="9" s="1"/>
  <c r="AO138" i="8"/>
  <c r="AQ138" i="9" s="1"/>
  <c r="AI136" i="8"/>
  <c r="AK136" i="9" s="1"/>
  <c r="AI131" i="8"/>
  <c r="AK131" i="9" s="1"/>
  <c r="AI14" i="8"/>
  <c r="AK14" i="9" s="1"/>
  <c r="AQ129" i="8"/>
  <c r="AS129" i="9" s="1"/>
  <c r="AE129" i="8"/>
  <c r="AG129" i="9" s="1"/>
  <c r="AQ127" i="8"/>
  <c r="AS127" i="9" s="1"/>
  <c r="AI126" i="8"/>
  <c r="AK126" i="9" s="1"/>
  <c r="AG106" i="8"/>
  <c r="AI106" i="9" s="1"/>
  <c r="AQ101" i="8"/>
  <c r="AS101" i="9" s="1"/>
  <c r="AE101" i="8"/>
  <c r="AG101" i="9" s="1"/>
  <c r="AH22" i="8"/>
  <c r="AJ22" i="9" s="1"/>
  <c r="AN210" i="8"/>
  <c r="AP210" i="9" s="1"/>
  <c r="AF209" i="8"/>
  <c r="AH209" i="9" s="1"/>
  <c r="AJ208" i="8"/>
  <c r="AL208" i="9" s="1"/>
  <c r="AP206" i="8"/>
  <c r="AR206" i="9" s="1"/>
  <c r="AD206" i="8"/>
  <c r="AF206" i="9" s="1"/>
  <c r="AJ205" i="8"/>
  <c r="AL205" i="9" s="1"/>
  <c r="AF202" i="8"/>
  <c r="AH202" i="9" s="1"/>
  <c r="AN21" i="8"/>
  <c r="AP21" i="9" s="1"/>
  <c r="AL198" i="8"/>
  <c r="AN198" i="9" s="1"/>
  <c r="AN193" i="8"/>
  <c r="AP193" i="9" s="1"/>
  <c r="AL190" i="8"/>
  <c r="AN190" i="9" s="1"/>
  <c r="AL182" i="8"/>
  <c r="AN182" i="9" s="1"/>
  <c r="AP180" i="8"/>
  <c r="AR180" i="9" s="1"/>
  <c r="AH179" i="8"/>
  <c r="AJ179" i="9" s="1"/>
  <c r="AF177" i="8"/>
  <c r="AH177" i="9" s="1"/>
  <c r="AD127" i="8"/>
  <c r="AF127" i="9" s="1"/>
  <c r="AM96" i="8"/>
  <c r="AO96" i="9" s="1"/>
  <c r="AG10" i="8"/>
  <c r="AI10" i="9" s="1"/>
  <c r="AE88" i="8"/>
  <c r="AG88" i="9" s="1"/>
  <c r="AG85" i="8"/>
  <c r="AI85" i="9" s="1"/>
  <c r="AE9" i="8"/>
  <c r="AG9" i="9" s="1"/>
  <c r="AM80" i="8"/>
  <c r="AO80" i="9" s="1"/>
  <c r="AI75" i="8"/>
  <c r="AK75" i="9" s="1"/>
  <c r="AI100" i="8"/>
  <c r="AK100" i="9" s="1"/>
  <c r="AM99" i="8"/>
  <c r="AO99" i="9" s="1"/>
  <c r="AQ97" i="8"/>
  <c r="AS97" i="9" s="1"/>
  <c r="AE97" i="8"/>
  <c r="AG97" i="9" s="1"/>
  <c r="AK96" i="8"/>
  <c r="AM96" i="9" s="1"/>
  <c r="AG95" i="8"/>
  <c r="AI95" i="9" s="1"/>
  <c r="AK94" i="8"/>
  <c r="AM94" i="9" s="1"/>
  <c r="AO93" i="8"/>
  <c r="AQ93" i="9" s="1"/>
  <c r="AI91" i="8"/>
  <c r="AK91" i="9" s="1"/>
  <c r="AQ10" i="8"/>
  <c r="AS10" i="9" s="1"/>
  <c r="AE10" i="8"/>
  <c r="AG10" i="9" s="1"/>
  <c r="AO88" i="8"/>
  <c r="AQ88" i="9" s="1"/>
  <c r="AK86" i="8"/>
  <c r="AM86" i="9" s="1"/>
  <c r="AQ85" i="8"/>
  <c r="AS85" i="9" s="1"/>
  <c r="AE85" i="8"/>
  <c r="AG85" i="9" s="1"/>
  <c r="AM84" i="8"/>
  <c r="AO84" i="9" s="1"/>
  <c r="AM82" i="8"/>
  <c r="AO82" i="9" s="1"/>
  <c r="AO9" i="8"/>
  <c r="AQ9" i="9" s="1"/>
  <c r="AK80" i="8"/>
  <c r="AM80" i="9" s="1"/>
  <c r="AI79" i="8"/>
  <c r="AK79" i="9" s="1"/>
  <c r="AQ78" i="8"/>
  <c r="AS78" i="9" s="1"/>
  <c r="AE78" i="8"/>
  <c r="AG78" i="9" s="1"/>
  <c r="AI77" i="8"/>
  <c r="AK77" i="9" s="1"/>
  <c r="AI76" i="8"/>
  <c r="AK76" i="9" s="1"/>
  <c r="AG75" i="8"/>
  <c r="AI75" i="9" s="1"/>
  <c r="AG74" i="8"/>
  <c r="AI74" i="9" s="1"/>
  <c r="AM73" i="8"/>
  <c r="AO73" i="9" s="1"/>
  <c r="AI72" i="8"/>
  <c r="AK72" i="9" s="1"/>
  <c r="AK71" i="8"/>
  <c r="AM71" i="9" s="1"/>
  <c r="AO8" i="8"/>
  <c r="AQ8" i="9" s="1"/>
  <c r="AM70" i="8"/>
  <c r="AO70" i="9" s="1"/>
  <c r="AQ69" i="8"/>
  <c r="AS69" i="9" s="1"/>
  <c r="AE69" i="8"/>
  <c r="AG69" i="9" s="1"/>
  <c r="AI68" i="8"/>
  <c r="AK68" i="9" s="1"/>
  <c r="AI67" i="8"/>
  <c r="AK67" i="9" s="1"/>
  <c r="AQ65" i="8"/>
  <c r="AS65" i="9" s="1"/>
  <c r="AE65" i="8"/>
  <c r="AG65" i="9" s="1"/>
  <c r="AK64" i="8"/>
  <c r="AM64" i="9" s="1"/>
  <c r="AG63" i="8"/>
  <c r="AI63" i="9" s="1"/>
  <c r="AM62" i="8"/>
  <c r="AO62" i="9" s="1"/>
  <c r="AG7" i="8"/>
  <c r="AI7" i="9" s="1"/>
  <c r="AM60" i="8"/>
  <c r="AO60" i="9" s="1"/>
  <c r="AI59" i="8"/>
  <c r="AK59" i="9" s="1"/>
  <c r="AM58" i="8"/>
  <c r="AO58" i="9" s="1"/>
  <c r="AG56" i="8"/>
  <c r="AI56" i="9" s="1"/>
  <c r="AM55" i="8"/>
  <c r="AO55" i="9" s="1"/>
  <c r="AG54" i="8"/>
  <c r="AI54" i="9" s="1"/>
  <c r="AG52" i="8"/>
  <c r="AI52" i="9" s="1"/>
  <c r="AO51" i="8"/>
  <c r="AQ51" i="9" s="1"/>
  <c r="AI6" i="8"/>
  <c r="AK6" i="9" s="1"/>
  <c r="AM496" i="8"/>
  <c r="AO496" i="9" s="1"/>
  <c r="AQ495" i="8"/>
  <c r="AS495" i="9" s="1"/>
  <c r="AE495" i="8"/>
  <c r="AG495" i="9" s="1"/>
  <c r="AK494" i="8"/>
  <c r="AM494" i="9" s="1"/>
  <c r="AO493" i="8"/>
  <c r="AQ493" i="9" s="1"/>
  <c r="AI492" i="8"/>
  <c r="AK492" i="9" s="1"/>
  <c r="AQ50" i="8"/>
  <c r="AS50" i="9" s="1"/>
  <c r="AE50" i="8"/>
  <c r="AG50" i="9" s="1"/>
  <c r="AI490" i="8"/>
  <c r="AK490" i="9" s="1"/>
  <c r="AQ488" i="8"/>
  <c r="AS488" i="9" s="1"/>
  <c r="AE488" i="8"/>
  <c r="AG488" i="9" s="1"/>
  <c r="AM487" i="8"/>
  <c r="AO487" i="9" s="1"/>
  <c r="AK486" i="8"/>
  <c r="AM486" i="9" s="1"/>
  <c r="AG485" i="8"/>
  <c r="AI485" i="9" s="1"/>
  <c r="AK484" i="8"/>
  <c r="AM484" i="9" s="1"/>
  <c r="AI483" i="8"/>
  <c r="AK483" i="9" s="1"/>
  <c r="AM482" i="8"/>
  <c r="AO482" i="9" s="1"/>
  <c r="AQ481" i="8"/>
  <c r="AS481" i="9" s="1"/>
  <c r="AE481" i="8"/>
  <c r="AG481" i="9" s="1"/>
  <c r="AI96" i="8"/>
  <c r="AK96" i="9" s="1"/>
  <c r="AQ95" i="8"/>
  <c r="AS95" i="9" s="1"/>
  <c r="AE95" i="8"/>
  <c r="AG95" i="9" s="1"/>
  <c r="AO10" i="8"/>
  <c r="AQ10" i="9" s="1"/>
  <c r="AM88" i="8"/>
  <c r="AO88" i="9" s="1"/>
  <c r="AI86" i="8"/>
  <c r="AK86" i="9" s="1"/>
  <c r="AO85" i="8"/>
  <c r="AQ85" i="9" s="1"/>
  <c r="AK84" i="8"/>
  <c r="AM84" i="9" s="1"/>
  <c r="AK82" i="8"/>
  <c r="AM82" i="9" s="1"/>
  <c r="AM9" i="8"/>
  <c r="AO9" i="9" s="1"/>
  <c r="AI80" i="8"/>
  <c r="AK80" i="9" s="1"/>
  <c r="AG79" i="8"/>
  <c r="AI79" i="9" s="1"/>
  <c r="AO78" i="8"/>
  <c r="AQ78" i="9" s="1"/>
  <c r="AG76" i="8"/>
  <c r="AI76" i="9" s="1"/>
  <c r="AQ75" i="8"/>
  <c r="AS75" i="9" s="1"/>
  <c r="AE75" i="8"/>
  <c r="AG75" i="9" s="1"/>
  <c r="AQ74" i="8"/>
  <c r="AS74" i="9" s="1"/>
  <c r="AE74" i="8"/>
  <c r="AG74" i="9" s="1"/>
  <c r="AK73" i="8"/>
  <c r="AM73" i="9" s="1"/>
  <c r="AG72" i="8"/>
  <c r="AI72" i="9" s="1"/>
  <c r="AI71" i="8"/>
  <c r="AK71" i="9" s="1"/>
  <c r="AK70" i="8"/>
  <c r="AM70" i="9" s="1"/>
  <c r="AG67" i="8"/>
  <c r="AI67" i="9" s="1"/>
  <c r="AO65" i="8"/>
  <c r="AQ65" i="9" s="1"/>
  <c r="AI64" i="8"/>
  <c r="AK64" i="9" s="1"/>
  <c r="AQ63" i="8"/>
  <c r="AS63" i="9" s="1"/>
  <c r="AE63" i="8"/>
  <c r="AG63" i="9" s="1"/>
  <c r="AK62" i="8"/>
  <c r="AM62" i="9" s="1"/>
  <c r="AK60" i="8"/>
  <c r="AM60" i="9" s="1"/>
  <c r="AG59" i="8"/>
  <c r="AI59" i="9" s="1"/>
  <c r="AK55" i="8"/>
  <c r="AM55" i="9" s="1"/>
  <c r="AQ54" i="8"/>
  <c r="AS54" i="9" s="1"/>
  <c r="AE54" i="8"/>
  <c r="AG54" i="9" s="1"/>
  <c r="AQ52" i="8"/>
  <c r="AS52" i="9" s="1"/>
  <c r="AE52" i="8"/>
  <c r="AG52" i="9" s="1"/>
  <c r="AM51" i="8"/>
  <c r="AO51" i="9" s="1"/>
  <c r="AG6" i="8"/>
  <c r="AI6" i="9" s="1"/>
  <c r="AI494" i="8"/>
  <c r="AK494" i="9" s="1"/>
  <c r="AG492" i="8"/>
  <c r="AI492" i="9" s="1"/>
  <c r="AO50" i="8"/>
  <c r="AQ50" i="9" s="1"/>
  <c r="AO488" i="8"/>
  <c r="AQ488" i="9" s="1"/>
  <c r="AK487" i="8"/>
  <c r="AM487" i="9" s="1"/>
  <c r="AI486" i="8"/>
  <c r="AK486" i="9" s="1"/>
  <c r="AQ485" i="8"/>
  <c r="AS485" i="9" s="1"/>
  <c r="AE485" i="8"/>
  <c r="AG485" i="9" s="1"/>
  <c r="AG483" i="8"/>
  <c r="AI483" i="9" s="1"/>
  <c r="AM480" i="8"/>
  <c r="AO480" i="9" s="1"/>
  <c r="AO476" i="8"/>
  <c r="AQ476" i="9" s="1"/>
  <c r="AI475" i="8"/>
  <c r="AK475" i="9" s="1"/>
  <c r="AG100" i="8"/>
  <c r="AI100" i="9" s="1"/>
  <c r="AF100" i="8"/>
  <c r="AH100" i="9" s="1"/>
  <c r="AJ99" i="8"/>
  <c r="AL99" i="9" s="1"/>
  <c r="AN97" i="8"/>
  <c r="AP97" i="9" s="1"/>
  <c r="AH96" i="8"/>
  <c r="AJ96" i="9" s="1"/>
  <c r="AP95" i="8"/>
  <c r="AR95" i="9" s="1"/>
  <c r="AD95" i="8"/>
  <c r="AF95" i="9" s="1"/>
  <c r="AH94" i="8"/>
  <c r="AJ94" i="9" s="1"/>
  <c r="AL93" i="8"/>
  <c r="AN93" i="9" s="1"/>
  <c r="AF91" i="8"/>
  <c r="AH91" i="9" s="1"/>
  <c r="AN10" i="8"/>
  <c r="AP10" i="9" s="1"/>
  <c r="AL88" i="8"/>
  <c r="AN88" i="9" s="1"/>
  <c r="AH86" i="8"/>
  <c r="AJ86" i="9" s="1"/>
  <c r="AN85" i="8"/>
  <c r="AP85" i="9" s="1"/>
  <c r="AJ84" i="8"/>
  <c r="AL84" i="9" s="1"/>
  <c r="AJ82" i="8"/>
  <c r="AL82" i="9" s="1"/>
  <c r="AL9" i="8"/>
  <c r="AN9" i="9" s="1"/>
  <c r="AH80" i="8"/>
  <c r="AJ80" i="9" s="1"/>
  <c r="AF79" i="8"/>
  <c r="AH79" i="9" s="1"/>
  <c r="AN78" i="8"/>
  <c r="AP78" i="9" s="1"/>
  <c r="AF77" i="8"/>
  <c r="AH77" i="9" s="1"/>
  <c r="AF76" i="8"/>
  <c r="AH76" i="9" s="1"/>
  <c r="AP75" i="8"/>
  <c r="AR75" i="9" s="1"/>
  <c r="AD75" i="8"/>
  <c r="AF75" i="9" s="1"/>
  <c r="AP74" i="8"/>
  <c r="AR74" i="9" s="1"/>
  <c r="AD74" i="8"/>
  <c r="AF74" i="9" s="1"/>
  <c r="AJ73" i="8"/>
  <c r="AL73" i="9" s="1"/>
  <c r="AF72" i="8"/>
  <c r="AH72" i="9" s="1"/>
  <c r="AH71" i="8"/>
  <c r="AJ71" i="9" s="1"/>
  <c r="AL8" i="8"/>
  <c r="AN8" i="9" s="1"/>
  <c r="AJ70" i="8"/>
  <c r="AL70" i="9" s="1"/>
  <c r="AN69" i="8"/>
  <c r="AP69" i="9" s="1"/>
  <c r="AF68" i="8"/>
  <c r="AH68" i="9" s="1"/>
  <c r="AF67" i="8"/>
  <c r="AH67" i="9" s="1"/>
  <c r="AN65" i="8"/>
  <c r="AP65" i="9" s="1"/>
  <c r="AH64" i="8"/>
  <c r="AJ64" i="9" s="1"/>
  <c r="AP63" i="8"/>
  <c r="AR63" i="9" s="1"/>
  <c r="AD63" i="8"/>
  <c r="AF63" i="9" s="1"/>
  <c r="AJ62" i="8"/>
  <c r="AL62" i="9" s="1"/>
  <c r="AP7" i="8"/>
  <c r="AR7" i="9" s="1"/>
  <c r="AD7" i="8"/>
  <c r="AF7" i="9" s="1"/>
  <c r="AJ60" i="8"/>
  <c r="AL60" i="9" s="1"/>
  <c r="AF59" i="8"/>
  <c r="AH59" i="9" s="1"/>
  <c r="AJ58" i="8"/>
  <c r="AL58" i="9" s="1"/>
  <c r="AP56" i="8"/>
  <c r="AR56" i="9" s="1"/>
  <c r="AD56" i="8"/>
  <c r="AF56" i="9" s="1"/>
  <c r="AJ55" i="8"/>
  <c r="AL55" i="9" s="1"/>
  <c r="AP54" i="8"/>
  <c r="AR54" i="9" s="1"/>
  <c r="AD54" i="8"/>
  <c r="AF54" i="9" s="1"/>
  <c r="AP52" i="8"/>
  <c r="AR52" i="9" s="1"/>
  <c r="AD52" i="8"/>
  <c r="AF52" i="9" s="1"/>
  <c r="AL51" i="8"/>
  <c r="AN51" i="9" s="1"/>
  <c r="AF6" i="8"/>
  <c r="AH6" i="9" s="1"/>
  <c r="AJ496" i="8"/>
  <c r="AL496" i="9" s="1"/>
  <c r="AN495" i="8"/>
  <c r="AP495" i="9" s="1"/>
  <c r="AH494" i="8"/>
  <c r="AJ494" i="9" s="1"/>
  <c r="AL493" i="8"/>
  <c r="AN493" i="9" s="1"/>
  <c r="AF492" i="8"/>
  <c r="AH492" i="9" s="1"/>
  <c r="AN50" i="8"/>
  <c r="AP50" i="9" s="1"/>
  <c r="AF490" i="8"/>
  <c r="AH490" i="9" s="1"/>
  <c r="AN488" i="8"/>
  <c r="AP488" i="9" s="1"/>
  <c r="AJ487" i="8"/>
  <c r="AL487" i="9" s="1"/>
  <c r="AH486" i="8"/>
  <c r="AJ486" i="9" s="1"/>
  <c r="AQ100" i="8"/>
  <c r="AS100" i="9" s="1"/>
  <c r="AE100" i="8"/>
  <c r="AG100" i="9" s="1"/>
  <c r="AI99" i="8"/>
  <c r="AK99" i="9" s="1"/>
  <c r="AM97" i="8"/>
  <c r="AO97" i="9" s="1"/>
  <c r="AG96" i="8"/>
  <c r="AI96" i="9" s="1"/>
  <c r="AO95" i="8"/>
  <c r="AQ95" i="9" s="1"/>
  <c r="AG94" i="8"/>
  <c r="AI94" i="9" s="1"/>
  <c r="AK93" i="8"/>
  <c r="AM93" i="9" s="1"/>
  <c r="AQ91" i="8"/>
  <c r="AS91" i="9" s="1"/>
  <c r="AE91" i="8"/>
  <c r="AG91" i="9" s="1"/>
  <c r="AM10" i="8"/>
  <c r="AO10" i="9" s="1"/>
  <c r="AK88" i="8"/>
  <c r="AM88" i="9" s="1"/>
  <c r="AG86" i="8"/>
  <c r="AI86" i="9" s="1"/>
  <c r="AM85" i="8"/>
  <c r="AO85" i="9" s="1"/>
  <c r="AI84" i="8"/>
  <c r="AK84" i="9" s="1"/>
  <c r="AI82" i="8"/>
  <c r="AK82" i="9" s="1"/>
  <c r="AK9" i="8"/>
  <c r="AM9" i="9" s="1"/>
  <c r="AG80" i="8"/>
  <c r="AI80" i="9" s="1"/>
  <c r="AQ79" i="8"/>
  <c r="AS79" i="9" s="1"/>
  <c r="AE79" i="8"/>
  <c r="AG79" i="9" s="1"/>
  <c r="AM78" i="8"/>
  <c r="AO78" i="9" s="1"/>
  <c r="AQ77" i="8"/>
  <c r="AS77" i="9" s="1"/>
  <c r="AE77" i="8"/>
  <c r="AG77" i="9" s="1"/>
  <c r="AQ76" i="8"/>
  <c r="AS76" i="9" s="1"/>
  <c r="AE76" i="8"/>
  <c r="AG76" i="9" s="1"/>
  <c r="AO75" i="8"/>
  <c r="AQ75" i="9" s="1"/>
  <c r="AO74" i="8"/>
  <c r="AQ74" i="9" s="1"/>
  <c r="AI73" i="8"/>
  <c r="AK73" i="9" s="1"/>
  <c r="AQ72" i="8"/>
  <c r="AS72" i="9" s="1"/>
  <c r="AE72" i="8"/>
  <c r="AG72" i="9" s="1"/>
  <c r="AG71" i="8"/>
  <c r="AI71" i="9" s="1"/>
  <c r="AK8" i="8"/>
  <c r="AM8" i="9" s="1"/>
  <c r="AI70" i="8"/>
  <c r="AK70" i="9" s="1"/>
  <c r="AM69" i="8"/>
  <c r="AO69" i="9" s="1"/>
  <c r="AQ68" i="8"/>
  <c r="AS68" i="9" s="1"/>
  <c r="AE68" i="8"/>
  <c r="AG68" i="9" s="1"/>
  <c r="AQ67" i="8"/>
  <c r="AS67" i="9" s="1"/>
  <c r="AE67" i="8"/>
  <c r="AG67" i="9" s="1"/>
  <c r="AM65" i="8"/>
  <c r="AO65" i="9" s="1"/>
  <c r="AG64" i="8"/>
  <c r="AI64" i="9" s="1"/>
  <c r="AO63" i="8"/>
  <c r="AQ63" i="9" s="1"/>
  <c r="AI62" i="8"/>
  <c r="AK62" i="9" s="1"/>
  <c r="AO7" i="8"/>
  <c r="AQ7" i="9" s="1"/>
  <c r="AI60" i="8"/>
  <c r="AK60" i="9" s="1"/>
  <c r="AQ59" i="8"/>
  <c r="AS59" i="9" s="1"/>
  <c r="AE59" i="8"/>
  <c r="AG59" i="9" s="1"/>
  <c r="AI58" i="8"/>
  <c r="AK58" i="9" s="1"/>
  <c r="AO56" i="8"/>
  <c r="AQ56" i="9" s="1"/>
  <c r="AI55" i="8"/>
  <c r="AK55" i="9" s="1"/>
  <c r="AO54" i="8"/>
  <c r="AQ54" i="9" s="1"/>
  <c r="AO52" i="8"/>
  <c r="AQ52" i="9" s="1"/>
  <c r="AK51" i="8"/>
  <c r="AM51" i="9" s="1"/>
  <c r="AQ6" i="8"/>
  <c r="AS6" i="9" s="1"/>
  <c r="AE6" i="8"/>
  <c r="AG6" i="9" s="1"/>
  <c r="AI496" i="8"/>
  <c r="AK496" i="9" s="1"/>
  <c r="AM495" i="8"/>
  <c r="AO495" i="9" s="1"/>
  <c r="AG494" i="8"/>
  <c r="AI494" i="9" s="1"/>
  <c r="AK493" i="8"/>
  <c r="AM493" i="9" s="1"/>
  <c r="AQ492" i="8"/>
  <c r="AS492" i="9" s="1"/>
  <c r="AE492" i="8"/>
  <c r="AG492" i="9" s="1"/>
  <c r="AM50" i="8"/>
  <c r="AO50" i="9" s="1"/>
  <c r="AQ490" i="8"/>
  <c r="AS490" i="9" s="1"/>
  <c r="AE490" i="8"/>
  <c r="AG490" i="9" s="1"/>
  <c r="AM488" i="8"/>
  <c r="AO488" i="9" s="1"/>
  <c r="AI487" i="8"/>
  <c r="AK487" i="9" s="1"/>
  <c r="AJ71" i="8"/>
  <c r="AL71" i="9" s="1"/>
  <c r="AP100" i="8"/>
  <c r="AR100" i="9" s="1"/>
  <c r="AD100" i="8"/>
  <c r="AF100" i="9" s="1"/>
  <c r="AF96" i="8"/>
  <c r="AH96" i="9" s="1"/>
  <c r="AN95" i="8"/>
  <c r="AP95" i="9" s="1"/>
  <c r="AL10" i="8"/>
  <c r="AN10" i="9" s="1"/>
  <c r="AJ88" i="8"/>
  <c r="AL88" i="9" s="1"/>
  <c r="AF86" i="8"/>
  <c r="AH86" i="9" s="1"/>
  <c r="AL85" i="8"/>
  <c r="AN85" i="9" s="1"/>
  <c r="AH84" i="8"/>
  <c r="AJ84" i="9" s="1"/>
  <c r="AH82" i="8"/>
  <c r="AJ82" i="9" s="1"/>
  <c r="AJ9" i="8"/>
  <c r="AL9" i="9" s="1"/>
  <c r="AF80" i="8"/>
  <c r="AH80" i="9" s="1"/>
  <c r="AP79" i="8"/>
  <c r="AR79" i="9" s="1"/>
  <c r="AD79" i="8"/>
  <c r="AF79" i="9" s="1"/>
  <c r="AL78" i="8"/>
  <c r="AN78" i="9" s="1"/>
  <c r="AP76" i="8"/>
  <c r="AR76" i="9" s="1"/>
  <c r="AD76" i="8"/>
  <c r="AF76" i="9" s="1"/>
  <c r="AN75" i="8"/>
  <c r="AP75" i="9" s="1"/>
  <c r="AN74" i="8"/>
  <c r="AP74" i="9" s="1"/>
  <c r="AH73" i="8"/>
  <c r="AJ73" i="9" s="1"/>
  <c r="AP72" i="8"/>
  <c r="AR72" i="9" s="1"/>
  <c r="AD72" i="8"/>
  <c r="AF72" i="9" s="1"/>
  <c r="AF71" i="8"/>
  <c r="AH71" i="9" s="1"/>
  <c r="AH70" i="8"/>
  <c r="AJ70" i="9" s="1"/>
  <c r="AP67" i="8"/>
  <c r="AR67" i="9" s="1"/>
  <c r="AD67" i="8"/>
  <c r="AF67" i="9" s="1"/>
  <c r="AL65" i="8"/>
  <c r="AN65" i="9" s="1"/>
  <c r="AF64" i="8"/>
  <c r="AH64" i="9" s="1"/>
  <c r="AN63" i="8"/>
  <c r="AP63" i="9" s="1"/>
  <c r="AH62" i="8"/>
  <c r="AJ62" i="9" s="1"/>
  <c r="AH60" i="8"/>
  <c r="AJ60" i="9" s="1"/>
  <c r="AP59" i="8"/>
  <c r="AR59" i="9" s="1"/>
  <c r="AD59" i="8"/>
  <c r="AF59" i="9" s="1"/>
  <c r="AH55" i="8"/>
  <c r="AJ55" i="9" s="1"/>
  <c r="AN54" i="8"/>
  <c r="AP54" i="9" s="1"/>
  <c r="AN52" i="8"/>
  <c r="AP52" i="9" s="1"/>
  <c r="AJ51" i="8"/>
  <c r="AL51" i="9" s="1"/>
  <c r="AP6" i="8"/>
  <c r="AR6" i="9" s="1"/>
  <c r="AD6" i="8"/>
  <c r="AF6" i="9" s="1"/>
  <c r="AF494" i="8"/>
  <c r="AH494" i="9" s="1"/>
  <c r="AP492" i="8"/>
  <c r="AR492" i="9" s="1"/>
  <c r="AD492" i="8"/>
  <c r="AF492" i="9" s="1"/>
  <c r="AL50" i="8"/>
  <c r="AN50" i="9" s="1"/>
  <c r="AL488" i="8"/>
  <c r="AN488" i="9" s="1"/>
  <c r="AH487" i="8"/>
  <c r="AJ487" i="9" s="1"/>
  <c r="AF486" i="8"/>
  <c r="AH486" i="9" s="1"/>
  <c r="AN485" i="8"/>
  <c r="AP485" i="9" s="1"/>
  <c r="AG391" i="8"/>
  <c r="AI391" i="9" s="1"/>
  <c r="AE71" i="8"/>
  <c r="AG71" i="9" s="1"/>
  <c r="AN100" i="8"/>
  <c r="AP100" i="9" s="1"/>
  <c r="AF99" i="8"/>
  <c r="AH99" i="9" s="1"/>
  <c r="AJ97" i="8"/>
  <c r="AL97" i="9" s="1"/>
  <c r="AP96" i="8"/>
  <c r="AR96" i="9" s="1"/>
  <c r="AD96" i="8"/>
  <c r="AF96" i="9" s="1"/>
  <c r="AL95" i="8"/>
  <c r="AN95" i="9" s="1"/>
  <c r="AP94" i="8"/>
  <c r="AR94" i="9" s="1"/>
  <c r="AD94" i="8"/>
  <c r="AF94" i="9" s="1"/>
  <c r="AH93" i="8"/>
  <c r="AJ93" i="9" s="1"/>
  <c r="AN91" i="8"/>
  <c r="AP91" i="9" s="1"/>
  <c r="AJ10" i="8"/>
  <c r="AL10" i="9" s="1"/>
  <c r="AH88" i="8"/>
  <c r="AJ88" i="9" s="1"/>
  <c r="AP86" i="8"/>
  <c r="AR86" i="9" s="1"/>
  <c r="AD86" i="8"/>
  <c r="AF86" i="9" s="1"/>
  <c r="AJ85" i="8"/>
  <c r="AL85" i="9" s="1"/>
  <c r="AF84" i="8"/>
  <c r="AH84" i="9" s="1"/>
  <c r="AF82" i="8"/>
  <c r="AH82" i="9" s="1"/>
  <c r="AH9" i="8"/>
  <c r="AJ9" i="9" s="1"/>
  <c r="AP80" i="8"/>
  <c r="AR80" i="9" s="1"/>
  <c r="AD80" i="8"/>
  <c r="AF80" i="9" s="1"/>
  <c r="AN79" i="8"/>
  <c r="AP79" i="9" s="1"/>
  <c r="AJ78" i="8"/>
  <c r="AL78" i="9" s="1"/>
  <c r="AN77" i="8"/>
  <c r="AP77" i="9" s="1"/>
  <c r="AN76" i="8"/>
  <c r="AP76" i="9" s="1"/>
  <c r="AL75" i="8"/>
  <c r="AN75" i="9" s="1"/>
  <c r="AL74" i="8"/>
  <c r="AN74" i="9" s="1"/>
  <c r="AF73" i="8"/>
  <c r="AH73" i="9" s="1"/>
  <c r="AN72" i="8"/>
  <c r="AP72" i="9" s="1"/>
  <c r="AP71" i="8"/>
  <c r="AR71" i="9" s="1"/>
  <c r="AD71" i="8"/>
  <c r="AF71" i="9" s="1"/>
  <c r="AH8" i="8"/>
  <c r="AJ8" i="9" s="1"/>
  <c r="AF70" i="8"/>
  <c r="AH70" i="9" s="1"/>
  <c r="AJ69" i="8"/>
  <c r="AL69" i="9" s="1"/>
  <c r="AN68" i="8"/>
  <c r="AP68" i="9" s="1"/>
  <c r="AN67" i="8"/>
  <c r="AP67" i="9" s="1"/>
  <c r="AJ65" i="8"/>
  <c r="AL65" i="9" s="1"/>
  <c r="AD64" i="8"/>
  <c r="AF64" i="9" s="1"/>
  <c r="AL63" i="8"/>
  <c r="AN63" i="9" s="1"/>
  <c r="AN59" i="8"/>
  <c r="AP59" i="9" s="1"/>
  <c r="AL52" i="8"/>
  <c r="AN52" i="9" s="1"/>
  <c r="AH51" i="8"/>
  <c r="AJ51" i="9" s="1"/>
  <c r="AJ488" i="8"/>
  <c r="AL488" i="9" s="1"/>
  <c r="AF487" i="8"/>
  <c r="AH487" i="9" s="1"/>
  <c r="AP486" i="8"/>
  <c r="AR486" i="9" s="1"/>
  <c r="AD486" i="8"/>
  <c r="AF486" i="9" s="1"/>
  <c r="AL485" i="8"/>
  <c r="AN485" i="9" s="1"/>
  <c r="AP484" i="8"/>
  <c r="AR484" i="9" s="1"/>
  <c r="AM100" i="8"/>
  <c r="AO100" i="9" s="1"/>
  <c r="AQ99" i="8"/>
  <c r="AS99" i="9" s="1"/>
  <c r="AE99" i="8"/>
  <c r="AG99" i="9" s="1"/>
  <c r="AI97" i="8"/>
  <c r="AK97" i="9" s="1"/>
  <c r="AO96" i="8"/>
  <c r="AQ96" i="9" s="1"/>
  <c r="AK95" i="8"/>
  <c r="AM95" i="9" s="1"/>
  <c r="AO94" i="8"/>
  <c r="AQ94" i="9" s="1"/>
  <c r="AG93" i="8"/>
  <c r="AI93" i="9" s="1"/>
  <c r="AM91" i="8"/>
  <c r="AO91" i="9" s="1"/>
  <c r="AI10" i="8"/>
  <c r="AK10" i="9" s="1"/>
  <c r="AG88" i="8"/>
  <c r="AI88" i="9" s="1"/>
  <c r="AO86" i="8"/>
  <c r="AQ86" i="9" s="1"/>
  <c r="AI85" i="8"/>
  <c r="AK85" i="9" s="1"/>
  <c r="AQ84" i="8"/>
  <c r="AS84" i="9" s="1"/>
  <c r="AE84" i="8"/>
  <c r="AG84" i="9" s="1"/>
  <c r="AQ82" i="8"/>
  <c r="AS82" i="9" s="1"/>
  <c r="AE82" i="8"/>
  <c r="AG82" i="9" s="1"/>
  <c r="AG9" i="8"/>
  <c r="AI9" i="9" s="1"/>
  <c r="AO80" i="8"/>
  <c r="AQ80" i="9" s="1"/>
  <c r="AM79" i="8"/>
  <c r="AO79" i="9" s="1"/>
  <c r="AI78" i="8"/>
  <c r="AK78" i="9" s="1"/>
  <c r="AM77" i="8"/>
  <c r="AO77" i="9" s="1"/>
  <c r="AM76" i="8"/>
  <c r="AO76" i="9" s="1"/>
  <c r="AK75" i="8"/>
  <c r="AM75" i="9" s="1"/>
  <c r="AK74" i="8"/>
  <c r="AM74" i="9" s="1"/>
  <c r="AQ73" i="8"/>
  <c r="AS73" i="9" s="1"/>
  <c r="AE73" i="8"/>
  <c r="AG73" i="9" s="1"/>
  <c r="AM72" i="8"/>
  <c r="AO72" i="9" s="1"/>
  <c r="AO71" i="8"/>
  <c r="AQ71" i="9" s="1"/>
  <c r="AG8" i="8"/>
  <c r="AI8" i="9" s="1"/>
  <c r="AQ70" i="8"/>
  <c r="AS70" i="9" s="1"/>
  <c r="AE70" i="8"/>
  <c r="AG70" i="9" s="1"/>
  <c r="AI69" i="8"/>
  <c r="AK69" i="9" s="1"/>
  <c r="AM68" i="8"/>
  <c r="AO68" i="9" s="1"/>
  <c r="AM67" i="8"/>
  <c r="AO67" i="9" s="1"/>
  <c r="AI65" i="8"/>
  <c r="AK65" i="9" s="1"/>
  <c r="AO64" i="8"/>
  <c r="AQ64" i="9" s="1"/>
  <c r="AK63" i="8"/>
  <c r="AM63" i="9" s="1"/>
  <c r="AQ62" i="8"/>
  <c r="AS62" i="9" s="1"/>
  <c r="AE62" i="8"/>
  <c r="AG62" i="9" s="1"/>
  <c r="AK7" i="8"/>
  <c r="AM7" i="9" s="1"/>
  <c r="AQ60" i="8"/>
  <c r="AS60" i="9" s="1"/>
  <c r="AE60" i="8"/>
  <c r="AG60" i="9" s="1"/>
  <c r="AM59" i="8"/>
  <c r="AO59" i="9" s="1"/>
  <c r="AQ58" i="8"/>
  <c r="AS58" i="9" s="1"/>
  <c r="AE58" i="8"/>
  <c r="AG58" i="9" s="1"/>
  <c r="AK56" i="8"/>
  <c r="AM56" i="9" s="1"/>
  <c r="AQ55" i="8"/>
  <c r="AS55" i="9" s="1"/>
  <c r="AE55" i="8"/>
  <c r="AG55" i="9" s="1"/>
  <c r="AK54" i="8"/>
  <c r="AM54" i="9" s="1"/>
  <c r="AK52" i="8"/>
  <c r="AM52" i="9" s="1"/>
  <c r="AG51" i="8"/>
  <c r="AI51" i="9" s="1"/>
  <c r="AM6" i="8"/>
  <c r="AO6" i="9" s="1"/>
  <c r="AQ496" i="8"/>
  <c r="AS496" i="9" s="1"/>
  <c r="AE496" i="8"/>
  <c r="AG496" i="9" s="1"/>
  <c r="AI495" i="8"/>
  <c r="AK495" i="9" s="1"/>
  <c r="AO494" i="8"/>
  <c r="AQ494" i="9" s="1"/>
  <c r="AG493" i="8"/>
  <c r="AI493" i="9" s="1"/>
  <c r="AM492" i="8"/>
  <c r="AO492" i="9" s="1"/>
  <c r="AI50" i="8"/>
  <c r="AK50" i="9" s="1"/>
  <c r="AM490" i="8"/>
  <c r="AO490" i="9" s="1"/>
  <c r="AI488" i="8"/>
  <c r="AK488" i="9" s="1"/>
  <c r="AQ487" i="8"/>
  <c r="AS487" i="9" s="1"/>
  <c r="AE487" i="8"/>
  <c r="AG487" i="9" s="1"/>
  <c r="AO486" i="8"/>
  <c r="AQ486" i="9" s="1"/>
  <c r="AK485" i="8"/>
  <c r="AM485" i="9" s="1"/>
  <c r="AO484" i="8"/>
  <c r="AQ484" i="9" s="1"/>
  <c r="AM483" i="8"/>
  <c r="AO483" i="9" s="1"/>
  <c r="AL100" i="8"/>
  <c r="AN100" i="9" s="1"/>
  <c r="AP82" i="8"/>
  <c r="AR82" i="9" s="1"/>
  <c r="AD82" i="8"/>
  <c r="AF82" i="9" s="1"/>
  <c r="AF9" i="8"/>
  <c r="AH9" i="9" s="1"/>
  <c r="AL79" i="8"/>
  <c r="AN79" i="9" s="1"/>
  <c r="AL76" i="8"/>
  <c r="AN76" i="9" s="1"/>
  <c r="AJ75" i="8"/>
  <c r="AL75" i="9" s="1"/>
  <c r="AJ74" i="8"/>
  <c r="AL74" i="9" s="1"/>
  <c r="AN71" i="8"/>
  <c r="AP71" i="9" s="1"/>
  <c r="AP70" i="8"/>
  <c r="AR70" i="9" s="1"/>
  <c r="AD70" i="8"/>
  <c r="AF70" i="9" s="1"/>
  <c r="AL67" i="8"/>
  <c r="AN67" i="9" s="1"/>
  <c r="AJ52" i="8"/>
  <c r="AL52" i="9" s="1"/>
  <c r="AN486" i="8"/>
  <c r="AP486" i="9" s="1"/>
  <c r="AL483" i="8"/>
  <c r="AN483" i="9" s="1"/>
  <c r="AQ88" i="8"/>
  <c r="AS88" i="9" s="1"/>
  <c r="AM86" i="8"/>
  <c r="AO86" i="9" s="1"/>
  <c r="AO84" i="8"/>
  <c r="AQ84" i="9" s="1"/>
  <c r="AO82" i="8"/>
  <c r="AQ82" i="9" s="1"/>
  <c r="AQ9" i="8"/>
  <c r="AS9" i="9" s="1"/>
  <c r="AI74" i="8"/>
  <c r="AK74" i="9" s="1"/>
  <c r="AO73" i="8"/>
  <c r="AQ73" i="9" s="1"/>
  <c r="AM71" i="8"/>
  <c r="AO71" i="9" s="1"/>
  <c r="AO70" i="8"/>
  <c r="AQ70" i="9" s="1"/>
  <c r="AK67" i="8"/>
  <c r="AM67" i="9" s="1"/>
  <c r="AG65" i="8"/>
  <c r="AI65" i="9" s="1"/>
  <c r="AM64" i="8"/>
  <c r="AO64" i="9" s="1"/>
  <c r="AI63" i="8"/>
  <c r="AK63" i="9" s="1"/>
  <c r="AO62" i="8"/>
  <c r="AQ62" i="9" s="1"/>
  <c r="AO60" i="8"/>
  <c r="AQ60" i="9" s="1"/>
  <c r="AK59" i="8"/>
  <c r="AM59" i="9" s="1"/>
  <c r="AO55" i="8"/>
  <c r="AQ55" i="9" s="1"/>
  <c r="AI54" i="8"/>
  <c r="AK54" i="9" s="1"/>
  <c r="AI52" i="8"/>
  <c r="AK52" i="9" s="1"/>
  <c r="AQ51" i="8"/>
  <c r="AS51" i="9" s="1"/>
  <c r="AE51" i="8"/>
  <c r="AG51" i="9" s="1"/>
  <c r="AK6" i="8"/>
  <c r="AM6" i="9" s="1"/>
  <c r="AM494" i="8"/>
  <c r="AO494" i="9" s="1"/>
  <c r="AK492" i="8"/>
  <c r="AM492" i="9" s="1"/>
  <c r="AG50" i="8"/>
  <c r="AI50" i="9" s="1"/>
  <c r="AG488" i="8"/>
  <c r="AI488" i="9" s="1"/>
  <c r="AO487" i="8"/>
  <c r="AQ487" i="9" s="1"/>
  <c r="AM486" i="8"/>
  <c r="AO486" i="9" s="1"/>
  <c r="AI485" i="8"/>
  <c r="AK485" i="9" s="1"/>
  <c r="AK483" i="8"/>
  <c r="AM483" i="9" s="1"/>
  <c r="AQ480" i="8"/>
  <c r="AS480" i="9" s="1"/>
  <c r="AE480" i="8"/>
  <c r="AG480" i="9" s="1"/>
  <c r="AG476" i="8"/>
  <c r="AI476" i="9" s="1"/>
  <c r="AM475" i="8"/>
  <c r="AO475" i="9" s="1"/>
  <c r="AK454" i="8"/>
  <c r="AM454" i="9" s="1"/>
  <c r="AI446" i="8"/>
  <c r="AK446" i="9" s="1"/>
  <c r="AG443" i="8"/>
  <c r="AI443" i="9" s="1"/>
  <c r="AQ442" i="8"/>
  <c r="AS442" i="9" s="1"/>
  <c r="AE442" i="8"/>
  <c r="AG442" i="9" s="1"/>
  <c r="AG439" i="8"/>
  <c r="AI439" i="9" s="1"/>
  <c r="AQ438" i="8"/>
  <c r="AS438" i="9" s="1"/>
  <c r="AE438" i="8"/>
  <c r="AG438" i="9" s="1"/>
  <c r="AO437" i="8"/>
  <c r="AQ437" i="9" s="1"/>
  <c r="AO434" i="8"/>
  <c r="AQ434" i="9" s="1"/>
  <c r="AG44" i="8"/>
  <c r="AI44" i="9" s="1"/>
  <c r="AM430" i="8"/>
  <c r="AO430" i="9" s="1"/>
  <c r="AK100" i="8"/>
  <c r="AM100" i="9" s="1"/>
  <c r="AI95" i="8"/>
  <c r="AK95" i="9" s="1"/>
  <c r="AK79" i="8"/>
  <c r="AM79" i="9" s="1"/>
  <c r="AG78" i="8"/>
  <c r="AI78" i="9" s="1"/>
  <c r="AK76" i="8"/>
  <c r="AM76" i="9" s="1"/>
  <c r="AK72" i="8"/>
  <c r="AM72" i="9" s="1"/>
  <c r="AJ100" i="8"/>
  <c r="AL100" i="9" s="1"/>
  <c r="AN99" i="8"/>
  <c r="AP99" i="9" s="1"/>
  <c r="AF97" i="8"/>
  <c r="AH97" i="9" s="1"/>
  <c r="AL96" i="8"/>
  <c r="AN96" i="9" s="1"/>
  <c r="AH95" i="8"/>
  <c r="AJ95" i="9" s="1"/>
  <c r="AL94" i="8"/>
  <c r="AN94" i="9" s="1"/>
  <c r="AP93" i="8"/>
  <c r="AR93" i="9" s="1"/>
  <c r="AD93" i="8"/>
  <c r="AF93" i="9" s="1"/>
  <c r="AJ91" i="8"/>
  <c r="AL91" i="9" s="1"/>
  <c r="AF10" i="8"/>
  <c r="AH10" i="9" s="1"/>
  <c r="AP88" i="8"/>
  <c r="AR88" i="9" s="1"/>
  <c r="AD88" i="8"/>
  <c r="AF88" i="9" s="1"/>
  <c r="AL86" i="8"/>
  <c r="AN86" i="9" s="1"/>
  <c r="AF85" i="8"/>
  <c r="AH85" i="9" s="1"/>
  <c r="AN84" i="8"/>
  <c r="AP84" i="9" s="1"/>
  <c r="AN82" i="8"/>
  <c r="AP82" i="9" s="1"/>
  <c r="AP9" i="8"/>
  <c r="AR9" i="9" s="1"/>
  <c r="AD9" i="8"/>
  <c r="AF9" i="9" s="1"/>
  <c r="AL80" i="8"/>
  <c r="AN80" i="9" s="1"/>
  <c r="AJ79" i="8"/>
  <c r="AL79" i="9" s="1"/>
  <c r="AF78" i="8"/>
  <c r="AH78" i="9" s="1"/>
  <c r="AJ77" i="8"/>
  <c r="AL77" i="9" s="1"/>
  <c r="AJ76" i="8"/>
  <c r="AL76" i="9" s="1"/>
  <c r="AH75" i="8"/>
  <c r="AJ75" i="9" s="1"/>
  <c r="AH74" i="8"/>
  <c r="AJ74" i="9" s="1"/>
  <c r="AN73" i="8"/>
  <c r="AP73" i="9" s="1"/>
  <c r="AJ72" i="8"/>
  <c r="AL72" i="9" s="1"/>
  <c r="AL71" i="8"/>
  <c r="AN71" i="9" s="1"/>
  <c r="AP8" i="8"/>
  <c r="AR8" i="9" s="1"/>
  <c r="AD8" i="8"/>
  <c r="AF8" i="9" s="1"/>
  <c r="AN70" i="8"/>
  <c r="AP70" i="9" s="1"/>
  <c r="AF69" i="8"/>
  <c r="AH69" i="9" s="1"/>
  <c r="AJ68" i="8"/>
  <c r="AL68" i="9" s="1"/>
  <c r="AJ67" i="8"/>
  <c r="AL67" i="9" s="1"/>
  <c r="AF65" i="8"/>
  <c r="AH65" i="9" s="1"/>
  <c r="AL64" i="8"/>
  <c r="AN64" i="9" s="1"/>
  <c r="AH63" i="8"/>
  <c r="AJ63" i="9" s="1"/>
  <c r="AN62" i="8"/>
  <c r="AP62" i="9" s="1"/>
  <c r="AH7" i="8"/>
  <c r="AJ7" i="9" s="1"/>
  <c r="AN60" i="8"/>
  <c r="AP60" i="9" s="1"/>
  <c r="AJ59" i="8"/>
  <c r="AL59" i="9" s="1"/>
  <c r="AN58" i="8"/>
  <c r="AP58" i="9" s="1"/>
  <c r="AH56" i="8"/>
  <c r="AJ56" i="9" s="1"/>
  <c r="AN55" i="8"/>
  <c r="AP55" i="9" s="1"/>
  <c r="AH54" i="8"/>
  <c r="AJ54" i="9" s="1"/>
  <c r="AH52" i="8"/>
  <c r="AJ52" i="9" s="1"/>
  <c r="AP51" i="8"/>
  <c r="AR51" i="9" s="1"/>
  <c r="AD51" i="8"/>
  <c r="AF51" i="9" s="1"/>
  <c r="AJ6" i="8"/>
  <c r="AL6" i="9" s="1"/>
  <c r="AN496" i="8"/>
  <c r="AP496" i="9" s="1"/>
  <c r="AF495" i="8"/>
  <c r="AH495" i="9" s="1"/>
  <c r="AL494" i="8"/>
  <c r="AN494" i="9" s="1"/>
  <c r="AP493" i="8"/>
  <c r="AR493" i="9" s="1"/>
  <c r="AD493" i="8"/>
  <c r="AF493" i="9" s="1"/>
  <c r="AJ492" i="8"/>
  <c r="AL492" i="9" s="1"/>
  <c r="AF50" i="8"/>
  <c r="AH50" i="9" s="1"/>
  <c r="AJ490" i="8"/>
  <c r="AL490" i="9" s="1"/>
  <c r="AF488" i="8"/>
  <c r="AH488" i="9" s="1"/>
  <c r="AN487" i="8"/>
  <c r="AP487" i="9" s="1"/>
  <c r="AO480" i="8"/>
  <c r="AQ480" i="9" s="1"/>
  <c r="AG478" i="8"/>
  <c r="AI478" i="9" s="1"/>
  <c r="AK477" i="8"/>
  <c r="AM477" i="9" s="1"/>
  <c r="AQ476" i="8"/>
  <c r="AS476" i="9" s="1"/>
  <c r="AE476" i="8"/>
  <c r="AG476" i="9" s="1"/>
  <c r="AK475" i="8"/>
  <c r="AM475" i="9" s="1"/>
  <c r="AI471" i="8"/>
  <c r="AK471" i="9" s="1"/>
  <c r="AQ469" i="8"/>
  <c r="AS469" i="9" s="1"/>
  <c r="AE469" i="8"/>
  <c r="AG469" i="9" s="1"/>
  <c r="AQ464" i="8"/>
  <c r="AS464" i="9" s="1"/>
  <c r="AE464" i="8"/>
  <c r="AG464" i="9" s="1"/>
  <c r="AM456" i="8"/>
  <c r="AO456" i="9" s="1"/>
  <c r="AI454" i="8"/>
  <c r="AK454" i="9" s="1"/>
  <c r="AM453" i="8"/>
  <c r="AO453" i="9" s="1"/>
  <c r="AI46" i="8"/>
  <c r="AK46" i="9" s="1"/>
  <c r="AQ448" i="8"/>
  <c r="AS448" i="9" s="1"/>
  <c r="AE448" i="8"/>
  <c r="AG448" i="9" s="1"/>
  <c r="AI447" i="8"/>
  <c r="AK447" i="9" s="1"/>
  <c r="AG446" i="8"/>
  <c r="AI446" i="9" s="1"/>
  <c r="AQ443" i="8"/>
  <c r="AS443" i="9" s="1"/>
  <c r="AE443" i="8"/>
  <c r="AG443" i="9" s="1"/>
  <c r="AO442" i="8"/>
  <c r="AQ442" i="9" s="1"/>
  <c r="AK440" i="8"/>
  <c r="AM440" i="9" s="1"/>
  <c r="AQ439" i="8"/>
  <c r="AS439" i="9" s="1"/>
  <c r="AE439" i="8"/>
  <c r="AG439" i="9" s="1"/>
  <c r="AO438" i="8"/>
  <c r="AQ438" i="9" s="1"/>
  <c r="AM437" i="8"/>
  <c r="AO437" i="9" s="1"/>
  <c r="AG435" i="8"/>
  <c r="AI435" i="9" s="1"/>
  <c r="AM434" i="8"/>
  <c r="AO434" i="9" s="1"/>
  <c r="AQ432" i="8"/>
  <c r="AS432" i="9" s="1"/>
  <c r="AE432" i="8"/>
  <c r="AG432" i="9" s="1"/>
  <c r="AQ44" i="8"/>
  <c r="AS44" i="9" s="1"/>
  <c r="AE44" i="8"/>
  <c r="AG44" i="9" s="1"/>
  <c r="AK430" i="8"/>
  <c r="AM430" i="9" s="1"/>
  <c r="AO429" i="8"/>
  <c r="AQ429" i="9" s="1"/>
  <c r="AI427" i="8"/>
  <c r="AK427" i="9" s="1"/>
  <c r="AO426" i="8"/>
  <c r="AQ426" i="9" s="1"/>
  <c r="AG425" i="8"/>
  <c r="AI425" i="9" s="1"/>
  <c r="AK424" i="8"/>
  <c r="AM424" i="9" s="1"/>
  <c r="AQ423" i="8"/>
  <c r="AS423" i="9" s="1"/>
  <c r="AE423" i="8"/>
  <c r="AG423" i="9" s="1"/>
  <c r="AK422" i="8"/>
  <c r="AM422" i="9" s="1"/>
  <c r="AK419" i="8"/>
  <c r="AM419" i="9" s="1"/>
  <c r="AQ416" i="8"/>
  <c r="AS416" i="9" s="1"/>
  <c r="AE416" i="8"/>
  <c r="AG416" i="9" s="1"/>
  <c r="AK414" i="8"/>
  <c r="AM414" i="9" s="1"/>
  <c r="AK413" i="8"/>
  <c r="AM413" i="9" s="1"/>
  <c r="AO412" i="8"/>
  <c r="AQ412" i="9" s="1"/>
  <c r="AG411" i="8"/>
  <c r="AI411" i="9" s="1"/>
  <c r="AQ42" i="8"/>
  <c r="AS42" i="9" s="1"/>
  <c r="AE42" i="8"/>
  <c r="AG42" i="9" s="1"/>
  <c r="AK410" i="8"/>
  <c r="AM410" i="9" s="1"/>
  <c r="AG409" i="8"/>
  <c r="AI409" i="9" s="1"/>
  <c r="AK407" i="8"/>
  <c r="AM407" i="9" s="1"/>
  <c r="AI403" i="8"/>
  <c r="AK403" i="9" s="1"/>
  <c r="AM402" i="8"/>
  <c r="AO402" i="9" s="1"/>
  <c r="AK41" i="8"/>
  <c r="AM41" i="9" s="1"/>
  <c r="AO5" i="8"/>
  <c r="AQ5" i="9" s="1"/>
  <c r="AK400" i="8"/>
  <c r="AM400" i="9" s="1"/>
  <c r="AQ399" i="8"/>
  <c r="AS399" i="9" s="1"/>
  <c r="AE399" i="8"/>
  <c r="AG399" i="9" s="1"/>
  <c r="AK398" i="8"/>
  <c r="AM398" i="9" s="1"/>
  <c r="AQ397" i="8"/>
  <c r="AS397" i="9" s="1"/>
  <c r="AE397" i="8"/>
  <c r="AG397" i="9" s="1"/>
  <c r="AM396" i="8"/>
  <c r="AO396" i="9" s="1"/>
  <c r="AI395" i="8"/>
  <c r="AK395" i="9" s="1"/>
  <c r="AQ394" i="8"/>
  <c r="AS394" i="9" s="1"/>
  <c r="AE394" i="8"/>
  <c r="AG394" i="9" s="1"/>
  <c r="AK392" i="8"/>
  <c r="AM392" i="9" s="1"/>
  <c r="AM391" i="8"/>
  <c r="AO391" i="9" s="1"/>
  <c r="AI40" i="8"/>
  <c r="AK40" i="9" s="1"/>
  <c r="AI390" i="8"/>
  <c r="AK390" i="9" s="1"/>
  <c r="AM389" i="8"/>
  <c r="AO389" i="9" s="1"/>
  <c r="AI388" i="8"/>
  <c r="AK388" i="9" s="1"/>
  <c r="AK386" i="8"/>
  <c r="AM386" i="9" s="1"/>
  <c r="AO385" i="8"/>
  <c r="AQ385" i="9" s="1"/>
  <c r="AO384" i="8"/>
  <c r="AQ384" i="9" s="1"/>
  <c r="AO383" i="8"/>
  <c r="AQ383" i="9" s="1"/>
  <c r="AG382" i="8"/>
  <c r="AI382" i="9" s="1"/>
  <c r="AM381" i="8"/>
  <c r="AO381" i="9" s="1"/>
  <c r="AG380" i="8"/>
  <c r="AI380" i="9" s="1"/>
  <c r="AK379" i="8"/>
  <c r="AM379" i="9" s="1"/>
  <c r="AG378" i="8"/>
  <c r="AI378" i="9" s="1"/>
  <c r="AK377" i="8"/>
  <c r="AM377" i="9" s="1"/>
  <c r="AO376" i="8"/>
  <c r="AQ376" i="9" s="1"/>
  <c r="AO374" i="8"/>
  <c r="AQ374" i="9" s="1"/>
  <c r="AK371" i="8"/>
  <c r="AM371" i="9" s="1"/>
  <c r="AO38" i="8"/>
  <c r="AQ38" i="9" s="1"/>
  <c r="AI370" i="8"/>
  <c r="AK370" i="9" s="1"/>
  <c r="AO369" i="8"/>
  <c r="AQ369" i="9" s="1"/>
  <c r="AL391" i="8"/>
  <c r="AN391" i="9" s="1"/>
  <c r="AN385" i="8"/>
  <c r="AP385" i="9" s="1"/>
  <c r="AH351" i="8"/>
  <c r="AJ351" i="9" s="1"/>
  <c r="AH343" i="8"/>
  <c r="AJ343" i="9" s="1"/>
  <c r="AF337" i="8"/>
  <c r="AH337" i="9" s="1"/>
  <c r="AL336" i="8"/>
  <c r="AN336" i="9" s="1"/>
  <c r="AP335" i="8"/>
  <c r="AR335" i="9" s="1"/>
  <c r="AD335" i="8"/>
  <c r="AF335" i="9" s="1"/>
  <c r="AG454" i="8"/>
  <c r="AI454" i="9" s="1"/>
  <c r="AQ446" i="8"/>
  <c r="AS446" i="9" s="1"/>
  <c r="AE446" i="8"/>
  <c r="AG446" i="9" s="1"/>
  <c r="AO443" i="8"/>
  <c r="AQ443" i="9" s="1"/>
  <c r="AM442" i="8"/>
  <c r="AO442" i="9" s="1"/>
  <c r="AO439" i="8"/>
  <c r="AQ439" i="9" s="1"/>
  <c r="AM438" i="8"/>
  <c r="AO438" i="9" s="1"/>
  <c r="AK437" i="8"/>
  <c r="AM437" i="9" s="1"/>
  <c r="AK434" i="8"/>
  <c r="AM434" i="9" s="1"/>
  <c r="AO44" i="8"/>
  <c r="AQ44" i="9" s="1"/>
  <c r="AI430" i="8"/>
  <c r="AK430" i="9" s="1"/>
  <c r="AM426" i="8"/>
  <c r="AO426" i="9" s="1"/>
  <c r="AO423" i="8"/>
  <c r="AQ423" i="9" s="1"/>
  <c r="AI422" i="8"/>
  <c r="AK422" i="9" s="1"/>
  <c r="AI419" i="8"/>
  <c r="AK419" i="9" s="1"/>
  <c r="AO416" i="8"/>
  <c r="AQ416" i="9" s="1"/>
  <c r="AI413" i="8"/>
  <c r="AK413" i="9" s="1"/>
  <c r="AO42" i="8"/>
  <c r="AQ42" i="9" s="1"/>
  <c r="AI410" i="8"/>
  <c r="AK410" i="9" s="1"/>
  <c r="AQ409" i="8"/>
  <c r="AS409" i="9" s="1"/>
  <c r="AE409" i="8"/>
  <c r="AG409" i="9" s="1"/>
  <c r="AG403" i="8"/>
  <c r="AI403" i="9" s="1"/>
  <c r="AI41" i="8"/>
  <c r="AK41" i="9" s="1"/>
  <c r="AI400" i="8"/>
  <c r="AK400" i="9" s="1"/>
  <c r="AO399" i="8"/>
  <c r="AQ399" i="9" s="1"/>
  <c r="AI398" i="8"/>
  <c r="AK398" i="9" s="1"/>
  <c r="AO397" i="8"/>
  <c r="AQ397" i="9" s="1"/>
  <c r="AK396" i="8"/>
  <c r="AM396" i="9" s="1"/>
  <c r="AG395" i="8"/>
  <c r="AI395" i="9" s="1"/>
  <c r="AO394" i="8"/>
  <c r="AQ394" i="9" s="1"/>
  <c r="AI392" i="8"/>
  <c r="AK392" i="9" s="1"/>
  <c r="AK391" i="8"/>
  <c r="AM391" i="9" s="1"/>
  <c r="AG40" i="8"/>
  <c r="AI40" i="9" s="1"/>
  <c r="AG390" i="8"/>
  <c r="AI390" i="9" s="1"/>
  <c r="AG388" i="8"/>
  <c r="AI388" i="9" s="1"/>
  <c r="AI386" i="8"/>
  <c r="AK386" i="9" s="1"/>
  <c r="AM385" i="8"/>
  <c r="AO385" i="9" s="1"/>
  <c r="AM384" i="8"/>
  <c r="AO384" i="9" s="1"/>
  <c r="AM383" i="8"/>
  <c r="AO383" i="9" s="1"/>
  <c r="AK381" i="8"/>
  <c r="AM381" i="9" s="1"/>
  <c r="AQ378" i="8"/>
  <c r="AS378" i="9" s="1"/>
  <c r="AE378" i="8"/>
  <c r="AG378" i="9" s="1"/>
  <c r="AM374" i="8"/>
  <c r="AO374" i="9" s="1"/>
  <c r="AG370" i="8"/>
  <c r="AI370" i="9" s="1"/>
  <c r="AM369" i="8"/>
  <c r="AO369" i="9" s="1"/>
  <c r="AI37" i="8"/>
  <c r="AK37" i="9" s="1"/>
  <c r="AP485" i="8"/>
  <c r="AR485" i="9" s="1"/>
  <c r="AD485" i="8"/>
  <c r="AF485" i="9" s="1"/>
  <c r="AH484" i="8"/>
  <c r="AJ484" i="9" s="1"/>
  <c r="AF483" i="8"/>
  <c r="AH483" i="9" s="1"/>
  <c r="AJ482" i="8"/>
  <c r="AL482" i="9" s="1"/>
  <c r="AN481" i="8"/>
  <c r="AP481" i="9" s="1"/>
  <c r="AL480" i="8"/>
  <c r="AN480" i="9" s="1"/>
  <c r="AP478" i="8"/>
  <c r="AR478" i="9" s="1"/>
  <c r="AD478" i="8"/>
  <c r="AF478" i="9" s="1"/>
  <c r="AH477" i="8"/>
  <c r="AJ477" i="9" s="1"/>
  <c r="AN476" i="8"/>
  <c r="AP476" i="9" s="1"/>
  <c r="AH475" i="8"/>
  <c r="AJ475" i="9" s="1"/>
  <c r="AF471" i="8"/>
  <c r="AH471" i="9" s="1"/>
  <c r="AN469" i="8"/>
  <c r="AP469" i="9" s="1"/>
  <c r="AN464" i="8"/>
  <c r="AP464" i="9" s="1"/>
  <c r="AJ456" i="8"/>
  <c r="AL456" i="9" s="1"/>
  <c r="AF454" i="8"/>
  <c r="AH454" i="9" s="1"/>
  <c r="AJ453" i="8"/>
  <c r="AL453" i="9" s="1"/>
  <c r="AF46" i="8"/>
  <c r="AH46" i="9" s="1"/>
  <c r="AN448" i="8"/>
  <c r="AP448" i="9" s="1"/>
  <c r="AF447" i="8"/>
  <c r="AH447" i="9" s="1"/>
  <c r="AP446" i="8"/>
  <c r="AR446" i="9" s="1"/>
  <c r="AD446" i="8"/>
  <c r="AF446" i="9" s="1"/>
  <c r="AN443" i="8"/>
  <c r="AP443" i="9" s="1"/>
  <c r="AL442" i="8"/>
  <c r="AN442" i="9" s="1"/>
  <c r="AH440" i="8"/>
  <c r="AJ440" i="9" s="1"/>
  <c r="AN439" i="8"/>
  <c r="AP439" i="9" s="1"/>
  <c r="AL438" i="8"/>
  <c r="AN438" i="9" s="1"/>
  <c r="AJ437" i="8"/>
  <c r="AL437" i="9" s="1"/>
  <c r="AP435" i="8"/>
  <c r="AR435" i="9" s="1"/>
  <c r="AD435" i="8"/>
  <c r="AF435" i="9" s="1"/>
  <c r="AJ434" i="8"/>
  <c r="AL434" i="9" s="1"/>
  <c r="AN432" i="8"/>
  <c r="AP432" i="9" s="1"/>
  <c r="AN44" i="8"/>
  <c r="AP44" i="9" s="1"/>
  <c r="AH430" i="8"/>
  <c r="AJ430" i="9" s="1"/>
  <c r="AL429" i="8"/>
  <c r="AN429" i="9" s="1"/>
  <c r="AF427" i="8"/>
  <c r="AH427" i="9" s="1"/>
  <c r="AL426" i="8"/>
  <c r="AN426" i="9" s="1"/>
  <c r="AP425" i="8"/>
  <c r="AR425" i="9" s="1"/>
  <c r="AD425" i="8"/>
  <c r="AF425" i="9" s="1"/>
  <c r="AH424" i="8"/>
  <c r="AJ424" i="9" s="1"/>
  <c r="AN423" i="8"/>
  <c r="AP423" i="9" s="1"/>
  <c r="AH422" i="8"/>
  <c r="AJ422" i="9" s="1"/>
  <c r="AH419" i="8"/>
  <c r="AJ419" i="9" s="1"/>
  <c r="AN416" i="8"/>
  <c r="AP416" i="9" s="1"/>
  <c r="AH414" i="8"/>
  <c r="AJ414" i="9" s="1"/>
  <c r="AH413" i="8"/>
  <c r="AJ413" i="9" s="1"/>
  <c r="AL412" i="8"/>
  <c r="AN412" i="9" s="1"/>
  <c r="AP411" i="8"/>
  <c r="AR411" i="9" s="1"/>
  <c r="AD411" i="8"/>
  <c r="AF411" i="9" s="1"/>
  <c r="AN42" i="8"/>
  <c r="AP42" i="9" s="1"/>
  <c r="AH410" i="8"/>
  <c r="AJ410" i="9" s="1"/>
  <c r="AP409" i="8"/>
  <c r="AR409" i="9" s="1"/>
  <c r="AD409" i="8"/>
  <c r="AF409" i="9" s="1"/>
  <c r="AH407" i="8"/>
  <c r="AJ407" i="9" s="1"/>
  <c r="AF403" i="8"/>
  <c r="AH403" i="9" s="1"/>
  <c r="AJ402" i="8"/>
  <c r="AL402" i="9" s="1"/>
  <c r="AH41" i="8"/>
  <c r="AJ41" i="9" s="1"/>
  <c r="AL5" i="8"/>
  <c r="AN5" i="9" s="1"/>
  <c r="AH400" i="8"/>
  <c r="AJ400" i="9" s="1"/>
  <c r="AN399" i="8"/>
  <c r="AP399" i="9" s="1"/>
  <c r="AH398" i="8"/>
  <c r="AJ398" i="9" s="1"/>
  <c r="AN397" i="8"/>
  <c r="AP397" i="9" s="1"/>
  <c r="AJ396" i="8"/>
  <c r="AL396" i="9" s="1"/>
  <c r="AF395" i="8"/>
  <c r="AH395" i="9" s="1"/>
  <c r="AN394" i="8"/>
  <c r="AP394" i="9" s="1"/>
  <c r="AH392" i="8"/>
  <c r="AJ392" i="9" s="1"/>
  <c r="AJ391" i="8"/>
  <c r="AL391" i="9" s="1"/>
  <c r="AF40" i="8"/>
  <c r="AH40" i="9" s="1"/>
  <c r="AF390" i="8"/>
  <c r="AH390" i="9" s="1"/>
  <c r="AJ389" i="8"/>
  <c r="AL389" i="9" s="1"/>
  <c r="AF388" i="8"/>
  <c r="AH388" i="9" s="1"/>
  <c r="AH386" i="8"/>
  <c r="AJ386" i="9" s="1"/>
  <c r="AL385" i="8"/>
  <c r="AN385" i="9" s="1"/>
  <c r="AL384" i="8"/>
  <c r="AN384" i="9" s="1"/>
  <c r="AL383" i="8"/>
  <c r="AN383" i="9" s="1"/>
  <c r="AP382" i="8"/>
  <c r="AR382" i="9" s="1"/>
  <c r="AD382" i="8"/>
  <c r="AF382" i="9" s="1"/>
  <c r="AJ381" i="8"/>
  <c r="AL381" i="9" s="1"/>
  <c r="AP380" i="8"/>
  <c r="AR380" i="9" s="1"/>
  <c r="AD380" i="8"/>
  <c r="AF380" i="9" s="1"/>
  <c r="AH379" i="8"/>
  <c r="AJ379" i="9" s="1"/>
  <c r="AP378" i="8"/>
  <c r="AR378" i="9" s="1"/>
  <c r="AD378" i="8"/>
  <c r="AF378" i="9" s="1"/>
  <c r="AH377" i="8"/>
  <c r="AJ377" i="9" s="1"/>
  <c r="AL376" i="8"/>
  <c r="AN376" i="9" s="1"/>
  <c r="AL374" i="8"/>
  <c r="AN374" i="9" s="1"/>
  <c r="AH371" i="8"/>
  <c r="AJ371" i="9" s="1"/>
  <c r="AL38" i="8"/>
  <c r="AN38" i="9" s="1"/>
  <c r="AF370" i="8"/>
  <c r="AH370" i="9" s="1"/>
  <c r="AL369" i="8"/>
  <c r="AN369" i="9" s="1"/>
  <c r="AG486" i="8"/>
  <c r="AI486" i="9" s="1"/>
  <c r="AO485" i="8"/>
  <c r="AQ485" i="9" s="1"/>
  <c r="AG484" i="8"/>
  <c r="AI484" i="9" s="1"/>
  <c r="AQ483" i="8"/>
  <c r="AS483" i="9" s="1"/>
  <c r="AE483" i="8"/>
  <c r="AG483" i="9" s="1"/>
  <c r="AI482" i="8"/>
  <c r="AK482" i="9" s="1"/>
  <c r="AM481" i="8"/>
  <c r="AO481" i="9" s="1"/>
  <c r="AK480" i="8"/>
  <c r="AM480" i="9" s="1"/>
  <c r="AO478" i="8"/>
  <c r="AQ478" i="9" s="1"/>
  <c r="AG477" i="8"/>
  <c r="AI477" i="9" s="1"/>
  <c r="AM476" i="8"/>
  <c r="AO476" i="9" s="1"/>
  <c r="AG475" i="8"/>
  <c r="AI475" i="9" s="1"/>
  <c r="AQ471" i="8"/>
  <c r="AS471" i="9" s="1"/>
  <c r="AE471" i="8"/>
  <c r="AG471" i="9" s="1"/>
  <c r="AM469" i="8"/>
  <c r="AO469" i="9" s="1"/>
  <c r="AM464" i="8"/>
  <c r="AO464" i="9" s="1"/>
  <c r="AI456" i="8"/>
  <c r="AK456" i="9" s="1"/>
  <c r="AQ454" i="8"/>
  <c r="AS454" i="9" s="1"/>
  <c r="AE454" i="8"/>
  <c r="AG454" i="9" s="1"/>
  <c r="AI453" i="8"/>
  <c r="AK453" i="9" s="1"/>
  <c r="AQ46" i="8"/>
  <c r="AS46" i="9" s="1"/>
  <c r="AE46" i="8"/>
  <c r="AG46" i="9" s="1"/>
  <c r="AM448" i="8"/>
  <c r="AO448" i="9" s="1"/>
  <c r="AQ447" i="8"/>
  <c r="AS447" i="9" s="1"/>
  <c r="AE447" i="8"/>
  <c r="AG447" i="9" s="1"/>
  <c r="AO446" i="8"/>
  <c r="AQ446" i="9" s="1"/>
  <c r="AM443" i="8"/>
  <c r="AO443" i="9" s="1"/>
  <c r="AK442" i="8"/>
  <c r="AM442" i="9" s="1"/>
  <c r="AG440" i="8"/>
  <c r="AI440" i="9" s="1"/>
  <c r="AM439" i="8"/>
  <c r="AO439" i="9" s="1"/>
  <c r="AK438" i="8"/>
  <c r="AM438" i="9" s="1"/>
  <c r="AI437" i="8"/>
  <c r="AK437" i="9" s="1"/>
  <c r="AO435" i="8"/>
  <c r="AQ435" i="9" s="1"/>
  <c r="AI434" i="8"/>
  <c r="AK434" i="9" s="1"/>
  <c r="AM432" i="8"/>
  <c r="AO432" i="9" s="1"/>
  <c r="AM44" i="8"/>
  <c r="AO44" i="9" s="1"/>
  <c r="AG430" i="8"/>
  <c r="AI430" i="9" s="1"/>
  <c r="AK429" i="8"/>
  <c r="AM429" i="9" s="1"/>
  <c r="AQ427" i="8"/>
  <c r="AS427" i="9" s="1"/>
  <c r="AE427" i="8"/>
  <c r="AG427" i="9" s="1"/>
  <c r="AK426" i="8"/>
  <c r="AM426" i="9" s="1"/>
  <c r="AO425" i="8"/>
  <c r="AQ425" i="9" s="1"/>
  <c r="AG424" i="8"/>
  <c r="AI424" i="9" s="1"/>
  <c r="AM423" i="8"/>
  <c r="AO423" i="9" s="1"/>
  <c r="AG422" i="8"/>
  <c r="AI422" i="9" s="1"/>
  <c r="AG419" i="8"/>
  <c r="AI419" i="9" s="1"/>
  <c r="AM416" i="8"/>
  <c r="AO416" i="9" s="1"/>
  <c r="AG414" i="8"/>
  <c r="AI414" i="9" s="1"/>
  <c r="AG413" i="8"/>
  <c r="AI413" i="9" s="1"/>
  <c r="AK412" i="8"/>
  <c r="AM412" i="9" s="1"/>
  <c r="AO411" i="8"/>
  <c r="AQ411" i="9" s="1"/>
  <c r="AM42" i="8"/>
  <c r="AO42" i="9" s="1"/>
  <c r="AG410" i="8"/>
  <c r="AI410" i="9" s="1"/>
  <c r="AO409" i="8"/>
  <c r="AQ409" i="9" s="1"/>
  <c r="AG407" i="8"/>
  <c r="AI407" i="9" s="1"/>
  <c r="AQ403" i="8"/>
  <c r="AS403" i="9" s="1"/>
  <c r="AE403" i="8"/>
  <c r="AG403" i="9" s="1"/>
  <c r="AI402" i="8"/>
  <c r="AK402" i="9" s="1"/>
  <c r="AG41" i="8"/>
  <c r="AI41" i="9" s="1"/>
  <c r="AK5" i="8"/>
  <c r="AM5" i="9" s="1"/>
  <c r="AG400" i="8"/>
  <c r="AI400" i="9" s="1"/>
  <c r="AM399" i="8"/>
  <c r="AO399" i="9" s="1"/>
  <c r="AG398" i="8"/>
  <c r="AI398" i="9" s="1"/>
  <c r="AM397" i="8"/>
  <c r="AO397" i="9" s="1"/>
  <c r="AI396" i="8"/>
  <c r="AK396" i="9" s="1"/>
  <c r="AQ395" i="8"/>
  <c r="AS395" i="9" s="1"/>
  <c r="AE395" i="8"/>
  <c r="AG395" i="9" s="1"/>
  <c r="AM394" i="8"/>
  <c r="AO394" i="9" s="1"/>
  <c r="AG392" i="8"/>
  <c r="AI392" i="9" s="1"/>
  <c r="AI391" i="8"/>
  <c r="AK391" i="9" s="1"/>
  <c r="AQ40" i="8"/>
  <c r="AS40" i="9" s="1"/>
  <c r="AE40" i="8"/>
  <c r="AG40" i="9" s="1"/>
  <c r="AQ390" i="8"/>
  <c r="AS390" i="9" s="1"/>
  <c r="AE390" i="8"/>
  <c r="AG390" i="9" s="1"/>
  <c r="AI389" i="8"/>
  <c r="AK389" i="9" s="1"/>
  <c r="AQ388" i="8"/>
  <c r="AS388" i="9" s="1"/>
  <c r="AE388" i="8"/>
  <c r="AG388" i="9" s="1"/>
  <c r="AG386" i="8"/>
  <c r="AI386" i="9" s="1"/>
  <c r="AK385" i="8"/>
  <c r="AM385" i="9" s="1"/>
  <c r="AK384" i="8"/>
  <c r="AM384" i="9" s="1"/>
  <c r="AK383" i="8"/>
  <c r="AM383" i="9" s="1"/>
  <c r="AO382" i="8"/>
  <c r="AQ382" i="9" s="1"/>
  <c r="AI381" i="8"/>
  <c r="AK381" i="9" s="1"/>
  <c r="AO380" i="8"/>
  <c r="AQ380" i="9" s="1"/>
  <c r="AG379" i="8"/>
  <c r="AI379" i="9" s="1"/>
  <c r="AO378" i="8"/>
  <c r="AQ378" i="9" s="1"/>
  <c r="AG377" i="8"/>
  <c r="AI377" i="9" s="1"/>
  <c r="AK376" i="8"/>
  <c r="AM376" i="9" s="1"/>
  <c r="AK374" i="8"/>
  <c r="AM374" i="9" s="1"/>
  <c r="AG371" i="8"/>
  <c r="AI371" i="9" s="1"/>
  <c r="AK38" i="8"/>
  <c r="AM38" i="9" s="1"/>
  <c r="AP483" i="8"/>
  <c r="AR483" i="9" s="1"/>
  <c r="AD483" i="8"/>
  <c r="AF483" i="9" s="1"/>
  <c r="AJ480" i="8"/>
  <c r="AL480" i="9" s="1"/>
  <c r="AL476" i="8"/>
  <c r="AN476" i="9" s="1"/>
  <c r="AF475" i="8"/>
  <c r="AH475" i="9" s="1"/>
  <c r="AP454" i="8"/>
  <c r="AR454" i="9" s="1"/>
  <c r="AD454" i="8"/>
  <c r="AF454" i="9" s="1"/>
  <c r="AH453" i="8"/>
  <c r="AJ453" i="9" s="1"/>
  <c r="AP46" i="8"/>
  <c r="AR46" i="9" s="1"/>
  <c r="AD46" i="8"/>
  <c r="AF46" i="9" s="1"/>
  <c r="AL448" i="8"/>
  <c r="AN448" i="9" s="1"/>
  <c r="AP447" i="8"/>
  <c r="AR447" i="9" s="1"/>
  <c r="AD447" i="8"/>
  <c r="AF447" i="9" s="1"/>
  <c r="AN446" i="8"/>
  <c r="AP446" i="9" s="1"/>
  <c r="AL443" i="8"/>
  <c r="AN443" i="9" s="1"/>
  <c r="AJ442" i="8"/>
  <c r="AL442" i="9" s="1"/>
  <c r="AF440" i="8"/>
  <c r="AH440" i="9" s="1"/>
  <c r="AL439" i="8"/>
  <c r="AN439" i="9" s="1"/>
  <c r="AJ438" i="8"/>
  <c r="AL438" i="9" s="1"/>
  <c r="AH437" i="8"/>
  <c r="AJ437" i="9" s="1"/>
  <c r="AN435" i="8"/>
  <c r="AP435" i="9" s="1"/>
  <c r="AH434" i="8"/>
  <c r="AJ434" i="9" s="1"/>
  <c r="AL44" i="8"/>
  <c r="AN44" i="9" s="1"/>
  <c r="AF430" i="8"/>
  <c r="AH430" i="9" s="1"/>
  <c r="AJ429" i="8"/>
  <c r="AL429" i="9" s="1"/>
  <c r="AJ426" i="8"/>
  <c r="AL426" i="9" s="1"/>
  <c r="AN425" i="8"/>
  <c r="AP425" i="9" s="1"/>
  <c r="AF424" i="8"/>
  <c r="AH424" i="9" s="1"/>
  <c r="AL423" i="8"/>
  <c r="AN423" i="9" s="1"/>
  <c r="AF422" i="8"/>
  <c r="AH422" i="9" s="1"/>
  <c r="AF419" i="8"/>
  <c r="AH419" i="9" s="1"/>
  <c r="AL416" i="8"/>
  <c r="AN416" i="9" s="1"/>
  <c r="AF414" i="8"/>
  <c r="AH414" i="9" s="1"/>
  <c r="AF413" i="8"/>
  <c r="AH413" i="9" s="1"/>
  <c r="AN411" i="8"/>
  <c r="AP411" i="9" s="1"/>
  <c r="AL42" i="8"/>
  <c r="AN42" i="9" s="1"/>
  <c r="AF410" i="8"/>
  <c r="AH410" i="9" s="1"/>
  <c r="AN409" i="8"/>
  <c r="AP409" i="9" s="1"/>
  <c r="AF407" i="8"/>
  <c r="AH407" i="9" s="1"/>
  <c r="AP403" i="8"/>
  <c r="AR403" i="9" s="1"/>
  <c r="AD403" i="8"/>
  <c r="AF403" i="9" s="1"/>
  <c r="AH402" i="8"/>
  <c r="AJ402" i="9" s="1"/>
  <c r="AF41" i="8"/>
  <c r="AH41" i="9" s="1"/>
  <c r="AJ5" i="8"/>
  <c r="AL5" i="9" s="1"/>
  <c r="AF400" i="8"/>
  <c r="AH400" i="9" s="1"/>
  <c r="AL399" i="8"/>
  <c r="AN399" i="9" s="1"/>
  <c r="AF398" i="8"/>
  <c r="AH398" i="9" s="1"/>
  <c r="AL397" i="8"/>
  <c r="AN397" i="9" s="1"/>
  <c r="AH396" i="8"/>
  <c r="AJ396" i="9" s="1"/>
  <c r="AP395" i="8"/>
  <c r="AR395" i="9" s="1"/>
  <c r="AD395" i="8"/>
  <c r="AF395" i="9" s="1"/>
  <c r="AL394" i="8"/>
  <c r="AN394" i="9" s="1"/>
  <c r="AF392" i="8"/>
  <c r="AH392" i="9" s="1"/>
  <c r="AH391" i="8"/>
  <c r="AJ391" i="9" s="1"/>
  <c r="AP40" i="8"/>
  <c r="AR40" i="9" s="1"/>
  <c r="AD40" i="8"/>
  <c r="AF40" i="9" s="1"/>
  <c r="AP390" i="8"/>
  <c r="AR390" i="9" s="1"/>
  <c r="AD390" i="8"/>
  <c r="AF390" i="9" s="1"/>
  <c r="AH389" i="8"/>
  <c r="AJ389" i="9" s="1"/>
  <c r="AP388" i="8"/>
  <c r="AR388" i="9" s="1"/>
  <c r="AD388" i="8"/>
  <c r="AF388" i="9" s="1"/>
  <c r="AF386" i="8"/>
  <c r="AH386" i="9" s="1"/>
  <c r="AJ385" i="8"/>
  <c r="AL385" i="9" s="1"/>
  <c r="AJ384" i="8"/>
  <c r="AL384" i="9" s="1"/>
  <c r="AJ383" i="8"/>
  <c r="AL383" i="9" s="1"/>
  <c r="AN382" i="8"/>
  <c r="AP382" i="9" s="1"/>
  <c r="AH381" i="8"/>
  <c r="AJ381" i="9" s="1"/>
  <c r="AN380" i="8"/>
  <c r="AP380" i="9" s="1"/>
  <c r="AF379" i="8"/>
  <c r="AH379" i="9" s="1"/>
  <c r="AN378" i="8"/>
  <c r="AP378" i="9" s="1"/>
  <c r="AJ374" i="8"/>
  <c r="AL374" i="9" s="1"/>
  <c r="AP370" i="8"/>
  <c r="AR370" i="9" s="1"/>
  <c r="AD370" i="8"/>
  <c r="AF370" i="9" s="1"/>
  <c r="AJ369" i="8"/>
  <c r="AL369" i="9" s="1"/>
  <c r="AI385" i="8"/>
  <c r="AK385" i="9" s="1"/>
  <c r="AO351" i="8"/>
  <c r="AQ351" i="9" s="1"/>
  <c r="AO343" i="8"/>
  <c r="AQ343" i="9" s="1"/>
  <c r="AM337" i="8"/>
  <c r="AO337" i="9" s="1"/>
  <c r="AD484" i="8"/>
  <c r="AF484" i="9" s="1"/>
  <c r="AN483" i="8"/>
  <c r="AP483" i="9" s="1"/>
  <c r="AF482" i="8"/>
  <c r="AH482" i="9" s="1"/>
  <c r="AJ481" i="8"/>
  <c r="AL481" i="9" s="1"/>
  <c r="AH480" i="8"/>
  <c r="AJ480" i="9" s="1"/>
  <c r="AL478" i="8"/>
  <c r="AN478" i="9" s="1"/>
  <c r="AP477" i="8"/>
  <c r="AR477" i="9" s="1"/>
  <c r="AD477" i="8"/>
  <c r="AF477" i="9" s="1"/>
  <c r="AJ476" i="8"/>
  <c r="AL476" i="9" s="1"/>
  <c r="AP475" i="8"/>
  <c r="AR475" i="9" s="1"/>
  <c r="AD475" i="8"/>
  <c r="AF475" i="9" s="1"/>
  <c r="AN471" i="8"/>
  <c r="AP471" i="9" s="1"/>
  <c r="AJ469" i="8"/>
  <c r="AL469" i="9" s="1"/>
  <c r="AJ464" i="8"/>
  <c r="AL464" i="9" s="1"/>
  <c r="AN46" i="8"/>
  <c r="AP46" i="9" s="1"/>
  <c r="AL446" i="8"/>
  <c r="AN446" i="9" s="1"/>
  <c r="AJ443" i="8"/>
  <c r="AL443" i="9" s="1"/>
  <c r="AH442" i="8"/>
  <c r="AJ442" i="9" s="1"/>
  <c r="AH438" i="8"/>
  <c r="AJ438" i="9" s="1"/>
  <c r="AF437" i="8"/>
  <c r="AH437" i="9" s="1"/>
  <c r="AJ44" i="8"/>
  <c r="AL44" i="9" s="1"/>
  <c r="AH429" i="8"/>
  <c r="AJ429" i="9" s="1"/>
  <c r="AH426" i="8"/>
  <c r="AJ426" i="9" s="1"/>
  <c r="AL425" i="8"/>
  <c r="AN425" i="9" s="1"/>
  <c r="AP424" i="8"/>
  <c r="AR424" i="9" s="1"/>
  <c r="AD424" i="8"/>
  <c r="AF424" i="9" s="1"/>
  <c r="AJ423" i="8"/>
  <c r="AL423" i="9" s="1"/>
  <c r="AP422" i="8"/>
  <c r="AR422" i="9" s="1"/>
  <c r="AD422" i="8"/>
  <c r="AF422" i="9" s="1"/>
  <c r="AP419" i="8"/>
  <c r="AR419" i="9" s="1"/>
  <c r="AD419" i="8"/>
  <c r="AF419" i="9" s="1"/>
  <c r="AJ416" i="8"/>
  <c r="AL416" i="9" s="1"/>
  <c r="AP414" i="8"/>
  <c r="AR414" i="9" s="1"/>
  <c r="AD414" i="8"/>
  <c r="AF414" i="9" s="1"/>
  <c r="AP413" i="8"/>
  <c r="AR413" i="9" s="1"/>
  <c r="AD413" i="8"/>
  <c r="AF413" i="9" s="1"/>
  <c r="AH412" i="8"/>
  <c r="AJ412" i="9" s="1"/>
  <c r="AL411" i="8"/>
  <c r="AN411" i="9" s="1"/>
  <c r="AJ42" i="8"/>
  <c r="AL42" i="9" s="1"/>
  <c r="AP410" i="8"/>
  <c r="AR410" i="9" s="1"/>
  <c r="AD410" i="8"/>
  <c r="AF410" i="9" s="1"/>
  <c r="AL409" i="8"/>
  <c r="AN409" i="9" s="1"/>
  <c r="AP407" i="8"/>
  <c r="AR407" i="9" s="1"/>
  <c r="AD407" i="8"/>
  <c r="AF407" i="9" s="1"/>
  <c r="AN403" i="8"/>
  <c r="AP403" i="9" s="1"/>
  <c r="AF402" i="8"/>
  <c r="AH402" i="9" s="1"/>
  <c r="AP41" i="8"/>
  <c r="AR41" i="9" s="1"/>
  <c r="AD41" i="8"/>
  <c r="AF41" i="9" s="1"/>
  <c r="AH5" i="8"/>
  <c r="AJ5" i="9" s="1"/>
  <c r="AP400" i="8"/>
  <c r="AR400" i="9" s="1"/>
  <c r="AD400" i="8"/>
  <c r="AF400" i="9" s="1"/>
  <c r="AJ399" i="8"/>
  <c r="AL399" i="9" s="1"/>
  <c r="AP398" i="8"/>
  <c r="AR398" i="9" s="1"/>
  <c r="AD398" i="8"/>
  <c r="AF398" i="9" s="1"/>
  <c r="AJ397" i="8"/>
  <c r="AL397" i="9" s="1"/>
  <c r="AF396" i="8"/>
  <c r="AH396" i="9" s="1"/>
  <c r="AN395" i="8"/>
  <c r="AP395" i="9" s="1"/>
  <c r="AJ394" i="8"/>
  <c r="AL394" i="9" s="1"/>
  <c r="AP392" i="8"/>
  <c r="AR392" i="9" s="1"/>
  <c r="AD392" i="8"/>
  <c r="AF392" i="9" s="1"/>
  <c r="AF391" i="8"/>
  <c r="AH391" i="9" s="1"/>
  <c r="AN40" i="8"/>
  <c r="AP40" i="9" s="1"/>
  <c r="AN390" i="8"/>
  <c r="AP390" i="9" s="1"/>
  <c r="AF389" i="8"/>
  <c r="AH389" i="9" s="1"/>
  <c r="AN388" i="8"/>
  <c r="AP388" i="9" s="1"/>
  <c r="AP386" i="8"/>
  <c r="AR386" i="9" s="1"/>
  <c r="AD386" i="8"/>
  <c r="AF386" i="9" s="1"/>
  <c r="AH385" i="8"/>
  <c r="AJ385" i="9" s="1"/>
  <c r="AH384" i="8"/>
  <c r="AJ384" i="9" s="1"/>
  <c r="AH383" i="8"/>
  <c r="AJ383" i="9" s="1"/>
  <c r="AL382" i="8"/>
  <c r="AN382" i="9" s="1"/>
  <c r="AF381" i="8"/>
  <c r="AH381" i="9" s="1"/>
  <c r="AL380" i="8"/>
  <c r="AN380" i="9" s="1"/>
  <c r="AP379" i="8"/>
  <c r="AR379" i="9" s="1"/>
  <c r="AD379" i="8"/>
  <c r="AF379" i="9" s="1"/>
  <c r="AL378" i="8"/>
  <c r="AN378" i="9" s="1"/>
  <c r="AP377" i="8"/>
  <c r="AR377" i="9" s="1"/>
  <c r="AD377" i="8"/>
  <c r="AF377" i="9" s="1"/>
  <c r="AH376" i="8"/>
  <c r="AJ376" i="9" s="1"/>
  <c r="AH374" i="8"/>
  <c r="AJ374" i="9" s="1"/>
  <c r="AP371" i="8"/>
  <c r="AR371" i="9" s="1"/>
  <c r="AD371" i="8"/>
  <c r="AF371" i="9" s="1"/>
  <c r="AQ482" i="8"/>
  <c r="AS482" i="9" s="1"/>
  <c r="AE482" i="8"/>
  <c r="AG482" i="9" s="1"/>
  <c r="AI481" i="8"/>
  <c r="AK481" i="9" s="1"/>
  <c r="AG480" i="8"/>
  <c r="AI480" i="9" s="1"/>
  <c r="AK478" i="8"/>
  <c r="AM478" i="9" s="1"/>
  <c r="AO477" i="8"/>
  <c r="AQ477" i="9" s="1"/>
  <c r="AI476" i="8"/>
  <c r="AK476" i="9" s="1"/>
  <c r="AO475" i="8"/>
  <c r="AQ475" i="9" s="1"/>
  <c r="AM471" i="8"/>
  <c r="AO471" i="9" s="1"/>
  <c r="AI469" i="8"/>
  <c r="AK469" i="9" s="1"/>
  <c r="AI464" i="8"/>
  <c r="AK464" i="9" s="1"/>
  <c r="AQ456" i="8"/>
  <c r="AS456" i="9" s="1"/>
  <c r="AE456" i="8"/>
  <c r="AG456" i="9" s="1"/>
  <c r="AM454" i="8"/>
  <c r="AO454" i="9" s="1"/>
  <c r="AQ453" i="8"/>
  <c r="AS453" i="9" s="1"/>
  <c r="AE453" i="8"/>
  <c r="AG453" i="9" s="1"/>
  <c r="AM46" i="8"/>
  <c r="AO46" i="9" s="1"/>
  <c r="AI448" i="8"/>
  <c r="AK448" i="9" s="1"/>
  <c r="AM447" i="8"/>
  <c r="AO447" i="9" s="1"/>
  <c r="AK446" i="8"/>
  <c r="AM446" i="9" s="1"/>
  <c r="AI443" i="8"/>
  <c r="AK443" i="9" s="1"/>
  <c r="AG442" i="8"/>
  <c r="AI442" i="9" s="1"/>
  <c r="AO440" i="8"/>
  <c r="AQ440" i="9" s="1"/>
  <c r="AI439" i="8"/>
  <c r="AK439" i="9" s="1"/>
  <c r="AG438" i="8"/>
  <c r="AI438" i="9" s="1"/>
  <c r="AQ437" i="8"/>
  <c r="AS437" i="9" s="1"/>
  <c r="AE437" i="8"/>
  <c r="AG437" i="9" s="1"/>
  <c r="AK435" i="8"/>
  <c r="AM435" i="9" s="1"/>
  <c r="AQ434" i="8"/>
  <c r="AS434" i="9" s="1"/>
  <c r="AE434" i="8"/>
  <c r="AG434" i="9" s="1"/>
  <c r="AI432" i="8"/>
  <c r="AK432" i="9" s="1"/>
  <c r="AI44" i="8"/>
  <c r="AK44" i="9" s="1"/>
  <c r="AO430" i="8"/>
  <c r="AQ430" i="9" s="1"/>
  <c r="AG429" i="8"/>
  <c r="AI429" i="9" s="1"/>
  <c r="AM427" i="8"/>
  <c r="AO427" i="9" s="1"/>
  <c r="AG426" i="8"/>
  <c r="AI426" i="9" s="1"/>
  <c r="AK425" i="8"/>
  <c r="AM425" i="9" s="1"/>
  <c r="AO424" i="8"/>
  <c r="AQ424" i="9" s="1"/>
  <c r="AI423" i="8"/>
  <c r="AK423" i="9" s="1"/>
  <c r="AO422" i="8"/>
  <c r="AQ422" i="9" s="1"/>
  <c r="AO419" i="8"/>
  <c r="AQ419" i="9" s="1"/>
  <c r="AI416" i="8"/>
  <c r="AK416" i="9" s="1"/>
  <c r="AO414" i="8"/>
  <c r="AQ414" i="9" s="1"/>
  <c r="AO413" i="8"/>
  <c r="AQ413" i="9" s="1"/>
  <c r="AG412" i="8"/>
  <c r="AI412" i="9" s="1"/>
  <c r="AK411" i="8"/>
  <c r="AM411" i="9" s="1"/>
  <c r="AI42" i="8"/>
  <c r="AK42" i="9" s="1"/>
  <c r="AO410" i="8"/>
  <c r="AQ410" i="9" s="1"/>
  <c r="AK409" i="8"/>
  <c r="AM409" i="9" s="1"/>
  <c r="AO407" i="8"/>
  <c r="AQ407" i="9" s="1"/>
  <c r="AM403" i="8"/>
  <c r="AO403" i="9" s="1"/>
  <c r="AQ402" i="8"/>
  <c r="AS402" i="9" s="1"/>
  <c r="AE402" i="8"/>
  <c r="AG402" i="9" s="1"/>
  <c r="AO41" i="8"/>
  <c r="AQ41" i="9" s="1"/>
  <c r="AG5" i="8"/>
  <c r="AI5" i="9" s="1"/>
  <c r="AO400" i="8"/>
  <c r="AQ400" i="9" s="1"/>
  <c r="AI399" i="8"/>
  <c r="AK399" i="9" s="1"/>
  <c r="AO398" i="8"/>
  <c r="AQ398" i="9" s="1"/>
  <c r="AI397" i="8"/>
  <c r="AK397" i="9" s="1"/>
  <c r="AQ396" i="8"/>
  <c r="AS396" i="9" s="1"/>
  <c r="AE396" i="8"/>
  <c r="AG396" i="9" s="1"/>
  <c r="AM395" i="8"/>
  <c r="AO395" i="9" s="1"/>
  <c r="AI394" i="8"/>
  <c r="AK394" i="9" s="1"/>
  <c r="AO392" i="8"/>
  <c r="AQ392" i="9" s="1"/>
  <c r="AQ391" i="8"/>
  <c r="AS391" i="9" s="1"/>
  <c r="AE391" i="8"/>
  <c r="AG391" i="9" s="1"/>
  <c r="AM40" i="8"/>
  <c r="AO40" i="9" s="1"/>
  <c r="AM390" i="8"/>
  <c r="AO390" i="9" s="1"/>
  <c r="AQ389" i="8"/>
  <c r="AS389" i="9" s="1"/>
  <c r="AE389" i="8"/>
  <c r="AG389" i="9" s="1"/>
  <c r="AM388" i="8"/>
  <c r="AO388" i="9" s="1"/>
  <c r="AO386" i="8"/>
  <c r="AQ386" i="9" s="1"/>
  <c r="AG385" i="8"/>
  <c r="AI385" i="9" s="1"/>
  <c r="AG384" i="8"/>
  <c r="AI384" i="9" s="1"/>
  <c r="AG383" i="8"/>
  <c r="AI383" i="9" s="1"/>
  <c r="AK382" i="8"/>
  <c r="AM382" i="9" s="1"/>
  <c r="AQ381" i="8"/>
  <c r="AS381" i="9" s="1"/>
  <c r="AE381" i="8"/>
  <c r="AG381" i="9" s="1"/>
  <c r="AK380" i="8"/>
  <c r="AM380" i="9" s="1"/>
  <c r="AO379" i="8"/>
  <c r="AQ379" i="9" s="1"/>
  <c r="AK378" i="8"/>
  <c r="AM378" i="9" s="1"/>
  <c r="AO377" i="8"/>
  <c r="AQ377" i="9" s="1"/>
  <c r="AG376" i="8"/>
  <c r="AI376" i="9" s="1"/>
  <c r="AG374" i="8"/>
  <c r="AI374" i="9" s="1"/>
  <c r="AO371" i="8"/>
  <c r="AQ371" i="9" s="1"/>
  <c r="AJ446" i="8"/>
  <c r="AL446" i="9" s="1"/>
  <c r="AF442" i="8"/>
  <c r="AH442" i="9" s="1"/>
  <c r="AF438" i="8"/>
  <c r="AH438" i="9" s="1"/>
  <c r="AP437" i="8"/>
  <c r="AR437" i="9" s="1"/>
  <c r="AD437" i="8"/>
  <c r="AF437" i="9" s="1"/>
  <c r="AH44" i="8"/>
  <c r="AJ44" i="9" s="1"/>
  <c r="AN413" i="8"/>
  <c r="AP413" i="9" s="1"/>
  <c r="AH42" i="8"/>
  <c r="AJ42" i="9" s="1"/>
  <c r="AP391" i="8"/>
  <c r="AR391" i="9" s="1"/>
  <c r="AD391" i="8"/>
  <c r="AF391" i="9" s="1"/>
  <c r="AL390" i="8"/>
  <c r="AN390" i="9" s="1"/>
  <c r="AN386" i="8"/>
  <c r="AP386" i="9" s="1"/>
  <c r="AF385" i="8"/>
  <c r="AH385" i="9" s="1"/>
  <c r="AF384" i="8"/>
  <c r="AH384" i="9" s="1"/>
  <c r="AF383" i="8"/>
  <c r="AH383" i="9" s="1"/>
  <c r="AF374" i="8"/>
  <c r="AH374" i="9" s="1"/>
  <c r="AP355" i="8"/>
  <c r="AR355" i="9" s="1"/>
  <c r="AD355" i="8"/>
  <c r="AF355" i="9" s="1"/>
  <c r="AQ426" i="8"/>
  <c r="AS426" i="9" s="1"/>
  <c r="AE426" i="8"/>
  <c r="AG426" i="9" s="1"/>
  <c r="AG423" i="8"/>
  <c r="AI423" i="9" s="1"/>
  <c r="AM422" i="8"/>
  <c r="AO422" i="9" s="1"/>
  <c r="AM419" i="8"/>
  <c r="AO419" i="9" s="1"/>
  <c r="AG416" i="8"/>
  <c r="AI416" i="9" s="1"/>
  <c r="AM413" i="8"/>
  <c r="AO413" i="9" s="1"/>
  <c r="AG42" i="8"/>
  <c r="AI42" i="9" s="1"/>
  <c r="AM410" i="8"/>
  <c r="AO410" i="9" s="1"/>
  <c r="AI409" i="8"/>
  <c r="AK409" i="9" s="1"/>
  <c r="AK403" i="8"/>
  <c r="AM403" i="9" s="1"/>
  <c r="AM41" i="8"/>
  <c r="AO41" i="9" s="1"/>
  <c r="AM400" i="8"/>
  <c r="AO400" i="9" s="1"/>
  <c r="AG399" i="8"/>
  <c r="AI399" i="9" s="1"/>
  <c r="AM398" i="8"/>
  <c r="AO398" i="9" s="1"/>
  <c r="AG397" i="8"/>
  <c r="AI397" i="9" s="1"/>
  <c r="AO396" i="8"/>
  <c r="AQ396" i="9" s="1"/>
  <c r="AK395" i="8"/>
  <c r="AM395" i="9" s="1"/>
  <c r="AG394" i="8"/>
  <c r="AI394" i="9" s="1"/>
  <c r="AM392" i="8"/>
  <c r="AO392" i="9" s="1"/>
  <c r="AO391" i="8"/>
  <c r="AQ391" i="9" s="1"/>
  <c r="AK40" i="8"/>
  <c r="AM40" i="9" s="1"/>
  <c r="AK390" i="8"/>
  <c r="AM390" i="9" s="1"/>
  <c r="AK388" i="8"/>
  <c r="AM388" i="9" s="1"/>
  <c r="AM386" i="8"/>
  <c r="AO386" i="9" s="1"/>
  <c r="AQ385" i="8"/>
  <c r="AS385" i="9" s="1"/>
  <c r="AE385" i="8"/>
  <c r="AG385" i="9" s="1"/>
  <c r="AQ384" i="8"/>
  <c r="AS384" i="9" s="1"/>
  <c r="AE384" i="8"/>
  <c r="AG384" i="9" s="1"/>
  <c r="AQ383" i="8"/>
  <c r="AS383" i="9" s="1"/>
  <c r="AE383" i="8"/>
  <c r="AG383" i="9" s="1"/>
  <c r="AO381" i="8"/>
  <c r="AQ381" i="9" s="1"/>
  <c r="AI378" i="8"/>
  <c r="AK378" i="9" s="1"/>
  <c r="AQ374" i="8"/>
  <c r="AS374" i="9" s="1"/>
  <c r="AE374" i="8"/>
  <c r="AG374" i="9" s="1"/>
  <c r="AK370" i="8"/>
  <c r="AM370" i="9" s="1"/>
  <c r="AQ369" i="8"/>
  <c r="AS369" i="9" s="1"/>
  <c r="AE369" i="8"/>
  <c r="AG369" i="9" s="1"/>
  <c r="AM37" i="8"/>
  <c r="AO37" i="9" s="1"/>
  <c r="AO355" i="8"/>
  <c r="AQ355" i="9" s="1"/>
  <c r="AK354" i="8"/>
  <c r="AM354" i="9" s="1"/>
  <c r="AI353" i="8"/>
  <c r="AK353" i="9" s="1"/>
  <c r="AG352" i="8"/>
  <c r="AI352" i="9" s="1"/>
  <c r="AK351" i="8"/>
  <c r="AM351" i="9" s="1"/>
  <c r="AK350" i="8"/>
  <c r="AM350" i="9" s="1"/>
  <c r="AG345" i="8"/>
  <c r="AI345" i="9" s="1"/>
  <c r="AQ344" i="8"/>
  <c r="AS344" i="9" s="1"/>
  <c r="AE344" i="8"/>
  <c r="AG344" i="9" s="1"/>
  <c r="AK343" i="8"/>
  <c r="AM343" i="9" s="1"/>
  <c r="AI342" i="8"/>
  <c r="AK342" i="9" s="1"/>
  <c r="AL486" i="8"/>
  <c r="AN486" i="9" s="1"/>
  <c r="AH485" i="8"/>
  <c r="AJ485" i="9" s="1"/>
  <c r="AL484" i="8"/>
  <c r="AN484" i="9" s="1"/>
  <c r="AJ483" i="8"/>
  <c r="AL483" i="9" s="1"/>
  <c r="AN482" i="8"/>
  <c r="AP482" i="9" s="1"/>
  <c r="AF481" i="8"/>
  <c r="AH481" i="9" s="1"/>
  <c r="AP480" i="8"/>
  <c r="AR480" i="9" s="1"/>
  <c r="AD480" i="8"/>
  <c r="AF480" i="9" s="1"/>
  <c r="AH478" i="8"/>
  <c r="AJ478" i="9" s="1"/>
  <c r="AL477" i="8"/>
  <c r="AN477" i="9" s="1"/>
  <c r="AF476" i="8"/>
  <c r="AH476" i="9" s="1"/>
  <c r="AL475" i="8"/>
  <c r="AN475" i="9" s="1"/>
  <c r="AJ471" i="8"/>
  <c r="AL471" i="9" s="1"/>
  <c r="AF469" i="8"/>
  <c r="AH469" i="9" s="1"/>
  <c r="AF464" i="8"/>
  <c r="AH464" i="9" s="1"/>
  <c r="AN456" i="8"/>
  <c r="AP456" i="9" s="1"/>
  <c r="AJ454" i="8"/>
  <c r="AL454" i="9" s="1"/>
  <c r="AN453" i="8"/>
  <c r="AP453" i="9" s="1"/>
  <c r="AJ46" i="8"/>
  <c r="AL46" i="9" s="1"/>
  <c r="AF448" i="8"/>
  <c r="AH448" i="9" s="1"/>
  <c r="AJ447" i="8"/>
  <c r="AL447" i="9" s="1"/>
  <c r="AH446" i="8"/>
  <c r="AJ446" i="9" s="1"/>
  <c r="AF443" i="8"/>
  <c r="AH443" i="9" s="1"/>
  <c r="AP442" i="8"/>
  <c r="AR442" i="9" s="1"/>
  <c r="AD442" i="8"/>
  <c r="AF442" i="9" s="1"/>
  <c r="AL440" i="8"/>
  <c r="AN440" i="9" s="1"/>
  <c r="AF439" i="8"/>
  <c r="AH439" i="9" s="1"/>
  <c r="AP438" i="8"/>
  <c r="AR438" i="9" s="1"/>
  <c r="AD438" i="8"/>
  <c r="AF438" i="9" s="1"/>
  <c r="AN437" i="8"/>
  <c r="AP437" i="9" s="1"/>
  <c r="AH435" i="8"/>
  <c r="AJ435" i="9" s="1"/>
  <c r="AN434" i="8"/>
  <c r="AP434" i="9" s="1"/>
  <c r="AF432" i="8"/>
  <c r="AH432" i="9" s="1"/>
  <c r="AF44" i="8"/>
  <c r="AH44" i="9" s="1"/>
  <c r="AL430" i="8"/>
  <c r="AN430" i="9" s="1"/>
  <c r="AP429" i="8"/>
  <c r="AR429" i="9" s="1"/>
  <c r="AD429" i="8"/>
  <c r="AF429" i="9" s="1"/>
  <c r="AJ427" i="8"/>
  <c r="AL427" i="9" s="1"/>
  <c r="AP426" i="8"/>
  <c r="AR426" i="9" s="1"/>
  <c r="AD426" i="8"/>
  <c r="AF426" i="9" s="1"/>
  <c r="AH425" i="8"/>
  <c r="AJ425" i="9" s="1"/>
  <c r="AL424" i="8"/>
  <c r="AN424" i="9" s="1"/>
  <c r="AF423" i="8"/>
  <c r="AH423" i="9" s="1"/>
  <c r="AL422" i="8"/>
  <c r="AN422" i="9" s="1"/>
  <c r="AL419" i="8"/>
  <c r="AN419" i="9" s="1"/>
  <c r="AF416" i="8"/>
  <c r="AH416" i="9" s="1"/>
  <c r="AL414" i="8"/>
  <c r="AN414" i="9" s="1"/>
  <c r="AL413" i="8"/>
  <c r="AN413" i="9" s="1"/>
  <c r="AP412" i="8"/>
  <c r="AR412" i="9" s="1"/>
  <c r="AD412" i="8"/>
  <c r="AF412" i="9" s="1"/>
  <c r="AH411" i="8"/>
  <c r="AJ411" i="9" s="1"/>
  <c r="AF42" i="8"/>
  <c r="AH42" i="9" s="1"/>
  <c r="AL410" i="8"/>
  <c r="AN410" i="9" s="1"/>
  <c r="AH409" i="8"/>
  <c r="AJ409" i="9" s="1"/>
  <c r="AL407" i="8"/>
  <c r="AN407" i="9" s="1"/>
  <c r="AJ403" i="8"/>
  <c r="AL403" i="9" s="1"/>
  <c r="AN402" i="8"/>
  <c r="AP402" i="9" s="1"/>
  <c r="AL41" i="8"/>
  <c r="AN41" i="9" s="1"/>
  <c r="AP5" i="8"/>
  <c r="AR5" i="9" s="1"/>
  <c r="AD5" i="8"/>
  <c r="AF5" i="9" s="1"/>
  <c r="AL400" i="8"/>
  <c r="AN400" i="9" s="1"/>
  <c r="AF399" i="8"/>
  <c r="AH399" i="9" s="1"/>
  <c r="AL398" i="8"/>
  <c r="AN398" i="9" s="1"/>
  <c r="AF397" i="8"/>
  <c r="AH397" i="9" s="1"/>
  <c r="AN396" i="8"/>
  <c r="AP396" i="9" s="1"/>
  <c r="AJ395" i="8"/>
  <c r="AL395" i="9" s="1"/>
  <c r="AF394" i="8"/>
  <c r="AH394" i="9" s="1"/>
  <c r="AL392" i="8"/>
  <c r="AN392" i="9" s="1"/>
  <c r="AN391" i="8"/>
  <c r="AP391" i="9" s="1"/>
  <c r="AJ40" i="8"/>
  <c r="AL40" i="9" s="1"/>
  <c r="AJ390" i="8"/>
  <c r="AL390" i="9" s="1"/>
  <c r="AN389" i="8"/>
  <c r="AP389" i="9" s="1"/>
  <c r="AJ388" i="8"/>
  <c r="AL388" i="9" s="1"/>
  <c r="AL386" i="8"/>
  <c r="AN386" i="9" s="1"/>
  <c r="AP385" i="8"/>
  <c r="AR385" i="9" s="1"/>
  <c r="AD385" i="8"/>
  <c r="AF385" i="9" s="1"/>
  <c r="AP384" i="8"/>
  <c r="AR384" i="9" s="1"/>
  <c r="AD384" i="8"/>
  <c r="AF384" i="9" s="1"/>
  <c r="AP383" i="8"/>
  <c r="AR383" i="9" s="1"/>
  <c r="AD383" i="8"/>
  <c r="AF383" i="9" s="1"/>
  <c r="AH382" i="8"/>
  <c r="AJ382" i="9" s="1"/>
  <c r="AN381" i="8"/>
  <c r="AP381" i="9" s="1"/>
  <c r="AH380" i="8"/>
  <c r="AJ380" i="9" s="1"/>
  <c r="AL379" i="8"/>
  <c r="AN379" i="9" s="1"/>
  <c r="AH378" i="8"/>
  <c r="AJ378" i="9" s="1"/>
  <c r="AL377" i="8"/>
  <c r="AN377" i="9" s="1"/>
  <c r="AP376" i="8"/>
  <c r="AR376" i="9" s="1"/>
  <c r="AD376" i="8"/>
  <c r="AF376" i="9" s="1"/>
  <c r="AP374" i="8"/>
  <c r="AR374" i="9" s="1"/>
  <c r="AD374" i="8"/>
  <c r="AF374" i="9" s="1"/>
  <c r="AL371" i="8"/>
  <c r="AN371" i="9" s="1"/>
  <c r="AQ361" i="8"/>
  <c r="AS361" i="9" s="1"/>
  <c r="AE361" i="8"/>
  <c r="AG361" i="9" s="1"/>
  <c r="AK37" i="8"/>
  <c r="AM37" i="9" s="1"/>
  <c r="AM355" i="8"/>
  <c r="AO355" i="9" s="1"/>
  <c r="AI354" i="8"/>
  <c r="AK354" i="9" s="1"/>
  <c r="AG353" i="8"/>
  <c r="AI353" i="9" s="1"/>
  <c r="AQ352" i="8"/>
  <c r="AS352" i="9" s="1"/>
  <c r="AE352" i="8"/>
  <c r="AG352" i="9" s="1"/>
  <c r="AI351" i="8"/>
  <c r="AK351" i="9" s="1"/>
  <c r="AI350" i="8"/>
  <c r="AK350" i="9" s="1"/>
  <c r="AO348" i="8"/>
  <c r="AQ348" i="9" s="1"/>
  <c r="AI346" i="8"/>
  <c r="AK346" i="9" s="1"/>
  <c r="AQ345" i="8"/>
  <c r="AS345" i="9" s="1"/>
  <c r="AE345" i="8"/>
  <c r="AG345" i="9" s="1"/>
  <c r="AO344" i="8"/>
  <c r="AQ344" i="9" s="1"/>
  <c r="AI343" i="8"/>
  <c r="AK343" i="9" s="1"/>
  <c r="AG342" i="8"/>
  <c r="AI342" i="9" s="1"/>
  <c r="AO341" i="8"/>
  <c r="AQ341" i="9" s="1"/>
  <c r="AG35" i="8"/>
  <c r="AI35" i="9" s="1"/>
  <c r="AO340" i="8"/>
  <c r="AQ340" i="9" s="1"/>
  <c r="AO339" i="8"/>
  <c r="AQ339" i="9" s="1"/>
  <c r="AO338" i="8"/>
  <c r="AQ338" i="9" s="1"/>
  <c r="AG337" i="8"/>
  <c r="AI337" i="9" s="1"/>
  <c r="AM336" i="8"/>
  <c r="AO336" i="9" s="1"/>
  <c r="AQ335" i="8"/>
  <c r="AS335" i="9" s="1"/>
  <c r="AE335" i="8"/>
  <c r="AG335" i="9" s="1"/>
  <c r="AI334" i="8"/>
  <c r="AK334" i="9" s="1"/>
  <c r="AM333" i="8"/>
  <c r="AO333" i="9" s="1"/>
  <c r="AK332" i="8"/>
  <c r="AM332" i="9" s="1"/>
  <c r="AG331" i="8"/>
  <c r="AI331" i="9" s="1"/>
  <c r="AI34" i="8"/>
  <c r="AK34" i="9" s="1"/>
  <c r="AO330" i="8"/>
  <c r="AQ330" i="9" s="1"/>
  <c r="AK328" i="8"/>
  <c r="AM328" i="9" s="1"/>
  <c r="AI327" i="8"/>
  <c r="AK327" i="9" s="1"/>
  <c r="AG324" i="8"/>
  <c r="AI324" i="9" s="1"/>
  <c r="AM323" i="8"/>
  <c r="AO323" i="9" s="1"/>
  <c r="AG321" i="8"/>
  <c r="AI321" i="9" s="1"/>
  <c r="AI33" i="8"/>
  <c r="AK33" i="9" s="1"/>
  <c r="AO320" i="8"/>
  <c r="AQ320" i="9" s="1"/>
  <c r="AO319" i="8"/>
  <c r="AQ319" i="9" s="1"/>
  <c r="AK317" i="8"/>
  <c r="AM317" i="9" s="1"/>
  <c r="AQ316" i="8"/>
  <c r="AS316" i="9" s="1"/>
  <c r="AE316" i="8"/>
  <c r="AG316" i="9" s="1"/>
  <c r="AK315" i="8"/>
  <c r="AM315" i="9" s="1"/>
  <c r="AO314" i="8"/>
  <c r="AQ314" i="9" s="1"/>
  <c r="AK313" i="8"/>
  <c r="AM313" i="9" s="1"/>
  <c r="AM312" i="8"/>
  <c r="AO312" i="9" s="1"/>
  <c r="AG311" i="8"/>
  <c r="AI311" i="9" s="1"/>
  <c r="AG32" i="8"/>
  <c r="AI32" i="9" s="1"/>
  <c r="AM310" i="8"/>
  <c r="AO310" i="9" s="1"/>
  <c r="AM309" i="8"/>
  <c r="AO309" i="9" s="1"/>
  <c r="AG307" i="8"/>
  <c r="AI307" i="9" s="1"/>
  <c r="AK306" i="8"/>
  <c r="AM306" i="9" s="1"/>
  <c r="AO305" i="8"/>
  <c r="AQ305" i="9" s="1"/>
  <c r="AK304" i="8"/>
  <c r="AM304" i="9" s="1"/>
  <c r="AQ303" i="8"/>
  <c r="AS303" i="9" s="1"/>
  <c r="AE303" i="8"/>
  <c r="AG303" i="9" s="1"/>
  <c r="AM302" i="8"/>
  <c r="AO302" i="9" s="1"/>
  <c r="AI301" i="8"/>
  <c r="AK301" i="9" s="1"/>
  <c r="AO31" i="8"/>
  <c r="AQ31" i="9" s="1"/>
  <c r="AI4" i="8"/>
  <c r="AK4" i="9" s="1"/>
  <c r="AO300" i="8"/>
  <c r="AQ300" i="9" s="1"/>
  <c r="AK297" i="8"/>
  <c r="AM297" i="9" s="1"/>
  <c r="AQ296" i="8"/>
  <c r="AS296" i="9" s="1"/>
  <c r="AE296" i="8"/>
  <c r="AG296" i="9" s="1"/>
  <c r="AQ295" i="8"/>
  <c r="AS295" i="9" s="1"/>
  <c r="AE295" i="8"/>
  <c r="AG295" i="9" s="1"/>
  <c r="AM294" i="8"/>
  <c r="AO294" i="9" s="1"/>
  <c r="AQ293" i="8"/>
  <c r="AS293" i="9" s="1"/>
  <c r="AE293" i="8"/>
  <c r="AG293" i="9" s="1"/>
  <c r="AK292" i="8"/>
  <c r="AM292" i="9" s="1"/>
  <c r="AG291" i="8"/>
  <c r="AI291" i="9" s="1"/>
  <c r="AQ30" i="8"/>
  <c r="AS30" i="9" s="1"/>
  <c r="AE30" i="8"/>
  <c r="AG30" i="9" s="1"/>
  <c r="AI290" i="8"/>
  <c r="AK290" i="9" s="1"/>
  <c r="AO288" i="8"/>
  <c r="AQ288" i="9" s="1"/>
  <c r="AI287" i="8"/>
  <c r="AK287" i="9" s="1"/>
  <c r="AG286" i="8"/>
  <c r="AI286" i="9" s="1"/>
  <c r="AG285" i="8"/>
  <c r="AI285" i="9" s="1"/>
  <c r="AO284" i="8"/>
  <c r="AQ284" i="9" s="1"/>
  <c r="AG283" i="8"/>
  <c r="AI283" i="9" s="1"/>
  <c r="AL333" i="8"/>
  <c r="AN333" i="9" s="1"/>
  <c r="AH34" i="8"/>
  <c r="AJ34" i="9" s="1"/>
  <c r="AH33" i="8"/>
  <c r="AJ33" i="9" s="1"/>
  <c r="AL312" i="8"/>
  <c r="AN312" i="9" s="1"/>
  <c r="AN305" i="8"/>
  <c r="AP305" i="9" s="1"/>
  <c r="AK355" i="8"/>
  <c r="AM355" i="9" s="1"/>
  <c r="AG354" i="8"/>
  <c r="AI354" i="9" s="1"/>
  <c r="AQ353" i="8"/>
  <c r="AS353" i="9" s="1"/>
  <c r="AE353" i="8"/>
  <c r="AG353" i="9" s="1"/>
  <c r="AO352" i="8"/>
  <c r="AQ352" i="9" s="1"/>
  <c r="AG351" i="8"/>
  <c r="AI351" i="9" s="1"/>
  <c r="AG350" i="8"/>
  <c r="AI350" i="9" s="1"/>
  <c r="AO345" i="8"/>
  <c r="AQ345" i="9" s="1"/>
  <c r="AM344" i="8"/>
  <c r="AO344" i="9" s="1"/>
  <c r="AG343" i="8"/>
  <c r="AI343" i="9" s="1"/>
  <c r="AQ342" i="8"/>
  <c r="AS342" i="9" s="1"/>
  <c r="AE342" i="8"/>
  <c r="AG342" i="9" s="1"/>
  <c r="AM341" i="8"/>
  <c r="AO341" i="9" s="1"/>
  <c r="AM340" i="8"/>
  <c r="AO340" i="9" s="1"/>
  <c r="AM339" i="8"/>
  <c r="AO339" i="9" s="1"/>
  <c r="AM338" i="8"/>
  <c r="AO338" i="9" s="1"/>
  <c r="AQ337" i="8"/>
  <c r="AS337" i="9" s="1"/>
  <c r="AE337" i="8"/>
  <c r="AG337" i="9" s="1"/>
  <c r="AK336" i="8"/>
  <c r="AM336" i="9" s="1"/>
  <c r="AO335" i="8"/>
  <c r="AQ335" i="9" s="1"/>
  <c r="AK333" i="8"/>
  <c r="AM333" i="9" s="1"/>
  <c r="AI332" i="8"/>
  <c r="AK332" i="9" s="1"/>
  <c r="AQ331" i="8"/>
  <c r="AS331" i="9" s="1"/>
  <c r="AE331" i="8"/>
  <c r="AG331" i="9" s="1"/>
  <c r="AG34" i="8"/>
  <c r="AI34" i="9" s="1"/>
  <c r="AM330" i="8"/>
  <c r="AO330" i="9" s="1"/>
  <c r="AI328" i="8"/>
  <c r="AK328" i="9" s="1"/>
  <c r="AG327" i="8"/>
  <c r="AI327" i="9" s="1"/>
  <c r="AQ324" i="8"/>
  <c r="AS324" i="9" s="1"/>
  <c r="AE324" i="8"/>
  <c r="AG324" i="9" s="1"/>
  <c r="AK323" i="8"/>
  <c r="AM323" i="9" s="1"/>
  <c r="AQ321" i="8"/>
  <c r="AS321" i="9" s="1"/>
  <c r="AE321" i="8"/>
  <c r="AG321" i="9" s="1"/>
  <c r="AG33" i="8"/>
  <c r="AI33" i="9" s="1"/>
  <c r="AM320" i="8"/>
  <c r="AO320" i="9" s="1"/>
  <c r="AM319" i="8"/>
  <c r="AO319" i="9" s="1"/>
  <c r="AI317" i="8"/>
  <c r="AK317" i="9" s="1"/>
  <c r="AO316" i="8"/>
  <c r="AQ316" i="9" s="1"/>
  <c r="AI315" i="8"/>
  <c r="AK315" i="9" s="1"/>
  <c r="AI313" i="8"/>
  <c r="AK313" i="9" s="1"/>
  <c r="AK312" i="8"/>
  <c r="AM312" i="9" s="1"/>
  <c r="AQ311" i="8"/>
  <c r="AS311" i="9" s="1"/>
  <c r="AE311" i="8"/>
  <c r="AG311" i="9" s="1"/>
  <c r="AQ32" i="8"/>
  <c r="AS32" i="9" s="1"/>
  <c r="AE32" i="8"/>
  <c r="AG32" i="9" s="1"/>
  <c r="AK310" i="8"/>
  <c r="AM310" i="9" s="1"/>
  <c r="AK309" i="8"/>
  <c r="AM309" i="9" s="1"/>
  <c r="AM305" i="8"/>
  <c r="AO305" i="9" s="1"/>
  <c r="AI304" i="8"/>
  <c r="AK304" i="9" s="1"/>
  <c r="AO303" i="8"/>
  <c r="AQ303" i="9" s="1"/>
  <c r="AK302" i="8"/>
  <c r="AM302" i="9" s="1"/>
  <c r="AG301" i="8"/>
  <c r="AI301" i="9" s="1"/>
  <c r="AM31" i="8"/>
  <c r="AO31" i="9" s="1"/>
  <c r="AG4" i="8"/>
  <c r="AI4" i="9" s="1"/>
  <c r="AM300" i="8"/>
  <c r="AO300" i="9" s="1"/>
  <c r="AO296" i="8"/>
  <c r="AQ296" i="9" s="1"/>
  <c r="AO295" i="8"/>
  <c r="AQ295" i="9" s="1"/>
  <c r="AK294" i="8"/>
  <c r="AM294" i="9" s="1"/>
  <c r="AI292" i="8"/>
  <c r="AK292" i="9" s="1"/>
  <c r="AQ291" i="8"/>
  <c r="AS291" i="9" s="1"/>
  <c r="AE291" i="8"/>
  <c r="AG291" i="9" s="1"/>
  <c r="AO30" i="8"/>
  <c r="AQ30" i="9" s="1"/>
  <c r="AG287" i="8"/>
  <c r="AI287" i="9" s="1"/>
  <c r="AQ286" i="8"/>
  <c r="AS286" i="9" s="1"/>
  <c r="AE286" i="8"/>
  <c r="AG286" i="9" s="1"/>
  <c r="AQ285" i="8"/>
  <c r="AS285" i="9" s="1"/>
  <c r="AE285" i="8"/>
  <c r="AG285" i="9" s="1"/>
  <c r="AM284" i="8"/>
  <c r="AO284" i="9" s="1"/>
  <c r="AN361" i="8"/>
  <c r="AP361" i="9" s="1"/>
  <c r="AH37" i="8"/>
  <c r="AJ37" i="9" s="1"/>
  <c r="AJ355" i="8"/>
  <c r="AL355" i="9" s="1"/>
  <c r="AF354" i="8"/>
  <c r="AH354" i="9" s="1"/>
  <c r="AP353" i="8"/>
  <c r="AR353" i="9" s="1"/>
  <c r="AD353" i="8"/>
  <c r="AF353" i="9" s="1"/>
  <c r="AN352" i="8"/>
  <c r="AP352" i="9" s="1"/>
  <c r="AF351" i="8"/>
  <c r="AH351" i="9" s="1"/>
  <c r="AF350" i="8"/>
  <c r="AH350" i="9" s="1"/>
  <c r="AL348" i="8"/>
  <c r="AN348" i="9" s="1"/>
  <c r="AF346" i="8"/>
  <c r="AH346" i="9" s="1"/>
  <c r="AN345" i="8"/>
  <c r="AP345" i="9" s="1"/>
  <c r="AL344" i="8"/>
  <c r="AN344" i="9" s="1"/>
  <c r="AF343" i="8"/>
  <c r="AH343" i="9" s="1"/>
  <c r="AP342" i="8"/>
  <c r="AR342" i="9" s="1"/>
  <c r="AD342" i="8"/>
  <c r="AF342" i="9" s="1"/>
  <c r="AL341" i="8"/>
  <c r="AN341" i="9" s="1"/>
  <c r="AP35" i="8"/>
  <c r="AR35" i="9" s="1"/>
  <c r="AD35" i="8"/>
  <c r="AF35" i="9" s="1"/>
  <c r="AL340" i="8"/>
  <c r="AN340" i="9" s="1"/>
  <c r="AL339" i="8"/>
  <c r="AN339" i="9" s="1"/>
  <c r="AL338" i="8"/>
  <c r="AN338" i="9" s="1"/>
  <c r="AP337" i="8"/>
  <c r="AR337" i="9" s="1"/>
  <c r="AD337" i="8"/>
  <c r="AF337" i="9" s="1"/>
  <c r="AJ336" i="8"/>
  <c r="AL336" i="9" s="1"/>
  <c r="AN335" i="8"/>
  <c r="AP335" i="9" s="1"/>
  <c r="AF334" i="8"/>
  <c r="AH334" i="9" s="1"/>
  <c r="AJ333" i="8"/>
  <c r="AL333" i="9" s="1"/>
  <c r="AH332" i="8"/>
  <c r="AJ332" i="9" s="1"/>
  <c r="AP331" i="8"/>
  <c r="AR331" i="9" s="1"/>
  <c r="AD331" i="8"/>
  <c r="AF331" i="9" s="1"/>
  <c r="AF34" i="8"/>
  <c r="AH34" i="9" s="1"/>
  <c r="AL330" i="8"/>
  <c r="AN330" i="9" s="1"/>
  <c r="AH328" i="8"/>
  <c r="AJ328" i="9" s="1"/>
  <c r="AF327" i="8"/>
  <c r="AH327" i="9" s="1"/>
  <c r="AP324" i="8"/>
  <c r="AR324" i="9" s="1"/>
  <c r="AD324" i="8"/>
  <c r="AF324" i="9" s="1"/>
  <c r="AJ323" i="8"/>
  <c r="AL323" i="9" s="1"/>
  <c r="AP321" i="8"/>
  <c r="AR321" i="9" s="1"/>
  <c r="AD321" i="8"/>
  <c r="AF321" i="9" s="1"/>
  <c r="AF33" i="8"/>
  <c r="AH33" i="9" s="1"/>
  <c r="AL320" i="8"/>
  <c r="AN320" i="9" s="1"/>
  <c r="AL319" i="8"/>
  <c r="AN319" i="9" s="1"/>
  <c r="AH317" i="8"/>
  <c r="AJ317" i="9" s="1"/>
  <c r="AN316" i="8"/>
  <c r="AP316" i="9" s="1"/>
  <c r="AH315" i="8"/>
  <c r="AJ315" i="9" s="1"/>
  <c r="AL314" i="8"/>
  <c r="AN314" i="9" s="1"/>
  <c r="AH313" i="8"/>
  <c r="AJ313" i="9" s="1"/>
  <c r="AJ312" i="8"/>
  <c r="AL312" i="9" s="1"/>
  <c r="AP311" i="8"/>
  <c r="AR311" i="9" s="1"/>
  <c r="AD311" i="8"/>
  <c r="AF311" i="9" s="1"/>
  <c r="AP32" i="8"/>
  <c r="AR32" i="9" s="1"/>
  <c r="AD32" i="8"/>
  <c r="AF32" i="9" s="1"/>
  <c r="AJ310" i="8"/>
  <c r="AL310" i="9" s="1"/>
  <c r="AJ309" i="8"/>
  <c r="AL309" i="9" s="1"/>
  <c r="AP307" i="8"/>
  <c r="AR307" i="9" s="1"/>
  <c r="AD307" i="8"/>
  <c r="AF307" i="9" s="1"/>
  <c r="AH306" i="8"/>
  <c r="AJ306" i="9" s="1"/>
  <c r="AL305" i="8"/>
  <c r="AN305" i="9" s="1"/>
  <c r="AH304" i="8"/>
  <c r="AJ304" i="9" s="1"/>
  <c r="AN303" i="8"/>
  <c r="AP303" i="9" s="1"/>
  <c r="AJ302" i="8"/>
  <c r="AL302" i="9" s="1"/>
  <c r="AF301" i="8"/>
  <c r="AH301" i="9" s="1"/>
  <c r="AL31" i="8"/>
  <c r="AN31" i="9" s="1"/>
  <c r="AF4" i="8"/>
  <c r="AH4" i="9" s="1"/>
  <c r="AL300" i="8"/>
  <c r="AN300" i="9" s="1"/>
  <c r="AH297" i="8"/>
  <c r="AJ297" i="9" s="1"/>
  <c r="AN296" i="8"/>
  <c r="AP296" i="9" s="1"/>
  <c r="AN295" i="8"/>
  <c r="AP295" i="9" s="1"/>
  <c r="AJ294" i="8"/>
  <c r="AL294" i="9" s="1"/>
  <c r="AN293" i="8"/>
  <c r="AP293" i="9" s="1"/>
  <c r="AH292" i="8"/>
  <c r="AJ292" i="9" s="1"/>
  <c r="AP291" i="8"/>
  <c r="AR291" i="9" s="1"/>
  <c r="AD291" i="8"/>
  <c r="AF291" i="9" s="1"/>
  <c r="AN30" i="8"/>
  <c r="AP30" i="9" s="1"/>
  <c r="AQ370" i="8"/>
  <c r="AS370" i="9" s="1"/>
  <c r="AE370" i="8"/>
  <c r="AG370" i="9" s="1"/>
  <c r="AK369" i="8"/>
  <c r="AM369" i="9" s="1"/>
  <c r="AM361" i="8"/>
  <c r="AO361" i="9" s="1"/>
  <c r="AG37" i="8"/>
  <c r="AI37" i="9" s="1"/>
  <c r="AI355" i="8"/>
  <c r="AK355" i="9" s="1"/>
  <c r="AQ354" i="8"/>
  <c r="AS354" i="9" s="1"/>
  <c r="AE354" i="8"/>
  <c r="AG354" i="9" s="1"/>
  <c r="AO353" i="8"/>
  <c r="AQ353" i="9" s="1"/>
  <c r="AM352" i="8"/>
  <c r="AO352" i="9" s="1"/>
  <c r="AQ351" i="8"/>
  <c r="AS351" i="9" s="1"/>
  <c r="AE351" i="8"/>
  <c r="AG351" i="9" s="1"/>
  <c r="AQ350" i="8"/>
  <c r="AS350" i="9" s="1"/>
  <c r="AE350" i="8"/>
  <c r="AG350" i="9" s="1"/>
  <c r="AK348" i="8"/>
  <c r="AM348" i="9" s="1"/>
  <c r="AQ346" i="8"/>
  <c r="AS346" i="9" s="1"/>
  <c r="AE346" i="8"/>
  <c r="AG346" i="9" s="1"/>
  <c r="AM345" i="8"/>
  <c r="AO345" i="9" s="1"/>
  <c r="AK344" i="8"/>
  <c r="AM344" i="9" s="1"/>
  <c r="AQ343" i="8"/>
  <c r="AS343" i="9" s="1"/>
  <c r="AE343" i="8"/>
  <c r="AG343" i="9" s="1"/>
  <c r="AO342" i="8"/>
  <c r="AQ342" i="9" s="1"/>
  <c r="AK341" i="8"/>
  <c r="AM341" i="9" s="1"/>
  <c r="AO35" i="8"/>
  <c r="AQ35" i="9" s="1"/>
  <c r="AK340" i="8"/>
  <c r="AM340" i="9" s="1"/>
  <c r="AK339" i="8"/>
  <c r="AM339" i="9" s="1"/>
  <c r="AK338" i="8"/>
  <c r="AM338" i="9" s="1"/>
  <c r="AO337" i="8"/>
  <c r="AQ337" i="9" s="1"/>
  <c r="AI336" i="8"/>
  <c r="AK336" i="9" s="1"/>
  <c r="AM335" i="8"/>
  <c r="AO335" i="9" s="1"/>
  <c r="AQ334" i="8"/>
  <c r="AS334" i="9" s="1"/>
  <c r="AE334" i="8"/>
  <c r="AG334" i="9" s="1"/>
  <c r="AI333" i="8"/>
  <c r="AK333" i="9" s="1"/>
  <c r="AG332" i="8"/>
  <c r="AI332" i="9" s="1"/>
  <c r="AO331" i="8"/>
  <c r="AQ331" i="9" s="1"/>
  <c r="AQ34" i="8"/>
  <c r="AS34" i="9" s="1"/>
  <c r="AE34" i="8"/>
  <c r="AG34" i="9" s="1"/>
  <c r="AK330" i="8"/>
  <c r="AM330" i="9" s="1"/>
  <c r="AG328" i="8"/>
  <c r="AI328" i="9" s="1"/>
  <c r="AQ327" i="8"/>
  <c r="AS327" i="9" s="1"/>
  <c r="AE327" i="8"/>
  <c r="AG327" i="9" s="1"/>
  <c r="AO324" i="8"/>
  <c r="AQ324" i="9" s="1"/>
  <c r="AI323" i="8"/>
  <c r="AK323" i="9" s="1"/>
  <c r="AO321" i="8"/>
  <c r="AQ321" i="9" s="1"/>
  <c r="AQ33" i="8"/>
  <c r="AS33" i="9" s="1"/>
  <c r="AE33" i="8"/>
  <c r="AG33" i="9" s="1"/>
  <c r="AK320" i="8"/>
  <c r="AM320" i="9" s="1"/>
  <c r="AK319" i="8"/>
  <c r="AM319" i="9" s="1"/>
  <c r="AG317" i="8"/>
  <c r="AI317" i="9" s="1"/>
  <c r="AM316" i="8"/>
  <c r="AO316" i="9" s="1"/>
  <c r="AG315" i="8"/>
  <c r="AI315" i="9" s="1"/>
  <c r="AK314" i="8"/>
  <c r="AM314" i="9" s="1"/>
  <c r="AG313" i="8"/>
  <c r="AI313" i="9" s="1"/>
  <c r="AI312" i="8"/>
  <c r="AK312" i="9" s="1"/>
  <c r="AO311" i="8"/>
  <c r="AQ311" i="9" s="1"/>
  <c r="AO32" i="8"/>
  <c r="AQ32" i="9" s="1"/>
  <c r="AI310" i="8"/>
  <c r="AK310" i="9" s="1"/>
  <c r="AI309" i="8"/>
  <c r="AK309" i="9" s="1"/>
  <c r="AO307" i="8"/>
  <c r="AQ307" i="9" s="1"/>
  <c r="AG306" i="8"/>
  <c r="AI306" i="9" s="1"/>
  <c r="AK305" i="8"/>
  <c r="AM305" i="9" s="1"/>
  <c r="AG304" i="8"/>
  <c r="AI304" i="9" s="1"/>
  <c r="AM303" i="8"/>
  <c r="AO303" i="9" s="1"/>
  <c r="AI302" i="8"/>
  <c r="AK302" i="9" s="1"/>
  <c r="AQ301" i="8"/>
  <c r="AS301" i="9" s="1"/>
  <c r="AE301" i="8"/>
  <c r="AG301" i="9" s="1"/>
  <c r="AK31" i="8"/>
  <c r="AM31" i="9" s="1"/>
  <c r="AQ4" i="8"/>
  <c r="AS4" i="9" s="1"/>
  <c r="AE4" i="8"/>
  <c r="AG4" i="9" s="1"/>
  <c r="AK300" i="8"/>
  <c r="AM300" i="9" s="1"/>
  <c r="AG297" i="8"/>
  <c r="AI297" i="9" s="1"/>
  <c r="AM296" i="8"/>
  <c r="AO296" i="9" s="1"/>
  <c r="AM295" i="8"/>
  <c r="AO295" i="9" s="1"/>
  <c r="AI294" i="8"/>
  <c r="AK294" i="9" s="1"/>
  <c r="AM293" i="8"/>
  <c r="AO293" i="9" s="1"/>
  <c r="AG292" i="8"/>
  <c r="AI292" i="9" s="1"/>
  <c r="AO291" i="8"/>
  <c r="AQ291" i="9" s="1"/>
  <c r="AM30" i="8"/>
  <c r="AO30" i="9" s="1"/>
  <c r="AQ290" i="8"/>
  <c r="AS290" i="9" s="1"/>
  <c r="AE290" i="8"/>
  <c r="AG290" i="9" s="1"/>
  <c r="AK288" i="8"/>
  <c r="AM288" i="9" s="1"/>
  <c r="AQ287" i="8"/>
  <c r="AS287" i="9" s="1"/>
  <c r="AE287" i="8"/>
  <c r="AG287" i="9" s="1"/>
  <c r="AO286" i="8"/>
  <c r="AQ286" i="9" s="1"/>
  <c r="AO285" i="8"/>
  <c r="AQ285" i="9" s="1"/>
  <c r="AL361" i="8"/>
  <c r="AN361" i="9" s="1"/>
  <c r="AF37" i="8"/>
  <c r="AH37" i="9" s="1"/>
  <c r="AH355" i="8"/>
  <c r="AJ355" i="9" s="1"/>
  <c r="AP354" i="8"/>
  <c r="AR354" i="9" s="1"/>
  <c r="AD354" i="8"/>
  <c r="AF354" i="9" s="1"/>
  <c r="AN353" i="8"/>
  <c r="AP353" i="9" s="1"/>
  <c r="AL352" i="8"/>
  <c r="AN352" i="9" s="1"/>
  <c r="AP351" i="8"/>
  <c r="AR351" i="9" s="1"/>
  <c r="AD351" i="8"/>
  <c r="AF351" i="9" s="1"/>
  <c r="AP350" i="8"/>
  <c r="AR350" i="9" s="1"/>
  <c r="AD350" i="8"/>
  <c r="AF350" i="9" s="1"/>
  <c r="AJ348" i="8"/>
  <c r="AL348" i="9" s="1"/>
  <c r="AP346" i="8"/>
  <c r="AR346" i="9" s="1"/>
  <c r="AD346" i="8"/>
  <c r="AF346" i="9" s="1"/>
  <c r="AL345" i="8"/>
  <c r="AN345" i="9" s="1"/>
  <c r="AJ344" i="8"/>
  <c r="AL344" i="9" s="1"/>
  <c r="AP343" i="8"/>
  <c r="AR343" i="9" s="1"/>
  <c r="AD343" i="8"/>
  <c r="AF343" i="9" s="1"/>
  <c r="AN342" i="8"/>
  <c r="AP342" i="9" s="1"/>
  <c r="AJ341" i="8"/>
  <c r="AL341" i="9" s="1"/>
  <c r="AJ340" i="8"/>
  <c r="AL340" i="9" s="1"/>
  <c r="AJ339" i="8"/>
  <c r="AL339" i="9" s="1"/>
  <c r="AJ338" i="8"/>
  <c r="AL338" i="9" s="1"/>
  <c r="AN337" i="8"/>
  <c r="AP337" i="9" s="1"/>
  <c r="AH336" i="8"/>
  <c r="AJ336" i="9" s="1"/>
  <c r="AL335" i="8"/>
  <c r="AN335" i="9" s="1"/>
  <c r="AH333" i="8"/>
  <c r="AJ333" i="9" s="1"/>
  <c r="AF332" i="8"/>
  <c r="AH332" i="9" s="1"/>
  <c r="AN331" i="8"/>
  <c r="AP331" i="9" s="1"/>
  <c r="AP34" i="8"/>
  <c r="AR34" i="9" s="1"/>
  <c r="AD34" i="8"/>
  <c r="AF34" i="9" s="1"/>
  <c r="AJ330" i="8"/>
  <c r="AL330" i="9" s="1"/>
  <c r="AF328" i="8"/>
  <c r="AH328" i="9" s="1"/>
  <c r="AP327" i="8"/>
  <c r="AR327" i="9" s="1"/>
  <c r="AD327" i="8"/>
  <c r="AF327" i="9" s="1"/>
  <c r="AN324" i="8"/>
  <c r="AP324" i="9" s="1"/>
  <c r="AH323" i="8"/>
  <c r="AJ323" i="9" s="1"/>
  <c r="AN321" i="8"/>
  <c r="AP321" i="9" s="1"/>
  <c r="AP33" i="8"/>
  <c r="AR33" i="9" s="1"/>
  <c r="AD33" i="8"/>
  <c r="AF33" i="9" s="1"/>
  <c r="AJ320" i="8"/>
  <c r="AL320" i="9" s="1"/>
  <c r="AJ319" i="8"/>
  <c r="AL319" i="9" s="1"/>
  <c r="AF317" i="8"/>
  <c r="AH317" i="9" s="1"/>
  <c r="AL316" i="8"/>
  <c r="AN316" i="9" s="1"/>
  <c r="AF315" i="8"/>
  <c r="AH315" i="9" s="1"/>
  <c r="AF313" i="8"/>
  <c r="AH313" i="9" s="1"/>
  <c r="AH312" i="8"/>
  <c r="AJ312" i="9" s="1"/>
  <c r="AN311" i="8"/>
  <c r="AP311" i="9" s="1"/>
  <c r="AN32" i="8"/>
  <c r="AP32" i="9" s="1"/>
  <c r="AH310" i="8"/>
  <c r="AJ310" i="9" s="1"/>
  <c r="AH309" i="8"/>
  <c r="AJ309" i="9" s="1"/>
  <c r="AJ305" i="8"/>
  <c r="AL305" i="9" s="1"/>
  <c r="AF304" i="8"/>
  <c r="AH304" i="9" s="1"/>
  <c r="AL303" i="8"/>
  <c r="AN303" i="9" s="1"/>
  <c r="AH302" i="8"/>
  <c r="AJ302" i="9" s="1"/>
  <c r="AP301" i="8"/>
  <c r="AR301" i="9" s="1"/>
  <c r="AD301" i="8"/>
  <c r="AF301" i="9" s="1"/>
  <c r="AJ31" i="8"/>
  <c r="AL31" i="9" s="1"/>
  <c r="AP4" i="8"/>
  <c r="AR4" i="9" s="1"/>
  <c r="AD4" i="8"/>
  <c r="AF4" i="9" s="1"/>
  <c r="AJ300" i="8"/>
  <c r="AL300" i="9" s="1"/>
  <c r="AL296" i="8"/>
  <c r="AN296" i="9" s="1"/>
  <c r="AL295" i="8"/>
  <c r="AN295" i="9" s="1"/>
  <c r="AH294" i="8"/>
  <c r="AJ294" i="9" s="1"/>
  <c r="AF292" i="8"/>
  <c r="AH292" i="9" s="1"/>
  <c r="AN291" i="8"/>
  <c r="AP291" i="9" s="1"/>
  <c r="AG336" i="8"/>
  <c r="AI336" i="9" s="1"/>
  <c r="AK335" i="8"/>
  <c r="AM335" i="9" s="1"/>
  <c r="AG333" i="8"/>
  <c r="AI333" i="9" s="1"/>
  <c r="AO34" i="8"/>
  <c r="AQ34" i="9" s="1"/>
  <c r="AO33" i="8"/>
  <c r="AQ33" i="9" s="1"/>
  <c r="AG312" i="8"/>
  <c r="AI312" i="9" s="1"/>
  <c r="AM32" i="8"/>
  <c r="AO32" i="9" s="1"/>
  <c r="AG309" i="8"/>
  <c r="AI309" i="9" s="1"/>
  <c r="AI305" i="8"/>
  <c r="AK305" i="9" s="1"/>
  <c r="AK295" i="8"/>
  <c r="AM295" i="9" s="1"/>
  <c r="AK30" i="8"/>
  <c r="AM30" i="9" s="1"/>
  <c r="AM286" i="8"/>
  <c r="AO286" i="9" s="1"/>
  <c r="AM285" i="8"/>
  <c r="AO285" i="9" s="1"/>
  <c r="AO282" i="8"/>
  <c r="AQ282" i="9" s="1"/>
  <c r="AM281" i="8"/>
  <c r="AO281" i="9" s="1"/>
  <c r="AM277" i="8"/>
  <c r="AO277" i="9" s="1"/>
  <c r="AO270" i="8"/>
  <c r="AQ270" i="9" s="1"/>
  <c r="AK267" i="8"/>
  <c r="AM267" i="9" s="1"/>
  <c r="AQ265" i="8"/>
  <c r="AS265" i="9" s="1"/>
  <c r="AE265" i="8"/>
  <c r="AG265" i="9" s="1"/>
  <c r="AH38" i="8"/>
  <c r="AJ38" i="9" s="1"/>
  <c r="AN370" i="8"/>
  <c r="AP370" i="9" s="1"/>
  <c r="AH369" i="8"/>
  <c r="AJ369" i="9" s="1"/>
  <c r="AJ361" i="8"/>
  <c r="AL361" i="9" s="1"/>
  <c r="AP37" i="8"/>
  <c r="AR37" i="9" s="1"/>
  <c r="AD37" i="8"/>
  <c r="AF37" i="9" s="1"/>
  <c r="AF355" i="8"/>
  <c r="AH355" i="9" s="1"/>
  <c r="AN354" i="8"/>
  <c r="AP354" i="9" s="1"/>
  <c r="AL353" i="8"/>
  <c r="AN353" i="9" s="1"/>
  <c r="AJ352" i="8"/>
  <c r="AL352" i="9" s="1"/>
  <c r="AN351" i="8"/>
  <c r="AP351" i="9" s="1"/>
  <c r="AN350" i="8"/>
  <c r="AP350" i="9" s="1"/>
  <c r="AH348" i="8"/>
  <c r="AJ348" i="9" s="1"/>
  <c r="AN346" i="8"/>
  <c r="AP346" i="9" s="1"/>
  <c r="AJ345" i="8"/>
  <c r="AL345" i="9" s="1"/>
  <c r="AH344" i="8"/>
  <c r="AJ344" i="9" s="1"/>
  <c r="AN343" i="8"/>
  <c r="AP343" i="9" s="1"/>
  <c r="AL342" i="8"/>
  <c r="AN342" i="9" s="1"/>
  <c r="AH341" i="8"/>
  <c r="AJ341" i="9" s="1"/>
  <c r="AL35" i="8"/>
  <c r="AN35" i="9" s="1"/>
  <c r="AH340" i="8"/>
  <c r="AJ340" i="9" s="1"/>
  <c r="AH339" i="8"/>
  <c r="AJ339" i="9" s="1"/>
  <c r="AH338" i="8"/>
  <c r="AJ338" i="9" s="1"/>
  <c r="AL337" i="8"/>
  <c r="AN337" i="9" s="1"/>
  <c r="AF336" i="8"/>
  <c r="AH336" i="9" s="1"/>
  <c r="AJ335" i="8"/>
  <c r="AL335" i="9" s="1"/>
  <c r="AN334" i="8"/>
  <c r="AP334" i="9" s="1"/>
  <c r="AF333" i="8"/>
  <c r="AH333" i="9" s="1"/>
  <c r="AP332" i="8"/>
  <c r="AR332" i="9" s="1"/>
  <c r="AD332" i="8"/>
  <c r="AF332" i="9" s="1"/>
  <c r="AL331" i="8"/>
  <c r="AN331" i="9" s="1"/>
  <c r="AN34" i="8"/>
  <c r="AP34" i="9" s="1"/>
  <c r="AH330" i="8"/>
  <c r="AJ330" i="9" s="1"/>
  <c r="AP328" i="8"/>
  <c r="AR328" i="9" s="1"/>
  <c r="AD328" i="8"/>
  <c r="AF328" i="9" s="1"/>
  <c r="AN327" i="8"/>
  <c r="AP327" i="9" s="1"/>
  <c r="AL324" i="8"/>
  <c r="AN324" i="9" s="1"/>
  <c r="AF323" i="8"/>
  <c r="AH323" i="9" s="1"/>
  <c r="AL321" i="8"/>
  <c r="AN321" i="9" s="1"/>
  <c r="AN33" i="8"/>
  <c r="AP33" i="9" s="1"/>
  <c r="AH320" i="8"/>
  <c r="AJ320" i="9" s="1"/>
  <c r="AH319" i="8"/>
  <c r="AJ319" i="9" s="1"/>
  <c r="AP317" i="8"/>
  <c r="AR317" i="9" s="1"/>
  <c r="AD317" i="8"/>
  <c r="AF317" i="9" s="1"/>
  <c r="AJ316" i="8"/>
  <c r="AL316" i="9" s="1"/>
  <c r="AP315" i="8"/>
  <c r="AR315" i="9" s="1"/>
  <c r="AD315" i="8"/>
  <c r="AF315" i="9" s="1"/>
  <c r="AH314" i="8"/>
  <c r="AJ314" i="9" s="1"/>
  <c r="AP313" i="8"/>
  <c r="AR313" i="9" s="1"/>
  <c r="AD313" i="8"/>
  <c r="AF313" i="9" s="1"/>
  <c r="AF312" i="8"/>
  <c r="AH312" i="9" s="1"/>
  <c r="AL311" i="8"/>
  <c r="AN311" i="9" s="1"/>
  <c r="AL32" i="8"/>
  <c r="AN32" i="9" s="1"/>
  <c r="AF310" i="8"/>
  <c r="AH310" i="9" s="1"/>
  <c r="AF309" i="8"/>
  <c r="AH309" i="9" s="1"/>
  <c r="AL307" i="8"/>
  <c r="AN307" i="9" s="1"/>
  <c r="AP306" i="8"/>
  <c r="AR306" i="9" s="1"/>
  <c r="AD306" i="8"/>
  <c r="AF306" i="9" s="1"/>
  <c r="AH305" i="8"/>
  <c r="AJ305" i="9" s="1"/>
  <c r="AP304" i="8"/>
  <c r="AR304" i="9" s="1"/>
  <c r="AD304" i="8"/>
  <c r="AF304" i="9" s="1"/>
  <c r="AJ303" i="8"/>
  <c r="AL303" i="9" s="1"/>
  <c r="AF302" i="8"/>
  <c r="AH302" i="9" s="1"/>
  <c r="AN301" i="8"/>
  <c r="AP301" i="9" s="1"/>
  <c r="AH31" i="8"/>
  <c r="AJ31" i="9" s="1"/>
  <c r="AN4" i="8"/>
  <c r="AP4" i="9" s="1"/>
  <c r="AH300" i="8"/>
  <c r="AJ300" i="9" s="1"/>
  <c r="AP297" i="8"/>
  <c r="AR297" i="9" s="1"/>
  <c r="AD297" i="8"/>
  <c r="AF297" i="9" s="1"/>
  <c r="AJ296" i="8"/>
  <c r="AL296" i="9" s="1"/>
  <c r="AJ295" i="8"/>
  <c r="AL295" i="9" s="1"/>
  <c r="AF294" i="8"/>
  <c r="AH294" i="9" s="1"/>
  <c r="AJ293" i="8"/>
  <c r="AL293" i="9" s="1"/>
  <c r="AP292" i="8"/>
  <c r="AR292" i="9" s="1"/>
  <c r="AD292" i="8"/>
  <c r="AF292" i="9" s="1"/>
  <c r="AL291" i="8"/>
  <c r="AN291" i="9" s="1"/>
  <c r="AJ30" i="8"/>
  <c r="AL30" i="9" s="1"/>
  <c r="AN290" i="8"/>
  <c r="AP290" i="9" s="1"/>
  <c r="AG38" i="8"/>
  <c r="AI38" i="9" s="1"/>
  <c r="AM370" i="8"/>
  <c r="AO370" i="9" s="1"/>
  <c r="AG369" i="8"/>
  <c r="AI369" i="9" s="1"/>
  <c r="AI361" i="8"/>
  <c r="AK361" i="9" s="1"/>
  <c r="AO37" i="8"/>
  <c r="AQ37" i="9" s="1"/>
  <c r="AQ355" i="8"/>
  <c r="AS355" i="9" s="1"/>
  <c r="AE355" i="8"/>
  <c r="AG355" i="9" s="1"/>
  <c r="AM354" i="8"/>
  <c r="AO354" i="9" s="1"/>
  <c r="AK353" i="8"/>
  <c r="AM353" i="9" s="1"/>
  <c r="AI352" i="8"/>
  <c r="AK352" i="9" s="1"/>
  <c r="AM351" i="8"/>
  <c r="AO351" i="9" s="1"/>
  <c r="AM350" i="8"/>
  <c r="AO350" i="9" s="1"/>
  <c r="AG348" i="8"/>
  <c r="AI348" i="9" s="1"/>
  <c r="AM346" i="8"/>
  <c r="AO346" i="9" s="1"/>
  <c r="AI345" i="8"/>
  <c r="AK345" i="9" s="1"/>
  <c r="AG344" i="8"/>
  <c r="AI344" i="9" s="1"/>
  <c r="AM343" i="8"/>
  <c r="AO343" i="9" s="1"/>
  <c r="AK342" i="8"/>
  <c r="AM342" i="9" s="1"/>
  <c r="AG341" i="8"/>
  <c r="AI341" i="9" s="1"/>
  <c r="AK35" i="8"/>
  <c r="AM35" i="9" s="1"/>
  <c r="AG340" i="8"/>
  <c r="AI340" i="9" s="1"/>
  <c r="AG339" i="8"/>
  <c r="AI339" i="9" s="1"/>
  <c r="AG338" i="8"/>
  <c r="AI338" i="9" s="1"/>
  <c r="AK337" i="8"/>
  <c r="AM337" i="9" s="1"/>
  <c r="AQ336" i="8"/>
  <c r="AS336" i="9" s="1"/>
  <c r="AE336" i="8"/>
  <c r="AG336" i="9" s="1"/>
  <c r="AI335" i="8"/>
  <c r="AK335" i="9" s="1"/>
  <c r="AM334" i="8"/>
  <c r="AO334" i="9" s="1"/>
  <c r="AQ333" i="8"/>
  <c r="AS333" i="9" s="1"/>
  <c r="AE333" i="8"/>
  <c r="AG333" i="9" s="1"/>
  <c r="AO332" i="8"/>
  <c r="AQ332" i="9" s="1"/>
  <c r="AK331" i="8"/>
  <c r="AM331" i="9" s="1"/>
  <c r="AM34" i="8"/>
  <c r="AO34" i="9" s="1"/>
  <c r="AG330" i="8"/>
  <c r="AI330" i="9" s="1"/>
  <c r="AO328" i="8"/>
  <c r="AQ328" i="9" s="1"/>
  <c r="AM327" i="8"/>
  <c r="AO327" i="9" s="1"/>
  <c r="AK324" i="8"/>
  <c r="AM324" i="9" s="1"/>
  <c r="AQ323" i="8"/>
  <c r="AS323" i="9" s="1"/>
  <c r="AE323" i="8"/>
  <c r="AG323" i="9" s="1"/>
  <c r="AK321" i="8"/>
  <c r="AM321" i="9" s="1"/>
  <c r="AM33" i="8"/>
  <c r="AO33" i="9" s="1"/>
  <c r="AG320" i="8"/>
  <c r="AI320" i="9" s="1"/>
  <c r="AG319" i="8"/>
  <c r="AI319" i="9" s="1"/>
  <c r="AO317" i="8"/>
  <c r="AQ317" i="9" s="1"/>
  <c r="AI316" i="8"/>
  <c r="AK316" i="9" s="1"/>
  <c r="AO315" i="8"/>
  <c r="AQ315" i="9" s="1"/>
  <c r="AG314" i="8"/>
  <c r="AI314" i="9" s="1"/>
  <c r="AO313" i="8"/>
  <c r="AQ313" i="9" s="1"/>
  <c r="AQ312" i="8"/>
  <c r="AS312" i="9" s="1"/>
  <c r="AE312" i="8"/>
  <c r="AG312" i="9" s="1"/>
  <c r="AK311" i="8"/>
  <c r="AM311" i="9" s="1"/>
  <c r="AK32" i="8"/>
  <c r="AM32" i="9" s="1"/>
  <c r="AQ310" i="8"/>
  <c r="AS310" i="9" s="1"/>
  <c r="AE310" i="8"/>
  <c r="AG310" i="9" s="1"/>
  <c r="AQ309" i="8"/>
  <c r="AS309" i="9" s="1"/>
  <c r="AE309" i="8"/>
  <c r="AG309" i="9" s="1"/>
  <c r="AK307" i="8"/>
  <c r="AM307" i="9" s="1"/>
  <c r="AO306" i="8"/>
  <c r="AQ306" i="9" s="1"/>
  <c r="AG305" i="8"/>
  <c r="AI305" i="9" s="1"/>
  <c r="AO304" i="8"/>
  <c r="AQ304" i="9" s="1"/>
  <c r="AI303" i="8"/>
  <c r="AK303" i="9" s="1"/>
  <c r="AQ302" i="8"/>
  <c r="AS302" i="9" s="1"/>
  <c r="AE302" i="8"/>
  <c r="AG302" i="9" s="1"/>
  <c r="AM301" i="8"/>
  <c r="AO301" i="9" s="1"/>
  <c r="AG31" i="8"/>
  <c r="AI31" i="9" s="1"/>
  <c r="AM4" i="8"/>
  <c r="AO4" i="9" s="1"/>
  <c r="AG300" i="8"/>
  <c r="AI300" i="9" s="1"/>
  <c r="AO297" i="8"/>
  <c r="AQ297" i="9" s="1"/>
  <c r="AI296" i="8"/>
  <c r="AK296" i="9" s="1"/>
  <c r="AI295" i="8"/>
  <c r="AK295" i="9" s="1"/>
  <c r="AQ294" i="8"/>
  <c r="AS294" i="9" s="1"/>
  <c r="AE294" i="8"/>
  <c r="AG294" i="9" s="1"/>
  <c r="AI293" i="8"/>
  <c r="AK293" i="9" s="1"/>
  <c r="AO292" i="8"/>
  <c r="AQ292" i="9" s="1"/>
  <c r="AK291" i="8"/>
  <c r="AM291" i="9" s="1"/>
  <c r="AI30" i="8"/>
  <c r="AK30" i="9" s="1"/>
  <c r="AM290" i="8"/>
  <c r="AO290" i="9" s="1"/>
  <c r="AG288" i="8"/>
  <c r="AI288" i="9" s="1"/>
  <c r="AJ353" i="8"/>
  <c r="AL353" i="9" s="1"/>
  <c r="AH352" i="8"/>
  <c r="AJ352" i="9" s="1"/>
  <c r="AL351" i="8"/>
  <c r="AN351" i="9" s="1"/>
  <c r="AL350" i="8"/>
  <c r="AN350" i="9" s="1"/>
  <c r="AF344" i="8"/>
  <c r="AH344" i="9" s="1"/>
  <c r="AL343" i="8"/>
  <c r="AN343" i="9" s="1"/>
  <c r="AJ342" i="8"/>
  <c r="AL342" i="9" s="1"/>
  <c r="AF339" i="8"/>
  <c r="AH339" i="9" s="1"/>
  <c r="AF338" i="8"/>
  <c r="AH338" i="9" s="1"/>
  <c r="AJ337" i="8"/>
  <c r="AL337" i="9" s="1"/>
  <c r="AP336" i="8"/>
  <c r="AR336" i="9" s="1"/>
  <c r="AD336" i="8"/>
  <c r="AF336" i="9" s="1"/>
  <c r="AH335" i="8"/>
  <c r="AJ335" i="9" s="1"/>
  <c r="AP333" i="8"/>
  <c r="AR333" i="9" s="1"/>
  <c r="AD333" i="8"/>
  <c r="AF333" i="9" s="1"/>
  <c r="AN332" i="8"/>
  <c r="AP332" i="9" s="1"/>
  <c r="AL34" i="8"/>
  <c r="AN34" i="9" s="1"/>
  <c r="AL327" i="8"/>
  <c r="AN327" i="9" s="1"/>
  <c r="AL33" i="8"/>
  <c r="AN33" i="9" s="1"/>
  <c r="AF319" i="8"/>
  <c r="AH319" i="9" s="1"/>
  <c r="AP312" i="8"/>
  <c r="AR312" i="9" s="1"/>
  <c r="AD312" i="8"/>
  <c r="AF312" i="9" s="1"/>
  <c r="AJ32" i="8"/>
  <c r="AL32" i="9" s="1"/>
  <c r="AP309" i="8"/>
  <c r="AR309" i="9" s="1"/>
  <c r="AD309" i="8"/>
  <c r="AF309" i="9" s="1"/>
  <c r="AF305" i="8"/>
  <c r="AH305" i="9" s="1"/>
  <c r="AH296" i="8"/>
  <c r="AJ296" i="9" s="1"/>
  <c r="AH295" i="8"/>
  <c r="AJ295" i="9" s="1"/>
  <c r="AP294" i="8"/>
  <c r="AR294" i="9" s="1"/>
  <c r="AD294" i="8"/>
  <c r="AF294" i="9" s="1"/>
  <c r="AN292" i="8"/>
  <c r="AP292" i="9" s="1"/>
  <c r="AJ291" i="8"/>
  <c r="AL291" i="9" s="1"/>
  <c r="AH30" i="8"/>
  <c r="AJ30" i="9" s="1"/>
  <c r="AL287" i="8"/>
  <c r="AN287" i="9" s="1"/>
  <c r="AJ286" i="8"/>
  <c r="AL286" i="9" s="1"/>
  <c r="AQ341" i="8"/>
  <c r="AS341" i="9" s="1"/>
  <c r="AE341" i="8"/>
  <c r="AG341" i="9" s="1"/>
  <c r="AQ340" i="8"/>
  <c r="AS340" i="9" s="1"/>
  <c r="AE340" i="8"/>
  <c r="AG340" i="9" s="1"/>
  <c r="AQ339" i="8"/>
  <c r="AS339" i="9" s="1"/>
  <c r="AE339" i="8"/>
  <c r="AG339" i="9" s="1"/>
  <c r="AQ338" i="8"/>
  <c r="AS338" i="9" s="1"/>
  <c r="AE338" i="8"/>
  <c r="AG338" i="9" s="1"/>
  <c r="AI337" i="8"/>
  <c r="AK337" i="9" s="1"/>
  <c r="AO336" i="8"/>
  <c r="AQ336" i="9" s="1"/>
  <c r="AG335" i="8"/>
  <c r="AI335" i="9" s="1"/>
  <c r="AO333" i="8"/>
  <c r="AQ333" i="9" s="1"/>
  <c r="AM332" i="8"/>
  <c r="AO332" i="9" s="1"/>
  <c r="AI331" i="8"/>
  <c r="AK331" i="9" s="1"/>
  <c r="AK34" i="8"/>
  <c r="AM34" i="9" s="1"/>
  <c r="AQ330" i="8"/>
  <c r="AS330" i="9" s="1"/>
  <c r="AE330" i="8"/>
  <c r="AG330" i="9" s="1"/>
  <c r="AM328" i="8"/>
  <c r="AO328" i="9" s="1"/>
  <c r="AK327" i="8"/>
  <c r="AM327" i="9" s="1"/>
  <c r="AI324" i="8"/>
  <c r="AK324" i="9" s="1"/>
  <c r="AO323" i="8"/>
  <c r="AQ323" i="9" s="1"/>
  <c r="AI321" i="8"/>
  <c r="AK321" i="9" s="1"/>
  <c r="AK33" i="8"/>
  <c r="AM33" i="9" s="1"/>
  <c r="AQ320" i="8"/>
  <c r="AS320" i="9" s="1"/>
  <c r="AE320" i="8"/>
  <c r="AG320" i="9" s="1"/>
  <c r="AQ319" i="8"/>
  <c r="AS319" i="9" s="1"/>
  <c r="AE319" i="8"/>
  <c r="AG319" i="9" s="1"/>
  <c r="AM317" i="8"/>
  <c r="AO317" i="9" s="1"/>
  <c r="AG316" i="8"/>
  <c r="AI316" i="9" s="1"/>
  <c r="AM315" i="8"/>
  <c r="AO315" i="9" s="1"/>
  <c r="AM313" i="8"/>
  <c r="AO313" i="9" s="1"/>
  <c r="AO312" i="8"/>
  <c r="AQ312" i="9" s="1"/>
  <c r="AI311" i="8"/>
  <c r="AK311" i="9" s="1"/>
  <c r="AQ305" i="8"/>
  <c r="AS305" i="9" s="1"/>
  <c r="AE305" i="8"/>
  <c r="AG305" i="9" s="1"/>
  <c r="AK282" i="8"/>
  <c r="AM282" i="9" s="1"/>
  <c r="AI277" i="8"/>
  <c r="AK277" i="9" s="1"/>
  <c r="AP38" i="8"/>
  <c r="AR38" i="9" s="1"/>
  <c r="AD38" i="8"/>
  <c r="AF38" i="9" s="1"/>
  <c r="AJ370" i="8"/>
  <c r="AL370" i="9" s="1"/>
  <c r="AP369" i="8"/>
  <c r="AR369" i="9" s="1"/>
  <c r="AD369" i="8"/>
  <c r="AF369" i="9" s="1"/>
  <c r="AF361" i="8"/>
  <c r="AH361" i="9" s="1"/>
  <c r="AL37" i="8"/>
  <c r="AN37" i="9" s="1"/>
  <c r="AN355" i="8"/>
  <c r="AP355" i="9" s="1"/>
  <c r="AJ354" i="8"/>
  <c r="AL354" i="9" s="1"/>
  <c r="AH353" i="8"/>
  <c r="AJ353" i="9" s="1"/>
  <c r="AF352" i="8"/>
  <c r="AH352" i="9" s="1"/>
  <c r="AJ351" i="8"/>
  <c r="AL351" i="9" s="1"/>
  <c r="AJ350" i="8"/>
  <c r="AL350" i="9" s="1"/>
  <c r="AP348" i="8"/>
  <c r="AR348" i="9" s="1"/>
  <c r="AD348" i="8"/>
  <c r="AF348" i="9" s="1"/>
  <c r="AJ346" i="8"/>
  <c r="AL346" i="9" s="1"/>
  <c r="AF345" i="8"/>
  <c r="AH345" i="9" s="1"/>
  <c r="AP344" i="8"/>
  <c r="AR344" i="9" s="1"/>
  <c r="AD344" i="8"/>
  <c r="AF344" i="9" s="1"/>
  <c r="AJ343" i="8"/>
  <c r="AL343" i="9" s="1"/>
  <c r="AH342" i="8"/>
  <c r="AJ342" i="9" s="1"/>
  <c r="AP341" i="8"/>
  <c r="AR341" i="9" s="1"/>
  <c r="AD341" i="8"/>
  <c r="AF341" i="9" s="1"/>
  <c r="AH35" i="8"/>
  <c r="AJ35" i="9" s="1"/>
  <c r="AP340" i="8"/>
  <c r="AR340" i="9" s="1"/>
  <c r="AD340" i="8"/>
  <c r="AF340" i="9" s="1"/>
  <c r="AP339" i="8"/>
  <c r="AR339" i="9" s="1"/>
  <c r="AD339" i="8"/>
  <c r="AF339" i="9" s="1"/>
  <c r="AP338" i="8"/>
  <c r="AR338" i="9" s="1"/>
  <c r="AD338" i="8"/>
  <c r="AF338" i="9" s="1"/>
  <c r="AH337" i="8"/>
  <c r="AJ337" i="9" s="1"/>
  <c r="AN336" i="8"/>
  <c r="AP336" i="9" s="1"/>
  <c r="AF335" i="8"/>
  <c r="AH335" i="9" s="1"/>
  <c r="AJ334" i="8"/>
  <c r="AL334" i="9" s="1"/>
  <c r="AN333" i="8"/>
  <c r="AP333" i="9" s="1"/>
  <c r="AL332" i="8"/>
  <c r="AN332" i="9" s="1"/>
  <c r="AH331" i="8"/>
  <c r="AJ331" i="9" s="1"/>
  <c r="AJ34" i="8"/>
  <c r="AL34" i="9" s="1"/>
  <c r="AP330" i="8"/>
  <c r="AR330" i="9" s="1"/>
  <c r="AD330" i="8"/>
  <c r="AF330" i="9" s="1"/>
  <c r="AL328" i="8"/>
  <c r="AN328" i="9" s="1"/>
  <c r="AJ327" i="8"/>
  <c r="AL327" i="9" s="1"/>
  <c r="AH324" i="8"/>
  <c r="AJ324" i="9" s="1"/>
  <c r="AN323" i="8"/>
  <c r="AP323" i="9" s="1"/>
  <c r="AH321" i="8"/>
  <c r="AJ321" i="9" s="1"/>
  <c r="AJ33" i="8"/>
  <c r="AL33" i="9" s="1"/>
  <c r="AP320" i="8"/>
  <c r="AR320" i="9" s="1"/>
  <c r="AD320" i="8"/>
  <c r="AF320" i="9" s="1"/>
  <c r="AP319" i="8"/>
  <c r="AR319" i="9" s="1"/>
  <c r="AD319" i="8"/>
  <c r="AF319" i="9" s="1"/>
  <c r="AL317" i="8"/>
  <c r="AN317" i="9" s="1"/>
  <c r="AF316" i="8"/>
  <c r="AH316" i="9" s="1"/>
  <c r="AL315" i="8"/>
  <c r="AN315" i="9" s="1"/>
  <c r="AP314" i="8"/>
  <c r="AR314" i="9" s="1"/>
  <c r="AD314" i="8"/>
  <c r="AF314" i="9" s="1"/>
  <c r="AL313" i="8"/>
  <c r="AN313" i="9" s="1"/>
  <c r="AN312" i="8"/>
  <c r="AP312" i="9" s="1"/>
  <c r="AH311" i="8"/>
  <c r="AJ311" i="9" s="1"/>
  <c r="AH32" i="8"/>
  <c r="AJ32" i="9" s="1"/>
  <c r="AN310" i="8"/>
  <c r="AP310" i="9" s="1"/>
  <c r="AN309" i="8"/>
  <c r="AP309" i="9" s="1"/>
  <c r="AH307" i="8"/>
  <c r="AJ307" i="9" s="1"/>
  <c r="AL306" i="8"/>
  <c r="AN306" i="9" s="1"/>
  <c r="AP305" i="8"/>
  <c r="AR305" i="9" s="1"/>
  <c r="AD305" i="8"/>
  <c r="AF305" i="9" s="1"/>
  <c r="AL304" i="8"/>
  <c r="AN304" i="9" s="1"/>
  <c r="AF303" i="8"/>
  <c r="AH303" i="9" s="1"/>
  <c r="AN302" i="8"/>
  <c r="AP302" i="9" s="1"/>
  <c r="AJ301" i="8"/>
  <c r="AL301" i="9" s="1"/>
  <c r="AP31" i="8"/>
  <c r="AR31" i="9" s="1"/>
  <c r="AD31" i="8"/>
  <c r="AF31" i="9" s="1"/>
  <c r="AJ4" i="8"/>
  <c r="AL4" i="9" s="1"/>
  <c r="AP300" i="8"/>
  <c r="AR300" i="9" s="1"/>
  <c r="AD300" i="8"/>
  <c r="AF300" i="9" s="1"/>
  <c r="AL297" i="8"/>
  <c r="AN297" i="9" s="1"/>
  <c r="AF296" i="8"/>
  <c r="AH296" i="9" s="1"/>
  <c r="AF295" i="8"/>
  <c r="AH295" i="9" s="1"/>
  <c r="AN294" i="8"/>
  <c r="AP294" i="9" s="1"/>
  <c r="AF293" i="8"/>
  <c r="AH293" i="9" s="1"/>
  <c r="AL292" i="8"/>
  <c r="AN292" i="9" s="1"/>
  <c r="AH291" i="8"/>
  <c r="AJ291" i="9" s="1"/>
  <c r="AF30" i="8"/>
  <c r="AH30" i="9" s="1"/>
  <c r="AJ290" i="8"/>
  <c r="AL290" i="9" s="1"/>
  <c r="AP288" i="8"/>
  <c r="AR288" i="9" s="1"/>
  <c r="AD288" i="8"/>
  <c r="AF288" i="9" s="1"/>
  <c r="AJ287" i="8"/>
  <c r="AL287" i="9" s="1"/>
  <c r="AH286" i="8"/>
  <c r="AJ286" i="9" s="1"/>
  <c r="AI282" i="8"/>
  <c r="AK282" i="9" s="1"/>
  <c r="AG281" i="8"/>
  <c r="AI281" i="9" s="1"/>
  <c r="AM29" i="8"/>
  <c r="AO29" i="9" s="1"/>
  <c r="AI280" i="8"/>
  <c r="AK280" i="9" s="1"/>
  <c r="AO279" i="8"/>
  <c r="AQ279" i="9" s="1"/>
  <c r="AG277" i="8"/>
  <c r="AI277" i="9" s="1"/>
  <c r="AO276" i="8"/>
  <c r="AQ276" i="9" s="1"/>
  <c r="AI273" i="8"/>
  <c r="AK273" i="9" s="1"/>
  <c r="AM272" i="8"/>
  <c r="AO272" i="9" s="1"/>
  <c r="AG271" i="8"/>
  <c r="AI271" i="9" s="1"/>
  <c r="AK28" i="8"/>
  <c r="AM28" i="9" s="1"/>
  <c r="AI270" i="8"/>
  <c r="AK270" i="9" s="1"/>
  <c r="AO269" i="8"/>
  <c r="AQ269" i="9" s="1"/>
  <c r="AQ267" i="8"/>
  <c r="AS267" i="9" s="1"/>
  <c r="AE267" i="8"/>
  <c r="AG267" i="9" s="1"/>
  <c r="AK266" i="8"/>
  <c r="AM266" i="9" s="1"/>
  <c r="AK265" i="8"/>
  <c r="AM265" i="9" s="1"/>
  <c r="AG263" i="8"/>
  <c r="AI263" i="9" s="1"/>
  <c r="AQ262" i="8"/>
  <c r="AS262" i="9" s="1"/>
  <c r="AE262" i="8"/>
  <c r="AG262" i="9" s="1"/>
  <c r="AM261" i="8"/>
  <c r="AO261" i="9" s="1"/>
  <c r="AQ27" i="8"/>
  <c r="AS27" i="9" s="1"/>
  <c r="AE27" i="8"/>
  <c r="AG27" i="9" s="1"/>
  <c r="AI260" i="8"/>
  <c r="AK260" i="9" s="1"/>
  <c r="AO259" i="8"/>
  <c r="AQ259" i="9" s="1"/>
  <c r="AM258" i="8"/>
  <c r="AO258" i="9" s="1"/>
  <c r="AM256" i="8"/>
  <c r="AO256" i="9" s="1"/>
  <c r="AG255" i="8"/>
  <c r="AI255" i="9" s="1"/>
  <c r="AG26" i="8"/>
  <c r="AI26" i="9" s="1"/>
  <c r="AQ248" i="8"/>
  <c r="AS248" i="9" s="1"/>
  <c r="AE248" i="8"/>
  <c r="AG248" i="9" s="1"/>
  <c r="AQ246" i="8"/>
  <c r="AS246" i="9" s="1"/>
  <c r="AE246" i="8"/>
  <c r="AG246" i="9" s="1"/>
  <c r="AI245" i="8"/>
  <c r="AK245" i="9" s="1"/>
  <c r="AG243" i="8"/>
  <c r="AI243" i="9" s="1"/>
  <c r="AM242" i="8"/>
  <c r="AO242" i="9" s="1"/>
  <c r="AG25" i="8"/>
  <c r="AI25" i="9" s="1"/>
  <c r="AM240" i="8"/>
  <c r="AO240" i="9" s="1"/>
  <c r="AG239" i="8"/>
  <c r="AI239" i="9" s="1"/>
  <c r="AM236" i="8"/>
  <c r="AO236" i="9" s="1"/>
  <c r="AI235" i="8"/>
  <c r="AK235" i="9" s="1"/>
  <c r="AQ234" i="8"/>
  <c r="AS234" i="9" s="1"/>
  <c r="AE234" i="8"/>
  <c r="AG234" i="9" s="1"/>
  <c r="AM233" i="8"/>
  <c r="AO233" i="9" s="1"/>
  <c r="AQ232" i="8"/>
  <c r="AS232" i="9" s="1"/>
  <c r="AE232" i="8"/>
  <c r="AG232" i="9" s="1"/>
  <c r="AI231" i="8"/>
  <c r="AK231" i="9" s="1"/>
  <c r="AQ24" i="8"/>
  <c r="AS24" i="9" s="1"/>
  <c r="AE24" i="8"/>
  <c r="AG24" i="9" s="1"/>
  <c r="AI230" i="8"/>
  <c r="AK230" i="9" s="1"/>
  <c r="AM229" i="8"/>
  <c r="AO229" i="9" s="1"/>
  <c r="AG228" i="8"/>
  <c r="AI228" i="9" s="1"/>
  <c r="AK227" i="8"/>
  <c r="AM227" i="9" s="1"/>
  <c r="AG226" i="8"/>
  <c r="AI226" i="9" s="1"/>
  <c r="AG225" i="8"/>
  <c r="AI225" i="9" s="1"/>
  <c r="AQ224" i="8"/>
  <c r="AS224" i="9" s="1"/>
  <c r="AE224" i="8"/>
  <c r="AG224" i="9" s="1"/>
  <c r="AK222" i="8"/>
  <c r="AM222" i="9" s="1"/>
  <c r="AK23" i="8"/>
  <c r="AM23" i="9" s="1"/>
  <c r="AQ220" i="8"/>
  <c r="AS220" i="9" s="1"/>
  <c r="AE220" i="8"/>
  <c r="AG220" i="9" s="1"/>
  <c r="AI219" i="8"/>
  <c r="AK219" i="9" s="1"/>
  <c r="AM218" i="8"/>
  <c r="AO218" i="9" s="1"/>
  <c r="AK216" i="8"/>
  <c r="AM216" i="9" s="1"/>
  <c r="AI214" i="8"/>
  <c r="AK214" i="9" s="1"/>
  <c r="AG213" i="8"/>
  <c r="AI213" i="9" s="1"/>
  <c r="AK212" i="8"/>
  <c r="AM212" i="9" s="1"/>
  <c r="AG22" i="8"/>
  <c r="AI22" i="9" s="1"/>
  <c r="AM210" i="8"/>
  <c r="AO210" i="9" s="1"/>
  <c r="AQ209" i="8"/>
  <c r="AS209" i="9" s="1"/>
  <c r="AE209" i="8"/>
  <c r="AG209" i="9" s="1"/>
  <c r="AI208" i="8"/>
  <c r="AK208" i="9" s="1"/>
  <c r="AO206" i="8"/>
  <c r="AQ206" i="9" s="1"/>
  <c r="AI205" i="8"/>
  <c r="AK205" i="9" s="1"/>
  <c r="AQ202" i="8"/>
  <c r="AS202" i="9" s="1"/>
  <c r="AE202" i="8"/>
  <c r="AG202" i="9" s="1"/>
  <c r="AM21" i="8"/>
  <c r="AO21" i="9" s="1"/>
  <c r="AF291" i="8"/>
  <c r="AH291" i="9" s="1"/>
  <c r="AP30" i="8"/>
  <c r="AR30" i="9" s="1"/>
  <c r="AD30" i="8"/>
  <c r="AF30" i="9" s="1"/>
  <c r="AH290" i="8"/>
  <c r="AJ290" i="9" s="1"/>
  <c r="AN288" i="8"/>
  <c r="AP288" i="9" s="1"/>
  <c r="AH287" i="8"/>
  <c r="AJ287" i="9" s="1"/>
  <c r="AF286" i="8"/>
  <c r="AH286" i="9" s="1"/>
  <c r="AF285" i="8"/>
  <c r="AH285" i="9" s="1"/>
  <c r="AN284" i="8"/>
  <c r="AP284" i="9" s="1"/>
  <c r="AF283" i="8"/>
  <c r="AH283" i="9" s="1"/>
  <c r="AH282" i="8"/>
  <c r="AJ282" i="9" s="1"/>
  <c r="AF281" i="8"/>
  <c r="AH281" i="9" s="1"/>
  <c r="AL29" i="8"/>
  <c r="AN29" i="9" s="1"/>
  <c r="AH280" i="8"/>
  <c r="AJ280" i="9" s="1"/>
  <c r="AN279" i="8"/>
  <c r="AP279" i="9" s="1"/>
  <c r="AF277" i="8"/>
  <c r="AH277" i="9" s="1"/>
  <c r="AN276" i="8"/>
  <c r="AP276" i="9" s="1"/>
  <c r="AH273" i="8"/>
  <c r="AJ273" i="9" s="1"/>
  <c r="AL272" i="8"/>
  <c r="AN272" i="9" s="1"/>
  <c r="AF271" i="8"/>
  <c r="AH271" i="9" s="1"/>
  <c r="AJ28" i="8"/>
  <c r="AL28" i="9" s="1"/>
  <c r="AH270" i="8"/>
  <c r="AJ270" i="9" s="1"/>
  <c r="AN269" i="8"/>
  <c r="AP269" i="9" s="1"/>
  <c r="AP267" i="8"/>
  <c r="AR267" i="9" s="1"/>
  <c r="AD267" i="8"/>
  <c r="AF267" i="9" s="1"/>
  <c r="AJ266" i="8"/>
  <c r="AL266" i="9" s="1"/>
  <c r="AJ265" i="8"/>
  <c r="AL265" i="9" s="1"/>
  <c r="AF263" i="8"/>
  <c r="AH263" i="9" s="1"/>
  <c r="AP262" i="8"/>
  <c r="AR262" i="9" s="1"/>
  <c r="AD262" i="8"/>
  <c r="AF262" i="9" s="1"/>
  <c r="AL261" i="8"/>
  <c r="AN261" i="9" s="1"/>
  <c r="AP27" i="8"/>
  <c r="AR27" i="9" s="1"/>
  <c r="AD27" i="8"/>
  <c r="AF27" i="9" s="1"/>
  <c r="AH260" i="8"/>
  <c r="AJ260" i="9" s="1"/>
  <c r="AN259" i="8"/>
  <c r="AP259" i="9" s="1"/>
  <c r="AL258" i="8"/>
  <c r="AN258" i="9" s="1"/>
  <c r="AL256" i="8"/>
  <c r="AN256" i="9" s="1"/>
  <c r="AF255" i="8"/>
  <c r="AH255" i="9" s="1"/>
  <c r="AF26" i="8"/>
  <c r="AH26" i="9" s="1"/>
  <c r="AP248" i="8"/>
  <c r="AR248" i="9" s="1"/>
  <c r="AD248" i="8"/>
  <c r="AF248" i="9" s="1"/>
  <c r="AP246" i="8"/>
  <c r="AR246" i="9" s="1"/>
  <c r="AD246" i="8"/>
  <c r="AF246" i="9" s="1"/>
  <c r="AH245" i="8"/>
  <c r="AJ245" i="9" s="1"/>
  <c r="AF243" i="8"/>
  <c r="AH243" i="9" s="1"/>
  <c r="AL242" i="8"/>
  <c r="AN242" i="9" s="1"/>
  <c r="AF25" i="8"/>
  <c r="AH25" i="9" s="1"/>
  <c r="AL240" i="8"/>
  <c r="AN240" i="9" s="1"/>
  <c r="AF239" i="8"/>
  <c r="AH239" i="9" s="1"/>
  <c r="AL236" i="8"/>
  <c r="AN236" i="9" s="1"/>
  <c r="AH235" i="8"/>
  <c r="AJ235" i="9" s="1"/>
  <c r="AP234" i="8"/>
  <c r="AR234" i="9" s="1"/>
  <c r="AD234" i="8"/>
  <c r="AF234" i="9" s="1"/>
  <c r="AL233" i="8"/>
  <c r="AN233" i="9" s="1"/>
  <c r="AP232" i="8"/>
  <c r="AR232" i="9" s="1"/>
  <c r="AD232" i="8"/>
  <c r="AF232" i="9" s="1"/>
  <c r="AH231" i="8"/>
  <c r="AJ231" i="9" s="1"/>
  <c r="AP24" i="8"/>
  <c r="AR24" i="9" s="1"/>
  <c r="AD24" i="8"/>
  <c r="AF24" i="9" s="1"/>
  <c r="AH230" i="8"/>
  <c r="AJ230" i="9" s="1"/>
  <c r="AL229" i="8"/>
  <c r="AN229" i="9" s="1"/>
  <c r="AF228" i="8"/>
  <c r="AH228" i="9" s="1"/>
  <c r="AJ227" i="8"/>
  <c r="AL227" i="9" s="1"/>
  <c r="AF226" i="8"/>
  <c r="AH226" i="9" s="1"/>
  <c r="AF225" i="8"/>
  <c r="AH225" i="9" s="1"/>
  <c r="AP224" i="8"/>
  <c r="AR224" i="9" s="1"/>
  <c r="AD224" i="8"/>
  <c r="AF224" i="9" s="1"/>
  <c r="AJ222" i="8"/>
  <c r="AL222" i="9" s="1"/>
  <c r="AJ23" i="8"/>
  <c r="AL23" i="9" s="1"/>
  <c r="AP220" i="8"/>
  <c r="AR220" i="9" s="1"/>
  <c r="AD220" i="8"/>
  <c r="AF220" i="9" s="1"/>
  <c r="AH219" i="8"/>
  <c r="AJ219" i="9" s="1"/>
  <c r="AL218" i="8"/>
  <c r="AN218" i="9" s="1"/>
  <c r="AJ216" i="8"/>
  <c r="AL216" i="9" s="1"/>
  <c r="AH214" i="8"/>
  <c r="AJ214" i="9" s="1"/>
  <c r="AF213" i="8"/>
  <c r="AH213" i="9" s="1"/>
  <c r="AJ212" i="8"/>
  <c r="AL212" i="9" s="1"/>
  <c r="AF22" i="8"/>
  <c r="AH22" i="9" s="1"/>
  <c r="AL210" i="8"/>
  <c r="AN210" i="9" s="1"/>
  <c r="AP209" i="8"/>
  <c r="AR209" i="9" s="1"/>
  <c r="AD209" i="8"/>
  <c r="AF209" i="9" s="1"/>
  <c r="AH208" i="8"/>
  <c r="AJ208" i="9" s="1"/>
  <c r="AN206" i="8"/>
  <c r="AP206" i="9" s="1"/>
  <c r="AH205" i="8"/>
  <c r="AJ205" i="9" s="1"/>
  <c r="AP202" i="8"/>
  <c r="AR202" i="9" s="1"/>
  <c r="AG282" i="8"/>
  <c r="AI282" i="9" s="1"/>
  <c r="AQ281" i="8"/>
  <c r="AS281" i="9" s="1"/>
  <c r="AE281" i="8"/>
  <c r="AG281" i="9" s="1"/>
  <c r="AK29" i="8"/>
  <c r="AM29" i="9" s="1"/>
  <c r="AG280" i="8"/>
  <c r="AI280" i="9" s="1"/>
  <c r="AM279" i="8"/>
  <c r="AO279" i="9" s="1"/>
  <c r="AQ277" i="8"/>
  <c r="AS277" i="9" s="1"/>
  <c r="AE277" i="8"/>
  <c r="AG277" i="9" s="1"/>
  <c r="AM276" i="8"/>
  <c r="AO276" i="9" s="1"/>
  <c r="AG273" i="8"/>
  <c r="AI273" i="9" s="1"/>
  <c r="AQ271" i="8"/>
  <c r="AS271" i="9" s="1"/>
  <c r="AE271" i="8"/>
  <c r="AG271" i="9" s="1"/>
  <c r="AG270" i="8"/>
  <c r="AI270" i="9" s="1"/>
  <c r="AM269" i="8"/>
  <c r="AO269" i="9" s="1"/>
  <c r="AO267" i="8"/>
  <c r="AQ267" i="9" s="1"/>
  <c r="AI266" i="8"/>
  <c r="AK266" i="9" s="1"/>
  <c r="AI265" i="8"/>
  <c r="AK265" i="9" s="1"/>
  <c r="AQ263" i="8"/>
  <c r="AS263" i="9" s="1"/>
  <c r="AE263" i="8"/>
  <c r="AG263" i="9" s="1"/>
  <c r="AO262" i="8"/>
  <c r="AQ262" i="9" s="1"/>
  <c r="AK261" i="8"/>
  <c r="AM261" i="9" s="1"/>
  <c r="AM259" i="8"/>
  <c r="AO259" i="9" s="1"/>
  <c r="AK258" i="8"/>
  <c r="AM258" i="9" s="1"/>
  <c r="AK256" i="8"/>
  <c r="AM256" i="9" s="1"/>
  <c r="AQ255" i="8"/>
  <c r="AS255" i="9" s="1"/>
  <c r="AE255" i="8"/>
  <c r="AG255" i="9" s="1"/>
  <c r="AO248" i="8"/>
  <c r="AQ248" i="9" s="1"/>
  <c r="AO246" i="8"/>
  <c r="AQ246" i="9" s="1"/>
  <c r="AQ243" i="8"/>
  <c r="AS243" i="9" s="1"/>
  <c r="AE243" i="8"/>
  <c r="AG243" i="9" s="1"/>
  <c r="AK242" i="8"/>
  <c r="AM242" i="9" s="1"/>
  <c r="AK240" i="8"/>
  <c r="AM240" i="9" s="1"/>
  <c r="AQ239" i="8"/>
  <c r="AS239" i="9" s="1"/>
  <c r="AE239" i="8"/>
  <c r="AG239" i="9" s="1"/>
  <c r="AG235" i="8"/>
  <c r="AI235" i="9" s="1"/>
  <c r="AO234" i="8"/>
  <c r="AQ234" i="9" s="1"/>
  <c r="AK233" i="8"/>
  <c r="AM233" i="9" s="1"/>
  <c r="AO24" i="8"/>
  <c r="AQ24" i="9" s="1"/>
  <c r="AQ228" i="8"/>
  <c r="AS228" i="9" s="1"/>
  <c r="AE228" i="8"/>
  <c r="AG228" i="9" s="1"/>
  <c r="AQ226" i="8"/>
  <c r="AS226" i="9" s="1"/>
  <c r="AE226" i="8"/>
  <c r="AG226" i="9" s="1"/>
  <c r="AQ225" i="8"/>
  <c r="AS225" i="9" s="1"/>
  <c r="AE225" i="8"/>
  <c r="AG225" i="9" s="1"/>
  <c r="AO224" i="8"/>
  <c r="AQ224" i="9" s="1"/>
  <c r="AI222" i="8"/>
  <c r="AK222" i="9" s="1"/>
  <c r="AI23" i="8"/>
  <c r="AK23" i="9" s="1"/>
  <c r="AO220" i="8"/>
  <c r="AQ220" i="9" s="1"/>
  <c r="AI216" i="8"/>
  <c r="AK216" i="9" s="1"/>
  <c r="AG214" i="8"/>
  <c r="AI214" i="9" s="1"/>
  <c r="AQ213" i="8"/>
  <c r="AS213" i="9" s="1"/>
  <c r="AE213" i="8"/>
  <c r="AG213" i="9" s="1"/>
  <c r="AI212" i="8"/>
  <c r="AK212" i="9" s="1"/>
  <c r="AQ22" i="8"/>
  <c r="AS22" i="9" s="1"/>
  <c r="AE22" i="8"/>
  <c r="AG22" i="9" s="1"/>
  <c r="AK210" i="8"/>
  <c r="AM210" i="9" s="1"/>
  <c r="AG205" i="8"/>
  <c r="AI205" i="9" s="1"/>
  <c r="AO202" i="8"/>
  <c r="AQ202" i="9" s="1"/>
  <c r="AK21" i="8"/>
  <c r="AM21" i="9" s="1"/>
  <c r="AK193" i="8"/>
  <c r="AM193" i="9" s="1"/>
  <c r="AF287" i="8"/>
  <c r="AH287" i="9" s="1"/>
  <c r="AP286" i="8"/>
  <c r="AR286" i="9" s="1"/>
  <c r="AD286" i="8"/>
  <c r="AF286" i="9" s="1"/>
  <c r="AP285" i="8"/>
  <c r="AR285" i="9" s="1"/>
  <c r="AD285" i="8"/>
  <c r="AF285" i="9" s="1"/>
  <c r="AL284" i="8"/>
  <c r="AN284" i="9" s="1"/>
  <c r="AF282" i="8"/>
  <c r="AH282" i="9" s="1"/>
  <c r="AP281" i="8"/>
  <c r="AR281" i="9" s="1"/>
  <c r="AD281" i="8"/>
  <c r="AF281" i="9" s="1"/>
  <c r="AJ29" i="8"/>
  <c r="AL29" i="9" s="1"/>
  <c r="AF280" i="8"/>
  <c r="AH280" i="9" s="1"/>
  <c r="AL279" i="8"/>
  <c r="AN279" i="9" s="1"/>
  <c r="AP277" i="8"/>
  <c r="AR277" i="9" s="1"/>
  <c r="AD277" i="8"/>
  <c r="AF277" i="9" s="1"/>
  <c r="AL276" i="8"/>
  <c r="AN276" i="9" s="1"/>
  <c r="AF273" i="8"/>
  <c r="AH273" i="9" s="1"/>
  <c r="AP271" i="8"/>
  <c r="AR271" i="9" s="1"/>
  <c r="AD271" i="8"/>
  <c r="AF271" i="9" s="1"/>
  <c r="AF270" i="8"/>
  <c r="AH270" i="9" s="1"/>
  <c r="AL269" i="8"/>
  <c r="AN269" i="9" s="1"/>
  <c r="AN267" i="8"/>
  <c r="AP267" i="9" s="1"/>
  <c r="AH266" i="8"/>
  <c r="AJ266" i="9" s="1"/>
  <c r="AH265" i="8"/>
  <c r="AJ265" i="9" s="1"/>
  <c r="AP263" i="8"/>
  <c r="AR263" i="9" s="1"/>
  <c r="AD263" i="8"/>
  <c r="AF263" i="9" s="1"/>
  <c r="AN262" i="8"/>
  <c r="AP262" i="9" s="1"/>
  <c r="AJ261" i="8"/>
  <c r="AL261" i="9" s="1"/>
  <c r="AL259" i="8"/>
  <c r="AN259" i="9" s="1"/>
  <c r="AJ258" i="8"/>
  <c r="AL258" i="9" s="1"/>
  <c r="AJ256" i="8"/>
  <c r="AL256" i="9" s="1"/>
  <c r="AP255" i="8"/>
  <c r="AR255" i="9" s="1"/>
  <c r="AD255" i="8"/>
  <c r="AF255" i="9" s="1"/>
  <c r="AN248" i="8"/>
  <c r="AP248" i="9" s="1"/>
  <c r="AN246" i="8"/>
  <c r="AP246" i="9" s="1"/>
  <c r="AP243" i="8"/>
  <c r="AR243" i="9" s="1"/>
  <c r="AD243" i="8"/>
  <c r="AF243" i="9" s="1"/>
  <c r="AF235" i="8"/>
  <c r="AH235" i="9" s="1"/>
  <c r="AN234" i="8"/>
  <c r="AP234" i="9" s="1"/>
  <c r="AJ233" i="8"/>
  <c r="AL233" i="9" s="1"/>
  <c r="AN24" i="8"/>
  <c r="AP24" i="9" s="1"/>
  <c r="AP228" i="8"/>
  <c r="AR228" i="9" s="1"/>
  <c r="AD228" i="8"/>
  <c r="AF228" i="9" s="1"/>
  <c r="AP226" i="8"/>
  <c r="AR226" i="9" s="1"/>
  <c r="AD226" i="8"/>
  <c r="AF226" i="9" s="1"/>
  <c r="AP225" i="8"/>
  <c r="AR225" i="9" s="1"/>
  <c r="AD225" i="8"/>
  <c r="AF225" i="9" s="1"/>
  <c r="AN224" i="8"/>
  <c r="AP224" i="9" s="1"/>
  <c r="AH222" i="8"/>
  <c r="AJ222" i="9" s="1"/>
  <c r="AH23" i="8"/>
  <c r="AJ23" i="9" s="1"/>
  <c r="AN220" i="8"/>
  <c r="AP220" i="9" s="1"/>
  <c r="AH216" i="8"/>
  <c r="AJ216" i="9" s="1"/>
  <c r="AF214" i="8"/>
  <c r="AH214" i="9" s="1"/>
  <c r="AP213" i="8"/>
  <c r="AR213" i="9" s="1"/>
  <c r="AD213" i="8"/>
  <c r="AF213" i="9" s="1"/>
  <c r="AH212" i="8"/>
  <c r="AJ212" i="9" s="1"/>
  <c r="AP22" i="8"/>
  <c r="AR22" i="9" s="1"/>
  <c r="AD22" i="8"/>
  <c r="AF22" i="9" s="1"/>
  <c r="AJ210" i="8"/>
  <c r="AL210" i="9" s="1"/>
  <c r="AF205" i="8"/>
  <c r="AH205" i="9" s="1"/>
  <c r="AN202" i="8"/>
  <c r="AP202" i="9" s="1"/>
  <c r="AJ21" i="8"/>
  <c r="AL21" i="9" s="1"/>
  <c r="AK284" i="8"/>
  <c r="AM284" i="9" s="1"/>
  <c r="AO283" i="8"/>
  <c r="AQ283" i="9" s="1"/>
  <c r="AQ282" i="8"/>
  <c r="AS282" i="9" s="1"/>
  <c r="AE282" i="8"/>
  <c r="AG282" i="9" s="1"/>
  <c r="AO281" i="8"/>
  <c r="AQ281" i="9" s="1"/>
  <c r="AI29" i="8"/>
  <c r="AK29" i="9" s="1"/>
  <c r="AQ280" i="8"/>
  <c r="AS280" i="9" s="1"/>
  <c r="AE280" i="8"/>
  <c r="AG280" i="9" s="1"/>
  <c r="AK279" i="8"/>
  <c r="AM279" i="9" s="1"/>
  <c r="AO277" i="8"/>
  <c r="AQ277" i="9" s="1"/>
  <c r="AK276" i="8"/>
  <c r="AM276" i="9" s="1"/>
  <c r="AQ273" i="8"/>
  <c r="AS273" i="9" s="1"/>
  <c r="AE273" i="8"/>
  <c r="AG273" i="9" s="1"/>
  <c r="AI272" i="8"/>
  <c r="AK272" i="9" s="1"/>
  <c r="AO271" i="8"/>
  <c r="AQ271" i="9" s="1"/>
  <c r="AG28" i="8"/>
  <c r="AI28" i="9" s="1"/>
  <c r="AQ270" i="8"/>
  <c r="AS270" i="9" s="1"/>
  <c r="AE270" i="8"/>
  <c r="AG270" i="9" s="1"/>
  <c r="AK269" i="8"/>
  <c r="AM269" i="9" s="1"/>
  <c r="AM267" i="8"/>
  <c r="AO267" i="9" s="1"/>
  <c r="AG266" i="8"/>
  <c r="AI266" i="9" s="1"/>
  <c r="AG265" i="8"/>
  <c r="AI265" i="9" s="1"/>
  <c r="AO263" i="8"/>
  <c r="AQ263" i="9" s="1"/>
  <c r="AM262" i="8"/>
  <c r="AO262" i="9" s="1"/>
  <c r="AI261" i="8"/>
  <c r="AK261" i="9" s="1"/>
  <c r="AM27" i="8"/>
  <c r="AO27" i="9" s="1"/>
  <c r="AQ260" i="8"/>
  <c r="AS260" i="9" s="1"/>
  <c r="AE260" i="8"/>
  <c r="AG260" i="9" s="1"/>
  <c r="AK259" i="8"/>
  <c r="AM259" i="9" s="1"/>
  <c r="AI258" i="8"/>
  <c r="AK258" i="9" s="1"/>
  <c r="AI256" i="8"/>
  <c r="AK256" i="9" s="1"/>
  <c r="AO255" i="8"/>
  <c r="AQ255" i="9" s="1"/>
  <c r="AO26" i="8"/>
  <c r="AQ26" i="9" s="1"/>
  <c r="AM248" i="8"/>
  <c r="AO248" i="9" s="1"/>
  <c r="AM246" i="8"/>
  <c r="AO246" i="9" s="1"/>
  <c r="AQ245" i="8"/>
  <c r="AS245" i="9" s="1"/>
  <c r="AE245" i="8"/>
  <c r="AG245" i="9" s="1"/>
  <c r="AO243" i="8"/>
  <c r="AQ243" i="9" s="1"/>
  <c r="AI242" i="8"/>
  <c r="AK242" i="9" s="1"/>
  <c r="AO25" i="8"/>
  <c r="AQ25" i="9" s="1"/>
  <c r="AI240" i="8"/>
  <c r="AK240" i="9" s="1"/>
  <c r="AO239" i="8"/>
  <c r="AQ239" i="9" s="1"/>
  <c r="AI236" i="8"/>
  <c r="AK236" i="9" s="1"/>
  <c r="AQ235" i="8"/>
  <c r="AS235" i="9" s="1"/>
  <c r="AE235" i="8"/>
  <c r="AG235" i="9" s="1"/>
  <c r="AM234" i="8"/>
  <c r="AO234" i="9" s="1"/>
  <c r="AI233" i="8"/>
  <c r="AK233" i="9" s="1"/>
  <c r="AM232" i="8"/>
  <c r="AO232" i="9" s="1"/>
  <c r="AQ231" i="8"/>
  <c r="AS231" i="9" s="1"/>
  <c r="AE231" i="8"/>
  <c r="AG231" i="9" s="1"/>
  <c r="AM24" i="8"/>
  <c r="AO24" i="9" s="1"/>
  <c r="AQ230" i="8"/>
  <c r="AS230" i="9" s="1"/>
  <c r="AE230" i="8"/>
  <c r="AG230" i="9" s="1"/>
  <c r="AI229" i="8"/>
  <c r="AK229" i="9" s="1"/>
  <c r="AO228" i="8"/>
  <c r="AQ228" i="9" s="1"/>
  <c r="AG227" i="8"/>
  <c r="AI227" i="9" s="1"/>
  <c r="AO226" i="8"/>
  <c r="AQ226" i="9" s="1"/>
  <c r="AO225" i="8"/>
  <c r="AQ225" i="9" s="1"/>
  <c r="AM224" i="8"/>
  <c r="AO224" i="9" s="1"/>
  <c r="AG222" i="8"/>
  <c r="AI222" i="9" s="1"/>
  <c r="AG23" i="8"/>
  <c r="AI23" i="9" s="1"/>
  <c r="AM220" i="8"/>
  <c r="AO220" i="9" s="1"/>
  <c r="AQ219" i="8"/>
  <c r="AS219" i="9" s="1"/>
  <c r="AE219" i="8"/>
  <c r="AG219" i="9" s="1"/>
  <c r="AI218" i="8"/>
  <c r="AK218" i="9" s="1"/>
  <c r="AG216" i="8"/>
  <c r="AI216" i="9" s="1"/>
  <c r="AQ214" i="8"/>
  <c r="AS214" i="9" s="1"/>
  <c r="AE214" i="8"/>
  <c r="AG214" i="9" s="1"/>
  <c r="AO213" i="8"/>
  <c r="AQ213" i="9" s="1"/>
  <c r="AG212" i="8"/>
  <c r="AI212" i="9" s="1"/>
  <c r="AO22" i="8"/>
  <c r="AQ22" i="9" s="1"/>
  <c r="AI210" i="8"/>
  <c r="AK210" i="9" s="1"/>
  <c r="AM209" i="8"/>
  <c r="AO209" i="9" s="1"/>
  <c r="AQ208" i="8"/>
  <c r="AS208" i="9" s="1"/>
  <c r="AE208" i="8"/>
  <c r="AG208" i="9" s="1"/>
  <c r="AK206" i="8"/>
  <c r="AM206" i="9" s="1"/>
  <c r="AQ205" i="8"/>
  <c r="AS205" i="9" s="1"/>
  <c r="AE205" i="8"/>
  <c r="AG205" i="9" s="1"/>
  <c r="AM202" i="8"/>
  <c r="AO202" i="9" s="1"/>
  <c r="AI21" i="8"/>
  <c r="AK21" i="9" s="1"/>
  <c r="AG198" i="8"/>
  <c r="AI198" i="9" s="1"/>
  <c r="AI193" i="8"/>
  <c r="AK193" i="9" s="1"/>
  <c r="AP282" i="8"/>
  <c r="AR282" i="9" s="1"/>
  <c r="AD282" i="8"/>
  <c r="AF282" i="9" s="1"/>
  <c r="AN277" i="8"/>
  <c r="AP277" i="9" s="1"/>
  <c r="AN255" i="8"/>
  <c r="AP255" i="9" s="1"/>
  <c r="AN226" i="8"/>
  <c r="AP226" i="9" s="1"/>
  <c r="AF212" i="8"/>
  <c r="AH212" i="9" s="1"/>
  <c r="AK262" i="8"/>
  <c r="AM262" i="9" s="1"/>
  <c r="AG258" i="8"/>
  <c r="AI258" i="9" s="1"/>
  <c r="AG256" i="8"/>
  <c r="AI256" i="9" s="1"/>
  <c r="AM255" i="8"/>
  <c r="AO255" i="9" s="1"/>
  <c r="AK246" i="8"/>
  <c r="AM246" i="9" s="1"/>
  <c r="AM226" i="8"/>
  <c r="AO226" i="9" s="1"/>
  <c r="AM225" i="8"/>
  <c r="AO225" i="9" s="1"/>
  <c r="AK224" i="8"/>
  <c r="AM224" i="9" s="1"/>
  <c r="AQ23" i="8"/>
  <c r="AS23" i="9" s="1"/>
  <c r="AE23" i="8"/>
  <c r="AG23" i="9" s="1"/>
  <c r="AO214" i="8"/>
  <c r="AQ214" i="9" s="1"/>
  <c r="AM213" i="8"/>
  <c r="AO213" i="9" s="1"/>
  <c r="AQ212" i="8"/>
  <c r="AS212" i="9" s="1"/>
  <c r="AE212" i="8"/>
  <c r="AG212" i="9" s="1"/>
  <c r="AM22" i="8"/>
  <c r="AO22" i="9" s="1"/>
  <c r="AG210" i="8"/>
  <c r="AI210" i="9" s="1"/>
  <c r="AK209" i="8"/>
  <c r="AM209" i="9" s="1"/>
  <c r="AO208" i="8"/>
  <c r="AQ208" i="9" s="1"/>
  <c r="AI206" i="8"/>
  <c r="AK206" i="9" s="1"/>
  <c r="AO205" i="8"/>
  <c r="AQ205" i="9" s="1"/>
  <c r="AK202" i="8"/>
  <c r="AM202" i="9" s="1"/>
  <c r="AG21" i="8"/>
  <c r="AI21" i="9" s="1"/>
  <c r="AQ198" i="8"/>
  <c r="AS198" i="9" s="1"/>
  <c r="AE198" i="8"/>
  <c r="AG198" i="9" s="1"/>
  <c r="AH288" i="8"/>
  <c r="AJ288" i="9" s="1"/>
  <c r="AN287" i="8"/>
  <c r="AP287" i="9" s="1"/>
  <c r="AL286" i="8"/>
  <c r="AN286" i="9" s="1"/>
  <c r="AL285" i="8"/>
  <c r="AN285" i="9" s="1"/>
  <c r="AH284" i="8"/>
  <c r="AJ284" i="9" s="1"/>
  <c r="AL283" i="8"/>
  <c r="AN283" i="9" s="1"/>
  <c r="AN282" i="8"/>
  <c r="AP282" i="9" s="1"/>
  <c r="AL281" i="8"/>
  <c r="AN281" i="9" s="1"/>
  <c r="AF29" i="8"/>
  <c r="AH29" i="9" s="1"/>
  <c r="AN280" i="8"/>
  <c r="AP280" i="9" s="1"/>
  <c r="AH279" i="8"/>
  <c r="AJ279" i="9" s="1"/>
  <c r="AL277" i="8"/>
  <c r="AN277" i="9" s="1"/>
  <c r="AH276" i="8"/>
  <c r="AJ276" i="9" s="1"/>
  <c r="AN273" i="8"/>
  <c r="AP273" i="9" s="1"/>
  <c r="AF272" i="8"/>
  <c r="AH272" i="9" s="1"/>
  <c r="AL271" i="8"/>
  <c r="AN271" i="9" s="1"/>
  <c r="AP28" i="8"/>
  <c r="AR28" i="9" s="1"/>
  <c r="AD28" i="8"/>
  <c r="AF28" i="9" s="1"/>
  <c r="AN270" i="8"/>
  <c r="AP270" i="9" s="1"/>
  <c r="AH269" i="8"/>
  <c r="AJ269" i="9" s="1"/>
  <c r="AJ267" i="8"/>
  <c r="AL267" i="9" s="1"/>
  <c r="AP266" i="8"/>
  <c r="AR266" i="9" s="1"/>
  <c r="AD266" i="8"/>
  <c r="AF266" i="9" s="1"/>
  <c r="AP265" i="8"/>
  <c r="AR265" i="9" s="1"/>
  <c r="AD265" i="8"/>
  <c r="AF265" i="9" s="1"/>
  <c r="AL263" i="8"/>
  <c r="AN263" i="9" s="1"/>
  <c r="AJ262" i="8"/>
  <c r="AL262" i="9" s="1"/>
  <c r="AF261" i="8"/>
  <c r="AH261" i="9" s="1"/>
  <c r="AJ27" i="8"/>
  <c r="AL27" i="9" s="1"/>
  <c r="AN260" i="8"/>
  <c r="AP260" i="9" s="1"/>
  <c r="AH259" i="8"/>
  <c r="AJ259" i="9" s="1"/>
  <c r="AF258" i="8"/>
  <c r="AH258" i="9" s="1"/>
  <c r="AF256" i="8"/>
  <c r="AH256" i="9" s="1"/>
  <c r="AL255" i="8"/>
  <c r="AN255" i="9" s="1"/>
  <c r="AL26" i="8"/>
  <c r="AN26" i="9" s="1"/>
  <c r="AJ248" i="8"/>
  <c r="AL248" i="9" s="1"/>
  <c r="AJ246" i="8"/>
  <c r="AL246" i="9" s="1"/>
  <c r="AN245" i="8"/>
  <c r="AP245" i="9" s="1"/>
  <c r="AL243" i="8"/>
  <c r="AN243" i="9" s="1"/>
  <c r="AF242" i="8"/>
  <c r="AH242" i="9" s="1"/>
  <c r="AL25" i="8"/>
  <c r="AN25" i="9" s="1"/>
  <c r="AF240" i="8"/>
  <c r="AH240" i="9" s="1"/>
  <c r="AL239" i="8"/>
  <c r="AN239" i="9" s="1"/>
  <c r="AF236" i="8"/>
  <c r="AH236" i="9" s="1"/>
  <c r="AN235" i="8"/>
  <c r="AP235" i="9" s="1"/>
  <c r="AJ234" i="8"/>
  <c r="AL234" i="9" s="1"/>
  <c r="AF233" i="8"/>
  <c r="AH233" i="9" s="1"/>
  <c r="AJ232" i="8"/>
  <c r="AL232" i="9" s="1"/>
  <c r="AN231" i="8"/>
  <c r="AP231" i="9" s="1"/>
  <c r="AJ24" i="8"/>
  <c r="AL24" i="9" s="1"/>
  <c r="AN230" i="8"/>
  <c r="AP230" i="9" s="1"/>
  <c r="AF229" i="8"/>
  <c r="AH229" i="9" s="1"/>
  <c r="AL228" i="8"/>
  <c r="AN228" i="9" s="1"/>
  <c r="AP227" i="8"/>
  <c r="AR227" i="9" s="1"/>
  <c r="AD227" i="8"/>
  <c r="AF227" i="9" s="1"/>
  <c r="AL226" i="8"/>
  <c r="AN226" i="9" s="1"/>
  <c r="AL225" i="8"/>
  <c r="AN225" i="9" s="1"/>
  <c r="AJ224" i="8"/>
  <c r="AL224" i="9" s="1"/>
  <c r="AP222" i="8"/>
  <c r="AR222" i="9" s="1"/>
  <c r="AD222" i="8"/>
  <c r="AF222" i="9" s="1"/>
  <c r="AP23" i="8"/>
  <c r="AR23" i="9" s="1"/>
  <c r="AD23" i="8"/>
  <c r="AF23" i="9" s="1"/>
  <c r="AJ220" i="8"/>
  <c r="AL220" i="9" s="1"/>
  <c r="AN219" i="8"/>
  <c r="AP219" i="9" s="1"/>
  <c r="AF218" i="8"/>
  <c r="AH218" i="9" s="1"/>
  <c r="AP216" i="8"/>
  <c r="AR216" i="9" s="1"/>
  <c r="AD216" i="8"/>
  <c r="AF216" i="9" s="1"/>
  <c r="AN214" i="8"/>
  <c r="AP214" i="9" s="1"/>
  <c r="AL213" i="8"/>
  <c r="AN213" i="9" s="1"/>
  <c r="AP212" i="8"/>
  <c r="AR212" i="9" s="1"/>
  <c r="AD212" i="8"/>
  <c r="AF212" i="9" s="1"/>
  <c r="AL22" i="8"/>
  <c r="AN22" i="9" s="1"/>
  <c r="AF210" i="8"/>
  <c r="AH210" i="9" s="1"/>
  <c r="AJ209" i="8"/>
  <c r="AL209" i="9" s="1"/>
  <c r="AN208" i="8"/>
  <c r="AP208" i="9" s="1"/>
  <c r="AH206" i="8"/>
  <c r="AJ206" i="9" s="1"/>
  <c r="AN205" i="8"/>
  <c r="AP205" i="9" s="1"/>
  <c r="AJ202" i="8"/>
  <c r="AL202" i="9" s="1"/>
  <c r="AF21" i="8"/>
  <c r="AH21" i="9" s="1"/>
  <c r="AD198" i="8"/>
  <c r="AF198" i="9" s="1"/>
  <c r="AM287" i="8"/>
  <c r="AO287" i="9" s="1"/>
  <c r="AK286" i="8"/>
  <c r="AM286" i="9" s="1"/>
  <c r="AK285" i="8"/>
  <c r="AM285" i="9" s="1"/>
  <c r="AG284" i="8"/>
  <c r="AI284" i="9" s="1"/>
  <c r="AK283" i="8"/>
  <c r="AM283" i="9" s="1"/>
  <c r="AM282" i="8"/>
  <c r="AO282" i="9" s="1"/>
  <c r="AK281" i="8"/>
  <c r="AM281" i="9" s="1"/>
  <c r="AQ29" i="8"/>
  <c r="AS29" i="9" s="1"/>
  <c r="AE29" i="8"/>
  <c r="AG29" i="9" s="1"/>
  <c r="AM280" i="8"/>
  <c r="AO280" i="9" s="1"/>
  <c r="AG279" i="8"/>
  <c r="AI279" i="9" s="1"/>
  <c r="AK277" i="8"/>
  <c r="AM277" i="9" s="1"/>
  <c r="AG276" i="8"/>
  <c r="AI276" i="9" s="1"/>
  <c r="AM273" i="8"/>
  <c r="AO273" i="9" s="1"/>
  <c r="AQ272" i="8"/>
  <c r="AS272" i="9" s="1"/>
  <c r="AE272" i="8"/>
  <c r="AG272" i="9" s="1"/>
  <c r="AK271" i="8"/>
  <c r="AM271" i="9" s="1"/>
  <c r="AO28" i="8"/>
  <c r="AQ28" i="9" s="1"/>
  <c r="AM270" i="8"/>
  <c r="AO270" i="9" s="1"/>
  <c r="AG269" i="8"/>
  <c r="AI269" i="9" s="1"/>
  <c r="AI267" i="8"/>
  <c r="AK267" i="9" s="1"/>
  <c r="AO266" i="8"/>
  <c r="AQ266" i="9" s="1"/>
  <c r="AO265" i="8"/>
  <c r="AQ265" i="9" s="1"/>
  <c r="AK263" i="8"/>
  <c r="AM263" i="9" s="1"/>
  <c r="AI262" i="8"/>
  <c r="AK262" i="9" s="1"/>
  <c r="AQ261" i="8"/>
  <c r="AS261" i="9" s="1"/>
  <c r="AE261" i="8"/>
  <c r="AG261" i="9" s="1"/>
  <c r="AI27" i="8"/>
  <c r="AK27" i="9" s="1"/>
  <c r="AM260" i="8"/>
  <c r="AO260" i="9" s="1"/>
  <c r="AG259" i="8"/>
  <c r="AI259" i="9" s="1"/>
  <c r="AQ258" i="8"/>
  <c r="AS258" i="9" s="1"/>
  <c r="AE258" i="8"/>
  <c r="AG258" i="9" s="1"/>
  <c r="AQ256" i="8"/>
  <c r="AS256" i="9" s="1"/>
  <c r="AE256" i="8"/>
  <c r="AG256" i="9" s="1"/>
  <c r="AK255" i="8"/>
  <c r="AM255" i="9" s="1"/>
  <c r="AK26" i="8"/>
  <c r="AM26" i="9" s="1"/>
  <c r="AI248" i="8"/>
  <c r="AK248" i="9" s="1"/>
  <c r="AI246" i="8"/>
  <c r="AK246" i="9" s="1"/>
  <c r="AM245" i="8"/>
  <c r="AO245" i="9" s="1"/>
  <c r="AK243" i="8"/>
  <c r="AM243" i="9" s="1"/>
  <c r="AQ242" i="8"/>
  <c r="AS242" i="9" s="1"/>
  <c r="AE242" i="8"/>
  <c r="AG242" i="9" s="1"/>
  <c r="AK25" i="8"/>
  <c r="AM25" i="9" s="1"/>
  <c r="AQ240" i="8"/>
  <c r="AS240" i="9" s="1"/>
  <c r="AE240" i="8"/>
  <c r="AG240" i="9" s="1"/>
  <c r="AK239" i="8"/>
  <c r="AM239" i="9" s="1"/>
  <c r="AQ236" i="8"/>
  <c r="AS236" i="9" s="1"/>
  <c r="AE236" i="8"/>
  <c r="AG236" i="9" s="1"/>
  <c r="AM235" i="8"/>
  <c r="AO235" i="9" s="1"/>
  <c r="AI234" i="8"/>
  <c r="AK234" i="9" s="1"/>
  <c r="AQ233" i="8"/>
  <c r="AS233" i="9" s="1"/>
  <c r="AE233" i="8"/>
  <c r="AG233" i="9" s="1"/>
  <c r="AI232" i="8"/>
  <c r="AK232" i="9" s="1"/>
  <c r="AM231" i="8"/>
  <c r="AO231" i="9" s="1"/>
  <c r="AI24" i="8"/>
  <c r="AK24" i="9" s="1"/>
  <c r="AM230" i="8"/>
  <c r="AO230" i="9" s="1"/>
  <c r="AQ229" i="8"/>
  <c r="AS229" i="9" s="1"/>
  <c r="AE229" i="8"/>
  <c r="AG229" i="9" s="1"/>
  <c r="AK228" i="8"/>
  <c r="AM228" i="9" s="1"/>
  <c r="AO227" i="8"/>
  <c r="AQ227" i="9" s="1"/>
  <c r="AK226" i="8"/>
  <c r="AM226" i="9" s="1"/>
  <c r="AK225" i="8"/>
  <c r="AM225" i="9" s="1"/>
  <c r="AI224" i="8"/>
  <c r="AK224" i="9" s="1"/>
  <c r="AO222" i="8"/>
  <c r="AQ222" i="9" s="1"/>
  <c r="AO23" i="8"/>
  <c r="AQ23" i="9" s="1"/>
  <c r="AI220" i="8"/>
  <c r="AK220" i="9" s="1"/>
  <c r="AM219" i="8"/>
  <c r="AO219" i="9" s="1"/>
  <c r="AQ218" i="8"/>
  <c r="AS218" i="9" s="1"/>
  <c r="AE218" i="8"/>
  <c r="AG218" i="9" s="1"/>
  <c r="AO216" i="8"/>
  <c r="AQ216" i="9" s="1"/>
  <c r="AM214" i="8"/>
  <c r="AO214" i="9" s="1"/>
  <c r="AK213" i="8"/>
  <c r="AM213" i="9" s="1"/>
  <c r="AO212" i="8"/>
  <c r="AQ212" i="9" s="1"/>
  <c r="AK22" i="8"/>
  <c r="AM22" i="9" s="1"/>
  <c r="AQ210" i="8"/>
  <c r="AS210" i="9" s="1"/>
  <c r="AE210" i="8"/>
  <c r="AG210" i="9" s="1"/>
  <c r="AI209" i="8"/>
  <c r="AK209" i="9" s="1"/>
  <c r="AM208" i="8"/>
  <c r="AO208" i="9" s="1"/>
  <c r="AG206" i="8"/>
  <c r="AI206" i="9" s="1"/>
  <c r="AM205" i="8"/>
  <c r="AO205" i="9" s="1"/>
  <c r="AI202" i="8"/>
  <c r="AK202" i="9" s="1"/>
  <c r="AQ21" i="8"/>
  <c r="AS21" i="9" s="1"/>
  <c r="AE21" i="8"/>
  <c r="AG21" i="9" s="1"/>
  <c r="AJ285" i="8"/>
  <c r="AL285" i="9" s="1"/>
  <c r="AF284" i="8"/>
  <c r="AH284" i="9" s="1"/>
  <c r="AL282" i="8"/>
  <c r="AN282" i="9" s="1"/>
  <c r="AJ281" i="8"/>
  <c r="AL281" i="9" s="1"/>
  <c r="AP29" i="8"/>
  <c r="AR29" i="9" s="1"/>
  <c r="AD29" i="8"/>
  <c r="AF29" i="9" s="1"/>
  <c r="AL280" i="8"/>
  <c r="AN280" i="9" s="1"/>
  <c r="AF279" i="8"/>
  <c r="AH279" i="9" s="1"/>
  <c r="AJ277" i="8"/>
  <c r="AL277" i="9" s="1"/>
  <c r="AF276" i="8"/>
  <c r="AH276" i="9" s="1"/>
  <c r="AL273" i="8"/>
  <c r="AN273" i="9" s="1"/>
  <c r="AJ271" i="8"/>
  <c r="AL271" i="9" s="1"/>
  <c r="AL270" i="8"/>
  <c r="AN270" i="9" s="1"/>
  <c r="AF269" i="8"/>
  <c r="AH269" i="9" s="1"/>
  <c r="AH267" i="8"/>
  <c r="AJ267" i="9" s="1"/>
  <c r="AN266" i="8"/>
  <c r="AP266" i="9" s="1"/>
  <c r="AN265" i="8"/>
  <c r="AP265" i="9" s="1"/>
  <c r="AJ263" i="8"/>
  <c r="AL263" i="9" s="1"/>
  <c r="AH262" i="8"/>
  <c r="AJ262" i="9" s="1"/>
  <c r="AP261" i="8"/>
  <c r="AR261" i="9" s="1"/>
  <c r="AD261" i="8"/>
  <c r="AF261" i="9" s="1"/>
  <c r="AF259" i="8"/>
  <c r="AH259" i="9" s="1"/>
  <c r="AP258" i="8"/>
  <c r="AR258" i="9" s="1"/>
  <c r="AD258" i="8"/>
  <c r="AF258" i="9" s="1"/>
  <c r="AP256" i="8"/>
  <c r="AR256" i="9" s="1"/>
  <c r="AD256" i="8"/>
  <c r="AF256" i="9" s="1"/>
  <c r="AJ255" i="8"/>
  <c r="AL255" i="9" s="1"/>
  <c r="AH248" i="8"/>
  <c r="AJ248" i="9" s="1"/>
  <c r="AH246" i="8"/>
  <c r="AJ246" i="9" s="1"/>
  <c r="AJ243" i="8"/>
  <c r="AL243" i="9" s="1"/>
  <c r="AP242" i="8"/>
  <c r="AR242" i="9" s="1"/>
  <c r="AD242" i="8"/>
  <c r="AF242" i="9" s="1"/>
  <c r="AP240" i="8"/>
  <c r="AR240" i="9" s="1"/>
  <c r="AD240" i="8"/>
  <c r="AF240" i="9" s="1"/>
  <c r="AJ239" i="8"/>
  <c r="AL239" i="9" s="1"/>
  <c r="AP236" i="8"/>
  <c r="AR236" i="9" s="1"/>
  <c r="AD236" i="8"/>
  <c r="AF236" i="9" s="1"/>
  <c r="AL235" i="8"/>
  <c r="AN235" i="9" s="1"/>
  <c r="AH234" i="8"/>
  <c r="AJ234" i="9" s="1"/>
  <c r="AP233" i="8"/>
  <c r="AR233" i="9" s="1"/>
  <c r="AD233" i="8"/>
  <c r="AF233" i="9" s="1"/>
  <c r="AH232" i="8"/>
  <c r="AJ232" i="9" s="1"/>
  <c r="AL231" i="8"/>
  <c r="AN231" i="9" s="1"/>
  <c r="AH24" i="8"/>
  <c r="AJ24" i="9" s="1"/>
  <c r="AL230" i="8"/>
  <c r="AN230" i="9" s="1"/>
  <c r="AP229" i="8"/>
  <c r="AR229" i="9" s="1"/>
  <c r="AD229" i="8"/>
  <c r="AF229" i="9" s="1"/>
  <c r="AJ228" i="8"/>
  <c r="AL228" i="9" s="1"/>
  <c r="AN227" i="8"/>
  <c r="AP227" i="9" s="1"/>
  <c r="AJ226" i="8"/>
  <c r="AL226" i="9" s="1"/>
  <c r="AJ225" i="8"/>
  <c r="AL225" i="9" s="1"/>
  <c r="AH224" i="8"/>
  <c r="AJ224" i="9" s="1"/>
  <c r="AN222" i="8"/>
  <c r="AP222" i="9" s="1"/>
  <c r="AN23" i="8"/>
  <c r="AP23" i="9" s="1"/>
  <c r="AH220" i="8"/>
  <c r="AJ220" i="9" s="1"/>
  <c r="AL219" i="8"/>
  <c r="AN219" i="9" s="1"/>
  <c r="AP218" i="8"/>
  <c r="AR218" i="9" s="1"/>
  <c r="AD218" i="8"/>
  <c r="AF218" i="9" s="1"/>
  <c r="AN216" i="8"/>
  <c r="AP216" i="9" s="1"/>
  <c r="AL214" i="8"/>
  <c r="AN214" i="9" s="1"/>
  <c r="AJ213" i="8"/>
  <c r="AL213" i="9" s="1"/>
  <c r="AN212" i="8"/>
  <c r="AP212" i="9" s="1"/>
  <c r="AJ22" i="8"/>
  <c r="AL22" i="9" s="1"/>
  <c r="AP210" i="8"/>
  <c r="AR210" i="9" s="1"/>
  <c r="AD210" i="8"/>
  <c r="AF210" i="9" s="1"/>
  <c r="AH209" i="8"/>
  <c r="AJ209" i="9" s="1"/>
  <c r="AL208" i="8"/>
  <c r="AN208" i="9" s="1"/>
  <c r="AF206" i="8"/>
  <c r="AH206" i="9" s="1"/>
  <c r="AL205" i="8"/>
  <c r="AN205" i="9" s="1"/>
  <c r="AH202" i="8"/>
  <c r="AJ202" i="9" s="1"/>
  <c r="AP21" i="8"/>
  <c r="AR21" i="9" s="1"/>
  <c r="AD21" i="8"/>
  <c r="AF21" i="9" s="1"/>
  <c r="AI255" i="8"/>
  <c r="AK255" i="9" s="1"/>
  <c r="AI226" i="8"/>
  <c r="AK226" i="9" s="1"/>
  <c r="AM212" i="8"/>
  <c r="AO212" i="9" s="1"/>
  <c r="AG191" i="8"/>
  <c r="AI191" i="9" s="1"/>
  <c r="AH285" i="8"/>
  <c r="AJ285" i="9" s="1"/>
  <c r="AP284" i="8"/>
  <c r="AR284" i="9" s="1"/>
  <c r="AD284" i="8"/>
  <c r="AF284" i="9" s="1"/>
  <c r="AH283" i="8"/>
  <c r="AJ283" i="9" s="1"/>
  <c r="AJ282" i="8"/>
  <c r="AL282" i="9" s="1"/>
  <c r="AH281" i="8"/>
  <c r="AJ281" i="9" s="1"/>
  <c r="AN29" i="8"/>
  <c r="AP29" i="9" s="1"/>
  <c r="AJ280" i="8"/>
  <c r="AL280" i="9" s="1"/>
  <c r="AP279" i="8"/>
  <c r="AR279" i="9" s="1"/>
  <c r="AD279" i="8"/>
  <c r="AF279" i="9" s="1"/>
  <c r="AH277" i="8"/>
  <c r="AJ277" i="9" s="1"/>
  <c r="AP276" i="8"/>
  <c r="AR276" i="9" s="1"/>
  <c r="AD276" i="8"/>
  <c r="AF276" i="9" s="1"/>
  <c r="AJ273" i="8"/>
  <c r="AL273" i="9" s="1"/>
  <c r="AN272" i="8"/>
  <c r="AP272" i="9" s="1"/>
  <c r="AH271" i="8"/>
  <c r="AJ271" i="9" s="1"/>
  <c r="AL28" i="8"/>
  <c r="AN28" i="9" s="1"/>
  <c r="AJ270" i="8"/>
  <c r="AL270" i="9" s="1"/>
  <c r="AP269" i="8"/>
  <c r="AR269" i="9" s="1"/>
  <c r="AD269" i="8"/>
  <c r="AF269" i="9" s="1"/>
  <c r="AF267" i="8"/>
  <c r="AH267" i="9" s="1"/>
  <c r="AL266" i="8"/>
  <c r="AN266" i="9" s="1"/>
  <c r="AL265" i="8"/>
  <c r="AN265" i="9" s="1"/>
  <c r="AH263" i="8"/>
  <c r="AJ263" i="9" s="1"/>
  <c r="AF262" i="8"/>
  <c r="AH262" i="9" s="1"/>
  <c r="AN261" i="8"/>
  <c r="AP261" i="9" s="1"/>
  <c r="AF27" i="8"/>
  <c r="AH27" i="9" s="1"/>
  <c r="AJ260" i="8"/>
  <c r="AL260" i="9" s="1"/>
  <c r="AP259" i="8"/>
  <c r="AR259" i="9" s="1"/>
  <c r="AD259" i="8"/>
  <c r="AF259" i="9" s="1"/>
  <c r="AN258" i="8"/>
  <c r="AP258" i="9" s="1"/>
  <c r="AN256" i="8"/>
  <c r="AP256" i="9" s="1"/>
  <c r="AH255" i="8"/>
  <c r="AJ255" i="9" s="1"/>
  <c r="AH26" i="8"/>
  <c r="AJ26" i="9" s="1"/>
  <c r="AF248" i="8"/>
  <c r="AH248" i="9" s="1"/>
  <c r="AF246" i="8"/>
  <c r="AH246" i="9" s="1"/>
  <c r="AJ245" i="8"/>
  <c r="AL245" i="9" s="1"/>
  <c r="AH243" i="8"/>
  <c r="AJ243" i="9" s="1"/>
  <c r="AN242" i="8"/>
  <c r="AP242" i="9" s="1"/>
  <c r="AH25" i="8"/>
  <c r="AJ25" i="9" s="1"/>
  <c r="AN240" i="8"/>
  <c r="AP240" i="9" s="1"/>
  <c r="AH239" i="8"/>
  <c r="AJ239" i="9" s="1"/>
  <c r="AN236" i="8"/>
  <c r="AP236" i="9" s="1"/>
  <c r="AJ235" i="8"/>
  <c r="AL235" i="9" s="1"/>
  <c r="AF234" i="8"/>
  <c r="AH234" i="9" s="1"/>
  <c r="AN233" i="8"/>
  <c r="AP233" i="9" s="1"/>
  <c r="AF232" i="8"/>
  <c r="AH232" i="9" s="1"/>
  <c r="AJ231" i="8"/>
  <c r="AL231" i="9" s="1"/>
  <c r="AF24" i="8"/>
  <c r="AH24" i="9" s="1"/>
  <c r="AJ230" i="8"/>
  <c r="AL230" i="9" s="1"/>
  <c r="AN229" i="8"/>
  <c r="AP229" i="9" s="1"/>
  <c r="AH228" i="8"/>
  <c r="AJ228" i="9" s="1"/>
  <c r="AL227" i="8"/>
  <c r="AN227" i="9" s="1"/>
  <c r="AH226" i="8"/>
  <c r="AJ226" i="9" s="1"/>
  <c r="AH225" i="8"/>
  <c r="AJ225" i="9" s="1"/>
  <c r="AF224" i="8"/>
  <c r="AH224" i="9" s="1"/>
  <c r="AL222" i="8"/>
  <c r="AN222" i="9" s="1"/>
  <c r="AL23" i="8"/>
  <c r="AN23" i="9" s="1"/>
  <c r="AF220" i="8"/>
  <c r="AH220" i="9" s="1"/>
  <c r="AJ219" i="8"/>
  <c r="AL219" i="9" s="1"/>
  <c r="AN218" i="8"/>
  <c r="AP218" i="9" s="1"/>
  <c r="AL216" i="8"/>
  <c r="AN216" i="9" s="1"/>
  <c r="AJ214" i="8"/>
  <c r="AL214" i="9" s="1"/>
  <c r="AH213" i="8"/>
  <c r="AJ213" i="9" s="1"/>
  <c r="AL212" i="8"/>
  <c r="AN212" i="9" s="1"/>
  <c r="AM191" i="8"/>
  <c r="AO191" i="9" s="1"/>
  <c r="AM20" i="8"/>
  <c r="AO20" i="9" s="1"/>
  <c r="AG190" i="8"/>
  <c r="AI190" i="9" s="1"/>
  <c r="AM184" i="8"/>
  <c r="AO184" i="9" s="1"/>
  <c r="AG182" i="8"/>
  <c r="AI182" i="9" s="1"/>
  <c r="AO181" i="8"/>
  <c r="AQ181" i="9" s="1"/>
  <c r="AG19" i="8"/>
  <c r="AI19" i="9" s="1"/>
  <c r="AK180" i="8"/>
  <c r="AM180" i="9" s="1"/>
  <c r="AO179" i="8"/>
  <c r="AQ179" i="9" s="1"/>
  <c r="AG178" i="8"/>
  <c r="AI178" i="9" s="1"/>
  <c r="AK165" i="8"/>
  <c r="AM165" i="9" s="1"/>
  <c r="AO164" i="8"/>
  <c r="AQ164" i="9" s="1"/>
  <c r="AQ162" i="8"/>
  <c r="AS162" i="9" s="1"/>
  <c r="AE162" i="8"/>
  <c r="AG162" i="9" s="1"/>
  <c r="AK161" i="8"/>
  <c r="AM161" i="9" s="1"/>
  <c r="AK17" i="8"/>
  <c r="AM17" i="9" s="1"/>
  <c r="AG160" i="8"/>
  <c r="AI160" i="9" s="1"/>
  <c r="AK159" i="8"/>
  <c r="AM159" i="9" s="1"/>
  <c r="AQ158" i="8"/>
  <c r="AS158" i="9" s="1"/>
  <c r="AE158" i="8"/>
  <c r="AG158" i="9" s="1"/>
  <c r="AI157" i="8"/>
  <c r="AK157" i="9" s="1"/>
  <c r="AQ155" i="8"/>
  <c r="AS155" i="9" s="1"/>
  <c r="AE155" i="8"/>
  <c r="AG155" i="9" s="1"/>
  <c r="AM154" i="8"/>
  <c r="AO154" i="9" s="1"/>
  <c r="AK153" i="8"/>
  <c r="AM153" i="9" s="1"/>
  <c r="AQ150" i="8"/>
  <c r="AS150" i="9" s="1"/>
  <c r="AE150" i="8"/>
  <c r="AG150" i="9" s="1"/>
  <c r="AM15" i="8"/>
  <c r="AO15" i="9" s="1"/>
  <c r="AO14" i="8"/>
  <c r="AQ14" i="9" s="1"/>
  <c r="AK127" i="8"/>
  <c r="AM127" i="9" s="1"/>
  <c r="AI121" i="8"/>
  <c r="AK121" i="9" s="1"/>
  <c r="AQ13" i="8"/>
  <c r="AS13" i="9" s="1"/>
  <c r="AE13" i="8"/>
  <c r="AG13" i="9" s="1"/>
  <c r="AO119" i="8"/>
  <c r="AQ119" i="9" s="1"/>
  <c r="AO112" i="8"/>
  <c r="AQ112" i="9" s="1"/>
  <c r="AM12" i="8"/>
  <c r="AO12" i="9" s="1"/>
  <c r="AM106" i="8"/>
  <c r="AO106" i="9" s="1"/>
  <c r="AM103" i="8"/>
  <c r="AO103" i="9" s="1"/>
  <c r="AG102" i="8"/>
  <c r="AI102" i="9" s="1"/>
  <c r="AK101" i="8"/>
  <c r="AM101" i="9" s="1"/>
  <c r="AI11" i="8"/>
  <c r="AK11" i="9" s="1"/>
  <c r="AL191" i="8"/>
  <c r="AN191" i="9" s="1"/>
  <c r="AN14" i="8"/>
  <c r="AP14" i="9" s="1"/>
  <c r="AP13" i="8"/>
  <c r="AR13" i="9" s="1"/>
  <c r="AD13" i="8"/>
  <c r="AF13" i="9" s="1"/>
  <c r="AL12" i="8"/>
  <c r="AN12" i="9" s="1"/>
  <c r="AL103" i="8"/>
  <c r="AN103" i="9" s="1"/>
  <c r="AF102" i="8"/>
  <c r="AH102" i="9" s="1"/>
  <c r="AH11" i="8"/>
  <c r="AJ11" i="9" s="1"/>
  <c r="AG193" i="8"/>
  <c r="AI193" i="9" s="1"/>
  <c r="AK191" i="8"/>
  <c r="AM191" i="9" s="1"/>
  <c r="AK20" i="8"/>
  <c r="AM20" i="9" s="1"/>
  <c r="AQ190" i="8"/>
  <c r="AS190" i="9" s="1"/>
  <c r="AE190" i="8"/>
  <c r="AG190" i="9" s="1"/>
  <c r="AK184" i="8"/>
  <c r="AM184" i="9" s="1"/>
  <c r="AQ182" i="8"/>
  <c r="AS182" i="9" s="1"/>
  <c r="AE182" i="8"/>
  <c r="AG182" i="9" s="1"/>
  <c r="AM181" i="8"/>
  <c r="AO181" i="9" s="1"/>
  <c r="AQ19" i="8"/>
  <c r="AS19" i="9" s="1"/>
  <c r="AE19" i="8"/>
  <c r="AG19" i="9" s="1"/>
  <c r="AI180" i="8"/>
  <c r="AK180" i="9" s="1"/>
  <c r="AM179" i="8"/>
  <c r="AO179" i="9" s="1"/>
  <c r="AQ178" i="8"/>
  <c r="AS178" i="9" s="1"/>
  <c r="AE178" i="8"/>
  <c r="AG178" i="9" s="1"/>
  <c r="AK177" i="8"/>
  <c r="AM177" i="9" s="1"/>
  <c r="AQ18" i="8"/>
  <c r="AS18" i="9" s="1"/>
  <c r="AE18" i="8"/>
  <c r="AG18" i="9" s="1"/>
  <c r="AO162" i="8"/>
  <c r="AQ162" i="9" s="1"/>
  <c r="AI17" i="8"/>
  <c r="AK17" i="9" s="1"/>
  <c r="AI153" i="8"/>
  <c r="AK153" i="9" s="1"/>
  <c r="AG16" i="8"/>
  <c r="AI16" i="9" s="1"/>
  <c r="AO150" i="8"/>
  <c r="AQ150" i="9" s="1"/>
  <c r="AK148" i="8"/>
  <c r="AM148" i="9" s="1"/>
  <c r="AK143" i="8"/>
  <c r="AM143" i="9" s="1"/>
  <c r="AK15" i="8"/>
  <c r="AM15" i="9" s="1"/>
  <c r="AG138" i="8"/>
  <c r="AI138" i="9" s="1"/>
  <c r="AM136" i="8"/>
  <c r="AO136" i="9" s="1"/>
  <c r="AM131" i="8"/>
  <c r="AO131" i="9" s="1"/>
  <c r="AM14" i="8"/>
  <c r="AO14" i="9" s="1"/>
  <c r="AI127" i="8"/>
  <c r="AK127" i="9" s="1"/>
  <c r="AG121" i="8"/>
  <c r="AI121" i="9" s="1"/>
  <c r="AO13" i="8"/>
  <c r="AQ13" i="9" s="1"/>
  <c r="AK12" i="8"/>
  <c r="AM12" i="9" s="1"/>
  <c r="AK103" i="8"/>
  <c r="AM103" i="9" s="1"/>
  <c r="AQ102" i="8"/>
  <c r="AS102" i="9" s="1"/>
  <c r="AE102" i="8"/>
  <c r="AG102" i="9" s="1"/>
  <c r="AG11" i="8"/>
  <c r="AI11" i="9" s="1"/>
  <c r="AP198" i="8"/>
  <c r="AR198" i="9" s="1"/>
  <c r="AF193" i="8"/>
  <c r="AH193" i="9" s="1"/>
  <c r="AJ191" i="8"/>
  <c r="AL191" i="9" s="1"/>
  <c r="AJ20" i="8"/>
  <c r="AL20" i="9" s="1"/>
  <c r="AP190" i="8"/>
  <c r="AR190" i="9" s="1"/>
  <c r="AD190" i="8"/>
  <c r="AF190" i="9" s="1"/>
  <c r="AJ184" i="8"/>
  <c r="AL184" i="9" s="1"/>
  <c r="AP182" i="8"/>
  <c r="AR182" i="9" s="1"/>
  <c r="AL181" i="8"/>
  <c r="AN181" i="9" s="1"/>
  <c r="AP19" i="8"/>
  <c r="AR19" i="9" s="1"/>
  <c r="AH180" i="8"/>
  <c r="AJ180" i="9" s="1"/>
  <c r="AL179" i="8"/>
  <c r="AN179" i="9" s="1"/>
  <c r="AP178" i="8"/>
  <c r="AR178" i="9" s="1"/>
  <c r="AD178" i="8"/>
  <c r="AF178" i="9" s="1"/>
  <c r="AJ177" i="8"/>
  <c r="AL177" i="9" s="1"/>
  <c r="AL171" i="8"/>
  <c r="AN171" i="9" s="1"/>
  <c r="AP18" i="8"/>
  <c r="AR18" i="9" s="1"/>
  <c r="AD18" i="8"/>
  <c r="AF18" i="9" s="1"/>
  <c r="AN167" i="8"/>
  <c r="AP167" i="9" s="1"/>
  <c r="AH165" i="8"/>
  <c r="AJ165" i="9" s="1"/>
  <c r="AL164" i="8"/>
  <c r="AN164" i="9" s="1"/>
  <c r="AN162" i="8"/>
  <c r="AP162" i="9" s="1"/>
  <c r="AH161" i="8"/>
  <c r="AJ161" i="9" s="1"/>
  <c r="AH17" i="8"/>
  <c r="AJ17" i="9" s="1"/>
  <c r="AP160" i="8"/>
  <c r="AR160" i="9" s="1"/>
  <c r="AD160" i="8"/>
  <c r="AF160" i="9" s="1"/>
  <c r="AH159" i="8"/>
  <c r="AJ159" i="9" s="1"/>
  <c r="AN158" i="8"/>
  <c r="AP158" i="9" s="1"/>
  <c r="AF157" i="8"/>
  <c r="AH157" i="9" s="1"/>
  <c r="AJ156" i="8"/>
  <c r="AL156" i="9" s="1"/>
  <c r="AN155" i="8"/>
  <c r="AP155" i="9" s="1"/>
  <c r="AJ154" i="8"/>
  <c r="AL154" i="9" s="1"/>
  <c r="AH153" i="8"/>
  <c r="AJ153" i="9" s="1"/>
  <c r="AF16" i="8"/>
  <c r="AH16" i="9" s="1"/>
  <c r="AN150" i="8"/>
  <c r="AP150" i="9" s="1"/>
  <c r="AJ148" i="8"/>
  <c r="AL148" i="9" s="1"/>
  <c r="AJ143" i="8"/>
  <c r="AL143" i="9" s="1"/>
  <c r="AJ15" i="8"/>
  <c r="AL15" i="9" s="1"/>
  <c r="AF138" i="8"/>
  <c r="AH138" i="9" s="1"/>
  <c r="AL136" i="8"/>
  <c r="AN136" i="9" s="1"/>
  <c r="AL131" i="8"/>
  <c r="AN131" i="9" s="1"/>
  <c r="AL14" i="8"/>
  <c r="AN14" i="9" s="1"/>
  <c r="AH129" i="8"/>
  <c r="AJ129" i="9" s="1"/>
  <c r="AH127" i="8"/>
  <c r="AJ127" i="9" s="1"/>
  <c r="AL126" i="8"/>
  <c r="AN126" i="9" s="1"/>
  <c r="AF121" i="8"/>
  <c r="AH121" i="9" s="1"/>
  <c r="AN13" i="8"/>
  <c r="AP13" i="9" s="1"/>
  <c r="AL119" i="8"/>
  <c r="AN119" i="9" s="1"/>
  <c r="AL115" i="8"/>
  <c r="AN115" i="9" s="1"/>
  <c r="AL112" i="8"/>
  <c r="AN112" i="9" s="1"/>
  <c r="AJ12" i="8"/>
  <c r="AL12" i="9" s="1"/>
  <c r="AJ106" i="8"/>
  <c r="AL106" i="9" s="1"/>
  <c r="AJ103" i="8"/>
  <c r="AL103" i="9" s="1"/>
  <c r="AP102" i="8"/>
  <c r="AR102" i="9" s="1"/>
  <c r="AH101" i="8"/>
  <c r="AJ101" i="9" s="1"/>
  <c r="AF11" i="8"/>
  <c r="AH11" i="9" s="1"/>
  <c r="AO198" i="8"/>
  <c r="AQ198" i="9" s="1"/>
  <c r="AQ193" i="8"/>
  <c r="AS193" i="9" s="1"/>
  <c r="AE193" i="8"/>
  <c r="AG193" i="9" s="1"/>
  <c r="AI191" i="8"/>
  <c r="AK191" i="9" s="1"/>
  <c r="AI20" i="8"/>
  <c r="AK20" i="9" s="1"/>
  <c r="AO190" i="8"/>
  <c r="AQ190" i="9" s="1"/>
  <c r="AI184" i="8"/>
  <c r="AK184" i="9" s="1"/>
  <c r="AO182" i="8"/>
  <c r="AQ182" i="9" s="1"/>
  <c r="AK181" i="8"/>
  <c r="AM181" i="9" s="1"/>
  <c r="AO19" i="8"/>
  <c r="AQ19" i="9" s="1"/>
  <c r="AG180" i="8"/>
  <c r="AI180" i="9" s="1"/>
  <c r="AK179" i="8"/>
  <c r="AM179" i="9" s="1"/>
  <c r="AO178" i="8"/>
  <c r="AQ178" i="9" s="1"/>
  <c r="AI177" i="8"/>
  <c r="AK177" i="9" s="1"/>
  <c r="AK171" i="8"/>
  <c r="AM171" i="9" s="1"/>
  <c r="AO18" i="8"/>
  <c r="AQ18" i="9" s="1"/>
  <c r="AM167" i="8"/>
  <c r="AO167" i="9" s="1"/>
  <c r="AG165" i="8"/>
  <c r="AI165" i="9" s="1"/>
  <c r="AK164" i="8"/>
  <c r="AM164" i="9" s="1"/>
  <c r="AM162" i="8"/>
  <c r="AO162" i="9" s="1"/>
  <c r="AG161" i="8"/>
  <c r="AI161" i="9" s="1"/>
  <c r="AG17" i="8"/>
  <c r="AI17" i="9" s="1"/>
  <c r="AO160" i="8"/>
  <c r="AQ160" i="9" s="1"/>
  <c r="AG159" i="8"/>
  <c r="AI159" i="9" s="1"/>
  <c r="AM158" i="8"/>
  <c r="AO158" i="9" s="1"/>
  <c r="AQ157" i="8"/>
  <c r="AS157" i="9" s="1"/>
  <c r="AE157" i="8"/>
  <c r="AG157" i="9" s="1"/>
  <c r="AI156" i="8"/>
  <c r="AK156" i="9" s="1"/>
  <c r="AM155" i="8"/>
  <c r="AO155" i="9" s="1"/>
  <c r="AI154" i="8"/>
  <c r="AK154" i="9" s="1"/>
  <c r="AG153" i="8"/>
  <c r="AI153" i="9" s="1"/>
  <c r="AQ16" i="8"/>
  <c r="AS16" i="9" s="1"/>
  <c r="AE16" i="8"/>
  <c r="AG16" i="9" s="1"/>
  <c r="AM150" i="8"/>
  <c r="AO150" i="9" s="1"/>
  <c r="AI148" i="8"/>
  <c r="AK148" i="9" s="1"/>
  <c r="AI143" i="8"/>
  <c r="AK143" i="9" s="1"/>
  <c r="AI15" i="8"/>
  <c r="AK15" i="9" s="1"/>
  <c r="AQ138" i="8"/>
  <c r="AS138" i="9" s="1"/>
  <c r="AE138" i="8"/>
  <c r="AG138" i="9" s="1"/>
  <c r="AK136" i="8"/>
  <c r="AM136" i="9" s="1"/>
  <c r="AK131" i="8"/>
  <c r="AM131" i="9" s="1"/>
  <c r="AK14" i="8"/>
  <c r="AM14" i="9" s="1"/>
  <c r="AG129" i="8"/>
  <c r="AI129" i="9" s="1"/>
  <c r="AG127" i="8"/>
  <c r="AI127" i="9" s="1"/>
  <c r="AK126" i="8"/>
  <c r="AM126" i="9" s="1"/>
  <c r="AQ121" i="8"/>
  <c r="AS121" i="9" s="1"/>
  <c r="AE121" i="8"/>
  <c r="AG121" i="9" s="1"/>
  <c r="AM13" i="8"/>
  <c r="AO13" i="9" s="1"/>
  <c r="AK119" i="8"/>
  <c r="AM119" i="9" s="1"/>
  <c r="AK115" i="8"/>
  <c r="AM115" i="9" s="1"/>
  <c r="AK112" i="8"/>
  <c r="AM112" i="9" s="1"/>
  <c r="AI12" i="8"/>
  <c r="AK12" i="9" s="1"/>
  <c r="AI106" i="8"/>
  <c r="AK106" i="9" s="1"/>
  <c r="AI103" i="8"/>
  <c r="AK103" i="9" s="1"/>
  <c r="AO102" i="8"/>
  <c r="AQ102" i="9" s="1"/>
  <c r="AG101" i="8"/>
  <c r="AI101" i="9" s="1"/>
  <c r="AQ11" i="8"/>
  <c r="AS11" i="9" s="1"/>
  <c r="AE11" i="8"/>
  <c r="AG11" i="9" s="1"/>
  <c r="AP193" i="8"/>
  <c r="AR193" i="9" s="1"/>
  <c r="AD193" i="8"/>
  <c r="AF193" i="9" s="1"/>
  <c r="AH191" i="8"/>
  <c r="AJ191" i="9" s="1"/>
  <c r="AH20" i="8"/>
  <c r="AJ20" i="9" s="1"/>
  <c r="AN190" i="8"/>
  <c r="AP190" i="9" s="1"/>
  <c r="AH184" i="8"/>
  <c r="AJ184" i="9" s="1"/>
  <c r="AN182" i="8"/>
  <c r="AP182" i="9" s="1"/>
  <c r="AJ181" i="8"/>
  <c r="AL181" i="9" s="1"/>
  <c r="AH177" i="8"/>
  <c r="AJ177" i="9" s="1"/>
  <c r="AL162" i="8"/>
  <c r="AN162" i="9" s="1"/>
  <c r="AF161" i="8"/>
  <c r="AH161" i="9" s="1"/>
  <c r="AF17" i="8"/>
  <c r="AH17" i="9" s="1"/>
  <c r="AN160" i="8"/>
  <c r="AP160" i="9" s="1"/>
  <c r="AL158" i="8"/>
  <c r="AN158" i="9" s="1"/>
  <c r="AH154" i="8"/>
  <c r="AJ154" i="9" s="1"/>
  <c r="AF153" i="8"/>
  <c r="AH153" i="9" s="1"/>
  <c r="AP16" i="8"/>
  <c r="AR16" i="9" s="1"/>
  <c r="AD16" i="8"/>
  <c r="AF16" i="9" s="1"/>
  <c r="AL150" i="8"/>
  <c r="AN150" i="9" s="1"/>
  <c r="AH148" i="8"/>
  <c r="AJ148" i="9" s="1"/>
  <c r="AH15" i="8"/>
  <c r="AJ15" i="9" s="1"/>
  <c r="AJ131" i="8"/>
  <c r="AL131" i="9" s="1"/>
  <c r="AJ14" i="8"/>
  <c r="AL14" i="9" s="1"/>
  <c r="AF129" i="8"/>
  <c r="AH129" i="9" s="1"/>
  <c r="AF127" i="8"/>
  <c r="AH127" i="9" s="1"/>
  <c r="AJ126" i="8"/>
  <c r="AL126" i="9" s="1"/>
  <c r="AP121" i="8"/>
  <c r="AR121" i="9" s="1"/>
  <c r="AD121" i="8"/>
  <c r="AF121" i="9" s="1"/>
  <c r="AL13" i="8"/>
  <c r="AN13" i="9" s="1"/>
  <c r="AJ119" i="8"/>
  <c r="AL119" i="9" s="1"/>
  <c r="AJ115" i="8"/>
  <c r="AL115" i="9" s="1"/>
  <c r="AJ112" i="8"/>
  <c r="AL112" i="9" s="1"/>
  <c r="AH12" i="8"/>
  <c r="AJ12" i="9" s="1"/>
  <c r="AH106" i="8"/>
  <c r="AJ106" i="9" s="1"/>
  <c r="AH103" i="8"/>
  <c r="AJ103" i="9" s="1"/>
  <c r="AN102" i="8"/>
  <c r="AP102" i="9" s="1"/>
  <c r="AP11" i="8"/>
  <c r="AR11" i="9" s="1"/>
  <c r="AD11" i="8"/>
  <c r="AF11" i="9" s="1"/>
  <c r="AE127" i="8"/>
  <c r="AG127" i="9" s="1"/>
  <c r="AO121" i="8"/>
  <c r="AQ121" i="9" s="1"/>
  <c r="AK13" i="8"/>
  <c r="AM13" i="9" s="1"/>
  <c r="AI119" i="8"/>
  <c r="AK119" i="9" s="1"/>
  <c r="AI115" i="8"/>
  <c r="AK115" i="9" s="1"/>
  <c r="AI112" i="8"/>
  <c r="AK112" i="9" s="1"/>
  <c r="AG12" i="8"/>
  <c r="AI12" i="9" s="1"/>
  <c r="AG103" i="8"/>
  <c r="AI103" i="9" s="1"/>
  <c r="AM102" i="8"/>
  <c r="AO102" i="9" s="1"/>
  <c r="AO11" i="8"/>
  <c r="AQ11" i="9" s="1"/>
  <c r="AF191" i="8"/>
  <c r="AH191" i="9" s="1"/>
  <c r="AF20" i="8"/>
  <c r="AH20" i="9" s="1"/>
  <c r="AF184" i="8"/>
  <c r="AH184" i="9" s="1"/>
  <c r="AH181" i="8"/>
  <c r="AJ181" i="9" s="1"/>
  <c r="AL19" i="8"/>
  <c r="AN19" i="9" s="1"/>
  <c r="AD180" i="8"/>
  <c r="AF180" i="9" s="1"/>
  <c r="AL178" i="8"/>
  <c r="AN178" i="9" s="1"/>
  <c r="AH171" i="8"/>
  <c r="AJ171" i="9" s="1"/>
  <c r="AL18" i="8"/>
  <c r="AN18" i="9" s="1"/>
  <c r="AJ167" i="8"/>
  <c r="AL167" i="9" s="1"/>
  <c r="AP165" i="8"/>
  <c r="AR165" i="9" s="1"/>
  <c r="AD165" i="8"/>
  <c r="AF165" i="9" s="1"/>
  <c r="AH164" i="8"/>
  <c r="AJ164" i="9" s="1"/>
  <c r="AJ162" i="8"/>
  <c r="AL162" i="9" s="1"/>
  <c r="AP161" i="8"/>
  <c r="AR161" i="9" s="1"/>
  <c r="AD161" i="8"/>
  <c r="AF161" i="9" s="1"/>
  <c r="AP17" i="8"/>
  <c r="AR17" i="9" s="1"/>
  <c r="AD17" i="8"/>
  <c r="AF17" i="9" s="1"/>
  <c r="AL160" i="8"/>
  <c r="AN160" i="9" s="1"/>
  <c r="AP159" i="8"/>
  <c r="AR159" i="9" s="1"/>
  <c r="AD159" i="8"/>
  <c r="AF159" i="9" s="1"/>
  <c r="AJ158" i="8"/>
  <c r="AL158" i="9" s="1"/>
  <c r="AN157" i="8"/>
  <c r="AP157" i="9" s="1"/>
  <c r="AF156" i="8"/>
  <c r="AH156" i="9" s="1"/>
  <c r="AJ155" i="8"/>
  <c r="AL155" i="9" s="1"/>
  <c r="AF154" i="8"/>
  <c r="AH154" i="9" s="1"/>
  <c r="AP153" i="8"/>
  <c r="AR153" i="9" s="1"/>
  <c r="AD153" i="8"/>
  <c r="AF153" i="9" s="1"/>
  <c r="AN16" i="8"/>
  <c r="AP16" i="9" s="1"/>
  <c r="AJ150" i="8"/>
  <c r="AL150" i="9" s="1"/>
  <c r="AF148" i="8"/>
  <c r="AH148" i="9" s="1"/>
  <c r="AF143" i="8"/>
  <c r="AH143" i="9" s="1"/>
  <c r="AF15" i="8"/>
  <c r="AH15" i="9" s="1"/>
  <c r="AN138" i="8"/>
  <c r="AP138" i="9" s="1"/>
  <c r="AH136" i="8"/>
  <c r="AJ136" i="9" s="1"/>
  <c r="AH131" i="8"/>
  <c r="AJ131" i="9" s="1"/>
  <c r="AH14" i="8"/>
  <c r="AJ14" i="9" s="1"/>
  <c r="AP129" i="8"/>
  <c r="AR129" i="9" s="1"/>
  <c r="AD129" i="8"/>
  <c r="AF129" i="9" s="1"/>
  <c r="AP127" i="8"/>
  <c r="AR127" i="9" s="1"/>
  <c r="AH126" i="8"/>
  <c r="AJ126" i="9" s="1"/>
  <c r="AN121" i="8"/>
  <c r="AP121" i="9" s="1"/>
  <c r="AJ13" i="8"/>
  <c r="AL13" i="9" s="1"/>
  <c r="AH119" i="8"/>
  <c r="AJ119" i="9" s="1"/>
  <c r="AH115" i="8"/>
  <c r="AJ115" i="9" s="1"/>
  <c r="AH112" i="8"/>
  <c r="AJ112" i="9" s="1"/>
  <c r="AF12" i="8"/>
  <c r="AH12" i="9" s="1"/>
  <c r="AF106" i="8"/>
  <c r="AH106" i="9" s="1"/>
  <c r="AF103" i="8"/>
  <c r="AH103" i="9" s="1"/>
  <c r="AL102" i="8"/>
  <c r="AN102" i="9" s="1"/>
  <c r="AP101" i="8"/>
  <c r="AR101" i="9" s="1"/>
  <c r="AD101" i="8"/>
  <c r="AF101" i="9" s="1"/>
  <c r="AN11" i="8"/>
  <c r="AP11" i="9" s="1"/>
  <c r="AK198" i="8"/>
  <c r="AM198" i="9" s="1"/>
  <c r="AM193" i="8"/>
  <c r="AO193" i="9" s="1"/>
  <c r="AQ191" i="8"/>
  <c r="AS191" i="9" s="1"/>
  <c r="AE191" i="8"/>
  <c r="AG191" i="9" s="1"/>
  <c r="AQ20" i="8"/>
  <c r="AS20" i="9" s="1"/>
  <c r="AE20" i="8"/>
  <c r="AG20" i="9" s="1"/>
  <c r="AK190" i="8"/>
  <c r="AM190" i="9" s="1"/>
  <c r="AQ184" i="8"/>
  <c r="AS184" i="9" s="1"/>
  <c r="AE184" i="8"/>
  <c r="AG184" i="9" s="1"/>
  <c r="AK182" i="8"/>
  <c r="AM182" i="9" s="1"/>
  <c r="AG181" i="8"/>
  <c r="AI181" i="9" s="1"/>
  <c r="AK19" i="8"/>
  <c r="AM19" i="9" s="1"/>
  <c r="AO180" i="8"/>
  <c r="AQ180" i="9" s="1"/>
  <c r="AG179" i="8"/>
  <c r="AI179" i="9" s="1"/>
  <c r="AK178" i="8"/>
  <c r="AM178" i="9" s="1"/>
  <c r="AQ177" i="8"/>
  <c r="AS177" i="9" s="1"/>
  <c r="AE177" i="8"/>
  <c r="AG177" i="9" s="1"/>
  <c r="AG171" i="8"/>
  <c r="AI171" i="9" s="1"/>
  <c r="AK18" i="8"/>
  <c r="AM18" i="9" s="1"/>
  <c r="AI167" i="8"/>
  <c r="AK167" i="9" s="1"/>
  <c r="AO165" i="8"/>
  <c r="AQ165" i="9" s="1"/>
  <c r="AG164" i="8"/>
  <c r="AI164" i="9" s="1"/>
  <c r="AI162" i="8"/>
  <c r="AK162" i="9" s="1"/>
  <c r="AO161" i="8"/>
  <c r="AQ161" i="9" s="1"/>
  <c r="AO17" i="8"/>
  <c r="AQ17" i="9" s="1"/>
  <c r="AK160" i="8"/>
  <c r="AM160" i="9" s="1"/>
  <c r="AO159" i="8"/>
  <c r="AQ159" i="9" s="1"/>
  <c r="AI158" i="8"/>
  <c r="AK158" i="9" s="1"/>
  <c r="AM157" i="8"/>
  <c r="AO157" i="9" s="1"/>
  <c r="AQ156" i="8"/>
  <c r="AS156" i="9" s="1"/>
  <c r="AE156" i="8"/>
  <c r="AG156" i="9" s="1"/>
  <c r="AI155" i="8"/>
  <c r="AK155" i="9" s="1"/>
  <c r="AQ154" i="8"/>
  <c r="AS154" i="9" s="1"/>
  <c r="AE154" i="8"/>
  <c r="AG154" i="9" s="1"/>
  <c r="AO153" i="8"/>
  <c r="AQ153" i="9" s="1"/>
  <c r="AM16" i="8"/>
  <c r="AO16" i="9" s="1"/>
  <c r="AI150" i="8"/>
  <c r="AK150" i="9" s="1"/>
  <c r="AQ148" i="8"/>
  <c r="AS148" i="9" s="1"/>
  <c r="AE148" i="8"/>
  <c r="AG148" i="9" s="1"/>
  <c r="AQ143" i="8"/>
  <c r="AS143" i="9" s="1"/>
  <c r="AE143" i="8"/>
  <c r="AG143" i="9" s="1"/>
  <c r="AQ15" i="8"/>
  <c r="AS15" i="9" s="1"/>
  <c r="AE15" i="8"/>
  <c r="AG15" i="9" s="1"/>
  <c r="AM138" i="8"/>
  <c r="AO138" i="9" s="1"/>
  <c r="AG136" i="8"/>
  <c r="AI136" i="9" s="1"/>
  <c r="AG131" i="8"/>
  <c r="AI131" i="9" s="1"/>
  <c r="AG14" i="8"/>
  <c r="AI14" i="9" s="1"/>
  <c r="AO129" i="8"/>
  <c r="AQ129" i="9" s="1"/>
  <c r="AO127" i="8"/>
  <c r="AQ127" i="9" s="1"/>
  <c r="AG126" i="8"/>
  <c r="AI126" i="9" s="1"/>
  <c r="AM121" i="8"/>
  <c r="AO121" i="9" s="1"/>
  <c r="AI13" i="8"/>
  <c r="AK13" i="9" s="1"/>
  <c r="AG119" i="8"/>
  <c r="AI119" i="9" s="1"/>
  <c r="AG115" i="8"/>
  <c r="AI115" i="9" s="1"/>
  <c r="AG112" i="8"/>
  <c r="AI112" i="9" s="1"/>
  <c r="AQ12" i="8"/>
  <c r="AS12" i="9" s="1"/>
  <c r="AE12" i="8"/>
  <c r="AG12" i="9" s="1"/>
  <c r="AQ106" i="8"/>
  <c r="AS106" i="9" s="1"/>
  <c r="AE106" i="8"/>
  <c r="AG106" i="9" s="1"/>
  <c r="AQ103" i="8"/>
  <c r="AS103" i="9" s="1"/>
  <c r="AE103" i="8"/>
  <c r="AG103" i="9" s="1"/>
  <c r="AK102" i="8"/>
  <c r="AM102" i="9" s="1"/>
  <c r="AO101" i="8"/>
  <c r="AQ101" i="9" s="1"/>
  <c r="AM11" i="8"/>
  <c r="AO11" i="9" s="1"/>
  <c r="AD202" i="8"/>
  <c r="AF202" i="9" s="1"/>
  <c r="AL21" i="8"/>
  <c r="AN21" i="9" s="1"/>
  <c r="AJ198" i="8"/>
  <c r="AL198" i="9" s="1"/>
  <c r="AL193" i="8"/>
  <c r="AN193" i="9" s="1"/>
  <c r="AP191" i="8"/>
  <c r="AR191" i="9" s="1"/>
  <c r="AD191" i="8"/>
  <c r="AF191" i="9" s="1"/>
  <c r="AP20" i="8"/>
  <c r="AR20" i="9" s="1"/>
  <c r="AD20" i="8"/>
  <c r="AF20" i="9" s="1"/>
  <c r="AJ190" i="8"/>
  <c r="AL190" i="9" s="1"/>
  <c r="AP184" i="8"/>
  <c r="AR184" i="9" s="1"/>
  <c r="AD184" i="8"/>
  <c r="AF184" i="9" s="1"/>
  <c r="AJ182" i="8"/>
  <c r="AL182" i="9" s="1"/>
  <c r="AF181" i="8"/>
  <c r="AH181" i="9" s="1"/>
  <c r="AJ19" i="8"/>
  <c r="AL19" i="9" s="1"/>
  <c r="AN180" i="8"/>
  <c r="AP180" i="9" s="1"/>
  <c r="AF179" i="8"/>
  <c r="AH179" i="9" s="1"/>
  <c r="AJ178" i="8"/>
  <c r="AL178" i="9" s="1"/>
  <c r="AP177" i="8"/>
  <c r="AR177" i="9" s="1"/>
  <c r="AD177" i="8"/>
  <c r="AF177" i="9" s="1"/>
  <c r="AF171" i="8"/>
  <c r="AH171" i="9" s="1"/>
  <c r="AJ18" i="8"/>
  <c r="AL18" i="9" s="1"/>
  <c r="AH167" i="8"/>
  <c r="AJ167" i="9" s="1"/>
  <c r="AN165" i="8"/>
  <c r="AP165" i="9" s="1"/>
  <c r="AF164" i="8"/>
  <c r="AH164" i="9" s="1"/>
  <c r="AH162" i="8"/>
  <c r="AJ162" i="9" s="1"/>
  <c r="AN161" i="8"/>
  <c r="AP161" i="9" s="1"/>
  <c r="AN17" i="8"/>
  <c r="AP17" i="9" s="1"/>
  <c r="AJ160" i="8"/>
  <c r="AL160" i="9" s="1"/>
  <c r="AN159" i="8"/>
  <c r="AP159" i="9" s="1"/>
  <c r="AH158" i="8"/>
  <c r="AJ158" i="9" s="1"/>
  <c r="AL157" i="8"/>
  <c r="AN157" i="9" s="1"/>
  <c r="AP156" i="8"/>
  <c r="AR156" i="9" s="1"/>
  <c r="AD156" i="8"/>
  <c r="AF156" i="9" s="1"/>
  <c r="AH155" i="8"/>
  <c r="AJ155" i="9" s="1"/>
  <c r="AP154" i="8"/>
  <c r="AR154" i="9" s="1"/>
  <c r="AD154" i="8"/>
  <c r="AF154" i="9" s="1"/>
  <c r="AN153" i="8"/>
  <c r="AP153" i="9" s="1"/>
  <c r="AL16" i="8"/>
  <c r="AN16" i="9" s="1"/>
  <c r="AH150" i="8"/>
  <c r="AJ150" i="9" s="1"/>
  <c r="AP148" i="8"/>
  <c r="AR148" i="9" s="1"/>
  <c r="AD148" i="8"/>
  <c r="AF148" i="9" s="1"/>
  <c r="AP143" i="8"/>
  <c r="AR143" i="9" s="1"/>
  <c r="AD143" i="8"/>
  <c r="AF143" i="9" s="1"/>
  <c r="AP15" i="8"/>
  <c r="AR15" i="9" s="1"/>
  <c r="AD15" i="8"/>
  <c r="AF15" i="9" s="1"/>
  <c r="AL138" i="8"/>
  <c r="AN138" i="9" s="1"/>
  <c r="AF136" i="8"/>
  <c r="AH136" i="9" s="1"/>
  <c r="AF131" i="8"/>
  <c r="AH131" i="9" s="1"/>
  <c r="AF14" i="8"/>
  <c r="AH14" i="9" s="1"/>
  <c r="AN129" i="8"/>
  <c r="AP129" i="9" s="1"/>
  <c r="AN127" i="8"/>
  <c r="AP127" i="9" s="1"/>
  <c r="AF126" i="8"/>
  <c r="AH126" i="9" s="1"/>
  <c r="AL121" i="8"/>
  <c r="AN121" i="9" s="1"/>
  <c r="AH13" i="8"/>
  <c r="AJ13" i="9" s="1"/>
  <c r="AF119" i="8"/>
  <c r="AH119" i="9" s="1"/>
  <c r="AF115" i="8"/>
  <c r="AH115" i="9" s="1"/>
  <c r="AF112" i="8"/>
  <c r="AH112" i="9" s="1"/>
  <c r="AP12" i="8"/>
  <c r="AR12" i="9" s="1"/>
  <c r="AD12" i="8"/>
  <c r="AF12" i="9" s="1"/>
  <c r="AP106" i="8"/>
  <c r="AR106" i="9" s="1"/>
  <c r="AD106" i="8"/>
  <c r="AF106" i="9" s="1"/>
  <c r="AP103" i="8"/>
  <c r="AR103" i="9" s="1"/>
  <c r="AJ102" i="8"/>
  <c r="AL102" i="9" s="1"/>
  <c r="AN101" i="8"/>
  <c r="AP101" i="9" s="1"/>
  <c r="AL11" i="8"/>
  <c r="AN11" i="9" s="1"/>
  <c r="AO191" i="8"/>
  <c r="AQ191" i="9" s="1"/>
  <c r="AO20" i="8"/>
  <c r="AQ20" i="9" s="1"/>
  <c r="AI190" i="8"/>
  <c r="AK190" i="9" s="1"/>
  <c r="AO184" i="8"/>
  <c r="AQ184" i="9" s="1"/>
  <c r="AI182" i="8"/>
  <c r="AK182" i="9" s="1"/>
  <c r="AQ181" i="8"/>
  <c r="AS181" i="9" s="1"/>
  <c r="AE181" i="8"/>
  <c r="AG181" i="9" s="1"/>
  <c r="AO177" i="8"/>
  <c r="AQ177" i="9" s="1"/>
  <c r="AG162" i="8"/>
  <c r="AI162" i="9" s="1"/>
  <c r="AM161" i="8"/>
  <c r="AO161" i="9" s="1"/>
  <c r="AM17" i="8"/>
  <c r="AO17" i="9" s="1"/>
  <c r="AI160" i="8"/>
  <c r="AK160" i="9" s="1"/>
  <c r="AG158" i="8"/>
  <c r="AI158" i="9" s="1"/>
  <c r="AO154" i="8"/>
  <c r="AQ154" i="9" s="1"/>
  <c r="AM153" i="8"/>
  <c r="AO153" i="9" s="1"/>
  <c r="AK16" i="8"/>
  <c r="AM16" i="9" s="1"/>
  <c r="AG150" i="8"/>
  <c r="AI150" i="9" s="1"/>
  <c r="AO148" i="8"/>
  <c r="AQ148" i="9" s="1"/>
  <c r="AO15" i="8"/>
  <c r="AQ15" i="9" s="1"/>
  <c r="AQ14" i="8"/>
  <c r="AS14" i="9" s="1"/>
  <c r="AE14" i="8"/>
  <c r="AG14" i="9" s="1"/>
  <c r="AM129" i="8"/>
  <c r="AO129" i="9" s="1"/>
  <c r="AM127" i="8"/>
  <c r="AO127" i="9" s="1"/>
  <c r="AK121" i="8"/>
  <c r="AM121" i="9" s="1"/>
  <c r="AG13" i="8"/>
  <c r="AI13" i="9" s="1"/>
  <c r="AQ119" i="8"/>
  <c r="AS119" i="9" s="1"/>
  <c r="AE119" i="8"/>
  <c r="AG119" i="9" s="1"/>
  <c r="AQ115" i="8"/>
  <c r="AS115" i="9" s="1"/>
  <c r="AE115" i="8"/>
  <c r="AG115" i="9" s="1"/>
  <c r="AQ112" i="8"/>
  <c r="AS112" i="9" s="1"/>
  <c r="AE112" i="8"/>
  <c r="AG112" i="9" s="1"/>
  <c r="AO12" i="8"/>
  <c r="AQ12" i="9" s="1"/>
  <c r="AO103" i="8"/>
  <c r="AQ103" i="9" s="1"/>
  <c r="AI102" i="8"/>
  <c r="AK102" i="9" s="1"/>
  <c r="AM101" i="8"/>
  <c r="AO101" i="9" s="1"/>
  <c r="AK11" i="8"/>
  <c r="AM11" i="9" s="1"/>
  <c r="AJ193" i="8"/>
  <c r="AL193" i="9" s="1"/>
  <c r="AN191" i="8"/>
  <c r="AP191" i="9" s="1"/>
  <c r="AN20" i="8"/>
  <c r="AP20" i="9" s="1"/>
  <c r="AH190" i="8"/>
  <c r="AJ190" i="9" s="1"/>
  <c r="AN184" i="8"/>
  <c r="AP184" i="9" s="1"/>
  <c r="AH182" i="8"/>
  <c r="AJ182" i="9" s="1"/>
  <c r="AP181" i="8"/>
  <c r="AR181" i="9" s="1"/>
  <c r="AD181" i="8"/>
  <c r="AF181" i="9" s="1"/>
  <c r="AN177" i="8"/>
  <c r="AP177" i="9" s="1"/>
  <c r="AF162" i="8"/>
  <c r="AH162" i="9" s="1"/>
  <c r="AL161" i="8"/>
  <c r="AN161" i="9" s="1"/>
  <c r="AL17" i="8"/>
  <c r="AN17" i="9" s="1"/>
  <c r="AH160" i="8"/>
  <c r="AJ160" i="9" s="1"/>
  <c r="AF158" i="8"/>
  <c r="AH158" i="9" s="1"/>
  <c r="AN154" i="8"/>
  <c r="AP154" i="9" s="1"/>
  <c r="AL153" i="8"/>
  <c r="AN153" i="9" s="1"/>
  <c r="AJ16" i="8"/>
  <c r="AL16" i="9" s="1"/>
  <c r="AF150" i="8"/>
  <c r="AH150" i="9" s="1"/>
  <c r="AN148" i="8"/>
  <c r="AP148" i="9" s="1"/>
  <c r="AN15" i="8"/>
  <c r="AP15" i="9" s="1"/>
  <c r="AP14" i="8"/>
  <c r="AR14" i="9" s="1"/>
  <c r="AL129" i="8"/>
  <c r="AN129" i="9" s="1"/>
  <c r="AL127" i="8"/>
  <c r="AN127" i="9" s="1"/>
  <c r="AJ121" i="8"/>
  <c r="AL121" i="9" s="1"/>
  <c r="AF13" i="8"/>
  <c r="AH13" i="9" s="1"/>
  <c r="AP119" i="8"/>
  <c r="AR119" i="9" s="1"/>
  <c r="AD119" i="8"/>
  <c r="AF119" i="9" s="1"/>
  <c r="AP115" i="8"/>
  <c r="AR115" i="9" s="1"/>
  <c r="AP112" i="8"/>
  <c r="AR112" i="9" s="1"/>
  <c r="AD112" i="8"/>
  <c r="AF112" i="9" s="1"/>
  <c r="AN12" i="8"/>
  <c r="AP12" i="9" s="1"/>
  <c r="AN103" i="8"/>
  <c r="AP103" i="9" s="1"/>
  <c r="AH102" i="8"/>
  <c r="AJ102" i="9" s="1"/>
  <c r="AL101" i="8"/>
  <c r="AN101" i="9" s="1"/>
  <c r="AJ11" i="8"/>
  <c r="AL11" i="9" s="1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2" i="8"/>
  <c r="J4" i="3" a="1"/>
  <c r="J4" i="3" s="1"/>
  <c r="J5" i="3" a="1"/>
  <c r="J5" i="3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16" i="3" a="1"/>
  <c r="J16" i="3" s="1"/>
  <c r="J17" i="3" a="1"/>
  <c r="J17" i="3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 s="1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 s="1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 s="1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/>
  <c r="J430" i="3" a="1"/>
  <c r="J430" i="3" s="1"/>
  <c r="J431" i="3" a="1"/>
  <c r="J431" i="3"/>
  <c r="J432" i="3" a="1"/>
  <c r="J432" i="3" s="1"/>
  <c r="J433" i="3" a="1"/>
  <c r="J433" i="3" s="1"/>
  <c r="J434" i="3" a="1"/>
  <c r="J434" i="3" s="1"/>
  <c r="J435" i="3" a="1"/>
  <c r="J435" i="3" s="1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 s="1"/>
  <c r="J444" i="3" a="1"/>
  <c r="J444" i="3" s="1"/>
  <c r="J445" i="3" a="1"/>
  <c r="J445" i="3" s="1"/>
  <c r="J446" i="3" a="1"/>
  <c r="J446" i="3" s="1"/>
  <c r="J447" i="3" a="1"/>
  <c r="J447" i="3"/>
  <c r="J448" i="3" a="1"/>
  <c r="J448" i="3" s="1"/>
  <c r="J449" i="3" a="1"/>
  <c r="J449" i="3"/>
  <c r="J450" i="3" a="1"/>
  <c r="J450" i="3" s="1"/>
  <c r="J451" i="3" a="1"/>
  <c r="J451" i="3" s="1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 s="1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 s="1"/>
  <c r="J476" i="3" a="1"/>
  <c r="J476" i="3" s="1"/>
  <c r="J477" i="3" a="1"/>
  <c r="J477" i="3" s="1"/>
  <c r="J478" i="3" a="1"/>
  <c r="J478" i="3" s="1"/>
  <c r="J479" i="3" a="1"/>
  <c r="J479" i="3"/>
  <c r="J480" i="3" a="1"/>
  <c r="J480" i="3" s="1"/>
  <c r="J481" i="3" a="1"/>
  <c r="J481" i="3" s="1"/>
  <c r="J482" i="3" a="1"/>
  <c r="J482" i="3" s="1"/>
  <c r="J483" i="3" a="1"/>
  <c r="J483" i="3" s="1"/>
  <c r="J484" i="3" a="1"/>
  <c r="J484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/>
  <c r="J515" i="3" a="1"/>
  <c r="J515" i="3" s="1"/>
  <c r="J516" i="3" a="1"/>
  <c r="J516" i="3"/>
  <c r="J517" i="3" a="1"/>
  <c r="J517" i="3" s="1"/>
  <c r="J518" i="3" a="1"/>
  <c r="J518" i="3" s="1"/>
  <c r="J519" i="3" a="1"/>
  <c r="J519" i="3"/>
  <c r="J520" i="3" a="1"/>
  <c r="J520" i="3" s="1"/>
  <c r="J521" i="3" a="1"/>
  <c r="J521" i="3" s="1"/>
  <c r="J522" i="3" a="1"/>
  <c r="J522" i="3" s="1"/>
  <c r="J523" i="3" a="1"/>
  <c r="J523" i="3" s="1"/>
  <c r="J524" i="3" a="1"/>
  <c r="J524" i="3"/>
  <c r="J525" i="3" a="1"/>
  <c r="J525" i="3" s="1"/>
  <c r="J526" i="3" a="1"/>
  <c r="J526" i="3" s="1"/>
  <c r="J527" i="3" a="1"/>
  <c r="J527" i="3" s="1"/>
  <c r="J528" i="3" a="1"/>
  <c r="J528" i="3" s="1"/>
  <c r="J529" i="3" a="1"/>
  <c r="J529" i="3"/>
  <c r="J530" i="3" a="1"/>
  <c r="J530" i="3" s="1"/>
  <c r="J531" i="3" a="1"/>
  <c r="J531" i="3" s="1"/>
  <c r="J532" i="3" a="1"/>
  <c r="J532" i="3"/>
  <c r="J533" i="3" a="1"/>
  <c r="J533" i="3" s="1"/>
  <c r="J534" i="3" a="1"/>
  <c r="J534" i="3"/>
  <c r="J535" i="3" a="1"/>
  <c r="J535" i="3" s="1"/>
  <c r="J536" i="3" a="1"/>
  <c r="J536" i="3" s="1"/>
  <c r="J537" i="3" a="1"/>
  <c r="J537" i="3"/>
  <c r="J538" i="3" a="1"/>
  <c r="J538" i="3" s="1"/>
  <c r="J539" i="3" a="1"/>
  <c r="J539" i="3" s="1"/>
  <c r="J540" i="3" a="1"/>
  <c r="J540" i="3" s="1"/>
  <c r="J541" i="3" a="1"/>
  <c r="J541" i="3" s="1"/>
  <c r="J542" i="3" a="1"/>
  <c r="J542" i="3"/>
  <c r="J543" i="3" a="1"/>
  <c r="J543" i="3" s="1"/>
  <c r="J544" i="3" a="1"/>
  <c r="J544" i="3" s="1"/>
  <c r="J545" i="3" a="1"/>
  <c r="J545" i="3" s="1"/>
  <c r="J546" i="3" a="1"/>
  <c r="J546" i="3" s="1"/>
  <c r="J547" i="3" a="1"/>
  <c r="J547" i="3"/>
  <c r="J548" i="3" a="1"/>
  <c r="J548" i="3" s="1"/>
  <c r="J549" i="3" a="1"/>
  <c r="J549" i="3" s="1"/>
  <c r="J550" i="3" a="1"/>
  <c r="J550" i="3"/>
  <c r="J551" i="3" a="1"/>
  <c r="J551" i="3" s="1"/>
  <c r="J552" i="3" a="1"/>
  <c r="J552" i="3"/>
  <c r="J553" i="3" a="1"/>
  <c r="J553" i="3" s="1"/>
  <c r="J554" i="3" a="1"/>
  <c r="J554" i="3" s="1"/>
  <c r="J555" i="3" a="1"/>
  <c r="J555" i="3"/>
  <c r="J556" i="3" a="1"/>
  <c r="J556" i="3" s="1"/>
  <c r="J557" i="3" a="1"/>
  <c r="J557" i="3" s="1"/>
  <c r="J558" i="3" a="1"/>
  <c r="J558" i="3" s="1"/>
  <c r="J559" i="3" a="1"/>
  <c r="J559" i="3" s="1"/>
  <c r="J560" i="3" a="1"/>
  <c r="J560" i="3"/>
  <c r="J561" i="3" a="1"/>
  <c r="J561" i="3" s="1"/>
  <c r="J562" i="3" a="1"/>
  <c r="J562" i="3" s="1"/>
  <c r="J563" i="3" a="1"/>
  <c r="J563" i="3" s="1"/>
  <c r="J564" i="3" a="1"/>
  <c r="J564" i="3" s="1"/>
  <c r="J565" i="3" a="1"/>
  <c r="J565" i="3"/>
  <c r="J566" i="3" a="1"/>
  <c r="J566" i="3" s="1"/>
  <c r="J567" i="3" a="1"/>
  <c r="J567" i="3" s="1"/>
  <c r="J568" i="3" a="1"/>
  <c r="J568" i="3"/>
  <c r="J569" i="3" a="1"/>
  <c r="J569" i="3" s="1"/>
  <c r="J570" i="3" a="1"/>
  <c r="J570" i="3"/>
  <c r="J571" i="3" a="1"/>
  <c r="J571" i="3" s="1"/>
  <c r="J572" i="3" a="1"/>
  <c r="J572" i="3" s="1"/>
  <c r="J573" i="3" a="1"/>
  <c r="J573" i="3"/>
  <c r="J574" i="3" a="1"/>
  <c r="J574" i="3" s="1"/>
  <c r="J575" i="3" a="1"/>
  <c r="J575" i="3" s="1"/>
  <c r="J576" i="3" a="1"/>
  <c r="J576" i="3" s="1"/>
  <c r="J577" i="3" a="1"/>
  <c r="J577" i="3" s="1"/>
  <c r="J578" i="3" a="1"/>
  <c r="J578" i="3"/>
  <c r="J579" i="3" a="1"/>
  <c r="J579" i="3" s="1"/>
  <c r="J580" i="3" a="1"/>
  <c r="J580" i="3" s="1"/>
  <c r="J581" i="3" a="1"/>
  <c r="J581" i="3" s="1"/>
  <c r="J582" i="3" a="1"/>
  <c r="J582" i="3" s="1"/>
  <c r="J583" i="3" a="1"/>
  <c r="J583" i="3"/>
  <c r="J584" i="3" a="1"/>
  <c r="J584" i="3" s="1"/>
  <c r="J585" i="3" a="1"/>
  <c r="J585" i="3" s="1"/>
  <c r="J586" i="3" a="1"/>
  <c r="J586" i="3"/>
  <c r="J587" i="3" a="1"/>
  <c r="J587" i="3" s="1"/>
  <c r="J588" i="3" a="1"/>
  <c r="J588" i="3"/>
  <c r="J589" i="3" a="1"/>
  <c r="J589" i="3" s="1"/>
  <c r="J590" i="3" a="1"/>
  <c r="J590" i="3" s="1"/>
  <c r="J591" i="3" a="1"/>
  <c r="J591" i="3"/>
  <c r="J592" i="3" a="1"/>
  <c r="J592" i="3" s="1"/>
  <c r="J593" i="3" a="1"/>
  <c r="J593" i="3" s="1"/>
  <c r="J594" i="3" a="1"/>
  <c r="J594" i="3" s="1"/>
  <c r="J595" i="3" a="1"/>
  <c r="J595" i="3" s="1"/>
  <c r="J596" i="3" a="1"/>
  <c r="J596" i="3"/>
  <c r="J597" i="3" a="1"/>
  <c r="J597" i="3" s="1"/>
  <c r="J598" i="3" a="1"/>
  <c r="J598" i="3" s="1"/>
  <c r="J599" i="3" a="1"/>
  <c r="J599" i="3" s="1"/>
  <c r="J600" i="3" a="1"/>
  <c r="J600" i="3" s="1"/>
  <c r="J601" i="3" a="1"/>
  <c r="J601" i="3"/>
  <c r="J602" i="3" a="1"/>
  <c r="J602" i="3" s="1"/>
  <c r="J603" i="3" a="1"/>
  <c r="J603" i="3" s="1"/>
  <c r="J604" i="3" a="1"/>
  <c r="J604" i="3"/>
  <c r="J605" i="3" a="1"/>
  <c r="J605" i="3" s="1"/>
  <c r="J606" i="3" a="1"/>
  <c r="J606" i="3"/>
  <c r="J607" i="3" a="1"/>
  <c r="J607" i="3" s="1"/>
  <c r="J608" i="3" a="1"/>
  <c r="J608" i="3" s="1"/>
  <c r="J609" i="3" a="1"/>
  <c r="J609" i="3"/>
  <c r="J610" i="3" a="1"/>
  <c r="J610" i="3" s="1"/>
  <c r="J611" i="3" a="1"/>
  <c r="J611" i="3" s="1"/>
  <c r="J612" i="3" a="1"/>
  <c r="J612" i="3" s="1"/>
  <c r="J613" i="3" a="1"/>
  <c r="J613" i="3" s="1"/>
  <c r="J614" i="3" a="1"/>
  <c r="J614" i="3"/>
  <c r="J615" i="3" a="1"/>
  <c r="J615" i="3" s="1"/>
  <c r="J616" i="3" a="1"/>
  <c r="J616" i="3" s="1"/>
  <c r="J617" i="3" a="1"/>
  <c r="J617" i="3" s="1"/>
  <c r="J618" i="3" a="1"/>
  <c r="J618" i="3" s="1"/>
  <c r="J619" i="3" a="1"/>
  <c r="J619" i="3"/>
  <c r="J620" i="3" a="1"/>
  <c r="J620" i="3" s="1"/>
  <c r="J621" i="3" a="1"/>
  <c r="J621" i="3" s="1"/>
  <c r="J622" i="3" a="1"/>
  <c r="J622" i="3"/>
  <c r="J623" i="3" a="1"/>
  <c r="J623" i="3" s="1"/>
  <c r="J624" i="3" a="1"/>
  <c r="J624" i="3"/>
  <c r="J625" i="3" a="1"/>
  <c r="J625" i="3" s="1"/>
  <c r="J626" i="3" a="1"/>
  <c r="J626" i="3" s="1"/>
  <c r="J627" i="3" a="1"/>
  <c r="J627" i="3"/>
  <c r="J628" i="3" a="1"/>
  <c r="J628" i="3" s="1"/>
  <c r="J629" i="3" a="1"/>
  <c r="J629" i="3" s="1"/>
  <c r="J630" i="3" a="1"/>
  <c r="J630" i="3" s="1"/>
  <c r="J631" i="3" a="1"/>
  <c r="J631" i="3" s="1"/>
  <c r="J632" i="3" a="1"/>
  <c r="J632" i="3"/>
  <c r="J633" i="3" a="1"/>
  <c r="J633" i="3" s="1"/>
  <c r="J634" i="3" a="1"/>
  <c r="J634" i="3" s="1"/>
  <c r="J635" i="3" a="1"/>
  <c r="J635" i="3" s="1"/>
  <c r="J636" i="3" a="1"/>
  <c r="J636" i="3" s="1"/>
  <c r="J637" i="3" a="1"/>
  <c r="J637" i="3"/>
  <c r="J638" i="3" a="1"/>
  <c r="J638" i="3" s="1"/>
  <c r="J639" i="3" a="1"/>
  <c r="J639" i="3" s="1"/>
  <c r="J640" i="3" a="1"/>
  <c r="J640" i="3"/>
  <c r="J641" i="3" a="1"/>
  <c r="J641" i="3" s="1"/>
  <c r="J642" i="3" a="1"/>
  <c r="J642" i="3"/>
  <c r="J643" i="3" a="1"/>
  <c r="J643" i="3" s="1"/>
  <c r="J644" i="3" a="1"/>
  <c r="J644" i="3" s="1"/>
  <c r="J645" i="3" a="1"/>
  <c r="J645" i="3"/>
  <c r="J646" i="3" a="1"/>
  <c r="J646" i="3" s="1"/>
  <c r="J647" i="3" a="1"/>
  <c r="J647" i="3" s="1"/>
  <c r="J648" i="3" a="1"/>
  <c r="J648" i="3" s="1"/>
  <c r="J649" i="3" a="1"/>
  <c r="J649" i="3" s="1"/>
  <c r="J650" i="3" a="1"/>
  <c r="J650" i="3"/>
  <c r="J651" i="3" a="1"/>
  <c r="J651" i="3" s="1"/>
  <c r="J652" i="3" a="1"/>
  <c r="J652" i="3" s="1"/>
  <c r="J653" i="3" a="1"/>
  <c r="J653" i="3" s="1"/>
  <c r="J654" i="3" a="1"/>
  <c r="J654" i="3" s="1"/>
  <c r="J655" i="3" a="1"/>
  <c r="J655" i="3"/>
  <c r="J656" i="3" a="1"/>
  <c r="J656" i="3" s="1"/>
  <c r="J657" i="3" a="1"/>
  <c r="J657" i="3" s="1"/>
  <c r="J658" i="3" a="1"/>
  <c r="J658" i="3"/>
  <c r="J659" i="3" a="1"/>
  <c r="J659" i="3" s="1"/>
  <c r="J660" i="3" a="1"/>
  <c r="J660" i="3"/>
  <c r="J661" i="3" a="1"/>
  <c r="J661" i="3" s="1"/>
  <c r="J662" i="3" a="1"/>
  <c r="J662" i="3" s="1"/>
  <c r="J663" i="3" a="1"/>
  <c r="J663" i="3"/>
  <c r="J664" i="3" a="1"/>
  <c r="J664" i="3" s="1"/>
  <c r="J665" i="3" a="1"/>
  <c r="J665" i="3" s="1"/>
  <c r="J666" i="3" a="1"/>
  <c r="J666" i="3" s="1"/>
  <c r="J667" i="3" a="1"/>
  <c r="J667" i="3" s="1"/>
  <c r="J668" i="3" a="1"/>
  <c r="J668" i="3"/>
  <c r="J669" i="3" a="1"/>
  <c r="J669" i="3" s="1"/>
  <c r="J670" i="3" a="1"/>
  <c r="J670" i="3" s="1"/>
  <c r="J671" i="3" a="1"/>
  <c r="J671" i="3" s="1"/>
  <c r="J672" i="3" a="1"/>
  <c r="J672" i="3" s="1"/>
  <c r="J673" i="3" a="1"/>
  <c r="J673" i="3"/>
  <c r="J674" i="3" a="1"/>
  <c r="J674" i="3" s="1"/>
  <c r="J675" i="3" a="1"/>
  <c r="J675" i="3" s="1"/>
  <c r="J676" i="3" a="1"/>
  <c r="J676" i="3"/>
  <c r="J677" i="3" a="1"/>
  <c r="J677" i="3" s="1"/>
  <c r="J678" i="3" a="1"/>
  <c r="J678" i="3"/>
  <c r="J679" i="3" a="1"/>
  <c r="J679" i="3" s="1"/>
  <c r="J680" i="3" a="1"/>
  <c r="J680" i="3" s="1"/>
  <c r="J681" i="3" a="1"/>
  <c r="J681" i="3"/>
  <c r="J682" i="3" a="1"/>
  <c r="J682" i="3" s="1"/>
  <c r="J683" i="3" a="1"/>
  <c r="J683" i="3" s="1"/>
  <c r="J684" i="3" a="1"/>
  <c r="J684" i="3" s="1"/>
  <c r="J685" i="3" a="1"/>
  <c r="J685" i="3" s="1"/>
  <c r="J686" i="3" a="1"/>
  <c r="J686" i="3"/>
  <c r="J687" i="3" a="1"/>
  <c r="J687" i="3" s="1"/>
  <c r="J688" i="3" a="1"/>
  <c r="J688" i="3" s="1"/>
  <c r="J689" i="3" a="1"/>
  <c r="J689" i="3" s="1"/>
  <c r="J690" i="3" a="1"/>
  <c r="J690" i="3" s="1"/>
  <c r="J691" i="3" a="1"/>
  <c r="J691" i="3"/>
  <c r="J692" i="3" a="1"/>
  <c r="J692" i="3" s="1"/>
  <c r="J693" i="3" a="1"/>
  <c r="J693" i="3" s="1"/>
  <c r="J694" i="3" a="1"/>
  <c r="J694" i="3"/>
  <c r="J695" i="3" a="1"/>
  <c r="J695" i="3" s="1"/>
  <c r="J696" i="3" a="1"/>
  <c r="J696" i="3"/>
  <c r="J697" i="3" a="1"/>
  <c r="J697" i="3" s="1"/>
  <c r="J698" i="3" a="1"/>
  <c r="J698" i="3" s="1"/>
  <c r="J699" i="3" a="1"/>
  <c r="J699" i="3"/>
  <c r="J700" i="3" a="1"/>
  <c r="J700" i="3" s="1"/>
  <c r="J701" i="3" a="1"/>
  <c r="J701" i="3" s="1"/>
  <c r="J702" i="3" a="1"/>
  <c r="J702" i="3" s="1"/>
  <c r="J703" i="3" a="1"/>
  <c r="J703" i="3" s="1"/>
  <c r="J704" i="3" a="1"/>
  <c r="J704" i="3"/>
  <c r="J705" i="3" a="1"/>
  <c r="J705" i="3" s="1"/>
  <c r="J706" i="3" a="1"/>
  <c r="J706" i="3" s="1"/>
  <c r="J707" i="3" a="1"/>
  <c r="J707" i="3" s="1"/>
  <c r="J708" i="3" a="1"/>
  <c r="J708" i="3" s="1"/>
  <c r="J709" i="3" a="1"/>
  <c r="J709" i="3"/>
  <c r="J710" i="3" a="1"/>
  <c r="J710" i="3" s="1"/>
  <c r="J711" i="3" a="1"/>
  <c r="J711" i="3" s="1"/>
  <c r="J712" i="3" a="1"/>
  <c r="J712" i="3"/>
  <c r="J713" i="3" a="1"/>
  <c r="J713" i="3" s="1"/>
  <c r="J714" i="3" a="1"/>
  <c r="J714" i="3"/>
  <c r="J715" i="3" a="1"/>
  <c r="J715" i="3" s="1"/>
  <c r="J716" i="3" a="1"/>
  <c r="J716" i="3" s="1"/>
  <c r="J717" i="3" a="1"/>
  <c r="J717" i="3"/>
  <c r="J718" i="3" a="1"/>
  <c r="J718" i="3" s="1"/>
  <c r="J719" i="3" a="1"/>
  <c r="J719" i="3" s="1"/>
  <c r="J720" i="3" a="1"/>
  <c r="J720" i="3"/>
  <c r="J721" i="3" a="1"/>
  <c r="J721" i="3" s="1"/>
  <c r="J722" i="3" a="1"/>
  <c r="J722" i="3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/>
  <c r="J731" i="3" a="1"/>
  <c r="J731" i="3" s="1"/>
  <c r="J732" i="3" a="1"/>
  <c r="J732" i="3"/>
  <c r="J733" i="3" a="1"/>
  <c r="J733" i="3"/>
  <c r="J734" i="3" a="1"/>
  <c r="J734" i="3" s="1"/>
  <c r="J735" i="3" a="1"/>
  <c r="J735" i="3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/>
  <c r="J746" i="3" a="1"/>
  <c r="J746" i="3"/>
  <c r="J747" i="3" a="1"/>
  <c r="J747" i="3" s="1"/>
  <c r="J748" i="3" a="1"/>
  <c r="J748" i="3"/>
  <c r="J749" i="3" a="1"/>
  <c r="J749" i="3" s="1"/>
  <c r="J750" i="3" a="1"/>
  <c r="J750" i="3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/>
  <c r="J759" i="3" a="1"/>
  <c r="J759" i="3"/>
  <c r="J760" i="3" a="1"/>
  <c r="J760" i="3" s="1"/>
  <c r="J761" i="3" a="1"/>
  <c r="J761" i="3" s="1"/>
  <c r="J762" i="3" a="1"/>
  <c r="J762" i="3" s="1"/>
  <c r="J763" i="3" a="1"/>
  <c r="J763" i="3"/>
  <c r="J764" i="3" a="1"/>
  <c r="J764" i="3" s="1"/>
  <c r="J765" i="3" a="1"/>
  <c r="J765" i="3" s="1"/>
  <c r="J766" i="3" a="1"/>
  <c r="J766" i="3"/>
  <c r="J767" i="3" a="1"/>
  <c r="J767" i="3" s="1"/>
  <c r="J768" i="3" a="1"/>
  <c r="J768" i="3"/>
  <c r="J769" i="3" a="1"/>
  <c r="J769" i="3" s="1"/>
  <c r="J770" i="3" a="1"/>
  <c r="J770" i="3" s="1"/>
  <c r="J771" i="3" a="1"/>
  <c r="J771" i="3"/>
  <c r="J772" i="3" a="1"/>
  <c r="J772" i="3"/>
  <c r="J773" i="3" a="1"/>
  <c r="J773" i="3" s="1"/>
  <c r="J774" i="3" a="1"/>
  <c r="J774" i="3" s="1"/>
  <c r="J775" i="3" a="1"/>
  <c r="J775" i="3" s="1"/>
  <c r="J776" i="3" a="1"/>
  <c r="J776" i="3"/>
  <c r="J777" i="3" a="1"/>
  <c r="J777" i="3" s="1"/>
  <c r="J778" i="3" a="1"/>
  <c r="J778" i="3" s="1"/>
  <c r="J779" i="3" a="1"/>
  <c r="J779" i="3" s="1"/>
  <c r="J780" i="3" a="1"/>
  <c r="J780" i="3" s="1"/>
  <c r="J781" i="3" a="1"/>
  <c r="J781" i="3"/>
  <c r="J782" i="3" a="1"/>
  <c r="J782" i="3" s="1"/>
  <c r="J783" i="3" a="1"/>
  <c r="J783" i="3" s="1"/>
  <c r="J784" i="3" a="1"/>
  <c r="J784" i="3"/>
  <c r="J785" i="3" a="1"/>
  <c r="J785" i="3" s="1"/>
  <c r="J786" i="3" a="1"/>
  <c r="J786" i="3"/>
  <c r="J787" i="3" a="1"/>
  <c r="J787" i="3" s="1"/>
  <c r="J788" i="3" a="1"/>
  <c r="J788" i="3" s="1"/>
  <c r="J789" i="3" a="1"/>
  <c r="J789" i="3"/>
  <c r="J790" i="3" a="1"/>
  <c r="J790" i="3" s="1"/>
  <c r="J791" i="3" a="1"/>
  <c r="J791" i="3" s="1"/>
  <c r="J792" i="3" a="1"/>
  <c r="J792" i="3"/>
  <c r="J793" i="3" a="1"/>
  <c r="J793" i="3" s="1"/>
  <c r="J794" i="3" a="1"/>
  <c r="J794" i="3"/>
  <c r="J795" i="3" a="1"/>
  <c r="J795" i="3" s="1"/>
  <c r="J796" i="3" a="1"/>
  <c r="J796" i="3" s="1"/>
  <c r="J797" i="3" a="1"/>
  <c r="J797" i="3" s="1"/>
  <c r="J798" i="3" a="1"/>
  <c r="J798" i="3" s="1"/>
  <c r="J799" i="3" a="1"/>
  <c r="J799" i="3" s="1"/>
  <c r="J800" i="3" a="1"/>
  <c r="J800" i="3" s="1"/>
  <c r="J801" i="3" a="1"/>
  <c r="J801" i="3" s="1"/>
  <c r="J802" i="3" a="1"/>
  <c r="J802" i="3"/>
  <c r="J803" i="3" a="1"/>
  <c r="J803" i="3" s="1"/>
  <c r="J804" i="3" a="1"/>
  <c r="J804" i="3"/>
  <c r="J805" i="3" a="1"/>
  <c r="J805" i="3"/>
  <c r="J806" i="3" a="1"/>
  <c r="J806" i="3" s="1"/>
  <c r="J807" i="3" a="1"/>
  <c r="J807" i="3"/>
  <c r="J808" i="3" a="1"/>
  <c r="J808" i="3" s="1"/>
  <c r="J809" i="3" a="1"/>
  <c r="J809" i="3" s="1"/>
  <c r="J810" i="3" a="1"/>
  <c r="J810" i="3" s="1"/>
  <c r="J811" i="3" a="1"/>
  <c r="J811" i="3" s="1"/>
  <c r="J812" i="3" a="1"/>
  <c r="J812" i="3" s="1"/>
  <c r="J813" i="3" a="1"/>
  <c r="J813" i="3" s="1"/>
  <c r="J814" i="3" a="1"/>
  <c r="J814" i="3" s="1"/>
  <c r="J815" i="3" a="1"/>
  <c r="J815" i="3" s="1"/>
  <c r="J816" i="3" a="1"/>
  <c r="J816" i="3"/>
  <c r="J817" i="3" a="1"/>
  <c r="J817" i="3"/>
  <c r="J818" i="3" a="1"/>
  <c r="J818" i="3" s="1"/>
  <c r="J819" i="3" a="1"/>
  <c r="J819" i="3"/>
  <c r="J820" i="3" a="1"/>
  <c r="J820" i="3"/>
  <c r="J821" i="3" a="1"/>
  <c r="J821" i="3" s="1"/>
  <c r="J822" i="3" a="1"/>
  <c r="J822" i="3"/>
  <c r="J823" i="3" a="1"/>
  <c r="J823" i="3" s="1"/>
  <c r="J824" i="3" a="1"/>
  <c r="J824" i="3"/>
  <c r="J825" i="3" a="1"/>
  <c r="J825" i="3" s="1"/>
  <c r="J826" i="3" a="1"/>
  <c r="J826" i="3" s="1"/>
  <c r="J827" i="3" a="1"/>
  <c r="J827" i="3" s="1"/>
  <c r="J828" i="3" a="1"/>
  <c r="J828" i="3" s="1"/>
  <c r="J829" i="3" a="1"/>
  <c r="J829" i="3" s="1"/>
  <c r="J830" i="3" a="1"/>
  <c r="J830" i="3"/>
  <c r="J831" i="3" a="1"/>
  <c r="J831" i="3" s="1"/>
  <c r="J832" i="3" a="1"/>
  <c r="J832" i="3"/>
  <c r="J833" i="3" a="1"/>
  <c r="J833" i="3" s="1"/>
  <c r="J834" i="3" a="1"/>
  <c r="J834" i="3"/>
  <c r="J835" i="3" a="1"/>
  <c r="J835" i="3"/>
  <c r="J836" i="3" a="1"/>
  <c r="J836" i="3" s="1"/>
  <c r="J837" i="3" a="1"/>
  <c r="J837" i="3" s="1"/>
  <c r="J838" i="3" a="1"/>
  <c r="J838" i="3" s="1"/>
  <c r="J839" i="3" a="1"/>
  <c r="J839" i="3" s="1"/>
  <c r="J840" i="3" a="1"/>
  <c r="J840" i="3"/>
  <c r="J841" i="3" a="1"/>
  <c r="J841" i="3" s="1"/>
  <c r="J842" i="3" a="1"/>
  <c r="J842" i="3" s="1"/>
  <c r="J843" i="3" a="1"/>
  <c r="J843" i="3"/>
  <c r="J844" i="3" a="1"/>
  <c r="J844" i="3" s="1"/>
  <c r="J845" i="3" a="1"/>
  <c r="J845" i="3" s="1"/>
  <c r="J846" i="3" a="1"/>
  <c r="J846" i="3" s="1"/>
  <c r="J847" i="3" a="1"/>
  <c r="J847" i="3"/>
  <c r="J848" i="3" a="1"/>
  <c r="J848" i="3"/>
  <c r="J849" i="3" a="1"/>
  <c r="J849" i="3" s="1"/>
  <c r="J850" i="3" a="1"/>
  <c r="J850" i="3"/>
  <c r="J851" i="3" a="1"/>
  <c r="J851" i="3" s="1"/>
  <c r="J852" i="3" a="1"/>
  <c r="J852" i="3" s="1"/>
  <c r="J853" i="3" a="1"/>
  <c r="J853" i="3"/>
  <c r="J854" i="3" a="1"/>
  <c r="J854" i="3" s="1"/>
  <c r="J855" i="3" a="1"/>
  <c r="J855" i="3" s="1"/>
  <c r="J856" i="3" a="1"/>
  <c r="J856" i="3"/>
  <c r="J857" i="3" a="1"/>
  <c r="J857" i="3"/>
  <c r="J858" i="3" a="1"/>
  <c r="J858" i="3" s="1"/>
  <c r="J859" i="3" a="1"/>
  <c r="J859" i="3"/>
  <c r="J860" i="3" a="1"/>
  <c r="J860" i="3" s="1"/>
  <c r="J861" i="3" a="1"/>
  <c r="J861" i="3"/>
  <c r="J862" i="3" a="1"/>
  <c r="J862" i="3"/>
  <c r="J863" i="3" a="1"/>
  <c r="J863" i="3" s="1"/>
  <c r="J864" i="3" a="1"/>
  <c r="J864" i="3" s="1"/>
  <c r="J865" i="3" a="1"/>
  <c r="J865" i="3" s="1"/>
  <c r="J866" i="3" a="1"/>
  <c r="J866" i="3" s="1"/>
  <c r="J867" i="3" a="1"/>
  <c r="J867" i="3"/>
  <c r="J868" i="3" a="1"/>
  <c r="J868" i="3" s="1"/>
  <c r="J869" i="3" a="1"/>
  <c r="J869" i="3"/>
  <c r="J870" i="3" a="1"/>
  <c r="J870" i="3"/>
  <c r="J871" i="3" a="1"/>
  <c r="J871" i="3" s="1"/>
  <c r="J872" i="3" a="1"/>
  <c r="J872" i="3" s="1"/>
  <c r="J873" i="3" a="1"/>
  <c r="J873" i="3" s="1"/>
  <c r="J874" i="3" a="1"/>
  <c r="J874" i="3"/>
  <c r="J875" i="3" a="1"/>
  <c r="J875" i="3"/>
  <c r="J876" i="3" a="1"/>
  <c r="J876" i="3" s="1"/>
  <c r="J877" i="3" a="1"/>
  <c r="J877" i="3" s="1"/>
  <c r="J878" i="3" a="1"/>
  <c r="J878" i="3" s="1"/>
  <c r="J879" i="3" a="1"/>
  <c r="J879" i="3"/>
  <c r="J880" i="3" a="1"/>
  <c r="J880" i="3"/>
  <c r="J881" i="3" a="1"/>
  <c r="J881" i="3" s="1"/>
  <c r="J882" i="3" a="1"/>
  <c r="J882" i="3"/>
  <c r="J883" i="3" a="1"/>
  <c r="J883" i="3"/>
  <c r="J884" i="3" a="1"/>
  <c r="J884" i="3" s="1"/>
  <c r="J885" i="3" a="1"/>
  <c r="J885" i="3" s="1"/>
  <c r="J886" i="3" a="1"/>
  <c r="J886" i="3" s="1"/>
  <c r="J887" i="3" a="1"/>
  <c r="J887" i="3"/>
  <c r="J888" i="3" a="1"/>
  <c r="J888" i="3"/>
  <c r="J889" i="3" a="1"/>
  <c r="J889" i="3" s="1"/>
  <c r="J890" i="3" a="1"/>
  <c r="J890" i="3" s="1"/>
  <c r="J891" i="3" a="1"/>
  <c r="J891" i="3" s="1"/>
  <c r="J892" i="3" a="1"/>
  <c r="J892" i="3"/>
  <c r="J893" i="3" a="1"/>
  <c r="J893" i="3"/>
  <c r="J894" i="3" a="1"/>
  <c r="J894" i="3" s="1"/>
  <c r="J895" i="3" a="1"/>
  <c r="J895" i="3"/>
  <c r="J896" i="3" a="1"/>
  <c r="J896" i="3" s="1"/>
  <c r="J897" i="3" a="1"/>
  <c r="J897" i="3" s="1"/>
  <c r="J898" i="3" a="1"/>
  <c r="J898" i="3" s="1"/>
  <c r="J899" i="3" a="1"/>
  <c r="J899" i="3" s="1"/>
  <c r="J900" i="3" a="1"/>
  <c r="J900" i="3"/>
  <c r="J901" i="3" a="1"/>
  <c r="J901" i="3"/>
  <c r="J902" i="3" a="1"/>
  <c r="J902" i="3" s="1"/>
  <c r="J903" i="3" a="1"/>
  <c r="J903" i="3"/>
  <c r="J904" i="3" a="1"/>
  <c r="J904" i="3" s="1"/>
  <c r="J905" i="3" a="1"/>
  <c r="J905" i="3"/>
  <c r="J906" i="3" a="1"/>
  <c r="J906" i="3"/>
  <c r="J907" i="3" a="1"/>
  <c r="J907" i="3" s="1"/>
  <c r="J908" i="3" a="1"/>
  <c r="J908" i="3" s="1"/>
  <c r="J909" i="3" a="1"/>
  <c r="J909" i="3"/>
  <c r="J910" i="3" a="1"/>
  <c r="J910" i="3" s="1"/>
  <c r="J911" i="3" a="1"/>
  <c r="J911" i="3" s="1"/>
  <c r="J912" i="3" a="1"/>
  <c r="J912" i="3" s="1"/>
  <c r="J913" i="3" a="1"/>
  <c r="J913" i="3"/>
  <c r="J914" i="3" a="1"/>
  <c r="J914" i="3" s="1"/>
  <c r="J915" i="3" a="1"/>
  <c r="J915" i="3"/>
  <c r="J916" i="3" a="1"/>
  <c r="J916" i="3"/>
  <c r="J917" i="3" a="1"/>
  <c r="J917" i="3" s="1"/>
  <c r="J918" i="3" a="1"/>
  <c r="J918" i="3"/>
  <c r="J919" i="3" a="1"/>
  <c r="J919" i="3"/>
  <c r="J920" i="3" a="1"/>
  <c r="J920" i="3" s="1"/>
  <c r="J921" i="3" a="1"/>
  <c r="J921" i="3"/>
  <c r="J922" i="3" a="1"/>
  <c r="J922" i="3"/>
  <c r="J923" i="3" a="1"/>
  <c r="J923" i="3" s="1"/>
  <c r="J924" i="3" a="1"/>
  <c r="J924" i="3" s="1"/>
  <c r="J925" i="3" a="1"/>
  <c r="J925" i="3" s="1"/>
  <c r="J926" i="3" a="1"/>
  <c r="J926" i="3" s="1"/>
  <c r="J927" i="3" a="1"/>
  <c r="J927" i="3" s="1"/>
  <c r="J928" i="3" a="1"/>
  <c r="J928" i="3"/>
  <c r="J929" i="3" a="1"/>
  <c r="J929" i="3"/>
  <c r="J930" i="3" a="1"/>
  <c r="J930" i="3" s="1"/>
  <c r="J931" i="3" a="1"/>
  <c r="J931" i="3"/>
  <c r="J932" i="3" a="1"/>
  <c r="J932" i="3" s="1"/>
  <c r="J933" i="3" a="1"/>
  <c r="J933" i="3"/>
  <c r="J934" i="3" a="1"/>
  <c r="J934" i="3"/>
  <c r="J935" i="3" a="1"/>
  <c r="J935" i="3"/>
  <c r="J936" i="3" a="1"/>
  <c r="J936" i="3" s="1"/>
  <c r="J937" i="3" a="1"/>
  <c r="J937" i="3" s="1"/>
  <c r="J938" i="3" a="1"/>
  <c r="J938" i="3" s="1"/>
  <c r="J939" i="3" a="1"/>
  <c r="J939" i="3"/>
  <c r="J940" i="3" a="1"/>
  <c r="J940" i="3" s="1"/>
  <c r="J941" i="3" a="1"/>
  <c r="J941" i="3"/>
  <c r="J942" i="3" a="1"/>
  <c r="J942" i="3"/>
  <c r="J943" i="3" a="1"/>
  <c r="J943" i="3" s="1"/>
  <c r="J944" i="3" a="1"/>
  <c r="J944" i="3" s="1"/>
  <c r="J945" i="3" a="1"/>
  <c r="J945" i="3" s="1"/>
  <c r="J946" i="3" a="1"/>
  <c r="J946" i="3"/>
  <c r="J947" i="3" a="1"/>
  <c r="J947" i="3"/>
  <c r="J948" i="3" a="1"/>
  <c r="J948" i="3"/>
  <c r="J949" i="3" a="1"/>
  <c r="J949" i="3" s="1"/>
  <c r="J950" i="3" a="1"/>
  <c r="J950" i="3" s="1"/>
  <c r="J951" i="3" a="1"/>
  <c r="J951" i="3"/>
  <c r="J952" i="3" a="1"/>
  <c r="J952" i="3" s="1"/>
  <c r="J953" i="3" a="1"/>
  <c r="J953" i="3" s="1"/>
  <c r="J954" i="3" a="1"/>
  <c r="J954" i="3" s="1"/>
  <c r="J955" i="3" a="1"/>
  <c r="J955" i="3"/>
  <c r="J956" i="3" a="1"/>
  <c r="J956" i="3" s="1"/>
  <c r="J957" i="3" a="1"/>
  <c r="J957" i="3" s="1"/>
  <c r="J958" i="3" a="1"/>
  <c r="J958" i="3"/>
  <c r="J959" i="3" a="1"/>
  <c r="J959" i="3"/>
  <c r="J960" i="3" a="1"/>
  <c r="J960" i="3"/>
  <c r="J961" i="3" a="1"/>
  <c r="J961" i="3"/>
  <c r="J962" i="3" a="1"/>
  <c r="J962" i="3" s="1"/>
  <c r="J963" i="3" a="1"/>
  <c r="J963" i="3" s="1"/>
  <c r="J964" i="3" a="1"/>
  <c r="J964" i="3"/>
  <c r="J965" i="3" a="1"/>
  <c r="J965" i="3" s="1"/>
  <c r="J966" i="3" a="1"/>
  <c r="J966" i="3" s="1"/>
  <c r="J967" i="3" a="1"/>
  <c r="J967" i="3" s="1"/>
  <c r="J968" i="3" a="1"/>
  <c r="J968" i="3" s="1"/>
  <c r="J969" i="3" a="1"/>
  <c r="J969" i="3" s="1"/>
  <c r="J970" i="3" a="1"/>
  <c r="J970" i="3" s="1"/>
  <c r="J971" i="3" a="1"/>
  <c r="J971" i="3"/>
  <c r="J972" i="3" a="1"/>
  <c r="J972" i="3"/>
  <c r="J973" i="3" a="1"/>
  <c r="J973" i="3"/>
  <c r="J974" i="3" a="1"/>
  <c r="J974" i="3" s="1"/>
  <c r="J975" i="3" a="1"/>
  <c r="J975" i="3"/>
  <c r="J976" i="3" a="1"/>
  <c r="J976" i="3" s="1"/>
  <c r="J977" i="3" a="1"/>
  <c r="J977" i="3"/>
  <c r="J978" i="3" a="1"/>
  <c r="J978" i="3" s="1"/>
  <c r="J979" i="3" a="1"/>
  <c r="J979" i="3" s="1"/>
  <c r="J980" i="3" a="1"/>
  <c r="J980" i="3" s="1"/>
  <c r="J981" i="3" a="1"/>
  <c r="J981" i="3"/>
  <c r="J982" i="3" a="1"/>
  <c r="J982" i="3" s="1"/>
  <c r="J983" i="3" a="1"/>
  <c r="J983" i="3" s="1"/>
  <c r="J984" i="3" a="1"/>
  <c r="J984" i="3"/>
  <c r="J985" i="3" a="1"/>
  <c r="J985" i="3"/>
  <c r="J986" i="3" a="1"/>
  <c r="J986" i="3" s="1"/>
  <c r="J987" i="3" a="1"/>
  <c r="J987" i="3" s="1"/>
  <c r="J988" i="3" a="1"/>
  <c r="J988" i="3"/>
  <c r="J989" i="3" a="1"/>
  <c r="J989" i="3" s="1"/>
  <c r="J990" i="3" a="1"/>
  <c r="J990" i="3"/>
  <c r="J991" i="3" a="1"/>
  <c r="J991" i="3" s="1"/>
  <c r="J992" i="3" a="1"/>
  <c r="J992" i="3" s="1"/>
  <c r="J993" i="3" a="1"/>
  <c r="J993" i="3"/>
  <c r="J994" i="3" a="1"/>
  <c r="J994" i="3"/>
  <c r="J995" i="3" a="1"/>
  <c r="J995" i="3" s="1"/>
  <c r="J996" i="3" a="1"/>
  <c r="J996" i="3" s="1"/>
  <c r="J997" i="3" a="1"/>
  <c r="J997" i="3"/>
  <c r="J998" i="3" a="1"/>
  <c r="J998" i="3" s="1"/>
  <c r="J999" i="3" a="1"/>
  <c r="J999" i="3" s="1"/>
  <c r="J1000" i="3" a="1"/>
  <c r="J1000" i="3" s="1"/>
  <c r="J1001" i="3" a="1"/>
  <c r="J1001" i="3"/>
  <c r="J1002" i="3" a="1"/>
  <c r="J1002" i="3" s="1"/>
  <c r="J1003" i="3" a="1"/>
  <c r="J1003" i="3"/>
  <c r="J1004" i="3" a="1"/>
  <c r="J1004" i="3" s="1"/>
  <c r="J1005" i="3" a="1"/>
  <c r="J1005" i="3"/>
  <c r="J1006" i="3" a="1"/>
  <c r="J1006" i="3"/>
  <c r="J1007" i="3" a="1"/>
  <c r="J1007" i="3"/>
  <c r="J1008" i="3" a="1"/>
  <c r="J1008" i="3" s="1"/>
  <c r="J1009" i="3" a="1"/>
  <c r="J1009" i="3" s="1"/>
  <c r="J1010" i="3" a="1"/>
  <c r="J1010" i="3" s="1"/>
  <c r="J1011" i="3" a="1"/>
  <c r="J1011" i="3" s="1"/>
  <c r="J1012" i="3" a="1"/>
  <c r="J1012" i="3" s="1"/>
  <c r="J1013" i="3" a="1"/>
  <c r="J1013" i="3" s="1"/>
  <c r="J1014" i="3" a="1"/>
  <c r="J1014" i="3"/>
  <c r="J1015" i="3" a="1"/>
  <c r="J1015" i="3" s="1"/>
  <c r="J1016" i="3" a="1"/>
  <c r="J1016" i="3" s="1"/>
  <c r="J1017" i="3" a="1"/>
  <c r="J1017" i="3"/>
  <c r="J1018" i="3" a="1"/>
  <c r="J1018" i="3"/>
  <c r="J1019" i="3" a="1"/>
  <c r="J1019" i="3"/>
  <c r="J1020" i="3" a="1"/>
  <c r="J1020" i="3"/>
  <c r="J1021" i="3" a="1"/>
  <c r="J1021" i="3" s="1"/>
  <c r="J1022" i="3" a="1"/>
  <c r="J1022" i="3" s="1"/>
  <c r="J1023" i="3" a="1"/>
  <c r="J1023" i="3"/>
  <c r="J1024" i="3" a="1"/>
  <c r="J1024" i="3" s="1"/>
  <c r="J1025" i="3" a="1"/>
  <c r="J1025" i="3" s="1"/>
  <c r="J1026" i="3" a="1"/>
  <c r="J1026" i="3" s="1"/>
  <c r="J1027" i="3" a="1"/>
  <c r="J1027" i="3"/>
  <c r="J1028" i="3" a="1"/>
  <c r="J1028" i="3" s="1"/>
  <c r="J1029" i="3" a="1"/>
  <c r="J1029" i="3" s="1"/>
  <c r="J1030" i="3" a="1"/>
  <c r="J1030" i="3"/>
  <c r="J1031" i="3" a="1"/>
  <c r="J1031" i="3"/>
  <c r="J1032" i="3" a="1"/>
  <c r="J1032" i="3"/>
  <c r="J1033" i="3" a="1"/>
  <c r="J1033" i="3"/>
  <c r="J1034" i="3" a="1"/>
  <c r="J1034" i="3" s="1"/>
  <c r="J1035" i="3" a="1"/>
  <c r="J1035" i="3" s="1"/>
  <c r="J1036" i="3" a="1"/>
  <c r="J1036" i="3"/>
  <c r="J1037" i="3" a="1"/>
  <c r="J1037" i="3" s="1"/>
  <c r="J1038" i="3" a="1"/>
  <c r="J1038" i="3" s="1"/>
  <c r="J1039" i="3" a="1"/>
  <c r="J1039" i="3" s="1"/>
  <c r="J1040" i="3" a="1"/>
  <c r="J1040" i="3" s="1"/>
  <c r="J1041" i="3" a="1"/>
  <c r="J1041" i="3" s="1"/>
  <c r="J1042" i="3" a="1"/>
  <c r="J1042" i="3" s="1"/>
  <c r="J1043" i="3" a="1"/>
  <c r="J1043" i="3"/>
  <c r="J1044" i="3" a="1"/>
  <c r="J1044" i="3"/>
  <c r="J1045" i="3" a="1"/>
  <c r="J1045" i="3"/>
  <c r="J1046" i="3" a="1"/>
  <c r="J1046" i="3" s="1"/>
  <c r="J1047" i="3" a="1"/>
  <c r="J1047" i="3"/>
  <c r="J1048" i="3" a="1"/>
  <c r="J1048" i="3" s="1"/>
  <c r="J1049" i="3" a="1"/>
  <c r="J1049" i="3"/>
  <c r="J1050" i="3" a="1"/>
  <c r="J1050" i="3" s="1"/>
  <c r="J1051" i="3" a="1"/>
  <c r="J1051" i="3" s="1"/>
  <c r="J1052" i="3" a="1"/>
  <c r="J1052" i="3" s="1"/>
  <c r="J1053" i="3" a="1"/>
  <c r="J1053" i="3"/>
  <c r="J1054" i="3" a="1"/>
  <c r="J1054" i="3" s="1"/>
  <c r="J1055" i="3" a="1"/>
  <c r="J1055" i="3" s="1"/>
  <c r="J1056" i="3" a="1"/>
  <c r="J1056" i="3"/>
  <c r="J1057" i="3" a="1"/>
  <c r="J1057" i="3"/>
  <c r="J1058" i="3" a="1"/>
  <c r="J1058" i="3" s="1"/>
  <c r="J1059" i="3" a="1"/>
  <c r="J1059" i="3" s="1"/>
  <c r="J1060" i="3" a="1"/>
  <c r="J1060" i="3"/>
  <c r="J1061" i="3" a="1"/>
  <c r="J1061" i="3" s="1"/>
  <c r="J1062" i="3" a="1"/>
  <c r="J1062" i="3"/>
  <c r="J1063" i="3" a="1"/>
  <c r="J1063" i="3" s="1"/>
  <c r="J1064" i="3" a="1"/>
  <c r="J1064" i="3" s="1"/>
  <c r="J1065" i="3" a="1"/>
  <c r="J1065" i="3"/>
  <c r="J1066" i="3" a="1"/>
  <c r="J1066" i="3"/>
  <c r="J1067" i="3" a="1"/>
  <c r="J1067" i="3" s="1"/>
  <c r="J1068" i="3" a="1"/>
  <c r="J1068" i="3" s="1"/>
  <c r="J1069" i="3" a="1"/>
  <c r="J1069" i="3"/>
  <c r="J1070" i="3" a="1"/>
  <c r="J1070" i="3" s="1"/>
  <c r="J1071" i="3" a="1"/>
  <c r="J1071" i="3" s="1"/>
  <c r="J1072" i="3" a="1"/>
  <c r="J1072" i="3" s="1"/>
  <c r="J1073" i="3" a="1"/>
  <c r="J1073" i="3"/>
  <c r="J1074" i="3" a="1"/>
  <c r="J1074" i="3" s="1"/>
  <c r="J1075" i="3" a="1"/>
  <c r="J1075" i="3"/>
  <c r="J1076" i="3" a="1"/>
  <c r="J1076" i="3" s="1"/>
  <c r="J1077" i="3" a="1"/>
  <c r="J1077" i="3"/>
  <c r="J1078" i="3" a="1"/>
  <c r="J1078" i="3"/>
  <c r="J1079" i="3" a="1"/>
  <c r="J1079" i="3"/>
  <c r="J1080" i="3" a="1"/>
  <c r="J1080" i="3" s="1"/>
  <c r="J1081" i="3" a="1"/>
  <c r="J1081" i="3" s="1"/>
  <c r="J1082" i="3" a="1"/>
  <c r="J1082" i="3" s="1"/>
  <c r="J1083" i="3" a="1"/>
  <c r="J1083" i="3" s="1"/>
  <c r="J1084" i="3" a="1"/>
  <c r="J1084" i="3" s="1"/>
  <c r="J1085" i="3" a="1"/>
  <c r="J1085" i="3" s="1"/>
  <c r="J1086" i="3" a="1"/>
  <c r="J1086" i="3"/>
  <c r="J1087" i="3" a="1"/>
  <c r="J1087" i="3" s="1"/>
  <c r="J1088" i="3" a="1"/>
  <c r="J1088" i="3" s="1"/>
  <c r="J1089" i="3" a="1"/>
  <c r="J1089" i="3"/>
  <c r="J1090" i="3" a="1"/>
  <c r="J1090" i="3"/>
  <c r="J1091" i="3" a="1"/>
  <c r="J1091" i="3"/>
  <c r="J1092" i="3" a="1"/>
  <c r="J1092" i="3"/>
  <c r="J1093" i="3" a="1"/>
  <c r="J1093" i="3" s="1"/>
  <c r="J1094" i="3" a="1"/>
  <c r="J1094" i="3" s="1"/>
  <c r="J1095" i="3" a="1"/>
  <c r="J1095" i="3"/>
  <c r="J1096" i="3" a="1"/>
  <c r="J1096" i="3" s="1"/>
  <c r="J1097" i="3" a="1"/>
  <c r="J1097" i="3" s="1"/>
  <c r="J1098" i="3" a="1"/>
  <c r="J1098" i="3" s="1"/>
  <c r="J1099" i="3" a="1"/>
  <c r="J1099" i="3"/>
  <c r="J1100" i="3" a="1"/>
  <c r="J1100" i="3" s="1"/>
  <c r="J1101" i="3" a="1"/>
  <c r="J1101" i="3" s="1"/>
  <c r="J1102" i="3" a="1"/>
  <c r="J1102" i="3"/>
  <c r="J1103" i="3" a="1"/>
  <c r="J1103" i="3"/>
  <c r="J1104" i="3" a="1"/>
  <c r="J1104" i="3"/>
  <c r="J1105" i="3" a="1"/>
  <c r="J1105" i="3"/>
  <c r="J1106" i="3" a="1"/>
  <c r="J1106" i="3" s="1"/>
  <c r="J1107" i="3" a="1"/>
  <c r="J1107" i="3" s="1"/>
  <c r="J1108" i="3" a="1"/>
  <c r="J1108" i="3"/>
  <c r="J1109" i="3" a="1"/>
  <c r="J1109" i="3" s="1"/>
  <c r="J1110" i="3" a="1"/>
  <c r="J1110" i="3" s="1"/>
  <c r="J1111" i="3" a="1"/>
  <c r="J1111" i="3" s="1"/>
  <c r="J1112" i="3" a="1"/>
  <c r="J1112" i="3" s="1"/>
  <c r="J1113" i="3" a="1"/>
  <c r="J1113" i="3" s="1"/>
  <c r="J1114" i="3" a="1"/>
  <c r="J1114" i="3" s="1"/>
  <c r="J1115" i="3" a="1"/>
  <c r="J1115" i="3"/>
  <c r="J1116" i="3" a="1"/>
  <c r="J1116" i="3"/>
  <c r="J1117" i="3" a="1"/>
  <c r="J1117" i="3"/>
  <c r="J1118" i="3" a="1"/>
  <c r="J1118" i="3" s="1"/>
  <c r="J1119" i="3" a="1"/>
  <c r="J1119" i="3"/>
  <c r="J1120" i="3" a="1"/>
  <c r="J1120" i="3" s="1"/>
  <c r="J1121" i="3" a="1"/>
  <c r="J1121" i="3"/>
  <c r="J1122" i="3" a="1"/>
  <c r="J1122" i="3" s="1"/>
  <c r="J1123" i="3" a="1"/>
  <c r="J1123" i="3" s="1"/>
  <c r="J1124" i="3" a="1"/>
  <c r="J1124" i="3" s="1"/>
  <c r="J1125" i="3" a="1"/>
  <c r="J1125" i="3"/>
  <c r="J1126" i="3" a="1"/>
  <c r="J1126" i="3" s="1"/>
  <c r="J1127" i="3" a="1"/>
  <c r="J1127" i="3" s="1"/>
  <c r="J1128" i="3" a="1"/>
  <c r="J1128" i="3"/>
  <c r="J1129" i="3" a="1"/>
  <c r="J1129" i="3"/>
  <c r="J1130" i="3" a="1"/>
  <c r="J1130" i="3" s="1"/>
  <c r="J1131" i="3" a="1"/>
  <c r="J1131" i="3" s="1"/>
  <c r="J1132" i="3" a="1"/>
  <c r="J1132" i="3" s="1"/>
  <c r="J1133" i="3" a="1"/>
  <c r="J1133" i="3" s="1"/>
  <c r="J1134" i="3" a="1"/>
  <c r="J1134" i="3"/>
  <c r="J1135" i="3" a="1"/>
  <c r="J1135" i="3" s="1"/>
  <c r="J1136" i="3" a="1"/>
  <c r="J1136" i="3" s="1"/>
  <c r="J1137" i="3" a="1"/>
  <c r="J1137" i="3"/>
  <c r="J1138" i="3" a="1"/>
  <c r="J1138" i="3"/>
  <c r="J1139" i="3" a="1"/>
  <c r="J1139" i="3" s="1"/>
  <c r="J1140" i="3" a="1"/>
  <c r="J1140" i="3" s="1"/>
  <c r="J1141" i="3" a="1"/>
  <c r="J1141" i="3" s="1"/>
  <c r="J1142" i="3" a="1"/>
  <c r="J1142" i="3" s="1"/>
  <c r="J1143" i="3" a="1"/>
  <c r="J1143" i="3" s="1"/>
  <c r="J1144" i="3" a="1"/>
  <c r="J1144" i="3" s="1"/>
  <c r="J1145" i="3" a="1"/>
  <c r="J1145" i="3"/>
  <c r="J1146" i="3" a="1"/>
  <c r="J1146" i="3" s="1"/>
  <c r="J1147" i="3" a="1"/>
  <c r="J1147" i="3"/>
  <c r="J1148" i="3" a="1"/>
  <c r="J1148" i="3" s="1"/>
  <c r="J1149" i="3" a="1"/>
  <c r="J1149" i="3" s="1"/>
  <c r="J1150" i="3" a="1"/>
  <c r="J1150" i="3"/>
  <c r="J1151" i="3" a="1"/>
  <c r="J1151" i="3"/>
  <c r="J1152" i="3" a="1"/>
  <c r="J1152" i="3" s="1"/>
  <c r="J1153" i="3" a="1"/>
  <c r="J1153" i="3" s="1"/>
  <c r="J1154" i="3" a="1"/>
  <c r="J1154" i="3" s="1"/>
  <c r="J1155" i="3" a="1"/>
  <c r="J1155" i="3" s="1"/>
  <c r="J1156" i="3" a="1"/>
  <c r="J1156" i="3" s="1"/>
  <c r="J1157" i="3" a="1"/>
  <c r="J1157" i="3" s="1"/>
  <c r="J1158" i="3" a="1"/>
  <c r="J1158" i="3" s="1"/>
  <c r="J1159" i="3" a="1"/>
  <c r="J1159" i="3" s="1"/>
  <c r="J1160" i="3" a="1"/>
  <c r="J1160" i="3" s="1"/>
  <c r="J1161" i="3" a="1"/>
  <c r="J1161" i="3" s="1"/>
  <c r="J1162" i="3" a="1"/>
  <c r="J1162" i="3" s="1"/>
  <c r="J1163" i="3" a="1"/>
  <c r="J1163" i="3"/>
  <c r="J1164" i="3" a="1"/>
  <c r="J1164" i="3"/>
  <c r="J1165" i="3" a="1"/>
  <c r="J1165" i="3"/>
  <c r="J1166" i="3" a="1"/>
  <c r="J1166" i="3" s="1"/>
  <c r="J1167" i="3" a="1"/>
  <c r="J1167" i="3"/>
  <c r="J1168" i="3" a="1"/>
  <c r="J1168" i="3"/>
  <c r="J1169" i="3" a="1"/>
  <c r="J1169" i="3" s="1"/>
  <c r="J1170" i="3" a="1"/>
  <c r="J1170" i="3" s="1"/>
  <c r="J1171" i="3" a="1"/>
  <c r="J1171" i="3"/>
  <c r="J1172" i="3" a="1"/>
  <c r="J1172" i="3" s="1"/>
  <c r="J1173" i="3" a="1"/>
  <c r="J1173" i="3" s="1"/>
  <c r="J1174" i="3" a="1"/>
  <c r="J1174" i="3" s="1"/>
  <c r="J1175" i="3" a="1"/>
  <c r="J1175" i="3" s="1"/>
  <c r="J1176" i="3" a="1"/>
  <c r="J1176" i="3"/>
  <c r="J1177" i="3" a="1"/>
  <c r="J1177" i="3" s="1"/>
  <c r="J1178" i="3" a="1"/>
  <c r="J1178" i="3" s="1"/>
  <c r="J1179" i="3" a="1"/>
  <c r="J1179" i="3" s="1"/>
  <c r="J1180" i="3" a="1"/>
  <c r="J1180" i="3"/>
  <c r="J1181" i="3" a="1"/>
  <c r="J1181" i="3"/>
  <c r="J1182" i="3" a="1"/>
  <c r="J1182" i="3" s="1"/>
  <c r="J1183" i="3" a="1"/>
  <c r="J1183" i="3" s="1"/>
  <c r="J1184" i="3" a="1"/>
  <c r="J1184" i="3" s="1"/>
  <c r="J1185" i="3" a="1"/>
  <c r="J1185" i="3" s="1"/>
  <c r="J1186" i="3" a="1"/>
  <c r="J1186" i="3" s="1"/>
  <c r="J1187" i="3" a="1"/>
  <c r="J1187" i="3"/>
  <c r="J1188" i="3" a="1"/>
  <c r="J1188" i="3" s="1"/>
  <c r="J1189" i="3" a="1"/>
  <c r="J1189" i="3"/>
  <c r="J1190" i="3" a="1"/>
  <c r="J1190" i="3" s="1"/>
  <c r="J1191" i="3" a="1"/>
  <c r="J1191" i="3"/>
  <c r="J1192" i="3" a="1"/>
  <c r="J1192" i="3" s="1"/>
  <c r="J1193" i="3" a="1"/>
  <c r="J1193" i="3"/>
  <c r="J1194" i="3" a="1"/>
  <c r="J1194" i="3" s="1"/>
  <c r="J1195" i="3" a="1"/>
  <c r="J1195" i="3" s="1"/>
  <c r="J1196" i="3" a="1"/>
  <c r="J1196" i="3" s="1"/>
  <c r="J1197" i="3" a="1"/>
  <c r="J1197" i="3"/>
  <c r="J1198" i="3" a="1"/>
  <c r="J1198" i="3"/>
  <c r="J1199" i="3" a="1"/>
  <c r="J1199" i="3" s="1"/>
  <c r="J1200" i="3" a="1"/>
  <c r="J1200" i="3"/>
  <c r="J1201" i="3" a="1"/>
  <c r="J1201" i="3"/>
  <c r="J1202" i="3" a="1"/>
  <c r="J1202" i="3" s="1"/>
  <c r="J1203" i="3" a="1"/>
  <c r="J1203" i="3"/>
  <c r="J1204" i="3" a="1"/>
  <c r="J1204" i="3"/>
  <c r="J1205" i="3" a="1"/>
  <c r="J1205" i="3"/>
  <c r="J1206" i="3" a="1"/>
  <c r="J1206" i="3"/>
  <c r="J1207" i="3" a="1"/>
  <c r="J1207" i="3" s="1"/>
  <c r="J1208" i="3" a="1"/>
  <c r="J1208" i="3" s="1"/>
  <c r="J1209" i="3" a="1"/>
  <c r="J1209" i="3" s="1"/>
  <c r="J1210" i="3" a="1"/>
  <c r="J1210" i="3"/>
  <c r="J1211" i="3" a="1"/>
  <c r="J1211" i="3" s="1"/>
  <c r="J1212" i="3" a="1"/>
  <c r="J1212" i="3" s="1"/>
  <c r="J1213" i="3" a="1"/>
  <c r="J1213" i="3" s="1"/>
  <c r="J1214" i="3" a="1"/>
  <c r="J1214" i="3" s="1"/>
  <c r="J1215" i="3" a="1"/>
  <c r="J1215" i="3" s="1"/>
  <c r="J1216" i="3" a="1"/>
  <c r="J1216" i="3"/>
  <c r="J1217" i="3" a="1"/>
  <c r="J1217" i="3"/>
  <c r="J1218" i="3" a="1"/>
  <c r="J1218" i="3" s="1"/>
  <c r="J1219" i="3" a="1"/>
  <c r="J1219" i="3" s="1"/>
  <c r="J1220" i="3" a="1"/>
  <c r="J1220" i="3"/>
  <c r="J1221" i="3" a="1"/>
  <c r="J1221" i="3"/>
  <c r="J1222" i="3" a="1"/>
  <c r="J1222" i="3" s="1"/>
  <c r="J1223" i="3" a="1"/>
  <c r="J1223" i="3"/>
  <c r="J1224" i="3" a="1"/>
  <c r="J1224" i="3" s="1"/>
  <c r="J1225" i="3" a="1"/>
  <c r="J1225" i="3"/>
  <c r="J1226" i="3" a="1"/>
  <c r="J1226" i="3" s="1"/>
  <c r="J1227" i="3" a="1"/>
  <c r="J1227" i="3" s="1"/>
  <c r="J1228" i="3" a="1"/>
  <c r="J1228" i="3" s="1"/>
  <c r="J1229" i="3" a="1"/>
  <c r="J1229" i="3"/>
  <c r="J1230" i="3" a="1"/>
  <c r="J1230" i="3" s="1"/>
  <c r="J1231" i="3" a="1"/>
  <c r="J1231" i="3" s="1"/>
  <c r="J1232" i="3" a="1"/>
  <c r="J1232" i="3" s="1"/>
  <c r="J1233" i="3" a="1"/>
  <c r="J1233" i="3"/>
  <c r="J1234" i="3" a="1"/>
  <c r="J1234" i="3"/>
  <c r="J1235" i="3" a="1"/>
  <c r="J1235" i="3" s="1"/>
  <c r="J1236" i="3" a="1"/>
  <c r="J1236" i="3" s="1"/>
  <c r="J1237" i="3" a="1"/>
  <c r="J1237" i="3"/>
  <c r="J1238" i="3" a="1"/>
  <c r="J1238" i="3"/>
  <c r="J1239" i="3" a="1"/>
  <c r="J1239" i="3" s="1"/>
  <c r="J1240" i="3" a="1"/>
  <c r="J1240" i="3" s="1"/>
  <c r="J1241" i="3" a="1"/>
  <c r="J1241" i="3" s="1"/>
  <c r="J1242" i="3" a="1"/>
  <c r="J1242" i="3" s="1"/>
  <c r="J1243" i="3" a="1"/>
  <c r="J1243" i="3"/>
  <c r="J1244" i="3" a="1"/>
  <c r="J1244" i="3" s="1"/>
  <c r="J1245" i="3" a="1"/>
  <c r="J1245" i="3" s="1"/>
  <c r="J1246" i="3" a="1"/>
  <c r="J1246" i="3"/>
  <c r="J1247" i="3" a="1"/>
  <c r="J1247" i="3"/>
  <c r="J1248" i="3" a="1"/>
  <c r="J1248" i="3" s="1"/>
  <c r="J1249" i="3" a="1"/>
  <c r="J1249" i="3"/>
  <c r="J1250" i="3" a="1"/>
  <c r="J1250" i="3"/>
  <c r="J1251" i="3" a="1"/>
  <c r="J1251" i="3"/>
  <c r="J1252" i="3" a="1"/>
  <c r="J1252" i="3" s="1"/>
  <c r="J1253" i="3" a="1"/>
  <c r="J1253" i="3" s="1"/>
  <c r="J1254" i="3" a="1"/>
  <c r="J1254" i="3" s="1"/>
  <c r="J1255" i="3" a="1"/>
  <c r="J1255" i="3" s="1"/>
  <c r="J1256" i="3" a="1"/>
  <c r="J1256" i="3"/>
  <c r="J1257" i="3" a="1"/>
  <c r="J1257" i="3" s="1"/>
  <c r="J1258" i="3" a="1"/>
  <c r="J1258" i="3" s="1"/>
  <c r="J1259" i="3" a="1"/>
  <c r="J1259" i="3"/>
  <c r="J1260" i="3" a="1"/>
  <c r="J1260" i="3" s="1"/>
  <c r="J1261" i="3" a="1"/>
  <c r="J1261" i="3" s="1"/>
  <c r="J1262" i="3" a="1"/>
  <c r="J1262" i="3"/>
  <c r="J1263" i="3" a="1"/>
  <c r="J1263" i="3"/>
  <c r="J1264" i="3" a="1"/>
  <c r="J1264" i="3"/>
  <c r="J1265" i="3" a="1"/>
  <c r="J1265" i="3" s="1"/>
  <c r="J1266" i="3" a="1"/>
  <c r="J1266" i="3" s="1"/>
  <c r="J1267" i="3" a="1"/>
  <c r="J1267" i="3"/>
  <c r="J1268" i="3" a="1"/>
  <c r="J1268" i="3" s="1"/>
  <c r="J1269" i="3" a="1"/>
  <c r="J1269" i="3"/>
  <c r="J1270" i="3" a="1"/>
  <c r="J1270" i="3" s="1"/>
  <c r="J1271" i="3" a="1"/>
  <c r="J1271" i="3" s="1"/>
  <c r="J1272" i="3" a="1"/>
  <c r="J1272" i="3" s="1"/>
  <c r="J1273" i="3" a="1"/>
  <c r="J1273" i="3" s="1"/>
  <c r="J1274" i="3" a="1"/>
  <c r="J1274" i="3" s="1"/>
  <c r="J1275" i="3" a="1"/>
  <c r="J1275" i="3"/>
  <c r="J1276" i="3" a="1"/>
  <c r="J1276" i="3"/>
  <c r="J1277" i="3" a="1"/>
  <c r="J1277" i="3" s="1"/>
  <c r="J1278" i="3" a="1"/>
  <c r="J1278" i="3" s="1"/>
  <c r="J1279" i="3" a="1"/>
  <c r="J1279" i="3"/>
  <c r="J1280" i="3" a="1"/>
  <c r="J1280" i="3"/>
  <c r="J1281" i="3" a="1"/>
  <c r="J1281" i="3" s="1"/>
  <c r="J1282" i="3" a="1"/>
  <c r="J1282" i="3"/>
  <c r="J1283" i="3" a="1"/>
  <c r="J1283" i="3" s="1"/>
  <c r="J1284" i="3" a="1"/>
  <c r="J1284" i="3" s="1"/>
  <c r="J1285" i="3" a="1"/>
  <c r="J1285" i="3" s="1"/>
  <c r="J1286" i="3" a="1"/>
  <c r="J1286" i="3" s="1"/>
  <c r="J1287" i="3" a="1"/>
  <c r="J1287" i="3" s="1"/>
  <c r="J1288" i="3" a="1"/>
  <c r="J1288" i="3"/>
  <c r="J1289" i="3" a="1"/>
  <c r="J1289" i="3"/>
  <c r="J1290" i="3" a="1"/>
  <c r="J1290" i="3" s="1"/>
  <c r="J1291" i="3" a="1"/>
  <c r="J1291" i="3" s="1"/>
  <c r="J1292" i="3" a="1"/>
  <c r="J1292" i="3"/>
  <c r="J1293" i="3" a="1"/>
  <c r="J1293" i="3"/>
  <c r="J1294" i="3" a="1"/>
  <c r="J1294" i="3" s="1"/>
  <c r="J1295" i="3" a="1"/>
  <c r="J1295" i="3"/>
  <c r="J1296" i="3" a="1"/>
  <c r="J1296" i="3" s="1"/>
  <c r="J1297" i="3" a="1"/>
  <c r="J1297" i="3" s="1"/>
  <c r="J1298" i="3" a="1"/>
  <c r="J1298" i="3" s="1"/>
  <c r="J1299" i="3" a="1"/>
  <c r="J1299" i="3" s="1"/>
  <c r="J1300" i="3" a="1"/>
  <c r="J1300" i="3" s="1"/>
  <c r="J1301" i="3" a="1"/>
  <c r="J1301" i="3"/>
  <c r="J1302" i="3" a="1"/>
  <c r="J1302" i="3" s="1"/>
  <c r="J1303" i="3" a="1"/>
  <c r="J1303" i="3" s="1"/>
  <c r="J1304" i="3" a="1"/>
  <c r="J1304" i="3" s="1"/>
  <c r="J1305" i="3" a="1"/>
  <c r="J1305" i="3"/>
  <c r="J1306" i="3" a="1"/>
  <c r="J1306" i="3"/>
  <c r="J1307" i="3" a="1"/>
  <c r="J1307" i="3" s="1"/>
  <c r="J1308" i="3" a="1"/>
  <c r="J1308" i="3" s="1"/>
  <c r="J1309" i="3" a="1"/>
  <c r="J1309" i="3"/>
  <c r="J1310" i="3" a="1"/>
  <c r="J1310" i="3" s="1"/>
  <c r="J1311" i="3" a="1"/>
  <c r="J1311" i="3" s="1"/>
  <c r="J1312" i="3" a="1"/>
  <c r="J1312" i="3" s="1"/>
  <c r="J1313" i="3" a="1"/>
  <c r="J1313" i="3" s="1"/>
  <c r="J1314" i="3" a="1"/>
  <c r="J1314" i="3" s="1"/>
  <c r="J1315" i="3" a="1"/>
  <c r="J1315" i="3"/>
  <c r="J1316" i="3" a="1"/>
  <c r="J1316" i="3" s="1"/>
  <c r="J1317" i="3" a="1"/>
  <c r="J1317" i="3" s="1"/>
  <c r="J1318" i="3" a="1"/>
  <c r="J1318" i="3"/>
  <c r="J1319" i="3" a="1"/>
  <c r="J1319" i="3"/>
  <c r="J1320" i="3" a="1"/>
  <c r="J1320" i="3" s="1"/>
  <c r="J1321" i="3" a="1"/>
  <c r="J1321" i="3"/>
  <c r="J1322" i="3" a="1"/>
  <c r="J1322" i="3"/>
  <c r="J1323" i="3" a="1"/>
  <c r="J1323" i="3" s="1"/>
  <c r="J1324" i="3" a="1"/>
  <c r="J1324" i="3" s="1"/>
  <c r="J1325" i="3" a="1"/>
  <c r="J1325" i="3" s="1"/>
  <c r="J1326" i="3" a="1"/>
  <c r="J1326" i="3" s="1"/>
  <c r="J1327" i="3" a="1"/>
  <c r="J1327" i="3" s="1"/>
  <c r="J1328" i="3" a="1"/>
  <c r="J1328" i="3"/>
  <c r="J1329" i="3" a="1"/>
  <c r="J1329" i="3" s="1"/>
  <c r="J1330" i="3" a="1"/>
  <c r="J1330" i="3" s="1"/>
  <c r="J1331" i="3" a="1"/>
  <c r="J1331" i="3"/>
  <c r="J1332" i="3" a="1"/>
  <c r="J1332" i="3" s="1"/>
  <c r="J1333" i="3" a="1"/>
  <c r="J1333" i="3" s="1"/>
  <c r="J1334" i="3" a="1"/>
  <c r="J1334" i="3"/>
  <c r="J1335" i="3" a="1"/>
  <c r="J1335" i="3"/>
  <c r="J1336" i="3" a="1"/>
  <c r="J1336" i="3" s="1"/>
  <c r="J1337" i="3" a="1"/>
  <c r="J1337" i="3" s="1"/>
  <c r="J1338" i="3" a="1"/>
  <c r="J1338" i="3" s="1"/>
  <c r="J1339" i="3" a="1"/>
  <c r="J1339" i="3"/>
  <c r="J1340" i="3" a="1"/>
  <c r="J1340" i="3" s="1"/>
  <c r="J1341" i="3" a="1"/>
  <c r="J1341" i="3"/>
  <c r="J1342" i="3" a="1"/>
  <c r="J1342" i="3" s="1"/>
  <c r="J1343" i="3" a="1"/>
  <c r="J1343" i="3" s="1"/>
  <c r="J1344" i="3" a="1"/>
  <c r="J1344" i="3" s="1"/>
  <c r="J1345" i="3" a="1"/>
  <c r="J1345" i="3" s="1"/>
  <c r="J1346" i="3" a="1"/>
  <c r="J1346" i="3" s="1"/>
  <c r="J1347" i="3" a="1"/>
  <c r="J1347" i="3"/>
  <c r="J1348" i="3" a="1"/>
  <c r="J1348" i="3"/>
  <c r="J1349" i="3" a="1"/>
  <c r="J1349" i="3" s="1"/>
  <c r="J1350" i="3" a="1"/>
  <c r="J1350" i="3" s="1"/>
  <c r="J1351" i="3" a="1"/>
  <c r="J1351" i="3" s="1"/>
  <c r="J1352" i="3" a="1"/>
  <c r="J1352" i="3"/>
  <c r="J1353" i="3" a="1"/>
  <c r="J1353" i="3" s="1"/>
  <c r="J1354" i="3" a="1"/>
  <c r="J1354" i="3"/>
  <c r="J1355" i="3" a="1"/>
  <c r="J1355" i="3" s="1"/>
  <c r="J1356" i="3" a="1"/>
  <c r="J1356" i="3" s="1"/>
  <c r="J1357" i="3" a="1"/>
  <c r="J1357" i="3" s="1"/>
  <c r="J1358" i="3" a="1"/>
  <c r="J1358" i="3" s="1"/>
  <c r="J1359" i="3" a="1"/>
  <c r="J1359" i="3" s="1"/>
  <c r="J1360" i="3" a="1"/>
  <c r="J1360" i="3"/>
  <c r="J1361" i="3" a="1"/>
  <c r="J1361" i="3"/>
  <c r="J1362" i="3" a="1"/>
  <c r="J1362" i="3" s="1"/>
  <c r="J1363" i="3" a="1"/>
  <c r="J1363" i="3" s="1"/>
  <c r="J1364" i="3" a="1"/>
  <c r="J1364" i="3" s="1"/>
  <c r="J1365" i="3" a="1"/>
  <c r="J1365" i="3"/>
  <c r="J1366" i="3" a="1"/>
  <c r="J1366" i="3" s="1"/>
  <c r="J1367" i="3" a="1"/>
  <c r="J1367" i="3"/>
  <c r="J1368" i="3" a="1"/>
  <c r="J1368" i="3" s="1"/>
  <c r="J1369" i="3" a="1"/>
  <c r="J1369" i="3" s="1"/>
  <c r="J1370" i="3" a="1"/>
  <c r="J1370" i="3" s="1"/>
  <c r="J1371" i="3" a="1"/>
  <c r="J1371" i="3" s="1"/>
  <c r="J1372" i="3" a="1"/>
  <c r="J1372" i="3" s="1"/>
  <c r="J1373" i="3" a="1"/>
  <c r="J1373" i="3"/>
  <c r="J1374" i="3" a="1"/>
  <c r="J1374" i="3" s="1"/>
  <c r="J1375" i="3" a="1"/>
  <c r="J1375" i="3" s="1"/>
  <c r="J1376" i="3" a="1"/>
  <c r="J1376" i="3" s="1"/>
  <c r="J1377" i="3" a="1"/>
  <c r="J1377" i="3" s="1"/>
  <c r="J1378" i="3" a="1"/>
  <c r="J1378" i="3"/>
  <c r="J1379" i="3" a="1"/>
  <c r="J1379" i="3" s="1"/>
  <c r="J1380" i="3" a="1"/>
  <c r="J1380" i="3" s="1"/>
  <c r="J1381" i="3" a="1"/>
  <c r="J1381" i="3"/>
  <c r="J1382" i="3" a="1"/>
  <c r="J1382" i="3" s="1"/>
  <c r="J1383" i="3" a="1"/>
  <c r="J1383" i="3" s="1"/>
  <c r="J1384" i="3" a="1"/>
  <c r="J1384" i="3" s="1"/>
  <c r="J1385" i="3" a="1"/>
  <c r="J1385" i="3" s="1"/>
  <c r="J1386" i="3" a="1"/>
  <c r="J1386" i="3" s="1"/>
  <c r="J1387" i="3" a="1"/>
  <c r="J1387" i="3"/>
  <c r="J1388" i="3" a="1"/>
  <c r="J1388" i="3" s="1"/>
  <c r="J1389" i="3" a="1"/>
  <c r="J1389" i="3" s="1"/>
  <c r="J1390" i="3" a="1"/>
  <c r="J1390" i="3" s="1"/>
  <c r="J1391" i="3" a="1"/>
  <c r="J1391" i="3"/>
  <c r="J1392" i="3" a="1"/>
  <c r="J1392" i="3" s="1"/>
  <c r="J1393" i="3" a="1"/>
  <c r="J1393" i="3"/>
  <c r="J1394" i="3" a="1"/>
  <c r="J1394" i="3"/>
  <c r="J1395" i="3" a="1"/>
  <c r="J1395" i="3" s="1"/>
  <c r="J1396" i="3" a="1"/>
  <c r="J1396" i="3" s="1"/>
  <c r="J1397" i="3" a="1"/>
  <c r="J1397" i="3" s="1"/>
  <c r="J1398" i="3" a="1"/>
  <c r="J1398" i="3" s="1"/>
  <c r="J1399" i="3" a="1"/>
  <c r="J1399" i="3" s="1"/>
  <c r="J1400" i="3" a="1"/>
  <c r="J1400" i="3"/>
  <c r="J1401" i="3" a="1"/>
  <c r="J1401" i="3" s="1"/>
  <c r="J1402" i="3" a="1"/>
  <c r="J1402" i="3" s="1"/>
  <c r="J1403" i="3" a="1"/>
  <c r="J1403" i="3" s="1"/>
  <c r="J1404" i="3" a="1"/>
  <c r="J1404" i="3" s="1"/>
  <c r="J1405" i="3" a="1"/>
  <c r="J1405" i="3" s="1"/>
  <c r="J1406" i="3" a="1"/>
  <c r="J1406" i="3"/>
  <c r="J1407" i="3" a="1"/>
  <c r="J1407" i="3"/>
  <c r="J1408" i="3" a="1"/>
  <c r="J1408" i="3" s="1"/>
  <c r="J1409" i="3" a="1"/>
  <c r="J1409" i="3" s="1"/>
  <c r="J1410" i="3" a="1"/>
  <c r="J1410" i="3" s="1"/>
  <c r="J1411" i="3" a="1"/>
  <c r="J1411" i="3"/>
  <c r="J1412" i="3" a="1"/>
  <c r="J1412" i="3" s="1"/>
  <c r="J1413" i="3" a="1"/>
  <c r="J1413" i="3"/>
  <c r="J1414" i="3" a="1"/>
  <c r="J1414" i="3" s="1"/>
  <c r="J1415" i="3" a="1"/>
  <c r="J1415" i="3" s="1"/>
  <c r="J1416" i="3" a="1"/>
  <c r="J1416" i="3" s="1"/>
  <c r="J1417" i="3" a="1"/>
  <c r="J1417" i="3" s="1"/>
  <c r="J1418" i="3" a="1"/>
  <c r="J1418" i="3" s="1"/>
  <c r="J1419" i="3" a="1"/>
  <c r="J1419" i="3"/>
  <c r="J1420" i="3" a="1"/>
  <c r="J1420" i="3"/>
  <c r="J1421" i="3" a="1"/>
  <c r="J1421" i="3" s="1"/>
  <c r="J1422" i="3" a="1"/>
  <c r="J1422" i="3" s="1"/>
  <c r="J1423" i="3" a="1"/>
  <c r="J1423" i="3" s="1"/>
  <c r="J1424" i="3" a="1"/>
  <c r="J1424" i="3"/>
  <c r="J1425" i="3" a="1"/>
  <c r="J1425" i="3" s="1"/>
  <c r="J1426" i="3" a="1"/>
  <c r="J1426" i="3"/>
  <c r="J1427" i="3" a="1"/>
  <c r="J1427" i="3" s="1"/>
  <c r="J1428" i="3" a="1"/>
  <c r="J1428" i="3" s="1"/>
  <c r="J1429" i="3" a="1"/>
  <c r="J1429" i="3" s="1"/>
  <c r="J1430" i="3" a="1"/>
  <c r="J1430" i="3" s="1"/>
  <c r="J1431" i="3" a="1"/>
  <c r="J1431" i="3" s="1"/>
  <c r="J1432" i="3" a="1"/>
  <c r="J1432" i="3"/>
  <c r="J1433" i="3" a="1"/>
  <c r="J1433" i="3"/>
  <c r="J1434" i="3" a="1"/>
  <c r="J1434" i="3" s="1"/>
  <c r="J1435" i="3" a="1"/>
  <c r="J1435" i="3" s="1"/>
  <c r="J1436" i="3" a="1"/>
  <c r="J1436" i="3" s="1"/>
  <c r="J1437" i="3" a="1"/>
  <c r="J1437" i="3"/>
  <c r="J1438" i="3" a="1"/>
  <c r="J1438" i="3" s="1"/>
  <c r="J1439" i="3" a="1"/>
  <c r="J1439" i="3" s="1"/>
  <c r="J1440" i="3" a="1"/>
  <c r="J1440" i="3" s="1"/>
  <c r="J1441" i="3" a="1"/>
  <c r="J1441" i="3" s="1"/>
  <c r="J1442" i="3" a="1"/>
  <c r="J1442" i="3" s="1"/>
  <c r="J1443" i="3" a="1"/>
  <c r="J1443" i="3" s="1"/>
  <c r="J1444" i="3" a="1"/>
  <c r="J1444" i="3"/>
  <c r="J1445" i="3" a="1"/>
  <c r="J1445" i="3"/>
  <c r="J1446" i="3" a="1"/>
  <c r="J1446" i="3" s="1"/>
  <c r="J1447" i="3" a="1"/>
  <c r="J1447" i="3" s="1"/>
  <c r="J1448" i="3" a="1"/>
  <c r="J1448" i="3" s="1"/>
  <c r="J1449" i="3" a="1"/>
  <c r="J1449" i="3" s="1"/>
  <c r="J1450" i="3" a="1"/>
  <c r="J1450" i="3"/>
  <c r="J1451" i="3" a="1"/>
  <c r="J1451" i="3" s="1"/>
  <c r="J1452" i="3" a="1"/>
  <c r="J1452" i="3" s="1"/>
  <c r="J1453" i="3" a="1"/>
  <c r="J1453" i="3"/>
  <c r="J1454" i="3" a="1"/>
  <c r="J1454" i="3" s="1"/>
  <c r="J1455" i="3" a="1"/>
  <c r="J1455" i="3" s="1"/>
  <c r="J1456" i="3" a="1"/>
  <c r="J1456" i="3" s="1"/>
  <c r="J1457" i="3" a="1"/>
  <c r="J1457" i="3"/>
  <c r="J1458" i="3" a="1"/>
  <c r="J1458" i="3" s="1"/>
  <c r="J1459" i="3" a="1"/>
  <c r="J1459" i="3" s="1"/>
  <c r="J1460" i="3" a="1"/>
  <c r="J1460" i="3" s="1"/>
  <c r="J1461" i="3" a="1"/>
  <c r="J1461" i="3" s="1"/>
  <c r="J1462" i="3" a="1"/>
  <c r="J1462" i="3"/>
  <c r="J1463" i="3" a="1"/>
  <c r="J1463" i="3"/>
  <c r="J1464" i="3" a="1"/>
  <c r="J1464" i="3" s="1"/>
  <c r="J1465" i="3" a="1"/>
  <c r="J1465" i="3"/>
  <c r="J1466" i="3" a="1"/>
  <c r="J1466" i="3"/>
  <c r="J1467" i="3" a="1"/>
  <c r="J1467" i="3" s="1"/>
  <c r="J1468" i="3" a="1"/>
  <c r="J1468" i="3" s="1"/>
  <c r="J1469" i="3" a="1"/>
  <c r="J1469" i="3" s="1"/>
  <c r="J1470" i="3" a="1"/>
  <c r="J1470" i="3" s="1"/>
  <c r="J1471" i="3" a="1"/>
  <c r="J1471" i="3" s="1"/>
  <c r="J1472" i="3" a="1"/>
  <c r="J1472" i="3" s="1"/>
  <c r="J1473" i="3" a="1"/>
  <c r="J1473" i="3" s="1"/>
  <c r="J1474" i="3" a="1"/>
  <c r="J1474" i="3" s="1"/>
  <c r="J1475" i="3" a="1"/>
  <c r="J1475" i="3"/>
  <c r="J1476" i="3" a="1"/>
  <c r="J1476" i="3" s="1"/>
  <c r="J1477" i="3" a="1"/>
  <c r="J1477" i="3"/>
  <c r="J1478" i="3" a="1"/>
  <c r="J1478" i="3"/>
  <c r="J1479" i="3" a="1"/>
  <c r="J1479" i="3"/>
  <c r="J1480" i="3" a="1"/>
  <c r="J1480" i="3" s="1"/>
  <c r="J1481" i="3" a="1"/>
  <c r="J1481" i="3" s="1"/>
  <c r="J1482" i="3" a="1"/>
  <c r="J1482" i="3" s="1"/>
  <c r="J1483" i="3" a="1"/>
  <c r="J1483" i="3"/>
  <c r="J1484" i="3" a="1"/>
  <c r="J1484" i="3" s="1"/>
  <c r="J1485" i="3" a="1"/>
  <c r="J1485" i="3" s="1"/>
  <c r="J1486" i="3" a="1"/>
  <c r="J1486" i="3" s="1"/>
  <c r="J1487" i="3" a="1"/>
  <c r="J1487" i="3" s="1"/>
  <c r="J1488" i="3" a="1"/>
  <c r="J1488" i="3" s="1"/>
  <c r="J1489" i="3" a="1"/>
  <c r="J1489" i="3" s="1"/>
  <c r="J1490" i="3" a="1"/>
  <c r="J1490" i="3"/>
  <c r="J1491" i="3" a="1"/>
  <c r="J1491" i="3"/>
  <c r="J1492" i="3" a="1"/>
  <c r="J1492" i="3"/>
  <c r="J1493" i="3" a="1"/>
  <c r="J1493" i="3" s="1"/>
  <c r="J1494" i="3" a="1"/>
  <c r="J1494" i="3" s="1"/>
  <c r="J1495" i="3" a="1"/>
  <c r="J1495" i="3"/>
  <c r="J1496" i="3" a="1"/>
  <c r="J1496" i="3"/>
  <c r="J1497" i="3" a="1"/>
  <c r="J1497" i="3" s="1"/>
  <c r="J1498" i="3" a="1"/>
  <c r="J1498" i="3" s="1"/>
  <c r="J1499" i="3" a="1"/>
  <c r="J1499" i="3" s="1"/>
  <c r="J1500" i="3" a="1"/>
  <c r="J1500" i="3" s="1"/>
  <c r="J1501" i="3" a="1"/>
  <c r="J1501" i="3" s="1"/>
  <c r="J1502" i="3" a="1"/>
  <c r="J1502" i="3" s="1"/>
  <c r="J1503" i="3" a="1"/>
  <c r="J1503" i="3"/>
  <c r="J1504" i="3" a="1"/>
  <c r="J1504" i="3"/>
  <c r="J1505" i="3" a="1"/>
  <c r="J1505" i="3"/>
  <c r="J1506" i="3" a="1"/>
  <c r="J1506" i="3" s="1"/>
  <c r="J1507" i="3" a="1"/>
  <c r="J1507" i="3" s="1"/>
  <c r="J1508" i="3" a="1"/>
  <c r="J1508" i="3"/>
  <c r="J1509" i="3" a="1"/>
  <c r="J1509" i="3"/>
  <c r="J1510" i="3" a="1"/>
  <c r="J1510" i="3" s="1"/>
  <c r="J1511" i="3" a="1"/>
  <c r="J1511" i="3" s="1"/>
  <c r="J1512" i="3" a="1"/>
  <c r="J1512" i="3" s="1"/>
  <c r="J1513" i="3" a="1"/>
  <c r="J1513" i="3" s="1"/>
  <c r="J1514" i="3" a="1"/>
  <c r="J1514" i="3" s="1"/>
  <c r="J1515" i="3" a="1"/>
  <c r="J1515" i="3" s="1"/>
  <c r="J1516" i="3" a="1"/>
  <c r="J1516" i="3"/>
  <c r="J1517" i="3" a="1"/>
  <c r="J1517" i="3"/>
  <c r="J1518" i="3" a="1"/>
  <c r="J1518" i="3" s="1"/>
  <c r="J1519" i="3" a="1"/>
  <c r="J1519" i="3"/>
  <c r="J1520" i="3" a="1"/>
  <c r="J1520" i="3" s="1"/>
  <c r="J1521" i="3" a="1"/>
  <c r="J1521" i="3" s="1"/>
  <c r="J1522" i="3" a="1"/>
  <c r="J1522" i="3"/>
  <c r="J1523" i="3" a="1"/>
  <c r="J1523" i="3" s="1"/>
  <c r="J1524" i="3" a="1"/>
  <c r="J1524" i="3" s="1"/>
  <c r="J1525" i="3" a="1"/>
  <c r="J1525" i="3"/>
  <c r="J1526" i="3" a="1"/>
  <c r="J1526" i="3"/>
  <c r="J1527" i="3" a="1"/>
  <c r="J1527" i="3" s="1"/>
  <c r="J1528" i="3" a="1"/>
  <c r="J1528" i="3" s="1"/>
  <c r="J1529" i="3" a="1"/>
  <c r="J1529" i="3" s="1"/>
  <c r="J1530" i="3" a="1"/>
  <c r="J1530" i="3" s="1"/>
  <c r="J1531" i="3" a="1"/>
  <c r="J1531" i="3" s="1"/>
  <c r="J1532" i="3" a="1"/>
  <c r="J1532" i="3" s="1"/>
  <c r="J1533" i="3" a="1"/>
  <c r="J1533" i="3"/>
  <c r="J1534" i="3" a="1"/>
  <c r="J1534" i="3" s="1"/>
  <c r="J1535" i="3" a="1"/>
  <c r="J1535" i="3"/>
  <c r="J1536" i="3" a="1"/>
  <c r="J1536" i="3" s="1"/>
  <c r="J1537" i="3" a="1"/>
  <c r="J1537" i="3"/>
  <c r="J1538" i="3" a="1"/>
  <c r="J1538" i="3" s="1"/>
  <c r="J1539" i="3" a="1"/>
  <c r="J1539" i="3"/>
  <c r="J1540" i="3" a="1"/>
  <c r="J1540" i="3" s="1"/>
  <c r="J1541" i="3" a="1"/>
  <c r="J1541" i="3" s="1"/>
  <c r="J1542" i="3" a="1"/>
  <c r="J1542" i="3" s="1"/>
  <c r="J1543" i="3" a="1"/>
  <c r="J1543" i="3" s="1"/>
  <c r="J1544" i="3" a="1"/>
  <c r="J1544" i="3" s="1"/>
  <c r="J1545" i="3" a="1"/>
  <c r="J1545" i="3" s="1"/>
  <c r="J1546" i="3" a="1"/>
  <c r="J1546" i="3"/>
  <c r="J1547" i="3" a="1"/>
  <c r="J1547" i="3" s="1"/>
  <c r="J1548" i="3" a="1"/>
  <c r="J1548" i="3" s="1"/>
  <c r="J1549" i="3" a="1"/>
  <c r="J1549" i="3" s="1"/>
  <c r="J1550" i="3" a="1"/>
  <c r="J1550" i="3"/>
  <c r="J1551" i="3" a="1"/>
  <c r="J1551" i="3" s="1"/>
  <c r="J1552" i="3" a="1"/>
  <c r="J1552" i="3"/>
  <c r="J1553" i="3" a="1"/>
  <c r="J1553" i="3"/>
  <c r="J1554" i="3" a="1"/>
  <c r="J1554" i="3" s="1"/>
  <c r="J1555" i="3" a="1"/>
  <c r="J1555" i="3"/>
  <c r="J1556" i="3" a="1"/>
  <c r="J1556" i="3" s="1"/>
  <c r="J1557" i="3" a="1"/>
  <c r="J1557" i="3" s="1"/>
  <c r="J1558" i="3" a="1"/>
  <c r="J1558" i="3" s="1"/>
  <c r="J1559" i="3" a="1"/>
  <c r="J1559" i="3"/>
  <c r="J1560" i="3" a="1"/>
  <c r="J1560" i="3" s="1"/>
  <c r="J1561" i="3" a="1"/>
  <c r="J1561" i="3" s="1"/>
  <c r="J1562" i="3" a="1"/>
  <c r="J1562" i="3" s="1"/>
  <c r="J1563" i="3" a="1"/>
  <c r="J1563" i="3"/>
  <c r="J1564" i="3" a="1"/>
  <c r="J1564" i="3" s="1"/>
  <c r="J1565" i="3" a="1"/>
  <c r="J1565" i="3"/>
  <c r="J1566" i="3" a="1"/>
  <c r="J1566" i="3" s="1"/>
  <c r="J1567" i="3" a="1"/>
  <c r="J1567" i="3" s="1"/>
  <c r="J1568" i="3" a="1"/>
  <c r="J1568" i="3"/>
  <c r="J1569" i="3" a="1"/>
  <c r="J1569" i="3" s="1"/>
  <c r="J1570" i="3" a="1"/>
  <c r="J1570" i="3" s="1"/>
  <c r="J1571" i="3" a="1"/>
  <c r="J1571" i="3" s="1"/>
  <c r="J1572" i="3" a="1"/>
  <c r="J1572" i="3" s="1"/>
  <c r="J1573" i="3" a="1"/>
  <c r="J1573" i="3"/>
  <c r="J1574" i="3" a="1"/>
  <c r="J1574" i="3" s="1"/>
  <c r="J1575" i="3" a="1"/>
  <c r="J1575" i="3" s="1"/>
  <c r="J1576" i="3" a="1"/>
  <c r="J1576" i="3"/>
  <c r="J1577" i="3" a="1"/>
  <c r="J1577" i="3" s="1"/>
  <c r="J1578" i="3" a="1"/>
  <c r="J1578" i="3" s="1"/>
  <c r="J1579" i="3" a="1"/>
  <c r="J1579" i="3"/>
  <c r="J1580" i="3" a="1"/>
  <c r="J1580" i="3" s="1"/>
  <c r="J1581" i="3" a="1"/>
  <c r="J1581" i="3"/>
  <c r="J1582" i="3" a="1"/>
  <c r="J1582" i="3" s="1"/>
  <c r="J1583" i="3" a="1"/>
  <c r="J1583" i="3" s="1"/>
  <c r="J1584" i="3" a="1"/>
  <c r="J1584" i="3" s="1"/>
  <c r="J1585" i="3" a="1"/>
  <c r="J1585" i="3"/>
  <c r="J1586" i="3" a="1"/>
  <c r="J1586" i="3"/>
  <c r="J1587" i="3" a="1"/>
  <c r="J1587" i="3" s="1"/>
  <c r="J1588" i="3" a="1"/>
  <c r="J1588" i="3" s="1"/>
  <c r="J1589" i="3" a="1"/>
  <c r="J1589" i="3"/>
  <c r="J1590" i="3" a="1"/>
  <c r="J1590" i="3" s="1"/>
  <c r="J1591" i="3" a="1"/>
  <c r="J1591" i="3" s="1"/>
  <c r="J1592" i="3" a="1"/>
  <c r="J1592" i="3"/>
  <c r="J1593" i="3" a="1"/>
  <c r="J1593" i="3" s="1"/>
  <c r="J1594" i="3" a="1"/>
  <c r="J1594" i="3"/>
  <c r="J1595" i="3" a="1"/>
  <c r="J1595" i="3" s="1"/>
  <c r="J1596" i="3" a="1"/>
  <c r="J1596" i="3" s="1"/>
  <c r="J1597" i="3" a="1"/>
  <c r="J1597" i="3" s="1"/>
  <c r="J1598" i="3" a="1"/>
  <c r="J1598" i="3"/>
  <c r="J1599" i="3" a="1"/>
  <c r="J1599" i="3"/>
  <c r="J1600" i="3" a="1"/>
  <c r="J1600" i="3" s="1"/>
  <c r="J1601" i="3" a="1"/>
  <c r="J1601" i="3" s="1"/>
  <c r="J1602" i="3" a="1"/>
  <c r="J1602" i="3" s="1"/>
  <c r="J1603" i="3" a="1"/>
  <c r="J1603" i="3" s="1"/>
  <c r="J1604" i="3" a="1"/>
  <c r="J1604" i="3" s="1"/>
  <c r="J1605" i="3" a="1"/>
  <c r="J1605" i="3"/>
  <c r="J1606" i="3" a="1"/>
  <c r="J1606" i="3" s="1"/>
  <c r="J1607" i="3" a="1"/>
  <c r="J1607" i="3"/>
  <c r="J1608" i="3" a="1"/>
  <c r="J1608" i="3" s="1"/>
  <c r="J1609" i="3" a="1"/>
  <c r="J1609" i="3"/>
  <c r="J1610" i="3" a="1"/>
  <c r="J1610" i="3" s="1"/>
  <c r="J1611" i="3" a="1"/>
  <c r="J1611" i="3"/>
  <c r="J1612" i="3" a="1"/>
  <c r="J1612" i="3"/>
  <c r="J1613" i="3" a="1"/>
  <c r="J1613" i="3" s="1"/>
  <c r="J1614" i="3" a="1"/>
  <c r="J1614" i="3" s="1"/>
  <c r="J1615" i="3" a="1"/>
  <c r="J1615" i="3" s="1"/>
  <c r="J1616" i="3" a="1"/>
  <c r="J1616" i="3" s="1"/>
  <c r="J1617" i="3" a="1"/>
  <c r="J1617" i="3" s="1"/>
  <c r="J1618" i="3" a="1"/>
  <c r="J1618" i="3"/>
  <c r="J1619" i="3" a="1"/>
  <c r="J1619" i="3" s="1"/>
  <c r="J1620" i="3" a="1"/>
  <c r="J1620" i="3" s="1"/>
  <c r="J1621" i="3" a="1"/>
  <c r="J1621" i="3" s="1"/>
  <c r="J1622" i="3" a="1"/>
  <c r="J1622" i="3"/>
  <c r="J1623" i="3" a="1"/>
  <c r="J1623" i="3" s="1"/>
  <c r="J1624" i="3" a="1"/>
  <c r="J1624" i="3"/>
  <c r="J1625" i="3" a="1"/>
  <c r="J1625" i="3"/>
  <c r="J1626" i="3" a="1"/>
  <c r="J1626" i="3" s="1"/>
  <c r="J1627" i="3" a="1"/>
  <c r="J1627" i="3"/>
  <c r="J1628" i="3" a="1"/>
  <c r="J1628" i="3" s="1"/>
  <c r="J1629" i="3" a="1"/>
  <c r="J1629" i="3" s="1"/>
  <c r="J1630" i="3" a="1"/>
  <c r="J1630" i="3" s="1"/>
  <c r="J1631" i="3" a="1"/>
  <c r="J1631" i="3"/>
  <c r="J1632" i="3" a="1"/>
  <c r="J1632" i="3" s="1"/>
  <c r="J1633" i="3" a="1"/>
  <c r="J1633" i="3" s="1"/>
  <c r="J1634" i="3" a="1"/>
  <c r="J1634" i="3" s="1"/>
  <c r="J1635" i="3" a="1"/>
  <c r="J1635" i="3"/>
  <c r="J1636" i="3" a="1"/>
  <c r="J1636" i="3" s="1"/>
  <c r="J1637" i="3" a="1"/>
  <c r="J1637" i="3"/>
  <c r="J1638" i="3" a="1"/>
  <c r="J1638" i="3" s="1"/>
  <c r="J1639" i="3" a="1"/>
  <c r="J1639" i="3" s="1"/>
  <c r="J1640" i="3" a="1"/>
  <c r="J1640" i="3"/>
  <c r="J1641" i="3" a="1"/>
  <c r="J1641" i="3" s="1"/>
  <c r="J1642" i="3" a="1"/>
  <c r="J1642" i="3" s="1"/>
  <c r="J1643" i="3" a="1"/>
  <c r="J1643" i="3" s="1"/>
  <c r="J1644" i="3" a="1"/>
  <c r="J1644" i="3" s="1"/>
  <c r="J1645" i="3" a="1"/>
  <c r="J1645" i="3"/>
  <c r="J1646" i="3" a="1"/>
  <c r="J1646" i="3" s="1"/>
  <c r="J1647" i="3" a="1"/>
  <c r="J1647" i="3" s="1"/>
  <c r="J1648" i="3" a="1"/>
  <c r="J1648" i="3"/>
  <c r="J1649" i="3" a="1"/>
  <c r="J1649" i="3" s="1"/>
  <c r="J1650" i="3" a="1"/>
  <c r="J1650" i="3" s="1"/>
  <c r="J1651" i="3" a="1"/>
  <c r="J1651" i="3"/>
  <c r="J1652" i="3" a="1"/>
  <c r="J1652" i="3" s="1"/>
  <c r="J1653" i="3" a="1"/>
  <c r="J1653" i="3"/>
  <c r="J1654" i="3" a="1"/>
  <c r="J1654" i="3" s="1"/>
  <c r="J1655" i="3" a="1"/>
  <c r="J1655" i="3" s="1"/>
  <c r="J1656" i="3" a="1"/>
  <c r="J1656" i="3" s="1"/>
  <c r="J1657" i="3" a="1"/>
  <c r="J1657" i="3"/>
  <c r="J1658" i="3" a="1"/>
  <c r="J1658" i="3"/>
  <c r="J1659" i="3" a="1"/>
  <c r="J1659" i="3" s="1"/>
  <c r="J1660" i="3" a="1"/>
  <c r="J1660" i="3" s="1"/>
  <c r="J1661" i="3" a="1"/>
  <c r="J1661" i="3"/>
  <c r="J1662" i="3" a="1"/>
  <c r="J1662" i="3" s="1"/>
  <c r="J1663" i="3" a="1"/>
  <c r="J1663" i="3" s="1"/>
  <c r="J1664" i="3" a="1"/>
  <c r="J1664" i="3"/>
  <c r="J1665" i="3" a="1"/>
  <c r="J1665" i="3" s="1"/>
  <c r="J1666" i="3" a="1"/>
  <c r="J1666" i="3"/>
  <c r="J1667" i="3" a="1"/>
  <c r="J1667" i="3" s="1"/>
  <c r="J1668" i="3" a="1"/>
  <c r="J1668" i="3" s="1"/>
  <c r="J1669" i="3" a="1"/>
  <c r="J1669" i="3" s="1"/>
  <c r="J1670" i="3" a="1"/>
  <c r="J1670" i="3"/>
  <c r="J1671" i="3" a="1"/>
  <c r="J1671" i="3"/>
  <c r="J1672" i="3" a="1"/>
  <c r="J1672" i="3" s="1"/>
  <c r="J1673" i="3" a="1"/>
  <c r="J1673" i="3" s="1"/>
  <c r="J1674" i="3" a="1"/>
  <c r="J1674" i="3" s="1"/>
  <c r="J1675" i="3" a="1"/>
  <c r="J1675" i="3" s="1"/>
  <c r="J1676" i="3" a="1"/>
  <c r="J1676" i="3" s="1"/>
  <c r="J1677" i="3" a="1"/>
  <c r="J1677" i="3"/>
  <c r="J1678" i="3" a="1"/>
  <c r="J1678" i="3" s="1"/>
  <c r="J1679" i="3" a="1"/>
  <c r="J1679" i="3"/>
  <c r="J1680" i="3" a="1"/>
  <c r="J1680" i="3" s="1"/>
  <c r="J1681" i="3" a="1"/>
  <c r="J1681" i="3"/>
  <c r="J1682" i="3" a="1"/>
  <c r="J1682" i="3" s="1"/>
  <c r="J1683" i="3" a="1"/>
  <c r="J1683" i="3"/>
  <c r="J1684" i="3" a="1"/>
  <c r="J1684" i="3"/>
  <c r="J1685" i="3" a="1"/>
  <c r="J1685" i="3" s="1"/>
  <c r="J1686" i="3" a="1"/>
  <c r="J1686" i="3" s="1"/>
  <c r="J1687" i="3" a="1"/>
  <c r="J1687" i="3" s="1"/>
  <c r="J1688" i="3" a="1"/>
  <c r="J1688" i="3" s="1"/>
  <c r="J1689" i="3" a="1"/>
  <c r="J1689" i="3" s="1"/>
  <c r="J1690" i="3" a="1"/>
  <c r="J1690" i="3"/>
  <c r="J1691" i="3" a="1"/>
  <c r="J1691" i="3" s="1"/>
  <c r="J1692" i="3" a="1"/>
  <c r="J1692" i="3" s="1"/>
  <c r="J1693" i="3" a="1"/>
  <c r="J1693" i="3" s="1"/>
  <c r="J1694" i="3" a="1"/>
  <c r="J1694" i="3"/>
  <c r="J1695" i="3" a="1"/>
  <c r="J1695" i="3" s="1"/>
  <c r="J1696" i="3" a="1"/>
  <c r="J1696" i="3"/>
  <c r="J1697" i="3" a="1"/>
  <c r="J1697" i="3"/>
  <c r="J1698" i="3" a="1"/>
  <c r="J1698" i="3" s="1"/>
  <c r="J1699" i="3" a="1"/>
  <c r="J1699" i="3"/>
  <c r="J1700" i="3" a="1"/>
  <c r="J1700" i="3" s="1"/>
  <c r="J1701" i="3" a="1"/>
  <c r="J1701" i="3" s="1"/>
  <c r="J1702" i="3" a="1"/>
  <c r="J1702" i="3" s="1"/>
  <c r="J1703" i="3" a="1"/>
  <c r="J1703" i="3"/>
  <c r="J1704" i="3" a="1"/>
  <c r="J1704" i="3" s="1"/>
  <c r="J1705" i="3" a="1"/>
  <c r="J1705" i="3" s="1"/>
  <c r="J1706" i="3" a="1"/>
  <c r="J1706" i="3" s="1"/>
  <c r="J1707" i="3" a="1"/>
  <c r="J1707" i="3"/>
  <c r="J1708" i="3" a="1"/>
  <c r="J1708" i="3" s="1"/>
  <c r="J1709" i="3" a="1"/>
  <c r="J1709" i="3"/>
  <c r="J1710" i="3" a="1"/>
  <c r="J1710" i="3" s="1"/>
  <c r="J1711" i="3" a="1"/>
  <c r="J1711" i="3" s="1"/>
  <c r="J1712" i="3" a="1"/>
  <c r="J1712" i="3"/>
  <c r="J1713" i="3" a="1"/>
  <c r="J1713" i="3" s="1"/>
  <c r="J1714" i="3" a="1"/>
  <c r="J1714" i="3" s="1"/>
  <c r="J1715" i="3" a="1"/>
  <c r="J1715" i="3" s="1"/>
  <c r="J1716" i="3" a="1"/>
  <c r="J1716" i="3" s="1"/>
  <c r="J1717" i="3" a="1"/>
  <c r="J1717" i="3"/>
  <c r="J1718" i="3" a="1"/>
  <c r="J1718" i="3" s="1"/>
  <c r="J1719" i="3" a="1"/>
  <c r="J1719" i="3" s="1"/>
  <c r="J1720" i="3" a="1"/>
  <c r="J1720" i="3"/>
  <c r="J1721" i="3" a="1"/>
  <c r="J1721" i="3" s="1"/>
  <c r="J1722" i="3" a="1"/>
  <c r="J1722" i="3" s="1"/>
  <c r="J1723" i="3" a="1"/>
  <c r="J1723" i="3"/>
  <c r="J1724" i="3" a="1"/>
  <c r="J1724" i="3" s="1"/>
  <c r="J1725" i="3" a="1"/>
  <c r="J1725" i="3"/>
  <c r="J1726" i="3" a="1"/>
  <c r="J1726" i="3" s="1"/>
  <c r="J1727" i="3" a="1"/>
  <c r="J1727" i="3" s="1"/>
  <c r="J1728" i="3" a="1"/>
  <c r="J1728" i="3" s="1"/>
  <c r="J1729" i="3" a="1"/>
  <c r="J1729" i="3"/>
  <c r="J1730" i="3" a="1"/>
  <c r="J1730" i="3"/>
  <c r="J1731" i="3" a="1"/>
  <c r="J1731" i="3" s="1"/>
  <c r="J1732" i="3" a="1"/>
  <c r="J1732" i="3" s="1"/>
  <c r="J1733" i="3" a="1"/>
  <c r="J1733" i="3"/>
  <c r="J1734" i="3" a="1"/>
  <c r="J1734" i="3" s="1"/>
  <c r="J1735" i="3" a="1"/>
  <c r="J1735" i="3" s="1"/>
  <c r="J1736" i="3" a="1"/>
  <c r="J1736" i="3"/>
  <c r="J1737" i="3" a="1"/>
  <c r="J1737" i="3" s="1"/>
  <c r="J1738" i="3" a="1"/>
  <c r="J1738" i="3"/>
  <c r="J1739" i="3" a="1"/>
  <c r="J1739" i="3" s="1"/>
  <c r="J1740" i="3" a="1"/>
  <c r="J1740" i="3" s="1"/>
  <c r="J1741" i="3" a="1"/>
  <c r="J1741" i="3" s="1"/>
  <c r="J1742" i="3" a="1"/>
  <c r="J1742" i="3"/>
  <c r="J1743" i="3" a="1"/>
  <c r="J1743" i="3"/>
  <c r="J1744" i="3" a="1"/>
  <c r="J1744" i="3" s="1"/>
  <c r="J1745" i="3" a="1"/>
  <c r="J1745" i="3" s="1"/>
  <c r="J1746" i="3" a="1"/>
  <c r="J1746" i="3" s="1"/>
  <c r="J1747" i="3" a="1"/>
  <c r="J1747" i="3" s="1"/>
  <c r="J1748" i="3" a="1"/>
  <c r="J1748" i="3" s="1"/>
  <c r="J1749" i="3" a="1"/>
  <c r="J1749" i="3"/>
  <c r="J1750" i="3" a="1"/>
  <c r="J1750" i="3" s="1"/>
  <c r="J1751" i="3" a="1"/>
  <c r="J1751" i="3"/>
  <c r="J1752" i="3" a="1"/>
  <c r="J1752" i="3" s="1"/>
  <c r="J1753" i="3" a="1"/>
  <c r="J1753" i="3"/>
  <c r="J1754" i="3" a="1"/>
  <c r="J1754" i="3" s="1"/>
  <c r="J1755" i="3" a="1"/>
  <c r="J1755" i="3"/>
  <c r="J1756" i="3" a="1"/>
  <c r="J1756" i="3"/>
  <c r="J1757" i="3" a="1"/>
  <c r="J1757" i="3" s="1"/>
  <c r="J1758" i="3" a="1"/>
  <c r="J1758" i="3" s="1"/>
  <c r="J1759" i="3" a="1"/>
  <c r="J1759" i="3" s="1"/>
  <c r="J1760" i="3" a="1"/>
  <c r="J1760" i="3" s="1"/>
  <c r="J1761" i="3" a="1"/>
  <c r="J1761" i="3" s="1"/>
  <c r="J1762" i="3" a="1"/>
  <c r="J1762" i="3"/>
  <c r="J1763" i="3" a="1"/>
  <c r="J1763" i="3" s="1"/>
  <c r="J1764" i="3" a="1"/>
  <c r="J1764" i="3" s="1"/>
  <c r="J1765" i="3" a="1"/>
  <c r="J1765" i="3" s="1"/>
  <c r="J1766" i="3" a="1"/>
  <c r="J1766" i="3"/>
  <c r="J1767" i="3" a="1"/>
  <c r="J1767" i="3" s="1"/>
  <c r="J1768" i="3" a="1"/>
  <c r="J1768" i="3"/>
  <c r="J1769" i="3" a="1"/>
  <c r="J1769" i="3"/>
  <c r="J1770" i="3" a="1"/>
  <c r="J1770" i="3" s="1"/>
  <c r="J1771" i="3" a="1"/>
  <c r="J1771" i="3"/>
  <c r="J1772" i="3" a="1"/>
  <c r="J1772" i="3" s="1"/>
  <c r="J1773" i="3" a="1"/>
  <c r="J1773" i="3" s="1"/>
  <c r="J1774" i="3" a="1"/>
  <c r="J1774" i="3" s="1"/>
  <c r="J1775" i="3" a="1"/>
  <c r="J1775" i="3"/>
  <c r="J1776" i="3" a="1"/>
  <c r="J1776" i="3" s="1"/>
  <c r="J1777" i="3" a="1"/>
  <c r="J1777" i="3" s="1"/>
  <c r="J1778" i="3" a="1"/>
  <c r="J1778" i="3" s="1"/>
  <c r="J1779" i="3" a="1"/>
  <c r="J1779" i="3"/>
  <c r="J1780" i="3" a="1"/>
  <c r="J1780" i="3" s="1"/>
  <c r="J1781" i="3" a="1"/>
  <c r="J1781" i="3"/>
  <c r="J1782" i="3" a="1"/>
  <c r="J1782" i="3" s="1"/>
  <c r="J1783" i="3" a="1"/>
  <c r="J1783" i="3" s="1"/>
  <c r="J1784" i="3" a="1"/>
  <c r="J1784" i="3"/>
  <c r="J1785" i="3" a="1"/>
  <c r="J1785" i="3" s="1"/>
  <c r="J1786" i="3" a="1"/>
  <c r="J1786" i="3" s="1"/>
  <c r="J1787" i="3" a="1"/>
  <c r="J1787" i="3" s="1"/>
  <c r="J1788" i="3" a="1"/>
  <c r="J1788" i="3" s="1"/>
  <c r="J1789" i="3" a="1"/>
  <c r="J1789" i="3"/>
  <c r="J1790" i="3" a="1"/>
  <c r="J1790" i="3" s="1"/>
  <c r="J1791" i="3" a="1"/>
  <c r="J1791" i="3" s="1"/>
  <c r="J1792" i="3" a="1"/>
  <c r="J1792" i="3"/>
  <c r="J1793" i="3" a="1"/>
  <c r="J1793" i="3" s="1"/>
  <c r="J1794" i="3" a="1"/>
  <c r="J1794" i="3" s="1"/>
  <c r="J1795" i="3" a="1"/>
  <c r="J1795" i="3"/>
  <c r="J1796" i="3" a="1"/>
  <c r="J1796" i="3" s="1"/>
  <c r="J1797" i="3" a="1"/>
  <c r="J1797" i="3"/>
  <c r="J1798" i="3" a="1"/>
  <c r="J1798" i="3" s="1"/>
  <c r="J1799" i="3" a="1"/>
  <c r="J1799" i="3" s="1"/>
  <c r="J1800" i="3" a="1"/>
  <c r="J1800" i="3" s="1"/>
  <c r="J1801" i="3" a="1"/>
  <c r="J1801" i="3"/>
  <c r="J1802" i="3" a="1"/>
  <c r="J1802" i="3"/>
  <c r="J1803" i="3" a="1"/>
  <c r="J1803" i="3" s="1"/>
  <c r="J1804" i="3" a="1"/>
  <c r="J1804" i="3" s="1"/>
  <c r="J1805" i="3" a="1"/>
  <c r="J1805" i="3"/>
  <c r="J1806" i="3" a="1"/>
  <c r="J1806" i="3" s="1"/>
  <c r="J1807" i="3" a="1"/>
  <c r="J1807" i="3" s="1"/>
  <c r="J1808" i="3" a="1"/>
  <c r="J1808" i="3"/>
  <c r="J1809" i="3" a="1"/>
  <c r="J1809" i="3" s="1"/>
  <c r="J1810" i="3" a="1"/>
  <c r="J1810" i="3"/>
  <c r="J1811" i="3" a="1"/>
  <c r="J1811" i="3" s="1"/>
  <c r="J1812" i="3" a="1"/>
  <c r="J1812" i="3" s="1"/>
  <c r="J1813" i="3" a="1"/>
  <c r="J1813" i="3" s="1"/>
  <c r="J1814" i="3" a="1"/>
  <c r="J1814" i="3"/>
  <c r="J1815" i="3" a="1"/>
  <c r="J1815" i="3"/>
  <c r="J1816" i="3" a="1"/>
  <c r="J1816" i="3" s="1"/>
  <c r="J1817" i="3" a="1"/>
  <c r="J1817" i="3" s="1"/>
  <c r="J1818" i="3" a="1"/>
  <c r="J1818" i="3" s="1"/>
  <c r="J1819" i="3" a="1"/>
  <c r="J1819" i="3" s="1"/>
  <c r="J1820" i="3" a="1"/>
  <c r="J1820" i="3" s="1"/>
  <c r="J1821" i="3" a="1"/>
  <c r="J1821" i="3"/>
  <c r="J1822" i="3" a="1"/>
  <c r="J1822" i="3" s="1"/>
  <c r="J1823" i="3" a="1"/>
  <c r="J1823" i="3"/>
  <c r="J1824" i="3" a="1"/>
  <c r="J1824" i="3" s="1"/>
  <c r="J1825" i="3" a="1"/>
  <c r="J1825" i="3"/>
  <c r="J1826" i="3" a="1"/>
  <c r="J1826" i="3" s="1"/>
  <c r="J1827" i="3" a="1"/>
  <c r="J1827" i="3"/>
  <c r="J1828" i="3" a="1"/>
  <c r="J1828" i="3"/>
  <c r="J1829" i="3" a="1"/>
  <c r="J1829" i="3" s="1"/>
  <c r="J1830" i="3" a="1"/>
  <c r="J1830" i="3" s="1"/>
  <c r="J1831" i="3" a="1"/>
  <c r="J1831" i="3" s="1"/>
  <c r="J1832" i="3" a="1"/>
  <c r="J1832" i="3" s="1"/>
  <c r="J1833" i="3" a="1"/>
  <c r="J1833" i="3" s="1"/>
  <c r="J1834" i="3" a="1"/>
  <c r="J1834" i="3"/>
  <c r="J1835" i="3" a="1"/>
  <c r="J1835" i="3" s="1"/>
  <c r="J1836" i="3" a="1"/>
  <c r="J1836" i="3" s="1"/>
  <c r="J1837" i="3" a="1"/>
  <c r="J1837" i="3" s="1"/>
  <c r="J1838" i="3" a="1"/>
  <c r="J1838" i="3"/>
  <c r="J1839" i="3" a="1"/>
  <c r="J1839" i="3" s="1"/>
  <c r="J1840" i="3" a="1"/>
  <c r="J1840" i="3"/>
  <c r="J1841" i="3" a="1"/>
  <c r="J1841" i="3"/>
  <c r="J1842" i="3" a="1"/>
  <c r="J1842" i="3" s="1"/>
  <c r="J1843" i="3" a="1"/>
  <c r="J1843" i="3"/>
  <c r="J1844" i="3" a="1"/>
  <c r="J1844" i="3" s="1"/>
  <c r="J1845" i="3" a="1"/>
  <c r="J1845" i="3" s="1"/>
  <c r="J1846" i="3" a="1"/>
  <c r="J1846" i="3" s="1"/>
  <c r="J1847" i="3" a="1"/>
  <c r="J1847" i="3"/>
  <c r="J1848" i="3" a="1"/>
  <c r="J1848" i="3" s="1"/>
  <c r="J1849" i="3" a="1"/>
  <c r="J1849" i="3" s="1"/>
  <c r="J1850" i="3" a="1"/>
  <c r="J1850" i="3" s="1"/>
  <c r="J1851" i="3" a="1"/>
  <c r="J1851" i="3"/>
  <c r="J1852" i="3" a="1"/>
  <c r="J1852" i="3" s="1"/>
  <c r="J1853" i="3" a="1"/>
  <c r="J1853" i="3"/>
  <c r="J1854" i="3" a="1"/>
  <c r="J1854" i="3" s="1"/>
  <c r="J1855" i="3" a="1"/>
  <c r="J1855" i="3" s="1"/>
  <c r="J1856" i="3" a="1"/>
  <c r="J1856" i="3"/>
  <c r="J1857" i="3" a="1"/>
  <c r="J1857" i="3" s="1"/>
  <c r="J1858" i="3" a="1"/>
  <c r="J1858" i="3" s="1"/>
  <c r="J1859" i="3" a="1"/>
  <c r="J1859" i="3" s="1"/>
  <c r="J1860" i="3" a="1"/>
  <c r="J1860" i="3" s="1"/>
  <c r="J1861" i="3" a="1"/>
  <c r="J1861" i="3" s="1"/>
  <c r="J1862" i="3" a="1"/>
  <c r="J1862" i="3" s="1"/>
  <c r="J1863" i="3" a="1"/>
  <c r="J1863" i="3"/>
  <c r="J1864" i="3" a="1"/>
  <c r="J1864" i="3"/>
  <c r="J1865" i="3" a="1"/>
  <c r="J1865" i="3" s="1"/>
  <c r="J1866" i="3" a="1"/>
  <c r="J1866" i="3" s="1"/>
  <c r="J1867" i="3" a="1"/>
  <c r="J1867" i="3"/>
  <c r="J1868" i="3" a="1"/>
  <c r="J1868" i="3"/>
  <c r="J1869" i="3" a="1"/>
  <c r="J1869" i="3"/>
  <c r="J1870" i="3" a="1"/>
  <c r="J1870" i="3" s="1"/>
  <c r="J1871" i="3" a="1"/>
  <c r="J1871" i="3" s="1"/>
  <c r="J1872" i="3" a="1"/>
  <c r="J1872" i="3" s="1"/>
  <c r="J1873" i="3" a="1"/>
  <c r="J1873" i="3"/>
  <c r="J1874" i="3" a="1"/>
  <c r="J1874" i="3" s="1"/>
  <c r="J1875" i="3" a="1"/>
  <c r="J1875" i="3" s="1"/>
  <c r="J1876" i="3" a="1"/>
  <c r="J1876" i="3"/>
  <c r="J1877" i="3" a="1"/>
  <c r="J1877" i="3" s="1"/>
  <c r="J1878" i="3" a="1"/>
  <c r="J1878" i="3" s="1"/>
  <c r="J1879" i="3" a="1"/>
  <c r="J1879" i="3" s="1"/>
  <c r="J1880" i="3" a="1"/>
  <c r="J1880" i="3"/>
  <c r="J1881" i="3" a="1"/>
  <c r="J1881" i="3" s="1"/>
  <c r="J1882" i="3" a="1"/>
  <c r="J1882" i="3"/>
  <c r="J1883" i="3" a="1"/>
  <c r="J1883" i="3" s="1"/>
  <c r="J1884" i="3" a="1"/>
  <c r="J1884" i="3" s="1"/>
  <c r="J1885" i="3" a="1"/>
  <c r="J1885" i="3"/>
  <c r="J1886" i="3" a="1"/>
  <c r="J1886" i="3"/>
  <c r="J1887" i="3" a="1"/>
  <c r="J1887" i="3"/>
  <c r="J1888" i="3" a="1"/>
  <c r="J1888" i="3" s="1"/>
  <c r="J1889" i="3" a="1"/>
  <c r="J1889" i="3"/>
  <c r="J1890" i="3" a="1"/>
  <c r="J1890" i="3" s="1"/>
  <c r="J1891" i="3" a="1"/>
  <c r="J1891" i="3"/>
  <c r="J1892" i="3" a="1"/>
  <c r="J1892" i="3" s="1"/>
  <c r="J1893" i="3" a="1"/>
  <c r="J1893" i="3" s="1"/>
  <c r="J1894" i="3" a="1"/>
  <c r="J1894" i="3" s="1"/>
  <c r="J1895" i="3" a="1"/>
  <c r="J1895" i="3"/>
  <c r="J1896" i="3" a="1"/>
  <c r="J1896" i="3" s="1"/>
  <c r="J1897" i="3" a="1"/>
  <c r="J1897" i="3" s="1"/>
  <c r="J1898" i="3" a="1"/>
  <c r="J1898" i="3" s="1"/>
  <c r="J1899" i="3" a="1"/>
  <c r="J1899" i="3" s="1"/>
  <c r="J1900" i="3" a="1"/>
  <c r="J1900" i="3"/>
  <c r="J1901" i="3" a="1"/>
  <c r="J1901" i="3"/>
  <c r="J1902" i="3" a="1"/>
  <c r="J1902" i="3" s="1"/>
  <c r="J1903" i="3" a="1"/>
  <c r="J1903" i="3"/>
  <c r="J1904" i="3" a="1"/>
  <c r="J1904" i="3" s="1"/>
  <c r="J1905" i="3" a="1"/>
  <c r="J1905" i="3" s="1"/>
  <c r="J1906" i="3" a="1"/>
  <c r="J1906" i="3" s="1"/>
  <c r="J1907" i="3" a="1"/>
  <c r="J1907" i="3"/>
  <c r="J1908" i="3" a="1"/>
  <c r="J1908" i="3" s="1"/>
  <c r="J1909" i="3" a="1"/>
  <c r="J1909" i="3" s="1"/>
  <c r="J1910" i="3" a="1"/>
  <c r="J1910" i="3" s="1"/>
  <c r="J1911" i="3" a="1"/>
  <c r="J1911" i="3"/>
  <c r="J1912" i="3" a="1"/>
  <c r="J1912" i="3" s="1"/>
  <c r="J1913" i="3" a="1"/>
  <c r="J1913" i="3" s="1"/>
  <c r="J1914" i="3" a="1"/>
  <c r="J1914" i="3"/>
  <c r="J1915" i="3" a="1"/>
  <c r="J1915" i="3" s="1"/>
  <c r="J1916" i="3" a="1"/>
  <c r="J1916" i="3" s="1"/>
  <c r="J1917" i="3" a="1"/>
  <c r="J1917" i="3" s="1"/>
  <c r="J1918" i="3" a="1"/>
  <c r="J1918" i="3" s="1"/>
  <c r="J1919" i="3" a="1"/>
  <c r="J1919" i="3" s="1"/>
  <c r="J1920" i="3" a="1"/>
  <c r="J1920" i="3" s="1"/>
  <c r="J1921" i="3" a="1"/>
  <c r="J1921" i="3" s="1"/>
  <c r="J1922" i="3" a="1"/>
  <c r="J1922" i="3" s="1"/>
  <c r="J1923" i="3" a="1"/>
  <c r="J1923" i="3"/>
  <c r="J1924" i="3" a="1"/>
  <c r="J1924" i="3"/>
  <c r="J1925" i="3" a="1"/>
  <c r="J1925" i="3" s="1"/>
  <c r="J1926" i="3" a="1"/>
  <c r="J1926" i="3" s="1"/>
  <c r="J1927" i="3" a="1"/>
  <c r="J1927" i="3"/>
  <c r="J1928" i="3" a="1"/>
  <c r="J1928" i="3" s="1"/>
  <c r="J1929" i="3" a="1"/>
  <c r="J1929" i="3" s="1"/>
  <c r="J1930" i="3" a="1"/>
  <c r="J1930" i="3" s="1"/>
  <c r="J1931" i="3" a="1"/>
  <c r="J1931" i="3" s="1"/>
  <c r="J1932" i="3" a="1"/>
  <c r="J1932" i="3" s="1"/>
  <c r="J1933" i="3" a="1"/>
  <c r="J1933" i="3" s="1"/>
  <c r="J1934" i="3" a="1"/>
  <c r="J1934" i="3" s="1"/>
  <c r="J1935" i="3" a="1"/>
  <c r="J1935" i="3" s="1"/>
  <c r="J1936" i="3" a="1"/>
  <c r="J1936" i="3"/>
  <c r="J1937" i="3" a="1"/>
  <c r="J1937" i="3"/>
  <c r="J1938" i="3" a="1"/>
  <c r="J1938" i="3"/>
  <c r="J1939" i="3" a="1"/>
  <c r="J1939" i="3" s="1"/>
  <c r="J1940" i="3" a="1"/>
  <c r="J1940" i="3" s="1"/>
  <c r="J1941" i="3" a="1"/>
  <c r="J1941" i="3" s="1"/>
  <c r="J1942" i="3" a="1"/>
  <c r="J1942" i="3" s="1"/>
  <c r="J1943" i="3" a="1"/>
  <c r="J1943" i="3" s="1"/>
  <c r="J1944" i="3" a="1"/>
  <c r="J1944" i="3" s="1"/>
  <c r="J1945" i="3" a="1"/>
  <c r="J1945" i="3" s="1"/>
  <c r="J1946" i="3" a="1"/>
  <c r="J1946" i="3" s="1"/>
  <c r="J1947" i="3" a="1"/>
  <c r="J1947" i="3"/>
  <c r="J1948" i="3" a="1"/>
  <c r="J1948" i="3" s="1"/>
  <c r="J1949" i="3" a="1"/>
  <c r="J1949" i="3"/>
  <c r="J1950" i="3" a="1"/>
  <c r="J1950" i="3"/>
  <c r="J1951" i="3" a="1"/>
  <c r="J1951" i="3"/>
  <c r="J1952" i="3" a="1"/>
  <c r="J1952" i="3" s="1"/>
  <c r="J1953" i="3" a="1"/>
  <c r="J1953" i="3" s="1"/>
  <c r="J1954" i="3" a="1"/>
  <c r="J1954" i="3" s="1"/>
  <c r="J1955" i="3" a="1"/>
  <c r="J1955" i="3" s="1"/>
  <c r="J1956" i="3" a="1"/>
  <c r="J1956" i="3" s="1"/>
  <c r="J1957" i="3" a="1"/>
  <c r="J1957" i="3" s="1"/>
  <c r="J1958" i="3" a="1"/>
  <c r="J1958" i="3" s="1"/>
  <c r="J1959" i="3" a="1"/>
  <c r="J1959" i="3" s="1"/>
  <c r="J1960" i="3" a="1"/>
  <c r="J1960" i="3"/>
  <c r="J1961" i="3" a="1"/>
  <c r="J1961" i="3" s="1"/>
  <c r="J1962" i="3" a="1"/>
  <c r="J1962" i="3"/>
  <c r="J1963" i="3" a="1"/>
  <c r="J1963" i="3"/>
  <c r="J1964" i="3" a="1"/>
  <c r="J1964" i="3" s="1"/>
  <c r="J1965" i="3" a="1"/>
  <c r="J1965" i="3" s="1"/>
  <c r="J1966" i="3" a="1"/>
  <c r="J1966" i="3" s="1"/>
  <c r="J1967" i="3" a="1"/>
  <c r="J1967" i="3" s="1"/>
  <c r="J1968" i="3" a="1"/>
  <c r="J1968" i="3" s="1"/>
  <c r="J1969" i="3" a="1"/>
  <c r="J1969" i="3" s="1"/>
  <c r="J1970" i="3" a="1"/>
  <c r="J1970" i="3" s="1"/>
  <c r="J1971" i="3" a="1"/>
  <c r="J1971" i="3"/>
  <c r="J1972" i="3" a="1"/>
  <c r="J1972" i="3" s="1"/>
  <c r="J1973" i="3" a="1"/>
  <c r="J1973" i="3"/>
  <c r="J1974" i="3" a="1"/>
  <c r="J1974" i="3" s="1"/>
  <c r="J1975" i="3" a="1"/>
  <c r="J1975" i="3"/>
  <c r="J1976" i="3" a="1"/>
  <c r="J1976" i="3" s="1"/>
  <c r="J1977" i="3" a="1"/>
  <c r="J1977" i="3" s="1"/>
  <c r="J1978" i="3" a="1"/>
  <c r="J1978" i="3" s="1"/>
  <c r="J1979" i="3" a="1"/>
  <c r="J1979" i="3" s="1"/>
  <c r="J1980" i="3" a="1"/>
  <c r="J1980" i="3" s="1"/>
  <c r="J1981" i="3" a="1"/>
  <c r="J1981" i="3" s="1"/>
  <c r="J1982" i="3" a="1"/>
  <c r="J1982" i="3" s="1"/>
  <c r="J1983" i="3" a="1"/>
  <c r="J1983" i="3"/>
  <c r="J1984" i="3" a="1"/>
  <c r="J1984" i="3"/>
  <c r="J1985" i="3" a="1"/>
  <c r="J1985" i="3" s="1"/>
  <c r="J1986" i="3" a="1"/>
  <c r="J1986" i="3"/>
  <c r="J1987" i="3" a="1"/>
  <c r="J1987" i="3"/>
  <c r="J1988" i="3" a="1"/>
  <c r="J1988" i="3" s="1"/>
  <c r="J1989" i="3" a="1"/>
  <c r="J1989" i="3" s="1"/>
  <c r="J1990" i="3" a="1"/>
  <c r="J1990" i="3" s="1"/>
  <c r="J1991" i="3" a="1"/>
  <c r="J1991" i="3" s="1"/>
  <c r="J1992" i="3" a="1"/>
  <c r="J1992" i="3" s="1"/>
  <c r="J1993" i="3" a="1"/>
  <c r="J1993" i="3" s="1"/>
  <c r="J1994" i="3" a="1"/>
  <c r="J1994" i="3" s="1"/>
  <c r="J1995" i="3" a="1"/>
  <c r="J1995" i="3"/>
  <c r="J1996" i="3" a="1"/>
  <c r="J1996" i="3"/>
  <c r="J1997" i="3" a="1"/>
  <c r="J1997" i="3"/>
  <c r="J1998" i="3" a="1"/>
  <c r="J1998" i="3" s="1"/>
  <c r="J1999" i="3" a="1"/>
  <c r="J1999" i="3"/>
  <c r="J2000" i="3" a="1"/>
  <c r="J2000" i="3" s="1"/>
  <c r="J2001" i="3" a="1"/>
  <c r="J2001" i="3" s="1"/>
  <c r="J2002" i="3" a="1"/>
  <c r="J2002" i="3" s="1"/>
  <c r="J2003" i="3" a="1"/>
  <c r="J2003" i="3" s="1"/>
  <c r="J2004" i="3" a="1"/>
  <c r="J2004" i="3" s="1"/>
  <c r="J2005" i="3" a="1"/>
  <c r="J2005" i="3" s="1"/>
  <c r="J2006" i="3" a="1"/>
  <c r="J2006" i="3" s="1"/>
  <c r="J2007" i="3" a="1"/>
  <c r="J2007" i="3"/>
  <c r="J2008" i="3" a="1"/>
  <c r="J2008" i="3"/>
  <c r="J2009" i="3" a="1"/>
  <c r="J2009" i="3"/>
  <c r="J2010" i="3" a="1"/>
  <c r="J2010" i="3"/>
  <c r="J2011" i="3" a="1"/>
  <c r="J2011" i="3" s="1"/>
  <c r="J2012" i="3" a="1"/>
  <c r="J2012" i="3" s="1"/>
  <c r="J2013" i="3" a="1"/>
  <c r="J2013" i="3" s="1"/>
  <c r="J2014" i="3" a="1"/>
  <c r="J2014" i="3" s="1"/>
  <c r="J2015" i="3" a="1"/>
  <c r="J2015" i="3" s="1"/>
  <c r="J2016" i="3" a="1"/>
  <c r="J2016" i="3" s="1"/>
  <c r="J2017" i="3" a="1"/>
  <c r="J2017" i="3" s="1"/>
  <c r="J2018" i="3" a="1"/>
  <c r="J2018" i="3" s="1"/>
  <c r="J2019" i="3" a="1"/>
  <c r="J2019" i="3"/>
  <c r="J2020" i="3" a="1"/>
  <c r="J2020" i="3"/>
  <c r="J2021" i="3" a="1"/>
  <c r="J2021" i="3"/>
  <c r="J2022" i="3" a="1"/>
  <c r="J2022" i="3"/>
  <c r="J2023" i="3" a="1"/>
  <c r="J2023" i="3"/>
  <c r="J2024" i="3" a="1"/>
  <c r="J2024" i="3" s="1"/>
  <c r="J2025" i="3" a="1"/>
  <c r="J2025" i="3" s="1"/>
  <c r="J2026" i="3" a="1"/>
  <c r="J2026" i="3" s="1"/>
  <c r="J2027" i="3" a="1"/>
  <c r="J2027" i="3" s="1"/>
  <c r="J2028" i="3" a="1"/>
  <c r="J2028" i="3" s="1"/>
  <c r="J2029" i="3" a="1"/>
  <c r="J2029" i="3" s="1"/>
  <c r="J2030" i="3" a="1"/>
  <c r="J2030" i="3" s="1"/>
  <c r="J2031" i="3" a="1"/>
  <c r="J2031" i="3" s="1"/>
  <c r="J2032" i="3" a="1"/>
  <c r="J2032" i="3"/>
  <c r="J2033" i="3" a="1"/>
  <c r="J2033" i="3"/>
  <c r="J2034" i="3" a="1"/>
  <c r="J2034" i="3"/>
  <c r="J2035" i="3" a="1"/>
  <c r="J2035" i="3"/>
  <c r="J2036" i="3" a="1"/>
  <c r="J2036" i="3" s="1"/>
  <c r="J2037" i="3" a="1"/>
  <c r="J2037" i="3" s="1"/>
  <c r="J2038" i="3" a="1"/>
  <c r="J2038" i="3" s="1"/>
  <c r="J2039" i="3" a="1"/>
  <c r="J2039" i="3" s="1"/>
  <c r="J2040" i="3" a="1"/>
  <c r="J2040" i="3" s="1"/>
  <c r="J2041" i="3" a="1"/>
  <c r="J2041" i="3" s="1"/>
  <c r="J2042" i="3" a="1"/>
  <c r="J2042" i="3" s="1"/>
  <c r="J2043" i="3" a="1"/>
  <c r="J2043" i="3"/>
  <c r="J2044" i="3" a="1"/>
  <c r="J2044" i="3" s="1"/>
  <c r="J2045" i="3" a="1"/>
  <c r="J2045" i="3"/>
  <c r="J2046" i="3" a="1"/>
  <c r="J2046" i="3"/>
  <c r="J2047" i="3" a="1"/>
  <c r="J2047" i="3"/>
  <c r="J2048" i="3" a="1"/>
  <c r="J2048" i="3" s="1"/>
  <c r="J2049" i="3" a="1"/>
  <c r="J2049" i="3" s="1"/>
  <c r="J2050" i="3" a="1"/>
  <c r="J2050" i="3" s="1"/>
  <c r="J2051" i="3" a="1"/>
  <c r="J2051" i="3" s="1"/>
  <c r="J2052" i="3" a="1"/>
  <c r="J2052" i="3" s="1"/>
  <c r="J2053" i="3" a="1"/>
  <c r="J2053" i="3" s="1"/>
  <c r="J2054" i="3" a="1"/>
  <c r="J2054" i="3" s="1"/>
  <c r="J2055" i="3" a="1"/>
  <c r="J2055" i="3"/>
  <c r="J2056" i="3" a="1"/>
  <c r="J2056" i="3"/>
  <c r="J2057" i="3" a="1"/>
  <c r="J2057" i="3" s="1"/>
  <c r="J2058" i="3" a="1"/>
  <c r="J2058" i="3"/>
  <c r="J2059" i="3" a="1"/>
  <c r="J2059" i="3"/>
  <c r="J2060" i="3" a="1"/>
  <c r="J2060" i="3" s="1"/>
  <c r="J2061" i="3" a="1"/>
  <c r="J2061" i="3" s="1"/>
  <c r="J2062" i="3" a="1"/>
  <c r="J2062" i="3" s="1"/>
  <c r="J2063" i="3" a="1"/>
  <c r="J2063" i="3" s="1"/>
  <c r="J2064" i="3" a="1"/>
  <c r="J2064" i="3" s="1"/>
  <c r="J2065" i="3" a="1"/>
  <c r="J2065" i="3" s="1"/>
  <c r="J2066" i="3" a="1"/>
  <c r="J2066" i="3" s="1"/>
  <c r="J2067" i="3" a="1"/>
  <c r="J2067" i="3"/>
  <c r="J2068" i="3" a="1"/>
  <c r="J2068" i="3"/>
  <c r="J2069" i="3" a="1"/>
  <c r="J2069" i="3"/>
  <c r="J2070" i="3" a="1"/>
  <c r="J2070" i="3" s="1"/>
  <c r="J2071" i="3" a="1"/>
  <c r="J2071" i="3"/>
  <c r="J2072" i="3" a="1"/>
  <c r="J2072" i="3" s="1"/>
  <c r="J2073" i="3" a="1"/>
  <c r="J2073" i="3" s="1"/>
  <c r="J2074" i="3" a="1"/>
  <c r="J2074" i="3" s="1"/>
  <c r="J2075" i="3" a="1"/>
  <c r="J2075" i="3" s="1"/>
  <c r="J2076" i="3" a="1"/>
  <c r="J2076" i="3" s="1"/>
  <c r="J2077" i="3" a="1"/>
  <c r="J2077" i="3" s="1"/>
  <c r="J2078" i="3" a="1"/>
  <c r="J2078" i="3" s="1"/>
  <c r="J2079" i="3" a="1"/>
  <c r="J2079" i="3"/>
  <c r="J2080" i="3" a="1"/>
  <c r="J2080" i="3" s="1"/>
  <c r="J2081" i="3" a="1"/>
  <c r="J2081" i="3"/>
  <c r="J2082" i="3" a="1"/>
  <c r="J2082" i="3"/>
  <c r="J2083" i="3" a="1"/>
  <c r="J2083" i="3" s="1"/>
  <c r="J2084" i="3" a="1"/>
  <c r="J2084" i="3" s="1"/>
  <c r="J2085" i="3" a="1"/>
  <c r="J2085" i="3" s="1"/>
  <c r="J2086" i="3" a="1"/>
  <c r="J2086" i="3" s="1"/>
  <c r="J2087" i="3" a="1"/>
  <c r="J2087" i="3" s="1"/>
  <c r="J2088" i="3" a="1"/>
  <c r="J2088" i="3" s="1"/>
  <c r="J2089" i="3" a="1"/>
  <c r="J2089" i="3" s="1"/>
  <c r="J2090" i="3" a="1"/>
  <c r="J2090" i="3" s="1"/>
  <c r="J2091" i="3" a="1"/>
  <c r="J2091" i="3"/>
  <c r="J2092" i="3" a="1"/>
  <c r="J2092" i="3"/>
  <c r="J2093" i="3" a="1"/>
  <c r="J2093" i="3" s="1"/>
  <c r="J2094" i="3" a="1"/>
  <c r="J2094" i="3"/>
  <c r="J2095" i="3" a="1"/>
  <c r="J2095" i="3"/>
  <c r="J2096" i="3" a="1"/>
  <c r="J2096" i="3" s="1"/>
  <c r="J2097" i="3" a="1"/>
  <c r="J2097" i="3" s="1"/>
  <c r="J2098" i="3" a="1"/>
  <c r="J2098" i="3" s="1"/>
  <c r="J2099" i="3" a="1"/>
  <c r="J2099" i="3"/>
  <c r="J2100" i="3" a="1"/>
  <c r="J2100" i="3" s="1"/>
  <c r="J2101" i="3" a="1"/>
  <c r="J2101" i="3" s="1"/>
  <c r="J2102" i="3" a="1"/>
  <c r="J2102" i="3" s="1"/>
  <c r="J2103" i="3" a="1"/>
  <c r="J2103" i="3" s="1"/>
  <c r="J2104" i="3" a="1"/>
  <c r="J2104" i="3"/>
  <c r="J2105" i="3" a="1"/>
  <c r="J2105" i="3"/>
  <c r="J2106" i="3" a="1"/>
  <c r="J2106" i="3" s="1"/>
  <c r="J2107" i="3" a="1"/>
  <c r="J2107" i="3"/>
  <c r="J2108" i="3" a="1"/>
  <c r="J2108" i="3" s="1"/>
  <c r="J2109" i="3" a="1"/>
  <c r="J2109" i="3" s="1"/>
  <c r="J2110" i="3" a="1"/>
  <c r="J2110" i="3" s="1"/>
  <c r="J2111" i="3" a="1"/>
  <c r="J2111" i="3" s="1"/>
  <c r="J2112" i="3" a="1"/>
  <c r="J2112" i="3"/>
  <c r="J2113" i="3" a="1"/>
  <c r="J2113" i="3" s="1"/>
  <c r="J2114" i="3" a="1"/>
  <c r="J2114" i="3" s="1"/>
  <c r="J2115" i="3" a="1"/>
  <c r="J2115" i="3"/>
  <c r="J2116" i="3" a="1"/>
  <c r="J2116" i="3" s="1"/>
  <c r="J2117" i="3" a="1"/>
  <c r="J2117" i="3"/>
  <c r="J2118" i="3" a="1"/>
  <c r="J2118" i="3"/>
  <c r="J2119" i="3" a="1"/>
  <c r="J2119" i="3" s="1"/>
  <c r="J2120" i="3" a="1"/>
  <c r="J2120" i="3" s="1"/>
  <c r="J2121" i="3" a="1"/>
  <c r="J2121" i="3" s="1"/>
  <c r="J2122" i="3" a="1"/>
  <c r="J2122" i="3" s="1"/>
  <c r="J2123" i="3" a="1"/>
  <c r="J2123" i="3" s="1"/>
  <c r="J2124" i="3" a="1"/>
  <c r="J2124" i="3" s="1"/>
  <c r="J2125" i="3" a="1"/>
  <c r="J2125" i="3"/>
  <c r="J2126" i="3" a="1"/>
  <c r="J2126" i="3" s="1"/>
  <c r="J2127" i="3" a="1"/>
  <c r="J2127" i="3"/>
  <c r="J2128" i="3" a="1"/>
  <c r="J2128" i="3"/>
  <c r="J2129" i="3" a="1"/>
  <c r="J2129" i="3" s="1"/>
  <c r="J2130" i="3" a="1"/>
  <c r="J2130" i="3"/>
  <c r="J2131" i="3" a="1"/>
  <c r="J2131" i="3"/>
  <c r="J2132" i="3" a="1"/>
  <c r="J2132" i="3" s="1"/>
  <c r="J2133" i="3" a="1"/>
  <c r="J2133" i="3" s="1"/>
  <c r="J2134" i="3" a="1"/>
  <c r="J2134" i="3" s="1"/>
  <c r="J2135" i="3" a="1"/>
  <c r="J2135" i="3" s="1"/>
  <c r="J2136" i="3" a="1"/>
  <c r="J2136" i="3" s="1"/>
  <c r="J2137" i="3" a="1"/>
  <c r="J2137" i="3" s="1"/>
  <c r="J2138" i="3" a="1"/>
  <c r="J2138" i="3" s="1"/>
  <c r="J2139" i="3" a="1"/>
  <c r="J2139" i="3" s="1"/>
  <c r="J2140" i="3" a="1"/>
  <c r="J2140" i="3"/>
  <c r="J2141" i="3" a="1"/>
  <c r="J2141" i="3"/>
  <c r="J2142" i="3" a="1"/>
  <c r="J2142" i="3" s="1"/>
  <c r="J2143" i="3" a="1"/>
  <c r="J2143" i="3"/>
  <c r="J2144" i="3" a="1"/>
  <c r="J2144" i="3" s="1"/>
  <c r="J2145" i="3" a="1"/>
  <c r="J2145" i="3" s="1"/>
  <c r="J2146" i="3" a="1"/>
  <c r="J2146" i="3" s="1"/>
  <c r="J2147" i="3" a="1"/>
  <c r="J2147" i="3" s="1"/>
  <c r="J2148" i="3" a="1"/>
  <c r="J2148" i="3" s="1"/>
  <c r="J2149" i="3" a="1"/>
  <c r="J2149" i="3" s="1"/>
  <c r="J2150" i="3" a="1"/>
  <c r="J2150" i="3" s="1"/>
  <c r="J2151" i="3" a="1"/>
  <c r="J2151" i="3"/>
  <c r="J2152" i="3" a="1"/>
  <c r="J2152" i="3" s="1"/>
  <c r="J2153" i="3" a="1"/>
  <c r="J2153" i="3"/>
  <c r="J2154" i="3" a="1"/>
  <c r="J2154" i="3"/>
  <c r="J2155" i="3" a="1"/>
  <c r="J2155" i="3" s="1"/>
  <c r="J2156" i="3" a="1"/>
  <c r="J2156" i="3" s="1"/>
  <c r="J2157" i="3" a="1"/>
  <c r="J2157" i="3" s="1"/>
  <c r="J2158" i="3" a="1"/>
  <c r="J2158" i="3" s="1"/>
  <c r="J2159" i="3" a="1"/>
  <c r="J2159" i="3" s="1"/>
  <c r="J2160" i="3" a="1"/>
  <c r="J2160" i="3" s="1"/>
  <c r="J2161" i="3" a="1"/>
  <c r="J2161" i="3" s="1"/>
  <c r="J2162" i="3" a="1"/>
  <c r="J2162" i="3" s="1"/>
  <c r="J2163" i="3" a="1"/>
  <c r="J2163" i="3"/>
  <c r="J2164" i="3" a="1"/>
  <c r="J2164" i="3"/>
  <c r="J2165" i="3" a="1"/>
  <c r="J2165" i="3" s="1"/>
  <c r="J2166" i="3" a="1"/>
  <c r="J2166" i="3"/>
  <c r="J2167" i="3" a="1"/>
  <c r="J2167" i="3"/>
  <c r="J2168" i="3" a="1"/>
  <c r="J2168" i="3" s="1"/>
  <c r="J2169" i="3" a="1"/>
  <c r="J2169" i="3" s="1"/>
  <c r="J2170" i="3" a="1"/>
  <c r="J2170" i="3" s="1"/>
  <c r="J2171" i="3" a="1"/>
  <c r="J2171" i="3" s="1"/>
  <c r="J2172" i="3" a="1"/>
  <c r="J2172" i="3" s="1"/>
  <c r="J2173" i="3" a="1"/>
  <c r="J2173" i="3" s="1"/>
  <c r="J2174" i="3" a="1"/>
  <c r="J2174" i="3" s="1"/>
  <c r="J2175" i="3" a="1"/>
  <c r="J2175" i="3" s="1"/>
  <c r="J2176" i="3" a="1"/>
  <c r="J2176" i="3"/>
  <c r="J2177" i="3" a="1"/>
  <c r="J2177" i="3"/>
  <c r="J2178" i="3" a="1"/>
  <c r="J2178" i="3" s="1"/>
  <c r="J2179" i="3" a="1"/>
  <c r="J2179" i="3"/>
  <c r="J2180" i="3" a="1"/>
  <c r="J2180" i="3" s="1"/>
  <c r="J2181" i="3" a="1"/>
  <c r="J2181" i="3" s="1"/>
  <c r="J2182" i="3" a="1"/>
  <c r="J2182" i="3" s="1"/>
  <c r="J2183" i="3" a="1"/>
  <c r="J2183" i="3" s="1"/>
  <c r="J2184" i="3" a="1"/>
  <c r="J2184" i="3"/>
  <c r="J2185" i="3" a="1"/>
  <c r="J2185" i="3" s="1"/>
  <c r="J2186" i="3" a="1"/>
  <c r="J2186" i="3" s="1"/>
  <c r="J2187" i="3" a="1"/>
  <c r="J2187" i="3"/>
  <c r="J2188" i="3" a="1"/>
  <c r="J2188" i="3" s="1"/>
  <c r="J2189" i="3" a="1"/>
  <c r="J2189" i="3"/>
  <c r="J2190" i="3" a="1"/>
  <c r="J2190" i="3"/>
  <c r="J2191" i="3" a="1"/>
  <c r="J2191" i="3" s="1"/>
  <c r="J2192" i="3" a="1"/>
  <c r="J2192" i="3" s="1"/>
  <c r="J2193" i="3" a="1"/>
  <c r="J2193" i="3" s="1"/>
  <c r="J2194" i="3" a="1"/>
  <c r="J2194" i="3" s="1"/>
  <c r="J2195" i="3" a="1"/>
  <c r="J2195" i="3" s="1"/>
  <c r="J2196" i="3" a="1"/>
  <c r="J2196" i="3" s="1"/>
  <c r="J2197" i="3" a="1"/>
  <c r="J2197" i="3"/>
  <c r="J2198" i="3" a="1"/>
  <c r="J2198" i="3" s="1"/>
  <c r="J2199" i="3" a="1"/>
  <c r="J2199" i="3"/>
  <c r="J2200" i="3" a="1"/>
  <c r="J2200" i="3"/>
  <c r="J2201" i="3" a="1"/>
  <c r="J2201" i="3" s="1"/>
  <c r="J2202" i="3" a="1"/>
  <c r="J2202" i="3"/>
  <c r="J2203" i="3" a="1"/>
  <c r="J2203" i="3"/>
  <c r="J2204" i="3" a="1"/>
  <c r="J2204" i="3" s="1"/>
  <c r="J2205" i="3" a="1"/>
  <c r="J2205" i="3" s="1"/>
  <c r="J2206" i="3" a="1"/>
  <c r="J2206" i="3" s="1"/>
  <c r="J2207" i="3" a="1"/>
  <c r="J2207" i="3" s="1"/>
  <c r="J2208" i="3" a="1"/>
  <c r="J2208" i="3" s="1"/>
  <c r="J2209" i="3" a="1"/>
  <c r="J2209" i="3" s="1"/>
  <c r="J2210" i="3" a="1"/>
  <c r="J2210" i="3" s="1"/>
  <c r="J2211" i="3" a="1"/>
  <c r="J2211" i="3" s="1"/>
  <c r="J2212" i="3" a="1"/>
  <c r="J2212" i="3"/>
  <c r="J2213" i="3" a="1"/>
  <c r="J2213" i="3"/>
  <c r="J2214" i="3" a="1"/>
  <c r="J2214" i="3" s="1"/>
  <c r="J2215" i="3" a="1"/>
  <c r="J2215" i="3"/>
  <c r="J2216" i="3" a="1"/>
  <c r="J2216" i="3" s="1"/>
  <c r="J2217" i="3" a="1"/>
  <c r="J2217" i="3"/>
  <c r="J2218" i="3" a="1"/>
  <c r="J2218" i="3" s="1"/>
  <c r="J2219" i="3" a="1"/>
  <c r="J2219" i="3" s="1"/>
  <c r="J2220" i="3" a="1"/>
  <c r="J2220" i="3" s="1"/>
  <c r="J2221" i="3" a="1"/>
  <c r="J2221" i="3" s="1"/>
  <c r="J2222" i="3" a="1"/>
  <c r="J2222" i="3" s="1"/>
  <c r="J2223" i="3" a="1"/>
  <c r="J2223" i="3"/>
  <c r="J2224" i="3" a="1"/>
  <c r="J2224" i="3" s="1"/>
  <c r="J2225" i="3" a="1"/>
  <c r="J2225" i="3"/>
  <c r="J2226" i="3" a="1"/>
  <c r="J2226" i="3"/>
  <c r="J2227" i="3" a="1"/>
  <c r="J2227" i="3"/>
  <c r="J2228" i="3" a="1"/>
  <c r="J2228" i="3" s="1"/>
  <c r="J2229" i="3" a="1"/>
  <c r="J2229" i="3" s="1"/>
  <c r="J2230" i="3" a="1"/>
  <c r="J2230" i="3"/>
  <c r="J2231" i="3" a="1"/>
  <c r="J2231" i="3" s="1"/>
  <c r="J2232" i="3" a="1"/>
  <c r="J2232" i="3" s="1"/>
  <c r="J2233" i="3" a="1"/>
  <c r="J2233" i="3" s="1"/>
  <c r="J2234" i="3" a="1"/>
  <c r="J2234" i="3" s="1"/>
  <c r="J2235" i="3" a="1"/>
  <c r="J2235" i="3"/>
  <c r="J2236" i="3" a="1"/>
  <c r="J2236" i="3"/>
  <c r="J2237" i="3" a="1"/>
  <c r="J2237" i="3" s="1"/>
  <c r="J2238" i="3" a="1"/>
  <c r="J2238" i="3"/>
  <c r="J2239" i="3" a="1"/>
  <c r="J2239" i="3"/>
  <c r="J2240" i="3" a="1"/>
  <c r="J2240" i="3" s="1"/>
  <c r="J2241" i="3" a="1"/>
  <c r="J2241" i="3" s="1"/>
  <c r="J2242" i="3" a="1"/>
  <c r="J2242" i="3" s="1"/>
  <c r="J2243" i="3" a="1"/>
  <c r="J2243" i="3"/>
  <c r="J2244" i="3" a="1"/>
  <c r="J2244" i="3" s="1"/>
  <c r="J2245" i="3" a="1"/>
  <c r="J2245" i="3" s="1"/>
  <c r="J2246" i="3" a="1"/>
  <c r="J2246" i="3" s="1"/>
  <c r="J2247" i="3" a="1"/>
  <c r="J2247" i="3"/>
  <c r="J2248" i="3" a="1"/>
  <c r="J2248" i="3"/>
  <c r="J2249" i="3" a="1"/>
  <c r="J2249" i="3"/>
  <c r="J2250" i="3" a="1"/>
  <c r="J2250" i="3" s="1"/>
  <c r="J2251" i="3" a="1"/>
  <c r="J2251" i="3"/>
  <c r="J2252" i="3" a="1"/>
  <c r="J2252" i="3" s="1"/>
  <c r="J2253" i="3" a="1"/>
  <c r="J2253" i="3" s="1"/>
  <c r="J2254" i="3" a="1"/>
  <c r="J2254" i="3" s="1"/>
  <c r="J2255" i="3" a="1"/>
  <c r="J2255" i="3" s="1"/>
  <c r="J2256" i="3" a="1"/>
  <c r="J2256" i="3"/>
  <c r="J2257" i="3" a="1"/>
  <c r="J2257" i="3" s="1"/>
  <c r="J2258" i="3" a="1"/>
  <c r="J2258" i="3" s="1"/>
  <c r="J2259" i="3" a="1"/>
  <c r="J2259" i="3"/>
  <c r="J2260" i="3" a="1"/>
  <c r="J2260" i="3"/>
  <c r="J2261" i="3" a="1"/>
  <c r="J2261" i="3"/>
  <c r="J2262" i="3" a="1"/>
  <c r="J2262" i="3"/>
  <c r="J2263" i="3" a="1"/>
  <c r="J2263" i="3" s="1"/>
  <c r="J2264" i="3" a="1"/>
  <c r="J2264" i="3" s="1"/>
  <c r="J2265" i="3" a="1"/>
  <c r="J2265" i="3" s="1"/>
  <c r="J2266" i="3" a="1"/>
  <c r="J2266" i="3" s="1"/>
  <c r="J2267" i="3" a="1"/>
  <c r="J2267" i="3" s="1"/>
  <c r="J2268" i="3" a="1"/>
  <c r="J2268" i="3" s="1"/>
  <c r="J2269" i="3" a="1"/>
  <c r="J2269" i="3"/>
  <c r="J2270" i="3" a="1"/>
  <c r="J2270" i="3" s="1"/>
  <c r="J2271" i="3" a="1"/>
  <c r="J2271" i="3"/>
  <c r="J2272" i="3" a="1"/>
  <c r="J2272" i="3"/>
  <c r="J2273" i="3" a="1"/>
  <c r="J2273" i="3"/>
  <c r="J2274" i="3" a="1"/>
  <c r="J2274" i="3"/>
  <c r="J2275" i="3" a="1"/>
  <c r="J2275" i="3"/>
  <c r="J2276" i="3" a="1"/>
  <c r="J2276" i="3" s="1"/>
  <c r="J2277" i="3" a="1"/>
  <c r="J2277" i="3" s="1"/>
  <c r="J2278" i="3" a="1"/>
  <c r="J2278" i="3" s="1"/>
  <c r="J2279" i="3" a="1"/>
  <c r="J2279" i="3" s="1"/>
  <c r="J2280" i="3" a="1"/>
  <c r="J2280" i="3" s="1"/>
  <c r="J2281" i="3" a="1"/>
  <c r="J2281" i="3" s="1"/>
  <c r="J2282" i="3" a="1"/>
  <c r="J2282" i="3" s="1"/>
  <c r="J2283" i="3" a="1"/>
  <c r="J2283" i="3" s="1"/>
  <c r="J2284" i="3" a="1"/>
  <c r="J2284" i="3"/>
  <c r="J2285" i="3" a="1"/>
  <c r="J2285" i="3"/>
  <c r="J2286" i="3" a="1"/>
  <c r="J2286" i="3"/>
  <c r="J2287" i="3" a="1"/>
  <c r="J2287" i="3"/>
  <c r="J2288" i="3" a="1"/>
  <c r="J2288" i="3" s="1"/>
  <c r="J2289" i="3" a="1"/>
  <c r="J2289" i="3"/>
  <c r="J2290" i="3" a="1"/>
  <c r="J2290" i="3" s="1"/>
  <c r="J2291" i="3" a="1"/>
  <c r="J2291" i="3" s="1"/>
  <c r="J2292" i="3" a="1"/>
  <c r="J2292" i="3" s="1"/>
  <c r="J2293" i="3" a="1"/>
  <c r="J2293" i="3" s="1"/>
  <c r="J2294" i="3" a="1"/>
  <c r="J2294" i="3" s="1"/>
  <c r="J2295" i="3" a="1"/>
  <c r="J2295" i="3"/>
  <c r="J2296" i="3" a="1"/>
  <c r="J2296" i="3" s="1"/>
  <c r="J2297" i="3" a="1"/>
  <c r="J2297" i="3"/>
  <c r="J2298" i="3" a="1"/>
  <c r="J2298" i="3"/>
  <c r="J2299" i="3" a="1"/>
  <c r="J2299" i="3"/>
  <c r="J2300" i="3" a="1"/>
  <c r="J2300" i="3" s="1"/>
  <c r="J2301" i="3" a="1"/>
  <c r="J2301" i="3" s="1"/>
  <c r="J2302" i="3" a="1"/>
  <c r="J2302" i="3"/>
  <c r="J2303" i="3" a="1"/>
  <c r="J2303" i="3" s="1"/>
  <c r="J2304" i="3" a="1"/>
  <c r="J2304" i="3" s="1"/>
  <c r="J2305" i="3" a="1"/>
  <c r="J2305" i="3" s="1"/>
  <c r="J2306" i="3" a="1"/>
  <c r="J2306" i="3" s="1"/>
  <c r="J2307" i="3" a="1"/>
  <c r="J2307" i="3"/>
  <c r="J2308" i="3" a="1"/>
  <c r="J2308" i="3"/>
  <c r="J2309" i="3" a="1"/>
  <c r="J2309" i="3" s="1"/>
  <c r="J2310" i="3" a="1"/>
  <c r="J2310" i="3"/>
  <c r="J2311" i="3" a="1"/>
  <c r="J2311" i="3"/>
  <c r="J2312" i="3" a="1"/>
  <c r="J2312" i="3" s="1"/>
  <c r="J2313" i="3" a="1"/>
  <c r="J2313" i="3" s="1"/>
  <c r="J2314" i="3" a="1"/>
  <c r="J2314" i="3" s="1"/>
  <c r="J2315" i="3" a="1"/>
  <c r="J2315" i="3"/>
  <c r="J2316" i="3" a="1"/>
  <c r="J2316" i="3" s="1"/>
  <c r="J2317" i="3" a="1"/>
  <c r="J2317" i="3" s="1"/>
  <c r="J2318" i="3" a="1"/>
  <c r="J2318" i="3" s="1"/>
  <c r="J2319" i="3" a="1"/>
  <c r="J2319" i="3"/>
  <c r="J2320" i="3" a="1"/>
  <c r="J2320" i="3"/>
  <c r="J2321" i="3" a="1"/>
  <c r="J2321" i="3"/>
  <c r="J2322" i="3" a="1"/>
  <c r="J2322" i="3" s="1"/>
  <c r="J2323" i="3" a="1"/>
  <c r="J2323" i="3"/>
  <c r="J2324" i="3" a="1"/>
  <c r="J2324" i="3" s="1"/>
  <c r="J2325" i="3" a="1"/>
  <c r="J2325" i="3" s="1"/>
  <c r="J2326" i="3" a="1"/>
  <c r="J2326" i="3" s="1"/>
  <c r="J2327" i="3" a="1"/>
  <c r="J2327" i="3" s="1"/>
  <c r="J2328" i="3" a="1"/>
  <c r="J2328" i="3"/>
  <c r="J2329" i="3" a="1"/>
  <c r="J2329" i="3" s="1"/>
  <c r="J2330" i="3" a="1"/>
  <c r="J2330" i="3" s="1"/>
  <c r="J2331" i="3" a="1"/>
  <c r="J2331" i="3" s="1"/>
  <c r="J2332" i="3" a="1"/>
  <c r="J2332" i="3"/>
  <c r="J2333" i="3" a="1"/>
  <c r="J2333" i="3"/>
  <c r="J2334" i="3" a="1"/>
  <c r="J2334" i="3"/>
  <c r="J2335" i="3" a="1"/>
  <c r="J2335" i="3" s="1"/>
  <c r="J2336" i="3" a="1"/>
  <c r="J2336" i="3" s="1"/>
  <c r="J2337" i="3" a="1"/>
  <c r="J2337" i="3" s="1"/>
  <c r="J2338" i="3" a="1"/>
  <c r="J2338" i="3" s="1"/>
  <c r="J2339" i="3" a="1"/>
  <c r="J2339" i="3" s="1"/>
  <c r="J2340" i="3" a="1"/>
  <c r="J2340" i="3" s="1"/>
  <c r="J2341" i="3" a="1"/>
  <c r="J2341" i="3"/>
  <c r="J2342" i="3" a="1"/>
  <c r="J2342" i="3" s="1"/>
  <c r="J2343" i="3" a="1"/>
  <c r="J2343" i="3"/>
  <c r="J2344" i="3" a="1"/>
  <c r="J2344" i="3" s="1"/>
  <c r="J2345" i="3" a="1"/>
  <c r="J2345" i="3"/>
  <c r="J2346" i="3" a="1"/>
  <c r="J2346" i="3"/>
  <c r="J2347" i="3" a="1"/>
  <c r="J2347" i="3"/>
  <c r="J2348" i="3" a="1"/>
  <c r="J2348" i="3" s="1"/>
  <c r="J2349" i="3" a="1"/>
  <c r="J2349" i="3" s="1"/>
  <c r="J2350" i="3" a="1"/>
  <c r="J2350" i="3" s="1"/>
  <c r="J2351" i="3" a="1"/>
  <c r="J2351" i="3" s="1"/>
  <c r="J2352" i="3" a="1"/>
  <c r="J2352" i="3" s="1"/>
  <c r="J2353" i="3" a="1"/>
  <c r="J2353" i="3" s="1"/>
  <c r="J2354" i="3" a="1"/>
  <c r="J2354" i="3" s="1"/>
  <c r="J2355" i="3" a="1"/>
  <c r="J2355" i="3" s="1"/>
  <c r="J2356" i="3" a="1"/>
  <c r="J2356" i="3"/>
  <c r="J2357" i="3" a="1"/>
  <c r="J2357" i="3" s="1"/>
  <c r="J2358" i="3" a="1"/>
  <c r="J2358" i="3"/>
  <c r="J2359" i="3" a="1"/>
  <c r="J2359" i="3"/>
  <c r="J2360" i="3" a="1"/>
  <c r="J2360" i="3" s="1"/>
  <c r="J2361" i="3" a="1"/>
  <c r="J2361" i="3"/>
  <c r="J2362" i="3" a="1"/>
  <c r="J2362" i="3" s="1"/>
  <c r="J2363" i="3" a="1"/>
  <c r="J2363" i="3" s="1"/>
  <c r="J2364" i="3" a="1"/>
  <c r="J2364" i="3" s="1"/>
  <c r="J2365" i="3" a="1"/>
  <c r="J2365" i="3" s="1"/>
  <c r="J2366" i="3" a="1"/>
  <c r="J2366" i="3" s="1"/>
  <c r="J2367" i="3" a="1"/>
  <c r="J2367" i="3" s="1"/>
  <c r="J2368" i="3" a="1"/>
  <c r="J2368" i="3" s="1"/>
  <c r="J2369" i="3" a="1"/>
  <c r="J2369" i="3"/>
  <c r="J2370" i="3" a="1"/>
  <c r="J2370" i="3" s="1"/>
  <c r="J2371" i="3" a="1"/>
  <c r="J2371" i="3"/>
  <c r="J2372" i="3" a="1"/>
  <c r="J2372" i="3" s="1"/>
  <c r="J2373" i="3" a="1"/>
  <c r="J2373" i="3" s="1"/>
  <c r="J2374" i="3" a="1"/>
  <c r="J2374" i="3"/>
  <c r="J2375" i="3" a="1"/>
  <c r="J2375" i="3" s="1"/>
  <c r="J2376" i="3" a="1"/>
  <c r="J2376" i="3" s="1"/>
  <c r="J2377" i="3" a="1"/>
  <c r="J2377" i="3" s="1"/>
  <c r="J2378" i="3" a="1"/>
  <c r="J2378" i="3" s="1"/>
  <c r="J2379" i="3" a="1"/>
  <c r="J2379" i="3"/>
  <c r="J2380" i="3" a="1"/>
  <c r="J2380" i="3" s="1"/>
  <c r="J2381" i="3" a="1"/>
  <c r="J2381" i="3" s="1"/>
  <c r="J2382" i="3" a="1"/>
  <c r="J2382" i="3"/>
  <c r="J2383" i="3" a="1"/>
  <c r="J2383" i="3" s="1"/>
  <c r="J2384" i="3" a="1"/>
  <c r="J2384" i="3" s="1"/>
  <c r="J2385" i="3" a="1"/>
  <c r="J2385" i="3" s="1"/>
  <c r="J2386" i="3" a="1"/>
  <c r="J2386" i="3" s="1"/>
  <c r="J2387" i="3" a="1"/>
  <c r="J2387" i="3"/>
  <c r="J2388" i="3" a="1"/>
  <c r="J2388" i="3" s="1"/>
  <c r="J2389" i="3" a="1"/>
  <c r="J2389" i="3" s="1"/>
  <c r="J2390" i="3" a="1"/>
  <c r="J2390" i="3" s="1"/>
  <c r="J2391" i="3" a="1"/>
  <c r="J2391" i="3"/>
  <c r="J2392" i="3" a="1"/>
  <c r="J2392" i="3"/>
  <c r="J2393" i="3" a="1"/>
  <c r="J2393" i="3" s="1"/>
  <c r="J2394" i="3" a="1"/>
  <c r="J2394" i="3" s="1"/>
  <c r="J2395" i="3" a="1"/>
  <c r="J2395" i="3"/>
  <c r="J2396" i="3" a="1"/>
  <c r="J2396" i="3" s="1"/>
  <c r="J2397" i="3" a="1"/>
  <c r="J2397" i="3" s="1"/>
  <c r="J2398" i="3" a="1"/>
  <c r="J2398" i="3" s="1"/>
  <c r="J2399" i="3" a="1"/>
  <c r="J2399" i="3" s="1"/>
  <c r="J2400" i="3" a="1"/>
  <c r="J2400" i="3"/>
  <c r="J2401" i="3" a="1"/>
  <c r="J2401" i="3" s="1"/>
  <c r="J2402" i="3" a="1"/>
  <c r="J2402" i="3" s="1"/>
  <c r="J2403" i="3" a="1"/>
  <c r="J2403" i="3" s="1"/>
  <c r="J2404" i="3" a="1"/>
  <c r="J2404" i="3"/>
  <c r="J2405" i="3" a="1"/>
  <c r="J2405" i="3"/>
  <c r="J2406" i="3" a="1"/>
  <c r="J2406" i="3" s="1"/>
  <c r="J2407" i="3" a="1"/>
  <c r="J2407" i="3" s="1"/>
  <c r="J2408" i="3" a="1"/>
  <c r="J2408" i="3" s="1"/>
  <c r="J2409" i="3" a="1"/>
  <c r="J2409" i="3" s="1"/>
  <c r="J2410" i="3" a="1"/>
  <c r="J2410" i="3" s="1"/>
  <c r="J2411" i="3" a="1"/>
  <c r="J2411" i="3" s="1"/>
  <c r="J2412" i="3" a="1"/>
  <c r="J2412" i="3" s="1"/>
  <c r="J2413" i="3" a="1"/>
  <c r="J2413" i="3"/>
  <c r="J2414" i="3" a="1"/>
  <c r="J2414" i="3" s="1"/>
  <c r="J2415" i="3" a="1"/>
  <c r="J2415" i="3"/>
  <c r="J2416" i="3" a="1"/>
  <c r="J2416" i="3" s="1"/>
  <c r="J2417" i="3" a="1"/>
  <c r="J2417" i="3"/>
  <c r="J2418" i="3" a="1"/>
  <c r="J2418" i="3"/>
  <c r="J2419" i="3" a="1"/>
  <c r="J2419" i="3" s="1"/>
  <c r="J2420" i="3" a="1"/>
  <c r="J2420" i="3" s="1"/>
  <c r="J2421" i="3" a="1"/>
  <c r="J2421" i="3" s="1"/>
  <c r="J2422" i="3" a="1"/>
  <c r="J2422" i="3" s="1"/>
  <c r="J2423" i="3" a="1"/>
  <c r="J2423" i="3" s="1"/>
  <c r="J2424" i="3" a="1"/>
  <c r="J2424" i="3" s="1"/>
  <c r="J2425" i="3" a="1"/>
  <c r="J2425" i="3" s="1"/>
  <c r="J2426" i="3" a="1"/>
  <c r="J2426" i="3" s="1"/>
  <c r="J2427" i="3" a="1"/>
  <c r="J2427" i="3" s="1"/>
  <c r="J2428" i="3" a="1"/>
  <c r="J2428" i="3"/>
  <c r="J2429" i="3" a="1"/>
  <c r="J2429" i="3" s="1"/>
  <c r="J2430" i="3" a="1"/>
  <c r="J2430" i="3"/>
  <c r="J2431" i="3" a="1"/>
  <c r="J2431" i="3"/>
  <c r="J2432" i="3" a="1"/>
  <c r="J2432" i="3" s="1"/>
  <c r="J2433" i="3" a="1"/>
  <c r="J2433" i="3"/>
  <c r="J2434" i="3" a="1"/>
  <c r="J2434" i="3"/>
  <c r="J2435" i="3" a="1"/>
  <c r="J2435" i="3" s="1"/>
  <c r="J2436" i="3" a="1"/>
  <c r="J2436" i="3" s="1"/>
  <c r="J2437" i="3" a="1"/>
  <c r="J2437" i="3" s="1"/>
  <c r="J2438" i="3" a="1"/>
  <c r="J2438" i="3" s="1"/>
  <c r="J2439" i="3" a="1"/>
  <c r="J2439" i="3" s="1"/>
  <c r="J2440" i="3" a="1"/>
  <c r="J2440" i="3" s="1"/>
  <c r="J2441" i="3" a="1"/>
  <c r="J2441" i="3"/>
  <c r="J2442" i="3" a="1"/>
  <c r="J2442" i="3" s="1"/>
  <c r="J2443" i="3" a="1"/>
  <c r="J2443" i="3"/>
  <c r="J2444" i="3" a="1"/>
  <c r="J2444" i="3" s="1"/>
  <c r="J2445" i="3" a="1"/>
  <c r="J2445" i="3" s="1"/>
  <c r="J2446" i="3" a="1"/>
  <c r="J2446" i="3"/>
  <c r="J2447" i="3" a="1"/>
  <c r="J2447" i="3"/>
  <c r="J2448" i="3" a="1"/>
  <c r="J2448" i="3" s="1"/>
  <c r="J2449" i="3" a="1"/>
  <c r="J2449" i="3" s="1"/>
  <c r="J2450" i="3" a="1"/>
  <c r="J2450" i="3" s="1"/>
  <c r="J2451" i="3" a="1"/>
  <c r="J2451" i="3"/>
  <c r="J2452" i="3" a="1"/>
  <c r="J2452" i="3" s="1"/>
  <c r="J2453" i="3" a="1"/>
  <c r="J2453" i="3" s="1"/>
  <c r="J2454" i="3" a="1"/>
  <c r="J2454" i="3"/>
  <c r="J2455" i="3" a="1"/>
  <c r="J2455" i="3" s="1"/>
  <c r="J2456" i="3" a="1"/>
  <c r="J2456" i="3" s="1"/>
  <c r="J2457" i="3" a="1"/>
  <c r="J2457" i="3" s="1"/>
  <c r="J2458" i="3" a="1"/>
  <c r="J2458" i="3" s="1"/>
  <c r="J2459" i="3" a="1"/>
  <c r="J2459" i="3"/>
  <c r="J2460" i="3" a="1"/>
  <c r="J2460" i="3"/>
  <c r="J2461" i="3" a="1"/>
  <c r="J2461" i="3" s="1"/>
  <c r="J2462" i="3" a="1"/>
  <c r="J2462" i="3" s="1"/>
  <c r="J2463" i="3" a="1"/>
  <c r="J2463" i="3"/>
  <c r="J2464" i="3" a="1"/>
  <c r="J2464" i="3"/>
  <c r="J2465" i="3" a="1"/>
  <c r="J2465" i="3" s="1"/>
  <c r="J2466" i="3" a="1"/>
  <c r="J2466" i="3" s="1"/>
  <c r="J2467" i="3" a="1"/>
  <c r="J2467" i="3"/>
  <c r="J2468" i="3" a="1"/>
  <c r="J2468" i="3" s="1"/>
  <c r="J2469" i="3" a="1"/>
  <c r="J2469" i="3" s="1"/>
  <c r="J2470" i="3" a="1"/>
  <c r="J2470" i="3" s="1"/>
  <c r="J2471" i="3" a="1"/>
  <c r="J2471" i="3" s="1"/>
  <c r="J2472" i="3" a="1"/>
  <c r="J2472" i="3"/>
  <c r="J2473" i="3" a="1"/>
  <c r="J2473" i="3"/>
  <c r="J2474" i="3" a="1"/>
  <c r="J2474" i="3" s="1"/>
  <c r="J2475" i="3" a="1"/>
  <c r="J2475" i="3" s="1"/>
  <c r="J2476" i="3" a="1"/>
  <c r="J2476" i="3"/>
  <c r="J2477" i="3" a="1"/>
  <c r="J2477" i="3"/>
  <c r="J2478" i="3" a="1"/>
  <c r="J2478" i="3" s="1"/>
  <c r="J2479" i="3" a="1"/>
  <c r="J2479" i="3" s="1"/>
  <c r="J2480" i="3" a="1"/>
  <c r="J2480" i="3" s="1"/>
  <c r="J2481" i="3" a="1"/>
  <c r="J2481" i="3" s="1"/>
  <c r="J2482" i="3" a="1"/>
  <c r="J2482" i="3" s="1"/>
  <c r="J2483" i="3" a="1"/>
  <c r="J2483" i="3" s="1"/>
  <c r="J2484" i="3" a="1"/>
  <c r="J2484" i="3" s="1"/>
  <c r="J2485" i="3" a="1"/>
  <c r="J2485" i="3"/>
  <c r="J2486" i="3" a="1"/>
  <c r="J2486" i="3" s="1"/>
  <c r="J2487" i="3" a="1"/>
  <c r="J2487" i="3"/>
  <c r="J2488" i="3" a="1"/>
  <c r="J2488" i="3" s="1"/>
  <c r="J2489" i="3" a="1"/>
  <c r="J2489" i="3"/>
  <c r="J2490" i="3" a="1"/>
  <c r="J2490" i="3"/>
  <c r="J2491" i="3" a="1"/>
  <c r="J2491" i="3" s="1"/>
  <c r="J2492" i="3" a="1"/>
  <c r="J2492" i="3" s="1"/>
  <c r="J2493" i="3" a="1"/>
  <c r="J2493" i="3" s="1"/>
  <c r="J2494" i="3" a="1"/>
  <c r="J2494" i="3" s="1"/>
  <c r="J2495" i="3" a="1"/>
  <c r="J2495" i="3" s="1"/>
  <c r="J2496" i="3" a="1"/>
  <c r="J2496" i="3" s="1"/>
  <c r="J2497" i="3" a="1"/>
  <c r="J2497" i="3" s="1"/>
  <c r="J2498" i="3" a="1"/>
  <c r="J2498" i="3" s="1"/>
  <c r="J2499" i="3" a="1"/>
  <c r="J2499" i="3" s="1"/>
  <c r="J2500" i="3" a="1"/>
  <c r="J2500" i="3"/>
  <c r="J2501" i="3" a="1"/>
  <c r="J2501" i="3" s="1"/>
  <c r="J2502" i="3" a="1"/>
  <c r="J2502" i="3"/>
  <c r="J2503" i="3" a="1"/>
  <c r="J2503" i="3"/>
  <c r="J2504" i="3" a="1"/>
  <c r="J2504" i="3" s="1"/>
  <c r="J2505" i="3" a="1"/>
  <c r="J2505" i="3"/>
  <c r="J2506" i="3" a="1"/>
  <c r="J2506" i="3" s="1"/>
  <c r="J2507" i="3" a="1"/>
  <c r="J2507" i="3" s="1"/>
  <c r="J2508" i="3" a="1"/>
  <c r="J2508" i="3" s="1"/>
  <c r="J2509" i="3" a="1"/>
  <c r="J2509" i="3" s="1"/>
  <c r="J2510" i="3" a="1"/>
  <c r="J2510" i="3" s="1"/>
  <c r="J2511" i="3" a="1"/>
  <c r="J2511" i="3" s="1"/>
  <c r="J2512" i="3" a="1"/>
  <c r="J2512" i="3" s="1"/>
  <c r="J2513" i="3" a="1"/>
  <c r="J2513" i="3"/>
  <c r="J2514" i="3" a="1"/>
  <c r="J2514" i="3" s="1"/>
  <c r="J2515" i="3" a="1"/>
  <c r="J2515" i="3"/>
  <c r="J2516" i="3" a="1"/>
  <c r="J2516" i="3" s="1"/>
  <c r="J2517" i="3" a="1"/>
  <c r="J2517" i="3" s="1"/>
  <c r="J2518" i="3" a="1"/>
  <c r="J2518" i="3"/>
  <c r="J2519" i="3" a="1"/>
  <c r="J2519" i="3" s="1"/>
  <c r="J2520" i="3" a="1"/>
  <c r="J2520" i="3" s="1"/>
  <c r="J2521" i="3" a="1"/>
  <c r="J2521" i="3" s="1"/>
  <c r="J2522" i="3" a="1"/>
  <c r="J2522" i="3" s="1"/>
  <c r="J2523" i="3" a="1"/>
  <c r="J2523" i="3"/>
  <c r="J2524" i="3" a="1"/>
  <c r="J2524" i="3" s="1"/>
  <c r="J2525" i="3" a="1"/>
  <c r="J2525" i="3" s="1"/>
  <c r="J2526" i="3" a="1"/>
  <c r="J2526" i="3"/>
  <c r="J2527" i="3" a="1"/>
  <c r="J2527" i="3" s="1"/>
  <c r="J2528" i="3" a="1"/>
  <c r="J2528" i="3" s="1"/>
  <c r="J2529" i="3" a="1"/>
  <c r="J2529" i="3"/>
  <c r="J2530" i="3" a="1"/>
  <c r="J2530" i="3" s="1"/>
  <c r="J2531" i="3" a="1"/>
  <c r="J2531" i="3"/>
  <c r="J2532" i="3" a="1"/>
  <c r="J2532" i="3" s="1"/>
  <c r="J2533" i="3" a="1"/>
  <c r="J2533" i="3" s="1"/>
  <c r="J2534" i="3" a="1"/>
  <c r="J2534" i="3" s="1"/>
  <c r="J2535" i="3" a="1"/>
  <c r="J2535" i="3"/>
  <c r="J2536" i="3" a="1"/>
  <c r="J2536" i="3"/>
  <c r="J2537" i="3" a="1"/>
  <c r="J2537" i="3" s="1"/>
  <c r="J2538" i="3" a="1"/>
  <c r="J2538" i="3" s="1"/>
  <c r="J2539" i="3" a="1"/>
  <c r="J2539" i="3"/>
  <c r="J2540" i="3" a="1"/>
  <c r="J2540" i="3" s="1"/>
  <c r="J2541" i="3" a="1"/>
  <c r="J2541" i="3" s="1"/>
  <c r="J2542" i="3" a="1"/>
  <c r="J2542" i="3"/>
  <c r="J2543" i="3" a="1"/>
  <c r="J2543" i="3" s="1"/>
  <c r="J2544" i="3" a="1"/>
  <c r="J2544" i="3"/>
  <c r="J2545" i="3" a="1"/>
  <c r="J2545" i="3" s="1"/>
  <c r="J2546" i="3" a="1"/>
  <c r="J2546" i="3" s="1"/>
  <c r="J2547" i="3" a="1"/>
  <c r="J2547" i="3" s="1"/>
  <c r="J2548" i="3" a="1"/>
  <c r="J2548" i="3"/>
  <c r="J2549" i="3" a="1"/>
  <c r="J2549" i="3"/>
  <c r="J2550" i="3" a="1"/>
  <c r="J2550" i="3" s="1"/>
  <c r="J2551" i="3" a="1"/>
  <c r="J2551" i="3" s="1"/>
  <c r="J2552" i="3" a="1"/>
  <c r="J2552" i="3" s="1"/>
  <c r="J2553" i="3" a="1"/>
  <c r="J2553" i="3" s="1"/>
  <c r="J2554" i="3" a="1"/>
  <c r="J2554" i="3" s="1"/>
  <c r="J2555" i="3" a="1"/>
  <c r="J2555" i="3"/>
  <c r="J2556" i="3" a="1"/>
  <c r="J2556" i="3" s="1"/>
  <c r="J2557" i="3" a="1"/>
  <c r="J2557" i="3"/>
  <c r="J2558" i="3" a="1"/>
  <c r="J2558" i="3" s="1"/>
  <c r="J2559" i="3" a="1"/>
  <c r="J2559" i="3"/>
  <c r="J2560" i="3" a="1"/>
  <c r="J2560" i="3" s="1"/>
  <c r="J2561" i="3" a="1"/>
  <c r="J2561" i="3"/>
  <c r="J2562" i="3" a="1"/>
  <c r="J2562" i="3"/>
  <c r="J2563" i="3" a="1"/>
  <c r="J2563" i="3" s="1"/>
  <c r="J2564" i="3" a="1"/>
  <c r="J2564" i="3" s="1"/>
  <c r="J2565" i="3" a="1"/>
  <c r="J2565" i="3"/>
  <c r="J2566" i="3" a="1"/>
  <c r="J2566" i="3" s="1"/>
  <c r="J2567" i="3" a="1"/>
  <c r="J2567" i="3" s="1"/>
  <c r="J2568" i="3" a="1"/>
  <c r="J2568" i="3"/>
  <c r="J2569" i="3" a="1"/>
  <c r="J2569" i="3" s="1"/>
  <c r="J2570" i="3" a="1"/>
  <c r="J2570" i="3" s="1"/>
  <c r="J2571" i="3" a="1"/>
  <c r="J2571" i="3" s="1"/>
  <c r="J2572" i="3" a="1"/>
  <c r="J2572" i="3"/>
  <c r="J2573" i="3" a="1"/>
  <c r="J2573" i="3" s="1"/>
  <c r="J2574" i="3" a="1"/>
  <c r="J2574" i="3"/>
  <c r="J2575" i="3" a="1"/>
  <c r="J2575" i="3"/>
  <c r="J2576" i="3" a="1"/>
  <c r="J2576" i="3" s="1"/>
  <c r="J2577" i="3" a="1"/>
  <c r="J2577" i="3"/>
  <c r="J2578" i="3" a="1"/>
  <c r="J2578" i="3"/>
  <c r="J2579" i="3" a="1"/>
  <c r="J2579" i="3" s="1"/>
  <c r="J2580" i="3" a="1"/>
  <c r="J2580" i="3" s="1"/>
  <c r="J2581" i="3" a="1"/>
  <c r="J2581" i="3"/>
  <c r="J2582" i="3" a="1"/>
  <c r="J2582" i="3" s="1"/>
  <c r="J2583" i="3" a="1"/>
  <c r="J2583" i="3" s="1"/>
  <c r="J2584" i="3" a="1"/>
  <c r="J2584" i="3" s="1"/>
  <c r="J2585" i="3" a="1"/>
  <c r="J2585" i="3"/>
  <c r="J2586" i="3" a="1"/>
  <c r="J2586" i="3" s="1"/>
  <c r="J2587" i="3" a="1"/>
  <c r="J2587" i="3"/>
  <c r="J2588" i="3" a="1"/>
  <c r="J2588" i="3" s="1"/>
  <c r="J2589" i="3" a="1"/>
  <c r="J2589" i="3" s="1"/>
  <c r="J2590" i="3" a="1"/>
  <c r="J2590" i="3"/>
  <c r="J2591" i="3" a="1"/>
  <c r="J2591" i="3"/>
  <c r="J2592" i="3" a="1"/>
  <c r="J2592" i="3" s="1"/>
  <c r="J2593" i="3" a="1"/>
  <c r="J2593" i="3" s="1"/>
  <c r="J2594" i="3" a="1"/>
  <c r="J2594" i="3" s="1"/>
  <c r="J2595" i="3" a="1"/>
  <c r="J2595" i="3"/>
  <c r="J2596" i="3" a="1"/>
  <c r="J2596" i="3" s="1"/>
  <c r="J2597" i="3" a="1"/>
  <c r="J2597" i="3" s="1"/>
  <c r="J2598" i="3" a="1"/>
  <c r="J2598" i="3"/>
  <c r="J2599" i="3" a="1"/>
  <c r="J2599" i="3" s="1"/>
  <c r="J2600" i="3" a="1"/>
  <c r="J2600" i="3" s="1"/>
  <c r="J2601" i="3" a="1"/>
  <c r="J2601" i="3"/>
  <c r="J2602" i="3" a="1"/>
  <c r="J2602" i="3" s="1"/>
  <c r="J2603" i="3" a="1"/>
  <c r="J2603" i="3"/>
  <c r="J2604" i="3" a="1"/>
  <c r="J2604" i="3"/>
  <c r="J2605" i="3" a="1"/>
  <c r="J2605" i="3" s="1"/>
  <c r="J2606" i="3" a="1"/>
  <c r="J2606" i="3" s="1"/>
  <c r="J2607" i="3" a="1"/>
  <c r="J2607" i="3"/>
  <c r="J2608" i="3" a="1"/>
  <c r="J2608" i="3"/>
  <c r="J2609" i="3" a="1"/>
  <c r="J2609" i="3" s="1"/>
  <c r="J2610" i="3" a="1"/>
  <c r="J2610" i="3" s="1"/>
  <c r="J2611" i="3" a="1"/>
  <c r="J2611" i="3"/>
  <c r="J2612" i="3" a="1"/>
  <c r="J2612" i="3" s="1"/>
  <c r="J2613" i="3" a="1"/>
  <c r="J2613" i="3" s="1"/>
  <c r="J2614" i="3" a="1"/>
  <c r="J2614" i="3"/>
  <c r="J2615" i="3" a="1"/>
  <c r="J2615" i="3" s="1"/>
  <c r="J2616" i="3" a="1"/>
  <c r="J2616" i="3"/>
  <c r="J2617" i="3" a="1"/>
  <c r="J2617" i="3"/>
  <c r="J2618" i="3" a="1"/>
  <c r="J2618" i="3" s="1"/>
  <c r="J2619" i="3" a="1"/>
  <c r="J2619" i="3" s="1"/>
  <c r="J2620" i="3" a="1"/>
  <c r="J2620" i="3"/>
  <c r="J2621" i="3" a="1"/>
  <c r="J2621" i="3"/>
  <c r="J2622" i="3" a="1"/>
  <c r="J2622" i="3" s="1"/>
  <c r="J2623" i="3" a="1"/>
  <c r="J2623" i="3" s="1"/>
  <c r="J2624" i="3" a="1"/>
  <c r="J2624" i="3" s="1"/>
  <c r="J2625" i="3" a="1"/>
  <c r="J2625" i="3"/>
  <c r="J2626" i="3" a="1"/>
  <c r="J2626" i="3" s="1"/>
  <c r="J2627" i="3" a="1"/>
  <c r="J2627" i="3"/>
  <c r="J2628" i="3" a="1"/>
  <c r="J2628" i="3" s="1"/>
  <c r="J2629" i="3" a="1"/>
  <c r="J2629" i="3"/>
  <c r="J2630" i="3" a="1"/>
  <c r="J2630" i="3" s="1"/>
  <c r="J2631" i="3" a="1"/>
  <c r="J2631" i="3"/>
  <c r="J2632" i="3" a="1"/>
  <c r="J2632" i="3" s="1"/>
  <c r="J2633" i="3" a="1"/>
  <c r="J2633" i="3"/>
  <c r="J2634" i="3" a="1"/>
  <c r="J2634" i="3"/>
  <c r="J2635" i="3" a="1"/>
  <c r="J2635" i="3" s="1"/>
  <c r="J2636" i="3" a="1"/>
  <c r="J2636" i="3" s="1"/>
  <c r="J2637" i="3" a="1"/>
  <c r="J2637" i="3"/>
  <c r="J2638" i="3" a="1"/>
  <c r="J2638" i="3" s="1"/>
  <c r="J2639" i="3" a="1"/>
  <c r="J2639" i="3" s="1"/>
  <c r="J2640" i="3" a="1"/>
  <c r="J2640" i="3"/>
  <c r="J2641" i="3" a="1"/>
  <c r="J2641" i="3" s="1"/>
  <c r="J2642" i="3" a="1"/>
  <c r="J2642" i="3" s="1"/>
  <c r="J2643" i="3" a="1"/>
  <c r="J2643" i="3" s="1"/>
  <c r="J2644" i="3" a="1"/>
  <c r="J2644" i="3"/>
  <c r="J2645" i="3" a="1"/>
  <c r="J2645" i="3" s="1"/>
  <c r="J2646" i="3" a="1"/>
  <c r="J2646" i="3"/>
  <c r="J2647" i="3" a="1"/>
  <c r="J2647" i="3" s="1"/>
  <c r="J2648" i="3" a="1"/>
  <c r="J2648" i="3" s="1"/>
  <c r="J2649" i="3" a="1"/>
  <c r="J2649" i="3" s="1"/>
  <c r="J2650" i="3" a="1"/>
  <c r="J2650" i="3"/>
  <c r="J2651" i="3" a="1"/>
  <c r="J2651" i="3" s="1"/>
  <c r="J2652" i="3" a="1"/>
  <c r="J2652" i="3" s="1"/>
  <c r="J2653" i="3" a="1"/>
  <c r="J2653" i="3"/>
  <c r="J2654" i="3" a="1"/>
  <c r="J2654" i="3" s="1"/>
  <c r="J2655" i="3" a="1"/>
  <c r="J2655" i="3" s="1"/>
  <c r="J2656" i="3" a="1"/>
  <c r="J2656" i="3" s="1"/>
  <c r="J2657" i="3" a="1"/>
  <c r="J2657" i="3"/>
  <c r="J2658" i="3" a="1"/>
  <c r="J2658" i="3" s="1"/>
  <c r="J2659" i="3" a="1"/>
  <c r="J2659" i="3"/>
  <c r="J2660" i="3" a="1"/>
  <c r="J2660" i="3" s="1"/>
  <c r="J2661" i="3" a="1"/>
  <c r="J2661" i="3" s="1"/>
  <c r="J2662" i="3" a="1"/>
  <c r="J2662" i="3" s="1"/>
  <c r="J2663" i="3" a="1"/>
  <c r="J2663" i="3"/>
  <c r="J2664" i="3" a="1"/>
  <c r="J2664" i="3"/>
  <c r="J2665" i="3" a="1"/>
  <c r="J2665" i="3" s="1"/>
  <c r="J2666" i="3" a="1"/>
  <c r="J2666" i="3" s="1"/>
  <c r="J2667" i="3" a="1"/>
  <c r="J2667" i="3"/>
  <c r="J2668" i="3" a="1"/>
  <c r="J2668" i="3" s="1"/>
  <c r="J2669" i="3" a="1"/>
  <c r="J2669" i="3" s="1"/>
  <c r="J2670" i="3" a="1"/>
  <c r="J2670" i="3"/>
  <c r="J2671" i="3" a="1"/>
  <c r="J2671" i="3"/>
  <c r="J2672" i="3" a="1"/>
  <c r="J2672" i="3" s="1"/>
  <c r="J2673" i="3" a="1"/>
  <c r="J2673" i="3"/>
  <c r="J2674" i="3" a="1"/>
  <c r="J2674" i="3" s="1"/>
  <c r="J2675" i="3" a="1"/>
  <c r="J2675" i="3" s="1"/>
  <c r="J2676" i="3" a="1"/>
  <c r="J2676" i="3"/>
  <c r="J2677" i="3" a="1"/>
  <c r="J2677" i="3" s="1"/>
  <c r="J2678" i="3" a="1"/>
  <c r="J2678" i="3" s="1"/>
  <c r="J2679" i="3" a="1"/>
  <c r="J2679" i="3"/>
  <c r="J2680" i="3" a="1"/>
  <c r="J2680" i="3" s="1"/>
  <c r="J2681" i="3" a="1"/>
  <c r="J2681" i="3" s="1"/>
  <c r="J2682" i="3" a="1"/>
  <c r="J2682" i="3" s="1"/>
  <c r="J2683" i="3" a="1"/>
  <c r="J2683" i="3"/>
  <c r="J2684" i="3" a="1"/>
  <c r="J2684" i="3" s="1"/>
  <c r="J2685" i="3" a="1"/>
  <c r="J2685" i="3" s="1"/>
  <c r="J2686" i="3" a="1"/>
  <c r="J2686" i="3"/>
  <c r="J2687" i="3" a="1"/>
  <c r="J2687" i="3" s="1"/>
  <c r="J2688" i="3" a="1"/>
  <c r="J2688" i="3"/>
  <c r="J2689" i="3" a="1"/>
  <c r="J2689" i="3"/>
  <c r="J2690" i="3" a="1"/>
  <c r="J2690" i="3" s="1"/>
  <c r="J2691" i="3" a="1"/>
  <c r="J2691" i="3"/>
  <c r="J2692" i="3" a="1"/>
  <c r="J2692" i="3"/>
  <c r="J2693" i="3" a="1"/>
  <c r="J2693" i="3"/>
  <c r="J2694" i="3" a="1"/>
  <c r="J2694" i="3" s="1"/>
  <c r="J2695" i="3" a="1"/>
  <c r="J2695" i="3" s="1"/>
  <c r="J2696" i="3" a="1"/>
  <c r="J2696" i="3" s="1"/>
  <c r="J2697" i="3" a="1"/>
  <c r="J2697" i="3"/>
  <c r="J2698" i="3" a="1"/>
  <c r="J2698" i="3" s="1"/>
  <c r="J2699" i="3" a="1"/>
  <c r="J2699" i="3"/>
  <c r="J2700" i="3" a="1"/>
  <c r="J2700" i="3" s="1"/>
  <c r="J2701" i="3" a="1"/>
  <c r="J2701" i="3"/>
  <c r="J2702" i="3" a="1"/>
  <c r="J2702" i="3" s="1"/>
  <c r="J2703" i="3" a="1"/>
  <c r="J2703" i="3"/>
  <c r="J2704" i="3" a="1"/>
  <c r="J2704" i="3" s="1"/>
  <c r="J2705" i="3" a="1"/>
  <c r="J2705" i="3"/>
  <c r="J2706" i="3" a="1"/>
  <c r="J2706" i="3" s="1"/>
  <c r="J2707" i="3" a="1"/>
  <c r="J2707" i="3" s="1"/>
  <c r="J2708" i="3" a="1"/>
  <c r="J2708" i="3" s="1"/>
  <c r="J2709" i="3" a="1"/>
  <c r="J2709" i="3"/>
  <c r="J2710" i="3" a="1"/>
  <c r="J2710" i="3"/>
  <c r="J2711" i="3" a="1"/>
  <c r="J2711" i="3" s="1"/>
  <c r="J2712" i="3" a="1"/>
  <c r="J2712" i="3"/>
  <c r="J2713" i="3" a="1"/>
  <c r="J2713" i="3" s="1"/>
  <c r="J2714" i="3" a="1"/>
  <c r="J2714" i="3" s="1"/>
  <c r="J2715" i="3" a="1"/>
  <c r="J2715" i="3" s="1"/>
  <c r="J2716" i="3" a="1"/>
  <c r="J2716" i="3"/>
  <c r="J2717" i="3" a="1"/>
  <c r="J2717" i="3" s="1"/>
  <c r="J2718" i="3" a="1"/>
  <c r="J2718" i="3"/>
  <c r="J2719" i="3" a="1"/>
  <c r="J2719" i="3" s="1"/>
  <c r="J2720" i="3" a="1"/>
  <c r="J2720" i="3" s="1"/>
  <c r="J2721" i="3" a="1"/>
  <c r="J2721" i="3"/>
  <c r="J2722" i="3" a="1"/>
  <c r="J2722" i="3"/>
  <c r="J2723" i="3" a="1"/>
  <c r="J2723" i="3" s="1"/>
  <c r="J2724" i="3" a="1"/>
  <c r="J2724" i="3" s="1"/>
  <c r="J2725" i="3" a="1"/>
  <c r="J2725" i="3"/>
  <c r="J2726" i="3" a="1"/>
  <c r="J2726" i="3" s="1"/>
  <c r="J2727" i="3" a="1"/>
  <c r="J2727" i="3" s="1"/>
  <c r="J2728" i="3" a="1"/>
  <c r="J2728" i="3" s="1"/>
  <c r="J2729" i="3" a="1"/>
  <c r="J2729" i="3"/>
  <c r="J2730" i="3" a="1"/>
  <c r="J2730" i="3"/>
  <c r="J2731" i="3" a="1"/>
  <c r="J2731" i="3"/>
  <c r="J2732" i="3" a="1"/>
  <c r="J2732" i="3" s="1"/>
  <c r="J2733" i="3" a="1"/>
  <c r="J2733" i="3" s="1"/>
  <c r="J2734" i="3" a="1"/>
  <c r="J2734" i="3"/>
  <c r="J2735" i="3" a="1"/>
  <c r="J2735" i="3"/>
  <c r="J2736" i="3" a="1"/>
  <c r="J2736" i="3" s="1"/>
  <c r="J2737" i="3" a="1"/>
  <c r="J2737" i="3" s="1"/>
  <c r="J2738" i="3" a="1"/>
  <c r="J2738" i="3" s="1"/>
  <c r="J2739" i="3" a="1"/>
  <c r="J2739" i="3"/>
  <c r="J2740" i="3" a="1"/>
  <c r="J2740" i="3" s="1"/>
  <c r="J2741" i="3" a="1"/>
  <c r="J2741" i="3" s="1"/>
  <c r="J2742" i="3" a="1"/>
  <c r="J2742" i="3"/>
  <c r="J2743" i="3" a="1"/>
  <c r="J2743" i="3" s="1"/>
  <c r="J2744" i="3" a="1"/>
  <c r="J2744" i="3" s="1"/>
  <c r="J2745" i="3" a="1"/>
  <c r="J2745" i="3"/>
  <c r="J2746" i="3" a="1"/>
  <c r="J2746" i="3" s="1"/>
  <c r="J2747" i="3" a="1"/>
  <c r="J2747" i="3"/>
  <c r="J2748" i="3" a="1"/>
  <c r="J2748" i="3"/>
  <c r="J2749" i="3" a="1"/>
  <c r="J2749" i="3"/>
  <c r="J2750" i="3" a="1"/>
  <c r="J2750" i="3" s="1"/>
  <c r="J2751" i="3" a="1"/>
  <c r="J2751" i="3"/>
  <c r="J2752" i="3" a="1"/>
  <c r="J2752" i="3"/>
  <c r="J2753" i="3" a="1"/>
  <c r="J2753" i="3" s="1"/>
  <c r="J2754" i="3" a="1"/>
  <c r="J2754" i="3" s="1"/>
  <c r="J2755" i="3" a="1"/>
  <c r="J2755" i="3"/>
  <c r="J2756" i="3" a="1"/>
  <c r="J2756" i="3"/>
  <c r="J2757" i="3" a="1"/>
  <c r="J2757" i="3"/>
  <c r="J2758" i="3" a="1"/>
  <c r="J2758" i="3"/>
  <c r="J2759" i="3" a="1"/>
  <c r="J2759" i="3" s="1"/>
  <c r="J2760" i="3" a="1"/>
  <c r="J2760" i="3" s="1"/>
  <c r="J2761" i="3" a="1"/>
  <c r="J2761" i="3" s="1"/>
  <c r="J2762" i="3" a="1"/>
  <c r="J2762" i="3" s="1"/>
  <c r="J2763" i="3" a="1"/>
  <c r="J2763" i="3" s="1"/>
  <c r="J2764" i="3" a="1"/>
  <c r="J2764" i="3"/>
  <c r="J2765" i="3" a="1"/>
  <c r="J2765" i="3"/>
  <c r="J2766" i="3" a="1"/>
  <c r="J2766" i="3" s="1"/>
  <c r="J2767" i="3" a="1"/>
  <c r="J2767" i="3" s="1"/>
  <c r="J2768" i="3" a="1"/>
  <c r="J2768" i="3"/>
  <c r="J2769" i="3" a="1"/>
  <c r="J2769" i="3"/>
  <c r="J2770" i="3" a="1"/>
  <c r="J2770" i="3" s="1"/>
  <c r="J2771" i="3" a="1"/>
  <c r="J2771" i="3"/>
  <c r="J2772" i="3" a="1"/>
  <c r="J2772" i="3" s="1"/>
  <c r="J2773" i="3" a="1"/>
  <c r="J2773" i="3" s="1"/>
  <c r="J2774" i="3" a="1"/>
  <c r="J2774" i="3" s="1"/>
  <c r="J2775" i="3" a="1"/>
  <c r="J2775" i="3" s="1"/>
  <c r="J2776" i="3" a="1"/>
  <c r="J2776" i="3" s="1"/>
  <c r="J2777" i="3" a="1"/>
  <c r="J2777" i="3"/>
  <c r="J2778" i="3" a="1"/>
  <c r="J2778" i="3" s="1"/>
  <c r="J2779" i="3" a="1"/>
  <c r="J2779" i="3" s="1"/>
  <c r="J2780" i="3" a="1"/>
  <c r="J2780" i="3" s="1"/>
  <c r="J2781" i="3" a="1"/>
  <c r="J2781" i="3"/>
  <c r="J2782" i="3" a="1"/>
  <c r="J2782" i="3"/>
  <c r="J2783" i="3" a="1"/>
  <c r="J2783" i="3" s="1"/>
  <c r="J2784" i="3" a="1"/>
  <c r="J2784" i="3" s="1"/>
  <c r="J2785" i="3" a="1"/>
  <c r="J2785" i="3"/>
  <c r="J2786" i="3" a="1"/>
  <c r="J2786" i="3" s="1"/>
  <c r="J2787" i="3" a="1"/>
  <c r="J2787" i="3" s="1"/>
  <c r="J2788" i="3" a="1"/>
  <c r="J2788" i="3" s="1"/>
  <c r="J2789" i="3" a="1"/>
  <c r="J2789" i="3" s="1"/>
  <c r="J2790" i="3" a="1"/>
  <c r="J2790" i="3" s="1"/>
  <c r="J2791" i="3" a="1"/>
  <c r="J2791" i="3"/>
  <c r="J2792" i="3" a="1"/>
  <c r="J2792" i="3" s="1"/>
  <c r="J2793" i="3" a="1"/>
  <c r="J2793" i="3"/>
  <c r="J2794" i="3" a="1"/>
  <c r="J2794" i="3"/>
  <c r="J2795" i="3" a="1"/>
  <c r="J2795" i="3"/>
  <c r="J2796" i="3" a="1"/>
  <c r="J2796" i="3" s="1"/>
  <c r="J2797" i="3" a="1"/>
  <c r="J2797" i="3"/>
  <c r="J2798" i="3" a="1"/>
  <c r="J2798" i="3"/>
  <c r="J2799" i="3" a="1"/>
  <c r="J2799" i="3" s="1"/>
  <c r="J2800" i="3" a="1"/>
  <c r="J2800" i="3" s="1"/>
  <c r="J2801" i="3" a="1"/>
  <c r="J2801" i="3" s="1"/>
  <c r="J2802" i="3" a="1"/>
  <c r="J2802" i="3" s="1"/>
  <c r="J2803" i="3" a="1"/>
  <c r="J2803" i="3" s="1"/>
  <c r="J2804" i="3" a="1"/>
  <c r="J2804" i="3"/>
  <c r="J2805" i="3" a="1"/>
  <c r="J2805" i="3" s="1"/>
  <c r="J2806" i="3" a="1"/>
  <c r="J2806" i="3"/>
  <c r="J2807" i="3" a="1"/>
  <c r="J2807" i="3"/>
  <c r="J2808" i="3" a="1"/>
  <c r="J2808" i="3" s="1"/>
  <c r="J2809" i="3" a="1"/>
  <c r="J2809" i="3" s="1"/>
  <c r="J2810" i="3" a="1"/>
  <c r="J2810" i="3"/>
  <c r="J2811" i="3" a="1"/>
  <c r="J2811" i="3"/>
  <c r="J2812" i="3" a="1"/>
  <c r="J2812" i="3" s="1"/>
  <c r="J2813" i="3" a="1"/>
  <c r="J2813" i="3" s="1"/>
  <c r="J2814" i="3" a="1"/>
  <c r="J2814" i="3" s="1"/>
  <c r="J2815" i="3" a="1"/>
  <c r="J2815" i="3"/>
  <c r="J2816" i="3" a="1"/>
  <c r="J2816" i="3" s="1"/>
  <c r="J2817" i="3" a="1"/>
  <c r="J2817" i="3"/>
  <c r="J2818" i="3" a="1"/>
  <c r="J2818" i="3" s="1"/>
  <c r="J2819" i="3" a="1"/>
  <c r="J2819" i="3"/>
  <c r="J2820" i="3" a="1"/>
  <c r="J2820" i="3" s="1"/>
  <c r="J2821" i="3" a="1"/>
  <c r="J2821" i="3" s="1"/>
  <c r="J2822" i="3" a="1"/>
  <c r="J2822" i="3" s="1"/>
  <c r="J2823" i="3" a="1"/>
  <c r="J2823" i="3"/>
  <c r="J2824" i="3" a="1"/>
  <c r="J2824" i="3"/>
  <c r="J2825" i="3" a="1"/>
  <c r="J2825" i="3" s="1"/>
  <c r="J2826" i="3" a="1"/>
  <c r="J2826" i="3" s="1"/>
  <c r="J2827" i="3" a="1"/>
  <c r="J2827" i="3"/>
  <c r="J2828" i="3" a="1"/>
  <c r="J2828" i="3"/>
  <c r="J2829" i="3" a="1"/>
  <c r="J2829" i="3" s="1"/>
  <c r="J2830" i="3" a="1"/>
  <c r="J2830" i="3"/>
  <c r="J2831" i="3" a="1"/>
  <c r="J2831" i="3" s="1"/>
  <c r="J2832" i="3" a="1"/>
  <c r="J2832" i="3" s="1"/>
  <c r="J2833" i="3" a="1"/>
  <c r="J2833" i="3" s="1"/>
  <c r="J2834" i="3" a="1"/>
  <c r="J2834" i="3" s="1"/>
  <c r="J2835" i="3" a="1"/>
  <c r="J2835" i="3" s="1"/>
  <c r="J2836" i="3" a="1"/>
  <c r="J2836" i="3"/>
  <c r="J2837" i="3" a="1"/>
  <c r="J2837" i="3"/>
  <c r="J2838" i="3" a="1"/>
  <c r="J2838" i="3" s="1"/>
  <c r="J2839" i="3" a="1"/>
  <c r="J2839" i="3"/>
  <c r="J2840" i="3" a="1"/>
  <c r="J2840" i="3"/>
  <c r="J2841" i="3" a="1"/>
  <c r="J2841" i="3"/>
  <c r="J2842" i="3" a="1"/>
  <c r="J2842" i="3" s="1"/>
  <c r="J2843" i="3" a="1"/>
  <c r="J2843" i="3"/>
  <c r="J2844" i="3" a="1"/>
  <c r="J2844" i="3" s="1"/>
  <c r="J2845" i="3" a="1"/>
  <c r="J2845" i="3" s="1"/>
  <c r="J2846" i="3" a="1"/>
  <c r="J2846" i="3" s="1"/>
  <c r="J2847" i="3" a="1"/>
  <c r="J2847" i="3" s="1"/>
  <c r="J2848" i="3" a="1"/>
  <c r="J2848" i="3" s="1"/>
  <c r="J2849" i="3" a="1"/>
  <c r="J2849" i="3"/>
  <c r="J2850" i="3" a="1"/>
  <c r="J2850" i="3" s="1"/>
  <c r="J2851" i="3" a="1"/>
  <c r="J2851" i="3" s="1"/>
  <c r="J2852" i="3" a="1"/>
  <c r="J2852" i="3"/>
  <c r="J2853" i="3" a="1"/>
  <c r="J2853" i="3"/>
  <c r="J2854" i="3" a="1"/>
  <c r="J2854" i="3"/>
  <c r="J2855" i="3" a="1"/>
  <c r="J2855" i="3" s="1"/>
  <c r="J2856" i="3" a="1"/>
  <c r="J2856" i="3" s="1"/>
  <c r="J2857" i="3" a="1"/>
  <c r="J2857" i="3"/>
  <c r="J2858" i="3" a="1"/>
  <c r="J2858" i="3" s="1"/>
  <c r="J2859" i="3" a="1"/>
  <c r="J2859" i="3" s="1"/>
  <c r="J2860" i="3" a="1"/>
  <c r="J2860" i="3" s="1"/>
  <c r="J2861" i="3" a="1"/>
  <c r="J2861" i="3"/>
  <c r="J2862" i="3" a="1"/>
  <c r="J2862" i="3" s="1"/>
  <c r="J2863" i="3" a="1"/>
  <c r="J2863" i="3"/>
  <c r="J2864" i="3" a="1"/>
  <c r="J2864" i="3" s="1"/>
  <c r="J2865" i="3" a="1"/>
  <c r="J2865" i="3"/>
  <c r="J2866" i="3" a="1"/>
  <c r="J2866" i="3"/>
  <c r="J2867" i="3" a="1"/>
  <c r="J2867" i="3"/>
  <c r="J2868" i="3" a="1"/>
  <c r="J2868" i="3" s="1"/>
  <c r="J2869" i="3" a="1"/>
  <c r="J2869" i="3"/>
  <c r="J2870" i="3" a="1"/>
  <c r="J2870" i="3"/>
  <c r="J2871" i="3" a="1"/>
  <c r="J2871" i="3" s="1"/>
  <c r="J2872" i="3" a="1"/>
  <c r="J2872" i="3" s="1"/>
  <c r="J2873" i="3" a="1"/>
  <c r="J2873" i="3" s="1"/>
  <c r="J2874" i="3" a="1"/>
  <c r="J2874" i="3" s="1"/>
  <c r="J2875" i="3" a="1"/>
  <c r="J2875" i="3" s="1"/>
  <c r="J2876" i="3" a="1"/>
  <c r="J2876" i="3"/>
  <c r="J2877" i="3" a="1"/>
  <c r="J2877" i="3" s="1"/>
  <c r="J2878" i="3" a="1"/>
  <c r="J2878" i="3"/>
  <c r="J2879" i="3" a="1"/>
  <c r="J2879" i="3"/>
  <c r="J2880" i="3" a="1"/>
  <c r="J2880" i="3" s="1"/>
  <c r="J2881" i="3" a="1"/>
  <c r="J2881" i="3"/>
  <c r="J2882" i="3" a="1"/>
  <c r="J2882" i="3"/>
  <c r="J2883" i="3" a="1"/>
  <c r="J2883" i="3"/>
  <c r="J2884" i="3" a="1"/>
  <c r="J2884" i="3" s="1"/>
  <c r="J2885" i="3" a="1"/>
  <c r="J2885" i="3" s="1"/>
  <c r="J2886" i="3" a="1"/>
  <c r="J2886" i="3" s="1"/>
  <c r="J2887" i="3" a="1"/>
  <c r="J2887" i="3"/>
  <c r="J2888" i="3" a="1"/>
  <c r="J2888" i="3" s="1"/>
  <c r="J2889" i="3" a="1"/>
  <c r="J2889" i="3"/>
  <c r="J2890" i="3" a="1"/>
  <c r="J2890" i="3" s="1"/>
  <c r="J2891" i="3" a="1"/>
  <c r="J2891" i="3"/>
  <c r="J2892" i="3" a="1"/>
  <c r="J2892" i="3" s="1"/>
  <c r="J2893" i="3" a="1"/>
  <c r="J2893" i="3" s="1"/>
  <c r="J2894" i="3" a="1"/>
  <c r="J2894" i="3"/>
  <c r="J2895" i="3" a="1"/>
  <c r="J2895" i="3"/>
  <c r="J2896" i="3" a="1"/>
  <c r="J2896" i="3"/>
  <c r="J2897" i="3" a="1"/>
  <c r="J2897" i="3" s="1"/>
  <c r="J2898" i="3" a="1"/>
  <c r="J2898" i="3" s="1"/>
  <c r="J2899" i="3" a="1"/>
  <c r="J2899" i="3"/>
  <c r="J2900" i="3" a="1"/>
  <c r="J2900" i="3"/>
  <c r="J2901" i="3" a="1"/>
  <c r="J2901" i="3" s="1"/>
  <c r="J2902" i="3" a="1"/>
  <c r="J2902" i="3"/>
  <c r="J2903" i="3" a="1"/>
  <c r="J2903" i="3" s="1"/>
  <c r="J2904" i="3" a="1"/>
  <c r="J2904" i="3" s="1"/>
  <c r="J2905" i="3" a="1"/>
  <c r="J2905" i="3" s="1"/>
  <c r="J2906" i="3" a="1"/>
  <c r="J2906" i="3" s="1"/>
  <c r="J2907" i="3" a="1"/>
  <c r="J2907" i="3"/>
  <c r="J2908" i="3" a="1"/>
  <c r="J2908" i="3"/>
  <c r="J2909" i="3" a="1"/>
  <c r="J2909" i="3"/>
  <c r="J2910" i="3" a="1"/>
  <c r="J2910" i="3" s="1"/>
  <c r="J2911" i="3" a="1"/>
  <c r="J2911" i="3"/>
  <c r="J2912" i="3" a="1"/>
  <c r="J2912" i="3"/>
  <c r="J2913" i="3" a="1"/>
  <c r="J2913" i="3"/>
  <c r="J2914" i="3" a="1"/>
  <c r="J2914" i="3" s="1"/>
  <c r="J2915" i="3" a="1"/>
  <c r="J2915" i="3"/>
  <c r="J2916" i="3" a="1"/>
  <c r="J2916" i="3" s="1"/>
  <c r="J2917" i="3" a="1"/>
  <c r="J2917" i="3" s="1"/>
  <c r="J2918" i="3" a="1"/>
  <c r="J2918" i="3" s="1"/>
  <c r="J2919" i="3" a="1"/>
  <c r="J2919" i="3" s="1"/>
  <c r="J2920" i="3" a="1"/>
  <c r="J2920" i="3"/>
  <c r="J2921" i="3" a="1"/>
  <c r="J2921" i="3"/>
  <c r="J2922" i="3" a="1"/>
  <c r="J2922" i="3" s="1"/>
  <c r="J2923" i="3" a="1"/>
  <c r="J2923" i="3" s="1"/>
  <c r="J2924" i="3" a="1"/>
  <c r="J2924" i="3"/>
  <c r="J2925" i="3" a="1"/>
  <c r="J2925" i="3"/>
  <c r="J2926" i="3" a="1"/>
  <c r="J2926" i="3"/>
  <c r="J2927" i="3" a="1"/>
  <c r="J2927" i="3" s="1"/>
  <c r="J2928" i="3" a="1"/>
  <c r="J2928" i="3" s="1"/>
  <c r="J2929" i="3" a="1"/>
  <c r="J2929" i="3"/>
  <c r="J2930" i="3" a="1"/>
  <c r="J2930" i="3" s="1"/>
  <c r="J2931" i="3" a="1"/>
  <c r="J2931" i="3" s="1"/>
  <c r="J2932" i="3" a="1"/>
  <c r="J2932" i="3" s="1"/>
  <c r="J2933" i="3" a="1"/>
  <c r="J2933" i="3"/>
  <c r="J2934" i="3" a="1"/>
  <c r="J2934" i="3" s="1"/>
  <c r="J2935" i="3" a="1"/>
  <c r="J2935" i="3"/>
  <c r="J2936" i="3" a="1"/>
  <c r="J2936" i="3" s="1"/>
  <c r="J2937" i="3" a="1"/>
  <c r="J2937" i="3"/>
  <c r="J2938" i="3" a="1"/>
  <c r="J2938" i="3"/>
  <c r="J2939" i="3" a="1"/>
  <c r="J2939" i="3"/>
  <c r="J2940" i="3" a="1"/>
  <c r="J2940" i="3" s="1"/>
  <c r="J2941" i="3" a="1"/>
  <c r="J2941" i="3"/>
  <c r="J2942" i="3" a="1"/>
  <c r="J2942" i="3" s="1"/>
  <c r="J2943" i="3" a="1"/>
  <c r="J2943" i="3" s="1"/>
  <c r="J2944" i="3" a="1"/>
  <c r="J2944" i="3" s="1"/>
  <c r="J2945" i="3" a="1"/>
  <c r="J2945" i="3" s="1"/>
  <c r="J2946" i="3" a="1"/>
  <c r="J2946" i="3" s="1"/>
  <c r="J2947" i="3" a="1"/>
  <c r="J2947" i="3" s="1"/>
  <c r="J2948" i="3" a="1"/>
  <c r="J2948" i="3"/>
  <c r="J2949" i="3" a="1"/>
  <c r="J2949" i="3" s="1"/>
  <c r="J2950" i="3" a="1"/>
  <c r="J2950" i="3"/>
  <c r="J2951" i="3" a="1"/>
  <c r="J2951" i="3"/>
  <c r="J2952" i="3" a="1"/>
  <c r="J2952" i="3" s="1"/>
  <c r="J2953" i="3" a="1"/>
  <c r="J2953" i="3"/>
  <c r="J2954" i="3" a="1"/>
  <c r="J2954" i="3"/>
  <c r="J2955" i="3" a="1"/>
  <c r="J2955" i="3"/>
  <c r="J2956" i="3" a="1"/>
  <c r="J2956" i="3" s="1"/>
  <c r="J2957" i="3" a="1"/>
  <c r="J2957" i="3" s="1"/>
  <c r="J2958" i="3" a="1"/>
  <c r="J2958" i="3" s="1"/>
  <c r="J2959" i="3" a="1"/>
  <c r="J2959" i="3"/>
  <c r="J2960" i="3" a="1"/>
  <c r="J2960" i="3" s="1"/>
  <c r="J2961" i="3" a="1"/>
  <c r="J2961" i="3"/>
  <c r="J2962" i="3" a="1"/>
  <c r="J2962" i="3" s="1"/>
  <c r="J2963" i="3" a="1"/>
  <c r="J2963" i="3" s="1"/>
  <c r="J2964" i="3" a="1"/>
  <c r="J2964" i="3" s="1"/>
  <c r="J2965" i="3" a="1"/>
  <c r="J2965" i="3" s="1"/>
  <c r="J2966" i="3" a="1"/>
  <c r="J2966" i="3"/>
  <c r="J2967" i="3" a="1"/>
  <c r="J2967" i="3"/>
  <c r="J2968" i="3" a="1"/>
  <c r="J2968" i="3" s="1"/>
  <c r="J2969" i="3" a="1"/>
  <c r="J2969" i="3" s="1"/>
  <c r="J2970" i="3" a="1"/>
  <c r="J2970" i="3" s="1"/>
  <c r="J2971" i="3" a="1"/>
  <c r="J2971" i="3" s="1"/>
  <c r="J2972" i="3" a="1"/>
  <c r="J2972" i="3"/>
  <c r="J2973" i="3" a="1"/>
  <c r="J2973" i="3" s="1"/>
  <c r="J2974" i="3" a="1"/>
  <c r="J2974" i="3"/>
  <c r="J2975" i="3" a="1"/>
  <c r="J2975" i="3" s="1"/>
  <c r="J2976" i="3" a="1"/>
  <c r="J2976" i="3" s="1"/>
  <c r="J2977" i="3" a="1"/>
  <c r="J2977" i="3" s="1"/>
  <c r="J2978" i="3" a="1"/>
  <c r="J2978" i="3"/>
  <c r="J2979" i="3" a="1"/>
  <c r="J2979" i="3" s="1"/>
  <c r="J2980" i="3" a="1"/>
  <c r="J2980" i="3" s="1"/>
  <c r="J2981" i="3" a="1"/>
  <c r="J2981" i="3"/>
  <c r="J2982" i="3" a="1"/>
  <c r="J2982" i="3"/>
  <c r="J2983" i="3" a="1"/>
  <c r="J2983" i="3"/>
  <c r="J2984" i="3" a="1"/>
  <c r="J2984" i="3" s="1"/>
  <c r="J2985" i="3" a="1"/>
  <c r="J2985" i="3" s="1"/>
  <c r="J2986" i="3" a="1"/>
  <c r="J2986" i="3"/>
  <c r="J2987" i="3" a="1"/>
  <c r="J2987" i="3"/>
  <c r="J2988" i="3" a="1"/>
  <c r="J2988" i="3" s="1"/>
  <c r="J2989" i="3" a="1"/>
  <c r="J2989" i="3" s="1"/>
  <c r="J2990" i="3" a="1"/>
  <c r="J2990" i="3" s="1"/>
  <c r="J2991" i="3" a="1"/>
  <c r="J2991" i="3" s="1"/>
  <c r="J2992" i="3" a="1"/>
  <c r="J2992" i="3" s="1"/>
  <c r="J2993" i="3" a="1"/>
  <c r="J2993" i="3" s="1"/>
  <c r="J2994" i="3" a="1"/>
  <c r="J2994" i="3"/>
  <c r="J2995" i="3" a="1"/>
  <c r="J2995" i="3"/>
  <c r="J2996" i="3" a="1"/>
  <c r="J2996" i="3"/>
  <c r="J2997" i="3" a="1"/>
  <c r="J2997" i="3" s="1"/>
  <c r="J2998" i="3" a="1"/>
  <c r="J2998" i="3"/>
  <c r="J2999" i="3" a="1"/>
  <c r="J2999" i="3"/>
  <c r="J3000" i="3" a="1"/>
  <c r="J3000" i="3"/>
  <c r="J3001" i="3" a="1"/>
  <c r="J3001" i="3" s="1"/>
  <c r="J3002" i="3" a="1"/>
  <c r="J3002" i="3" s="1"/>
  <c r="J3003" i="3" a="1"/>
  <c r="J3003" i="3" s="1"/>
  <c r="J3004" i="3" a="1"/>
  <c r="J3004" i="3" s="1"/>
  <c r="J3005" i="3" a="1"/>
  <c r="J3005" i="3" s="1"/>
  <c r="J3006" i="3" a="1"/>
  <c r="J3006" i="3" s="1"/>
  <c r="J3007" i="3" a="1"/>
  <c r="J3007" i="3"/>
  <c r="J3008" i="3" a="1"/>
  <c r="J3008" i="3"/>
  <c r="J3009" i="3" a="1"/>
  <c r="J3009" i="3" s="1"/>
  <c r="J3010" i="3" a="1"/>
  <c r="J3010" i="3" s="1"/>
  <c r="J3011" i="3" a="1"/>
  <c r="J3011" i="3"/>
  <c r="J3012" i="3" a="1"/>
  <c r="J3012" i="3"/>
  <c r="J3013" i="3" a="1"/>
  <c r="J3013" i="3"/>
  <c r="J3014" i="3" a="1"/>
  <c r="J3014" i="3" s="1"/>
  <c r="J3015" i="3" a="1"/>
  <c r="J3015" i="3" s="1"/>
  <c r="J3016" i="3" a="1"/>
  <c r="J3016" i="3"/>
  <c r="J3017" i="3" a="1"/>
  <c r="J3017" i="3" s="1"/>
  <c r="J3018" i="3" a="1"/>
  <c r="J3018" i="3" s="1"/>
  <c r="J3019" i="3" a="1"/>
  <c r="J3019" i="3" s="1"/>
  <c r="J3020" i="3" a="1"/>
  <c r="J3020" i="3"/>
  <c r="J3021" i="3" a="1"/>
  <c r="J3021" i="3" s="1"/>
  <c r="J3022" i="3" a="1"/>
  <c r="J3022" i="3" s="1"/>
  <c r="J3023" i="3" a="1"/>
  <c r="J3023" i="3" s="1"/>
  <c r="J3024" i="3" a="1"/>
  <c r="J3024" i="3"/>
  <c r="J3025" i="3" a="1"/>
  <c r="J3025" i="3"/>
  <c r="J3026" i="3" a="1"/>
  <c r="J3026" i="3"/>
  <c r="J3027" i="3" a="1"/>
  <c r="J3027" i="3" s="1"/>
  <c r="J3028" i="3" a="1"/>
  <c r="J3028" i="3"/>
  <c r="J3029" i="3" a="1"/>
  <c r="J3029" i="3"/>
  <c r="J3030" i="3" a="1"/>
  <c r="J3030" i="3" s="1"/>
  <c r="J3031" i="3" a="1"/>
  <c r="J3031" i="3" s="1"/>
  <c r="J3032" i="3" a="1"/>
  <c r="J3032" i="3" s="1"/>
  <c r="J3033" i="3" a="1"/>
  <c r="J3033" i="3" s="1"/>
  <c r="J3034" i="3" a="1"/>
  <c r="J3034" i="3" s="1"/>
  <c r="J3035" i="3" a="1"/>
  <c r="J3035" i="3" s="1"/>
  <c r="J3036" i="3" a="1"/>
  <c r="J3036" i="3" s="1"/>
  <c r="J3037" i="3" a="1"/>
  <c r="J3037" i="3"/>
  <c r="J3038" i="3" a="1"/>
  <c r="J3038" i="3"/>
  <c r="J3039" i="3" a="1"/>
  <c r="J3039" i="3" s="1"/>
  <c r="J3040" i="3" a="1"/>
  <c r="J3040" i="3"/>
  <c r="J3041" i="3" a="1"/>
  <c r="J3041" i="3"/>
  <c r="J3042" i="3" a="1"/>
  <c r="J3042" i="3"/>
  <c r="J3043" i="3" a="1"/>
  <c r="J3043" i="3" s="1"/>
  <c r="J3044" i="3" a="1"/>
  <c r="J3044" i="3" s="1"/>
  <c r="J3045" i="3" a="1"/>
  <c r="J3045" i="3" s="1"/>
  <c r="J3046" i="3" a="1"/>
  <c r="J3046" i="3"/>
  <c r="J3047" i="3" a="1"/>
  <c r="J3047" i="3" s="1"/>
  <c r="J3048" i="3" a="1"/>
  <c r="J3048" i="3" s="1"/>
  <c r="J3049" i="3" a="1"/>
  <c r="J3049" i="3" s="1"/>
  <c r="J3050" i="3" a="1"/>
  <c r="J3050" i="3"/>
  <c r="J3051" i="3" a="1"/>
  <c r="J3051" i="3" s="1"/>
  <c r="J3052" i="3" a="1"/>
  <c r="J3052" i="3" s="1"/>
  <c r="J3053" i="3" a="1"/>
  <c r="J3053" i="3"/>
  <c r="J3054" i="3" a="1"/>
  <c r="J3054" i="3" s="1"/>
  <c r="J3055" i="3" a="1"/>
  <c r="J3055" i="3"/>
  <c r="J3056" i="3" a="1"/>
  <c r="J3056" i="3" s="1"/>
  <c r="J3057" i="3" a="1"/>
  <c r="J3057" i="3" s="1"/>
  <c r="J3058" i="3" a="1"/>
  <c r="J3058" i="3"/>
  <c r="J3059" i="3" a="1"/>
  <c r="J3059" i="3"/>
  <c r="J3060" i="3" a="1"/>
  <c r="J3060" i="3" s="1"/>
  <c r="J3061" i="3" a="1"/>
  <c r="J3061" i="3" s="1"/>
  <c r="J3062" i="3" a="1"/>
  <c r="J3062" i="3" s="1"/>
  <c r="J3063" i="3" a="1"/>
  <c r="J3063" i="3" s="1"/>
  <c r="J3064" i="3" a="1"/>
  <c r="J3064" i="3" s="1"/>
  <c r="J3065" i="3" a="1"/>
  <c r="J3065" i="3" s="1"/>
  <c r="J3066" i="3" a="1"/>
  <c r="J3066" i="3"/>
  <c r="J3067" i="3" a="1"/>
  <c r="J3067" i="3" s="1"/>
  <c r="J3068" i="3" a="1"/>
  <c r="J3068" i="3"/>
  <c r="J3069" i="3" a="1"/>
  <c r="J3069" i="3" s="1"/>
  <c r="J3070" i="3" a="1"/>
  <c r="J3070" i="3"/>
  <c r="J3071" i="3" a="1"/>
  <c r="J3071" i="3"/>
  <c r="J3072" i="3" a="1"/>
  <c r="J3072" i="3"/>
  <c r="J3073" i="3" a="1"/>
  <c r="J3073" i="3" s="1"/>
  <c r="J3074" i="3" a="1"/>
  <c r="J3074" i="3" s="1"/>
  <c r="J3075" i="3" a="1"/>
  <c r="J3075" i="3" s="1"/>
  <c r="J3076" i="3" a="1"/>
  <c r="J3076" i="3" s="1"/>
  <c r="J3077" i="3" a="1"/>
  <c r="J3077" i="3" s="1"/>
  <c r="J3078" i="3" a="1"/>
  <c r="J3078" i="3" s="1"/>
  <c r="J3079" i="3" a="1"/>
  <c r="J3079" i="3"/>
  <c r="J3080" i="3" a="1"/>
  <c r="J3080" i="3" s="1"/>
  <c r="J3081" i="3" a="1"/>
  <c r="J3081" i="3" s="1"/>
  <c r="J3082" i="3" a="1"/>
  <c r="J3082" i="3" s="1"/>
  <c r="J3083" i="3" a="1"/>
  <c r="J3083" i="3"/>
  <c r="J3084" i="3" a="1"/>
  <c r="J3084" i="3"/>
  <c r="J3085" i="3" a="1"/>
  <c r="J3085" i="3"/>
  <c r="J3086" i="3" a="1"/>
  <c r="J3086" i="3" s="1"/>
  <c r="J3087" i="3" a="1"/>
  <c r="J3087" i="3" s="1"/>
  <c r="J3088" i="3" a="1"/>
  <c r="J3088" i="3"/>
  <c r="J3089" i="3" a="1"/>
  <c r="J3089" i="3" s="1"/>
  <c r="J3090" i="3" a="1"/>
  <c r="J3090" i="3" s="1"/>
  <c r="J3091" i="3" a="1"/>
  <c r="J3091" i="3" s="1"/>
  <c r="J3092" i="3" a="1"/>
  <c r="J3092" i="3"/>
  <c r="J3093" i="3" a="1"/>
  <c r="J3093" i="3" s="1"/>
  <c r="J3094" i="3" a="1"/>
  <c r="J3094" i="3" s="1"/>
  <c r="J3095" i="3" a="1"/>
  <c r="J3095" i="3" s="1"/>
  <c r="J3096" i="3" a="1"/>
  <c r="J3096" i="3"/>
  <c r="J3097" i="3" a="1"/>
  <c r="J3097" i="3"/>
  <c r="J3098" i="3" a="1"/>
  <c r="J3098" i="3"/>
  <c r="J3099" i="3" a="1"/>
  <c r="J3099" i="3" s="1"/>
  <c r="J3100" i="3" a="1"/>
  <c r="J3100" i="3" s="1"/>
  <c r="J3101" i="3" a="1"/>
  <c r="J3101" i="3"/>
  <c r="J3102" i="3" a="1"/>
  <c r="J3102" i="3" s="1"/>
  <c r="J3103" i="3" a="1"/>
  <c r="J3103" i="3" s="1"/>
  <c r="J3104" i="3" a="1"/>
  <c r="J3104" i="3" s="1"/>
  <c r="J3105" i="3" a="1"/>
  <c r="J3105" i="3" s="1"/>
  <c r="J3106" i="3" a="1"/>
  <c r="J3106" i="3" s="1"/>
  <c r="J3107" i="3" a="1"/>
  <c r="J3107" i="3" s="1"/>
  <c r="J3108" i="3" a="1"/>
  <c r="J3108" i="3" s="1"/>
  <c r="J3109" i="3" a="1"/>
  <c r="J3109" i="3"/>
  <c r="J3110" i="3" a="1"/>
  <c r="J3110" i="3"/>
  <c r="J3111" i="3" a="1"/>
  <c r="J3111" i="3" s="1"/>
  <c r="J3112" i="3" a="1"/>
  <c r="J3112" i="3"/>
  <c r="J3113" i="3" a="1"/>
  <c r="J3113" i="3" s="1"/>
  <c r="J3114" i="3" a="1"/>
  <c r="J3114" i="3"/>
  <c r="J3115" i="3" a="1"/>
  <c r="J3115" i="3" s="1"/>
  <c r="J3116" i="3" a="1"/>
  <c r="J3116" i="3" s="1"/>
  <c r="J3117" i="3" a="1"/>
  <c r="J3117" i="3" s="1"/>
  <c r="J3118" i="3" a="1"/>
  <c r="J3118" i="3"/>
  <c r="J3119" i="3" a="1"/>
  <c r="J3119" i="3" s="1"/>
  <c r="J3120" i="3" a="1"/>
  <c r="J3120" i="3" s="1"/>
  <c r="J3121" i="3" a="1"/>
  <c r="J3121" i="3" s="1"/>
  <c r="J3122" i="3" a="1"/>
  <c r="J3122" i="3"/>
  <c r="J3123" i="3" a="1"/>
  <c r="J3123" i="3" s="1"/>
  <c r="J3124" i="3" a="1"/>
  <c r="J3124" i="3" s="1"/>
  <c r="J3125" i="3" a="1"/>
  <c r="J3125" i="3"/>
  <c r="J3126" i="3" a="1"/>
  <c r="J3126" i="3" s="1"/>
  <c r="J3127" i="3" a="1"/>
  <c r="J3127" i="3"/>
  <c r="J3128" i="3" a="1"/>
  <c r="J3128" i="3" s="1"/>
  <c r="J3129" i="3" a="1"/>
  <c r="J3129" i="3" s="1"/>
  <c r="J3130" i="3" a="1"/>
  <c r="J3130" i="3"/>
  <c r="J3131" i="3" a="1"/>
  <c r="J3131" i="3"/>
  <c r="J3132" i="3" a="1"/>
  <c r="J3132" i="3" s="1"/>
  <c r="J3133" i="3" a="1"/>
  <c r="J3133" i="3" s="1"/>
  <c r="J3134" i="3" a="1"/>
  <c r="J3134" i="3" s="1"/>
  <c r="J3135" i="3" a="1"/>
  <c r="J3135" i="3" s="1"/>
  <c r="J3136" i="3" a="1"/>
  <c r="J3136" i="3" s="1"/>
  <c r="J3137" i="3" a="1"/>
  <c r="J3137" i="3" s="1"/>
  <c r="J3138" i="3" a="1"/>
  <c r="J3138" i="3"/>
  <c r="J3139" i="3" a="1"/>
  <c r="J3139" i="3" s="1"/>
  <c r="J3140" i="3" a="1"/>
  <c r="J3140" i="3"/>
  <c r="J3141" i="3" a="1"/>
  <c r="J3141" i="3" s="1"/>
  <c r="J3142" i="3" a="1"/>
  <c r="J3142" i="3"/>
  <c r="J3143" i="3" a="1"/>
  <c r="J3143" i="3"/>
  <c r="J3144" i="3" a="1"/>
  <c r="J3144" i="3"/>
  <c r="J3145" i="3" a="1"/>
  <c r="J3145" i="3" s="1"/>
  <c r="J3146" i="3" a="1"/>
  <c r="J3146" i="3" s="1"/>
  <c r="J3147" i="3" a="1"/>
  <c r="J3147" i="3" s="1"/>
  <c r="J3148" i="3" a="1"/>
  <c r="J3148" i="3" s="1"/>
  <c r="J3149" i="3" a="1"/>
  <c r="J3149" i="3" s="1"/>
  <c r="J3150" i="3" a="1"/>
  <c r="J3150" i="3" s="1"/>
  <c r="J3151" i="3" a="1"/>
  <c r="J3151" i="3"/>
  <c r="J3152" i="3" a="1"/>
  <c r="J3152" i="3" s="1"/>
  <c r="J3153" i="3" a="1"/>
  <c r="J3153" i="3" s="1"/>
  <c r="J3154" i="3" a="1"/>
  <c r="J3154" i="3" s="1"/>
  <c r="J3155" i="3" a="1"/>
  <c r="J3155" i="3"/>
  <c r="J3156" i="3" a="1"/>
  <c r="J3156" i="3"/>
  <c r="J3157" i="3" a="1"/>
  <c r="J3157" i="3"/>
  <c r="J3158" i="3" a="1"/>
  <c r="J3158" i="3" s="1"/>
  <c r="J3159" i="3" a="1"/>
  <c r="J3159" i="3" s="1"/>
  <c r="J3160" i="3" a="1"/>
  <c r="J3160" i="3"/>
  <c r="J3161" i="3" a="1"/>
  <c r="J3161" i="3" s="1"/>
  <c r="J3162" i="3" a="1"/>
  <c r="J3162" i="3" s="1"/>
  <c r="J3163" i="3" a="1"/>
  <c r="J3163" i="3" s="1"/>
  <c r="J3164" i="3" a="1"/>
  <c r="J3164" i="3"/>
  <c r="J3165" i="3" a="1"/>
  <c r="J3165" i="3" s="1"/>
  <c r="J3166" i="3" a="1"/>
  <c r="J3166" i="3" s="1"/>
  <c r="J3167" i="3" a="1"/>
  <c r="J3167" i="3" s="1"/>
  <c r="J3168" i="3" a="1"/>
  <c r="J3168" i="3"/>
  <c r="J3169" i="3" a="1"/>
  <c r="J3169" i="3"/>
  <c r="J3170" i="3" a="1"/>
  <c r="J3170" i="3"/>
  <c r="J3171" i="3" a="1"/>
  <c r="J3171" i="3" s="1"/>
  <c r="J3172" i="3" a="1"/>
  <c r="J3172" i="3" s="1"/>
  <c r="J3173" i="3" a="1"/>
  <c r="J3173" i="3"/>
  <c r="J3174" i="3" a="1"/>
  <c r="J3174" i="3" s="1"/>
  <c r="J3175" i="3" a="1"/>
  <c r="J3175" i="3" s="1"/>
  <c r="J3176" i="3" a="1"/>
  <c r="J3176" i="3" s="1"/>
  <c r="J3177" i="3" a="1"/>
  <c r="J3177" i="3" s="1"/>
  <c r="J3178" i="3" a="1"/>
  <c r="J3178" i="3" s="1"/>
  <c r="J3179" i="3" a="1"/>
  <c r="J3179" i="3" s="1"/>
  <c r="J3180" i="3" a="1"/>
  <c r="J3180" i="3" s="1"/>
  <c r="J3181" i="3" a="1"/>
  <c r="J3181" i="3"/>
  <c r="J3182" i="3" a="1"/>
  <c r="J3182" i="3"/>
  <c r="J3183" i="3" a="1"/>
  <c r="J3183" i="3" s="1"/>
  <c r="J3184" i="3" a="1"/>
  <c r="J3184" i="3"/>
  <c r="J3185" i="3" a="1"/>
  <c r="J3185" i="3" s="1"/>
  <c r="J3186" i="3" a="1"/>
  <c r="J3186" i="3"/>
  <c r="J3187" i="3" a="1"/>
  <c r="J3187" i="3" s="1"/>
  <c r="J3188" i="3" a="1"/>
  <c r="J3188" i="3" s="1"/>
  <c r="J3189" i="3" a="1"/>
  <c r="J3189" i="3" s="1"/>
  <c r="J3190" i="3" a="1"/>
  <c r="J3190" i="3" s="1"/>
  <c r="J3191" i="3" a="1"/>
  <c r="J3191" i="3" s="1"/>
  <c r="J3192" i="3" a="1"/>
  <c r="J3192" i="3" s="1"/>
  <c r="J3193" i="3" a="1"/>
  <c r="J3193" i="3" s="1"/>
  <c r="J3194" i="3" a="1"/>
  <c r="J3194" i="3"/>
  <c r="J3195" i="3" a="1"/>
  <c r="J3195" i="3" s="1"/>
  <c r="J3196" i="3" a="1"/>
  <c r="J3196" i="3" s="1"/>
  <c r="J3197" i="3" a="1"/>
  <c r="J3197" i="3"/>
  <c r="J3198" i="3" a="1"/>
  <c r="J3198" i="3" s="1"/>
  <c r="J3199" i="3" a="1"/>
  <c r="J3199" i="3"/>
  <c r="J3200" i="3" a="1"/>
  <c r="J3200" i="3" s="1"/>
  <c r="J3201" i="3" a="1"/>
  <c r="J3201" i="3" s="1"/>
  <c r="J3202" i="3" a="1"/>
  <c r="J3202" i="3"/>
  <c r="J3203" i="3" a="1"/>
  <c r="J3203" i="3" s="1"/>
  <c r="J3204" i="3" a="1"/>
  <c r="J3204" i="3" s="1"/>
  <c r="J3205" i="3" a="1"/>
  <c r="J3205" i="3" s="1"/>
  <c r="J3206" i="3" a="1"/>
  <c r="J3206" i="3" s="1"/>
  <c r="J3207" i="3" a="1"/>
  <c r="J3207" i="3" s="1"/>
  <c r="J3208" i="3" a="1"/>
  <c r="J3208" i="3" s="1"/>
  <c r="J3209" i="3" a="1"/>
  <c r="J3209" i="3" s="1"/>
  <c r="J3210" i="3" a="1"/>
  <c r="J3210" i="3"/>
  <c r="J3211" i="3" a="1"/>
  <c r="J3211" i="3" s="1"/>
  <c r="J3212" i="3" a="1"/>
  <c r="J3212" i="3"/>
  <c r="J3213" i="3" a="1"/>
  <c r="J3213" i="3" s="1"/>
  <c r="J3214" i="3" a="1"/>
  <c r="J3214" i="3"/>
  <c r="J3215" i="3" a="1"/>
  <c r="J3215" i="3"/>
  <c r="J3216" i="3" a="1"/>
  <c r="J3216" i="3" s="1"/>
  <c r="J3217" i="3" a="1"/>
  <c r="J3217" i="3" s="1"/>
  <c r="J3218" i="3" a="1"/>
  <c r="J3218" i="3" s="1"/>
  <c r="J3219" i="3" a="1"/>
  <c r="J3219" i="3" s="1"/>
  <c r="J3220" i="3" a="1"/>
  <c r="J3220" i="3" s="1"/>
  <c r="J3221" i="3" a="1"/>
  <c r="J3221" i="3" s="1"/>
  <c r="J3222" i="3" a="1"/>
  <c r="J3222" i="3" s="1"/>
  <c r="J3223" i="3" a="1"/>
  <c r="J3223" i="3"/>
  <c r="J3224" i="3" a="1"/>
  <c r="J3224" i="3" s="1"/>
  <c r="J3225" i="3" a="1"/>
  <c r="J3225" i="3" s="1"/>
  <c r="J3226" i="3" a="1"/>
  <c r="J3226" i="3" s="1"/>
  <c r="J3227" i="3" a="1"/>
  <c r="J3227" i="3"/>
  <c r="J3228" i="3" a="1"/>
  <c r="J3228" i="3"/>
  <c r="J3229" i="3" a="1"/>
  <c r="J3229" i="3" s="1"/>
  <c r="J3230" i="3" a="1"/>
  <c r="J3230" i="3" s="1"/>
  <c r="J3231" i="3" a="1"/>
  <c r="J3231" i="3" s="1"/>
  <c r="J3232" i="3" a="1"/>
  <c r="J3232" i="3"/>
  <c r="J3233" i="3" a="1"/>
  <c r="J3233" i="3" s="1"/>
  <c r="J3234" i="3" a="1"/>
  <c r="J3234" i="3" s="1"/>
  <c r="J3235" i="3" a="1"/>
  <c r="J3235" i="3"/>
  <c r="J3236" i="3" a="1"/>
  <c r="J3236" i="3"/>
  <c r="J3237" i="3" a="1"/>
  <c r="J3237" i="3" s="1"/>
  <c r="J3238" i="3" a="1"/>
  <c r="J3238" i="3" s="1"/>
  <c r="J3239" i="3" a="1"/>
  <c r="J3239" i="3" s="1"/>
  <c r="J3240" i="3" a="1"/>
  <c r="J3240" i="3"/>
  <c r="J3241" i="3" a="1"/>
  <c r="J3241" i="3"/>
  <c r="J3242" i="3" a="1"/>
  <c r="J3242" i="3" s="1"/>
  <c r="J3243" i="3" a="1"/>
  <c r="J3243" i="3" s="1"/>
  <c r="J3244" i="3" a="1"/>
  <c r="J3244" i="3" s="1"/>
  <c r="J3245" i="3" a="1"/>
  <c r="J3245" i="3"/>
  <c r="J3246" i="3" a="1"/>
  <c r="J3246" i="3" s="1"/>
  <c r="J3247" i="3" a="1"/>
  <c r="J3247" i="3" s="1"/>
  <c r="J3248" i="3" a="1"/>
  <c r="J3248" i="3"/>
  <c r="J3249" i="3" a="1"/>
  <c r="J3249" i="3" s="1"/>
  <c r="J3250" i="3" a="1"/>
  <c r="J3250" i="3" s="1"/>
  <c r="J3251" i="3" a="1"/>
  <c r="J3251" i="3" s="1"/>
  <c r="J3252" i="3" a="1"/>
  <c r="J3252" i="3" s="1"/>
  <c r="J3253" i="3" a="1"/>
  <c r="J3253" i="3"/>
  <c r="J3254" i="3" a="1"/>
  <c r="J3254" i="3" s="1"/>
  <c r="J3255" i="3" a="1"/>
  <c r="J3255" i="3" s="1"/>
  <c r="J3256" i="3" a="1"/>
  <c r="J3256" i="3"/>
  <c r="J3257" i="3" a="1"/>
  <c r="J3257" i="3" s="1"/>
  <c r="J3258" i="3" a="1"/>
  <c r="J3258" i="3"/>
  <c r="J3259" i="3" a="1"/>
  <c r="J3259" i="3" s="1"/>
  <c r="J3260" i="3" a="1"/>
  <c r="J3260" i="3" s="1"/>
  <c r="J3261" i="3" a="1"/>
  <c r="J3261" i="3" s="1"/>
  <c r="J3262" i="3" a="1"/>
  <c r="J3262" i="3" s="1"/>
  <c r="J3263" i="3" a="1"/>
  <c r="J3263" i="3"/>
  <c r="J3264" i="3" a="1"/>
  <c r="J3264" i="3" s="1"/>
  <c r="J3265" i="3" a="1"/>
  <c r="J3265" i="3" s="1"/>
  <c r="J3266" i="3" a="1"/>
  <c r="J3266" i="3"/>
  <c r="J3267" i="3" a="1"/>
  <c r="J3267" i="3" s="1"/>
  <c r="J3268" i="3" a="1"/>
  <c r="J3268" i="3"/>
  <c r="J3269" i="3" a="1"/>
  <c r="J3269" i="3"/>
  <c r="J3270" i="3" a="1"/>
  <c r="J3270" i="3" s="1"/>
  <c r="J3271" i="3" a="1"/>
  <c r="J3271" i="3"/>
  <c r="J3272" i="3" a="1"/>
  <c r="J3272" i="3" s="1"/>
  <c r="J3273" i="3" a="1"/>
  <c r="J3273" i="3" s="1"/>
  <c r="J3274" i="3" a="1"/>
  <c r="J3274" i="3" s="1"/>
  <c r="J3275" i="3" a="1"/>
  <c r="J3275" i="3" s="1"/>
  <c r="J3276" i="3" a="1"/>
  <c r="J3276" i="3"/>
  <c r="J3277" i="3" a="1"/>
  <c r="J3277" i="3" s="1"/>
  <c r="J3278" i="3" a="1"/>
  <c r="J3278" i="3" s="1"/>
  <c r="J3279" i="3" a="1"/>
  <c r="J3279" i="3" s="1"/>
  <c r="J3280" i="3" a="1"/>
  <c r="J3280" i="3"/>
  <c r="J3281" i="3" a="1"/>
  <c r="J3281" i="3"/>
  <c r="J3282" i="3" a="1"/>
  <c r="J3282" i="3"/>
  <c r="J3283" i="3" a="1"/>
  <c r="J3283" i="3" s="1"/>
  <c r="J3284" i="3" a="1"/>
  <c r="J3284" i="3"/>
  <c r="J3285" i="3" a="1"/>
  <c r="J3285" i="3" s="1"/>
  <c r="J3286" i="3" a="1"/>
  <c r="J3286" i="3"/>
  <c r="J3287" i="3" a="1"/>
  <c r="J3287" i="3" s="1"/>
  <c r="J3288" i="3" a="1"/>
  <c r="J3288" i="3" s="1"/>
  <c r="J3289" i="3" a="1"/>
  <c r="J3289" i="3"/>
  <c r="J3290" i="3" a="1"/>
  <c r="J3290" i="3" s="1"/>
  <c r="J3291" i="3" a="1"/>
  <c r="J3291" i="3" s="1"/>
  <c r="J3292" i="3" a="1"/>
  <c r="J3292" i="3" s="1"/>
  <c r="J3293" i="3" a="1"/>
  <c r="J3293" i="3"/>
  <c r="J3294" i="3" a="1"/>
  <c r="J3294" i="3"/>
  <c r="J3295" i="3" a="1"/>
  <c r="J3295" i="3"/>
  <c r="J3296" i="3" a="1"/>
  <c r="J3296" i="3" s="1"/>
  <c r="J3297" i="3" a="1"/>
  <c r="J3297" i="3" s="1"/>
  <c r="J3298" i="3" a="1"/>
  <c r="J3298" i="3" s="1"/>
  <c r="J3299" i="3" a="1"/>
  <c r="J3299" i="3"/>
  <c r="J3300" i="3" a="1"/>
  <c r="J3300" i="3" s="1"/>
  <c r="J3301" i="3" a="1"/>
  <c r="J3301" i="3" s="1"/>
  <c r="J3302" i="3" a="1"/>
  <c r="J3302" i="3"/>
  <c r="J3303" i="3" a="1"/>
  <c r="J3303" i="3" s="1"/>
  <c r="J3304" i="3" a="1"/>
  <c r="J3304" i="3"/>
  <c r="J3305" i="3" a="1"/>
  <c r="J3305" i="3" s="1"/>
  <c r="J3306" i="3" a="1"/>
  <c r="J3306" i="3"/>
  <c r="J3307" i="3" a="1"/>
  <c r="J3307" i="3"/>
  <c r="J3308" i="3" a="1"/>
  <c r="J3308" i="3"/>
  <c r="J3309" i="3" a="1"/>
  <c r="J3309" i="3" s="1"/>
  <c r="J3310" i="3" a="1"/>
  <c r="J3310" i="3" s="1"/>
  <c r="J3311" i="3" a="1"/>
  <c r="J3311" i="3" s="1"/>
  <c r="J3312" i="3" a="1"/>
  <c r="J3312" i="3"/>
  <c r="J3313" i="3" a="1"/>
  <c r="J3313" i="3" s="1"/>
  <c r="J3314" i="3" a="1"/>
  <c r="J3314" i="3" s="1"/>
  <c r="J3315" i="3" a="1"/>
  <c r="J3315" i="3" s="1"/>
  <c r="J3316" i="3" a="1"/>
  <c r="J3316" i="3"/>
  <c r="J3317" i="3" a="1"/>
  <c r="J3317" i="3"/>
  <c r="J3318" i="3" a="1"/>
  <c r="J3318" i="3" s="1"/>
  <c r="J3319" i="3" a="1"/>
  <c r="J3319" i="3"/>
  <c r="J3320" i="3" a="1"/>
  <c r="J3320" i="3"/>
  <c r="J3321" i="3" a="1"/>
  <c r="J3321" i="3" s="1"/>
  <c r="J3322" i="3" a="1"/>
  <c r="J3322" i="3"/>
  <c r="J3323" i="3" a="1"/>
  <c r="J3323" i="3" s="1"/>
  <c r="J3324" i="3" a="1"/>
  <c r="J3324" i="3" s="1"/>
  <c r="J3325" i="3" a="1"/>
  <c r="J3325" i="3"/>
  <c r="J3326" i="3" a="1"/>
  <c r="J3326" i="3" s="1"/>
  <c r="J3327" i="3" a="1"/>
  <c r="J3327" i="3" s="1"/>
  <c r="J3328" i="3" a="1"/>
  <c r="J3328" i="3"/>
  <c r="J3329" i="3" a="1"/>
  <c r="J3329" i="3" s="1"/>
  <c r="J3330" i="3" a="1"/>
  <c r="J3330" i="3"/>
  <c r="J3331" i="3" a="1"/>
  <c r="J3331" i="3" s="1"/>
  <c r="J3332" i="3" a="1"/>
  <c r="J3332" i="3"/>
  <c r="J3333" i="3" a="1"/>
  <c r="J3333" i="3" s="1"/>
  <c r="J3334" i="3" a="1"/>
  <c r="J3334" i="3" s="1"/>
  <c r="J3335" i="3" a="1"/>
  <c r="J3335" i="3" s="1"/>
  <c r="J3336" i="3" a="1"/>
  <c r="J3336" i="3" s="1"/>
  <c r="J3337" i="3" a="1"/>
  <c r="J3337" i="3" s="1"/>
  <c r="J3338" i="3" a="1"/>
  <c r="J3338" i="3"/>
  <c r="J3339" i="3" a="1"/>
  <c r="J3339" i="3" s="1"/>
  <c r="J3340" i="3" a="1"/>
  <c r="J3340" i="3"/>
  <c r="J3341" i="3" a="1"/>
  <c r="J3341" i="3"/>
  <c r="J3342" i="3" a="1"/>
  <c r="J3342" i="3"/>
  <c r="J3343" i="3" a="1"/>
  <c r="J3343" i="3"/>
  <c r="J3344" i="3" a="1"/>
  <c r="J3344" i="3" s="1"/>
  <c r="J3345" i="3" a="1"/>
  <c r="J3345" i="3" s="1"/>
  <c r="J3346" i="3" a="1"/>
  <c r="J3346" i="3"/>
  <c r="J3347" i="3" a="1"/>
  <c r="J3347" i="3"/>
  <c r="J3348" i="3" a="1"/>
  <c r="J3348" i="3" s="1"/>
  <c r="J3349" i="3" a="1"/>
  <c r="J3349" i="3" s="1"/>
  <c r="J3350" i="3" a="1"/>
  <c r="J3350" i="3" s="1"/>
  <c r="J3351" i="3" a="1"/>
  <c r="J3351" i="3" s="1"/>
  <c r="J3352" i="3" a="1"/>
  <c r="J3352" i="3"/>
  <c r="J3353" i="3" a="1"/>
  <c r="J3353" i="3"/>
  <c r="J3354" i="3" a="1"/>
  <c r="J3354" i="3"/>
  <c r="J3355" i="3" a="1"/>
  <c r="J3355" i="3" s="1"/>
  <c r="J3356" i="3" a="1"/>
  <c r="J3356" i="3"/>
  <c r="J3357" i="3" a="1"/>
  <c r="J3357" i="3" s="1"/>
  <c r="J3358" i="3" a="1"/>
  <c r="J3358" i="3"/>
  <c r="J3359" i="3" a="1"/>
  <c r="J3359" i="3" s="1"/>
  <c r="J3360" i="3" a="1"/>
  <c r="J3360" i="3"/>
  <c r="J3361" i="3" a="1"/>
  <c r="J3361" i="3"/>
  <c r="J3362" i="3" a="1"/>
  <c r="J3362" i="3" s="1"/>
  <c r="J3363" i="3" a="1"/>
  <c r="J3363" i="3" s="1"/>
  <c r="J3364" i="3" a="1"/>
  <c r="J3364" i="3" s="1"/>
  <c r="J3365" i="3" a="1"/>
  <c r="J3365" i="3" s="1"/>
  <c r="J3366" i="3" a="1"/>
  <c r="J3366" i="3" s="1"/>
  <c r="J3367" i="3" a="1"/>
  <c r="J3367" i="3"/>
  <c r="J3368" i="3" a="1"/>
  <c r="J3368" i="3"/>
  <c r="J3369" i="3" a="1"/>
  <c r="J3369" i="3" s="1"/>
  <c r="J3370" i="3" a="1"/>
  <c r="J3370" i="3" s="1"/>
  <c r="J3371" i="3" a="1"/>
  <c r="J3371" i="3"/>
  <c r="J3372" i="3" a="1"/>
  <c r="J3372" i="3"/>
  <c r="J3373" i="3" a="1"/>
  <c r="J3373" i="3" s="1"/>
  <c r="J3374" i="3" a="1"/>
  <c r="J3374" i="3"/>
  <c r="J3375" i="3" a="1"/>
  <c r="J3375" i="3" s="1"/>
  <c r="J3376" i="3" a="1"/>
  <c r="J3376" i="3"/>
  <c r="J3377" i="3" a="1"/>
  <c r="J3377" i="3" s="1"/>
  <c r="J3378" i="3" a="1"/>
  <c r="J3378" i="3" s="1"/>
  <c r="J3379" i="3" a="1"/>
  <c r="J3379" i="3"/>
  <c r="J3380" i="3" a="1"/>
  <c r="J3380" i="3" s="1"/>
  <c r="J3381" i="3" a="1"/>
  <c r="J3381" i="3" s="1"/>
  <c r="J3382" i="3" a="1"/>
  <c r="J3382" i="3" s="1"/>
  <c r="J3383" i="3" a="1"/>
  <c r="J3383" i="3"/>
  <c r="J3384" i="3" a="1"/>
  <c r="J3384" i="3"/>
  <c r="J3385" i="3" a="1"/>
  <c r="J3385" i="3" s="1"/>
  <c r="J3386" i="3" a="1"/>
  <c r="J3386" i="3"/>
  <c r="J3387" i="3" a="1"/>
  <c r="J3387" i="3" s="1"/>
  <c r="J3388" i="3" a="1"/>
  <c r="J3388" i="3" s="1"/>
  <c r="J3389" i="3" a="1"/>
  <c r="J3389" i="3"/>
  <c r="J3390" i="3" a="1"/>
  <c r="J3390" i="3"/>
  <c r="J3391" i="3" a="1"/>
  <c r="J3391" i="3"/>
  <c r="J3392" i="3" a="1"/>
  <c r="J3392" i="3" s="1"/>
  <c r="J3393" i="3" a="1"/>
  <c r="J3393" i="3"/>
  <c r="J3394" i="3" a="1"/>
  <c r="J3394" i="3" s="1"/>
  <c r="J3395" i="3" a="1"/>
  <c r="J3395" i="3" s="1"/>
  <c r="J3396" i="3" a="1"/>
  <c r="J3396" i="3"/>
  <c r="J3397" i="3" a="1"/>
  <c r="J3397" i="3" s="1"/>
  <c r="J3398" i="3" a="1"/>
  <c r="J3398" i="3" s="1"/>
  <c r="J3399" i="3" a="1"/>
  <c r="J3399" i="3"/>
  <c r="J3400" i="3" a="1"/>
  <c r="J3400" i="3" s="1"/>
  <c r="J3401" i="3" a="1"/>
  <c r="J3401" i="3"/>
  <c r="J3402" i="3" a="1"/>
  <c r="J3402" i="3"/>
  <c r="J3403" i="3" a="1"/>
  <c r="J3403" i="3" s="1"/>
  <c r="J3404" i="3" a="1"/>
  <c r="J3404" i="3"/>
  <c r="J3405" i="3" a="1"/>
  <c r="J3405" i="3" s="1"/>
  <c r="J3406" i="3" a="1"/>
  <c r="J3406" i="3" s="1"/>
  <c r="J3407" i="3" a="1"/>
  <c r="J3407" i="3" s="1"/>
  <c r="J3408" i="3" a="1"/>
  <c r="J3408" i="3" s="1"/>
  <c r="J3409" i="3" a="1"/>
  <c r="J3409" i="3"/>
  <c r="J3410" i="3" a="1"/>
  <c r="J3410" i="3" s="1"/>
  <c r="J3411" i="3" a="1"/>
  <c r="J3411" i="3" s="1"/>
  <c r="J3412" i="3" a="1"/>
  <c r="J3412" i="3" s="1"/>
  <c r="J3413" i="3" a="1"/>
  <c r="J3413" i="3"/>
  <c r="J3414" i="3" a="1"/>
  <c r="J3414" i="3"/>
  <c r="J3415" i="3" a="1"/>
  <c r="J3415" i="3"/>
  <c r="J3416" i="3" a="1"/>
  <c r="J3416" i="3" s="1"/>
  <c r="J3417" i="3" a="1"/>
  <c r="J3417" i="3"/>
  <c r="J3418" i="3" a="1"/>
  <c r="J3418" i="3" s="1"/>
  <c r="J3419" i="3" a="1"/>
  <c r="J3419" i="3"/>
  <c r="J3420" i="3" a="1"/>
  <c r="J3420" i="3" s="1"/>
  <c r="J3421" i="3" a="1"/>
  <c r="J3421" i="3" s="1"/>
  <c r="J3422" i="3" a="1"/>
  <c r="J3422" i="3"/>
  <c r="J3423" i="3" a="1"/>
  <c r="J3423" i="3" s="1"/>
  <c r="J3424" i="3" a="1"/>
  <c r="J3424" i="3" s="1"/>
  <c r="J3425" i="3" a="1"/>
  <c r="J3425" i="3" s="1"/>
  <c r="J3426" i="3" a="1"/>
  <c r="J3426" i="3"/>
  <c r="J3427" i="3" a="1"/>
  <c r="J3427" i="3"/>
  <c r="J3428" i="3" a="1"/>
  <c r="J3428" i="3"/>
  <c r="J3429" i="3" a="1"/>
  <c r="J3429" i="3" s="1"/>
  <c r="J3430" i="3" a="1"/>
  <c r="J3430" i="3" s="1"/>
  <c r="J3431" i="3" a="1"/>
  <c r="J3431" i="3" s="1"/>
  <c r="J3432" i="3" a="1"/>
  <c r="J3432" i="3"/>
  <c r="J3433" i="3" a="1"/>
  <c r="J3433" i="3" s="1"/>
  <c r="J3434" i="3" a="1"/>
  <c r="J3434" i="3" s="1"/>
  <c r="J3435" i="3" a="1"/>
  <c r="J3435" i="3"/>
  <c r="J3436" i="3" a="1"/>
  <c r="J3436" i="3" s="1"/>
  <c r="J3437" i="3" a="1"/>
  <c r="J3437" i="3"/>
  <c r="J3438" i="3" a="1"/>
  <c r="J3438" i="3" s="1"/>
  <c r="J3439" i="3" a="1"/>
  <c r="J3439" i="3"/>
  <c r="J3440" i="3" a="1"/>
  <c r="J3440" i="3"/>
  <c r="J3441" i="3" a="1"/>
  <c r="J3441" i="3"/>
  <c r="J3442" i="3" a="1"/>
  <c r="J3442" i="3" s="1"/>
  <c r="J3443" i="3" a="1"/>
  <c r="J3443" i="3" s="1"/>
  <c r="J3444" i="3" a="1"/>
  <c r="J3444" i="3" s="1"/>
  <c r="J3445" i="3" a="1"/>
  <c r="J3445" i="3" s="1"/>
  <c r="J3446" i="3" a="1"/>
  <c r="J3446" i="3" s="1"/>
  <c r="J3447" i="3" a="1"/>
  <c r="J3447" i="3" s="1"/>
  <c r="J3448" i="3" a="1"/>
  <c r="J3448" i="3" s="1"/>
  <c r="J3449" i="3" a="1"/>
  <c r="J3449" i="3" s="1"/>
  <c r="J3450" i="3" a="1"/>
  <c r="J3450" i="3"/>
  <c r="J3451" i="3" a="1"/>
  <c r="J3451" i="3" s="1"/>
  <c r="J3452" i="3" a="1"/>
  <c r="J3452" i="3"/>
  <c r="J3453" i="3" a="1"/>
  <c r="J3453" i="3"/>
  <c r="J3454" i="3" a="1"/>
  <c r="J3454" i="3" s="1"/>
  <c r="J3455" i="3" a="1"/>
  <c r="J3455" i="3"/>
  <c r="J3456" i="3" a="1"/>
  <c r="J3456" i="3" s="1"/>
  <c r="J3457" i="3" a="1"/>
  <c r="J3457" i="3" s="1"/>
  <c r="J3458" i="3" a="1"/>
  <c r="J3458" i="3" s="1"/>
  <c r="J3459" i="3" a="1"/>
  <c r="J3459" i="3" s="1"/>
  <c r="J3460" i="3" a="1"/>
  <c r="J3460" i="3" s="1"/>
  <c r="J3461" i="3" a="1"/>
  <c r="J3461" i="3"/>
  <c r="J3462" i="3" a="1"/>
  <c r="J3462" i="3" s="1"/>
  <c r="J3463" i="3" a="1"/>
  <c r="J3463" i="3"/>
  <c r="J3464" i="3" a="1"/>
  <c r="J3464" i="3" s="1"/>
  <c r="J3465" i="3" a="1"/>
  <c r="J3465" i="3"/>
  <c r="J3466" i="3" a="1"/>
  <c r="J3466" i="3" s="1"/>
  <c r="J3467" i="3" a="1"/>
  <c r="J3467" i="3" s="1"/>
  <c r="J3468" i="3" a="1"/>
  <c r="J3468" i="3"/>
  <c r="J3469" i="3" a="1"/>
  <c r="J3469" i="3" s="1"/>
  <c r="J3470" i="3" a="1"/>
  <c r="J3470" i="3" s="1"/>
  <c r="J3471" i="3" a="1"/>
  <c r="J3471" i="3" s="1"/>
  <c r="J3472" i="3" a="1"/>
  <c r="J3472" i="3" s="1"/>
  <c r="J3473" i="3" a="1"/>
  <c r="J3473" i="3"/>
  <c r="J3474" i="3" a="1"/>
  <c r="J3474" i="3"/>
  <c r="J3475" i="3" a="1"/>
  <c r="J3475" i="3" s="1"/>
  <c r="J3476" i="3" a="1"/>
  <c r="J3476" i="3"/>
  <c r="J3477" i="3" a="1"/>
  <c r="J3477" i="3" s="1"/>
  <c r="J3478" i="3" a="1"/>
  <c r="J3478" i="3" s="1"/>
  <c r="J3479" i="3" a="1"/>
  <c r="J3479" i="3" s="1"/>
  <c r="J3480" i="3" a="1"/>
  <c r="J3480" i="3" s="1"/>
  <c r="J3481" i="3" a="1"/>
  <c r="J3481" i="3"/>
  <c r="J3482" i="3" a="1"/>
  <c r="J3482" i="3" s="1"/>
  <c r="J3483" i="3" a="1"/>
  <c r="J3483" i="3" s="1"/>
  <c r="J3484" i="3" a="1"/>
  <c r="J3484" i="3" s="1"/>
  <c r="J3485" i="3" a="1"/>
  <c r="J3485" i="3"/>
  <c r="J3486" i="3" a="1"/>
  <c r="J3486" i="3"/>
  <c r="J3487" i="3" a="1"/>
  <c r="J3487" i="3"/>
  <c r="J3488" i="3" a="1"/>
  <c r="J3488" i="3" s="1"/>
  <c r="J3489" i="3" a="1"/>
  <c r="J3489" i="3"/>
  <c r="J3490" i="3" a="1"/>
  <c r="J3490" i="3" s="1"/>
  <c r="J3491" i="3" a="1"/>
  <c r="J3491" i="3" s="1"/>
  <c r="J3492" i="3" a="1"/>
  <c r="J3492" i="3" s="1"/>
  <c r="J3493" i="3" a="1"/>
  <c r="J3493" i="3" s="1"/>
  <c r="J3494" i="3" a="1"/>
  <c r="J3494" i="3"/>
  <c r="J3495" i="3" a="1"/>
  <c r="J3495" i="3" s="1"/>
  <c r="J3496" i="3" a="1"/>
  <c r="J3496" i="3" s="1"/>
  <c r="J3497" i="3" a="1"/>
  <c r="J3497" i="3" s="1"/>
  <c r="J3498" i="3" a="1"/>
  <c r="J3498" i="3"/>
  <c r="J3499" i="3" a="1"/>
  <c r="J3499" i="3"/>
  <c r="J3500" i="3" a="1"/>
  <c r="J3500" i="3"/>
  <c r="J3501" i="3" a="1"/>
  <c r="J3501" i="3" s="1"/>
  <c r="J3502" i="3" a="1"/>
  <c r="J3502" i="3" s="1"/>
  <c r="J3503" i="3" a="1"/>
  <c r="J3503" i="3" s="1"/>
  <c r="J3504" i="3" a="1"/>
  <c r="J3504" i="3" s="1"/>
  <c r="J3505" i="3" a="1"/>
  <c r="J3505" i="3" s="1"/>
  <c r="J3506" i="3" a="1"/>
  <c r="J3506" i="3" s="1"/>
  <c r="J3507" i="3" a="1"/>
  <c r="J3507" i="3"/>
  <c r="J3508" i="3" a="1"/>
  <c r="J3508" i="3" s="1"/>
  <c r="J3509" i="3" a="1"/>
  <c r="J3509" i="3"/>
  <c r="J3510" i="3" a="1"/>
  <c r="J3510" i="3" s="1"/>
  <c r="J3511" i="3" a="1"/>
  <c r="J3511" i="3"/>
  <c r="J3512" i="3" a="1"/>
  <c r="J3512" i="3"/>
  <c r="J3513" i="3" a="1"/>
  <c r="J3513" i="3"/>
  <c r="J3514" i="3" a="1"/>
  <c r="J3514" i="3" s="1"/>
  <c r="J3515" i="3" a="1"/>
  <c r="J3515" i="3" s="1"/>
  <c r="J3516" i="3" a="1"/>
  <c r="J3516" i="3" s="1"/>
  <c r="J3517" i="3" a="1"/>
  <c r="J3517" i="3" s="1"/>
  <c r="J3518" i="3" a="1"/>
  <c r="J3518" i="3" s="1"/>
  <c r="J3519" i="3" a="1"/>
  <c r="J3519" i="3" s="1"/>
  <c r="J3520" i="3" a="1"/>
  <c r="J3520" i="3" s="1"/>
  <c r="J3521" i="3" a="1"/>
  <c r="J3521" i="3" s="1"/>
  <c r="J3522" i="3" a="1"/>
  <c r="J3522" i="3"/>
  <c r="J3523" i="3" a="1"/>
  <c r="J3523" i="3" s="1"/>
  <c r="J3524" i="3" a="1"/>
  <c r="J3524" i="3"/>
  <c r="J3525" i="3" a="1"/>
  <c r="J3525" i="3"/>
  <c r="J3526" i="3" a="1"/>
  <c r="J3526" i="3" s="1"/>
  <c r="J3527" i="3" a="1"/>
  <c r="J3527" i="3"/>
  <c r="J3528" i="3" a="1"/>
  <c r="J3528" i="3" s="1"/>
  <c r="J3529" i="3" a="1"/>
  <c r="J3529" i="3" s="1"/>
  <c r="J3530" i="3" a="1"/>
  <c r="J3530" i="3" s="1"/>
  <c r="J3531" i="3" a="1"/>
  <c r="J3531" i="3" s="1"/>
  <c r="J3532" i="3" a="1"/>
  <c r="J3532" i="3" s="1"/>
  <c r="J3533" i="3" a="1"/>
  <c r="J3533" i="3"/>
  <c r="J3534" i="3" a="1"/>
  <c r="J3534" i="3" s="1"/>
  <c r="J3535" i="3" a="1"/>
  <c r="J3535" i="3"/>
  <c r="J3536" i="3" a="1"/>
  <c r="J3536" i="3" s="1"/>
  <c r="J3537" i="3" a="1"/>
  <c r="J3537" i="3"/>
  <c r="J3538" i="3" a="1"/>
  <c r="J3538" i="3" s="1"/>
  <c r="J3539" i="3" a="1"/>
  <c r="J3539" i="3" s="1"/>
  <c r="J3540" i="3" a="1"/>
  <c r="J3540" i="3"/>
  <c r="J3541" i="3" a="1"/>
  <c r="J3541" i="3" s="1"/>
  <c r="J3542" i="3" a="1"/>
  <c r="J3542" i="3" s="1"/>
  <c r="J3543" i="3" a="1"/>
  <c r="J3543" i="3" s="1"/>
  <c r="J3544" i="3" a="1"/>
  <c r="J3544" i="3" s="1"/>
  <c r="J3545" i="3" a="1"/>
  <c r="J3545" i="3"/>
  <c r="J3546" i="3" a="1"/>
  <c r="J3546" i="3"/>
  <c r="J3547" i="3" a="1"/>
  <c r="J3547" i="3" s="1"/>
  <c r="J3548" i="3" a="1"/>
  <c r="J3548" i="3"/>
  <c r="J3549" i="3" a="1"/>
  <c r="J3549" i="3" s="1"/>
  <c r="J3550" i="3" a="1"/>
  <c r="J3550" i="3" s="1"/>
  <c r="J3551" i="3" a="1"/>
  <c r="J3551" i="3" s="1"/>
  <c r="J3552" i="3" a="1"/>
  <c r="J3552" i="3" s="1"/>
  <c r="J3553" i="3" a="1"/>
  <c r="J3553" i="3"/>
  <c r="J3554" i="3" a="1"/>
  <c r="J3554" i="3" s="1"/>
  <c r="J3555" i="3" a="1"/>
  <c r="J3555" i="3" s="1"/>
  <c r="J3556" i="3" a="1"/>
  <c r="J3556" i="3" s="1"/>
  <c r="J3557" i="3" a="1"/>
  <c r="J3557" i="3"/>
  <c r="J3558" i="3" a="1"/>
  <c r="J3558" i="3"/>
  <c r="J3559" i="3" a="1"/>
  <c r="J3559" i="3"/>
  <c r="J3560" i="3" a="1"/>
  <c r="J3560" i="3" s="1"/>
  <c r="J3561" i="3" a="1"/>
  <c r="J3561" i="3"/>
  <c r="J3562" i="3" a="1"/>
  <c r="J3562" i="3" s="1"/>
  <c r="J3563" i="3" a="1"/>
  <c r="J3563" i="3" s="1"/>
  <c r="J3564" i="3" a="1"/>
  <c r="J3564" i="3" s="1"/>
  <c r="J3565" i="3" a="1"/>
  <c r="J3565" i="3" s="1"/>
  <c r="J3566" i="3" a="1"/>
  <c r="J3566" i="3"/>
  <c r="J3567" i="3" a="1"/>
  <c r="J3567" i="3" s="1"/>
  <c r="J3568" i="3" a="1"/>
  <c r="J3568" i="3" s="1"/>
  <c r="J3569" i="3" a="1"/>
  <c r="J3569" i="3" s="1"/>
  <c r="J3570" i="3" a="1"/>
  <c r="J3570" i="3"/>
  <c r="J3571" i="3" a="1"/>
  <c r="J3571" i="3"/>
  <c r="J3572" i="3" a="1"/>
  <c r="J3572" i="3"/>
  <c r="J3573" i="3" a="1"/>
  <c r="J3573" i="3" s="1"/>
  <c r="J3574" i="3" a="1"/>
  <c r="J3574" i="3" s="1"/>
  <c r="J3575" i="3" a="1"/>
  <c r="J3575" i="3" s="1"/>
  <c r="J3576" i="3" a="1"/>
  <c r="J3576" i="3" s="1"/>
  <c r="J3577" i="3" a="1"/>
  <c r="J3577" i="3" s="1"/>
  <c r="J3578" i="3" a="1"/>
  <c r="J3578" i="3" s="1"/>
  <c r="J3579" i="3" a="1"/>
  <c r="J3579" i="3"/>
  <c r="J3580" i="3" a="1"/>
  <c r="J3580" i="3" s="1"/>
  <c r="J3581" i="3" a="1"/>
  <c r="J3581" i="3"/>
  <c r="J3582" i="3" a="1"/>
  <c r="J3582" i="3" s="1"/>
  <c r="J3583" i="3" a="1"/>
  <c r="J3583" i="3"/>
  <c r="J3584" i="3" a="1"/>
  <c r="J3584" i="3"/>
  <c r="J3585" i="3" a="1"/>
  <c r="J3585" i="3"/>
  <c r="J3586" i="3" a="1"/>
  <c r="J3586" i="3" s="1"/>
  <c r="J3587" i="3" a="1"/>
  <c r="J3587" i="3" s="1"/>
  <c r="J3588" i="3" a="1"/>
  <c r="J3588" i="3" s="1"/>
  <c r="J3589" i="3" a="1"/>
  <c r="J3589" i="3" s="1"/>
  <c r="J3590" i="3" a="1"/>
  <c r="J3590" i="3" s="1"/>
  <c r="J3591" i="3" a="1"/>
  <c r="J3591" i="3" s="1"/>
  <c r="J3592" i="3" a="1"/>
  <c r="J3592" i="3" s="1"/>
  <c r="J3593" i="3" a="1"/>
  <c r="J3593" i="3" s="1"/>
  <c r="J3594" i="3" a="1"/>
  <c r="J3594" i="3"/>
  <c r="J3595" i="3" a="1"/>
  <c r="J3595" i="3" s="1"/>
  <c r="J3596" i="3" a="1"/>
  <c r="J3596" i="3"/>
  <c r="J3597" i="3" a="1"/>
  <c r="J3597" i="3"/>
  <c r="J3598" i="3" a="1"/>
  <c r="J3598" i="3" s="1"/>
  <c r="J3599" i="3" a="1"/>
  <c r="J3599" i="3"/>
  <c r="J3600" i="3" a="1"/>
  <c r="J3600" i="3" s="1"/>
  <c r="J3601" i="3" a="1"/>
  <c r="J3601" i="3" s="1"/>
  <c r="J3602" i="3" a="1"/>
  <c r="J3602" i="3" s="1"/>
  <c r="J3603" i="3" a="1"/>
  <c r="J3603" i="3" s="1"/>
  <c r="J3604" i="3" a="1"/>
  <c r="J3604" i="3" s="1"/>
  <c r="J3605" i="3" a="1"/>
  <c r="J3605" i="3"/>
  <c r="J3606" i="3" a="1"/>
  <c r="J3606" i="3" s="1"/>
  <c r="J3607" i="3" a="1"/>
  <c r="J3607" i="3"/>
  <c r="J3608" i="3" a="1"/>
  <c r="J3608" i="3" s="1"/>
  <c r="J3609" i="3" a="1"/>
  <c r="J3609" i="3"/>
  <c r="J3610" i="3" a="1"/>
  <c r="J3610" i="3" s="1"/>
  <c r="J3611" i="3" a="1"/>
  <c r="J3611" i="3" s="1"/>
  <c r="J3612" i="3" a="1"/>
  <c r="J3612" i="3"/>
  <c r="J3613" i="3" a="1"/>
  <c r="J3613" i="3" s="1"/>
  <c r="J3614" i="3" a="1"/>
  <c r="J3614" i="3" s="1"/>
  <c r="J3615" i="3" a="1"/>
  <c r="J3615" i="3" s="1"/>
  <c r="J3616" i="3" a="1"/>
  <c r="J3616" i="3" s="1"/>
  <c r="J3617" i="3" a="1"/>
  <c r="J3617" i="3"/>
  <c r="J3618" i="3" a="1"/>
  <c r="J3618" i="3"/>
  <c r="J3619" i="3" a="1"/>
  <c r="J3619" i="3" s="1"/>
  <c r="J3620" i="3" a="1"/>
  <c r="J3620" i="3"/>
  <c r="J3621" i="3" a="1"/>
  <c r="J3621" i="3" s="1"/>
  <c r="J3622" i="3" a="1"/>
  <c r="J3622" i="3" s="1"/>
  <c r="J3623" i="3" a="1"/>
  <c r="J3623" i="3" s="1"/>
  <c r="J3624" i="3" a="1"/>
  <c r="J3624" i="3" s="1"/>
  <c r="J3625" i="3" a="1"/>
  <c r="J3625" i="3"/>
  <c r="J3626" i="3" a="1"/>
  <c r="J3626" i="3" s="1"/>
  <c r="J3627" i="3" a="1"/>
  <c r="J3627" i="3" s="1"/>
  <c r="J3628" i="3" a="1"/>
  <c r="J3628" i="3" s="1"/>
  <c r="J3629" i="3" a="1"/>
  <c r="J3629" i="3"/>
  <c r="J3630" i="3" a="1"/>
  <c r="J3630" i="3"/>
  <c r="J3631" i="3" a="1"/>
  <c r="J3631" i="3"/>
  <c r="J3632" i="3" a="1"/>
  <c r="J3632" i="3" s="1"/>
  <c r="J3633" i="3" a="1"/>
  <c r="J3633" i="3"/>
  <c r="J3634" i="3" a="1"/>
  <c r="J3634" i="3" s="1"/>
  <c r="J3635" i="3" a="1"/>
  <c r="J3635" i="3" s="1"/>
  <c r="J3636" i="3" a="1"/>
  <c r="J3636" i="3" s="1"/>
  <c r="J3637" i="3" a="1"/>
  <c r="J3637" i="3" s="1"/>
  <c r="J3638" i="3" a="1"/>
  <c r="J3638" i="3"/>
  <c r="J3639" i="3" a="1"/>
  <c r="J3639" i="3" s="1"/>
  <c r="J3640" i="3" a="1"/>
  <c r="J3640" i="3" s="1"/>
  <c r="J3641" i="3" a="1"/>
  <c r="J3641" i="3" s="1"/>
  <c r="J3642" i="3" a="1"/>
  <c r="J3642" i="3"/>
  <c r="J3643" i="3" a="1"/>
  <c r="J3643" i="3"/>
  <c r="J3644" i="3" a="1"/>
  <c r="J3644" i="3"/>
  <c r="J3645" i="3" a="1"/>
  <c r="J3645" i="3" s="1"/>
  <c r="J3646" i="3" a="1"/>
  <c r="J3646" i="3" s="1"/>
  <c r="J3647" i="3" a="1"/>
  <c r="J3647" i="3" s="1"/>
  <c r="J3648" i="3" a="1"/>
  <c r="J3648" i="3" s="1"/>
  <c r="J3649" i="3" a="1"/>
  <c r="J3649" i="3" s="1"/>
  <c r="J3650" i="3" a="1"/>
  <c r="J3650" i="3" s="1"/>
  <c r="J3651" i="3" a="1"/>
  <c r="J3651" i="3"/>
  <c r="J3652" i="3" a="1"/>
  <c r="J3652" i="3" s="1"/>
  <c r="J3653" i="3" a="1"/>
  <c r="J3653" i="3"/>
  <c r="J3654" i="3" a="1"/>
  <c r="J3654" i="3" s="1"/>
  <c r="J3655" i="3" a="1"/>
  <c r="J3655" i="3"/>
  <c r="J3656" i="3" a="1"/>
  <c r="J3656" i="3"/>
  <c r="J3657" i="3" a="1"/>
  <c r="J3657" i="3"/>
  <c r="J3658" i="3" a="1"/>
  <c r="J3658" i="3" s="1"/>
  <c r="J3659" i="3" a="1"/>
  <c r="J3659" i="3" s="1"/>
  <c r="J3660" i="3" a="1"/>
  <c r="J3660" i="3" s="1"/>
  <c r="J3661" i="3" a="1"/>
  <c r="J3661" i="3" s="1"/>
  <c r="J3662" i="3" a="1"/>
  <c r="J3662" i="3" s="1"/>
  <c r="J3663" i="3" a="1"/>
  <c r="J3663" i="3" s="1"/>
  <c r="J3664" i="3" a="1"/>
  <c r="J3664" i="3" s="1"/>
  <c r="J3665" i="3" a="1"/>
  <c r="J3665" i="3" s="1"/>
  <c r="J3666" i="3" a="1"/>
  <c r="J3666" i="3"/>
  <c r="J3667" i="3" a="1"/>
  <c r="J3667" i="3" s="1"/>
  <c r="J3668" i="3" a="1"/>
  <c r="J3668" i="3"/>
  <c r="J3669" i="3" a="1"/>
  <c r="J3669" i="3"/>
  <c r="J3670" i="3" a="1"/>
  <c r="J3670" i="3" s="1"/>
  <c r="J3671" i="3" a="1"/>
  <c r="J3671" i="3"/>
  <c r="J3672" i="3" a="1"/>
  <c r="J3672" i="3" s="1"/>
  <c r="J3673" i="3" a="1"/>
  <c r="J3673" i="3" s="1"/>
  <c r="J3674" i="3" a="1"/>
  <c r="J3674" i="3" s="1"/>
  <c r="J3675" i="3" a="1"/>
  <c r="J3675" i="3" s="1"/>
  <c r="J3676" i="3" a="1"/>
  <c r="J3676" i="3" s="1"/>
  <c r="J3677" i="3" a="1"/>
  <c r="J3677" i="3"/>
  <c r="J3678" i="3" a="1"/>
  <c r="J3678" i="3" s="1"/>
  <c r="J3679" i="3" a="1"/>
  <c r="J3679" i="3"/>
  <c r="J3680" i="3" a="1"/>
  <c r="J3680" i="3" s="1"/>
  <c r="J3681" i="3" a="1"/>
  <c r="J3681" i="3"/>
  <c r="J3682" i="3" a="1"/>
  <c r="J3682" i="3" s="1"/>
  <c r="J3683" i="3" a="1"/>
  <c r="J3683" i="3" s="1"/>
  <c r="J3684" i="3" a="1"/>
  <c r="J3684" i="3"/>
  <c r="J3685" i="3" a="1"/>
  <c r="J3685" i="3" s="1"/>
  <c r="J3686" i="3" a="1"/>
  <c r="J3686" i="3" s="1"/>
  <c r="J3687" i="3" a="1"/>
  <c r="J3687" i="3" s="1"/>
  <c r="J3688" i="3" a="1"/>
  <c r="J3688" i="3" s="1"/>
  <c r="J3689" i="3" a="1"/>
  <c r="J3689" i="3"/>
  <c r="J3690" i="3" a="1"/>
  <c r="J3690" i="3"/>
  <c r="J3691" i="3" a="1"/>
  <c r="J3691" i="3" s="1"/>
  <c r="J3692" i="3" a="1"/>
  <c r="J3692" i="3"/>
  <c r="J3693" i="3" a="1"/>
  <c r="J3693" i="3" s="1"/>
  <c r="J3694" i="3" a="1"/>
  <c r="J3694" i="3" s="1"/>
  <c r="J3695" i="3" a="1"/>
  <c r="J3695" i="3" s="1"/>
  <c r="J3696" i="3" a="1"/>
  <c r="J3696" i="3" s="1"/>
  <c r="J3697" i="3" a="1"/>
  <c r="J3697" i="3"/>
  <c r="J3698" i="3" a="1"/>
  <c r="J3698" i="3" s="1"/>
  <c r="J3699" i="3" a="1"/>
  <c r="J3699" i="3" s="1"/>
  <c r="J3700" i="3" a="1"/>
  <c r="J3700" i="3" s="1"/>
  <c r="J3701" i="3" a="1"/>
  <c r="J3701" i="3"/>
  <c r="J3702" i="3" a="1"/>
  <c r="J3702" i="3"/>
  <c r="J3703" i="3" a="1"/>
  <c r="J3703" i="3"/>
  <c r="J3704" i="3" a="1"/>
  <c r="J3704" i="3" s="1"/>
  <c r="J3705" i="3" a="1"/>
  <c r="J3705" i="3"/>
  <c r="J3706" i="3" a="1"/>
  <c r="J3706" i="3" s="1"/>
  <c r="J3707" i="3" a="1"/>
  <c r="J3707" i="3" s="1"/>
  <c r="J3708" i="3" a="1"/>
  <c r="J3708" i="3" s="1"/>
  <c r="J3709" i="3" a="1"/>
  <c r="J3709" i="3" s="1"/>
  <c r="J3710" i="3" a="1"/>
  <c r="J3710" i="3"/>
  <c r="J3711" i="3" a="1"/>
  <c r="J3711" i="3" s="1"/>
  <c r="J3712" i="3" a="1"/>
  <c r="J3712" i="3" s="1"/>
  <c r="J3713" i="3" a="1"/>
  <c r="J3713" i="3" s="1"/>
  <c r="J3714" i="3" a="1"/>
  <c r="J3714" i="3"/>
  <c r="J3715" i="3" a="1"/>
  <c r="J3715" i="3"/>
  <c r="J3716" i="3" a="1"/>
  <c r="J3716" i="3"/>
  <c r="J3717" i="3" a="1"/>
  <c r="J3717" i="3" s="1"/>
  <c r="J3718" i="3" a="1"/>
  <c r="J3718" i="3" s="1"/>
  <c r="J3719" i="3" a="1"/>
  <c r="J3719" i="3" s="1"/>
  <c r="J3720" i="3" a="1"/>
  <c r="J3720" i="3" s="1"/>
  <c r="J3721" i="3" a="1"/>
  <c r="J3721" i="3" s="1"/>
  <c r="J3722" i="3" a="1"/>
  <c r="J3722" i="3" s="1"/>
  <c r="J3723" i="3" a="1"/>
  <c r="J3723" i="3"/>
  <c r="J3724" i="3" a="1"/>
  <c r="J3724" i="3" s="1"/>
  <c r="J3725" i="3" a="1"/>
  <c r="J3725" i="3"/>
  <c r="J3726" i="3" a="1"/>
  <c r="J3726" i="3" s="1"/>
  <c r="J3727" i="3" a="1"/>
  <c r="J3727" i="3"/>
  <c r="J3728" i="3" a="1"/>
  <c r="J3728" i="3"/>
  <c r="J3729" i="3" a="1"/>
  <c r="J3729" i="3"/>
  <c r="J3730" i="3" a="1"/>
  <c r="J3730" i="3" s="1"/>
  <c r="J3731" i="3" a="1"/>
  <c r="J3731" i="3" s="1"/>
  <c r="J3732" i="3" a="1"/>
  <c r="J3732" i="3" s="1"/>
  <c r="J3733" i="3" a="1"/>
  <c r="J3733" i="3" s="1"/>
  <c r="J3734" i="3" a="1"/>
  <c r="J3734" i="3" s="1"/>
  <c r="J3735" i="3" a="1"/>
  <c r="J3735" i="3" s="1"/>
  <c r="J3736" i="3" a="1"/>
  <c r="J3736" i="3" s="1"/>
  <c r="J3737" i="3" a="1"/>
  <c r="J3737" i="3" s="1"/>
  <c r="J3738" i="3" a="1"/>
  <c r="J3738" i="3"/>
  <c r="J3739" i="3" a="1"/>
  <c r="J3739" i="3" s="1"/>
  <c r="J3740" i="3" a="1"/>
  <c r="J3740" i="3"/>
  <c r="J3741" i="3" a="1"/>
  <c r="J3741" i="3"/>
  <c r="J3742" i="3" a="1"/>
  <c r="J3742" i="3" s="1"/>
  <c r="J3743" i="3" a="1"/>
  <c r="J3743" i="3"/>
  <c r="J3744" i="3" a="1"/>
  <c r="J3744" i="3" s="1"/>
  <c r="J3745" i="3" a="1"/>
  <c r="J3745" i="3" s="1"/>
  <c r="J3746" i="3" a="1"/>
  <c r="J3746" i="3" s="1"/>
  <c r="J3747" i="3" a="1"/>
  <c r="J3747" i="3" s="1"/>
  <c r="J3748" i="3" a="1"/>
  <c r="J3748" i="3" s="1"/>
  <c r="J3749" i="3" a="1"/>
  <c r="J3749" i="3"/>
  <c r="J3750" i="3" a="1"/>
  <c r="J3750" i="3" s="1"/>
  <c r="J3751" i="3" a="1"/>
  <c r="J3751" i="3"/>
  <c r="J3752" i="3" a="1"/>
  <c r="J3752" i="3" s="1"/>
  <c r="J3753" i="3" a="1"/>
  <c r="J3753" i="3"/>
  <c r="J3754" i="3" a="1"/>
  <c r="J3754" i="3" s="1"/>
  <c r="J3755" i="3" a="1"/>
  <c r="J3755" i="3" s="1"/>
  <c r="J3756" i="3" a="1"/>
  <c r="J3756" i="3"/>
  <c r="J3757" i="3" a="1"/>
  <c r="J3757" i="3" s="1"/>
  <c r="J3758" i="3" a="1"/>
  <c r="J3758" i="3" s="1"/>
  <c r="J3759" i="3" a="1"/>
  <c r="J3759" i="3" s="1"/>
  <c r="J3760" i="3" a="1"/>
  <c r="J3760" i="3" s="1"/>
  <c r="J3761" i="3" a="1"/>
  <c r="J3761" i="3"/>
  <c r="J3762" i="3" a="1"/>
  <c r="J3762" i="3"/>
  <c r="J3763" i="3" a="1"/>
  <c r="J3763" i="3" s="1"/>
  <c r="J3764" i="3" a="1"/>
  <c r="J3764" i="3"/>
  <c r="J3765" i="3" a="1"/>
  <c r="J3765" i="3" s="1"/>
  <c r="J3766" i="3" a="1"/>
  <c r="J3766" i="3" s="1"/>
  <c r="J3767" i="3" a="1"/>
  <c r="J3767" i="3" s="1"/>
  <c r="J3768" i="3" a="1"/>
  <c r="J3768" i="3" s="1"/>
  <c r="J3769" i="3" a="1"/>
  <c r="J3769" i="3"/>
  <c r="J3770" i="3" a="1"/>
  <c r="J3770" i="3" s="1"/>
  <c r="J3771" i="3" a="1"/>
  <c r="J3771" i="3" s="1"/>
  <c r="J3772" i="3" a="1"/>
  <c r="J3772" i="3" s="1"/>
  <c r="J3773" i="3" a="1"/>
  <c r="J3773" i="3"/>
  <c r="J3774" i="3" a="1"/>
  <c r="J3774" i="3"/>
  <c r="J3775" i="3" a="1"/>
  <c r="J3775" i="3"/>
  <c r="J3776" i="3" a="1"/>
  <c r="J3776" i="3" s="1"/>
  <c r="J3777" i="3" a="1"/>
  <c r="J3777" i="3"/>
  <c r="J3778" i="3" a="1"/>
  <c r="J3778" i="3" s="1"/>
  <c r="J3779" i="3" a="1"/>
  <c r="J3779" i="3" s="1"/>
  <c r="J3780" i="3" a="1"/>
  <c r="J3780" i="3" s="1"/>
  <c r="J3781" i="3" a="1"/>
  <c r="J3781" i="3" s="1"/>
  <c r="J3782" i="3" a="1"/>
  <c r="J3782" i="3"/>
  <c r="J3783" i="3" a="1"/>
  <c r="J3783" i="3" s="1"/>
  <c r="J3784" i="3" a="1"/>
  <c r="J3784" i="3" s="1"/>
  <c r="J3785" i="3" a="1"/>
  <c r="J3785" i="3" s="1"/>
  <c r="J3786" i="3" a="1"/>
  <c r="J3786" i="3"/>
  <c r="J3787" i="3" a="1"/>
  <c r="J3787" i="3"/>
  <c r="J3788" i="3" a="1"/>
  <c r="J3788" i="3"/>
  <c r="J3789" i="3" a="1"/>
  <c r="J3789" i="3" s="1"/>
  <c r="J3790" i="3" a="1"/>
  <c r="J3790" i="3" s="1"/>
  <c r="J3791" i="3" a="1"/>
  <c r="J3791" i="3" s="1"/>
  <c r="J3792" i="3" a="1"/>
  <c r="J3792" i="3" s="1"/>
  <c r="J3793" i="3" a="1"/>
  <c r="J3793" i="3" s="1"/>
  <c r="J3794" i="3" a="1"/>
  <c r="J3794" i="3" s="1"/>
  <c r="J3795" i="3" a="1"/>
  <c r="J3795" i="3"/>
  <c r="J3796" i="3" a="1"/>
  <c r="J3796" i="3" s="1"/>
  <c r="J3797" i="3" a="1"/>
  <c r="J3797" i="3"/>
  <c r="J3798" i="3" a="1"/>
  <c r="J3798" i="3" s="1"/>
  <c r="J3799" i="3" a="1"/>
  <c r="J3799" i="3"/>
  <c r="J3800" i="3" a="1"/>
  <c r="J3800" i="3"/>
  <c r="J3801" i="3" a="1"/>
  <c r="J3801" i="3"/>
  <c r="J3802" i="3" a="1"/>
  <c r="J3802" i="3" s="1"/>
  <c r="J3803" i="3" a="1"/>
  <c r="J3803" i="3" s="1"/>
  <c r="J3804" i="3" a="1"/>
  <c r="J3804" i="3" s="1"/>
  <c r="J3805" i="3" a="1"/>
  <c r="J3805" i="3" s="1"/>
  <c r="J3806" i="3" a="1"/>
  <c r="J3806" i="3" s="1"/>
  <c r="J3807" i="3" a="1"/>
  <c r="J3807" i="3" s="1"/>
  <c r="J3808" i="3" a="1"/>
  <c r="J3808" i="3" s="1"/>
  <c r="J3809" i="3" a="1"/>
  <c r="J3809" i="3" s="1"/>
  <c r="J3810" i="3" a="1"/>
  <c r="J3810" i="3"/>
  <c r="J3811" i="3" a="1"/>
  <c r="J3811" i="3" s="1"/>
  <c r="J3812" i="3" a="1"/>
  <c r="J3812" i="3"/>
  <c r="J3813" i="3" a="1"/>
  <c r="J3813" i="3"/>
  <c r="J3814" i="3" a="1"/>
  <c r="J3814" i="3" s="1"/>
  <c r="J3815" i="3" a="1"/>
  <c r="J3815" i="3"/>
  <c r="J3816" i="3" a="1"/>
  <c r="J3816" i="3" s="1"/>
  <c r="J3817" i="3" a="1"/>
  <c r="J3817" i="3" s="1"/>
  <c r="J3818" i="3" a="1"/>
  <c r="J3818" i="3" s="1"/>
  <c r="J3819" i="3" a="1"/>
  <c r="J3819" i="3" s="1"/>
  <c r="J3820" i="3" a="1"/>
  <c r="J3820" i="3" s="1"/>
  <c r="J3821" i="3" a="1"/>
  <c r="J3821" i="3"/>
  <c r="J3822" i="3" a="1"/>
  <c r="J3822" i="3" s="1"/>
  <c r="J3823" i="3" a="1"/>
  <c r="J3823" i="3"/>
  <c r="J3824" i="3" a="1"/>
  <c r="J3824" i="3" s="1"/>
  <c r="J3825" i="3" a="1"/>
  <c r="J3825" i="3"/>
  <c r="J3826" i="3" a="1"/>
  <c r="J3826" i="3" s="1"/>
  <c r="J3827" i="3" a="1"/>
  <c r="J3827" i="3" s="1"/>
  <c r="J3828" i="3" a="1"/>
  <c r="J3828" i="3"/>
  <c r="J3829" i="3" a="1"/>
  <c r="J3829" i="3" s="1"/>
  <c r="J3830" i="3" a="1"/>
  <c r="J3830" i="3" s="1"/>
  <c r="J3831" i="3" a="1"/>
  <c r="J3831" i="3" s="1"/>
  <c r="J3832" i="3" a="1"/>
  <c r="J3832" i="3" s="1"/>
  <c r="J3833" i="3" a="1"/>
  <c r="J3833" i="3"/>
  <c r="J3834" i="3" a="1"/>
  <c r="J3834" i="3"/>
  <c r="J3835" i="3" a="1"/>
  <c r="J3835" i="3" s="1"/>
  <c r="J3836" i="3" a="1"/>
  <c r="J3836" i="3"/>
  <c r="J3837" i="3" a="1"/>
  <c r="J3837" i="3" s="1"/>
  <c r="J3838" i="3" a="1"/>
  <c r="J3838" i="3" s="1"/>
  <c r="J3839" i="3" a="1"/>
  <c r="J3839" i="3" s="1"/>
  <c r="J3840" i="3" a="1"/>
  <c r="J3840" i="3" s="1"/>
  <c r="J3841" i="3" a="1"/>
  <c r="J3841" i="3"/>
  <c r="J3842" i="3" a="1"/>
  <c r="J3842" i="3" s="1"/>
  <c r="J3843" i="3" a="1"/>
  <c r="J3843" i="3" s="1"/>
  <c r="J3844" i="3" a="1"/>
  <c r="J3844" i="3" s="1"/>
  <c r="J3845" i="3" a="1"/>
  <c r="J3845" i="3"/>
  <c r="J3846" i="3" a="1"/>
  <c r="J3846" i="3"/>
  <c r="J3847" i="3" a="1"/>
  <c r="J3847" i="3"/>
  <c r="J3848" i="3" a="1"/>
  <c r="J3848" i="3" s="1"/>
  <c r="J3849" i="3" a="1"/>
  <c r="J3849" i="3"/>
  <c r="J3850" i="3" a="1"/>
  <c r="J3850" i="3" s="1"/>
  <c r="J3851" i="3" a="1"/>
  <c r="J3851" i="3" s="1"/>
  <c r="J3852" i="3" a="1"/>
  <c r="J3852" i="3" s="1"/>
  <c r="J3853" i="3" a="1"/>
  <c r="J3853" i="3" s="1"/>
  <c r="J3854" i="3" a="1"/>
  <c r="J3854" i="3"/>
  <c r="J3855" i="3" a="1"/>
  <c r="J3855" i="3" s="1"/>
  <c r="J3856" i="3" a="1"/>
  <c r="J3856" i="3" s="1"/>
  <c r="J3857" i="3" a="1"/>
  <c r="J3857" i="3" s="1"/>
  <c r="J3858" i="3" a="1"/>
  <c r="J3858" i="3"/>
  <c r="J3859" i="3" a="1"/>
  <c r="J3859" i="3"/>
  <c r="J3860" i="3" a="1"/>
  <c r="J3860" i="3"/>
  <c r="J3861" i="3" a="1"/>
  <c r="J3861" i="3" s="1"/>
  <c r="J3862" i="3" a="1"/>
  <c r="J3862" i="3" s="1"/>
  <c r="J3863" i="3" a="1"/>
  <c r="J3863" i="3" s="1"/>
  <c r="J3864" i="3" a="1"/>
  <c r="J3864" i="3" s="1"/>
  <c r="J3865" i="3" a="1"/>
  <c r="J3865" i="3" s="1"/>
  <c r="J3866" i="3" a="1"/>
  <c r="J3866" i="3" s="1"/>
  <c r="J3867" i="3" a="1"/>
  <c r="J3867" i="3"/>
  <c r="J3868" i="3" a="1"/>
  <c r="J3868" i="3" s="1"/>
  <c r="J3869" i="3" a="1"/>
  <c r="J3869" i="3"/>
  <c r="J3870" i="3" a="1"/>
  <c r="J3870" i="3" s="1"/>
  <c r="J3871" i="3" a="1"/>
  <c r="J3871" i="3"/>
  <c r="J3872" i="3" a="1"/>
  <c r="J3872" i="3"/>
  <c r="J3873" i="3" a="1"/>
  <c r="J3873" i="3"/>
  <c r="J3874" i="3" a="1"/>
  <c r="J3874" i="3" s="1"/>
  <c r="J3875" i="3" a="1"/>
  <c r="J3875" i="3" s="1"/>
  <c r="J3876" i="3" a="1"/>
  <c r="J3876" i="3" s="1"/>
  <c r="J3877" i="3" a="1"/>
  <c r="J3877" i="3" s="1"/>
  <c r="J3878" i="3" a="1"/>
  <c r="J3878" i="3" s="1"/>
  <c r="J3879" i="3" a="1"/>
  <c r="J3879" i="3" s="1"/>
  <c r="J3880" i="3" a="1"/>
  <c r="J3880" i="3" s="1"/>
  <c r="J3881" i="3" a="1"/>
  <c r="J3881" i="3" s="1"/>
  <c r="J3882" i="3" a="1"/>
  <c r="J3882" i="3"/>
  <c r="J3883" i="3" a="1"/>
  <c r="J3883" i="3" s="1"/>
  <c r="J3884" i="3" a="1"/>
  <c r="J3884" i="3"/>
  <c r="J3885" i="3" a="1"/>
  <c r="J3885" i="3"/>
  <c r="J3886" i="3" a="1"/>
  <c r="J3886" i="3" s="1"/>
  <c r="J3887" i="3" a="1"/>
  <c r="J3887" i="3"/>
  <c r="J3888" i="3" a="1"/>
  <c r="J3888" i="3" s="1"/>
  <c r="J3889" i="3" a="1"/>
  <c r="J3889" i="3" s="1"/>
  <c r="J3890" i="3" a="1"/>
  <c r="J3890" i="3" s="1"/>
  <c r="J3891" i="3" a="1"/>
  <c r="J3891" i="3" s="1"/>
  <c r="J3892" i="3" a="1"/>
  <c r="J3892" i="3" s="1"/>
  <c r="J3893" i="3" a="1"/>
  <c r="J3893" i="3"/>
  <c r="J3894" i="3" a="1"/>
  <c r="J3894" i="3" s="1"/>
  <c r="J3895" i="3" a="1"/>
  <c r="J3895" i="3"/>
  <c r="J3896" i="3" a="1"/>
  <c r="J3896" i="3" s="1"/>
  <c r="J3897" i="3" a="1"/>
  <c r="J3897" i="3"/>
  <c r="J3898" i="3" a="1"/>
  <c r="J3898" i="3" s="1"/>
  <c r="J3899" i="3" a="1"/>
  <c r="J3899" i="3" s="1"/>
  <c r="J3900" i="3" a="1"/>
  <c r="J3900" i="3"/>
  <c r="J3901" i="3" a="1"/>
  <c r="J3901" i="3" s="1"/>
  <c r="J3902" i="3" a="1"/>
  <c r="J3902" i="3" s="1"/>
  <c r="J3903" i="3" a="1"/>
  <c r="J3903" i="3" s="1"/>
  <c r="J3904" i="3" a="1"/>
  <c r="J3904" i="3" s="1"/>
  <c r="J3905" i="3" a="1"/>
  <c r="J3905" i="3"/>
  <c r="J3906" i="3" a="1"/>
  <c r="J3906" i="3"/>
  <c r="J3907" i="3" a="1"/>
  <c r="J3907" i="3" s="1"/>
  <c r="J3908" i="3" a="1"/>
  <c r="J3908" i="3"/>
  <c r="J3909" i="3" a="1"/>
  <c r="J3909" i="3" s="1"/>
  <c r="J3910" i="3" a="1"/>
  <c r="J3910" i="3" s="1"/>
  <c r="J3911" i="3" a="1"/>
  <c r="J3911" i="3" s="1"/>
  <c r="J3912" i="3" a="1"/>
  <c r="J3912" i="3" s="1"/>
  <c r="J3913" i="3" a="1"/>
  <c r="J3913" i="3"/>
  <c r="J3914" i="3" a="1"/>
  <c r="J3914" i="3" s="1"/>
  <c r="J3915" i="3" a="1"/>
  <c r="J3915" i="3" s="1"/>
  <c r="J3916" i="3" a="1"/>
  <c r="J3916" i="3" s="1"/>
  <c r="J3917" i="3" a="1"/>
  <c r="J3917" i="3"/>
  <c r="J3918" i="3" a="1"/>
  <c r="J3918" i="3"/>
  <c r="J3919" i="3" a="1"/>
  <c r="J3919" i="3"/>
  <c r="J3920" i="3" a="1"/>
  <c r="J3920" i="3" s="1"/>
  <c r="J3921" i="3" a="1"/>
  <c r="J3921" i="3"/>
  <c r="J3922" i="3" a="1"/>
  <c r="J3922" i="3" s="1"/>
  <c r="J3923" i="3" a="1"/>
  <c r="J3923" i="3" s="1"/>
  <c r="J3924" i="3" a="1"/>
  <c r="J3924" i="3" s="1"/>
  <c r="J3925" i="3" a="1"/>
  <c r="J3925" i="3" s="1"/>
  <c r="J3926" i="3" a="1"/>
  <c r="J3926" i="3"/>
  <c r="J3927" i="3" a="1"/>
  <c r="J3927" i="3" s="1"/>
  <c r="J3928" i="3" a="1"/>
  <c r="J3928" i="3" s="1"/>
  <c r="J3929" i="3" a="1"/>
  <c r="J3929" i="3" s="1"/>
  <c r="J3930" i="3" a="1"/>
  <c r="J3930" i="3"/>
  <c r="J3931" i="3" a="1"/>
  <c r="J3931" i="3"/>
  <c r="J3932" i="3" a="1"/>
  <c r="J3932" i="3"/>
  <c r="J3933" i="3" a="1"/>
  <c r="J3933" i="3" s="1"/>
  <c r="J3934" i="3" a="1"/>
  <c r="J3934" i="3" s="1"/>
  <c r="J3935" i="3" a="1"/>
  <c r="J3935" i="3" s="1"/>
  <c r="J3936" i="3" a="1"/>
  <c r="J3936" i="3" s="1"/>
  <c r="J3937" i="3" a="1"/>
  <c r="J3937" i="3" s="1"/>
  <c r="J3938" i="3" a="1"/>
  <c r="J3938" i="3" s="1"/>
  <c r="J3939" i="3" a="1"/>
  <c r="J3939" i="3"/>
  <c r="J3940" i="3" a="1"/>
  <c r="J3940" i="3" s="1"/>
  <c r="J3941" i="3" a="1"/>
  <c r="J3941" i="3"/>
  <c r="J3942" i="3" a="1"/>
  <c r="J3942" i="3" s="1"/>
  <c r="J3943" i="3" a="1"/>
  <c r="J3943" i="3"/>
  <c r="J3944" i="3" a="1"/>
  <c r="J3944" i="3"/>
  <c r="J3945" i="3" a="1"/>
  <c r="J3945" i="3"/>
  <c r="J3946" i="3" a="1"/>
  <c r="J3946" i="3" s="1"/>
  <c r="J3947" i="3" a="1"/>
  <c r="J3947" i="3" s="1"/>
  <c r="J3948" i="3" a="1"/>
  <c r="J3948" i="3" s="1"/>
  <c r="J3949" i="3" a="1"/>
  <c r="J3949" i="3" s="1"/>
  <c r="J3950" i="3" a="1"/>
  <c r="J3950" i="3" s="1"/>
  <c r="J3951" i="3" a="1"/>
  <c r="J3951" i="3" s="1"/>
  <c r="J3952" i="3" a="1"/>
  <c r="J3952" i="3" s="1"/>
  <c r="J3953" i="3" a="1"/>
  <c r="J3953" i="3" s="1"/>
  <c r="J3954" i="3" a="1"/>
  <c r="J3954" i="3"/>
  <c r="J3955" i="3" a="1"/>
  <c r="J3955" i="3" s="1"/>
  <c r="J3956" i="3" a="1"/>
  <c r="J3956" i="3" s="1"/>
  <c r="J3957" i="3" a="1"/>
  <c r="J3957" i="3"/>
  <c r="J3958" i="3" a="1"/>
  <c r="J3958" i="3" s="1"/>
  <c r="J3959" i="3" a="1"/>
  <c r="J3959" i="3"/>
  <c r="J3960" i="3" a="1"/>
  <c r="J3960" i="3" s="1"/>
  <c r="J3961" i="3" a="1"/>
  <c r="J3961" i="3" s="1"/>
  <c r="J3962" i="3" a="1"/>
  <c r="J3962" i="3"/>
  <c r="J3963" i="3" a="1"/>
  <c r="J3963" i="3" s="1"/>
  <c r="J3964" i="3" a="1"/>
  <c r="J3964" i="3" s="1"/>
  <c r="J3965" i="3" a="1"/>
  <c r="J3965" i="3"/>
  <c r="J3966" i="3" a="1"/>
  <c r="J3966" i="3" s="1"/>
  <c r="J3967" i="3" a="1"/>
  <c r="J3967" i="3"/>
  <c r="J3968" i="3" a="1"/>
  <c r="J3968" i="3" s="1"/>
  <c r="J3969" i="3" a="1"/>
  <c r="J3969" i="3" s="1"/>
  <c r="J3970" i="3" a="1"/>
  <c r="J3970" i="3" s="1"/>
  <c r="J3971" i="3" a="1"/>
  <c r="J3971" i="3" s="1"/>
  <c r="J3972" i="3" a="1"/>
  <c r="J3972" i="3"/>
  <c r="J3973" i="3" a="1"/>
  <c r="J3973" i="3" s="1"/>
  <c r="J3974" i="3" a="1"/>
  <c r="J3974" i="3" s="1"/>
  <c r="J3975" i="3" a="1"/>
  <c r="J3975" i="3"/>
  <c r="J3976" i="3" a="1"/>
  <c r="J3976" i="3" s="1"/>
  <c r="J3977" i="3" a="1"/>
  <c r="J3977" i="3"/>
  <c r="J3978" i="3" a="1"/>
  <c r="J3978" i="3"/>
  <c r="J3979" i="3" a="1"/>
  <c r="J3979" i="3" s="1"/>
  <c r="J3980" i="3" a="1"/>
  <c r="J3980" i="3"/>
  <c r="J3981" i="3" a="1"/>
  <c r="J3981" i="3" s="1"/>
  <c r="J3982" i="3" a="1"/>
  <c r="J3982" i="3" s="1"/>
  <c r="J3983" i="3" a="1"/>
  <c r="J3983" i="3" s="1"/>
  <c r="J3984" i="3" a="1"/>
  <c r="J3984" i="3" s="1"/>
  <c r="J3985" i="3" a="1"/>
  <c r="J3985" i="3"/>
  <c r="J3986" i="3" a="1"/>
  <c r="J3986" i="3" s="1"/>
  <c r="J3987" i="3" a="1"/>
  <c r="J3987" i="3" s="1"/>
  <c r="J3988" i="3" a="1"/>
  <c r="J3988" i="3" s="1"/>
  <c r="J3989" i="3" a="1"/>
  <c r="J3989" i="3" s="1"/>
  <c r="J3990" i="3" a="1"/>
  <c r="J3990" i="3"/>
  <c r="J3991" i="3" a="1"/>
  <c r="J3991" i="3"/>
  <c r="J3992" i="3" a="1"/>
  <c r="J3992" i="3" s="1"/>
  <c r="J3993" i="3" a="1"/>
  <c r="J3993" i="3"/>
  <c r="J3994" i="3" a="1"/>
  <c r="J3994" i="3" s="1"/>
  <c r="J3995" i="3" a="1"/>
  <c r="J3995" i="3"/>
  <c r="J3996" i="3" a="1"/>
  <c r="J3996" i="3" s="1"/>
  <c r="J3997" i="3" a="1"/>
  <c r="J3997" i="3" s="1"/>
  <c r="J3998" i="3" a="1"/>
  <c r="J3998" i="3"/>
  <c r="J3999" i="3" a="1"/>
  <c r="J3999" i="3" s="1"/>
  <c r="J4000" i="3" a="1"/>
  <c r="J4000" i="3" s="1"/>
  <c r="J4001" i="3" a="1"/>
  <c r="J4001" i="3" s="1"/>
  <c r="J4002" i="3" a="1"/>
  <c r="J4002" i="3" s="1"/>
  <c r="J4003" i="3" a="1"/>
  <c r="J4003" i="3"/>
  <c r="J4004" i="3" a="1"/>
  <c r="J4004" i="3"/>
  <c r="J4005" i="3" a="1"/>
  <c r="J4005" i="3" s="1"/>
  <c r="J4006" i="3" a="1"/>
  <c r="J4006" i="3" s="1"/>
  <c r="J4007" i="3" a="1"/>
  <c r="J4007" i="3" s="1"/>
  <c r="J4008" i="3" a="1"/>
  <c r="J4008" i="3"/>
  <c r="J4009" i="3" a="1"/>
  <c r="J4009" i="3" s="1"/>
  <c r="J4010" i="3" a="1"/>
  <c r="J4010" i="3" s="1"/>
  <c r="J4011" i="3" a="1"/>
  <c r="J4011" i="3"/>
  <c r="J4012" i="3" a="1"/>
  <c r="J4012" i="3" s="1"/>
  <c r="J4013" i="3" a="1"/>
  <c r="J4013" i="3"/>
  <c r="J4014" i="3" a="1"/>
  <c r="J4014" i="3" s="1"/>
  <c r="J4015" i="3" a="1"/>
  <c r="J4015" i="3" s="1"/>
  <c r="J4016" i="3" a="1"/>
  <c r="J4016" i="3"/>
  <c r="J4017" i="3" a="1"/>
  <c r="J4017" i="3"/>
  <c r="J4018" i="3" a="1"/>
  <c r="J4018" i="3" s="1"/>
  <c r="J4019" i="3" a="1"/>
  <c r="J4019" i="3" s="1"/>
  <c r="J4020" i="3" a="1"/>
  <c r="J4020" i="3" s="1"/>
  <c r="J4021" i="3" a="1"/>
  <c r="J4021" i="3"/>
  <c r="J4022" i="3" a="1"/>
  <c r="J4022" i="3" s="1"/>
  <c r="J4023" i="3" a="1"/>
  <c r="J4023" i="3" s="1"/>
  <c r="J4024" i="3" a="1"/>
  <c r="J4024" i="3" s="1"/>
  <c r="J4025" i="3" a="1"/>
  <c r="J4025" i="3" s="1"/>
  <c r="J4026" i="3" a="1"/>
  <c r="J4026" i="3"/>
  <c r="J4027" i="3" a="1"/>
  <c r="J4027" i="3" s="1"/>
  <c r="J4028" i="3" a="1"/>
  <c r="J4028" i="3" s="1"/>
  <c r="J4029" i="3" a="1"/>
  <c r="J4029" i="3"/>
  <c r="J4030" i="3" a="1"/>
  <c r="J4030" i="3" s="1"/>
  <c r="J4031" i="3" a="1"/>
  <c r="J4031" i="3" s="1"/>
  <c r="J4032" i="3" a="1"/>
  <c r="J4032" i="3" s="1"/>
  <c r="J4033" i="3" a="1"/>
  <c r="J4033" i="3" s="1"/>
  <c r="J4034" i="3" a="1"/>
  <c r="J4034" i="3"/>
  <c r="J4035" i="3" a="1"/>
  <c r="J4035" i="3" s="1"/>
  <c r="J4036" i="3" a="1"/>
  <c r="J4036" i="3" s="1"/>
  <c r="J4037" i="3" a="1"/>
  <c r="J4037" i="3"/>
  <c r="J4038" i="3" a="1"/>
  <c r="J4038" i="3" s="1"/>
  <c r="J4039" i="3" a="1"/>
  <c r="J4039" i="3"/>
  <c r="J4040" i="3" a="1"/>
  <c r="J4040" i="3" s="1"/>
  <c r="J4041" i="3" a="1"/>
  <c r="J4041" i="3" s="1"/>
  <c r="J4042" i="3" a="1"/>
  <c r="J4042" i="3" s="1"/>
  <c r="J4043" i="3" a="1"/>
  <c r="J4043" i="3" s="1"/>
  <c r="J4044" i="3" a="1"/>
  <c r="J4044" i="3"/>
  <c r="J4045" i="3" a="1"/>
  <c r="J4045" i="3" s="1"/>
  <c r="J4046" i="3" a="1"/>
  <c r="J4046" i="3" s="1"/>
  <c r="J4047" i="3" a="1"/>
  <c r="J4047" i="3"/>
  <c r="J4048" i="3" a="1"/>
  <c r="J4048" i="3" s="1"/>
  <c r="J4049" i="3" a="1"/>
  <c r="J4049" i="3"/>
  <c r="J4050" i="3" a="1"/>
  <c r="J4050" i="3"/>
  <c r="J4051" i="3" a="1"/>
  <c r="J4051" i="3" s="1"/>
  <c r="J4052" i="3" a="1"/>
  <c r="J4052" i="3"/>
  <c r="J4053" i="3" a="1"/>
  <c r="J4053" i="3" s="1"/>
  <c r="J4054" i="3" a="1"/>
  <c r="J4054" i="3" s="1"/>
  <c r="J4055" i="3" a="1"/>
  <c r="J4055" i="3" s="1"/>
  <c r="J4056" i="3" a="1"/>
  <c r="J4056" i="3" s="1"/>
  <c r="J4057" i="3" a="1"/>
  <c r="J4057" i="3"/>
  <c r="J4058" i="3" a="1"/>
  <c r="J4058" i="3" s="1"/>
  <c r="J4059" i="3" a="1"/>
  <c r="J4059" i="3" s="1"/>
  <c r="J4060" i="3" a="1"/>
  <c r="J4060" i="3" s="1"/>
  <c r="J4061" i="3" a="1"/>
  <c r="J4061" i="3" s="1"/>
  <c r="J4062" i="3" a="1"/>
  <c r="J4062" i="3"/>
  <c r="J4063" i="3" a="1"/>
  <c r="J4063" i="3"/>
  <c r="J4064" i="3" a="1"/>
  <c r="J4064" i="3" s="1"/>
  <c r="J4065" i="3" a="1"/>
  <c r="J4065" i="3"/>
  <c r="J4066" i="3" a="1"/>
  <c r="J4066" i="3" s="1"/>
  <c r="J4067" i="3" a="1"/>
  <c r="J4067" i="3"/>
  <c r="J4068" i="3" a="1"/>
  <c r="J4068" i="3" s="1"/>
  <c r="J4069" i="3" a="1"/>
  <c r="J4069" i="3" s="1"/>
  <c r="J4070" i="3" a="1"/>
  <c r="J4070" i="3" s="1"/>
  <c r="J4071" i="3" a="1"/>
  <c r="J4071" i="3" s="1"/>
  <c r="J4072" i="3" a="1"/>
  <c r="J4072" i="3" s="1"/>
  <c r="J4073" i="3" a="1"/>
  <c r="J4073" i="3" s="1"/>
  <c r="J4074" i="3" a="1"/>
  <c r="J4074" i="3" s="1"/>
  <c r="J4075" i="3" a="1"/>
  <c r="J4075" i="3"/>
  <c r="J4076" i="3" a="1"/>
  <c r="J4076" i="3"/>
  <c r="J4077" i="3" a="1"/>
  <c r="J4077" i="3" s="1"/>
  <c r="J4078" i="3" a="1"/>
  <c r="J4078" i="3" s="1"/>
  <c r="J4079" i="3" a="1"/>
  <c r="J4079" i="3" s="1"/>
  <c r="J4080" i="3" a="1"/>
  <c r="J4080" i="3"/>
  <c r="J4081" i="3" a="1"/>
  <c r="J4081" i="3" s="1"/>
  <c r="J4082" i="3" a="1"/>
  <c r="J4082" i="3" s="1"/>
  <c r="J4083" i="3" a="1"/>
  <c r="J4083" i="3" s="1"/>
  <c r="J4084" i="3" a="1"/>
  <c r="J4084" i="3" s="1"/>
  <c r="J4085" i="3" a="1"/>
  <c r="J4085" i="3"/>
  <c r="J4086" i="3" a="1"/>
  <c r="J4086" i="3" s="1"/>
  <c r="J4087" i="3" a="1"/>
  <c r="J4087" i="3" s="1"/>
  <c r="J4088" i="3" a="1"/>
  <c r="J4088" i="3"/>
  <c r="J4089" i="3" a="1"/>
  <c r="J4089" i="3"/>
  <c r="J4090" i="3" a="1"/>
  <c r="J4090" i="3" s="1"/>
  <c r="J4091" i="3" a="1"/>
  <c r="J4091" i="3" s="1"/>
  <c r="J4092" i="3" a="1"/>
  <c r="J4092" i="3" s="1"/>
  <c r="J4093" i="3" a="1"/>
  <c r="J4093" i="3"/>
  <c r="J4094" i="3" a="1"/>
  <c r="J4094" i="3" s="1"/>
  <c r="J4095" i="3" a="1"/>
  <c r="J4095" i="3" s="1"/>
  <c r="J4096" i="3" a="1"/>
  <c r="J4096" i="3" s="1"/>
  <c r="J4097" i="3" a="1"/>
  <c r="J4097" i="3" s="1"/>
  <c r="J4098" i="3" a="1"/>
  <c r="J4098" i="3"/>
  <c r="J4099" i="3" a="1"/>
  <c r="J4099" i="3" s="1"/>
  <c r="J4100" i="3" a="1"/>
  <c r="J4100" i="3" s="1"/>
  <c r="J4101" i="3" a="1"/>
  <c r="J4101" i="3"/>
  <c r="J4102" i="3" a="1"/>
  <c r="J4102" i="3" s="1"/>
  <c r="J4103" i="3" a="1"/>
  <c r="J4103" i="3"/>
  <c r="J4104" i="3" a="1"/>
  <c r="J4104" i="3" s="1"/>
  <c r="J4105" i="3" a="1"/>
  <c r="J4105" i="3" s="1"/>
  <c r="J4106" i="3" a="1"/>
  <c r="J4106" i="3"/>
  <c r="J4107" i="3" a="1"/>
  <c r="J4107" i="3" s="1"/>
  <c r="J4108" i="3" a="1"/>
  <c r="J4108" i="3" s="1"/>
  <c r="J4109" i="3" a="1"/>
  <c r="J4109" i="3"/>
  <c r="J4110" i="3" a="1"/>
  <c r="J4110" i="3" s="1"/>
  <c r="J4111" i="3" a="1"/>
  <c r="J4111" i="3"/>
  <c r="J4112" i="3" a="1"/>
  <c r="J4112" i="3" s="1"/>
  <c r="J4113" i="3" a="1"/>
  <c r="J4113" i="3" s="1"/>
  <c r="J4114" i="3" a="1"/>
  <c r="J4114" i="3" s="1"/>
  <c r="J4115" i="3" a="1"/>
  <c r="J4115" i="3" s="1"/>
  <c r="J4116" i="3" a="1"/>
  <c r="J4116" i="3" s="1"/>
  <c r="J4117" i="3" a="1"/>
  <c r="J4117" i="3" s="1"/>
  <c r="J4118" i="3" a="1"/>
  <c r="J4118" i="3" s="1"/>
  <c r="J4119" i="3" a="1"/>
  <c r="J4119" i="3"/>
  <c r="J4120" i="3" a="1"/>
  <c r="J4120" i="3" s="1"/>
  <c r="J4121" i="3" a="1"/>
  <c r="J4121" i="3"/>
  <c r="J4122" i="3" a="1"/>
  <c r="J4122" i="3"/>
  <c r="J4123" i="3" a="1"/>
  <c r="J4123" i="3" s="1"/>
  <c r="J4124" i="3" a="1"/>
  <c r="J4124" i="3"/>
  <c r="J4125" i="3" a="1"/>
  <c r="J4125" i="3" s="1"/>
  <c r="J4126" i="3" a="1"/>
  <c r="J4126" i="3" s="1"/>
  <c r="J4127" i="3" a="1"/>
  <c r="J4127" i="3" s="1"/>
  <c r="J4128" i="3" a="1"/>
  <c r="J4128" i="3" s="1"/>
  <c r="J4129" i="3" a="1"/>
  <c r="J4129" i="3" s="1"/>
  <c r="J4130" i="3" a="1"/>
  <c r="J4130" i="3" s="1"/>
  <c r="J4131" i="3" a="1"/>
  <c r="J4131" i="3" s="1"/>
  <c r="J4132" i="3" a="1"/>
  <c r="J4132" i="3" s="1"/>
  <c r="J4133" i="3" a="1"/>
  <c r="J4133" i="3" s="1"/>
  <c r="J4134" i="3" a="1"/>
  <c r="J4134" i="3"/>
  <c r="J4135" i="3" a="1"/>
  <c r="J4135" i="3"/>
  <c r="J4136" i="3" a="1"/>
  <c r="J4136" i="3" s="1"/>
  <c r="J4137" i="3" a="1"/>
  <c r="J4137" i="3"/>
  <c r="J4138" i="3" a="1"/>
  <c r="J4138" i="3" s="1"/>
  <c r="J4139" i="3" a="1"/>
  <c r="J4139" i="3"/>
  <c r="J4140" i="3" a="1"/>
  <c r="J4140" i="3" s="1"/>
  <c r="J4141" i="3" a="1"/>
  <c r="J4141" i="3" s="1"/>
  <c r="J4142" i="3" a="1"/>
  <c r="J4142" i="3"/>
  <c r="J4143" i="3" a="1"/>
  <c r="J4143" i="3" s="1"/>
  <c r="J4144" i="3" a="1"/>
  <c r="J4144" i="3" s="1"/>
  <c r="J4145" i="3" a="1"/>
  <c r="J4145" i="3" s="1"/>
  <c r="J4146" i="3" a="1"/>
  <c r="J4146" i="3" s="1"/>
  <c r="J4147" i="3" a="1"/>
  <c r="J4147" i="3"/>
  <c r="J4148" i="3" a="1"/>
  <c r="J4148" i="3"/>
  <c r="J4149" i="3" a="1"/>
  <c r="J4149" i="3" s="1"/>
  <c r="J4150" i="3" a="1"/>
  <c r="J4150" i="3" s="1"/>
  <c r="J4151" i="3" a="1"/>
  <c r="J4151" i="3" s="1"/>
  <c r="J4152" i="3" a="1"/>
  <c r="J4152" i="3"/>
  <c r="J4153" i="3" a="1"/>
  <c r="J4153" i="3" s="1"/>
  <c r="J4154" i="3" a="1"/>
  <c r="J4154" i="3" s="1"/>
  <c r="J4155" i="3" a="1"/>
  <c r="J4155" i="3"/>
  <c r="J4156" i="3" a="1"/>
  <c r="J4156" i="3" s="1"/>
  <c r="J4157" i="3" a="1"/>
  <c r="J4157" i="3"/>
  <c r="J4158" i="3" a="1"/>
  <c r="J4158" i="3" s="1"/>
  <c r="J4159" i="3" a="1"/>
  <c r="J4159" i="3"/>
  <c r="J4160" i="3" a="1"/>
  <c r="J4160" i="3"/>
  <c r="J4161" i="3" a="1"/>
  <c r="J4161" i="3"/>
  <c r="J4162" i="3" a="1"/>
  <c r="J4162" i="3" s="1"/>
  <c r="J4163" i="3" a="1"/>
  <c r="J4163" i="3" s="1"/>
  <c r="J4164" i="3" a="1"/>
  <c r="J4164" i="3" s="1"/>
  <c r="J4165" i="3" a="1"/>
  <c r="J4165" i="3"/>
  <c r="J4166" i="3" a="1"/>
  <c r="J4166" i="3" s="1"/>
  <c r="J4167" i="3" a="1"/>
  <c r="J4167" i="3" s="1"/>
  <c r="J4168" i="3" a="1"/>
  <c r="J4168" i="3" s="1"/>
  <c r="J4169" i="3" a="1"/>
  <c r="J4169" i="3" s="1"/>
  <c r="J4170" i="3" a="1"/>
  <c r="J4170" i="3"/>
  <c r="J4171" i="3" a="1"/>
  <c r="J4171" i="3" s="1"/>
  <c r="J4172" i="3" a="1"/>
  <c r="J4172" i="3" s="1"/>
  <c r="J4173" i="3" a="1"/>
  <c r="J4173" i="3"/>
  <c r="J4174" i="3" a="1"/>
  <c r="J4174" i="3" s="1"/>
  <c r="J4175" i="3" a="1"/>
  <c r="J4175" i="3"/>
  <c r="J4176" i="3" a="1"/>
  <c r="J4176" i="3" s="1"/>
  <c r="J4177" i="3" a="1"/>
  <c r="J4177" i="3" s="1"/>
  <c r="J4178" i="3" a="1"/>
  <c r="J4178" i="3"/>
  <c r="J4179" i="3" a="1"/>
  <c r="J4179" i="3" s="1"/>
  <c r="J4180" i="3" a="1"/>
  <c r="J4180" i="3" s="1"/>
  <c r="J4181" i="3" a="1"/>
  <c r="J4181" i="3"/>
  <c r="J4182" i="3" a="1"/>
  <c r="J4182" i="3" s="1"/>
  <c r="J4183" i="3" a="1"/>
  <c r="J4183" i="3"/>
  <c r="J4184" i="3" a="1"/>
  <c r="J4184" i="3" s="1"/>
  <c r="J4185" i="3" a="1"/>
  <c r="J4185" i="3"/>
  <c r="J4186" i="3" a="1"/>
  <c r="J4186" i="3" s="1"/>
  <c r="J4187" i="3" a="1"/>
  <c r="J4187" i="3" s="1"/>
  <c r="J4188" i="3" a="1"/>
  <c r="J4188" i="3" s="1"/>
  <c r="J4189" i="3" a="1"/>
  <c r="J4189" i="3" s="1"/>
  <c r="J4190" i="3" a="1"/>
  <c r="J4190" i="3" s="1"/>
  <c r="J4191" i="3" a="1"/>
  <c r="J4191" i="3"/>
  <c r="J4192" i="3" a="1"/>
  <c r="J4192" i="3" s="1"/>
  <c r="J4193" i="3" a="1"/>
  <c r="J4193" i="3"/>
  <c r="J4194" i="3" a="1"/>
  <c r="J4194" i="3"/>
  <c r="J4195" i="3" a="1"/>
  <c r="J4195" i="3"/>
  <c r="J4196" i="3" a="1"/>
  <c r="J4196" i="3"/>
  <c r="J4197" i="3" a="1"/>
  <c r="J4197" i="3" s="1"/>
  <c r="J4198" i="3" a="1"/>
  <c r="J4198" i="3" s="1"/>
  <c r="J4199" i="3" a="1"/>
  <c r="J4199" i="3" s="1"/>
  <c r="J4200" i="3" a="1"/>
  <c r="J4200" i="3" s="1"/>
  <c r="J4201" i="3" a="1"/>
  <c r="J4201" i="3" s="1"/>
  <c r="J4202" i="3" a="1"/>
  <c r="J4202" i="3" s="1"/>
  <c r="J4203" i="3" a="1"/>
  <c r="J4203" i="3" s="1"/>
  <c r="J4204" i="3" a="1"/>
  <c r="J4204" i="3" s="1"/>
  <c r="J4205" i="3" a="1"/>
  <c r="J4205" i="3" s="1"/>
  <c r="J4206" i="3" a="1"/>
  <c r="J4206" i="3"/>
  <c r="J4207" i="3" a="1"/>
  <c r="J4207" i="3"/>
  <c r="J4208" i="3" a="1"/>
  <c r="J4208" i="3"/>
  <c r="J4209" i="3" a="1"/>
  <c r="J4209" i="3"/>
  <c r="J4210" i="3" a="1"/>
  <c r="J4210" i="3" s="1"/>
  <c r="J4211" i="3" a="1"/>
  <c r="J4211" i="3"/>
  <c r="J4212" i="3" a="1"/>
  <c r="J4212" i="3" s="1"/>
  <c r="J4213" i="3" a="1"/>
  <c r="J4213" i="3" s="1"/>
  <c r="J4214" i="3" a="1"/>
  <c r="J4214" i="3" s="1"/>
  <c r="J4215" i="3" a="1"/>
  <c r="J4215" i="3" s="1"/>
  <c r="J4216" i="3" a="1"/>
  <c r="J4216" i="3" s="1"/>
  <c r="J4217" i="3" a="1"/>
  <c r="J4217" i="3"/>
  <c r="J4218" i="3" a="1"/>
  <c r="J4218" i="3" s="1"/>
  <c r="J4219" i="3" a="1"/>
  <c r="J4219" i="3"/>
  <c r="J4220" i="3" a="1"/>
  <c r="J4220" i="3"/>
  <c r="J4221" i="3" a="1"/>
  <c r="J4221" i="3" s="1"/>
  <c r="J4222" i="3" a="1"/>
  <c r="J4222" i="3"/>
  <c r="J4223" i="3" a="1"/>
  <c r="J4223" i="3" s="1"/>
  <c r="J4224" i="3" a="1"/>
  <c r="J4224" i="3"/>
  <c r="J4225" i="3" a="1"/>
  <c r="J4225" i="3"/>
  <c r="J4226" i="3" a="1"/>
  <c r="J4226" i="3" s="1"/>
  <c r="J4227" i="3" a="1"/>
  <c r="J4227" i="3"/>
  <c r="J4228" i="3" a="1"/>
  <c r="J4228" i="3"/>
  <c r="J4229" i="3" a="1"/>
  <c r="J4229" i="3" s="1"/>
  <c r="J4230" i="3" a="1"/>
  <c r="J4230" i="3" s="1"/>
  <c r="J4231" i="3" a="1"/>
  <c r="J4231" i="3"/>
  <c r="J4232" i="3" a="1"/>
  <c r="J4232" i="3"/>
  <c r="J4233" i="3" a="1"/>
  <c r="J4233" i="3"/>
  <c r="J4234" i="3" a="1"/>
  <c r="J4234" i="3" s="1"/>
  <c r="J4235" i="3" a="1"/>
  <c r="J4235" i="3" s="1"/>
  <c r="J4236" i="3" a="1"/>
  <c r="J4236" i="3"/>
  <c r="J4237" i="3" a="1"/>
  <c r="J4237" i="3"/>
  <c r="J4238" i="3" a="1"/>
  <c r="J4238" i="3"/>
  <c r="J4239" i="3" a="1"/>
  <c r="J4239" i="3" s="1"/>
  <c r="J4240" i="3" a="1"/>
  <c r="J4240" i="3"/>
  <c r="J4241" i="3" a="1"/>
  <c r="J4241" i="3" s="1"/>
  <c r="J4242" i="3" a="1"/>
  <c r="J4242" i="3"/>
  <c r="J4243" i="3" a="1"/>
  <c r="J4243" i="3" s="1"/>
  <c r="J4244" i="3" a="1"/>
  <c r="J4244" i="3" s="1"/>
  <c r="J4245" i="3" a="1"/>
  <c r="J4245" i="3"/>
  <c r="J4246" i="3" a="1"/>
  <c r="J4246" i="3"/>
  <c r="J4247" i="3" a="1"/>
  <c r="J4247" i="3" s="1"/>
  <c r="J4248" i="3" a="1"/>
  <c r="J4248" i="3"/>
  <c r="J4249" i="3" a="1"/>
  <c r="J4249" i="3"/>
  <c r="J4250" i="3" a="1"/>
  <c r="J4250" i="3"/>
  <c r="J4251" i="3" a="1"/>
  <c r="J4251" i="3"/>
  <c r="J4252" i="3" a="1"/>
  <c r="J4252" i="3" s="1"/>
  <c r="J4253" i="3" a="1"/>
  <c r="J4253" i="3" s="1"/>
  <c r="J4254" i="3" a="1"/>
  <c r="J4254" i="3" s="1"/>
  <c r="J4255" i="3" a="1"/>
  <c r="J4255" i="3"/>
  <c r="J4256" i="3" a="1"/>
  <c r="J4256" i="3" s="1"/>
  <c r="J4257" i="3" a="1"/>
  <c r="J4257" i="3" s="1"/>
  <c r="J4258" i="3" a="1"/>
  <c r="J4258" i="3"/>
  <c r="J4259" i="3" a="1"/>
  <c r="J4259" i="3" s="1"/>
  <c r="J4260" i="3" a="1"/>
  <c r="J4260" i="3"/>
  <c r="J4261" i="3" a="1"/>
  <c r="J4261" i="3"/>
  <c r="J4262" i="3" a="1"/>
  <c r="J4262" i="3"/>
  <c r="J4263" i="3" a="1"/>
  <c r="J4263" i="3"/>
  <c r="J4264" i="3" a="1"/>
  <c r="J4264" i="3"/>
  <c r="J4265" i="3" a="1"/>
  <c r="J4265" i="3" s="1"/>
  <c r="J4266" i="3" a="1"/>
  <c r="J4266" i="3"/>
  <c r="J4267" i="3" a="1"/>
  <c r="J4267" i="3" s="1"/>
  <c r="J4268" i="3" a="1"/>
  <c r="J4268" i="3"/>
  <c r="J4269" i="3" a="1"/>
  <c r="J4269" i="3" s="1"/>
  <c r="J4270" i="3" a="1"/>
  <c r="J4270" i="3" s="1"/>
  <c r="J4271" i="3" a="1"/>
  <c r="J4271" i="3" s="1"/>
  <c r="J4272" i="3" a="1"/>
  <c r="J4272" i="3" s="1"/>
  <c r="J4273" i="3" a="1"/>
  <c r="J4273" i="3"/>
  <c r="J4274" i="3" a="1"/>
  <c r="J4274" i="3"/>
  <c r="J4275" i="3" a="1"/>
  <c r="J4275" i="3"/>
  <c r="J4276" i="3" a="1"/>
  <c r="J4276" i="3"/>
  <c r="J4277" i="3" a="1"/>
  <c r="J4277" i="3" s="1"/>
  <c r="J4278" i="3" a="1"/>
  <c r="J4278" i="3"/>
  <c r="J4279" i="3" a="1"/>
  <c r="J4279" i="3"/>
  <c r="J4280" i="3" a="1"/>
  <c r="J4280" i="3" s="1"/>
  <c r="J4281" i="3" a="1"/>
  <c r="J4281" i="3"/>
  <c r="J4282" i="3" a="1"/>
  <c r="J4282" i="3" s="1"/>
  <c r="J4283" i="3" a="1"/>
  <c r="J4283" i="3" s="1"/>
  <c r="J4284" i="3" a="1"/>
  <c r="J4284" i="3"/>
  <c r="J4285" i="3" a="1"/>
  <c r="J4285" i="3" s="1"/>
  <c r="J4286" i="3" a="1"/>
  <c r="J4286" i="3"/>
  <c r="J4287" i="3" a="1"/>
  <c r="J4287" i="3"/>
  <c r="J4288" i="3" a="1"/>
  <c r="J4288" i="3"/>
  <c r="J4289" i="3" a="1"/>
  <c r="J4289" i="3" s="1"/>
  <c r="J4290" i="3" a="1"/>
  <c r="J4290" i="3" s="1"/>
  <c r="J4291" i="3" a="1"/>
  <c r="J4291" i="3"/>
  <c r="J4292" i="3" a="1"/>
  <c r="J4292" i="3"/>
  <c r="J4293" i="3" a="1"/>
  <c r="J4293" i="3" s="1"/>
  <c r="J4294" i="3" a="1"/>
  <c r="J4294" i="3"/>
  <c r="J4295" i="3" a="1"/>
  <c r="J4295" i="3" s="1"/>
  <c r="J4296" i="3" a="1"/>
  <c r="J4296" i="3"/>
  <c r="J4297" i="3" a="1"/>
  <c r="J4297" i="3"/>
  <c r="J4298" i="3" a="1"/>
  <c r="J4298" i="3" s="1"/>
  <c r="J4299" i="3" a="1"/>
  <c r="J4299" i="3"/>
  <c r="J4300" i="3" a="1"/>
  <c r="J4300" i="3"/>
  <c r="J4301" i="3" a="1"/>
  <c r="J4301" i="3" s="1"/>
  <c r="J4302" i="3" a="1"/>
  <c r="J4302" i="3" s="1"/>
  <c r="J4303" i="3" a="1"/>
  <c r="J4303" i="3" s="1"/>
  <c r="J4304" i="3" a="1"/>
  <c r="J4304" i="3"/>
  <c r="J4305" i="3" a="1"/>
  <c r="J4305" i="3"/>
  <c r="J4306" i="3" a="1"/>
  <c r="J4306" i="3" s="1"/>
  <c r="J4307" i="3" a="1"/>
  <c r="J4307" i="3" s="1"/>
  <c r="J4308" i="3" a="1"/>
  <c r="J4308" i="3" s="1"/>
  <c r="J4309" i="3" a="1"/>
  <c r="J4309" i="3"/>
  <c r="J4310" i="3" a="1"/>
  <c r="J4310" i="3"/>
  <c r="J4311" i="3" a="1"/>
  <c r="J4311" i="3" s="1"/>
  <c r="J4312" i="3" a="1"/>
  <c r="J4312" i="3"/>
  <c r="J4313" i="3" a="1"/>
  <c r="J4313" i="3" s="1"/>
  <c r="J4314" i="3" a="1"/>
  <c r="J4314" i="3"/>
  <c r="J4315" i="3" a="1"/>
  <c r="J4315" i="3" s="1"/>
  <c r="J4316" i="3" a="1"/>
  <c r="J4316" i="3" s="1"/>
  <c r="J4317" i="3" a="1"/>
  <c r="J4317" i="3"/>
  <c r="J4318" i="3" a="1"/>
  <c r="J4318" i="3"/>
  <c r="J4319" i="3" a="1"/>
  <c r="J4319" i="3" s="1"/>
  <c r="J4320" i="3" a="1"/>
  <c r="J4320" i="3"/>
  <c r="J4321" i="3" a="1"/>
  <c r="J4321" i="3" s="1"/>
  <c r="J4322" i="3" a="1"/>
  <c r="J4322" i="3"/>
  <c r="J4323" i="3" a="1"/>
  <c r="J4323" i="3"/>
  <c r="J4324" i="3" a="1"/>
  <c r="J4324" i="3" s="1"/>
  <c r="J4325" i="3" a="1"/>
  <c r="J4325" i="3" s="1"/>
  <c r="J4326" i="3" a="1"/>
  <c r="J4326" i="3" s="1"/>
  <c r="J4327" i="3" a="1"/>
  <c r="J4327" i="3"/>
  <c r="J4328" i="3" a="1"/>
  <c r="J4328" i="3" s="1"/>
  <c r="J4329" i="3" a="1"/>
  <c r="J4329" i="3" s="1"/>
  <c r="J4330" i="3" a="1"/>
  <c r="J4330" i="3" s="1"/>
  <c r="J4331" i="3" a="1"/>
  <c r="J4331" i="3" s="1"/>
  <c r="J4332" i="3" a="1"/>
  <c r="J4332" i="3" s="1"/>
  <c r="J4333" i="3" a="1"/>
  <c r="J4333" i="3"/>
  <c r="J4334" i="3" a="1"/>
  <c r="J4334" i="3" s="1"/>
  <c r="J4335" i="3" a="1"/>
  <c r="J4335" i="3"/>
  <c r="J4336" i="3" a="1"/>
  <c r="J4336" i="3"/>
  <c r="J4337" i="3" a="1"/>
  <c r="J4337" i="3" s="1"/>
  <c r="J4338" i="3" a="1"/>
  <c r="J4338" i="3"/>
  <c r="J4339" i="3" a="1"/>
  <c r="J4339" i="3" s="1"/>
  <c r="J4340" i="3" a="1"/>
  <c r="J4340" i="3"/>
  <c r="J4341" i="3" a="1"/>
  <c r="J4341" i="3" s="1"/>
  <c r="J4342" i="3" a="1"/>
  <c r="J4342" i="3" s="1"/>
  <c r="J4343" i="3" a="1"/>
  <c r="J4343" i="3" s="1"/>
  <c r="J4344" i="3" a="1"/>
  <c r="J4344" i="3" s="1"/>
  <c r="J4345" i="3" a="1"/>
  <c r="J4345" i="3" s="1"/>
  <c r="J4346" i="3" a="1"/>
  <c r="J4346" i="3"/>
  <c r="J4347" i="3" a="1"/>
  <c r="J4347" i="3" s="1"/>
  <c r="J4348" i="3" a="1"/>
  <c r="J4348" i="3"/>
  <c r="J4349" i="3" a="1"/>
  <c r="J4349" i="3" s="1"/>
  <c r="J4350" i="3" a="1"/>
  <c r="J4350" i="3" s="1"/>
  <c r="J4351" i="3" a="1"/>
  <c r="J4351" i="3"/>
  <c r="J4352" i="3" a="1"/>
  <c r="J4352" i="3" s="1"/>
  <c r="J4353" i="3" a="1"/>
  <c r="J4353" i="3" s="1"/>
  <c r="J4354" i="3" a="1"/>
  <c r="J4354" i="3" s="1"/>
  <c r="J4355" i="3" a="1"/>
  <c r="J4355" i="3" s="1"/>
  <c r="J4356" i="3" a="1"/>
  <c r="J4356" i="3"/>
  <c r="J4357" i="3" a="1"/>
  <c r="J4357" i="3" s="1"/>
  <c r="J4358" i="3" a="1"/>
  <c r="J4358" i="3"/>
  <c r="J4359" i="3" a="1"/>
  <c r="J4359" i="3" s="1"/>
  <c r="J4360" i="3" a="1"/>
  <c r="J4360" i="3" s="1"/>
  <c r="J4361" i="3" a="1"/>
  <c r="J4361" i="3" s="1"/>
  <c r="J4362" i="3" a="1"/>
  <c r="J4362" i="3" s="1"/>
  <c r="J4363" i="3" a="1"/>
  <c r="J4363" i="3"/>
  <c r="J4364" i="3" a="1"/>
  <c r="J4364" i="3" s="1"/>
  <c r="J4365" i="3" a="1"/>
  <c r="J4365" i="3" s="1"/>
  <c r="J4366" i="3" a="1"/>
  <c r="J4366" i="3" s="1"/>
  <c r="J4367" i="3" a="1"/>
  <c r="J4367" i="3" s="1"/>
  <c r="J4368" i="3" a="1"/>
  <c r="J4368" i="3" s="1"/>
  <c r="J4369" i="3" a="1"/>
  <c r="J4369" i="3"/>
  <c r="J4370" i="3" a="1"/>
  <c r="J4370" i="3" s="1"/>
  <c r="J4371" i="3" a="1"/>
  <c r="J4371" i="3"/>
  <c r="J4372" i="3" a="1"/>
  <c r="J4372" i="3" s="1"/>
  <c r="J4373" i="3" a="1"/>
  <c r="J4373" i="3" s="1"/>
  <c r="J4374" i="3" a="1"/>
  <c r="J4374" i="3" s="1"/>
  <c r="J4375" i="3" a="1"/>
  <c r="J4375" i="3" s="1"/>
  <c r="J4376" i="3" a="1"/>
  <c r="J4376" i="3" s="1"/>
  <c r="J4377" i="3" a="1"/>
  <c r="J4377" i="3" s="1"/>
  <c r="J4378" i="3" a="1"/>
  <c r="J4378" i="3"/>
  <c r="J4379" i="3" a="1"/>
  <c r="J4379" i="3" s="1"/>
  <c r="J4380" i="3" a="1"/>
  <c r="J4380" i="3"/>
  <c r="J4381" i="3" a="1"/>
  <c r="J4381" i="3" s="1"/>
  <c r="J4382" i="3" a="1"/>
  <c r="J4382" i="3"/>
  <c r="J4383" i="3" a="1"/>
  <c r="J4383" i="3"/>
  <c r="J4384" i="3" a="1"/>
  <c r="J4384" i="3" s="1"/>
  <c r="J4385" i="3" a="1"/>
  <c r="J4385" i="3"/>
  <c r="J4386" i="3" a="1"/>
  <c r="J4386" i="3" s="1"/>
  <c r="J4387" i="3" a="1"/>
  <c r="J4387" i="3" s="1"/>
  <c r="J4388" i="3" a="1"/>
  <c r="J4388" i="3" s="1"/>
  <c r="J4389" i="3" a="1"/>
  <c r="J4389" i="3" s="1"/>
  <c r="J4390" i="3" a="1"/>
  <c r="J4390" i="3" s="1"/>
  <c r="J4391" i="3" a="1"/>
  <c r="J4391" i="3"/>
  <c r="J4392" i="3" a="1"/>
  <c r="J4392" i="3"/>
  <c r="J4393" i="3" a="1"/>
  <c r="J4393" i="3" s="1"/>
  <c r="J4394" i="3" a="1"/>
  <c r="J4394" i="3" s="1"/>
  <c r="J4395" i="3" a="1"/>
  <c r="J4395" i="3"/>
  <c r="J4396" i="3" a="1"/>
  <c r="J4396" i="3"/>
  <c r="J4397" i="3" a="1"/>
  <c r="J4397" i="3" s="1"/>
  <c r="J4398" i="3" a="1"/>
  <c r="J4398" i="3"/>
  <c r="J4399" i="3" a="1"/>
  <c r="J4399" i="3" s="1"/>
  <c r="J4400" i="3" a="1"/>
  <c r="J4400" i="3"/>
  <c r="J4401" i="3" a="1"/>
  <c r="J4401" i="3" s="1"/>
  <c r="J4402" i="3" a="1"/>
  <c r="J4402" i="3" s="1"/>
  <c r="J4403" i="3" a="1"/>
  <c r="J4403" i="3" s="1"/>
  <c r="J4404" i="3" a="1"/>
  <c r="J4404" i="3"/>
  <c r="J4405" i="3" a="1"/>
  <c r="J4405" i="3" s="1"/>
  <c r="J4406" i="3" a="1"/>
  <c r="J4406" i="3" s="1"/>
  <c r="J4407" i="3" a="1"/>
  <c r="J4407" i="3" s="1"/>
  <c r="J4408" i="3" a="1"/>
  <c r="J4408" i="3"/>
  <c r="J4409" i="3" a="1"/>
  <c r="J4409" i="3"/>
  <c r="J4410" i="3" a="1"/>
  <c r="J4410" i="3" s="1"/>
  <c r="J4411" i="3" a="1"/>
  <c r="J4411" i="3" s="1"/>
  <c r="J4412" i="3" a="1"/>
  <c r="J4412" i="3"/>
  <c r="J4413" i="3" a="1"/>
  <c r="J4413" i="3"/>
  <c r="J4414" i="3" a="1"/>
  <c r="J4414" i="3" s="1"/>
  <c r="J4415" i="3" a="1"/>
  <c r="J4415" i="3" s="1"/>
  <c r="J4416" i="3" a="1"/>
  <c r="J4416" i="3" s="1"/>
  <c r="J4417" i="3" a="1"/>
  <c r="J4417" i="3" s="1"/>
  <c r="J4418" i="3" a="1"/>
  <c r="J4418" i="3"/>
  <c r="J4419" i="3" a="1"/>
  <c r="J4419" i="3" s="1"/>
  <c r="J4420" i="3" a="1"/>
  <c r="J4420" i="3" s="1"/>
  <c r="J4421" i="3" a="1"/>
  <c r="J4421" i="3"/>
  <c r="J4422" i="3" a="1"/>
  <c r="J4422" i="3"/>
  <c r="J4423" i="3" a="1"/>
  <c r="J4423" i="3" s="1"/>
  <c r="J4424" i="3" a="1"/>
  <c r="J4424" i="3"/>
  <c r="J4425" i="3" a="1"/>
  <c r="J4425" i="3"/>
  <c r="J4426" i="3" a="1"/>
  <c r="J4426" i="3"/>
  <c r="J4427" i="3" a="1"/>
  <c r="J4427" i="3" s="1"/>
  <c r="J4428" i="3" a="1"/>
  <c r="J4428" i="3" s="1"/>
  <c r="J4429" i="3" a="1"/>
  <c r="J4429" i="3" s="1"/>
  <c r="J4430" i="3" a="1"/>
  <c r="J4430" i="3" s="1"/>
  <c r="J4431" i="3" a="1"/>
  <c r="J4431" i="3"/>
  <c r="J4432" i="3" a="1"/>
  <c r="J4432" i="3" s="1"/>
  <c r="J4433" i="3" a="1"/>
  <c r="J4433" i="3" s="1"/>
  <c r="J4434" i="3" a="1"/>
  <c r="J4434" i="3"/>
  <c r="J4435" i="3" a="1"/>
  <c r="J4435" i="3" s="1"/>
  <c r="J4436" i="3" a="1"/>
  <c r="J4436" i="3" s="1"/>
  <c r="J4437" i="3" a="1"/>
  <c r="J4437" i="3"/>
  <c r="J4438" i="3" a="1"/>
  <c r="J4438" i="3"/>
  <c r="J4439" i="3" a="1"/>
  <c r="J4439" i="3"/>
  <c r="J4440" i="3" a="1"/>
  <c r="J4440" i="3" s="1"/>
  <c r="J4441" i="3" a="1"/>
  <c r="J4441" i="3" s="1"/>
  <c r="J4442" i="3" a="1"/>
  <c r="J4442" i="3"/>
  <c r="J4443" i="3" a="1"/>
  <c r="J4443" i="3" s="1"/>
  <c r="J4444" i="3" a="1"/>
  <c r="J4444" i="3"/>
  <c r="J4445" i="3" a="1"/>
  <c r="J4445" i="3" s="1"/>
  <c r="J4446" i="3" a="1"/>
  <c r="J4446" i="3" s="1"/>
  <c r="J4447" i="3" a="1"/>
  <c r="J4447" i="3" s="1"/>
  <c r="J4448" i="3" a="1"/>
  <c r="J4448" i="3" s="1"/>
  <c r="J4449" i="3" a="1"/>
  <c r="J4449" i="3" s="1"/>
  <c r="J4450" i="3" a="1"/>
  <c r="J4450" i="3"/>
  <c r="J4451" i="3" a="1"/>
  <c r="J4451" i="3"/>
  <c r="J4452" i="3" a="1"/>
  <c r="J4452" i="3"/>
  <c r="J4453" i="3" a="1"/>
  <c r="J4453" i="3" s="1"/>
  <c r="J4454" i="3" a="1"/>
  <c r="J4454" i="3"/>
  <c r="J4455" i="3" a="1"/>
  <c r="J4455" i="3"/>
  <c r="J4456" i="3" a="1"/>
  <c r="J4456" i="3" s="1"/>
  <c r="J4457" i="3" a="1"/>
  <c r="J4457" i="3"/>
  <c r="J4458" i="3" a="1"/>
  <c r="J4458" i="3" s="1"/>
  <c r="J4459" i="3" a="1"/>
  <c r="J4459" i="3" s="1"/>
  <c r="J4460" i="3" a="1"/>
  <c r="J4460" i="3" s="1"/>
  <c r="J4461" i="3" a="1"/>
  <c r="J4461" i="3" s="1"/>
  <c r="J4462" i="3" a="1"/>
  <c r="J4462" i="3" s="1"/>
  <c r="J4463" i="3" a="1"/>
  <c r="J4463" i="3"/>
  <c r="J4464" i="3" a="1"/>
  <c r="J4464" i="3"/>
  <c r="J4465" i="3" a="1"/>
  <c r="J4465" i="3" s="1"/>
  <c r="J4466" i="3" a="1"/>
  <c r="J4466" i="3" s="1"/>
  <c r="J4467" i="3" a="1"/>
  <c r="J4467" i="3"/>
  <c r="J4468" i="3" a="1"/>
  <c r="J4468" i="3"/>
  <c r="J4469" i="3" a="1"/>
  <c r="J4469" i="3" s="1"/>
  <c r="J4470" i="3" a="1"/>
  <c r="J4470" i="3"/>
  <c r="J4471" i="3" a="1"/>
  <c r="J4471" i="3" s="1"/>
  <c r="J4472" i="3" a="1"/>
  <c r="J4472" i="3"/>
  <c r="J4473" i="3" a="1"/>
  <c r="J4473" i="3" s="1"/>
  <c r="J4474" i="3" a="1"/>
  <c r="J4474" i="3" s="1"/>
  <c r="J4475" i="3" a="1"/>
  <c r="J4475" i="3" s="1"/>
  <c r="J4476" i="3" a="1"/>
  <c r="J4476" i="3"/>
  <c r="J4477" i="3" a="1"/>
  <c r="J4477" i="3" s="1"/>
  <c r="J4478" i="3" a="1"/>
  <c r="J4478" i="3" s="1"/>
  <c r="J4479" i="3" a="1"/>
  <c r="J4479" i="3" s="1"/>
  <c r="J4480" i="3" a="1"/>
  <c r="J4480" i="3"/>
  <c r="J4481" i="3" a="1"/>
  <c r="J4481" i="3"/>
  <c r="J4482" i="3" a="1"/>
  <c r="J4482" i="3" s="1"/>
  <c r="J4483" i="3" a="1"/>
  <c r="J4483" i="3" s="1"/>
  <c r="J4484" i="3" a="1"/>
  <c r="J4484" i="3"/>
  <c r="J4485" i="3" a="1"/>
  <c r="J4485" i="3"/>
  <c r="J4486" i="3" a="1"/>
  <c r="J4486" i="3" s="1"/>
  <c r="J4487" i="3" a="1"/>
  <c r="J4487" i="3" s="1"/>
  <c r="J4488" i="3" a="1"/>
  <c r="J4488" i="3" s="1"/>
  <c r="J4489" i="3" a="1"/>
  <c r="J4489" i="3" s="1"/>
  <c r="J4490" i="3" a="1"/>
  <c r="J4490" i="3"/>
  <c r="J4491" i="3" a="1"/>
  <c r="J4491" i="3" s="1"/>
  <c r="J4492" i="3" a="1"/>
  <c r="J4492" i="3" s="1"/>
  <c r="J4493" i="3" a="1"/>
  <c r="J4493" i="3"/>
  <c r="J4494" i="3" a="1"/>
  <c r="J4494" i="3"/>
  <c r="J4495" i="3" a="1"/>
  <c r="J4495" i="3" s="1"/>
  <c r="J4496" i="3" a="1"/>
  <c r="J4496" i="3"/>
  <c r="J4497" i="3" a="1"/>
  <c r="J4497" i="3"/>
  <c r="J4498" i="3" a="1"/>
  <c r="J4498" i="3"/>
  <c r="J4499" i="3" a="1"/>
  <c r="J4499" i="3" s="1"/>
  <c r="J4500" i="3" a="1"/>
  <c r="J4500" i="3" s="1"/>
  <c r="J4501" i="3" a="1"/>
  <c r="J4501" i="3" s="1"/>
  <c r="J4502" i="3" a="1"/>
  <c r="J4502" i="3" s="1"/>
  <c r="J4503" i="3" a="1"/>
  <c r="J4503" i="3"/>
  <c r="J4504" i="3" a="1"/>
  <c r="J4504" i="3" s="1"/>
  <c r="J4505" i="3" a="1"/>
  <c r="J4505" i="3" s="1"/>
  <c r="J4506" i="3" a="1"/>
  <c r="J4506" i="3"/>
  <c r="J4507" i="3" a="1"/>
  <c r="J4507" i="3" s="1"/>
  <c r="J4508" i="3" a="1"/>
  <c r="J4508" i="3" s="1"/>
  <c r="J4509" i="3" a="1"/>
  <c r="J4509" i="3"/>
  <c r="J4510" i="3" a="1"/>
  <c r="J4510" i="3"/>
  <c r="J4511" i="3" a="1"/>
  <c r="J4511" i="3"/>
  <c r="J4512" i="3" a="1"/>
  <c r="J4512" i="3" s="1"/>
  <c r="J4513" i="3" a="1"/>
  <c r="J4513" i="3" s="1"/>
  <c r="J4514" i="3" a="1"/>
  <c r="J4514" i="3"/>
  <c r="J4515" i="3" a="1"/>
  <c r="J4515" i="3" s="1"/>
  <c r="J4516" i="3" a="1"/>
  <c r="J4516" i="3"/>
  <c r="J4517" i="3" a="1"/>
  <c r="J4517" i="3" s="1"/>
  <c r="J4518" i="3" a="1"/>
  <c r="J4518" i="3" s="1"/>
  <c r="J4519" i="3" a="1"/>
  <c r="J4519" i="3" s="1"/>
  <c r="J4520" i="3" a="1"/>
  <c r="J4520" i="3" s="1"/>
  <c r="J4521" i="3" a="1"/>
  <c r="J4521" i="3" s="1"/>
  <c r="J4522" i="3" a="1"/>
  <c r="J4522" i="3"/>
  <c r="J4523" i="3" a="1"/>
  <c r="J4523" i="3"/>
  <c r="J4524" i="3" a="1"/>
  <c r="J4524" i="3"/>
  <c r="J4525" i="3" a="1"/>
  <c r="J4525" i="3" s="1"/>
  <c r="J4526" i="3" a="1"/>
  <c r="J4526" i="3"/>
  <c r="J4527" i="3" a="1"/>
  <c r="J4527" i="3"/>
  <c r="J4528" i="3" a="1"/>
  <c r="J4528" i="3" s="1"/>
  <c r="J4529" i="3" a="1"/>
  <c r="J4529" i="3"/>
  <c r="J4530" i="3" a="1"/>
  <c r="J4530" i="3" s="1"/>
  <c r="J4531" i="3" a="1"/>
  <c r="J4531" i="3" s="1"/>
  <c r="J4532" i="3" a="1"/>
  <c r="J4532" i="3" s="1"/>
  <c r="J4533" i="3" a="1"/>
  <c r="J4533" i="3" s="1"/>
  <c r="J4534" i="3" a="1"/>
  <c r="J4534" i="3" s="1"/>
  <c r="J4535" i="3" a="1"/>
  <c r="J4535" i="3"/>
  <c r="J4536" i="3" a="1"/>
  <c r="J4536" i="3"/>
  <c r="J4537" i="3" a="1"/>
  <c r="J4537" i="3" s="1"/>
  <c r="J4538" i="3" a="1"/>
  <c r="J4538" i="3" s="1"/>
  <c r="J4539" i="3" a="1"/>
  <c r="J4539" i="3"/>
  <c r="J4540" i="3" a="1"/>
  <c r="J4540" i="3"/>
  <c r="J4541" i="3" a="1"/>
  <c r="J4541" i="3" s="1"/>
  <c r="J4542" i="3" a="1"/>
  <c r="J4542" i="3"/>
  <c r="J4543" i="3" a="1"/>
  <c r="J4543" i="3" s="1"/>
  <c r="J4544" i="3" a="1"/>
  <c r="J4544" i="3"/>
  <c r="J4545" i="3" a="1"/>
  <c r="J4545" i="3" s="1"/>
  <c r="J4546" i="3" a="1"/>
  <c r="J4546" i="3" s="1"/>
  <c r="J4547" i="3" a="1"/>
  <c r="J4547" i="3" s="1"/>
  <c r="J4548" i="3" a="1"/>
  <c r="J4548" i="3"/>
  <c r="J4549" i="3" a="1"/>
  <c r="J4549" i="3" s="1"/>
  <c r="J4550" i="3" a="1"/>
  <c r="J4550" i="3" s="1"/>
  <c r="J4551" i="3" a="1"/>
  <c r="J4551" i="3" s="1"/>
  <c r="J4552" i="3" a="1"/>
  <c r="J4552" i="3"/>
  <c r="J4553" i="3" a="1"/>
  <c r="J4553" i="3"/>
  <c r="J4554" i="3" a="1"/>
  <c r="J4554" i="3" s="1"/>
  <c r="J4555" i="3" a="1"/>
  <c r="J4555" i="3" s="1"/>
  <c r="J4556" i="3" a="1"/>
  <c r="J4556" i="3"/>
  <c r="J4557" i="3" a="1"/>
  <c r="J4557" i="3"/>
  <c r="J4558" i="3" a="1"/>
  <c r="J4558" i="3" s="1"/>
  <c r="J4559" i="3" a="1"/>
  <c r="J4559" i="3" s="1"/>
  <c r="J4560" i="3" a="1"/>
  <c r="J4560" i="3" s="1"/>
  <c r="J4561" i="3" a="1"/>
  <c r="J4561" i="3" s="1"/>
  <c r="J4562" i="3" a="1"/>
  <c r="J4562" i="3"/>
  <c r="J4563" i="3" a="1"/>
  <c r="J4563" i="3" s="1"/>
  <c r="J4564" i="3" a="1"/>
  <c r="J4564" i="3" s="1"/>
  <c r="J4565" i="3" a="1"/>
  <c r="J4565" i="3"/>
  <c r="J4566" i="3" a="1"/>
  <c r="J4566" i="3"/>
  <c r="J4567" i="3" a="1"/>
  <c r="J4567" i="3" s="1"/>
  <c r="J4568" i="3" a="1"/>
  <c r="J4568" i="3"/>
  <c r="J4569" i="3" a="1"/>
  <c r="J4569" i="3"/>
  <c r="J4570" i="3" a="1"/>
  <c r="J4570" i="3"/>
  <c r="J4571" i="3" a="1"/>
  <c r="J4571" i="3" s="1"/>
  <c r="J4572" i="3" a="1"/>
  <c r="J4572" i="3" s="1"/>
  <c r="J4573" i="3" a="1"/>
  <c r="J4573" i="3" s="1"/>
  <c r="J4574" i="3" a="1"/>
  <c r="J4574" i="3" s="1"/>
  <c r="J4575" i="3" a="1"/>
  <c r="J4575" i="3"/>
  <c r="J4576" i="3" a="1"/>
  <c r="J4576" i="3" s="1"/>
  <c r="J4577" i="3" a="1"/>
  <c r="J4577" i="3" s="1"/>
  <c r="J4578" i="3" a="1"/>
  <c r="J4578" i="3"/>
  <c r="J4579" i="3" a="1"/>
  <c r="J4579" i="3" s="1"/>
  <c r="J4580" i="3" a="1"/>
  <c r="J4580" i="3" s="1"/>
  <c r="J4581" i="3" a="1"/>
  <c r="J4581" i="3"/>
  <c r="J4582" i="3" a="1"/>
  <c r="J4582" i="3"/>
  <c r="J4583" i="3" a="1"/>
  <c r="J4583" i="3"/>
  <c r="J4584" i="3" a="1"/>
  <c r="J4584" i="3" s="1"/>
  <c r="J4585" i="3" a="1"/>
  <c r="J4585" i="3" s="1"/>
  <c r="J4586" i="3" a="1"/>
  <c r="J4586" i="3"/>
  <c r="J4587" i="3" a="1"/>
  <c r="J4587" i="3" s="1"/>
  <c r="J4588" i="3" a="1"/>
  <c r="J4588" i="3"/>
  <c r="J4589" i="3" a="1"/>
  <c r="J4589" i="3" s="1"/>
  <c r="J4590" i="3" a="1"/>
  <c r="J4590" i="3" s="1"/>
  <c r="J4591" i="3" a="1"/>
  <c r="J4591" i="3" s="1"/>
  <c r="J4592" i="3" a="1"/>
  <c r="J4592" i="3" s="1"/>
  <c r="J4593" i="3" a="1"/>
  <c r="J4593" i="3" s="1"/>
  <c r="J4594" i="3" a="1"/>
  <c r="J4594" i="3"/>
  <c r="J4595" i="3" a="1"/>
  <c r="J4595" i="3"/>
  <c r="J4596" i="3" a="1"/>
  <c r="J4596" i="3"/>
  <c r="J4597" i="3" a="1"/>
  <c r="J4597" i="3" s="1"/>
  <c r="J4598" i="3" a="1"/>
  <c r="J4598" i="3"/>
  <c r="J4599" i="3" a="1"/>
  <c r="J4599" i="3"/>
  <c r="J4600" i="3" a="1"/>
  <c r="J4600" i="3" s="1"/>
  <c r="J4601" i="3" a="1"/>
  <c r="J4601" i="3"/>
  <c r="J4602" i="3" a="1"/>
  <c r="J4602" i="3" s="1"/>
  <c r="J4603" i="3" a="1"/>
  <c r="J4603" i="3" s="1"/>
  <c r="J4604" i="3" a="1"/>
  <c r="J4604" i="3" s="1"/>
  <c r="J4605" i="3" a="1"/>
  <c r="J4605" i="3" s="1"/>
  <c r="J4606" i="3" a="1"/>
  <c r="J4606" i="3" s="1"/>
  <c r="J4607" i="3" a="1"/>
  <c r="J4607" i="3"/>
  <c r="J4608" i="3" a="1"/>
  <c r="J4608" i="3"/>
  <c r="J4609" i="3" a="1"/>
  <c r="J4609" i="3" s="1"/>
  <c r="J4610" i="3" a="1"/>
  <c r="J4610" i="3" s="1"/>
  <c r="J4611" i="3" a="1"/>
  <c r="J4611" i="3"/>
  <c r="J4612" i="3" a="1"/>
  <c r="J4612" i="3"/>
  <c r="J4613" i="3" a="1"/>
  <c r="J4613" i="3" s="1"/>
  <c r="J4614" i="3" a="1"/>
  <c r="J4614" i="3"/>
  <c r="J4615" i="3" a="1"/>
  <c r="J4615" i="3" s="1"/>
  <c r="J4616" i="3" a="1"/>
  <c r="J4616" i="3"/>
  <c r="J4617" i="3" a="1"/>
  <c r="J4617" i="3" s="1"/>
  <c r="J4618" i="3" a="1"/>
  <c r="J4618" i="3" s="1"/>
  <c r="J4619" i="3" a="1"/>
  <c r="J4619" i="3" s="1"/>
  <c r="J4620" i="3" a="1"/>
  <c r="J4620" i="3"/>
  <c r="J4621" i="3" a="1"/>
  <c r="J4621" i="3" s="1"/>
  <c r="J4622" i="3" a="1"/>
  <c r="J4622" i="3" s="1"/>
  <c r="J4623" i="3" a="1"/>
  <c r="J4623" i="3" s="1"/>
  <c r="J4624" i="3" a="1"/>
  <c r="J4624" i="3"/>
  <c r="J4625" i="3" a="1"/>
  <c r="J4625" i="3"/>
  <c r="J4626" i="3" a="1"/>
  <c r="J4626" i="3" s="1"/>
  <c r="J4627" i="3" a="1"/>
  <c r="J4627" i="3" s="1"/>
  <c r="J4628" i="3" a="1"/>
  <c r="J4628" i="3"/>
  <c r="J4629" i="3" a="1"/>
  <c r="J4629" i="3"/>
  <c r="J4630" i="3" a="1"/>
  <c r="J4630" i="3" s="1"/>
  <c r="J4631" i="3" a="1"/>
  <c r="J4631" i="3" s="1"/>
  <c r="J4632" i="3" a="1"/>
  <c r="J4632" i="3" s="1"/>
  <c r="J4633" i="3" a="1"/>
  <c r="J4633" i="3" s="1"/>
  <c r="J4634" i="3" a="1"/>
  <c r="J4634" i="3"/>
  <c r="J4635" i="3" a="1"/>
  <c r="J4635" i="3" s="1"/>
  <c r="J4636" i="3" a="1"/>
  <c r="J4636" i="3" s="1"/>
  <c r="J4637" i="3" a="1"/>
  <c r="J4637" i="3"/>
  <c r="J4638" i="3" a="1"/>
  <c r="J4638" i="3"/>
  <c r="J4639" i="3" a="1"/>
  <c r="J4639" i="3" s="1"/>
  <c r="J4640" i="3" a="1"/>
  <c r="J4640" i="3"/>
  <c r="J4641" i="3" a="1"/>
  <c r="J4641" i="3"/>
  <c r="J4642" i="3" a="1"/>
  <c r="J4642" i="3"/>
  <c r="J4643" i="3" a="1"/>
  <c r="J4643" i="3" s="1"/>
  <c r="J4644" i="3" a="1"/>
  <c r="J4644" i="3" s="1"/>
  <c r="J4645" i="3" a="1"/>
  <c r="J4645" i="3" s="1"/>
  <c r="J4646" i="3" a="1"/>
  <c r="J4646" i="3" s="1"/>
  <c r="J4647" i="3" a="1"/>
  <c r="J4647" i="3"/>
  <c r="J4648" i="3" a="1"/>
  <c r="J4648" i="3" s="1"/>
  <c r="J4649" i="3" a="1"/>
  <c r="J4649" i="3" s="1"/>
  <c r="J4650" i="3" a="1"/>
  <c r="J4650" i="3"/>
  <c r="J4651" i="3" a="1"/>
  <c r="J4651" i="3" s="1"/>
  <c r="J4652" i="3" a="1"/>
  <c r="J4652" i="3" s="1"/>
  <c r="J4653" i="3" a="1"/>
  <c r="J4653" i="3"/>
  <c r="J4654" i="3" a="1"/>
  <c r="J4654" i="3"/>
  <c r="J4655" i="3" a="1"/>
  <c r="J4655" i="3"/>
  <c r="J4656" i="3" a="1"/>
  <c r="J4656" i="3" s="1"/>
  <c r="J4657" i="3" a="1"/>
  <c r="J4657" i="3" s="1"/>
  <c r="J4658" i="3" a="1"/>
  <c r="J4658" i="3"/>
  <c r="J4659" i="3" a="1"/>
  <c r="J4659" i="3" s="1"/>
  <c r="J4660" i="3" a="1"/>
  <c r="J4660" i="3"/>
  <c r="J4661" i="3" a="1"/>
  <c r="J4661" i="3" s="1"/>
  <c r="J4662" i="3" a="1"/>
  <c r="J4662" i="3" s="1"/>
  <c r="J4663" i="3" a="1"/>
  <c r="J4663" i="3" s="1"/>
  <c r="J4664" i="3" a="1"/>
  <c r="J4664" i="3" s="1"/>
  <c r="J4665" i="3" a="1"/>
  <c r="J4665" i="3" s="1"/>
  <c r="J4666" i="3" a="1"/>
  <c r="J4666" i="3"/>
  <c r="J4667" i="3" a="1"/>
  <c r="J4667" i="3"/>
  <c r="J4668" i="3" a="1"/>
  <c r="J4668" i="3"/>
  <c r="J4669" i="3" a="1"/>
  <c r="J4669" i="3" s="1"/>
  <c r="J4670" i="3" a="1"/>
  <c r="J4670" i="3"/>
  <c r="J4671" i="3" a="1"/>
  <c r="J4671" i="3"/>
  <c r="J4672" i="3" a="1"/>
  <c r="J4672" i="3" s="1"/>
  <c r="J4673" i="3" a="1"/>
  <c r="J4673" i="3"/>
  <c r="J4674" i="3" a="1"/>
  <c r="J4674" i="3" s="1"/>
  <c r="J4675" i="3" a="1"/>
  <c r="J4675" i="3" s="1"/>
  <c r="J4676" i="3" a="1"/>
  <c r="J4676" i="3" s="1"/>
  <c r="J4677" i="3" a="1"/>
  <c r="J4677" i="3" s="1"/>
  <c r="J4678" i="3" a="1"/>
  <c r="J4678" i="3" s="1"/>
  <c r="J4679" i="3" a="1"/>
  <c r="J4679" i="3"/>
  <c r="J4680" i="3" a="1"/>
  <c r="J4680" i="3"/>
  <c r="J4681" i="3" a="1"/>
  <c r="J4681" i="3" s="1"/>
  <c r="J4682" i="3" a="1"/>
  <c r="J4682" i="3" s="1"/>
  <c r="J4683" i="3" a="1"/>
  <c r="J4683" i="3"/>
  <c r="J4684" i="3" a="1"/>
  <c r="J4684" i="3"/>
  <c r="J4685" i="3" a="1"/>
  <c r="J4685" i="3" s="1"/>
  <c r="J4686" i="3" a="1"/>
  <c r="J4686" i="3"/>
  <c r="J4687" i="3" a="1"/>
  <c r="J4687" i="3" s="1"/>
  <c r="J4688" i="3" a="1"/>
  <c r="J4688" i="3"/>
  <c r="J4689" i="3" a="1"/>
  <c r="J4689" i="3" s="1"/>
  <c r="J4690" i="3" a="1"/>
  <c r="J4690" i="3" s="1"/>
  <c r="J4691" i="3" a="1"/>
  <c r="J4691" i="3" s="1"/>
  <c r="J4692" i="3" a="1"/>
  <c r="J4692" i="3"/>
  <c r="J4693" i="3" a="1"/>
  <c r="J4693" i="3" s="1"/>
  <c r="J4694" i="3" a="1"/>
  <c r="J4694" i="3" s="1"/>
  <c r="J4695" i="3" a="1"/>
  <c r="J4695" i="3" s="1"/>
  <c r="J4696" i="3" a="1"/>
  <c r="J4696" i="3"/>
  <c r="J4697" i="3" a="1"/>
  <c r="J4697" i="3"/>
  <c r="J4698" i="3" a="1"/>
  <c r="J4698" i="3" s="1"/>
  <c r="J4699" i="3" a="1"/>
  <c r="J4699" i="3" s="1"/>
  <c r="J4700" i="3" a="1"/>
  <c r="J4700" i="3"/>
  <c r="J4701" i="3" a="1"/>
  <c r="J4701" i="3"/>
  <c r="J4702" i="3" a="1"/>
  <c r="J4702" i="3" s="1"/>
  <c r="J4703" i="3" a="1"/>
  <c r="J4703" i="3" s="1"/>
  <c r="J4704" i="3" a="1"/>
  <c r="J4704" i="3" s="1"/>
  <c r="J4705" i="3" a="1"/>
  <c r="J4705" i="3" s="1"/>
  <c r="J4706" i="3" a="1"/>
  <c r="J4706" i="3"/>
  <c r="J4707" i="3" a="1"/>
  <c r="J4707" i="3" s="1"/>
  <c r="J4708" i="3" a="1"/>
  <c r="J4708" i="3" s="1"/>
  <c r="J4709" i="3" a="1"/>
  <c r="J4709" i="3"/>
  <c r="J4710" i="3" a="1"/>
  <c r="J4710" i="3"/>
  <c r="J4711" i="3" a="1"/>
  <c r="J4711" i="3" s="1"/>
  <c r="J4712" i="3" a="1"/>
  <c r="J4712" i="3"/>
  <c r="J4713" i="3" a="1"/>
  <c r="J4713" i="3"/>
  <c r="J4714" i="3" a="1"/>
  <c r="J4714" i="3"/>
  <c r="J4715" i="3" a="1"/>
  <c r="J4715" i="3" s="1"/>
  <c r="J4716" i="3" a="1"/>
  <c r="J4716" i="3" s="1"/>
  <c r="J4717" i="3" a="1"/>
  <c r="J4717" i="3" s="1"/>
  <c r="J4718" i="3" a="1"/>
  <c r="J4718" i="3" s="1"/>
  <c r="J4719" i="3" a="1"/>
  <c r="J4719" i="3"/>
  <c r="J4720" i="3" a="1"/>
  <c r="J4720" i="3" s="1"/>
  <c r="J4721" i="3" a="1"/>
  <c r="J4721" i="3" s="1"/>
  <c r="J4722" i="3" a="1"/>
  <c r="J4722" i="3"/>
  <c r="J4723" i="3" a="1"/>
  <c r="J4723" i="3" s="1"/>
  <c r="J4724" i="3" a="1"/>
  <c r="J4724" i="3" s="1"/>
  <c r="J4725" i="3" a="1"/>
  <c r="J4725" i="3"/>
  <c r="J4726" i="3" a="1"/>
  <c r="J4726" i="3"/>
  <c r="J4727" i="3" a="1"/>
  <c r="J4727" i="3"/>
  <c r="J4728" i="3" a="1"/>
  <c r="J4728" i="3" s="1"/>
  <c r="J4729" i="3" a="1"/>
  <c r="J4729" i="3" s="1"/>
  <c r="J4730" i="3" a="1"/>
  <c r="J4730" i="3"/>
  <c r="J4731" i="3" a="1"/>
  <c r="J4731" i="3" s="1"/>
  <c r="J4732" i="3" a="1"/>
  <c r="J4732" i="3"/>
  <c r="J4733" i="3" a="1"/>
  <c r="J4733" i="3" s="1"/>
  <c r="J4734" i="3" a="1"/>
  <c r="J4734" i="3" s="1"/>
  <c r="J4735" i="3" a="1"/>
  <c r="J4735" i="3" s="1"/>
  <c r="J4736" i="3" a="1"/>
  <c r="J4736" i="3" s="1"/>
  <c r="J4737" i="3" a="1"/>
  <c r="J4737" i="3" s="1"/>
  <c r="J4738" i="3" a="1"/>
  <c r="J4738" i="3"/>
  <c r="J4739" i="3" a="1"/>
  <c r="J4739" i="3"/>
  <c r="J4740" i="3" a="1"/>
  <c r="J4740" i="3"/>
  <c r="J4741" i="3" a="1"/>
  <c r="J4741" i="3" s="1"/>
  <c r="J4742" i="3" a="1"/>
  <c r="J4742" i="3"/>
  <c r="J4743" i="3" a="1"/>
  <c r="J4743" i="3"/>
  <c r="J4744" i="3" a="1"/>
  <c r="J4744" i="3" s="1"/>
  <c r="J4745" i="3" a="1"/>
  <c r="J4745" i="3"/>
  <c r="J4746" i="3" a="1"/>
  <c r="J4746" i="3" s="1"/>
  <c r="J4747" i="3" a="1"/>
  <c r="J4747" i="3" s="1"/>
  <c r="J4748" i="3" a="1"/>
  <c r="J4748" i="3" s="1"/>
  <c r="J4749" i="3" a="1"/>
  <c r="J4749" i="3" s="1"/>
  <c r="J4750" i="3" a="1"/>
  <c r="J4750" i="3" s="1"/>
  <c r="J4751" i="3" a="1"/>
  <c r="J4751" i="3"/>
  <c r="J4752" i="3" a="1"/>
  <c r="J4752" i="3"/>
  <c r="J4753" i="3" a="1"/>
  <c r="J4753" i="3" s="1"/>
  <c r="J4754" i="3" a="1"/>
  <c r="J4754" i="3" s="1"/>
  <c r="J4755" i="3" a="1"/>
  <c r="J4755" i="3"/>
  <c r="J4756" i="3" a="1"/>
  <c r="J4756" i="3"/>
  <c r="J4757" i="3" a="1"/>
  <c r="J4757" i="3" s="1"/>
  <c r="J4758" i="3" a="1"/>
  <c r="J4758" i="3"/>
  <c r="J4759" i="3" a="1"/>
  <c r="J4759" i="3" s="1"/>
  <c r="J4760" i="3" a="1"/>
  <c r="J4760" i="3"/>
  <c r="J4761" i="3" a="1"/>
  <c r="J4761" i="3" s="1"/>
  <c r="J4762" i="3" a="1"/>
  <c r="J4762" i="3" s="1"/>
  <c r="J4763" i="3" a="1"/>
  <c r="J4763" i="3" s="1"/>
  <c r="J4764" i="3" a="1"/>
  <c r="J4764" i="3"/>
  <c r="J4765" i="3" a="1"/>
  <c r="J4765" i="3" s="1"/>
  <c r="J4766" i="3" a="1"/>
  <c r="J4766" i="3" s="1"/>
  <c r="J4767" i="3" a="1"/>
  <c r="J4767" i="3" s="1"/>
  <c r="J4768" i="3" a="1"/>
  <c r="J4768" i="3"/>
  <c r="J4769" i="3" a="1"/>
  <c r="J4769" i="3"/>
  <c r="J4770" i="3" a="1"/>
  <c r="J4770" i="3" s="1"/>
  <c r="J4771" i="3" a="1"/>
  <c r="J4771" i="3" s="1"/>
  <c r="J4772" i="3" a="1"/>
  <c r="J4772" i="3"/>
  <c r="J4773" i="3" a="1"/>
  <c r="J4773" i="3"/>
  <c r="J4774" i="3" a="1"/>
  <c r="J4774" i="3" s="1"/>
  <c r="J4775" i="3" a="1"/>
  <c r="J4775" i="3" s="1"/>
  <c r="J4776" i="3" a="1"/>
  <c r="J4776" i="3" s="1"/>
  <c r="J4777" i="3" a="1"/>
  <c r="J4777" i="3" s="1"/>
  <c r="J4778" i="3" a="1"/>
  <c r="J4778" i="3"/>
  <c r="J4779" i="3" a="1"/>
  <c r="J4779" i="3" s="1"/>
  <c r="J4780" i="3" a="1"/>
  <c r="J4780" i="3" s="1"/>
  <c r="J4781" i="3" a="1"/>
  <c r="J4781" i="3"/>
  <c r="J4782" i="3" a="1"/>
  <c r="J4782" i="3"/>
  <c r="J4783" i="3" a="1"/>
  <c r="J4783" i="3" s="1"/>
  <c r="J4784" i="3" a="1"/>
  <c r="J4784" i="3"/>
  <c r="J4785" i="3" a="1"/>
  <c r="J4785" i="3"/>
  <c r="J4786" i="3" a="1"/>
  <c r="J4786" i="3"/>
  <c r="J4787" i="3" a="1"/>
  <c r="J4787" i="3" s="1"/>
  <c r="J4788" i="3" a="1"/>
  <c r="J4788" i="3" s="1"/>
  <c r="J4789" i="3" a="1"/>
  <c r="J4789" i="3" s="1"/>
  <c r="J4790" i="3" a="1"/>
  <c r="J4790" i="3" s="1"/>
  <c r="J4791" i="3" a="1"/>
  <c r="J4791" i="3"/>
  <c r="J4792" i="3" a="1"/>
  <c r="J4792" i="3" s="1"/>
  <c r="J4793" i="3" a="1"/>
  <c r="J4793" i="3" s="1"/>
  <c r="J4794" i="3" a="1"/>
  <c r="J4794" i="3"/>
  <c r="J4795" i="3" a="1"/>
  <c r="J4795" i="3" s="1"/>
  <c r="J4796" i="3" a="1"/>
  <c r="J4796" i="3" s="1"/>
  <c r="J4797" i="3" a="1"/>
  <c r="J4797" i="3"/>
  <c r="J4798" i="3" a="1"/>
  <c r="J4798" i="3"/>
  <c r="J4799" i="3" a="1"/>
  <c r="J4799" i="3"/>
  <c r="J4800" i="3" a="1"/>
  <c r="J4800" i="3" s="1"/>
  <c r="J4801" i="3" a="1"/>
  <c r="J4801" i="3" s="1"/>
  <c r="J4802" i="3" a="1"/>
  <c r="J4802" i="3"/>
  <c r="J4803" i="3" a="1"/>
  <c r="J4803" i="3" s="1"/>
  <c r="J4804" i="3" a="1"/>
  <c r="J4804" i="3"/>
  <c r="J4805" i="3" a="1"/>
  <c r="J4805" i="3" s="1"/>
  <c r="J4806" i="3" a="1"/>
  <c r="J4806" i="3" s="1"/>
  <c r="J4807" i="3" a="1"/>
  <c r="J4807" i="3" s="1"/>
  <c r="J4808" i="3" a="1"/>
  <c r="J4808" i="3" s="1"/>
  <c r="J4809" i="3" a="1"/>
  <c r="J4809" i="3" s="1"/>
  <c r="J4810" i="3" a="1"/>
  <c r="J4810" i="3"/>
  <c r="J4811" i="3" a="1"/>
  <c r="J4811" i="3"/>
  <c r="J4812" i="3" a="1"/>
  <c r="J4812" i="3"/>
  <c r="J4813" i="3" a="1"/>
  <c r="J4813" i="3" s="1"/>
  <c r="J4814" i="3" a="1"/>
  <c r="J4814" i="3"/>
  <c r="J4815" i="3" a="1"/>
  <c r="J4815" i="3"/>
  <c r="J4816" i="3" a="1"/>
  <c r="J4816" i="3" s="1"/>
  <c r="J4817" i="3" a="1"/>
  <c r="J4817" i="3"/>
  <c r="J4818" i="3" a="1"/>
  <c r="J4818" i="3" s="1"/>
  <c r="J4819" i="3" a="1"/>
  <c r="J4819" i="3" s="1"/>
  <c r="J4820" i="3" a="1"/>
  <c r="J4820" i="3" s="1"/>
  <c r="J4821" i="3" a="1"/>
  <c r="J4821" i="3" s="1"/>
  <c r="J4822" i="3" a="1"/>
  <c r="J4822" i="3" s="1"/>
  <c r="J4823" i="3" a="1"/>
  <c r="J4823" i="3"/>
  <c r="J4824" i="3" a="1"/>
  <c r="J4824" i="3"/>
  <c r="J4825" i="3" a="1"/>
  <c r="J4825" i="3" s="1"/>
  <c r="J4826" i="3" a="1"/>
  <c r="J4826" i="3" s="1"/>
  <c r="J4827" i="3" a="1"/>
  <c r="J4827" i="3"/>
  <c r="J4828" i="3" a="1"/>
  <c r="J4828" i="3"/>
  <c r="J4829" i="3" a="1"/>
  <c r="J4829" i="3" s="1"/>
  <c r="J4830" i="3" a="1"/>
  <c r="J4830" i="3"/>
  <c r="J4831" i="3" a="1"/>
  <c r="J4831" i="3" s="1"/>
  <c r="J4832" i="3" a="1"/>
  <c r="J4832" i="3"/>
  <c r="J4833" i="3" a="1"/>
  <c r="J4833" i="3" s="1"/>
  <c r="J4834" i="3" a="1"/>
  <c r="J4834" i="3" s="1"/>
  <c r="J4835" i="3" a="1"/>
  <c r="J4835" i="3" s="1"/>
  <c r="J4836" i="3" a="1"/>
  <c r="J4836" i="3"/>
  <c r="J4837" i="3" a="1"/>
  <c r="J4837" i="3" s="1"/>
  <c r="J4838" i="3" a="1"/>
  <c r="J4838" i="3" s="1"/>
  <c r="J4839" i="3" a="1"/>
  <c r="J4839" i="3" s="1"/>
  <c r="J4840" i="3" a="1"/>
  <c r="J4840" i="3"/>
  <c r="J4841" i="3" a="1"/>
  <c r="J4841" i="3"/>
  <c r="J4842" i="3" a="1"/>
  <c r="J4842" i="3" s="1"/>
  <c r="J4843" i="3" a="1"/>
  <c r="J4843" i="3" s="1"/>
  <c r="J4844" i="3" a="1"/>
  <c r="J4844" i="3"/>
  <c r="J4845" i="3" a="1"/>
  <c r="J4845" i="3"/>
  <c r="J4846" i="3" a="1"/>
  <c r="J4846" i="3" s="1"/>
  <c r="J4847" i="3" a="1"/>
  <c r="J4847" i="3" s="1"/>
  <c r="J4848" i="3" a="1"/>
  <c r="J4848" i="3" s="1"/>
  <c r="J4849" i="3" a="1"/>
  <c r="J4849" i="3" s="1"/>
  <c r="J4850" i="3" a="1"/>
  <c r="J4850" i="3"/>
  <c r="J4851" i="3" a="1"/>
  <c r="J4851" i="3" s="1"/>
  <c r="J4852" i="3" a="1"/>
  <c r="J4852" i="3" s="1"/>
  <c r="J4853" i="3" a="1"/>
  <c r="J4853" i="3"/>
  <c r="J4854" i="3" a="1"/>
  <c r="J4854" i="3"/>
  <c r="J4855" i="3" a="1"/>
  <c r="J4855" i="3" s="1"/>
  <c r="J4856" i="3" a="1"/>
  <c r="J4856" i="3"/>
  <c r="J4857" i="3" a="1"/>
  <c r="J4857" i="3"/>
  <c r="J4858" i="3" a="1"/>
  <c r="J4858" i="3"/>
  <c r="J4859" i="3" a="1"/>
  <c r="J4859" i="3" s="1"/>
  <c r="J4860" i="3" a="1"/>
  <c r="J4860" i="3" s="1"/>
  <c r="J4861" i="3" a="1"/>
  <c r="J4861" i="3" s="1"/>
  <c r="J4862" i="3" a="1"/>
  <c r="J4862" i="3" s="1"/>
  <c r="J4863" i="3" a="1"/>
  <c r="J4863" i="3"/>
  <c r="J4864" i="3" a="1"/>
  <c r="J4864" i="3" s="1"/>
  <c r="J4865" i="3" a="1"/>
  <c r="J4865" i="3"/>
  <c r="J4866" i="3" a="1"/>
  <c r="J4866" i="3"/>
  <c r="J4867" i="3" a="1"/>
  <c r="J4867" i="3" s="1"/>
  <c r="J4868" i="3" a="1"/>
  <c r="J4868" i="3" s="1"/>
  <c r="J4869" i="3" a="1"/>
  <c r="J4869" i="3"/>
  <c r="J4870" i="3" a="1"/>
  <c r="J4870" i="3"/>
  <c r="J4871" i="3" a="1"/>
  <c r="J4871" i="3"/>
  <c r="J4872" i="3" a="1"/>
  <c r="J4872" i="3" s="1"/>
  <c r="J4873" i="3" a="1"/>
  <c r="J4873" i="3" s="1"/>
  <c r="J4874" i="3" a="1"/>
  <c r="J4874" i="3"/>
  <c r="J4875" i="3" a="1"/>
  <c r="J4875" i="3" s="1"/>
  <c r="J4876" i="3" a="1"/>
  <c r="J4876" i="3"/>
  <c r="J4877" i="3" a="1"/>
  <c r="J4877" i="3" s="1"/>
  <c r="J4878" i="3" a="1"/>
  <c r="J4878" i="3"/>
  <c r="J4879" i="3" a="1"/>
  <c r="J4879" i="3" s="1"/>
  <c r="J4880" i="3" a="1"/>
  <c r="J4880" i="3" s="1"/>
  <c r="J4881" i="3" a="1"/>
  <c r="J4881" i="3" s="1"/>
  <c r="J4882" i="3" a="1"/>
  <c r="J4882" i="3"/>
  <c r="J4883" i="3" a="1"/>
  <c r="J4883" i="3"/>
  <c r="J4884" i="3" a="1"/>
  <c r="J4884" i="3"/>
  <c r="J4885" i="3" a="1"/>
  <c r="J4885" i="3" s="1"/>
  <c r="J4886" i="3" a="1"/>
  <c r="J4886" i="3"/>
  <c r="J4887" i="3" a="1"/>
  <c r="J4887" i="3"/>
  <c r="J4888" i="3" a="1"/>
  <c r="J4888" i="3" s="1"/>
  <c r="J4889" i="3" a="1"/>
  <c r="J4889" i="3"/>
  <c r="J4890" i="3" a="1"/>
  <c r="J4890" i="3" s="1"/>
  <c r="J4891" i="3" a="1"/>
  <c r="J4891" i="3" s="1"/>
  <c r="J4892" i="3" a="1"/>
  <c r="J4892" i="3" s="1"/>
  <c r="J4893" i="3" a="1"/>
  <c r="J4893" i="3" s="1"/>
  <c r="J4894" i="3" a="1"/>
  <c r="J4894" i="3" s="1"/>
  <c r="J4895" i="3" a="1"/>
  <c r="J4895" i="3"/>
  <c r="J4896" i="3" a="1"/>
  <c r="J4896" i="3"/>
  <c r="J4897" i="3" a="1"/>
  <c r="J4897" i="3" s="1"/>
  <c r="J4898" i="3" a="1"/>
  <c r="J4898" i="3"/>
  <c r="J4899" i="3" a="1"/>
  <c r="J4899" i="3"/>
  <c r="J4900" i="3" a="1"/>
  <c r="J4900" i="3"/>
  <c r="J4901" i="3" a="1"/>
  <c r="J4901" i="3" s="1"/>
  <c r="J4902" i="3" a="1"/>
  <c r="J4902" i="3"/>
  <c r="J4903" i="3" a="1"/>
  <c r="J4903" i="3" s="1"/>
  <c r="J4904" i="3" a="1"/>
  <c r="J4904" i="3"/>
  <c r="J4905" i="3" a="1"/>
  <c r="J4905" i="3" s="1"/>
  <c r="J4906" i="3" a="1"/>
  <c r="J4906" i="3" s="1"/>
  <c r="J4907" i="3" a="1"/>
  <c r="J4907" i="3" s="1"/>
  <c r="J4908" i="3" a="1"/>
  <c r="J4908" i="3"/>
  <c r="J4909" i="3" a="1"/>
  <c r="J4909" i="3" s="1"/>
  <c r="J4910" i="3" a="1"/>
  <c r="J4910" i="3" s="1"/>
  <c r="J4911" i="3" a="1"/>
  <c r="J4911" i="3"/>
  <c r="J4912" i="3" a="1"/>
  <c r="J4912" i="3"/>
  <c r="J4913" i="3" a="1"/>
  <c r="J4913" i="3"/>
  <c r="J4914" i="3" a="1"/>
  <c r="J4914" i="3" s="1"/>
  <c r="J4915" i="3" a="1"/>
  <c r="J4915" i="3" s="1"/>
  <c r="J4916" i="3" a="1"/>
  <c r="J4916" i="3"/>
  <c r="J4917" i="3" a="1"/>
  <c r="J4917" i="3"/>
  <c r="J4918" i="3" a="1"/>
  <c r="J4918" i="3" s="1"/>
  <c r="J4919" i="3" a="1"/>
  <c r="J4919" i="3" s="1"/>
  <c r="J4920" i="3" a="1"/>
  <c r="J4920" i="3" s="1"/>
  <c r="J4921" i="3" a="1"/>
  <c r="J4921" i="3" s="1"/>
  <c r="J4922" i="3" a="1"/>
  <c r="J4922" i="3"/>
  <c r="J4923" i="3" a="1"/>
  <c r="J4923" i="3" s="1"/>
  <c r="J4924" i="3" a="1"/>
  <c r="J4924" i="3"/>
  <c r="J4925" i="3" a="1"/>
  <c r="J4925" i="3"/>
  <c r="J4926" i="3" a="1"/>
  <c r="J4926" i="3"/>
  <c r="J4927" i="3" a="1"/>
  <c r="J4927" i="3" s="1"/>
  <c r="J4928" i="3" a="1"/>
  <c r="J4928" i="3"/>
  <c r="J4929" i="3" a="1"/>
  <c r="J4929" i="3"/>
  <c r="J4930" i="3" a="1"/>
  <c r="J4930" i="3"/>
  <c r="J4931" i="3" a="1"/>
  <c r="J4931" i="3" s="1"/>
  <c r="J4932" i="3" a="1"/>
  <c r="J4932" i="3" s="1"/>
  <c r="J4933" i="3" a="1"/>
  <c r="J4933" i="3" s="1"/>
  <c r="J4934" i="3" a="1"/>
  <c r="J4934" i="3" s="1"/>
  <c r="J4935" i="3" a="1"/>
  <c r="J4935" i="3"/>
  <c r="J4936" i="3" a="1"/>
  <c r="J4936" i="3" s="1"/>
  <c r="J4937" i="3" a="1"/>
  <c r="J4937" i="3"/>
  <c r="J4938" i="3" a="1"/>
  <c r="J4938" i="3"/>
  <c r="J4939" i="3" a="1"/>
  <c r="J4939" i="3" s="1"/>
  <c r="J4940" i="3" a="1"/>
  <c r="J4940" i="3" s="1"/>
  <c r="J4941" i="3" a="1"/>
  <c r="J4941" i="3"/>
  <c r="J4942" i="3" a="1"/>
  <c r="J4942" i="3"/>
  <c r="J4943" i="3" a="1"/>
  <c r="J4943" i="3"/>
  <c r="J4944" i="3" a="1"/>
  <c r="J4944" i="3" s="1"/>
  <c r="J4945" i="3" a="1"/>
  <c r="J4945" i="3" s="1"/>
  <c r="J4946" i="3" a="1"/>
  <c r="J4946" i="3"/>
  <c r="J4947" i="3" a="1"/>
  <c r="J4947" i="3" s="1"/>
  <c r="J4948" i="3" a="1"/>
  <c r="J4948" i="3"/>
  <c r="J4949" i="3" a="1"/>
  <c r="J4949" i="3" s="1"/>
  <c r="J4950" i="3" a="1"/>
  <c r="J4950" i="3"/>
  <c r="J4951" i="3" a="1"/>
  <c r="J4951" i="3" s="1"/>
  <c r="J4952" i="3" a="1"/>
  <c r="J4952" i="3" s="1"/>
  <c r="J4953" i="3" a="1"/>
  <c r="J4953" i="3" s="1"/>
  <c r="J4954" i="3" a="1"/>
  <c r="J4954" i="3"/>
  <c r="J4955" i="3" a="1"/>
  <c r="J4955" i="3"/>
  <c r="J4956" i="3" a="1"/>
  <c r="J4956" i="3"/>
  <c r="J4957" i="3" a="1"/>
  <c r="J4957" i="3" s="1"/>
  <c r="J4958" i="3" a="1"/>
  <c r="J4958" i="3"/>
  <c r="J4959" i="3" a="1"/>
  <c r="J4959" i="3"/>
  <c r="J4960" i="3" a="1"/>
  <c r="J4960" i="3" s="1"/>
  <c r="J4961" i="3" a="1"/>
  <c r="J4961" i="3"/>
  <c r="J4962" i="3" a="1"/>
  <c r="J4962" i="3" s="1"/>
  <c r="J4963" i="3" a="1"/>
  <c r="J4963" i="3" s="1"/>
  <c r="J4964" i="3" a="1"/>
  <c r="J4964" i="3" s="1"/>
  <c r="J4965" i="3" a="1"/>
  <c r="J4965" i="3" s="1"/>
  <c r="J4966" i="3" a="1"/>
  <c r="J4966" i="3" s="1"/>
  <c r="J4967" i="3" a="1"/>
  <c r="J4967" i="3"/>
  <c r="J4968" i="3" a="1"/>
  <c r="J4968" i="3"/>
  <c r="J4969" i="3" a="1"/>
  <c r="J4969" i="3" s="1"/>
  <c r="J4970" i="3" a="1"/>
  <c r="J4970" i="3"/>
  <c r="J4971" i="3" a="1"/>
  <c r="J4971" i="3"/>
  <c r="J4972" i="3" a="1"/>
  <c r="J4972" i="3"/>
  <c r="J4973" i="3" a="1"/>
  <c r="J4973" i="3" s="1"/>
  <c r="J4974" i="3" a="1"/>
  <c r="J4974" i="3"/>
  <c r="J4975" i="3" a="1"/>
  <c r="J4975" i="3" s="1"/>
  <c r="J4976" i="3" a="1"/>
  <c r="J4976" i="3"/>
  <c r="J4977" i="3" a="1"/>
  <c r="J4977" i="3" s="1"/>
  <c r="J4978" i="3" a="1"/>
  <c r="J4978" i="3" s="1"/>
  <c r="J4979" i="3" a="1"/>
  <c r="J4979" i="3" s="1"/>
  <c r="J4980" i="3" a="1"/>
  <c r="J4980" i="3"/>
  <c r="J4981" i="3" a="1"/>
  <c r="J4981" i="3" s="1"/>
  <c r="J4982" i="3" a="1"/>
  <c r="J4982" i="3" s="1"/>
  <c r="J4983" i="3" a="1"/>
  <c r="J4983" i="3"/>
  <c r="J4984" i="3" a="1"/>
  <c r="J4984" i="3"/>
  <c r="J4985" i="3" a="1"/>
  <c r="J4985" i="3"/>
  <c r="J4986" i="3" a="1"/>
  <c r="J4986" i="3" s="1"/>
  <c r="J4987" i="3" a="1"/>
  <c r="J4987" i="3" s="1"/>
  <c r="J4988" i="3" a="1"/>
  <c r="J4988" i="3"/>
  <c r="J4989" i="3" a="1"/>
  <c r="J4989" i="3"/>
  <c r="J4990" i="3" a="1"/>
  <c r="J4990" i="3" s="1"/>
  <c r="J4991" i="3" a="1"/>
  <c r="J4991" i="3" s="1"/>
  <c r="J4992" i="3" a="1"/>
  <c r="J4992" i="3" s="1"/>
  <c r="J4993" i="3" a="1"/>
  <c r="J4993" i="3" s="1"/>
  <c r="J4994" i="3" a="1"/>
  <c r="J4994" i="3"/>
  <c r="J4995" i="3" a="1"/>
  <c r="J4995" i="3" s="1"/>
  <c r="J4996" i="3" a="1"/>
  <c r="J4996" i="3"/>
  <c r="J4997" i="3" a="1"/>
  <c r="J4997" i="3"/>
  <c r="J4998" i="3" a="1"/>
  <c r="J4998" i="3"/>
  <c r="J4999" i="3" a="1"/>
  <c r="J4999" i="3" s="1"/>
  <c r="J5000" i="3" a="1"/>
  <c r="J5000" i="3" s="1"/>
  <c r="J5001" i="3" a="1"/>
  <c r="J5001" i="3"/>
  <c r="J5002" i="3" a="1"/>
  <c r="J5002" i="3"/>
  <c r="J5003" i="3" a="1"/>
  <c r="J5003" i="3" s="1"/>
  <c r="J5004" i="3" a="1"/>
  <c r="J5004" i="3" s="1"/>
  <c r="J5005" i="3" a="1"/>
  <c r="J5005" i="3" s="1"/>
  <c r="J5006" i="3" a="1"/>
  <c r="J5006" i="3"/>
  <c r="J5007" i="3" a="1"/>
  <c r="J5007" i="3"/>
  <c r="J5008" i="3" a="1"/>
  <c r="J5008" i="3" s="1"/>
  <c r="J5009" i="3" a="1"/>
  <c r="J5009" i="3"/>
  <c r="J5010" i="3" a="1"/>
  <c r="J5010" i="3"/>
  <c r="J5011" i="3" a="1"/>
  <c r="J5011" i="3" s="1"/>
  <c r="J5012" i="3" a="1"/>
  <c r="J5012" i="3" s="1"/>
  <c r="J5013" i="3" a="1"/>
  <c r="J5013" i="3" s="1"/>
  <c r="J5014" i="3" a="1"/>
  <c r="J5014" i="3"/>
  <c r="J5015" i="3" a="1"/>
  <c r="J5015" i="3"/>
  <c r="J5016" i="3" a="1"/>
  <c r="J5016" i="3" s="1"/>
  <c r="J5017" i="3" a="1"/>
  <c r="J5017" i="3" s="1"/>
  <c r="J5018" i="3" a="1"/>
  <c r="J5018" i="3"/>
  <c r="J5019" i="3" a="1"/>
  <c r="J5019" i="3"/>
  <c r="J5020" i="3" a="1"/>
  <c r="J5020" i="3"/>
  <c r="J5021" i="3" a="1"/>
  <c r="J5021" i="3" s="1"/>
  <c r="J5022" i="3" a="1"/>
  <c r="J5022" i="3"/>
  <c r="J5023" i="3" a="1"/>
  <c r="J5023" i="3" s="1"/>
  <c r="J5024" i="3" a="1"/>
  <c r="J5024" i="3" s="1"/>
  <c r="J5025" i="3" a="1"/>
  <c r="J5025" i="3" s="1"/>
  <c r="J5026" i="3" a="1"/>
  <c r="J5026" i="3" s="1"/>
  <c r="J5027" i="3" a="1"/>
  <c r="J5027" i="3"/>
  <c r="J5028" i="3" a="1"/>
  <c r="J5028" i="3"/>
  <c r="J5029" i="3" a="1"/>
  <c r="J5029" i="3" s="1"/>
  <c r="J5030" i="3" a="1"/>
  <c r="J5030" i="3"/>
  <c r="J5031" i="3" a="1"/>
  <c r="J5031" i="3"/>
  <c r="J5032" i="3" a="1"/>
  <c r="J5032" i="3"/>
  <c r="J5033" i="3" a="1"/>
  <c r="J5033" i="3"/>
  <c r="J5034" i="3" a="1"/>
  <c r="J5034" i="3" s="1"/>
  <c r="J5035" i="3" a="1"/>
  <c r="J5035" i="3" s="1"/>
  <c r="J5036" i="3" a="1"/>
  <c r="J5036" i="3" s="1"/>
  <c r="J5037" i="3" a="1"/>
  <c r="J5037" i="3" s="1"/>
  <c r="J5038" i="3" a="1"/>
  <c r="J5038" i="3" s="1"/>
  <c r="J5039" i="3" a="1"/>
  <c r="J5039" i="3" s="1"/>
  <c r="J5040" i="3" a="1"/>
  <c r="J5040" i="3"/>
  <c r="J5041" i="3" a="1"/>
  <c r="J5041" i="3" s="1"/>
  <c r="J5042" i="3" a="1"/>
  <c r="J5042" i="3"/>
  <c r="J5043" i="3" a="1"/>
  <c r="J5043" i="3"/>
  <c r="J5044" i="3" a="1"/>
  <c r="J5044" i="3"/>
  <c r="J5045" i="3" a="1"/>
  <c r="J5045" i="3"/>
  <c r="J5046" i="3" a="1"/>
  <c r="J5046" i="3"/>
  <c r="J5047" i="3" a="1"/>
  <c r="J5047" i="3" s="1"/>
  <c r="J5048" i="3" a="1"/>
  <c r="J5048" i="3"/>
  <c r="J5049" i="3" a="1"/>
  <c r="J5049" i="3" s="1"/>
  <c r="J5050" i="3" a="1"/>
  <c r="J5050" i="3" s="1"/>
  <c r="J5051" i="3" a="1"/>
  <c r="J5051" i="3" s="1"/>
  <c r="J5052" i="3" a="1"/>
  <c r="J5052" i="3" s="1"/>
  <c r="J5053" i="3" a="1"/>
  <c r="J5053" i="3" s="1"/>
  <c r="J5054" i="3" a="1"/>
  <c r="J5054" i="3" s="1"/>
  <c r="J5055" i="3" a="1"/>
  <c r="J5055" i="3"/>
  <c r="J5056" i="3" a="1"/>
  <c r="J5056" i="3"/>
  <c r="J5057" i="3" a="1"/>
  <c r="J5057" i="3"/>
  <c r="J5058" i="3" a="1"/>
  <c r="J5058" i="3"/>
  <c r="J5059" i="3" a="1"/>
  <c r="J5059" i="3" s="1"/>
  <c r="J5060" i="3" a="1"/>
  <c r="J5060" i="3"/>
  <c r="J5061" i="3" a="1"/>
  <c r="J5061" i="3"/>
  <c r="J5062" i="3" a="1"/>
  <c r="J5062" i="3" s="1"/>
  <c r="J5063" i="3" a="1"/>
  <c r="J5063" i="3" s="1"/>
  <c r="J5064" i="3" a="1"/>
  <c r="J5064" i="3" s="1"/>
  <c r="J5065" i="3" a="1"/>
  <c r="J5065" i="3" s="1"/>
  <c r="J5066" i="3" a="1"/>
  <c r="J5066" i="3"/>
  <c r="J5067" i="3" a="1"/>
  <c r="J5067" i="3" s="1"/>
  <c r="J5068" i="3" a="1"/>
  <c r="J5068" i="3"/>
  <c r="J5069" i="3" a="1"/>
  <c r="J5069" i="3"/>
  <c r="J5070" i="3" a="1"/>
  <c r="J5070" i="3"/>
  <c r="J5071" i="3" a="1"/>
  <c r="J5071" i="3" s="1"/>
  <c r="J5072" i="3" a="1"/>
  <c r="J5072" i="3" s="1"/>
  <c r="J5073" i="3" a="1"/>
  <c r="J5073" i="3"/>
  <c r="J5074" i="3" a="1"/>
  <c r="J5074" i="3"/>
  <c r="J5075" i="3" a="1"/>
  <c r="J5075" i="3" s="1"/>
  <c r="J5076" i="3" a="1"/>
  <c r="J5076" i="3" s="1"/>
  <c r="J5077" i="3" a="1"/>
  <c r="J5077" i="3" s="1"/>
  <c r="J5078" i="3" a="1"/>
  <c r="J5078" i="3"/>
  <c r="J5079" i="3" a="1"/>
  <c r="J5079" i="3"/>
  <c r="J5080" i="3" a="1"/>
  <c r="J5080" i="3" s="1"/>
  <c r="J5081" i="3" a="1"/>
  <c r="J5081" i="3"/>
  <c r="J5082" i="3" a="1"/>
  <c r="J5082" i="3"/>
  <c r="J5083" i="3" a="1"/>
  <c r="J5083" i="3" s="1"/>
  <c r="J5084" i="3" a="1"/>
  <c r="J5084" i="3" s="1"/>
  <c r="J5085" i="3" a="1"/>
  <c r="J5085" i="3" s="1"/>
  <c r="J5086" i="3" a="1"/>
  <c r="J5086" i="3"/>
  <c r="J5087" i="3" a="1"/>
  <c r="J5087" i="3"/>
  <c r="J5088" i="3" a="1"/>
  <c r="J5088" i="3" s="1"/>
  <c r="J5089" i="3" a="1"/>
  <c r="J5089" i="3" s="1"/>
  <c r="J5090" i="3" a="1"/>
  <c r="J5090" i="3"/>
  <c r="J5091" i="3" a="1"/>
  <c r="J5091" i="3"/>
  <c r="J5092" i="3" a="1"/>
  <c r="J5092" i="3"/>
  <c r="J5093" i="3" a="1"/>
  <c r="J5093" i="3" s="1"/>
  <c r="J5094" i="3" a="1"/>
  <c r="J5094" i="3"/>
  <c r="J5095" i="3" a="1"/>
  <c r="J5095" i="3" s="1"/>
  <c r="J5096" i="3" a="1"/>
  <c r="J5096" i="3" s="1"/>
  <c r="J5097" i="3" a="1"/>
  <c r="J5097" i="3" s="1"/>
  <c r="J5098" i="3" a="1"/>
  <c r="J5098" i="3" s="1"/>
  <c r="J5099" i="3" a="1"/>
  <c r="J5099" i="3"/>
  <c r="J5100" i="3" a="1"/>
  <c r="J5100" i="3"/>
  <c r="J5101" i="3" a="1"/>
  <c r="J5101" i="3" s="1"/>
  <c r="J5102" i="3" a="1"/>
  <c r="J5102" i="3"/>
  <c r="J5103" i="3" a="1"/>
  <c r="J5103" i="3"/>
  <c r="J5104" i="3" a="1"/>
  <c r="J5104" i="3"/>
  <c r="J5105" i="3" a="1"/>
  <c r="J5105" i="3"/>
  <c r="J5106" i="3" a="1"/>
  <c r="J5106" i="3" s="1"/>
  <c r="J5107" i="3" a="1"/>
  <c r="J5107" i="3" s="1"/>
  <c r="J5108" i="3" a="1"/>
  <c r="J5108" i="3" s="1"/>
  <c r="J5109" i="3" a="1"/>
  <c r="J5109" i="3" s="1"/>
  <c r="J5110" i="3" a="1"/>
  <c r="J5110" i="3" s="1"/>
  <c r="J5111" i="3" a="1"/>
  <c r="J5111" i="3" s="1"/>
  <c r="J5112" i="3" a="1"/>
  <c r="J5112" i="3"/>
  <c r="J5113" i="3" a="1"/>
  <c r="J5113" i="3" s="1"/>
  <c r="J5114" i="3" a="1"/>
  <c r="J5114" i="3"/>
  <c r="J5115" i="3" a="1"/>
  <c r="J5115" i="3"/>
  <c r="J5116" i="3" a="1"/>
  <c r="J5116" i="3"/>
  <c r="J5117" i="3" a="1"/>
  <c r="J5117" i="3"/>
  <c r="J5118" i="3" a="1"/>
  <c r="J5118" i="3"/>
  <c r="J5119" i="3" a="1"/>
  <c r="J5119" i="3" s="1"/>
  <c r="J5120" i="3" a="1"/>
  <c r="J5120" i="3"/>
  <c r="J5121" i="3" a="1"/>
  <c r="J5121" i="3" s="1"/>
  <c r="J5122" i="3" a="1"/>
  <c r="J5122" i="3" s="1"/>
  <c r="J5123" i="3" a="1"/>
  <c r="J5123" i="3" s="1"/>
  <c r="J5124" i="3" a="1"/>
  <c r="J5124" i="3" s="1"/>
  <c r="J5125" i="3" a="1"/>
  <c r="J5125" i="3" s="1"/>
  <c r="J5126" i="3" a="1"/>
  <c r="J5126" i="3" s="1"/>
  <c r="J5127" i="3" a="1"/>
  <c r="J5127" i="3"/>
  <c r="J5128" i="3" a="1"/>
  <c r="J5128" i="3"/>
  <c r="J5129" i="3" a="1"/>
  <c r="J5129" i="3"/>
  <c r="J5130" i="3" a="1"/>
  <c r="J5130" i="3"/>
  <c r="J5131" i="3" a="1"/>
  <c r="J5131" i="3" s="1"/>
  <c r="J5132" i="3" a="1"/>
  <c r="J5132" i="3"/>
  <c r="J5133" i="3" a="1"/>
  <c r="J5133" i="3"/>
  <c r="J5134" i="3" a="1"/>
  <c r="J5134" i="3" s="1"/>
  <c r="J5135" i="3" a="1"/>
  <c r="J5135" i="3" s="1"/>
  <c r="J5136" i="3" a="1"/>
  <c r="J5136" i="3" s="1"/>
  <c r="J5137" i="3" a="1"/>
  <c r="J5137" i="3" s="1"/>
  <c r="J5138" i="3" a="1"/>
  <c r="J5138" i="3"/>
  <c r="J5139" i="3" a="1"/>
  <c r="J5139" i="3" s="1"/>
  <c r="J5140" i="3" a="1"/>
  <c r="J5140" i="3"/>
  <c r="J5141" i="3" a="1"/>
  <c r="J5141" i="3"/>
  <c r="J5142" i="3" a="1"/>
  <c r="J5142" i="3"/>
  <c r="J5143" i="3" a="1"/>
  <c r="J5143" i="3" s="1"/>
  <c r="J5144" i="3" a="1"/>
  <c r="J5144" i="3" s="1"/>
  <c r="J5145" i="3" a="1"/>
  <c r="J5145" i="3"/>
  <c r="J5146" i="3" a="1"/>
  <c r="J5146" i="3"/>
  <c r="J5147" i="3" a="1"/>
  <c r="J5147" i="3" s="1"/>
  <c r="J5148" i="3" a="1"/>
  <c r="J5148" i="3" s="1"/>
  <c r="J5149" i="3" a="1"/>
  <c r="J5149" i="3" s="1"/>
  <c r="J5150" i="3" a="1"/>
  <c r="J5150" i="3"/>
  <c r="J5151" i="3" a="1"/>
  <c r="J5151" i="3"/>
  <c r="J5152" i="3" a="1"/>
  <c r="J5152" i="3" s="1"/>
  <c r="J5153" i="3" a="1"/>
  <c r="J5153" i="3"/>
  <c r="J5154" i="3" a="1"/>
  <c r="J5154" i="3"/>
  <c r="J5155" i="3" a="1"/>
  <c r="J5155" i="3" s="1"/>
  <c r="J5156" i="3" a="1"/>
  <c r="J5156" i="3" s="1"/>
  <c r="J5157" i="3" a="1"/>
  <c r="J5157" i="3" s="1"/>
  <c r="J5158" i="3" a="1"/>
  <c r="J5158" i="3"/>
  <c r="J5159" i="3" a="1"/>
  <c r="J5159" i="3"/>
  <c r="J5160" i="3" a="1"/>
  <c r="J5160" i="3" s="1"/>
  <c r="J5161" i="3" a="1"/>
  <c r="J5161" i="3" s="1"/>
  <c r="J5162" i="3" a="1"/>
  <c r="J5162" i="3"/>
  <c r="J5163" i="3" a="1"/>
  <c r="J5163" i="3"/>
  <c r="J5164" i="3" a="1"/>
  <c r="J5164" i="3"/>
  <c r="J5165" i="3" a="1"/>
  <c r="J5165" i="3" s="1"/>
  <c r="J5166" i="3" a="1"/>
  <c r="J5166" i="3"/>
  <c r="J5167" i="3" a="1"/>
  <c r="J5167" i="3" s="1"/>
  <c r="J5168" i="3" a="1"/>
  <c r="J5168" i="3" s="1"/>
  <c r="J5169" i="3" a="1"/>
  <c r="J5169" i="3" s="1"/>
  <c r="J5170" i="3" a="1"/>
  <c r="J5170" i="3" s="1"/>
  <c r="J5171" i="3" a="1"/>
  <c r="J5171" i="3"/>
  <c r="J5172" i="3" a="1"/>
  <c r="J5172" i="3"/>
  <c r="J5173" i="3" a="1"/>
  <c r="J5173" i="3" s="1"/>
  <c r="J5174" i="3" a="1"/>
  <c r="J5174" i="3"/>
  <c r="J5175" i="3" a="1"/>
  <c r="J5175" i="3"/>
  <c r="J5176" i="3" a="1"/>
  <c r="J5176" i="3"/>
  <c r="J5177" i="3" a="1"/>
  <c r="J5177" i="3"/>
  <c r="J5178" i="3" a="1"/>
  <c r="J5178" i="3" s="1"/>
  <c r="J5179" i="3" a="1"/>
  <c r="J5179" i="3" s="1"/>
  <c r="J5180" i="3" a="1"/>
  <c r="J5180" i="3" s="1"/>
  <c r="J5181" i="3" a="1"/>
  <c r="J5181" i="3" s="1"/>
  <c r="J5182" i="3" a="1"/>
  <c r="J5182" i="3" s="1"/>
  <c r="J5183" i="3" a="1"/>
  <c r="J5183" i="3" s="1"/>
  <c r="J5184" i="3" a="1"/>
  <c r="J5184" i="3"/>
  <c r="J5185" i="3" a="1"/>
  <c r="J5185" i="3" s="1"/>
  <c r="J5186" i="3" a="1"/>
  <c r="J5186" i="3"/>
  <c r="J5187" i="3" a="1"/>
  <c r="J5187" i="3"/>
  <c r="J5188" i="3" a="1"/>
  <c r="J5188" i="3"/>
  <c r="J5189" i="3" a="1"/>
  <c r="J5189" i="3"/>
  <c r="J5190" i="3" a="1"/>
  <c r="J5190" i="3"/>
  <c r="J5191" i="3" a="1"/>
  <c r="J5191" i="3" s="1"/>
  <c r="J5192" i="3" a="1"/>
  <c r="J5192" i="3"/>
  <c r="J5193" i="3" a="1"/>
  <c r="J5193" i="3" s="1"/>
  <c r="J5194" i="3" a="1"/>
  <c r="J5194" i="3" s="1"/>
  <c r="J5195" i="3" a="1"/>
  <c r="J5195" i="3" s="1"/>
  <c r="J5196" i="3" a="1"/>
  <c r="J5196" i="3" s="1"/>
  <c r="J5197" i="3" a="1"/>
  <c r="J5197" i="3" s="1"/>
  <c r="J5198" i="3" a="1"/>
  <c r="J5198" i="3" s="1"/>
  <c r="J5199" i="3" a="1"/>
  <c r="J5199" i="3"/>
  <c r="J5200" i="3" a="1"/>
  <c r="J5200" i="3"/>
  <c r="J5201" i="3" a="1"/>
  <c r="J5201" i="3"/>
  <c r="J5202" i="3" a="1"/>
  <c r="J5202" i="3"/>
  <c r="J5203" i="3" a="1"/>
  <c r="J5203" i="3" s="1"/>
  <c r="J5204" i="3" a="1"/>
  <c r="J5204" i="3"/>
  <c r="J5205" i="3" a="1"/>
  <c r="J5205" i="3"/>
  <c r="J5206" i="3" a="1"/>
  <c r="J5206" i="3" s="1"/>
  <c r="J5207" i="3" a="1"/>
  <c r="J5207" i="3" s="1"/>
  <c r="J5208" i="3" a="1"/>
  <c r="J5208" i="3" s="1"/>
  <c r="J5209" i="3" a="1"/>
  <c r="J5209" i="3" s="1"/>
  <c r="J5210" i="3" a="1"/>
  <c r="J5210" i="3"/>
  <c r="J5211" i="3" a="1"/>
  <c r="J5211" i="3" s="1"/>
  <c r="J5212" i="3" a="1"/>
  <c r="J5212" i="3"/>
  <c r="J5213" i="3" a="1"/>
  <c r="J5213" i="3"/>
  <c r="J5214" i="3" a="1"/>
  <c r="J5214" i="3"/>
  <c r="J5215" i="3" a="1"/>
  <c r="J5215" i="3" s="1"/>
  <c r="J5216" i="3" a="1"/>
  <c r="J5216" i="3" s="1"/>
  <c r="J5217" i="3" a="1"/>
  <c r="J5217" i="3"/>
  <c r="J5218" i="3" a="1"/>
  <c r="J5218" i="3"/>
  <c r="J5219" i="3" a="1"/>
  <c r="J5219" i="3" s="1"/>
  <c r="J5220" i="3" a="1"/>
  <c r="J5220" i="3" s="1"/>
  <c r="J5221" i="3" a="1"/>
  <c r="J5221" i="3" s="1"/>
  <c r="J5222" i="3" a="1"/>
  <c r="J5222" i="3"/>
  <c r="J5223" i="3" a="1"/>
  <c r="J5223" i="3"/>
  <c r="J5224" i="3" a="1"/>
  <c r="J5224" i="3" s="1"/>
  <c r="J5225" i="3" a="1"/>
  <c r="J5225" i="3"/>
  <c r="J5226" i="3" a="1"/>
  <c r="J5226" i="3"/>
  <c r="J5227" i="3" a="1"/>
  <c r="J5227" i="3" s="1"/>
  <c r="J5228" i="3" a="1"/>
  <c r="J5228" i="3" s="1"/>
  <c r="J5229" i="3" a="1"/>
  <c r="J5229" i="3" s="1"/>
  <c r="J5230" i="3" a="1"/>
  <c r="J5230" i="3"/>
  <c r="J5231" i="3" a="1"/>
  <c r="J5231" i="3"/>
  <c r="J5232" i="3" a="1"/>
  <c r="J5232" i="3" s="1"/>
  <c r="J5233" i="3" a="1"/>
  <c r="J5233" i="3" s="1"/>
  <c r="J5234" i="3" a="1"/>
  <c r="J5234" i="3"/>
  <c r="J5235" i="3" a="1"/>
  <c r="J5235" i="3"/>
  <c r="J5236" i="3" a="1"/>
  <c r="J5236" i="3"/>
  <c r="J5237" i="3" a="1"/>
  <c r="J5237" i="3" s="1"/>
  <c r="J5238" i="3" a="1"/>
  <c r="J5238" i="3"/>
  <c r="J5239" i="3" a="1"/>
  <c r="J5239" i="3" s="1"/>
  <c r="J5240" i="3" a="1"/>
  <c r="J5240" i="3" s="1"/>
  <c r="J5241" i="3" a="1"/>
  <c r="J5241" i="3" s="1"/>
  <c r="J5242" i="3" a="1"/>
  <c r="J5242" i="3" s="1"/>
  <c r="J5243" i="3" a="1"/>
  <c r="J5243" i="3"/>
  <c r="J5244" i="3" a="1"/>
  <c r="J5244" i="3"/>
  <c r="J5245" i="3" a="1"/>
  <c r="J5245" i="3" s="1"/>
  <c r="J5246" i="3" a="1"/>
  <c r="J5246" i="3"/>
  <c r="J5247" i="3" a="1"/>
  <c r="J5247" i="3"/>
  <c r="J5248" i="3" a="1"/>
  <c r="J5248" i="3"/>
  <c r="J5249" i="3" a="1"/>
  <c r="J5249" i="3"/>
  <c r="J5250" i="3" a="1"/>
  <c r="J5250" i="3" s="1"/>
  <c r="J5251" i="3" a="1"/>
  <c r="J5251" i="3" s="1"/>
  <c r="J5252" i="3" a="1"/>
  <c r="J5252" i="3" s="1"/>
  <c r="J5253" i="3" a="1"/>
  <c r="J5253" i="3" s="1"/>
  <c r="J5254" i="3" a="1"/>
  <c r="J5254" i="3" s="1"/>
  <c r="J5255" i="3" a="1"/>
  <c r="J5255" i="3" s="1"/>
  <c r="J5256" i="3" a="1"/>
  <c r="J5256" i="3"/>
  <c r="J5257" i="3" a="1"/>
  <c r="J5257" i="3" s="1"/>
  <c r="J5258" i="3" a="1"/>
  <c r="J5258" i="3"/>
  <c r="J5259" i="3" a="1"/>
  <c r="J5259" i="3"/>
  <c r="J5260" i="3" a="1"/>
  <c r="J5260" i="3"/>
  <c r="J5261" i="3" a="1"/>
  <c r="J5261" i="3"/>
  <c r="J5262" i="3" a="1"/>
  <c r="J5262" i="3"/>
  <c r="J5263" i="3" a="1"/>
  <c r="J5263" i="3" s="1"/>
  <c r="J5264" i="3" a="1"/>
  <c r="J5264" i="3"/>
  <c r="J5265" i="3" a="1"/>
  <c r="J5265" i="3" s="1"/>
  <c r="J5266" i="3" a="1"/>
  <c r="J5266" i="3" s="1"/>
  <c r="J5267" i="3" a="1"/>
  <c r="J5267" i="3" s="1"/>
  <c r="J5268" i="3" a="1"/>
  <c r="J5268" i="3" s="1"/>
  <c r="J5269" i="3" a="1"/>
  <c r="J5269" i="3" s="1"/>
  <c r="J5270" i="3" a="1"/>
  <c r="J5270" i="3" s="1"/>
  <c r="J5271" i="3" a="1"/>
  <c r="J5271" i="3"/>
  <c r="J5272" i="3" a="1"/>
  <c r="J5272" i="3"/>
  <c r="J5273" i="3" a="1"/>
  <c r="J5273" i="3"/>
  <c r="J5274" i="3" a="1"/>
  <c r="J5274" i="3"/>
  <c r="J5275" i="3" a="1"/>
  <c r="J5275" i="3" s="1"/>
  <c r="J5276" i="3" a="1"/>
  <c r="J5276" i="3"/>
  <c r="J5277" i="3" a="1"/>
  <c r="J5277" i="3"/>
  <c r="J5278" i="3" a="1"/>
  <c r="J5278" i="3" s="1"/>
  <c r="J5279" i="3" a="1"/>
  <c r="J5279" i="3" s="1"/>
  <c r="J5280" i="3" a="1"/>
  <c r="J5280" i="3" s="1"/>
  <c r="J5281" i="3" a="1"/>
  <c r="J5281" i="3" s="1"/>
  <c r="J5282" i="3" a="1"/>
  <c r="J5282" i="3"/>
  <c r="J5283" i="3" a="1"/>
  <c r="J5283" i="3" s="1"/>
  <c r="J5284" i="3" a="1"/>
  <c r="J5284" i="3"/>
  <c r="J5285" i="3" a="1"/>
  <c r="J5285" i="3"/>
  <c r="J5286" i="3" a="1"/>
  <c r="J5286" i="3"/>
  <c r="J5287" i="3" a="1"/>
  <c r="J5287" i="3" s="1"/>
  <c r="J5288" i="3" a="1"/>
  <c r="J5288" i="3" s="1"/>
  <c r="J5289" i="3" a="1"/>
  <c r="J5289" i="3"/>
  <c r="J5290" i="3" a="1"/>
  <c r="J5290" i="3"/>
  <c r="J5291" i="3" a="1"/>
  <c r="J5291" i="3" s="1"/>
  <c r="J5292" i="3" a="1"/>
  <c r="J5292" i="3" s="1"/>
  <c r="J5293" i="3" a="1"/>
  <c r="J5293" i="3" s="1"/>
  <c r="J5294" i="3" a="1"/>
  <c r="J5294" i="3"/>
  <c r="J5295" i="3" a="1"/>
  <c r="J5295" i="3"/>
  <c r="J5296" i="3" a="1"/>
  <c r="J5296" i="3" s="1"/>
  <c r="J5297" i="3" a="1"/>
  <c r="J5297" i="3"/>
  <c r="J5298" i="3" a="1"/>
  <c r="J5298" i="3"/>
  <c r="J5299" i="3" a="1"/>
  <c r="J5299" i="3" s="1"/>
  <c r="J5300" i="3" a="1"/>
  <c r="J5300" i="3" s="1"/>
  <c r="J5301" i="3" a="1"/>
  <c r="J5301" i="3" s="1"/>
  <c r="J5302" i="3" a="1"/>
  <c r="J5302" i="3"/>
  <c r="J5303" i="3" a="1"/>
  <c r="J5303" i="3"/>
  <c r="J5304" i="3" a="1"/>
  <c r="J5304" i="3" s="1"/>
  <c r="J5305" i="3" a="1"/>
  <c r="J5305" i="3" s="1"/>
  <c r="J5306" i="3" a="1"/>
  <c r="J5306" i="3"/>
  <c r="J5307" i="3" a="1"/>
  <c r="J5307" i="3"/>
  <c r="J5308" i="3" a="1"/>
  <c r="J5308" i="3"/>
  <c r="J5309" i="3" a="1"/>
  <c r="J5309" i="3" s="1"/>
  <c r="J5310" i="3" a="1"/>
  <c r="J5310" i="3"/>
  <c r="J5311" i="3" a="1"/>
  <c r="J5311" i="3" s="1"/>
  <c r="J5312" i="3" a="1"/>
  <c r="J5312" i="3" s="1"/>
  <c r="J5313" i="3" a="1"/>
  <c r="J5313" i="3" s="1"/>
  <c r="J5314" i="3" a="1"/>
  <c r="J5314" i="3" s="1"/>
  <c r="J5315" i="3" a="1"/>
  <c r="J5315" i="3"/>
  <c r="J5316" i="3" a="1"/>
  <c r="J5316" i="3"/>
  <c r="J5317" i="3" a="1"/>
  <c r="J5317" i="3" s="1"/>
  <c r="J5318" i="3" a="1"/>
  <c r="J5318" i="3"/>
  <c r="J5319" i="3" a="1"/>
  <c r="J5319" i="3"/>
  <c r="J5320" i="3" a="1"/>
  <c r="J5320" i="3"/>
  <c r="J5321" i="3" a="1"/>
  <c r="J5321" i="3"/>
  <c r="J5322" i="3" a="1"/>
  <c r="J5322" i="3" s="1"/>
  <c r="J5323" i="3" a="1"/>
  <c r="J5323" i="3" s="1"/>
  <c r="J5324" i="3" a="1"/>
  <c r="J5324" i="3" s="1"/>
  <c r="J5325" i="3" a="1"/>
  <c r="J5325" i="3" s="1"/>
  <c r="J5326" i="3" a="1"/>
  <c r="J5326" i="3" s="1"/>
  <c r="J5327" i="3" a="1"/>
  <c r="J5327" i="3" s="1"/>
  <c r="J5328" i="3" a="1"/>
  <c r="J5328" i="3"/>
  <c r="J5329" i="3" a="1"/>
  <c r="J5329" i="3" s="1"/>
  <c r="J5330" i="3" a="1"/>
  <c r="J5330" i="3"/>
  <c r="J5331" i="3" a="1"/>
  <c r="J5331" i="3"/>
  <c r="J5332" i="3" a="1"/>
  <c r="J5332" i="3"/>
  <c r="J5333" i="3" a="1"/>
  <c r="J5333" i="3"/>
  <c r="J5334" i="3" a="1"/>
  <c r="J5334" i="3"/>
  <c r="J5335" i="3" a="1"/>
  <c r="J5335" i="3" s="1"/>
  <c r="J5336" i="3" a="1"/>
  <c r="J5336" i="3"/>
  <c r="J5337" i="3" a="1"/>
  <c r="J5337" i="3" s="1"/>
  <c r="J5338" i="3" a="1"/>
  <c r="J5338" i="3" s="1"/>
  <c r="J5339" i="3" a="1"/>
  <c r="J5339" i="3" s="1"/>
  <c r="J5340" i="3" a="1"/>
  <c r="J5340" i="3" s="1"/>
  <c r="J5341" i="3" a="1"/>
  <c r="J5341" i="3" s="1"/>
  <c r="J5342" i="3" a="1"/>
  <c r="J5342" i="3" s="1"/>
  <c r="J5343" i="3" a="1"/>
  <c r="J5343" i="3"/>
  <c r="J5344" i="3" a="1"/>
  <c r="J5344" i="3"/>
  <c r="J5345" i="3" a="1"/>
  <c r="J5345" i="3"/>
  <c r="J5346" i="3" a="1"/>
  <c r="J5346" i="3"/>
  <c r="J5347" i="3" a="1"/>
  <c r="J5347" i="3" s="1"/>
  <c r="J5348" i="3" a="1"/>
  <c r="J5348" i="3"/>
  <c r="J5349" i="3" a="1"/>
  <c r="J5349" i="3"/>
  <c r="J5350" i="3" a="1"/>
  <c r="J5350" i="3" s="1"/>
  <c r="J5351" i="3" a="1"/>
  <c r="J5351" i="3" s="1"/>
  <c r="J5352" i="3" a="1"/>
  <c r="J5352" i="3" s="1"/>
  <c r="J5353" i="3" a="1"/>
  <c r="J5353" i="3" s="1"/>
  <c r="J5354" i="3" a="1"/>
  <c r="J5354" i="3"/>
  <c r="J5355" i="3" a="1"/>
  <c r="J5355" i="3" s="1"/>
  <c r="J5356" i="3" a="1"/>
  <c r="J5356" i="3"/>
  <c r="J5357" i="3" a="1"/>
  <c r="J5357" i="3"/>
  <c r="J5358" i="3" a="1"/>
  <c r="J5358" i="3"/>
  <c r="J5359" i="3" a="1"/>
  <c r="J5359" i="3" s="1"/>
  <c r="J5360" i="3" a="1"/>
  <c r="J5360" i="3" s="1"/>
  <c r="J5361" i="3" a="1"/>
  <c r="J5361" i="3"/>
  <c r="J5362" i="3" a="1"/>
  <c r="J5362" i="3"/>
  <c r="J5363" i="3" a="1"/>
  <c r="J5363" i="3" s="1"/>
  <c r="J5364" i="3" a="1"/>
  <c r="J5364" i="3" s="1"/>
  <c r="J5365" i="3" a="1"/>
  <c r="J5365" i="3" s="1"/>
  <c r="J5366" i="3" a="1"/>
  <c r="J5366" i="3"/>
  <c r="J5367" i="3" a="1"/>
  <c r="J5367" i="3"/>
  <c r="J5368" i="3" a="1"/>
  <c r="J5368" i="3" s="1"/>
  <c r="J5369" i="3" a="1"/>
  <c r="J5369" i="3"/>
  <c r="J5370" i="3" a="1"/>
  <c r="J5370" i="3"/>
  <c r="J5371" i="3" a="1"/>
  <c r="J5371" i="3" s="1"/>
  <c r="J5372" i="3" a="1"/>
  <c r="J5372" i="3" s="1"/>
  <c r="J5373" i="3" a="1"/>
  <c r="J5373" i="3" s="1"/>
  <c r="J5374" i="3" a="1"/>
  <c r="J5374" i="3"/>
  <c r="J5375" i="3" a="1"/>
  <c r="J5375" i="3"/>
  <c r="J5376" i="3" a="1"/>
  <c r="J5376" i="3" s="1"/>
  <c r="J5377" i="3" a="1"/>
  <c r="J5377" i="3" s="1"/>
  <c r="J5378" i="3" a="1"/>
  <c r="J5378" i="3"/>
  <c r="J5379" i="3" a="1"/>
  <c r="J5379" i="3"/>
  <c r="J5380" i="3" a="1"/>
  <c r="J5380" i="3"/>
  <c r="J5381" i="3" a="1"/>
  <c r="J5381" i="3" s="1"/>
  <c r="J5382" i="3" a="1"/>
  <c r="J5382" i="3"/>
  <c r="J5383" i="3" a="1"/>
  <c r="J5383" i="3" s="1"/>
  <c r="J5384" i="3" a="1"/>
  <c r="J5384" i="3" s="1"/>
  <c r="J5385" i="3" a="1"/>
  <c r="J5385" i="3" s="1"/>
  <c r="J5386" i="3" a="1"/>
  <c r="J5386" i="3" s="1"/>
  <c r="J5387" i="3" a="1"/>
  <c r="J5387" i="3"/>
  <c r="J5388" i="3" a="1"/>
  <c r="J5388" i="3"/>
  <c r="J5389" i="3" a="1"/>
  <c r="J5389" i="3" s="1"/>
  <c r="J5390" i="3" a="1"/>
  <c r="J5390" i="3"/>
  <c r="J5391" i="3" a="1"/>
  <c r="J5391" i="3"/>
  <c r="J5392" i="3" a="1"/>
  <c r="J5392" i="3"/>
  <c r="J5393" i="3" a="1"/>
  <c r="J5393" i="3"/>
  <c r="J5394" i="3" a="1"/>
  <c r="J5394" i="3" s="1"/>
  <c r="J5395" i="3" a="1"/>
  <c r="J5395" i="3" s="1"/>
  <c r="J5396" i="3" a="1"/>
  <c r="J5396" i="3" s="1"/>
  <c r="J5397" i="3" a="1"/>
  <c r="J5397" i="3" s="1"/>
  <c r="J5398" i="3" a="1"/>
  <c r="J5398" i="3" s="1"/>
  <c r="J5399" i="3" a="1"/>
  <c r="J5399" i="3" s="1"/>
  <c r="J5400" i="3" a="1"/>
  <c r="J5400" i="3"/>
  <c r="J5401" i="3" a="1"/>
  <c r="J5401" i="3" s="1"/>
  <c r="J5402" i="3" a="1"/>
  <c r="J5402" i="3"/>
  <c r="J5403" i="3" a="1"/>
  <c r="J5403" i="3"/>
  <c r="J5404" i="3" a="1"/>
  <c r="J5404" i="3"/>
  <c r="J5405" i="3" a="1"/>
  <c r="J5405" i="3"/>
  <c r="J5406" i="3" a="1"/>
  <c r="J5406" i="3"/>
  <c r="J5407" i="3" a="1"/>
  <c r="J5407" i="3" s="1"/>
  <c r="J5408" i="3" a="1"/>
  <c r="J5408" i="3"/>
  <c r="J5409" i="3" a="1"/>
  <c r="J5409" i="3" s="1"/>
  <c r="J5410" i="3" a="1"/>
  <c r="J5410" i="3" s="1"/>
  <c r="J5411" i="3" a="1"/>
  <c r="J5411" i="3" s="1"/>
  <c r="J5412" i="3" a="1"/>
  <c r="J5412" i="3" s="1"/>
  <c r="J5413" i="3" a="1"/>
  <c r="J5413" i="3" s="1"/>
  <c r="J5414" i="3" a="1"/>
  <c r="J5414" i="3" s="1"/>
  <c r="J5415" i="3" a="1"/>
  <c r="J5415" i="3"/>
  <c r="J5416" i="3" a="1"/>
  <c r="J5416" i="3"/>
  <c r="J5417" i="3" a="1"/>
  <c r="J5417" i="3"/>
  <c r="J5418" i="3" a="1"/>
  <c r="J5418" i="3"/>
  <c r="J5419" i="3" a="1"/>
  <c r="J5419" i="3" s="1"/>
  <c r="J5420" i="3" a="1"/>
  <c r="J5420" i="3"/>
  <c r="J5421" i="3" a="1"/>
  <c r="J5421" i="3"/>
  <c r="J5422" i="3" a="1"/>
  <c r="J5422" i="3" s="1"/>
  <c r="J5423" i="3" a="1"/>
  <c r="J5423" i="3"/>
  <c r="J5424" i="3" a="1"/>
  <c r="J5424" i="3" s="1"/>
  <c r="J5425" i="3" a="1"/>
  <c r="J5425" i="3" s="1"/>
  <c r="J5426" i="3" a="1"/>
  <c r="J5426" i="3"/>
  <c r="J5427" i="3" a="1"/>
  <c r="J5427" i="3" s="1"/>
  <c r="J5428" i="3" a="1"/>
  <c r="J5428" i="3"/>
  <c r="J5429" i="3" a="1"/>
  <c r="J5429" i="3"/>
  <c r="J5430" i="3" a="1"/>
  <c r="J5430" i="3"/>
  <c r="J5431" i="3" a="1"/>
  <c r="J5431" i="3" s="1"/>
  <c r="J5432" i="3" a="1"/>
  <c r="J5432" i="3" s="1"/>
  <c r="J5433" i="3" a="1"/>
  <c r="J5433" i="3"/>
  <c r="J5434" i="3" a="1"/>
  <c r="J5434" i="3"/>
  <c r="J5435" i="3" a="1"/>
  <c r="J5435" i="3" s="1"/>
  <c r="J5436" i="3" a="1"/>
  <c r="J5436" i="3"/>
  <c r="J5437" i="3" a="1"/>
  <c r="J5437" i="3" s="1"/>
  <c r="J5438" i="3" a="1"/>
  <c r="J5438" i="3"/>
  <c r="J5439" i="3" a="1"/>
  <c r="J5439" i="3"/>
  <c r="J5440" i="3" a="1"/>
  <c r="J5440" i="3" s="1"/>
  <c r="J5441" i="3" a="1"/>
  <c r="J5441" i="3"/>
  <c r="J5442" i="3" a="1"/>
  <c r="J5442" i="3"/>
  <c r="J5443" i="3" a="1"/>
  <c r="J5443" i="3" s="1"/>
  <c r="J5444" i="3" a="1"/>
  <c r="J5444" i="3" s="1"/>
  <c r="J5445" i="3" a="1"/>
  <c r="J5445" i="3" s="1"/>
  <c r="J5446" i="3" a="1"/>
  <c r="J5446" i="3"/>
  <c r="J5447" i="3" a="1"/>
  <c r="J5447" i="3"/>
  <c r="J5448" i="3" a="1"/>
  <c r="J5448" i="3" s="1"/>
  <c r="J5449" i="3" a="1"/>
  <c r="J5449" i="3" s="1"/>
  <c r="J5450" i="3" a="1"/>
  <c r="J5450" i="3"/>
  <c r="J5451" i="3" a="1"/>
  <c r="J5451" i="3"/>
  <c r="J5452" i="3" a="1"/>
  <c r="J5452" i="3"/>
  <c r="J5453" i="3" a="1"/>
  <c r="J5453" i="3" s="1"/>
  <c r="J5454" i="3" a="1"/>
  <c r="J5454" i="3"/>
  <c r="J5455" i="3" a="1"/>
  <c r="J5455" i="3" s="1"/>
  <c r="J5456" i="3" a="1"/>
  <c r="J5456" i="3"/>
  <c r="J5457" i="3" a="1"/>
  <c r="J5457" i="3" s="1"/>
  <c r="J5458" i="3" a="1"/>
  <c r="J5458" i="3" s="1"/>
  <c r="J5459" i="3" a="1"/>
  <c r="J5459" i="3"/>
  <c r="J5460" i="3" a="1"/>
  <c r="J5460" i="3"/>
  <c r="J5461" i="3" a="1"/>
  <c r="J5461" i="3" s="1"/>
  <c r="J5462" i="3" a="1"/>
  <c r="J5462" i="3"/>
  <c r="J5463" i="3" a="1"/>
  <c r="J5463" i="3"/>
  <c r="J5464" i="3" a="1"/>
  <c r="J5464" i="3"/>
  <c r="J5465" i="3" a="1"/>
  <c r="J5465" i="3"/>
  <c r="J5466" i="3" a="1"/>
  <c r="J5466" i="3" s="1"/>
  <c r="J5467" i="3" a="1"/>
  <c r="J5467" i="3" s="1"/>
  <c r="J5468" i="3" a="1"/>
  <c r="J5468" i="3" s="1"/>
  <c r="J5469" i="3" a="1"/>
  <c r="J5469" i="3"/>
  <c r="J5470" i="3" a="1"/>
  <c r="J5470" i="3" s="1"/>
  <c r="J5471" i="3" a="1"/>
  <c r="J5471" i="3" s="1"/>
  <c r="J5472" i="3" a="1"/>
  <c r="J5472" i="3"/>
  <c r="J5473" i="3" a="1"/>
  <c r="J5473" i="3" s="1"/>
  <c r="J5474" i="3" a="1"/>
  <c r="J5474" i="3"/>
  <c r="J5475" i="3" a="1"/>
  <c r="J5475" i="3"/>
  <c r="J5476" i="3" a="1"/>
  <c r="J5476" i="3"/>
  <c r="J5477" i="3" a="1"/>
  <c r="J5477" i="3"/>
  <c r="J5478" i="3" a="1"/>
  <c r="J5478" i="3"/>
  <c r="J5479" i="3" a="1"/>
  <c r="J5479" i="3" s="1"/>
  <c r="J5480" i="3" a="1"/>
  <c r="J5480" i="3"/>
  <c r="J5481" i="3" a="1"/>
  <c r="J5481" i="3" s="1"/>
  <c r="J5482" i="3" a="1"/>
  <c r="J5482" i="3"/>
  <c r="J5483" i="3" a="1"/>
  <c r="J5483" i="3" s="1"/>
  <c r="J5484" i="3" a="1"/>
  <c r="J5484" i="3" s="1"/>
  <c r="J5485" i="3" a="1"/>
  <c r="J5485" i="3" s="1"/>
  <c r="J5486" i="3" a="1"/>
  <c r="J5486" i="3" s="1"/>
  <c r="J5487" i="3" a="1"/>
  <c r="J5487" i="3"/>
  <c r="J5488" i="3" a="1"/>
  <c r="J5488" i="3"/>
  <c r="J5489" i="3" a="1"/>
  <c r="J5489" i="3"/>
  <c r="J5490" i="3" a="1"/>
  <c r="J5490" i="3"/>
  <c r="J5491" i="3" a="1"/>
  <c r="J5491" i="3" s="1"/>
  <c r="J5492" i="3" a="1"/>
  <c r="J5492" i="3"/>
  <c r="J5493" i="3" a="1"/>
  <c r="J5493" i="3"/>
  <c r="J5494" i="3" a="1"/>
  <c r="J5494" i="3" s="1"/>
  <c r="J5495" i="3" a="1"/>
  <c r="J5495" i="3"/>
  <c r="J5496" i="3" a="1"/>
  <c r="J5496" i="3" s="1"/>
  <c r="J5497" i="3" a="1"/>
  <c r="J5497" i="3" s="1"/>
  <c r="J5498" i="3" a="1"/>
  <c r="J5498" i="3"/>
  <c r="J5499" i="3" a="1"/>
  <c r="J5499" i="3" s="1"/>
  <c r="J5500" i="3" a="1"/>
  <c r="J5500" i="3"/>
  <c r="J5501" i="3" a="1"/>
  <c r="J5501" i="3"/>
  <c r="J5502" i="3" a="1"/>
  <c r="J5502" i="3"/>
  <c r="J5503" i="3" a="1"/>
  <c r="J5503" i="3" s="1"/>
  <c r="J5504" i="3" a="1"/>
  <c r="J5504" i="3" s="1"/>
  <c r="J5505" i="3" a="1"/>
  <c r="J5505" i="3"/>
  <c r="J5506" i="3" a="1"/>
  <c r="J5506" i="3" s="1"/>
  <c r="J5507" i="3" a="1"/>
  <c r="J5507" i="3" s="1"/>
  <c r="J5508" i="3" a="1"/>
  <c r="J5508" i="3"/>
  <c r="J5509" i="3" a="1"/>
  <c r="J5509" i="3" s="1"/>
  <c r="J5510" i="3" a="1"/>
  <c r="J5510" i="3"/>
  <c r="J5511" i="3" a="1"/>
  <c r="J5511" i="3"/>
  <c r="J5512" i="3" a="1"/>
  <c r="J5512" i="3" s="1"/>
  <c r="J5513" i="3" a="1"/>
  <c r="J5513" i="3"/>
  <c r="J5514" i="3" a="1"/>
  <c r="J5514" i="3"/>
  <c r="J5515" i="3" a="1"/>
  <c r="J5515" i="3" s="1"/>
  <c r="J5516" i="3" a="1"/>
  <c r="J5516" i="3" s="1"/>
  <c r="J5517" i="3" a="1"/>
  <c r="J5517" i="3" s="1"/>
  <c r="J5518" i="3" a="1"/>
  <c r="J5518" i="3"/>
  <c r="J5519" i="3" a="1"/>
  <c r="J5519" i="3"/>
  <c r="J5520" i="3" a="1"/>
  <c r="J5520" i="3" s="1"/>
  <c r="J5521" i="3" a="1"/>
  <c r="J5521" i="3" s="1"/>
  <c r="J5522" i="3" a="1"/>
  <c r="J5522" i="3"/>
  <c r="J5523" i="3" a="1"/>
  <c r="J5523" i="3"/>
  <c r="J5524" i="3" a="1"/>
  <c r="J5524" i="3"/>
  <c r="J5525" i="3" a="1"/>
  <c r="J5525" i="3" s="1"/>
  <c r="J5526" i="3" a="1"/>
  <c r="J5526" i="3"/>
  <c r="J5527" i="3" a="1"/>
  <c r="J5527" i="3" s="1"/>
  <c r="J5528" i="3" a="1"/>
  <c r="J5528" i="3"/>
  <c r="J5529" i="3" a="1"/>
  <c r="J5529" i="3" s="1"/>
  <c r="J5530" i="3" a="1"/>
  <c r="J5530" i="3" s="1"/>
  <c r="J5531" i="3" a="1"/>
  <c r="J5531" i="3"/>
  <c r="J5532" i="3" a="1"/>
  <c r="J5532" i="3"/>
  <c r="J5533" i="3" a="1"/>
  <c r="J5533" i="3" s="1"/>
  <c r="J5534" i="3" a="1"/>
  <c r="J5534" i="3"/>
  <c r="J5535" i="3" a="1"/>
  <c r="J5535" i="3"/>
  <c r="J5536" i="3" a="1"/>
  <c r="J5536" i="3"/>
  <c r="J5537" i="3" a="1"/>
  <c r="J5537" i="3"/>
  <c r="J5538" i="3" a="1"/>
  <c r="J5538" i="3" s="1"/>
  <c r="J5539" i="3" a="1"/>
  <c r="J5539" i="3" s="1"/>
  <c r="J5540" i="3" a="1"/>
  <c r="J5540" i="3" s="1"/>
  <c r="J5541" i="3" a="1"/>
  <c r="J5541" i="3"/>
  <c r="J5542" i="3" a="1"/>
  <c r="J5542" i="3" s="1"/>
  <c r="J5543" i="3" a="1"/>
  <c r="J5543" i="3" s="1"/>
  <c r="J5544" i="3" a="1"/>
  <c r="J5544" i="3"/>
  <c r="J5545" i="3" a="1"/>
  <c r="J5545" i="3" s="1"/>
  <c r="J5546" i="3" a="1"/>
  <c r="J5546" i="3"/>
  <c r="J5547" i="3" a="1"/>
  <c r="J5547" i="3"/>
  <c r="J5548" i="3" a="1"/>
  <c r="J5548" i="3"/>
  <c r="J5549" i="3" a="1"/>
  <c r="J5549" i="3"/>
  <c r="J5550" i="3" a="1"/>
  <c r="J5550" i="3"/>
  <c r="J5551" i="3" a="1"/>
  <c r="J5551" i="3" s="1"/>
  <c r="J5552" i="3" a="1"/>
  <c r="J5552" i="3" s="1"/>
  <c r="J5553" i="3" a="1"/>
  <c r="J5553" i="3" s="1"/>
  <c r="J5554" i="3" a="1"/>
  <c r="J5554" i="3"/>
  <c r="J5555" i="3" a="1"/>
  <c r="J5555" i="3" s="1"/>
  <c r="J5556" i="3" a="1"/>
  <c r="J5556" i="3" s="1"/>
  <c r="J5557" i="3" a="1"/>
  <c r="J5557" i="3" s="1"/>
  <c r="J5558" i="3" a="1"/>
  <c r="J5558" i="3" s="1"/>
  <c r="J5559" i="3" a="1"/>
  <c r="J5559" i="3"/>
  <c r="J5560" i="3" a="1"/>
  <c r="J5560" i="3"/>
  <c r="J5561" i="3" a="1"/>
  <c r="J5561" i="3"/>
  <c r="J5562" i="3" a="1"/>
  <c r="J5562" i="3"/>
  <c r="J5563" i="3" a="1"/>
  <c r="J5563" i="3" s="1"/>
  <c r="J5564" i="3" a="1"/>
  <c r="J5564" i="3"/>
  <c r="J5565" i="3" a="1"/>
  <c r="J5565" i="3" s="1"/>
  <c r="J5566" i="3" a="1"/>
  <c r="J5566" i="3" s="1"/>
  <c r="J5567" i="3" a="1"/>
  <c r="J5567" i="3"/>
  <c r="J5568" i="3" a="1"/>
  <c r="J5568" i="3" s="1"/>
  <c r="J5569" i="3" a="1"/>
  <c r="J5569" i="3" s="1"/>
  <c r="J5570" i="3" a="1"/>
  <c r="J5570" i="3"/>
  <c r="J5571" i="3" a="1"/>
  <c r="J5571" i="3" s="1"/>
  <c r="J5572" i="3" a="1"/>
  <c r="J5572" i="3"/>
  <c r="J5573" i="3" a="1"/>
  <c r="J5573" i="3"/>
  <c r="J5574" i="3" a="1"/>
  <c r="J5574" i="3"/>
  <c r="J5575" i="3" a="1"/>
  <c r="J5575" i="3" s="1"/>
  <c r="J5576" i="3" a="1"/>
  <c r="J5576" i="3" s="1"/>
  <c r="J5577" i="3" a="1"/>
  <c r="J5577" i="3"/>
  <c r="J5578" i="3" a="1"/>
  <c r="J5578" i="3" s="1"/>
  <c r="J5579" i="3" a="1"/>
  <c r="J5579" i="3" s="1"/>
  <c r="J5580" i="3" a="1"/>
  <c r="J5580" i="3"/>
  <c r="J5581" i="3" a="1"/>
  <c r="J5581" i="3" s="1"/>
  <c r="J5582" i="3" a="1"/>
  <c r="J5582" i="3"/>
  <c r="J5583" i="3" a="1"/>
  <c r="J5583" i="3" s="1"/>
  <c r="J5584" i="3" a="1"/>
  <c r="J5584" i="3" s="1"/>
  <c r="J5585" i="3" a="1"/>
  <c r="J5585" i="3"/>
  <c r="J5586" i="3" a="1"/>
  <c r="J5586" i="3"/>
  <c r="J5587" i="3" a="1"/>
  <c r="J5587" i="3" s="1"/>
  <c r="J5588" i="3" a="1"/>
  <c r="J5588" i="3" s="1"/>
  <c r="J5589" i="3" a="1"/>
  <c r="J5589" i="3" s="1"/>
  <c r="J5590" i="3" a="1"/>
  <c r="J5590" i="3"/>
  <c r="J5591" i="3" a="1"/>
  <c r="J5591" i="3" s="1"/>
  <c r="J5592" i="3" a="1"/>
  <c r="J5592" i="3" s="1"/>
  <c r="J5593" i="3" a="1"/>
  <c r="J5593" i="3" s="1"/>
  <c r="J5594" i="3" a="1"/>
  <c r="J5594" i="3"/>
  <c r="J5595" i="3" a="1"/>
  <c r="J5595" i="3"/>
  <c r="J5596" i="3" a="1"/>
  <c r="J5596" i="3" s="1"/>
  <c r="J5597" i="3" a="1"/>
  <c r="J5597" i="3" s="1"/>
  <c r="J5598" i="3" a="1"/>
  <c r="J5598" i="3"/>
  <c r="J5599" i="3" a="1"/>
  <c r="J5599" i="3" s="1"/>
  <c r="J5600" i="3" a="1"/>
  <c r="J5600" i="3"/>
  <c r="J5601" i="3" a="1"/>
  <c r="J5601" i="3" s="1"/>
  <c r="J5602" i="3" a="1"/>
  <c r="J5602" i="3" s="1"/>
  <c r="J5603" i="3" a="1"/>
  <c r="J5603" i="3"/>
  <c r="J5604" i="3" a="1"/>
  <c r="J5604" i="3" s="1"/>
  <c r="J5605" i="3" a="1"/>
  <c r="J5605" i="3" s="1"/>
  <c r="J5606" i="3" a="1"/>
  <c r="J5606" i="3"/>
  <c r="J5607" i="3" a="1"/>
  <c r="J5607" i="3"/>
  <c r="J5608" i="3" a="1"/>
  <c r="J5608" i="3"/>
  <c r="J5609" i="3" a="1"/>
  <c r="J5609" i="3" s="1"/>
  <c r="J5610" i="3" a="1"/>
  <c r="J5610" i="3" s="1"/>
  <c r="J5611" i="3" a="1"/>
  <c r="J5611" i="3" s="1"/>
  <c r="J5612" i="3" a="1"/>
  <c r="J5612" i="3" s="1"/>
  <c r="J5613" i="3" a="1"/>
  <c r="J5613" i="3"/>
  <c r="J5614" i="3" a="1"/>
  <c r="J5614" i="3" s="1"/>
  <c r="J5615" i="3" a="1"/>
  <c r="J5615" i="3" s="1"/>
  <c r="J5616" i="3" a="1"/>
  <c r="J5616" i="3"/>
  <c r="J5617" i="3" a="1"/>
  <c r="J5617" i="3" s="1"/>
  <c r="J5618" i="3" a="1"/>
  <c r="J5618" i="3"/>
  <c r="J5619" i="3" a="1"/>
  <c r="J5619" i="3"/>
  <c r="J5620" i="3" a="1"/>
  <c r="J5620" i="3"/>
  <c r="J5621" i="3" a="1"/>
  <c r="J5621" i="3"/>
  <c r="J5622" i="3" a="1"/>
  <c r="J5622" i="3" s="1"/>
  <c r="J5623" i="3" a="1"/>
  <c r="J5623" i="3" s="1"/>
  <c r="J5624" i="3" a="1"/>
  <c r="J5624" i="3" s="1"/>
  <c r="J5625" i="3" a="1"/>
  <c r="J5625" i="3" s="1"/>
  <c r="J5626" i="3" a="1"/>
  <c r="J5626" i="3"/>
  <c r="J5627" i="3" a="1"/>
  <c r="J5627" i="3" s="1"/>
  <c r="J5628" i="3" a="1"/>
  <c r="J5628" i="3" s="1"/>
  <c r="J5629" i="3" a="1"/>
  <c r="J5629" i="3" s="1"/>
  <c r="J5630" i="3" a="1"/>
  <c r="J5630" i="3" s="1"/>
  <c r="J5631" i="3" a="1"/>
  <c r="J5631" i="3" s="1"/>
  <c r="J5632" i="3" a="1"/>
  <c r="J5632" i="3"/>
  <c r="J5633" i="3" a="1"/>
  <c r="J5633" i="3"/>
  <c r="J5634" i="3" a="1"/>
  <c r="J5634" i="3"/>
  <c r="J5635" i="3" a="1"/>
  <c r="J5635" i="3" s="1"/>
  <c r="J5636" i="3" a="1"/>
  <c r="J5636" i="3"/>
  <c r="J5637" i="3" a="1"/>
  <c r="J5637" i="3"/>
  <c r="J5638" i="3" a="1"/>
  <c r="J5638" i="3" s="1"/>
  <c r="J5639" i="3" a="1"/>
  <c r="J5639" i="3"/>
  <c r="J5640" i="3" a="1"/>
  <c r="J5640" i="3" s="1"/>
  <c r="J5641" i="3" a="1"/>
  <c r="J5641" i="3" s="1"/>
  <c r="J5642" i="3" a="1"/>
  <c r="J5642" i="3" s="1"/>
  <c r="J5643" i="3" a="1"/>
  <c r="J5643" i="3" s="1"/>
  <c r="J5644" i="3" a="1"/>
  <c r="J5644" i="3" s="1"/>
  <c r="J5645" i="3" a="1"/>
  <c r="J5645" i="3"/>
  <c r="J5646" i="3" a="1"/>
  <c r="J5646" i="3"/>
  <c r="J5647" i="3" a="1"/>
  <c r="J5647" i="3" s="1"/>
  <c r="J5648" i="3" a="1"/>
  <c r="J5648" i="3" s="1"/>
  <c r="J5649" i="3" a="1"/>
  <c r="J5649" i="3"/>
  <c r="J5650" i="3" a="1"/>
  <c r="J5650" i="3"/>
  <c r="J5651" i="3" a="1"/>
  <c r="J5651" i="3" s="1"/>
  <c r="J5652" i="3" a="1"/>
  <c r="J5652" i="3"/>
  <c r="J5653" i="3" a="1"/>
  <c r="J5653" i="3" s="1"/>
  <c r="J5654" i="3" a="1"/>
  <c r="J5654" i="3"/>
  <c r="J5655" i="3" a="1"/>
  <c r="J5655" i="3" s="1"/>
  <c r="J5656" i="3" a="1"/>
  <c r="J5656" i="3" s="1"/>
  <c r="J5657" i="3" a="1"/>
  <c r="J5657" i="3" s="1"/>
  <c r="J5658" i="3" a="1"/>
  <c r="J5658" i="3"/>
  <c r="J5659" i="3" a="1"/>
  <c r="J5659" i="3" s="1"/>
  <c r="J5660" i="3" a="1"/>
  <c r="J5660" i="3" s="1"/>
  <c r="J5661" i="3" a="1"/>
  <c r="J5661" i="3" s="1"/>
  <c r="J5662" i="3" a="1"/>
  <c r="J5662" i="3"/>
  <c r="J5663" i="3" a="1"/>
  <c r="J5663" i="3"/>
  <c r="J5664" i="3" a="1"/>
  <c r="J5664" i="3" s="1"/>
  <c r="J5665" i="3" a="1"/>
  <c r="J5665" i="3" s="1"/>
  <c r="J5666" i="3" a="1"/>
  <c r="J5666" i="3"/>
  <c r="J5667" i="3" a="1"/>
  <c r="J5667" i="3"/>
  <c r="J5668" i="3" a="1"/>
  <c r="J5668" i="3" s="1"/>
  <c r="J5669" i="3" a="1"/>
  <c r="J5669" i="3" s="1"/>
  <c r="J5670" i="3" a="1"/>
  <c r="J5670" i="3" s="1"/>
  <c r="J5671" i="3" a="1"/>
  <c r="J5671" i="3" s="1"/>
  <c r="J5672" i="3" a="1"/>
  <c r="J5672" i="3"/>
  <c r="J5673" i="3" a="1"/>
  <c r="J5673" i="3" s="1"/>
  <c r="J5674" i="3" a="1"/>
  <c r="J5674" i="3" s="1"/>
  <c r="J5675" i="3" a="1"/>
  <c r="J5675" i="3"/>
  <c r="J5676" i="3" a="1"/>
  <c r="J5676" i="3"/>
  <c r="J5677" i="3" a="1"/>
  <c r="J5677" i="3" s="1"/>
  <c r="J5678" i="3" a="1"/>
  <c r="J5678" i="3"/>
  <c r="J5679" i="3" a="1"/>
  <c r="J5679" i="3"/>
  <c r="J5680" i="3" a="1"/>
  <c r="J5680" i="3"/>
  <c r="J5681" i="3" a="1"/>
  <c r="J5681" i="3" s="1"/>
  <c r="J5682" i="3" a="1"/>
  <c r="J5682" i="3" s="1"/>
  <c r="J5683" i="3" a="1"/>
  <c r="J5683" i="3" s="1"/>
  <c r="J5684" i="3" a="1"/>
  <c r="J5684" i="3" s="1"/>
  <c r="J5685" i="3" a="1"/>
  <c r="J5685" i="3"/>
  <c r="J5686" i="3" a="1"/>
  <c r="J5686" i="3" s="1"/>
  <c r="J5687" i="3" a="1"/>
  <c r="J5687" i="3" s="1"/>
  <c r="J5688" i="3" a="1"/>
  <c r="J5688" i="3"/>
  <c r="J5689" i="3" a="1"/>
  <c r="J5689" i="3" s="1"/>
  <c r="J5690" i="3" a="1"/>
  <c r="J5690" i="3" s="1"/>
  <c r="J5691" i="3" a="1"/>
  <c r="J5691" i="3"/>
  <c r="J5692" i="3" a="1"/>
  <c r="J5692" i="3"/>
  <c r="J5693" i="3" a="1"/>
  <c r="J5693" i="3"/>
  <c r="J5694" i="3" a="1"/>
  <c r="J5694" i="3" s="1"/>
  <c r="J5695" i="3" a="1"/>
  <c r="J5695" i="3" s="1"/>
  <c r="J5696" i="3" a="1"/>
  <c r="J5696" i="3"/>
  <c r="J5697" i="3" a="1"/>
  <c r="J5697" i="3" s="1"/>
  <c r="J5698" i="3" a="1"/>
  <c r="J5698" i="3"/>
  <c r="J5699" i="3" a="1"/>
  <c r="J5699" i="3" s="1"/>
  <c r="J5700" i="3" a="1"/>
  <c r="J5700" i="3" s="1"/>
  <c r="J5701" i="3" a="1"/>
  <c r="J5701" i="3" s="1"/>
  <c r="J5702" i="3" a="1"/>
  <c r="J5702" i="3" s="1"/>
  <c r="J5703" i="3" a="1"/>
  <c r="J5703" i="3" s="1"/>
  <c r="J5704" i="3" a="1"/>
  <c r="J5704" i="3"/>
  <c r="J5705" i="3" a="1"/>
  <c r="J5705" i="3"/>
  <c r="J5706" i="3" a="1"/>
  <c r="J5706" i="3"/>
  <c r="J5707" i="3" a="1"/>
  <c r="J5707" i="3" s="1"/>
  <c r="J5708" i="3" a="1"/>
  <c r="J5708" i="3"/>
  <c r="J5709" i="3" a="1"/>
  <c r="J5709" i="3"/>
  <c r="J5710" i="3" a="1"/>
  <c r="J5710" i="3" s="1"/>
  <c r="J5711" i="3" a="1"/>
  <c r="J5711" i="3"/>
  <c r="J5712" i="3" a="1"/>
  <c r="J5712" i="3" s="1"/>
  <c r="J5713" i="3" a="1"/>
  <c r="J5713" i="3" s="1"/>
  <c r="J5714" i="3" a="1"/>
  <c r="J5714" i="3" s="1"/>
  <c r="J5715" i="3" a="1"/>
  <c r="J5715" i="3" s="1"/>
  <c r="J5716" i="3" a="1"/>
  <c r="J5716" i="3" s="1"/>
  <c r="J5717" i="3" a="1"/>
  <c r="J5717" i="3"/>
  <c r="J5718" i="3" a="1"/>
  <c r="J5718" i="3"/>
  <c r="J5719" i="3" a="1"/>
  <c r="J5719" i="3" s="1"/>
  <c r="J5720" i="3" a="1"/>
  <c r="J5720" i="3" s="1"/>
  <c r="J5721" i="3" a="1"/>
  <c r="J5721" i="3"/>
  <c r="J5722" i="3" a="1"/>
  <c r="J5722" i="3"/>
  <c r="J5723" i="3" a="1"/>
  <c r="J5723" i="3" s="1"/>
  <c r="J5724" i="3" a="1"/>
  <c r="J5724" i="3"/>
  <c r="J5725" i="3" a="1"/>
  <c r="J5725" i="3" s="1"/>
  <c r="J5726" i="3" a="1"/>
  <c r="J5726" i="3"/>
  <c r="J5727" i="3" a="1"/>
  <c r="J5727" i="3" s="1"/>
  <c r="J5728" i="3" a="1"/>
  <c r="J5728" i="3" s="1"/>
  <c r="J5729" i="3" a="1"/>
  <c r="J5729" i="3" s="1"/>
  <c r="J5730" i="3" a="1"/>
  <c r="J5730" i="3"/>
  <c r="J5731" i="3" a="1"/>
  <c r="J5731" i="3" s="1"/>
  <c r="J5732" i="3" a="1"/>
  <c r="J5732" i="3" s="1"/>
  <c r="J5733" i="3" a="1"/>
  <c r="J5733" i="3" s="1"/>
  <c r="J5734" i="3" a="1"/>
  <c r="J5734" i="3"/>
  <c r="J5735" i="3" a="1"/>
  <c r="J5735" i="3"/>
  <c r="J5736" i="3" a="1"/>
  <c r="J5736" i="3" s="1"/>
  <c r="J5737" i="3" a="1"/>
  <c r="J5737" i="3" s="1"/>
  <c r="J5738" i="3" a="1"/>
  <c r="J5738" i="3"/>
  <c r="J5739" i="3" a="1"/>
  <c r="J5739" i="3"/>
  <c r="J5740" i="3" a="1"/>
  <c r="J5740" i="3" s="1"/>
  <c r="J5741" i="3" a="1"/>
  <c r="J5741" i="3" s="1"/>
  <c r="J5742" i="3" a="1"/>
  <c r="J5742" i="3" s="1"/>
  <c r="J5743" i="3" a="1"/>
  <c r="J5743" i="3" s="1"/>
  <c r="J5744" i="3" a="1"/>
  <c r="J5744" i="3"/>
  <c r="J5745" i="3" a="1"/>
  <c r="J5745" i="3" s="1"/>
  <c r="J5746" i="3" a="1"/>
  <c r="J5746" i="3" s="1"/>
  <c r="J5747" i="3" a="1"/>
  <c r="J5747" i="3"/>
  <c r="J5748" i="3" a="1"/>
  <c r="J5748" i="3"/>
  <c r="J5749" i="3" a="1"/>
  <c r="J5749" i="3" s="1"/>
  <c r="J5750" i="3" a="1"/>
  <c r="J5750" i="3"/>
  <c r="J5751" i="3" a="1"/>
  <c r="J5751" i="3"/>
  <c r="J5752" i="3" a="1"/>
  <c r="J5752" i="3"/>
  <c r="J5753" i="3" a="1"/>
  <c r="J5753" i="3" s="1"/>
  <c r="J5754" i="3" a="1"/>
  <c r="J5754" i="3" s="1"/>
  <c r="J5755" i="3" a="1"/>
  <c r="J5755" i="3" s="1"/>
  <c r="J5756" i="3" a="1"/>
  <c r="J5756" i="3" s="1"/>
  <c r="J5757" i="3" a="1"/>
  <c r="J5757" i="3"/>
  <c r="J5758" i="3" a="1"/>
  <c r="J5758" i="3" s="1"/>
  <c r="J5759" i="3" a="1"/>
  <c r="J5759" i="3" s="1"/>
  <c r="J5760" i="3" a="1"/>
  <c r="J5760" i="3"/>
  <c r="J5761" i="3" a="1"/>
  <c r="J5761" i="3" s="1"/>
  <c r="J5762" i="3" a="1"/>
  <c r="J5762" i="3" s="1"/>
  <c r="J5763" i="3" a="1"/>
  <c r="J5763" i="3"/>
  <c r="J5764" i="3" a="1"/>
  <c r="J5764" i="3"/>
  <c r="J5765" i="3" a="1"/>
  <c r="J5765" i="3"/>
  <c r="J5766" i="3" a="1"/>
  <c r="J5766" i="3" s="1"/>
  <c r="J5767" i="3" a="1"/>
  <c r="J5767" i="3" s="1"/>
  <c r="J5768" i="3" a="1"/>
  <c r="J5768" i="3"/>
  <c r="J5769" i="3" a="1"/>
  <c r="J5769" i="3" s="1"/>
  <c r="J5770" i="3" a="1"/>
  <c r="J5770" i="3"/>
  <c r="J5771" i="3" a="1"/>
  <c r="J5771" i="3" s="1"/>
  <c r="J5772" i="3" a="1"/>
  <c r="J5772" i="3" s="1"/>
  <c r="J5773" i="3" a="1"/>
  <c r="J5773" i="3" s="1"/>
  <c r="J5774" i="3" a="1"/>
  <c r="J5774" i="3" s="1"/>
  <c r="J5775" i="3" a="1"/>
  <c r="J5775" i="3" s="1"/>
  <c r="J5776" i="3" a="1"/>
  <c r="J5776" i="3"/>
  <c r="J5777" i="3" a="1"/>
  <c r="J5777" i="3"/>
  <c r="J5778" i="3" a="1"/>
  <c r="J5778" i="3"/>
  <c r="J5779" i="3" a="1"/>
  <c r="J5779" i="3" s="1"/>
  <c r="J5780" i="3" a="1"/>
  <c r="J5780" i="3"/>
  <c r="J5781" i="3" a="1"/>
  <c r="J5781" i="3"/>
  <c r="J5782" i="3" a="1"/>
  <c r="J5782" i="3" s="1"/>
  <c r="J5783" i="3" a="1"/>
  <c r="J5783" i="3"/>
  <c r="J5784" i="3" a="1"/>
  <c r="J5784" i="3" s="1"/>
  <c r="J5785" i="3" a="1"/>
  <c r="J5785" i="3" s="1"/>
  <c r="J5786" i="3" a="1"/>
  <c r="J5786" i="3" s="1"/>
  <c r="J5787" i="3" a="1"/>
  <c r="J5787" i="3" s="1"/>
  <c r="J5788" i="3" a="1"/>
  <c r="J5788" i="3" s="1"/>
  <c r="J5789" i="3" a="1"/>
  <c r="J5789" i="3"/>
  <c r="J5790" i="3" a="1"/>
  <c r="J5790" i="3"/>
  <c r="J5791" i="3" a="1"/>
  <c r="J5791" i="3" s="1"/>
  <c r="J5792" i="3" a="1"/>
  <c r="J5792" i="3" s="1"/>
  <c r="J5793" i="3" a="1"/>
  <c r="J5793" i="3"/>
  <c r="J5794" i="3" a="1"/>
  <c r="J5794" i="3"/>
  <c r="J5795" i="3" a="1"/>
  <c r="J5795" i="3" s="1"/>
  <c r="J5796" i="3" a="1"/>
  <c r="J5796" i="3"/>
  <c r="J5797" i="3" a="1"/>
  <c r="J5797" i="3" s="1"/>
  <c r="J5798" i="3" a="1"/>
  <c r="J5798" i="3"/>
  <c r="J5799" i="3" a="1"/>
  <c r="J5799" i="3" s="1"/>
  <c r="J5800" i="3" a="1"/>
  <c r="J5800" i="3" s="1"/>
  <c r="J5801" i="3" a="1"/>
  <c r="J5801" i="3" s="1"/>
  <c r="J5802" i="3" a="1"/>
  <c r="J5802" i="3"/>
  <c r="J5803" i="3" a="1"/>
  <c r="J5803" i="3" s="1"/>
  <c r="J5804" i="3" a="1"/>
  <c r="J5804" i="3" s="1"/>
  <c r="J5805" i="3" a="1"/>
  <c r="J5805" i="3" s="1"/>
  <c r="J5806" i="3" a="1"/>
  <c r="J5806" i="3"/>
  <c r="J5807" i="3" a="1"/>
  <c r="J5807" i="3"/>
  <c r="J5808" i="3" a="1"/>
  <c r="J5808" i="3" s="1"/>
  <c r="J5809" i="3" a="1"/>
  <c r="J5809" i="3" s="1"/>
  <c r="J5810" i="3" a="1"/>
  <c r="J5810" i="3"/>
  <c r="J5811" i="3" a="1"/>
  <c r="J5811" i="3"/>
  <c r="J5812" i="3" a="1"/>
  <c r="J5812" i="3" s="1"/>
  <c r="J5813" i="3" a="1"/>
  <c r="J5813" i="3" s="1"/>
  <c r="J5814" i="3" a="1"/>
  <c r="J5814" i="3" s="1"/>
  <c r="J5815" i="3" a="1"/>
  <c r="J5815" i="3" s="1"/>
  <c r="J5816" i="3" a="1"/>
  <c r="J5816" i="3"/>
  <c r="J5817" i="3" a="1"/>
  <c r="J5817" i="3" s="1"/>
  <c r="J5818" i="3" a="1"/>
  <c r="J5818" i="3" s="1"/>
  <c r="J5819" i="3" a="1"/>
  <c r="J5819" i="3"/>
  <c r="J5820" i="3" a="1"/>
  <c r="J5820" i="3"/>
  <c r="J5821" i="3" a="1"/>
  <c r="J5821" i="3" s="1"/>
  <c r="J5822" i="3" a="1"/>
  <c r="J5822" i="3"/>
  <c r="J5823" i="3" a="1"/>
  <c r="J5823" i="3"/>
  <c r="J5824" i="3" a="1"/>
  <c r="J5824" i="3"/>
  <c r="J5825" i="3" a="1"/>
  <c r="J5825" i="3" s="1"/>
  <c r="J5826" i="3" a="1"/>
  <c r="J5826" i="3" s="1"/>
  <c r="J5827" i="3" a="1"/>
  <c r="J5827" i="3" s="1"/>
  <c r="J5828" i="3" a="1"/>
  <c r="J5828" i="3" s="1"/>
  <c r="J5829" i="3" a="1"/>
  <c r="J5829" i="3"/>
  <c r="J5830" i="3" a="1"/>
  <c r="J5830" i="3" s="1"/>
  <c r="J5831" i="3" a="1"/>
  <c r="J5831" i="3" s="1"/>
  <c r="J5832" i="3" a="1"/>
  <c r="J5832" i="3"/>
  <c r="J5833" i="3" a="1"/>
  <c r="J5833" i="3" s="1"/>
  <c r="J5834" i="3" a="1"/>
  <c r="J5834" i="3" s="1"/>
  <c r="J5835" i="3" a="1"/>
  <c r="J5835" i="3"/>
  <c r="J5836" i="3" a="1"/>
  <c r="J5836" i="3"/>
  <c r="J5837" i="3" a="1"/>
  <c r="J5837" i="3"/>
  <c r="J5838" i="3" a="1"/>
  <c r="J5838" i="3" s="1"/>
  <c r="J5839" i="3" a="1"/>
  <c r="J5839" i="3" s="1"/>
  <c r="J5840" i="3" a="1"/>
  <c r="J5840" i="3"/>
  <c r="J5841" i="3" a="1"/>
  <c r="J5841" i="3" s="1"/>
  <c r="J5842" i="3" a="1"/>
  <c r="J5842" i="3"/>
  <c r="J5843" i="3" a="1"/>
  <c r="J5843" i="3" s="1"/>
  <c r="J5844" i="3" a="1"/>
  <c r="J5844" i="3" s="1"/>
  <c r="J5845" i="3" a="1"/>
  <c r="J5845" i="3" s="1"/>
  <c r="J5846" i="3" a="1"/>
  <c r="J5846" i="3" s="1"/>
  <c r="J5847" i="3" a="1"/>
  <c r="J5847" i="3" s="1"/>
  <c r="J5848" i="3" a="1"/>
  <c r="J5848" i="3"/>
  <c r="J5849" i="3" a="1"/>
  <c r="J5849" i="3"/>
  <c r="J5850" i="3" a="1"/>
  <c r="J5850" i="3"/>
  <c r="J5851" i="3" a="1"/>
  <c r="J5851" i="3" s="1"/>
  <c r="J5852" i="3" a="1"/>
  <c r="J5852" i="3"/>
  <c r="J5853" i="3" a="1"/>
  <c r="J5853" i="3"/>
  <c r="J5854" i="3" a="1"/>
  <c r="J5854" i="3" s="1"/>
  <c r="J5855" i="3" a="1"/>
  <c r="J5855" i="3"/>
  <c r="J5856" i="3" a="1"/>
  <c r="J5856" i="3" s="1"/>
  <c r="J5857" i="3" a="1"/>
  <c r="J5857" i="3" s="1"/>
  <c r="J5858" i="3" a="1"/>
  <c r="J5858" i="3" s="1"/>
  <c r="J5859" i="3" a="1"/>
  <c r="J5859" i="3" s="1"/>
  <c r="J5860" i="3" a="1"/>
  <c r="J5860" i="3" s="1"/>
  <c r="J5861" i="3" a="1"/>
  <c r="J5861" i="3"/>
  <c r="J5862" i="3" a="1"/>
  <c r="J5862" i="3"/>
  <c r="J5863" i="3" a="1"/>
  <c r="J5863" i="3" s="1"/>
  <c r="J5864" i="3" a="1"/>
  <c r="J5864" i="3" s="1"/>
  <c r="J5865" i="3" a="1"/>
  <c r="J5865" i="3"/>
  <c r="J5866" i="3" a="1"/>
  <c r="J5866" i="3"/>
  <c r="J5867" i="3" a="1"/>
  <c r="J5867" i="3" s="1"/>
  <c r="J5868" i="3" a="1"/>
  <c r="J5868" i="3"/>
  <c r="J5869" i="3" a="1"/>
  <c r="J5869" i="3" s="1"/>
  <c r="J5870" i="3" a="1"/>
  <c r="J5870" i="3"/>
  <c r="J5871" i="3" a="1"/>
  <c r="J5871" i="3" s="1"/>
  <c r="J5872" i="3" a="1"/>
  <c r="J5872" i="3" s="1"/>
  <c r="J5873" i="3" a="1"/>
  <c r="J5873" i="3" s="1"/>
  <c r="J5874" i="3" a="1"/>
  <c r="J5874" i="3"/>
  <c r="J5875" i="3" a="1"/>
  <c r="J5875" i="3" s="1"/>
  <c r="J5876" i="3" a="1"/>
  <c r="J5876" i="3" s="1"/>
  <c r="J5877" i="3" a="1"/>
  <c r="J5877" i="3" s="1"/>
  <c r="J5878" i="3" a="1"/>
  <c r="J5878" i="3"/>
  <c r="J5879" i="3" a="1"/>
  <c r="J5879" i="3"/>
  <c r="J5880" i="3" a="1"/>
  <c r="J5880" i="3" s="1"/>
  <c r="J5881" i="3" a="1"/>
  <c r="J5881" i="3" s="1"/>
  <c r="J5882" i="3" a="1"/>
  <c r="J5882" i="3"/>
  <c r="J5883" i="3" a="1"/>
  <c r="J5883" i="3"/>
  <c r="J5884" i="3" a="1"/>
  <c r="J5884" i="3" s="1"/>
  <c r="J5885" i="3" a="1"/>
  <c r="J5885" i="3" s="1"/>
  <c r="J5886" i="3" a="1"/>
  <c r="J5886" i="3" s="1"/>
  <c r="J5887" i="3" a="1"/>
  <c r="J5887" i="3" s="1"/>
  <c r="J5888" i="3" a="1"/>
  <c r="J5888" i="3"/>
  <c r="J5889" i="3" a="1"/>
  <c r="J5889" i="3" s="1"/>
  <c r="J5890" i="3" a="1"/>
  <c r="J5890" i="3" s="1"/>
  <c r="J5891" i="3" a="1"/>
  <c r="J5891" i="3"/>
  <c r="J5892" i="3" a="1"/>
  <c r="J5892" i="3"/>
  <c r="J5893" i="3" a="1"/>
  <c r="J5893" i="3" s="1"/>
  <c r="J5894" i="3" a="1"/>
  <c r="J5894" i="3"/>
  <c r="J5895" i="3" a="1"/>
  <c r="J5895" i="3"/>
  <c r="J5896" i="3" a="1"/>
  <c r="J5896" i="3"/>
  <c r="J5897" i="3" a="1"/>
  <c r="J5897" i="3" s="1"/>
  <c r="J5898" i="3" a="1"/>
  <c r="J5898" i="3" s="1"/>
  <c r="J5899" i="3" a="1"/>
  <c r="J5899" i="3" s="1"/>
  <c r="J5900" i="3" a="1"/>
  <c r="J5900" i="3" s="1"/>
  <c r="J5901" i="3" a="1"/>
  <c r="J5901" i="3"/>
  <c r="J5902" i="3" a="1"/>
  <c r="J5902" i="3" s="1"/>
  <c r="J5903" i="3" a="1"/>
  <c r="J5903" i="3" s="1"/>
  <c r="J5904" i="3" a="1"/>
  <c r="J5904" i="3"/>
  <c r="J5905" i="3" a="1"/>
  <c r="J5905" i="3" s="1"/>
  <c r="J5906" i="3" a="1"/>
  <c r="J5906" i="3" s="1"/>
  <c r="J5907" i="3" a="1"/>
  <c r="J5907" i="3"/>
  <c r="J5908" i="3" a="1"/>
  <c r="J5908" i="3"/>
  <c r="J5909" i="3" a="1"/>
  <c r="J5909" i="3"/>
  <c r="J5910" i="3" a="1"/>
  <c r="J5910" i="3" s="1"/>
  <c r="J5911" i="3" a="1"/>
  <c r="J5911" i="3" s="1"/>
  <c r="J5912" i="3" a="1"/>
  <c r="J5912" i="3"/>
  <c r="J5913" i="3" a="1"/>
  <c r="J5913" i="3" s="1"/>
  <c r="J5914" i="3" a="1"/>
  <c r="J5914" i="3"/>
  <c r="J5915" i="3" a="1"/>
  <c r="J5915" i="3" s="1"/>
  <c r="J5916" i="3" a="1"/>
  <c r="J5916" i="3" s="1"/>
  <c r="J5917" i="3" a="1"/>
  <c r="J5917" i="3" s="1"/>
  <c r="J5918" i="3" a="1"/>
  <c r="J5918" i="3" s="1"/>
  <c r="J5919" i="3" a="1"/>
  <c r="J5919" i="3" s="1"/>
  <c r="J5920" i="3" a="1"/>
  <c r="J5920" i="3"/>
  <c r="J5921" i="3" a="1"/>
  <c r="J5921" i="3"/>
  <c r="J5922" i="3" a="1"/>
  <c r="J5922" i="3"/>
  <c r="J5923" i="3" a="1"/>
  <c r="J5923" i="3" s="1"/>
  <c r="J5924" i="3" a="1"/>
  <c r="J5924" i="3"/>
  <c r="J5925" i="3" a="1"/>
  <c r="J5925" i="3"/>
  <c r="J5926" i="3" a="1"/>
  <c r="J5926" i="3" s="1"/>
  <c r="J5927" i="3" a="1"/>
  <c r="J5927" i="3"/>
  <c r="J5928" i="3" a="1"/>
  <c r="J5928" i="3" s="1"/>
  <c r="J5929" i="3" a="1"/>
  <c r="J5929" i="3" s="1"/>
  <c r="J5930" i="3" a="1"/>
  <c r="J5930" i="3" s="1"/>
  <c r="J5931" i="3" a="1"/>
  <c r="J5931" i="3" s="1"/>
  <c r="J5932" i="3" a="1"/>
  <c r="J5932" i="3" s="1"/>
  <c r="J5933" i="3" a="1"/>
  <c r="J5933" i="3"/>
  <c r="J5934" i="3" a="1"/>
  <c r="J5934" i="3"/>
  <c r="J5935" i="3" a="1"/>
  <c r="J5935" i="3" s="1"/>
  <c r="J5936" i="3" a="1"/>
  <c r="J5936" i="3" s="1"/>
  <c r="J5937" i="3" a="1"/>
  <c r="J5937" i="3"/>
  <c r="J5938" i="3" a="1"/>
  <c r="J5938" i="3"/>
  <c r="J5939" i="3" a="1"/>
  <c r="J5939" i="3" s="1"/>
  <c r="J5940" i="3" a="1"/>
  <c r="J5940" i="3"/>
  <c r="J5941" i="3" a="1"/>
  <c r="J5941" i="3" s="1"/>
  <c r="J5942" i="3" a="1"/>
  <c r="J5942" i="3"/>
  <c r="J5943" i="3" a="1"/>
  <c r="J5943" i="3" s="1"/>
  <c r="J5944" i="3" a="1"/>
  <c r="J5944" i="3" s="1"/>
  <c r="J5945" i="3" a="1"/>
  <c r="J5945" i="3" s="1"/>
  <c r="J5946" i="3" a="1"/>
  <c r="J5946" i="3"/>
  <c r="J5947" i="3" a="1"/>
  <c r="J5947" i="3" s="1"/>
  <c r="J5948" i="3" a="1"/>
  <c r="J5948" i="3" s="1"/>
  <c r="J5949" i="3" a="1"/>
  <c r="J5949" i="3" s="1"/>
  <c r="J5950" i="3" a="1"/>
  <c r="J5950" i="3"/>
  <c r="J5951" i="3" a="1"/>
  <c r="J5951" i="3"/>
  <c r="J5952" i="3" a="1"/>
  <c r="J5952" i="3" s="1"/>
  <c r="J5953" i="3" a="1"/>
  <c r="J5953" i="3" s="1"/>
  <c r="J5954" i="3" a="1"/>
  <c r="J5954" i="3"/>
  <c r="J5955" i="3" a="1"/>
  <c r="J5955" i="3"/>
  <c r="J5956" i="3" a="1"/>
  <c r="J5956" i="3" s="1"/>
  <c r="J5957" i="3" a="1"/>
  <c r="J5957" i="3" s="1"/>
  <c r="J5958" i="3" a="1"/>
  <c r="J5958" i="3" s="1"/>
  <c r="J5959" i="3" a="1"/>
  <c r="J5959" i="3" s="1"/>
  <c r="J5960" i="3" a="1"/>
  <c r="J5960" i="3"/>
  <c r="J5961" i="3" a="1"/>
  <c r="J5961" i="3" s="1"/>
  <c r="J5962" i="3" a="1"/>
  <c r="J5962" i="3" s="1"/>
  <c r="J5963" i="3" a="1"/>
  <c r="J5963" i="3"/>
  <c r="J5964" i="3" a="1"/>
  <c r="J5964" i="3"/>
  <c r="J5965" i="3" a="1"/>
  <c r="J5965" i="3" s="1"/>
  <c r="J5966" i="3" a="1"/>
  <c r="J5966" i="3"/>
  <c r="J5967" i="3" a="1"/>
  <c r="J5967" i="3"/>
  <c r="J5968" i="3" a="1"/>
  <c r="J5968" i="3"/>
  <c r="J5969" i="3" a="1"/>
  <c r="J5969" i="3" s="1"/>
  <c r="J5970" i="3" a="1"/>
  <c r="J5970" i="3" s="1"/>
  <c r="J5971" i="3" a="1"/>
  <c r="J5971" i="3" s="1"/>
  <c r="J5972" i="3" a="1"/>
  <c r="J5972" i="3" s="1"/>
  <c r="J5973" i="3" a="1"/>
  <c r="J5973" i="3"/>
  <c r="J5974" i="3" a="1"/>
  <c r="J5974" i="3" s="1"/>
  <c r="J5975" i="3" a="1"/>
  <c r="J5975" i="3" s="1"/>
  <c r="J5976" i="3" a="1"/>
  <c r="J5976" i="3"/>
  <c r="J5977" i="3" a="1"/>
  <c r="J5977" i="3" s="1"/>
  <c r="J5978" i="3" a="1"/>
  <c r="J5978" i="3" s="1"/>
  <c r="J5979" i="3" a="1"/>
  <c r="J5979" i="3"/>
  <c r="J5980" i="3" a="1"/>
  <c r="J5980" i="3"/>
  <c r="J5981" i="3" a="1"/>
  <c r="J5981" i="3"/>
  <c r="J5982" i="3" a="1"/>
  <c r="J5982" i="3" s="1"/>
  <c r="J5983" i="3" a="1"/>
  <c r="J5983" i="3" s="1"/>
  <c r="J5984" i="3" a="1"/>
  <c r="J5984" i="3"/>
  <c r="J5985" i="3" a="1"/>
  <c r="J5985" i="3" s="1"/>
  <c r="J5986" i="3" a="1"/>
  <c r="J5986" i="3"/>
  <c r="J5987" i="3" a="1"/>
  <c r="J5987" i="3" s="1"/>
  <c r="J5988" i="3" a="1"/>
  <c r="J5988" i="3" s="1"/>
  <c r="J5989" i="3" a="1"/>
  <c r="J5989" i="3" s="1"/>
  <c r="J5990" i="3" a="1"/>
  <c r="J5990" i="3" s="1"/>
  <c r="J5991" i="3" a="1"/>
  <c r="J5991" i="3" s="1"/>
  <c r="J5992" i="3" a="1"/>
  <c r="J5992" i="3"/>
  <c r="J5993" i="3" a="1"/>
  <c r="J5993" i="3"/>
  <c r="J5994" i="3" a="1"/>
  <c r="J5994" i="3"/>
  <c r="J5995" i="3" a="1"/>
  <c r="J5995" i="3" s="1"/>
  <c r="J5996" i="3" a="1"/>
  <c r="J5996" i="3"/>
  <c r="J5997" i="3" a="1"/>
  <c r="J5997" i="3"/>
  <c r="J5998" i="3" a="1"/>
  <c r="J5998" i="3" s="1"/>
  <c r="J5999" i="3" a="1"/>
  <c r="J5999" i="3"/>
  <c r="J6000" i="3" a="1"/>
  <c r="J6000" i="3" s="1"/>
  <c r="J6001" i="3" a="1"/>
  <c r="J6001" i="3" s="1"/>
  <c r="J6002" i="3" a="1"/>
  <c r="J6002" i="3" s="1"/>
  <c r="J6003" i="3" a="1"/>
  <c r="J6003" i="3" s="1"/>
  <c r="J6004" i="3" a="1"/>
  <c r="J6004" i="3" s="1"/>
  <c r="J6005" i="3" a="1"/>
  <c r="J6005" i="3"/>
  <c r="J6006" i="3" a="1"/>
  <c r="J6006" i="3"/>
  <c r="J6007" i="3" a="1"/>
  <c r="J6007" i="3" s="1"/>
  <c r="J6008" i="3" a="1"/>
  <c r="J6008" i="3" s="1"/>
  <c r="J6009" i="3" a="1"/>
  <c r="J6009" i="3"/>
  <c r="J6010" i="3" a="1"/>
  <c r="J6010" i="3"/>
  <c r="J6011" i="3" a="1"/>
  <c r="J6011" i="3" s="1"/>
  <c r="J6012" i="3" a="1"/>
  <c r="J6012" i="3"/>
  <c r="J6013" i="3" a="1"/>
  <c r="J6013" i="3" s="1"/>
  <c r="J6014" i="3" a="1"/>
  <c r="J6014" i="3"/>
  <c r="J6015" i="3" a="1"/>
  <c r="J6015" i="3" s="1"/>
  <c r="J6016" i="3" a="1"/>
  <c r="J6016" i="3" s="1"/>
  <c r="J6017" i="3" a="1"/>
  <c r="J6017" i="3" s="1"/>
  <c r="J6018" i="3" a="1"/>
  <c r="J6018" i="3"/>
  <c r="J6019" i="3" a="1"/>
  <c r="J6019" i="3" s="1"/>
  <c r="J6020" i="3" a="1"/>
  <c r="J6020" i="3" s="1"/>
  <c r="J6021" i="3" a="1"/>
  <c r="J6021" i="3" s="1"/>
  <c r="J6022" i="3" a="1"/>
  <c r="J6022" i="3"/>
  <c r="J6023" i="3" a="1"/>
  <c r="J6023" i="3"/>
  <c r="J6024" i="3" a="1"/>
  <c r="J6024" i="3" s="1"/>
  <c r="J6025" i="3" a="1"/>
  <c r="J6025" i="3" s="1"/>
  <c r="J6026" i="3" a="1"/>
  <c r="J6026" i="3"/>
  <c r="J6027" i="3" a="1"/>
  <c r="J6027" i="3"/>
  <c r="J6028" i="3" a="1"/>
  <c r="J6028" i="3" s="1"/>
  <c r="J6029" i="3" a="1"/>
  <c r="J6029" i="3" s="1"/>
  <c r="J6030" i="3" a="1"/>
  <c r="J6030" i="3" s="1"/>
  <c r="J6031" i="3" a="1"/>
  <c r="J6031" i="3" s="1"/>
  <c r="J6032" i="3" a="1"/>
  <c r="J6032" i="3"/>
  <c r="J6033" i="3" a="1"/>
  <c r="J6033" i="3" s="1"/>
  <c r="J6034" i="3" a="1"/>
  <c r="J6034" i="3" s="1"/>
  <c r="J6035" i="3" a="1"/>
  <c r="J6035" i="3"/>
  <c r="J6036" i="3" a="1"/>
  <c r="J6036" i="3"/>
  <c r="J6037" i="3" a="1"/>
  <c r="J6037" i="3" s="1"/>
  <c r="J6038" i="3" a="1"/>
  <c r="J6038" i="3"/>
  <c r="J6039" i="3" a="1"/>
  <c r="J6039" i="3"/>
  <c r="J6040" i="3" a="1"/>
  <c r="J6040" i="3"/>
  <c r="J6041" i="3" a="1"/>
  <c r="J6041" i="3" s="1"/>
  <c r="J6042" i="3" a="1"/>
  <c r="J6042" i="3" s="1"/>
  <c r="J6043" i="3" a="1"/>
  <c r="J6043" i="3" s="1"/>
  <c r="J6044" i="3" a="1"/>
  <c r="J6044" i="3" s="1"/>
  <c r="J6045" i="3" a="1"/>
  <c r="J6045" i="3"/>
  <c r="J6046" i="3" a="1"/>
  <c r="J6046" i="3" s="1"/>
  <c r="J6047" i="3" a="1"/>
  <c r="J6047" i="3" s="1"/>
  <c r="J6048" i="3" a="1"/>
  <c r="J6048" i="3"/>
  <c r="J6049" i="3" a="1"/>
  <c r="J6049" i="3" s="1"/>
  <c r="J6050" i="3" a="1"/>
  <c r="J6050" i="3" s="1"/>
  <c r="J6051" i="3" a="1"/>
  <c r="J6051" i="3"/>
  <c r="J6052" i="3" a="1"/>
  <c r="J6052" i="3"/>
  <c r="J6053" i="3" a="1"/>
  <c r="J6053" i="3"/>
  <c r="J6054" i="3" a="1"/>
  <c r="J6054" i="3" s="1"/>
  <c r="J6055" i="3" a="1"/>
  <c r="J6055" i="3" s="1"/>
  <c r="J6056" i="3" a="1"/>
  <c r="J6056" i="3"/>
  <c r="J6057" i="3" a="1"/>
  <c r="J6057" i="3" s="1"/>
  <c r="J6058" i="3" a="1"/>
  <c r="J6058" i="3"/>
  <c r="J6059" i="3" a="1"/>
  <c r="J6059" i="3" s="1"/>
  <c r="J6060" i="3" a="1"/>
  <c r="J6060" i="3" s="1"/>
  <c r="J6061" i="3" a="1"/>
  <c r="J6061" i="3" s="1"/>
  <c r="J6062" i="3" a="1"/>
  <c r="J6062" i="3" s="1"/>
  <c r="J6063" i="3" a="1"/>
  <c r="J6063" i="3" s="1"/>
  <c r="J6064" i="3" a="1"/>
  <c r="J6064" i="3"/>
  <c r="J6065" i="3" a="1"/>
  <c r="J6065" i="3"/>
  <c r="J6066" i="3" a="1"/>
  <c r="J6066" i="3"/>
  <c r="J6067" i="3" a="1"/>
  <c r="J6067" i="3" s="1"/>
  <c r="J6068" i="3" a="1"/>
  <c r="J6068" i="3"/>
  <c r="J6069" i="3" a="1"/>
  <c r="J6069" i="3"/>
  <c r="J6070" i="3" a="1"/>
  <c r="J6070" i="3" s="1"/>
  <c r="J6071" i="3" a="1"/>
  <c r="J6071" i="3"/>
  <c r="J6072" i="3" a="1"/>
  <c r="J6072" i="3" s="1"/>
  <c r="J6073" i="3" a="1"/>
  <c r="J6073" i="3" s="1"/>
  <c r="J6074" i="3" a="1"/>
  <c r="J6074" i="3" s="1"/>
  <c r="J6075" i="3" a="1"/>
  <c r="J6075" i="3" s="1"/>
  <c r="J6076" i="3" a="1"/>
  <c r="J6076" i="3" s="1"/>
  <c r="J6077" i="3" a="1"/>
  <c r="J6077" i="3"/>
  <c r="J6078" i="3" a="1"/>
  <c r="J6078" i="3"/>
  <c r="J6079" i="3" a="1"/>
  <c r="J6079" i="3" s="1"/>
  <c r="J6080" i="3" a="1"/>
  <c r="J6080" i="3" s="1"/>
  <c r="J6081" i="3" a="1"/>
  <c r="J6081" i="3"/>
  <c r="J6082" i="3" a="1"/>
  <c r="J6082" i="3"/>
  <c r="J6083" i="3" a="1"/>
  <c r="J6083" i="3" s="1"/>
  <c r="J6084" i="3" a="1"/>
  <c r="J6084" i="3"/>
  <c r="J6085" i="3" a="1"/>
  <c r="J6085" i="3" s="1"/>
  <c r="J6086" i="3" a="1"/>
  <c r="J6086" i="3"/>
  <c r="J6087" i="3" a="1"/>
  <c r="J6087" i="3" s="1"/>
  <c r="J6088" i="3" a="1"/>
  <c r="J6088" i="3" s="1"/>
  <c r="J6089" i="3" a="1"/>
  <c r="J6089" i="3" s="1"/>
  <c r="J6090" i="3" a="1"/>
  <c r="J6090" i="3"/>
  <c r="J6091" i="3" a="1"/>
  <c r="J6091" i="3" s="1"/>
  <c r="J6092" i="3" a="1"/>
  <c r="J6092" i="3" s="1"/>
  <c r="J6093" i="3" a="1"/>
  <c r="J6093" i="3" s="1"/>
  <c r="J6094" i="3" a="1"/>
  <c r="J6094" i="3"/>
  <c r="J6095" i="3" a="1"/>
  <c r="J6095" i="3"/>
  <c r="J6096" i="3" a="1"/>
  <c r="J6096" i="3" s="1"/>
  <c r="J6097" i="3" a="1"/>
  <c r="J6097" i="3" s="1"/>
  <c r="J6098" i="3" a="1"/>
  <c r="J6098" i="3"/>
  <c r="J6099" i="3" a="1"/>
  <c r="J6099" i="3"/>
  <c r="J6100" i="3" a="1"/>
  <c r="J6100" i="3" s="1"/>
  <c r="J6101" i="3" a="1"/>
  <c r="J6101" i="3" s="1"/>
  <c r="J6102" i="3" a="1"/>
  <c r="J6102" i="3" s="1"/>
  <c r="J6103" i="3" a="1"/>
  <c r="J6103" i="3" s="1"/>
  <c r="J6104" i="3" a="1"/>
  <c r="J6104" i="3"/>
  <c r="J6105" i="3" a="1"/>
  <c r="J6105" i="3" s="1"/>
  <c r="J6106" i="3" a="1"/>
  <c r="J6106" i="3" s="1"/>
  <c r="J6107" i="3" a="1"/>
  <c r="J6107" i="3"/>
  <c r="J6108" i="3" a="1"/>
  <c r="J6108" i="3"/>
  <c r="J6109" i="3" a="1"/>
  <c r="J6109" i="3" s="1"/>
  <c r="J6110" i="3" a="1"/>
  <c r="J6110" i="3"/>
  <c r="J6111" i="3" a="1"/>
  <c r="J6111" i="3"/>
  <c r="J6112" i="3" a="1"/>
  <c r="J6112" i="3"/>
  <c r="J6113" i="3" a="1"/>
  <c r="J6113" i="3" s="1"/>
  <c r="J6114" i="3" a="1"/>
  <c r="J6114" i="3" s="1"/>
  <c r="J6115" i="3" a="1"/>
  <c r="J6115" i="3" s="1"/>
  <c r="J6116" i="3" a="1"/>
  <c r="J6116" i="3" s="1"/>
  <c r="J6117" i="3" a="1"/>
  <c r="J6117" i="3"/>
  <c r="J6118" i="3" a="1"/>
  <c r="J6118" i="3"/>
  <c r="J6119" i="3" a="1"/>
  <c r="J6119" i="3" s="1"/>
  <c r="J6120" i="3" a="1"/>
  <c r="J6120" i="3"/>
  <c r="J6121" i="3" a="1"/>
  <c r="J6121" i="3" s="1"/>
  <c r="J6122" i="3" a="1"/>
  <c r="J6122" i="3" s="1"/>
  <c r="J6123" i="3" a="1"/>
  <c r="J6123" i="3"/>
  <c r="J6124" i="3" a="1"/>
  <c r="J6124" i="3"/>
  <c r="J6125" i="3" a="1"/>
  <c r="J6125" i="3"/>
  <c r="J6126" i="3" a="1"/>
  <c r="J6126" i="3" s="1"/>
  <c r="J6127" i="3" a="1"/>
  <c r="J6127" i="3" s="1"/>
  <c r="J6128" i="3" a="1"/>
  <c r="J6128" i="3"/>
  <c r="J6129" i="3" a="1"/>
  <c r="J6129" i="3" s="1"/>
  <c r="J6130" i="3" a="1"/>
  <c r="J6130" i="3"/>
  <c r="J6131" i="3" a="1"/>
  <c r="J6131" i="3"/>
  <c r="J6132" i="3" a="1"/>
  <c r="J6132" i="3" s="1"/>
  <c r="J6133" i="3" a="1"/>
  <c r="J6133" i="3" s="1"/>
  <c r="J6134" i="3" a="1"/>
  <c r="J6134" i="3" s="1"/>
  <c r="J6135" i="3" a="1"/>
  <c r="J6135" i="3" s="1"/>
  <c r="J6136" i="3" a="1"/>
  <c r="J6136" i="3"/>
  <c r="J6137" i="3" a="1"/>
  <c r="J6137" i="3"/>
  <c r="J6138" i="3" a="1"/>
  <c r="J6138" i="3"/>
  <c r="J6139" i="3" a="1"/>
  <c r="J6139" i="3" s="1"/>
  <c r="J6140" i="3" a="1"/>
  <c r="J6140" i="3"/>
  <c r="J6141" i="3" a="1"/>
  <c r="J6141" i="3"/>
  <c r="J6142" i="3" a="1"/>
  <c r="J6142" i="3" s="1"/>
  <c r="J6143" i="3" a="1"/>
  <c r="J6143" i="3"/>
  <c r="J6144" i="3" a="1"/>
  <c r="J6144" i="3"/>
  <c r="J6145" i="3" a="1"/>
  <c r="J6145" i="3" s="1"/>
  <c r="J6146" i="3" a="1"/>
  <c r="J6146" i="3" s="1"/>
  <c r="J6147" i="3" a="1"/>
  <c r="J6147" i="3" s="1"/>
  <c r="J6148" i="3" a="1"/>
  <c r="J6148" i="3" s="1"/>
  <c r="J6149" i="3" a="1"/>
  <c r="J6149" i="3"/>
  <c r="J6150" i="3" a="1"/>
  <c r="J6150" i="3"/>
  <c r="J6151" i="3" a="1"/>
  <c r="J6151" i="3" s="1"/>
  <c r="J6152" i="3" a="1"/>
  <c r="J6152" i="3" s="1"/>
  <c r="J6153" i="3" a="1"/>
  <c r="J6153" i="3"/>
  <c r="J6154" i="3" a="1"/>
  <c r="J6154" i="3"/>
  <c r="J6155" i="3" a="1"/>
  <c r="J6155" i="3" s="1"/>
  <c r="J6156" i="3" a="1"/>
  <c r="J6156" i="3"/>
  <c r="J6157" i="3" a="1"/>
  <c r="J6157" i="3" s="1"/>
  <c r="J6158" i="3" a="1"/>
  <c r="J6158" i="3"/>
  <c r="J6159" i="3" a="1"/>
  <c r="J6159" i="3" s="1"/>
  <c r="J6160" i="3" a="1"/>
  <c r="J6160" i="3" s="1"/>
  <c r="J6161" i="3" a="1"/>
  <c r="J6161" i="3" s="1"/>
  <c r="J6162" i="3" a="1"/>
  <c r="J6162" i="3"/>
  <c r="J6163" i="3" a="1"/>
  <c r="J6163" i="3" s="1"/>
  <c r="J6164" i="3" a="1"/>
  <c r="J6164" i="3"/>
  <c r="J6165" i="3" a="1"/>
  <c r="J6165" i="3" s="1"/>
  <c r="J6166" i="3" a="1"/>
  <c r="J6166" i="3"/>
  <c r="J6167" i="3" a="1"/>
  <c r="J6167" i="3"/>
  <c r="J6168" i="3" a="1"/>
  <c r="J6168" i="3" s="1"/>
  <c r="J6169" i="3" a="1"/>
  <c r="J6169" i="3" s="1"/>
  <c r="J6170" i="3" a="1"/>
  <c r="J6170" i="3"/>
  <c r="J6171" i="3" a="1"/>
  <c r="J6171" i="3"/>
  <c r="J6172" i="3" a="1"/>
  <c r="J6172" i="3"/>
  <c r="J6173" i="3" a="1"/>
  <c r="J6173" i="3" s="1"/>
  <c r="J6174" i="3" a="1"/>
  <c r="J6174" i="3"/>
  <c r="J6175" i="3" a="1"/>
  <c r="J6175" i="3" s="1"/>
  <c r="J6176" i="3" a="1"/>
  <c r="J6176" i="3"/>
  <c r="J6177" i="3" a="1"/>
  <c r="J6177" i="3"/>
  <c r="J6178" i="3" a="1"/>
  <c r="J6178" i="3" s="1"/>
  <c r="J6179" i="3" a="1"/>
  <c r="J6179" i="3"/>
  <c r="J6180" i="3" a="1"/>
  <c r="J6180" i="3"/>
  <c r="J6181" i="3" a="1"/>
  <c r="J6181" i="3" s="1"/>
  <c r="J6182" i="3" a="1"/>
  <c r="J6182" i="3"/>
  <c r="J6183" i="3" a="1"/>
  <c r="J6183" i="3"/>
  <c r="J6184" i="3" a="1"/>
  <c r="J6184" i="3"/>
  <c r="J6185" i="3" a="1"/>
  <c r="J6185" i="3"/>
  <c r="J6186" i="3" a="1"/>
  <c r="J6186" i="3" s="1"/>
  <c r="J6187" i="3" a="1"/>
  <c r="J6187" i="3" s="1"/>
  <c r="J6188" i="3" a="1"/>
  <c r="J6188" i="3" s="1"/>
  <c r="J6189" i="3" a="1"/>
  <c r="J6189" i="3"/>
  <c r="J6190" i="3" a="1"/>
  <c r="J6190" i="3"/>
  <c r="J6191" i="3" a="1"/>
  <c r="J6191" i="3" s="1"/>
  <c r="J6192" i="3" a="1"/>
  <c r="J6192" i="3"/>
  <c r="J6193" i="3" a="1"/>
  <c r="J6193" i="3" s="1"/>
  <c r="J6194" i="3" a="1"/>
  <c r="J6194" i="3"/>
  <c r="J6195" i="3" a="1"/>
  <c r="J6195" i="3"/>
  <c r="J6196" i="3" a="1"/>
  <c r="J6196" i="3"/>
  <c r="J6197" i="3" a="1"/>
  <c r="J6197" i="3"/>
  <c r="J6198" i="3" a="1"/>
  <c r="J6198" i="3"/>
  <c r="J6199" i="3" a="1"/>
  <c r="J6199" i="3" s="1"/>
  <c r="J6200" i="3" a="1"/>
  <c r="J6200" i="3"/>
  <c r="J6201" i="3" a="1"/>
  <c r="J6201" i="3" s="1"/>
  <c r="J6202" i="3" a="1"/>
  <c r="J6202" i="3"/>
  <c r="J6203" i="3" a="1"/>
  <c r="J6203" i="3"/>
  <c r="J6204" i="3" a="1"/>
  <c r="J6204" i="3" s="1"/>
  <c r="J6205" i="3" a="1"/>
  <c r="J6205" i="3" s="1"/>
  <c r="J6206" i="3" a="1"/>
  <c r="J6206" i="3" s="1"/>
  <c r="J6207" i="3" a="1"/>
  <c r="J6207" i="3"/>
  <c r="J6208" i="3" a="1"/>
  <c r="J6208" i="3"/>
  <c r="J6209" i="3" a="1"/>
  <c r="J6209" i="3"/>
  <c r="J6210" i="3" a="1"/>
  <c r="J6210" i="3"/>
  <c r="J6211" i="3" a="1"/>
  <c r="J6211" i="3" s="1"/>
  <c r="J6212" i="3" a="1"/>
  <c r="J6212" i="3"/>
  <c r="J6213" i="3" a="1"/>
  <c r="J6213" i="3"/>
  <c r="J6214" i="3" a="1"/>
  <c r="J6214" i="3" s="1"/>
  <c r="J6215" i="3" a="1"/>
  <c r="J6215" i="3"/>
  <c r="J6216" i="3" a="1"/>
  <c r="J6216" i="3"/>
  <c r="J6217" i="3" a="1"/>
  <c r="J6217" i="3" s="1"/>
  <c r="J6218" i="3" a="1"/>
  <c r="J6218" i="3"/>
  <c r="J6219" i="3" a="1"/>
  <c r="J6219" i="3" s="1"/>
  <c r="J6220" i="3" a="1"/>
  <c r="J6220" i="3" s="1"/>
  <c r="J6221" i="3" a="1"/>
  <c r="J6221" i="3"/>
  <c r="J6222" i="3" a="1"/>
  <c r="J6222" i="3"/>
  <c r="J6223" i="3" a="1"/>
  <c r="J6223" i="3" s="1"/>
  <c r="J6224" i="3" a="1"/>
  <c r="J6224" i="3" s="1"/>
  <c r="J6225" i="3" a="1"/>
  <c r="J6225" i="3"/>
  <c r="J6226" i="3" a="1"/>
  <c r="J6226" i="3" s="1"/>
  <c r="J6227" i="3" a="1"/>
  <c r="J6227" i="3" s="1"/>
  <c r="J6228" i="3" a="1"/>
  <c r="J6228" i="3"/>
  <c r="J6229" i="3" a="1"/>
  <c r="J6229" i="3" s="1"/>
  <c r="J6230" i="3" a="1"/>
  <c r="J6230" i="3"/>
  <c r="J6231" i="3" a="1"/>
  <c r="J6231" i="3"/>
  <c r="J6232" i="3" a="1"/>
  <c r="J6232" i="3" s="1"/>
  <c r="J6233" i="3" a="1"/>
  <c r="J6233" i="3" s="1"/>
  <c r="J6234" i="3" a="1"/>
  <c r="J6234" i="3"/>
  <c r="J6235" i="3" a="1"/>
  <c r="J6235" i="3" s="1"/>
  <c r="J6236" i="3" a="1"/>
  <c r="J6236" i="3" s="1"/>
  <c r="J6237" i="3" a="1"/>
  <c r="J6237" i="3" s="1"/>
  <c r="J6238" i="3" a="1"/>
  <c r="J6238" i="3"/>
  <c r="J6239" i="3" a="1"/>
  <c r="J6239" i="3" s="1"/>
  <c r="J6240" i="3" a="1"/>
  <c r="J6240" i="3" s="1"/>
  <c r="J6241" i="3" a="1"/>
  <c r="J6241" i="3" s="1"/>
  <c r="J6242" i="3" a="1"/>
  <c r="J6242" i="3"/>
  <c r="J6243" i="3" a="1"/>
  <c r="J6243" i="3" s="1"/>
  <c r="J6244" i="3" a="1"/>
  <c r="J6244" i="3"/>
  <c r="J6245" i="3" a="1"/>
  <c r="J6245" i="3"/>
  <c r="J6246" i="3" a="1"/>
  <c r="J6246" i="3" s="1"/>
  <c r="J6247" i="3" a="1"/>
  <c r="J6247" i="3" s="1"/>
  <c r="J6248" i="3" a="1"/>
  <c r="J6248" i="3"/>
  <c r="J6249" i="3" a="1"/>
  <c r="J6249" i="3"/>
  <c r="J6250" i="3" a="1"/>
  <c r="J6250" i="3" s="1"/>
  <c r="J6251" i="3" a="1"/>
  <c r="J6251" i="3"/>
  <c r="J6252" i="3" a="1"/>
  <c r="J6252" i="3"/>
  <c r="J6253" i="3" a="1"/>
  <c r="J6253" i="3" s="1"/>
  <c r="J6254" i="3" a="1"/>
  <c r="J6254" i="3"/>
  <c r="J6255" i="3" a="1"/>
  <c r="J6255" i="3"/>
  <c r="J6256" i="3" a="1"/>
  <c r="J6256" i="3"/>
  <c r="J6257" i="3" a="1"/>
  <c r="J6257" i="3"/>
  <c r="J6258" i="3" a="1"/>
  <c r="J6258" i="3"/>
  <c r="J6259" i="3" a="1"/>
  <c r="J6259" i="3" s="1"/>
  <c r="J6260" i="3" a="1"/>
  <c r="J6260" i="3" s="1"/>
  <c r="J6261" i="3" a="1"/>
  <c r="J6261" i="3"/>
  <c r="J6262" i="3" a="1"/>
  <c r="J6262" i="3"/>
  <c r="J6263" i="3" a="1"/>
  <c r="J6263" i="3" s="1"/>
  <c r="J6264" i="3" a="1"/>
  <c r="J6264" i="3"/>
  <c r="J6265" i="3" a="1"/>
  <c r="J6265" i="3" s="1"/>
  <c r="J6266" i="3" a="1"/>
  <c r="J6266" i="3"/>
  <c r="J6267" i="3" a="1"/>
  <c r="J6267" i="3"/>
  <c r="J6268" i="3" a="1"/>
  <c r="J6268" i="3"/>
  <c r="J6269" i="3" a="1"/>
  <c r="J6269" i="3"/>
  <c r="J6270" i="3" a="1"/>
  <c r="J6270" i="3"/>
  <c r="J6271" i="3" a="1"/>
  <c r="J6271" i="3" s="1"/>
  <c r="J6272" i="3" a="1"/>
  <c r="J6272" i="3"/>
  <c r="J6273" i="3" a="1"/>
  <c r="J6273" i="3" s="1"/>
  <c r="J6274" i="3" a="1"/>
  <c r="J6274" i="3"/>
  <c r="J6275" i="3" a="1"/>
  <c r="J6275" i="3"/>
  <c r="J6276" i="3" a="1"/>
  <c r="J6276" i="3" s="1"/>
  <c r="J6277" i="3" a="1"/>
  <c r="J6277" i="3" s="1"/>
  <c r="J6278" i="3" a="1"/>
  <c r="J6278" i="3"/>
  <c r="J6279" i="3" a="1"/>
  <c r="J6279" i="3" s="1"/>
  <c r="J6280" i="3" a="1"/>
  <c r="J6280" i="3"/>
  <c r="J6281" i="3" a="1"/>
  <c r="J6281" i="3"/>
  <c r="J6282" i="3" a="1"/>
  <c r="J6282" i="3" s="1"/>
  <c r="J6283" i="3" a="1"/>
  <c r="J6283" i="3" s="1"/>
  <c r="J6284" i="3" a="1"/>
  <c r="J6284" i="3"/>
  <c r="J6285" i="3" a="1"/>
  <c r="J6285" i="3" s="1"/>
  <c r="J6286" i="3" a="1"/>
  <c r="J6286" i="3" s="1"/>
  <c r="J6287" i="3" a="1"/>
  <c r="J6287" i="3"/>
  <c r="J6288" i="3" a="1"/>
  <c r="J6288" i="3"/>
  <c r="J6289" i="3" a="1"/>
  <c r="J6289" i="3" s="1"/>
  <c r="J6290" i="3" a="1"/>
  <c r="J6290" i="3"/>
  <c r="J6291" i="3" a="1"/>
  <c r="J6291" i="3" s="1"/>
  <c r="J6292" i="3" a="1"/>
  <c r="J6292" i="3" s="1"/>
  <c r="J6293" i="3" a="1"/>
  <c r="J6293" i="3"/>
  <c r="J6294" i="3" a="1"/>
  <c r="J6294" i="3"/>
  <c r="J6295" i="3" a="1"/>
  <c r="J6295" i="3" s="1"/>
  <c r="J6296" i="3" a="1"/>
  <c r="J6296" i="3" s="1"/>
  <c r="J6297" i="3" a="1"/>
  <c r="J6297" i="3" s="1"/>
  <c r="J6298" i="3" a="1"/>
  <c r="J6298" i="3" s="1"/>
  <c r="J6299" i="3" a="1"/>
  <c r="J6299" i="3" s="1"/>
  <c r="J6300" i="3" a="1"/>
  <c r="J6300" i="3"/>
  <c r="J6301" i="3" a="1"/>
  <c r="J6301" i="3" s="1"/>
  <c r="J6302" i="3" a="1"/>
  <c r="J6302" i="3" s="1"/>
  <c r="J6303" i="3" a="1"/>
  <c r="J6303" i="3"/>
  <c r="J6304" i="3" a="1"/>
  <c r="J6304" i="3" s="1"/>
  <c r="J6305" i="3" a="1"/>
  <c r="J6305" i="3" s="1"/>
  <c r="J6306" i="3" a="1"/>
  <c r="J6306" i="3"/>
  <c r="J6307" i="3" a="1"/>
  <c r="J6307" i="3" s="1"/>
  <c r="J6308" i="3" a="1"/>
  <c r="J6308" i="3"/>
  <c r="J6309" i="3" a="1"/>
  <c r="J6309" i="3" s="1"/>
  <c r="J6310" i="3" a="1"/>
  <c r="J6310" i="3" s="1"/>
  <c r="J6311" i="3" a="1"/>
  <c r="J6311" i="3" s="1"/>
  <c r="J6312" i="3" a="1"/>
  <c r="J6312" i="3" s="1"/>
  <c r="J6313" i="3" a="1"/>
  <c r="J6313" i="3" s="1"/>
  <c r="J6314" i="3" a="1"/>
  <c r="J6314" i="3" s="1"/>
  <c r="J6315" i="3" a="1"/>
  <c r="J6315" i="3"/>
  <c r="J6316" i="3" a="1"/>
  <c r="J6316" i="3"/>
  <c r="J6317" i="3" a="1"/>
  <c r="J6317" i="3" s="1"/>
  <c r="J6318" i="3" a="1"/>
  <c r="J6318" i="3" s="1"/>
  <c r="J6319" i="3" a="1"/>
  <c r="J6319" i="3" s="1"/>
  <c r="J6320" i="3" a="1"/>
  <c r="J6320" i="3"/>
  <c r="J6321" i="3" a="1"/>
  <c r="J6321" i="3" s="1"/>
  <c r="J6322" i="3" a="1"/>
  <c r="J6322" i="3"/>
  <c r="J6323" i="3" a="1"/>
  <c r="J6323" i="3"/>
  <c r="J6324" i="3" a="1"/>
  <c r="J6324" i="3"/>
  <c r="J6325" i="3" a="1"/>
  <c r="J6325" i="3" s="1"/>
  <c r="J6326" i="3" a="1"/>
  <c r="J6326" i="3"/>
  <c r="J6327" i="3" a="1"/>
  <c r="J6327" i="3" s="1"/>
  <c r="J6328" i="3" a="1"/>
  <c r="J6328" i="3"/>
  <c r="J6329" i="3" a="1"/>
  <c r="J6329" i="3"/>
  <c r="J6330" i="3" a="1"/>
  <c r="J6330" i="3" s="1"/>
  <c r="J6331" i="3" a="1"/>
  <c r="J6331" i="3" s="1"/>
  <c r="J6332" i="3" a="1"/>
  <c r="J6332" i="3" s="1"/>
  <c r="J6333" i="3" a="1"/>
  <c r="J6333" i="3"/>
  <c r="J6334" i="3" a="1"/>
  <c r="J6334" i="3" s="1"/>
  <c r="J6335" i="3" a="1"/>
  <c r="J6335" i="3" s="1"/>
  <c r="J6336" i="3" a="1"/>
  <c r="J6336" i="3" s="1"/>
  <c r="J6337" i="3" a="1"/>
  <c r="J6337" i="3" s="1"/>
  <c r="J6338" i="3" a="1"/>
  <c r="J6338" i="3"/>
  <c r="J6339" i="3" a="1"/>
  <c r="J6339" i="3"/>
  <c r="J6340" i="3" a="1"/>
  <c r="J6340" i="3"/>
  <c r="J6341" i="3" a="1"/>
  <c r="J6341" i="3" s="1"/>
  <c r="J6342" i="3" a="1"/>
  <c r="J6342" i="3"/>
  <c r="J6343" i="3" a="1"/>
  <c r="J6343" i="3"/>
  <c r="J6344" i="3" a="1"/>
  <c r="J6344" i="3" s="1"/>
  <c r="J6345" i="3" a="1"/>
  <c r="J6345" i="3"/>
  <c r="J6346" i="3" a="1"/>
  <c r="J6346" i="3"/>
  <c r="J6347" i="3" a="1"/>
  <c r="J6347" i="3" s="1"/>
  <c r="J6348" i="3" a="1"/>
  <c r="J6348" i="3"/>
  <c r="J6349" i="3" a="1"/>
  <c r="J6349" i="3"/>
  <c r="J6350" i="3" a="1"/>
  <c r="J6350" i="3" s="1"/>
  <c r="J6351" i="3" a="1"/>
  <c r="J6351" i="3"/>
  <c r="J6352" i="3" a="1"/>
  <c r="J6352" i="3"/>
  <c r="J6353" i="3" a="1"/>
  <c r="J6353" i="3" s="1"/>
  <c r="J6354" i="3" a="1"/>
  <c r="J6354" i="3"/>
  <c r="J6355" i="3" a="1"/>
  <c r="J6355" i="3"/>
  <c r="J6356" i="3" a="1"/>
  <c r="J6356" i="3" s="1"/>
  <c r="J6357" i="3" a="1"/>
  <c r="J6357" i="3"/>
  <c r="J6358" i="3" a="1"/>
  <c r="J6358" i="3"/>
  <c r="J6359" i="3" a="1"/>
  <c r="J6359" i="3" s="1"/>
  <c r="J6360" i="3" a="1"/>
  <c r="J6360" i="3" s="1"/>
  <c r="J6361" i="3" a="1"/>
  <c r="J6361" i="3"/>
  <c r="J6362" i="3" a="1"/>
  <c r="J6362" i="3" s="1"/>
  <c r="J6363" i="3" a="1"/>
  <c r="J6363" i="3"/>
  <c r="J6364" i="3" a="1"/>
  <c r="J6364" i="3"/>
  <c r="J6365" i="3" a="1"/>
  <c r="J6365" i="3" s="1"/>
  <c r="J6366" i="3" a="1"/>
  <c r="J6366" i="3" s="1"/>
  <c r="J6367" i="3" a="1"/>
  <c r="J6367" i="3" s="1"/>
  <c r="J6368" i="3" a="1"/>
  <c r="J6368" i="3" s="1"/>
  <c r="J6369" i="3" a="1"/>
  <c r="J6369" i="3" s="1"/>
  <c r="J6370" i="3" a="1"/>
  <c r="J6370" i="3"/>
  <c r="J6371" i="3" a="1"/>
  <c r="J6371" i="3" s="1"/>
  <c r="J6372" i="3" a="1"/>
  <c r="J6372" i="3"/>
  <c r="J6373" i="3" a="1"/>
  <c r="J6373" i="3"/>
  <c r="J6374" i="3" a="1"/>
  <c r="J6374" i="3" s="1"/>
  <c r="J6375" i="3" a="1"/>
  <c r="J6375" i="3" s="1"/>
  <c r="J6376" i="3" a="1"/>
  <c r="J6376" i="3"/>
  <c r="J6377" i="3" a="1"/>
  <c r="J6377" i="3"/>
  <c r="J6378" i="3" a="1"/>
  <c r="J6378" i="3" s="1"/>
  <c r="J6379" i="3" a="1"/>
  <c r="J6379" i="3" s="1"/>
  <c r="J6380" i="3" a="1"/>
  <c r="J6380" i="3" s="1"/>
  <c r="J6381" i="3" a="1"/>
  <c r="J6381" i="3" s="1"/>
  <c r="J6382" i="3" a="1"/>
  <c r="J6382" i="3" s="1"/>
  <c r="J6383" i="3" a="1"/>
  <c r="J6383" i="3"/>
  <c r="J6384" i="3" a="1"/>
  <c r="J6384" i="3" s="1"/>
  <c r="J6385" i="3" a="1"/>
  <c r="J6385" i="3"/>
  <c r="J6386" i="3" a="1"/>
  <c r="J6386" i="3"/>
  <c r="J6387" i="3" a="1"/>
  <c r="J6387" i="3" s="1"/>
  <c r="J6388" i="3" a="1"/>
  <c r="J6388" i="3" s="1"/>
  <c r="J6389" i="3" a="1"/>
  <c r="J6389" i="3"/>
  <c r="J6390" i="3" a="1"/>
  <c r="J6390" i="3"/>
  <c r="J6391" i="3" a="1"/>
  <c r="J6391" i="3" s="1"/>
  <c r="J6392" i="3" a="1"/>
  <c r="J6392" i="3" s="1"/>
  <c r="J6393" i="3" a="1"/>
  <c r="J6393" i="3" s="1"/>
  <c r="J6394" i="3" a="1"/>
  <c r="J6394" i="3" s="1"/>
  <c r="J6395" i="3" a="1"/>
  <c r="J6395" i="3" s="1"/>
  <c r="J6396" i="3" a="1"/>
  <c r="J6396" i="3"/>
  <c r="J6397" i="3" a="1"/>
  <c r="J6397" i="3" s="1"/>
  <c r="J6398" i="3" a="1"/>
  <c r="J6398" i="3"/>
  <c r="J6399" i="3" a="1"/>
  <c r="J6399" i="3" s="1"/>
  <c r="J6400" i="3" a="1"/>
  <c r="J6400" i="3" s="1"/>
  <c r="J6401" i="3" a="1"/>
  <c r="J6401" i="3" s="1"/>
  <c r="J6402" i="3" a="1"/>
  <c r="J6402" i="3"/>
  <c r="J6403" i="3" a="1"/>
  <c r="J6403" i="3"/>
  <c r="J6404" i="3" a="1"/>
  <c r="J6404" i="3" s="1"/>
  <c r="J6405" i="3" a="1"/>
  <c r="J6405" i="3" s="1"/>
  <c r="J6406" i="3" a="1"/>
  <c r="J6406" i="3"/>
  <c r="J6407" i="3" a="1"/>
  <c r="J6407" i="3" s="1"/>
  <c r="J6408" i="3" a="1"/>
  <c r="J6408" i="3" s="1"/>
  <c r="J6409" i="3" a="1"/>
  <c r="J6409" i="3"/>
  <c r="J6410" i="3" a="1"/>
  <c r="J6410" i="3" s="1"/>
  <c r="J6411" i="3" a="1"/>
  <c r="J6411" i="3" s="1"/>
  <c r="J6412" i="3" a="1"/>
  <c r="J6412" i="3" s="1"/>
  <c r="J6413" i="3" a="1"/>
  <c r="J6413" i="3" s="1"/>
  <c r="J6414" i="3" a="1"/>
  <c r="J6414" i="3" s="1"/>
  <c r="J6415" i="3" a="1"/>
  <c r="J6415" i="3"/>
  <c r="J6416" i="3" a="1"/>
  <c r="J6416" i="3"/>
  <c r="J6417" i="3" a="1"/>
  <c r="J6417" i="3" s="1"/>
  <c r="J6418" i="3" a="1"/>
  <c r="J6418" i="3"/>
  <c r="J6419" i="3" a="1"/>
  <c r="J6419" i="3"/>
  <c r="J6420" i="3" a="1"/>
  <c r="J6420" i="3" s="1"/>
  <c r="J6421" i="3" a="1"/>
  <c r="J6421" i="3" s="1"/>
  <c r="J6422" i="3" a="1"/>
  <c r="J6422" i="3"/>
  <c r="J6423" i="3" a="1"/>
  <c r="J6423" i="3" s="1"/>
  <c r="J6424" i="3" a="1"/>
  <c r="J6424" i="3" s="1"/>
  <c r="J6425" i="3" a="1"/>
  <c r="J6425" i="3" s="1"/>
  <c r="J6426" i="3" a="1"/>
  <c r="J6426" i="3" s="1"/>
  <c r="J6427" i="3" a="1"/>
  <c r="J6427" i="3" s="1"/>
  <c r="J6428" i="3" a="1"/>
  <c r="J6428" i="3"/>
  <c r="J6429" i="3" a="1"/>
  <c r="J6429" i="3" s="1"/>
  <c r="J6430" i="3" a="1"/>
  <c r="J6430" i="3" s="1"/>
  <c r="J6431" i="3" a="1"/>
  <c r="J6431" i="3"/>
  <c r="J6432" i="3" a="1"/>
  <c r="J6432" i="3"/>
  <c r="J6433" i="3" a="1"/>
  <c r="J6433" i="3" s="1"/>
  <c r="J6434" i="3" a="1"/>
  <c r="J6434" i="3" s="1"/>
  <c r="J6435" i="3" a="1"/>
  <c r="J6435" i="3" s="1"/>
  <c r="J6436" i="3" a="1"/>
  <c r="J6436" i="3"/>
  <c r="J6437" i="3" a="1"/>
  <c r="J6437" i="3" s="1"/>
  <c r="J6438" i="3" a="1"/>
  <c r="J6438" i="3" s="1"/>
  <c r="J6439" i="3" a="1"/>
  <c r="J6439" i="3" s="1"/>
  <c r="J6440" i="3" a="1"/>
  <c r="J6440" i="3" s="1"/>
  <c r="J6441" i="3" a="1"/>
  <c r="J6441" i="3" s="1"/>
  <c r="J6442" i="3" a="1"/>
  <c r="J6442" i="3"/>
  <c r="J6443" i="3" a="1"/>
  <c r="J6443" i="3" s="1"/>
  <c r="J6444" i="3" a="1"/>
  <c r="J6444" i="3"/>
  <c r="J6445" i="3" a="1"/>
  <c r="J6445" i="3"/>
  <c r="J6446" i="3" a="1"/>
  <c r="J6446" i="3" s="1"/>
  <c r="J6447" i="3" a="1"/>
  <c r="J6447" i="3" s="1"/>
  <c r="J6448" i="3" a="1"/>
  <c r="J6448" i="3"/>
  <c r="J6449" i="3" a="1"/>
  <c r="J6449" i="3"/>
  <c r="J6450" i="3" a="1"/>
  <c r="J6450" i="3" s="1"/>
  <c r="J6451" i="3" a="1"/>
  <c r="J6451" i="3" s="1"/>
  <c r="J6452" i="3" a="1"/>
  <c r="J6452" i="3" s="1"/>
  <c r="J6453" i="3" a="1"/>
  <c r="J6453" i="3" s="1"/>
  <c r="J6454" i="3" a="1"/>
  <c r="J6454" i="3" s="1"/>
  <c r="J6455" i="3" a="1"/>
  <c r="J6455" i="3"/>
  <c r="J6456" i="3" a="1"/>
  <c r="J6456" i="3" s="1"/>
  <c r="J6457" i="3" a="1"/>
  <c r="J6457" i="3"/>
  <c r="J6458" i="3" a="1"/>
  <c r="J6458" i="3"/>
  <c r="J6459" i="3" a="1"/>
  <c r="J6459" i="3" s="1"/>
  <c r="J6460" i="3" a="1"/>
  <c r="J6460" i="3" s="1"/>
  <c r="J6461" i="3" a="1"/>
  <c r="J6461" i="3"/>
  <c r="J6462" i="3" a="1"/>
  <c r="J6462" i="3"/>
  <c r="J6463" i="3" a="1"/>
  <c r="J6463" i="3" s="1"/>
  <c r="J6464" i="3" a="1"/>
  <c r="J6464" i="3" s="1"/>
  <c r="J6465" i="3" a="1"/>
  <c r="J6465" i="3" s="1"/>
  <c r="J6466" i="3" a="1"/>
  <c r="J6466" i="3" s="1"/>
  <c r="J6467" i="3" a="1"/>
  <c r="J6467" i="3" s="1"/>
  <c r="J6468" i="3" a="1"/>
  <c r="J6468" i="3"/>
  <c r="J6469" i="3" a="1"/>
  <c r="J6469" i="3" s="1"/>
  <c r="J6470" i="3" a="1"/>
  <c r="J6470" i="3"/>
  <c r="J6471" i="3" a="1"/>
  <c r="J6471" i="3" s="1"/>
  <c r="J6472" i="3" a="1"/>
  <c r="J6472" i="3" s="1"/>
  <c r="J6473" i="3" a="1"/>
  <c r="J6473" i="3" s="1"/>
  <c r="J6474" i="3" a="1"/>
  <c r="J6474" i="3" s="1"/>
  <c r="J6475" i="3" a="1"/>
  <c r="J6475" i="3"/>
  <c r="J6476" i="3" a="1"/>
  <c r="J6476" i="3" s="1"/>
  <c r="J6477" i="3" a="1"/>
  <c r="J6477" i="3" s="1"/>
  <c r="J6478" i="3" a="1"/>
  <c r="J6478" i="3"/>
  <c r="J6479" i="3" a="1"/>
  <c r="J6479" i="3" s="1"/>
  <c r="J6480" i="3" a="1"/>
  <c r="J6480" i="3" s="1"/>
  <c r="J6481" i="3" a="1"/>
  <c r="J6481" i="3"/>
  <c r="J6482" i="3" a="1"/>
  <c r="J6482" i="3" s="1"/>
  <c r="J6483" i="3" a="1"/>
  <c r="J6483" i="3" s="1"/>
  <c r="J6484" i="3" a="1"/>
  <c r="J6484" i="3" s="1"/>
  <c r="J6485" i="3" a="1"/>
  <c r="J6485" i="3" s="1"/>
  <c r="J6486" i="3" a="1"/>
  <c r="J6486" i="3" s="1"/>
  <c r="J6487" i="3" a="1"/>
  <c r="J6487" i="3" s="1"/>
  <c r="J6488" i="3" a="1"/>
  <c r="J6488" i="3"/>
  <c r="J6489" i="3" a="1"/>
  <c r="J6489" i="3" s="1"/>
  <c r="J6490" i="3" a="1"/>
  <c r="J6490" i="3"/>
  <c r="J6491" i="3" a="1"/>
  <c r="J6491" i="3"/>
  <c r="J6492" i="3" a="1"/>
  <c r="J6492" i="3" s="1"/>
  <c r="J6493" i="3" a="1"/>
  <c r="J6493" i="3" s="1"/>
  <c r="J6494" i="3" a="1"/>
  <c r="J6494" i="3"/>
  <c r="J6495" i="3" a="1"/>
  <c r="J6495" i="3" s="1"/>
  <c r="J6496" i="3" a="1"/>
  <c r="J6496" i="3" s="1"/>
  <c r="J6497" i="3" a="1"/>
  <c r="J6497" i="3" s="1"/>
  <c r="J6498" i="3" a="1"/>
  <c r="J6498" i="3" s="1"/>
  <c r="J6499" i="3" a="1"/>
  <c r="J6499" i="3" s="1"/>
  <c r="J6500" i="3" a="1"/>
  <c r="J6500" i="3" s="1"/>
  <c r="J6501" i="3" a="1"/>
  <c r="J6501" i="3" s="1"/>
  <c r="J6502" i="3" a="1"/>
  <c r="J6502" i="3" s="1"/>
  <c r="J6503" i="3" a="1"/>
  <c r="J6503" i="3"/>
  <c r="J6504" i="3" a="1"/>
  <c r="J6504" i="3"/>
  <c r="J6505" i="3" a="1"/>
  <c r="J6505" i="3" s="1"/>
  <c r="J6506" i="3" a="1"/>
  <c r="J6506" i="3" s="1"/>
  <c r="J6507" i="3" a="1"/>
  <c r="J6507" i="3" s="1"/>
  <c r="J6508" i="3" a="1"/>
  <c r="J6508" i="3"/>
  <c r="J6509" i="3" a="1"/>
  <c r="J6509" i="3" s="1"/>
  <c r="J6510" i="3" a="1"/>
  <c r="J6510" i="3" s="1"/>
  <c r="J6511" i="3" a="1"/>
  <c r="J6511" i="3" s="1"/>
  <c r="J6512" i="3" a="1"/>
  <c r="J6512" i="3" s="1"/>
  <c r="J6513" i="3" a="1"/>
  <c r="J6513" i="3" s="1"/>
  <c r="J6514" i="3" a="1"/>
  <c r="J6514" i="3"/>
  <c r="J6515" i="3" a="1"/>
  <c r="J6515" i="3" s="1"/>
  <c r="J6516" i="3" a="1"/>
  <c r="J6516" i="3"/>
  <c r="J6517" i="3" a="1"/>
  <c r="J6517" i="3"/>
  <c r="J6518" i="3" a="1"/>
  <c r="J6518" i="3" s="1"/>
  <c r="J6519" i="3" a="1"/>
  <c r="J6519" i="3" s="1"/>
  <c r="J6520" i="3" a="1"/>
  <c r="J6520" i="3" s="1"/>
  <c r="J6521" i="3" a="1"/>
  <c r="J6521" i="3"/>
  <c r="J6522" i="3" a="1"/>
  <c r="J6522" i="3" s="1"/>
  <c r="J6523" i="3" a="1"/>
  <c r="J6523" i="3" s="1"/>
  <c r="J6524" i="3" a="1"/>
  <c r="J6524" i="3" s="1"/>
  <c r="J6525" i="3" a="1"/>
  <c r="J6525" i="3" s="1"/>
  <c r="J6526" i="3" a="1"/>
  <c r="J6526" i="3" s="1"/>
  <c r="J6527" i="3" a="1"/>
  <c r="J6527" i="3"/>
  <c r="J6528" i="3" a="1"/>
  <c r="J6528" i="3" s="1"/>
  <c r="J6529" i="3" a="1"/>
  <c r="J6529" i="3"/>
  <c r="J6530" i="3" a="1"/>
  <c r="J6530" i="3"/>
  <c r="J6531" i="3" a="1"/>
  <c r="J6531" i="3" s="1"/>
  <c r="J6532" i="3" a="1"/>
  <c r="J6532" i="3" s="1"/>
  <c r="J6533" i="3" a="1"/>
  <c r="J6533" i="3" s="1"/>
  <c r="J6534" i="3" a="1"/>
  <c r="J6534" i="3"/>
  <c r="J6535" i="3" a="1"/>
  <c r="J6535" i="3" s="1"/>
  <c r="J6536" i="3" a="1"/>
  <c r="J6536" i="3" s="1"/>
  <c r="J6537" i="3" a="1"/>
  <c r="J6537" i="3" s="1"/>
  <c r="J6538" i="3" a="1"/>
  <c r="J6538" i="3" s="1"/>
  <c r="J6539" i="3" a="1"/>
  <c r="J6539" i="3" s="1"/>
  <c r="J6540" i="3" a="1"/>
  <c r="J6540" i="3"/>
  <c r="J6541" i="3" a="1"/>
  <c r="J6541" i="3" s="1"/>
  <c r="J6542" i="3" a="1"/>
  <c r="J6542" i="3"/>
  <c r="J6543" i="3" a="1"/>
  <c r="J6543" i="3" s="1"/>
  <c r="J6544" i="3" a="1"/>
  <c r="J6544" i="3" s="1"/>
  <c r="J6545" i="3" a="1"/>
  <c r="J6545" i="3" s="1"/>
  <c r="J6546" i="3" a="1"/>
  <c r="J6546" i="3" s="1"/>
  <c r="J6547" i="3" a="1"/>
  <c r="J6547" i="3"/>
  <c r="J6548" i="3" a="1"/>
  <c r="J6548" i="3" s="1"/>
  <c r="J6549" i="3" a="1"/>
  <c r="J6549" i="3" s="1"/>
  <c r="J6550" i="3" a="1"/>
  <c r="J6550" i="3"/>
  <c r="J6551" i="3" a="1"/>
  <c r="J6551" i="3" s="1"/>
  <c r="J6552" i="3" a="1"/>
  <c r="J6552" i="3" s="1"/>
  <c r="J6553" i="3" a="1"/>
  <c r="J6553" i="3"/>
  <c r="J6554" i="3" a="1"/>
  <c r="J6554" i="3" s="1"/>
  <c r="J6555" i="3" a="1"/>
  <c r="J6555" i="3" s="1"/>
  <c r="J6556" i="3" a="1"/>
  <c r="J6556" i="3" s="1"/>
  <c r="J6557" i="3" a="1"/>
  <c r="J6557" i="3" s="1"/>
  <c r="J6558" i="3" a="1"/>
  <c r="J6558" i="3" s="1"/>
  <c r="J6559" i="3" a="1"/>
  <c r="J6559" i="3" s="1"/>
  <c r="J6560" i="3" a="1"/>
  <c r="J6560" i="3"/>
  <c r="J6561" i="3" a="1"/>
  <c r="J6561" i="3" s="1"/>
  <c r="J6562" i="3" a="1"/>
  <c r="J6562" i="3"/>
  <c r="J6563" i="3" a="1"/>
  <c r="J6563" i="3"/>
  <c r="J6564" i="3" a="1"/>
  <c r="J6564" i="3" s="1"/>
  <c r="J6565" i="3" a="1"/>
  <c r="J6565" i="3" s="1"/>
  <c r="J6566" i="3" a="1"/>
  <c r="J6566" i="3"/>
  <c r="J6567" i="3" a="1"/>
  <c r="J6567" i="3" s="1"/>
  <c r="J6568" i="3" a="1"/>
  <c r="J6568" i="3" s="1"/>
  <c r="J6569" i="3" a="1"/>
  <c r="J6569" i="3" s="1"/>
  <c r="J6570" i="3" a="1"/>
  <c r="J6570" i="3" s="1"/>
  <c r="J6571" i="3" a="1"/>
  <c r="J6571" i="3" s="1"/>
  <c r="J6572" i="3" a="1"/>
  <c r="J6572" i="3" s="1"/>
  <c r="J6573" i="3" a="1"/>
  <c r="J6573" i="3" s="1"/>
  <c r="J6574" i="3" a="1"/>
  <c r="J6574" i="3" s="1"/>
  <c r="J6575" i="3" a="1"/>
  <c r="J6575" i="3"/>
  <c r="J6576" i="3" a="1"/>
  <c r="J6576" i="3"/>
  <c r="J6577" i="3" a="1"/>
  <c r="J6577" i="3" s="1"/>
  <c r="J6578" i="3" a="1"/>
  <c r="J6578" i="3" s="1"/>
  <c r="J6579" i="3" a="1"/>
  <c r="J6579" i="3" s="1"/>
  <c r="J6580" i="3" a="1"/>
  <c r="J6580" i="3"/>
  <c r="J6581" i="3" a="1"/>
  <c r="J6581" i="3" s="1"/>
  <c r="J6582" i="3" a="1"/>
  <c r="J6582" i="3" s="1"/>
  <c r="J6583" i="3" a="1"/>
  <c r="J6583" i="3" s="1"/>
  <c r="J6584" i="3" a="1"/>
  <c r="J6584" i="3" s="1"/>
  <c r="J6585" i="3" a="1"/>
  <c r="J6585" i="3" s="1"/>
  <c r="J6586" i="3" a="1"/>
  <c r="J6586" i="3"/>
  <c r="J6587" i="3" a="1"/>
  <c r="J6587" i="3" s="1"/>
  <c r="J6588" i="3" a="1"/>
  <c r="J6588" i="3"/>
  <c r="J6589" i="3" a="1"/>
  <c r="J6589" i="3"/>
  <c r="J6590" i="3" a="1"/>
  <c r="J6590" i="3" s="1"/>
  <c r="J6591" i="3" a="1"/>
  <c r="J6591" i="3" s="1"/>
  <c r="J6592" i="3" a="1"/>
  <c r="J6592" i="3" s="1"/>
  <c r="J6593" i="3" a="1"/>
  <c r="J6593" i="3"/>
  <c r="J6594" i="3" a="1"/>
  <c r="J6594" i="3" s="1"/>
  <c r="J6595" i="3" a="1"/>
  <c r="J6595" i="3" s="1"/>
  <c r="J6596" i="3" a="1"/>
  <c r="J6596" i="3" s="1"/>
  <c r="J6597" i="3" a="1"/>
  <c r="J6597" i="3" s="1"/>
  <c r="J6598" i="3" a="1"/>
  <c r="J6598" i="3"/>
  <c r="J6599" i="3" a="1"/>
  <c r="J6599" i="3"/>
  <c r="J6600" i="3" a="1"/>
  <c r="J6600" i="3" s="1"/>
  <c r="J6601" i="3" a="1"/>
  <c r="J6601" i="3" s="1"/>
  <c r="J6602" i="3" a="1"/>
  <c r="J6602" i="3"/>
  <c r="J6603" i="3" a="1"/>
  <c r="J6603" i="3" s="1"/>
  <c r="J6604" i="3" a="1"/>
  <c r="J6604" i="3" s="1"/>
  <c r="J6605" i="3" a="1"/>
  <c r="J6605" i="3" s="1"/>
  <c r="J6606" i="3" a="1"/>
  <c r="J6606" i="3"/>
  <c r="J6607" i="3" a="1"/>
  <c r="J6607" i="3" s="1"/>
  <c r="J6608" i="3" a="1"/>
  <c r="J6608" i="3" s="1"/>
  <c r="J6609" i="3" a="1"/>
  <c r="J6609" i="3" s="1"/>
  <c r="J6610" i="3" a="1"/>
  <c r="J6610" i="3" s="1"/>
  <c r="J6611" i="3" a="1"/>
  <c r="J6611" i="3"/>
  <c r="J6612" i="3" a="1"/>
  <c r="J6612" i="3"/>
  <c r="J6613" i="3" a="1"/>
  <c r="J6613" i="3" s="1"/>
  <c r="J6614" i="3" a="1"/>
  <c r="J6614" i="3" s="1"/>
  <c r="J6615" i="3" a="1"/>
  <c r="J6615" i="3" s="1"/>
  <c r="J6616" i="3" a="1"/>
  <c r="J6616" i="3" s="1"/>
  <c r="J6617" i="3" a="1"/>
  <c r="J6617" i="3" s="1"/>
  <c r="J6618" i="3" a="1"/>
  <c r="J6618" i="3" s="1"/>
  <c r="J6619" i="3" a="1"/>
  <c r="J6619" i="3"/>
  <c r="J6620" i="3" a="1"/>
  <c r="J6620" i="3" s="1"/>
  <c r="J6621" i="3" a="1"/>
  <c r="J6621" i="3" s="1"/>
  <c r="J6622" i="3" a="1"/>
  <c r="J6622" i="3"/>
  <c r="J6623" i="3" a="1"/>
  <c r="J6623" i="3" s="1"/>
  <c r="J6624" i="3" a="1"/>
  <c r="J6624" i="3"/>
  <c r="J6625" i="3" a="1"/>
  <c r="J6625" i="3"/>
  <c r="J6626" i="3" a="1"/>
  <c r="J6626" i="3" s="1"/>
  <c r="J6627" i="3" a="1"/>
  <c r="J6627" i="3" s="1"/>
  <c r="J6628" i="3" a="1"/>
  <c r="J6628" i="3" s="1"/>
  <c r="J6629" i="3" a="1"/>
  <c r="J6629" i="3" s="1"/>
  <c r="J6630" i="3" a="1"/>
  <c r="J6630" i="3" s="1"/>
  <c r="J6631" i="3" a="1"/>
  <c r="J6631" i="3" s="1"/>
  <c r="J6632" i="3" a="1"/>
  <c r="J6632" i="3"/>
  <c r="J6633" i="3" a="1"/>
  <c r="J6633" i="3" s="1"/>
  <c r="J6634" i="3" a="1"/>
  <c r="J6634" i="3" s="1"/>
  <c r="J6635" i="3" a="1"/>
  <c r="J6635" i="3"/>
  <c r="J6636" i="3" a="1"/>
  <c r="J6636" i="3" s="1"/>
  <c r="J6637" i="3" a="1"/>
  <c r="J6637" i="3"/>
  <c r="J6638" i="3" a="1"/>
  <c r="J6638" i="3"/>
  <c r="J6639" i="3" a="1"/>
  <c r="J6639" i="3" s="1"/>
  <c r="J6640" i="3" a="1"/>
  <c r="J6640" i="3" s="1"/>
  <c r="J6641" i="3" a="1"/>
  <c r="J6641" i="3" s="1"/>
  <c r="J6642" i="3" a="1"/>
  <c r="J6642" i="3" s="1"/>
  <c r="J6643" i="3" a="1"/>
  <c r="J6643" i="3" s="1"/>
  <c r="J6644" i="3" a="1"/>
  <c r="J6644" i="3" s="1"/>
  <c r="J6645" i="3" a="1"/>
  <c r="J6645" i="3" s="1"/>
  <c r="J6646" i="3" a="1"/>
  <c r="J6646" i="3" s="1"/>
  <c r="J6647" i="3" a="1"/>
  <c r="J6647" i="3" s="1"/>
  <c r="J6648" i="3" a="1"/>
  <c r="J6648" i="3"/>
  <c r="J6649" i="3" a="1"/>
  <c r="J6649" i="3" s="1"/>
  <c r="J6650" i="3" a="1"/>
  <c r="J6650" i="3"/>
  <c r="J6651" i="3" a="1"/>
  <c r="J6651" i="3" s="1"/>
  <c r="J6652" i="3" a="1"/>
  <c r="J6652" i="3"/>
  <c r="J6653" i="3" a="1"/>
  <c r="J6653" i="3" s="1"/>
  <c r="J6654" i="3" a="1"/>
  <c r="J6654" i="3" s="1"/>
  <c r="J6655" i="3" a="1"/>
  <c r="J6655" i="3" s="1"/>
  <c r="J6656" i="3" a="1"/>
  <c r="J6656" i="3" s="1"/>
  <c r="J6657" i="3" a="1"/>
  <c r="J6657" i="3" s="1"/>
  <c r="J6658" i="3" a="1"/>
  <c r="J6658" i="3"/>
  <c r="J6659" i="3" a="1"/>
  <c r="J6659" i="3" s="1"/>
  <c r="J6660" i="3" a="1"/>
  <c r="J6660" i="3" s="1"/>
  <c r="J6661" i="3" a="1"/>
  <c r="J6661" i="3"/>
  <c r="J6662" i="3" a="1"/>
  <c r="J6662" i="3" s="1"/>
  <c r="J6663" i="3" a="1"/>
  <c r="J6663" i="3" s="1"/>
  <c r="J6664" i="3" a="1"/>
  <c r="J6664" i="3" s="1"/>
  <c r="J6665" i="3" a="1"/>
  <c r="J6665" i="3"/>
  <c r="J6666" i="3" a="1"/>
  <c r="J6666" i="3" s="1"/>
  <c r="J6667" i="3" a="1"/>
  <c r="J6667" i="3" s="1"/>
  <c r="J6668" i="3" a="1"/>
  <c r="J6668" i="3" s="1"/>
  <c r="J6669" i="3" a="1"/>
  <c r="J6669" i="3" s="1"/>
  <c r="J6670" i="3" a="1"/>
  <c r="J6670" i="3"/>
  <c r="J6671" i="3" a="1"/>
  <c r="J6671" i="3"/>
  <c r="J6672" i="3" a="1"/>
  <c r="J6672" i="3" s="1"/>
  <c r="J6673" i="3" a="1"/>
  <c r="J6673" i="3" s="1"/>
  <c r="J6674" i="3" a="1"/>
  <c r="J6674" i="3"/>
  <c r="J6675" i="3" a="1"/>
  <c r="J6675" i="3" s="1"/>
  <c r="J6676" i="3" a="1"/>
  <c r="J6676" i="3" s="1"/>
  <c r="J6677" i="3" a="1"/>
  <c r="J6677" i="3" s="1"/>
  <c r="J6678" i="3" a="1"/>
  <c r="J6678" i="3"/>
  <c r="J6679" i="3" a="1"/>
  <c r="J6679" i="3" s="1"/>
  <c r="J6680" i="3" a="1"/>
  <c r="J6680" i="3" s="1"/>
  <c r="J6681" i="3" a="1"/>
  <c r="J6681" i="3" s="1"/>
  <c r="J6682" i="3" a="1"/>
  <c r="J6682" i="3" s="1"/>
  <c r="J6683" i="3" a="1"/>
  <c r="J6683" i="3"/>
  <c r="J6684" i="3" a="1"/>
  <c r="J6684" i="3"/>
  <c r="J6685" i="3" a="1"/>
  <c r="J6685" i="3" s="1"/>
  <c r="J6686" i="3" a="1"/>
  <c r="J6686" i="3" s="1"/>
  <c r="J6687" i="3" a="1"/>
  <c r="J6687" i="3" s="1"/>
  <c r="J6688" i="3" a="1"/>
  <c r="J6688" i="3" s="1"/>
  <c r="J6689" i="3" a="1"/>
  <c r="J6689" i="3" s="1"/>
  <c r="J6690" i="3" a="1"/>
  <c r="J6690" i="3" s="1"/>
  <c r="J6691" i="3" a="1"/>
  <c r="J6691" i="3"/>
  <c r="J6692" i="3" a="1"/>
  <c r="J6692" i="3" s="1"/>
  <c r="J6693" i="3" a="1"/>
  <c r="J6693" i="3" s="1"/>
  <c r="J6694" i="3" a="1"/>
  <c r="J6694" i="3"/>
  <c r="J6695" i="3" a="1"/>
  <c r="J6695" i="3" s="1"/>
  <c r="J6696" i="3" a="1"/>
  <c r="J6696" i="3"/>
  <c r="J6697" i="3" a="1"/>
  <c r="J6697" i="3"/>
  <c r="J6698" i="3" a="1"/>
  <c r="J6698" i="3" s="1"/>
  <c r="J6699" i="3" a="1"/>
  <c r="J6699" i="3" s="1"/>
  <c r="J6700" i="3" a="1"/>
  <c r="J6700" i="3" s="1"/>
  <c r="J6701" i="3" a="1"/>
  <c r="J6701" i="3" s="1"/>
  <c r="J6702" i="3" a="1"/>
  <c r="J6702" i="3" s="1"/>
  <c r="J6703" i="3" a="1"/>
  <c r="J6703" i="3" s="1"/>
  <c r="J6704" i="3" a="1"/>
  <c r="J6704" i="3"/>
  <c r="J6705" i="3" a="1"/>
  <c r="J6705" i="3" s="1"/>
  <c r="J6706" i="3" a="1"/>
  <c r="J6706" i="3" s="1"/>
  <c r="J6707" i="3" a="1"/>
  <c r="J6707" i="3"/>
  <c r="J6708" i="3" a="1"/>
  <c r="J6708" i="3" s="1"/>
  <c r="J6709" i="3" a="1"/>
  <c r="J6709" i="3"/>
  <c r="J6710" i="3" a="1"/>
  <c r="J6710" i="3"/>
  <c r="J6711" i="3" a="1"/>
  <c r="J6711" i="3" s="1"/>
  <c r="J6712" i="3" a="1"/>
  <c r="J6712" i="3" s="1"/>
  <c r="J6713" i="3" a="1"/>
  <c r="J6713" i="3" s="1"/>
  <c r="J6714" i="3" a="1"/>
  <c r="J6714" i="3" s="1"/>
  <c r="J6715" i="3" a="1"/>
  <c r="J6715" i="3" s="1"/>
  <c r="J6716" i="3" a="1"/>
  <c r="J6716" i="3" s="1"/>
  <c r="J6717" i="3" a="1"/>
  <c r="J6717" i="3" s="1"/>
  <c r="J6718" i="3" a="1"/>
  <c r="J6718" i="3" s="1"/>
  <c r="J6719" i="3" a="1"/>
  <c r="J6719" i="3" s="1"/>
  <c r="J6720" i="3" a="1"/>
  <c r="J6720" i="3"/>
  <c r="J6721" i="3" a="1"/>
  <c r="J6721" i="3" s="1"/>
  <c r="J6722" i="3" a="1"/>
  <c r="J6722" i="3"/>
  <c r="J6723" i="3" a="1"/>
  <c r="J6723" i="3" s="1"/>
  <c r="J6724" i="3" a="1"/>
  <c r="J6724" i="3"/>
  <c r="J6725" i="3" a="1"/>
  <c r="J6725" i="3" s="1"/>
  <c r="J6726" i="3" a="1"/>
  <c r="J6726" i="3" s="1"/>
  <c r="J6727" i="3" a="1"/>
  <c r="J6727" i="3" s="1"/>
  <c r="J6728" i="3" a="1"/>
  <c r="J6728" i="3" s="1"/>
  <c r="J6729" i="3" a="1"/>
  <c r="J6729" i="3" s="1"/>
  <c r="J6730" i="3" a="1"/>
  <c r="J6730" i="3"/>
  <c r="J6731" i="3" a="1"/>
  <c r="J6731" i="3" s="1"/>
  <c r="J6732" i="3" a="1"/>
  <c r="J6732" i="3" s="1"/>
  <c r="J6733" i="3" a="1"/>
  <c r="J6733" i="3"/>
  <c r="J6734" i="3" a="1"/>
  <c r="J6734" i="3" s="1"/>
  <c r="J6735" i="3" a="1"/>
  <c r="J6735" i="3" s="1"/>
  <c r="J6736" i="3" a="1"/>
  <c r="J6736" i="3" s="1"/>
  <c r="J6737" i="3" a="1"/>
  <c r="J6737" i="3"/>
  <c r="J6738" i="3" a="1"/>
  <c r="J6738" i="3" s="1"/>
  <c r="J6739" i="3" a="1"/>
  <c r="J6739" i="3" s="1"/>
  <c r="J6740" i="3" a="1"/>
  <c r="J6740" i="3" s="1"/>
  <c r="J6741" i="3" a="1"/>
  <c r="J6741" i="3" s="1"/>
  <c r="J6742" i="3" a="1"/>
  <c r="J6742" i="3"/>
  <c r="J6743" i="3" a="1"/>
  <c r="J6743" i="3"/>
  <c r="J6744" i="3" a="1"/>
  <c r="J6744" i="3" s="1"/>
  <c r="J6745" i="3" a="1"/>
  <c r="J6745" i="3" s="1"/>
  <c r="J6746" i="3" a="1"/>
  <c r="J6746" i="3"/>
  <c r="J6747" i="3" a="1"/>
  <c r="J6747" i="3" s="1"/>
  <c r="J6748" i="3" a="1"/>
  <c r="J6748" i="3" s="1"/>
  <c r="J6749" i="3" a="1"/>
  <c r="J6749" i="3" s="1"/>
  <c r="J6750" i="3" a="1"/>
  <c r="J6750" i="3"/>
  <c r="J6751" i="3" a="1"/>
  <c r="J6751" i="3" s="1"/>
  <c r="J6752" i="3" a="1"/>
  <c r="J6752" i="3" s="1"/>
  <c r="J6753" i="3" a="1"/>
  <c r="J6753" i="3" s="1"/>
  <c r="J6754" i="3" a="1"/>
  <c r="J6754" i="3" s="1"/>
  <c r="J6755" i="3" a="1"/>
  <c r="J6755" i="3"/>
  <c r="J6756" i="3" a="1"/>
  <c r="J6756" i="3"/>
  <c r="J6757" i="3" a="1"/>
  <c r="J6757" i="3" s="1"/>
  <c r="J6758" i="3" a="1"/>
  <c r="J6758" i="3" s="1"/>
  <c r="J6759" i="3" a="1"/>
  <c r="J6759" i="3" s="1"/>
  <c r="J6760" i="3" a="1"/>
  <c r="J6760" i="3" s="1"/>
  <c r="J6761" i="3" a="1"/>
  <c r="J6761" i="3" s="1"/>
  <c r="J6762" i="3" a="1"/>
  <c r="J6762" i="3" s="1"/>
  <c r="J6763" i="3" a="1"/>
  <c r="J6763" i="3"/>
  <c r="J6764" i="3" a="1"/>
  <c r="J6764" i="3" s="1"/>
  <c r="J6765" i="3" a="1"/>
  <c r="J6765" i="3" s="1"/>
  <c r="J6766" i="3" a="1"/>
  <c r="J6766" i="3"/>
  <c r="J6767" i="3" a="1"/>
  <c r="J6767" i="3" s="1"/>
  <c r="J6768" i="3" a="1"/>
  <c r="J6768" i="3"/>
  <c r="J6769" i="3" a="1"/>
  <c r="J6769" i="3"/>
  <c r="J6770" i="3" a="1"/>
  <c r="J6770" i="3" s="1"/>
  <c r="J6771" i="3" a="1"/>
  <c r="J6771" i="3" s="1"/>
  <c r="J6772" i="3" a="1"/>
  <c r="J6772" i="3" s="1"/>
  <c r="J6773" i="3" a="1"/>
  <c r="J6773" i="3" s="1"/>
  <c r="J6774" i="3" a="1"/>
  <c r="J6774" i="3" s="1"/>
  <c r="J6775" i="3" a="1"/>
  <c r="J6775" i="3" s="1"/>
  <c r="J6776" i="3" a="1"/>
  <c r="J6776" i="3"/>
  <c r="J6777" i="3" a="1"/>
  <c r="J6777" i="3" s="1"/>
  <c r="J6778" i="3" a="1"/>
  <c r="J6778" i="3" s="1"/>
  <c r="J6779" i="3" a="1"/>
  <c r="J6779" i="3"/>
  <c r="J6780" i="3" a="1"/>
  <c r="J6780" i="3" s="1"/>
  <c r="J6781" i="3" a="1"/>
  <c r="J6781" i="3"/>
  <c r="J6782" i="3" a="1"/>
  <c r="J6782" i="3"/>
  <c r="J6783" i="3" a="1"/>
  <c r="J6783" i="3" s="1"/>
  <c r="J6784" i="3" a="1"/>
  <c r="J6784" i="3" s="1"/>
  <c r="J6785" i="3" a="1"/>
  <c r="J6785" i="3" s="1"/>
  <c r="J6786" i="3" a="1"/>
  <c r="J6786" i="3" s="1"/>
  <c r="J6787" i="3" a="1"/>
  <c r="J6787" i="3" s="1"/>
  <c r="J6788" i="3" a="1"/>
  <c r="J6788" i="3" s="1"/>
  <c r="J6789" i="3" a="1"/>
  <c r="J6789" i="3" s="1"/>
  <c r="J6790" i="3" a="1"/>
  <c r="J6790" i="3" s="1"/>
  <c r="J6791" i="3" a="1"/>
  <c r="J6791" i="3" s="1"/>
  <c r="J6792" i="3" a="1"/>
  <c r="J6792" i="3"/>
  <c r="J6793" i="3" a="1"/>
  <c r="J6793" i="3" s="1"/>
  <c r="J6794" i="3" a="1"/>
  <c r="J6794" i="3"/>
  <c r="J6795" i="3" a="1"/>
  <c r="J6795" i="3" s="1"/>
  <c r="J6796" i="3" a="1"/>
  <c r="J6796" i="3"/>
  <c r="J6797" i="3" a="1"/>
  <c r="J6797" i="3" s="1"/>
  <c r="J6798" i="3" a="1"/>
  <c r="J6798" i="3" s="1"/>
  <c r="J6799" i="3" a="1"/>
  <c r="J6799" i="3" s="1"/>
  <c r="J6800" i="3" a="1"/>
  <c r="J6800" i="3" s="1"/>
  <c r="J6801" i="3" a="1"/>
  <c r="J6801" i="3" s="1"/>
  <c r="J6802" i="3" a="1"/>
  <c r="J6802" i="3"/>
  <c r="J6803" i="3" a="1"/>
  <c r="J6803" i="3" s="1"/>
  <c r="J6804" i="3" a="1"/>
  <c r="J6804" i="3" s="1"/>
  <c r="J6805" i="3" a="1"/>
  <c r="J6805" i="3"/>
  <c r="J6806" i="3" a="1"/>
  <c r="J6806" i="3" s="1"/>
  <c r="J6807" i="3" a="1"/>
  <c r="J6807" i="3" s="1"/>
  <c r="J6808" i="3" a="1"/>
  <c r="J6808" i="3" s="1"/>
  <c r="J6809" i="3" a="1"/>
  <c r="J6809" i="3"/>
  <c r="J6810" i="3" a="1"/>
  <c r="J6810" i="3" s="1"/>
  <c r="J6811" i="3" a="1"/>
  <c r="J6811" i="3" s="1"/>
  <c r="J6812" i="3" a="1"/>
  <c r="J6812" i="3" s="1"/>
  <c r="J6813" i="3" a="1"/>
  <c r="J6813" i="3" s="1"/>
  <c r="J6814" i="3" a="1"/>
  <c r="J6814" i="3"/>
  <c r="J6815" i="3" a="1"/>
  <c r="J6815" i="3"/>
  <c r="J6816" i="3" a="1"/>
  <c r="J6816" i="3"/>
  <c r="J6817" i="3" a="1"/>
  <c r="J6817" i="3" s="1"/>
  <c r="J6818" i="3" a="1"/>
  <c r="J6818" i="3"/>
  <c r="J6819" i="3" a="1"/>
  <c r="J6819" i="3" s="1"/>
  <c r="J6820" i="3" a="1"/>
  <c r="J6820" i="3" s="1"/>
  <c r="J6821" i="3" a="1"/>
  <c r="J6821" i="3" s="1"/>
  <c r="J6822" i="3" a="1"/>
  <c r="J6822" i="3"/>
  <c r="J6823" i="3" a="1"/>
  <c r="J6823" i="3" s="1"/>
  <c r="J6824" i="3" a="1"/>
  <c r="J6824" i="3" s="1"/>
  <c r="J6825" i="3" a="1"/>
  <c r="J6825" i="3" s="1"/>
  <c r="J6826" i="3" a="1"/>
  <c r="J6826" i="3" s="1"/>
  <c r="J6827" i="3" a="1"/>
  <c r="J6827" i="3"/>
  <c r="J6828" i="3" a="1"/>
  <c r="J6828" i="3"/>
  <c r="J6829" i="3" a="1"/>
  <c r="J6829" i="3" s="1"/>
  <c r="J6830" i="3" a="1"/>
  <c r="J6830" i="3" s="1"/>
  <c r="J6831" i="3" a="1"/>
  <c r="J6831" i="3" s="1"/>
  <c r="J6832" i="3" a="1"/>
  <c r="J6832" i="3"/>
  <c r="J6833" i="3" a="1"/>
  <c r="J6833" i="3" s="1"/>
  <c r="J6834" i="3" a="1"/>
  <c r="J6834" i="3" s="1"/>
  <c r="J6835" i="3" a="1"/>
  <c r="J6835" i="3"/>
  <c r="J6836" i="3" a="1"/>
  <c r="J6836" i="3" s="1"/>
  <c r="J6837" i="3" a="1"/>
  <c r="J6837" i="3" s="1"/>
  <c r="J6838" i="3" a="1"/>
  <c r="J6838" i="3"/>
  <c r="J6839" i="3" a="1"/>
  <c r="J6839" i="3"/>
  <c r="J6840" i="3" a="1"/>
  <c r="J6840" i="3"/>
  <c r="J6841" i="3" a="1"/>
  <c r="J6841" i="3"/>
  <c r="J6842" i="3" a="1"/>
  <c r="J6842" i="3" s="1"/>
  <c r="J6843" i="3" a="1"/>
  <c r="J6843" i="3" s="1"/>
  <c r="J6844" i="3" a="1"/>
  <c r="J6844" i="3" s="1"/>
  <c r="J6845" i="3" a="1"/>
  <c r="J6845" i="3" s="1"/>
  <c r="J6846" i="3" a="1"/>
  <c r="J6846" i="3" s="1"/>
  <c r="J6847" i="3" a="1"/>
  <c r="J6847" i="3" s="1"/>
  <c r="J6848" i="3" a="1"/>
  <c r="J6848" i="3"/>
  <c r="J6849" i="3" a="1"/>
  <c r="J6849" i="3" s="1"/>
  <c r="J6850" i="3" a="1"/>
  <c r="J6850" i="3" s="1"/>
  <c r="J6851" i="3" a="1"/>
  <c r="J6851" i="3"/>
  <c r="J6852" i="3" a="1"/>
  <c r="J6852" i="3"/>
  <c r="J6853" i="3" a="1"/>
  <c r="J6853" i="3"/>
  <c r="J6854" i="3" a="1"/>
  <c r="J6854" i="3"/>
  <c r="J6855" i="3" a="1"/>
  <c r="J6855" i="3" s="1"/>
  <c r="J6856" i="3" a="1"/>
  <c r="J6856" i="3"/>
  <c r="J6857" i="3" a="1"/>
  <c r="J6857" i="3" s="1"/>
  <c r="J6858" i="3" a="1"/>
  <c r="J6858" i="3" s="1"/>
  <c r="J6859" i="3" a="1"/>
  <c r="J6859" i="3" s="1"/>
  <c r="J6860" i="3" a="1"/>
  <c r="J6860" i="3" s="1"/>
  <c r="J6861" i="3" a="1"/>
  <c r="J6861" i="3" s="1"/>
  <c r="J6862" i="3" a="1"/>
  <c r="J6862" i="3"/>
  <c r="J6863" i="3" a="1"/>
  <c r="J6863" i="3" s="1"/>
  <c r="J6864" i="3" a="1"/>
  <c r="J6864" i="3"/>
  <c r="J6865" i="3" a="1"/>
  <c r="J6865" i="3" s="1"/>
  <c r="J6866" i="3" a="1"/>
  <c r="J6866" i="3"/>
  <c r="J6867" i="3" a="1"/>
  <c r="J6867" i="3" s="1"/>
  <c r="J6868" i="3" a="1"/>
  <c r="J6868" i="3"/>
  <c r="J6869" i="3" a="1"/>
  <c r="J6869" i="3" s="1"/>
  <c r="J6870" i="3" a="1"/>
  <c r="J6870" i="3" s="1"/>
  <c r="J6871" i="3" a="1"/>
  <c r="J6871" i="3" s="1"/>
  <c r="J6872" i="3" a="1"/>
  <c r="J6872" i="3" s="1"/>
  <c r="J6873" i="3" a="1"/>
  <c r="J6873" i="3" s="1"/>
  <c r="J6874" i="3" a="1"/>
  <c r="J6874" i="3"/>
  <c r="J6875" i="3" a="1"/>
  <c r="J6875" i="3" s="1"/>
  <c r="J6876" i="3" a="1"/>
  <c r="J6876" i="3" s="1"/>
  <c r="J6877" i="3" a="1"/>
  <c r="J6877" i="3"/>
  <c r="J6878" i="3" a="1"/>
  <c r="J6878" i="3" s="1"/>
  <c r="J6879" i="3" a="1"/>
  <c r="J6879" i="3"/>
  <c r="J6880" i="3" a="1"/>
  <c r="J6880" i="3" s="1"/>
  <c r="J6881" i="3" a="1"/>
  <c r="J6881" i="3"/>
  <c r="J6882" i="3" a="1"/>
  <c r="J6882" i="3" s="1"/>
  <c r="J6883" i="3" a="1"/>
  <c r="J6883" i="3" s="1"/>
  <c r="J6884" i="3" a="1"/>
  <c r="J6884" i="3" s="1"/>
  <c r="J6885" i="3" a="1"/>
  <c r="J6885" i="3"/>
  <c r="J6886" i="3" a="1"/>
  <c r="J6886" i="3" s="1"/>
  <c r="J6887" i="3" a="1"/>
  <c r="J6887" i="3" s="1"/>
  <c r="J6888" i="3" a="1"/>
  <c r="J6888" i="3" s="1"/>
  <c r="J6889" i="3" a="1"/>
  <c r="J6889" i="3" s="1"/>
  <c r="J6890" i="3" a="1"/>
  <c r="J6890" i="3"/>
  <c r="J6891" i="3" a="1"/>
  <c r="J6891" i="3" s="1"/>
  <c r="J6892" i="3" a="1"/>
  <c r="J6892" i="3" s="1"/>
  <c r="J6893" i="3" a="1"/>
  <c r="J6893" i="3"/>
  <c r="J6894" i="3" a="1"/>
  <c r="J6894" i="3"/>
  <c r="J6895" i="3" a="1"/>
  <c r="J6895" i="3" s="1"/>
  <c r="J6896" i="3" a="1"/>
  <c r="J6896" i="3" s="1"/>
  <c r="J6897" i="3" a="1"/>
  <c r="J6897" i="3" s="1"/>
  <c r="J6898" i="3" a="1"/>
  <c r="J6898" i="3" s="1"/>
  <c r="J6899" i="3" a="1"/>
  <c r="J6899" i="3" s="1"/>
  <c r="J6900" i="3" a="1"/>
  <c r="J6900" i="3" s="1"/>
  <c r="J6901" i="3" a="1"/>
  <c r="J6901" i="3" s="1"/>
  <c r="J6902" i="3" a="1"/>
  <c r="J6902" i="3" s="1"/>
  <c r="J6903" i="3" a="1"/>
  <c r="J6903" i="3"/>
  <c r="J6904" i="3" a="1"/>
  <c r="J6904" i="3" s="1"/>
  <c r="J6905" i="3" a="1"/>
  <c r="J6905" i="3"/>
  <c r="J6906" i="3" a="1"/>
  <c r="J6906" i="3"/>
  <c r="J6907" i="3" a="1"/>
  <c r="J6907" i="3"/>
  <c r="J6908" i="3" a="1"/>
  <c r="J6908" i="3" s="1"/>
  <c r="J6909" i="3" a="1"/>
  <c r="J6909" i="3" s="1"/>
  <c r="J6910" i="3" a="1"/>
  <c r="J6910" i="3" s="1"/>
  <c r="J6911" i="3" a="1"/>
  <c r="J6911" i="3" s="1"/>
  <c r="J6912" i="3" a="1"/>
  <c r="J6912" i="3" s="1"/>
  <c r="J6913" i="3" a="1"/>
  <c r="J6913" i="3" s="1"/>
  <c r="J6914" i="3" a="1"/>
  <c r="J6914" i="3" s="1"/>
  <c r="J6915" i="3" a="1"/>
  <c r="J6915" i="3" s="1"/>
  <c r="J6916" i="3" a="1"/>
  <c r="J6916" i="3" s="1"/>
  <c r="J6917" i="3" a="1"/>
  <c r="J6917" i="3" s="1"/>
  <c r="J6918" i="3" a="1"/>
  <c r="J6918" i="3"/>
  <c r="J6919" i="3" a="1"/>
  <c r="J6919" i="3"/>
  <c r="J6920" i="3" a="1"/>
  <c r="J6920" i="3"/>
  <c r="J6921" i="3" a="1"/>
  <c r="J6921" i="3" s="1"/>
  <c r="J6922" i="3" a="1"/>
  <c r="J6922" i="3" s="1"/>
  <c r="J6923" i="3" a="1"/>
  <c r="J6923" i="3"/>
  <c r="J6924" i="3" a="1"/>
  <c r="J6924" i="3" s="1"/>
  <c r="J6925" i="3" a="1"/>
  <c r="J6925" i="3" s="1"/>
  <c r="J6926" i="3" a="1"/>
  <c r="J6926" i="3" s="1"/>
  <c r="J6927" i="3" a="1"/>
  <c r="J6927" i="3" s="1"/>
  <c r="J6928" i="3" a="1"/>
  <c r="J6928" i="3" s="1"/>
  <c r="J6929" i="3" a="1"/>
  <c r="J6929" i="3" s="1"/>
  <c r="J6930" i="3" a="1"/>
  <c r="J6930" i="3" s="1"/>
  <c r="J6931" i="3" a="1"/>
  <c r="J6931" i="3"/>
  <c r="J6932" i="3" a="1"/>
  <c r="J6932" i="3"/>
  <c r="J6933" i="3" a="1"/>
  <c r="J6933" i="3"/>
  <c r="J6934" i="3" a="1"/>
  <c r="J6934" i="3" s="1"/>
  <c r="J6935" i="3" a="1"/>
  <c r="J6935" i="3" s="1"/>
  <c r="J6936" i="3" a="1"/>
  <c r="J6936" i="3"/>
  <c r="J6937" i="3" a="1"/>
  <c r="J6937" i="3" s="1"/>
  <c r="J6938" i="3" a="1"/>
  <c r="J6938" i="3" s="1"/>
  <c r="J6939" i="3" a="1"/>
  <c r="J6939" i="3" s="1"/>
  <c r="J6940" i="3" a="1"/>
  <c r="J6940" i="3" s="1"/>
  <c r="J6941" i="3" a="1"/>
  <c r="J6941" i="3" s="1"/>
  <c r="J6942" i="3" a="1"/>
  <c r="J6942" i="3" s="1"/>
  <c r="J6943" i="3" a="1"/>
  <c r="J6943" i="3" s="1"/>
  <c r="J6944" i="3" a="1"/>
  <c r="J6944" i="3"/>
  <c r="J6945" i="3" a="1"/>
  <c r="J6945" i="3"/>
  <c r="J6946" i="3" a="1"/>
  <c r="J6946" i="3" s="1"/>
  <c r="J6947" i="3" a="1"/>
  <c r="J6947" i="3" s="1"/>
  <c r="J6948" i="3" a="1"/>
  <c r="J6948" i="3" s="1"/>
  <c r="J6949" i="3" a="1"/>
  <c r="J6949" i="3"/>
  <c r="J6950" i="3" a="1"/>
  <c r="J6950" i="3" s="1"/>
  <c r="J6951" i="3" a="1"/>
  <c r="J6951" i="3" s="1"/>
  <c r="J6952" i="3" a="1"/>
  <c r="J6952" i="3" s="1"/>
  <c r="J6953" i="3" a="1"/>
  <c r="J6953" i="3"/>
  <c r="J6954" i="3" a="1"/>
  <c r="J6954" i="3" s="1"/>
  <c r="J6955" i="3" a="1"/>
  <c r="J6955" i="3" s="1"/>
  <c r="J6956" i="3" a="1"/>
  <c r="J6956" i="3" s="1"/>
  <c r="J6957" i="3" a="1"/>
  <c r="J6957" i="3"/>
  <c r="J6958" i="3" a="1"/>
  <c r="J6958" i="3" s="1"/>
  <c r="J6959" i="3" a="1"/>
  <c r="J6959" i="3" s="1"/>
  <c r="J6960" i="3" a="1"/>
  <c r="J6960" i="3" s="1"/>
  <c r="J6961" i="3" a="1"/>
  <c r="J6961" i="3" s="1"/>
  <c r="J6962" i="3" a="1"/>
  <c r="J6962" i="3"/>
  <c r="J6963" i="3" a="1"/>
  <c r="J6963" i="3" s="1"/>
  <c r="J6964" i="3" a="1"/>
  <c r="J6964" i="3" s="1"/>
  <c r="J6965" i="3" a="1"/>
  <c r="J6965" i="3"/>
  <c r="J6966" i="3" a="1"/>
  <c r="J6966" i="3"/>
  <c r="J6967" i="3" a="1"/>
  <c r="J6967" i="3" s="1"/>
  <c r="J6968" i="3" a="1"/>
  <c r="J6968" i="3" s="1"/>
  <c r="J6969" i="3" a="1"/>
  <c r="J6969" i="3" s="1"/>
  <c r="J6970" i="3" a="1"/>
  <c r="J6970" i="3" s="1"/>
  <c r="J6971" i="3" a="1"/>
  <c r="J6971" i="3" s="1"/>
  <c r="J6972" i="3" a="1"/>
  <c r="J6972" i="3" s="1"/>
  <c r="J6973" i="3" a="1"/>
  <c r="J6973" i="3" s="1"/>
  <c r="J6974" i="3" a="1"/>
  <c r="J6974" i="3" s="1"/>
  <c r="J6975" i="3" a="1"/>
  <c r="J6975" i="3"/>
  <c r="J6976" i="3" a="1"/>
  <c r="J6976" i="3" s="1"/>
  <c r="J6977" i="3" a="1"/>
  <c r="J6977" i="3"/>
  <c r="J6978" i="3" a="1"/>
  <c r="J6978" i="3"/>
  <c r="J6979" i="3" a="1"/>
  <c r="J6979" i="3"/>
  <c r="J6980" i="3" a="1"/>
  <c r="J6980" i="3" s="1"/>
  <c r="J6981" i="3" a="1"/>
  <c r="J6981" i="3" s="1"/>
  <c r="J6982" i="3" a="1"/>
  <c r="J6982" i="3" s="1"/>
  <c r="J6983" i="3" a="1"/>
  <c r="J6983" i="3" s="1"/>
  <c r="J6984" i="3" a="1"/>
  <c r="J6984" i="3" s="1"/>
  <c r="J6985" i="3" a="1"/>
  <c r="J6985" i="3" s="1"/>
  <c r="J6986" i="3" a="1"/>
  <c r="J6986" i="3" s="1"/>
  <c r="J6987" i="3" a="1"/>
  <c r="J6987" i="3" s="1"/>
  <c r="J6988" i="3" a="1"/>
  <c r="J6988" i="3" s="1"/>
  <c r="J6989" i="3" a="1"/>
  <c r="J6989" i="3" s="1"/>
  <c r="J6990" i="3" a="1"/>
  <c r="J6990" i="3"/>
  <c r="J6991" i="3" a="1"/>
  <c r="J6991" i="3"/>
  <c r="J6992" i="3" a="1"/>
  <c r="J6992" i="3"/>
  <c r="J6993" i="3" a="1"/>
  <c r="J6993" i="3" s="1"/>
  <c r="J6994" i="3" a="1"/>
  <c r="J6994" i="3" s="1"/>
  <c r="J6995" i="3" a="1"/>
  <c r="J6995" i="3"/>
  <c r="J6996" i="3" a="1"/>
  <c r="J6996" i="3" s="1"/>
  <c r="J6997" i="3" a="1"/>
  <c r="J6997" i="3" s="1"/>
  <c r="J6998" i="3" a="1"/>
  <c r="J6998" i="3" s="1"/>
  <c r="J6999" i="3" a="1"/>
  <c r="J6999" i="3" s="1"/>
  <c r="J7000" i="3" a="1"/>
  <c r="J7000" i="3" s="1"/>
  <c r="J7001" i="3" a="1"/>
  <c r="J7001" i="3" s="1"/>
  <c r="J7002" i="3" a="1"/>
  <c r="J7002" i="3" s="1"/>
  <c r="J7003" i="3" a="1"/>
  <c r="J7003" i="3"/>
  <c r="J7004" i="3" a="1"/>
  <c r="J7004" i="3"/>
  <c r="J7005" i="3" a="1"/>
  <c r="J7005" i="3"/>
  <c r="J7006" i="3" a="1"/>
  <c r="J7006" i="3" s="1"/>
  <c r="J7007" i="3" a="1"/>
  <c r="J7007" i="3" s="1"/>
  <c r="J7008" i="3" a="1"/>
  <c r="J7008" i="3"/>
  <c r="J7009" i="3" a="1"/>
  <c r="J7009" i="3" s="1"/>
  <c r="J7010" i="3" a="1"/>
  <c r="J7010" i="3" s="1"/>
  <c r="J7011" i="3" a="1"/>
  <c r="J7011" i="3" s="1"/>
  <c r="J7012" i="3" a="1"/>
  <c r="J7012" i="3" s="1"/>
  <c r="J7013" i="3" a="1"/>
  <c r="J7013" i="3" s="1"/>
  <c r="J7014" i="3" a="1"/>
  <c r="J7014" i="3" s="1"/>
  <c r="J7015" i="3" a="1"/>
  <c r="J7015" i="3" s="1"/>
  <c r="J7016" i="3" a="1"/>
  <c r="J7016" i="3"/>
  <c r="J7017" i="3" a="1"/>
  <c r="J7017" i="3"/>
  <c r="J7018" i="3" a="1"/>
  <c r="J7018" i="3" s="1"/>
  <c r="J7019" i="3" a="1"/>
  <c r="J7019" i="3" s="1"/>
  <c r="J7020" i="3" a="1"/>
  <c r="J7020" i="3" s="1"/>
  <c r="J7021" i="3" a="1"/>
  <c r="J7021" i="3"/>
  <c r="J7022" i="3" a="1"/>
  <c r="J7022" i="3" s="1"/>
  <c r="J7023" i="3" a="1"/>
  <c r="J7023" i="3" s="1"/>
  <c r="J7024" i="3" a="1"/>
  <c r="J7024" i="3" s="1"/>
  <c r="J7025" i="3" a="1"/>
  <c r="J7025" i="3"/>
  <c r="J7026" i="3" a="1"/>
  <c r="J7026" i="3" s="1"/>
  <c r="J7027" i="3" a="1"/>
  <c r="J7027" i="3" s="1"/>
  <c r="J7028" i="3" a="1"/>
  <c r="J7028" i="3" s="1"/>
  <c r="J7029" i="3" a="1"/>
  <c r="J7029" i="3"/>
  <c r="J7030" i="3" a="1"/>
  <c r="J7030" i="3" s="1"/>
  <c r="J7031" i="3" a="1"/>
  <c r="J7031" i="3" s="1"/>
  <c r="J7032" i="3" a="1"/>
  <c r="J7032" i="3" s="1"/>
  <c r="J7033" i="3" a="1"/>
  <c r="J7033" i="3" s="1"/>
  <c r="J7034" i="3" a="1"/>
  <c r="J7034" i="3"/>
  <c r="J7035" i="3" a="1"/>
  <c r="J7035" i="3" s="1"/>
  <c r="J7036" i="3" a="1"/>
  <c r="J7036" i="3" s="1"/>
  <c r="J7037" i="3" a="1"/>
  <c r="J7037" i="3"/>
  <c r="J7038" i="3" a="1"/>
  <c r="J7038" i="3"/>
  <c r="J7039" i="3" a="1"/>
  <c r="J7039" i="3" s="1"/>
  <c r="J7040" i="3" a="1"/>
  <c r="J7040" i="3" s="1"/>
  <c r="J7041" i="3" a="1"/>
  <c r="J7041" i="3" s="1"/>
  <c r="J7042" i="3" a="1"/>
  <c r="J7042" i="3" s="1"/>
  <c r="J7043" i="3" a="1"/>
  <c r="J7043" i="3" s="1"/>
  <c r="J7044" i="3" a="1"/>
  <c r="J7044" i="3" s="1"/>
  <c r="J7045" i="3" a="1"/>
  <c r="J7045" i="3" s="1"/>
  <c r="J7046" i="3" a="1"/>
  <c r="J7046" i="3" s="1"/>
  <c r="J7047" i="3" a="1"/>
  <c r="J7047" i="3"/>
  <c r="J7048" i="3" a="1"/>
  <c r="J7048" i="3" s="1"/>
  <c r="J7049" i="3" a="1"/>
  <c r="J7049" i="3"/>
  <c r="J7050" i="3" a="1"/>
  <c r="J7050" i="3"/>
  <c r="J7051" i="3" a="1"/>
  <c r="J7051" i="3"/>
  <c r="J7052" i="3" a="1"/>
  <c r="J7052" i="3" s="1"/>
  <c r="J7053" i="3" a="1"/>
  <c r="J7053" i="3" s="1"/>
  <c r="J7054" i="3" a="1"/>
  <c r="J7054" i="3" s="1"/>
  <c r="J7055" i="3" a="1"/>
  <c r="J7055" i="3" s="1"/>
  <c r="J7056" i="3" a="1"/>
  <c r="J7056" i="3" s="1"/>
  <c r="J7057" i="3" a="1"/>
  <c r="J7057" i="3" s="1"/>
  <c r="J7058" i="3" a="1"/>
  <c r="J7058" i="3" s="1"/>
  <c r="J7059" i="3" a="1"/>
  <c r="J7059" i="3" s="1"/>
  <c r="J7060" i="3" a="1"/>
  <c r="J7060" i="3" s="1"/>
  <c r="J7061" i="3" a="1"/>
  <c r="J7061" i="3" s="1"/>
  <c r="J7062" i="3" a="1"/>
  <c r="J7062" i="3"/>
  <c r="J7063" i="3" a="1"/>
  <c r="J7063" i="3"/>
  <c r="J7064" i="3" a="1"/>
  <c r="J7064" i="3"/>
  <c r="J7065" i="3" a="1"/>
  <c r="J7065" i="3" s="1"/>
  <c r="J7066" i="3" a="1"/>
  <c r="J7066" i="3" s="1"/>
  <c r="J7067" i="3" a="1"/>
  <c r="J7067" i="3"/>
  <c r="J7068" i="3" a="1"/>
  <c r="J7068" i="3" s="1"/>
  <c r="J7069" i="3" a="1"/>
  <c r="J7069" i="3" s="1"/>
  <c r="J7070" i="3" a="1"/>
  <c r="J7070" i="3" s="1"/>
  <c r="J7071" i="3" a="1"/>
  <c r="J7071" i="3" s="1"/>
  <c r="J7072" i="3" a="1"/>
  <c r="J7072" i="3" s="1"/>
  <c r="J7073" i="3" a="1"/>
  <c r="J7073" i="3" s="1"/>
  <c r="J7074" i="3" a="1"/>
  <c r="J7074" i="3" s="1"/>
  <c r="J7075" i="3" a="1"/>
  <c r="J7075" i="3"/>
  <c r="J7076" i="3" a="1"/>
  <c r="J7076" i="3"/>
  <c r="J7077" i="3" a="1"/>
  <c r="J7077" i="3"/>
  <c r="J7078" i="3" a="1"/>
  <c r="J7078" i="3" s="1"/>
  <c r="J7079" i="3" a="1"/>
  <c r="J7079" i="3" s="1"/>
  <c r="J7080" i="3" a="1"/>
  <c r="J7080" i="3"/>
  <c r="J7081" i="3" a="1"/>
  <c r="J7081" i="3" s="1"/>
  <c r="J7082" i="3" a="1"/>
  <c r="J7082" i="3" s="1"/>
  <c r="J7083" i="3" a="1"/>
  <c r="J7083" i="3" s="1"/>
  <c r="J7084" i="3" a="1"/>
  <c r="J7084" i="3" s="1"/>
  <c r="J7085" i="3" a="1"/>
  <c r="J7085" i="3" s="1"/>
  <c r="J7086" i="3" a="1"/>
  <c r="J7086" i="3" s="1"/>
  <c r="J7087" i="3" a="1"/>
  <c r="J7087" i="3" s="1"/>
  <c r="J7088" i="3" a="1"/>
  <c r="J7088" i="3"/>
  <c r="J7089" i="3" a="1"/>
  <c r="J7089" i="3"/>
  <c r="J7090" i="3" a="1"/>
  <c r="J7090" i="3" s="1"/>
  <c r="J7091" i="3" a="1"/>
  <c r="J7091" i="3" s="1"/>
  <c r="J7092" i="3" a="1"/>
  <c r="J7092" i="3" s="1"/>
  <c r="J7093" i="3" a="1"/>
  <c r="J7093" i="3"/>
  <c r="J7094" i="3" a="1"/>
  <c r="J7094" i="3" s="1"/>
  <c r="J7095" i="3" a="1"/>
  <c r="J7095" i="3" s="1"/>
  <c r="J7096" i="3" a="1"/>
  <c r="J7096" i="3" s="1"/>
  <c r="J7097" i="3" a="1"/>
  <c r="J7097" i="3"/>
  <c r="J7098" i="3" a="1"/>
  <c r="J7098" i="3" s="1"/>
  <c r="J7099" i="3" a="1"/>
  <c r="J7099" i="3" s="1"/>
  <c r="J7100" i="3" a="1"/>
  <c r="J7100" i="3" s="1"/>
  <c r="J7101" i="3" a="1"/>
  <c r="J7101" i="3"/>
  <c r="J7102" i="3" a="1"/>
  <c r="J7102" i="3" s="1"/>
  <c r="J7103" i="3" a="1"/>
  <c r="J7103" i="3" s="1"/>
  <c r="J7104" i="3" a="1"/>
  <c r="J7104" i="3" s="1"/>
  <c r="J7105" i="3" a="1"/>
  <c r="J7105" i="3" s="1"/>
  <c r="J7106" i="3" a="1"/>
  <c r="J7106" i="3"/>
  <c r="J7107" i="3" a="1"/>
  <c r="J7107" i="3" s="1"/>
  <c r="J7108" i="3" a="1"/>
  <c r="J7108" i="3" s="1"/>
  <c r="J7109" i="3" a="1"/>
  <c r="J7109" i="3"/>
  <c r="J7110" i="3" a="1"/>
  <c r="J7110" i="3"/>
  <c r="J7111" i="3" a="1"/>
  <c r="J7111" i="3" s="1"/>
  <c r="J7112" i="3" a="1"/>
  <c r="J7112" i="3" s="1"/>
  <c r="J7113" i="3" a="1"/>
  <c r="J7113" i="3" s="1"/>
  <c r="J7114" i="3" a="1"/>
  <c r="J7114" i="3" s="1"/>
  <c r="J7115" i="3" a="1"/>
  <c r="J7115" i="3" s="1"/>
  <c r="J7116" i="3" a="1"/>
  <c r="J7116" i="3" s="1"/>
  <c r="J7117" i="3" a="1"/>
  <c r="J7117" i="3" s="1"/>
  <c r="J7118" i="3" a="1"/>
  <c r="J7118" i="3" s="1"/>
  <c r="J7119" i="3" a="1"/>
  <c r="J7119" i="3"/>
  <c r="J7120" i="3" a="1"/>
  <c r="J7120" i="3" s="1"/>
  <c r="J7121" i="3" a="1"/>
  <c r="J7121" i="3"/>
  <c r="J7122" i="3" a="1"/>
  <c r="J7122" i="3"/>
  <c r="J7123" i="3" a="1"/>
  <c r="J7123" i="3"/>
  <c r="J7124" i="3" a="1"/>
  <c r="J7124" i="3" s="1"/>
  <c r="J7125" i="3" a="1"/>
  <c r="J7125" i="3" s="1"/>
  <c r="J7126" i="3" a="1"/>
  <c r="J7126" i="3" s="1"/>
  <c r="J7127" i="3" a="1"/>
  <c r="J7127" i="3" s="1"/>
  <c r="J7128" i="3" a="1"/>
  <c r="J7128" i="3" s="1"/>
  <c r="J7129" i="3" a="1"/>
  <c r="J7129" i="3" s="1"/>
  <c r="J7130" i="3" a="1"/>
  <c r="J7130" i="3" s="1"/>
  <c r="J7131" i="3" a="1"/>
  <c r="J7131" i="3" s="1"/>
  <c r="J7132" i="3" a="1"/>
  <c r="J7132" i="3" s="1"/>
  <c r="J7133" i="3" a="1"/>
  <c r="J7133" i="3" s="1"/>
  <c r="J7134" i="3" a="1"/>
  <c r="J7134" i="3"/>
  <c r="J7135" i="3" a="1"/>
  <c r="J7135" i="3"/>
  <c r="J7136" i="3" a="1"/>
  <c r="J7136" i="3"/>
  <c r="J7137" i="3" a="1"/>
  <c r="J7137" i="3" s="1"/>
  <c r="J7138" i="3" a="1"/>
  <c r="J7138" i="3" s="1"/>
  <c r="J7139" i="3" a="1"/>
  <c r="J7139" i="3"/>
  <c r="J7140" i="3" a="1"/>
  <c r="J7140" i="3" s="1"/>
  <c r="J7141" i="3" a="1"/>
  <c r="J7141" i="3" s="1"/>
  <c r="J7142" i="3" a="1"/>
  <c r="J7142" i="3" s="1"/>
  <c r="J7143" i="3" a="1"/>
  <c r="J7143" i="3" s="1"/>
  <c r="J7144" i="3" a="1"/>
  <c r="J7144" i="3" s="1"/>
  <c r="J7145" i="3" a="1"/>
  <c r="J7145" i="3" s="1"/>
  <c r="J7146" i="3" a="1"/>
  <c r="J7146" i="3" s="1"/>
  <c r="J7147" i="3" a="1"/>
  <c r="J7147" i="3"/>
  <c r="J7148" i="3" a="1"/>
  <c r="J7148" i="3"/>
  <c r="J7149" i="3" a="1"/>
  <c r="J7149" i="3"/>
  <c r="J7150" i="3" a="1"/>
  <c r="J7150" i="3" s="1"/>
  <c r="J7151" i="3" a="1"/>
  <c r="J7151" i="3" s="1"/>
  <c r="J7152" i="3" a="1"/>
  <c r="J7152" i="3"/>
  <c r="J7153" i="3" a="1"/>
  <c r="J7153" i="3" s="1"/>
  <c r="J7154" i="3" a="1"/>
  <c r="J7154" i="3" s="1"/>
  <c r="J7155" i="3" a="1"/>
  <c r="J7155" i="3" s="1"/>
  <c r="J7156" i="3" a="1"/>
  <c r="J7156" i="3" s="1"/>
  <c r="J7157" i="3" a="1"/>
  <c r="J7157" i="3" s="1"/>
  <c r="J7158" i="3" a="1"/>
  <c r="J7158" i="3" s="1"/>
  <c r="J7159" i="3" a="1"/>
  <c r="J7159" i="3" s="1"/>
  <c r="J7160" i="3" a="1"/>
  <c r="J7160" i="3"/>
  <c r="J7161" i="3" a="1"/>
  <c r="J7161" i="3"/>
  <c r="J7162" i="3" a="1"/>
  <c r="J7162" i="3" s="1"/>
  <c r="J7163" i="3" a="1"/>
  <c r="J7163" i="3" s="1"/>
  <c r="J7164" i="3" a="1"/>
  <c r="J7164" i="3" s="1"/>
  <c r="J7165" i="3" a="1"/>
  <c r="J7165" i="3"/>
  <c r="J7166" i="3" a="1"/>
  <c r="J7166" i="3" s="1"/>
  <c r="J7167" i="3" a="1"/>
  <c r="J7167" i="3" s="1"/>
  <c r="J7168" i="3" a="1"/>
  <c r="J7168" i="3" s="1"/>
  <c r="J7169" i="3" a="1"/>
  <c r="J7169" i="3"/>
  <c r="J7170" i="3" a="1"/>
  <c r="J7170" i="3" s="1"/>
  <c r="J7171" i="3" a="1"/>
  <c r="J7171" i="3"/>
  <c r="J7172" i="3" a="1"/>
  <c r="J7172" i="3" s="1"/>
  <c r="J7173" i="3" a="1"/>
  <c r="J7173" i="3"/>
  <c r="J7174" i="3" a="1"/>
  <c r="J7174" i="3" s="1"/>
  <c r="J7175" i="3" a="1"/>
  <c r="J7175" i="3" s="1"/>
  <c r="J7176" i="3" a="1"/>
  <c r="J7176" i="3" s="1"/>
  <c r="J7177" i="3" a="1"/>
  <c r="J7177" i="3" s="1"/>
  <c r="J7178" i="3" a="1"/>
  <c r="J7178" i="3"/>
  <c r="J7179" i="3" a="1"/>
  <c r="J7179" i="3" s="1"/>
  <c r="J7180" i="3" a="1"/>
  <c r="J7180" i="3" s="1"/>
  <c r="J7181" i="3" a="1"/>
  <c r="J7181" i="3"/>
  <c r="J7182" i="3" a="1"/>
  <c r="J7182" i="3"/>
  <c r="J7183" i="3" a="1"/>
  <c r="J7183" i="3" s="1"/>
  <c r="J7184" i="3" a="1"/>
  <c r="J7184" i="3"/>
  <c r="J7185" i="3" a="1"/>
  <c r="J7185" i="3" s="1"/>
  <c r="J7186" i="3" a="1"/>
  <c r="J7186" i="3" s="1"/>
  <c r="J7187" i="3" a="1"/>
  <c r="J7187" i="3" s="1"/>
  <c r="J7188" i="3" a="1"/>
  <c r="J7188" i="3" s="1"/>
  <c r="J7189" i="3" a="1"/>
  <c r="J7189" i="3" s="1"/>
  <c r="J7190" i="3" a="1"/>
  <c r="J7190" i="3" s="1"/>
  <c r="J7191" i="3" a="1"/>
  <c r="J7191" i="3"/>
  <c r="J7192" i="3" a="1"/>
  <c r="J7192" i="3" s="1"/>
  <c r="J7193" i="3" a="1"/>
  <c r="J7193" i="3"/>
  <c r="J7194" i="3" a="1"/>
  <c r="J7194" i="3"/>
  <c r="J7195" i="3" a="1"/>
  <c r="J7195" i="3"/>
  <c r="J7196" i="3" a="1"/>
  <c r="J7196" i="3" s="1"/>
  <c r="J7197" i="3" a="1"/>
  <c r="J7197" i="3"/>
  <c r="J7198" i="3" a="1"/>
  <c r="J7198" i="3" s="1"/>
  <c r="J7199" i="3" a="1"/>
  <c r="J7199" i="3" s="1"/>
  <c r="J7200" i="3" a="1"/>
  <c r="J7200" i="3" s="1"/>
  <c r="J7201" i="3" a="1"/>
  <c r="J7201" i="3" s="1"/>
  <c r="J7202" i="3" a="1"/>
  <c r="J7202" i="3" s="1"/>
  <c r="J7203" i="3" a="1"/>
  <c r="J7203" i="3" s="1"/>
  <c r="J7204" i="3" a="1"/>
  <c r="J7204" i="3" s="1"/>
  <c r="J7205" i="3" a="1"/>
  <c r="J7205" i="3" s="1"/>
  <c r="J7206" i="3" a="1"/>
  <c r="J7206" i="3"/>
  <c r="J7207" i="3" a="1"/>
  <c r="J7207" i="3"/>
  <c r="J7208" i="3" a="1"/>
  <c r="J7208" i="3"/>
  <c r="J7209" i="3" a="1"/>
  <c r="J7209" i="3" s="1"/>
  <c r="J7210" i="3" a="1"/>
  <c r="J7210" i="3" s="1"/>
  <c r="J7211" i="3" a="1"/>
  <c r="J7211" i="3" s="1"/>
  <c r="J7212" i="3" a="1"/>
  <c r="J7212" i="3" s="1"/>
  <c r="J7213" i="3" a="1"/>
  <c r="J7213" i="3" s="1"/>
  <c r="J7214" i="3" a="1"/>
  <c r="J7214" i="3" s="1"/>
  <c r="J7215" i="3" a="1"/>
  <c r="J7215" i="3" s="1"/>
  <c r="J7216" i="3" a="1"/>
  <c r="J7216" i="3" s="1"/>
  <c r="J7217" i="3" a="1"/>
  <c r="J7217" i="3"/>
  <c r="J7218" i="3" a="1"/>
  <c r="J7218" i="3" s="1"/>
  <c r="J7219" i="3" a="1"/>
  <c r="J7219" i="3"/>
  <c r="J7220" i="3" a="1"/>
  <c r="J7220" i="3"/>
  <c r="J7221" i="3" a="1"/>
  <c r="J7221" i="3"/>
  <c r="J7222" i="3" a="1"/>
  <c r="J7222" i="3" s="1"/>
  <c r="J7223" i="3" a="1"/>
  <c r="J7223" i="3" s="1"/>
  <c r="J7224" i="3" a="1"/>
  <c r="J7224" i="3" s="1"/>
  <c r="J7225" i="3" a="1"/>
  <c r="J7225" i="3" s="1"/>
  <c r="J7226" i="3" a="1"/>
  <c r="J7226" i="3" s="1"/>
  <c r="J7227" i="3" a="1"/>
  <c r="J7227" i="3" s="1"/>
  <c r="J7228" i="3" a="1"/>
  <c r="J7228" i="3" s="1"/>
  <c r="J7229" i="3" a="1"/>
  <c r="J7229" i="3" s="1"/>
  <c r="J7230" i="3" a="1"/>
  <c r="J7230" i="3"/>
  <c r="J7231" i="3" a="1"/>
  <c r="J7231" i="3" s="1"/>
  <c r="J7232" i="3" a="1"/>
  <c r="J7232" i="3"/>
  <c r="J7233" i="3" a="1"/>
  <c r="J7233" i="3"/>
  <c r="J7234" i="3" a="1"/>
  <c r="J7234" i="3" s="1"/>
  <c r="J7235" i="3" a="1"/>
  <c r="J7235" i="3" s="1"/>
  <c r="J7236" i="3" a="1"/>
  <c r="J7236" i="3" s="1"/>
  <c r="J7237" i="3" a="1"/>
  <c r="J7237" i="3" s="1"/>
  <c r="J7238" i="3" a="1"/>
  <c r="J7238" i="3" s="1"/>
  <c r="J7239" i="3" a="1"/>
  <c r="J7239" i="3" s="1"/>
  <c r="J7240" i="3" a="1"/>
  <c r="J7240" i="3" s="1"/>
  <c r="J7241" i="3" a="1"/>
  <c r="J7241" i="3"/>
  <c r="J7242" i="3" a="1"/>
  <c r="J7242" i="3"/>
  <c r="J7243" i="3" a="1"/>
  <c r="J7243" i="3"/>
  <c r="J7244" i="3" a="1"/>
  <c r="J7244" i="3"/>
  <c r="J7245" i="3" a="1"/>
  <c r="J7245" i="3"/>
  <c r="J7246" i="3" a="1"/>
  <c r="J7246" i="3" s="1"/>
  <c r="J7247" i="3" a="1"/>
  <c r="J7247" i="3" s="1"/>
  <c r="J7248" i="3" a="1"/>
  <c r="J7248" i="3" s="1"/>
  <c r="J7249" i="3" a="1"/>
  <c r="J7249" i="3" s="1"/>
  <c r="J7250" i="3" a="1"/>
  <c r="J7250" i="3" s="1"/>
  <c r="J7251" i="3" a="1"/>
  <c r="J7251" i="3" s="1"/>
  <c r="J7252" i="3" a="1"/>
  <c r="J7252" i="3" s="1"/>
  <c r="J7253" i="3" a="1"/>
  <c r="J7253" i="3"/>
  <c r="J7254" i="3" a="1"/>
  <c r="J7254" i="3"/>
  <c r="J7255" i="3" a="1"/>
  <c r="J7255" i="3"/>
  <c r="J7256" i="3" a="1"/>
  <c r="J7256" i="3"/>
  <c r="J7257" i="3" a="1"/>
  <c r="J7257" i="3"/>
  <c r="J7258" i="3" a="1"/>
  <c r="J7258" i="3" s="1"/>
  <c r="J7259" i="3" a="1"/>
  <c r="J7259" i="3" s="1"/>
  <c r="J7260" i="3" a="1"/>
  <c r="J7260" i="3" s="1"/>
  <c r="J7261" i="3" a="1"/>
  <c r="J7261" i="3" s="1"/>
  <c r="J7262" i="3" a="1"/>
  <c r="J7262" i="3" s="1"/>
  <c r="J7263" i="3" a="1"/>
  <c r="J7263" i="3" s="1"/>
  <c r="J7264" i="3" a="1"/>
  <c r="J7264" i="3" s="1"/>
  <c r="J7265" i="3" a="1"/>
  <c r="J7265" i="3"/>
  <c r="J7266" i="3" a="1"/>
  <c r="J7266" i="3"/>
  <c r="J7267" i="3" a="1"/>
  <c r="J7267" i="3"/>
  <c r="J7268" i="3" a="1"/>
  <c r="J7268" i="3"/>
  <c r="J7269" i="3" a="1"/>
  <c r="J7269" i="3"/>
  <c r="J7270" i="3" a="1"/>
  <c r="J7270" i="3" s="1"/>
  <c r="J7271" i="3" a="1"/>
  <c r="J7271" i="3" s="1"/>
  <c r="J7272" i="3" a="1"/>
  <c r="J7272" i="3" s="1"/>
  <c r="J7273" i="3" a="1"/>
  <c r="J7273" i="3" s="1"/>
  <c r="J7274" i="3" a="1"/>
  <c r="J7274" i="3" s="1"/>
  <c r="J7275" i="3" a="1"/>
  <c r="J7275" i="3" s="1"/>
  <c r="J7276" i="3" a="1"/>
  <c r="J7276" i="3" s="1"/>
  <c r="J7277" i="3" a="1"/>
  <c r="J7277" i="3"/>
  <c r="J7278" i="3" a="1"/>
  <c r="J7278" i="3"/>
  <c r="J7279" i="3" a="1"/>
  <c r="J7279" i="3"/>
  <c r="J7280" i="3" a="1"/>
  <c r="J7280" i="3"/>
  <c r="J7281" i="3" a="1"/>
  <c r="J7281" i="3"/>
  <c r="J7282" i="3" a="1"/>
  <c r="J7282" i="3" s="1"/>
  <c r="J7283" i="3" a="1"/>
  <c r="J7283" i="3" s="1"/>
  <c r="J7284" i="3" a="1"/>
  <c r="J7284" i="3" s="1"/>
  <c r="J7285" i="3" a="1"/>
  <c r="J7285" i="3" s="1"/>
  <c r="J7286" i="3" a="1"/>
  <c r="J7286" i="3" s="1"/>
  <c r="J7287" i="3" a="1"/>
  <c r="J7287" i="3" s="1"/>
  <c r="J7288" i="3" a="1"/>
  <c r="J7288" i="3" s="1"/>
  <c r="J7289" i="3" a="1"/>
  <c r="J7289" i="3"/>
  <c r="J7290" i="3" a="1"/>
  <c r="J7290" i="3"/>
  <c r="J7291" i="3" a="1"/>
  <c r="J7291" i="3"/>
  <c r="J7292" i="3" a="1"/>
  <c r="J7292" i="3"/>
  <c r="J7293" i="3" a="1"/>
  <c r="J7293" i="3"/>
  <c r="J7294" i="3" a="1"/>
  <c r="J7294" i="3" s="1"/>
  <c r="J7295" i="3" a="1"/>
  <c r="J7295" i="3" s="1"/>
  <c r="J7296" i="3" a="1"/>
  <c r="J7296" i="3" s="1"/>
  <c r="J7297" i="3" a="1"/>
  <c r="J7297" i="3" s="1"/>
  <c r="J7298" i="3" a="1"/>
  <c r="J7298" i="3" s="1"/>
  <c r="J7299" i="3" a="1"/>
  <c r="J7299" i="3" s="1"/>
  <c r="J7300" i="3" a="1"/>
  <c r="J7300" i="3" s="1"/>
  <c r="J7301" i="3" a="1"/>
  <c r="J7301" i="3"/>
  <c r="J7302" i="3" a="1"/>
  <c r="J7302" i="3"/>
  <c r="J7303" i="3" a="1"/>
  <c r="J7303" i="3"/>
  <c r="J7304" i="3" a="1"/>
  <c r="J7304" i="3"/>
  <c r="J7305" i="3" a="1"/>
  <c r="J7305" i="3"/>
  <c r="J7306" i="3" a="1"/>
  <c r="J7306" i="3" s="1"/>
  <c r="J7307" i="3" a="1"/>
  <c r="J7307" i="3" s="1"/>
  <c r="J7308" i="3" a="1"/>
  <c r="J7308" i="3" s="1"/>
  <c r="J7309" i="3" a="1"/>
  <c r="J7309" i="3" s="1"/>
  <c r="J7310" i="3" a="1"/>
  <c r="J7310" i="3" s="1"/>
  <c r="J7311" i="3" a="1"/>
  <c r="J7311" i="3" s="1"/>
  <c r="J7312" i="3" a="1"/>
  <c r="J7312" i="3" s="1"/>
  <c r="J7313" i="3" a="1"/>
  <c r="J7313" i="3"/>
  <c r="J7314" i="3" a="1"/>
  <c r="J7314" i="3"/>
  <c r="J7315" i="3" a="1"/>
  <c r="J7315" i="3"/>
  <c r="J7316" i="3" a="1"/>
  <c r="J7316" i="3"/>
  <c r="J7317" i="3" a="1"/>
  <c r="J7317" i="3"/>
  <c r="J7318" i="3" a="1"/>
  <c r="J7318" i="3" s="1"/>
  <c r="J7319" i="3" a="1"/>
  <c r="J7319" i="3" s="1"/>
  <c r="J7320" i="3" a="1"/>
  <c r="J7320" i="3" s="1"/>
  <c r="J7321" i="3" a="1"/>
  <c r="J7321" i="3" s="1"/>
  <c r="J7322" i="3" a="1"/>
  <c r="J7322" i="3" s="1"/>
  <c r="J7323" i="3" a="1"/>
  <c r="J7323" i="3" s="1"/>
  <c r="J7324" i="3" a="1"/>
  <c r="J7324" i="3" s="1"/>
  <c r="J7325" i="3" a="1"/>
  <c r="J7325" i="3"/>
  <c r="J7326" i="3" a="1"/>
  <c r="J7326" i="3"/>
  <c r="J7327" i="3" a="1"/>
  <c r="J7327" i="3"/>
  <c r="J7328" i="3" a="1"/>
  <c r="J7328" i="3"/>
  <c r="J7329" i="3" a="1"/>
  <c r="J7329" i="3"/>
  <c r="J7330" i="3" a="1"/>
  <c r="J7330" i="3" s="1"/>
  <c r="J7331" i="3" a="1"/>
  <c r="J7331" i="3" s="1"/>
  <c r="J7332" i="3" a="1"/>
  <c r="J7332" i="3" s="1"/>
  <c r="J7333" i="3" a="1"/>
  <c r="J7333" i="3" s="1"/>
  <c r="J7334" i="3" a="1"/>
  <c r="J7334" i="3" s="1"/>
  <c r="J7335" i="3" a="1"/>
  <c r="J7335" i="3" s="1"/>
  <c r="J7336" i="3" a="1"/>
  <c r="J7336" i="3" s="1"/>
  <c r="J7337" i="3" a="1"/>
  <c r="J7337" i="3"/>
  <c r="J7338" i="3" a="1"/>
  <c r="J7338" i="3"/>
  <c r="J7339" i="3" a="1"/>
  <c r="J7339" i="3"/>
  <c r="J7340" i="3" a="1"/>
  <c r="J7340" i="3"/>
  <c r="J7341" i="3" a="1"/>
  <c r="J7341" i="3"/>
  <c r="J7342" i="3" a="1"/>
  <c r="J7342" i="3" s="1"/>
  <c r="J7343" i="3" a="1"/>
  <c r="J7343" i="3" s="1"/>
  <c r="J7344" i="3" a="1"/>
  <c r="J7344" i="3" s="1"/>
  <c r="J7345" i="3" a="1"/>
  <c r="J7345" i="3" s="1"/>
  <c r="J7346" i="3" a="1"/>
  <c r="J7346" i="3" s="1"/>
  <c r="J7347" i="3" a="1"/>
  <c r="J7347" i="3" s="1"/>
  <c r="J7348" i="3" a="1"/>
  <c r="J7348" i="3" s="1"/>
  <c r="J7349" i="3" a="1"/>
  <c r="J7349" i="3"/>
  <c r="J7350" i="3" a="1"/>
  <c r="J7350" i="3"/>
  <c r="J7351" i="3" a="1"/>
  <c r="J7351" i="3"/>
  <c r="J7352" i="3" a="1"/>
  <c r="J7352" i="3"/>
  <c r="J7353" i="3" a="1"/>
  <c r="J7353" i="3"/>
  <c r="J7354" i="3" a="1"/>
  <c r="J7354" i="3" s="1"/>
  <c r="J7355" i="3" a="1"/>
  <c r="J7355" i="3" s="1"/>
  <c r="J7356" i="3" a="1"/>
  <c r="J7356" i="3" s="1"/>
  <c r="J7357" i="3" a="1"/>
  <c r="J7357" i="3" s="1"/>
  <c r="J7358" i="3" a="1"/>
  <c r="J7358" i="3" s="1"/>
  <c r="J7359" i="3" a="1"/>
  <c r="J7359" i="3" s="1"/>
  <c r="J7360" i="3" a="1"/>
  <c r="J7360" i="3" s="1"/>
  <c r="J7361" i="3" a="1"/>
  <c r="J7361" i="3"/>
  <c r="J7362" i="3" a="1"/>
  <c r="J7362" i="3"/>
  <c r="J7363" i="3" a="1"/>
  <c r="J7363" i="3"/>
  <c r="J7364" i="3" a="1"/>
  <c r="J7364" i="3"/>
  <c r="J7365" i="3" a="1"/>
  <c r="J7365" i="3"/>
  <c r="J7366" i="3" a="1"/>
  <c r="J7366" i="3"/>
  <c r="J7367" i="3" a="1"/>
  <c r="J7367" i="3"/>
  <c r="J7368" i="3" a="1"/>
  <c r="J7368" i="3" s="1"/>
  <c r="J7369" i="3" a="1"/>
  <c r="J7369" i="3"/>
  <c r="J7370" i="3" a="1"/>
  <c r="J7370" i="3"/>
  <c r="J7371" i="3" a="1"/>
  <c r="J7371" i="3"/>
  <c r="J7372" i="3" a="1"/>
  <c r="J7372" i="3" s="1"/>
  <c r="J7373" i="3" a="1"/>
  <c r="J7373" i="3"/>
  <c r="J7374" i="3" a="1"/>
  <c r="J7374" i="3" s="1"/>
  <c r="J7375" i="3" a="1"/>
  <c r="J7375" i="3"/>
  <c r="J7376" i="3" a="1"/>
  <c r="J7376" i="3"/>
  <c r="J7377" i="3" a="1"/>
  <c r="J7377" i="3" s="1"/>
  <c r="J7378" i="3" a="1"/>
  <c r="J7378" i="3"/>
  <c r="J7379" i="3" a="1"/>
  <c r="J7379" i="3"/>
  <c r="J7380" i="3" a="1"/>
  <c r="J7380" i="3"/>
  <c r="J7381" i="3" a="1"/>
  <c r="J7381" i="3"/>
  <c r="J7382" i="3" a="1"/>
  <c r="J7382" i="3" s="1"/>
  <c r="J7383" i="3" a="1"/>
  <c r="J7383" i="3" s="1"/>
  <c r="J7384" i="3" a="1"/>
  <c r="J7384" i="3"/>
  <c r="J7385" i="3" a="1"/>
  <c r="J7385" i="3"/>
  <c r="J7386" i="3" a="1"/>
  <c r="J7386" i="3" s="1"/>
  <c r="J7387" i="3" a="1"/>
  <c r="J7387" i="3"/>
  <c r="J7388" i="3" a="1"/>
  <c r="J7388" i="3" s="1"/>
  <c r="J7389" i="3" a="1"/>
  <c r="J7389" i="3" s="1"/>
  <c r="J7390" i="3" a="1"/>
  <c r="J7390" i="3"/>
  <c r="J7391" i="3" a="1"/>
  <c r="J7391" i="3"/>
  <c r="J7392" i="3" a="1"/>
  <c r="J7392" i="3" s="1"/>
  <c r="J7393" i="3" a="1"/>
  <c r="J7393" i="3" s="1"/>
  <c r="J7394" i="3" a="1"/>
  <c r="J7394" i="3" s="1"/>
  <c r="J7395" i="3" a="1"/>
  <c r="J7395" i="3" s="1"/>
  <c r="J7396" i="3" a="1"/>
  <c r="J7396" i="3" s="1"/>
  <c r="J7397" i="3" a="1"/>
  <c r="J7397" i="3"/>
  <c r="J7398" i="3" a="1"/>
  <c r="J7398" i="3"/>
  <c r="J7399" i="3" a="1"/>
  <c r="J7399" i="3" s="1"/>
  <c r="J7400" i="3" a="1"/>
  <c r="J7400" i="3" s="1"/>
  <c r="J7401" i="3" a="1"/>
  <c r="J7401" i="3" s="1"/>
  <c r="J7402" i="3" a="1"/>
  <c r="J7402" i="3"/>
  <c r="J7403" i="3" a="1"/>
  <c r="J7403" i="3" s="1"/>
  <c r="J7404" i="3" a="1"/>
  <c r="J7404" i="3"/>
  <c r="J7405" i="3" a="1"/>
  <c r="J7405" i="3" s="1"/>
  <c r="J7406" i="3" a="1"/>
  <c r="J7406" i="3" s="1"/>
  <c r="J7407" i="3" a="1"/>
  <c r="J7407" i="3" s="1"/>
  <c r="J7408" i="3" a="1"/>
  <c r="J7408" i="3" s="1"/>
  <c r="J7409" i="3" a="1"/>
  <c r="J7409" i="3"/>
  <c r="J7410" i="3" a="1"/>
  <c r="J7410" i="3" s="1"/>
  <c r="J7411" i="3" a="1"/>
  <c r="J7411" i="3" s="1"/>
  <c r="J7412" i="3" a="1"/>
  <c r="J7412" i="3" s="1"/>
  <c r="J7413" i="3" a="1"/>
  <c r="J7413" i="3" s="1"/>
  <c r="J7414" i="3" a="1"/>
  <c r="J7414" i="3" s="1"/>
  <c r="J7415" i="3" a="1"/>
  <c r="J7415" i="3" s="1"/>
  <c r="J7416" i="3" a="1"/>
  <c r="J7416" i="3"/>
  <c r="J7417" i="3" a="1"/>
  <c r="J7417" i="3" s="1"/>
  <c r="J7418" i="3" a="1"/>
  <c r="J7418" i="3" s="1"/>
  <c r="J7419" i="3" a="1"/>
  <c r="J7419" i="3" s="1"/>
  <c r="J7420" i="3" a="1"/>
  <c r="J7420" i="3" s="1"/>
  <c r="J7421" i="3" a="1"/>
  <c r="J7421" i="3" s="1"/>
  <c r="J7422" i="3" a="1"/>
  <c r="J7422" i="3" s="1"/>
  <c r="J7423" i="3" a="1"/>
  <c r="J7423" i="3"/>
  <c r="J7424" i="3" a="1"/>
  <c r="J7424" i="3" s="1"/>
  <c r="J7425" i="3" a="1"/>
  <c r="J7425" i="3" s="1"/>
  <c r="J7426" i="3" a="1"/>
  <c r="J7426" i="3" s="1"/>
  <c r="J7427" i="3" a="1"/>
  <c r="J7427" i="3" s="1"/>
  <c r="J7428" i="3" a="1"/>
  <c r="J7428" i="3" s="1"/>
  <c r="J7429" i="3" a="1"/>
  <c r="J7429" i="3" s="1"/>
  <c r="J7430" i="3" a="1"/>
  <c r="J7430" i="3" s="1"/>
  <c r="J7431" i="3" a="1"/>
  <c r="J7431" i="3" s="1"/>
  <c r="J7432" i="3" a="1"/>
  <c r="J7432" i="3" s="1"/>
  <c r="J7433" i="3" a="1"/>
  <c r="J7433" i="3" s="1"/>
  <c r="J7434" i="3" a="1"/>
  <c r="J7434" i="3" s="1"/>
  <c r="J7435" i="3" a="1"/>
  <c r="J7435" i="3" s="1"/>
  <c r="J7436" i="3" a="1"/>
  <c r="J7436" i="3" s="1"/>
  <c r="J7437" i="3" a="1"/>
  <c r="J7437" i="3" s="1"/>
  <c r="J7438" i="3" a="1"/>
  <c r="J7438" i="3" s="1"/>
  <c r="J7439" i="3" a="1"/>
  <c r="J7439" i="3" s="1"/>
  <c r="J7440" i="3" a="1"/>
  <c r="J7440" i="3" s="1"/>
  <c r="J7441" i="3" a="1"/>
  <c r="J7441" i="3" s="1"/>
  <c r="J7442" i="3" a="1"/>
  <c r="J7442" i="3" s="1"/>
  <c r="J7443" i="3" a="1"/>
  <c r="J7443" i="3" s="1"/>
  <c r="J7444" i="3" a="1"/>
  <c r="J7444" i="3" s="1"/>
  <c r="J7445" i="3" a="1"/>
  <c r="J7445" i="3" s="1"/>
  <c r="J7446" i="3" a="1"/>
  <c r="J7446" i="3" s="1"/>
  <c r="J7447" i="3" a="1"/>
  <c r="J7447" i="3" s="1"/>
  <c r="J7448" i="3" a="1"/>
  <c r="J7448" i="3" s="1"/>
  <c r="J7449" i="3" a="1"/>
  <c r="J7449" i="3" s="1"/>
  <c r="J7450" i="3" a="1"/>
  <c r="J7450" i="3" s="1"/>
  <c r="J7451" i="3" a="1"/>
  <c r="J7451" i="3" s="1"/>
  <c r="J7452" i="3" a="1"/>
  <c r="J7452" i="3" s="1"/>
  <c r="J7453" i="3" a="1"/>
  <c r="J7453" i="3" s="1"/>
  <c r="J7454" i="3" a="1"/>
  <c r="J7454" i="3" s="1"/>
  <c r="J7455" i="3" a="1"/>
  <c r="J7455" i="3" s="1"/>
  <c r="J7456" i="3" a="1"/>
  <c r="J7456" i="3" s="1"/>
  <c r="J7457" i="3" a="1"/>
  <c r="J7457" i="3" s="1"/>
  <c r="J7458" i="3" a="1"/>
  <c r="J7458" i="3" s="1"/>
  <c r="J7459" i="3" a="1"/>
  <c r="J7459" i="3" s="1"/>
  <c r="J7460" i="3" a="1"/>
  <c r="J7460" i="3" s="1"/>
  <c r="J7461" i="3" a="1"/>
  <c r="J7461" i="3" s="1"/>
  <c r="J7462" i="3" a="1"/>
  <c r="J7462" i="3" s="1"/>
  <c r="J7463" i="3" a="1"/>
  <c r="J7463" i="3" s="1"/>
  <c r="J7464" i="3" a="1"/>
  <c r="J7464" i="3" s="1"/>
  <c r="J7465" i="3" a="1"/>
  <c r="J7465" i="3" s="1"/>
  <c r="J7466" i="3" a="1"/>
  <c r="J7466" i="3" s="1"/>
  <c r="J7467" i="3" a="1"/>
  <c r="J7467" i="3" s="1"/>
  <c r="J7468" i="3" a="1"/>
  <c r="J7468" i="3" s="1"/>
  <c r="J7469" i="3" a="1"/>
  <c r="J7469" i="3" s="1"/>
  <c r="J7470" i="3" a="1"/>
  <c r="J7470" i="3" s="1"/>
  <c r="J7471" i="3" a="1"/>
  <c r="J7471" i="3" s="1"/>
  <c r="J7472" i="3" a="1"/>
  <c r="J7472" i="3" s="1"/>
  <c r="J7473" i="3" a="1"/>
  <c r="J7473" i="3" s="1"/>
  <c r="J7474" i="3" a="1"/>
  <c r="J7474" i="3" s="1"/>
  <c r="J7475" i="3" a="1"/>
  <c r="J7475" i="3" s="1"/>
  <c r="J7476" i="3" a="1"/>
  <c r="J7476" i="3" s="1"/>
  <c r="J7477" i="3" a="1"/>
  <c r="J7477" i="3" s="1"/>
  <c r="J7478" i="3" a="1"/>
  <c r="J7478" i="3" s="1"/>
  <c r="J7479" i="3" a="1"/>
  <c r="J7479" i="3" s="1"/>
  <c r="J7480" i="3" a="1"/>
  <c r="J7480" i="3" s="1"/>
  <c r="J7481" i="3" a="1"/>
  <c r="J7481" i="3" s="1"/>
  <c r="J7482" i="3" a="1"/>
  <c r="J7482" i="3" s="1"/>
  <c r="J7483" i="3" a="1"/>
  <c r="J7483" i="3" s="1"/>
  <c r="J7484" i="3" a="1"/>
  <c r="J7484" i="3" s="1"/>
  <c r="J7485" i="3" a="1"/>
  <c r="J7485" i="3" s="1"/>
  <c r="J7486" i="3" a="1"/>
  <c r="J7486" i="3" s="1"/>
  <c r="J7487" i="3" a="1"/>
  <c r="J7487" i="3" s="1"/>
  <c r="J7488" i="3" a="1"/>
  <c r="J7488" i="3" s="1"/>
  <c r="J7489" i="3" a="1"/>
  <c r="J7489" i="3" s="1"/>
  <c r="J7490" i="3" a="1"/>
  <c r="J7490" i="3" s="1"/>
  <c r="J7491" i="3" a="1"/>
  <c r="J7491" i="3" s="1"/>
  <c r="J7492" i="3" a="1"/>
  <c r="J7492" i="3" s="1"/>
  <c r="J7493" i="3" a="1"/>
  <c r="J7493" i="3" s="1"/>
  <c r="J7494" i="3" a="1"/>
  <c r="J7494" i="3" s="1"/>
  <c r="J7495" i="3" a="1"/>
  <c r="J7495" i="3" s="1"/>
  <c r="J7496" i="3" a="1"/>
  <c r="J7496" i="3" s="1"/>
  <c r="J7497" i="3" a="1"/>
  <c r="J7497" i="3" s="1"/>
  <c r="J7498" i="3" a="1"/>
  <c r="J7498" i="3" s="1"/>
  <c r="J7499" i="3" a="1"/>
  <c r="J7499" i="3" s="1"/>
  <c r="J7500" i="3" a="1"/>
  <c r="J7500" i="3" s="1"/>
  <c r="J7501" i="3" a="1"/>
  <c r="J7501" i="3" s="1"/>
  <c r="J7502" i="3" a="1"/>
  <c r="J7502" i="3" s="1"/>
  <c r="J7503" i="3" a="1"/>
  <c r="J7503" i="3" s="1"/>
  <c r="J7504" i="3" a="1"/>
  <c r="J7504" i="3" s="1"/>
  <c r="J7505" i="3" a="1"/>
  <c r="J7505" i="3" s="1"/>
  <c r="J7506" i="3" a="1"/>
  <c r="J7506" i="3" s="1"/>
  <c r="J7507" i="3" a="1"/>
  <c r="J7507" i="3" s="1"/>
  <c r="J7508" i="3" a="1"/>
  <c r="J7508" i="3" s="1"/>
  <c r="J7509" i="3" a="1"/>
  <c r="J7509" i="3" s="1"/>
  <c r="J7510" i="3" a="1"/>
  <c r="J7510" i="3" s="1"/>
  <c r="J7511" i="3" a="1"/>
  <c r="J7511" i="3" s="1"/>
  <c r="J7512" i="3" a="1"/>
  <c r="J7512" i="3" s="1"/>
  <c r="J7513" i="3" a="1"/>
  <c r="J7513" i="3" s="1"/>
  <c r="J7514" i="3" a="1"/>
  <c r="J7514" i="3" s="1"/>
  <c r="J7515" i="3" a="1"/>
  <c r="J7515" i="3" s="1"/>
  <c r="J7516" i="3" a="1"/>
  <c r="J7516" i="3" s="1"/>
  <c r="J7517" i="3" a="1"/>
  <c r="J7517" i="3" s="1"/>
  <c r="J7518" i="3" a="1"/>
  <c r="J7518" i="3" s="1"/>
  <c r="J7519" i="3" a="1"/>
  <c r="J7519" i="3" s="1"/>
  <c r="J7520" i="3" a="1"/>
  <c r="J7520" i="3" s="1"/>
  <c r="J7521" i="3" a="1"/>
  <c r="J7521" i="3" s="1"/>
  <c r="J7522" i="3" a="1"/>
  <c r="J7522" i="3" s="1"/>
  <c r="J7523" i="3" a="1"/>
  <c r="J7523" i="3" s="1"/>
  <c r="J7524" i="3" a="1"/>
  <c r="J7524" i="3" s="1"/>
  <c r="J7525" i="3" a="1"/>
  <c r="J7525" i="3" s="1"/>
  <c r="J7526" i="3" a="1"/>
  <c r="J7526" i="3" s="1"/>
  <c r="J7527" i="3" a="1"/>
  <c r="J7527" i="3" s="1"/>
  <c r="J7528" i="3" a="1"/>
  <c r="J7528" i="3" s="1"/>
  <c r="J7529" i="3" a="1"/>
  <c r="J7529" i="3" s="1"/>
  <c r="J7530" i="3" a="1"/>
  <c r="J7530" i="3" s="1"/>
  <c r="J7531" i="3" a="1"/>
  <c r="J7531" i="3" s="1"/>
  <c r="J7532" i="3" a="1"/>
  <c r="J7532" i="3" s="1"/>
  <c r="J7533" i="3" a="1"/>
  <c r="J7533" i="3" s="1"/>
  <c r="J7534" i="3" a="1"/>
  <c r="J7534" i="3" s="1"/>
  <c r="J7535" i="3" a="1"/>
  <c r="J7535" i="3" s="1"/>
  <c r="J7536" i="3" a="1"/>
  <c r="J7536" i="3" s="1"/>
  <c r="J7537" i="3" a="1"/>
  <c r="J7537" i="3" s="1"/>
  <c r="J7538" i="3" a="1"/>
  <c r="J7538" i="3" s="1"/>
  <c r="J7539" i="3" a="1"/>
  <c r="J7539" i="3" s="1"/>
  <c r="J7540" i="3" a="1"/>
  <c r="J7540" i="3" s="1"/>
  <c r="J7541" i="3" a="1"/>
  <c r="J7541" i="3" s="1"/>
  <c r="J7542" i="3" a="1"/>
  <c r="J7542" i="3" s="1"/>
  <c r="J7543" i="3" a="1"/>
  <c r="J7543" i="3" s="1"/>
  <c r="J7544" i="3" a="1"/>
  <c r="J7544" i="3" s="1"/>
  <c r="J7545" i="3" a="1"/>
  <c r="J7545" i="3" s="1"/>
  <c r="J7546" i="3" a="1"/>
  <c r="J7546" i="3" s="1"/>
  <c r="J7547" i="3" a="1"/>
  <c r="J7547" i="3" s="1"/>
  <c r="J7548" i="3" a="1"/>
  <c r="J7548" i="3" s="1"/>
  <c r="J7549" i="3" a="1"/>
  <c r="J7549" i="3" s="1"/>
  <c r="J7550" i="3" a="1"/>
  <c r="J7550" i="3" s="1"/>
  <c r="J7551" i="3" a="1"/>
  <c r="J7551" i="3" s="1"/>
  <c r="J7552" i="3" a="1"/>
  <c r="J7552" i="3" s="1"/>
  <c r="J7553" i="3" a="1"/>
  <c r="J7553" i="3" s="1"/>
  <c r="J7554" i="3" a="1"/>
  <c r="J7554" i="3" s="1"/>
  <c r="J7555" i="3" a="1"/>
  <c r="J7555" i="3" s="1"/>
  <c r="J7556" i="3" a="1"/>
  <c r="J7556" i="3" s="1"/>
  <c r="J7557" i="3" a="1"/>
  <c r="J7557" i="3" s="1"/>
  <c r="J7558" i="3" a="1"/>
  <c r="J7558" i="3" s="1"/>
  <c r="J7559" i="3" a="1"/>
  <c r="J7559" i="3" s="1"/>
  <c r="J7560" i="3" a="1"/>
  <c r="J7560" i="3" s="1"/>
  <c r="J7561" i="3" a="1"/>
  <c r="J7561" i="3" s="1"/>
  <c r="J7562" i="3" a="1"/>
  <c r="J7562" i="3" s="1"/>
  <c r="J7563" i="3" a="1"/>
  <c r="J7563" i="3" s="1"/>
  <c r="J7564" i="3" a="1"/>
  <c r="J7564" i="3" s="1"/>
  <c r="J7565" i="3" a="1"/>
  <c r="J7565" i="3" s="1"/>
  <c r="J7566" i="3" a="1"/>
  <c r="J7566" i="3" s="1"/>
  <c r="J7567" i="3" a="1"/>
  <c r="J7567" i="3" s="1"/>
  <c r="J7568" i="3" a="1"/>
  <c r="J7568" i="3" s="1"/>
  <c r="J7569" i="3" a="1"/>
  <c r="J7569" i="3" s="1"/>
  <c r="J7570" i="3" a="1"/>
  <c r="J7570" i="3" s="1"/>
  <c r="J7571" i="3" a="1"/>
  <c r="J7571" i="3" s="1"/>
  <c r="J7572" i="3" a="1"/>
  <c r="J7572" i="3" s="1"/>
  <c r="J7573" i="3" a="1"/>
  <c r="J7573" i="3" s="1"/>
  <c r="J7574" i="3" a="1"/>
  <c r="J7574" i="3" s="1"/>
  <c r="J7575" i="3" a="1"/>
  <c r="J7575" i="3" s="1"/>
  <c r="J7576" i="3" a="1"/>
  <c r="J7576" i="3" s="1"/>
  <c r="J7577" i="3" a="1"/>
  <c r="J7577" i="3" s="1"/>
  <c r="J7578" i="3" a="1"/>
  <c r="J7578" i="3" s="1"/>
  <c r="J7579" i="3" a="1"/>
  <c r="J7579" i="3" s="1"/>
  <c r="J7580" i="3" a="1"/>
  <c r="J7580" i="3" s="1"/>
  <c r="J7581" i="3" a="1"/>
  <c r="J7581" i="3" s="1"/>
  <c r="J7582" i="3" a="1"/>
  <c r="J7582" i="3" s="1"/>
  <c r="J7583" i="3" a="1"/>
  <c r="J7583" i="3" s="1"/>
  <c r="J7584" i="3" a="1"/>
  <c r="J7584" i="3" s="1"/>
  <c r="J7585" i="3" a="1"/>
  <c r="J7585" i="3" s="1"/>
  <c r="J7586" i="3" a="1"/>
  <c r="J7586" i="3" s="1"/>
  <c r="J7587" i="3" a="1"/>
  <c r="J7587" i="3" s="1"/>
  <c r="J7588" i="3" a="1"/>
  <c r="J7588" i="3" s="1"/>
  <c r="J7589" i="3" a="1"/>
  <c r="J7589" i="3" s="1"/>
  <c r="J7590" i="3" a="1"/>
  <c r="J7590" i="3" s="1"/>
  <c r="J7591" i="3" a="1"/>
  <c r="J7591" i="3" s="1"/>
  <c r="J7592" i="3" a="1"/>
  <c r="J7592" i="3" s="1"/>
  <c r="J7593" i="3" a="1"/>
  <c r="J7593" i="3" s="1"/>
  <c r="J7594" i="3" a="1"/>
  <c r="J7594" i="3" s="1"/>
  <c r="J7595" i="3" a="1"/>
  <c r="J7595" i="3" s="1"/>
  <c r="J7596" i="3" a="1"/>
  <c r="J7596" i="3" s="1"/>
  <c r="J7597" i="3" a="1"/>
  <c r="J7597" i="3" s="1"/>
  <c r="J7598" i="3" a="1"/>
  <c r="J7598" i="3" s="1"/>
  <c r="J7599" i="3" a="1"/>
  <c r="J7599" i="3" s="1"/>
  <c r="J7600" i="3" a="1"/>
  <c r="J7600" i="3" s="1"/>
  <c r="J7601" i="3" a="1"/>
  <c r="J7601" i="3" s="1"/>
  <c r="J7602" i="3" a="1"/>
  <c r="J7602" i="3" s="1"/>
  <c r="J7603" i="3" a="1"/>
  <c r="J7603" i="3" s="1"/>
  <c r="J7604" i="3" a="1"/>
  <c r="J7604" i="3" s="1"/>
  <c r="J7605" i="3" a="1"/>
  <c r="J7605" i="3" s="1"/>
  <c r="J7606" i="3" a="1"/>
  <c r="J7606" i="3" s="1"/>
  <c r="J7607" i="3" a="1"/>
  <c r="J7607" i="3" s="1"/>
  <c r="J7608" i="3" a="1"/>
  <c r="J7608" i="3" s="1"/>
  <c r="J7609" i="3" a="1"/>
  <c r="J7609" i="3" s="1"/>
  <c r="J7610" i="3" a="1"/>
  <c r="J7610" i="3" s="1"/>
  <c r="J7611" i="3" a="1"/>
  <c r="J7611" i="3" s="1"/>
  <c r="J7612" i="3" a="1"/>
  <c r="J7612" i="3" s="1"/>
  <c r="J7613" i="3" a="1"/>
  <c r="J7613" i="3" s="1"/>
  <c r="J7614" i="3" a="1"/>
  <c r="J7614" i="3" s="1"/>
  <c r="J7615" i="3" a="1"/>
  <c r="J7615" i="3" s="1"/>
  <c r="J7616" i="3" a="1"/>
  <c r="J7616" i="3" s="1"/>
  <c r="J7617" i="3" a="1"/>
  <c r="J7617" i="3" s="1"/>
  <c r="J7618" i="3" a="1"/>
  <c r="J7618" i="3" s="1"/>
  <c r="J7619" i="3" a="1"/>
  <c r="J7619" i="3" s="1"/>
  <c r="J7620" i="3" a="1"/>
  <c r="J7620" i="3" s="1"/>
  <c r="J7621" i="3" a="1"/>
  <c r="J7621" i="3" s="1"/>
  <c r="J7622" i="3" a="1"/>
  <c r="J7622" i="3" s="1"/>
  <c r="J7623" i="3" a="1"/>
  <c r="J7623" i="3" s="1"/>
  <c r="J7624" i="3" a="1"/>
  <c r="J7624" i="3" s="1"/>
  <c r="J7625" i="3" a="1"/>
  <c r="J7625" i="3" s="1"/>
  <c r="J7626" i="3" a="1"/>
  <c r="J7626" i="3" s="1"/>
  <c r="J7627" i="3" a="1"/>
  <c r="J7627" i="3" s="1"/>
  <c r="J7628" i="3" a="1"/>
  <c r="J7628" i="3" s="1"/>
  <c r="J7629" i="3" a="1"/>
  <c r="J7629" i="3" s="1"/>
  <c r="J7630" i="3" a="1"/>
  <c r="J7630" i="3" s="1"/>
  <c r="J7631" i="3" a="1"/>
  <c r="J7631" i="3" s="1"/>
  <c r="J7632" i="3" a="1"/>
  <c r="J7632" i="3" s="1"/>
  <c r="J7633" i="3" a="1"/>
  <c r="J7633" i="3" s="1"/>
  <c r="J7634" i="3" a="1"/>
  <c r="J7634" i="3" s="1"/>
  <c r="J7635" i="3" a="1"/>
  <c r="J7635" i="3" s="1"/>
  <c r="J7636" i="3" a="1"/>
  <c r="J7636" i="3" s="1"/>
  <c r="J7637" i="3" a="1"/>
  <c r="J7637" i="3" s="1"/>
  <c r="J7638" i="3" a="1"/>
  <c r="J7638" i="3" s="1"/>
  <c r="J7639" i="3" a="1"/>
  <c r="J7639" i="3" s="1"/>
  <c r="J7640" i="3" a="1"/>
  <c r="J7640" i="3" s="1"/>
  <c r="J7641" i="3" a="1"/>
  <c r="J7641" i="3" s="1"/>
  <c r="J7642" i="3" a="1"/>
  <c r="J7642" i="3" s="1"/>
  <c r="J7643" i="3" a="1"/>
  <c r="J7643" i="3" s="1"/>
  <c r="J7644" i="3" a="1"/>
  <c r="J7644" i="3" s="1"/>
  <c r="J7645" i="3" a="1"/>
  <c r="J7645" i="3" s="1"/>
  <c r="J7646" i="3" a="1"/>
  <c r="J7646" i="3" s="1"/>
  <c r="J7647" i="3" a="1"/>
  <c r="J7647" i="3" s="1"/>
  <c r="J7648" i="3" a="1"/>
  <c r="J7648" i="3" s="1"/>
  <c r="J7649" i="3" a="1"/>
  <c r="J7649" i="3" s="1"/>
  <c r="J7650" i="3" a="1"/>
  <c r="J7650" i="3" s="1"/>
  <c r="J7651" i="3" a="1"/>
  <c r="J7651" i="3" s="1"/>
  <c r="J7652" i="3" a="1"/>
  <c r="J7652" i="3" s="1"/>
  <c r="J7653" i="3" a="1"/>
  <c r="J7653" i="3" s="1"/>
  <c r="J7654" i="3" a="1"/>
  <c r="J7654" i="3" s="1"/>
  <c r="J7655" i="3" a="1"/>
  <c r="J7655" i="3" s="1"/>
  <c r="J7656" i="3" a="1"/>
  <c r="J7656" i="3" s="1"/>
  <c r="J7657" i="3" a="1"/>
  <c r="J7657" i="3" s="1"/>
  <c r="J7658" i="3" a="1"/>
  <c r="J7658" i="3" s="1"/>
  <c r="J7659" i="3" a="1"/>
  <c r="J7659" i="3" s="1"/>
  <c r="J7660" i="3" a="1"/>
  <c r="J7660" i="3" s="1"/>
  <c r="J7661" i="3" a="1"/>
  <c r="J7661" i="3" s="1"/>
  <c r="J7662" i="3" a="1"/>
  <c r="J7662" i="3" s="1"/>
  <c r="J7663" i="3" a="1"/>
  <c r="J7663" i="3" s="1"/>
  <c r="J7664" i="3" a="1"/>
  <c r="J7664" i="3" s="1"/>
  <c r="J7665" i="3" a="1"/>
  <c r="J7665" i="3" s="1"/>
  <c r="J7666" i="3" a="1"/>
  <c r="J7666" i="3" s="1"/>
  <c r="J7667" i="3" a="1"/>
  <c r="J7667" i="3" s="1"/>
  <c r="J7668" i="3" a="1"/>
  <c r="J7668" i="3" s="1"/>
  <c r="J7669" i="3" a="1"/>
  <c r="J7669" i="3" s="1"/>
  <c r="J7670" i="3" a="1"/>
  <c r="J7670" i="3" s="1"/>
  <c r="J7671" i="3" a="1"/>
  <c r="J7671" i="3" s="1"/>
  <c r="J7672" i="3" a="1"/>
  <c r="J7672" i="3" s="1"/>
  <c r="J7673" i="3" a="1"/>
  <c r="J7673" i="3" s="1"/>
  <c r="J7674" i="3" a="1"/>
  <c r="J7674" i="3" s="1"/>
  <c r="J7675" i="3" a="1"/>
  <c r="J7675" i="3" s="1"/>
  <c r="J7676" i="3" a="1"/>
  <c r="J7676" i="3" s="1"/>
  <c r="J7677" i="3" a="1"/>
  <c r="J7677" i="3" s="1"/>
  <c r="J7678" i="3" a="1"/>
  <c r="J7678" i="3" s="1"/>
  <c r="J7679" i="3" a="1"/>
  <c r="J7679" i="3" s="1"/>
  <c r="J7680" i="3" a="1"/>
  <c r="J7680" i="3" s="1"/>
  <c r="J7681" i="3" a="1"/>
  <c r="J7681" i="3" s="1"/>
  <c r="J7682" i="3" a="1"/>
  <c r="J7682" i="3" s="1"/>
  <c r="J7683" i="3" a="1"/>
  <c r="J7683" i="3" s="1"/>
  <c r="J7684" i="3" a="1"/>
  <c r="J7684" i="3" s="1"/>
  <c r="J7685" i="3" a="1"/>
  <c r="J7685" i="3" s="1"/>
  <c r="J7686" i="3" a="1"/>
  <c r="J7686" i="3" s="1"/>
  <c r="J7687" i="3" a="1"/>
  <c r="J7687" i="3" s="1"/>
  <c r="J7688" i="3" a="1"/>
  <c r="J7688" i="3" s="1"/>
  <c r="J7689" i="3" a="1"/>
  <c r="J7689" i="3" s="1"/>
  <c r="J7690" i="3" a="1"/>
  <c r="J7690" i="3" s="1"/>
  <c r="J7691" i="3" a="1"/>
  <c r="J7691" i="3" s="1"/>
  <c r="J7692" i="3" a="1"/>
  <c r="J7692" i="3" s="1"/>
  <c r="J7693" i="3" a="1"/>
  <c r="J7693" i="3" s="1"/>
  <c r="J7694" i="3" a="1"/>
  <c r="J7694" i="3" s="1"/>
  <c r="J7695" i="3" a="1"/>
  <c r="J7695" i="3" s="1"/>
  <c r="J7696" i="3" a="1"/>
  <c r="J7696" i="3" s="1"/>
  <c r="J7697" i="3" a="1"/>
  <c r="J7697" i="3" s="1"/>
  <c r="J7698" i="3" a="1"/>
  <c r="J7698" i="3" s="1"/>
  <c r="J7699" i="3" a="1"/>
  <c r="J7699" i="3" s="1"/>
  <c r="J7700" i="3" a="1"/>
  <c r="J7700" i="3" s="1"/>
  <c r="J7701" i="3" a="1"/>
  <c r="J7701" i="3" s="1"/>
  <c r="J7702" i="3" a="1"/>
  <c r="J7702" i="3" s="1"/>
  <c r="J7703" i="3" a="1"/>
  <c r="J7703" i="3" s="1"/>
  <c r="J7704" i="3" a="1"/>
  <c r="J7704" i="3" s="1"/>
  <c r="J7705" i="3" a="1"/>
  <c r="J7705" i="3" s="1"/>
  <c r="J7706" i="3" a="1"/>
  <c r="J7706" i="3" s="1"/>
  <c r="J7707" i="3" a="1"/>
  <c r="J7707" i="3" s="1"/>
  <c r="J7708" i="3" a="1"/>
  <c r="J7708" i="3" s="1"/>
  <c r="J7709" i="3" a="1"/>
  <c r="J7709" i="3" s="1"/>
  <c r="J7710" i="3" a="1"/>
  <c r="J7710" i="3" s="1"/>
  <c r="J7711" i="3" a="1"/>
  <c r="J7711" i="3" s="1"/>
  <c r="J7712" i="3" a="1"/>
  <c r="J7712" i="3" s="1"/>
  <c r="J7713" i="3" a="1"/>
  <c r="J7713" i="3" s="1"/>
  <c r="J7714" i="3" a="1"/>
  <c r="J7714" i="3" s="1"/>
  <c r="J7715" i="3" a="1"/>
  <c r="J7715" i="3" s="1"/>
  <c r="J7716" i="3" a="1"/>
  <c r="J7716" i="3" s="1"/>
  <c r="J7717" i="3" a="1"/>
  <c r="J7717" i="3" s="1"/>
  <c r="J7718" i="3" a="1"/>
  <c r="J7718" i="3" s="1"/>
  <c r="J7719" i="3" a="1"/>
  <c r="J7719" i="3" s="1"/>
  <c r="J7720" i="3" a="1"/>
  <c r="J7720" i="3" s="1"/>
  <c r="J7721" i="3" a="1"/>
  <c r="J7721" i="3" s="1"/>
  <c r="J7722" i="3" a="1"/>
  <c r="J7722" i="3" s="1"/>
  <c r="J7723" i="3" a="1"/>
  <c r="J7723" i="3" s="1"/>
  <c r="J7724" i="3" a="1"/>
  <c r="J7724" i="3" s="1"/>
  <c r="J7725" i="3" a="1"/>
  <c r="J7725" i="3" s="1"/>
  <c r="J7726" i="3" a="1"/>
  <c r="J7726" i="3" s="1"/>
  <c r="J7727" i="3" a="1"/>
  <c r="J7727" i="3" s="1"/>
  <c r="J7728" i="3" a="1"/>
  <c r="J7728" i="3" s="1"/>
  <c r="J7729" i="3" a="1"/>
  <c r="J7729" i="3" s="1"/>
  <c r="J7730" i="3" a="1"/>
  <c r="J7730" i="3" s="1"/>
  <c r="J7731" i="3" a="1"/>
  <c r="J7731" i="3" s="1"/>
  <c r="J7732" i="3" a="1"/>
  <c r="J7732" i="3" s="1"/>
  <c r="J7733" i="3" a="1"/>
  <c r="J7733" i="3" s="1"/>
  <c r="J7734" i="3" a="1"/>
  <c r="J7734" i="3" s="1"/>
  <c r="J7735" i="3" a="1"/>
  <c r="J7735" i="3" s="1"/>
  <c r="J7736" i="3" a="1"/>
  <c r="J7736" i="3" s="1"/>
  <c r="J7737" i="3" a="1"/>
  <c r="J7737" i="3" s="1"/>
  <c r="J7738" i="3" a="1"/>
  <c r="J7738" i="3" s="1"/>
  <c r="J7739" i="3" a="1"/>
  <c r="J7739" i="3" s="1"/>
  <c r="J7740" i="3" a="1"/>
  <c r="J7740" i="3" s="1"/>
  <c r="J7741" i="3" a="1"/>
  <c r="J7741" i="3" s="1"/>
  <c r="J7742" i="3" a="1"/>
  <c r="J7742" i="3" s="1"/>
  <c r="J7743" i="3" a="1"/>
  <c r="J7743" i="3" s="1"/>
  <c r="J7744" i="3" a="1"/>
  <c r="J7744" i="3" s="1"/>
  <c r="J7745" i="3" a="1"/>
  <c r="J7745" i="3" s="1"/>
  <c r="J7746" i="3" a="1"/>
  <c r="J7746" i="3" s="1"/>
  <c r="J7747" i="3" a="1"/>
  <c r="J7747" i="3" s="1"/>
  <c r="J7748" i="3" a="1"/>
  <c r="J7748" i="3" s="1"/>
  <c r="J7749" i="3" a="1"/>
  <c r="J7749" i="3" s="1"/>
  <c r="J7750" i="3" a="1"/>
  <c r="J7750" i="3" s="1"/>
  <c r="J7751" i="3" a="1"/>
  <c r="J7751" i="3" s="1"/>
  <c r="J7752" i="3" a="1"/>
  <c r="J7752" i="3" s="1"/>
  <c r="J7753" i="3" a="1"/>
  <c r="J7753" i="3" s="1"/>
  <c r="J7754" i="3" a="1"/>
  <c r="J7754" i="3" s="1"/>
  <c r="J7755" i="3" a="1"/>
  <c r="J7755" i="3" s="1"/>
  <c r="J7756" i="3" a="1"/>
  <c r="J7756" i="3" s="1"/>
  <c r="J7757" i="3" a="1"/>
  <c r="J7757" i="3" s="1"/>
  <c r="J7758" i="3" a="1"/>
  <c r="J7758" i="3" s="1"/>
  <c r="J7759" i="3" a="1"/>
  <c r="J7759" i="3" s="1"/>
  <c r="J7760" i="3" a="1"/>
  <c r="J7760" i="3" s="1"/>
  <c r="J7761" i="3" a="1"/>
  <c r="J7761" i="3" s="1"/>
  <c r="J7762" i="3" a="1"/>
  <c r="J7762" i="3" s="1"/>
  <c r="J7763" i="3" a="1"/>
  <c r="J7763" i="3" s="1"/>
  <c r="J7764" i="3" a="1"/>
  <c r="J7764" i="3" s="1"/>
  <c r="J7765" i="3" a="1"/>
  <c r="J7765" i="3" s="1"/>
  <c r="J7766" i="3" a="1"/>
  <c r="J7766" i="3" s="1"/>
  <c r="J7767" i="3" a="1"/>
  <c r="J7767" i="3" s="1"/>
  <c r="J7768" i="3" a="1"/>
  <c r="J7768" i="3" s="1"/>
  <c r="J7769" i="3" a="1"/>
  <c r="J7769" i="3" s="1"/>
  <c r="J7770" i="3" a="1"/>
  <c r="J7770" i="3" s="1"/>
  <c r="J7771" i="3" a="1"/>
  <c r="J7771" i="3" s="1"/>
  <c r="J7772" i="3" a="1"/>
  <c r="J7772" i="3" s="1"/>
  <c r="J7773" i="3" a="1"/>
  <c r="J7773" i="3" s="1"/>
  <c r="J7774" i="3" a="1"/>
  <c r="J7774" i="3"/>
  <c r="J7775" i="3" a="1"/>
  <c r="J7775" i="3"/>
  <c r="J7776" i="3" a="1"/>
  <c r="J7776" i="3"/>
  <c r="J7777" i="3" a="1"/>
  <c r="J7777" i="3"/>
  <c r="J7778" i="3" a="1"/>
  <c r="J7778" i="3"/>
  <c r="J7779" i="3" a="1"/>
  <c r="J7779" i="3" s="1"/>
  <c r="J7780" i="3" a="1"/>
  <c r="J7780" i="3" s="1"/>
  <c r="J7781" i="3" a="1"/>
  <c r="J7781" i="3" s="1"/>
  <c r="J7782" i="3" a="1"/>
  <c r="J7782" i="3" s="1"/>
  <c r="J7783" i="3" a="1"/>
  <c r="J7783" i="3" s="1"/>
  <c r="J7784" i="3" a="1"/>
  <c r="J7784" i="3" s="1"/>
  <c r="J7785" i="3" a="1"/>
  <c r="J7785" i="3" s="1"/>
  <c r="J7786" i="3" a="1"/>
  <c r="J7786" i="3"/>
  <c r="J7787" i="3" a="1"/>
  <c r="J7787" i="3"/>
  <c r="J7788" i="3" a="1"/>
  <c r="J7788" i="3"/>
  <c r="J7789" i="3" a="1"/>
  <c r="J7789" i="3"/>
  <c r="J7790" i="3" a="1"/>
  <c r="J7790" i="3"/>
  <c r="J7791" i="3" a="1"/>
  <c r="J7791" i="3" s="1"/>
  <c r="J7792" i="3" a="1"/>
  <c r="J7792" i="3" s="1"/>
  <c r="J7793" i="3" a="1"/>
  <c r="J7793" i="3" s="1"/>
  <c r="J7794" i="3" a="1"/>
  <c r="J7794" i="3" s="1"/>
  <c r="J7795" i="3" a="1"/>
  <c r="J7795" i="3" s="1"/>
  <c r="J7796" i="3" a="1"/>
  <c r="J7796" i="3" s="1"/>
  <c r="J7797" i="3" a="1"/>
  <c r="J7797" i="3" s="1"/>
  <c r="J7798" i="3" a="1"/>
  <c r="J7798" i="3"/>
  <c r="J7799" i="3" a="1"/>
  <c r="J7799" i="3"/>
  <c r="J7800" i="3" a="1"/>
  <c r="J7800" i="3"/>
  <c r="J7801" i="3" a="1"/>
  <c r="J7801" i="3"/>
  <c r="J7802" i="3" a="1"/>
  <c r="J7802" i="3"/>
  <c r="J7803" i="3" a="1"/>
  <c r="J7803" i="3" s="1"/>
  <c r="J7804" i="3" a="1"/>
  <c r="J7804" i="3" s="1"/>
  <c r="J7805" i="3" a="1"/>
  <c r="J7805" i="3" s="1"/>
  <c r="J7806" i="3" a="1"/>
  <c r="J7806" i="3" s="1"/>
  <c r="J7807" i="3" a="1"/>
  <c r="J7807" i="3" s="1"/>
  <c r="J7808" i="3" a="1"/>
  <c r="J7808" i="3" s="1"/>
  <c r="J7809" i="3" a="1"/>
  <c r="J7809" i="3" s="1"/>
  <c r="J7810" i="3" a="1"/>
  <c r="J7810" i="3"/>
  <c r="J7811" i="3" a="1"/>
  <c r="J7811" i="3"/>
  <c r="J7812" i="3" a="1"/>
  <c r="J7812" i="3"/>
  <c r="J7813" i="3" a="1"/>
  <c r="J7813" i="3"/>
  <c r="J7814" i="3" a="1"/>
  <c r="J7814" i="3"/>
  <c r="J7815" i="3" a="1"/>
  <c r="J7815" i="3" s="1"/>
  <c r="J7816" i="3" a="1"/>
  <c r="J7816" i="3" s="1"/>
  <c r="J7817" i="3" a="1"/>
  <c r="J7817" i="3" s="1"/>
  <c r="J7818" i="3" a="1"/>
  <c r="J7818" i="3" s="1"/>
  <c r="J7819" i="3" a="1"/>
  <c r="J7819" i="3" s="1"/>
  <c r="J7820" i="3" a="1"/>
  <c r="J7820" i="3" s="1"/>
  <c r="J7821" i="3" a="1"/>
  <c r="J7821" i="3" s="1"/>
  <c r="J7822" i="3" a="1"/>
  <c r="J7822" i="3"/>
  <c r="J7823" i="3" a="1"/>
  <c r="J7823" i="3"/>
  <c r="J7824" i="3" a="1"/>
  <c r="J7824" i="3"/>
  <c r="J7825" i="3" a="1"/>
  <c r="J7825" i="3"/>
  <c r="J7826" i="3" a="1"/>
  <c r="J7826" i="3"/>
  <c r="J7827" i="3" a="1"/>
  <c r="J7827" i="3" s="1"/>
  <c r="J7828" i="3" a="1"/>
  <c r="J7828" i="3" s="1"/>
  <c r="J7829" i="3" a="1"/>
  <c r="J7829" i="3" s="1"/>
  <c r="J7830" i="3" a="1"/>
  <c r="J7830" i="3" s="1"/>
  <c r="J7831" i="3" a="1"/>
  <c r="J7831" i="3" s="1"/>
  <c r="J7832" i="3" a="1"/>
  <c r="J7832" i="3" s="1"/>
  <c r="J7833" i="3" a="1"/>
  <c r="J7833" i="3" s="1"/>
  <c r="J7834" i="3" a="1"/>
  <c r="J7834" i="3"/>
  <c r="J7835" i="3" a="1"/>
  <c r="J7835" i="3"/>
  <c r="J7836" i="3" a="1"/>
  <c r="J7836" i="3"/>
  <c r="J7837" i="3" a="1"/>
  <c r="J7837" i="3"/>
  <c r="J7838" i="3" a="1"/>
  <c r="J7838" i="3"/>
  <c r="J7839" i="3" a="1"/>
  <c r="J7839" i="3" s="1"/>
  <c r="J7840" i="3" a="1"/>
  <c r="J7840" i="3" s="1"/>
  <c r="J7841" i="3" a="1"/>
  <c r="J7841" i="3" s="1"/>
  <c r="J7842" i="3" a="1"/>
  <c r="J7842" i="3" s="1"/>
  <c r="J7843" i="3" a="1"/>
  <c r="J7843" i="3" s="1"/>
  <c r="J7844" i="3" a="1"/>
  <c r="J7844" i="3" s="1"/>
  <c r="J7845" i="3" a="1"/>
  <c r="J7845" i="3" s="1"/>
  <c r="J7846" i="3" a="1"/>
  <c r="J7846" i="3"/>
  <c r="J7847" i="3" a="1"/>
  <c r="J7847" i="3"/>
  <c r="J7848" i="3" a="1"/>
  <c r="J7848" i="3"/>
  <c r="J7849" i="3" a="1"/>
  <c r="J7849" i="3"/>
  <c r="J7850" i="3" a="1"/>
  <c r="J7850" i="3"/>
  <c r="J7851" i="3" a="1"/>
  <c r="J7851" i="3" s="1"/>
  <c r="J7852" i="3" a="1"/>
  <c r="J7852" i="3" s="1"/>
  <c r="J7853" i="3" a="1"/>
  <c r="J7853" i="3" s="1"/>
  <c r="J7854" i="3" a="1"/>
  <c r="J7854" i="3" s="1"/>
  <c r="J7855" i="3" a="1"/>
  <c r="J7855" i="3" s="1"/>
  <c r="J7856" i="3" a="1"/>
  <c r="J7856" i="3" s="1"/>
  <c r="J7857" i="3" a="1"/>
  <c r="J7857" i="3" s="1"/>
  <c r="J7858" i="3" a="1"/>
  <c r="J7858" i="3"/>
  <c r="J7859" i="3" a="1"/>
  <c r="J7859" i="3"/>
  <c r="J7860" i="3" a="1"/>
  <c r="J7860" i="3"/>
  <c r="J7861" i="3" a="1"/>
  <c r="J7861" i="3"/>
  <c r="J7862" i="3" a="1"/>
  <c r="J7862" i="3"/>
  <c r="J7863" i="3" a="1"/>
  <c r="J7863" i="3" s="1"/>
  <c r="J7864" i="3" a="1"/>
  <c r="J7864" i="3" s="1"/>
  <c r="J7865" i="3" a="1"/>
  <c r="J7865" i="3" s="1"/>
  <c r="J7866" i="3" a="1"/>
  <c r="J7866" i="3" s="1"/>
  <c r="J7867" i="3" a="1"/>
  <c r="J7867" i="3" s="1"/>
  <c r="J7868" i="3" a="1"/>
  <c r="J7868" i="3" s="1"/>
  <c r="J7869" i="3" a="1"/>
  <c r="J7869" i="3" s="1"/>
  <c r="J7870" i="3" a="1"/>
  <c r="J7870" i="3"/>
  <c r="J7871" i="3" a="1"/>
  <c r="J7871" i="3"/>
  <c r="J7872" i="3" a="1"/>
  <c r="J7872" i="3"/>
  <c r="J7873" i="3" a="1"/>
  <c r="J7873" i="3"/>
  <c r="J7874" i="3" a="1"/>
  <c r="J7874" i="3"/>
  <c r="J7875" i="3" a="1"/>
  <c r="J7875" i="3" s="1"/>
  <c r="J7876" i="3" a="1"/>
  <c r="J7876" i="3" s="1"/>
  <c r="J7877" i="3" a="1"/>
  <c r="J7877" i="3" s="1"/>
  <c r="J7878" i="3" a="1"/>
  <c r="J7878" i="3" s="1"/>
  <c r="J7879" i="3" a="1"/>
  <c r="J7879" i="3" s="1"/>
  <c r="J7880" i="3" a="1"/>
  <c r="J7880" i="3" s="1"/>
  <c r="J7881" i="3" a="1"/>
  <c r="J7881" i="3" s="1"/>
  <c r="J7882" i="3" a="1"/>
  <c r="J7882" i="3"/>
  <c r="J7883" i="3" a="1"/>
  <c r="J7883" i="3"/>
  <c r="J7884" i="3" a="1"/>
  <c r="J7884" i="3"/>
  <c r="J7885" i="3" a="1"/>
  <c r="J7885" i="3"/>
  <c r="J7886" i="3" a="1"/>
  <c r="J7886" i="3"/>
  <c r="J7887" i="3" a="1"/>
  <c r="J7887" i="3" s="1"/>
  <c r="J7888" i="3" a="1"/>
  <c r="J7888" i="3" s="1"/>
  <c r="J7889" i="3" a="1"/>
  <c r="J7889" i="3" s="1"/>
  <c r="J7890" i="3" a="1"/>
  <c r="J7890" i="3" s="1"/>
  <c r="J7891" i="3" a="1"/>
  <c r="J7891" i="3" s="1"/>
  <c r="J7892" i="3" a="1"/>
  <c r="J7892" i="3" s="1"/>
  <c r="J7893" i="3" a="1"/>
  <c r="J7893" i="3" s="1"/>
  <c r="J7894" i="3" a="1"/>
  <c r="J7894" i="3"/>
  <c r="J7895" i="3" a="1"/>
  <c r="J7895" i="3"/>
  <c r="J7896" i="3" a="1"/>
  <c r="J7896" i="3"/>
  <c r="J7897" i="3" a="1"/>
  <c r="J7897" i="3"/>
  <c r="J7898" i="3" a="1"/>
  <c r="J7898" i="3"/>
  <c r="J7899" i="3" a="1"/>
  <c r="J7899" i="3" s="1"/>
  <c r="J7900" i="3" a="1"/>
  <c r="J7900" i="3" s="1"/>
  <c r="J7901" i="3" a="1"/>
  <c r="J7901" i="3" s="1"/>
  <c r="J7902" i="3" a="1"/>
  <c r="J7902" i="3" s="1"/>
  <c r="J7903" i="3" a="1"/>
  <c r="J7903" i="3" s="1"/>
  <c r="J7904" i="3" a="1"/>
  <c r="J7904" i="3" s="1"/>
  <c r="J7905" i="3" a="1"/>
  <c r="J7905" i="3" s="1"/>
  <c r="J7906" i="3" a="1"/>
  <c r="J7906" i="3"/>
  <c r="J7907" i="3" a="1"/>
  <c r="J7907" i="3"/>
  <c r="J7908" i="3" a="1"/>
  <c r="J7908" i="3"/>
  <c r="J7909" i="3" a="1"/>
  <c r="J7909" i="3"/>
  <c r="J7910" i="3" a="1"/>
  <c r="J7910" i="3"/>
  <c r="J7911" i="3" a="1"/>
  <c r="J7911" i="3" s="1"/>
  <c r="J7912" i="3" a="1"/>
  <c r="J7912" i="3" s="1"/>
  <c r="J7913" i="3" a="1"/>
  <c r="J7913" i="3" s="1"/>
  <c r="J7914" i="3" a="1"/>
  <c r="J7914" i="3" s="1"/>
  <c r="J7915" i="3" a="1"/>
  <c r="J7915" i="3" s="1"/>
  <c r="J7916" i="3" a="1"/>
  <c r="J7916" i="3" s="1"/>
  <c r="J7917" i="3" a="1"/>
  <c r="J7917" i="3" s="1"/>
  <c r="J7918" i="3" a="1"/>
  <c r="J7918" i="3"/>
  <c r="J7919" i="3" a="1"/>
  <c r="J7919" i="3"/>
  <c r="J7920" i="3" a="1"/>
  <c r="J7920" i="3"/>
  <c r="J7921" i="3" a="1"/>
  <c r="J7921" i="3"/>
  <c r="J7922" i="3" a="1"/>
  <c r="J7922" i="3"/>
  <c r="J7923" i="3" a="1"/>
  <c r="J7923" i="3" s="1"/>
  <c r="J7924" i="3" a="1"/>
  <c r="J7924" i="3" s="1"/>
  <c r="J7925" i="3" a="1"/>
  <c r="J7925" i="3" s="1"/>
  <c r="J7926" i="3" a="1"/>
  <c r="J7926" i="3" s="1"/>
  <c r="J7927" i="3" a="1"/>
  <c r="J7927" i="3" s="1"/>
  <c r="J7928" i="3" a="1"/>
  <c r="J7928" i="3" s="1"/>
  <c r="J7929" i="3" a="1"/>
  <c r="J7929" i="3" s="1"/>
  <c r="J7930" i="3" a="1"/>
  <c r="J7930" i="3"/>
  <c r="J7931" i="3" a="1"/>
  <c r="J7931" i="3"/>
  <c r="J7932" i="3" a="1"/>
  <c r="J7932" i="3"/>
  <c r="J7933" i="3" a="1"/>
  <c r="J7933" i="3"/>
  <c r="J7934" i="3" a="1"/>
  <c r="J7934" i="3"/>
  <c r="J7935" i="3" a="1"/>
  <c r="J7935" i="3" s="1"/>
  <c r="J7936" i="3" a="1"/>
  <c r="J7936" i="3" s="1"/>
  <c r="J7937" i="3" a="1"/>
  <c r="J7937" i="3" s="1"/>
  <c r="J7938" i="3" a="1"/>
  <c r="J7938" i="3" s="1"/>
  <c r="J7939" i="3" a="1"/>
  <c r="J7939" i="3" s="1"/>
  <c r="J7940" i="3" a="1"/>
  <c r="J7940" i="3" s="1"/>
  <c r="J7941" i="3" a="1"/>
  <c r="J7941" i="3" s="1"/>
  <c r="J7942" i="3" a="1"/>
  <c r="J7942" i="3"/>
  <c r="J7943" i="3" a="1"/>
  <c r="J7943" i="3"/>
  <c r="J7944" i="3" a="1"/>
  <c r="J7944" i="3"/>
  <c r="J7945" i="3" a="1"/>
  <c r="J7945" i="3"/>
  <c r="J7946" i="3" a="1"/>
  <c r="J7946" i="3"/>
  <c r="J7947" i="3" a="1"/>
  <c r="J7947" i="3" s="1"/>
  <c r="J7948" i="3" a="1"/>
  <c r="J7948" i="3" s="1"/>
  <c r="J7949" i="3" a="1"/>
  <c r="J7949" i="3" s="1"/>
  <c r="J7950" i="3" a="1"/>
  <c r="J7950" i="3" s="1"/>
  <c r="J7951" i="3" a="1"/>
  <c r="J7951" i="3" s="1"/>
  <c r="J7952" i="3" a="1"/>
  <c r="J7952" i="3" s="1"/>
  <c r="J7953" i="3" a="1"/>
  <c r="J7953" i="3" s="1"/>
  <c r="J7954" i="3" a="1"/>
  <c r="J7954" i="3"/>
  <c r="J7955" i="3" a="1"/>
  <c r="J7955" i="3"/>
  <c r="J7956" i="3" a="1"/>
  <c r="J7956" i="3"/>
  <c r="J7957" i="3" a="1"/>
  <c r="J7957" i="3"/>
  <c r="J7958" i="3" a="1"/>
  <c r="J7958" i="3"/>
  <c r="J7959" i="3" a="1"/>
  <c r="J7959" i="3" s="1"/>
  <c r="J7960" i="3" a="1"/>
  <c r="J7960" i="3" s="1"/>
  <c r="J7961" i="3" a="1"/>
  <c r="J7961" i="3" s="1"/>
  <c r="J7962" i="3" a="1"/>
  <c r="J7962" i="3" s="1"/>
  <c r="J7963" i="3" a="1"/>
  <c r="J7963" i="3" s="1"/>
  <c r="J7964" i="3" a="1"/>
  <c r="J7964" i="3" s="1"/>
  <c r="J7965" i="3" a="1"/>
  <c r="J7965" i="3" s="1"/>
  <c r="J7966" i="3" a="1"/>
  <c r="J7966" i="3"/>
  <c r="J7967" i="3" a="1"/>
  <c r="J7967" i="3"/>
  <c r="J7968" i="3" a="1"/>
  <c r="J7968" i="3"/>
  <c r="J7969" i="3" a="1"/>
  <c r="J7969" i="3"/>
  <c r="J7970" i="3" a="1"/>
  <c r="J7970" i="3"/>
  <c r="J7971" i="3" a="1"/>
  <c r="J7971" i="3" s="1"/>
  <c r="J7972" i="3" a="1"/>
  <c r="J7972" i="3" s="1"/>
  <c r="J7973" i="3" a="1"/>
  <c r="J7973" i="3" s="1"/>
  <c r="J7974" i="3" a="1"/>
  <c r="J7974" i="3" s="1"/>
  <c r="J7975" i="3" a="1"/>
  <c r="J7975" i="3" s="1"/>
  <c r="J7976" i="3" a="1"/>
  <c r="J7976" i="3" s="1"/>
  <c r="J7977" i="3" a="1"/>
  <c r="J7977" i="3" s="1"/>
  <c r="J7978" i="3" a="1"/>
  <c r="J7978" i="3"/>
  <c r="J7979" i="3" a="1"/>
  <c r="J7979" i="3"/>
  <c r="J7980" i="3" a="1"/>
  <c r="J7980" i="3"/>
  <c r="J7981" i="3" a="1"/>
  <c r="J7981" i="3"/>
  <c r="J7982" i="3" a="1"/>
  <c r="J7982" i="3"/>
  <c r="J7983" i="3" a="1"/>
  <c r="J7983" i="3" s="1"/>
  <c r="J7984" i="3" a="1"/>
  <c r="J7984" i="3" s="1"/>
  <c r="J7985" i="3" a="1"/>
  <c r="J7985" i="3" s="1"/>
  <c r="J7986" i="3" a="1"/>
  <c r="J7986" i="3" s="1"/>
  <c r="J7987" i="3" a="1"/>
  <c r="J7987" i="3" s="1"/>
  <c r="J7988" i="3" a="1"/>
  <c r="J7988" i="3" s="1"/>
  <c r="J7989" i="3" a="1"/>
  <c r="J7989" i="3" s="1"/>
  <c r="J7990" i="3" a="1"/>
  <c r="J7990" i="3"/>
  <c r="J7991" i="3" a="1"/>
  <c r="J7991" i="3"/>
  <c r="J7992" i="3" a="1"/>
  <c r="J7992" i="3"/>
  <c r="J7993" i="3" a="1"/>
  <c r="J7993" i="3"/>
  <c r="J7994" i="3" a="1"/>
  <c r="J7994" i="3"/>
  <c r="J7995" i="3" a="1"/>
  <c r="J7995" i="3" s="1"/>
  <c r="J7996" i="3" a="1"/>
  <c r="J7996" i="3" s="1"/>
  <c r="J7997" i="3" a="1"/>
  <c r="J7997" i="3" s="1"/>
  <c r="J7998" i="3" a="1"/>
  <c r="J7998" i="3" s="1"/>
  <c r="J7999" i="3" a="1"/>
  <c r="J7999" i="3" s="1"/>
  <c r="J8000" i="3" a="1"/>
  <c r="J8000" i="3" s="1"/>
  <c r="J8001" i="3" a="1"/>
  <c r="J8001" i="3" s="1"/>
  <c r="J8002" i="3" a="1"/>
  <c r="J8002" i="3"/>
  <c r="J8003" i="3" a="1"/>
  <c r="J8003" i="3"/>
  <c r="J8004" i="3" a="1"/>
  <c r="J8004" i="3"/>
  <c r="J8005" i="3" a="1"/>
  <c r="J8005" i="3"/>
  <c r="J8006" i="3" a="1"/>
  <c r="J8006" i="3"/>
  <c r="J8007" i="3" a="1"/>
  <c r="J8007" i="3" s="1"/>
  <c r="J8008" i="3" a="1"/>
  <c r="J8008" i="3" s="1"/>
  <c r="J8009" i="3" a="1"/>
  <c r="J8009" i="3" s="1"/>
  <c r="J8010" i="3" a="1"/>
  <c r="J8010" i="3" s="1"/>
  <c r="J8011" i="3" a="1"/>
  <c r="J8011" i="3" s="1"/>
  <c r="J8012" i="3" a="1"/>
  <c r="J8012" i="3" s="1"/>
  <c r="J8013" i="3" a="1"/>
  <c r="J8013" i="3" s="1"/>
  <c r="J8014" i="3" a="1"/>
  <c r="J8014" i="3"/>
  <c r="J8015" i="3" a="1"/>
  <c r="J8015" i="3"/>
  <c r="J8016" i="3" a="1"/>
  <c r="J8016" i="3"/>
  <c r="J8017" i="3" a="1"/>
  <c r="J8017" i="3"/>
  <c r="J8018" i="3" a="1"/>
  <c r="J8018" i="3"/>
  <c r="J8019" i="3" a="1"/>
  <c r="J8019" i="3" s="1"/>
  <c r="J8020" i="3" a="1"/>
  <c r="J8020" i="3" s="1"/>
  <c r="J8021" i="3" a="1"/>
  <c r="J8021" i="3" s="1"/>
  <c r="J8022" i="3" a="1"/>
  <c r="J8022" i="3" s="1"/>
  <c r="J8023" i="3" a="1"/>
  <c r="J8023" i="3" s="1"/>
  <c r="J8024" i="3" a="1"/>
  <c r="J8024" i="3" s="1"/>
  <c r="J8025" i="3" a="1"/>
  <c r="J8025" i="3" s="1"/>
  <c r="J8026" i="3" a="1"/>
  <c r="J8026" i="3"/>
  <c r="J8027" i="3" a="1"/>
  <c r="J8027" i="3"/>
  <c r="J8028" i="3" a="1"/>
  <c r="J8028" i="3"/>
  <c r="J8029" i="3" a="1"/>
  <c r="J8029" i="3"/>
  <c r="J8030" i="3" a="1"/>
  <c r="J8030" i="3"/>
  <c r="J8031" i="3" a="1"/>
  <c r="J8031" i="3" s="1"/>
  <c r="J8032" i="3" a="1"/>
  <c r="J8032" i="3" s="1"/>
  <c r="J8033" i="3" a="1"/>
  <c r="J8033" i="3" s="1"/>
  <c r="J8034" i="3" a="1"/>
  <c r="J8034" i="3" s="1"/>
  <c r="J8035" i="3" a="1"/>
  <c r="J8035" i="3" s="1"/>
  <c r="J8036" i="3" a="1"/>
  <c r="J8036" i="3" s="1"/>
  <c r="J8037" i="3" a="1"/>
  <c r="J8037" i="3" s="1"/>
  <c r="J8038" i="3" a="1"/>
  <c r="J8038" i="3"/>
  <c r="J8039" i="3" a="1"/>
  <c r="J8039" i="3"/>
  <c r="J8040" i="3" a="1"/>
  <c r="J8040" i="3"/>
  <c r="J8041" i="3" a="1"/>
  <c r="J8041" i="3"/>
  <c r="J8042" i="3" a="1"/>
  <c r="J8042" i="3"/>
  <c r="J8043" i="3" a="1"/>
  <c r="J8043" i="3" s="1"/>
  <c r="J8044" i="3" a="1"/>
  <c r="J8044" i="3" s="1"/>
  <c r="J8045" i="3" a="1"/>
  <c r="J8045" i="3" s="1"/>
  <c r="J8046" i="3" a="1"/>
  <c r="J8046" i="3" s="1"/>
  <c r="J8047" i="3" a="1"/>
  <c r="J8047" i="3" s="1"/>
  <c r="J8048" i="3" a="1"/>
  <c r="J8048" i="3" s="1"/>
  <c r="J8049" i="3" a="1"/>
  <c r="J8049" i="3" s="1"/>
  <c r="J8050" i="3" a="1"/>
  <c r="J8050" i="3"/>
  <c r="J8051" i="3" a="1"/>
  <c r="J8051" i="3"/>
  <c r="J8052" i="3" a="1"/>
  <c r="J8052" i="3"/>
  <c r="J8053" i="3" a="1"/>
  <c r="J8053" i="3"/>
  <c r="J8054" i="3" a="1"/>
  <c r="J8054" i="3"/>
  <c r="J8055" i="3" a="1"/>
  <c r="J8055" i="3" s="1"/>
  <c r="J8056" i="3" a="1"/>
  <c r="J8056" i="3" s="1"/>
  <c r="J8057" i="3" a="1"/>
  <c r="J8057" i="3" s="1"/>
  <c r="J8058" i="3" a="1"/>
  <c r="J8058" i="3" s="1"/>
  <c r="J8059" i="3" a="1"/>
  <c r="J8059" i="3" s="1"/>
  <c r="J8060" i="3" a="1"/>
  <c r="J8060" i="3" s="1"/>
  <c r="J8061" i="3" a="1"/>
  <c r="J8061" i="3" s="1"/>
  <c r="J8062" i="3" a="1"/>
  <c r="J8062" i="3"/>
  <c r="J8063" i="3" a="1"/>
  <c r="J8063" i="3"/>
  <c r="J8064" i="3" a="1"/>
  <c r="J8064" i="3"/>
  <c r="J8065" i="3" a="1"/>
  <c r="J8065" i="3"/>
  <c r="J8066" i="3" a="1"/>
  <c r="J8066" i="3"/>
  <c r="J8067" i="3" a="1"/>
  <c r="J8067" i="3" s="1"/>
  <c r="J8068" i="3" a="1"/>
  <c r="J8068" i="3" s="1"/>
  <c r="J8069" i="3" a="1"/>
  <c r="J8069" i="3" s="1"/>
  <c r="J8070" i="3" a="1"/>
  <c r="J8070" i="3" s="1"/>
  <c r="J8071" i="3" a="1"/>
  <c r="J8071" i="3" s="1"/>
  <c r="J8072" i="3" a="1"/>
  <c r="J8072" i="3" s="1"/>
  <c r="J8073" i="3" a="1"/>
  <c r="J8073" i="3" s="1"/>
  <c r="J8074" i="3" a="1"/>
  <c r="J8074" i="3"/>
  <c r="J8075" i="3" a="1"/>
  <c r="J8075" i="3"/>
  <c r="J8076" i="3" a="1"/>
  <c r="J8076" i="3"/>
  <c r="J8077" i="3" a="1"/>
  <c r="J8077" i="3"/>
  <c r="J8078" i="3" a="1"/>
  <c r="J8078" i="3"/>
  <c r="J8079" i="3" a="1"/>
  <c r="J8079" i="3" s="1"/>
  <c r="J8080" i="3" a="1"/>
  <c r="J8080" i="3" s="1"/>
  <c r="J8081" i="3" a="1"/>
  <c r="J8081" i="3" s="1"/>
  <c r="J8082" i="3" a="1"/>
  <c r="J8082" i="3" s="1"/>
  <c r="J8083" i="3" a="1"/>
  <c r="J8083" i="3" s="1"/>
  <c r="J8084" i="3" a="1"/>
  <c r="J8084" i="3" s="1"/>
  <c r="J8085" i="3" a="1"/>
  <c r="J8085" i="3" s="1"/>
  <c r="J8086" i="3" a="1"/>
  <c r="J8086" i="3"/>
  <c r="J8087" i="3" a="1"/>
  <c r="J8087" i="3"/>
  <c r="J8088" i="3" a="1"/>
  <c r="J8088" i="3"/>
  <c r="J8089" i="3" a="1"/>
  <c r="J8089" i="3"/>
  <c r="J8090" i="3" a="1"/>
  <c r="J8090" i="3"/>
  <c r="J8091" i="3" a="1"/>
  <c r="J8091" i="3" s="1"/>
  <c r="J8092" i="3" a="1"/>
  <c r="J8092" i="3" s="1"/>
  <c r="J8093" i="3" a="1"/>
  <c r="J8093" i="3" s="1"/>
  <c r="J8094" i="3" a="1"/>
  <c r="J8094" i="3" s="1"/>
  <c r="J8095" i="3" a="1"/>
  <c r="J8095" i="3" s="1"/>
  <c r="J8096" i="3" a="1"/>
  <c r="J8096" i="3" s="1"/>
  <c r="J8097" i="3" a="1"/>
  <c r="J8097" i="3" s="1"/>
  <c r="J8098" i="3" a="1"/>
  <c r="J8098" i="3"/>
  <c r="J8099" i="3" a="1"/>
  <c r="J8099" i="3"/>
  <c r="J8100" i="3" a="1"/>
  <c r="J8100" i="3"/>
  <c r="J8101" i="3" a="1"/>
  <c r="J8101" i="3"/>
  <c r="J8102" i="3" a="1"/>
  <c r="J8102" i="3"/>
  <c r="J8103" i="3" a="1"/>
  <c r="J8103" i="3" s="1"/>
  <c r="J8104" i="3" a="1"/>
  <c r="J8104" i="3" s="1"/>
  <c r="J8105" i="3" a="1"/>
  <c r="J8105" i="3" s="1"/>
  <c r="J8106" i="3" a="1"/>
  <c r="J8106" i="3" s="1"/>
  <c r="J8107" i="3" a="1"/>
  <c r="J8107" i="3" s="1"/>
  <c r="J8108" i="3" a="1"/>
  <c r="J8108" i="3" s="1"/>
  <c r="J8109" i="3" a="1"/>
  <c r="J8109" i="3" s="1"/>
  <c r="J8110" i="3" a="1"/>
  <c r="J8110" i="3"/>
  <c r="J8111" i="3" a="1"/>
  <c r="J8111" i="3"/>
  <c r="J8112" i="3" a="1"/>
  <c r="J8112" i="3"/>
  <c r="J8113" i="3" a="1"/>
  <c r="J8113" i="3"/>
  <c r="J8114" i="3" a="1"/>
  <c r="J8114" i="3"/>
  <c r="J8115" i="3" a="1"/>
  <c r="J8115" i="3" s="1"/>
  <c r="J8116" i="3" a="1"/>
  <c r="J8116" i="3" s="1"/>
  <c r="J8117" i="3" a="1"/>
  <c r="J8117" i="3" s="1"/>
  <c r="J8118" i="3" a="1"/>
  <c r="J8118" i="3" s="1"/>
  <c r="J8119" i="3" a="1"/>
  <c r="J8119" i="3" s="1"/>
  <c r="J8120" i="3" a="1"/>
  <c r="J8120" i="3" s="1"/>
  <c r="J8121" i="3" a="1"/>
  <c r="J8121" i="3" s="1"/>
  <c r="J8122" i="3" a="1"/>
  <c r="J8122" i="3"/>
  <c r="J8123" i="3" a="1"/>
  <c r="J8123" i="3"/>
  <c r="J8124" i="3" a="1"/>
  <c r="J8124" i="3"/>
  <c r="J8125" i="3" a="1"/>
  <c r="J8125" i="3"/>
  <c r="J8126" i="3" a="1"/>
  <c r="J8126" i="3"/>
  <c r="J8127" i="3" a="1"/>
  <c r="J8127" i="3" s="1"/>
  <c r="J8128" i="3" a="1"/>
  <c r="J8128" i="3" s="1"/>
  <c r="J8129" i="3" a="1"/>
  <c r="J8129" i="3" s="1"/>
  <c r="J8130" i="3" a="1"/>
  <c r="J8130" i="3" s="1"/>
  <c r="J8131" i="3" a="1"/>
  <c r="J8131" i="3" s="1"/>
  <c r="J8132" i="3" a="1"/>
  <c r="J8132" i="3" s="1"/>
  <c r="J8133" i="3" a="1"/>
  <c r="J8133" i="3" s="1"/>
  <c r="J8134" i="3" a="1"/>
  <c r="J8134" i="3"/>
  <c r="J8135" i="3" a="1"/>
  <c r="J8135" i="3"/>
  <c r="J8136" i="3" a="1"/>
  <c r="J8136" i="3"/>
  <c r="J8137" i="3" a="1"/>
  <c r="J8137" i="3"/>
  <c r="J8138" i="3" a="1"/>
  <c r="J8138" i="3"/>
  <c r="J8139" i="3" a="1"/>
  <c r="J8139" i="3" s="1"/>
  <c r="J8140" i="3" a="1"/>
  <c r="J8140" i="3" s="1"/>
  <c r="J8141" i="3" a="1"/>
  <c r="J8141" i="3" s="1"/>
  <c r="J8142" i="3" a="1"/>
  <c r="J8142" i="3" s="1"/>
  <c r="J8143" i="3" a="1"/>
  <c r="J8143" i="3" s="1"/>
  <c r="J8144" i="3" a="1"/>
  <c r="J8144" i="3" s="1"/>
  <c r="J8145" i="3" a="1"/>
  <c r="J8145" i="3" s="1"/>
  <c r="J8146" i="3" a="1"/>
  <c r="J8146" i="3"/>
  <c r="J8147" i="3" a="1"/>
  <c r="J8147" i="3"/>
  <c r="J8148" i="3" a="1"/>
  <c r="J8148" i="3"/>
  <c r="J8149" i="3" a="1"/>
  <c r="J8149" i="3"/>
  <c r="J8150" i="3" a="1"/>
  <c r="J8150" i="3"/>
  <c r="J8151" i="3" a="1"/>
  <c r="J8151" i="3" s="1"/>
  <c r="J8152" i="3" a="1"/>
  <c r="J8152" i="3" s="1"/>
  <c r="J8153" i="3" a="1"/>
  <c r="J8153" i="3" s="1"/>
  <c r="J8154" i="3" a="1"/>
  <c r="J8154" i="3" s="1"/>
  <c r="J8155" i="3" a="1"/>
  <c r="J8155" i="3" s="1"/>
  <c r="J8156" i="3" a="1"/>
  <c r="J8156" i="3" s="1"/>
  <c r="J8157" i="3" a="1"/>
  <c r="J8157" i="3" s="1"/>
  <c r="J8158" i="3" a="1"/>
  <c r="J8158" i="3"/>
  <c r="J8159" i="3" a="1"/>
  <c r="J8159" i="3"/>
  <c r="J8160" i="3" a="1"/>
  <c r="J8160" i="3"/>
  <c r="J8161" i="3" a="1"/>
  <c r="J8161" i="3"/>
  <c r="J8162" i="3" a="1"/>
  <c r="J8162" i="3"/>
  <c r="J8163" i="3" a="1"/>
  <c r="J8163" i="3" s="1"/>
  <c r="J8164" i="3" a="1"/>
  <c r="J8164" i="3" s="1"/>
  <c r="J8165" i="3" a="1"/>
  <c r="J8165" i="3" s="1"/>
  <c r="J8166" i="3" a="1"/>
  <c r="J8166" i="3" s="1"/>
  <c r="J8167" i="3" a="1"/>
  <c r="J8167" i="3" s="1"/>
  <c r="J8168" i="3" a="1"/>
  <c r="J8168" i="3" s="1"/>
  <c r="J8169" i="3" a="1"/>
  <c r="J8169" i="3" s="1"/>
  <c r="J8170" i="3" a="1"/>
  <c r="J8170" i="3"/>
  <c r="J8171" i="3" a="1"/>
  <c r="J8171" i="3"/>
  <c r="J8172" i="3" a="1"/>
  <c r="J8172" i="3"/>
  <c r="J8173" i="3" a="1"/>
  <c r="J8173" i="3"/>
  <c r="J8174" i="3" a="1"/>
  <c r="J8174" i="3"/>
  <c r="J8175" i="3" a="1"/>
  <c r="J8175" i="3" s="1"/>
  <c r="J8176" i="3" a="1"/>
  <c r="J8176" i="3" s="1"/>
  <c r="J8177" i="3" a="1"/>
  <c r="J8177" i="3" s="1"/>
  <c r="J8178" i="3" a="1"/>
  <c r="J8178" i="3" s="1"/>
  <c r="J8179" i="3" a="1"/>
  <c r="J8179" i="3" s="1"/>
  <c r="J8180" i="3" a="1"/>
  <c r="J8180" i="3" s="1"/>
  <c r="J8181" i="3" a="1"/>
  <c r="J8181" i="3" s="1"/>
  <c r="J8182" i="3" a="1"/>
  <c r="J8182" i="3"/>
  <c r="J8183" i="3" a="1"/>
  <c r="J8183" i="3"/>
  <c r="J8184" i="3" a="1"/>
  <c r="J8184" i="3"/>
  <c r="J8185" i="3" a="1"/>
  <c r="J8185" i="3"/>
  <c r="J8186" i="3" a="1"/>
  <c r="J8186" i="3"/>
  <c r="J8187" i="3" a="1"/>
  <c r="J8187" i="3" s="1"/>
  <c r="J8188" i="3" a="1"/>
  <c r="J8188" i="3" s="1"/>
  <c r="J8189" i="3" a="1"/>
  <c r="J8189" i="3" s="1"/>
  <c r="J8190" i="3" a="1"/>
  <c r="J8190" i="3" s="1"/>
  <c r="J8191" i="3" a="1"/>
  <c r="J8191" i="3" s="1"/>
  <c r="J8192" i="3" a="1"/>
  <c r="J8192" i="3" s="1"/>
  <c r="J8193" i="3" a="1"/>
  <c r="J8193" i="3" s="1"/>
  <c r="J8194" i="3" a="1"/>
  <c r="J8194" i="3"/>
  <c r="J8195" i="3" a="1"/>
  <c r="J8195" i="3"/>
  <c r="J8196" i="3" a="1"/>
  <c r="J8196" i="3"/>
  <c r="J8197" i="3" a="1"/>
  <c r="J8197" i="3"/>
  <c r="J8198" i="3" a="1"/>
  <c r="J8198" i="3"/>
  <c r="J8199" i="3" a="1"/>
  <c r="J8199" i="3" s="1"/>
  <c r="J8200" i="3" a="1"/>
  <c r="J8200" i="3" s="1"/>
  <c r="J8201" i="3" a="1"/>
  <c r="J8201" i="3" s="1"/>
  <c r="J8202" i="3" a="1"/>
  <c r="J8202" i="3" s="1"/>
  <c r="J8203" i="3" a="1"/>
  <c r="J8203" i="3" s="1"/>
  <c r="J8204" i="3" a="1"/>
  <c r="J8204" i="3" s="1"/>
  <c r="J8205" i="3" a="1"/>
  <c r="J8205" i="3" s="1"/>
  <c r="J8206" i="3" a="1"/>
  <c r="J8206" i="3"/>
  <c r="J8207" i="3" a="1"/>
  <c r="J8207" i="3"/>
  <c r="J8208" i="3" a="1"/>
  <c r="J8208" i="3"/>
  <c r="J8209" i="3" a="1"/>
  <c r="J8209" i="3"/>
  <c r="J8210" i="3" a="1"/>
  <c r="J8210" i="3"/>
  <c r="J8211" i="3" a="1"/>
  <c r="J8211" i="3" s="1"/>
  <c r="J8212" i="3" a="1"/>
  <c r="J8212" i="3" s="1"/>
  <c r="J8213" i="3" a="1"/>
  <c r="J8213" i="3" s="1"/>
  <c r="J8214" i="3" a="1"/>
  <c r="J8214" i="3" s="1"/>
  <c r="J8215" i="3" a="1"/>
  <c r="J8215" i="3" s="1"/>
  <c r="J8216" i="3" a="1"/>
  <c r="J8216" i="3" s="1"/>
  <c r="J8217" i="3" a="1"/>
  <c r="J8217" i="3" s="1"/>
  <c r="J8218" i="3" a="1"/>
  <c r="J8218" i="3"/>
  <c r="J8219" i="3" a="1"/>
  <c r="J8219" i="3"/>
  <c r="J8220" i="3" a="1"/>
  <c r="J8220" i="3"/>
  <c r="J8221" i="3" a="1"/>
  <c r="J8221" i="3"/>
  <c r="J8222" i="3" a="1"/>
  <c r="J8222" i="3"/>
  <c r="J8223" i="3" a="1"/>
  <c r="J8223" i="3" s="1"/>
  <c r="J8224" i="3" a="1"/>
  <c r="J8224" i="3" s="1"/>
  <c r="J8225" i="3" a="1"/>
  <c r="J8225" i="3" s="1"/>
  <c r="J8226" i="3" a="1"/>
  <c r="J8226" i="3" s="1"/>
  <c r="J8227" i="3" a="1"/>
  <c r="J8227" i="3" s="1"/>
  <c r="J8228" i="3" a="1"/>
  <c r="J8228" i="3" s="1"/>
  <c r="J8229" i="3" a="1"/>
  <c r="J8229" i="3" s="1"/>
  <c r="J8230" i="3" a="1"/>
  <c r="J8230" i="3"/>
  <c r="J8231" i="3" a="1"/>
  <c r="J8231" i="3"/>
  <c r="J8232" i="3" a="1"/>
  <c r="J8232" i="3"/>
  <c r="J8233" i="3" a="1"/>
  <c r="J8233" i="3"/>
  <c r="J8234" i="3" a="1"/>
  <c r="J8234" i="3"/>
  <c r="J8235" i="3" a="1"/>
  <c r="J8235" i="3" s="1"/>
  <c r="J8236" i="3" a="1"/>
  <c r="J8236" i="3" s="1"/>
  <c r="J8237" i="3" a="1"/>
  <c r="J8237" i="3" s="1"/>
  <c r="J8238" i="3" a="1"/>
  <c r="J8238" i="3" s="1"/>
  <c r="J8239" i="3" a="1"/>
  <c r="J8239" i="3" s="1"/>
  <c r="J8240" i="3" a="1"/>
  <c r="J8240" i="3" s="1"/>
  <c r="J8241" i="3" a="1"/>
  <c r="J8241" i="3" s="1"/>
  <c r="J8242" i="3" a="1"/>
  <c r="J8242" i="3"/>
  <c r="J8243" i="3" a="1"/>
  <c r="J8243" i="3"/>
  <c r="J8244" i="3" a="1"/>
  <c r="J8244" i="3"/>
  <c r="J8245" i="3" a="1"/>
  <c r="J8245" i="3"/>
  <c r="J8246" i="3" a="1"/>
  <c r="J8246" i="3"/>
  <c r="J8247" i="3" a="1"/>
  <c r="J8247" i="3" s="1"/>
  <c r="J8248" i="3" a="1"/>
  <c r="J8248" i="3" s="1"/>
  <c r="J8249" i="3" a="1"/>
  <c r="J8249" i="3" s="1"/>
  <c r="J8250" i="3" a="1"/>
  <c r="J8250" i="3" s="1"/>
  <c r="J8251" i="3" a="1"/>
  <c r="J8251" i="3" s="1"/>
  <c r="J8252" i="3" a="1"/>
  <c r="J8252" i="3" s="1"/>
  <c r="J8253" i="3" a="1"/>
  <c r="J8253" i="3" s="1"/>
  <c r="J8254" i="3" a="1"/>
  <c r="J8254" i="3"/>
  <c r="J8255" i="3" a="1"/>
  <c r="J8255" i="3"/>
  <c r="J8256" i="3" a="1"/>
  <c r="J8256" i="3"/>
  <c r="J8257" i="3" a="1"/>
  <c r="J8257" i="3"/>
  <c r="J8258" i="3" a="1"/>
  <c r="J8258" i="3"/>
  <c r="J8259" i="3" a="1"/>
  <c r="J8259" i="3" s="1"/>
  <c r="J8260" i="3" a="1"/>
  <c r="J8260" i="3" s="1"/>
  <c r="J8261" i="3" a="1"/>
  <c r="J8261" i="3" s="1"/>
  <c r="J8262" i="3" a="1"/>
  <c r="J8262" i="3" s="1"/>
  <c r="J8263" i="3" a="1"/>
  <c r="J8263" i="3" s="1"/>
  <c r="J8264" i="3" a="1"/>
  <c r="J8264" i="3" s="1"/>
  <c r="J8265" i="3" a="1"/>
  <c r="J8265" i="3" s="1"/>
  <c r="J8266" i="3" a="1"/>
  <c r="J8266" i="3"/>
  <c r="J8267" i="3" a="1"/>
  <c r="J8267" i="3"/>
  <c r="J8268" i="3" a="1"/>
  <c r="J8268" i="3"/>
  <c r="J8269" i="3" a="1"/>
  <c r="J8269" i="3"/>
  <c r="J8270" i="3" a="1"/>
  <c r="J8270" i="3"/>
  <c r="J8271" i="3" a="1"/>
  <c r="J8271" i="3" s="1"/>
  <c r="J8272" i="3" a="1"/>
  <c r="J8272" i="3" s="1"/>
  <c r="J8273" i="3" a="1"/>
  <c r="J8273" i="3" s="1"/>
  <c r="J8274" i="3" a="1"/>
  <c r="J8274" i="3" s="1"/>
  <c r="J8275" i="3" a="1"/>
  <c r="J8275" i="3" s="1"/>
  <c r="J8276" i="3" a="1"/>
  <c r="J8276" i="3" s="1"/>
  <c r="J8277" i="3" a="1"/>
  <c r="J8277" i="3" s="1"/>
  <c r="J8278" i="3" a="1"/>
  <c r="J8278" i="3"/>
  <c r="J8279" i="3" a="1"/>
  <c r="J8279" i="3"/>
  <c r="J8280" i="3" a="1"/>
  <c r="J8280" i="3"/>
  <c r="J8281" i="3" a="1"/>
  <c r="J8281" i="3"/>
  <c r="J8282" i="3" a="1"/>
  <c r="J8282" i="3"/>
  <c r="J8283" i="3" a="1"/>
  <c r="J8283" i="3" s="1"/>
  <c r="J8284" i="3" a="1"/>
  <c r="J8284" i="3" s="1"/>
  <c r="J8285" i="3" a="1"/>
  <c r="J8285" i="3" s="1"/>
  <c r="J8286" i="3" a="1"/>
  <c r="J8286" i="3" s="1"/>
  <c r="J8287" i="3" a="1"/>
  <c r="J8287" i="3" s="1"/>
  <c r="J8288" i="3" a="1"/>
  <c r="J8288" i="3" s="1"/>
  <c r="J8289" i="3" a="1"/>
  <c r="J8289" i="3" s="1"/>
  <c r="J8290" i="3" a="1"/>
  <c r="J8290" i="3"/>
  <c r="J8291" i="3" a="1"/>
  <c r="J8291" i="3"/>
  <c r="J8292" i="3" a="1"/>
  <c r="J8292" i="3"/>
  <c r="J8293" i="3" a="1"/>
  <c r="J8293" i="3"/>
  <c r="J8294" i="3" a="1"/>
  <c r="J8294" i="3"/>
  <c r="J8295" i="3" a="1"/>
  <c r="J8295" i="3" s="1"/>
  <c r="J8296" i="3" a="1"/>
  <c r="J8296" i="3" s="1"/>
  <c r="J8297" i="3" a="1"/>
  <c r="J8297" i="3" s="1"/>
  <c r="J8298" i="3" a="1"/>
  <c r="J8298" i="3" s="1"/>
  <c r="J8299" i="3" a="1"/>
  <c r="J8299" i="3" s="1"/>
  <c r="J8300" i="3" a="1"/>
  <c r="J8300" i="3" s="1"/>
  <c r="J8301" i="3" a="1"/>
  <c r="J8301" i="3" s="1"/>
  <c r="J8302" i="3" a="1"/>
  <c r="J8302" i="3"/>
  <c r="J8303" i="3" a="1"/>
  <c r="J8303" i="3"/>
  <c r="J8304" i="3" a="1"/>
  <c r="J8304" i="3"/>
  <c r="J8305" i="3" a="1"/>
  <c r="J8305" i="3"/>
  <c r="J8306" i="3" a="1"/>
  <c r="J8306" i="3"/>
  <c r="J8307" i="3" a="1"/>
  <c r="J8307" i="3" s="1"/>
  <c r="J8308" i="3" a="1"/>
  <c r="J8308" i="3" s="1"/>
  <c r="J8309" i="3" a="1"/>
  <c r="J8309" i="3" s="1"/>
  <c r="J8310" i="3" a="1"/>
  <c r="J8310" i="3" s="1"/>
  <c r="J8311" i="3" a="1"/>
  <c r="J8311" i="3" s="1"/>
  <c r="J8312" i="3" a="1"/>
  <c r="J8312" i="3" s="1"/>
  <c r="J8313" i="3" a="1"/>
  <c r="J8313" i="3" s="1"/>
  <c r="J8314" i="3" a="1"/>
  <c r="J8314" i="3"/>
  <c r="J8315" i="3" a="1"/>
  <c r="J8315" i="3"/>
  <c r="J8316" i="3" a="1"/>
  <c r="J8316" i="3"/>
  <c r="J8317" i="3" a="1"/>
  <c r="J8317" i="3"/>
  <c r="J8318" i="3" a="1"/>
  <c r="J8318" i="3"/>
  <c r="J8319" i="3" a="1"/>
  <c r="J8319" i="3" s="1"/>
  <c r="J8320" i="3" a="1"/>
  <c r="J8320" i="3" s="1"/>
  <c r="J8321" i="3" a="1"/>
  <c r="J8321" i="3" s="1"/>
  <c r="J8322" i="3" a="1"/>
  <c r="J8322" i="3" s="1"/>
  <c r="J8323" i="3" a="1"/>
  <c r="J8323" i="3" s="1"/>
  <c r="J8324" i="3" a="1"/>
  <c r="J8324" i="3" s="1"/>
  <c r="J8325" i="3" a="1"/>
  <c r="J8325" i="3" s="1"/>
  <c r="J8326" i="3" a="1"/>
  <c r="J8326" i="3" s="1"/>
  <c r="J8327" i="3" a="1"/>
  <c r="J8327" i="3"/>
  <c r="J8328" i="3" a="1"/>
  <c r="J8328" i="3"/>
  <c r="J8329" i="3" a="1"/>
  <c r="J8329" i="3"/>
  <c r="J8330" i="3" a="1"/>
  <c r="J8330" i="3"/>
  <c r="J8331" i="3" a="1"/>
  <c r="J8331" i="3" s="1"/>
  <c r="J8332" i="3" a="1"/>
  <c r="J8332" i="3" s="1"/>
  <c r="J8333" i="3" a="1"/>
  <c r="J8333" i="3" s="1"/>
  <c r="J8334" i="3" a="1"/>
  <c r="J8334" i="3" s="1"/>
  <c r="J8335" i="3" a="1"/>
  <c r="J8335" i="3" s="1"/>
  <c r="J8336" i="3" a="1"/>
  <c r="J8336" i="3" s="1"/>
  <c r="J8337" i="3" a="1"/>
  <c r="J8337" i="3" s="1"/>
  <c r="J8338" i="3" a="1"/>
  <c r="J8338" i="3"/>
  <c r="J8339" i="3" a="1"/>
  <c r="J8339" i="3" s="1"/>
  <c r="J8340" i="3" a="1"/>
  <c r="J8340" i="3"/>
  <c r="J8341" i="3" a="1"/>
  <c r="J8341" i="3"/>
  <c r="J8342" i="3" a="1"/>
  <c r="J8342" i="3"/>
  <c r="J8343" i="3" a="1"/>
  <c r="J8343" i="3" s="1"/>
  <c r="J8344" i="3" a="1"/>
  <c r="J8344" i="3" s="1"/>
  <c r="J8345" i="3" a="1"/>
  <c r="J8345" i="3" s="1"/>
  <c r="J8346" i="3" a="1"/>
  <c r="J8346" i="3" s="1"/>
  <c r="J8347" i="3" a="1"/>
  <c r="J8347" i="3" s="1"/>
  <c r="J8348" i="3" a="1"/>
  <c r="J8348" i="3"/>
  <c r="J8349" i="3" a="1"/>
  <c r="J8349" i="3" s="1"/>
  <c r="J8350" i="3" a="1"/>
  <c r="J8350" i="3"/>
  <c r="J8351" i="3" a="1"/>
  <c r="J8351" i="3"/>
  <c r="J8352" i="3" a="1"/>
  <c r="J8352" i="3" s="1"/>
  <c r="J8353" i="3" a="1"/>
  <c r="J8353" i="3"/>
  <c r="J8354" i="3" a="1"/>
  <c r="J8354" i="3"/>
  <c r="J8355" i="3" a="1"/>
  <c r="J8355" i="3" s="1"/>
  <c r="J8356" i="3" a="1"/>
  <c r="J8356" i="3" s="1"/>
  <c r="J8357" i="3" a="1"/>
  <c r="J8357" i="3" s="1"/>
  <c r="J8358" i="3" a="1"/>
  <c r="J8358" i="3" s="1"/>
  <c r="J8359" i="3" a="1"/>
  <c r="J8359" i="3" s="1"/>
  <c r="J8360" i="3" a="1"/>
  <c r="J8360" i="3"/>
  <c r="J8361" i="3" a="1"/>
  <c r="J8361" i="3" s="1"/>
  <c r="J8362" i="3" a="1"/>
  <c r="J8362" i="3" s="1"/>
  <c r="J8363" i="3" a="1"/>
  <c r="J8363" i="3"/>
  <c r="J8364" i="3" a="1"/>
  <c r="J8364" i="3"/>
  <c r="J8365" i="3" a="1"/>
  <c r="J8365" i="3" s="1"/>
  <c r="J8366" i="3" a="1"/>
  <c r="J8366" i="3"/>
  <c r="J8367" i="3" a="1"/>
  <c r="J8367" i="3" s="1"/>
  <c r="J8368" i="3" a="1"/>
  <c r="J8368" i="3" s="1"/>
  <c r="J8369" i="3" a="1"/>
  <c r="J8369" i="3" s="1"/>
  <c r="J8370" i="3" a="1"/>
  <c r="J8370" i="3" s="1"/>
  <c r="J8371" i="3" a="1"/>
  <c r="J8371" i="3" s="1"/>
  <c r="J8372" i="3" a="1"/>
  <c r="J8372" i="3" s="1"/>
  <c r="J8373" i="3" a="1"/>
  <c r="J8373" i="3" s="1"/>
  <c r="J8374" i="3" a="1"/>
  <c r="J8374" i="3"/>
  <c r="J8375" i="3" a="1"/>
  <c r="J8375" i="3" s="1"/>
  <c r="J8376" i="3" a="1"/>
  <c r="J8376" i="3"/>
  <c r="J8377" i="3" a="1"/>
  <c r="J8377" i="3" s="1"/>
  <c r="J8378" i="3" a="1"/>
  <c r="J8378" i="3" s="1"/>
  <c r="J8379" i="3" a="1"/>
  <c r="J8379" i="3" s="1"/>
  <c r="J8380" i="3" a="1"/>
  <c r="J8380" i="3" s="1"/>
  <c r="J8381" i="3" a="1"/>
  <c r="J8381" i="3"/>
  <c r="J8382" i="3" a="1"/>
  <c r="J8382" i="3"/>
  <c r="J8383" i="3" a="1"/>
  <c r="J8383" i="3" s="1"/>
  <c r="J8384" i="3" a="1"/>
  <c r="J8384" i="3"/>
  <c r="J8385" i="3" a="1"/>
  <c r="J8385" i="3" s="1"/>
  <c r="J8386" i="3" a="1"/>
  <c r="J8386" i="3"/>
  <c r="J8387" i="3" a="1"/>
  <c r="J8387" i="3"/>
  <c r="J8388" i="3" a="1"/>
  <c r="J8388" i="3" s="1"/>
  <c r="J8389" i="3" a="1"/>
  <c r="J8389" i="3" s="1"/>
  <c r="J8390" i="3" a="1"/>
  <c r="J8390" i="3"/>
  <c r="J8391" i="3" a="1"/>
  <c r="J8391" i="3" s="1"/>
  <c r="J8392" i="3" a="1"/>
  <c r="J8392" i="3" s="1"/>
  <c r="J8393" i="3" a="1"/>
  <c r="J8393" i="3"/>
  <c r="J8394" i="3" a="1"/>
  <c r="J8394" i="3"/>
  <c r="J8395" i="3" a="1"/>
  <c r="J8395" i="3" s="1"/>
  <c r="J8396" i="3" a="1"/>
  <c r="J8396" i="3" s="1"/>
  <c r="J8397" i="3" a="1"/>
  <c r="J8397" i="3" s="1"/>
  <c r="J8398" i="3" a="1"/>
  <c r="J8398" i="3" s="1"/>
  <c r="J8399" i="3" a="1"/>
  <c r="J8399" i="3" s="1"/>
  <c r="J8400" i="3" a="1"/>
  <c r="J8400" i="3" s="1"/>
  <c r="J8401" i="3" a="1"/>
  <c r="J8401" i="3"/>
  <c r="J8402" i="3" a="1"/>
  <c r="J8402" i="3" s="1"/>
  <c r="J8403" i="3" a="1"/>
  <c r="J8403" i="3"/>
  <c r="J8404" i="3" a="1"/>
  <c r="J8404" i="3" s="1"/>
  <c r="J8405" i="3" a="1"/>
  <c r="J8405" i="3" s="1"/>
  <c r="J8406" i="3" a="1"/>
  <c r="J8406" i="3"/>
  <c r="J8407" i="3" a="1"/>
  <c r="J8407" i="3"/>
  <c r="J8408" i="3" a="1"/>
  <c r="J8408" i="3" s="1"/>
  <c r="J8409" i="3" a="1"/>
  <c r="J8409" i="3" s="1"/>
  <c r="J8410" i="3" a="1"/>
  <c r="J8410" i="3" s="1"/>
  <c r="J8411" i="3" a="1"/>
  <c r="J8411" i="3"/>
  <c r="J8412" i="3" a="1"/>
  <c r="J8412" i="3" s="1"/>
  <c r="J8413" i="3" a="1"/>
  <c r="J8413" i="3" s="1"/>
  <c r="J8414" i="3" a="1"/>
  <c r="J8414" i="3"/>
  <c r="J8415" i="3" a="1"/>
  <c r="J8415" i="3" s="1"/>
  <c r="J8416" i="3" a="1"/>
  <c r="J8416" i="3" s="1"/>
  <c r="J8417" i="3" a="1"/>
  <c r="J8417" i="3" s="1"/>
  <c r="J8418" i="3" a="1"/>
  <c r="J8418" i="3" s="1"/>
  <c r="J8419" i="3" a="1"/>
  <c r="J8419" i="3" s="1"/>
  <c r="J8420" i="3" a="1"/>
  <c r="J8420" i="3"/>
  <c r="J8421" i="3" a="1"/>
  <c r="J8421" i="3" s="1"/>
  <c r="J8422" i="3" a="1"/>
  <c r="J8422" i="3" s="1"/>
  <c r="J8423" i="3" a="1"/>
  <c r="J8423" i="3"/>
  <c r="J8424" i="3" a="1"/>
  <c r="J8424" i="3"/>
  <c r="J8425" i="3" a="1"/>
  <c r="J8425" i="3" s="1"/>
  <c r="J8426" i="3" a="1"/>
  <c r="J8426" i="3" s="1"/>
  <c r="J8427" i="3" a="1"/>
  <c r="J8427" i="3"/>
  <c r="J8428" i="3" a="1"/>
  <c r="J8428" i="3" s="1"/>
  <c r="J8429" i="3" a="1"/>
  <c r="J8429" i="3" s="1"/>
  <c r="J8430" i="3" a="1"/>
  <c r="J8430" i="3" s="1"/>
  <c r="J8431" i="3" a="1"/>
  <c r="J8431" i="3" s="1"/>
  <c r="J8432" i="3" a="1"/>
  <c r="J8432" i="3" s="1"/>
  <c r="J8433" i="3" a="1"/>
  <c r="J8433" i="3"/>
  <c r="J8434" i="3" a="1"/>
  <c r="J8434" i="3" s="1"/>
  <c r="J8435" i="3" a="1"/>
  <c r="J8435" i="3" s="1"/>
  <c r="J8436" i="3" a="1"/>
  <c r="J8436" i="3" s="1"/>
  <c r="J8437" i="3" a="1"/>
  <c r="J8437" i="3"/>
  <c r="J8438" i="3" a="1"/>
  <c r="J8438" i="3" s="1"/>
  <c r="J8439" i="3" a="1"/>
  <c r="J8439" i="3" s="1"/>
  <c r="J8440" i="3" a="1"/>
  <c r="J8440" i="3" s="1"/>
  <c r="J8441" i="3" a="1"/>
  <c r="J8441" i="3" s="1"/>
  <c r="J8442" i="3" a="1"/>
  <c r="J8442" i="3" s="1"/>
  <c r="J8443" i="3" a="1"/>
  <c r="J8443" i="3" s="1"/>
  <c r="J8444" i="3" a="1"/>
  <c r="J8444" i="3" s="1"/>
  <c r="J8445" i="3" a="1"/>
  <c r="J8445" i="3" s="1"/>
  <c r="J8446" i="3" a="1"/>
  <c r="J8446" i="3" s="1"/>
  <c r="J8447" i="3" a="1"/>
  <c r="J8447" i="3"/>
  <c r="J8448" i="3" a="1"/>
  <c r="J8448" i="3" s="1"/>
  <c r="J8449" i="3" a="1"/>
  <c r="J8449" i="3" s="1"/>
  <c r="J8450" i="3" a="1"/>
  <c r="J8450" i="3"/>
  <c r="J8451" i="3" a="1"/>
  <c r="J8451" i="3" s="1"/>
  <c r="J8452" i="3" a="1"/>
  <c r="J8452" i="3" s="1"/>
  <c r="J8453" i="3" a="1"/>
  <c r="J8453" i="3"/>
  <c r="J8454" i="3" a="1"/>
  <c r="J8454" i="3" s="1"/>
  <c r="J8455" i="3" a="1"/>
  <c r="J8455" i="3" s="1"/>
  <c r="J8456" i="3" a="1"/>
  <c r="J8456" i="3" s="1"/>
  <c r="J8457" i="3" a="1"/>
  <c r="J8457" i="3" s="1"/>
  <c r="J8458" i="3" a="1"/>
  <c r="J8458" i="3" s="1"/>
  <c r="J8459" i="3" a="1"/>
  <c r="J8459" i="3" s="1"/>
  <c r="J8460" i="3" a="1"/>
  <c r="J8460" i="3"/>
  <c r="J8461" i="3" a="1"/>
  <c r="J8461" i="3" s="1"/>
  <c r="J8462" i="3" a="1"/>
  <c r="J8462" i="3" s="1"/>
  <c r="J8463" i="3" a="1"/>
  <c r="J8463" i="3"/>
  <c r="J8464" i="3" a="1"/>
  <c r="J8464" i="3" s="1"/>
  <c r="J8465" i="3" a="1"/>
  <c r="J8465" i="3" s="1"/>
  <c r="J8466" i="3" a="1"/>
  <c r="J8466" i="3"/>
  <c r="J8467" i="3" a="1"/>
  <c r="J8467" i="3" s="1"/>
  <c r="J8468" i="3" a="1"/>
  <c r="J8468" i="3" s="1"/>
  <c r="J8469" i="3" a="1"/>
  <c r="J8469" i="3" s="1"/>
  <c r="J8470" i="3" a="1"/>
  <c r="J8470" i="3" s="1"/>
  <c r="J8471" i="3" a="1"/>
  <c r="J8471" i="3" s="1"/>
  <c r="J8472" i="3" a="1"/>
  <c r="J8472" i="3" s="1"/>
  <c r="J8473" i="3" a="1"/>
  <c r="J8473" i="3"/>
  <c r="J8474" i="3" a="1"/>
  <c r="J8474" i="3" s="1"/>
  <c r="J8475" i="3" a="1"/>
  <c r="J8475" i="3" s="1"/>
  <c r="J8476" i="3" a="1"/>
  <c r="J8476" i="3" s="1"/>
  <c r="J8477" i="3" a="1"/>
  <c r="J8477" i="3" s="1"/>
  <c r="J8478" i="3" a="1"/>
  <c r="J8478" i="3" s="1"/>
  <c r="J8479" i="3" a="1"/>
  <c r="J8479" i="3" s="1"/>
  <c r="J8480" i="3" a="1"/>
  <c r="J8480" i="3" s="1"/>
  <c r="J8481" i="3" a="1"/>
  <c r="J8481" i="3"/>
  <c r="J8482" i="3" a="1"/>
  <c r="J8482" i="3" s="1"/>
  <c r="J8483" i="3" a="1"/>
  <c r="J8483" i="3"/>
  <c r="J8484" i="3" a="1"/>
  <c r="J8484" i="3" s="1"/>
  <c r="J8485" i="3" a="1"/>
  <c r="J8485" i="3" s="1"/>
  <c r="J8486" i="3" a="1"/>
  <c r="J8486" i="3"/>
  <c r="J8487" i="3" a="1"/>
  <c r="J8487" i="3" s="1"/>
  <c r="J8488" i="3" a="1"/>
  <c r="J8488" i="3" s="1"/>
  <c r="J8489" i="3" a="1"/>
  <c r="J8489" i="3" s="1"/>
  <c r="J8490" i="3" a="1"/>
  <c r="J8490" i="3" s="1"/>
  <c r="J8491" i="3" a="1"/>
  <c r="J8491" i="3" s="1"/>
  <c r="J8492" i="3" a="1"/>
  <c r="J8492" i="3"/>
  <c r="J8493" i="3" a="1"/>
  <c r="J8493" i="3" s="1"/>
  <c r="J8494" i="3" a="1"/>
  <c r="J8494" i="3" s="1"/>
  <c r="J8495" i="3" a="1"/>
  <c r="J8495" i="3" s="1"/>
  <c r="J8496" i="3" a="1"/>
  <c r="J8496" i="3"/>
  <c r="J8497" i="3" a="1"/>
  <c r="J8497" i="3" s="1"/>
  <c r="J8498" i="3" a="1"/>
  <c r="J8498" i="3" s="1"/>
  <c r="J8499" i="3" a="1"/>
  <c r="J8499" i="3"/>
  <c r="J8500" i="3" a="1"/>
  <c r="J8500" i="3" s="1"/>
  <c r="J8501" i="3" a="1"/>
  <c r="J8501" i="3"/>
  <c r="J8502" i="3" a="1"/>
  <c r="J8502" i="3" s="1"/>
  <c r="J8503" i="3" a="1"/>
  <c r="J8503" i="3" s="1"/>
  <c r="J8504" i="3" a="1"/>
  <c r="J8504" i="3" s="1"/>
  <c r="J8505" i="3" a="1"/>
  <c r="J8505" i="3"/>
  <c r="J8506" i="3" a="1"/>
  <c r="J8506" i="3" s="1"/>
  <c r="J8507" i="3" a="1"/>
  <c r="J8507" i="3" s="1"/>
  <c r="J8508" i="3" a="1"/>
  <c r="J8508" i="3" s="1"/>
  <c r="J8509" i="3" a="1"/>
  <c r="J8509" i="3"/>
  <c r="J8510" i="3" a="1"/>
  <c r="J8510" i="3"/>
  <c r="J8511" i="3" a="1"/>
  <c r="J8511" i="3" s="1"/>
  <c r="J8512" i="3" a="1"/>
  <c r="J8512" i="3" s="1"/>
  <c r="J8513" i="3" a="1"/>
  <c r="J8513" i="3" s="1"/>
  <c r="J8514" i="3" a="1"/>
  <c r="J8514" i="3"/>
  <c r="J8515" i="3" a="1"/>
  <c r="J8515" i="3" s="1"/>
  <c r="J8516" i="3" a="1"/>
  <c r="J8516" i="3" s="1"/>
  <c r="J8517" i="3" a="1"/>
  <c r="J8517" i="3" s="1"/>
  <c r="J8518" i="3" a="1"/>
  <c r="J8518" i="3" s="1"/>
  <c r="J8519" i="3" a="1"/>
  <c r="J8519" i="3"/>
  <c r="J8520" i="3" a="1"/>
  <c r="J8520" i="3" s="1"/>
  <c r="J8521" i="3" a="1"/>
  <c r="J8521" i="3" s="1"/>
  <c r="J8522" i="3" a="1"/>
  <c r="J8522" i="3"/>
  <c r="J8523" i="3" a="1"/>
  <c r="J8523" i="3"/>
  <c r="J8524" i="3" a="1"/>
  <c r="J8524" i="3" s="1"/>
  <c r="J8525" i="3" a="1"/>
  <c r="J8525" i="3"/>
  <c r="J8526" i="3" a="1"/>
  <c r="J8526" i="3" s="1"/>
  <c r="J8527" i="3" a="1"/>
  <c r="J8527" i="3"/>
  <c r="J8528" i="3" a="1"/>
  <c r="J8528" i="3" s="1"/>
  <c r="J8529" i="3" a="1"/>
  <c r="J8529" i="3" s="1"/>
  <c r="J8530" i="3" a="1"/>
  <c r="J8530" i="3" s="1"/>
  <c r="J8531" i="3" a="1"/>
  <c r="J8531" i="3" s="1"/>
  <c r="J8532" i="3" a="1"/>
  <c r="J8532" i="3"/>
  <c r="J8533" i="3" a="1"/>
  <c r="J8533" i="3" s="1"/>
  <c r="J8534" i="3" a="1"/>
  <c r="J8534" i="3" s="1"/>
  <c r="J8535" i="3" a="1"/>
  <c r="J8535" i="3"/>
  <c r="J8536" i="3" a="1"/>
  <c r="J8536" i="3" s="1"/>
  <c r="J8537" i="3" a="1"/>
  <c r="J8537" i="3"/>
  <c r="J8538" i="3" a="1"/>
  <c r="J8538" i="3"/>
  <c r="J8539" i="3" a="1"/>
  <c r="J8539" i="3" s="1"/>
  <c r="J8540" i="3" a="1"/>
  <c r="J8540" i="3"/>
  <c r="J8541" i="3" a="1"/>
  <c r="J8541" i="3" s="1"/>
  <c r="J8542" i="3" a="1"/>
  <c r="J8542" i="3" s="1"/>
  <c r="J8543" i="3" a="1"/>
  <c r="J8543" i="3" s="1"/>
  <c r="J8544" i="3" a="1"/>
  <c r="J8544" i="3" s="1"/>
  <c r="J8545" i="3" a="1"/>
  <c r="J8545" i="3"/>
  <c r="J8546" i="3" a="1"/>
  <c r="J8546" i="3" s="1"/>
  <c r="J8547" i="3" a="1"/>
  <c r="J8547" i="3" s="1"/>
  <c r="J8548" i="3" a="1"/>
  <c r="J8548" i="3" s="1"/>
  <c r="J8549" i="3" a="1"/>
  <c r="J8549" i="3" s="1"/>
  <c r="J8550" i="3" a="1"/>
  <c r="J8550" i="3"/>
  <c r="J8551" i="3" a="1"/>
  <c r="J8551" i="3"/>
  <c r="J8552" i="3" a="1"/>
  <c r="J8552" i="3" s="1"/>
  <c r="J8553" i="3" a="1"/>
  <c r="J8553" i="3"/>
  <c r="J8554" i="3" a="1"/>
  <c r="J8554" i="3" s="1"/>
  <c r="J8555" i="3" a="1"/>
  <c r="J8555" i="3"/>
  <c r="J8556" i="3" a="1"/>
  <c r="J8556" i="3" s="1"/>
  <c r="J8557" i="3" a="1"/>
  <c r="J8557" i="3" s="1"/>
  <c r="J8558" i="3" a="1"/>
  <c r="J8558" i="3"/>
  <c r="J8559" i="3" a="1"/>
  <c r="J8559" i="3" s="1"/>
  <c r="J8560" i="3" a="1"/>
  <c r="J8560" i="3" s="1"/>
  <c r="J8561" i="3" a="1"/>
  <c r="J8561" i="3" s="1"/>
  <c r="J8562" i="3" a="1"/>
  <c r="J8562" i="3" s="1"/>
  <c r="J8563" i="3" a="1"/>
  <c r="J8563" i="3"/>
  <c r="J8564" i="3" a="1"/>
  <c r="J8564" i="3" s="1"/>
  <c r="J8565" i="3" a="1"/>
  <c r="J8565" i="3" s="1"/>
  <c r="J8566" i="3" a="1"/>
  <c r="J8566" i="3" s="1"/>
  <c r="J8567" i="3" a="1"/>
  <c r="J8567" i="3" s="1"/>
  <c r="J8568" i="3" a="1"/>
  <c r="J8568" i="3"/>
  <c r="J8569" i="3" a="1"/>
  <c r="J8569" i="3" s="1"/>
  <c r="J8570" i="3" a="1"/>
  <c r="J8570" i="3" s="1"/>
  <c r="J8571" i="3" a="1"/>
  <c r="J8571" i="3"/>
  <c r="J8572" i="3" a="1"/>
  <c r="J8572" i="3" s="1"/>
  <c r="J8573" i="3" a="1"/>
  <c r="J8573" i="3"/>
  <c r="J8574" i="3" a="1"/>
  <c r="J8574" i="3" s="1"/>
  <c r="J8575" i="3" a="1"/>
  <c r="J8575" i="3" s="1"/>
  <c r="J8576" i="3" a="1"/>
  <c r="J8576" i="3"/>
  <c r="J8577" i="3" a="1"/>
  <c r="J8577" i="3" s="1"/>
  <c r="J8578" i="3" a="1"/>
  <c r="J8578" i="3" s="1"/>
  <c r="J8579" i="3" a="1"/>
  <c r="J8579" i="3" s="1"/>
  <c r="J8580" i="3" a="1"/>
  <c r="J8580" i="3" s="1"/>
  <c r="J8581" i="3" a="1"/>
  <c r="J8581" i="3"/>
  <c r="J8582" i="3" a="1"/>
  <c r="J8582" i="3" s="1"/>
  <c r="J8583" i="3" a="1"/>
  <c r="J8583" i="3" s="1"/>
  <c r="J8584" i="3" a="1"/>
  <c r="J8584" i="3" s="1"/>
  <c r="J8585" i="3" a="1"/>
  <c r="J8585" i="3" s="1"/>
  <c r="J8586" i="3" a="1"/>
  <c r="J8586" i="3"/>
  <c r="J8587" i="3" a="1"/>
  <c r="J8587" i="3" s="1"/>
  <c r="J8588" i="3" a="1"/>
  <c r="J8588" i="3" s="1"/>
  <c r="J8589" i="3" a="1"/>
  <c r="J8589" i="3"/>
  <c r="J8590" i="3" a="1"/>
  <c r="J8590" i="3" s="1"/>
  <c r="J8591" i="3" a="1"/>
  <c r="J8591" i="3"/>
  <c r="J8592" i="3" a="1"/>
  <c r="J8592" i="3" s="1"/>
  <c r="J8593" i="3" a="1"/>
  <c r="J8593" i="3" s="1"/>
  <c r="J8594" i="3" a="1"/>
  <c r="J8594" i="3"/>
  <c r="J8595" i="3" a="1"/>
  <c r="J8595" i="3" s="1"/>
  <c r="J8596" i="3" a="1"/>
  <c r="J8596" i="3" s="1"/>
  <c r="J8597" i="3" a="1"/>
  <c r="J8597" i="3"/>
  <c r="J8598" i="3" a="1"/>
  <c r="J8598" i="3" s="1"/>
  <c r="J8599" i="3" a="1"/>
  <c r="J8599" i="3"/>
  <c r="J8600" i="3" a="1"/>
  <c r="J8600" i="3" s="1"/>
  <c r="J8601" i="3" a="1"/>
  <c r="J8601" i="3" s="1"/>
  <c r="J8602" i="3" a="1"/>
  <c r="J8602" i="3" s="1"/>
  <c r="J8603" i="3" a="1"/>
  <c r="J8603" i="3" s="1"/>
  <c r="J8604" i="3" a="1"/>
  <c r="J8604" i="3"/>
  <c r="J8605" i="3" a="1"/>
  <c r="J8605" i="3" s="1"/>
  <c r="J8606" i="3" a="1"/>
  <c r="J8606" i="3" s="1"/>
  <c r="J8607" i="3" a="1"/>
  <c r="J8607" i="3"/>
  <c r="J8608" i="3" a="1"/>
  <c r="J8608" i="3" s="1"/>
  <c r="J8609" i="3" a="1"/>
  <c r="J8609" i="3"/>
  <c r="J8610" i="3" a="1"/>
  <c r="J8610" i="3" s="1"/>
  <c r="J8611" i="3" a="1"/>
  <c r="J8611" i="3" s="1"/>
  <c r="J8612" i="3" a="1"/>
  <c r="J8612" i="3"/>
  <c r="J8613" i="3" a="1"/>
  <c r="J8613" i="3" s="1"/>
  <c r="J8614" i="3" a="1"/>
  <c r="J8614" i="3" s="1"/>
  <c r="J8615" i="3" a="1"/>
  <c r="J8615" i="3" s="1"/>
  <c r="J8616" i="3" a="1"/>
  <c r="J8616" i="3" s="1"/>
  <c r="J8617" i="3" a="1"/>
  <c r="J8617" i="3"/>
  <c r="J8618" i="3" a="1"/>
  <c r="J8618" i="3" s="1"/>
  <c r="J8619" i="3" a="1"/>
  <c r="J8619" i="3" s="1"/>
  <c r="J8620" i="3" a="1"/>
  <c r="J8620" i="3" s="1"/>
  <c r="J8621" i="3" a="1"/>
  <c r="J8621" i="3" s="1"/>
  <c r="J8622" i="3" a="1"/>
  <c r="J8622" i="3" s="1"/>
  <c r="J8623" i="3" a="1"/>
  <c r="J8623" i="3"/>
  <c r="J8624" i="3" a="1"/>
  <c r="J8624" i="3" s="1"/>
  <c r="J8625" i="3" a="1"/>
  <c r="J8625" i="3"/>
  <c r="J8626" i="3" a="1"/>
  <c r="J8626" i="3" s="1"/>
  <c r="J8627" i="3" a="1"/>
  <c r="J8627" i="3"/>
  <c r="J8628" i="3" a="1"/>
  <c r="J8628" i="3" s="1"/>
  <c r="J8629" i="3" a="1"/>
  <c r="J8629" i="3" s="1"/>
  <c r="J8630" i="3" a="1"/>
  <c r="J8630" i="3"/>
  <c r="J8631" i="3" a="1"/>
  <c r="J8631" i="3" s="1"/>
  <c r="J8632" i="3" a="1"/>
  <c r="J8632" i="3" s="1"/>
  <c r="J8633" i="3" a="1"/>
  <c r="J8633" i="3" s="1"/>
  <c r="J8634" i="3" a="1"/>
  <c r="J8634" i="3" s="1"/>
  <c r="J8635" i="3" a="1"/>
  <c r="J8635" i="3" s="1"/>
  <c r="J8636" i="3" a="1"/>
  <c r="J8636" i="3"/>
  <c r="J8637" i="3" a="1"/>
  <c r="J8637" i="3" s="1"/>
  <c r="J8638" i="3" a="1"/>
  <c r="J8638" i="3" s="1"/>
  <c r="J8639" i="3" a="1"/>
  <c r="J8639" i="3" s="1"/>
  <c r="J8640" i="3" a="1"/>
  <c r="J8640" i="3"/>
  <c r="J8641" i="3" a="1"/>
  <c r="J8641" i="3" s="1"/>
  <c r="J8642" i="3" a="1"/>
  <c r="J8642" i="3" s="1"/>
  <c r="J8643" i="3" a="1"/>
  <c r="J8643" i="3"/>
  <c r="J8644" i="3" a="1"/>
  <c r="J8644" i="3" s="1"/>
  <c r="J8645" i="3" a="1"/>
  <c r="J8645" i="3"/>
  <c r="J8646" i="3" a="1"/>
  <c r="J8646" i="3" s="1"/>
  <c r="J8647" i="3" a="1"/>
  <c r="J8647" i="3" s="1"/>
  <c r="J8648" i="3" a="1"/>
  <c r="J8648" i="3" s="1"/>
  <c r="J8649" i="3" a="1"/>
  <c r="J8649" i="3"/>
  <c r="J8650" i="3" a="1"/>
  <c r="J8650" i="3" s="1"/>
  <c r="J8651" i="3" a="1"/>
  <c r="J8651" i="3" s="1"/>
  <c r="J8652" i="3" a="1"/>
  <c r="J8652" i="3" s="1"/>
  <c r="J8653" i="3" a="1"/>
  <c r="J8653" i="3"/>
  <c r="J8654" i="3" a="1"/>
  <c r="J8654" i="3" s="1"/>
  <c r="J8655" i="3" a="1"/>
  <c r="J8655" i="3" s="1"/>
  <c r="J8656" i="3" a="1"/>
  <c r="J8656" i="3" s="1"/>
  <c r="J8657" i="3" a="1"/>
  <c r="J8657" i="3" s="1"/>
  <c r="J8658" i="3" a="1"/>
  <c r="J8658" i="3"/>
  <c r="J8659" i="3" a="1"/>
  <c r="J8659" i="3" s="1"/>
  <c r="J8660" i="3" a="1"/>
  <c r="J8660" i="3" s="1"/>
  <c r="J8661" i="3" a="1"/>
  <c r="J8661" i="3" s="1"/>
  <c r="J8662" i="3" a="1"/>
  <c r="J8662" i="3" s="1"/>
  <c r="J8663" i="3" a="1"/>
  <c r="J8663" i="3"/>
  <c r="J8664" i="3" a="1"/>
  <c r="J8664" i="3" s="1"/>
  <c r="J8665" i="3" a="1"/>
  <c r="J8665" i="3" s="1"/>
  <c r="J8666" i="3" a="1"/>
  <c r="J8666" i="3"/>
  <c r="J8667" i="3" a="1"/>
  <c r="J8667" i="3" s="1"/>
  <c r="J8668" i="3" a="1"/>
  <c r="J8668" i="3" s="1"/>
  <c r="J8669" i="3" a="1"/>
  <c r="J8669" i="3"/>
  <c r="J8670" i="3" a="1"/>
  <c r="J8670" i="3" s="1"/>
  <c r="J8671" i="3" a="1"/>
  <c r="J8671" i="3"/>
  <c r="J8672" i="3" a="1"/>
  <c r="J8672" i="3" s="1"/>
  <c r="J8673" i="3" a="1"/>
  <c r="J8673" i="3" s="1"/>
  <c r="J8674" i="3" a="1"/>
  <c r="J8674" i="3" s="1"/>
  <c r="J8675" i="3" a="1"/>
  <c r="J8675" i="3" s="1"/>
  <c r="J8676" i="3" a="1"/>
  <c r="J8676" i="3"/>
  <c r="J8677" i="3" a="1"/>
  <c r="J8677" i="3" s="1"/>
  <c r="J8678" i="3" a="1"/>
  <c r="J8678" i="3" s="1"/>
  <c r="J8679" i="3" a="1"/>
  <c r="J8679" i="3"/>
  <c r="J8680" i="3" a="1"/>
  <c r="J8680" i="3" s="1"/>
  <c r="J8681" i="3" a="1"/>
  <c r="J8681" i="3" s="1"/>
  <c r="J8682" i="3" a="1"/>
  <c r="J8682" i="3"/>
  <c r="J8683" i="3" a="1"/>
  <c r="J8683" i="3" s="1"/>
  <c r="J8684" i="3" a="1"/>
  <c r="J8684" i="3"/>
  <c r="J8685" i="3" a="1"/>
  <c r="J8685" i="3" s="1"/>
  <c r="J8686" i="3" a="1"/>
  <c r="J8686" i="3" s="1"/>
  <c r="J8687" i="3" a="1"/>
  <c r="J8687" i="3"/>
  <c r="J8688" i="3" a="1"/>
  <c r="J8688" i="3" s="1"/>
  <c r="J8689" i="3" a="1"/>
  <c r="J8689" i="3"/>
  <c r="J8690" i="3" a="1"/>
  <c r="J8690" i="3" s="1"/>
  <c r="J8691" i="3" a="1"/>
  <c r="J8691" i="3" s="1"/>
  <c r="J8692" i="3" a="1"/>
  <c r="J8692" i="3" s="1"/>
  <c r="J8693" i="3" a="1"/>
  <c r="J8693" i="3" s="1"/>
  <c r="J8694" i="3" a="1"/>
  <c r="J8694" i="3" s="1"/>
  <c r="J8695" i="3" a="1"/>
  <c r="J8695" i="3"/>
  <c r="J8696" i="3" a="1"/>
  <c r="J8696" i="3" s="1"/>
  <c r="J8697" i="3" a="1"/>
  <c r="J8697" i="3"/>
  <c r="J8698" i="3" a="1"/>
  <c r="J8698" i="3" s="1"/>
  <c r="J8699" i="3" a="1"/>
  <c r="J8699" i="3"/>
  <c r="J8700" i="3" a="1"/>
  <c r="J8700" i="3" s="1"/>
  <c r="J8701" i="3" a="1"/>
  <c r="J8701" i="3" s="1"/>
  <c r="J8702" i="3" a="1"/>
  <c r="J8702" i="3"/>
  <c r="J8703" i="3" a="1"/>
  <c r="J8703" i="3" s="1"/>
  <c r="J8704" i="3" a="1"/>
  <c r="J8704" i="3" s="1"/>
  <c r="J8705" i="3" a="1"/>
  <c r="J8705" i="3" s="1"/>
  <c r="J8706" i="3" a="1"/>
  <c r="J8706" i="3" s="1"/>
  <c r="J8707" i="3" a="1"/>
  <c r="J8707" i="3"/>
  <c r="J8708" i="3" a="1"/>
  <c r="J8708" i="3"/>
  <c r="J8709" i="3" a="1"/>
  <c r="J8709" i="3" s="1"/>
  <c r="J8710" i="3" a="1"/>
  <c r="J8710" i="3" s="1"/>
  <c r="J8711" i="3" a="1"/>
  <c r="J8711" i="3" s="1"/>
  <c r="J8712" i="3" a="1"/>
  <c r="J8712" i="3"/>
  <c r="J8713" i="3" a="1"/>
  <c r="J8713" i="3" s="1"/>
  <c r="J8714" i="3" a="1"/>
  <c r="J8714" i="3" s="1"/>
  <c r="J8715" i="3" a="1"/>
  <c r="J8715" i="3"/>
  <c r="J8716" i="3" a="1"/>
  <c r="J8716" i="3" s="1"/>
  <c r="J8717" i="3" a="1"/>
  <c r="J8717" i="3"/>
  <c r="J8718" i="3" a="1"/>
  <c r="J8718" i="3" s="1"/>
  <c r="J8719" i="3" a="1"/>
  <c r="J8719" i="3" s="1"/>
  <c r="J8720" i="3" a="1"/>
  <c r="J8720" i="3"/>
  <c r="J8721" i="3" a="1"/>
  <c r="J8721" i="3" s="1"/>
  <c r="J8722" i="3" a="1"/>
  <c r="J8722" i="3" s="1"/>
  <c r="J8723" i="3" a="1"/>
  <c r="J8723" i="3" s="1"/>
  <c r="J8724" i="3" a="1"/>
  <c r="J8724" i="3" s="1"/>
  <c r="J8725" i="3" a="1"/>
  <c r="J8725" i="3" s="1"/>
  <c r="J8726" i="3" a="1"/>
  <c r="J8726" i="3" s="1"/>
  <c r="J8727" i="3" a="1"/>
  <c r="J8727" i="3" s="1"/>
  <c r="J8728" i="3" a="1"/>
  <c r="J8728" i="3" s="1"/>
  <c r="J8729" i="3" a="1"/>
  <c r="J8729" i="3" s="1"/>
  <c r="J8730" i="3" a="1"/>
  <c r="J8730" i="3"/>
  <c r="J8731" i="3" a="1"/>
  <c r="J8731" i="3"/>
  <c r="J8732" i="3" a="1"/>
  <c r="J8732" i="3" s="1"/>
  <c r="J8733" i="3" a="1"/>
  <c r="J8733" i="3"/>
  <c r="J8734" i="3" a="1"/>
  <c r="J8734" i="3" s="1"/>
  <c r="J8735" i="3" a="1"/>
  <c r="J8735" i="3"/>
  <c r="J8736" i="3" a="1"/>
  <c r="J8736" i="3" s="1"/>
  <c r="J8737" i="3" a="1"/>
  <c r="J8737" i="3" s="1"/>
  <c r="J8738" i="3" a="1"/>
  <c r="J8738" i="3" s="1"/>
  <c r="J8739" i="3" a="1"/>
  <c r="J8739" i="3" s="1"/>
  <c r="J8740" i="3" a="1"/>
  <c r="J8740" i="3" s="1"/>
  <c r="J8741" i="3" a="1"/>
  <c r="J8741" i="3" s="1"/>
  <c r="J8742" i="3" a="1"/>
  <c r="J8742" i="3" s="1"/>
  <c r="J8743" i="3" a="1"/>
  <c r="J8743" i="3"/>
  <c r="J8744" i="3" a="1"/>
  <c r="J8744" i="3"/>
  <c r="J8745" i="3" a="1"/>
  <c r="J8745" i="3" s="1"/>
  <c r="J8746" i="3" a="1"/>
  <c r="J8746" i="3" s="1"/>
  <c r="J8747" i="3" a="1"/>
  <c r="J8747" i="3" s="1"/>
  <c r="J8748" i="3" a="1"/>
  <c r="J8748" i="3"/>
  <c r="J8749" i="3" a="1"/>
  <c r="J8749" i="3" s="1"/>
  <c r="J8750" i="3" a="1"/>
  <c r="J8750" i="3" s="1"/>
  <c r="J8751" i="3" a="1"/>
  <c r="J8751" i="3" s="1"/>
  <c r="J8752" i="3" a="1"/>
  <c r="J8752" i="3" s="1"/>
  <c r="J8753" i="3" a="1"/>
  <c r="J8753" i="3"/>
  <c r="J8754" i="3" a="1"/>
  <c r="J8754" i="3" s="1"/>
  <c r="J8755" i="3" a="1"/>
  <c r="J8755" i="3" s="1"/>
  <c r="J8756" i="3" a="1"/>
  <c r="J8756" i="3"/>
  <c r="J8757" i="3" a="1"/>
  <c r="J8757" i="3"/>
  <c r="J8758" i="3" a="1"/>
  <c r="J8758" i="3" s="1"/>
  <c r="J8759" i="3" a="1"/>
  <c r="J8759" i="3" s="1"/>
  <c r="J8760" i="3" a="1"/>
  <c r="J8760" i="3" s="1"/>
  <c r="J8761" i="3" a="1"/>
  <c r="J8761" i="3"/>
  <c r="J8762" i="3" a="1"/>
  <c r="J8762" i="3" s="1"/>
  <c r="J8763" i="3" a="1"/>
  <c r="J8763" i="3" s="1"/>
  <c r="J8764" i="3" a="1"/>
  <c r="J8764" i="3" s="1"/>
  <c r="J8765" i="3" a="1"/>
  <c r="J8765" i="3" s="1"/>
  <c r="J8766" i="3" a="1"/>
  <c r="J8766" i="3"/>
  <c r="J8767" i="3" a="1"/>
  <c r="J8767" i="3" s="1"/>
  <c r="J8768" i="3" a="1"/>
  <c r="J8768" i="3" s="1"/>
  <c r="J8769" i="3" a="1"/>
  <c r="J8769" i="3"/>
  <c r="J8770" i="3" a="1"/>
  <c r="J8770" i="3" s="1"/>
  <c r="J8771" i="3" a="1"/>
  <c r="J8771" i="3" s="1"/>
  <c r="J8772" i="3" a="1"/>
  <c r="J8772" i="3" s="1"/>
  <c r="J8773" i="3" a="1"/>
  <c r="J8773" i="3" s="1"/>
  <c r="J8774" i="3" a="1"/>
  <c r="J8774" i="3"/>
  <c r="J8775" i="3" a="1"/>
  <c r="J8775" i="3" s="1"/>
  <c r="J8776" i="3" a="1"/>
  <c r="J8776" i="3" s="1"/>
  <c r="J8777" i="3" a="1"/>
  <c r="J8777" i="3"/>
  <c r="J8778" i="3" a="1"/>
  <c r="J8778" i="3" s="1"/>
  <c r="J8779" i="3" a="1"/>
  <c r="J8779" i="3"/>
  <c r="J8780" i="3" a="1"/>
  <c r="J8780" i="3" s="1"/>
  <c r="J8781" i="3" a="1"/>
  <c r="J8781" i="3" s="1"/>
  <c r="J8782" i="3" a="1"/>
  <c r="J8782" i="3" s="1"/>
  <c r="J8783" i="3" a="1"/>
  <c r="J8783" i="3" s="1"/>
  <c r="J8784" i="3" a="1"/>
  <c r="J8784" i="3" s="1"/>
  <c r="J8785" i="3" a="1"/>
  <c r="J8785" i="3" s="1"/>
  <c r="J8786" i="3" a="1"/>
  <c r="J8786" i="3" s="1"/>
  <c r="J8787" i="3" a="1"/>
  <c r="J8787" i="3"/>
  <c r="J8788" i="3" a="1"/>
  <c r="J8788" i="3" s="1"/>
  <c r="J8789" i="3" a="1"/>
  <c r="J8789" i="3"/>
  <c r="J8790" i="3" a="1"/>
  <c r="J8790" i="3"/>
  <c r="J8791" i="3" a="1"/>
  <c r="J8791" i="3" s="1"/>
  <c r="J8792" i="3" a="1"/>
  <c r="J8792" i="3"/>
  <c r="J8793" i="3" a="1"/>
  <c r="J8793" i="3" s="1"/>
  <c r="J8794" i="3" a="1"/>
  <c r="J8794" i="3" s="1"/>
  <c r="J8795" i="3" a="1"/>
  <c r="J8795" i="3" s="1"/>
  <c r="J8796" i="3" a="1"/>
  <c r="J8796" i="3" s="1"/>
  <c r="J8797" i="3" a="1"/>
  <c r="J8797" i="3" s="1"/>
  <c r="J8798" i="3" a="1"/>
  <c r="J8798" i="3" s="1"/>
  <c r="J8799" i="3" a="1"/>
  <c r="J8799" i="3" s="1"/>
  <c r="J8800" i="3" a="1"/>
  <c r="J8800" i="3" s="1"/>
  <c r="J8801" i="3" a="1"/>
  <c r="J8801" i="3"/>
  <c r="J8802" i="3" a="1"/>
  <c r="J8802" i="3"/>
  <c r="J8803" i="3" a="1"/>
  <c r="J8803" i="3"/>
  <c r="J8804" i="3" a="1"/>
  <c r="J8804" i="3" s="1"/>
  <c r="J8805" i="3" a="1"/>
  <c r="J8805" i="3"/>
  <c r="J8806" i="3" a="1"/>
  <c r="J8806" i="3" s="1"/>
  <c r="J8807" i="3" a="1"/>
  <c r="J8807" i="3"/>
  <c r="J8808" i="3" a="1"/>
  <c r="J8808" i="3" s="1"/>
  <c r="J8809" i="3" a="1"/>
  <c r="J8809" i="3" s="1"/>
  <c r="J8810" i="3" a="1"/>
  <c r="J8810" i="3" s="1"/>
  <c r="J8811" i="3" a="1"/>
  <c r="J8811" i="3" s="1"/>
  <c r="J8812" i="3" a="1"/>
  <c r="J8812" i="3" s="1"/>
  <c r="J8813" i="3" a="1"/>
  <c r="J8813" i="3" s="1"/>
  <c r="J8814" i="3" a="1"/>
  <c r="J8814" i="3" s="1"/>
  <c r="J8815" i="3" a="1"/>
  <c r="J8815" i="3"/>
  <c r="J8816" i="3" a="1"/>
  <c r="J8816" i="3"/>
  <c r="J8817" i="3" a="1"/>
  <c r="J8817" i="3" s="1"/>
  <c r="J8818" i="3" a="1"/>
  <c r="J8818" i="3" s="1"/>
  <c r="J8819" i="3" a="1"/>
  <c r="J8819" i="3" s="1"/>
  <c r="J8820" i="3" a="1"/>
  <c r="J8820" i="3"/>
  <c r="J8821" i="3" a="1"/>
  <c r="J8821" i="3" s="1"/>
  <c r="J8822" i="3" a="1"/>
  <c r="J8822" i="3" s="1"/>
  <c r="J8823" i="3" a="1"/>
  <c r="J8823" i="3" s="1"/>
  <c r="J8824" i="3" a="1"/>
  <c r="J8824" i="3" s="1"/>
  <c r="J8825" i="3" a="1"/>
  <c r="J8825" i="3"/>
  <c r="J8826" i="3" a="1"/>
  <c r="J8826" i="3" s="1"/>
  <c r="J8827" i="3" a="1"/>
  <c r="J8827" i="3"/>
  <c r="J8828" i="3" a="1"/>
  <c r="J8828" i="3"/>
  <c r="J8829" i="3" a="1"/>
  <c r="J8829" i="3"/>
  <c r="J8830" i="3" a="1"/>
  <c r="J8830" i="3" s="1"/>
  <c r="J8831" i="3" a="1"/>
  <c r="J8831" i="3" s="1"/>
  <c r="J8832" i="3" a="1"/>
  <c r="J8832" i="3" s="1"/>
  <c r="J8833" i="3" a="1"/>
  <c r="J8833" i="3"/>
  <c r="J8834" i="3" a="1"/>
  <c r="J8834" i="3" s="1"/>
  <c r="J8835" i="3" a="1"/>
  <c r="J8835" i="3" s="1"/>
  <c r="J8836" i="3" a="1"/>
  <c r="J8836" i="3" s="1"/>
  <c r="J8837" i="3" a="1"/>
  <c r="J8837" i="3" s="1"/>
  <c r="J8838" i="3" a="1"/>
  <c r="J8838" i="3"/>
  <c r="J8839" i="3" a="1"/>
  <c r="J8839" i="3" s="1"/>
  <c r="J8840" i="3" a="1"/>
  <c r="J8840" i="3" s="1"/>
  <c r="J8841" i="3" a="1"/>
  <c r="J8841" i="3"/>
  <c r="J8842" i="3" a="1"/>
  <c r="J8842" i="3" s="1"/>
  <c r="J8843" i="3" a="1"/>
  <c r="J8843" i="3" s="1"/>
  <c r="J8844" i="3" a="1"/>
  <c r="J8844" i="3" s="1"/>
  <c r="J8845" i="3" a="1"/>
  <c r="J8845" i="3" s="1"/>
  <c r="J8846" i="3" a="1"/>
  <c r="J8846" i="3"/>
  <c r="J8847" i="3" a="1"/>
  <c r="J8847" i="3" s="1"/>
  <c r="J8848" i="3" a="1"/>
  <c r="J8848" i="3" s="1"/>
  <c r="J8849" i="3" a="1"/>
  <c r="J8849" i="3"/>
  <c r="J8850" i="3" a="1"/>
  <c r="J8850" i="3" s="1"/>
  <c r="J8851" i="3" a="1"/>
  <c r="J8851" i="3"/>
  <c r="J8852" i="3" a="1"/>
  <c r="J8852" i="3" s="1"/>
  <c r="J8853" i="3" a="1"/>
  <c r="J8853" i="3" s="1"/>
  <c r="J8854" i="3" a="1"/>
  <c r="J8854" i="3" s="1"/>
  <c r="J8855" i="3" a="1"/>
  <c r="J8855" i="3" s="1"/>
  <c r="J8856" i="3" a="1"/>
  <c r="J8856" i="3" s="1"/>
  <c r="J8857" i="3" a="1"/>
  <c r="J8857" i="3" s="1"/>
  <c r="J8858" i="3" a="1"/>
  <c r="J8858" i="3" s="1"/>
  <c r="J8859" i="3" a="1"/>
  <c r="J8859" i="3"/>
  <c r="J8860" i="3" a="1"/>
  <c r="J8860" i="3" s="1"/>
  <c r="J8861" i="3" a="1"/>
  <c r="J8861" i="3"/>
  <c r="J8862" i="3" a="1"/>
  <c r="J8862" i="3"/>
  <c r="J8863" i="3" a="1"/>
  <c r="J8863" i="3" s="1"/>
  <c r="J8864" i="3" a="1"/>
  <c r="J8864" i="3"/>
  <c r="J8865" i="3" a="1"/>
  <c r="J8865" i="3" s="1"/>
  <c r="J8866" i="3" a="1"/>
  <c r="J8866" i="3" s="1"/>
  <c r="J8867" i="3" a="1"/>
  <c r="J8867" i="3" s="1"/>
  <c r="J8868" i="3" a="1"/>
  <c r="J8868" i="3" s="1"/>
  <c r="J8869" i="3" a="1"/>
  <c r="J8869" i="3" s="1"/>
  <c r="J8870" i="3" a="1"/>
  <c r="J8870" i="3" s="1"/>
  <c r="J8871" i="3" a="1"/>
  <c r="J8871" i="3" s="1"/>
  <c r="J8872" i="3" a="1"/>
  <c r="J8872" i="3" s="1"/>
  <c r="J8873" i="3" a="1"/>
  <c r="J8873" i="3" s="1"/>
  <c r="J8874" i="3" a="1"/>
  <c r="J8874" i="3"/>
  <c r="J8875" i="3" a="1"/>
  <c r="J8875" i="3"/>
  <c r="J8876" i="3" a="1"/>
  <c r="J8876" i="3" s="1"/>
  <c r="J8877" i="3" a="1"/>
  <c r="J8877" i="3"/>
  <c r="J8878" i="3" a="1"/>
  <c r="J8878" i="3" s="1"/>
  <c r="J8879" i="3" a="1"/>
  <c r="J8879" i="3"/>
  <c r="J8880" i="3" a="1"/>
  <c r="J8880" i="3" s="1"/>
  <c r="J8881" i="3" a="1"/>
  <c r="J8881" i="3" s="1"/>
  <c r="J8882" i="3" a="1"/>
  <c r="J8882" i="3" s="1"/>
  <c r="J8883" i="3" a="1"/>
  <c r="J8883" i="3" s="1"/>
  <c r="J8884" i="3" a="1"/>
  <c r="J8884" i="3" s="1"/>
  <c r="J8885" i="3" a="1"/>
  <c r="J8885" i="3" s="1"/>
  <c r="J8886" i="3" a="1"/>
  <c r="J8886" i="3" s="1"/>
  <c r="J8887" i="3" a="1"/>
  <c r="J8887" i="3" s="1"/>
  <c r="J8888" i="3" a="1"/>
  <c r="J8888" i="3"/>
  <c r="J8889" i="3" a="1"/>
  <c r="J8889" i="3" s="1"/>
  <c r="J8890" i="3" a="1"/>
  <c r="J8890" i="3" s="1"/>
  <c r="J8891" i="3" a="1"/>
  <c r="J8891" i="3" s="1"/>
  <c r="J8892" i="3" a="1"/>
  <c r="J8892" i="3"/>
  <c r="J8893" i="3" a="1"/>
  <c r="J8893" i="3" s="1"/>
  <c r="J8894" i="3" a="1"/>
  <c r="J8894" i="3" s="1"/>
  <c r="J8895" i="3" a="1"/>
  <c r="J8895" i="3"/>
  <c r="J8896" i="3" a="1"/>
  <c r="J8896" i="3" s="1"/>
  <c r="J8897" i="3" a="1"/>
  <c r="J8897" i="3" s="1"/>
  <c r="J8898" i="3" a="1"/>
  <c r="J8898" i="3"/>
  <c r="J8899" i="3" a="1"/>
  <c r="J8899" i="3"/>
  <c r="J8900" i="3" a="1"/>
  <c r="J8900" i="3"/>
  <c r="J8901" i="3" a="1"/>
  <c r="J8901" i="3" s="1"/>
  <c r="J8902" i="3" a="1"/>
  <c r="J8902" i="3" s="1"/>
  <c r="J8903" i="3" a="1"/>
  <c r="J8903" i="3" s="1"/>
  <c r="J8904" i="3" a="1"/>
  <c r="J8904" i="3" s="1"/>
  <c r="J8905" i="3" a="1"/>
  <c r="J8905" i="3" s="1"/>
  <c r="J8906" i="3" a="1"/>
  <c r="J8906" i="3" s="1"/>
  <c r="J8907" i="3" a="1"/>
  <c r="J8907" i="3" s="1"/>
  <c r="J8908" i="3" a="1"/>
  <c r="J8908" i="3"/>
  <c r="J8909" i="3" a="1"/>
  <c r="J8909" i="3" s="1"/>
  <c r="J8910" i="3" a="1"/>
  <c r="J8910" i="3" s="1"/>
  <c r="J8911" i="3" a="1"/>
  <c r="J8911" i="3"/>
  <c r="J8912" i="3" a="1"/>
  <c r="J8912" i="3"/>
  <c r="J8913" i="3" a="1"/>
  <c r="J8913" i="3"/>
  <c r="J8914" i="3" a="1"/>
  <c r="J8914" i="3" s="1"/>
  <c r="J8915" i="3" a="1"/>
  <c r="J8915" i="3" s="1"/>
  <c r="J8916" i="3" a="1"/>
  <c r="J8916" i="3" s="1"/>
  <c r="J8917" i="3" a="1"/>
  <c r="J8917" i="3" s="1"/>
  <c r="J8918" i="3" a="1"/>
  <c r="J8918" i="3" s="1"/>
  <c r="J8919" i="3" a="1"/>
  <c r="J8919" i="3" s="1"/>
  <c r="J8920" i="3" a="1"/>
  <c r="J8920" i="3" s="1"/>
  <c r="J8921" i="3" a="1"/>
  <c r="J8921" i="3" s="1"/>
  <c r="J8922" i="3" a="1"/>
  <c r="J8922" i="3" s="1"/>
  <c r="J8923" i="3" a="1"/>
  <c r="J8923" i="3" s="1"/>
  <c r="J8924" i="3" a="1"/>
  <c r="J8924" i="3"/>
  <c r="J8925" i="3" a="1"/>
  <c r="J8925" i="3"/>
  <c r="J8926" i="3" a="1"/>
  <c r="J8926" i="3"/>
  <c r="J8927" i="3" a="1"/>
  <c r="J8927" i="3" s="1"/>
  <c r="J8928" i="3" a="1"/>
  <c r="J8928" i="3"/>
  <c r="J8929" i="3" a="1"/>
  <c r="J8929" i="3" s="1"/>
  <c r="J8930" i="3" a="1"/>
  <c r="J8930" i="3" s="1"/>
  <c r="J8931" i="3" a="1"/>
  <c r="J8931" i="3" s="1"/>
  <c r="J8932" i="3" a="1"/>
  <c r="J8932" i="3" s="1"/>
  <c r="J8933" i="3" a="1"/>
  <c r="J8933" i="3" s="1"/>
  <c r="J8934" i="3" a="1"/>
  <c r="J8934" i="3" s="1"/>
  <c r="J8935" i="3" a="1"/>
  <c r="J8935" i="3" s="1"/>
  <c r="J8936" i="3" a="1"/>
  <c r="J8936" i="3" s="1"/>
  <c r="J8937" i="3" a="1"/>
  <c r="J8937" i="3"/>
  <c r="J8938" i="3" a="1"/>
  <c r="J8938" i="3"/>
  <c r="J8939" i="3" a="1"/>
  <c r="J8939" i="3" s="1"/>
  <c r="J8940" i="3" a="1"/>
  <c r="J8940" i="3" s="1"/>
  <c r="J8941" i="3" a="1"/>
  <c r="J8941" i="3"/>
  <c r="J8942" i="3" a="1"/>
  <c r="J8942" i="3" s="1"/>
  <c r="J8943" i="3" a="1"/>
  <c r="J8943" i="3" s="1"/>
  <c r="J8944" i="3" a="1"/>
  <c r="J8944" i="3" s="1"/>
  <c r="J8945" i="3" a="1"/>
  <c r="J8945" i="3" s="1"/>
  <c r="J8946" i="3" a="1"/>
  <c r="J8946" i="3"/>
  <c r="J8947" i="3" a="1"/>
  <c r="J8947" i="3" s="1"/>
  <c r="J8948" i="3" a="1"/>
  <c r="J8948" i="3" s="1"/>
  <c r="J8949" i="3" a="1"/>
  <c r="J8949" i="3" s="1"/>
  <c r="J8950" i="3" a="1"/>
  <c r="J8950" i="3"/>
  <c r="J8951" i="3" a="1"/>
  <c r="J8951" i="3" s="1"/>
  <c r="J8952" i="3" a="1"/>
  <c r="J8952" i="3" s="1"/>
  <c r="J8953" i="3" a="1"/>
  <c r="J8953" i="3" s="1"/>
  <c r="J8954" i="3" a="1"/>
  <c r="J8954" i="3"/>
  <c r="J8955" i="3" a="1"/>
  <c r="J8955" i="3" s="1"/>
  <c r="J8956" i="3" a="1"/>
  <c r="J8956" i="3" s="1"/>
  <c r="J8957" i="3" a="1"/>
  <c r="J8957" i="3" s="1"/>
  <c r="J8958" i="3" a="1"/>
  <c r="J8958" i="3"/>
  <c r="J8959" i="3" a="1"/>
  <c r="J8959" i="3"/>
  <c r="J8960" i="3" a="1"/>
  <c r="J8960" i="3" s="1"/>
  <c r="J8961" i="3" a="1"/>
  <c r="J8961" i="3" s="1"/>
  <c r="J8962" i="3" a="1"/>
  <c r="J8962" i="3" s="1"/>
  <c r="J8963" i="3" a="1"/>
  <c r="J8963" i="3" s="1"/>
  <c r="J8964" i="3" a="1"/>
  <c r="J8964" i="3" s="1"/>
  <c r="J8965" i="3" a="1"/>
  <c r="J8965" i="3" s="1"/>
  <c r="J8966" i="3" a="1"/>
  <c r="J8966" i="3" s="1"/>
  <c r="J8967" i="3" a="1"/>
  <c r="J8967" i="3"/>
  <c r="J8968" i="3" a="1"/>
  <c r="J8968" i="3" s="1"/>
  <c r="J8969" i="3" a="1"/>
  <c r="J8969" i="3" s="1"/>
  <c r="J8970" i="3" a="1"/>
  <c r="J8970" i="3"/>
  <c r="J8971" i="3" a="1"/>
  <c r="J8971" i="3"/>
  <c r="J8972" i="3" a="1"/>
  <c r="J8972" i="3"/>
  <c r="J8973" i="3" a="1"/>
  <c r="J8973" i="3" s="1"/>
  <c r="J8974" i="3" a="1"/>
  <c r="J8974" i="3" s="1"/>
  <c r="J8975" i="3" a="1"/>
  <c r="J8975" i="3" s="1"/>
  <c r="J8976" i="3" a="1"/>
  <c r="J8976" i="3" s="1"/>
  <c r="J8977" i="3" a="1"/>
  <c r="J8977" i="3" s="1"/>
  <c r="J8978" i="3" a="1"/>
  <c r="J8978" i="3" s="1"/>
  <c r="J8979" i="3" a="1"/>
  <c r="J8979" i="3" s="1"/>
  <c r="J8980" i="3" a="1"/>
  <c r="J8980" i="3"/>
  <c r="J8981" i="3" a="1"/>
  <c r="J8981" i="3" s="1"/>
  <c r="J8982" i="3" a="1"/>
  <c r="J8982" i="3" s="1"/>
  <c r="J8983" i="3" a="1"/>
  <c r="J8983" i="3"/>
  <c r="J8984" i="3" a="1"/>
  <c r="J8984" i="3"/>
  <c r="J8985" i="3" a="1"/>
  <c r="J8985" i="3"/>
  <c r="J8986" i="3" a="1"/>
  <c r="J8986" i="3" s="1"/>
  <c r="J8987" i="3" a="1"/>
  <c r="J8987" i="3" s="1"/>
  <c r="J8988" i="3" a="1"/>
  <c r="J8988" i="3" s="1"/>
  <c r="J8989" i="3" a="1"/>
  <c r="J8989" i="3" s="1"/>
  <c r="J8990" i="3" a="1"/>
  <c r="J8990" i="3" s="1"/>
  <c r="J8991" i="3" a="1"/>
  <c r="J8991" i="3" s="1"/>
  <c r="J8992" i="3" a="1"/>
  <c r="J8992" i="3" s="1"/>
  <c r="J8993" i="3" a="1"/>
  <c r="J8993" i="3" s="1"/>
  <c r="J8994" i="3" a="1"/>
  <c r="J8994" i="3" s="1"/>
  <c r="J8995" i="3" a="1"/>
  <c r="J8995" i="3" s="1"/>
  <c r="J8996" i="3" a="1"/>
  <c r="J8996" i="3"/>
  <c r="J8997" i="3" a="1"/>
  <c r="J8997" i="3"/>
  <c r="J8998" i="3" a="1"/>
  <c r="J8998" i="3"/>
  <c r="J8999" i="3" a="1"/>
  <c r="J8999" i="3" s="1"/>
  <c r="J9000" i="3" a="1"/>
  <c r="J9000" i="3"/>
  <c r="J9001" i="3" a="1"/>
  <c r="J9001" i="3" s="1"/>
  <c r="J9002" i="3" a="1"/>
  <c r="J9002" i="3" s="1"/>
  <c r="J9003" i="3" a="1"/>
  <c r="J9003" i="3" s="1"/>
  <c r="J9004" i="3" a="1"/>
  <c r="J9004" i="3" s="1"/>
  <c r="J9005" i="3" a="1"/>
  <c r="J9005" i="3" s="1"/>
  <c r="J9006" i="3" a="1"/>
  <c r="J9006" i="3" s="1"/>
  <c r="J9007" i="3" a="1"/>
  <c r="J9007" i="3" s="1"/>
  <c r="J9008" i="3" a="1"/>
  <c r="J9008" i="3" s="1"/>
  <c r="J9009" i="3" a="1"/>
  <c r="J9009" i="3"/>
  <c r="J9010" i="3" a="1"/>
  <c r="J9010" i="3"/>
  <c r="J9011" i="3" a="1"/>
  <c r="J9011" i="3" s="1"/>
  <c r="J9012" i="3" a="1"/>
  <c r="J9012" i="3" s="1"/>
  <c r="J9013" i="3" a="1"/>
  <c r="J9013" i="3"/>
  <c r="J9014" i="3" a="1"/>
  <c r="J9014" i="3" s="1"/>
  <c r="J9015" i="3" a="1"/>
  <c r="J9015" i="3" s="1"/>
  <c r="J9016" i="3" a="1"/>
  <c r="J9016" i="3" s="1"/>
  <c r="J9017" i="3" a="1"/>
  <c r="J9017" i="3" s="1"/>
  <c r="J9018" i="3" a="1"/>
  <c r="J9018" i="3"/>
  <c r="J9019" i="3" a="1"/>
  <c r="J9019" i="3" s="1"/>
  <c r="J9020" i="3" a="1"/>
  <c r="J9020" i="3" s="1"/>
  <c r="J9021" i="3" a="1"/>
  <c r="J9021" i="3" s="1"/>
  <c r="J9022" i="3" a="1"/>
  <c r="J9022" i="3"/>
  <c r="J9023" i="3" a="1"/>
  <c r="J9023" i="3" s="1"/>
  <c r="J9024" i="3" a="1"/>
  <c r="J9024" i="3" s="1"/>
  <c r="J9025" i="3" a="1"/>
  <c r="J9025" i="3" s="1"/>
  <c r="J9026" i="3" a="1"/>
  <c r="J9026" i="3"/>
  <c r="J9027" i="3" a="1"/>
  <c r="J9027" i="3" s="1"/>
  <c r="J9028" i="3" a="1"/>
  <c r="J9028" i="3" s="1"/>
  <c r="J9029" i="3" a="1"/>
  <c r="J9029" i="3" s="1"/>
  <c r="J9030" i="3" a="1"/>
  <c r="J9030" i="3"/>
  <c r="J9031" i="3" a="1"/>
  <c r="J9031" i="3"/>
  <c r="J9032" i="3" a="1"/>
  <c r="J9032" i="3" s="1"/>
  <c r="J9033" i="3" a="1"/>
  <c r="J9033" i="3" s="1"/>
  <c r="J9034" i="3" a="1"/>
  <c r="J9034" i="3" s="1"/>
  <c r="J9035" i="3" a="1"/>
  <c r="J9035" i="3" s="1"/>
  <c r="J9036" i="3" a="1"/>
  <c r="J9036" i="3" s="1"/>
  <c r="J9037" i="3" a="1"/>
  <c r="J9037" i="3" s="1"/>
  <c r="J9038" i="3" a="1"/>
  <c r="J9038" i="3" s="1"/>
  <c r="J9039" i="3" a="1"/>
  <c r="J9039" i="3"/>
  <c r="J9040" i="3" a="1"/>
  <c r="J9040" i="3" s="1"/>
  <c r="J9041" i="3" a="1"/>
  <c r="J9041" i="3" s="1"/>
  <c r="J9042" i="3" a="1"/>
  <c r="J9042" i="3"/>
  <c r="J9043" i="3" a="1"/>
  <c r="J9043" i="3"/>
  <c r="J9044" i="3" a="1"/>
  <c r="J9044" i="3"/>
  <c r="J9045" i="3" a="1"/>
  <c r="J9045" i="3" s="1"/>
  <c r="J9046" i="3" a="1"/>
  <c r="J9046" i="3" s="1"/>
  <c r="J9047" i="3" a="1"/>
  <c r="J9047" i="3" s="1"/>
  <c r="J9048" i="3" a="1"/>
  <c r="J9048" i="3" s="1"/>
  <c r="J9049" i="3" a="1"/>
  <c r="J9049" i="3" s="1"/>
  <c r="J9050" i="3" a="1"/>
  <c r="J9050" i="3" s="1"/>
  <c r="J9051" i="3" a="1"/>
  <c r="J9051" i="3" s="1"/>
  <c r="J9052" i="3" a="1"/>
  <c r="J9052" i="3"/>
  <c r="J9053" i="3" a="1"/>
  <c r="J9053" i="3" s="1"/>
  <c r="J9054" i="3" a="1"/>
  <c r="J9054" i="3" s="1"/>
  <c r="J9055" i="3" a="1"/>
  <c r="J9055" i="3"/>
  <c r="J9056" i="3" a="1"/>
  <c r="J9056" i="3"/>
  <c r="J9057" i="3" a="1"/>
  <c r="J9057" i="3"/>
  <c r="J9058" i="3" a="1"/>
  <c r="J9058" i="3" s="1"/>
  <c r="J9059" i="3" a="1"/>
  <c r="J9059" i="3" s="1"/>
  <c r="J9060" i="3" a="1"/>
  <c r="J9060" i="3" s="1"/>
  <c r="J9061" i="3" a="1"/>
  <c r="J9061" i="3" s="1"/>
  <c r="J9062" i="3" a="1"/>
  <c r="J9062" i="3" s="1"/>
  <c r="J9063" i="3" a="1"/>
  <c r="J9063" i="3" s="1"/>
  <c r="J9064" i="3" a="1"/>
  <c r="J9064" i="3" s="1"/>
  <c r="J9065" i="3" a="1"/>
  <c r="J9065" i="3" s="1"/>
  <c r="J9066" i="3" a="1"/>
  <c r="J9066" i="3" s="1"/>
  <c r="J9067" i="3" a="1"/>
  <c r="J9067" i="3" s="1"/>
  <c r="J9068" i="3" a="1"/>
  <c r="J9068" i="3"/>
  <c r="J9069" i="3" a="1"/>
  <c r="J9069" i="3"/>
  <c r="J9070" i="3" a="1"/>
  <c r="J9070" i="3"/>
  <c r="J9071" i="3" a="1"/>
  <c r="J9071" i="3" s="1"/>
  <c r="J9072" i="3" a="1"/>
  <c r="J9072" i="3"/>
  <c r="J9073" i="3" a="1"/>
  <c r="J9073" i="3" s="1"/>
  <c r="J9074" i="3" a="1"/>
  <c r="J9074" i="3" s="1"/>
  <c r="J9075" i="3" a="1"/>
  <c r="J9075" i="3" s="1"/>
  <c r="J9076" i="3" a="1"/>
  <c r="J9076" i="3" s="1"/>
  <c r="J9077" i="3" a="1"/>
  <c r="J9077" i="3" s="1"/>
  <c r="J9078" i="3" a="1"/>
  <c r="J9078" i="3" s="1"/>
  <c r="J9079" i="3" a="1"/>
  <c r="J9079" i="3" s="1"/>
  <c r="J9080" i="3" a="1"/>
  <c r="J9080" i="3" s="1"/>
  <c r="J9081" i="3" a="1"/>
  <c r="J9081" i="3"/>
  <c r="J9082" i="3" a="1"/>
  <c r="J9082" i="3"/>
  <c r="J9083" i="3" a="1"/>
  <c r="J9083" i="3" s="1"/>
  <c r="J9084" i="3" a="1"/>
  <c r="J9084" i="3" s="1"/>
  <c r="J9085" i="3" a="1"/>
  <c r="J9085" i="3"/>
  <c r="J9086" i="3" a="1"/>
  <c r="J9086" i="3" s="1"/>
  <c r="J9087" i="3" a="1"/>
  <c r="J9087" i="3" s="1"/>
  <c r="J9088" i="3" a="1"/>
  <c r="J9088" i="3" s="1"/>
  <c r="J9089" i="3" a="1"/>
  <c r="J9089" i="3" s="1"/>
  <c r="J9090" i="3" a="1"/>
  <c r="J9090" i="3"/>
  <c r="J9091" i="3" a="1"/>
  <c r="J9091" i="3" s="1"/>
  <c r="J9092" i="3" a="1"/>
  <c r="J9092" i="3" s="1"/>
  <c r="J9093" i="3" a="1"/>
  <c r="J9093" i="3" s="1"/>
  <c r="J9094" i="3" a="1"/>
  <c r="J9094" i="3"/>
  <c r="J9095" i="3" a="1"/>
  <c r="J9095" i="3" s="1"/>
  <c r="J9096" i="3" a="1"/>
  <c r="J9096" i="3" s="1"/>
  <c r="J9097" i="3" a="1"/>
  <c r="J9097" i="3" s="1"/>
  <c r="J9098" i="3" a="1"/>
  <c r="J9098" i="3"/>
  <c r="J9099" i="3" a="1"/>
  <c r="J9099" i="3" s="1"/>
  <c r="J9100" i="3" a="1"/>
  <c r="J9100" i="3" s="1"/>
  <c r="J9101" i="3" a="1"/>
  <c r="J9101" i="3" s="1"/>
  <c r="J9102" i="3" a="1"/>
  <c r="J9102" i="3"/>
  <c r="J9103" i="3" a="1"/>
  <c r="J9103" i="3"/>
  <c r="J9104" i="3" a="1"/>
  <c r="J9104" i="3" s="1"/>
  <c r="J9105" i="3" a="1"/>
  <c r="J9105" i="3" s="1"/>
  <c r="J9106" i="3" a="1"/>
  <c r="J9106" i="3" s="1"/>
  <c r="J9107" i="3" a="1"/>
  <c r="J9107" i="3" s="1"/>
  <c r="J9108" i="3" a="1"/>
  <c r="J9108" i="3" s="1"/>
  <c r="J9109" i="3" a="1"/>
  <c r="J9109" i="3" s="1"/>
  <c r="J9110" i="3" a="1"/>
  <c r="J9110" i="3" s="1"/>
  <c r="J9111" i="3" a="1"/>
  <c r="J9111" i="3"/>
  <c r="J9112" i="3" a="1"/>
  <c r="J9112" i="3" s="1"/>
  <c r="J9113" i="3" a="1"/>
  <c r="J9113" i="3" s="1"/>
  <c r="J9114" i="3" a="1"/>
  <c r="J9114" i="3"/>
  <c r="J9115" i="3" a="1"/>
  <c r="J9115" i="3"/>
  <c r="J9116" i="3" a="1"/>
  <c r="J9116" i="3"/>
  <c r="J9117" i="3" a="1"/>
  <c r="J9117" i="3" s="1"/>
  <c r="J9118" i="3" a="1"/>
  <c r="J9118" i="3" s="1"/>
  <c r="J9119" i="3" a="1"/>
  <c r="J9119" i="3" s="1"/>
  <c r="J9120" i="3" a="1"/>
  <c r="J9120" i="3" s="1"/>
  <c r="J9121" i="3" a="1"/>
  <c r="J9121" i="3" s="1"/>
  <c r="J9122" i="3" a="1"/>
  <c r="J9122" i="3" s="1"/>
  <c r="J9123" i="3" a="1"/>
  <c r="J9123" i="3" s="1"/>
  <c r="J9124" i="3" a="1"/>
  <c r="J9124" i="3"/>
  <c r="J9125" i="3" a="1"/>
  <c r="J9125" i="3" s="1"/>
  <c r="J9126" i="3" a="1"/>
  <c r="J9126" i="3" s="1"/>
  <c r="J9127" i="3" a="1"/>
  <c r="J9127" i="3"/>
  <c r="J9128" i="3" a="1"/>
  <c r="J9128" i="3"/>
  <c r="J9129" i="3" a="1"/>
  <c r="J9129" i="3"/>
  <c r="J9130" i="3" a="1"/>
  <c r="J9130" i="3" s="1"/>
  <c r="J9131" i="3" a="1"/>
  <c r="J9131" i="3" s="1"/>
  <c r="J9132" i="3" a="1"/>
  <c r="J9132" i="3" s="1"/>
  <c r="J9133" i="3" a="1"/>
  <c r="J9133" i="3" s="1"/>
  <c r="J9134" i="3" a="1"/>
  <c r="J9134" i="3" s="1"/>
  <c r="J9135" i="3" a="1"/>
  <c r="J9135" i="3" s="1"/>
  <c r="J9136" i="3" a="1"/>
  <c r="J9136" i="3" s="1"/>
  <c r="J9137" i="3" a="1"/>
  <c r="J9137" i="3" s="1"/>
  <c r="J9138" i="3" a="1"/>
  <c r="J9138" i="3" s="1"/>
  <c r="J9139" i="3" a="1"/>
  <c r="J9139" i="3" s="1"/>
  <c r="J9140" i="3" a="1"/>
  <c r="J9140" i="3"/>
  <c r="J9141" i="3" a="1"/>
  <c r="J9141" i="3"/>
  <c r="J9142" i="3" a="1"/>
  <c r="J9142" i="3"/>
  <c r="J9143" i="3" a="1"/>
  <c r="J9143" i="3" s="1"/>
  <c r="J9144" i="3" a="1"/>
  <c r="J9144" i="3"/>
  <c r="J9145" i="3" a="1"/>
  <c r="J9145" i="3" s="1"/>
  <c r="J9146" i="3" a="1"/>
  <c r="J9146" i="3" s="1"/>
  <c r="J9147" i="3" a="1"/>
  <c r="J9147" i="3" s="1"/>
  <c r="J9148" i="3" a="1"/>
  <c r="J9148" i="3" s="1"/>
  <c r="J9149" i="3" a="1"/>
  <c r="J9149" i="3" s="1"/>
  <c r="J9150" i="3" a="1"/>
  <c r="J9150" i="3" s="1"/>
  <c r="J9151" i="3" a="1"/>
  <c r="J9151" i="3" s="1"/>
  <c r="J9152" i="3" a="1"/>
  <c r="J9152" i="3" s="1"/>
  <c r="J9153" i="3" a="1"/>
  <c r="J9153" i="3"/>
  <c r="J9154" i="3" a="1"/>
  <c r="J9154" i="3"/>
  <c r="J9155" i="3" a="1"/>
  <c r="J9155" i="3" s="1"/>
  <c r="J9156" i="3" a="1"/>
  <c r="J9156" i="3" s="1"/>
  <c r="J9157" i="3" a="1"/>
  <c r="J9157" i="3"/>
  <c r="J9158" i="3" a="1"/>
  <c r="J9158" i="3" s="1"/>
  <c r="J9159" i="3" a="1"/>
  <c r="J9159" i="3" s="1"/>
  <c r="J9160" i="3" a="1"/>
  <c r="J9160" i="3" s="1"/>
  <c r="J9161" i="3" a="1"/>
  <c r="J9161" i="3" s="1"/>
  <c r="J9162" i="3" a="1"/>
  <c r="J9162" i="3"/>
  <c r="J9163" i="3" a="1"/>
  <c r="J9163" i="3" s="1"/>
  <c r="J9164" i="3" a="1"/>
  <c r="J9164" i="3" s="1"/>
  <c r="J9165" i="3" a="1"/>
  <c r="J9165" i="3" s="1"/>
  <c r="J9166" i="3" a="1"/>
  <c r="J9166" i="3"/>
  <c r="J9167" i="3" a="1"/>
  <c r="J9167" i="3" s="1"/>
  <c r="J9168" i="3" a="1"/>
  <c r="J9168" i="3" s="1"/>
  <c r="J9169" i="3" a="1"/>
  <c r="J9169" i="3" s="1"/>
  <c r="J9170" i="3" a="1"/>
  <c r="J9170" i="3"/>
  <c r="J9171" i="3" a="1"/>
  <c r="J9171" i="3" s="1"/>
  <c r="J9172" i="3" a="1"/>
  <c r="J9172" i="3" s="1"/>
  <c r="J9173" i="3" a="1"/>
  <c r="J9173" i="3" s="1"/>
  <c r="J9174" i="3" a="1"/>
  <c r="J9174" i="3"/>
  <c r="J9175" i="3" a="1"/>
  <c r="J9175" i="3"/>
  <c r="J9176" i="3" a="1"/>
  <c r="J9176" i="3" s="1"/>
  <c r="J9177" i="3" a="1"/>
  <c r="J9177" i="3" s="1"/>
  <c r="J9178" i="3" a="1"/>
  <c r="J9178" i="3" s="1"/>
  <c r="J9179" i="3" a="1"/>
  <c r="J9179" i="3" s="1"/>
  <c r="J9180" i="3" a="1"/>
  <c r="J9180" i="3" s="1"/>
  <c r="J9181" i="3" a="1"/>
  <c r="J9181" i="3" s="1"/>
  <c r="J9182" i="3" a="1"/>
  <c r="J9182" i="3" s="1"/>
  <c r="J9183" i="3" a="1"/>
  <c r="J9183" i="3"/>
  <c r="J9184" i="3" a="1"/>
  <c r="J9184" i="3" s="1"/>
  <c r="J9185" i="3" a="1"/>
  <c r="J9185" i="3" s="1"/>
  <c r="J9186" i="3" a="1"/>
  <c r="J9186" i="3"/>
  <c r="J9187" i="3" a="1"/>
  <c r="J9187" i="3"/>
  <c r="J9188" i="3" a="1"/>
  <c r="J9188" i="3"/>
  <c r="J9189" i="3" a="1"/>
  <c r="J9189" i="3" s="1"/>
  <c r="J9190" i="3" a="1"/>
  <c r="J9190" i="3" s="1"/>
  <c r="J9191" i="3" a="1"/>
  <c r="J9191" i="3" s="1"/>
  <c r="J9192" i="3" a="1"/>
  <c r="J9192" i="3" s="1"/>
  <c r="J9193" i="3" a="1"/>
  <c r="J9193" i="3" s="1"/>
  <c r="J9194" i="3" a="1"/>
  <c r="J9194" i="3"/>
  <c r="J9195" i="3" a="1"/>
  <c r="J9195" i="3" s="1"/>
  <c r="J9196" i="3" a="1"/>
  <c r="J9196" i="3"/>
  <c r="J9197" i="3" a="1"/>
  <c r="J9197" i="3" s="1"/>
  <c r="J9198" i="3" a="1"/>
  <c r="J9198" i="3" s="1"/>
  <c r="J9199" i="3" a="1"/>
  <c r="J9199" i="3"/>
  <c r="J9200" i="3" a="1"/>
  <c r="J9200" i="3"/>
  <c r="J9201" i="3" a="1"/>
  <c r="J9201" i="3" s="1"/>
  <c r="J9202" i="3" a="1"/>
  <c r="J9202" i="3" s="1"/>
  <c r="J9203" i="3" a="1"/>
  <c r="J9203" i="3" s="1"/>
  <c r="J9204" i="3" a="1"/>
  <c r="J9204" i="3" s="1"/>
  <c r="J9205" i="3" a="1"/>
  <c r="J9205" i="3" s="1"/>
  <c r="J9206" i="3" a="1"/>
  <c r="J9206" i="3" s="1"/>
  <c r="J9207" i="3" a="1"/>
  <c r="J9207" i="3"/>
  <c r="J9208" i="3" a="1"/>
  <c r="J9208" i="3" s="1"/>
  <c r="J9209" i="3" a="1"/>
  <c r="J9209" i="3" s="1"/>
  <c r="J9210" i="3" a="1"/>
  <c r="J9210" i="3" s="1"/>
  <c r="J9211" i="3" a="1"/>
  <c r="J9211" i="3" s="1"/>
  <c r="J9212" i="3" a="1"/>
  <c r="J9212" i="3"/>
  <c r="J9213" i="3" a="1"/>
  <c r="J9213" i="3"/>
  <c r="J9214" i="3" a="1"/>
  <c r="J9214" i="3" s="1"/>
  <c r="J9215" i="3" a="1"/>
  <c r="J9215" i="3" s="1"/>
  <c r="J9216" i="3" a="1"/>
  <c r="J9216" i="3"/>
  <c r="J9217" i="3" a="1"/>
  <c r="J9217" i="3" s="1"/>
  <c r="J9218" i="3" a="1"/>
  <c r="J9218" i="3" s="1"/>
  <c r="J9219" i="3" a="1"/>
  <c r="J9219" i="3" s="1"/>
  <c r="J9220" i="3" a="1"/>
  <c r="J9220" i="3"/>
  <c r="J9221" i="3" a="1"/>
  <c r="J9221" i="3" s="1"/>
  <c r="J9222" i="3" a="1"/>
  <c r="J9222" i="3" s="1"/>
  <c r="J9223" i="3" a="1"/>
  <c r="J9223" i="3" s="1"/>
  <c r="J9224" i="3" a="1"/>
  <c r="J9224" i="3" s="1"/>
  <c r="J9225" i="3" a="1"/>
  <c r="J9225" i="3"/>
  <c r="J9226" i="3" a="1"/>
  <c r="J9226" i="3"/>
  <c r="J9227" i="3" a="1"/>
  <c r="J9227" i="3" s="1"/>
  <c r="J9228" i="3" a="1"/>
  <c r="J9228" i="3" s="1"/>
  <c r="J9229" i="3" a="1"/>
  <c r="J9229" i="3"/>
  <c r="J9230" i="3" a="1"/>
  <c r="J9230" i="3" s="1"/>
  <c r="J9231" i="3" a="1"/>
  <c r="J9231" i="3" s="1"/>
  <c r="J9232" i="3" a="1"/>
  <c r="J9232" i="3" s="1"/>
  <c r="J9233" i="3" a="1"/>
  <c r="J9233" i="3" s="1"/>
  <c r="J9234" i="3" a="1"/>
  <c r="J9234" i="3" s="1"/>
  <c r="J9235" i="3" a="1"/>
  <c r="J9235" i="3" s="1"/>
  <c r="J9236" i="3" a="1"/>
  <c r="J9236" i="3" s="1"/>
  <c r="J9237" i="3" a="1"/>
  <c r="J9237" i="3" s="1"/>
  <c r="J9238" i="3" a="1"/>
  <c r="J9238" i="3"/>
  <c r="J9239" i="3" a="1"/>
  <c r="J9239" i="3" s="1"/>
  <c r="J9240" i="3" a="1"/>
  <c r="J9240" i="3"/>
  <c r="J9241" i="3" a="1"/>
  <c r="J9241" i="3" s="1"/>
  <c r="J9242" i="3" a="1"/>
  <c r="J9242" i="3"/>
  <c r="J9243" i="3" a="1"/>
  <c r="J9243" i="3" s="1"/>
  <c r="J9244" i="3" a="1"/>
  <c r="J9244" i="3" s="1"/>
  <c r="J9245" i="3" a="1"/>
  <c r="J9245" i="3" s="1"/>
  <c r="J9246" i="3" a="1"/>
  <c r="J9246" i="3"/>
  <c r="J9247" i="3" a="1"/>
  <c r="J9247" i="3" s="1"/>
  <c r="J9248" i="3" a="1"/>
  <c r="J9248" i="3" s="1"/>
  <c r="J9249" i="3" a="1"/>
  <c r="J9249" i="3" s="1"/>
  <c r="J9250" i="3" a="1"/>
  <c r="J9250" i="3" s="1"/>
  <c r="J9251" i="3" a="1"/>
  <c r="J9251" i="3" s="1"/>
  <c r="J9252" i="3" a="1"/>
  <c r="J9252" i="3" s="1"/>
  <c r="J9253" i="3" a="1"/>
  <c r="J9253" i="3"/>
  <c r="J9254" i="3" a="1"/>
  <c r="J9254" i="3" s="1"/>
  <c r="J9255" i="3" a="1"/>
  <c r="J9255" i="3"/>
  <c r="J9256" i="3" a="1"/>
  <c r="J9256" i="3" s="1"/>
  <c r="J9257" i="3" a="1"/>
  <c r="J9257" i="3" s="1"/>
  <c r="J9258" i="3" a="1"/>
  <c r="J9258" i="3"/>
  <c r="J9259" i="3" a="1"/>
  <c r="J9259" i="3"/>
  <c r="J9260" i="3" a="1"/>
  <c r="J9260" i="3" s="1"/>
  <c r="J9261" i="3" a="1"/>
  <c r="J9261" i="3" s="1"/>
  <c r="J9262" i="3" a="1"/>
  <c r="J9262" i="3" s="1"/>
  <c r="J9263" i="3" a="1"/>
  <c r="J9263" i="3" s="1"/>
  <c r="J9264" i="3" a="1"/>
  <c r="J9264" i="3" s="1"/>
  <c r="J9265" i="3" a="1"/>
  <c r="J9265" i="3" s="1"/>
  <c r="J9266" i="3" a="1"/>
  <c r="J9266" i="3"/>
  <c r="J9267" i="3" a="1"/>
  <c r="J9267" i="3" s="1"/>
  <c r="J9268" i="3" a="1"/>
  <c r="J9268" i="3"/>
  <c r="J9269" i="3" a="1"/>
  <c r="J9269" i="3" s="1"/>
  <c r="J9270" i="3" a="1"/>
  <c r="J9270" i="3" s="1"/>
  <c r="J9271" i="3" a="1"/>
  <c r="J9271" i="3"/>
  <c r="J9272" i="3" a="1"/>
  <c r="J9272" i="3"/>
  <c r="J9273" i="3" a="1"/>
  <c r="J9273" i="3" s="1"/>
  <c r="J9274" i="3" a="1"/>
  <c r="J9274" i="3" s="1"/>
  <c r="J9275" i="3" a="1"/>
  <c r="J9275" i="3" s="1"/>
  <c r="J9276" i="3" a="1"/>
  <c r="J9276" i="3" s="1"/>
  <c r="J9277" i="3" a="1"/>
  <c r="J9277" i="3" s="1"/>
  <c r="J9278" i="3" a="1"/>
  <c r="J9278" i="3" s="1"/>
  <c r="J9279" i="3" a="1"/>
  <c r="J9279" i="3"/>
  <c r="J9280" i="3" a="1"/>
  <c r="J9280" i="3" s="1"/>
  <c r="J9281" i="3" a="1"/>
  <c r="J9281" i="3" s="1"/>
  <c r="J9282" i="3" a="1"/>
  <c r="J9282" i="3" s="1"/>
  <c r="J9283" i="3" a="1"/>
  <c r="J9283" i="3" s="1"/>
  <c r="J9284" i="3" a="1"/>
  <c r="J9284" i="3"/>
  <c r="J9285" i="3" a="1"/>
  <c r="J9285" i="3"/>
  <c r="J9286" i="3" a="1"/>
  <c r="J9286" i="3" s="1"/>
  <c r="J9287" i="3" a="1"/>
  <c r="J9287" i="3" s="1"/>
  <c r="J9288" i="3" a="1"/>
  <c r="J9288" i="3"/>
  <c r="J9289" i="3" a="1"/>
  <c r="J9289" i="3" s="1"/>
  <c r="J9290" i="3" a="1"/>
  <c r="J9290" i="3" s="1"/>
  <c r="J9291" i="3" a="1"/>
  <c r="J9291" i="3" s="1"/>
  <c r="J9292" i="3" a="1"/>
  <c r="J9292" i="3"/>
  <c r="J9293" i="3" a="1"/>
  <c r="J9293" i="3" s="1"/>
  <c r="J9294" i="3" a="1"/>
  <c r="J9294" i="3" s="1"/>
  <c r="J9295" i="3" a="1"/>
  <c r="J9295" i="3" s="1"/>
  <c r="J9296" i="3" a="1"/>
  <c r="J9296" i="3" s="1"/>
  <c r="J9297" i="3" a="1"/>
  <c r="J9297" i="3"/>
  <c r="J9298" i="3" a="1"/>
  <c r="J9298" i="3"/>
  <c r="J9299" i="3" a="1"/>
  <c r="J9299" i="3" s="1"/>
  <c r="J9300" i="3" a="1"/>
  <c r="J9300" i="3" s="1"/>
  <c r="J9301" i="3" a="1"/>
  <c r="J9301" i="3"/>
  <c r="J9302" i="3" a="1"/>
  <c r="J9302" i="3" s="1"/>
  <c r="J9303" i="3" a="1"/>
  <c r="J9303" i="3" s="1"/>
  <c r="J9304" i="3" a="1"/>
  <c r="J9304" i="3" s="1"/>
  <c r="J9305" i="3" a="1"/>
  <c r="J9305" i="3" s="1"/>
  <c r="J9306" i="3" a="1"/>
  <c r="J9306" i="3" s="1"/>
  <c r="J9307" i="3" a="1"/>
  <c r="J9307" i="3" s="1"/>
  <c r="J9308" i="3" a="1"/>
  <c r="J9308" i="3" s="1"/>
  <c r="J9309" i="3" a="1"/>
  <c r="J9309" i="3" s="1"/>
  <c r="J9310" i="3" a="1"/>
  <c r="J9310" i="3"/>
  <c r="J9311" i="3" a="1"/>
  <c r="J9311" i="3" s="1"/>
  <c r="J9312" i="3" a="1"/>
  <c r="J9312" i="3"/>
  <c r="J9313" i="3" a="1"/>
  <c r="J9313" i="3" s="1"/>
  <c r="J9314" i="3" a="1"/>
  <c r="J9314" i="3"/>
  <c r="J9315" i="3" a="1"/>
  <c r="J9315" i="3" s="1"/>
  <c r="J9316" i="3" a="1"/>
  <c r="J9316" i="3" s="1"/>
  <c r="J9317" i="3" a="1"/>
  <c r="J9317" i="3" s="1"/>
  <c r="J9318" i="3" a="1"/>
  <c r="J9318" i="3"/>
  <c r="J9319" i="3" a="1"/>
  <c r="J9319" i="3" s="1"/>
  <c r="J9320" i="3" a="1"/>
  <c r="J9320" i="3" s="1"/>
  <c r="J9321" i="3" a="1"/>
  <c r="J9321" i="3" s="1"/>
  <c r="J9322" i="3" a="1"/>
  <c r="J9322" i="3" s="1"/>
  <c r="J9323" i="3" a="1"/>
  <c r="J9323" i="3" s="1"/>
  <c r="J9324" i="3" a="1"/>
  <c r="J9324" i="3" s="1"/>
  <c r="J9325" i="3" a="1"/>
  <c r="J9325" i="3"/>
  <c r="J9326" i="3" a="1"/>
  <c r="J9326" i="3" s="1"/>
  <c r="J9327" i="3" a="1"/>
  <c r="J9327" i="3"/>
  <c r="J9328" i="3" a="1"/>
  <c r="J9328" i="3" s="1"/>
  <c r="J9329" i="3" a="1"/>
  <c r="J9329" i="3" s="1"/>
  <c r="J9330" i="3" a="1"/>
  <c r="J9330" i="3"/>
  <c r="J9331" i="3" a="1"/>
  <c r="J9331" i="3"/>
  <c r="J9332" i="3" a="1"/>
  <c r="J9332" i="3" s="1"/>
  <c r="J9333" i="3" a="1"/>
  <c r="J9333" i="3" s="1"/>
  <c r="J9334" i="3" a="1"/>
  <c r="J9334" i="3" s="1"/>
  <c r="J9335" i="3" a="1"/>
  <c r="J9335" i="3" s="1"/>
  <c r="J9336" i="3" a="1"/>
  <c r="J9336" i="3" s="1"/>
  <c r="J9337" i="3" a="1"/>
  <c r="J9337" i="3" s="1"/>
  <c r="J9338" i="3" a="1"/>
  <c r="J9338" i="3"/>
  <c r="J9339" i="3" a="1"/>
  <c r="J9339" i="3" s="1"/>
  <c r="J9340" i="3" a="1"/>
  <c r="J9340" i="3"/>
  <c r="J9341" i="3" a="1"/>
  <c r="J9341" i="3" s="1"/>
  <c r="J9342" i="3" a="1"/>
  <c r="J9342" i="3" s="1"/>
  <c r="J9343" i="3" a="1"/>
  <c r="J9343" i="3"/>
  <c r="J9344" i="3" a="1"/>
  <c r="J9344" i="3"/>
  <c r="J9345" i="3" a="1"/>
  <c r="J9345" i="3" s="1"/>
  <c r="J9346" i="3" a="1"/>
  <c r="J9346" i="3" s="1"/>
  <c r="J9347" i="3" a="1"/>
  <c r="J9347" i="3" s="1"/>
  <c r="J9348" i="3" a="1"/>
  <c r="J9348" i="3" s="1"/>
  <c r="J9349" i="3" a="1"/>
  <c r="J9349" i="3" s="1"/>
  <c r="J9350" i="3" a="1"/>
  <c r="J9350" i="3" s="1"/>
  <c r="J9351" i="3" a="1"/>
  <c r="J9351" i="3"/>
  <c r="J9352" i="3" a="1"/>
  <c r="J9352" i="3" s="1"/>
  <c r="J9353" i="3" a="1"/>
  <c r="J9353" i="3" s="1"/>
  <c r="J9354" i="3" a="1"/>
  <c r="J9354" i="3" s="1"/>
  <c r="J9355" i="3" a="1"/>
  <c r="J9355" i="3" s="1"/>
  <c r="J9356" i="3" a="1"/>
  <c r="J9356" i="3"/>
  <c r="J9357" i="3" a="1"/>
  <c r="J9357" i="3"/>
  <c r="J9358" i="3" a="1"/>
  <c r="J9358" i="3" s="1"/>
  <c r="J9359" i="3" a="1"/>
  <c r="J9359" i="3" s="1"/>
  <c r="J9360" i="3" a="1"/>
  <c r="J9360" i="3"/>
  <c r="J9361" i="3" a="1"/>
  <c r="J9361" i="3" s="1"/>
  <c r="J9362" i="3" a="1"/>
  <c r="J9362" i="3" s="1"/>
  <c r="J9363" i="3" a="1"/>
  <c r="J9363" i="3" s="1"/>
  <c r="J9364" i="3" a="1"/>
  <c r="J9364" i="3"/>
  <c r="J9365" i="3" a="1"/>
  <c r="J9365" i="3" s="1"/>
  <c r="J9366" i="3" a="1"/>
  <c r="J9366" i="3" s="1"/>
  <c r="J9367" i="3" a="1"/>
  <c r="J9367" i="3" s="1"/>
  <c r="J9368" i="3" a="1"/>
  <c r="J9368" i="3" s="1"/>
  <c r="J9369" i="3" a="1"/>
  <c r="J9369" i="3"/>
  <c r="J9370" i="3" a="1"/>
  <c r="J9370" i="3"/>
  <c r="J9371" i="3" a="1"/>
  <c r="J9371" i="3" s="1"/>
  <c r="J9372" i="3" a="1"/>
  <c r="J9372" i="3" s="1"/>
  <c r="J9373" i="3" a="1"/>
  <c r="J9373" i="3"/>
  <c r="J9374" i="3" a="1"/>
  <c r="J9374" i="3" s="1"/>
  <c r="J9375" i="3" a="1"/>
  <c r="J9375" i="3" s="1"/>
  <c r="J9376" i="3" a="1"/>
  <c r="J9376" i="3" s="1"/>
  <c r="J9377" i="3" a="1"/>
  <c r="J9377" i="3" s="1"/>
  <c r="J9378" i="3" a="1"/>
  <c r="J9378" i="3" s="1"/>
  <c r="J9379" i="3" a="1"/>
  <c r="J9379" i="3" s="1"/>
  <c r="J9380" i="3" a="1"/>
  <c r="J9380" i="3" s="1"/>
  <c r="J9381" i="3" a="1"/>
  <c r="J9381" i="3" s="1"/>
  <c r="J9382" i="3" a="1"/>
  <c r="J9382" i="3"/>
  <c r="J9383" i="3" a="1"/>
  <c r="J9383" i="3" s="1"/>
  <c r="J9384" i="3" a="1"/>
  <c r="J9384" i="3"/>
  <c r="J9385" i="3" a="1"/>
  <c r="J9385" i="3" s="1"/>
  <c r="J9386" i="3" a="1"/>
  <c r="J9386" i="3"/>
  <c r="J9387" i="3" a="1"/>
  <c r="J9387" i="3" s="1"/>
  <c r="J9388" i="3" a="1"/>
  <c r="J9388" i="3" s="1"/>
  <c r="J9389" i="3" a="1"/>
  <c r="J9389" i="3" s="1"/>
  <c r="J9390" i="3" a="1"/>
  <c r="J9390" i="3"/>
  <c r="J9391" i="3" a="1"/>
  <c r="J9391" i="3" s="1"/>
  <c r="J9392" i="3" a="1"/>
  <c r="J9392" i="3" s="1"/>
  <c r="J9393" i="3" a="1"/>
  <c r="J9393" i="3" s="1"/>
  <c r="J9394" i="3" a="1"/>
  <c r="J9394" i="3" s="1"/>
  <c r="J9395" i="3" a="1"/>
  <c r="J9395" i="3" s="1"/>
  <c r="J9396" i="3" a="1"/>
  <c r="J9396" i="3" s="1"/>
  <c r="J9397" i="3" a="1"/>
  <c r="J9397" i="3"/>
  <c r="J9398" i="3" a="1"/>
  <c r="J9398" i="3" s="1"/>
  <c r="J9399" i="3" a="1"/>
  <c r="J9399" i="3"/>
  <c r="J9400" i="3" a="1"/>
  <c r="J9400" i="3" s="1"/>
  <c r="J9401" i="3" a="1"/>
  <c r="J9401" i="3" s="1"/>
  <c r="J9402" i="3" a="1"/>
  <c r="J9402" i="3"/>
  <c r="J9403" i="3" a="1"/>
  <c r="J9403" i="3"/>
  <c r="J9404" i="3" a="1"/>
  <c r="J9404" i="3" s="1"/>
  <c r="J9405" i="3" a="1"/>
  <c r="J9405" i="3" s="1"/>
  <c r="J9406" i="3" a="1"/>
  <c r="J9406" i="3" s="1"/>
  <c r="J9407" i="3" a="1"/>
  <c r="J9407" i="3" s="1"/>
  <c r="J9408" i="3" a="1"/>
  <c r="J9408" i="3" s="1"/>
  <c r="J9409" i="3" a="1"/>
  <c r="J9409" i="3" s="1"/>
  <c r="J9410" i="3" a="1"/>
  <c r="J9410" i="3"/>
  <c r="J9411" i="3" a="1"/>
  <c r="J9411" i="3" s="1"/>
  <c r="J9412" i="3" a="1"/>
  <c r="J9412" i="3"/>
  <c r="J9413" i="3" a="1"/>
  <c r="J9413" i="3" s="1"/>
  <c r="J9414" i="3" a="1"/>
  <c r="J9414" i="3" s="1"/>
  <c r="J9415" i="3" a="1"/>
  <c r="J9415" i="3"/>
  <c r="J9416" i="3" a="1"/>
  <c r="J9416" i="3"/>
  <c r="J9417" i="3" a="1"/>
  <c r="J9417" i="3" s="1"/>
  <c r="J9418" i="3" a="1"/>
  <c r="J9418" i="3" s="1"/>
  <c r="J9419" i="3" a="1"/>
  <c r="J9419" i="3" s="1"/>
  <c r="J9420" i="3" a="1"/>
  <c r="J9420" i="3" s="1"/>
  <c r="J9421" i="3" a="1"/>
  <c r="J9421" i="3" s="1"/>
  <c r="J9422" i="3" a="1"/>
  <c r="J9422" i="3" s="1"/>
  <c r="J9423" i="3" a="1"/>
  <c r="J9423" i="3"/>
  <c r="J9424" i="3" a="1"/>
  <c r="J9424" i="3" s="1"/>
  <c r="J9425" i="3" a="1"/>
  <c r="J9425" i="3" s="1"/>
  <c r="J9426" i="3" a="1"/>
  <c r="J9426" i="3" s="1"/>
  <c r="J9427" i="3" a="1"/>
  <c r="J9427" i="3" s="1"/>
  <c r="J9428" i="3" a="1"/>
  <c r="J9428" i="3"/>
  <c r="J9429" i="3" a="1"/>
  <c r="J9429" i="3"/>
  <c r="J9430" i="3" a="1"/>
  <c r="J9430" i="3" s="1"/>
  <c r="J9431" i="3" a="1"/>
  <c r="J9431" i="3" s="1"/>
  <c r="J9432" i="3" a="1"/>
  <c r="J9432" i="3"/>
  <c r="J9433" i="3" a="1"/>
  <c r="J9433" i="3" s="1"/>
  <c r="J9434" i="3" a="1"/>
  <c r="J9434" i="3" s="1"/>
  <c r="J9435" i="3" a="1"/>
  <c r="J9435" i="3" s="1"/>
  <c r="J9436" i="3" a="1"/>
  <c r="J9436" i="3"/>
  <c r="J9437" i="3" a="1"/>
  <c r="J9437" i="3" s="1"/>
  <c r="J9438" i="3" a="1"/>
  <c r="J9438" i="3" s="1"/>
  <c r="J9439" i="3" a="1"/>
  <c r="J9439" i="3" s="1"/>
  <c r="J9440" i="3" a="1"/>
  <c r="J9440" i="3" s="1"/>
  <c r="J9441" i="3" a="1"/>
  <c r="J9441" i="3"/>
  <c r="J9442" i="3" a="1"/>
  <c r="J9442" i="3"/>
  <c r="J9443" i="3" a="1"/>
  <c r="J9443" i="3" s="1"/>
  <c r="J9444" i="3" a="1"/>
  <c r="J9444" i="3" s="1"/>
  <c r="J9445" i="3" a="1"/>
  <c r="J9445" i="3"/>
  <c r="J9446" i="3" a="1"/>
  <c r="J9446" i="3" s="1"/>
  <c r="J9447" i="3" a="1"/>
  <c r="J9447" i="3" s="1"/>
  <c r="J9448" i="3" a="1"/>
  <c r="J9448" i="3" s="1"/>
  <c r="J9449" i="3" a="1"/>
  <c r="J9449" i="3" s="1"/>
  <c r="J9450" i="3" a="1"/>
  <c r="J9450" i="3" s="1"/>
  <c r="J9451" i="3" a="1"/>
  <c r="J9451" i="3" s="1"/>
  <c r="J9452" i="3" a="1"/>
  <c r="J9452" i="3" s="1"/>
  <c r="J9453" i="3" a="1"/>
  <c r="J9453" i="3" s="1"/>
  <c r="J9454" i="3" a="1"/>
  <c r="J9454" i="3"/>
  <c r="J9455" i="3" a="1"/>
  <c r="J9455" i="3" s="1"/>
  <c r="J9456" i="3" a="1"/>
  <c r="J9456" i="3"/>
  <c r="J9457" i="3" a="1"/>
  <c r="J9457" i="3" s="1"/>
  <c r="J9458" i="3" a="1"/>
  <c r="J9458" i="3"/>
  <c r="J9459" i="3" a="1"/>
  <c r="J9459" i="3" s="1"/>
  <c r="J9460" i="3" a="1"/>
  <c r="J9460" i="3" s="1"/>
  <c r="J9461" i="3" a="1"/>
  <c r="J9461" i="3" s="1"/>
  <c r="J9462" i="3" a="1"/>
  <c r="J9462" i="3"/>
  <c r="J9463" i="3" a="1"/>
  <c r="J9463" i="3"/>
  <c r="J9464" i="3" a="1"/>
  <c r="J9464" i="3" s="1"/>
  <c r="J9465" i="3" a="1"/>
  <c r="J9465" i="3"/>
  <c r="J9466" i="3" a="1"/>
  <c r="J9466" i="3" s="1"/>
  <c r="J9467" i="3" a="1"/>
  <c r="J9467" i="3" s="1"/>
  <c r="J9468" i="3" a="1"/>
  <c r="J9468" i="3" s="1"/>
  <c r="J9469" i="3" a="1"/>
  <c r="J9469" i="3"/>
  <c r="J9470" i="3" a="1"/>
  <c r="J9470" i="3" s="1"/>
  <c r="J9471" i="3" a="1"/>
  <c r="J9471" i="3"/>
  <c r="J9472" i="3" a="1"/>
  <c r="J9472" i="3" s="1"/>
  <c r="J9473" i="3" a="1"/>
  <c r="J9473" i="3" s="1"/>
  <c r="J9474" i="3" a="1"/>
  <c r="J9474" i="3"/>
  <c r="J9475" i="3" a="1"/>
  <c r="J9475" i="3"/>
  <c r="J9476" i="3" a="1"/>
  <c r="J9476" i="3"/>
  <c r="J9477" i="3" a="1"/>
  <c r="J9477" i="3" s="1"/>
  <c r="J9478" i="3" a="1"/>
  <c r="J9478" i="3"/>
  <c r="J9479" i="3" a="1"/>
  <c r="J9479" i="3" s="1"/>
  <c r="J9480" i="3" a="1"/>
  <c r="J9480" i="3" s="1"/>
  <c r="J9481" i="3" a="1"/>
  <c r="J9481" i="3" s="1"/>
  <c r="J9482" i="3" a="1"/>
  <c r="J9482" i="3"/>
  <c r="J9483" i="3" a="1"/>
  <c r="J9483" i="3" s="1"/>
  <c r="J9484" i="3" a="1"/>
  <c r="J9484" i="3"/>
  <c r="J9485" i="3" a="1"/>
  <c r="J9485" i="3" s="1"/>
  <c r="J9486" i="3" a="1"/>
  <c r="J9486" i="3" s="1"/>
  <c r="J9487" i="3" a="1"/>
  <c r="J9487" i="3"/>
  <c r="J9488" i="3" a="1"/>
  <c r="J9488" i="3"/>
  <c r="J9489" i="3" a="1"/>
  <c r="J9489" i="3"/>
  <c r="J9490" i="3" a="1"/>
  <c r="J9490" i="3" s="1"/>
  <c r="J9491" i="3" a="1"/>
  <c r="J9491" i="3" s="1"/>
  <c r="J9492" i="3" a="1"/>
  <c r="J9492" i="3" s="1"/>
  <c r="J9493" i="3" a="1"/>
  <c r="J9493" i="3" s="1"/>
  <c r="J9494" i="3" a="1"/>
  <c r="J9494" i="3" s="1"/>
  <c r="J9495" i="3" a="1"/>
  <c r="J9495" i="3"/>
  <c r="J9496" i="3" a="1"/>
  <c r="J9496" i="3" s="1"/>
  <c r="J9497" i="3" a="1"/>
  <c r="J9497" i="3" s="1"/>
  <c r="J9498" i="3" a="1"/>
  <c r="J9498" i="3"/>
  <c r="J9499" i="3" a="1"/>
  <c r="J9499" i="3" s="1"/>
  <c r="J9500" i="3" a="1"/>
  <c r="J9500" i="3"/>
  <c r="J9501" i="3" a="1"/>
  <c r="J9501" i="3"/>
  <c r="J9502" i="3" a="1"/>
  <c r="J9502" i="3"/>
  <c r="J9503" i="3" a="1"/>
  <c r="J9503" i="3" s="1"/>
  <c r="J9504" i="3" a="1"/>
  <c r="J9504" i="3"/>
  <c r="J9505" i="3" a="1"/>
  <c r="J9505" i="3" s="1"/>
  <c r="J9506" i="3" a="1"/>
  <c r="J9506" i="3" s="1"/>
  <c r="J9507" i="3" a="1"/>
  <c r="J9507" i="3" s="1"/>
  <c r="J9508" i="3" a="1"/>
  <c r="J9508" i="3"/>
  <c r="J9509" i="3" a="1"/>
  <c r="J9509" i="3" s="1"/>
  <c r="J9510" i="3" a="1"/>
  <c r="J9510" i="3" s="1"/>
  <c r="J9511" i="3" a="1"/>
  <c r="J9511" i="3"/>
  <c r="J9512" i="3" a="1"/>
  <c r="J9512" i="3" s="1"/>
  <c r="J9513" i="3" a="1"/>
  <c r="J9513" i="3"/>
  <c r="J9514" i="3" a="1"/>
  <c r="J9514" i="3"/>
  <c r="J9515" i="3" a="1"/>
  <c r="J9515" i="3" s="1"/>
  <c r="J9516" i="3" a="1"/>
  <c r="J9516" i="3" s="1"/>
  <c r="J9517" i="3" a="1"/>
  <c r="J9517" i="3"/>
  <c r="J9518" i="3" a="1"/>
  <c r="J9518" i="3" s="1"/>
  <c r="J9519" i="3" a="1"/>
  <c r="J9519" i="3" s="1"/>
  <c r="J9520" i="3" a="1"/>
  <c r="J9520" i="3" s="1"/>
  <c r="J9521" i="3" a="1"/>
  <c r="J9521" i="3" s="1"/>
  <c r="J9522" i="3" a="1"/>
  <c r="J9522" i="3"/>
  <c r="J9523" i="3" a="1"/>
  <c r="J9523" i="3" s="1"/>
  <c r="J9524" i="3" a="1"/>
  <c r="J9524" i="3"/>
  <c r="J9525" i="3" a="1"/>
  <c r="J9525" i="3" s="1"/>
  <c r="J9526" i="3" a="1"/>
  <c r="J9526" i="3"/>
  <c r="J9527" i="3" a="1"/>
  <c r="J9527" i="3" s="1"/>
  <c r="J9528" i="3" a="1"/>
  <c r="J9528" i="3"/>
  <c r="J9529" i="3" a="1"/>
  <c r="J9529" i="3" s="1"/>
  <c r="J9530" i="3" a="1"/>
  <c r="J9530" i="3"/>
  <c r="J9531" i="3" a="1"/>
  <c r="J9531" i="3" s="1"/>
  <c r="J9532" i="3" a="1"/>
  <c r="J9532" i="3" s="1"/>
  <c r="J9533" i="3" a="1"/>
  <c r="J9533" i="3" s="1"/>
  <c r="J9534" i="3" a="1"/>
  <c r="J9534" i="3"/>
  <c r="J9535" i="3" a="1"/>
  <c r="J9535" i="3"/>
  <c r="J9536" i="3" a="1"/>
  <c r="J9536" i="3" s="1"/>
  <c r="J9537" i="3" a="1"/>
  <c r="J9537" i="3"/>
  <c r="J9538" i="3" a="1"/>
  <c r="J9538" i="3" s="1"/>
  <c r="J9539" i="3" a="1"/>
  <c r="J9539" i="3" s="1"/>
  <c r="J9540" i="3" a="1"/>
  <c r="J9540" i="3" s="1"/>
  <c r="J9541" i="3" a="1"/>
  <c r="J9541" i="3"/>
  <c r="J9542" i="3" a="1"/>
  <c r="J9542" i="3" s="1"/>
  <c r="J9543" i="3" a="1"/>
  <c r="J9543" i="3"/>
  <c r="J9544" i="3" a="1"/>
  <c r="J9544" i="3" s="1"/>
  <c r="J9545" i="3" a="1"/>
  <c r="J9545" i="3" s="1"/>
  <c r="J9546" i="3" a="1"/>
  <c r="J9546" i="3"/>
  <c r="J9547" i="3" a="1"/>
  <c r="J9547" i="3"/>
  <c r="J9548" i="3" a="1"/>
  <c r="J9548" i="3"/>
  <c r="J9549" i="3" a="1"/>
  <c r="J9549" i="3" s="1"/>
  <c r="J9550" i="3" a="1"/>
  <c r="J9550" i="3"/>
  <c r="J9551" i="3" a="1"/>
  <c r="J9551" i="3" s="1"/>
  <c r="J9552" i="3" a="1"/>
  <c r="J9552" i="3" s="1"/>
  <c r="J9553" i="3" a="1"/>
  <c r="J9553" i="3" s="1"/>
  <c r="J9554" i="3" a="1"/>
  <c r="J9554" i="3"/>
  <c r="J9555" i="3" a="1"/>
  <c r="J9555" i="3" s="1"/>
  <c r="J9556" i="3" a="1"/>
  <c r="J9556" i="3"/>
  <c r="J9557" i="3" a="1"/>
  <c r="J9557" i="3" s="1"/>
  <c r="J9558" i="3" a="1"/>
  <c r="J9558" i="3" s="1"/>
  <c r="J9559" i="3" a="1"/>
  <c r="J9559" i="3"/>
  <c r="J9560" i="3" a="1"/>
  <c r="J9560" i="3"/>
  <c r="J9561" i="3" a="1"/>
  <c r="J9561" i="3"/>
  <c r="J9562" i="3" a="1"/>
  <c r="J9562" i="3" s="1"/>
  <c r="J9563" i="3" a="1"/>
  <c r="J9563" i="3" s="1"/>
  <c r="J9564" i="3" a="1"/>
  <c r="J9564" i="3" s="1"/>
  <c r="J9565" i="3" a="1"/>
  <c r="J9565" i="3" s="1"/>
  <c r="J9566" i="3" a="1"/>
  <c r="J9566" i="3" s="1"/>
  <c r="J9567" i="3" a="1"/>
  <c r="J9567" i="3"/>
  <c r="J9568" i="3" a="1"/>
  <c r="J9568" i="3" s="1"/>
  <c r="J9569" i="3" a="1"/>
  <c r="J9569" i="3" s="1"/>
  <c r="J9570" i="3" a="1"/>
  <c r="J9570" i="3"/>
  <c r="J9571" i="3" a="1"/>
  <c r="J9571" i="3" s="1"/>
  <c r="J9572" i="3" a="1"/>
  <c r="J9572" i="3"/>
  <c r="J9573" i="3" a="1"/>
  <c r="J9573" i="3"/>
  <c r="J9574" i="3" a="1"/>
  <c r="J9574" i="3"/>
  <c r="J9575" i="3" a="1"/>
  <c r="J9575" i="3" s="1"/>
  <c r="J9576" i="3" a="1"/>
  <c r="J9576" i="3"/>
  <c r="J9577" i="3" a="1"/>
  <c r="J9577" i="3" s="1"/>
  <c r="J9578" i="3" a="1"/>
  <c r="J9578" i="3" s="1"/>
  <c r="J9579" i="3" a="1"/>
  <c r="J9579" i="3" s="1"/>
  <c r="J9580" i="3" a="1"/>
  <c r="J9580" i="3"/>
  <c r="J9581" i="3" a="1"/>
  <c r="J9581" i="3" s="1"/>
  <c r="J9582" i="3" a="1"/>
  <c r="J9582" i="3" s="1"/>
  <c r="J9583" i="3" a="1"/>
  <c r="J9583" i="3"/>
  <c r="J9584" i="3" a="1"/>
  <c r="J9584" i="3" s="1"/>
  <c r="J9585" i="3" a="1"/>
  <c r="J9585" i="3"/>
  <c r="J9586" i="3" a="1"/>
  <c r="J9586" i="3"/>
  <c r="J9587" i="3" a="1"/>
  <c r="J9587" i="3" s="1"/>
  <c r="J9588" i="3" a="1"/>
  <c r="J9588" i="3" s="1"/>
  <c r="J9589" i="3" a="1"/>
  <c r="J9589" i="3"/>
  <c r="J9590" i="3" a="1"/>
  <c r="J9590" i="3" s="1"/>
  <c r="J9591" i="3" a="1"/>
  <c r="J9591" i="3" s="1"/>
  <c r="J9592" i="3" a="1"/>
  <c r="J9592" i="3" s="1"/>
  <c r="J9593" i="3" a="1"/>
  <c r="J9593" i="3" s="1"/>
  <c r="J9594" i="3" a="1"/>
  <c r="J9594" i="3"/>
  <c r="J9595" i="3" a="1"/>
  <c r="J9595" i="3" s="1"/>
  <c r="J9596" i="3" a="1"/>
  <c r="J9596" i="3"/>
  <c r="J9597" i="3" a="1"/>
  <c r="J9597" i="3" s="1"/>
  <c r="J9598" i="3" a="1"/>
  <c r="J9598" i="3"/>
  <c r="J9599" i="3" a="1"/>
  <c r="J9599" i="3" s="1"/>
  <c r="J9600" i="3" a="1"/>
  <c r="J9600" i="3"/>
  <c r="J9601" i="3" a="1"/>
  <c r="J9601" i="3" s="1"/>
  <c r="J9602" i="3" a="1"/>
  <c r="J9602" i="3"/>
  <c r="J9603" i="3" a="1"/>
  <c r="J9603" i="3" s="1"/>
  <c r="J9604" i="3" a="1"/>
  <c r="J9604" i="3" s="1"/>
  <c r="J9605" i="3" a="1"/>
  <c r="J9605" i="3" s="1"/>
  <c r="J9606" i="3" a="1"/>
  <c r="J9606" i="3"/>
  <c r="J9607" i="3" a="1"/>
  <c r="J9607" i="3"/>
  <c r="J9608" i="3" a="1"/>
  <c r="J9608" i="3" s="1"/>
  <c r="J9609" i="3" a="1"/>
  <c r="J9609" i="3"/>
  <c r="J9610" i="3" a="1"/>
  <c r="J9610" i="3" s="1"/>
  <c r="J9611" i="3" a="1"/>
  <c r="J9611" i="3" s="1"/>
  <c r="J9612" i="3" a="1"/>
  <c r="J9612" i="3" s="1"/>
  <c r="J9613" i="3" a="1"/>
  <c r="J9613" i="3"/>
  <c r="J9614" i="3" a="1"/>
  <c r="J9614" i="3" s="1"/>
  <c r="J9615" i="3" a="1"/>
  <c r="J9615" i="3"/>
  <c r="J9616" i="3" a="1"/>
  <c r="J9616" i="3" s="1"/>
  <c r="J9617" i="3" a="1"/>
  <c r="J9617" i="3" s="1"/>
  <c r="J9618" i="3" a="1"/>
  <c r="J9618" i="3"/>
  <c r="J9619" i="3" a="1"/>
  <c r="J9619" i="3"/>
  <c r="J9620" i="3" a="1"/>
  <c r="J9620" i="3"/>
  <c r="J9621" i="3" a="1"/>
  <c r="J9621" i="3" s="1"/>
  <c r="J9622" i="3" a="1"/>
  <c r="J9622" i="3"/>
  <c r="J9623" i="3" a="1"/>
  <c r="J9623" i="3" s="1"/>
  <c r="J9624" i="3" a="1"/>
  <c r="J9624" i="3" s="1"/>
  <c r="J9625" i="3" a="1"/>
  <c r="J9625" i="3" s="1"/>
  <c r="J9626" i="3" a="1"/>
  <c r="J9626" i="3"/>
  <c r="J9627" i="3" a="1"/>
  <c r="J9627" i="3" s="1"/>
  <c r="J9628" i="3" a="1"/>
  <c r="J9628" i="3"/>
  <c r="J9629" i="3" a="1"/>
  <c r="J9629" i="3" s="1"/>
  <c r="J9630" i="3" a="1"/>
  <c r="J9630" i="3" s="1"/>
  <c r="J9631" i="3" a="1"/>
  <c r="J9631" i="3"/>
  <c r="J9632" i="3" a="1"/>
  <c r="J9632" i="3"/>
  <c r="J9633" i="3" a="1"/>
  <c r="J9633" i="3"/>
  <c r="J9634" i="3" a="1"/>
  <c r="J9634" i="3" s="1"/>
  <c r="J9635" i="3" a="1"/>
  <c r="J9635" i="3" s="1"/>
  <c r="J9636" i="3" a="1"/>
  <c r="J9636" i="3" s="1"/>
  <c r="J9637" i="3" a="1"/>
  <c r="J9637" i="3" s="1"/>
  <c r="J9638" i="3" a="1"/>
  <c r="J9638" i="3" s="1"/>
  <c r="J9639" i="3" a="1"/>
  <c r="J9639" i="3"/>
  <c r="J9640" i="3" a="1"/>
  <c r="J9640" i="3" s="1"/>
  <c r="J9641" i="3" a="1"/>
  <c r="J9641" i="3" s="1"/>
  <c r="J9642" i="3" a="1"/>
  <c r="J9642" i="3"/>
  <c r="J9643" i="3" a="1"/>
  <c r="J9643" i="3" s="1"/>
  <c r="J9644" i="3" a="1"/>
  <c r="J9644" i="3"/>
  <c r="J9645" i="3" a="1"/>
  <c r="J9645" i="3"/>
  <c r="J9646" i="3" a="1"/>
  <c r="J9646" i="3"/>
  <c r="J9647" i="3" a="1"/>
  <c r="J9647" i="3" s="1"/>
  <c r="J9648" i="3" a="1"/>
  <c r="J9648" i="3"/>
  <c r="J9649" i="3" a="1"/>
  <c r="J9649" i="3" s="1"/>
  <c r="J9650" i="3" a="1"/>
  <c r="J9650" i="3" s="1"/>
  <c r="J9651" i="3" a="1"/>
  <c r="J9651" i="3" s="1"/>
  <c r="J9652" i="3" a="1"/>
  <c r="J9652" i="3"/>
  <c r="J9653" i="3" a="1"/>
  <c r="J9653" i="3" s="1"/>
  <c r="J9654" i="3" a="1"/>
  <c r="J9654" i="3" s="1"/>
  <c r="J9655" i="3" a="1"/>
  <c r="J9655" i="3"/>
  <c r="J9656" i="3" a="1"/>
  <c r="J9656" i="3" s="1"/>
  <c r="J9657" i="3" a="1"/>
  <c r="J9657" i="3"/>
  <c r="J9658" i="3" a="1"/>
  <c r="J9658" i="3"/>
  <c r="J9659" i="3" a="1"/>
  <c r="J9659" i="3" s="1"/>
  <c r="J9660" i="3" a="1"/>
  <c r="J9660" i="3" s="1"/>
  <c r="J9661" i="3" a="1"/>
  <c r="J9661" i="3"/>
  <c r="J9662" i="3" a="1"/>
  <c r="J9662" i="3" s="1"/>
  <c r="J9663" i="3" a="1"/>
  <c r="J9663" i="3" s="1"/>
  <c r="J9664" i="3" a="1"/>
  <c r="J9664" i="3" s="1"/>
  <c r="J9665" i="3" a="1"/>
  <c r="J9665" i="3" s="1"/>
  <c r="J9666" i="3" a="1"/>
  <c r="J9666" i="3" s="1"/>
  <c r="J9667" i="3" a="1"/>
  <c r="J9667" i="3" s="1"/>
  <c r="J9668" i="3" a="1"/>
  <c r="J9668" i="3"/>
  <c r="J9669" i="3" a="1"/>
  <c r="J9669" i="3" s="1"/>
  <c r="J9670" i="3" a="1"/>
  <c r="J9670" i="3"/>
  <c r="J9671" i="3" a="1"/>
  <c r="J9671" i="3" s="1"/>
  <c r="J9672" i="3" a="1"/>
  <c r="J9672" i="3"/>
  <c r="J9673" i="3" a="1"/>
  <c r="J9673" i="3" s="1"/>
  <c r="J9674" i="3" a="1"/>
  <c r="J9674" i="3"/>
  <c r="J9675" i="3" a="1"/>
  <c r="J9675" i="3" s="1"/>
  <c r="J9676" i="3" a="1"/>
  <c r="J9676" i="3" s="1"/>
  <c r="J9677" i="3" a="1"/>
  <c r="J9677" i="3" s="1"/>
  <c r="J9678" i="3" a="1"/>
  <c r="J9678" i="3"/>
  <c r="J9679" i="3" a="1"/>
  <c r="J9679" i="3" s="1"/>
  <c r="J9680" i="3" a="1"/>
  <c r="J9680" i="3" s="1"/>
  <c r="J9681" i="3" a="1"/>
  <c r="J9681" i="3"/>
  <c r="J9682" i="3" a="1"/>
  <c r="J9682" i="3" s="1"/>
  <c r="J9683" i="3" a="1"/>
  <c r="J9683" i="3" s="1"/>
  <c r="J9684" i="3" a="1"/>
  <c r="J9684" i="3" s="1"/>
  <c r="J9685" i="3" a="1"/>
  <c r="J9685" i="3"/>
  <c r="J9686" i="3" a="1"/>
  <c r="J9686" i="3" s="1"/>
  <c r="J9687" i="3" a="1"/>
  <c r="J9687" i="3"/>
  <c r="J9688" i="3" a="1"/>
  <c r="J9688" i="3" s="1"/>
  <c r="J9689" i="3" a="1"/>
  <c r="J9689" i="3" s="1"/>
  <c r="J9690" i="3" a="1"/>
  <c r="J9690" i="3"/>
  <c r="J9691" i="3" a="1"/>
  <c r="J9691" i="3"/>
  <c r="J9692" i="3" a="1"/>
  <c r="J9692" i="3" s="1"/>
  <c r="J9693" i="3" a="1"/>
  <c r="J9693" i="3" s="1"/>
  <c r="J9694" i="3" a="1"/>
  <c r="J9694" i="3"/>
  <c r="J9695" i="3" a="1"/>
  <c r="J9695" i="3" s="1"/>
  <c r="J9696" i="3" a="1"/>
  <c r="J9696" i="3" s="1"/>
  <c r="J9697" i="3" a="1"/>
  <c r="J9697" i="3" s="1"/>
  <c r="J9698" i="3" a="1"/>
  <c r="J9698" i="3"/>
  <c r="J9699" i="3" a="1"/>
  <c r="J9699" i="3" s="1"/>
  <c r="J9700" i="3" a="1"/>
  <c r="J9700" i="3"/>
  <c r="J9701" i="3" a="1"/>
  <c r="J9701" i="3" s="1"/>
  <c r="J9702" i="3" a="1"/>
  <c r="J9702" i="3" s="1"/>
  <c r="J9703" i="3" a="1"/>
  <c r="J9703" i="3"/>
  <c r="J9704" i="3" a="1"/>
  <c r="J9704" i="3"/>
  <c r="J9705" i="3" a="1"/>
  <c r="J9705" i="3" s="1"/>
  <c r="J9706" i="3" a="1"/>
  <c r="J9706" i="3" s="1"/>
  <c r="J9707" i="3" a="1"/>
  <c r="J9707" i="3" s="1"/>
  <c r="J9708" i="3" a="1"/>
  <c r="J9708" i="3" s="1"/>
  <c r="J9709" i="3" a="1"/>
  <c r="J9709" i="3" s="1"/>
  <c r="J9710" i="3" a="1"/>
  <c r="J9710" i="3" s="1"/>
  <c r="J9711" i="3" a="1"/>
  <c r="J9711" i="3"/>
  <c r="J9712" i="3" a="1"/>
  <c r="J9712" i="3"/>
  <c r="J9713" i="3" a="1"/>
  <c r="J9713" i="3" s="1"/>
  <c r="J9714" i="3" a="1"/>
  <c r="J9714" i="3"/>
  <c r="J9715" i="3" a="1"/>
  <c r="J9715" i="3" s="1"/>
  <c r="J9716" i="3" a="1"/>
  <c r="J9716" i="3"/>
  <c r="J9717" i="3" a="1"/>
  <c r="J9717" i="3"/>
  <c r="J9718" i="3" a="1"/>
  <c r="J9718" i="3" s="1"/>
  <c r="J9719" i="3" a="1"/>
  <c r="J9719" i="3" s="1"/>
  <c r="J9720" i="3" a="1"/>
  <c r="J9720" i="3"/>
  <c r="J9721" i="3" a="1"/>
  <c r="J9721" i="3" s="1"/>
  <c r="J9722" i="3" a="1"/>
  <c r="J9722" i="3" s="1"/>
  <c r="J9723" i="3" a="1"/>
  <c r="J9723" i="3" s="1"/>
  <c r="J9724" i="3" a="1"/>
  <c r="J9724" i="3"/>
  <c r="J9725" i="3" a="1"/>
  <c r="J9725" i="3" s="1"/>
  <c r="J9726" i="3" a="1"/>
  <c r="J9726" i="3" s="1"/>
  <c r="J9727" i="3" a="1"/>
  <c r="J9727" i="3"/>
  <c r="J9728" i="3" a="1"/>
  <c r="J9728" i="3" s="1"/>
  <c r="J9729" i="3" a="1"/>
  <c r="J9729" i="3"/>
  <c r="J9730" i="3" a="1"/>
  <c r="J9730" i="3"/>
  <c r="J9731" i="3" a="1"/>
  <c r="J9731" i="3" s="1"/>
  <c r="J9732" i="3" a="1"/>
  <c r="J9732" i="3"/>
  <c r="J9733" i="3" a="1"/>
  <c r="J9733" i="3"/>
  <c r="J9734" i="3" a="1"/>
  <c r="J9734" i="3" s="1"/>
  <c r="J9735" i="3" a="1"/>
  <c r="J9735" i="3" s="1"/>
  <c r="J9736" i="3" a="1"/>
  <c r="J9736" i="3" s="1"/>
  <c r="J9737" i="3" a="1"/>
  <c r="J9737" i="3" s="1"/>
  <c r="J9738" i="3" a="1"/>
  <c r="J9738" i="3" s="1"/>
  <c r="J9739" i="3" a="1"/>
  <c r="J9739" i="3" s="1"/>
  <c r="J9740" i="3" a="1"/>
  <c r="J9740" i="3"/>
  <c r="J9741" i="3" a="1"/>
  <c r="J9741" i="3" s="1"/>
  <c r="J9742" i="3" a="1"/>
  <c r="J9742" i="3"/>
  <c r="J9743" i="3" a="1"/>
  <c r="J9743" i="3" s="1"/>
  <c r="J9744" i="3" a="1"/>
  <c r="J9744" i="3"/>
  <c r="J9745" i="3" a="1"/>
  <c r="J9745" i="3"/>
  <c r="J9746" i="3" a="1"/>
  <c r="J9746" i="3"/>
  <c r="J9747" i="3" a="1"/>
  <c r="J9747" i="3" s="1"/>
  <c r="J9748" i="3" a="1"/>
  <c r="J9748" i="3" s="1"/>
  <c r="J9749" i="3" a="1"/>
  <c r="J9749" i="3" s="1"/>
  <c r="J9750" i="3" a="1"/>
  <c r="J9750" i="3"/>
  <c r="J9751" i="3" a="1"/>
  <c r="J9751" i="3" s="1"/>
  <c r="J9752" i="3" a="1"/>
  <c r="J9752" i="3" s="1"/>
  <c r="J9753" i="3" a="1"/>
  <c r="J9753" i="3"/>
  <c r="J9754" i="3" a="1"/>
  <c r="J9754" i="3" s="1"/>
  <c r="J9755" i="3" a="1"/>
  <c r="J9755" i="3" s="1"/>
  <c r="J9756" i="3" a="1"/>
  <c r="J9756" i="3" s="1"/>
  <c r="J9757" i="3" a="1"/>
  <c r="J9757" i="3"/>
  <c r="J9758" i="3" a="1"/>
  <c r="J9758" i="3"/>
  <c r="J9759" i="3" a="1"/>
  <c r="J9759" i="3"/>
  <c r="J9760" i="3" a="1"/>
  <c r="J9760" i="3" s="1"/>
  <c r="J9761" i="3" a="1"/>
  <c r="J9761" i="3" s="1"/>
  <c r="J9762" i="3" a="1"/>
  <c r="J9762" i="3"/>
  <c r="J9763" i="3" a="1"/>
  <c r="J9763" i="3"/>
  <c r="J9764" i="3" a="1"/>
  <c r="J9764" i="3" s="1"/>
  <c r="J9765" i="3" a="1"/>
  <c r="J9765" i="3" s="1"/>
  <c r="J9766" i="3" a="1"/>
  <c r="J9766" i="3"/>
  <c r="J9767" i="3" a="1"/>
  <c r="J9767" i="3" s="1"/>
  <c r="J9768" i="3" a="1"/>
  <c r="J9768" i="3"/>
  <c r="J9769" i="3" a="1"/>
  <c r="J9769" i="3" s="1"/>
  <c r="J9770" i="3" a="1"/>
  <c r="J9770" i="3"/>
  <c r="J9771" i="3" a="1"/>
  <c r="J9771" i="3"/>
  <c r="J9772" i="3" a="1"/>
  <c r="J9772" i="3"/>
  <c r="J9773" i="3" a="1"/>
  <c r="J9773" i="3" s="1"/>
  <c r="J9774" i="3" a="1"/>
  <c r="J9774" i="3" s="1"/>
  <c r="J9775" i="3" a="1"/>
  <c r="J9775" i="3"/>
  <c r="J9776" i="3" a="1"/>
  <c r="J9776" i="3"/>
  <c r="J9777" i="3" a="1"/>
  <c r="J9777" i="3" s="1"/>
  <c r="J9778" i="3" a="1"/>
  <c r="J9778" i="3" s="1"/>
  <c r="J9779" i="3" a="1"/>
  <c r="J9779" i="3" s="1"/>
  <c r="J9780" i="3" a="1"/>
  <c r="J9780" i="3" s="1"/>
  <c r="J9781" i="3" a="1"/>
  <c r="J9781" i="3"/>
  <c r="J9782" i="3" a="1"/>
  <c r="J9782" i="3" s="1"/>
  <c r="J9783" i="3" a="1"/>
  <c r="J9783" i="3"/>
  <c r="J9784" i="3" a="1"/>
  <c r="J9784" i="3"/>
  <c r="J9785" i="3" a="1"/>
  <c r="J9785" i="3" s="1"/>
  <c r="J9786" i="3" a="1"/>
  <c r="J9786" i="3"/>
  <c r="J9787" i="3" a="1"/>
  <c r="J9787" i="3" s="1"/>
  <c r="J9788" i="3" a="1"/>
  <c r="J9788" i="3"/>
  <c r="J9789" i="3" a="1"/>
  <c r="J9789" i="3"/>
  <c r="J9790" i="3" a="1"/>
  <c r="J9790" i="3" s="1"/>
  <c r="J9791" i="3" a="1"/>
  <c r="J9791" i="3" s="1"/>
  <c r="J9792" i="3" a="1"/>
  <c r="J9792" i="3"/>
  <c r="J9793" i="3" a="1"/>
  <c r="J9793" i="3" s="1"/>
  <c r="J9794" i="3" a="1"/>
  <c r="J9794" i="3"/>
  <c r="J9795" i="3" a="1"/>
  <c r="J9795" i="3" s="1"/>
  <c r="J9796" i="3" a="1"/>
  <c r="J9796" i="3"/>
  <c r="J9797" i="3" a="1"/>
  <c r="J9797" i="3" s="1"/>
  <c r="J9798" i="3" a="1"/>
  <c r="J9798" i="3" s="1"/>
  <c r="J9799" i="3" a="1"/>
  <c r="J9799" i="3"/>
  <c r="J9800" i="3" a="1"/>
  <c r="J9800" i="3" s="1"/>
  <c r="J9801" i="3" a="1"/>
  <c r="J9801" i="3"/>
  <c r="J9802" i="3" a="1"/>
  <c r="J9802" i="3"/>
  <c r="J9803" i="3" a="1"/>
  <c r="J9803" i="3" s="1"/>
  <c r="J9804" i="3" a="1"/>
  <c r="J9804" i="3"/>
  <c r="J9805" i="3" a="1"/>
  <c r="J9805" i="3"/>
  <c r="J9806" i="3" a="1"/>
  <c r="J9806" i="3" s="1"/>
  <c r="J9807" i="3" a="1"/>
  <c r="J9807" i="3"/>
  <c r="J9808" i="3" a="1"/>
  <c r="J9808" i="3" s="1"/>
  <c r="J9809" i="3" a="1"/>
  <c r="J9809" i="3" s="1"/>
  <c r="J9810" i="3" a="1"/>
  <c r="J9810" i="3" s="1"/>
  <c r="J9811" i="3" a="1"/>
  <c r="J9811" i="3" s="1"/>
  <c r="J9812" i="3" a="1"/>
  <c r="J9812" i="3"/>
  <c r="J9813" i="3" a="1"/>
  <c r="J9813" i="3" s="1"/>
  <c r="J9814" i="3" a="1"/>
  <c r="J9814" i="3"/>
  <c r="J9815" i="3" a="1"/>
  <c r="J9815" i="3" s="1"/>
  <c r="J9816" i="3" a="1"/>
  <c r="J9816" i="3"/>
  <c r="J9817" i="3" a="1"/>
  <c r="J9817" i="3"/>
  <c r="J9818" i="3" a="1"/>
  <c r="J9818" i="3"/>
  <c r="J9819" i="3" a="1"/>
  <c r="J9819" i="3"/>
  <c r="J9820" i="3" a="1"/>
  <c r="J9820" i="3"/>
  <c r="J9821" i="3" a="1"/>
  <c r="J9821" i="3" s="1"/>
  <c r="J9822" i="3" a="1"/>
  <c r="J9822" i="3"/>
  <c r="J9823" i="3" a="1"/>
  <c r="J9823" i="3" s="1"/>
  <c r="J9824" i="3" a="1"/>
  <c r="J9824" i="3" s="1"/>
  <c r="J9825" i="3" a="1"/>
  <c r="J9825" i="3"/>
  <c r="J9826" i="3" a="1"/>
  <c r="J9826" i="3" s="1"/>
  <c r="J9827" i="3" a="1"/>
  <c r="J9827" i="3" s="1"/>
  <c r="J9828" i="3" a="1"/>
  <c r="J9828" i="3" s="1"/>
  <c r="J9829" i="3" a="1"/>
  <c r="J9829" i="3"/>
  <c r="J9830" i="3" a="1"/>
  <c r="J9830" i="3"/>
  <c r="J9831" i="3" a="1"/>
  <c r="J9831" i="3"/>
  <c r="J9832" i="3" a="1"/>
  <c r="J9832" i="3"/>
  <c r="J9833" i="3" a="1"/>
  <c r="J9833" i="3" s="1"/>
  <c r="J9834" i="3" a="1"/>
  <c r="J9834" i="3"/>
  <c r="J9835" i="3" a="1"/>
  <c r="J9835" i="3"/>
  <c r="J9836" i="3" a="1"/>
  <c r="J9836" i="3" s="1"/>
  <c r="J9837" i="3" a="1"/>
  <c r="J9837" i="3" s="1"/>
  <c r="J9838" i="3" a="1"/>
  <c r="J9838" i="3"/>
  <c r="J9839" i="3" a="1"/>
  <c r="J9839" i="3" s="1"/>
  <c r="J9840" i="3" a="1"/>
  <c r="J9840" i="3"/>
  <c r="J9841" i="3" a="1"/>
  <c r="J9841" i="3" s="1"/>
  <c r="J9842" i="3" a="1"/>
  <c r="J9842" i="3"/>
  <c r="J9843" i="3" a="1"/>
  <c r="J9843" i="3"/>
  <c r="J9844" i="3" a="1"/>
  <c r="J9844" i="3"/>
  <c r="J9845" i="3" a="1"/>
  <c r="J9845" i="3" s="1"/>
  <c r="J9846" i="3" a="1"/>
  <c r="J9846" i="3" s="1"/>
  <c r="J9847" i="3" a="1"/>
  <c r="J9847" i="3"/>
  <c r="J9848" i="3" a="1"/>
  <c r="J9848" i="3"/>
  <c r="J9849" i="3" a="1"/>
  <c r="J9849" i="3" s="1"/>
  <c r="J9850" i="3" a="1"/>
  <c r="J9850" i="3" s="1"/>
  <c r="J9851" i="3" a="1"/>
  <c r="J9851" i="3" s="1"/>
  <c r="J9852" i="3" a="1"/>
  <c r="J9852" i="3"/>
  <c r="J9853" i="3" a="1"/>
  <c r="J9853" i="3"/>
  <c r="J9854" i="3" a="1"/>
  <c r="J9854" i="3" s="1"/>
  <c r="J9855" i="3" a="1"/>
  <c r="J9855" i="3"/>
  <c r="J9856" i="3" a="1"/>
  <c r="J9856" i="3"/>
  <c r="J9857" i="3" a="1"/>
  <c r="J9857" i="3" s="1"/>
  <c r="J9858" i="3" a="1"/>
  <c r="J9858" i="3"/>
  <c r="J9859" i="3" a="1"/>
  <c r="J9859" i="3" s="1"/>
  <c r="J9860" i="3" a="1"/>
  <c r="J9860" i="3"/>
  <c r="J9861" i="3" a="1"/>
  <c r="J9861" i="3" s="1"/>
  <c r="J9862" i="3" a="1"/>
  <c r="J9862" i="3" s="1"/>
  <c r="J9863" i="3" a="1"/>
  <c r="J9863" i="3" s="1"/>
  <c r="J9864" i="3" a="1"/>
  <c r="J9864" i="3"/>
  <c r="J9865" i="3" a="1"/>
  <c r="J9865" i="3"/>
  <c r="J9866" i="3" a="1"/>
  <c r="J9866" i="3"/>
  <c r="J9867" i="3" a="1"/>
  <c r="J9867" i="3" s="1"/>
  <c r="J9868" i="3" a="1"/>
  <c r="J9868" i="3"/>
  <c r="J9869" i="3" a="1"/>
  <c r="J9869" i="3" s="1"/>
  <c r="J9870" i="3" a="1"/>
  <c r="J9870" i="3" s="1"/>
  <c r="J9871" i="3" a="1"/>
  <c r="J9871" i="3"/>
  <c r="J9872" i="3" a="1"/>
  <c r="J9872" i="3" s="1"/>
  <c r="J9873" i="3" a="1"/>
  <c r="J9873" i="3"/>
  <c r="J9874" i="3" a="1"/>
  <c r="J9874" i="3" s="1"/>
  <c r="J9875" i="3" a="1"/>
  <c r="J9875" i="3" s="1"/>
  <c r="J9876" i="3" a="1"/>
  <c r="J9876" i="3"/>
  <c r="J9877" i="3" a="1"/>
  <c r="J9877" i="3"/>
  <c r="J9878" i="3" a="1"/>
  <c r="J9878" i="3"/>
  <c r="J9879" i="3" a="1"/>
  <c r="J9879" i="3"/>
  <c r="J9880" i="3" a="1"/>
  <c r="J9880" i="3" s="1"/>
  <c r="J9881" i="3" a="1"/>
  <c r="J9881" i="3" s="1"/>
  <c r="J9882" i="3" a="1"/>
  <c r="J9882" i="3" s="1"/>
  <c r="J9883" i="3" a="1"/>
  <c r="J9883" i="3" s="1"/>
  <c r="J9884" i="3" a="1"/>
  <c r="J9884" i="3"/>
  <c r="J9885" i="3" a="1"/>
  <c r="J9885" i="3" s="1"/>
  <c r="J9886" i="3" a="1"/>
  <c r="J9886" i="3"/>
  <c r="J9887" i="3" a="1"/>
  <c r="J9887" i="3" s="1"/>
  <c r="J9888" i="3" a="1"/>
  <c r="J9888" i="3"/>
  <c r="J9889" i="3" a="1"/>
  <c r="J9889" i="3"/>
  <c r="J9890" i="3" a="1"/>
  <c r="J9890" i="3"/>
  <c r="J9891" i="3" a="1"/>
  <c r="J9891" i="3"/>
  <c r="J9892" i="3" a="1"/>
  <c r="J9892" i="3"/>
  <c r="J9893" i="3" a="1"/>
  <c r="J9893" i="3" s="1"/>
  <c r="J9894" i="3" a="1"/>
  <c r="J9894" i="3" s="1"/>
  <c r="J9895" i="3" a="1"/>
  <c r="J9895" i="3" s="1"/>
  <c r="J9896" i="3" a="1"/>
  <c r="J9896" i="3" s="1"/>
  <c r="J9897" i="3" a="1"/>
  <c r="J9897" i="3"/>
  <c r="J9898" i="3" a="1"/>
  <c r="J9898" i="3" s="1"/>
  <c r="J9899" i="3" a="1"/>
  <c r="J9899" i="3" s="1"/>
  <c r="J9900" i="3" a="1"/>
  <c r="J9900" i="3" s="1"/>
  <c r="J9901" i="3" a="1"/>
  <c r="J9901" i="3"/>
  <c r="J9902" i="3" a="1"/>
  <c r="J9902" i="3"/>
  <c r="J9903" i="3" a="1"/>
  <c r="J9903" i="3"/>
  <c r="J9904" i="3" a="1"/>
  <c r="J9904" i="3"/>
  <c r="J9905" i="3" a="1"/>
  <c r="J9905" i="3" s="1"/>
  <c r="J9906" i="3" a="1"/>
  <c r="J9906" i="3"/>
  <c r="J9907" i="3" a="1"/>
  <c r="J9907" i="3" s="1"/>
  <c r="J9908" i="3" a="1"/>
  <c r="J9908" i="3" s="1"/>
  <c r="J9909" i="3" a="1"/>
  <c r="J9909" i="3" s="1"/>
  <c r="J9910" i="3" a="1"/>
  <c r="J9910" i="3"/>
  <c r="J9911" i="3" a="1"/>
  <c r="J9911" i="3" s="1"/>
  <c r="J9912" i="3" a="1"/>
  <c r="J9912" i="3"/>
  <c r="J9913" i="3" a="1"/>
  <c r="J9913" i="3" s="1"/>
  <c r="J9914" i="3" a="1"/>
  <c r="J9914" i="3"/>
  <c r="J9915" i="3" a="1"/>
  <c r="J9915" i="3"/>
  <c r="J9916" i="3" a="1"/>
  <c r="J9916" i="3"/>
  <c r="J9917" i="3" a="1"/>
  <c r="J9917" i="3" s="1"/>
  <c r="J9918" i="3" a="1"/>
  <c r="J9918" i="3" s="1"/>
  <c r="J9919" i="3" a="1"/>
  <c r="J9919" i="3"/>
  <c r="J9920" i="3" a="1"/>
  <c r="J9920" i="3" s="1"/>
  <c r="J9921" i="3" a="1"/>
  <c r="J9921" i="3" s="1"/>
  <c r="J9922" i="3" a="1"/>
  <c r="J9922" i="3" s="1"/>
  <c r="J9923" i="3" a="1"/>
  <c r="J9923" i="3" s="1"/>
  <c r="J9924" i="3" a="1"/>
  <c r="J9924" i="3"/>
  <c r="J9925" i="3" a="1"/>
  <c r="J9925" i="3"/>
  <c r="J9926" i="3" a="1"/>
  <c r="J9926" i="3" s="1"/>
  <c r="J9927" i="3" a="1"/>
  <c r="J9927" i="3"/>
  <c r="J9928" i="3" a="1"/>
  <c r="J9928" i="3"/>
  <c r="J9929" i="3" a="1"/>
  <c r="J9929" i="3" s="1"/>
  <c r="J9930" i="3" a="1"/>
  <c r="J9930" i="3"/>
  <c r="J9931" i="3" a="1"/>
  <c r="J9931" i="3" s="1"/>
  <c r="J9932" i="3" a="1"/>
  <c r="J9932" i="3"/>
  <c r="J9933" i="3" a="1"/>
  <c r="J9933" i="3" s="1"/>
  <c r="J9934" i="3" a="1"/>
  <c r="J9934" i="3" s="1"/>
  <c r="J9935" i="3" a="1"/>
  <c r="J9935" i="3" s="1"/>
  <c r="J9936" i="3" a="1"/>
  <c r="J9936" i="3"/>
  <c r="J9937" i="3" a="1"/>
  <c r="J9937" i="3"/>
  <c r="J9938" i="3" a="1"/>
  <c r="J9938" i="3"/>
  <c r="J9939" i="3" a="1"/>
  <c r="J9939" i="3" s="1"/>
  <c r="J9940" i="3" a="1"/>
  <c r="J9940" i="3"/>
  <c r="J9941" i="3" a="1"/>
  <c r="J9941" i="3" s="1"/>
  <c r="J9942" i="3" a="1"/>
  <c r="J9942" i="3" s="1"/>
  <c r="J9943" i="3" a="1"/>
  <c r="J9943" i="3"/>
  <c r="J9944" i="3" a="1"/>
  <c r="J9944" i="3" s="1"/>
  <c r="J9945" i="3" a="1"/>
  <c r="J9945" i="3"/>
  <c r="J9946" i="3" a="1"/>
  <c r="J9946" i="3" s="1"/>
  <c r="J9947" i="3" a="1"/>
  <c r="J9947" i="3" s="1"/>
  <c r="J9948" i="3" a="1"/>
  <c r="J9948" i="3"/>
  <c r="J9949" i="3" a="1"/>
  <c r="J9949" i="3"/>
  <c r="J9950" i="3" a="1"/>
  <c r="J9950" i="3"/>
  <c r="J9951" i="3" a="1"/>
  <c r="J9951" i="3"/>
  <c r="J9952" i="3" a="1"/>
  <c r="J9952" i="3" s="1"/>
  <c r="J9953" i="3" a="1"/>
  <c r="J9953" i="3" s="1"/>
  <c r="J9954" i="3" a="1"/>
  <c r="J9954" i="3" s="1"/>
  <c r="J9955" i="3" a="1"/>
  <c r="J9955" i="3" s="1"/>
  <c r="J9956" i="3" a="1"/>
  <c r="J9956" i="3"/>
  <c r="J9957" i="3" a="1"/>
  <c r="J9957" i="3" s="1"/>
  <c r="J9958" i="3" a="1"/>
  <c r="J9958" i="3"/>
  <c r="J9959" i="3" a="1"/>
  <c r="J9959" i="3" s="1"/>
  <c r="J9960" i="3" a="1"/>
  <c r="J9960" i="3"/>
  <c r="J9961" i="3" a="1"/>
  <c r="J9961" i="3"/>
  <c r="J9962" i="3" a="1"/>
  <c r="J9962" i="3"/>
  <c r="J9963" i="3" a="1"/>
  <c r="J9963" i="3"/>
  <c r="J9964" i="3" a="1"/>
  <c r="J9964" i="3"/>
  <c r="J9965" i="3" a="1"/>
  <c r="J9965" i="3" s="1"/>
  <c r="J9966" i="3" a="1"/>
  <c r="J9966" i="3" s="1"/>
  <c r="J9967" i="3" a="1"/>
  <c r="J9967" i="3" s="1"/>
  <c r="J9968" i="3" a="1"/>
  <c r="J9968" i="3" s="1"/>
  <c r="J9969" i="3" a="1"/>
  <c r="J9969" i="3"/>
  <c r="J9970" i="3" a="1"/>
  <c r="J9970" i="3" s="1"/>
  <c r="J9971" i="3" a="1"/>
  <c r="J9971" i="3" s="1"/>
  <c r="J9972" i="3" a="1"/>
  <c r="J9972" i="3" s="1"/>
  <c r="J9973" i="3" a="1"/>
  <c r="J9973" i="3"/>
  <c r="J9974" i="3" a="1"/>
  <c r="J9974" i="3"/>
  <c r="J9975" i="3" a="1"/>
  <c r="J9975" i="3"/>
  <c r="J9976" i="3" a="1"/>
  <c r="J9976" i="3"/>
  <c r="J9977" i="3" a="1"/>
  <c r="J9977" i="3" s="1"/>
  <c r="J9978" i="3" a="1"/>
  <c r="J9978" i="3"/>
  <c r="J9979" i="3" a="1"/>
  <c r="J9979" i="3" s="1"/>
  <c r="J9980" i="3" a="1"/>
  <c r="J9980" i="3" s="1"/>
  <c r="J9981" i="3" a="1"/>
  <c r="J9981" i="3" s="1"/>
  <c r="J9982" i="3" a="1"/>
  <c r="J9982" i="3"/>
  <c r="J9983" i="3" a="1"/>
  <c r="J9983" i="3" s="1"/>
  <c r="J9984" i="3" a="1"/>
  <c r="J9984" i="3"/>
  <c r="J9985" i="3" a="1"/>
  <c r="J9985" i="3" s="1"/>
  <c r="J9986" i="3" a="1"/>
  <c r="J9986" i="3"/>
  <c r="J9987" i="3" a="1"/>
  <c r="J9987" i="3"/>
  <c r="J9988" i="3" a="1"/>
  <c r="J9988" i="3"/>
  <c r="J9989" i="3" a="1"/>
  <c r="J9989" i="3" s="1"/>
  <c r="J9990" i="3" a="1"/>
  <c r="J9990" i="3" s="1"/>
  <c r="J9991" i="3" a="1"/>
  <c r="J9991" i="3"/>
  <c r="J9992" i="3" a="1"/>
  <c r="J9992" i="3" s="1"/>
  <c r="J9993" i="3" a="1"/>
  <c r="J9993" i="3" s="1"/>
  <c r="J9994" i="3" a="1"/>
  <c r="J9994" i="3" s="1"/>
  <c r="J9995" i="3" a="1"/>
  <c r="J9995" i="3" s="1"/>
  <c r="J9996" i="3" a="1"/>
  <c r="J9996" i="3"/>
  <c r="J9997" i="3" a="1"/>
  <c r="J9997" i="3"/>
  <c r="J9998" i="3" a="1"/>
  <c r="J9998" i="3" s="1"/>
  <c r="J9999" i="3" a="1"/>
  <c r="J9999" i="3"/>
  <c r="J10000" i="3" a="1"/>
  <c r="J10000" i="3"/>
  <c r="J10001" i="3" a="1"/>
  <c r="J10001" i="3" s="1"/>
  <c r="J10002" i="3" a="1"/>
  <c r="J10002" i="3"/>
  <c r="J10003" i="3" a="1"/>
  <c r="J10003" i="3" s="1"/>
  <c r="J10004" i="3" a="1"/>
  <c r="J10004" i="3"/>
  <c r="J10005" i="3" a="1"/>
  <c r="J10005" i="3" s="1"/>
  <c r="J10006" i="3" a="1"/>
  <c r="J10006" i="3" s="1"/>
  <c r="J10007" i="3" a="1"/>
  <c r="J10007" i="3" s="1"/>
  <c r="J10008" i="3" a="1"/>
  <c r="J10008" i="3"/>
  <c r="J10009" i="3" a="1"/>
  <c r="J10009" i="3"/>
  <c r="J10010" i="3" a="1"/>
  <c r="J10010" i="3"/>
  <c r="J10011" i="3" a="1"/>
  <c r="J10011" i="3" s="1"/>
  <c r="J10012" i="3" a="1"/>
  <c r="J10012" i="3"/>
  <c r="J10013" i="3" a="1"/>
  <c r="J10013" i="3" s="1"/>
  <c r="J10014" i="3" a="1"/>
  <c r="J10014" i="3" s="1"/>
  <c r="J10015" i="3" a="1"/>
  <c r="J10015" i="3"/>
  <c r="J10016" i="3" a="1"/>
  <c r="J10016" i="3" s="1"/>
  <c r="J10017" i="3" a="1"/>
  <c r="J10017" i="3"/>
  <c r="J10018" i="3" a="1"/>
  <c r="J10018" i="3" s="1"/>
  <c r="J10019" i="3" a="1"/>
  <c r="J10019" i="3" s="1"/>
  <c r="J10020" i="3" a="1"/>
  <c r="J10020" i="3"/>
  <c r="J10021" i="3" a="1"/>
  <c r="J10021" i="3"/>
  <c r="J10022" i="3" a="1"/>
  <c r="J10022" i="3"/>
  <c r="J10023" i="3" a="1"/>
  <c r="J10023" i="3"/>
  <c r="J10024" i="3" a="1"/>
  <c r="J10024" i="3" s="1"/>
  <c r="J10025" i="3" a="1"/>
  <c r="J10025" i="3" s="1"/>
  <c r="J10026" i="3" a="1"/>
  <c r="J10026" i="3" s="1"/>
  <c r="J10027" i="3" a="1"/>
  <c r="J10027" i="3" s="1"/>
  <c r="J10028" i="3" a="1"/>
  <c r="J10028" i="3"/>
  <c r="J10029" i="3" a="1"/>
  <c r="J10029" i="3" s="1"/>
  <c r="J10030" i="3" a="1"/>
  <c r="J10030" i="3"/>
  <c r="J10031" i="3" a="1"/>
  <c r="J10031" i="3" s="1"/>
  <c r="J10032" i="3" a="1"/>
  <c r="J10032" i="3"/>
  <c r="J10033" i="3" a="1"/>
  <c r="J10033" i="3"/>
  <c r="J10034" i="3" a="1"/>
  <c r="J10034" i="3"/>
  <c r="J10035" i="3" a="1"/>
  <c r="J10035" i="3"/>
  <c r="J10036" i="3" a="1"/>
  <c r="J10036" i="3"/>
  <c r="J10037" i="3" a="1"/>
  <c r="J10037" i="3" s="1"/>
  <c r="J10038" i="3" a="1"/>
  <c r="J10038" i="3" s="1"/>
  <c r="J10039" i="3" a="1"/>
  <c r="J10039" i="3" s="1"/>
  <c r="J10040" i="3" a="1"/>
  <c r="J10040" i="3" s="1"/>
  <c r="J10041" i="3" a="1"/>
  <c r="J10041" i="3"/>
  <c r="J10042" i="3" a="1"/>
  <c r="J10042" i="3" s="1"/>
  <c r="J10043" i="3" a="1"/>
  <c r="J10043" i="3" s="1"/>
  <c r="J10044" i="3" a="1"/>
  <c r="J10044" i="3" s="1"/>
  <c r="J10045" i="3" a="1"/>
  <c r="J10045" i="3"/>
  <c r="J10046" i="3" a="1"/>
  <c r="J10046" i="3"/>
  <c r="J10047" i="3" a="1"/>
  <c r="J10047" i="3" s="1"/>
  <c r="J10048" i="3" a="1"/>
  <c r="J10048" i="3"/>
  <c r="J10049" i="3" a="1"/>
  <c r="J10049" i="3" s="1"/>
  <c r="J10050" i="3" a="1"/>
  <c r="J10050" i="3"/>
  <c r="J10051" i="3" a="1"/>
  <c r="J10051" i="3" s="1"/>
  <c r="J10052" i="3" a="1"/>
  <c r="J10052" i="3" s="1"/>
  <c r="J10053" i="3" a="1"/>
  <c r="J10053" i="3" s="1"/>
  <c r="J10054" i="3" a="1"/>
  <c r="J10054" i="3"/>
  <c r="J10055" i="3" a="1"/>
  <c r="J10055" i="3" s="1"/>
  <c r="J10056" i="3" a="1"/>
  <c r="J10056" i="3"/>
  <c r="J10057" i="3" a="1"/>
  <c r="J10057" i="3" s="1"/>
  <c r="J10058" i="3" a="1"/>
  <c r="J10058" i="3"/>
  <c r="J10059" i="3" a="1"/>
  <c r="J10059" i="3"/>
  <c r="J10060" i="3" a="1"/>
  <c r="J10060" i="3" s="1"/>
  <c r="J10061" i="3" a="1"/>
  <c r="J10061" i="3" s="1"/>
  <c r="J10062" i="3" a="1"/>
  <c r="J10062" i="3" s="1"/>
  <c r="J10063" i="3" a="1"/>
  <c r="J10063" i="3"/>
  <c r="J10064" i="3" a="1"/>
  <c r="J10064" i="3" s="1"/>
  <c r="J10065" i="3" a="1"/>
  <c r="J10065" i="3" s="1"/>
  <c r="J10066" i="3" a="1"/>
  <c r="J10066" i="3" s="1"/>
  <c r="J10067" i="3" a="1"/>
  <c r="J10067" i="3" s="1"/>
  <c r="J10068" i="3" a="1"/>
  <c r="J10068" i="3"/>
  <c r="J10069" i="3" a="1"/>
  <c r="J10069" i="3"/>
  <c r="J10070" i="3" a="1"/>
  <c r="J10070" i="3" s="1"/>
  <c r="J10071" i="3" a="1"/>
  <c r="J10071" i="3"/>
  <c r="J10072" i="3" a="1"/>
  <c r="J10072" i="3"/>
  <c r="J10073" i="3" a="1"/>
  <c r="J10073" i="3" s="1"/>
  <c r="J10074" i="3" a="1"/>
  <c r="J10074" i="3"/>
  <c r="J10075" i="3" a="1"/>
  <c r="J10075" i="3" s="1"/>
  <c r="J10076" i="3" a="1"/>
  <c r="J10076" i="3"/>
  <c r="J10077" i="3" a="1"/>
  <c r="J10077" i="3" s="1"/>
  <c r="J10078" i="3" a="1"/>
  <c r="J10078" i="3" s="1"/>
  <c r="J10079" i="3" a="1"/>
  <c r="J10079" i="3" s="1"/>
  <c r="J10080" i="3" a="1"/>
  <c r="J10080" i="3" s="1"/>
  <c r="J10081" i="3" a="1"/>
  <c r="J10081" i="3"/>
  <c r="J10082" i="3" a="1"/>
  <c r="J10082" i="3"/>
  <c r="J10083" i="3" a="1"/>
  <c r="J10083" i="3" s="1"/>
  <c r="J10084" i="3" a="1"/>
  <c r="J10084" i="3"/>
  <c r="J10085" i="3" a="1"/>
  <c r="J10085" i="3" s="1"/>
  <c r="J10086" i="3" a="1"/>
  <c r="J10086" i="3" s="1"/>
  <c r="J10087" i="3" a="1"/>
  <c r="J10087" i="3"/>
  <c r="J10088" i="3" a="1"/>
  <c r="J10088" i="3" s="1"/>
  <c r="J10089" i="3" a="1"/>
  <c r="J10089" i="3"/>
  <c r="J10090" i="3" a="1"/>
  <c r="J10090" i="3" s="1"/>
  <c r="J10091" i="3" a="1"/>
  <c r="J10091" i="3" s="1"/>
  <c r="J10092" i="3" a="1"/>
  <c r="J10092" i="3"/>
  <c r="J10093" i="3" a="1"/>
  <c r="J10093" i="3" s="1"/>
  <c r="J10094" i="3" a="1"/>
  <c r="J10094" i="3"/>
  <c r="J10095" i="3" a="1"/>
  <c r="J10095" i="3"/>
  <c r="J10096" i="3" a="1"/>
  <c r="J10096" i="3" s="1"/>
  <c r="J10097" i="3" a="1"/>
  <c r="J10097" i="3" s="1"/>
  <c r="J10098" i="3" a="1"/>
  <c r="J10098" i="3" s="1"/>
  <c r="J10099" i="3" a="1"/>
  <c r="J10099" i="3" s="1"/>
  <c r="J10100" i="3" a="1"/>
  <c r="J10100" i="3"/>
  <c r="J10101" i="3" a="1"/>
  <c r="J10101" i="3" s="1"/>
  <c r="J10102" i="3" a="1"/>
  <c r="J10102" i="3"/>
  <c r="J10103" i="3" a="1"/>
  <c r="J10103" i="3" s="1"/>
  <c r="J10104" i="3" a="1"/>
  <c r="J10104" i="3"/>
  <c r="J10105" i="3" a="1"/>
  <c r="J10105" i="3"/>
  <c r="J10106" i="3" a="1"/>
  <c r="J10106" i="3" s="1"/>
  <c r="J10107" i="3" a="1"/>
  <c r="J10107" i="3"/>
  <c r="J10108" i="3" a="1"/>
  <c r="J10108" i="3"/>
  <c r="J10109" i="3" a="1"/>
  <c r="J10109" i="3" s="1"/>
  <c r="J10110" i="3" a="1"/>
  <c r="J10110" i="3" s="1"/>
  <c r="J10111" i="3" a="1"/>
  <c r="J10111" i="3" s="1"/>
  <c r="J10112" i="3" a="1"/>
  <c r="J10112" i="3" s="1"/>
  <c r="J10113" i="3" a="1"/>
  <c r="J10113" i="3"/>
  <c r="J10114" i="3" a="1"/>
  <c r="J10114" i="3" s="1"/>
  <c r="J10115" i="3" a="1"/>
  <c r="J10115" i="3" s="1"/>
  <c r="J10116" i="3" a="1"/>
  <c r="J10116" i="3" s="1"/>
  <c r="J10117" i="3" a="1"/>
  <c r="J10117" i="3"/>
  <c r="J10118" i="3" a="1"/>
  <c r="J10118" i="3"/>
  <c r="J10119" i="3" a="1"/>
  <c r="J10119" i="3" s="1"/>
  <c r="J10120" i="3" a="1"/>
  <c r="J10120" i="3"/>
  <c r="J10121" i="3" a="1"/>
  <c r="J10121" i="3" s="1"/>
  <c r="J10122" i="3" a="1"/>
  <c r="J10122" i="3"/>
  <c r="J10123" i="3" a="1"/>
  <c r="J10123" i="3" s="1"/>
  <c r="J10124" i="3" a="1"/>
  <c r="J10124" i="3" s="1"/>
  <c r="J10125" i="3" a="1"/>
  <c r="J10125" i="3" s="1"/>
  <c r="J10126" i="3" a="1"/>
  <c r="J10126" i="3"/>
  <c r="J10127" i="3" a="1"/>
  <c r="J10127" i="3" s="1"/>
  <c r="J10128" i="3" a="1"/>
  <c r="J10128" i="3"/>
  <c r="J10129" i="3" a="1"/>
  <c r="J10129" i="3" s="1"/>
  <c r="J10130" i="3" a="1"/>
  <c r="J10130" i="3"/>
  <c r="J10131" i="3" a="1"/>
  <c r="J10131" i="3"/>
  <c r="J10132" i="3" a="1"/>
  <c r="J10132" i="3" s="1"/>
  <c r="J10133" i="3" a="1"/>
  <c r="J10133" i="3" s="1"/>
  <c r="J10134" i="3" a="1"/>
  <c r="J10134" i="3" s="1"/>
  <c r="J10135" i="3" a="1"/>
  <c r="J10135" i="3"/>
  <c r="J10136" i="3" a="1"/>
  <c r="J10136" i="3" s="1"/>
  <c r="J10137" i="3" a="1"/>
  <c r="J10137" i="3" s="1"/>
  <c r="J10138" i="3" a="1"/>
  <c r="J10138" i="3" s="1"/>
  <c r="J10139" i="3" a="1"/>
  <c r="J10139" i="3" s="1"/>
  <c r="J10140" i="3" a="1"/>
  <c r="J10140" i="3"/>
  <c r="J10141" i="3" a="1"/>
  <c r="J10141" i="3"/>
  <c r="J10142" i="3" a="1"/>
  <c r="J10142" i="3" s="1"/>
  <c r="J10143" i="3" a="1"/>
  <c r="J10143" i="3"/>
  <c r="J10144" i="3" a="1"/>
  <c r="J10144" i="3"/>
  <c r="J10145" i="3" a="1"/>
  <c r="J10145" i="3" s="1"/>
  <c r="J10146" i="3" a="1"/>
  <c r="J10146" i="3"/>
  <c r="J10147" i="3" a="1"/>
  <c r="J10147" i="3" s="1"/>
  <c r="J10148" i="3" a="1"/>
  <c r="J10148" i="3"/>
  <c r="J10149" i="3" a="1"/>
  <c r="J10149" i="3" s="1"/>
  <c r="J10150" i="3" a="1"/>
  <c r="J10150" i="3" s="1"/>
  <c r="J10151" i="3" a="1"/>
  <c r="J10151" i="3" s="1"/>
  <c r="J10152" i="3" a="1"/>
  <c r="J10152" i="3" s="1"/>
  <c r="J10153" i="3" a="1"/>
  <c r="J10153" i="3"/>
  <c r="J10154" i="3" a="1"/>
  <c r="J10154" i="3"/>
  <c r="J10155" i="3" a="1"/>
  <c r="J10155" i="3" s="1"/>
  <c r="J10156" i="3" a="1"/>
  <c r="J10156" i="3"/>
  <c r="J10157" i="3" a="1"/>
  <c r="J10157" i="3" s="1"/>
  <c r="J10158" i="3" a="1"/>
  <c r="J10158" i="3" s="1"/>
  <c r="J10159" i="3" a="1"/>
  <c r="J10159" i="3"/>
  <c r="J10160" i="3" a="1"/>
  <c r="J10160" i="3" s="1"/>
  <c r="J10161" i="3" a="1"/>
  <c r="J10161" i="3"/>
  <c r="J10162" i="3" a="1"/>
  <c r="J10162" i="3" s="1"/>
  <c r="J10163" i="3" a="1"/>
  <c r="J10163" i="3" s="1"/>
  <c r="J10164" i="3" a="1"/>
  <c r="J10164" i="3"/>
  <c r="J10165" i="3" a="1"/>
  <c r="J10165" i="3" s="1"/>
  <c r="J10166" i="3" a="1"/>
  <c r="J10166" i="3"/>
  <c r="J10167" i="3" a="1"/>
  <c r="J10167" i="3"/>
  <c r="J10168" i="3" a="1"/>
  <c r="J10168" i="3" s="1"/>
  <c r="J10169" i="3" a="1"/>
  <c r="J10169" i="3" s="1"/>
  <c r="J10170" i="3" a="1"/>
  <c r="J10170" i="3" s="1"/>
  <c r="J10171" i="3" a="1"/>
  <c r="J10171" i="3" s="1"/>
  <c r="J10172" i="3" a="1"/>
  <c r="J10172" i="3"/>
  <c r="J10173" i="3" a="1"/>
  <c r="J10173" i="3" s="1"/>
  <c r="J10174" i="3" a="1"/>
  <c r="J10174" i="3"/>
  <c r="J10175" i="3" a="1"/>
  <c r="J10175" i="3" s="1"/>
  <c r="J10176" i="3" a="1"/>
  <c r="J10176" i="3"/>
  <c r="J10177" i="3" a="1"/>
  <c r="J10177" i="3"/>
  <c r="J10178" i="3" a="1"/>
  <c r="J10178" i="3" s="1"/>
  <c r="J10179" i="3" a="1"/>
  <c r="J10179" i="3"/>
  <c r="J10180" i="3" a="1"/>
  <c r="J10180" i="3"/>
  <c r="J10181" i="3" a="1"/>
  <c r="J10181" i="3" s="1"/>
  <c r="J10182" i="3" a="1"/>
  <c r="J10182" i="3" s="1"/>
  <c r="J10183" i="3" a="1"/>
  <c r="J10183" i="3" s="1"/>
  <c r="J10184" i="3" a="1"/>
  <c r="J10184" i="3" s="1"/>
  <c r="J10185" i="3" a="1"/>
  <c r="J10185" i="3"/>
  <c r="J10186" i="3" a="1"/>
  <c r="J10186" i="3" s="1"/>
  <c r="J10187" i="3" a="1"/>
  <c r="J10187" i="3" s="1"/>
  <c r="J10188" i="3" a="1"/>
  <c r="J10188" i="3" s="1"/>
  <c r="J10189" i="3" a="1"/>
  <c r="J10189" i="3"/>
  <c r="J10190" i="3" a="1"/>
  <c r="J10190" i="3"/>
  <c r="J10191" i="3" a="1"/>
  <c r="J10191" i="3" s="1"/>
  <c r="J10192" i="3" a="1"/>
  <c r="J10192" i="3"/>
  <c r="J10193" i="3" a="1"/>
  <c r="J10193" i="3" s="1"/>
  <c r="J10194" i="3" a="1"/>
  <c r="J10194" i="3"/>
  <c r="J10195" i="3" a="1"/>
  <c r="J10195" i="3" s="1"/>
  <c r="J10196" i="3" a="1"/>
  <c r="J10196" i="3" s="1"/>
  <c r="J10197" i="3" a="1"/>
  <c r="J10197" i="3" s="1"/>
  <c r="J10198" i="3" a="1"/>
  <c r="J10198" i="3"/>
  <c r="J10199" i="3" a="1"/>
  <c r="J10199" i="3" s="1"/>
  <c r="J10200" i="3" a="1"/>
  <c r="J10200" i="3"/>
  <c r="J10201" i="3" a="1"/>
  <c r="J10201" i="3" s="1"/>
  <c r="J10202" i="3" a="1"/>
  <c r="J10202" i="3"/>
  <c r="J10203" i="3" a="1"/>
  <c r="J10203" i="3"/>
  <c r="J10204" i="3" a="1"/>
  <c r="J10204" i="3" s="1"/>
  <c r="J10205" i="3" a="1"/>
  <c r="J10205" i="3" s="1"/>
  <c r="J10206" i="3" a="1"/>
  <c r="J10206" i="3" s="1"/>
  <c r="J10207" i="3" a="1"/>
  <c r="J10207" i="3"/>
  <c r="J10208" i="3" a="1"/>
  <c r="J10208" i="3" s="1"/>
  <c r="J10209" i="3" a="1"/>
  <c r="J10209" i="3" s="1"/>
  <c r="J10210" i="3" a="1"/>
  <c r="J10210" i="3" s="1"/>
  <c r="J10211" i="3" a="1"/>
  <c r="J10211" i="3" s="1"/>
  <c r="J10212" i="3" a="1"/>
  <c r="J10212" i="3"/>
  <c r="J10213" i="3" a="1"/>
  <c r="J10213" i="3"/>
  <c r="J10214" i="3" a="1"/>
  <c r="J10214" i="3" s="1"/>
  <c r="J10215" i="3" a="1"/>
  <c r="J10215" i="3"/>
  <c r="J10216" i="3" a="1"/>
  <c r="J10216" i="3"/>
  <c r="J10217" i="3" a="1"/>
  <c r="J10217" i="3" s="1"/>
  <c r="J10218" i="3" a="1"/>
  <c r="J10218" i="3"/>
  <c r="J10219" i="3" a="1"/>
  <c r="J10219" i="3" s="1"/>
  <c r="J10220" i="3" a="1"/>
  <c r="J10220" i="3"/>
  <c r="J10221" i="3" a="1"/>
  <c r="J10221" i="3" s="1"/>
  <c r="J10222" i="3" a="1"/>
  <c r="J10222" i="3" s="1"/>
  <c r="J10223" i="3" a="1"/>
  <c r="J10223" i="3" s="1"/>
  <c r="J10224" i="3" a="1"/>
  <c r="J10224" i="3" s="1"/>
  <c r="J10225" i="3" a="1"/>
  <c r="J10225" i="3"/>
  <c r="J10226" i="3" a="1"/>
  <c r="J10226" i="3"/>
  <c r="J10227" i="3" a="1"/>
  <c r="J10227" i="3" s="1"/>
  <c r="J10228" i="3" a="1"/>
  <c r="J10228" i="3"/>
  <c r="J10229" i="3" a="1"/>
  <c r="J10229" i="3" s="1"/>
  <c r="J10230" i="3" a="1"/>
  <c r="J10230" i="3" s="1"/>
  <c r="J10231" i="3" a="1"/>
  <c r="J10231" i="3"/>
  <c r="J10232" i="3" a="1"/>
  <c r="J10232" i="3" s="1"/>
  <c r="J10233" i="3" a="1"/>
  <c r="J10233" i="3"/>
  <c r="J10234" i="3" a="1"/>
  <c r="J10234" i="3" s="1"/>
  <c r="J10235" i="3" a="1"/>
  <c r="J10235" i="3" s="1"/>
  <c r="J10236" i="3" a="1"/>
  <c r="J10236" i="3"/>
  <c r="J10237" i="3" a="1"/>
  <c r="J10237" i="3" s="1"/>
  <c r="J10238" i="3" a="1"/>
  <c r="J10238" i="3"/>
  <c r="J10239" i="3" a="1"/>
  <c r="J10239" i="3"/>
  <c r="J10240" i="3" a="1"/>
  <c r="J10240" i="3" s="1"/>
  <c r="J10241" i="3" a="1"/>
  <c r="J10241" i="3" s="1"/>
  <c r="J10242" i="3" a="1"/>
  <c r="J10242" i="3" s="1"/>
  <c r="J10243" i="3" a="1"/>
  <c r="J10243" i="3" s="1"/>
  <c r="J10244" i="3" a="1"/>
  <c r="J10244" i="3"/>
  <c r="J10245" i="3" a="1"/>
  <c r="J10245" i="3" s="1"/>
  <c r="J10246" i="3" a="1"/>
  <c r="J10246" i="3"/>
  <c r="J10247" i="3" a="1"/>
  <c r="J10247" i="3" s="1"/>
  <c r="J10248" i="3" a="1"/>
  <c r="J10248" i="3"/>
  <c r="J10249" i="3" a="1"/>
  <c r="J10249" i="3"/>
  <c r="J10250" i="3" a="1"/>
  <c r="J10250" i="3" s="1"/>
  <c r="J10251" i="3" a="1"/>
  <c r="J10251" i="3"/>
  <c r="J10252" i="3" a="1"/>
  <c r="J10252" i="3"/>
  <c r="J10253" i="3" a="1"/>
  <c r="J10253" i="3" s="1"/>
  <c r="J10254" i="3" a="1"/>
  <c r="J10254" i="3" s="1"/>
  <c r="J10255" i="3" a="1"/>
  <c r="J10255" i="3" s="1"/>
  <c r="J10256" i="3" a="1"/>
  <c r="J10256" i="3" s="1"/>
  <c r="J10257" i="3" a="1"/>
  <c r="J10257" i="3"/>
  <c r="J10258" i="3" a="1"/>
  <c r="J10258" i="3" s="1"/>
  <c r="J10259" i="3" a="1"/>
  <c r="J10259" i="3" s="1"/>
  <c r="J10260" i="3" a="1"/>
  <c r="J10260" i="3" s="1"/>
  <c r="J10261" i="3" a="1"/>
  <c r="J10261" i="3"/>
  <c r="J10262" i="3" a="1"/>
  <c r="J10262" i="3"/>
  <c r="J10263" i="3" a="1"/>
  <c r="J10263" i="3" s="1"/>
  <c r="J10264" i="3" a="1"/>
  <c r="J10264" i="3"/>
  <c r="J10265" i="3" a="1"/>
  <c r="J10265" i="3" s="1"/>
  <c r="J10266" i="3" a="1"/>
  <c r="J10266" i="3"/>
  <c r="J10267" i="3" a="1"/>
  <c r="J10267" i="3" s="1"/>
  <c r="J10268" i="3" a="1"/>
  <c r="J10268" i="3" s="1"/>
  <c r="J10269" i="3" a="1"/>
  <c r="J10269" i="3" s="1"/>
  <c r="J10270" i="3" a="1"/>
  <c r="J10270" i="3"/>
  <c r="J10271" i="3" a="1"/>
  <c r="J10271" i="3" s="1"/>
  <c r="J10272" i="3" a="1"/>
  <c r="J10272" i="3"/>
  <c r="J10273" i="3" a="1"/>
  <c r="J10273" i="3" s="1"/>
  <c r="J10274" i="3" a="1"/>
  <c r="J10274" i="3"/>
  <c r="J10275" i="3" a="1"/>
  <c r="J10275" i="3"/>
  <c r="J10276" i="3" a="1"/>
  <c r="J10276" i="3" s="1"/>
  <c r="J10277" i="3" a="1"/>
  <c r="J10277" i="3" s="1"/>
  <c r="J10278" i="3" a="1"/>
  <c r="J10278" i="3" s="1"/>
  <c r="J10279" i="3" a="1"/>
  <c r="J10279" i="3"/>
  <c r="J10280" i="3" a="1"/>
  <c r="J10280" i="3" s="1"/>
  <c r="J10281" i="3" a="1"/>
  <c r="J10281" i="3" s="1"/>
  <c r="J10282" i="3" a="1"/>
  <c r="J10282" i="3" s="1"/>
  <c r="J10283" i="3" a="1"/>
  <c r="J10283" i="3" s="1"/>
  <c r="J10284" i="3" a="1"/>
  <c r="J10284" i="3"/>
  <c r="J10285" i="3" a="1"/>
  <c r="J10285" i="3"/>
  <c r="J10286" i="3" a="1"/>
  <c r="J10286" i="3" s="1"/>
  <c r="J10287" i="3" a="1"/>
  <c r="J10287" i="3"/>
  <c r="J10288" i="3" a="1"/>
  <c r="J10288" i="3"/>
  <c r="J10289" i="3" a="1"/>
  <c r="J10289" i="3" s="1"/>
  <c r="J10290" i="3" a="1"/>
  <c r="J10290" i="3"/>
  <c r="J10291" i="3" a="1"/>
  <c r="J10291" i="3" s="1"/>
  <c r="J10292" i="3" a="1"/>
  <c r="J10292" i="3"/>
  <c r="J10293" i="3" a="1"/>
  <c r="J10293" i="3" s="1"/>
  <c r="J10294" i="3" a="1"/>
  <c r="J10294" i="3" s="1"/>
  <c r="J10295" i="3" a="1"/>
  <c r="J10295" i="3" s="1"/>
  <c r="J10296" i="3" a="1"/>
  <c r="J10296" i="3" s="1"/>
  <c r="J10297" i="3" a="1"/>
  <c r="J10297" i="3"/>
  <c r="J10298" i="3" a="1"/>
  <c r="J10298" i="3"/>
  <c r="J10299" i="3" a="1"/>
  <c r="J10299" i="3" s="1"/>
  <c r="J10300" i="3" a="1"/>
  <c r="J10300" i="3"/>
  <c r="J10301" i="3" a="1"/>
  <c r="J10301" i="3" s="1"/>
  <c r="J10302" i="3" a="1"/>
  <c r="J10302" i="3" s="1"/>
  <c r="J10303" i="3" a="1"/>
  <c r="J10303" i="3"/>
  <c r="J10304" i="3" a="1"/>
  <c r="J10304" i="3" s="1"/>
  <c r="J10305" i="3" a="1"/>
  <c r="J10305" i="3"/>
  <c r="J10306" i="3" a="1"/>
  <c r="J10306" i="3" s="1"/>
  <c r="J10307" i="3" a="1"/>
  <c r="J10307" i="3" s="1"/>
  <c r="J10308" i="3" a="1"/>
  <c r="J10308" i="3"/>
  <c r="J10309" i="3" a="1"/>
  <c r="J10309" i="3" s="1"/>
  <c r="J10310" i="3" a="1"/>
  <c r="J10310" i="3"/>
  <c r="J10311" i="3" a="1"/>
  <c r="J10311" i="3"/>
  <c r="J10312" i="3" a="1"/>
  <c r="J10312" i="3" s="1"/>
  <c r="J10313" i="3" a="1"/>
  <c r="J10313" i="3" s="1"/>
  <c r="J10314" i="3" a="1"/>
  <c r="J10314" i="3" s="1"/>
  <c r="J10315" i="3" a="1"/>
  <c r="J10315" i="3" s="1"/>
  <c r="J10316" i="3" a="1"/>
  <c r="J10316" i="3"/>
  <c r="J10317" i="3" a="1"/>
  <c r="J10317" i="3" s="1"/>
  <c r="J10318" i="3" a="1"/>
  <c r="J10318" i="3"/>
  <c r="J10319" i="3" a="1"/>
  <c r="J10319" i="3" s="1"/>
  <c r="J10320" i="3" a="1"/>
  <c r="J10320" i="3"/>
  <c r="J10321" i="3" a="1"/>
  <c r="J10321" i="3"/>
  <c r="J10322" i="3" a="1"/>
  <c r="J10322" i="3" s="1"/>
  <c r="J10323" i="3" a="1"/>
  <c r="J10323" i="3"/>
  <c r="J10324" i="3" a="1"/>
  <c r="J10324" i="3"/>
  <c r="J10325" i="3" a="1"/>
  <c r="J10325" i="3" s="1"/>
  <c r="J10326" i="3" a="1"/>
  <c r="J10326" i="3" s="1"/>
  <c r="J10327" i="3" a="1"/>
  <c r="J10327" i="3" s="1"/>
  <c r="J10328" i="3" a="1"/>
  <c r="J10328" i="3" s="1"/>
  <c r="J10329" i="3" a="1"/>
  <c r="J10329" i="3"/>
  <c r="J10330" i="3" a="1"/>
  <c r="J10330" i="3" s="1"/>
  <c r="J10331" i="3" a="1"/>
  <c r="J10331" i="3" s="1"/>
  <c r="J10332" i="3" a="1"/>
  <c r="J10332" i="3" s="1"/>
  <c r="J10333" i="3" a="1"/>
  <c r="J10333" i="3"/>
  <c r="J10334" i="3" a="1"/>
  <c r="J10334" i="3"/>
  <c r="J10335" i="3" a="1"/>
  <c r="J10335" i="3" s="1"/>
  <c r="J10336" i="3" a="1"/>
  <c r="J10336" i="3"/>
  <c r="J10337" i="3" a="1"/>
  <c r="J10337" i="3" s="1"/>
  <c r="J10338" i="3" a="1"/>
  <c r="J10338" i="3"/>
  <c r="J10339" i="3" a="1"/>
  <c r="J10339" i="3" s="1"/>
  <c r="J10340" i="3" a="1"/>
  <c r="J10340" i="3" s="1"/>
  <c r="J10341" i="3" a="1"/>
  <c r="J10341" i="3" s="1"/>
  <c r="J10342" i="3" a="1"/>
  <c r="J10342" i="3"/>
  <c r="J10343" i="3" a="1"/>
  <c r="J10343" i="3" s="1"/>
  <c r="J10344" i="3" a="1"/>
  <c r="J10344" i="3"/>
  <c r="J10345" i="3" a="1"/>
  <c r="J10345" i="3" s="1"/>
  <c r="J10346" i="3" a="1"/>
  <c r="J10346" i="3"/>
  <c r="J10347" i="3" a="1"/>
  <c r="J10347" i="3"/>
  <c r="J10348" i="3" a="1"/>
  <c r="J10348" i="3" s="1"/>
  <c r="J10349" i="3" a="1"/>
  <c r="J10349" i="3" s="1"/>
  <c r="J10350" i="3" a="1"/>
  <c r="J10350" i="3" s="1"/>
  <c r="J10351" i="3" a="1"/>
  <c r="J10351" i="3"/>
  <c r="J10352" i="3" a="1"/>
  <c r="J10352" i="3" s="1"/>
  <c r="J10353" i="3" a="1"/>
  <c r="J10353" i="3" s="1"/>
  <c r="J10354" i="3" a="1"/>
  <c r="J10354" i="3" s="1"/>
  <c r="J10355" i="3" a="1"/>
  <c r="J10355" i="3" s="1"/>
  <c r="J10356" i="3" a="1"/>
  <c r="J10356" i="3"/>
  <c r="J10357" i="3" a="1"/>
  <c r="J10357" i="3"/>
  <c r="J10358" i="3" a="1"/>
  <c r="J10358" i="3" s="1"/>
  <c r="J10359" i="3" a="1"/>
  <c r="J10359" i="3"/>
  <c r="J10360" i="3" a="1"/>
  <c r="J10360" i="3"/>
  <c r="J10361" i="3" a="1"/>
  <c r="J10361" i="3" s="1"/>
  <c r="J10362" i="3" a="1"/>
  <c r="J10362" i="3"/>
  <c r="J10363" i="3" a="1"/>
  <c r="J10363" i="3" s="1"/>
  <c r="J10364" i="3" a="1"/>
  <c r="J10364" i="3"/>
  <c r="J10365" i="3" a="1"/>
  <c r="J10365" i="3" s="1"/>
  <c r="J10366" i="3" a="1"/>
  <c r="J10366" i="3" s="1"/>
  <c r="J10367" i="3" a="1"/>
  <c r="J10367" i="3" s="1"/>
  <c r="J10368" i="3" a="1"/>
  <c r="J10368" i="3" s="1"/>
  <c r="J10369" i="3" a="1"/>
  <c r="J10369" i="3"/>
  <c r="J10370" i="3" a="1"/>
  <c r="J10370" i="3"/>
  <c r="J10371" i="3" a="1"/>
  <c r="J10371" i="3" s="1"/>
  <c r="J10372" i="3" a="1"/>
  <c r="J10372" i="3"/>
  <c r="J10373" i="3" a="1"/>
  <c r="J10373" i="3" s="1"/>
  <c r="J10374" i="3" a="1"/>
  <c r="J10374" i="3" s="1"/>
  <c r="J10375" i="3" a="1"/>
  <c r="J10375" i="3"/>
  <c r="J10376" i="3" a="1"/>
  <c r="J10376" i="3" s="1"/>
  <c r="J10377" i="3" a="1"/>
  <c r="J10377" i="3"/>
  <c r="J10378" i="3" a="1"/>
  <c r="J10378" i="3" s="1"/>
  <c r="J10379" i="3" a="1"/>
  <c r="J10379" i="3" s="1"/>
  <c r="J10380" i="3" a="1"/>
  <c r="J10380" i="3"/>
  <c r="J10381" i="3" a="1"/>
  <c r="J10381" i="3" s="1"/>
  <c r="J10382" i="3" a="1"/>
  <c r="J10382" i="3"/>
  <c r="J10383" i="3" a="1"/>
  <c r="J10383" i="3"/>
  <c r="J10384" i="3" a="1"/>
  <c r="J10384" i="3" s="1"/>
  <c r="J10385" i="3" a="1"/>
  <c r="J10385" i="3" s="1"/>
  <c r="J10386" i="3" a="1"/>
  <c r="J10386" i="3" s="1"/>
  <c r="J10387" i="3" a="1"/>
  <c r="J10387" i="3" s="1"/>
  <c r="J10388" i="3" a="1"/>
  <c r="J10388" i="3"/>
  <c r="J10389" i="3" a="1"/>
  <c r="J10389" i="3" s="1"/>
  <c r="J10390" i="3" a="1"/>
  <c r="J10390" i="3"/>
  <c r="J10391" i="3" a="1"/>
  <c r="J10391" i="3" s="1"/>
  <c r="J10392" i="3" a="1"/>
  <c r="J10392" i="3"/>
  <c r="J10393" i="3" a="1"/>
  <c r="J10393" i="3"/>
  <c r="J10394" i="3" a="1"/>
  <c r="J10394" i="3" s="1"/>
  <c r="J10395" i="3" a="1"/>
  <c r="J10395" i="3"/>
  <c r="J10396" i="3" a="1"/>
  <c r="J10396" i="3"/>
  <c r="J10397" i="3" a="1"/>
  <c r="J10397" i="3" s="1"/>
  <c r="J10398" i="3" a="1"/>
  <c r="J10398" i="3" s="1"/>
  <c r="J10399" i="3" a="1"/>
  <c r="J10399" i="3" s="1"/>
  <c r="J10400" i="3" a="1"/>
  <c r="J10400" i="3" s="1"/>
  <c r="J10401" i="3" a="1"/>
  <c r="J10401" i="3"/>
  <c r="J10402" i="3" a="1"/>
  <c r="J10402" i="3" s="1"/>
  <c r="J10403" i="3" a="1"/>
  <c r="J10403" i="3" s="1"/>
  <c r="J10404" i="3" a="1"/>
  <c r="J10404" i="3" s="1"/>
  <c r="J10405" i="3" a="1"/>
  <c r="J10405" i="3"/>
  <c r="J10406" i="3" a="1"/>
  <c r="J10406" i="3"/>
  <c r="J10407" i="3" a="1"/>
  <c r="J10407" i="3" s="1"/>
  <c r="J10408" i="3" a="1"/>
  <c r="J10408" i="3"/>
  <c r="J10409" i="3" a="1"/>
  <c r="J10409" i="3" s="1"/>
  <c r="J10410" i="3" a="1"/>
  <c r="J10410" i="3"/>
  <c r="J10411" i="3" a="1"/>
  <c r="J10411" i="3" s="1"/>
  <c r="J10412" i="3" a="1"/>
  <c r="J10412" i="3" s="1"/>
  <c r="J10413" i="3" a="1"/>
  <c r="J10413" i="3" s="1"/>
  <c r="J10414" i="3" a="1"/>
  <c r="J10414" i="3"/>
  <c r="J10415" i="3" a="1"/>
  <c r="J10415" i="3" s="1"/>
  <c r="J10416" i="3" a="1"/>
  <c r="J10416" i="3"/>
  <c r="J10417" i="3" a="1"/>
  <c r="J10417" i="3" s="1"/>
  <c r="J10418" i="3" a="1"/>
  <c r="J10418" i="3"/>
  <c r="J10419" i="3" a="1"/>
  <c r="J10419" i="3"/>
  <c r="J10420" i="3" a="1"/>
  <c r="J10420" i="3" s="1"/>
  <c r="J10421" i="3" a="1"/>
  <c r="J10421" i="3" s="1"/>
  <c r="J10422" i="3" a="1"/>
  <c r="J10422" i="3" s="1"/>
  <c r="J10423" i="3" a="1"/>
  <c r="J10423" i="3"/>
  <c r="J10424" i="3" a="1"/>
  <c r="J10424" i="3" s="1"/>
  <c r="J10425" i="3" a="1"/>
  <c r="J10425" i="3" s="1"/>
  <c r="J10426" i="3" a="1"/>
  <c r="J10426" i="3" s="1"/>
  <c r="J10427" i="3" a="1"/>
  <c r="J10427" i="3" s="1"/>
  <c r="J10428" i="3" a="1"/>
  <c r="J10428" i="3"/>
  <c r="J10429" i="3" a="1"/>
  <c r="J10429" i="3"/>
  <c r="J10430" i="3" a="1"/>
  <c r="J10430" i="3" s="1"/>
  <c r="J10431" i="3" a="1"/>
  <c r="J10431" i="3"/>
  <c r="J10432" i="3" a="1"/>
  <c r="J10432" i="3"/>
  <c r="J10433" i="3" a="1"/>
  <c r="J10433" i="3" s="1"/>
  <c r="J10434" i="3" a="1"/>
  <c r="J10434" i="3"/>
  <c r="J10435" i="3" a="1"/>
  <c r="J10435" i="3" s="1"/>
  <c r="J10436" i="3" a="1"/>
  <c r="J10436" i="3"/>
  <c r="J10437" i="3" a="1"/>
  <c r="J10437" i="3" s="1"/>
  <c r="J10438" i="3" a="1"/>
  <c r="J10438" i="3" s="1"/>
  <c r="J10439" i="3" a="1"/>
  <c r="J10439" i="3" s="1"/>
  <c r="J10440" i="3" a="1"/>
  <c r="J10440" i="3" s="1"/>
  <c r="J10441" i="3" a="1"/>
  <c r="J10441" i="3"/>
  <c r="J10442" i="3" a="1"/>
  <c r="J10442" i="3"/>
  <c r="J10443" i="3" a="1"/>
  <c r="J10443" i="3" s="1"/>
  <c r="J10444" i="3" a="1"/>
  <c r="J10444" i="3"/>
  <c r="J10445" i="3" a="1"/>
  <c r="J10445" i="3" s="1"/>
  <c r="J10446" i="3" a="1"/>
  <c r="J10446" i="3" s="1"/>
  <c r="J10447" i="3" a="1"/>
  <c r="J10447" i="3"/>
  <c r="J10448" i="3" a="1"/>
  <c r="J10448" i="3" s="1"/>
  <c r="J10449" i="3" a="1"/>
  <c r="J10449" i="3" s="1"/>
  <c r="J10450" i="3" a="1"/>
  <c r="J10450" i="3" s="1"/>
  <c r="J10451" i="3" a="1"/>
  <c r="J10451" i="3" s="1"/>
  <c r="J10452" i="3" a="1"/>
  <c r="J10452" i="3"/>
  <c r="J10453" i="3" a="1"/>
  <c r="J10453" i="3" s="1"/>
  <c r="J10454" i="3" a="1"/>
  <c r="J10454" i="3"/>
  <c r="J10455" i="3" a="1"/>
  <c r="J10455" i="3"/>
  <c r="J10456" i="3" a="1"/>
  <c r="J10456" i="3" s="1"/>
  <c r="J10457" i="3" a="1"/>
  <c r="J10457" i="3" s="1"/>
  <c r="J10458" i="3" a="1"/>
  <c r="J10458" i="3" s="1"/>
  <c r="J10459" i="3" a="1"/>
  <c r="J10459" i="3" s="1"/>
  <c r="J10460" i="3" a="1"/>
  <c r="J10460" i="3"/>
  <c r="J10461" i="3" a="1"/>
  <c r="J10461" i="3" s="1"/>
  <c r="J10462" i="3" a="1"/>
  <c r="J10462" i="3" s="1"/>
  <c r="J10463" i="3" a="1"/>
  <c r="J10463" i="3" s="1"/>
  <c r="J10464" i="3" a="1"/>
  <c r="J10464" i="3"/>
  <c r="J10465" i="3" a="1"/>
  <c r="J10465" i="3"/>
  <c r="J10466" i="3" a="1"/>
  <c r="J10466" i="3" s="1"/>
  <c r="J10467" i="3" a="1"/>
  <c r="J10467" i="3"/>
  <c r="J10468" i="3" a="1"/>
  <c r="J10468" i="3"/>
  <c r="J10469" i="3" a="1"/>
  <c r="J10469" i="3" s="1"/>
  <c r="J10470" i="3" a="1"/>
  <c r="J10470" i="3" s="1"/>
  <c r="J10471" i="3" a="1"/>
  <c r="J10471" i="3" s="1"/>
  <c r="J10472" i="3" a="1"/>
  <c r="J10472" i="3" s="1"/>
  <c r="J10473" i="3" a="1"/>
  <c r="J10473" i="3"/>
  <c r="J10474" i="3" a="1"/>
  <c r="J10474" i="3" s="1"/>
  <c r="J10475" i="3" a="1"/>
  <c r="J10475" i="3" s="1"/>
  <c r="J10476" i="3" a="1"/>
  <c r="J10476" i="3" s="1"/>
  <c r="J10477" i="3" a="1"/>
  <c r="J10477" i="3"/>
  <c r="J10478" i="3" a="1"/>
  <c r="J10478" i="3"/>
  <c r="J10479" i="3" a="1"/>
  <c r="J10479" i="3" s="1"/>
  <c r="J10480" i="3" a="1"/>
  <c r="J10480" i="3"/>
  <c r="J10481" i="3" a="1"/>
  <c r="J10481" i="3" s="1"/>
  <c r="J10482" i="3" a="1"/>
  <c r="J10482" i="3" s="1"/>
  <c r="J10483" i="3" a="1"/>
  <c r="J10483" i="3" s="1"/>
  <c r="J10484" i="3" a="1"/>
  <c r="J10484" i="3" s="1"/>
  <c r="J10485" i="3" a="1"/>
  <c r="J10485" i="3" s="1"/>
  <c r="J10486" i="3" a="1"/>
  <c r="J10486" i="3"/>
  <c r="J10487" i="3" a="1"/>
  <c r="J10487" i="3" s="1"/>
  <c r="J10488" i="3" a="1"/>
  <c r="J10488" i="3"/>
  <c r="J10489" i="3" a="1"/>
  <c r="J10489" i="3" s="1"/>
  <c r="J10490" i="3" a="1"/>
  <c r="J10490" i="3"/>
  <c r="J10491" i="3" a="1"/>
  <c r="J10491" i="3"/>
  <c r="J10492" i="3" a="1"/>
  <c r="J10492" i="3" s="1"/>
  <c r="J10493" i="3" a="1"/>
  <c r="J10493" i="3" s="1"/>
  <c r="J10494" i="3" a="1"/>
  <c r="J10494" i="3" s="1"/>
  <c r="J10495" i="3" a="1"/>
  <c r="J10495" i="3"/>
  <c r="J10496" i="3" a="1"/>
  <c r="J10496" i="3" s="1"/>
  <c r="J10497" i="3" a="1"/>
  <c r="J10497" i="3" s="1"/>
  <c r="J10498" i="3" a="1"/>
  <c r="J10498" i="3" s="1"/>
  <c r="J10499" i="3" a="1"/>
  <c r="J10499" i="3" s="1"/>
  <c r="J10500" i="3" a="1"/>
  <c r="J10500" i="3"/>
  <c r="J10501" i="3" a="1"/>
  <c r="J10501" i="3"/>
  <c r="J10502" i="3" a="1"/>
  <c r="J10502" i="3" s="1"/>
  <c r="J10503" i="3" a="1"/>
  <c r="J10503" i="3"/>
  <c r="J10504" i="3" a="1"/>
  <c r="J10504" i="3"/>
  <c r="J10505" i="3" a="1"/>
  <c r="J10505" i="3" s="1"/>
  <c r="J10506" i="3" a="1"/>
  <c r="J10506" i="3"/>
  <c r="J10507" i="3" a="1"/>
  <c r="J10507" i="3" s="1"/>
  <c r="J10508" i="3" a="1"/>
  <c r="J10508" i="3"/>
  <c r="J10509" i="3" a="1"/>
  <c r="J10509" i="3" s="1"/>
  <c r="J10510" i="3" a="1"/>
  <c r="J10510" i="3" s="1"/>
  <c r="J10511" i="3" a="1"/>
  <c r="J10511" i="3" s="1"/>
  <c r="J10512" i="3" a="1"/>
  <c r="J10512" i="3" s="1"/>
  <c r="J10513" i="3" a="1"/>
  <c r="J10513" i="3"/>
  <c r="J10514" i="3" a="1"/>
  <c r="J10514" i="3"/>
  <c r="J10515" i="3" a="1"/>
  <c r="J10515" i="3" s="1"/>
  <c r="J10516" i="3" a="1"/>
  <c r="J10516" i="3"/>
  <c r="J10517" i="3" a="1"/>
  <c r="J10517" i="3" s="1"/>
  <c r="J10518" i="3" a="1"/>
  <c r="J10518" i="3" s="1"/>
  <c r="J10519" i="3" a="1"/>
  <c r="J10519" i="3"/>
  <c r="J10520" i="3" a="1"/>
  <c r="J10520" i="3" s="1"/>
  <c r="J10521" i="3" a="1"/>
  <c r="J10521" i="3"/>
  <c r="J10522" i="3" a="1"/>
  <c r="J10522" i="3" s="1"/>
  <c r="J10523" i="3" a="1"/>
  <c r="J10523" i="3" s="1"/>
  <c r="J10524" i="3" a="1"/>
  <c r="J10524" i="3"/>
  <c r="J10525" i="3" a="1"/>
  <c r="J10525" i="3" s="1"/>
  <c r="J10526" i="3" a="1"/>
  <c r="J10526" i="3"/>
  <c r="J10527" i="3" a="1"/>
  <c r="J10527" i="3"/>
  <c r="J10528" i="3" a="1"/>
  <c r="J10528" i="3" s="1"/>
  <c r="J10529" i="3" a="1"/>
  <c r="J10529" i="3" s="1"/>
  <c r="J10530" i="3" a="1"/>
  <c r="J10530" i="3" s="1"/>
  <c r="J10531" i="3" a="1"/>
  <c r="J10531" i="3" s="1"/>
  <c r="J10532" i="3" a="1"/>
  <c r="J10532" i="3"/>
  <c r="J10533" i="3" a="1"/>
  <c r="J10533" i="3" s="1"/>
  <c r="J10534" i="3" a="1"/>
  <c r="J10534" i="3"/>
  <c r="J10535" i="3" a="1"/>
  <c r="J10535" i="3" s="1"/>
  <c r="J10536" i="3" a="1"/>
  <c r="J10536" i="3"/>
  <c r="J10537" i="3" a="1"/>
  <c r="J10537" i="3"/>
  <c r="J10538" i="3" a="1"/>
  <c r="J10538" i="3" s="1"/>
  <c r="J10539" i="3" a="1"/>
  <c r="J10539" i="3"/>
  <c r="J10540" i="3" a="1"/>
  <c r="J10540" i="3"/>
  <c r="J10541" i="3" a="1"/>
  <c r="J10541" i="3" s="1"/>
  <c r="J10542" i="3" a="1"/>
  <c r="J10542" i="3" s="1"/>
  <c r="J10543" i="3" a="1"/>
  <c r="J10543" i="3" s="1"/>
  <c r="J10544" i="3" a="1"/>
  <c r="J10544" i="3" s="1"/>
  <c r="J10545" i="3" a="1"/>
  <c r="J10545" i="3"/>
  <c r="J10546" i="3" a="1"/>
  <c r="J10546" i="3" s="1"/>
  <c r="J10547" i="3" a="1"/>
  <c r="J10547" i="3" s="1"/>
  <c r="J10548" i="3" a="1"/>
  <c r="J10548" i="3" s="1"/>
  <c r="J10549" i="3" a="1"/>
  <c r="J10549" i="3"/>
  <c r="J10550" i="3" a="1"/>
  <c r="J10550" i="3"/>
  <c r="J10551" i="3" a="1"/>
  <c r="J10551" i="3" s="1"/>
  <c r="J10552" i="3" a="1"/>
  <c r="J10552" i="3"/>
  <c r="J10553" i="3" a="1"/>
  <c r="J10553" i="3" s="1"/>
  <c r="J10554" i="3" a="1"/>
  <c r="J10554" i="3"/>
  <c r="J10555" i="3" a="1"/>
  <c r="J10555" i="3" s="1"/>
  <c r="J10556" i="3" a="1"/>
  <c r="J10556" i="3"/>
  <c r="J10557" i="3" a="1"/>
  <c r="J10557" i="3" s="1"/>
  <c r="J10558" i="3" a="1"/>
  <c r="J10558" i="3"/>
  <c r="J10559" i="3" a="1"/>
  <c r="J10559" i="3" s="1"/>
  <c r="J10560" i="3" a="1"/>
  <c r="J10560" i="3"/>
  <c r="J10561" i="3" a="1"/>
  <c r="J10561" i="3" s="1"/>
  <c r="J10562" i="3" a="1"/>
  <c r="J10562" i="3"/>
  <c r="J10563" i="3" a="1"/>
  <c r="J10563" i="3"/>
  <c r="J10564" i="3" a="1"/>
  <c r="J10564" i="3" s="1"/>
  <c r="J10565" i="3" a="1"/>
  <c r="J10565" i="3" s="1"/>
  <c r="J10566" i="3" a="1"/>
  <c r="J10566" i="3"/>
  <c r="J10567" i="3" a="1"/>
  <c r="J10567" i="3"/>
  <c r="J10568" i="3" a="1"/>
  <c r="J10568" i="3" s="1"/>
  <c r="J10569" i="3" a="1"/>
  <c r="J10569" i="3"/>
  <c r="J10570" i="3" a="1"/>
  <c r="J10570" i="3" s="1"/>
  <c r="J10571" i="3" a="1"/>
  <c r="J10571" i="3" s="1"/>
  <c r="J10572" i="3" a="1"/>
  <c r="J10572" i="3"/>
  <c r="J10573" i="3" a="1"/>
  <c r="J10573" i="3"/>
  <c r="J10574" i="3" a="1"/>
  <c r="J10574" i="3" s="1"/>
  <c r="J10575" i="3" a="1"/>
  <c r="J10575" i="3"/>
  <c r="J10576" i="3" a="1"/>
  <c r="J10576" i="3"/>
  <c r="J10577" i="3" a="1"/>
  <c r="J10577" i="3" s="1"/>
  <c r="J10578" i="3" a="1"/>
  <c r="J10578" i="3"/>
  <c r="J10579" i="3" a="1"/>
  <c r="J10579" i="3"/>
  <c r="J10580" i="3" a="1"/>
  <c r="J10580" i="3"/>
  <c r="J10581" i="3" a="1"/>
  <c r="J10581" i="3" s="1"/>
  <c r="J10582" i="3" a="1"/>
  <c r="J10582" i="3"/>
  <c r="J10583" i="3" a="1"/>
  <c r="J10583" i="3" s="1"/>
  <c r="J10584" i="3" a="1"/>
  <c r="J10584" i="3" s="1"/>
  <c r="J10585" i="3" a="1"/>
  <c r="J10585" i="3"/>
  <c r="J10586" i="3" a="1"/>
  <c r="J10586" i="3"/>
  <c r="J10587" i="3" a="1"/>
  <c r="J10587" i="3" s="1"/>
  <c r="J10588" i="3" a="1"/>
  <c r="J10588" i="3"/>
  <c r="J10589" i="3" a="1"/>
  <c r="J10589" i="3" s="1"/>
  <c r="J10590" i="3" a="1"/>
  <c r="J10590" i="3" s="1"/>
  <c r="J10591" i="3" a="1"/>
  <c r="J10591" i="3"/>
  <c r="J10592" i="3" a="1"/>
  <c r="J10592" i="3"/>
  <c r="J10593" i="3" a="1"/>
  <c r="J10593" i="3"/>
  <c r="J10594" i="3" a="1"/>
  <c r="J10594" i="3" s="1"/>
  <c r="J10595" i="3" a="1"/>
  <c r="J10595" i="3" s="1"/>
  <c r="J10596" i="3" a="1"/>
  <c r="J10596" i="3"/>
  <c r="J10597" i="3" a="1"/>
  <c r="J10597" i="3" s="1"/>
  <c r="J10598" i="3" a="1"/>
  <c r="J10598" i="3"/>
  <c r="J10599" i="3" a="1"/>
  <c r="J10599" i="3"/>
  <c r="J10600" i="3" a="1"/>
  <c r="J10600" i="3" s="1"/>
  <c r="J10601" i="3" a="1"/>
  <c r="J10601" i="3" s="1"/>
  <c r="J10602" i="3" a="1"/>
  <c r="J10602" i="3"/>
  <c r="J10603" i="3" a="1"/>
  <c r="J10603" i="3" s="1"/>
  <c r="J10604" i="3" a="1"/>
  <c r="J10604" i="3"/>
  <c r="J10605" i="3" a="1"/>
  <c r="J10605" i="3"/>
  <c r="J10606" i="3" a="1"/>
  <c r="J10606" i="3"/>
  <c r="J10607" i="3" a="1"/>
  <c r="J10607" i="3" s="1"/>
  <c r="J10608" i="3" a="1"/>
  <c r="J10608" i="3"/>
  <c r="J10609" i="3" a="1"/>
  <c r="J10609" i="3"/>
  <c r="J10610" i="3" a="1"/>
  <c r="J10610" i="3" s="1"/>
  <c r="J10611" i="3" a="1"/>
  <c r="J10611" i="3"/>
  <c r="J10612" i="3" a="1"/>
  <c r="J10612" i="3"/>
  <c r="J10613" i="3" a="1"/>
  <c r="J10613" i="3" s="1"/>
  <c r="J10614" i="3" a="1"/>
  <c r="J10614" i="3" s="1"/>
  <c r="J10615" i="3" a="1"/>
  <c r="J10615" i="3"/>
  <c r="J10616" i="3" a="1"/>
  <c r="J10616" i="3" s="1"/>
  <c r="J10617" i="3" a="1"/>
  <c r="J10617" i="3"/>
  <c r="J10618" i="3" a="1"/>
  <c r="J10618" i="3"/>
  <c r="J10619" i="3" a="1"/>
  <c r="J10619" i="3" s="1"/>
  <c r="J10620" i="3" a="1"/>
  <c r="J10620" i="3" s="1"/>
  <c r="J10621" i="3" a="1"/>
  <c r="J10621" i="3"/>
  <c r="J10622" i="3" a="1"/>
  <c r="J10622" i="3"/>
  <c r="J10623" i="3" a="1"/>
  <c r="J10623" i="3" s="1"/>
  <c r="J10624" i="3" a="1"/>
  <c r="J10624" i="3"/>
  <c r="J10625" i="3" a="1"/>
  <c r="J10625" i="3" s="1"/>
  <c r="J10626" i="3" a="1"/>
  <c r="J10626" i="3"/>
  <c r="J10627" i="3" a="1"/>
  <c r="J10627" i="3" s="1"/>
  <c r="J10628" i="3" a="1"/>
  <c r="J10628" i="3"/>
  <c r="J10629" i="3" a="1"/>
  <c r="J10629" i="3" s="1"/>
  <c r="J10630" i="3" a="1"/>
  <c r="J10630" i="3"/>
  <c r="J10631" i="3" a="1"/>
  <c r="J10631" i="3" s="1"/>
  <c r="J10632" i="3" a="1"/>
  <c r="J10632" i="3"/>
  <c r="J10633" i="3" a="1"/>
  <c r="J10633" i="3" s="1"/>
  <c r="J10634" i="3" a="1"/>
  <c r="J10634" i="3"/>
  <c r="J10635" i="3" a="1"/>
  <c r="J10635" i="3"/>
  <c r="J10636" i="3" a="1"/>
  <c r="J10636" i="3" s="1"/>
  <c r="J10637" i="3" a="1"/>
  <c r="J10637" i="3" s="1"/>
  <c r="J10638" i="3" a="1"/>
  <c r="J10638" i="3"/>
  <c r="J10639" i="3" a="1"/>
  <c r="J10639" i="3"/>
  <c r="J10640" i="3" a="1"/>
  <c r="J10640" i="3" s="1"/>
  <c r="J10641" i="3" a="1"/>
  <c r="J10641" i="3"/>
  <c r="J10642" i="3" a="1"/>
  <c r="J10642" i="3" s="1"/>
  <c r="J10643" i="3" a="1"/>
  <c r="J10643" i="3" s="1"/>
  <c r="J10644" i="3" a="1"/>
  <c r="J10644" i="3"/>
  <c r="J10645" i="3" a="1"/>
  <c r="J10645" i="3"/>
  <c r="J10646" i="3" a="1"/>
  <c r="J10646" i="3" s="1"/>
  <c r="J10647" i="3" a="1"/>
  <c r="J10647" i="3"/>
  <c r="J10648" i="3" a="1"/>
  <c r="J10648" i="3"/>
  <c r="J10649" i="3" a="1"/>
  <c r="J10649" i="3" s="1"/>
  <c r="J10650" i="3" a="1"/>
  <c r="J10650" i="3"/>
  <c r="J10651" i="3" a="1"/>
  <c r="J10651" i="3"/>
  <c r="J10652" i="3" a="1"/>
  <c r="J10652" i="3"/>
  <c r="J10653" i="3" a="1"/>
  <c r="J10653" i="3" s="1"/>
  <c r="J10654" i="3" a="1"/>
  <c r="J10654" i="3"/>
  <c r="J10655" i="3" a="1"/>
  <c r="J10655" i="3" s="1"/>
  <c r="J10656" i="3" a="1"/>
  <c r="J10656" i="3" s="1"/>
  <c r="J10657" i="3" a="1"/>
  <c r="J10657" i="3"/>
  <c r="J10658" i="3" a="1"/>
  <c r="J10658" i="3"/>
  <c r="J10659" i="3" a="1"/>
  <c r="J10659" i="3" s="1"/>
  <c r="J10660" i="3" a="1"/>
  <c r="J10660" i="3"/>
  <c r="J10661" i="3" a="1"/>
  <c r="J10661" i="3" s="1"/>
  <c r="J10662" i="3" a="1"/>
  <c r="J10662" i="3" s="1"/>
  <c r="J10663" i="3" a="1"/>
  <c r="J10663" i="3"/>
  <c r="J10664" i="3" a="1"/>
  <c r="J10664" i="3"/>
  <c r="J10665" i="3" a="1"/>
  <c r="J10665" i="3"/>
  <c r="J10666" i="3" a="1"/>
  <c r="J10666" i="3" s="1"/>
  <c r="J10667" i="3" a="1"/>
  <c r="J10667" i="3" s="1"/>
  <c r="J10668" i="3" a="1"/>
  <c r="J10668" i="3"/>
  <c r="J10669" i="3" a="1"/>
  <c r="J10669" i="3" s="1"/>
  <c r="J10670" i="3" a="1"/>
  <c r="J10670" i="3"/>
  <c r="J10671" i="3" a="1"/>
  <c r="J10671" i="3"/>
  <c r="J10672" i="3" a="1"/>
  <c r="J10672" i="3" s="1"/>
  <c r="J10673" i="3" a="1"/>
  <c r="J10673" i="3" s="1"/>
  <c r="J10674" i="3" a="1"/>
  <c r="J10674" i="3"/>
  <c r="J10675" i="3" a="1"/>
  <c r="J10675" i="3" s="1"/>
  <c r="J10676" i="3" a="1"/>
  <c r="J10676" i="3"/>
  <c r="J10677" i="3" a="1"/>
  <c r="J10677" i="3"/>
  <c r="J10678" i="3" a="1"/>
  <c r="J10678" i="3"/>
  <c r="J10679" i="3" a="1"/>
  <c r="J10679" i="3" s="1"/>
  <c r="J10680" i="3" a="1"/>
  <c r="J10680" i="3"/>
  <c r="J10681" i="3" a="1"/>
  <c r="J10681" i="3"/>
  <c r="J10682" i="3" a="1"/>
  <c r="J10682" i="3" s="1"/>
  <c r="J10683" i="3" a="1"/>
  <c r="J10683" i="3"/>
  <c r="J10684" i="3" a="1"/>
  <c r="J10684" i="3"/>
  <c r="J10685" i="3" a="1"/>
  <c r="J10685" i="3" s="1"/>
  <c r="J10686" i="3" a="1"/>
  <c r="J10686" i="3" s="1"/>
  <c r="J10687" i="3" a="1"/>
  <c r="J10687" i="3"/>
  <c r="J10688" i="3" a="1"/>
  <c r="J10688" i="3" s="1"/>
  <c r="J10689" i="3" a="1"/>
  <c r="J10689" i="3"/>
  <c r="J10690" i="3" a="1"/>
  <c r="J10690" i="3"/>
  <c r="J10691" i="3" a="1"/>
  <c r="J10691" i="3" s="1"/>
  <c r="J10692" i="3" a="1"/>
  <c r="J10692" i="3" s="1"/>
  <c r="J10693" i="3" a="1"/>
  <c r="J10693" i="3"/>
  <c r="J10694" i="3" a="1"/>
  <c r="J10694" i="3"/>
  <c r="J10695" i="3" a="1"/>
  <c r="J10695" i="3" s="1"/>
  <c r="J10696" i="3" a="1"/>
  <c r="J10696" i="3"/>
  <c r="J10697" i="3" a="1"/>
  <c r="J10697" i="3" s="1"/>
  <c r="J10698" i="3" a="1"/>
  <c r="J10698" i="3"/>
  <c r="J10699" i="3" a="1"/>
  <c r="J10699" i="3" s="1"/>
  <c r="J10700" i="3" a="1"/>
  <c r="J10700" i="3"/>
  <c r="J10701" i="3" a="1"/>
  <c r="J10701" i="3" s="1"/>
  <c r="J10702" i="3" a="1"/>
  <c r="J10702" i="3"/>
  <c r="J10703" i="3" a="1"/>
  <c r="J10703" i="3" s="1"/>
  <c r="J10704" i="3" a="1"/>
  <c r="J10704" i="3"/>
  <c r="J10705" i="3" a="1"/>
  <c r="J10705" i="3" s="1"/>
  <c r="J10706" i="3" a="1"/>
  <c r="J10706" i="3"/>
  <c r="J10707" i="3" a="1"/>
  <c r="J10707" i="3"/>
  <c r="J10708" i="3" a="1"/>
  <c r="J10708" i="3" s="1"/>
  <c r="J10709" i="3" a="1"/>
  <c r="J10709" i="3" s="1"/>
  <c r="J10710" i="3" a="1"/>
  <c r="J10710" i="3"/>
  <c r="J10711" i="3" a="1"/>
  <c r="J10711" i="3"/>
  <c r="J10712" i="3" a="1"/>
  <c r="J10712" i="3" s="1"/>
  <c r="J10713" i="3" a="1"/>
  <c r="J10713" i="3"/>
  <c r="J10714" i="3" a="1"/>
  <c r="J10714" i="3"/>
  <c r="J10715" i="3" a="1"/>
  <c r="J10715" i="3" s="1"/>
  <c r="J10716" i="3" a="1"/>
  <c r="J10716" i="3"/>
  <c r="J10717" i="3" a="1"/>
  <c r="J10717" i="3"/>
  <c r="J10718" i="3" a="1"/>
  <c r="J10718" i="3" s="1"/>
  <c r="J10719" i="3" a="1"/>
  <c r="J10719" i="3"/>
  <c r="J10720" i="3" a="1"/>
  <c r="J10720" i="3"/>
  <c r="J10721" i="3" a="1"/>
  <c r="J10721" i="3" s="1"/>
  <c r="J10722" i="3" a="1"/>
  <c r="J10722" i="3"/>
  <c r="J10723" i="3" a="1"/>
  <c r="J10723" i="3"/>
  <c r="J10724" i="3" a="1"/>
  <c r="J10724" i="3"/>
  <c r="J10725" i="3" a="1"/>
  <c r="J10725" i="3" s="1"/>
  <c r="J10726" i="3" a="1"/>
  <c r="J10726" i="3"/>
  <c r="J10727" i="3" a="1"/>
  <c r="J10727" i="3"/>
  <c r="J10728" i="3" a="1"/>
  <c r="J10728" i="3"/>
  <c r="J10729" i="3" a="1"/>
  <c r="J10729" i="3"/>
  <c r="J10730" i="3" a="1"/>
  <c r="J10730" i="3"/>
  <c r="J10731" i="3" a="1"/>
  <c r="J10731" i="3" s="1"/>
  <c r="J10732" i="3" a="1"/>
  <c r="J10732" i="3"/>
  <c r="J10733" i="3" a="1"/>
  <c r="J10733" i="3"/>
  <c r="J10734" i="3" a="1"/>
  <c r="J10734" i="3"/>
  <c r="J10735" i="3" a="1"/>
  <c r="J10735" i="3"/>
  <c r="J10736" i="3" a="1"/>
  <c r="J10736" i="3"/>
  <c r="J10737" i="3" a="1"/>
  <c r="J10737" i="3" s="1"/>
  <c r="J10738" i="3" a="1"/>
  <c r="J10738" i="3"/>
  <c r="J10739" i="3" a="1"/>
  <c r="J10739" i="3"/>
  <c r="J10740" i="3" a="1"/>
  <c r="J10740" i="3"/>
  <c r="J10741" i="3" a="1"/>
  <c r="J10741" i="3"/>
  <c r="J10742" i="3" a="1"/>
  <c r="J10742" i="3"/>
  <c r="J10743" i="3" a="1"/>
  <c r="J10743" i="3" s="1"/>
  <c r="J10744" i="3" a="1"/>
  <c r="J10744" i="3"/>
  <c r="J10745" i="3" a="1"/>
  <c r="J10745" i="3"/>
  <c r="J10746" i="3" a="1"/>
  <c r="J10746" i="3"/>
  <c r="J10747" i="3" a="1"/>
  <c r="J10747" i="3"/>
  <c r="J10748" i="3" a="1"/>
  <c r="J10748" i="3"/>
  <c r="J10749" i="3" a="1"/>
  <c r="J10749" i="3" s="1"/>
  <c r="J10750" i="3" a="1"/>
  <c r="J10750" i="3"/>
  <c r="J10751" i="3" a="1"/>
  <c r="J10751" i="3"/>
  <c r="J10752" i="3" a="1"/>
  <c r="J10752" i="3"/>
  <c r="J10753" i="3" a="1"/>
  <c r="J10753" i="3"/>
  <c r="J10754" i="3" a="1"/>
  <c r="J10754" i="3"/>
  <c r="J10755" i="3" a="1"/>
  <c r="J10755" i="3" s="1"/>
  <c r="J10756" i="3" a="1"/>
  <c r="J10756" i="3"/>
  <c r="J10757" i="3" a="1"/>
  <c r="J10757" i="3" s="1"/>
  <c r="J10758" i="3" a="1"/>
  <c r="J10758" i="3"/>
  <c r="J10759" i="3" a="1"/>
  <c r="J10759" i="3"/>
  <c r="J10760" i="3" a="1"/>
  <c r="J10760" i="3"/>
  <c r="J10761" i="3" a="1"/>
  <c r="J10761" i="3" s="1"/>
  <c r="J10762" i="3" a="1"/>
  <c r="J10762" i="3"/>
  <c r="J10763" i="3" a="1"/>
  <c r="J10763" i="3" s="1"/>
  <c r="J10764" i="3" a="1"/>
  <c r="J10764" i="3" s="1"/>
  <c r="J10765" i="3" a="1"/>
  <c r="J10765" i="3"/>
  <c r="J10766" i="3" a="1"/>
  <c r="J10766" i="3"/>
  <c r="J10767" i="3" a="1"/>
  <c r="J10767" i="3" s="1"/>
  <c r="J10768" i="3" a="1"/>
  <c r="J10768" i="3"/>
  <c r="J10769" i="3" a="1"/>
  <c r="J10769" i="3" s="1"/>
  <c r="J10770" i="3" a="1"/>
  <c r="J10770" i="3" s="1"/>
  <c r="J10771" i="3" a="1"/>
  <c r="J10771" i="3"/>
  <c r="J10772" i="3" a="1"/>
  <c r="J10772" i="3"/>
  <c r="J10773" i="3" a="1"/>
  <c r="J10773" i="3" s="1"/>
  <c r="J10774" i="3" a="1"/>
  <c r="J10774" i="3"/>
  <c r="J10775" i="3" a="1"/>
  <c r="J10775" i="3" s="1"/>
  <c r="J10776" i="3" a="1"/>
  <c r="J10776" i="3" s="1"/>
  <c r="J10777" i="3" a="1"/>
  <c r="J10777" i="3"/>
  <c r="J10778" i="3" a="1"/>
  <c r="J10778" i="3"/>
  <c r="J10779" i="3" a="1"/>
  <c r="J10779" i="3" s="1"/>
  <c r="J10780" i="3" a="1"/>
  <c r="J10780" i="3"/>
  <c r="J10781" i="3" a="1"/>
  <c r="J10781" i="3" s="1"/>
  <c r="J10782" i="3" a="1"/>
  <c r="J10782" i="3" s="1"/>
  <c r="J10783" i="3" a="1"/>
  <c r="J10783" i="3"/>
  <c r="J10784" i="3" a="1"/>
  <c r="J10784" i="3"/>
  <c r="J10785" i="3" a="1"/>
  <c r="J10785" i="3" s="1"/>
  <c r="J10786" i="3" a="1"/>
  <c r="J10786" i="3"/>
  <c r="J10787" i="3" a="1"/>
  <c r="J10787" i="3" s="1"/>
  <c r="J10788" i="3" a="1"/>
  <c r="J10788" i="3" s="1"/>
  <c r="J10789" i="3" a="1"/>
  <c r="J10789" i="3"/>
  <c r="J10790" i="3" a="1"/>
  <c r="J10790" i="3"/>
  <c r="J10791" i="3" a="1"/>
  <c r="J10791" i="3" s="1"/>
  <c r="J10792" i="3" a="1"/>
  <c r="J10792" i="3"/>
  <c r="J10793" i="3" a="1"/>
  <c r="J10793" i="3" s="1"/>
  <c r="J10794" i="3" a="1"/>
  <c r="J10794" i="3" s="1"/>
  <c r="J10795" i="3" a="1"/>
  <c r="J10795" i="3" s="1"/>
  <c r="J10796" i="3" a="1"/>
  <c r="J10796" i="3"/>
  <c r="J10797" i="3" a="1"/>
  <c r="J10797" i="3" s="1"/>
  <c r="J10798" i="3" a="1"/>
  <c r="J10798" i="3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B49" i="7" a="1"/>
  <c r="B49" i="7" s="1"/>
  <c r="B50" i="7" a="1"/>
  <c r="B50" i="7" s="1"/>
  <c r="B51" i="7" a="1"/>
  <c r="B51" i="7" s="1"/>
  <c r="B52" i="7" a="1"/>
  <c r="B52" i="7" s="1"/>
  <c r="B53" i="7" a="1"/>
  <c r="B53" i="7" s="1"/>
  <c r="B54" i="7" a="1"/>
  <c r="B54" i="7" s="1"/>
  <c r="B55" i="7" a="1"/>
  <c r="B55" i="7" s="1"/>
  <c r="B56" i="7" a="1"/>
  <c r="B56" i="7" s="1"/>
  <c r="B57" i="7" a="1"/>
  <c r="B57" i="7" s="1"/>
  <c r="B58" i="7" a="1"/>
  <c r="B58" i="7" s="1"/>
  <c r="B59" i="7" a="1"/>
  <c r="B59" i="7" s="1"/>
  <c r="B60" i="7" a="1"/>
  <c r="B60" i="7" s="1"/>
  <c r="B61" i="7" a="1"/>
  <c r="B61" i="7" s="1"/>
  <c r="B62" i="7" a="1"/>
  <c r="B62" i="7" s="1"/>
  <c r="B63" i="7" a="1"/>
  <c r="B63" i="7" s="1"/>
  <c r="B64" i="7" a="1"/>
  <c r="B64" i="7" s="1"/>
  <c r="B65" i="7" a="1"/>
  <c r="B65" i="7" s="1"/>
  <c r="B66" i="7" a="1"/>
  <c r="B66" i="7" s="1"/>
  <c r="B67" i="7" a="1"/>
  <c r="B67" i="7" s="1"/>
  <c r="B68" i="7" a="1"/>
  <c r="B68" i="7" s="1"/>
  <c r="B69" i="7" a="1"/>
  <c r="B69" i="7" s="1"/>
  <c r="B70" i="7" a="1"/>
  <c r="B70" i="7" s="1"/>
  <c r="B71" i="7" a="1"/>
  <c r="B71" i="7" s="1"/>
  <c r="B72" i="7" a="1"/>
  <c r="B72" i="7" s="1"/>
  <c r="B73" i="7" a="1"/>
  <c r="B73" i="7" s="1"/>
  <c r="B74" i="7" a="1"/>
  <c r="B74" i="7" s="1"/>
  <c r="B75" i="7" a="1"/>
  <c r="B75" i="7" s="1"/>
  <c r="B76" i="7" a="1"/>
  <c r="B76" i="7" s="1"/>
  <c r="B77" i="7" a="1"/>
  <c r="B77" i="7" s="1"/>
  <c r="B78" i="7" a="1"/>
  <c r="B78" i="7" s="1"/>
  <c r="B79" i="7" a="1"/>
  <c r="B79" i="7" s="1"/>
  <c r="B80" i="7" a="1"/>
  <c r="B80" i="7" s="1"/>
  <c r="B81" i="7" a="1"/>
  <c r="B81" i="7" s="1"/>
  <c r="B82" i="7" a="1"/>
  <c r="B82" i="7" s="1"/>
  <c r="B83" i="7" a="1"/>
  <c r="B83" i="7" s="1"/>
  <c r="B84" i="7" a="1"/>
  <c r="B84" i="7" s="1"/>
  <c r="B85" i="7" a="1"/>
  <c r="B85" i="7" s="1"/>
  <c r="E180" i="9"/>
  <c r="G180" i="9"/>
  <c r="D243" i="9"/>
  <c r="E243" i="9" s="1"/>
  <c r="BE37" i="9"/>
  <c r="BE36" i="9"/>
  <c r="BE35" i="9"/>
  <c r="BE33" i="9"/>
  <c r="BE32" i="9"/>
  <c r="BE31" i="9"/>
  <c r="BE30" i="9"/>
  <c r="BE29" i="9"/>
  <c r="BE28" i="9"/>
  <c r="BE27" i="9"/>
  <c r="BE26" i="9"/>
  <c r="BE25" i="9"/>
  <c r="BE24" i="9"/>
  <c r="BE23" i="9"/>
  <c r="H2" i="4"/>
  <c r="D3" i="9"/>
  <c r="E3" i="9" s="1"/>
  <c r="D4" i="9"/>
  <c r="D5" i="9"/>
  <c r="D6" i="9"/>
  <c r="E6" i="9" s="1"/>
  <c r="D7" i="9"/>
  <c r="G7" i="9" s="1"/>
  <c r="D8" i="9"/>
  <c r="E8" i="9" s="1"/>
  <c r="D9" i="9"/>
  <c r="E9" i="9" s="1"/>
  <c r="D10" i="9"/>
  <c r="D11" i="9"/>
  <c r="D12" i="9"/>
  <c r="E12" i="9" s="1"/>
  <c r="D13" i="9"/>
  <c r="F13" i="9" s="1"/>
  <c r="D14" i="9"/>
  <c r="F14" i="9" s="1"/>
  <c r="D15" i="9"/>
  <c r="F15" i="9" s="1"/>
  <c r="D16" i="9"/>
  <c r="D17" i="9"/>
  <c r="D18" i="9"/>
  <c r="E18" i="9" s="1"/>
  <c r="D19" i="9"/>
  <c r="G19" i="9" s="1"/>
  <c r="D20" i="9"/>
  <c r="E20" i="9" s="1"/>
  <c r="D21" i="9"/>
  <c r="F21" i="9" s="1"/>
  <c r="D22" i="9"/>
  <c r="D23" i="9"/>
  <c r="D24" i="9"/>
  <c r="E24" i="9" s="1"/>
  <c r="D25" i="9"/>
  <c r="E25" i="9" s="1"/>
  <c r="D26" i="9"/>
  <c r="G26" i="9" s="1"/>
  <c r="D27" i="9"/>
  <c r="E27" i="9" s="1"/>
  <c r="D28" i="9"/>
  <c r="D29" i="9"/>
  <c r="D30" i="9"/>
  <c r="F30" i="9" s="1"/>
  <c r="D31" i="9"/>
  <c r="G31" i="9" s="1"/>
  <c r="D32" i="9"/>
  <c r="D33" i="9"/>
  <c r="E33" i="9" s="1"/>
  <c r="D34" i="9"/>
  <c r="D35" i="9"/>
  <c r="D36" i="9"/>
  <c r="F36" i="9" s="1"/>
  <c r="D37" i="9"/>
  <c r="E37" i="9" s="1"/>
  <c r="D38" i="9"/>
  <c r="F38" i="9" s="1"/>
  <c r="D39" i="9"/>
  <c r="E39" i="9" s="1"/>
  <c r="D40" i="9"/>
  <c r="D41" i="9"/>
  <c r="D42" i="9"/>
  <c r="G42" i="9" s="1"/>
  <c r="D43" i="9"/>
  <c r="G43" i="9" s="1"/>
  <c r="D44" i="9"/>
  <c r="E44" i="9" s="1"/>
  <c r="D45" i="9"/>
  <c r="G45" i="9" s="1"/>
  <c r="D46" i="9"/>
  <c r="D47" i="9"/>
  <c r="D48" i="9"/>
  <c r="E48" i="9" s="1"/>
  <c r="D49" i="9"/>
  <c r="E49" i="9" s="1"/>
  <c r="D50" i="9"/>
  <c r="G50" i="9" s="1"/>
  <c r="D51" i="9"/>
  <c r="F51" i="9" s="1"/>
  <c r="D52" i="9"/>
  <c r="D53" i="9"/>
  <c r="D54" i="9"/>
  <c r="E54" i="9" s="1"/>
  <c r="D55" i="9"/>
  <c r="E55" i="9" s="1"/>
  <c r="D56" i="9"/>
  <c r="E56" i="9" s="1"/>
  <c r="D57" i="9"/>
  <c r="F57" i="9" s="1"/>
  <c r="D58" i="9"/>
  <c r="D59" i="9"/>
  <c r="D60" i="9"/>
  <c r="E60" i="9" s="1"/>
  <c r="D61" i="9"/>
  <c r="E61" i="9" s="1"/>
  <c r="D62" i="9"/>
  <c r="F62" i="9" s="1"/>
  <c r="D63" i="9"/>
  <c r="F63" i="9" s="1"/>
  <c r="D64" i="9"/>
  <c r="D65" i="9"/>
  <c r="E65" i="9" s="1"/>
  <c r="D66" i="9"/>
  <c r="E66" i="9" s="1"/>
  <c r="D67" i="9"/>
  <c r="E67" i="9" s="1"/>
  <c r="D68" i="9"/>
  <c r="E68" i="9" s="1"/>
  <c r="D69" i="9"/>
  <c r="E69" i="9" s="1"/>
  <c r="D70" i="9"/>
  <c r="D71" i="9"/>
  <c r="D72" i="9"/>
  <c r="E72" i="9" s="1"/>
  <c r="D73" i="9"/>
  <c r="E73" i="9" s="1"/>
  <c r="D74" i="9"/>
  <c r="E74" i="9" s="1"/>
  <c r="D75" i="9"/>
  <c r="E75" i="9" s="1"/>
  <c r="D76" i="9"/>
  <c r="D77" i="9"/>
  <c r="D78" i="9"/>
  <c r="E78" i="9" s="1"/>
  <c r="D79" i="9"/>
  <c r="G79" i="9" s="1"/>
  <c r="D80" i="9"/>
  <c r="E80" i="9" s="1"/>
  <c r="D81" i="9"/>
  <c r="G81" i="9" s="1"/>
  <c r="D82" i="9"/>
  <c r="E82" i="9" s="1"/>
  <c r="D83" i="9"/>
  <c r="D84" i="9"/>
  <c r="E84" i="9" s="1"/>
  <c r="D85" i="9"/>
  <c r="E85" i="9" s="1"/>
  <c r="D86" i="9"/>
  <c r="E86" i="9" s="1"/>
  <c r="D87" i="9"/>
  <c r="E87" i="9" s="1"/>
  <c r="D88" i="9"/>
  <c r="D89" i="9"/>
  <c r="D90" i="9"/>
  <c r="E90" i="9" s="1"/>
  <c r="D91" i="9"/>
  <c r="E91" i="9" s="1"/>
  <c r="D92" i="9"/>
  <c r="E92" i="9" s="1"/>
  <c r="D93" i="9"/>
  <c r="E93" i="9" s="1"/>
  <c r="D94" i="9"/>
  <c r="D95" i="9"/>
  <c r="D96" i="9"/>
  <c r="F96" i="9" s="1"/>
  <c r="D97" i="9"/>
  <c r="E97" i="9" s="1"/>
  <c r="D98" i="9"/>
  <c r="E98" i="9" s="1"/>
  <c r="D99" i="9"/>
  <c r="E99" i="9" s="1"/>
  <c r="D100" i="9"/>
  <c r="D101" i="9"/>
  <c r="D102" i="9"/>
  <c r="E102" i="9" s="1"/>
  <c r="D103" i="9"/>
  <c r="E103" i="9" s="1"/>
  <c r="D104" i="9"/>
  <c r="E104" i="9" s="1"/>
  <c r="D105" i="9"/>
  <c r="E105" i="9" s="1"/>
  <c r="D106" i="9"/>
  <c r="D107" i="9"/>
  <c r="D108" i="9"/>
  <c r="E108" i="9" s="1"/>
  <c r="D109" i="9"/>
  <c r="E109" i="9" s="1"/>
  <c r="D110" i="9"/>
  <c r="E110" i="9" s="1"/>
  <c r="D111" i="9"/>
  <c r="E111" i="9" s="1"/>
  <c r="D112" i="9"/>
  <c r="D113" i="9"/>
  <c r="D114" i="9"/>
  <c r="E114" i="9" s="1"/>
  <c r="D115" i="9"/>
  <c r="G115" i="9" s="1"/>
  <c r="D116" i="9"/>
  <c r="D117" i="9"/>
  <c r="F117" i="9" s="1"/>
  <c r="D118" i="9"/>
  <c r="D119" i="9"/>
  <c r="D120" i="9"/>
  <c r="E120" i="9" s="1"/>
  <c r="D121" i="9"/>
  <c r="E121" i="9" s="1"/>
  <c r="D122" i="9"/>
  <c r="F122" i="9" s="1"/>
  <c r="D123" i="9"/>
  <c r="E123" i="9" s="1"/>
  <c r="D124" i="9"/>
  <c r="D125" i="9"/>
  <c r="D126" i="9"/>
  <c r="G126" i="9" s="1"/>
  <c r="D127" i="9"/>
  <c r="E127" i="9" s="1"/>
  <c r="D128" i="9"/>
  <c r="D129" i="9"/>
  <c r="F129" i="9" s="1"/>
  <c r="D130" i="9"/>
  <c r="D131" i="9"/>
  <c r="D132" i="9"/>
  <c r="E132" i="9" s="1"/>
  <c r="D133" i="9"/>
  <c r="E133" i="9" s="1"/>
  <c r="D134" i="9"/>
  <c r="E134" i="9" s="1"/>
  <c r="D135" i="9"/>
  <c r="E135" i="9" s="1"/>
  <c r="D136" i="9"/>
  <c r="D137" i="9"/>
  <c r="D138" i="9"/>
  <c r="G138" i="9" s="1"/>
  <c r="D139" i="9"/>
  <c r="E139" i="9" s="1"/>
  <c r="D140" i="9"/>
  <c r="D141" i="9"/>
  <c r="F141" i="9" s="1"/>
  <c r="D142" i="9"/>
  <c r="D143" i="9"/>
  <c r="D144" i="9"/>
  <c r="E144" i="9" s="1"/>
  <c r="D145" i="9"/>
  <c r="E145" i="9" s="1"/>
  <c r="D146" i="9"/>
  <c r="E146" i="9" s="1"/>
  <c r="D147" i="9"/>
  <c r="E147" i="9" s="1"/>
  <c r="D148" i="9"/>
  <c r="D149" i="9"/>
  <c r="D150" i="9"/>
  <c r="F150" i="9" s="1"/>
  <c r="D151" i="9"/>
  <c r="E151" i="9" s="1"/>
  <c r="D152" i="9"/>
  <c r="E152" i="9" s="1"/>
  <c r="D153" i="9"/>
  <c r="F153" i="9" s="1"/>
  <c r="D154" i="9"/>
  <c r="D155" i="9"/>
  <c r="D156" i="9"/>
  <c r="E156" i="9" s="1"/>
  <c r="D157" i="9"/>
  <c r="E157" i="9" s="1"/>
  <c r="D158" i="9"/>
  <c r="G158" i="9" s="1"/>
  <c r="D159" i="9"/>
  <c r="F159" i="9" s="1"/>
  <c r="D160" i="9"/>
  <c r="D161" i="9"/>
  <c r="D162" i="9"/>
  <c r="E162" i="9" s="1"/>
  <c r="D163" i="9"/>
  <c r="E163" i="9" s="1"/>
  <c r="D164" i="9"/>
  <c r="E164" i="9" s="1"/>
  <c r="D165" i="9"/>
  <c r="E165" i="9" s="1"/>
  <c r="D166" i="9"/>
  <c r="D167" i="9"/>
  <c r="D168" i="9"/>
  <c r="E168" i="9" s="1"/>
  <c r="D169" i="9"/>
  <c r="E169" i="9" s="1"/>
  <c r="D170" i="9"/>
  <c r="F170" i="9" s="1"/>
  <c r="D171" i="9"/>
  <c r="F171" i="9" s="1"/>
  <c r="D172" i="9"/>
  <c r="D173" i="9"/>
  <c r="D174" i="9"/>
  <c r="E174" i="9" s="1"/>
  <c r="D175" i="9"/>
  <c r="G175" i="9" s="1"/>
  <c r="D176" i="9"/>
  <c r="D177" i="9"/>
  <c r="F177" i="9" s="1"/>
  <c r="D178" i="9"/>
  <c r="D179" i="9"/>
  <c r="D181" i="9"/>
  <c r="E181" i="9" s="1"/>
  <c r="D182" i="9"/>
  <c r="F182" i="9" s="1"/>
  <c r="D183" i="9"/>
  <c r="F183" i="9" s="1"/>
  <c r="D184" i="9"/>
  <c r="E184" i="9" s="1"/>
  <c r="D185" i="9"/>
  <c r="D187" i="9"/>
  <c r="D188" i="9"/>
  <c r="E188" i="9" s="1"/>
  <c r="D189" i="9"/>
  <c r="E189" i="9" s="1"/>
  <c r="D190" i="9"/>
  <c r="E190" i="9" s="1"/>
  <c r="D191" i="9"/>
  <c r="F191" i="9" s="1"/>
  <c r="D192" i="9"/>
  <c r="D195" i="9"/>
  <c r="D196" i="9"/>
  <c r="E196" i="9" s="1"/>
  <c r="D199" i="9"/>
  <c r="G199" i="9" s="1"/>
  <c r="D200" i="9"/>
  <c r="F200" i="9" s="1"/>
  <c r="D202" i="9"/>
  <c r="F202" i="9" s="1"/>
  <c r="D203" i="9"/>
  <c r="E203" i="9" s="1"/>
  <c r="D204" i="9"/>
  <c r="E204" i="9" s="1"/>
  <c r="D206" i="9"/>
  <c r="F206" i="9" s="1"/>
  <c r="D207" i="9"/>
  <c r="G207" i="9" s="1"/>
  <c r="D208" i="9"/>
  <c r="E208" i="9" s="1"/>
  <c r="D209" i="9"/>
  <c r="E209" i="9" s="1"/>
  <c r="D210" i="9"/>
  <c r="D211" i="9"/>
  <c r="D212" i="9"/>
  <c r="F212" i="9" s="1"/>
  <c r="D213" i="9"/>
  <c r="F213" i="9" s="1"/>
  <c r="D214" i="9"/>
  <c r="E214" i="9" s="1"/>
  <c r="D215" i="9"/>
  <c r="E215" i="9" s="1"/>
  <c r="D216" i="9"/>
  <c r="D217" i="9"/>
  <c r="D219" i="9"/>
  <c r="F219" i="9" s="1"/>
  <c r="D220" i="9"/>
  <c r="F220" i="9" s="1"/>
  <c r="D221" i="9"/>
  <c r="E221" i="9" s="1"/>
  <c r="D222" i="9"/>
  <c r="E222" i="9" s="1"/>
  <c r="D223" i="9"/>
  <c r="D224" i="9"/>
  <c r="D225" i="9"/>
  <c r="E225" i="9" s="1"/>
  <c r="D226" i="9"/>
  <c r="E226" i="9" s="1"/>
  <c r="D227" i="9"/>
  <c r="F227" i="9" s="1"/>
  <c r="D228" i="9"/>
  <c r="E228" i="9" s="1"/>
  <c r="D229" i="9"/>
  <c r="E229" i="9" s="1"/>
  <c r="D230" i="9"/>
  <c r="D231" i="9"/>
  <c r="F231" i="9" s="1"/>
  <c r="D232" i="9"/>
  <c r="G232" i="9" s="1"/>
  <c r="D233" i="9"/>
  <c r="D234" i="9"/>
  <c r="F234" i="9" s="1"/>
  <c r="D235" i="9"/>
  <c r="D236" i="9"/>
  <c r="D237" i="9"/>
  <c r="E237" i="9" s="1"/>
  <c r="D238" i="9"/>
  <c r="E238" i="9" s="1"/>
  <c r="D239" i="9"/>
  <c r="F239" i="9" s="1"/>
  <c r="D240" i="9"/>
  <c r="E240" i="9" s="1"/>
  <c r="D241" i="9"/>
  <c r="D242" i="9"/>
  <c r="E242" i="9" s="1"/>
  <c r="D244" i="9"/>
  <c r="G244" i="9" s="1"/>
  <c r="D245" i="9"/>
  <c r="E245" i="9" s="1"/>
  <c r="D246" i="9"/>
  <c r="E246" i="9" s="1"/>
  <c r="D247" i="9"/>
  <c r="F247" i="9" s="1"/>
  <c r="D248" i="9"/>
  <c r="E248" i="9" s="1"/>
  <c r="D249" i="9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D256" i="9"/>
  <c r="F256" i="9" s="1"/>
  <c r="D257" i="9"/>
  <c r="E257" i="9" s="1"/>
  <c r="D258" i="9"/>
  <c r="D259" i="9"/>
  <c r="F259" i="9" s="1"/>
  <c r="D260" i="9"/>
  <c r="E260" i="9" s="1"/>
  <c r="D261" i="9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D274" i="9"/>
  <c r="E274" i="9" s="1"/>
  <c r="D275" i="9"/>
  <c r="E275" i="9" s="1"/>
  <c r="D276" i="9"/>
  <c r="G276" i="9" s="1"/>
  <c r="D277" i="9"/>
  <c r="E277" i="9" s="1"/>
  <c r="D278" i="9"/>
  <c r="E278" i="9" s="1"/>
  <c r="D279" i="9"/>
  <c r="E279" i="9" s="1"/>
  <c r="D280" i="9"/>
  <c r="G280" i="9" s="1"/>
  <c r="D281" i="9"/>
  <c r="E281" i="9" s="1"/>
  <c r="D282" i="9"/>
  <c r="E282" i="9" s="1"/>
  <c r="D283" i="9"/>
  <c r="E283" i="9" s="1"/>
  <c r="D284" i="9"/>
  <c r="D285" i="9"/>
  <c r="D286" i="9"/>
  <c r="E286" i="9" s="1"/>
  <c r="D287" i="9"/>
  <c r="E287" i="9" s="1"/>
  <c r="D288" i="9"/>
  <c r="F288" i="9" s="1"/>
  <c r="D289" i="9"/>
  <c r="E289" i="9" s="1"/>
  <c r="D290" i="9"/>
  <c r="E290" i="9" s="1"/>
  <c r="D291" i="9"/>
  <c r="D292" i="9"/>
  <c r="G292" i="9" s="1"/>
  <c r="D293" i="9"/>
  <c r="E293" i="9" s="1"/>
  <c r="D294" i="9"/>
  <c r="E294" i="9" s="1"/>
  <c r="D295" i="9"/>
  <c r="E295" i="9" s="1"/>
  <c r="D296" i="9"/>
  <c r="E296" i="9" s="1"/>
  <c r="D297" i="9"/>
  <c r="D298" i="9"/>
  <c r="E298" i="9" s="1"/>
  <c r="D299" i="9"/>
  <c r="E299" i="9" s="1"/>
  <c r="D300" i="9"/>
  <c r="F300" i="9" s="1"/>
  <c r="D301" i="9"/>
  <c r="E301" i="9" s="1"/>
  <c r="D302" i="9"/>
  <c r="E302" i="9" s="1"/>
  <c r="D303" i="9"/>
  <c r="E303" i="9" s="1"/>
  <c r="D304" i="9"/>
  <c r="F304" i="9" s="1"/>
  <c r="D305" i="9"/>
  <c r="E305" i="9" s="1"/>
  <c r="D306" i="9"/>
  <c r="E306" i="9" s="1"/>
  <c r="D307" i="9"/>
  <c r="F307" i="9" s="1"/>
  <c r="D308" i="9"/>
  <c r="E308" i="9" s="1"/>
  <c r="D309" i="9"/>
  <c r="D310" i="9"/>
  <c r="E310" i="9" s="1"/>
  <c r="D311" i="9"/>
  <c r="E311" i="9" s="1"/>
  <c r="D312" i="9"/>
  <c r="F312" i="9" s="1"/>
  <c r="D313" i="9"/>
  <c r="E313" i="9" s="1"/>
  <c r="D314" i="9"/>
  <c r="E314" i="9" s="1"/>
  <c r="D315" i="9"/>
  <c r="E315" i="9" s="1"/>
  <c r="D316" i="9"/>
  <c r="G316" i="9" s="1"/>
  <c r="D317" i="9"/>
  <c r="E317" i="9" s="1"/>
  <c r="D318" i="9"/>
  <c r="E318" i="9" s="1"/>
  <c r="D319" i="9"/>
  <c r="E319" i="9" s="1"/>
  <c r="D320" i="9"/>
  <c r="E320" i="9" s="1"/>
  <c r="D321" i="9"/>
  <c r="D322" i="9"/>
  <c r="E322" i="9" s="1"/>
  <c r="D323" i="9"/>
  <c r="E323" i="9" s="1"/>
  <c r="D324" i="9"/>
  <c r="G324" i="9" s="1"/>
  <c r="D325" i="9"/>
  <c r="E325" i="9" s="1"/>
  <c r="D326" i="9"/>
  <c r="E326" i="9" s="1"/>
  <c r="D327" i="9"/>
  <c r="D328" i="9"/>
  <c r="E328" i="9" s="1"/>
  <c r="D329" i="9"/>
  <c r="E329" i="9" s="1"/>
  <c r="D330" i="9"/>
  <c r="E330" i="9" s="1"/>
  <c r="D331" i="9"/>
  <c r="F331" i="9" s="1"/>
  <c r="D332" i="9"/>
  <c r="E332" i="9" s="1"/>
  <c r="D333" i="9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F343" i="9" s="1"/>
  <c r="D344" i="9"/>
  <c r="E344" i="9" s="1"/>
  <c r="D345" i="9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D364" i="9"/>
  <c r="F364" i="9" s="1"/>
  <c r="D365" i="9"/>
  <c r="E365" i="9" s="1"/>
  <c r="D366" i="9"/>
  <c r="E366" i="9" s="1"/>
  <c r="D367" i="9"/>
  <c r="E367" i="9" s="1"/>
  <c r="D368" i="9"/>
  <c r="E368" i="9" s="1"/>
  <c r="D369" i="9"/>
  <c r="D370" i="9"/>
  <c r="E370" i="9" s="1"/>
  <c r="D371" i="9"/>
  <c r="G371" i="9" s="1"/>
  <c r="D372" i="9"/>
  <c r="F372" i="9" s="1"/>
  <c r="D373" i="9"/>
  <c r="E373" i="9" s="1"/>
  <c r="D374" i="9"/>
  <c r="E374" i="9" s="1"/>
  <c r="D375" i="9"/>
  <c r="D376" i="9"/>
  <c r="F376" i="9" s="1"/>
  <c r="D377" i="9"/>
  <c r="E377" i="9" s="1"/>
  <c r="D378" i="9"/>
  <c r="E378" i="9" s="1"/>
  <c r="D379" i="9"/>
  <c r="G379" i="9" s="1"/>
  <c r="D380" i="9"/>
  <c r="E380" i="9" s="1"/>
  <c r="D381" i="9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G388" i="9" s="1"/>
  <c r="D389" i="9"/>
  <c r="E389" i="9" s="1"/>
  <c r="D390" i="9"/>
  <c r="E390" i="9" s="1"/>
  <c r="D391" i="9"/>
  <c r="E391" i="9" s="1"/>
  <c r="D392" i="9"/>
  <c r="E392" i="9" s="1"/>
  <c r="D393" i="9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F400" i="9" s="1"/>
  <c r="D401" i="9"/>
  <c r="E401" i="9" s="1"/>
  <c r="D402" i="9"/>
  <c r="E402" i="9" s="1"/>
  <c r="D2" i="9"/>
  <c r="H3" i="4"/>
  <c r="M3" i="4" s="1"/>
  <c r="H4" i="4"/>
  <c r="H5" i="4"/>
  <c r="M5" i="4" s="1"/>
  <c r="H6" i="4"/>
  <c r="M6" i="4" s="1"/>
  <c r="H7" i="4"/>
  <c r="M7" i="4" s="1"/>
  <c r="H8" i="4"/>
  <c r="M8" i="4" s="1"/>
  <c r="H9" i="4"/>
  <c r="M9" i="4" s="1"/>
  <c r="H10" i="4"/>
  <c r="M10" i="4" s="1"/>
  <c r="H11" i="4"/>
  <c r="M11" i="4" s="1"/>
  <c r="H12" i="4"/>
  <c r="M12" i="4" s="1"/>
  <c r="H13" i="4"/>
  <c r="M13" i="4" s="1"/>
  <c r="H14" i="4"/>
  <c r="M14" i="4" s="1"/>
  <c r="H15" i="4"/>
  <c r="M15" i="4" s="1"/>
  <c r="H16" i="4"/>
  <c r="M16" i="4" s="1"/>
  <c r="H17" i="4"/>
  <c r="M17" i="4" s="1"/>
  <c r="H18" i="4"/>
  <c r="M18" i="4" s="1"/>
  <c r="H19" i="4"/>
  <c r="M19" i="4" s="1"/>
  <c r="H20" i="4"/>
  <c r="H21" i="4"/>
  <c r="M21" i="4" s="1"/>
  <c r="H22" i="4"/>
  <c r="M22" i="4" s="1"/>
  <c r="H23" i="4"/>
  <c r="M23" i="4" s="1"/>
  <c r="H24" i="4"/>
  <c r="M24" i="4" s="1"/>
  <c r="H25" i="4"/>
  <c r="M25" i="4" s="1"/>
  <c r="H26" i="4"/>
  <c r="M26" i="4" s="1"/>
  <c r="H27" i="4"/>
  <c r="M27" i="4" s="1"/>
  <c r="H28" i="4"/>
  <c r="M28" i="4" s="1"/>
  <c r="H29" i="4"/>
  <c r="M29" i="4" s="1"/>
  <c r="H30" i="4"/>
  <c r="M30" i="4" s="1"/>
  <c r="H31" i="4"/>
  <c r="M31" i="4" s="1"/>
  <c r="H32" i="4"/>
  <c r="M32" i="4" s="1"/>
  <c r="H33" i="4"/>
  <c r="M33" i="4" s="1"/>
  <c r="H34" i="4"/>
  <c r="M34" i="4" s="1"/>
  <c r="H35" i="4"/>
  <c r="M35" i="4" s="1"/>
  <c r="H36" i="4"/>
  <c r="M36" i="4" s="1"/>
  <c r="H37" i="4"/>
  <c r="M37" i="4" s="1"/>
  <c r="H38" i="4"/>
  <c r="M38" i="4" s="1"/>
  <c r="H39" i="4"/>
  <c r="M39" i="4" s="1"/>
  <c r="H40" i="4"/>
  <c r="M40" i="4" s="1"/>
  <c r="H41" i="4"/>
  <c r="M41" i="4" s="1"/>
  <c r="H42" i="4"/>
  <c r="M42" i="4" s="1"/>
  <c r="H43" i="4"/>
  <c r="M43" i="4" s="1"/>
  <c r="H44" i="4"/>
  <c r="M44" i="4" s="1"/>
  <c r="H45" i="4"/>
  <c r="M45" i="4" s="1"/>
  <c r="H46" i="4"/>
  <c r="M46" i="4" s="1"/>
  <c r="H47" i="4"/>
  <c r="M47" i="4" s="1"/>
  <c r="H48" i="4"/>
  <c r="M48" i="4" s="1"/>
  <c r="H49" i="4"/>
  <c r="M49" i="4" s="1"/>
  <c r="H50" i="4"/>
  <c r="M50" i="4" s="1"/>
  <c r="H51" i="4"/>
  <c r="M51" i="4" s="1"/>
  <c r="H52" i="4"/>
  <c r="M52" i="4" s="1"/>
  <c r="H53" i="4"/>
  <c r="M53" i="4" s="1"/>
  <c r="H54" i="4"/>
  <c r="M54" i="4" s="1"/>
  <c r="H55" i="4"/>
  <c r="M55" i="4" s="1"/>
  <c r="H56" i="4"/>
  <c r="M56" i="4" s="1"/>
  <c r="H57" i="4"/>
  <c r="M57" i="4" s="1"/>
  <c r="H58" i="4"/>
  <c r="M58" i="4" s="1"/>
  <c r="H59" i="4"/>
  <c r="M59" i="4" s="1"/>
  <c r="H60" i="4"/>
  <c r="M60" i="4" s="1"/>
  <c r="H61" i="4"/>
  <c r="M61" i="4" s="1"/>
  <c r="H62" i="4"/>
  <c r="M62" i="4" s="1"/>
  <c r="H63" i="4"/>
  <c r="M63" i="4" s="1"/>
  <c r="H64" i="4"/>
  <c r="M64" i="4" s="1"/>
  <c r="H65" i="4"/>
  <c r="M65" i="4" s="1"/>
  <c r="H66" i="4"/>
  <c r="M66" i="4" s="1"/>
  <c r="H67" i="4"/>
  <c r="M67" i="4" s="1"/>
  <c r="H68" i="4"/>
  <c r="M68" i="4" s="1"/>
  <c r="H69" i="4"/>
  <c r="M69" i="4" s="1"/>
  <c r="H70" i="4"/>
  <c r="M70" i="4" s="1"/>
  <c r="H71" i="4"/>
  <c r="M71" i="4" s="1"/>
  <c r="H72" i="4"/>
  <c r="M72" i="4" s="1"/>
  <c r="H73" i="4"/>
  <c r="M73" i="4" s="1"/>
  <c r="H74" i="4"/>
  <c r="M74" i="4" s="1"/>
  <c r="H75" i="4"/>
  <c r="M75" i="4" s="1"/>
  <c r="H76" i="4"/>
  <c r="M76" i="4" s="1"/>
  <c r="H77" i="4"/>
  <c r="M77" i="4" s="1"/>
  <c r="H78" i="4"/>
  <c r="M78" i="4" s="1"/>
  <c r="H79" i="4"/>
  <c r="M79" i="4" s="1"/>
  <c r="H80" i="4"/>
  <c r="M80" i="4" s="1"/>
  <c r="H81" i="4"/>
  <c r="M81" i="4" s="1"/>
  <c r="H82" i="4"/>
  <c r="M82" i="4" s="1"/>
  <c r="H83" i="4"/>
  <c r="M83" i="4" s="1"/>
  <c r="H84" i="4"/>
  <c r="M84" i="4" s="1"/>
  <c r="H85" i="4"/>
  <c r="M85" i="4" s="1"/>
  <c r="H86" i="4"/>
  <c r="M86" i="4" s="1"/>
  <c r="H87" i="4"/>
  <c r="M87" i="4" s="1"/>
  <c r="H88" i="4"/>
  <c r="M88" i="4" s="1"/>
  <c r="H89" i="4"/>
  <c r="M89" i="4" s="1"/>
  <c r="H90" i="4"/>
  <c r="M90" i="4" s="1"/>
  <c r="H91" i="4"/>
  <c r="M91" i="4" s="1"/>
  <c r="H92" i="4"/>
  <c r="M92" i="4" s="1"/>
  <c r="H93" i="4"/>
  <c r="M93" i="4" s="1"/>
  <c r="H94" i="4"/>
  <c r="M94" i="4" s="1"/>
  <c r="H95" i="4"/>
  <c r="M95" i="4" s="1"/>
  <c r="H96" i="4"/>
  <c r="M96" i="4" s="1"/>
  <c r="H97" i="4"/>
  <c r="M97" i="4" s="1"/>
  <c r="H98" i="4"/>
  <c r="M98" i="4" s="1"/>
  <c r="H99" i="4"/>
  <c r="M99" i="4" s="1"/>
  <c r="H100" i="4"/>
  <c r="M100" i="4" s="1"/>
  <c r="H101" i="4"/>
  <c r="M101" i="4" s="1"/>
  <c r="H102" i="4"/>
  <c r="M102" i="4" s="1"/>
  <c r="H103" i="4"/>
  <c r="M103" i="4" s="1"/>
  <c r="H104" i="4"/>
  <c r="M104" i="4" s="1"/>
  <c r="H105" i="4"/>
  <c r="M105" i="4" s="1"/>
  <c r="H106" i="4"/>
  <c r="M106" i="4" s="1"/>
  <c r="H107" i="4"/>
  <c r="M107" i="4" s="1"/>
  <c r="H108" i="4"/>
  <c r="M108" i="4" s="1"/>
  <c r="H109" i="4"/>
  <c r="M109" i="4" s="1"/>
  <c r="H110" i="4"/>
  <c r="M110" i="4" s="1"/>
  <c r="H111" i="4"/>
  <c r="M111" i="4" s="1"/>
  <c r="H112" i="4"/>
  <c r="M112" i="4" s="1"/>
  <c r="H113" i="4"/>
  <c r="M113" i="4" s="1"/>
  <c r="H114" i="4"/>
  <c r="M114" i="4" s="1"/>
  <c r="H115" i="4"/>
  <c r="M115" i="4" s="1"/>
  <c r="H116" i="4"/>
  <c r="M116" i="4" s="1"/>
  <c r="H117" i="4"/>
  <c r="M117" i="4" s="1"/>
  <c r="H118" i="4"/>
  <c r="M118" i="4" s="1"/>
  <c r="H119" i="4"/>
  <c r="M119" i="4" s="1"/>
  <c r="H120" i="4"/>
  <c r="M120" i="4" s="1"/>
  <c r="H121" i="4"/>
  <c r="M121" i="4" s="1"/>
  <c r="H122" i="4"/>
  <c r="H123" i="4"/>
  <c r="M123" i="4" s="1"/>
  <c r="H124" i="4"/>
  <c r="M124" i="4" s="1"/>
  <c r="H125" i="4"/>
  <c r="M125" i="4" s="1"/>
  <c r="H126" i="4"/>
  <c r="M126" i="4" s="1"/>
  <c r="H127" i="4"/>
  <c r="M127" i="4" s="1"/>
  <c r="H128" i="4"/>
  <c r="M128" i="4" s="1"/>
  <c r="H129" i="4"/>
  <c r="M129" i="4" s="1"/>
  <c r="H130" i="4"/>
  <c r="M130" i="4" s="1"/>
  <c r="H131" i="4"/>
  <c r="M131" i="4" s="1"/>
  <c r="H132" i="4"/>
  <c r="M132" i="4" s="1"/>
  <c r="H133" i="4"/>
  <c r="M133" i="4" s="1"/>
  <c r="H134" i="4"/>
  <c r="M134" i="4" s="1"/>
  <c r="H135" i="4"/>
  <c r="M135" i="4" s="1"/>
  <c r="H136" i="4"/>
  <c r="M136" i="4" s="1"/>
  <c r="H137" i="4"/>
  <c r="M137" i="4" s="1"/>
  <c r="H138" i="4"/>
  <c r="M138" i="4" s="1"/>
  <c r="H139" i="4"/>
  <c r="M139" i="4" s="1"/>
  <c r="H140" i="4"/>
  <c r="M140" i="4" s="1"/>
  <c r="H141" i="4"/>
  <c r="M141" i="4" s="1"/>
  <c r="H142" i="4"/>
  <c r="M142" i="4" s="1"/>
  <c r="H143" i="4"/>
  <c r="M143" i="4" s="1"/>
  <c r="H144" i="4"/>
  <c r="M144" i="4" s="1"/>
  <c r="H145" i="4"/>
  <c r="M145" i="4" s="1"/>
  <c r="H146" i="4"/>
  <c r="M146" i="4" s="1"/>
  <c r="H147" i="4"/>
  <c r="M147" i="4" s="1"/>
  <c r="H148" i="4"/>
  <c r="M148" i="4" s="1"/>
  <c r="H149" i="4"/>
  <c r="M149" i="4" s="1"/>
  <c r="H150" i="4"/>
  <c r="M150" i="4" s="1"/>
  <c r="H151" i="4"/>
  <c r="M151" i="4" s="1"/>
  <c r="H152" i="4"/>
  <c r="M152" i="4" s="1"/>
  <c r="H153" i="4"/>
  <c r="M153" i="4" s="1"/>
  <c r="H154" i="4"/>
  <c r="M154" i="4" s="1"/>
  <c r="H155" i="4"/>
  <c r="M155" i="4" s="1"/>
  <c r="H156" i="4"/>
  <c r="M156" i="4" s="1"/>
  <c r="H157" i="4"/>
  <c r="M157" i="4" s="1"/>
  <c r="H158" i="4"/>
  <c r="M158" i="4" s="1"/>
  <c r="H159" i="4"/>
  <c r="M159" i="4" s="1"/>
  <c r="H160" i="4"/>
  <c r="M160" i="4" s="1"/>
  <c r="H161" i="4"/>
  <c r="M161" i="4" s="1"/>
  <c r="H162" i="4"/>
  <c r="M162" i="4" s="1"/>
  <c r="H163" i="4"/>
  <c r="M163" i="4" s="1"/>
  <c r="H164" i="4"/>
  <c r="M164" i="4" s="1"/>
  <c r="H165" i="4"/>
  <c r="M165" i="4" s="1"/>
  <c r="H166" i="4"/>
  <c r="M166" i="4" s="1"/>
  <c r="H167" i="4"/>
  <c r="M167" i="4" s="1"/>
  <c r="H168" i="4"/>
  <c r="M168" i="4" s="1"/>
  <c r="H169" i="4"/>
  <c r="M169" i="4" s="1"/>
  <c r="H170" i="4"/>
  <c r="M170" i="4" s="1"/>
  <c r="H171" i="4"/>
  <c r="M171" i="4" s="1"/>
  <c r="H172" i="4"/>
  <c r="M172" i="4" s="1"/>
  <c r="H173" i="4"/>
  <c r="M173" i="4" s="1"/>
  <c r="H174" i="4"/>
  <c r="M174" i="4" s="1"/>
  <c r="H175" i="4"/>
  <c r="M175" i="4" s="1"/>
  <c r="H176" i="4"/>
  <c r="M176" i="4" s="1"/>
  <c r="H177" i="4"/>
  <c r="M177" i="4" s="1"/>
  <c r="H178" i="4"/>
  <c r="M178" i="4" s="1"/>
  <c r="H179" i="4"/>
  <c r="M179" i="4" s="1"/>
  <c r="H180" i="4"/>
  <c r="M180" i="4" s="1"/>
  <c r="H181" i="4"/>
  <c r="M181" i="4" s="1"/>
  <c r="H182" i="4"/>
  <c r="H183" i="4"/>
  <c r="M183" i="4" s="1"/>
  <c r="H184" i="4"/>
  <c r="M184" i="4" s="1"/>
  <c r="H185" i="4"/>
  <c r="M185" i="4" s="1"/>
  <c r="H186" i="4"/>
  <c r="M186" i="4" s="1"/>
  <c r="H187" i="4"/>
  <c r="M187" i="4" s="1"/>
  <c r="H188" i="4"/>
  <c r="M188" i="4" s="1"/>
  <c r="H189" i="4"/>
  <c r="M189" i="4" s="1"/>
  <c r="H190" i="4"/>
  <c r="M190" i="4" s="1"/>
  <c r="H191" i="4"/>
  <c r="M191" i="4" s="1"/>
  <c r="H192" i="4"/>
  <c r="M192" i="4" s="1"/>
  <c r="H193" i="4"/>
  <c r="M193" i="4" s="1"/>
  <c r="H194" i="4"/>
  <c r="M194" i="4" s="1"/>
  <c r="H195" i="4"/>
  <c r="M195" i="4" s="1"/>
  <c r="H196" i="4"/>
  <c r="M196" i="4" s="1"/>
  <c r="H197" i="4"/>
  <c r="M197" i="4" s="1"/>
  <c r="H198" i="4"/>
  <c r="M198" i="4" s="1"/>
  <c r="H199" i="4"/>
  <c r="M199" i="4" s="1"/>
  <c r="H200" i="4"/>
  <c r="M200" i="4" s="1"/>
  <c r="H201" i="4"/>
  <c r="M201" i="4" s="1"/>
  <c r="H202" i="4"/>
  <c r="M202" i="4" s="1"/>
  <c r="H203" i="4"/>
  <c r="M203" i="4" s="1"/>
  <c r="H204" i="4"/>
  <c r="M204" i="4" s="1"/>
  <c r="H205" i="4"/>
  <c r="M205" i="4" s="1"/>
  <c r="H206" i="4"/>
  <c r="M206" i="4" s="1"/>
  <c r="H207" i="4"/>
  <c r="M207" i="4" s="1"/>
  <c r="H208" i="4"/>
  <c r="M208" i="4" s="1"/>
  <c r="H209" i="4"/>
  <c r="M209" i="4" s="1"/>
  <c r="H210" i="4"/>
  <c r="M210" i="4" s="1"/>
  <c r="H211" i="4"/>
  <c r="M211" i="4" s="1"/>
  <c r="H212" i="4"/>
  <c r="M212" i="4" s="1"/>
  <c r="H213" i="4"/>
  <c r="M213" i="4" s="1"/>
  <c r="H214" i="4"/>
  <c r="M214" i="4" s="1"/>
  <c r="H215" i="4"/>
  <c r="M215" i="4" s="1"/>
  <c r="H216" i="4"/>
  <c r="M216" i="4" s="1"/>
  <c r="H217" i="4"/>
  <c r="M217" i="4" s="1"/>
  <c r="H218" i="4"/>
  <c r="M218" i="4" s="1"/>
  <c r="H219" i="4"/>
  <c r="M219" i="4" s="1"/>
  <c r="H220" i="4"/>
  <c r="M220" i="4" s="1"/>
  <c r="H221" i="4"/>
  <c r="M221" i="4" s="1"/>
  <c r="H222" i="4"/>
  <c r="M222" i="4" s="1"/>
  <c r="H223" i="4"/>
  <c r="M223" i="4" s="1"/>
  <c r="H224" i="4"/>
  <c r="M224" i="4" s="1"/>
  <c r="H225" i="4"/>
  <c r="M225" i="4" s="1"/>
  <c r="H226" i="4"/>
  <c r="M226" i="4" s="1"/>
  <c r="H227" i="4"/>
  <c r="M227" i="4" s="1"/>
  <c r="H228" i="4"/>
  <c r="M228" i="4" s="1"/>
  <c r="H229" i="4"/>
  <c r="H230" i="4"/>
  <c r="M230" i="4" s="1"/>
  <c r="H231" i="4"/>
  <c r="M231" i="4" s="1"/>
  <c r="H232" i="4"/>
  <c r="M232" i="4" s="1"/>
  <c r="H233" i="4"/>
  <c r="M233" i="4" s="1"/>
  <c r="H234" i="4"/>
  <c r="M234" i="4" s="1"/>
  <c r="H235" i="4"/>
  <c r="M235" i="4" s="1"/>
  <c r="H236" i="4"/>
  <c r="M236" i="4" s="1"/>
  <c r="H237" i="4"/>
  <c r="M237" i="4" s="1"/>
  <c r="H238" i="4"/>
  <c r="M238" i="4" s="1"/>
  <c r="H239" i="4"/>
  <c r="M239" i="4" s="1"/>
  <c r="H240" i="4"/>
  <c r="M240" i="4" s="1"/>
  <c r="H241" i="4"/>
  <c r="M241" i="4" s="1"/>
  <c r="H242" i="4"/>
  <c r="M242" i="4" s="1"/>
  <c r="H243" i="4"/>
  <c r="M243" i="4" s="1"/>
  <c r="H244" i="4"/>
  <c r="M244" i="4" s="1"/>
  <c r="H245" i="4"/>
  <c r="H246" i="4"/>
  <c r="M246" i="4" s="1"/>
  <c r="H247" i="4"/>
  <c r="M247" i="4" s="1"/>
  <c r="H248" i="4"/>
  <c r="M248" i="4" s="1"/>
  <c r="H249" i="4"/>
  <c r="M249" i="4" s="1"/>
  <c r="H250" i="4"/>
  <c r="M250" i="4" s="1"/>
  <c r="H251" i="4"/>
  <c r="M251" i="4" s="1"/>
  <c r="H252" i="4"/>
  <c r="M252" i="4" s="1"/>
  <c r="H253" i="4"/>
  <c r="M253" i="4" s="1"/>
  <c r="H254" i="4"/>
  <c r="M254" i="4" s="1"/>
  <c r="H255" i="4"/>
  <c r="M255" i="4" s="1"/>
  <c r="H256" i="4"/>
  <c r="M256" i="4" s="1"/>
  <c r="H257" i="4"/>
  <c r="M257" i="4" s="1"/>
  <c r="H258" i="4"/>
  <c r="M258" i="4" s="1"/>
  <c r="H259" i="4"/>
  <c r="M259" i="4" s="1"/>
  <c r="H260" i="4"/>
  <c r="M260" i="4" s="1"/>
  <c r="H261" i="4"/>
  <c r="M261" i="4" s="1"/>
  <c r="H262" i="4"/>
  <c r="M262" i="4" s="1"/>
  <c r="H263" i="4"/>
  <c r="M263" i="4" s="1"/>
  <c r="H264" i="4"/>
  <c r="M264" i="4" s="1"/>
  <c r="H265" i="4"/>
  <c r="M265" i="4" s="1"/>
  <c r="H266" i="4"/>
  <c r="M266" i="4" s="1"/>
  <c r="H267" i="4"/>
  <c r="M267" i="4" s="1"/>
  <c r="H268" i="4"/>
  <c r="M268" i="4" s="1"/>
  <c r="H269" i="4"/>
  <c r="M269" i="4" s="1"/>
  <c r="H270" i="4"/>
  <c r="M270" i="4" s="1"/>
  <c r="H271" i="4"/>
  <c r="M271" i="4" s="1"/>
  <c r="H272" i="4"/>
  <c r="M272" i="4" s="1"/>
  <c r="H273" i="4"/>
  <c r="M273" i="4" s="1"/>
  <c r="H274" i="4"/>
  <c r="M274" i="4" s="1"/>
  <c r="H275" i="4"/>
  <c r="M275" i="4" s="1"/>
  <c r="H276" i="4"/>
  <c r="M276" i="4" s="1"/>
  <c r="H277" i="4"/>
  <c r="M277" i="4" s="1"/>
  <c r="H278" i="4"/>
  <c r="M278" i="4" s="1"/>
  <c r="H279" i="4"/>
  <c r="M279" i="4" s="1"/>
  <c r="H280" i="4"/>
  <c r="M280" i="4" s="1"/>
  <c r="H281" i="4"/>
  <c r="M281" i="4" s="1"/>
  <c r="H282" i="4"/>
  <c r="M282" i="4" s="1"/>
  <c r="H283" i="4"/>
  <c r="M283" i="4" s="1"/>
  <c r="H284" i="4"/>
  <c r="M284" i="4" s="1"/>
  <c r="H285" i="4"/>
  <c r="M285" i="4" s="1"/>
  <c r="H286" i="4"/>
  <c r="M286" i="4" s="1"/>
  <c r="H287" i="4"/>
  <c r="M287" i="4" s="1"/>
  <c r="H288" i="4"/>
  <c r="M288" i="4" s="1"/>
  <c r="H289" i="4"/>
  <c r="M289" i="4" s="1"/>
  <c r="H290" i="4"/>
  <c r="M290" i="4" s="1"/>
  <c r="H291" i="4"/>
  <c r="M291" i="4" s="1"/>
  <c r="H292" i="4"/>
  <c r="M292" i="4" s="1"/>
  <c r="H293" i="4"/>
  <c r="M293" i="4" s="1"/>
  <c r="H294" i="4"/>
  <c r="M294" i="4" s="1"/>
  <c r="H295" i="4"/>
  <c r="M295" i="4" s="1"/>
  <c r="H296" i="4"/>
  <c r="M296" i="4" s="1"/>
  <c r="H297" i="4"/>
  <c r="M297" i="4" s="1"/>
  <c r="H298" i="4"/>
  <c r="M298" i="4" s="1"/>
  <c r="H299" i="4"/>
  <c r="M299" i="4" s="1"/>
  <c r="H300" i="4"/>
  <c r="M300" i="4" s="1"/>
  <c r="H301" i="4"/>
  <c r="M301" i="4" s="1"/>
  <c r="H302" i="4"/>
  <c r="M302" i="4" s="1"/>
  <c r="H303" i="4"/>
  <c r="M303" i="4" s="1"/>
  <c r="H304" i="4"/>
  <c r="M304" i="4" s="1"/>
  <c r="H305" i="4"/>
  <c r="M305" i="4" s="1"/>
  <c r="H306" i="4"/>
  <c r="M306" i="4" s="1"/>
  <c r="H307" i="4"/>
  <c r="M307" i="4" s="1"/>
  <c r="H308" i="4"/>
  <c r="M308" i="4" s="1"/>
  <c r="H309" i="4"/>
  <c r="M309" i="4" s="1"/>
  <c r="H310" i="4"/>
  <c r="M310" i="4" s="1"/>
  <c r="H311" i="4"/>
  <c r="M311" i="4" s="1"/>
  <c r="H312" i="4"/>
  <c r="M312" i="4" s="1"/>
  <c r="H313" i="4"/>
  <c r="M313" i="4" s="1"/>
  <c r="H314" i="4"/>
  <c r="M314" i="4" s="1"/>
  <c r="H315" i="4"/>
  <c r="M315" i="4" s="1"/>
  <c r="H316" i="4"/>
  <c r="M316" i="4" s="1"/>
  <c r="H317" i="4"/>
  <c r="M317" i="4" s="1"/>
  <c r="H318" i="4"/>
  <c r="M318" i="4" s="1"/>
  <c r="H319" i="4"/>
  <c r="M319" i="4" s="1"/>
  <c r="H320" i="4"/>
  <c r="M320" i="4" s="1"/>
  <c r="H321" i="4"/>
  <c r="M321" i="4" s="1"/>
  <c r="H322" i="4"/>
  <c r="M322" i="4" s="1"/>
  <c r="H323" i="4"/>
  <c r="M323" i="4" s="1"/>
  <c r="H324" i="4"/>
  <c r="M324" i="4" s="1"/>
  <c r="H325" i="4"/>
  <c r="M325" i="4" s="1"/>
  <c r="H326" i="4"/>
  <c r="M326" i="4" s="1"/>
  <c r="H327" i="4"/>
  <c r="M327" i="4" s="1"/>
  <c r="H328" i="4"/>
  <c r="M328" i="4" s="1"/>
  <c r="H329" i="4"/>
  <c r="M329" i="4" s="1"/>
  <c r="H330" i="4"/>
  <c r="M330" i="4" s="1"/>
  <c r="H331" i="4"/>
  <c r="M331" i="4" s="1"/>
  <c r="H332" i="4"/>
  <c r="M332" i="4" s="1"/>
  <c r="H333" i="4"/>
  <c r="M333" i="4" s="1"/>
  <c r="H334" i="4"/>
  <c r="M334" i="4" s="1"/>
  <c r="H335" i="4"/>
  <c r="M335" i="4" s="1"/>
  <c r="H336" i="4"/>
  <c r="M336" i="4" s="1"/>
  <c r="H337" i="4"/>
  <c r="M337" i="4" s="1"/>
  <c r="H338" i="4"/>
  <c r="M338" i="4" s="1"/>
  <c r="H339" i="4"/>
  <c r="M339" i="4" s="1"/>
  <c r="H340" i="4"/>
  <c r="M340" i="4" s="1"/>
  <c r="H341" i="4"/>
  <c r="M341" i="4" s="1"/>
  <c r="H342" i="4"/>
  <c r="M342" i="4" s="1"/>
  <c r="H343" i="4"/>
  <c r="M343" i="4" s="1"/>
  <c r="H344" i="4"/>
  <c r="M344" i="4" s="1"/>
  <c r="H345" i="4"/>
  <c r="M345" i="4" s="1"/>
  <c r="H346" i="4"/>
  <c r="M346" i="4" s="1"/>
  <c r="H347" i="4"/>
  <c r="M347" i="4" s="1"/>
  <c r="H348" i="4"/>
  <c r="M348" i="4" s="1"/>
  <c r="H349" i="4"/>
  <c r="M349" i="4" s="1"/>
  <c r="H350" i="4"/>
  <c r="M350" i="4" s="1"/>
  <c r="H351" i="4"/>
  <c r="M351" i="4" s="1"/>
  <c r="H352" i="4"/>
  <c r="M352" i="4" s="1"/>
  <c r="H353" i="4"/>
  <c r="M353" i="4" s="1"/>
  <c r="H354" i="4"/>
  <c r="M354" i="4" s="1"/>
  <c r="H355" i="4"/>
  <c r="M355" i="4" s="1"/>
  <c r="H356" i="4"/>
  <c r="M356" i="4" s="1"/>
  <c r="H357" i="4"/>
  <c r="M357" i="4" s="1"/>
  <c r="H358" i="4"/>
  <c r="M358" i="4" s="1"/>
  <c r="H359" i="4"/>
  <c r="M359" i="4" s="1"/>
  <c r="H360" i="4"/>
  <c r="M360" i="4" s="1"/>
  <c r="H361" i="4"/>
  <c r="M361" i="4" s="1"/>
  <c r="H362" i="4"/>
  <c r="M362" i="4" s="1"/>
  <c r="H363" i="4"/>
  <c r="M363" i="4" s="1"/>
  <c r="H364" i="4"/>
  <c r="M364" i="4" s="1"/>
  <c r="H365" i="4"/>
  <c r="M365" i="4" s="1"/>
  <c r="H366" i="4"/>
  <c r="M366" i="4" s="1"/>
  <c r="H367" i="4"/>
  <c r="M367" i="4" s="1"/>
  <c r="H368" i="4"/>
  <c r="M368" i="4" s="1"/>
  <c r="H369" i="4"/>
  <c r="M369" i="4" s="1"/>
  <c r="H370" i="4"/>
  <c r="M370" i="4" s="1"/>
  <c r="H371" i="4"/>
  <c r="M371" i="4" s="1"/>
  <c r="H372" i="4"/>
  <c r="M372" i="4" s="1"/>
  <c r="H373" i="4"/>
  <c r="M373" i="4" s="1"/>
  <c r="H374" i="4"/>
  <c r="M374" i="4" s="1"/>
  <c r="H375" i="4"/>
  <c r="M375" i="4" s="1"/>
  <c r="H376" i="4"/>
  <c r="M376" i="4" s="1"/>
  <c r="H377" i="4"/>
  <c r="M377" i="4" s="1"/>
  <c r="H378" i="4"/>
  <c r="M378" i="4" s="1"/>
  <c r="H379" i="4"/>
  <c r="M379" i="4" s="1"/>
  <c r="H380" i="4"/>
  <c r="M380" i="4" s="1"/>
  <c r="H381" i="4"/>
  <c r="M381" i="4" s="1"/>
  <c r="H382" i="4"/>
  <c r="M382" i="4" s="1"/>
  <c r="H383" i="4"/>
  <c r="M383" i="4" s="1"/>
  <c r="H384" i="4"/>
  <c r="M384" i="4" s="1"/>
  <c r="H385" i="4"/>
  <c r="M385" i="4" s="1"/>
  <c r="H386" i="4"/>
  <c r="M386" i="4" s="1"/>
  <c r="H387" i="4"/>
  <c r="M387" i="4" s="1"/>
  <c r="H388" i="4"/>
  <c r="M388" i="4" s="1"/>
  <c r="H389" i="4"/>
  <c r="M389" i="4" s="1"/>
  <c r="H390" i="4"/>
  <c r="M390" i="4" s="1"/>
  <c r="H391" i="4"/>
  <c r="M391" i="4" s="1"/>
  <c r="H392" i="4"/>
  <c r="M392" i="4" s="1"/>
  <c r="H393" i="4"/>
  <c r="M393" i="4" s="1"/>
  <c r="H394" i="4"/>
  <c r="M394" i="4" s="1"/>
  <c r="H395" i="4"/>
  <c r="M395" i="4" s="1"/>
  <c r="H396" i="4"/>
  <c r="M396" i="4" s="1"/>
  <c r="H397" i="4"/>
  <c r="M397" i="4" s="1"/>
  <c r="H398" i="4"/>
  <c r="M398" i="4" s="1"/>
  <c r="H399" i="4"/>
  <c r="M399" i="4" s="1"/>
  <c r="H400" i="4"/>
  <c r="M400" i="4" s="1"/>
  <c r="H401" i="4"/>
  <c r="M401" i="4" s="1"/>
  <c r="H402" i="4"/>
  <c r="M402" i="4" s="1"/>
  <c r="H403" i="4"/>
  <c r="M403" i="4" s="1"/>
  <c r="E195" i="9"/>
  <c r="E375" i="9"/>
  <c r="E327" i="9"/>
  <c r="E291" i="9"/>
  <c r="E255" i="9"/>
  <c r="E230" i="9"/>
  <c r="E211" i="9"/>
  <c r="E267" i="9"/>
  <c r="E218" i="9"/>
  <c r="G218" i="9"/>
  <c r="E194" i="9"/>
  <c r="E241" i="9"/>
  <c r="E217" i="9"/>
  <c r="E205" i="9"/>
  <c r="G205" i="9"/>
  <c r="G193" i="9"/>
  <c r="E193" i="9"/>
  <c r="E351" i="9"/>
  <c r="E216" i="9"/>
  <c r="E192" i="9"/>
  <c r="E179" i="9"/>
  <c r="E167" i="9"/>
  <c r="E155" i="9"/>
  <c r="E143" i="9"/>
  <c r="E131" i="9"/>
  <c r="E119" i="9"/>
  <c r="E107" i="9"/>
  <c r="E95" i="9"/>
  <c r="E83" i="9"/>
  <c r="E71" i="9"/>
  <c r="E59" i="9"/>
  <c r="E47" i="9"/>
  <c r="E35" i="9"/>
  <c r="E23" i="9"/>
  <c r="E11" i="9"/>
  <c r="E187" i="9"/>
  <c r="E363" i="9"/>
  <c r="E178" i="9"/>
  <c r="E166" i="9"/>
  <c r="E154" i="9"/>
  <c r="E142" i="9"/>
  <c r="E130" i="9"/>
  <c r="E118" i="9"/>
  <c r="E106" i="9"/>
  <c r="E94" i="9"/>
  <c r="E70" i="9"/>
  <c r="E58" i="9"/>
  <c r="E46" i="9"/>
  <c r="E34" i="9"/>
  <c r="E22" i="9"/>
  <c r="E10" i="9"/>
  <c r="E284" i="9"/>
  <c r="E235" i="9"/>
  <c r="E201" i="9"/>
  <c r="G201" i="9"/>
  <c r="E176" i="9"/>
  <c r="E140" i="9"/>
  <c r="E128" i="9"/>
  <c r="E116" i="9"/>
  <c r="E32" i="9"/>
  <c r="E223" i="9"/>
  <c r="E393" i="9"/>
  <c r="E381" i="9"/>
  <c r="E369" i="9"/>
  <c r="E357" i="9"/>
  <c r="E345" i="9"/>
  <c r="E333" i="9"/>
  <c r="E321" i="9"/>
  <c r="E309" i="9"/>
  <c r="E297" i="9"/>
  <c r="E285" i="9"/>
  <c r="E273" i="9"/>
  <c r="E261" i="9"/>
  <c r="E249" i="9"/>
  <c r="E236" i="9"/>
  <c r="E224" i="9"/>
  <c r="E115" i="9"/>
  <c r="E210" i="9"/>
  <c r="E198" i="9"/>
  <c r="G198" i="9"/>
  <c r="E186" i="9"/>
  <c r="E173" i="9"/>
  <c r="E161" i="9"/>
  <c r="E149" i="9"/>
  <c r="E137" i="9"/>
  <c r="E125" i="9"/>
  <c r="E113" i="9"/>
  <c r="E101" i="9"/>
  <c r="E89" i="9"/>
  <c r="E77" i="9"/>
  <c r="E53" i="9"/>
  <c r="E41" i="9"/>
  <c r="E29" i="9"/>
  <c r="E17" i="9"/>
  <c r="E5" i="9"/>
  <c r="E258" i="9"/>
  <c r="E233" i="9"/>
  <c r="E197" i="9"/>
  <c r="G197" i="9"/>
  <c r="E185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C3" i="9" a="1"/>
  <c r="C3" i="9" s="1"/>
  <c r="K3" i="9" s="1" a="1"/>
  <c r="K3" i="9" s="1"/>
  <c r="C4" i="9" a="1"/>
  <c r="C4" i="9" s="1"/>
  <c r="K4" i="9" s="1" a="1"/>
  <c r="K4" i="9" s="1"/>
  <c r="C5" i="9" a="1"/>
  <c r="C5" i="9" s="1"/>
  <c r="C6" i="9" a="1"/>
  <c r="C6" i="9" s="1"/>
  <c r="K6" i="9" s="1" a="1"/>
  <c r="K6" i="9" s="1"/>
  <c r="C7" i="9" a="1"/>
  <c r="C7" i="9" s="1"/>
  <c r="K7" i="9" s="1" a="1"/>
  <c r="K7" i="9" s="1"/>
  <c r="C8" i="9" a="1"/>
  <c r="C8" i="9" s="1"/>
  <c r="C9" i="9" a="1"/>
  <c r="C9" i="9" s="1"/>
  <c r="C10" i="9" a="1"/>
  <c r="C10" i="9" s="1"/>
  <c r="C11" i="9" a="1"/>
  <c r="C11" i="9" s="1"/>
  <c r="K11" i="9" s="1" a="1"/>
  <c r="K11" i="9" s="1"/>
  <c r="C12" i="9" a="1"/>
  <c r="C12" i="9" s="1"/>
  <c r="C13" i="9" a="1"/>
  <c r="C13" i="9" s="1"/>
  <c r="K13" i="9" s="1" a="1"/>
  <c r="K13" i="9" s="1"/>
  <c r="C14" i="9" a="1"/>
  <c r="C14" i="9" s="1"/>
  <c r="K14" i="9" s="1" a="1"/>
  <c r="K14" i="9" s="1"/>
  <c r="C15" i="9" a="1"/>
  <c r="C15" i="9" s="1"/>
  <c r="C16" i="9" a="1"/>
  <c r="C16" i="9" s="1"/>
  <c r="K16" i="9" s="1" a="1"/>
  <c r="K16" i="9" s="1"/>
  <c r="C17" i="9" a="1"/>
  <c r="C17" i="9" s="1"/>
  <c r="K17" i="9" s="1" a="1"/>
  <c r="K17" i="9" s="1"/>
  <c r="C18" i="9" a="1"/>
  <c r="C18" i="9" s="1"/>
  <c r="C19" i="9" a="1"/>
  <c r="C19" i="9" s="1"/>
  <c r="K19" i="9" s="1" a="1"/>
  <c r="K19" i="9" s="1"/>
  <c r="C20" i="9" a="1"/>
  <c r="C20" i="9" s="1"/>
  <c r="K20" i="9" s="1" a="1"/>
  <c r="K20" i="9" s="1"/>
  <c r="C21" i="9" a="1"/>
  <c r="C21" i="9" s="1"/>
  <c r="C22" i="9" a="1"/>
  <c r="C22" i="9" s="1"/>
  <c r="C23" i="9" a="1"/>
  <c r="C23" i="9" s="1"/>
  <c r="C24" i="9" a="1"/>
  <c r="C24" i="9" s="1"/>
  <c r="K24" i="9" s="1" a="1"/>
  <c r="K24" i="9" s="1"/>
  <c r="C25" i="9" a="1"/>
  <c r="C25" i="9" s="1"/>
  <c r="K25" i="9" s="1" a="1"/>
  <c r="K25" i="9" s="1"/>
  <c r="C26" i="9" a="1"/>
  <c r="C26" i="9" s="1"/>
  <c r="K26" i="9" s="1" a="1"/>
  <c r="K26" i="9" s="1"/>
  <c r="C27" i="9" a="1"/>
  <c r="C27" i="9" s="1"/>
  <c r="K27" i="9" s="1" a="1"/>
  <c r="K27" i="9" s="1"/>
  <c r="C28" i="9" a="1"/>
  <c r="C28" i="9" s="1"/>
  <c r="K28" i="9" s="1" a="1"/>
  <c r="K28" i="9" s="1"/>
  <c r="C29" i="9" a="1"/>
  <c r="C29" i="9" s="1"/>
  <c r="K29" i="9" s="1" a="1"/>
  <c r="K29" i="9" s="1"/>
  <c r="C30" i="9" a="1"/>
  <c r="C30" i="9" s="1"/>
  <c r="C31" i="9" a="1"/>
  <c r="C31" i="9" s="1"/>
  <c r="K31" i="9" s="1" a="1"/>
  <c r="K31" i="9" s="1"/>
  <c r="C32" i="9" a="1"/>
  <c r="C32" i="9" s="1"/>
  <c r="K32" i="9" s="1" a="1"/>
  <c r="K32" i="9" s="1"/>
  <c r="C33" i="9" a="1"/>
  <c r="C33" i="9" s="1"/>
  <c r="K33" i="9" s="1" a="1"/>
  <c r="K33" i="9" s="1"/>
  <c r="C34" i="9" a="1"/>
  <c r="C34" i="9" s="1"/>
  <c r="K34" i="9" s="1" a="1"/>
  <c r="K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K40" i="9" s="1" a="1"/>
  <c r="K40" i="9" s="1"/>
  <c r="C41" i="9" a="1"/>
  <c r="C41" i="9" s="1"/>
  <c r="C42" i="9" a="1"/>
  <c r="C42" i="9" s="1"/>
  <c r="K42" i="9" s="1" a="1"/>
  <c r="K42" i="9" s="1"/>
  <c r="C43" i="9" a="1"/>
  <c r="C43" i="9" s="1"/>
  <c r="K43" i="9" s="1" a="1"/>
  <c r="K43" i="9" s="1"/>
  <c r="C44" i="9" a="1"/>
  <c r="C44" i="9" s="1"/>
  <c r="K44" i="9" s="1" a="1"/>
  <c r="K44" i="9" s="1"/>
  <c r="C45" i="9" a="1"/>
  <c r="C45" i="9" s="1"/>
  <c r="K45" i="9" s="1" a="1"/>
  <c r="K45" i="9" s="1"/>
  <c r="C46" i="9" a="1"/>
  <c r="C46" i="9" s="1"/>
  <c r="C47" i="9" a="1"/>
  <c r="C47" i="9" s="1"/>
  <c r="K47" i="9" s="1" a="1"/>
  <c r="K47" i="9" s="1"/>
  <c r="C48" i="9" a="1"/>
  <c r="C48" i="9" s="1"/>
  <c r="C49" i="9" a="1"/>
  <c r="C49" i="9" s="1"/>
  <c r="K49" i="9" s="1" a="1"/>
  <c r="K49" i="9" s="1"/>
  <c r="C50" i="9" a="1"/>
  <c r="C50" i="9" s="1"/>
  <c r="K50" i="9" s="1" a="1"/>
  <c r="K50" i="9" s="1"/>
  <c r="C51" i="9" a="1"/>
  <c r="C51" i="9" s="1"/>
  <c r="K51" i="9" s="1" a="1"/>
  <c r="K51" i="9" s="1"/>
  <c r="C52" i="9" a="1"/>
  <c r="C52" i="9" s="1"/>
  <c r="K52" i="9" s="1" a="1"/>
  <c r="K52" i="9" s="1"/>
  <c r="C53" i="9" a="1"/>
  <c r="C53" i="9" s="1"/>
  <c r="K53" i="9" s="1" a="1"/>
  <c r="K53" i="9" s="1"/>
  <c r="C54" i="9" a="1"/>
  <c r="C54" i="9" s="1"/>
  <c r="C55" i="9" a="1"/>
  <c r="C55" i="9" s="1"/>
  <c r="K55" i="9" s="1" a="1"/>
  <c r="K55" i="9" s="1"/>
  <c r="C56" i="9" a="1"/>
  <c r="C56" i="9" s="1"/>
  <c r="C57" i="9" a="1"/>
  <c r="C57" i="9" s="1"/>
  <c r="K57" i="9" s="1" a="1"/>
  <c r="K57" i="9" s="1"/>
  <c r="C58" i="9" a="1"/>
  <c r="C58" i="9" s="1"/>
  <c r="K58" i="9" s="1" a="1"/>
  <c r="K58" i="9" s="1"/>
  <c r="C59" i="9" a="1"/>
  <c r="C59" i="9" s="1"/>
  <c r="C60" i="9" a="1"/>
  <c r="C60" i="9" s="1"/>
  <c r="K60" i="9" s="1" a="1"/>
  <c r="K60" i="9" s="1"/>
  <c r="C61" i="9" a="1"/>
  <c r="C61" i="9" s="1"/>
  <c r="C62" i="9" a="1"/>
  <c r="C62" i="9" s="1"/>
  <c r="C63" i="9" a="1"/>
  <c r="C63" i="9" s="1"/>
  <c r="C64" i="9" a="1"/>
  <c r="C64" i="9" s="1"/>
  <c r="K64" i="9" s="1" a="1"/>
  <c r="K64" i="9" s="1"/>
  <c r="C65" i="9" a="1"/>
  <c r="C65" i="9" s="1"/>
  <c r="K65" i="9" s="1" a="1"/>
  <c r="K65" i="9" s="1"/>
  <c r="C66" i="9" a="1"/>
  <c r="C66" i="9" s="1"/>
  <c r="K66" i="9" s="1" a="1"/>
  <c r="K66" i="9" s="1"/>
  <c r="C67" i="9" a="1"/>
  <c r="C67" i="9" s="1"/>
  <c r="C68" i="9" a="1"/>
  <c r="C68" i="9" s="1"/>
  <c r="K68" i="9" s="1" a="1"/>
  <c r="K68" i="9" s="1"/>
  <c r="C69" i="9" a="1"/>
  <c r="C69" i="9" s="1"/>
  <c r="K69" i="9" s="1" a="1"/>
  <c r="K69" i="9" s="1"/>
  <c r="C70" i="9" a="1"/>
  <c r="C70" i="9" s="1"/>
  <c r="K70" i="9" s="1" a="1"/>
  <c r="K70" i="9" s="1"/>
  <c r="C71" i="9" a="1"/>
  <c r="C71" i="9" s="1"/>
  <c r="C72" i="9" a="1"/>
  <c r="C72" i="9" s="1"/>
  <c r="K72" i="9" s="1" a="1"/>
  <c r="K72" i="9" s="1"/>
  <c r="C73" i="9" a="1"/>
  <c r="C73" i="9" s="1"/>
  <c r="K73" i="9" s="1" a="1"/>
  <c r="K73" i="9" s="1"/>
  <c r="C74" i="9" a="1"/>
  <c r="C74" i="9" s="1"/>
  <c r="K74" i="9" s="1" a="1"/>
  <c r="K74" i="9" s="1"/>
  <c r="C75" i="9" a="1"/>
  <c r="C75" i="9" s="1"/>
  <c r="K75" i="9" s="1" a="1"/>
  <c r="K75" i="9" s="1"/>
  <c r="C76" i="9" a="1"/>
  <c r="C76" i="9" s="1"/>
  <c r="C77" i="9" a="1"/>
  <c r="C77" i="9" s="1"/>
  <c r="K77" i="9" s="1" a="1"/>
  <c r="K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K82" i="9" s="1" a="1"/>
  <c r="K82" i="9" s="1"/>
  <c r="C83" i="9" a="1"/>
  <c r="C83" i="9" s="1"/>
  <c r="C84" i="9" a="1"/>
  <c r="C84" i="9" s="1"/>
  <c r="K84" i="9" s="1" a="1"/>
  <c r="K84" i="9" s="1"/>
  <c r="C85" i="9" a="1"/>
  <c r="C85" i="9" s="1"/>
  <c r="K85" i="9" s="1" a="1"/>
  <c r="K85" i="9" s="1"/>
  <c r="C86" i="9" a="1"/>
  <c r="C86" i="9" s="1"/>
  <c r="K86" i="9" s="1" a="1"/>
  <c r="K86" i="9" s="1"/>
  <c r="C87" i="9" a="1"/>
  <c r="C87" i="9" s="1"/>
  <c r="K87" i="9" s="1" a="1"/>
  <c r="K87" i="9" s="1"/>
  <c r="C88" i="9" a="1"/>
  <c r="C88" i="9" s="1"/>
  <c r="C89" i="9" a="1"/>
  <c r="C89" i="9" s="1"/>
  <c r="C90" i="9" a="1"/>
  <c r="C90" i="9" s="1"/>
  <c r="K90" i="9" s="1" a="1"/>
  <c r="K90" i="9" s="1"/>
  <c r="C91" i="9" a="1"/>
  <c r="C91" i="9" s="1"/>
  <c r="K91" i="9" s="1" a="1"/>
  <c r="K91" i="9" s="1"/>
  <c r="C92" i="9" a="1"/>
  <c r="C92" i="9" s="1"/>
  <c r="C93" i="9" a="1"/>
  <c r="C93" i="9" s="1"/>
  <c r="K93" i="9" s="1" a="1"/>
  <c r="K93" i="9" s="1"/>
  <c r="C94" i="9" a="1"/>
  <c r="C94" i="9" s="1"/>
  <c r="K94" i="9" s="1" a="1"/>
  <c r="K94" i="9" s="1"/>
  <c r="C95" i="9" a="1"/>
  <c r="C95" i="9" s="1"/>
  <c r="C96" i="9" a="1"/>
  <c r="C96" i="9" s="1"/>
  <c r="C97" i="9" a="1"/>
  <c r="C97" i="9" s="1"/>
  <c r="C98" i="9" a="1"/>
  <c r="C98" i="9" s="1"/>
  <c r="K98" i="9" s="1" a="1"/>
  <c r="K98" i="9" s="1"/>
  <c r="C99" i="9" a="1"/>
  <c r="C99" i="9" s="1"/>
  <c r="K99" i="9" s="1" a="1"/>
  <c r="K99" i="9" s="1"/>
  <c r="C100" i="9" a="1"/>
  <c r="C100" i="9" s="1"/>
  <c r="K100" i="9" s="1" a="1"/>
  <c r="K100" i="9" s="1"/>
  <c r="C101" i="9" a="1"/>
  <c r="C101" i="9" s="1"/>
  <c r="K101" i="9" s="1" a="1"/>
  <c r="K101" i="9" s="1"/>
  <c r="C102" i="9" a="1"/>
  <c r="C102" i="9" s="1"/>
  <c r="C103" i="9" a="1"/>
  <c r="C103" i="9" s="1"/>
  <c r="K103" i="9" s="1" a="1"/>
  <c r="K103" i="9" s="1"/>
  <c r="C104" i="9" a="1"/>
  <c r="C104" i="9" s="1"/>
  <c r="K104" i="9" s="1" a="1"/>
  <c r="K104" i="9" s="1"/>
  <c r="C105" i="9" a="1"/>
  <c r="C105" i="9" s="1"/>
  <c r="C106" i="9" a="1"/>
  <c r="C106" i="9" s="1"/>
  <c r="C107" i="9" a="1"/>
  <c r="C107" i="9" s="1"/>
  <c r="K107" i="9" s="1" a="1"/>
  <c r="K107" i="9" s="1"/>
  <c r="C108" i="9" a="1"/>
  <c r="C108" i="9" s="1"/>
  <c r="K108" i="9" s="1" a="1"/>
  <c r="K108" i="9" s="1"/>
  <c r="C109" i="9" a="1"/>
  <c r="C109" i="9" s="1"/>
  <c r="C110" i="9" a="1"/>
  <c r="C110" i="9" s="1"/>
  <c r="K110" i="9" s="1" a="1"/>
  <c r="K110" i="9" s="1"/>
  <c r="C111" i="9" a="1"/>
  <c r="C111" i="9" s="1"/>
  <c r="C112" i="9" a="1"/>
  <c r="C112" i="9" s="1"/>
  <c r="K112" i="9" s="1" a="1"/>
  <c r="K112" i="9" s="1"/>
  <c r="C113" i="9" a="1"/>
  <c r="C113" i="9" s="1"/>
  <c r="C114" i="9" a="1"/>
  <c r="C114" i="9" s="1"/>
  <c r="C115" i="9" a="1"/>
  <c r="C115" i="9" s="1"/>
  <c r="K115" i="9" s="1" a="1"/>
  <c r="K115" i="9" s="1"/>
  <c r="C116" i="9" a="1"/>
  <c r="C116" i="9" s="1"/>
  <c r="K116" i="9" s="1" a="1"/>
  <c r="K116" i="9" s="1"/>
  <c r="C117" i="9" a="1"/>
  <c r="C117" i="9" s="1"/>
  <c r="K117" i="9" s="1" a="1"/>
  <c r="K117" i="9" s="1"/>
  <c r="C118" i="9" a="1"/>
  <c r="C118" i="9" s="1"/>
  <c r="K118" i="9" s="1" a="1"/>
  <c r="K118" i="9" s="1"/>
  <c r="C119" i="9" a="1"/>
  <c r="C119" i="9" s="1"/>
  <c r="C120" i="9" a="1"/>
  <c r="C120" i="9" s="1"/>
  <c r="C121" i="9" a="1"/>
  <c r="C121" i="9" s="1"/>
  <c r="K121" i="9" s="1" a="1"/>
  <c r="K121" i="9" s="1"/>
  <c r="C122" i="9" a="1"/>
  <c r="C122" i="9" s="1"/>
  <c r="K122" i="9" s="1" a="1"/>
  <c r="K122" i="9" s="1"/>
  <c r="C123" i="9" a="1"/>
  <c r="C123" i="9" s="1"/>
  <c r="K123" i="9" s="1" a="1"/>
  <c r="K123" i="9" s="1"/>
  <c r="C124" i="9" a="1"/>
  <c r="C124" i="9" s="1"/>
  <c r="K124" i="9" s="1" a="1"/>
  <c r="K124" i="9" s="1"/>
  <c r="C125" i="9" a="1"/>
  <c r="C125" i="9" s="1"/>
  <c r="K125" i="9" s="1" a="1"/>
  <c r="K125" i="9" s="1"/>
  <c r="C126" i="9" a="1"/>
  <c r="C126" i="9" s="1"/>
  <c r="C127" i="9" a="1"/>
  <c r="C127" i="9" s="1"/>
  <c r="C128" i="9" a="1"/>
  <c r="C128" i="9" s="1"/>
  <c r="K128" i="9" s="1" a="1"/>
  <c r="K128" i="9" s="1"/>
  <c r="C129" i="9" a="1"/>
  <c r="C129" i="9" s="1"/>
  <c r="K129" i="9" s="1" a="1"/>
  <c r="K129" i="9" s="1"/>
  <c r="C130" i="9" a="1"/>
  <c r="C130" i="9" s="1"/>
  <c r="C131" i="9" a="1"/>
  <c r="C131" i="9" s="1"/>
  <c r="K131" i="9" s="1" a="1"/>
  <c r="K131" i="9" s="1"/>
  <c r="C132" i="9" a="1"/>
  <c r="C132" i="9" s="1"/>
  <c r="C133" i="9" a="1"/>
  <c r="C133" i="9" s="1"/>
  <c r="C134" i="9" a="1"/>
  <c r="C134" i="9" s="1"/>
  <c r="K134" i="9" s="1" a="1"/>
  <c r="K134" i="9" s="1"/>
  <c r="C135" i="9" a="1"/>
  <c r="C135" i="9" s="1"/>
  <c r="K135" i="9" s="1" a="1"/>
  <c r="K135" i="9" s="1"/>
  <c r="C136" i="9" a="1"/>
  <c r="C136" i="9" s="1"/>
  <c r="C137" i="9" a="1"/>
  <c r="C137" i="9" s="1"/>
  <c r="K137" i="9" s="1" a="1"/>
  <c r="K137" i="9" s="1"/>
  <c r="C138" i="9" a="1"/>
  <c r="C138" i="9" s="1"/>
  <c r="C139" i="9" a="1"/>
  <c r="C139" i="9" s="1"/>
  <c r="K139" i="9" s="1" a="1"/>
  <c r="K139" i="9" s="1"/>
  <c r="C140" i="9" a="1"/>
  <c r="C140" i="9" s="1"/>
  <c r="K140" i="9" s="1" a="1"/>
  <c r="K140" i="9" s="1"/>
  <c r="C141" i="9" a="1"/>
  <c r="C141" i="9" s="1"/>
  <c r="C142" i="9" a="1"/>
  <c r="C142" i="9" s="1"/>
  <c r="K142" i="9" s="1" a="1"/>
  <c r="K142" i="9" s="1"/>
  <c r="C143" i="9" a="1"/>
  <c r="C143" i="9" s="1"/>
  <c r="C144" i="9" a="1"/>
  <c r="C144" i="9" s="1"/>
  <c r="K144" i="9" s="1" a="1"/>
  <c r="K144" i="9" s="1"/>
  <c r="C145" i="9" a="1"/>
  <c r="C145" i="9" s="1"/>
  <c r="K145" i="9" s="1" a="1"/>
  <c r="K145" i="9" s="1"/>
  <c r="C146" i="9" a="1"/>
  <c r="C146" i="9" s="1"/>
  <c r="K146" i="9" s="1" a="1"/>
  <c r="K146" i="9" s="1"/>
  <c r="C147" i="9" a="1"/>
  <c r="C147" i="9" s="1"/>
  <c r="K147" i="9" s="1" a="1"/>
  <c r="K147" i="9" s="1"/>
  <c r="C148" i="9" a="1"/>
  <c r="C148" i="9" s="1"/>
  <c r="K148" i="9" s="1" a="1"/>
  <c r="K148" i="9" s="1"/>
  <c r="C149" i="9" a="1"/>
  <c r="C149" i="9" s="1"/>
  <c r="C150" i="9" a="1"/>
  <c r="C150" i="9" s="1"/>
  <c r="K150" i="9" s="1" a="1"/>
  <c r="K150" i="9" s="1"/>
  <c r="C151" i="9" a="1"/>
  <c r="C151" i="9" s="1"/>
  <c r="K151" i="9" s="1" a="1"/>
  <c r="K151" i="9" s="1"/>
  <c r="C152" i="9" a="1"/>
  <c r="C152" i="9" s="1"/>
  <c r="K152" i="9" s="1" a="1"/>
  <c r="K152" i="9" s="1"/>
  <c r="C153" i="9" a="1"/>
  <c r="C153" i="9" s="1"/>
  <c r="K153" i="9" s="1" a="1"/>
  <c r="K153" i="9" s="1"/>
  <c r="C154" i="9" a="1"/>
  <c r="C154" i="9" s="1"/>
  <c r="K154" i="9" s="1" a="1"/>
  <c r="K154" i="9" s="1"/>
  <c r="C155" i="9" a="1"/>
  <c r="C155" i="9" s="1"/>
  <c r="K155" i="9" s="1" a="1"/>
  <c r="K155" i="9" s="1"/>
  <c r="C156" i="9" a="1"/>
  <c r="C156" i="9" s="1"/>
  <c r="C157" i="9" a="1"/>
  <c r="C157" i="9" s="1"/>
  <c r="C158" i="9" a="1"/>
  <c r="C158" i="9" s="1"/>
  <c r="K158" i="9" s="1" a="1"/>
  <c r="K158" i="9" s="1"/>
  <c r="C159" i="9" a="1"/>
  <c r="C159" i="9" s="1"/>
  <c r="K159" i="9" s="1" a="1"/>
  <c r="K159" i="9" s="1"/>
  <c r="C160" i="9" a="1"/>
  <c r="C160" i="9" s="1"/>
  <c r="K160" i="9" s="1" a="1"/>
  <c r="K160" i="9" s="1"/>
  <c r="C161" i="9" a="1"/>
  <c r="C161" i="9" s="1"/>
  <c r="C162" i="9" a="1"/>
  <c r="C162" i="9" s="1"/>
  <c r="K162" i="9" s="1" a="1"/>
  <c r="K162" i="9" s="1"/>
  <c r="C163" i="9" a="1"/>
  <c r="C163" i="9" s="1"/>
  <c r="K163" i="9" s="1" a="1"/>
  <c r="K163" i="9" s="1"/>
  <c r="C164" i="9" a="1"/>
  <c r="C164" i="9" s="1"/>
  <c r="K164" i="9" s="1" a="1"/>
  <c r="K164" i="9" s="1"/>
  <c r="C165" i="9" a="1"/>
  <c r="C165" i="9" s="1"/>
  <c r="K165" i="9" s="1" a="1"/>
  <c r="K165" i="9" s="1"/>
  <c r="C166" i="9" a="1"/>
  <c r="C166" i="9" s="1"/>
  <c r="C167" i="9" a="1"/>
  <c r="C167" i="9" s="1"/>
  <c r="K167" i="9" s="1" a="1"/>
  <c r="K167" i="9" s="1"/>
  <c r="C168" i="9" a="1"/>
  <c r="C168" i="9" s="1"/>
  <c r="K168" i="9" s="1" a="1"/>
  <c r="K168" i="9" s="1"/>
  <c r="C169" i="9" a="1"/>
  <c r="C169" i="9" s="1"/>
  <c r="K169" i="9" s="1" a="1"/>
  <c r="K169" i="9" s="1"/>
  <c r="C170" i="9" a="1"/>
  <c r="C170" i="9" s="1"/>
  <c r="K170" i="9" s="1" a="1"/>
  <c r="K170" i="9" s="1"/>
  <c r="C171" i="9" a="1"/>
  <c r="C171" i="9" s="1"/>
  <c r="K171" i="9" s="1" a="1"/>
  <c r="K171" i="9" s="1"/>
  <c r="C172" i="9" a="1"/>
  <c r="C172" i="9" s="1"/>
  <c r="K172" i="9" s="1" a="1"/>
  <c r="K172" i="9" s="1"/>
  <c r="C173" i="9" a="1"/>
  <c r="C173" i="9" s="1"/>
  <c r="C174" i="9" a="1"/>
  <c r="C174" i="9" s="1"/>
  <c r="K174" i="9" s="1" a="1"/>
  <c r="K174" i="9" s="1"/>
  <c r="C175" i="9" a="1"/>
  <c r="C175" i="9" s="1"/>
  <c r="K175" i="9" s="1" a="1"/>
  <c r="K175" i="9" s="1"/>
  <c r="C176" i="9" a="1"/>
  <c r="C176" i="9" s="1"/>
  <c r="K176" i="9" s="1" a="1"/>
  <c r="K176" i="9" s="1"/>
  <c r="C177" i="9" a="1"/>
  <c r="C177" i="9" s="1"/>
  <c r="K177" i="9" s="1" a="1"/>
  <c r="K177" i="9" s="1"/>
  <c r="C178" i="9" a="1"/>
  <c r="C178" i="9" s="1"/>
  <c r="K178" i="9" s="1" a="1"/>
  <c r="K178" i="9" s="1"/>
  <c r="C179" i="9" a="1"/>
  <c r="C179" i="9" s="1"/>
  <c r="K179" i="9" s="1" a="1"/>
  <c r="K179" i="9" s="1"/>
  <c r="C180" i="9" a="1"/>
  <c r="C180" i="9" s="1"/>
  <c r="C181" i="9" a="1"/>
  <c r="C181" i="9" s="1"/>
  <c r="K181" i="9" s="1" a="1"/>
  <c r="K181" i="9" s="1"/>
  <c r="C182" i="9" a="1"/>
  <c r="C182" i="9" s="1"/>
  <c r="K182" i="9" s="1" a="1"/>
  <c r="K182" i="9" s="1"/>
  <c r="C183" i="9" a="1"/>
  <c r="C183" i="9" s="1"/>
  <c r="K183" i="9" s="1" a="1"/>
  <c r="K183" i="9" s="1"/>
  <c r="C184" i="9" a="1"/>
  <c r="C184" i="9" s="1"/>
  <c r="K184" i="9" s="1" a="1"/>
  <c r="K184" i="9" s="1"/>
  <c r="C185" i="9" a="1"/>
  <c r="C185" i="9" s="1"/>
  <c r="K185" i="9" s="1" a="1"/>
  <c r="K185" i="9" s="1"/>
  <c r="C186" i="9" a="1"/>
  <c r="C186" i="9" s="1"/>
  <c r="K186" i="9" s="1" a="1"/>
  <c r="K186" i="9" s="1"/>
  <c r="C187" i="9" a="1"/>
  <c r="C187" i="9" s="1"/>
  <c r="K187" i="9" s="1" a="1"/>
  <c r="K187" i="9" s="1"/>
  <c r="C188" i="9" a="1"/>
  <c r="C188" i="9" s="1"/>
  <c r="K188" i="9" s="1" a="1"/>
  <c r="K188" i="9" s="1"/>
  <c r="C189" i="9" a="1"/>
  <c r="C189" i="9" s="1"/>
  <c r="C190" i="9" a="1"/>
  <c r="C190" i="9" s="1"/>
  <c r="K190" i="9" s="1" a="1"/>
  <c r="K190" i="9" s="1"/>
  <c r="C191" i="9" a="1"/>
  <c r="C191" i="9" s="1"/>
  <c r="C192" i="9" a="1"/>
  <c r="C192" i="9" s="1"/>
  <c r="K192" i="9" s="1" a="1"/>
  <c r="K192" i="9" s="1"/>
  <c r="C193" i="9" a="1"/>
  <c r="C193" i="9" s="1"/>
  <c r="C194" i="9" a="1"/>
  <c r="C194" i="9" s="1"/>
  <c r="K194" i="9" s="1" a="1"/>
  <c r="K194" i="9" s="1"/>
  <c r="C195" i="9" a="1"/>
  <c r="C195" i="9" s="1"/>
  <c r="K195" i="9" s="1" a="1"/>
  <c r="K195" i="9" s="1"/>
  <c r="C196" i="9" a="1"/>
  <c r="C196" i="9" s="1"/>
  <c r="K196" i="9" s="1" a="1"/>
  <c r="K196" i="9" s="1"/>
  <c r="C197" i="9" a="1"/>
  <c r="C197" i="9" s="1"/>
  <c r="C198" i="9" a="1"/>
  <c r="C198" i="9" s="1"/>
  <c r="K198" i="9" s="1" a="1"/>
  <c r="K198" i="9" s="1"/>
  <c r="C199" i="9" a="1"/>
  <c r="C199" i="9" s="1"/>
  <c r="K199" i="9" s="1" a="1"/>
  <c r="K199" i="9" s="1"/>
  <c r="C200" i="9" a="1"/>
  <c r="C200" i="9" s="1"/>
  <c r="K200" i="9" s="1" a="1"/>
  <c r="K200" i="9" s="1"/>
  <c r="C201" i="9" a="1"/>
  <c r="C201" i="9" s="1"/>
  <c r="C202" i="9" a="1"/>
  <c r="C202" i="9" s="1"/>
  <c r="K202" i="9" s="1" a="1"/>
  <c r="K202" i="9" s="1"/>
  <c r="C203" i="9" a="1"/>
  <c r="C203" i="9" s="1"/>
  <c r="K203" i="9" s="1" a="1"/>
  <c r="K203" i="9" s="1"/>
  <c r="C204" i="9" a="1"/>
  <c r="C204" i="9" s="1"/>
  <c r="K204" i="9" s="1" a="1"/>
  <c r="K204" i="9" s="1"/>
  <c r="C205" i="9" a="1"/>
  <c r="C205" i="9" s="1"/>
  <c r="C206" i="9" a="1"/>
  <c r="C206" i="9" s="1"/>
  <c r="K206" i="9" s="1" a="1"/>
  <c r="K206" i="9" s="1"/>
  <c r="C207" i="9" a="1"/>
  <c r="C207" i="9" s="1"/>
  <c r="C208" i="9" a="1"/>
  <c r="C208" i="9" s="1"/>
  <c r="K208" i="9" s="1" a="1"/>
  <c r="K208" i="9" s="1"/>
  <c r="C209" i="9" a="1"/>
  <c r="C209" i="9" s="1"/>
  <c r="K209" i="9" s="1" a="1"/>
  <c r="K209" i="9" s="1"/>
  <c r="C210" i="9" a="1"/>
  <c r="C210" i="9" s="1"/>
  <c r="K210" i="9" s="1" a="1"/>
  <c r="K210" i="9" s="1"/>
  <c r="C211" i="9" a="1"/>
  <c r="C211" i="9" s="1"/>
  <c r="K211" i="9" s="1" a="1"/>
  <c r="K211" i="9" s="1"/>
  <c r="C212" i="9" a="1"/>
  <c r="C212" i="9" s="1"/>
  <c r="C213" i="9" a="1"/>
  <c r="C213" i="9" s="1"/>
  <c r="K213" i="9" s="1" a="1"/>
  <c r="K213" i="9" s="1"/>
  <c r="C214" i="9" a="1"/>
  <c r="C214" i="9" s="1"/>
  <c r="C215" i="9" a="1"/>
  <c r="C215" i="9" s="1"/>
  <c r="K215" i="9" s="1" a="1"/>
  <c r="K215" i="9" s="1"/>
  <c r="C216" i="9" a="1"/>
  <c r="C216" i="9" s="1"/>
  <c r="K216" i="9" s="1" a="1"/>
  <c r="K216" i="9" s="1"/>
  <c r="C217" i="9" a="1"/>
  <c r="C217" i="9" s="1"/>
  <c r="K217" i="9" s="1" a="1"/>
  <c r="K217" i="9" s="1"/>
  <c r="C218" i="9" a="1"/>
  <c r="C218" i="9" s="1"/>
  <c r="K218" i="9" s="1" a="1"/>
  <c r="K218" i="9" s="1"/>
  <c r="C219" i="9" a="1"/>
  <c r="C219" i="9" s="1"/>
  <c r="K219" i="9" s="1" a="1"/>
  <c r="K219" i="9" s="1"/>
  <c r="C220" i="9" a="1"/>
  <c r="C220" i="9" s="1"/>
  <c r="C221" i="9" a="1"/>
  <c r="C221" i="9" s="1"/>
  <c r="K221" i="9" s="1" a="1"/>
  <c r="K221" i="9" s="1"/>
  <c r="C222" i="9" a="1"/>
  <c r="C222" i="9" s="1"/>
  <c r="K222" i="9" s="1" a="1"/>
  <c r="K222" i="9" s="1"/>
  <c r="C223" i="9" a="1"/>
  <c r="C223" i="9" s="1"/>
  <c r="K223" i="9" s="1" a="1"/>
  <c r="K223" i="9" s="1"/>
  <c r="C224" i="9" a="1"/>
  <c r="C224" i="9" s="1"/>
  <c r="C225" i="9" a="1"/>
  <c r="C225" i="9" s="1"/>
  <c r="C226" i="9" a="1"/>
  <c r="C226" i="9" s="1"/>
  <c r="K226" i="9" s="1" a="1"/>
  <c r="K226" i="9" s="1"/>
  <c r="C227" i="9" a="1"/>
  <c r="C227" i="9" s="1"/>
  <c r="K227" i="9" s="1" a="1"/>
  <c r="K227" i="9" s="1"/>
  <c r="C228" i="9" a="1"/>
  <c r="C228" i="9" s="1"/>
  <c r="K228" i="9" s="1" a="1"/>
  <c r="K228" i="9" s="1"/>
  <c r="C229" i="9" a="1"/>
  <c r="C229" i="9" s="1"/>
  <c r="K229" i="9" s="1" a="1"/>
  <c r="K229" i="9" s="1"/>
  <c r="C230" i="9" a="1"/>
  <c r="C230" i="9" s="1"/>
  <c r="K230" i="9" s="1" a="1"/>
  <c r="K230" i="9" s="1"/>
  <c r="C231" i="9" a="1"/>
  <c r="C231" i="9" s="1"/>
  <c r="K231" i="9" s="1" a="1"/>
  <c r="K231" i="9" s="1"/>
  <c r="C232" i="9" a="1"/>
  <c r="C232" i="9" s="1"/>
  <c r="K232" i="9" s="1" a="1"/>
  <c r="K232" i="9" s="1"/>
  <c r="C233" i="9" a="1"/>
  <c r="C233" i="9" s="1"/>
  <c r="K233" i="9" s="1" a="1"/>
  <c r="K233" i="9" s="1"/>
  <c r="C234" i="9" a="1"/>
  <c r="C234" i="9" s="1"/>
  <c r="K234" i="9" s="1" a="1"/>
  <c r="K234" i="9" s="1"/>
  <c r="C235" i="9" a="1"/>
  <c r="C235" i="9" s="1"/>
  <c r="K235" i="9" s="1" a="1"/>
  <c r="K235" i="9" s="1"/>
  <c r="C236" i="9" a="1"/>
  <c r="C236" i="9" s="1"/>
  <c r="C237" i="9" a="1"/>
  <c r="C237" i="9" s="1"/>
  <c r="K237" i="9" s="1" a="1"/>
  <c r="K237" i="9" s="1"/>
  <c r="C238" i="9" a="1"/>
  <c r="C238" i="9" s="1"/>
  <c r="C239" i="9" a="1"/>
  <c r="C239" i="9" s="1"/>
  <c r="K239" i="9" s="1" a="1"/>
  <c r="K239" i="9" s="1"/>
  <c r="C240" i="9" a="1"/>
  <c r="C240" i="9" s="1"/>
  <c r="K240" i="9" s="1" a="1"/>
  <c r="K240" i="9" s="1"/>
  <c r="C241" i="9" a="1"/>
  <c r="C241" i="9" s="1"/>
  <c r="C242" i="9" a="1"/>
  <c r="C242" i="9" s="1"/>
  <c r="K242" i="9" s="1" a="1"/>
  <c r="K242" i="9" s="1"/>
  <c r="C243" i="9" a="1"/>
  <c r="C243" i="9" s="1"/>
  <c r="C244" i="9" a="1"/>
  <c r="C244" i="9" s="1"/>
  <c r="K244" i="9" s="1" a="1"/>
  <c r="K244" i="9" s="1"/>
  <c r="C245" i="9" a="1"/>
  <c r="C245" i="9" s="1"/>
  <c r="C246" i="9" a="1"/>
  <c r="C246" i="9" s="1"/>
  <c r="K246" i="9" s="1" a="1"/>
  <c r="K246" i="9" s="1"/>
  <c r="C247" i="9" a="1"/>
  <c r="C247" i="9" s="1"/>
  <c r="K247" i="9" s="1" a="1"/>
  <c r="K247" i="9" s="1"/>
  <c r="C248" i="9" a="1"/>
  <c r="C248" i="9" s="1"/>
  <c r="C249" i="9" a="1"/>
  <c r="C249" i="9" s="1"/>
  <c r="K249" i="9" s="1" a="1"/>
  <c r="K249" i="9" s="1"/>
  <c r="C250" i="9" a="1"/>
  <c r="C250" i="9" s="1"/>
  <c r="C251" i="9" a="1"/>
  <c r="C251" i="9" s="1"/>
  <c r="K251" i="9" s="1" a="1"/>
  <c r="K251" i="9" s="1"/>
  <c r="C252" i="9" a="1"/>
  <c r="C252" i="9" s="1"/>
  <c r="K252" i="9" s="1" a="1"/>
  <c r="K252" i="9" s="1"/>
  <c r="C253" i="9" a="1"/>
  <c r="C253" i="9" s="1"/>
  <c r="C254" i="9" a="1"/>
  <c r="C254" i="9" s="1"/>
  <c r="K254" i="9" s="1" a="1"/>
  <c r="K254" i="9" s="1"/>
  <c r="C255" i="9" a="1"/>
  <c r="C255" i="9" s="1"/>
  <c r="K255" i="9" s="1" a="1"/>
  <c r="K255" i="9" s="1"/>
  <c r="C256" i="9" a="1"/>
  <c r="C256" i="9" s="1"/>
  <c r="C257" i="9" a="1"/>
  <c r="C257" i="9" s="1"/>
  <c r="C258" i="9" a="1"/>
  <c r="C258" i="9" s="1"/>
  <c r="K258" i="9" s="1" a="1"/>
  <c r="K258" i="9" s="1"/>
  <c r="C259" i="9" a="1"/>
  <c r="C259" i="9" s="1"/>
  <c r="K259" i="9" s="1" a="1"/>
  <c r="K259" i="9" s="1"/>
  <c r="C260" i="9" a="1"/>
  <c r="C260" i="9" s="1"/>
  <c r="K260" i="9" s="1" a="1"/>
  <c r="K260" i="9" s="1"/>
  <c r="C261" i="9" a="1"/>
  <c r="C261" i="9" s="1"/>
  <c r="C262" i="9" a="1"/>
  <c r="C262" i="9" s="1"/>
  <c r="K262" i="9" s="1" a="1"/>
  <c r="K262" i="9" s="1"/>
  <c r="C263" i="9" a="1"/>
  <c r="C263" i="9" s="1"/>
  <c r="K263" i="9" s="1" a="1"/>
  <c r="K263" i="9" s="1"/>
  <c r="C264" i="9" a="1"/>
  <c r="C264" i="9" s="1"/>
  <c r="K264" i="9" s="1" a="1"/>
  <c r="K264" i="9" s="1"/>
  <c r="C265" i="9" a="1"/>
  <c r="C265" i="9" s="1"/>
  <c r="C266" i="9" a="1"/>
  <c r="C266" i="9" s="1"/>
  <c r="K266" i="9" s="1" a="1"/>
  <c r="K266" i="9" s="1"/>
  <c r="C267" i="9" a="1"/>
  <c r="C267" i="9" s="1"/>
  <c r="K267" i="9" s="1" a="1"/>
  <c r="K267" i="9" s="1"/>
  <c r="C268" i="9" a="1"/>
  <c r="C268" i="9" s="1"/>
  <c r="K268" i="9" s="1" a="1"/>
  <c r="K268" i="9" s="1"/>
  <c r="C269" i="9" a="1"/>
  <c r="C269" i="9" s="1"/>
  <c r="K269" i="9" s="1" a="1"/>
  <c r="K269" i="9" s="1"/>
  <c r="C270" i="9" a="1"/>
  <c r="C270" i="9" s="1"/>
  <c r="K270" i="9" s="1" a="1"/>
  <c r="K270" i="9" s="1"/>
  <c r="C271" i="9" a="1"/>
  <c r="C271" i="9" s="1"/>
  <c r="K271" i="9" s="1" a="1"/>
  <c r="K271" i="9" s="1"/>
  <c r="C272" i="9" a="1"/>
  <c r="C272" i="9" s="1"/>
  <c r="K272" i="9" s="1" a="1"/>
  <c r="K272" i="9" s="1"/>
  <c r="C273" i="9" a="1"/>
  <c r="C273" i="9" s="1"/>
  <c r="K273" i="9" s="1" a="1"/>
  <c r="K273" i="9" s="1"/>
  <c r="C274" i="9" a="1"/>
  <c r="C274" i="9" s="1"/>
  <c r="K274" i="9" s="1" a="1"/>
  <c r="K274" i="9" s="1"/>
  <c r="C275" i="9" a="1"/>
  <c r="C275" i="9" s="1"/>
  <c r="K275" i="9" s="1" a="1"/>
  <c r="K275" i="9" s="1"/>
  <c r="C276" i="9" a="1"/>
  <c r="C276" i="9" s="1"/>
  <c r="K276" i="9" s="1" a="1"/>
  <c r="K276" i="9" s="1"/>
  <c r="C277" i="9" a="1"/>
  <c r="C277" i="9" s="1"/>
  <c r="K277" i="9" s="1" a="1"/>
  <c r="K277" i="9" s="1"/>
  <c r="C278" i="9" a="1"/>
  <c r="C278" i="9" s="1"/>
  <c r="K278" i="9" s="1" a="1"/>
  <c r="K278" i="9" s="1"/>
  <c r="C279" i="9" a="1"/>
  <c r="C279" i="9" s="1"/>
  <c r="K279" i="9" s="1" a="1"/>
  <c r="K279" i="9" s="1"/>
  <c r="C280" i="9" a="1"/>
  <c r="C280" i="9" s="1"/>
  <c r="C281" i="9" a="1"/>
  <c r="C281" i="9" s="1"/>
  <c r="K281" i="9" s="1" a="1"/>
  <c r="K281" i="9" s="1"/>
  <c r="C282" i="9" a="1"/>
  <c r="C282" i="9" s="1"/>
  <c r="K282" i="9" s="1" a="1"/>
  <c r="K282" i="9" s="1"/>
  <c r="C283" i="9" a="1"/>
  <c r="C283" i="9" s="1"/>
  <c r="K283" i="9" s="1" a="1"/>
  <c r="K283" i="9" s="1"/>
  <c r="C284" i="9" a="1"/>
  <c r="C284" i="9" s="1"/>
  <c r="K284" i="9" s="1" a="1"/>
  <c r="K284" i="9" s="1"/>
  <c r="C285" i="9" a="1"/>
  <c r="C285" i="9" s="1"/>
  <c r="K285" i="9" s="1" a="1"/>
  <c r="K285" i="9" s="1"/>
  <c r="C286" i="9" a="1"/>
  <c r="C286" i="9" s="1"/>
  <c r="C287" i="9" a="1"/>
  <c r="C287" i="9" s="1"/>
  <c r="K287" i="9" s="1" a="1"/>
  <c r="K287" i="9" s="1"/>
  <c r="C288" i="9" a="1"/>
  <c r="C288" i="9" s="1"/>
  <c r="K288" i="9" s="1" a="1"/>
  <c r="K288" i="9" s="1"/>
  <c r="C289" i="9" a="1"/>
  <c r="C289" i="9" s="1"/>
  <c r="C290" i="9" a="1"/>
  <c r="C290" i="9" s="1"/>
  <c r="C291" i="9" a="1"/>
  <c r="C291" i="9" s="1"/>
  <c r="K291" i="9" s="1" a="1"/>
  <c r="K291" i="9" s="1"/>
  <c r="C292" i="9" a="1"/>
  <c r="C292" i="9" s="1"/>
  <c r="K292" i="9" s="1" a="1"/>
  <c r="K292" i="9" s="1"/>
  <c r="C293" i="9" a="1"/>
  <c r="C293" i="9" s="1"/>
  <c r="K293" i="9" s="1" a="1"/>
  <c r="K293" i="9" s="1"/>
  <c r="C294" i="9" a="1"/>
  <c r="C294" i="9" s="1"/>
  <c r="K294" i="9" s="1" a="1"/>
  <c r="K294" i="9" s="1"/>
  <c r="C295" i="9" a="1"/>
  <c r="C295" i="9" s="1"/>
  <c r="K295" i="9" s="1" a="1"/>
  <c r="K295" i="9" s="1"/>
  <c r="C296" i="9" a="1"/>
  <c r="C296" i="9" s="1"/>
  <c r="K296" i="9" s="1" a="1"/>
  <c r="K296" i="9" s="1"/>
  <c r="C297" i="9" a="1"/>
  <c r="C297" i="9" s="1"/>
  <c r="K297" i="9" s="1" a="1"/>
  <c r="K297" i="9" s="1"/>
  <c r="C298" i="9" a="1"/>
  <c r="C298" i="9" s="1"/>
  <c r="K298" i="9" s="1" a="1"/>
  <c r="K298" i="9" s="1"/>
  <c r="C299" i="9" a="1"/>
  <c r="C299" i="9" s="1"/>
  <c r="K299" i="9" s="1" a="1"/>
  <c r="K299" i="9" s="1"/>
  <c r="C300" i="9" a="1"/>
  <c r="C300" i="9" s="1"/>
  <c r="K300" i="9" s="1" a="1"/>
  <c r="K300" i="9" s="1"/>
  <c r="C301" i="9" a="1"/>
  <c r="C301" i="9" s="1"/>
  <c r="K301" i="9" s="1" a="1"/>
  <c r="K301" i="9" s="1"/>
  <c r="C302" i="9" a="1"/>
  <c r="C302" i="9" s="1"/>
  <c r="K302" i="9" s="1" a="1"/>
  <c r="K302" i="9" s="1"/>
  <c r="C303" i="9" a="1"/>
  <c r="C303" i="9" s="1"/>
  <c r="K303" i="9" s="1" a="1"/>
  <c r="K303" i="9" s="1"/>
  <c r="C304" i="9" a="1"/>
  <c r="C304" i="9" s="1"/>
  <c r="C305" i="9" a="1"/>
  <c r="C305" i="9" s="1"/>
  <c r="K305" i="9" s="1" a="1"/>
  <c r="K305" i="9" s="1"/>
  <c r="C306" i="9" a="1"/>
  <c r="C306" i="9" s="1"/>
  <c r="K306" i="9" s="1" a="1"/>
  <c r="K306" i="9" s="1"/>
  <c r="C307" i="9" a="1"/>
  <c r="C307" i="9" s="1"/>
  <c r="C308" i="9" a="1"/>
  <c r="C308" i="9" s="1"/>
  <c r="K308" i="9" s="1" a="1"/>
  <c r="K308" i="9" s="1"/>
  <c r="C309" i="9" a="1"/>
  <c r="C309" i="9" s="1"/>
  <c r="C310" i="9" a="1"/>
  <c r="C310" i="9" s="1"/>
  <c r="K310" i="9" s="1" a="1"/>
  <c r="K310" i="9" s="1"/>
  <c r="C311" i="9" a="1"/>
  <c r="C311" i="9" s="1"/>
  <c r="K311" i="9" s="1" a="1"/>
  <c r="K311" i="9" s="1"/>
  <c r="C312" i="9" a="1"/>
  <c r="C312" i="9" s="1"/>
  <c r="K312" i="9" s="1" a="1"/>
  <c r="K312" i="9" s="1"/>
  <c r="C313" i="9" a="1"/>
  <c r="C313" i="9" s="1"/>
  <c r="K313" i="9" s="1" a="1"/>
  <c r="K313" i="9" s="1"/>
  <c r="C314" i="9" a="1"/>
  <c r="C314" i="9" s="1"/>
  <c r="K314" i="9" s="1" a="1"/>
  <c r="K314" i="9" s="1"/>
  <c r="C315" i="9" a="1"/>
  <c r="C315" i="9" s="1"/>
  <c r="K315" i="9" s="1" a="1"/>
  <c r="K315" i="9" s="1"/>
  <c r="C316" i="9" a="1"/>
  <c r="C316" i="9" s="1"/>
  <c r="C317" i="9" a="1"/>
  <c r="C317" i="9" s="1"/>
  <c r="K317" i="9" s="1" a="1"/>
  <c r="K317" i="9" s="1"/>
  <c r="C318" i="9" a="1"/>
  <c r="C318" i="9" s="1"/>
  <c r="K318" i="9" s="1" a="1"/>
  <c r="K318" i="9" s="1"/>
  <c r="C319" i="9" a="1"/>
  <c r="C319" i="9" s="1"/>
  <c r="K319" i="9" s="1" a="1"/>
  <c r="K319" i="9" s="1"/>
  <c r="C320" i="9" a="1"/>
  <c r="C320" i="9" s="1"/>
  <c r="C321" i="9" a="1"/>
  <c r="C321" i="9" s="1"/>
  <c r="C322" i="9" a="1"/>
  <c r="C322" i="9" s="1"/>
  <c r="K322" i="9" s="1" a="1"/>
  <c r="K322" i="9" s="1"/>
  <c r="C323" i="9" a="1"/>
  <c r="C323" i="9" s="1"/>
  <c r="K323" i="9" s="1" a="1"/>
  <c r="K323" i="9" s="1"/>
  <c r="C324" i="9" a="1"/>
  <c r="C324" i="9" s="1"/>
  <c r="K324" i="9" s="1" a="1"/>
  <c r="K324" i="9" s="1"/>
  <c r="C325" i="9" a="1"/>
  <c r="C325" i="9" s="1"/>
  <c r="K325" i="9" s="1" a="1"/>
  <c r="K325" i="9" s="1"/>
  <c r="C326" i="9" a="1"/>
  <c r="C326" i="9" s="1"/>
  <c r="K326" i="9" s="1" a="1"/>
  <c r="K326" i="9" s="1"/>
  <c r="C327" i="9" a="1"/>
  <c r="C327" i="9" s="1"/>
  <c r="K327" i="9" s="1" a="1"/>
  <c r="K327" i="9" s="1"/>
  <c r="C328" i="9" a="1"/>
  <c r="C328" i="9" s="1"/>
  <c r="K328" i="9" s="1" a="1"/>
  <c r="K328" i="9" s="1"/>
  <c r="C329" i="9" a="1"/>
  <c r="C329" i="9" s="1"/>
  <c r="K329" i="9" s="1" a="1"/>
  <c r="K329" i="9" s="1"/>
  <c r="C330" i="9" a="1"/>
  <c r="C330" i="9" s="1"/>
  <c r="K330" i="9" s="1" a="1"/>
  <c r="K330" i="9" s="1"/>
  <c r="C331" i="9" a="1"/>
  <c r="C331" i="9" s="1"/>
  <c r="K331" i="9" s="1" a="1"/>
  <c r="K331" i="9" s="1"/>
  <c r="C332" i="9" a="1"/>
  <c r="C332" i="9" s="1"/>
  <c r="K332" i="9" s="1" a="1"/>
  <c r="K332" i="9" s="1"/>
  <c r="C333" i="9" a="1"/>
  <c r="C333" i="9" s="1"/>
  <c r="K333" i="9" s="1" a="1"/>
  <c r="K333" i="9" s="1"/>
  <c r="C334" i="9" a="1"/>
  <c r="C334" i="9" s="1"/>
  <c r="C335" i="9" a="1"/>
  <c r="C335" i="9" s="1"/>
  <c r="C336" i="9" a="1"/>
  <c r="C336" i="9" s="1"/>
  <c r="K336" i="9" s="1" a="1"/>
  <c r="K336" i="9" s="1"/>
  <c r="C337" i="9" a="1"/>
  <c r="C337" i="9" s="1"/>
  <c r="K337" i="9" s="1" a="1"/>
  <c r="K337" i="9" s="1"/>
  <c r="C338" i="9" a="1"/>
  <c r="C338" i="9" s="1"/>
  <c r="C339" i="9" a="1"/>
  <c r="C339" i="9" s="1"/>
  <c r="C340" i="9" a="1"/>
  <c r="C340" i="9" s="1"/>
  <c r="K340" i="9" s="1" a="1"/>
  <c r="K340" i="9" s="1"/>
  <c r="C341" i="9" a="1"/>
  <c r="C341" i="9" s="1"/>
  <c r="K341" i="9" s="1" a="1"/>
  <c r="K341" i="9" s="1"/>
  <c r="C342" i="9" a="1"/>
  <c r="C342" i="9" s="1"/>
  <c r="C343" i="9" a="1"/>
  <c r="C343" i="9" s="1"/>
  <c r="K343" i="9" s="1" a="1"/>
  <c r="K343" i="9" s="1"/>
  <c r="C344" i="9" a="1"/>
  <c r="C344" i="9" s="1"/>
  <c r="K344" i="9" s="1" a="1"/>
  <c r="K344" i="9" s="1"/>
  <c r="C345" i="9" a="1"/>
  <c r="C345" i="9" s="1"/>
  <c r="C346" i="9" a="1"/>
  <c r="C346" i="9" s="1"/>
  <c r="K346" i="9" s="1" a="1"/>
  <c r="K346" i="9" s="1"/>
  <c r="C347" i="9" a="1"/>
  <c r="C347" i="9" s="1"/>
  <c r="K347" i="9" s="1" a="1"/>
  <c r="K347" i="9" s="1"/>
  <c r="C348" i="9" a="1"/>
  <c r="C348" i="9" s="1"/>
  <c r="K348" i="9" s="1" a="1"/>
  <c r="K348" i="9" s="1"/>
  <c r="C349" i="9" a="1"/>
  <c r="C349" i="9" s="1"/>
  <c r="K349" i="9" s="1" a="1"/>
  <c r="K349" i="9" s="1"/>
  <c r="C350" i="9" a="1"/>
  <c r="C350" i="9" s="1"/>
  <c r="C351" i="9" a="1"/>
  <c r="C351" i="9" s="1"/>
  <c r="K351" i="9" s="1" a="1"/>
  <c r="K351" i="9" s="1"/>
  <c r="C352" i="9" a="1"/>
  <c r="C352" i="9" s="1"/>
  <c r="K352" i="9" s="1" a="1"/>
  <c r="K352" i="9" s="1"/>
  <c r="C353" i="9" a="1"/>
  <c r="C353" i="9" s="1"/>
  <c r="K353" i="9" s="1" a="1"/>
  <c r="K353" i="9" s="1"/>
  <c r="C354" i="9" a="1"/>
  <c r="C354" i="9" s="1"/>
  <c r="K354" i="9" s="1" a="1"/>
  <c r="K354" i="9" s="1"/>
  <c r="C355" i="9" a="1"/>
  <c r="C355" i="9" s="1"/>
  <c r="K355" i="9" s="1" a="1"/>
  <c r="K355" i="9" s="1"/>
  <c r="C356" i="9" a="1"/>
  <c r="C356" i="9" s="1"/>
  <c r="K356" i="9" s="1" a="1"/>
  <c r="K356" i="9" s="1"/>
  <c r="C357" i="9" a="1"/>
  <c r="C357" i="9" s="1"/>
  <c r="K357" i="9" s="1" a="1"/>
  <c r="K357" i="9" s="1"/>
  <c r="C358" i="9" a="1"/>
  <c r="C358" i="9" s="1"/>
  <c r="K358" i="9" s="1" a="1"/>
  <c r="K358" i="9" s="1"/>
  <c r="C359" i="9" a="1"/>
  <c r="C359" i="9" s="1"/>
  <c r="C360" i="9" a="1"/>
  <c r="C360" i="9" s="1"/>
  <c r="K360" i="9" s="1" a="1"/>
  <c r="K360" i="9" s="1"/>
  <c r="C361" i="9" a="1"/>
  <c r="C361" i="9" s="1"/>
  <c r="K361" i="9" s="1" a="1"/>
  <c r="K361" i="9" s="1"/>
  <c r="C362" i="9" a="1"/>
  <c r="C362" i="9" s="1"/>
  <c r="K362" i="9" s="1" a="1"/>
  <c r="K362" i="9" s="1"/>
  <c r="C363" i="9" a="1"/>
  <c r="C363" i="9" s="1"/>
  <c r="K363" i="9" s="1" a="1"/>
  <c r="K363" i="9" s="1"/>
  <c r="C364" i="9" a="1"/>
  <c r="C364" i="9" s="1"/>
  <c r="K364" i="9" s="1" a="1"/>
  <c r="K364" i="9" s="1"/>
  <c r="C365" i="9" a="1"/>
  <c r="C365" i="9" s="1"/>
  <c r="C366" i="9" a="1"/>
  <c r="C366" i="9" s="1"/>
  <c r="C367" i="9" a="1"/>
  <c r="C367" i="9" s="1"/>
  <c r="K367" i="9" s="1" a="1"/>
  <c r="K367" i="9" s="1"/>
  <c r="C368" i="9" a="1"/>
  <c r="C368" i="9" s="1"/>
  <c r="C369" i="9" a="1"/>
  <c r="C369" i="9" s="1"/>
  <c r="K369" i="9" s="1" a="1"/>
  <c r="K369" i="9" s="1"/>
  <c r="C370" i="9" a="1"/>
  <c r="C370" i="9" s="1"/>
  <c r="K370" i="9" s="1" a="1"/>
  <c r="K370" i="9" s="1"/>
  <c r="C371" i="9" a="1"/>
  <c r="C371" i="9" s="1"/>
  <c r="K371" i="9" s="1" a="1"/>
  <c r="K371" i="9" s="1"/>
  <c r="C372" i="9" a="1"/>
  <c r="C372" i="9" s="1"/>
  <c r="K372" i="9" s="1" a="1"/>
  <c r="K372" i="9" s="1"/>
  <c r="C373" i="9" a="1"/>
  <c r="C373" i="9" s="1"/>
  <c r="K373" i="9" s="1" a="1"/>
  <c r="K373" i="9" s="1"/>
  <c r="C374" i="9" a="1"/>
  <c r="C374" i="9" s="1"/>
  <c r="K374" i="9" s="1" a="1"/>
  <c r="K374" i="9" s="1"/>
  <c r="C375" i="9" a="1"/>
  <c r="C375" i="9" s="1"/>
  <c r="C376" i="9" a="1"/>
  <c r="C376" i="9" s="1"/>
  <c r="K376" i="9" s="1" a="1"/>
  <c r="K376" i="9" s="1"/>
  <c r="C377" i="9" a="1"/>
  <c r="C377" i="9" s="1"/>
  <c r="K377" i="9" s="1" a="1"/>
  <c r="K377" i="9" s="1"/>
  <c r="C378" i="9" a="1"/>
  <c r="C378" i="9" s="1"/>
  <c r="K378" i="9" s="1" a="1"/>
  <c r="K378" i="9" s="1"/>
  <c r="C379" i="9" a="1"/>
  <c r="C379" i="9" s="1"/>
  <c r="K379" i="9" s="1" a="1"/>
  <c r="K379" i="9" s="1"/>
  <c r="C380" i="9" a="1"/>
  <c r="C380" i="9" s="1"/>
  <c r="C381" i="9" a="1"/>
  <c r="C381" i="9" s="1"/>
  <c r="K381" i="9" s="1" a="1"/>
  <c r="K381" i="9" s="1"/>
  <c r="C382" i="9" a="1"/>
  <c r="C382" i="9" s="1"/>
  <c r="K382" i="9" s="1" a="1"/>
  <c r="K382" i="9" s="1"/>
  <c r="C383" i="9" a="1"/>
  <c r="C383" i="9" s="1"/>
  <c r="C384" i="9" a="1"/>
  <c r="C384" i="9" s="1"/>
  <c r="K384" i="9" s="1" a="1"/>
  <c r="K384" i="9" s="1"/>
  <c r="C385" i="9" a="1"/>
  <c r="C385" i="9" s="1"/>
  <c r="K385" i="9" s="1" a="1"/>
  <c r="K385" i="9" s="1"/>
  <c r="C386" i="9" a="1"/>
  <c r="C386" i="9" s="1"/>
  <c r="K386" i="9" s="1" a="1"/>
  <c r="K386" i="9" s="1"/>
  <c r="C387" i="9" a="1"/>
  <c r="C387" i="9" s="1"/>
  <c r="K387" i="9" s="1" a="1"/>
  <c r="K387" i="9" s="1"/>
  <c r="C388" i="9" a="1"/>
  <c r="C388" i="9" s="1"/>
  <c r="K388" i="9" s="1" a="1"/>
  <c r="K388" i="9" s="1"/>
  <c r="C389" i="9" a="1"/>
  <c r="C389" i="9" s="1"/>
  <c r="C390" i="9" a="1"/>
  <c r="C390" i="9" s="1"/>
  <c r="K390" i="9" s="1" a="1"/>
  <c r="K390" i="9" s="1"/>
  <c r="C391" i="9" a="1"/>
  <c r="C391" i="9" s="1"/>
  <c r="K391" i="9" s="1" a="1"/>
  <c r="K391" i="9" s="1"/>
  <c r="C392" i="9" a="1"/>
  <c r="C392" i="9" s="1"/>
  <c r="C393" i="9" a="1"/>
  <c r="C393" i="9" s="1"/>
  <c r="K393" i="9" s="1" a="1"/>
  <c r="K393" i="9" s="1"/>
  <c r="C394" i="9" a="1"/>
  <c r="C394" i="9" s="1"/>
  <c r="C395" i="9" a="1"/>
  <c r="C395" i="9" s="1"/>
  <c r="K395" i="9" s="1" a="1"/>
  <c r="K395" i="9" s="1"/>
  <c r="C396" i="9" a="1"/>
  <c r="C396" i="9" s="1"/>
  <c r="K396" i="9" s="1" a="1"/>
  <c r="K396" i="9" s="1"/>
  <c r="C397" i="9" a="1"/>
  <c r="C397" i="9" s="1"/>
  <c r="K397" i="9" s="1" a="1"/>
  <c r="K397" i="9" s="1"/>
  <c r="C398" i="9" a="1"/>
  <c r="C398" i="9" s="1"/>
  <c r="K398" i="9" s="1" a="1"/>
  <c r="K398" i="9" s="1"/>
  <c r="C399" i="9" a="1"/>
  <c r="C399" i="9" s="1"/>
  <c r="K399" i="9" s="1" a="1"/>
  <c r="K399" i="9" s="1"/>
  <c r="C400" i="9" a="1"/>
  <c r="C400" i="9" s="1"/>
  <c r="K400" i="9" s="1" a="1"/>
  <c r="K400" i="9" s="1"/>
  <c r="C401" i="9" a="1"/>
  <c r="C401" i="9" s="1"/>
  <c r="C402" i="9" a="1"/>
  <c r="C402" i="9" s="1"/>
  <c r="K402" i="9" s="1" a="1"/>
  <c r="K402" i="9" s="1"/>
  <c r="C2" i="9" a="1"/>
  <c r="C2" i="9" s="1"/>
  <c r="K2" i="9" s="1" a="1"/>
  <c r="K2" i="9" s="1"/>
  <c r="C2" i="4" a="1"/>
  <c r="C2" i="4"/>
  <c r="B48" i="7" a="1"/>
  <c r="B48" i="7" s="1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32" i="3"/>
  <c r="T33" i="3"/>
  <c r="K33" i="3" a="1"/>
  <c r="K33" i="3" s="1"/>
  <c r="T34" i="3"/>
  <c r="K34" i="3" a="1"/>
  <c r="K34" i="3" s="1"/>
  <c r="T35" i="3"/>
  <c r="K35" i="3" a="1"/>
  <c r="K35" i="3" s="1"/>
  <c r="T36" i="3"/>
  <c r="K36" i="3" a="1"/>
  <c r="K36" i="3" s="1"/>
  <c r="T37" i="3"/>
  <c r="K37" i="3" a="1"/>
  <c r="K37" i="3" s="1"/>
  <c r="T38" i="3"/>
  <c r="T39" i="3"/>
  <c r="K39" i="3" s="1" a="1"/>
  <c r="K39" i="3" s="1"/>
  <c r="T40" i="3"/>
  <c r="K40" i="3" s="1" a="1"/>
  <c r="K40" i="3" s="1"/>
  <c r="T41" i="3"/>
  <c r="K41" i="3" s="1" a="1"/>
  <c r="K41" i="3" s="1"/>
  <c r="T42" i="3"/>
  <c r="K42" i="3" s="1" a="1"/>
  <c r="K42" i="3" s="1"/>
  <c r="T43" i="3"/>
  <c r="K43" i="3" s="1" a="1"/>
  <c r="K43" i="3" s="1"/>
  <c r="T44" i="3"/>
  <c r="K44" i="3" s="1" a="1"/>
  <c r="K44" i="3" s="1"/>
  <c r="T45" i="3"/>
  <c r="K45" i="3" s="1" a="1"/>
  <c r="K45" i="3" s="1"/>
  <c r="T46" i="3"/>
  <c r="K46" i="3" s="1" a="1"/>
  <c r="K46" i="3" s="1"/>
  <c r="T47" i="3"/>
  <c r="K47" i="3" s="1" a="1"/>
  <c r="K47" i="3" s="1"/>
  <c r="T48" i="3"/>
  <c r="K48" i="3" s="1" a="1"/>
  <c r="K48" i="3" s="1"/>
  <c r="T49" i="3"/>
  <c r="K49" i="3" s="1" a="1"/>
  <c r="K49" i="3" s="1"/>
  <c r="T50" i="3"/>
  <c r="K50" i="3" s="1" a="1"/>
  <c r="T51" i="3"/>
  <c r="K51" i="3" s="1" a="1"/>
  <c r="K51" i="3" s="1"/>
  <c r="T52" i="3"/>
  <c r="K52" i="3" s="1" a="1"/>
  <c r="K52" i="3" s="1"/>
  <c r="T53" i="3"/>
  <c r="K53" i="3" s="1" a="1"/>
  <c r="K53" i="3" s="1"/>
  <c r="T54" i="3"/>
  <c r="K54" i="3" s="1" a="1"/>
  <c r="K54" i="3" s="1"/>
  <c r="T55" i="3"/>
  <c r="K55" i="3" s="1" a="1"/>
  <c r="K55" i="3" s="1"/>
  <c r="T56" i="3"/>
  <c r="K56" i="3" s="1" a="1"/>
  <c r="K56" i="3" s="1"/>
  <c r="T57" i="3"/>
  <c r="K57" i="3" s="1" a="1"/>
  <c r="K57" i="3" s="1"/>
  <c r="T58" i="3"/>
  <c r="K58" i="3" s="1" a="1"/>
  <c r="K58" i="3" s="1"/>
  <c r="T59" i="3"/>
  <c r="K59" i="3" s="1" a="1"/>
  <c r="K59" i="3" s="1"/>
  <c r="T60" i="3"/>
  <c r="K60" i="3" s="1" a="1"/>
  <c r="K60" i="3"/>
  <c r="T61" i="3"/>
  <c r="K61" i="3" a="1"/>
  <c r="K61" i="3" s="1"/>
  <c r="T62" i="3"/>
  <c r="T63" i="3"/>
  <c r="K63" i="3" a="1"/>
  <c r="K63" i="3" s="1"/>
  <c r="T64" i="3"/>
  <c r="K64" i="3" s="1" a="1"/>
  <c r="K64" i="3" s="1"/>
  <c r="T65" i="3"/>
  <c r="K65" i="3" s="1" a="1"/>
  <c r="K65" i="3" s="1"/>
  <c r="T66" i="3"/>
  <c r="K66" i="3" s="1" a="1"/>
  <c r="K66" i="3" s="1"/>
  <c r="T67" i="3"/>
  <c r="K67" i="3" s="1" a="1"/>
  <c r="K67" i="3" s="1"/>
  <c r="T68" i="3"/>
  <c r="K68" i="3" s="1" a="1"/>
  <c r="K68" i="3" s="1"/>
  <c r="T69" i="3"/>
  <c r="K69" i="3" s="1" a="1"/>
  <c r="K69" i="3" s="1"/>
  <c r="T70" i="3"/>
  <c r="K70" i="3" s="1" a="1"/>
  <c r="K70" i="3"/>
  <c r="T71" i="3"/>
  <c r="K71" i="3" s="1" a="1"/>
  <c r="K71" i="3" s="1"/>
  <c r="T72" i="3"/>
  <c r="K72" i="3" s="1" a="1"/>
  <c r="K72" i="3" s="1"/>
  <c r="T73" i="3"/>
  <c r="K73" i="3" a="1"/>
  <c r="K73" i="3" s="1"/>
  <c r="T74" i="3"/>
  <c r="K74" i="3" s="1" a="1"/>
  <c r="K74" i="3" s="1"/>
  <c r="T75" i="3"/>
  <c r="K75" i="3" a="1"/>
  <c r="K75" i="3" s="1"/>
  <c r="T76" i="3"/>
  <c r="K76" i="3" s="1" a="1"/>
  <c r="K76" i="3" s="1"/>
  <c r="T77" i="3"/>
  <c r="T78" i="3"/>
  <c r="K78" i="3" s="1" a="1"/>
  <c r="K78" i="3" s="1"/>
  <c r="T32" i="3"/>
  <c r="K32" i="3" a="1"/>
  <c r="K32" i="3" s="1"/>
  <c r="B30" i="7" a="1"/>
  <c r="B30" i="7" s="1"/>
  <c r="B31" i="7" a="1"/>
  <c r="B31" i="7" s="1"/>
  <c r="B32" i="7" a="1"/>
  <c r="B32" i="7" s="1"/>
  <c r="B33" i="7" a="1"/>
  <c r="B33" i="7" s="1"/>
  <c r="B34" i="7" a="1"/>
  <c r="B34" i="7" s="1"/>
  <c r="B35" i="7" a="1"/>
  <c r="B35" i="7" s="1"/>
  <c r="B36" i="7" a="1"/>
  <c r="B36" i="7" s="1"/>
  <c r="B37" i="7" a="1"/>
  <c r="B37" i="7" s="1"/>
  <c r="B38" i="7" a="1"/>
  <c r="B38" i="7" s="1"/>
  <c r="B39" i="7" a="1"/>
  <c r="B39" i="7" s="1"/>
  <c r="B40" i="7" a="1"/>
  <c r="B40" i="7" s="1"/>
  <c r="B41" i="7" a="1"/>
  <c r="B41" i="7" s="1"/>
  <c r="B42" i="7" a="1"/>
  <c r="B42" i="7" s="1"/>
  <c r="B43" i="7" a="1"/>
  <c r="B43" i="7" s="1"/>
  <c r="B44" i="7" a="1"/>
  <c r="B44" i="7" s="1"/>
  <c r="B45" i="7" a="1"/>
  <c r="B45" i="7" s="1"/>
  <c r="B46" i="7" a="1"/>
  <c r="B46" i="7" s="1"/>
  <c r="B47" i="7" a="1"/>
  <c r="B47" i="7" s="1"/>
  <c r="B4" i="7" a="1"/>
  <c r="B4" i="7" s="1"/>
  <c r="B5" i="7" a="1"/>
  <c r="B5" i="7" s="1"/>
  <c r="B6" i="7" a="1"/>
  <c r="B6" i="7" s="1"/>
  <c r="K62" i="3" a="1"/>
  <c r="K62" i="3" s="1"/>
  <c r="K50" i="3"/>
  <c r="K38" i="3" a="1"/>
  <c r="K38" i="3" s="1"/>
  <c r="K77" i="3" a="1"/>
  <c r="K77" i="3" s="1"/>
  <c r="K2" i="4" a="1"/>
  <c r="K2" i="4"/>
  <c r="I2" i="4" a="1"/>
  <c r="I2" i="4" s="1"/>
  <c r="L2" i="4" s="1"/>
  <c r="F3" i="4"/>
  <c r="F4" i="4"/>
  <c r="F4" i="9"/>
  <c r="F5" i="4"/>
  <c r="F5" i="9"/>
  <c r="F6" i="4"/>
  <c r="F7" i="4"/>
  <c r="F8" i="4"/>
  <c r="F19" i="9"/>
  <c r="F9" i="4"/>
  <c r="F8" i="9"/>
  <c r="F10" i="4"/>
  <c r="F20" i="9"/>
  <c r="F11" i="4"/>
  <c r="F12" i="4"/>
  <c r="F10" i="9"/>
  <c r="F13" i="4"/>
  <c r="F11" i="9"/>
  <c r="F14" i="4"/>
  <c r="F12" i="9"/>
  <c r="F15" i="4"/>
  <c r="F16" i="4"/>
  <c r="F17" i="4"/>
  <c r="F18" i="4"/>
  <c r="F19" i="4"/>
  <c r="F16" i="9"/>
  <c r="F20" i="4"/>
  <c r="F17" i="9"/>
  <c r="F21" i="4"/>
  <c r="F22" i="4"/>
  <c r="F23" i="4"/>
  <c r="F24" i="4"/>
  <c r="F22" i="9"/>
  <c r="F25" i="4"/>
  <c r="F23" i="9"/>
  <c r="F26" i="4"/>
  <c r="F27" i="4"/>
  <c r="F28" i="4"/>
  <c r="F29" i="4"/>
  <c r="F28" i="9"/>
  <c r="F30" i="4"/>
  <c r="F29" i="9"/>
  <c r="F31" i="4"/>
  <c r="F32" i="4"/>
  <c r="F31" i="9"/>
  <c r="F33" i="4"/>
  <c r="F32" i="9"/>
  <c r="F34" i="4"/>
  <c r="F35" i="4"/>
  <c r="F36" i="4"/>
  <c r="F34" i="9"/>
  <c r="F37" i="4"/>
  <c r="F35" i="9"/>
  <c r="F38" i="4"/>
  <c r="F39" i="4"/>
  <c r="F40" i="4"/>
  <c r="F41" i="4"/>
  <c r="F42" i="4"/>
  <c r="F40" i="9"/>
  <c r="F43" i="4"/>
  <c r="F41" i="9"/>
  <c r="F44" i="4"/>
  <c r="F45" i="4"/>
  <c r="F46" i="4"/>
  <c r="F44" i="9"/>
  <c r="F47" i="4"/>
  <c r="F48" i="4"/>
  <c r="F46" i="9"/>
  <c r="F49" i="4"/>
  <c r="F47" i="9"/>
  <c r="F50" i="4"/>
  <c r="F51" i="4"/>
  <c r="F52" i="4"/>
  <c r="F53" i="4"/>
  <c r="F52" i="9"/>
  <c r="F54" i="4"/>
  <c r="F53" i="9"/>
  <c r="F55" i="4"/>
  <c r="F82" i="9"/>
  <c r="F56" i="4"/>
  <c r="F57" i="4"/>
  <c r="F58" i="4"/>
  <c r="F56" i="9"/>
  <c r="F59" i="4"/>
  <c r="F60" i="4"/>
  <c r="F61" i="4"/>
  <c r="F58" i="9"/>
  <c r="F62" i="4"/>
  <c r="F59" i="9"/>
  <c r="F63" i="4"/>
  <c r="F64" i="4"/>
  <c r="F65" i="4"/>
  <c r="F66" i="4"/>
  <c r="F67" i="4"/>
  <c r="F64" i="9"/>
  <c r="F68" i="4"/>
  <c r="F65" i="9"/>
  <c r="F69" i="4"/>
  <c r="F70" i="4"/>
  <c r="F71" i="4"/>
  <c r="F68" i="9"/>
  <c r="F72" i="4"/>
  <c r="F73" i="4"/>
  <c r="F70" i="9"/>
  <c r="F74" i="4"/>
  <c r="F71" i="9"/>
  <c r="F75" i="4"/>
  <c r="F72" i="9"/>
  <c r="F76" i="4"/>
  <c r="F77" i="4"/>
  <c r="F78" i="4"/>
  <c r="F79" i="4"/>
  <c r="F76" i="9"/>
  <c r="F80" i="4"/>
  <c r="F77" i="9"/>
  <c r="F81" i="4"/>
  <c r="F82" i="4"/>
  <c r="F79" i="9"/>
  <c r="F83" i="4"/>
  <c r="F80" i="9"/>
  <c r="F84" i="4"/>
  <c r="F85" i="4"/>
  <c r="F83" i="9"/>
  <c r="F86" i="4"/>
  <c r="F87" i="4"/>
  <c r="F88" i="4"/>
  <c r="F89" i="4"/>
  <c r="F90" i="4"/>
  <c r="F91" i="4"/>
  <c r="F88" i="9"/>
  <c r="F92" i="4"/>
  <c r="F93" i="4"/>
  <c r="F89" i="9"/>
  <c r="F94" i="4"/>
  <c r="F95" i="4"/>
  <c r="F96" i="4"/>
  <c r="F92" i="9"/>
  <c r="F97" i="4"/>
  <c r="F94" i="9"/>
  <c r="F98" i="4"/>
  <c r="F95" i="9"/>
  <c r="F99" i="4"/>
  <c r="F100" i="4"/>
  <c r="F101" i="9"/>
  <c r="F101" i="4"/>
  <c r="F102" i="4"/>
  <c r="F103" i="4"/>
  <c r="F104" i="4"/>
  <c r="F100" i="9"/>
  <c r="F105" i="4"/>
  <c r="F106" i="4"/>
  <c r="F107" i="4"/>
  <c r="F104" i="9"/>
  <c r="F108" i="4"/>
  <c r="F109" i="4"/>
  <c r="F110" i="4"/>
  <c r="F106" i="9"/>
  <c r="F111" i="4"/>
  <c r="F107" i="9"/>
  <c r="F112" i="4"/>
  <c r="F108" i="9"/>
  <c r="F113" i="4"/>
  <c r="F114" i="4"/>
  <c r="F115" i="4"/>
  <c r="F112" i="9"/>
  <c r="F116" i="4"/>
  <c r="F113" i="9"/>
  <c r="F117" i="4"/>
  <c r="F118" i="4"/>
  <c r="F119" i="4"/>
  <c r="F116" i="9"/>
  <c r="F120" i="4"/>
  <c r="F121" i="4"/>
  <c r="F118" i="9"/>
  <c r="F122" i="4"/>
  <c r="F119" i="9"/>
  <c r="F123" i="4"/>
  <c r="F120" i="9"/>
  <c r="F124" i="4"/>
  <c r="F121" i="9"/>
  <c r="F125" i="4"/>
  <c r="F126" i="4"/>
  <c r="F127" i="4"/>
  <c r="F124" i="9"/>
  <c r="F128" i="4"/>
  <c r="F125" i="9"/>
  <c r="F129" i="4"/>
  <c r="F130" i="4"/>
  <c r="F131" i="4"/>
  <c r="F132" i="4"/>
  <c r="F128" i="9"/>
  <c r="F133" i="4"/>
  <c r="F134" i="4"/>
  <c r="F130" i="9"/>
  <c r="F135" i="4"/>
  <c r="F131" i="9"/>
  <c r="F136" i="4"/>
  <c r="F137" i="4"/>
  <c r="F133" i="9"/>
  <c r="F138" i="4"/>
  <c r="F139" i="4"/>
  <c r="F140" i="4"/>
  <c r="F136" i="9"/>
  <c r="F141" i="4"/>
  <c r="F137" i="9"/>
  <c r="F142" i="4"/>
  <c r="F155" i="9"/>
  <c r="F143" i="4"/>
  <c r="F144" i="4"/>
  <c r="F145" i="4"/>
  <c r="F140" i="9"/>
  <c r="F146" i="4"/>
  <c r="F147" i="4"/>
  <c r="F142" i="9"/>
  <c r="F148" i="4"/>
  <c r="F143" i="9"/>
  <c r="F149" i="4"/>
  <c r="F150" i="4"/>
  <c r="F151" i="4"/>
  <c r="F160" i="9"/>
  <c r="F152" i="4"/>
  <c r="F153" i="4"/>
  <c r="F148" i="9"/>
  <c r="F154" i="4"/>
  <c r="F161" i="9"/>
  <c r="F155" i="4"/>
  <c r="F149" i="9"/>
  <c r="F156" i="4"/>
  <c r="F157" i="4"/>
  <c r="F167" i="9"/>
  <c r="F158" i="4"/>
  <c r="F151" i="9"/>
  <c r="F159" i="4"/>
  <c r="F152" i="9"/>
  <c r="F160" i="4"/>
  <c r="F161" i="4"/>
  <c r="F162" i="4"/>
  <c r="F154" i="9"/>
  <c r="F163" i="4"/>
  <c r="F164" i="4"/>
  <c r="F165" i="4"/>
  <c r="F166" i="4"/>
  <c r="F167" i="4"/>
  <c r="F168" i="4"/>
  <c r="F169" i="4"/>
  <c r="F170" i="4"/>
  <c r="F164" i="9"/>
  <c r="F171" i="4"/>
  <c r="F172" i="4"/>
  <c r="F166" i="9"/>
  <c r="F173" i="4"/>
  <c r="F174" i="4"/>
  <c r="F175" i="4"/>
  <c r="F180" i="9"/>
  <c r="F176" i="4"/>
  <c r="F172" i="9"/>
  <c r="F177" i="4"/>
  <c r="F173" i="9"/>
  <c r="F178" i="4"/>
  <c r="F181" i="9"/>
  <c r="F179" i="4"/>
  <c r="F180" i="4"/>
  <c r="F175" i="9"/>
  <c r="F181" i="4"/>
  <c r="F182" i="4"/>
  <c r="F176" i="9"/>
  <c r="F183" i="4"/>
  <c r="F184" i="4"/>
  <c r="F185" i="4"/>
  <c r="F178" i="9"/>
  <c r="F186" i="4"/>
  <c r="F179" i="9"/>
  <c r="F187" i="4"/>
  <c r="F188" i="4"/>
  <c r="F189" i="4"/>
  <c r="F190" i="4"/>
  <c r="F191" i="4"/>
  <c r="F185" i="9"/>
  <c r="F192" i="4"/>
  <c r="F193" i="4"/>
  <c r="F194" i="4"/>
  <c r="F195" i="4"/>
  <c r="F196" i="4"/>
  <c r="F197" i="4"/>
  <c r="F190" i="9"/>
  <c r="F198" i="4"/>
  <c r="F199" i="4"/>
  <c r="F200" i="4"/>
  <c r="F192" i="9"/>
  <c r="F201" i="4"/>
  <c r="F193" i="9"/>
  <c r="F202" i="4"/>
  <c r="F203" i="4"/>
  <c r="F204" i="4"/>
  <c r="F205" i="4"/>
  <c r="F197" i="9"/>
  <c r="F206" i="4"/>
  <c r="F198" i="9"/>
  <c r="F207" i="4"/>
  <c r="F208" i="4"/>
  <c r="F209" i="4"/>
  <c r="F201" i="9"/>
  <c r="F210" i="4"/>
  <c r="F211" i="4"/>
  <c r="F203" i="9"/>
  <c r="F212" i="4"/>
  <c r="F204" i="9"/>
  <c r="F213" i="4"/>
  <c r="F205" i="9"/>
  <c r="F214" i="4"/>
  <c r="F249" i="9"/>
  <c r="F215" i="4"/>
  <c r="F216" i="4"/>
  <c r="F207" i="9"/>
  <c r="F217" i="4"/>
  <c r="F208" i="9"/>
  <c r="F218" i="4"/>
  <c r="F210" i="9"/>
  <c r="F219" i="4"/>
  <c r="F211" i="9"/>
  <c r="F220" i="4"/>
  <c r="F221" i="4"/>
  <c r="F222" i="4"/>
  <c r="F223" i="4"/>
  <c r="F224" i="4"/>
  <c r="F216" i="9"/>
  <c r="F225" i="4"/>
  <c r="F217" i="9"/>
  <c r="F226" i="4"/>
  <c r="F218" i="9"/>
  <c r="F227" i="4"/>
  <c r="F224" i="9"/>
  <c r="F228" i="4"/>
  <c r="F229" i="4"/>
  <c r="F230" i="4"/>
  <c r="F231" i="4"/>
  <c r="F221" i="9"/>
  <c r="F232" i="4"/>
  <c r="F233" i="4"/>
  <c r="F223" i="9"/>
  <c r="F234" i="4"/>
  <c r="F235" i="4"/>
  <c r="F229" i="9"/>
  <c r="F236" i="4"/>
  <c r="F230" i="9"/>
  <c r="F237" i="4"/>
  <c r="F238" i="4"/>
  <c r="F239" i="4"/>
  <c r="F233" i="9"/>
  <c r="F240" i="4"/>
  <c r="F241" i="4"/>
  <c r="F235" i="9"/>
  <c r="F242" i="4"/>
  <c r="F236" i="9"/>
  <c r="F243" i="4"/>
  <c r="F244" i="4"/>
  <c r="F245" i="4"/>
  <c r="F246" i="4"/>
  <c r="F247" i="4"/>
  <c r="F248" i="4"/>
  <c r="F241" i="9"/>
  <c r="F249" i="4"/>
  <c r="F242" i="9"/>
  <c r="F250" i="4"/>
  <c r="F251" i="4"/>
  <c r="F252" i="4"/>
  <c r="F246" i="9"/>
  <c r="F253" i="4"/>
  <c r="F254" i="4"/>
  <c r="F250" i="9"/>
  <c r="F255" i="4"/>
  <c r="F256" i="4"/>
  <c r="F257" i="4"/>
  <c r="F258" i="4"/>
  <c r="F259" i="4"/>
  <c r="F255" i="9"/>
  <c r="F260" i="4"/>
  <c r="F261" i="4"/>
  <c r="F257" i="9"/>
  <c r="F262" i="4"/>
  <c r="F258" i="9"/>
  <c r="F263" i="4"/>
  <c r="F261" i="9"/>
  <c r="F264" i="4"/>
  <c r="F262" i="9"/>
  <c r="F265" i="4"/>
  <c r="F266" i="4"/>
  <c r="F267" i="4"/>
  <c r="F268" i="4"/>
  <c r="F269" i="4"/>
  <c r="F270" i="4"/>
  <c r="F267" i="9"/>
  <c r="F271" i="4"/>
  <c r="F272" i="4"/>
  <c r="F273" i="4"/>
  <c r="F274" i="4"/>
  <c r="F275" i="4"/>
  <c r="F276" i="4"/>
  <c r="F277" i="4"/>
  <c r="F278" i="4"/>
  <c r="F279" i="4"/>
  <c r="F280" i="4"/>
  <c r="F281" i="4"/>
  <c r="F278" i="9"/>
  <c r="F282" i="4"/>
  <c r="F279" i="9"/>
  <c r="F283" i="4"/>
  <c r="F284" i="4"/>
  <c r="F285" i="4"/>
  <c r="F286" i="4"/>
  <c r="F285" i="9"/>
  <c r="F287" i="4"/>
  <c r="F288" i="4"/>
  <c r="F289" i="4"/>
  <c r="F290" i="4"/>
  <c r="F291" i="4"/>
  <c r="F292" i="4"/>
  <c r="F290" i="9"/>
  <c r="F293" i="4"/>
  <c r="F291" i="9"/>
  <c r="F294" i="4"/>
  <c r="F295" i="4"/>
  <c r="F296" i="4"/>
  <c r="F297" i="4"/>
  <c r="F298" i="4"/>
  <c r="F299" i="4"/>
  <c r="F300" i="4"/>
  <c r="F301" i="4"/>
  <c r="F302" i="4"/>
  <c r="F303" i="4"/>
  <c r="F304" i="4"/>
  <c r="F302" i="9"/>
  <c r="F305" i="4"/>
  <c r="F303" i="9"/>
  <c r="F306" i="4"/>
  <c r="F307" i="4"/>
  <c r="F308" i="4"/>
  <c r="F309" i="4"/>
  <c r="F308" i="9"/>
  <c r="F310" i="4"/>
  <c r="F309" i="9"/>
  <c r="F311" i="4"/>
  <c r="F310" i="9"/>
  <c r="F312" i="4"/>
  <c r="F314" i="9"/>
  <c r="F313" i="4"/>
  <c r="F314" i="4"/>
  <c r="F315" i="4"/>
  <c r="F316" i="4"/>
  <c r="F315" i="9"/>
  <c r="F317" i="4"/>
  <c r="F318" i="4"/>
  <c r="F319" i="4"/>
  <c r="F320" i="4"/>
  <c r="F318" i="9"/>
  <c r="F321" i="4"/>
  <c r="F322" i="4"/>
  <c r="F320" i="9"/>
  <c r="F323" i="4"/>
  <c r="F321" i="9"/>
  <c r="F324" i="4"/>
  <c r="F325" i="4"/>
  <c r="F326" i="4"/>
  <c r="F327" i="4"/>
  <c r="F326" i="9"/>
  <c r="F328" i="4"/>
  <c r="F327" i="9"/>
  <c r="F329" i="4"/>
  <c r="F330" i="4"/>
  <c r="F331" i="4"/>
  <c r="F330" i="9"/>
  <c r="F332" i="4"/>
  <c r="F333" i="4"/>
  <c r="F332" i="9"/>
  <c r="F334" i="4"/>
  <c r="F333" i="9"/>
  <c r="F335" i="4"/>
  <c r="F336" i="4"/>
  <c r="F337" i="4"/>
  <c r="F338" i="4"/>
  <c r="F339" i="4"/>
  <c r="F340" i="4"/>
  <c r="F368" i="9"/>
  <c r="F341" i="4"/>
  <c r="F338" i="9"/>
  <c r="F342" i="4"/>
  <c r="F339" i="9"/>
  <c r="F343" i="4"/>
  <c r="F344" i="4"/>
  <c r="F345" i="4"/>
  <c r="F342" i="9"/>
  <c r="F346" i="4"/>
  <c r="F347" i="4"/>
  <c r="F348" i="4"/>
  <c r="F344" i="9"/>
  <c r="F349" i="4"/>
  <c r="F345" i="9"/>
  <c r="F350" i="4"/>
  <c r="F351" i="4"/>
  <c r="F352" i="4"/>
  <c r="F353" i="4"/>
  <c r="F354" i="4"/>
  <c r="F350" i="9"/>
  <c r="F355" i="4"/>
  <c r="F354" i="9"/>
  <c r="F356" i="4"/>
  <c r="F351" i="9"/>
  <c r="F357" i="4"/>
  <c r="F358" i="4"/>
  <c r="F359" i="4"/>
  <c r="F360" i="4"/>
  <c r="F363" i="9"/>
  <c r="F361" i="4"/>
  <c r="F362" i="4"/>
  <c r="F356" i="9"/>
  <c r="F363" i="4"/>
  <c r="F366" i="9"/>
  <c r="F364" i="4"/>
  <c r="F357" i="9"/>
  <c r="F365" i="4"/>
  <c r="F366" i="4"/>
  <c r="F367" i="4"/>
  <c r="F368" i="4"/>
  <c r="F369" i="4"/>
  <c r="F362" i="9"/>
  <c r="F370" i="4"/>
  <c r="F371" i="4"/>
  <c r="F365" i="9"/>
  <c r="F372" i="4"/>
  <c r="F373" i="4"/>
  <c r="F369" i="9"/>
  <c r="F374" i="4"/>
  <c r="F375" i="4"/>
  <c r="F376" i="4"/>
  <c r="F377" i="4"/>
  <c r="F378" i="4"/>
  <c r="F374" i="9"/>
  <c r="F379" i="4"/>
  <c r="F375" i="9"/>
  <c r="F380" i="4"/>
  <c r="F381" i="4"/>
  <c r="F382" i="4"/>
  <c r="F378" i="9"/>
  <c r="F383" i="4"/>
  <c r="F384" i="4"/>
  <c r="F380" i="9"/>
  <c r="F385" i="4"/>
  <c r="F381" i="9"/>
  <c r="F386" i="4"/>
  <c r="F387" i="4"/>
  <c r="F386" i="9"/>
  <c r="F388" i="4"/>
  <c r="F387" i="9"/>
  <c r="F389" i="4"/>
  <c r="F390" i="9"/>
  <c r="F390" i="4"/>
  <c r="F391" i="4"/>
  <c r="F392" i="4"/>
  <c r="F393" i="4"/>
  <c r="F392" i="9"/>
  <c r="F394" i="4"/>
  <c r="F395" i="4"/>
  <c r="F393" i="9"/>
  <c r="F396" i="4"/>
  <c r="F397" i="4"/>
  <c r="F398" i="4"/>
  <c r="F399" i="4"/>
  <c r="F402" i="9"/>
  <c r="F400" i="4"/>
  <c r="F398" i="9"/>
  <c r="F401" i="4"/>
  <c r="F399" i="9"/>
  <c r="F402" i="4"/>
  <c r="F403" i="4"/>
  <c r="F187" i="9"/>
  <c r="F186" i="9"/>
  <c r="I186" i="9" s="1" a="1"/>
  <c r="I186" i="9" s="1"/>
  <c r="F296" i="9"/>
  <c r="F282" i="9"/>
  <c r="F272" i="9"/>
  <c r="F306" i="9"/>
  <c r="F297" i="9"/>
  <c r="F294" i="9"/>
  <c r="F266" i="9"/>
  <c r="F260" i="9"/>
  <c r="F254" i="9"/>
  <c r="F248" i="9"/>
  <c r="F270" i="9"/>
  <c r="F274" i="9"/>
  <c r="F273" i="9"/>
  <c r="F195" i="9"/>
  <c r="F194" i="9"/>
  <c r="F284" i="9"/>
  <c r="C3" i="4" a="1"/>
  <c r="C3" i="4"/>
  <c r="C4" i="4" a="1"/>
  <c r="C4" i="4"/>
  <c r="C5" i="4" a="1"/>
  <c r="C5" i="4"/>
  <c r="C6" i="4" a="1"/>
  <c r="C6" i="4"/>
  <c r="C7" i="4" a="1"/>
  <c r="C7" i="4"/>
  <c r="C8" i="4" a="1"/>
  <c r="C8" i="4"/>
  <c r="C9" i="4" a="1"/>
  <c r="C9" i="4"/>
  <c r="C10" i="4" a="1"/>
  <c r="C10" i="4"/>
  <c r="C11" i="4" a="1"/>
  <c r="C11" i="4"/>
  <c r="C12" i="4" a="1"/>
  <c r="C12" i="4"/>
  <c r="C13" i="4" a="1"/>
  <c r="C13" i="4"/>
  <c r="C14" i="4" a="1"/>
  <c r="C14" i="4"/>
  <c r="C15" i="4" a="1"/>
  <c r="C15" i="4"/>
  <c r="C16" i="4" a="1"/>
  <c r="C16" i="4"/>
  <c r="C17" i="4" a="1"/>
  <c r="C17" i="4"/>
  <c r="C18" i="4" a="1"/>
  <c r="C18" i="4"/>
  <c r="C19" i="4" a="1"/>
  <c r="C19" i="4"/>
  <c r="C20" i="4" a="1"/>
  <c r="C20" i="4"/>
  <c r="C21" i="4" a="1"/>
  <c r="C21" i="4"/>
  <c r="C22" i="4" a="1"/>
  <c r="C22" i="4"/>
  <c r="C23" i="4" a="1"/>
  <c r="C23" i="4"/>
  <c r="C24" i="4" a="1"/>
  <c r="C24" i="4"/>
  <c r="C25" i="4" a="1"/>
  <c r="C25" i="4"/>
  <c r="C26" i="4" a="1"/>
  <c r="C26" i="4"/>
  <c r="C27" i="4" a="1"/>
  <c r="C27" i="4"/>
  <c r="C28" i="4" a="1"/>
  <c r="C28" i="4"/>
  <c r="C29" i="4" a="1"/>
  <c r="C29" i="4"/>
  <c r="C30" i="4" a="1"/>
  <c r="C30" i="4"/>
  <c r="C31" i="4" a="1"/>
  <c r="C31" i="4"/>
  <c r="C32" i="4" a="1"/>
  <c r="C32" i="4"/>
  <c r="C33" i="4" a="1"/>
  <c r="C33" i="4"/>
  <c r="C34" i="4" a="1"/>
  <c r="C34" i="4"/>
  <c r="C35" i="4" a="1"/>
  <c r="C35" i="4"/>
  <c r="C36" i="4" a="1"/>
  <c r="C36" i="4"/>
  <c r="C37" i="4" a="1"/>
  <c r="C37" i="4"/>
  <c r="C38" i="4" a="1"/>
  <c r="C38" i="4"/>
  <c r="C39" i="4" a="1"/>
  <c r="C39" i="4"/>
  <c r="C40" i="4" a="1"/>
  <c r="C40" i="4"/>
  <c r="C41" i="4" a="1"/>
  <c r="C41" i="4"/>
  <c r="C42" i="4" a="1"/>
  <c r="C42" i="4"/>
  <c r="C43" i="4" a="1"/>
  <c r="C43" i="4"/>
  <c r="C44" i="4" a="1"/>
  <c r="C44" i="4"/>
  <c r="C45" i="4" a="1"/>
  <c r="C45" i="4"/>
  <c r="C46" i="4" a="1"/>
  <c r="C46" i="4"/>
  <c r="C47" i="4" a="1"/>
  <c r="C47" i="4"/>
  <c r="C48" i="4" a="1"/>
  <c r="C48" i="4"/>
  <c r="C49" i="4" a="1"/>
  <c r="C49" i="4"/>
  <c r="C50" i="4" a="1"/>
  <c r="C50" i="4"/>
  <c r="C51" i="4" a="1"/>
  <c r="C51" i="4"/>
  <c r="C52" i="4" a="1"/>
  <c r="C52" i="4"/>
  <c r="C53" i="4" a="1"/>
  <c r="C53" i="4"/>
  <c r="C54" i="4" a="1"/>
  <c r="C54" i="4"/>
  <c r="C55" i="4" a="1"/>
  <c r="C55" i="4"/>
  <c r="C56" i="4" a="1"/>
  <c r="C56" i="4"/>
  <c r="C57" i="4" a="1"/>
  <c r="C57" i="4"/>
  <c r="C58" i="4" a="1"/>
  <c r="C58" i="4"/>
  <c r="C59" i="4" a="1"/>
  <c r="C59" i="4"/>
  <c r="C60" i="4" a="1"/>
  <c r="C60" i="4"/>
  <c r="C61" i="4" a="1"/>
  <c r="C61" i="4"/>
  <c r="C62" i="4" a="1"/>
  <c r="C62" i="4"/>
  <c r="C63" i="4" a="1"/>
  <c r="C63" i="4"/>
  <c r="C64" i="4" a="1"/>
  <c r="C64" i="4"/>
  <c r="C65" i="4" a="1"/>
  <c r="C65" i="4"/>
  <c r="C66" i="4" a="1"/>
  <c r="C66" i="4"/>
  <c r="C67" i="4" a="1"/>
  <c r="C67" i="4"/>
  <c r="C68" i="4" a="1"/>
  <c r="C68" i="4"/>
  <c r="C69" i="4" a="1"/>
  <c r="C69" i="4"/>
  <c r="C70" i="4" a="1"/>
  <c r="C70" i="4"/>
  <c r="C71" i="4" a="1"/>
  <c r="C71" i="4"/>
  <c r="C72" i="4" a="1"/>
  <c r="C72" i="4"/>
  <c r="C73" i="4" a="1"/>
  <c r="C73" i="4"/>
  <c r="C74" i="4" a="1"/>
  <c r="C74" i="4"/>
  <c r="C75" i="4" a="1"/>
  <c r="C75" i="4"/>
  <c r="C76" i="4" a="1"/>
  <c r="C76" i="4"/>
  <c r="C77" i="4" a="1"/>
  <c r="C77" i="4"/>
  <c r="C78" i="4" a="1"/>
  <c r="C78" i="4"/>
  <c r="C79" i="4" a="1"/>
  <c r="C79" i="4"/>
  <c r="C80" i="4" a="1"/>
  <c r="C80" i="4"/>
  <c r="C81" i="4" a="1"/>
  <c r="C81" i="4"/>
  <c r="C82" i="4" a="1"/>
  <c r="C82" i="4"/>
  <c r="C83" i="4" a="1"/>
  <c r="C83" i="4"/>
  <c r="C84" i="4" a="1"/>
  <c r="C84" i="4"/>
  <c r="C85" i="4" a="1"/>
  <c r="C85" i="4"/>
  <c r="C86" i="4" a="1"/>
  <c r="C86" i="4"/>
  <c r="C87" i="4" a="1"/>
  <c r="C87" i="4"/>
  <c r="C88" i="4" a="1"/>
  <c r="C88" i="4"/>
  <c r="C89" i="4" a="1"/>
  <c r="C89" i="4"/>
  <c r="C90" i="4" a="1"/>
  <c r="C90" i="4"/>
  <c r="C91" i="4" a="1"/>
  <c r="C91" i="4"/>
  <c r="C92" i="4" a="1"/>
  <c r="C92" i="4"/>
  <c r="C93" i="4" a="1"/>
  <c r="C93" i="4"/>
  <c r="C94" i="4" a="1"/>
  <c r="C94" i="4"/>
  <c r="C95" i="4" a="1"/>
  <c r="C95" i="4"/>
  <c r="C96" i="4" a="1"/>
  <c r="C96" i="4"/>
  <c r="C97" i="4" a="1"/>
  <c r="C97" i="4"/>
  <c r="C98" i="4" a="1"/>
  <c r="C98" i="4"/>
  <c r="C99" i="4" a="1"/>
  <c r="C99" i="4"/>
  <c r="C100" i="4" a="1"/>
  <c r="C100" i="4"/>
  <c r="C101" i="4" a="1"/>
  <c r="C101" i="4"/>
  <c r="C102" i="4" a="1"/>
  <c r="C102" i="4"/>
  <c r="C103" i="4" a="1"/>
  <c r="C103" i="4"/>
  <c r="C104" i="4" a="1"/>
  <c r="C104" i="4"/>
  <c r="C105" i="4" a="1"/>
  <c r="C105" i="4"/>
  <c r="C106" i="4" a="1"/>
  <c r="C106" i="4"/>
  <c r="C107" i="4" a="1"/>
  <c r="C107" i="4"/>
  <c r="C108" i="4" a="1"/>
  <c r="C108" i="4"/>
  <c r="C109" i="4" a="1"/>
  <c r="C109" i="4"/>
  <c r="C110" i="4" a="1"/>
  <c r="C110" i="4"/>
  <c r="C111" i="4" a="1"/>
  <c r="C111" i="4"/>
  <c r="C112" i="4" a="1"/>
  <c r="C112" i="4"/>
  <c r="C113" i="4" a="1"/>
  <c r="C113" i="4"/>
  <c r="C114" i="4" a="1"/>
  <c r="C114" i="4"/>
  <c r="C115" i="4" a="1"/>
  <c r="C115" i="4"/>
  <c r="C116" i="4" a="1"/>
  <c r="C116" i="4"/>
  <c r="C117" i="4" a="1"/>
  <c r="C117" i="4"/>
  <c r="C118" i="4" a="1"/>
  <c r="C118" i="4"/>
  <c r="C119" i="4" a="1"/>
  <c r="C119" i="4"/>
  <c r="C120" i="4" a="1"/>
  <c r="C120" i="4"/>
  <c r="C121" i="4" a="1"/>
  <c r="C121" i="4"/>
  <c r="C122" i="4" a="1"/>
  <c r="C122" i="4"/>
  <c r="C123" i="4" a="1"/>
  <c r="C123" i="4"/>
  <c r="C124" i="4" a="1"/>
  <c r="C124" i="4"/>
  <c r="C125" i="4" a="1"/>
  <c r="C125" i="4"/>
  <c r="C126" i="4" a="1"/>
  <c r="C126" i="4"/>
  <c r="C127" i="4" a="1"/>
  <c r="C127" i="4"/>
  <c r="C128" i="4" a="1"/>
  <c r="C128" i="4"/>
  <c r="C129" i="4" a="1"/>
  <c r="C129" i="4"/>
  <c r="C130" i="4" a="1"/>
  <c r="C130" i="4"/>
  <c r="C131" i="4" a="1"/>
  <c r="C131" i="4"/>
  <c r="C132" i="4" a="1"/>
  <c r="C132" i="4"/>
  <c r="C133" i="4" a="1"/>
  <c r="C133" i="4"/>
  <c r="C134" i="4" a="1"/>
  <c r="C134" i="4"/>
  <c r="C135" i="4" a="1"/>
  <c r="C135" i="4"/>
  <c r="C136" i="4" a="1"/>
  <c r="C136" i="4"/>
  <c r="C137" i="4" a="1"/>
  <c r="C137" i="4"/>
  <c r="C138" i="4" a="1"/>
  <c r="C138" i="4"/>
  <c r="C139" i="4" a="1"/>
  <c r="C139" i="4"/>
  <c r="C140" i="4" a="1"/>
  <c r="C140" i="4"/>
  <c r="C141" i="4" a="1"/>
  <c r="C141" i="4"/>
  <c r="C142" i="4" a="1"/>
  <c r="C142" i="4"/>
  <c r="C143" i="4" a="1"/>
  <c r="C143" i="4"/>
  <c r="C144" i="4" a="1"/>
  <c r="C144" i="4"/>
  <c r="C145" i="4" a="1"/>
  <c r="C145" i="4"/>
  <c r="C146" i="4" a="1"/>
  <c r="C146" i="4"/>
  <c r="C147" i="4" a="1"/>
  <c r="C147" i="4"/>
  <c r="C148" i="4" a="1"/>
  <c r="C148" i="4"/>
  <c r="C149" i="4" a="1"/>
  <c r="C149" i="4"/>
  <c r="C150" i="4" a="1"/>
  <c r="C150" i="4"/>
  <c r="C151" i="4" a="1"/>
  <c r="C151" i="4"/>
  <c r="C152" i="4" a="1"/>
  <c r="C152" i="4"/>
  <c r="C153" i="4" a="1"/>
  <c r="C153" i="4"/>
  <c r="C154" i="4" a="1"/>
  <c r="C154" i="4"/>
  <c r="C155" i="4" a="1"/>
  <c r="C155" i="4"/>
  <c r="C156" i="4" a="1"/>
  <c r="C156" i="4"/>
  <c r="C157" i="4" a="1"/>
  <c r="C157" i="4"/>
  <c r="C158" i="4" a="1"/>
  <c r="C158" i="4"/>
  <c r="C159" i="4" a="1"/>
  <c r="C159" i="4"/>
  <c r="C160" i="4" a="1"/>
  <c r="C160" i="4"/>
  <c r="C161" i="4" a="1"/>
  <c r="C161" i="4"/>
  <c r="C162" i="4" a="1"/>
  <c r="C162" i="4"/>
  <c r="C163" i="4" a="1"/>
  <c r="C163" i="4"/>
  <c r="C164" i="4" a="1"/>
  <c r="C164" i="4"/>
  <c r="C165" i="4" a="1"/>
  <c r="C165" i="4"/>
  <c r="C166" i="4" a="1"/>
  <c r="C166" i="4"/>
  <c r="C167" i="4" a="1"/>
  <c r="C167" i="4"/>
  <c r="C168" i="4" a="1"/>
  <c r="C168" i="4"/>
  <c r="C169" i="4" a="1"/>
  <c r="C169" i="4"/>
  <c r="C170" i="4" a="1"/>
  <c r="C170" i="4"/>
  <c r="C171" i="4" a="1"/>
  <c r="C171" i="4"/>
  <c r="C172" i="4" a="1"/>
  <c r="C172" i="4"/>
  <c r="C173" i="4" a="1"/>
  <c r="C173" i="4"/>
  <c r="C174" i="4" a="1"/>
  <c r="C174" i="4"/>
  <c r="C175" i="4" a="1"/>
  <c r="C175" i="4"/>
  <c r="C176" i="4" a="1"/>
  <c r="C176" i="4"/>
  <c r="C177" i="4" a="1"/>
  <c r="C177" i="4"/>
  <c r="C178" i="4" a="1"/>
  <c r="C178" i="4"/>
  <c r="C179" i="4" a="1"/>
  <c r="C179" i="4"/>
  <c r="C180" i="4" a="1"/>
  <c r="C180" i="4"/>
  <c r="C181" i="4" a="1"/>
  <c r="C181" i="4"/>
  <c r="C182" i="4" a="1"/>
  <c r="C182" i="4"/>
  <c r="C183" i="4" a="1"/>
  <c r="C183" i="4"/>
  <c r="C184" i="4" a="1"/>
  <c r="C184" i="4"/>
  <c r="C185" i="4" a="1"/>
  <c r="C185" i="4"/>
  <c r="C186" i="4" a="1"/>
  <c r="C186" i="4"/>
  <c r="C187" i="4" a="1"/>
  <c r="C187" i="4"/>
  <c r="C188" i="4" a="1"/>
  <c r="C188" i="4"/>
  <c r="C189" i="4" a="1"/>
  <c r="C189" i="4"/>
  <c r="C190" i="4" a="1"/>
  <c r="C190" i="4"/>
  <c r="C191" i="4" a="1"/>
  <c r="C191" i="4"/>
  <c r="C192" i="4" a="1"/>
  <c r="C192" i="4"/>
  <c r="C193" i="4" a="1"/>
  <c r="C193" i="4"/>
  <c r="C194" i="4" a="1"/>
  <c r="C194" i="4"/>
  <c r="C195" i="4" a="1"/>
  <c r="C195" i="4"/>
  <c r="C196" i="4" a="1"/>
  <c r="C196" i="4"/>
  <c r="C197" i="4" a="1"/>
  <c r="C197" i="4"/>
  <c r="C198" i="4" a="1"/>
  <c r="C198" i="4"/>
  <c r="C199" i="4" a="1"/>
  <c r="C199" i="4"/>
  <c r="C200" i="4" a="1"/>
  <c r="C200" i="4"/>
  <c r="C201" i="4" a="1"/>
  <c r="C201" i="4"/>
  <c r="C202" i="4" a="1"/>
  <c r="C202" i="4"/>
  <c r="C203" i="4" a="1"/>
  <c r="C203" i="4"/>
  <c r="C204" i="4" a="1"/>
  <c r="C204" i="4"/>
  <c r="C205" i="4" a="1"/>
  <c r="C205" i="4"/>
  <c r="C206" i="4" a="1"/>
  <c r="C206" i="4"/>
  <c r="C207" i="4" a="1"/>
  <c r="C207" i="4"/>
  <c r="C208" i="4" a="1"/>
  <c r="C208" i="4"/>
  <c r="C209" i="4" a="1"/>
  <c r="C209" i="4"/>
  <c r="C210" i="4" a="1"/>
  <c r="C210" i="4"/>
  <c r="C211" i="4" a="1"/>
  <c r="C211" i="4"/>
  <c r="C212" i="4" a="1"/>
  <c r="C212" i="4"/>
  <c r="C213" i="4" a="1"/>
  <c r="C213" i="4"/>
  <c r="C214" i="4" a="1"/>
  <c r="C214" i="4"/>
  <c r="C215" i="4" a="1"/>
  <c r="C215" i="4"/>
  <c r="C216" i="4" a="1"/>
  <c r="C216" i="4"/>
  <c r="C217" i="4" a="1"/>
  <c r="C217" i="4"/>
  <c r="C218" i="4" a="1"/>
  <c r="C218" i="4"/>
  <c r="C219" i="4" a="1"/>
  <c r="C219" i="4"/>
  <c r="C220" i="4" a="1"/>
  <c r="C220" i="4"/>
  <c r="C221" i="4" a="1"/>
  <c r="C221" i="4"/>
  <c r="C222" i="4" a="1"/>
  <c r="C222" i="4"/>
  <c r="C223" i="4" a="1"/>
  <c r="C223" i="4"/>
  <c r="C224" i="4" a="1"/>
  <c r="C224" i="4"/>
  <c r="C225" i="4" a="1"/>
  <c r="C225" i="4"/>
  <c r="C226" i="4" a="1"/>
  <c r="C226" i="4"/>
  <c r="C227" i="4" a="1"/>
  <c r="C227" i="4"/>
  <c r="C228" i="4" a="1"/>
  <c r="C228" i="4"/>
  <c r="C229" i="4" a="1"/>
  <c r="C229" i="4"/>
  <c r="C230" i="4" a="1"/>
  <c r="C230" i="4"/>
  <c r="C231" i="4" a="1"/>
  <c r="C231" i="4"/>
  <c r="C232" i="4" a="1"/>
  <c r="C232" i="4"/>
  <c r="C233" i="4" a="1"/>
  <c r="C233" i="4"/>
  <c r="C234" i="4" a="1"/>
  <c r="C234" i="4"/>
  <c r="C235" i="4" a="1"/>
  <c r="C235" i="4"/>
  <c r="C236" i="4" a="1"/>
  <c r="C236" i="4"/>
  <c r="C237" i="4" a="1"/>
  <c r="C237" i="4"/>
  <c r="C238" i="4" a="1"/>
  <c r="C238" i="4"/>
  <c r="C239" i="4" a="1"/>
  <c r="C239" i="4"/>
  <c r="C240" i="4" a="1"/>
  <c r="C240" i="4"/>
  <c r="C241" i="4" a="1"/>
  <c r="C241" i="4"/>
  <c r="C242" i="4" a="1"/>
  <c r="C242" i="4"/>
  <c r="C243" i="4" a="1"/>
  <c r="C243" i="4"/>
  <c r="C244" i="4" a="1"/>
  <c r="C244" i="4"/>
  <c r="C245" i="4" a="1"/>
  <c r="C245" i="4"/>
  <c r="C246" i="4" a="1"/>
  <c r="C246" i="4"/>
  <c r="C247" i="4" a="1"/>
  <c r="C247" i="4"/>
  <c r="C248" i="4" a="1"/>
  <c r="C248" i="4"/>
  <c r="C249" i="4" a="1"/>
  <c r="C249" i="4"/>
  <c r="C250" i="4" a="1"/>
  <c r="C250" i="4"/>
  <c r="C251" i="4" a="1"/>
  <c r="C251" i="4"/>
  <c r="C252" i="4" a="1"/>
  <c r="C252" i="4"/>
  <c r="C253" i="4" a="1"/>
  <c r="C253" i="4"/>
  <c r="C254" i="4" a="1"/>
  <c r="C254" i="4"/>
  <c r="C255" i="4" a="1"/>
  <c r="C255" i="4"/>
  <c r="C256" i="4" a="1"/>
  <c r="C256" i="4"/>
  <c r="C257" i="4" a="1"/>
  <c r="C257" i="4"/>
  <c r="C258" i="4" a="1"/>
  <c r="C258" i="4"/>
  <c r="C259" i="4" a="1"/>
  <c r="C259" i="4"/>
  <c r="C260" i="4" a="1"/>
  <c r="C260" i="4"/>
  <c r="C261" i="4" a="1"/>
  <c r="C261" i="4"/>
  <c r="C262" i="4" a="1"/>
  <c r="C262" i="4"/>
  <c r="C263" i="4" a="1"/>
  <c r="C263" i="4"/>
  <c r="C264" i="4" a="1"/>
  <c r="C264" i="4"/>
  <c r="C265" i="4" a="1"/>
  <c r="C265" i="4"/>
  <c r="C266" i="4" a="1"/>
  <c r="C266" i="4"/>
  <c r="C267" i="4" a="1"/>
  <c r="C267" i="4"/>
  <c r="C268" i="4" a="1"/>
  <c r="C268" i="4"/>
  <c r="C269" i="4" a="1"/>
  <c r="C269" i="4"/>
  <c r="C270" i="4" a="1"/>
  <c r="C270" i="4"/>
  <c r="C271" i="4" a="1"/>
  <c r="C271" i="4"/>
  <c r="C272" i="4" a="1"/>
  <c r="C272" i="4"/>
  <c r="C273" i="4" a="1"/>
  <c r="C273" i="4"/>
  <c r="C274" i="4" a="1"/>
  <c r="C274" i="4"/>
  <c r="C275" i="4" a="1"/>
  <c r="C275" i="4"/>
  <c r="C276" i="4" a="1"/>
  <c r="C276" i="4"/>
  <c r="C277" i="4" a="1"/>
  <c r="C277" i="4"/>
  <c r="C278" i="4" a="1"/>
  <c r="C278" i="4"/>
  <c r="C279" i="4" a="1"/>
  <c r="C279" i="4"/>
  <c r="C280" i="4" a="1"/>
  <c r="C280" i="4"/>
  <c r="C281" i="4" a="1"/>
  <c r="C281" i="4"/>
  <c r="C282" i="4" a="1"/>
  <c r="C282" i="4"/>
  <c r="C283" i="4" a="1"/>
  <c r="C283" i="4"/>
  <c r="C284" i="4" a="1"/>
  <c r="C284" i="4"/>
  <c r="C285" i="4" a="1"/>
  <c r="C285" i="4"/>
  <c r="C286" i="4" a="1"/>
  <c r="C286" i="4"/>
  <c r="C287" i="4" a="1"/>
  <c r="C287" i="4"/>
  <c r="C288" i="4" a="1"/>
  <c r="C288" i="4"/>
  <c r="C289" i="4" a="1"/>
  <c r="C289" i="4"/>
  <c r="C290" i="4" a="1"/>
  <c r="C290" i="4"/>
  <c r="C291" i="4" a="1"/>
  <c r="C291" i="4"/>
  <c r="C292" i="4" a="1"/>
  <c r="C292" i="4"/>
  <c r="C293" i="4" a="1"/>
  <c r="C293" i="4"/>
  <c r="C294" i="4" a="1"/>
  <c r="C294" i="4"/>
  <c r="C295" i="4" a="1"/>
  <c r="C295" i="4"/>
  <c r="C296" i="4" a="1"/>
  <c r="C296" i="4"/>
  <c r="C297" i="4" a="1"/>
  <c r="C297" i="4"/>
  <c r="C298" i="4" a="1"/>
  <c r="C298" i="4"/>
  <c r="C299" i="4" a="1"/>
  <c r="C299" i="4"/>
  <c r="C300" i="4" a="1"/>
  <c r="C300" i="4"/>
  <c r="C301" i="4" a="1"/>
  <c r="C301" i="4"/>
  <c r="C302" i="4" a="1"/>
  <c r="C302" i="4"/>
  <c r="C303" i="4" a="1"/>
  <c r="C303" i="4"/>
  <c r="C304" i="4" a="1"/>
  <c r="C304" i="4"/>
  <c r="C305" i="4" a="1"/>
  <c r="C305" i="4"/>
  <c r="C306" i="4" a="1"/>
  <c r="C306" i="4"/>
  <c r="C307" i="4" a="1"/>
  <c r="C307" i="4"/>
  <c r="C308" i="4" a="1"/>
  <c r="C308" i="4"/>
  <c r="C309" i="4" a="1"/>
  <c r="C309" i="4"/>
  <c r="C310" i="4" a="1"/>
  <c r="C310" i="4"/>
  <c r="C311" i="4" a="1"/>
  <c r="C311" i="4"/>
  <c r="C312" i="4" a="1"/>
  <c r="C312" i="4"/>
  <c r="C313" i="4" a="1"/>
  <c r="C313" i="4"/>
  <c r="C314" i="4" a="1"/>
  <c r="C314" i="4"/>
  <c r="C315" i="4" a="1"/>
  <c r="C315" i="4"/>
  <c r="C316" i="4" a="1"/>
  <c r="C316" i="4"/>
  <c r="C317" i="4" a="1"/>
  <c r="C317" i="4"/>
  <c r="C318" i="4" a="1"/>
  <c r="C318" i="4"/>
  <c r="C319" i="4" a="1"/>
  <c r="C319" i="4"/>
  <c r="C320" i="4" a="1"/>
  <c r="C320" i="4"/>
  <c r="C321" i="4" a="1"/>
  <c r="C321" i="4"/>
  <c r="C322" i="4" a="1"/>
  <c r="C322" i="4"/>
  <c r="C323" i="4" a="1"/>
  <c r="C323" i="4"/>
  <c r="C324" i="4" a="1"/>
  <c r="C324" i="4"/>
  <c r="C325" i="4" a="1"/>
  <c r="C325" i="4"/>
  <c r="C326" i="4" a="1"/>
  <c r="C326" i="4"/>
  <c r="C327" i="4" a="1"/>
  <c r="C327" i="4"/>
  <c r="C328" i="4" a="1"/>
  <c r="C328" i="4"/>
  <c r="C329" i="4" a="1"/>
  <c r="C329" i="4"/>
  <c r="C330" i="4" a="1"/>
  <c r="C330" i="4"/>
  <c r="C331" i="4" a="1"/>
  <c r="C331" i="4"/>
  <c r="C332" i="4" a="1"/>
  <c r="C332" i="4"/>
  <c r="C333" i="4" a="1"/>
  <c r="C333" i="4"/>
  <c r="C334" i="4" a="1"/>
  <c r="C334" i="4"/>
  <c r="C335" i="4" a="1"/>
  <c r="C335" i="4"/>
  <c r="C336" i="4" a="1"/>
  <c r="C336" i="4"/>
  <c r="C337" i="4" a="1"/>
  <c r="C337" i="4"/>
  <c r="C338" i="4" a="1"/>
  <c r="C338" i="4"/>
  <c r="C339" i="4" a="1"/>
  <c r="C339" i="4"/>
  <c r="C340" i="4" a="1"/>
  <c r="C340" i="4"/>
  <c r="C341" i="4" a="1"/>
  <c r="C341" i="4"/>
  <c r="C342" i="4" a="1"/>
  <c r="C342" i="4"/>
  <c r="C343" i="4" a="1"/>
  <c r="C343" i="4"/>
  <c r="C344" i="4" a="1"/>
  <c r="C344" i="4"/>
  <c r="C345" i="4" a="1"/>
  <c r="C345" i="4"/>
  <c r="C346" i="4" a="1"/>
  <c r="C346" i="4"/>
  <c r="C347" i="4" a="1"/>
  <c r="C347" i="4"/>
  <c r="C348" i="4" a="1"/>
  <c r="C348" i="4"/>
  <c r="C349" i="4" a="1"/>
  <c r="C349" i="4"/>
  <c r="C350" i="4" a="1"/>
  <c r="C350" i="4"/>
  <c r="C351" i="4" a="1"/>
  <c r="C351" i="4"/>
  <c r="C352" i="4" a="1"/>
  <c r="C352" i="4"/>
  <c r="C353" i="4" a="1"/>
  <c r="C353" i="4"/>
  <c r="C354" i="4" a="1"/>
  <c r="C354" i="4"/>
  <c r="C355" i="4" a="1"/>
  <c r="C355" i="4"/>
  <c r="C356" i="4" a="1"/>
  <c r="C356" i="4"/>
  <c r="C357" i="4" a="1"/>
  <c r="C357" i="4"/>
  <c r="C358" i="4" a="1"/>
  <c r="C358" i="4"/>
  <c r="C359" i="4" a="1"/>
  <c r="C359" i="4"/>
  <c r="C360" i="4" a="1"/>
  <c r="C360" i="4"/>
  <c r="C361" i="4" a="1"/>
  <c r="C361" i="4"/>
  <c r="C362" i="4" a="1"/>
  <c r="C362" i="4"/>
  <c r="C363" i="4" a="1"/>
  <c r="C363" i="4"/>
  <c r="C364" i="4" a="1"/>
  <c r="C364" i="4"/>
  <c r="C365" i="4" a="1"/>
  <c r="C365" i="4"/>
  <c r="C366" i="4" a="1"/>
  <c r="C366" i="4"/>
  <c r="C367" i="4" a="1"/>
  <c r="C367" i="4"/>
  <c r="C368" i="4" a="1"/>
  <c r="C368" i="4"/>
  <c r="C369" i="4" a="1"/>
  <c r="C369" i="4"/>
  <c r="C370" i="4" a="1"/>
  <c r="C370" i="4"/>
  <c r="C371" i="4" a="1"/>
  <c r="C371" i="4"/>
  <c r="C372" i="4" a="1"/>
  <c r="C372" i="4"/>
  <c r="C373" i="4" a="1"/>
  <c r="C373" i="4"/>
  <c r="C374" i="4" a="1"/>
  <c r="C374" i="4"/>
  <c r="C375" i="4" a="1"/>
  <c r="C375" i="4"/>
  <c r="C376" i="4" a="1"/>
  <c r="C376" i="4"/>
  <c r="C377" i="4" a="1"/>
  <c r="C377" i="4"/>
  <c r="C378" i="4" a="1"/>
  <c r="C378" i="4"/>
  <c r="C379" i="4" a="1"/>
  <c r="C379" i="4"/>
  <c r="C380" i="4" a="1"/>
  <c r="C380" i="4"/>
  <c r="C381" i="4" a="1"/>
  <c r="C381" i="4"/>
  <c r="C382" i="4" a="1"/>
  <c r="C382" i="4"/>
  <c r="C383" i="4" a="1"/>
  <c r="C383" i="4"/>
  <c r="C384" i="4" a="1"/>
  <c r="C384" i="4"/>
  <c r="C385" i="4" a="1"/>
  <c r="C385" i="4"/>
  <c r="C386" i="4" a="1"/>
  <c r="C386" i="4"/>
  <c r="C387" i="4" a="1"/>
  <c r="C387" i="4"/>
  <c r="C388" i="4" a="1"/>
  <c r="C388" i="4"/>
  <c r="C389" i="4" a="1"/>
  <c r="C389" i="4"/>
  <c r="C390" i="4" a="1"/>
  <c r="C390" i="4"/>
  <c r="C391" i="4" a="1"/>
  <c r="C391" i="4"/>
  <c r="C392" i="4" a="1"/>
  <c r="C392" i="4"/>
  <c r="C393" i="4" a="1"/>
  <c r="C393" i="4"/>
  <c r="C394" i="4" a="1"/>
  <c r="C394" i="4"/>
  <c r="C395" i="4" a="1"/>
  <c r="C395" i="4"/>
  <c r="C396" i="4" a="1"/>
  <c r="C396" i="4"/>
  <c r="C397" i="4" a="1"/>
  <c r="C397" i="4"/>
  <c r="C398" i="4" a="1"/>
  <c r="C398" i="4"/>
  <c r="C399" i="4" a="1"/>
  <c r="C399" i="4"/>
  <c r="C400" i="4" a="1"/>
  <c r="C400" i="4"/>
  <c r="C401" i="4" a="1"/>
  <c r="C401" i="4"/>
  <c r="C402" i="4" a="1"/>
  <c r="C402" i="4"/>
  <c r="C403" i="4" a="1"/>
  <c r="C403" i="4"/>
  <c r="I388" i="4" a="1"/>
  <c r="I388" i="4"/>
  <c r="K388" i="4" a="1"/>
  <c r="K388" i="4"/>
  <c r="I244" i="4" a="1"/>
  <c r="I244" i="4"/>
  <c r="K244" i="4" a="1"/>
  <c r="K244" i="4"/>
  <c r="I363" i="4" a="1"/>
  <c r="I363" i="4"/>
  <c r="K363" i="4" a="1"/>
  <c r="K363" i="4"/>
  <c r="I397" i="4" a="1"/>
  <c r="I397" i="4"/>
  <c r="K397" i="4" a="1"/>
  <c r="K397" i="4"/>
  <c r="I301" i="4" a="1"/>
  <c r="I301" i="4"/>
  <c r="K301" i="4" a="1"/>
  <c r="K301" i="4"/>
  <c r="I348" i="4" a="1"/>
  <c r="I348" i="4"/>
  <c r="K348" i="4" a="1"/>
  <c r="K348" i="4"/>
  <c r="I252" i="4" a="1"/>
  <c r="I252" i="4"/>
  <c r="K252" i="4" a="1"/>
  <c r="K252" i="4"/>
  <c r="I383" i="4" a="1"/>
  <c r="I383" i="4"/>
  <c r="K383" i="4" a="1"/>
  <c r="K383" i="4"/>
  <c r="I311" i="4" a="1"/>
  <c r="I311" i="4"/>
  <c r="K311" i="4" a="1"/>
  <c r="K311" i="4"/>
  <c r="I239" i="4" a="1"/>
  <c r="I239" i="4"/>
  <c r="K239" i="4" a="1"/>
  <c r="K239" i="4"/>
  <c r="I394" i="4" a="1"/>
  <c r="I394" i="4"/>
  <c r="K394" i="4" a="1"/>
  <c r="K394" i="4"/>
  <c r="I334" i="4" a="1"/>
  <c r="I334" i="4"/>
  <c r="K334" i="4" a="1"/>
  <c r="K334" i="4"/>
  <c r="I286" i="4" a="1"/>
  <c r="I286" i="4"/>
  <c r="K286" i="4" a="1"/>
  <c r="K286" i="4"/>
  <c r="I250" i="4" a="1"/>
  <c r="I250" i="4"/>
  <c r="K250" i="4" a="1"/>
  <c r="K250" i="4"/>
  <c r="I202" i="4" a="1"/>
  <c r="I202" i="4"/>
  <c r="K202" i="4" a="1"/>
  <c r="K202" i="4"/>
  <c r="I154" i="4" a="1"/>
  <c r="I154" i="4"/>
  <c r="K154" i="4" a="1"/>
  <c r="K154" i="4"/>
  <c r="I130" i="4" a="1"/>
  <c r="I130" i="4"/>
  <c r="K130" i="4" a="1"/>
  <c r="K130" i="4"/>
  <c r="I345" i="4" a="1"/>
  <c r="I345" i="4"/>
  <c r="K345" i="4" a="1"/>
  <c r="K345" i="4"/>
  <c r="I297" i="4" a="1"/>
  <c r="I297" i="4"/>
  <c r="K297" i="4" a="1"/>
  <c r="K297" i="4"/>
  <c r="I285" i="4" a="1"/>
  <c r="I285" i="4"/>
  <c r="K285" i="4" a="1"/>
  <c r="K285" i="4"/>
  <c r="I273" i="4" a="1"/>
  <c r="I273" i="4"/>
  <c r="K273" i="4" a="1"/>
  <c r="K273" i="4"/>
  <c r="I261" i="4" a="1"/>
  <c r="I261" i="4"/>
  <c r="K261" i="4" a="1"/>
  <c r="K261" i="4"/>
  <c r="I249" i="4" a="1"/>
  <c r="I249" i="4"/>
  <c r="K249" i="4" a="1"/>
  <c r="K249" i="4"/>
  <c r="I280" i="4" a="1"/>
  <c r="I280" i="4"/>
  <c r="K280" i="4" a="1"/>
  <c r="K280" i="4"/>
  <c r="I399" i="4" a="1"/>
  <c r="I399" i="4"/>
  <c r="K399" i="4" a="1"/>
  <c r="K399" i="4"/>
  <c r="I398" i="4" a="1"/>
  <c r="I398" i="4"/>
  <c r="K398" i="4" a="1"/>
  <c r="K398" i="4"/>
  <c r="I373" i="4" a="1"/>
  <c r="I373" i="4"/>
  <c r="K373" i="4" a="1"/>
  <c r="K373" i="4"/>
  <c r="I396" i="4" a="1"/>
  <c r="I396" i="4"/>
  <c r="K396" i="4" a="1"/>
  <c r="K396" i="4"/>
  <c r="I312" i="4" a="1"/>
  <c r="I312" i="4"/>
  <c r="K312" i="4" a="1"/>
  <c r="K312" i="4"/>
  <c r="I228" i="4" a="1"/>
  <c r="I228" i="4"/>
  <c r="K228" i="4" a="1"/>
  <c r="K228" i="4"/>
  <c r="I359" i="4" a="1"/>
  <c r="I359" i="4"/>
  <c r="K359" i="4" a="1"/>
  <c r="K359" i="4"/>
  <c r="I287" i="4" a="1"/>
  <c r="I287" i="4"/>
  <c r="K287" i="4" a="1"/>
  <c r="K287" i="4"/>
  <c r="I203" i="4" a="1"/>
  <c r="I203" i="4"/>
  <c r="K203" i="4" a="1"/>
  <c r="K203" i="4"/>
  <c r="I358" i="4" a="1"/>
  <c r="I358" i="4"/>
  <c r="K358" i="4" a="1"/>
  <c r="K358" i="4"/>
  <c r="I310" i="4" a="1"/>
  <c r="I310" i="4"/>
  <c r="K310" i="4" a="1"/>
  <c r="K310" i="4"/>
  <c r="I262" i="4" a="1"/>
  <c r="I262" i="4"/>
  <c r="K262" i="4" a="1"/>
  <c r="K262" i="4"/>
  <c r="I214" i="4" a="1"/>
  <c r="I214" i="4"/>
  <c r="K214" i="4" a="1"/>
  <c r="K214" i="4"/>
  <c r="I166" i="4" a="1"/>
  <c r="I166" i="4"/>
  <c r="K166" i="4" a="1"/>
  <c r="K166" i="4"/>
  <c r="I381" i="4" a="1"/>
  <c r="I381" i="4"/>
  <c r="K381" i="4" a="1"/>
  <c r="K381" i="4"/>
  <c r="I321" i="4" a="1"/>
  <c r="I321" i="4"/>
  <c r="K321" i="4" a="1"/>
  <c r="K321" i="4"/>
  <c r="I364" i="4" a="1"/>
  <c r="I364" i="4"/>
  <c r="K364" i="4" a="1"/>
  <c r="K364" i="4"/>
  <c r="I232" i="4" a="1"/>
  <c r="I232" i="4"/>
  <c r="K232" i="4" a="1"/>
  <c r="K232" i="4"/>
  <c r="I339" i="4" a="1"/>
  <c r="I339" i="4"/>
  <c r="K339" i="4" a="1"/>
  <c r="K339" i="4"/>
  <c r="I385" i="4" a="1"/>
  <c r="I385" i="4"/>
  <c r="K385" i="4" a="1"/>
  <c r="K385" i="4"/>
  <c r="I289" i="4" a="1"/>
  <c r="I289" i="4"/>
  <c r="K289" i="4" a="1"/>
  <c r="K289" i="4"/>
  <c r="I324" i="4" a="1"/>
  <c r="I324" i="4"/>
  <c r="K324" i="4" a="1"/>
  <c r="K324" i="4"/>
  <c r="I240" i="4" a="1"/>
  <c r="I240" i="4"/>
  <c r="K240" i="4" a="1"/>
  <c r="K240" i="4"/>
  <c r="I371" i="4" a="1"/>
  <c r="I371" i="4"/>
  <c r="K371" i="4" a="1"/>
  <c r="K371" i="4"/>
  <c r="I299" i="4" a="1"/>
  <c r="I299" i="4"/>
  <c r="K299" i="4" a="1"/>
  <c r="K299" i="4"/>
  <c r="I227" i="4" a="1"/>
  <c r="I227" i="4"/>
  <c r="K227" i="4" a="1"/>
  <c r="K227" i="4"/>
  <c r="I370" i="4" a="1"/>
  <c r="I370" i="4"/>
  <c r="K370" i="4" a="1"/>
  <c r="K370" i="4"/>
  <c r="I322" i="4" a="1"/>
  <c r="I322" i="4"/>
  <c r="K322" i="4" a="1"/>
  <c r="K322" i="4"/>
  <c r="I274" i="4" a="1"/>
  <c r="I274" i="4"/>
  <c r="K274" i="4" a="1"/>
  <c r="K274" i="4"/>
  <c r="I226" i="4" a="1"/>
  <c r="I226" i="4"/>
  <c r="K226" i="4" a="1"/>
  <c r="K226" i="4"/>
  <c r="I178" i="4" a="1"/>
  <c r="I178" i="4"/>
  <c r="K178" i="4" a="1"/>
  <c r="K178" i="4"/>
  <c r="I393" i="4" a="1"/>
  <c r="I393" i="4"/>
  <c r="K393" i="4" a="1"/>
  <c r="K393" i="4"/>
  <c r="I369" i="4" a="1"/>
  <c r="I369" i="4"/>
  <c r="K369" i="4" a="1"/>
  <c r="K369" i="4"/>
  <c r="I333" i="4" a="1"/>
  <c r="I333" i="4"/>
  <c r="K333" i="4" a="1"/>
  <c r="K333" i="4"/>
  <c r="I304" i="4" a="1"/>
  <c r="I304" i="4"/>
  <c r="K304" i="4" a="1"/>
  <c r="K304" i="4"/>
  <c r="I375" i="4" a="1"/>
  <c r="I375" i="4"/>
  <c r="K375" i="4" a="1"/>
  <c r="K375" i="4"/>
  <c r="I362" i="4" a="1"/>
  <c r="I362" i="4"/>
  <c r="K362" i="4" a="1"/>
  <c r="K362" i="4"/>
  <c r="I313" i="4" a="1"/>
  <c r="I313" i="4"/>
  <c r="K313" i="4" a="1"/>
  <c r="K313" i="4"/>
  <c r="I336" i="4" a="1"/>
  <c r="I336" i="4"/>
  <c r="K336" i="4" a="1"/>
  <c r="K336" i="4"/>
  <c r="I264" i="4" a="1"/>
  <c r="I264" i="4"/>
  <c r="K264" i="4" a="1"/>
  <c r="K264" i="4"/>
  <c r="I395" i="4" a="1"/>
  <c r="I395" i="4"/>
  <c r="K395" i="4" a="1"/>
  <c r="K395" i="4"/>
  <c r="I323" i="4" a="1"/>
  <c r="I323" i="4"/>
  <c r="K323" i="4" a="1"/>
  <c r="K323" i="4"/>
  <c r="I251" i="4" a="1"/>
  <c r="I251" i="4"/>
  <c r="K251" i="4" a="1"/>
  <c r="K251" i="4"/>
  <c r="I382" i="4" a="1"/>
  <c r="I382" i="4"/>
  <c r="K382" i="4" a="1"/>
  <c r="K382" i="4"/>
  <c r="I346" i="4" a="1"/>
  <c r="I346" i="4"/>
  <c r="K346" i="4" a="1"/>
  <c r="K346" i="4"/>
  <c r="I298" i="4" a="1"/>
  <c r="I298" i="4"/>
  <c r="K298" i="4" a="1"/>
  <c r="K298" i="4"/>
  <c r="I238" i="4" a="1"/>
  <c r="I238" i="4"/>
  <c r="K238" i="4" a="1"/>
  <c r="K238" i="4"/>
  <c r="I190" i="4" a="1"/>
  <c r="I190" i="4"/>
  <c r="K190" i="4" a="1"/>
  <c r="K190" i="4"/>
  <c r="I142" i="4" a="1"/>
  <c r="I142" i="4"/>
  <c r="K142" i="4" a="1"/>
  <c r="K142" i="4"/>
  <c r="I36" i="4" a="1"/>
  <c r="I36" i="4"/>
  <c r="K36" i="4" a="1"/>
  <c r="K36" i="4"/>
  <c r="I357" i="4" a="1"/>
  <c r="I357" i="4"/>
  <c r="K357" i="4" a="1"/>
  <c r="K357" i="4"/>
  <c r="I309" i="4" a="1"/>
  <c r="I309" i="4"/>
  <c r="K309" i="4" a="1"/>
  <c r="K309" i="4"/>
  <c r="I340" i="4" a="1"/>
  <c r="I340" i="4"/>
  <c r="K340" i="4" a="1"/>
  <c r="K340" i="4"/>
  <c r="I196" i="4" a="1"/>
  <c r="I196" i="4"/>
  <c r="K196" i="4" a="1"/>
  <c r="K196" i="4"/>
  <c r="I386" i="4" a="1"/>
  <c r="I386" i="4"/>
  <c r="K386" i="4" a="1"/>
  <c r="K386" i="4"/>
  <c r="I349" i="4" a="1"/>
  <c r="I349" i="4"/>
  <c r="K349" i="4" a="1"/>
  <c r="K349" i="4"/>
  <c r="I384" i="4" a="1"/>
  <c r="I384" i="4"/>
  <c r="K384" i="4" a="1"/>
  <c r="K384" i="4"/>
  <c r="I300" i="4" a="1"/>
  <c r="I300" i="4"/>
  <c r="K300" i="4" a="1"/>
  <c r="K300" i="4"/>
  <c r="I204" i="4" a="1"/>
  <c r="I204" i="4"/>
  <c r="K204" i="4" a="1"/>
  <c r="K204" i="4"/>
  <c r="I347" i="4" a="1"/>
  <c r="I347" i="4"/>
  <c r="K347" i="4" a="1"/>
  <c r="K347" i="4"/>
  <c r="I275" i="4" a="1"/>
  <c r="I275" i="4"/>
  <c r="K275" i="4" a="1"/>
  <c r="K275" i="4"/>
  <c r="I215" i="4" a="1"/>
  <c r="I215" i="4"/>
  <c r="K215" i="4" a="1"/>
  <c r="K215" i="4"/>
  <c r="I31" i="4" a="1"/>
  <c r="I31" i="4"/>
  <c r="K31" i="4" a="1"/>
  <c r="K31" i="4"/>
  <c r="I20" i="4" a="1"/>
  <c r="I20" i="4"/>
  <c r="K20" i="4" a="1"/>
  <c r="K20" i="4"/>
  <c r="I8" i="4" a="1"/>
  <c r="I8" i="4"/>
  <c r="K8" i="4" a="1"/>
  <c r="K8" i="4"/>
  <c r="I292" i="4" a="1"/>
  <c r="I292" i="4"/>
  <c r="K292" i="4" a="1"/>
  <c r="K292" i="4"/>
  <c r="I172" i="4" a="1"/>
  <c r="I172" i="4"/>
  <c r="K172" i="4" a="1"/>
  <c r="K172" i="4"/>
  <c r="I160" i="4" a="1"/>
  <c r="I160" i="4"/>
  <c r="K160" i="4" a="1"/>
  <c r="K160" i="4"/>
  <c r="I148" i="4" a="1"/>
  <c r="I148" i="4"/>
  <c r="K148" i="4" a="1"/>
  <c r="K148" i="4"/>
  <c r="I136" i="4" a="1"/>
  <c r="I136" i="4"/>
  <c r="K136" i="4" a="1"/>
  <c r="K136" i="4"/>
  <c r="I124" i="4" a="1"/>
  <c r="I124" i="4"/>
  <c r="K124" i="4" a="1"/>
  <c r="K124" i="4"/>
  <c r="I112" i="4" a="1"/>
  <c r="I112" i="4"/>
  <c r="K112" i="4" a="1"/>
  <c r="K112" i="4"/>
  <c r="I100" i="4" a="1"/>
  <c r="I100" i="4"/>
  <c r="K100" i="4" a="1"/>
  <c r="K100" i="4"/>
  <c r="I88" i="4" a="1"/>
  <c r="I88" i="4"/>
  <c r="K88" i="4" a="1"/>
  <c r="K88" i="4"/>
  <c r="I76" i="4" a="1"/>
  <c r="I76" i="4"/>
  <c r="K76" i="4" a="1"/>
  <c r="K76" i="4"/>
  <c r="I65" i="4" a="1"/>
  <c r="I65" i="4"/>
  <c r="K65" i="4" a="1"/>
  <c r="K65" i="4"/>
  <c r="I54" i="4" a="1"/>
  <c r="I54" i="4"/>
  <c r="K54" i="4" a="1"/>
  <c r="K54" i="4"/>
  <c r="I42" i="4" a="1"/>
  <c r="I42" i="4"/>
  <c r="K42" i="4" a="1"/>
  <c r="K42" i="4"/>
  <c r="I376" i="4" a="1"/>
  <c r="I376" i="4"/>
  <c r="K376" i="4" a="1"/>
  <c r="K376" i="4"/>
  <c r="I256" i="4" a="1"/>
  <c r="I256" i="4"/>
  <c r="K256" i="4" a="1"/>
  <c r="K256" i="4"/>
  <c r="I351" i="4" a="1"/>
  <c r="I351" i="4"/>
  <c r="K351" i="4" a="1"/>
  <c r="K351" i="4"/>
  <c r="I303" i="4" a="1"/>
  <c r="I303" i="4"/>
  <c r="K303" i="4" a="1"/>
  <c r="K303" i="4"/>
  <c r="I291" i="4" a="1"/>
  <c r="I291" i="4"/>
  <c r="K291" i="4" a="1"/>
  <c r="K291" i="4"/>
  <c r="I279" i="4" a="1"/>
  <c r="I279" i="4"/>
  <c r="K279" i="4" a="1"/>
  <c r="K279" i="4"/>
  <c r="I267" i="4" a="1"/>
  <c r="I267" i="4"/>
  <c r="K267" i="4" a="1"/>
  <c r="K267" i="4"/>
  <c r="I255" i="4" a="1"/>
  <c r="I255" i="4"/>
  <c r="K255" i="4" a="1"/>
  <c r="K255" i="4"/>
  <c r="I243" i="4" a="1"/>
  <c r="I243" i="4"/>
  <c r="K243" i="4" a="1"/>
  <c r="K243" i="4"/>
  <c r="I400" i="4" a="1"/>
  <c r="I400" i="4"/>
  <c r="K400" i="4" a="1"/>
  <c r="K400" i="4"/>
  <c r="I268" i="4" a="1"/>
  <c r="I268" i="4"/>
  <c r="K268" i="4" a="1"/>
  <c r="K268" i="4"/>
  <c r="I387" i="4" a="1"/>
  <c r="I387" i="4"/>
  <c r="K387" i="4" a="1"/>
  <c r="K387" i="4"/>
  <c r="I350" i="4" a="1"/>
  <c r="I350" i="4"/>
  <c r="K350" i="4" a="1"/>
  <c r="K350" i="4"/>
  <c r="I338" i="4" a="1"/>
  <c r="I338" i="4"/>
  <c r="K338" i="4" a="1"/>
  <c r="K338" i="4"/>
  <c r="I326" i="4" a="1"/>
  <c r="I326" i="4"/>
  <c r="K326" i="4" a="1"/>
  <c r="K326" i="4"/>
  <c r="I314" i="4" a="1"/>
  <c r="I314" i="4"/>
  <c r="K314" i="4" a="1"/>
  <c r="K314" i="4"/>
  <c r="I302" i="4" a="1"/>
  <c r="I302" i="4"/>
  <c r="K302" i="4" a="1"/>
  <c r="K302" i="4"/>
  <c r="I290" i="4" a="1"/>
  <c r="I290" i="4"/>
  <c r="K290" i="4" a="1"/>
  <c r="K290" i="4"/>
  <c r="I316" i="4" a="1"/>
  <c r="I316" i="4"/>
  <c r="K316" i="4" a="1"/>
  <c r="K316" i="4"/>
  <c r="I208" i="4" a="1"/>
  <c r="I208" i="4"/>
  <c r="K208" i="4" a="1"/>
  <c r="K208" i="4"/>
  <c r="I327" i="4" a="1"/>
  <c r="I327" i="4"/>
  <c r="K327" i="4" a="1"/>
  <c r="K327" i="4"/>
  <c r="I325" i="4" a="1"/>
  <c r="I325" i="4"/>
  <c r="K325" i="4" a="1"/>
  <c r="K325" i="4"/>
  <c r="I277" i="4" a="1"/>
  <c r="I277" i="4"/>
  <c r="K277" i="4" a="1"/>
  <c r="K277" i="4"/>
  <c r="I265" i="4" a="1"/>
  <c r="I265" i="4"/>
  <c r="K265" i="4" a="1"/>
  <c r="K265" i="4"/>
  <c r="I253" i="4" a="1"/>
  <c r="I253" i="4"/>
  <c r="K253" i="4" a="1"/>
  <c r="K253" i="4"/>
  <c r="I241" i="4" a="1"/>
  <c r="I241" i="4"/>
  <c r="K241" i="4" a="1"/>
  <c r="K241" i="4"/>
  <c r="I229" i="4" a="1"/>
  <c r="I229" i="4"/>
  <c r="K229" i="4" a="1"/>
  <c r="K229" i="4"/>
  <c r="I217" i="4" a="1"/>
  <c r="I217" i="4"/>
  <c r="K217" i="4" a="1"/>
  <c r="K217" i="4"/>
  <c r="I205" i="4" a="1"/>
  <c r="I205" i="4"/>
  <c r="K205" i="4" a="1"/>
  <c r="K205" i="4"/>
  <c r="I193" i="4" a="1"/>
  <c r="I193" i="4"/>
  <c r="K193" i="4" a="1"/>
  <c r="K193" i="4"/>
  <c r="I181" i="4" a="1"/>
  <c r="I181" i="4"/>
  <c r="K181" i="4" a="1"/>
  <c r="K181" i="4"/>
  <c r="I169" i="4" a="1"/>
  <c r="I169" i="4"/>
  <c r="K169" i="4" a="1"/>
  <c r="K169" i="4"/>
  <c r="I157" i="4" a="1"/>
  <c r="I157" i="4"/>
  <c r="K157" i="4" a="1"/>
  <c r="K157" i="4"/>
  <c r="I145" i="4" a="1"/>
  <c r="I145" i="4"/>
  <c r="K145" i="4" a="1"/>
  <c r="K145" i="4"/>
  <c r="I133" i="4" a="1"/>
  <c r="I133" i="4"/>
  <c r="K133" i="4" a="1"/>
  <c r="K133" i="4"/>
  <c r="I121" i="4" a="1"/>
  <c r="I121" i="4"/>
  <c r="K121" i="4" a="1"/>
  <c r="K121" i="4"/>
  <c r="I109" i="4" a="1"/>
  <c r="I109" i="4"/>
  <c r="K109" i="4" a="1"/>
  <c r="K109" i="4"/>
  <c r="I27" i="4" a="1"/>
  <c r="I27" i="4"/>
  <c r="K27" i="4" a="1"/>
  <c r="K27" i="4"/>
  <c r="I16" i="4" a="1"/>
  <c r="I16" i="4"/>
  <c r="K16" i="4" a="1"/>
  <c r="K16" i="4"/>
  <c r="I4" i="4" a="1"/>
  <c r="I4" i="4"/>
  <c r="K4" i="4" a="1"/>
  <c r="K4" i="4"/>
  <c r="I352" i="4" a="1"/>
  <c r="I352" i="4"/>
  <c r="K352" i="4" a="1"/>
  <c r="K352" i="4"/>
  <c r="I220" i="4" a="1"/>
  <c r="I220" i="4"/>
  <c r="K220" i="4" a="1"/>
  <c r="K220" i="4"/>
  <c r="I315" i="4" a="1"/>
  <c r="I315" i="4"/>
  <c r="K315" i="4" a="1"/>
  <c r="K315" i="4"/>
  <c r="I361" i="4" a="1"/>
  <c r="I361" i="4"/>
  <c r="K361" i="4" a="1"/>
  <c r="K361" i="4"/>
  <c r="I372" i="4" a="1"/>
  <c r="I372" i="4"/>
  <c r="K372" i="4" a="1"/>
  <c r="K372" i="4"/>
  <c r="I288" i="4" a="1"/>
  <c r="I288" i="4"/>
  <c r="K288" i="4" a="1"/>
  <c r="K288" i="4"/>
  <c r="I216" i="4" a="1"/>
  <c r="I216" i="4"/>
  <c r="K216" i="4" a="1"/>
  <c r="K216" i="4"/>
  <c r="I180" i="4" a="1"/>
  <c r="I180" i="4"/>
  <c r="K180" i="4" a="1"/>
  <c r="K180" i="4"/>
  <c r="I168" i="4" a="1"/>
  <c r="I168" i="4"/>
  <c r="K168" i="4" a="1"/>
  <c r="K168" i="4"/>
  <c r="I156" i="4" a="1"/>
  <c r="I156" i="4"/>
  <c r="K156" i="4" a="1"/>
  <c r="K156" i="4"/>
  <c r="I144" i="4" a="1"/>
  <c r="I144" i="4"/>
  <c r="K144" i="4" a="1"/>
  <c r="K144" i="4"/>
  <c r="I132" i="4" a="1"/>
  <c r="I132" i="4"/>
  <c r="K132" i="4" a="1"/>
  <c r="K132" i="4"/>
  <c r="I120" i="4" a="1"/>
  <c r="I120" i="4"/>
  <c r="K120" i="4" a="1"/>
  <c r="K120" i="4"/>
  <c r="I108" i="4" a="1"/>
  <c r="I108" i="4"/>
  <c r="K108" i="4" a="1"/>
  <c r="K108" i="4"/>
  <c r="I96" i="4" a="1"/>
  <c r="I96" i="4"/>
  <c r="K96" i="4" a="1"/>
  <c r="K96" i="4"/>
  <c r="I84" i="4" a="1"/>
  <c r="I84" i="4"/>
  <c r="K84" i="4" a="1"/>
  <c r="K84" i="4"/>
  <c r="I72" i="4" a="1"/>
  <c r="I72" i="4"/>
  <c r="K72" i="4" a="1"/>
  <c r="K72" i="4"/>
  <c r="I61" i="4" a="1"/>
  <c r="I61" i="4"/>
  <c r="K61" i="4" a="1"/>
  <c r="K61" i="4"/>
  <c r="I50" i="4" a="1"/>
  <c r="I50" i="4"/>
  <c r="K50" i="4" a="1"/>
  <c r="K50" i="4"/>
  <c r="I38" i="4" a="1"/>
  <c r="I38" i="4"/>
  <c r="K38" i="4" a="1"/>
  <c r="K38" i="4"/>
  <c r="I26" i="4" a="1"/>
  <c r="I26" i="4"/>
  <c r="K26" i="4" a="1"/>
  <c r="K26" i="4"/>
  <c r="I15" i="4" a="1"/>
  <c r="I15" i="4"/>
  <c r="K15" i="4" a="1"/>
  <c r="K15" i="4"/>
  <c r="I3" i="4" a="1"/>
  <c r="I3" i="4"/>
  <c r="K3" i="4" a="1"/>
  <c r="K3" i="4"/>
  <c r="I328" i="4" a="1"/>
  <c r="I328" i="4"/>
  <c r="K328" i="4" a="1"/>
  <c r="K328" i="4"/>
  <c r="I184" i="4" a="1"/>
  <c r="I184" i="4"/>
  <c r="K184" i="4" a="1"/>
  <c r="K184" i="4"/>
  <c r="I374" i="4" a="1"/>
  <c r="I374" i="4"/>
  <c r="K374" i="4" a="1"/>
  <c r="K374" i="4"/>
  <c r="I337" i="4" a="1"/>
  <c r="I337" i="4"/>
  <c r="K337" i="4" a="1"/>
  <c r="K337" i="4"/>
  <c r="I360" i="4" a="1"/>
  <c r="I360" i="4"/>
  <c r="K360" i="4" a="1"/>
  <c r="K360" i="4"/>
  <c r="I276" i="4" a="1"/>
  <c r="I276" i="4"/>
  <c r="K276" i="4" a="1"/>
  <c r="K276" i="4"/>
  <c r="I192" i="4" a="1"/>
  <c r="I192" i="4"/>
  <c r="K192" i="4" a="1"/>
  <c r="K192" i="4"/>
  <c r="I335" i="4" a="1"/>
  <c r="I335" i="4"/>
  <c r="K335" i="4" a="1"/>
  <c r="K335" i="4"/>
  <c r="I263" i="4" a="1"/>
  <c r="I263" i="4"/>
  <c r="K263" i="4" a="1"/>
  <c r="K263" i="4"/>
  <c r="I191" i="4" a="1"/>
  <c r="I191" i="4"/>
  <c r="K191" i="4" a="1"/>
  <c r="K191" i="4"/>
  <c r="I179" i="4" a="1"/>
  <c r="I179" i="4"/>
  <c r="K179" i="4" a="1"/>
  <c r="K179" i="4"/>
  <c r="I167" i="4" a="1"/>
  <c r="I167" i="4"/>
  <c r="K167" i="4" a="1"/>
  <c r="K167" i="4"/>
  <c r="I155" i="4" a="1"/>
  <c r="I155" i="4"/>
  <c r="K155" i="4" a="1"/>
  <c r="K155" i="4"/>
  <c r="I143" i="4" a="1"/>
  <c r="I143" i="4"/>
  <c r="K143" i="4" a="1"/>
  <c r="K143" i="4"/>
  <c r="I131" i="4" a="1"/>
  <c r="I131" i="4"/>
  <c r="K131" i="4" a="1"/>
  <c r="K131" i="4"/>
  <c r="I119" i="4" a="1"/>
  <c r="I119" i="4"/>
  <c r="K119" i="4" a="1"/>
  <c r="K119" i="4"/>
  <c r="I107" i="4" a="1"/>
  <c r="I107" i="4"/>
  <c r="K107" i="4" a="1"/>
  <c r="K107" i="4"/>
  <c r="I95" i="4" a="1"/>
  <c r="I95" i="4"/>
  <c r="K95" i="4" a="1"/>
  <c r="K95" i="4"/>
  <c r="I83" i="4" a="1"/>
  <c r="I83" i="4"/>
  <c r="K83" i="4" a="1"/>
  <c r="K83" i="4"/>
  <c r="I71" i="4" a="1"/>
  <c r="I71" i="4"/>
  <c r="K71" i="4" a="1"/>
  <c r="K71" i="4"/>
  <c r="I60" i="4" a="1"/>
  <c r="I60" i="4"/>
  <c r="K60" i="4" a="1"/>
  <c r="K60" i="4"/>
  <c r="I49" i="4" a="1"/>
  <c r="I49" i="4"/>
  <c r="K49" i="4" a="1"/>
  <c r="K49" i="4"/>
  <c r="I37" i="4" a="1"/>
  <c r="I37" i="4"/>
  <c r="K37" i="4" a="1"/>
  <c r="K37" i="4"/>
  <c r="I118" i="4" a="1"/>
  <c r="I118" i="4"/>
  <c r="K118" i="4" a="1"/>
  <c r="K118" i="4"/>
  <c r="I106" i="4" a="1"/>
  <c r="I106" i="4"/>
  <c r="K106" i="4" a="1"/>
  <c r="K106" i="4"/>
  <c r="I94" i="4" a="1"/>
  <c r="I94" i="4"/>
  <c r="K94" i="4" a="1"/>
  <c r="K94" i="4"/>
  <c r="I82" i="4" a="1"/>
  <c r="I82" i="4"/>
  <c r="K82" i="4" a="1"/>
  <c r="K82" i="4"/>
  <c r="I70" i="4" a="1"/>
  <c r="I70" i="4"/>
  <c r="K70" i="4" a="1"/>
  <c r="K70" i="4"/>
  <c r="I59" i="4" a="1"/>
  <c r="I59" i="4"/>
  <c r="K59" i="4" a="1"/>
  <c r="K59" i="4"/>
  <c r="I48" i="4" a="1"/>
  <c r="I48" i="4"/>
  <c r="K48" i="4" a="1"/>
  <c r="K48" i="4"/>
  <c r="I25" i="4" a="1"/>
  <c r="I25" i="4"/>
  <c r="K25" i="4" a="1"/>
  <c r="K25" i="4"/>
  <c r="I14" i="4" a="1"/>
  <c r="I14" i="4"/>
  <c r="K14" i="4" a="1"/>
  <c r="K14" i="4"/>
  <c r="I225" i="4" a="1"/>
  <c r="I225" i="4"/>
  <c r="K225" i="4" a="1"/>
  <c r="K225" i="4"/>
  <c r="I177" i="4" a="1"/>
  <c r="I177" i="4"/>
  <c r="K177" i="4" a="1"/>
  <c r="K177" i="4"/>
  <c r="I117" i="4" a="1"/>
  <c r="I117" i="4"/>
  <c r="K117" i="4" a="1"/>
  <c r="K117" i="4"/>
  <c r="I93" i="4" a="1"/>
  <c r="I93" i="4"/>
  <c r="K93" i="4" a="1"/>
  <c r="K93" i="4"/>
  <c r="I69" i="4" a="1"/>
  <c r="I69" i="4"/>
  <c r="K69" i="4" a="1"/>
  <c r="K69" i="4"/>
  <c r="I58" i="4" a="1"/>
  <c r="I58" i="4"/>
  <c r="K58" i="4" a="1"/>
  <c r="K58" i="4"/>
  <c r="I47" i="4" a="1"/>
  <c r="I47" i="4"/>
  <c r="K47" i="4" a="1"/>
  <c r="K47" i="4"/>
  <c r="I24" i="4" a="1"/>
  <c r="I24" i="4"/>
  <c r="K24" i="4" a="1"/>
  <c r="K24" i="4"/>
  <c r="I13" i="4" a="1"/>
  <c r="I13" i="4"/>
  <c r="K13" i="4" a="1"/>
  <c r="K13" i="4"/>
  <c r="I189" i="4" a="1"/>
  <c r="I189" i="4"/>
  <c r="K189" i="4" a="1"/>
  <c r="K189" i="4"/>
  <c r="I141" i="4" a="1"/>
  <c r="I141" i="4"/>
  <c r="K141" i="4" a="1"/>
  <c r="K141" i="4"/>
  <c r="I81" i="4" a="1"/>
  <c r="I81" i="4"/>
  <c r="K81" i="4" a="1"/>
  <c r="K81" i="4"/>
  <c r="I380" i="4" a="1"/>
  <c r="I380" i="4"/>
  <c r="K380" i="4" a="1"/>
  <c r="K380" i="4"/>
  <c r="I356" i="4" a="1"/>
  <c r="I356" i="4"/>
  <c r="K356" i="4" a="1"/>
  <c r="K356" i="4"/>
  <c r="I332" i="4" a="1"/>
  <c r="I332" i="4"/>
  <c r="K332" i="4" a="1"/>
  <c r="K332" i="4"/>
  <c r="I308" i="4" a="1"/>
  <c r="I308" i="4"/>
  <c r="K308" i="4" a="1"/>
  <c r="K308" i="4"/>
  <c r="I284" i="4" a="1"/>
  <c r="I284" i="4"/>
  <c r="K284" i="4" a="1"/>
  <c r="K284" i="4"/>
  <c r="I260" i="4" a="1"/>
  <c r="I260" i="4"/>
  <c r="K260" i="4" a="1"/>
  <c r="K260" i="4"/>
  <c r="I236" i="4" a="1"/>
  <c r="I236" i="4"/>
  <c r="K236" i="4" a="1"/>
  <c r="K236" i="4"/>
  <c r="I212" i="4" a="1"/>
  <c r="I212" i="4"/>
  <c r="K212" i="4" a="1"/>
  <c r="K212" i="4"/>
  <c r="I188" i="4" a="1"/>
  <c r="I188" i="4"/>
  <c r="K188" i="4" a="1"/>
  <c r="K188" i="4"/>
  <c r="I164" i="4" a="1"/>
  <c r="I164" i="4"/>
  <c r="K164" i="4" a="1"/>
  <c r="K164" i="4"/>
  <c r="I152" i="4" a="1"/>
  <c r="I152" i="4"/>
  <c r="K152" i="4" a="1"/>
  <c r="K152" i="4"/>
  <c r="I128" i="4" a="1"/>
  <c r="I128" i="4"/>
  <c r="K128" i="4" a="1"/>
  <c r="K128" i="4"/>
  <c r="I116" i="4" a="1"/>
  <c r="I116" i="4"/>
  <c r="K116" i="4" a="1"/>
  <c r="K116" i="4"/>
  <c r="I104" i="4" a="1"/>
  <c r="I104" i="4"/>
  <c r="K104" i="4" a="1"/>
  <c r="K104" i="4"/>
  <c r="I92" i="4" a="1"/>
  <c r="I92" i="4"/>
  <c r="K92" i="4" a="1"/>
  <c r="K92" i="4"/>
  <c r="I80" i="4" a="1"/>
  <c r="I80" i="4"/>
  <c r="K80" i="4" a="1"/>
  <c r="K80" i="4"/>
  <c r="I68" i="4" a="1"/>
  <c r="I68" i="4"/>
  <c r="K68" i="4" a="1"/>
  <c r="K68" i="4"/>
  <c r="I57" i="4" a="1"/>
  <c r="I57" i="4"/>
  <c r="K57" i="4" a="1"/>
  <c r="K57" i="4"/>
  <c r="I46" i="4" a="1"/>
  <c r="I46" i="4"/>
  <c r="K46" i="4" a="1"/>
  <c r="K46" i="4"/>
  <c r="I35" i="4" a="1"/>
  <c r="I35" i="4"/>
  <c r="K35" i="4" a="1"/>
  <c r="K35" i="4"/>
  <c r="I12" i="4" a="1"/>
  <c r="I12" i="4"/>
  <c r="K12" i="4" a="1"/>
  <c r="K12" i="4"/>
  <c r="I213" i="4" a="1"/>
  <c r="I213" i="4"/>
  <c r="K213" i="4" a="1"/>
  <c r="K213" i="4"/>
  <c r="I165" i="4" a="1"/>
  <c r="I165" i="4"/>
  <c r="K165" i="4" a="1"/>
  <c r="K165" i="4"/>
  <c r="I105" i="4" a="1"/>
  <c r="I105" i="4"/>
  <c r="K105" i="4" a="1"/>
  <c r="K105" i="4"/>
  <c r="I392" i="4" a="1"/>
  <c r="I392" i="4"/>
  <c r="K392" i="4" a="1"/>
  <c r="K392" i="4"/>
  <c r="I368" i="4" a="1"/>
  <c r="I368" i="4"/>
  <c r="K368" i="4" a="1"/>
  <c r="K368" i="4"/>
  <c r="I344" i="4" a="1"/>
  <c r="I344" i="4"/>
  <c r="K344" i="4" a="1"/>
  <c r="K344" i="4"/>
  <c r="I320" i="4" a="1"/>
  <c r="I320" i="4"/>
  <c r="K320" i="4" a="1"/>
  <c r="K320" i="4"/>
  <c r="I296" i="4" a="1"/>
  <c r="I296" i="4"/>
  <c r="K296" i="4" a="1"/>
  <c r="K296" i="4"/>
  <c r="I272" i="4" a="1"/>
  <c r="I272" i="4"/>
  <c r="K272" i="4" a="1"/>
  <c r="K272" i="4"/>
  <c r="I248" i="4" a="1"/>
  <c r="I248" i="4"/>
  <c r="K248" i="4" a="1"/>
  <c r="K248" i="4"/>
  <c r="I224" i="4" a="1"/>
  <c r="I224" i="4"/>
  <c r="K224" i="4" a="1"/>
  <c r="K224" i="4"/>
  <c r="I200" i="4" a="1"/>
  <c r="I200" i="4"/>
  <c r="K200" i="4" a="1"/>
  <c r="K200" i="4"/>
  <c r="I176" i="4" a="1"/>
  <c r="I176" i="4"/>
  <c r="K176" i="4" a="1"/>
  <c r="K176" i="4"/>
  <c r="I140" i="4" a="1"/>
  <c r="I140" i="4"/>
  <c r="K140" i="4" a="1"/>
  <c r="K140" i="4"/>
  <c r="I403" i="4" a="1"/>
  <c r="I403" i="4"/>
  <c r="K403" i="4" a="1"/>
  <c r="K403" i="4"/>
  <c r="I391" i="4" a="1"/>
  <c r="I391" i="4"/>
  <c r="K391" i="4" a="1"/>
  <c r="K391" i="4"/>
  <c r="I379" i="4" a="1"/>
  <c r="I379" i="4"/>
  <c r="K379" i="4" a="1"/>
  <c r="K379" i="4"/>
  <c r="I367" i="4" a="1"/>
  <c r="I367" i="4"/>
  <c r="K367" i="4" a="1"/>
  <c r="K367" i="4"/>
  <c r="I355" i="4" a="1"/>
  <c r="I355" i="4"/>
  <c r="K355" i="4" a="1"/>
  <c r="K355" i="4"/>
  <c r="I343" i="4" a="1"/>
  <c r="I343" i="4"/>
  <c r="K343" i="4" a="1"/>
  <c r="K343" i="4"/>
  <c r="I331" i="4" a="1"/>
  <c r="I331" i="4"/>
  <c r="K331" i="4" a="1"/>
  <c r="K331" i="4"/>
  <c r="I319" i="4" a="1"/>
  <c r="I319" i="4"/>
  <c r="K319" i="4" a="1"/>
  <c r="K319" i="4"/>
  <c r="I307" i="4" a="1"/>
  <c r="I307" i="4"/>
  <c r="K307" i="4" a="1"/>
  <c r="K307" i="4"/>
  <c r="I295" i="4" a="1"/>
  <c r="I295" i="4"/>
  <c r="K295" i="4" a="1"/>
  <c r="K295" i="4"/>
  <c r="I283" i="4" a="1"/>
  <c r="I283" i="4"/>
  <c r="K283" i="4" a="1"/>
  <c r="K283" i="4"/>
  <c r="I271" i="4" a="1"/>
  <c r="I271" i="4"/>
  <c r="K271" i="4" a="1"/>
  <c r="K271" i="4"/>
  <c r="I259" i="4" a="1"/>
  <c r="I259" i="4"/>
  <c r="K259" i="4" a="1"/>
  <c r="K259" i="4"/>
  <c r="I247" i="4" a="1"/>
  <c r="I247" i="4"/>
  <c r="K247" i="4" a="1"/>
  <c r="K247" i="4"/>
  <c r="I235" i="4" a="1"/>
  <c r="I235" i="4"/>
  <c r="K235" i="4" a="1"/>
  <c r="K235" i="4"/>
  <c r="I223" i="4" a="1"/>
  <c r="I223" i="4"/>
  <c r="K223" i="4" a="1"/>
  <c r="K223" i="4"/>
  <c r="I211" i="4" a="1"/>
  <c r="I211" i="4"/>
  <c r="K211" i="4" a="1"/>
  <c r="K211" i="4"/>
  <c r="I199" i="4" a="1"/>
  <c r="I199" i="4"/>
  <c r="K199" i="4" a="1"/>
  <c r="K199" i="4"/>
  <c r="I187" i="4" a="1"/>
  <c r="I187" i="4"/>
  <c r="K187" i="4" a="1"/>
  <c r="K187" i="4"/>
  <c r="I175" i="4" a="1"/>
  <c r="I175" i="4"/>
  <c r="K175" i="4" a="1"/>
  <c r="K175" i="4"/>
  <c r="I163" i="4" a="1"/>
  <c r="I163" i="4"/>
  <c r="K163" i="4" a="1"/>
  <c r="K163" i="4"/>
  <c r="I151" i="4" a="1"/>
  <c r="I151" i="4"/>
  <c r="K151" i="4" a="1"/>
  <c r="K151" i="4"/>
  <c r="I139" i="4" a="1"/>
  <c r="I139" i="4"/>
  <c r="K139" i="4" a="1"/>
  <c r="K139" i="4"/>
  <c r="I127" i="4" a="1"/>
  <c r="I127" i="4"/>
  <c r="K127" i="4" a="1"/>
  <c r="K127" i="4"/>
  <c r="I115" i="4" a="1"/>
  <c r="I115" i="4"/>
  <c r="K115" i="4" a="1"/>
  <c r="K115" i="4"/>
  <c r="I103" i="4" a="1"/>
  <c r="I103" i="4"/>
  <c r="K103" i="4" a="1"/>
  <c r="K103" i="4"/>
  <c r="I91" i="4" a="1"/>
  <c r="I91" i="4"/>
  <c r="K91" i="4" a="1"/>
  <c r="K91" i="4"/>
  <c r="I79" i="4" a="1"/>
  <c r="I79" i="4"/>
  <c r="K79" i="4" a="1"/>
  <c r="K79" i="4"/>
  <c r="I67" i="4" a="1"/>
  <c r="I67" i="4"/>
  <c r="K67" i="4" a="1"/>
  <c r="K67" i="4"/>
  <c r="I45" i="4" a="1"/>
  <c r="I45" i="4"/>
  <c r="K45" i="4" a="1"/>
  <c r="K45" i="4"/>
  <c r="I34" i="4" a="1"/>
  <c r="I34" i="4"/>
  <c r="K34" i="4" a="1"/>
  <c r="K34" i="4"/>
  <c r="I23" i="4" a="1"/>
  <c r="I23" i="4"/>
  <c r="K23" i="4" a="1"/>
  <c r="K23" i="4"/>
  <c r="I11" i="4" a="1"/>
  <c r="I11" i="4"/>
  <c r="K11" i="4" a="1"/>
  <c r="K11" i="4"/>
  <c r="I201" i="4" a="1"/>
  <c r="I201" i="4"/>
  <c r="K201" i="4" a="1"/>
  <c r="K201" i="4"/>
  <c r="I129" i="4" a="1"/>
  <c r="I129" i="4"/>
  <c r="K129" i="4" a="1"/>
  <c r="K129" i="4"/>
  <c r="I390" i="4" a="1"/>
  <c r="I390" i="4"/>
  <c r="K390" i="4" a="1"/>
  <c r="K390" i="4"/>
  <c r="I366" i="4" a="1"/>
  <c r="I366" i="4"/>
  <c r="K366" i="4" a="1"/>
  <c r="K366" i="4"/>
  <c r="I342" i="4" a="1"/>
  <c r="I342" i="4"/>
  <c r="K342" i="4" a="1"/>
  <c r="K342" i="4"/>
  <c r="I318" i="4" a="1"/>
  <c r="I318" i="4"/>
  <c r="K318" i="4" a="1"/>
  <c r="K318" i="4"/>
  <c r="I294" i="4" a="1"/>
  <c r="I294" i="4"/>
  <c r="K294" i="4" a="1"/>
  <c r="K294" i="4"/>
  <c r="I270" i="4" a="1"/>
  <c r="I270" i="4"/>
  <c r="K270" i="4" a="1"/>
  <c r="K270" i="4"/>
  <c r="I246" i="4" a="1"/>
  <c r="I246" i="4"/>
  <c r="K246" i="4" a="1"/>
  <c r="K246" i="4"/>
  <c r="I222" i="4" a="1"/>
  <c r="I222" i="4"/>
  <c r="K222" i="4" a="1"/>
  <c r="K222" i="4"/>
  <c r="I198" i="4" a="1"/>
  <c r="I198" i="4"/>
  <c r="K198" i="4" a="1"/>
  <c r="K198" i="4"/>
  <c r="I174" i="4" a="1"/>
  <c r="I174" i="4"/>
  <c r="K174" i="4" a="1"/>
  <c r="K174" i="4"/>
  <c r="I150" i="4" a="1"/>
  <c r="I150" i="4"/>
  <c r="K150" i="4" a="1"/>
  <c r="K150" i="4"/>
  <c r="I126" i="4" a="1"/>
  <c r="I126" i="4"/>
  <c r="K126" i="4" a="1"/>
  <c r="K126" i="4"/>
  <c r="I102" i="4" a="1"/>
  <c r="I102" i="4"/>
  <c r="K102" i="4" a="1"/>
  <c r="K102" i="4"/>
  <c r="I78" i="4" a="1"/>
  <c r="I78" i="4"/>
  <c r="K78" i="4" a="1"/>
  <c r="K78" i="4"/>
  <c r="I66" i="4" a="1"/>
  <c r="I66" i="4"/>
  <c r="K66" i="4" a="1"/>
  <c r="K66" i="4"/>
  <c r="I44" i="4" a="1"/>
  <c r="I44" i="4"/>
  <c r="K44" i="4" a="1"/>
  <c r="K44" i="4"/>
  <c r="I33" i="4" a="1"/>
  <c r="I33" i="4"/>
  <c r="K33" i="4" a="1"/>
  <c r="K33" i="4"/>
  <c r="I22" i="4" a="1"/>
  <c r="I22" i="4"/>
  <c r="K22" i="4" a="1"/>
  <c r="K22" i="4"/>
  <c r="I10" i="4" a="1"/>
  <c r="I10" i="4"/>
  <c r="K10" i="4" a="1"/>
  <c r="K10" i="4"/>
  <c r="I237" i="4" a="1"/>
  <c r="I237" i="4"/>
  <c r="K237" i="4" a="1"/>
  <c r="K237" i="4"/>
  <c r="I153" i="4" a="1"/>
  <c r="I153" i="4"/>
  <c r="K153" i="4" a="1"/>
  <c r="K153" i="4"/>
  <c r="I402" i="4" a="1"/>
  <c r="I402" i="4"/>
  <c r="K402" i="4" a="1"/>
  <c r="K402" i="4"/>
  <c r="I378" i="4" a="1"/>
  <c r="I378" i="4"/>
  <c r="K378" i="4" a="1"/>
  <c r="K378" i="4"/>
  <c r="I354" i="4" a="1"/>
  <c r="I354" i="4"/>
  <c r="K354" i="4" a="1"/>
  <c r="K354" i="4"/>
  <c r="I330" i="4" a="1"/>
  <c r="I330" i="4"/>
  <c r="K330" i="4" a="1"/>
  <c r="K330" i="4"/>
  <c r="I306" i="4" a="1"/>
  <c r="I306" i="4"/>
  <c r="K306" i="4" a="1"/>
  <c r="K306" i="4"/>
  <c r="I282" i="4" a="1"/>
  <c r="I282" i="4"/>
  <c r="K282" i="4" a="1"/>
  <c r="K282" i="4"/>
  <c r="I258" i="4" a="1"/>
  <c r="I258" i="4"/>
  <c r="K258" i="4" a="1"/>
  <c r="K258" i="4"/>
  <c r="I234" i="4" a="1"/>
  <c r="I234" i="4"/>
  <c r="K234" i="4" a="1"/>
  <c r="K234" i="4"/>
  <c r="I210" i="4" a="1"/>
  <c r="I210" i="4"/>
  <c r="K210" i="4" a="1"/>
  <c r="K210" i="4"/>
  <c r="I186" i="4" a="1"/>
  <c r="I186" i="4"/>
  <c r="K186" i="4" a="1"/>
  <c r="K186" i="4"/>
  <c r="I162" i="4" a="1"/>
  <c r="I162" i="4"/>
  <c r="K162" i="4" a="1"/>
  <c r="K162" i="4"/>
  <c r="I138" i="4" a="1"/>
  <c r="I138" i="4"/>
  <c r="K138" i="4" a="1"/>
  <c r="K138" i="4"/>
  <c r="I114" i="4" a="1"/>
  <c r="I114" i="4"/>
  <c r="K114" i="4" a="1"/>
  <c r="K114" i="4"/>
  <c r="I90" i="4" a="1"/>
  <c r="I90" i="4"/>
  <c r="K90" i="4" a="1"/>
  <c r="K90" i="4"/>
  <c r="I56" i="4" a="1"/>
  <c r="I56" i="4"/>
  <c r="K56" i="4" a="1"/>
  <c r="K56" i="4"/>
  <c r="I401" i="4" a="1"/>
  <c r="I401" i="4"/>
  <c r="K401" i="4" a="1"/>
  <c r="K401" i="4"/>
  <c r="I389" i="4" a="1"/>
  <c r="I389" i="4"/>
  <c r="K389" i="4" a="1"/>
  <c r="K389" i="4"/>
  <c r="I377" i="4" a="1"/>
  <c r="I377" i="4"/>
  <c r="K377" i="4" a="1"/>
  <c r="K377" i="4"/>
  <c r="I365" i="4" a="1"/>
  <c r="I365" i="4"/>
  <c r="K365" i="4" a="1"/>
  <c r="K365" i="4"/>
  <c r="I353" i="4" a="1"/>
  <c r="I353" i="4"/>
  <c r="K353" i="4" a="1"/>
  <c r="K353" i="4"/>
  <c r="I341" i="4" a="1"/>
  <c r="I341" i="4"/>
  <c r="K341" i="4" a="1"/>
  <c r="K341" i="4"/>
  <c r="I329" i="4" a="1"/>
  <c r="I329" i="4"/>
  <c r="K329" i="4" a="1"/>
  <c r="K329" i="4"/>
  <c r="I317" i="4" a="1"/>
  <c r="I317" i="4"/>
  <c r="K317" i="4" a="1"/>
  <c r="K317" i="4"/>
  <c r="I305" i="4" a="1"/>
  <c r="I305" i="4"/>
  <c r="K305" i="4" a="1"/>
  <c r="K305" i="4"/>
  <c r="I293" i="4" a="1"/>
  <c r="I293" i="4"/>
  <c r="K293" i="4" a="1"/>
  <c r="K293" i="4"/>
  <c r="I281" i="4" a="1"/>
  <c r="I281" i="4"/>
  <c r="K281" i="4" a="1"/>
  <c r="K281" i="4"/>
  <c r="I269" i="4" a="1"/>
  <c r="I269" i="4"/>
  <c r="K269" i="4" a="1"/>
  <c r="K269" i="4"/>
  <c r="I257" i="4" a="1"/>
  <c r="I257" i="4"/>
  <c r="K257" i="4" a="1"/>
  <c r="K257" i="4"/>
  <c r="I245" i="4" a="1"/>
  <c r="I245" i="4"/>
  <c r="K245" i="4" a="1"/>
  <c r="K245" i="4"/>
  <c r="I233" i="4" a="1"/>
  <c r="I233" i="4"/>
  <c r="K233" i="4" a="1"/>
  <c r="K233" i="4"/>
  <c r="I221" i="4" a="1"/>
  <c r="I221" i="4"/>
  <c r="K221" i="4" a="1"/>
  <c r="K221" i="4"/>
  <c r="I209" i="4" a="1"/>
  <c r="I209" i="4"/>
  <c r="K209" i="4" a="1"/>
  <c r="K209" i="4"/>
  <c r="I197" i="4" a="1"/>
  <c r="I197" i="4"/>
  <c r="K197" i="4" a="1"/>
  <c r="K197" i="4"/>
  <c r="I185" i="4" a="1"/>
  <c r="I185" i="4"/>
  <c r="K185" i="4" a="1"/>
  <c r="K185" i="4"/>
  <c r="I173" i="4" a="1"/>
  <c r="I173" i="4"/>
  <c r="K173" i="4" a="1"/>
  <c r="K173" i="4"/>
  <c r="I161" i="4" a="1"/>
  <c r="I161" i="4"/>
  <c r="K161" i="4" a="1"/>
  <c r="K161" i="4"/>
  <c r="I149" i="4" a="1"/>
  <c r="I149" i="4"/>
  <c r="K149" i="4" a="1"/>
  <c r="K149" i="4"/>
  <c r="I137" i="4" a="1"/>
  <c r="I137" i="4"/>
  <c r="K137" i="4" a="1"/>
  <c r="K137" i="4"/>
  <c r="I125" i="4" a="1"/>
  <c r="I125" i="4"/>
  <c r="K125" i="4" a="1"/>
  <c r="K125" i="4"/>
  <c r="I113" i="4" a="1"/>
  <c r="I113" i="4"/>
  <c r="K113" i="4" a="1"/>
  <c r="K113" i="4"/>
  <c r="I101" i="4" a="1"/>
  <c r="I101" i="4"/>
  <c r="K101" i="4" a="1"/>
  <c r="K101" i="4"/>
  <c r="I89" i="4" a="1"/>
  <c r="I89" i="4"/>
  <c r="K89" i="4" a="1"/>
  <c r="K89" i="4"/>
  <c r="I77" i="4" a="1"/>
  <c r="I77" i="4"/>
  <c r="K77" i="4" a="1"/>
  <c r="K77" i="4"/>
  <c r="I55" i="4" a="1"/>
  <c r="I55" i="4"/>
  <c r="K55" i="4" a="1"/>
  <c r="K55" i="4"/>
  <c r="I43" i="4" a="1"/>
  <c r="I43" i="4"/>
  <c r="K43" i="4" a="1"/>
  <c r="K43" i="4"/>
  <c r="I32" i="4" a="1"/>
  <c r="I32" i="4"/>
  <c r="K32" i="4" a="1"/>
  <c r="K32" i="4"/>
  <c r="I21" i="4" a="1"/>
  <c r="I21" i="4"/>
  <c r="K21" i="4" a="1"/>
  <c r="K21" i="4"/>
  <c r="I9" i="4" a="1"/>
  <c r="I9" i="4"/>
  <c r="K9" i="4" a="1"/>
  <c r="K9" i="4"/>
  <c r="I231" i="4" a="1"/>
  <c r="I231" i="4"/>
  <c r="K231" i="4" a="1"/>
  <c r="K231" i="4"/>
  <c r="I219" i="4" a="1"/>
  <c r="I219" i="4"/>
  <c r="K219" i="4" a="1"/>
  <c r="K219" i="4"/>
  <c r="I207" i="4" a="1"/>
  <c r="I207" i="4"/>
  <c r="K207" i="4" a="1"/>
  <c r="K207" i="4"/>
  <c r="I195" i="4" a="1"/>
  <c r="I195" i="4"/>
  <c r="K195" i="4" a="1"/>
  <c r="K195" i="4"/>
  <c r="I183" i="4" a="1"/>
  <c r="I183" i="4"/>
  <c r="K183" i="4" a="1"/>
  <c r="K183" i="4"/>
  <c r="I171" i="4" a="1"/>
  <c r="I171" i="4"/>
  <c r="K171" i="4" a="1"/>
  <c r="K171" i="4"/>
  <c r="I159" i="4" a="1"/>
  <c r="I159" i="4"/>
  <c r="K159" i="4" a="1"/>
  <c r="K159" i="4"/>
  <c r="I147" i="4" a="1"/>
  <c r="I147" i="4"/>
  <c r="K147" i="4" a="1"/>
  <c r="K147" i="4"/>
  <c r="I135" i="4" a="1"/>
  <c r="I135" i="4"/>
  <c r="K135" i="4" a="1"/>
  <c r="K135" i="4"/>
  <c r="I123" i="4" a="1"/>
  <c r="I123" i="4"/>
  <c r="K123" i="4" a="1"/>
  <c r="K123" i="4"/>
  <c r="I111" i="4" a="1"/>
  <c r="I111" i="4"/>
  <c r="K111" i="4" a="1"/>
  <c r="K111" i="4"/>
  <c r="I99" i="4" a="1"/>
  <c r="I99" i="4"/>
  <c r="K99" i="4" a="1"/>
  <c r="K99" i="4"/>
  <c r="I87" i="4" a="1"/>
  <c r="I87" i="4"/>
  <c r="K87" i="4" a="1"/>
  <c r="K87" i="4"/>
  <c r="I75" i="4" a="1"/>
  <c r="I75" i="4"/>
  <c r="K75" i="4" a="1"/>
  <c r="K75" i="4"/>
  <c r="I64" i="4" a="1"/>
  <c r="I64" i="4"/>
  <c r="K64" i="4" a="1"/>
  <c r="K64" i="4"/>
  <c r="I53" i="4" a="1"/>
  <c r="I53" i="4"/>
  <c r="K53" i="4" a="1"/>
  <c r="K53" i="4"/>
  <c r="I41" i="4" a="1"/>
  <c r="I41" i="4"/>
  <c r="K41" i="4" a="1"/>
  <c r="K41" i="4"/>
  <c r="I30" i="4" a="1"/>
  <c r="I30" i="4"/>
  <c r="K30" i="4" a="1"/>
  <c r="K30" i="4"/>
  <c r="I19" i="4" a="1"/>
  <c r="I19" i="4"/>
  <c r="K19" i="4" a="1"/>
  <c r="K19" i="4"/>
  <c r="I7" i="4" a="1"/>
  <c r="I7" i="4"/>
  <c r="K7" i="4" a="1"/>
  <c r="K7" i="4"/>
  <c r="I278" i="4" a="1"/>
  <c r="I278" i="4"/>
  <c r="K278" i="4" a="1"/>
  <c r="K278" i="4"/>
  <c r="I266" i="4" a="1"/>
  <c r="I266" i="4"/>
  <c r="K266" i="4" a="1"/>
  <c r="K266" i="4"/>
  <c r="I254" i="4" a="1"/>
  <c r="I254" i="4"/>
  <c r="K254" i="4" a="1"/>
  <c r="K254" i="4"/>
  <c r="I242" i="4" a="1"/>
  <c r="I242" i="4"/>
  <c r="K242" i="4" a="1"/>
  <c r="K242" i="4"/>
  <c r="I230" i="4" a="1"/>
  <c r="I230" i="4"/>
  <c r="K230" i="4" a="1"/>
  <c r="K230" i="4"/>
  <c r="I218" i="4" a="1"/>
  <c r="I218" i="4"/>
  <c r="K218" i="4" a="1"/>
  <c r="K218" i="4"/>
  <c r="I206" i="4" a="1"/>
  <c r="I206" i="4"/>
  <c r="K206" i="4" a="1"/>
  <c r="K206" i="4"/>
  <c r="I194" i="4" a="1"/>
  <c r="I194" i="4"/>
  <c r="K194" i="4" a="1"/>
  <c r="K194" i="4"/>
  <c r="I182" i="4" a="1"/>
  <c r="I182" i="4"/>
  <c r="K182" i="4" a="1"/>
  <c r="K182" i="4"/>
  <c r="I170" i="4" a="1"/>
  <c r="I170" i="4"/>
  <c r="K170" i="4" a="1"/>
  <c r="K170" i="4"/>
  <c r="I158" i="4" a="1"/>
  <c r="I158" i="4"/>
  <c r="K158" i="4" a="1"/>
  <c r="K158" i="4"/>
  <c r="I146" i="4" a="1"/>
  <c r="I146" i="4"/>
  <c r="K146" i="4" a="1"/>
  <c r="K146" i="4"/>
  <c r="I134" i="4" a="1"/>
  <c r="I134" i="4"/>
  <c r="K134" i="4" a="1"/>
  <c r="K134" i="4"/>
  <c r="I122" i="4" a="1"/>
  <c r="I122" i="4"/>
  <c r="K122" i="4" a="1"/>
  <c r="K122" i="4"/>
  <c r="I110" i="4" a="1"/>
  <c r="I110" i="4"/>
  <c r="K110" i="4" a="1"/>
  <c r="K110" i="4"/>
  <c r="I98" i="4" a="1"/>
  <c r="I98" i="4"/>
  <c r="K98" i="4" a="1"/>
  <c r="K98" i="4"/>
  <c r="I86" i="4" a="1"/>
  <c r="I86" i="4"/>
  <c r="K86" i="4" a="1"/>
  <c r="K86" i="4"/>
  <c r="I74" i="4" a="1"/>
  <c r="I74" i="4"/>
  <c r="K74" i="4" a="1"/>
  <c r="K74" i="4"/>
  <c r="I63" i="4" a="1"/>
  <c r="I63" i="4"/>
  <c r="K63" i="4" a="1"/>
  <c r="K63" i="4"/>
  <c r="I52" i="4" a="1"/>
  <c r="I52" i="4"/>
  <c r="K52" i="4" a="1"/>
  <c r="K52" i="4"/>
  <c r="I40" i="4" a="1"/>
  <c r="I40" i="4"/>
  <c r="K40" i="4" a="1"/>
  <c r="K40" i="4"/>
  <c r="I29" i="4" a="1"/>
  <c r="I29" i="4"/>
  <c r="K29" i="4" a="1"/>
  <c r="K29" i="4"/>
  <c r="I18" i="4" a="1"/>
  <c r="I18" i="4"/>
  <c r="K18" i="4" a="1"/>
  <c r="K18" i="4"/>
  <c r="I6" i="4" a="1"/>
  <c r="I6" i="4"/>
  <c r="K6" i="4" a="1"/>
  <c r="K6" i="4"/>
  <c r="I97" i="4" a="1"/>
  <c r="I97" i="4"/>
  <c r="K97" i="4" a="1"/>
  <c r="K97" i="4"/>
  <c r="I85" i="4" a="1"/>
  <c r="I85" i="4"/>
  <c r="K85" i="4" a="1"/>
  <c r="K85" i="4"/>
  <c r="I73" i="4" a="1"/>
  <c r="I73" i="4"/>
  <c r="K73" i="4" a="1"/>
  <c r="K73" i="4"/>
  <c r="I62" i="4" a="1"/>
  <c r="I62" i="4"/>
  <c r="K62" i="4" a="1"/>
  <c r="K62" i="4"/>
  <c r="I51" i="4" a="1"/>
  <c r="I51" i="4"/>
  <c r="K51" i="4" a="1"/>
  <c r="K51" i="4"/>
  <c r="I39" i="4" a="1"/>
  <c r="I39" i="4"/>
  <c r="K39" i="4" a="1"/>
  <c r="K39" i="4"/>
  <c r="I28" i="4" a="1"/>
  <c r="I28" i="4"/>
  <c r="K28" i="4" a="1"/>
  <c r="K28" i="4"/>
  <c r="I17" i="4" a="1"/>
  <c r="I17" i="4"/>
  <c r="K17" i="4" a="1"/>
  <c r="K17" i="4"/>
  <c r="I5" i="4" a="1"/>
  <c r="I5" i="4"/>
  <c r="K5" i="4" a="1"/>
  <c r="K5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22" i="4"/>
  <c r="J175" i="4" a="1"/>
  <c r="J175" i="4"/>
  <c r="J209" i="4" a="1"/>
  <c r="J209" i="4"/>
  <c r="J226" i="4" a="1"/>
  <c r="J226" i="4"/>
  <c r="J206" i="4" a="1"/>
  <c r="J206" i="4"/>
  <c r="J205" i="4" a="1"/>
  <c r="J205" i="4"/>
  <c r="J201" i="4" a="1"/>
  <c r="J201" i="4"/>
  <c r="J27" i="4" a="1"/>
  <c r="J27" i="4"/>
  <c r="L27" i="4"/>
  <c r="J213" i="4" a="1"/>
  <c r="J213" i="4"/>
  <c r="L175" i="4"/>
  <c r="L206" i="4"/>
  <c r="L213" i="4"/>
  <c r="L201" i="4"/>
  <c r="L205" i="4"/>
  <c r="L226" i="4"/>
  <c r="L209" i="4"/>
  <c r="T16" i="3"/>
  <c r="K16" i="3" s="1" a="1"/>
  <c r="K16" i="3" s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T4" i="3"/>
  <c r="T5" i="3"/>
  <c r="T6" i="3"/>
  <c r="K6" i="3" s="1" a="1"/>
  <c r="K6" i="3" s="1"/>
  <c r="T7" i="3"/>
  <c r="T8" i="3"/>
  <c r="T9" i="3"/>
  <c r="K9" i="3" a="1"/>
  <c r="K9" i="3" s="1"/>
  <c r="T10" i="3"/>
  <c r="K10" i="3" s="1" a="1"/>
  <c r="K10" i="3" s="1"/>
  <c r="T11" i="3"/>
  <c r="K11" i="3" s="1" a="1"/>
  <c r="K11" i="3" s="1"/>
  <c r="T12" i="3"/>
  <c r="K12" i="3" s="1" a="1"/>
  <c r="K12" i="3" s="1"/>
  <c r="T13" i="3"/>
  <c r="K13" i="3" s="1" a="1"/>
  <c r="K13" i="3" s="1"/>
  <c r="T14" i="3"/>
  <c r="T15" i="3"/>
  <c r="T17" i="3"/>
  <c r="T18" i="3"/>
  <c r="K18" i="3" a="1"/>
  <c r="K18" i="3" s="1"/>
  <c r="T19" i="3"/>
  <c r="K19" i="3" s="1" a="1"/>
  <c r="K19" i="3" s="1"/>
  <c r="T20" i="3"/>
  <c r="K20" i="3" s="1" a="1"/>
  <c r="K20" i="3" s="1"/>
  <c r="T21" i="3"/>
  <c r="K21" i="3" s="1" a="1"/>
  <c r="K21" i="3" s="1"/>
  <c r="T22" i="3"/>
  <c r="K22" i="3" s="1" a="1"/>
  <c r="K22" i="3" s="1"/>
  <c r="T23" i="3"/>
  <c r="K23" i="3" s="1" a="1"/>
  <c r="K23" i="3" s="1"/>
  <c r="T24" i="3"/>
  <c r="K24" i="3" a="1"/>
  <c r="K24" i="3" s="1"/>
  <c r="T25" i="3"/>
  <c r="K25" i="3" s="1" a="1"/>
  <c r="K25" i="3" s="1"/>
  <c r="T26" i="3"/>
  <c r="K26" i="3" s="1" a="1"/>
  <c r="K26" i="3" s="1"/>
  <c r="T27" i="3"/>
  <c r="K27" i="3" s="1" a="1"/>
  <c r="K27" i="3" s="1"/>
  <c r="T28" i="3"/>
  <c r="T29" i="3"/>
  <c r="T30" i="3"/>
  <c r="K30" i="3" a="1"/>
  <c r="K30" i="3" s="1"/>
  <c r="T31" i="3"/>
  <c r="K31" i="3" s="1" a="1"/>
  <c r="K31" i="3" s="1"/>
  <c r="U3" i="3"/>
  <c r="T3" i="3"/>
  <c r="B23" i="7" a="1"/>
  <c r="B23" i="7" s="1"/>
  <c r="B24" i="7" a="1"/>
  <c r="B24" i="7" s="1"/>
  <c r="B25" i="7" a="1"/>
  <c r="B25" i="7" s="1"/>
  <c r="B26" i="7" a="1"/>
  <c r="B26" i="7" s="1"/>
  <c r="B27" i="7" a="1"/>
  <c r="B27" i="7" s="1"/>
  <c r="B28" i="7" a="1"/>
  <c r="B28" i="7" s="1"/>
  <c r="B29" i="7" a="1"/>
  <c r="B29" i="7" s="1"/>
  <c r="B7" i="7" a="1"/>
  <c r="B7" i="7" s="1"/>
  <c r="B8" i="7" a="1"/>
  <c r="B8" i="7" s="1"/>
  <c r="B9" i="7" a="1"/>
  <c r="B9" i="7" s="1"/>
  <c r="B10" i="7" a="1"/>
  <c r="B10" i="7" s="1"/>
  <c r="B11" i="7" a="1"/>
  <c r="B11" i="7" s="1"/>
  <c r="B12" i="7" a="1"/>
  <c r="B12" i="7" s="1"/>
  <c r="B13" i="7" a="1"/>
  <c r="B13" i="7" s="1"/>
  <c r="B14" i="7" a="1"/>
  <c r="B14" i="7" s="1"/>
  <c r="B15" i="7" a="1"/>
  <c r="B15" i="7" s="1"/>
  <c r="B16" i="7" a="1"/>
  <c r="B16" i="7" s="1"/>
  <c r="B17" i="7" a="1"/>
  <c r="B17" i="7" s="1"/>
  <c r="B18" i="7" a="1"/>
  <c r="B18" i="7" s="1"/>
  <c r="B19" i="7" a="1"/>
  <c r="B19" i="7" s="1"/>
  <c r="B20" i="7" a="1"/>
  <c r="B20" i="7" s="1"/>
  <c r="B21" i="7" a="1"/>
  <c r="B21" i="7" s="1"/>
  <c r="B22" i="7" a="1"/>
  <c r="B22" i="7" s="1"/>
  <c r="G3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1" i="4"/>
  <c r="G22" i="4"/>
  <c r="G23" i="4"/>
  <c r="G24" i="4"/>
  <c r="G25" i="4"/>
  <c r="G26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J193" i="4" a="1"/>
  <c r="J193" i="4"/>
  <c r="L193" i="4"/>
  <c r="G194" i="4"/>
  <c r="G195" i="4"/>
  <c r="G196" i="4"/>
  <c r="G197" i="4"/>
  <c r="G198" i="4"/>
  <c r="G199" i="4"/>
  <c r="G200" i="4"/>
  <c r="G202" i="4"/>
  <c r="J202" i="4" a="1"/>
  <c r="J202" i="4"/>
  <c r="L202" i="4"/>
  <c r="G203" i="4"/>
  <c r="G204" i="4"/>
  <c r="G207" i="4"/>
  <c r="G208" i="4"/>
  <c r="G210" i="4"/>
  <c r="G211" i="4"/>
  <c r="G212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J250" i="4" a="1"/>
  <c r="J250" i="4"/>
  <c r="L250" i="4"/>
  <c r="G251" i="4"/>
  <c r="G252" i="4"/>
  <c r="G253" i="4"/>
  <c r="G254" i="4"/>
  <c r="G255" i="4"/>
  <c r="G256" i="4"/>
  <c r="G257" i="4"/>
  <c r="J257" i="4" a="1"/>
  <c r="J257" i="4"/>
  <c r="L257" i="4"/>
  <c r="G258" i="4"/>
  <c r="J258" i="4" a="1"/>
  <c r="J258" i="4"/>
  <c r="L258" i="4"/>
  <c r="G259" i="4"/>
  <c r="G260" i="4"/>
  <c r="G261" i="4"/>
  <c r="G262" i="4"/>
  <c r="G263" i="4"/>
  <c r="G264" i="4"/>
  <c r="G265" i="4"/>
  <c r="G266" i="4"/>
  <c r="G267" i="4"/>
  <c r="G268" i="4"/>
  <c r="G269" i="4"/>
  <c r="J269" i="4" a="1"/>
  <c r="J269" i="4"/>
  <c r="L269" i="4"/>
  <c r="G270" i="4"/>
  <c r="G271" i="4"/>
  <c r="G272" i="4"/>
  <c r="G273" i="4"/>
  <c r="G274" i="4"/>
  <c r="J274" i="4" a="1"/>
  <c r="J274" i="4"/>
  <c r="L274" i="4"/>
  <c r="G275" i="4"/>
  <c r="G276" i="4"/>
  <c r="J276" i="4" a="1"/>
  <c r="J276" i="4"/>
  <c r="L276" i="4"/>
  <c r="G277" i="4"/>
  <c r="J277" i="4" a="1"/>
  <c r="J277" i="4"/>
  <c r="L277" i="4"/>
  <c r="G278" i="4"/>
  <c r="G279" i="4"/>
  <c r="G280" i="4"/>
  <c r="J280" i="4" a="1"/>
  <c r="J280" i="4"/>
  <c r="L280" i="4"/>
  <c r="G281" i="4"/>
  <c r="G282" i="4"/>
  <c r="G283" i="4"/>
  <c r="G284" i="4"/>
  <c r="G285" i="4"/>
  <c r="G286" i="4"/>
  <c r="G287" i="4"/>
  <c r="G288" i="4"/>
  <c r="J288" i="4" a="1"/>
  <c r="J288" i="4"/>
  <c r="L288" i="4"/>
  <c r="G289" i="4"/>
  <c r="G290" i="4"/>
  <c r="G291" i="4"/>
  <c r="J291" i="4" a="1"/>
  <c r="J291" i="4"/>
  <c r="L291" i="4"/>
  <c r="G292" i="4"/>
  <c r="G293" i="4"/>
  <c r="G294" i="4"/>
  <c r="G295" i="4"/>
  <c r="G296" i="4"/>
  <c r="G297" i="4"/>
  <c r="G298" i="4"/>
  <c r="G299" i="4"/>
  <c r="J299" i="4" a="1"/>
  <c r="J299" i="4"/>
  <c r="L299" i="4"/>
  <c r="G300" i="4"/>
  <c r="G301" i="4"/>
  <c r="G302" i="4"/>
  <c r="G303" i="4"/>
  <c r="G304" i="4"/>
  <c r="G305" i="4"/>
  <c r="G306" i="4"/>
  <c r="J306" i="4" a="1"/>
  <c r="J306" i="4"/>
  <c r="L306" i="4"/>
  <c r="G307" i="4"/>
  <c r="J307" i="4" a="1"/>
  <c r="J307" i="4"/>
  <c r="L307" i="4"/>
  <c r="G308" i="4"/>
  <c r="G309" i="4"/>
  <c r="G310" i="4"/>
  <c r="G311" i="4"/>
  <c r="G312" i="4"/>
  <c r="G313" i="4"/>
  <c r="J313" i="4" a="1"/>
  <c r="J313" i="4"/>
  <c r="L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2" i="4"/>
  <c r="J394" i="4" a="1"/>
  <c r="J394" i="4"/>
  <c r="L394" i="4"/>
  <c r="G378" i="9"/>
  <c r="J382" i="4" a="1"/>
  <c r="J382" i="4"/>
  <c r="L382" i="4"/>
  <c r="G364" i="9"/>
  <c r="J370" i="4" a="1"/>
  <c r="J370" i="4"/>
  <c r="L370" i="4"/>
  <c r="J358" i="4" a="1"/>
  <c r="J358" i="4"/>
  <c r="L358" i="4"/>
  <c r="J346" i="4" a="1"/>
  <c r="J346" i="4"/>
  <c r="L346" i="4"/>
  <c r="G333" i="9"/>
  <c r="J334" i="4" a="1"/>
  <c r="J334" i="4"/>
  <c r="L334" i="4"/>
  <c r="G320" i="9"/>
  <c r="J322" i="4" a="1"/>
  <c r="J322" i="4"/>
  <c r="L322" i="4"/>
  <c r="G309" i="9"/>
  <c r="J310" i="4" a="1"/>
  <c r="J310" i="4"/>
  <c r="L310" i="4"/>
  <c r="G296" i="9"/>
  <c r="J298" i="4" a="1"/>
  <c r="J298" i="4"/>
  <c r="L298" i="4"/>
  <c r="G285" i="9"/>
  <c r="J286" i="4" a="1"/>
  <c r="J286" i="4"/>
  <c r="L286" i="4"/>
  <c r="G258" i="9"/>
  <c r="J262" i="4" a="1"/>
  <c r="J262" i="4"/>
  <c r="L262" i="4"/>
  <c r="J238" i="4" a="1"/>
  <c r="J238" i="4"/>
  <c r="L238" i="4"/>
  <c r="G217" i="9"/>
  <c r="J225" i="4" a="1"/>
  <c r="J225" i="4"/>
  <c r="L225" i="4"/>
  <c r="G204" i="9"/>
  <c r="J212" i="4" a="1"/>
  <c r="J212" i="4"/>
  <c r="L212" i="4"/>
  <c r="G194" i="9"/>
  <c r="G195" i="9"/>
  <c r="J196" i="4" a="1"/>
  <c r="J196" i="4"/>
  <c r="L196" i="4"/>
  <c r="J184" i="4" a="1"/>
  <c r="J184" i="4"/>
  <c r="L184" i="4"/>
  <c r="J171" i="4" a="1"/>
  <c r="J171" i="4"/>
  <c r="L171" i="4"/>
  <c r="G152" i="9"/>
  <c r="J159" i="4" a="1"/>
  <c r="J159" i="4"/>
  <c r="L159" i="4"/>
  <c r="G142" i="9"/>
  <c r="J147" i="4" a="1"/>
  <c r="J147" i="4"/>
  <c r="L147" i="4"/>
  <c r="G131" i="9"/>
  <c r="J135" i="4" a="1"/>
  <c r="J135" i="4"/>
  <c r="L135" i="4"/>
  <c r="G120" i="9"/>
  <c r="J123" i="4" a="1"/>
  <c r="J123" i="4"/>
  <c r="L123" i="4"/>
  <c r="G107" i="9"/>
  <c r="J111" i="4" a="1"/>
  <c r="J111" i="4"/>
  <c r="L111" i="4"/>
  <c r="G96" i="9"/>
  <c r="J99" i="4" a="1"/>
  <c r="J99" i="4"/>
  <c r="L99" i="4"/>
  <c r="J87" i="4" a="1"/>
  <c r="J87" i="4"/>
  <c r="L87" i="4"/>
  <c r="J75" i="4" a="1"/>
  <c r="J75" i="4"/>
  <c r="L75" i="4"/>
  <c r="G60" i="9"/>
  <c r="J63" i="4" a="1"/>
  <c r="J63" i="4"/>
  <c r="L63" i="4"/>
  <c r="J51" i="4" a="1"/>
  <c r="J51" i="4"/>
  <c r="L51" i="4"/>
  <c r="G37" i="9"/>
  <c r="J39" i="4" a="1"/>
  <c r="J39" i="4"/>
  <c r="L39" i="4"/>
  <c r="G24" i="9"/>
  <c r="J26" i="4" a="1"/>
  <c r="J26" i="4"/>
  <c r="L26" i="4"/>
  <c r="G12" i="9"/>
  <c r="J14" i="4" a="1"/>
  <c r="J14" i="4"/>
  <c r="L14" i="4"/>
  <c r="J397" i="4" a="1"/>
  <c r="J397" i="4"/>
  <c r="L397" i="4"/>
  <c r="G392" i="9"/>
  <c r="J393" i="4" a="1"/>
  <c r="J393" i="4"/>
  <c r="L393" i="4"/>
  <c r="J381" i="4" a="1"/>
  <c r="J381" i="4"/>
  <c r="L381" i="4"/>
  <c r="G362" i="9"/>
  <c r="J369" i="4" a="1"/>
  <c r="J369" i="4"/>
  <c r="L369" i="4"/>
  <c r="J357" i="4" a="1"/>
  <c r="J357" i="4"/>
  <c r="L357" i="4"/>
  <c r="G342" i="9"/>
  <c r="J345" i="4" a="1"/>
  <c r="J345" i="4"/>
  <c r="L345" i="4"/>
  <c r="G332" i="9"/>
  <c r="J333" i="4" a="1"/>
  <c r="J333" i="4"/>
  <c r="L333" i="4"/>
  <c r="J321" i="4" a="1"/>
  <c r="J321" i="4"/>
  <c r="L321" i="4"/>
  <c r="G308" i="9"/>
  <c r="J309" i="4" a="1"/>
  <c r="J309" i="4"/>
  <c r="L309" i="4"/>
  <c r="J297" i="4" a="1"/>
  <c r="J297" i="4"/>
  <c r="L297" i="4"/>
  <c r="G287" i="9"/>
  <c r="G282" i="9"/>
  <c r="J285" i="4" a="1"/>
  <c r="J285" i="4"/>
  <c r="L285" i="4"/>
  <c r="G272" i="9"/>
  <c r="J273" i="4" a="1"/>
  <c r="J273" i="4"/>
  <c r="L273" i="4"/>
  <c r="J261" i="4" a="1"/>
  <c r="J261" i="4"/>
  <c r="L261" i="4"/>
  <c r="G242" i="9"/>
  <c r="J249" i="4" a="1"/>
  <c r="J249" i="4"/>
  <c r="L249" i="4"/>
  <c r="J237" i="4" a="1"/>
  <c r="J237" i="4"/>
  <c r="L237" i="4"/>
  <c r="G216" i="9"/>
  <c r="J224" i="4" a="1"/>
  <c r="J224" i="4"/>
  <c r="L224" i="4"/>
  <c r="G203" i="9"/>
  <c r="J211" i="4" a="1"/>
  <c r="J211" i="4"/>
  <c r="L211" i="4"/>
  <c r="J195" i="4" a="1"/>
  <c r="J195" i="4"/>
  <c r="L195" i="4"/>
  <c r="J183" i="4" a="1"/>
  <c r="J183" i="4"/>
  <c r="L183" i="4"/>
  <c r="G164" i="9"/>
  <c r="J170" i="4" a="1"/>
  <c r="J170" i="4"/>
  <c r="L170" i="4"/>
  <c r="J158" i="4" a="1"/>
  <c r="J158" i="4"/>
  <c r="L158" i="4"/>
  <c r="J146" i="4" a="1"/>
  <c r="J146" i="4"/>
  <c r="L146" i="4"/>
  <c r="G130" i="9"/>
  <c r="J134" i="4" a="1"/>
  <c r="J134" i="4"/>
  <c r="L134" i="4"/>
  <c r="G119" i="9"/>
  <c r="J122" i="4" a="1"/>
  <c r="J122" i="4"/>
  <c r="L122" i="4"/>
  <c r="M122" i="4"/>
  <c r="G106" i="9"/>
  <c r="J110" i="4" a="1"/>
  <c r="J110" i="4"/>
  <c r="L110" i="4"/>
  <c r="G95" i="9"/>
  <c r="J98" i="4" a="1"/>
  <c r="J98" i="4"/>
  <c r="L98" i="4"/>
  <c r="G84" i="9"/>
  <c r="J86" i="4" a="1"/>
  <c r="J86" i="4"/>
  <c r="L86" i="4"/>
  <c r="G71" i="9"/>
  <c r="J74" i="4" a="1"/>
  <c r="J74" i="4"/>
  <c r="L74" i="4"/>
  <c r="G59" i="9"/>
  <c r="J62" i="4" a="1"/>
  <c r="J62" i="4"/>
  <c r="L62" i="4"/>
  <c r="G48" i="9"/>
  <c r="J50" i="4" a="1"/>
  <c r="J50" i="4"/>
  <c r="L50" i="4"/>
  <c r="J38" i="4" a="1"/>
  <c r="J38" i="4"/>
  <c r="L38" i="4"/>
  <c r="G23" i="9"/>
  <c r="J25" i="4" a="1"/>
  <c r="J25" i="4"/>
  <c r="L25" i="4"/>
  <c r="G11" i="9"/>
  <c r="J13" i="4" a="1"/>
  <c r="J13" i="4"/>
  <c r="L13" i="4"/>
  <c r="J2" i="4" a="1"/>
  <c r="J2" i="4"/>
  <c r="J392" i="4" a="1"/>
  <c r="J392" i="4"/>
  <c r="L392" i="4"/>
  <c r="J380" i="4" a="1"/>
  <c r="J380" i="4"/>
  <c r="L380" i="4"/>
  <c r="J368" i="4" a="1"/>
  <c r="J368" i="4"/>
  <c r="L368" i="4"/>
  <c r="G351" i="9"/>
  <c r="J356" i="4" a="1"/>
  <c r="J356" i="4"/>
  <c r="L356" i="4"/>
  <c r="G341" i="9"/>
  <c r="J344" i="4" a="1"/>
  <c r="J344" i="4"/>
  <c r="L344" i="4"/>
  <c r="J332" i="4" a="1"/>
  <c r="J332" i="4"/>
  <c r="L332" i="4"/>
  <c r="G318" i="9"/>
  <c r="J320" i="4" a="1"/>
  <c r="J320" i="4"/>
  <c r="L320" i="4"/>
  <c r="G306" i="9"/>
  <c r="J308" i="4" a="1"/>
  <c r="J308" i="4"/>
  <c r="L308" i="4"/>
  <c r="G294" i="9"/>
  <c r="G297" i="9"/>
  <c r="J296" i="4" a="1"/>
  <c r="J296" i="4"/>
  <c r="L296" i="4"/>
  <c r="J284" i="4" a="1"/>
  <c r="J284" i="4"/>
  <c r="L284" i="4"/>
  <c r="J272" i="4" a="1"/>
  <c r="J272" i="4"/>
  <c r="L272" i="4"/>
  <c r="J260" i="4" a="1"/>
  <c r="J260" i="4"/>
  <c r="L260" i="4"/>
  <c r="G241" i="9"/>
  <c r="J248" i="4" a="1"/>
  <c r="J248" i="4"/>
  <c r="L248" i="4"/>
  <c r="G230" i="9"/>
  <c r="J236" i="4" a="1"/>
  <c r="J236" i="4"/>
  <c r="L236" i="4"/>
  <c r="J223" i="4" a="1"/>
  <c r="J223" i="4"/>
  <c r="L223" i="4"/>
  <c r="J210" i="4" a="1"/>
  <c r="J210" i="4"/>
  <c r="L210" i="4"/>
  <c r="J194" i="4" a="1"/>
  <c r="J194" i="4"/>
  <c r="L194" i="4"/>
  <c r="G176" i="9"/>
  <c r="J182" i="4" a="1"/>
  <c r="J182" i="4"/>
  <c r="L182" i="4"/>
  <c r="M182" i="4"/>
  <c r="J169" i="4" a="1"/>
  <c r="J169" i="4"/>
  <c r="L169" i="4"/>
  <c r="G167" i="9"/>
  <c r="J157" i="4" a="1"/>
  <c r="J157" i="4"/>
  <c r="L157" i="4"/>
  <c r="G140" i="9"/>
  <c r="J145" i="4" a="1"/>
  <c r="J145" i="4"/>
  <c r="L145" i="4"/>
  <c r="J133" i="4" a="1"/>
  <c r="J133" i="4"/>
  <c r="L133" i="4"/>
  <c r="G118" i="9"/>
  <c r="J121" i="4" a="1"/>
  <c r="J121" i="4"/>
  <c r="L121" i="4"/>
  <c r="J109" i="4" a="1"/>
  <c r="J109" i="4"/>
  <c r="L109" i="4"/>
  <c r="G94" i="9"/>
  <c r="J97" i="4" a="1"/>
  <c r="J97" i="4"/>
  <c r="L97" i="4"/>
  <c r="G83" i="9"/>
  <c r="J85" i="4" a="1"/>
  <c r="J85" i="4"/>
  <c r="L85" i="4"/>
  <c r="G70" i="9"/>
  <c r="J73" i="4" a="1"/>
  <c r="J73" i="4"/>
  <c r="L73" i="4"/>
  <c r="G58" i="9"/>
  <c r="J61" i="4" a="1"/>
  <c r="J61" i="4"/>
  <c r="L61" i="4"/>
  <c r="G47" i="9"/>
  <c r="J49" i="4" a="1"/>
  <c r="J49" i="4"/>
  <c r="L49" i="4"/>
  <c r="G35" i="9"/>
  <c r="J37" i="4" a="1"/>
  <c r="J37" i="4"/>
  <c r="L37" i="4"/>
  <c r="G22" i="9"/>
  <c r="J24" i="4" a="1"/>
  <c r="J24" i="4"/>
  <c r="L24" i="4"/>
  <c r="G10" i="9"/>
  <c r="J12" i="4" a="1"/>
  <c r="J12" i="4"/>
  <c r="L12" i="4"/>
  <c r="J403" i="4" a="1"/>
  <c r="J403" i="4"/>
  <c r="L403" i="4"/>
  <c r="J391" i="4" a="1"/>
  <c r="J391" i="4"/>
  <c r="L391" i="4"/>
  <c r="G375" i="9"/>
  <c r="J379" i="4" a="1"/>
  <c r="J379" i="4"/>
  <c r="L379" i="4"/>
  <c r="J367" i="4" a="1"/>
  <c r="J367" i="4"/>
  <c r="L367" i="4"/>
  <c r="G354" i="9"/>
  <c r="J355" i="4" a="1"/>
  <c r="J355" i="4"/>
  <c r="L355" i="4"/>
  <c r="J343" i="4" a="1"/>
  <c r="J343" i="4"/>
  <c r="L343" i="4"/>
  <c r="G330" i="9"/>
  <c r="J331" i="4" a="1"/>
  <c r="J331" i="4"/>
  <c r="L331" i="4"/>
  <c r="J319" i="4" a="1"/>
  <c r="J319" i="4"/>
  <c r="L319" i="4"/>
  <c r="J295" i="4" a="1"/>
  <c r="J295" i="4"/>
  <c r="L295" i="4"/>
  <c r="J283" i="4" a="1"/>
  <c r="J283" i="4"/>
  <c r="L283" i="4"/>
  <c r="J271" i="4" a="1"/>
  <c r="J271" i="4"/>
  <c r="L271" i="4"/>
  <c r="G255" i="9"/>
  <c r="J259" i="4" a="1"/>
  <c r="J259" i="4"/>
  <c r="L259" i="4"/>
  <c r="J247" i="4" a="1"/>
  <c r="J247" i="4"/>
  <c r="L247" i="4"/>
  <c r="G229" i="9"/>
  <c r="J235" i="4" a="1"/>
  <c r="J235" i="4"/>
  <c r="L235" i="4"/>
  <c r="J222" i="4" a="1"/>
  <c r="J222" i="4"/>
  <c r="L222" i="4"/>
  <c r="J208" i="4" a="1"/>
  <c r="J208" i="4"/>
  <c r="L208" i="4"/>
  <c r="J181" i="4" a="1"/>
  <c r="J181" i="4"/>
  <c r="L181" i="4"/>
  <c r="J168" i="4" a="1"/>
  <c r="J168" i="4"/>
  <c r="L168" i="4"/>
  <c r="J156" i="4" a="1"/>
  <c r="J156" i="4"/>
  <c r="L156" i="4"/>
  <c r="J144" i="4" a="1"/>
  <c r="J144" i="4"/>
  <c r="L144" i="4"/>
  <c r="G128" i="9"/>
  <c r="J132" i="4" a="1"/>
  <c r="J132" i="4"/>
  <c r="L132" i="4"/>
  <c r="J120" i="4" a="1"/>
  <c r="J120" i="4"/>
  <c r="L120" i="4"/>
  <c r="J108" i="4" a="1"/>
  <c r="J108" i="4"/>
  <c r="L108" i="4"/>
  <c r="G92" i="9"/>
  <c r="J96" i="4" a="1"/>
  <c r="J96" i="4"/>
  <c r="L96" i="4"/>
  <c r="J84" i="4" a="1"/>
  <c r="J84" i="4"/>
  <c r="L84" i="4"/>
  <c r="J72" i="4" a="1"/>
  <c r="J72" i="4"/>
  <c r="L72" i="4"/>
  <c r="J60" i="4" a="1"/>
  <c r="J60" i="4"/>
  <c r="L60" i="4"/>
  <c r="G46" i="9"/>
  <c r="J48" i="4" a="1"/>
  <c r="J48" i="4"/>
  <c r="L48" i="4"/>
  <c r="G34" i="9"/>
  <c r="J36" i="4" a="1"/>
  <c r="J36" i="4"/>
  <c r="L36" i="4"/>
  <c r="J23" i="4" a="1"/>
  <c r="J23" i="4"/>
  <c r="L23" i="4"/>
  <c r="J11" i="4" a="1"/>
  <c r="J11" i="4"/>
  <c r="L11" i="4"/>
  <c r="J402" i="4" a="1"/>
  <c r="J402" i="4"/>
  <c r="L402" i="4"/>
  <c r="G374" i="9"/>
  <c r="J378" i="4" a="1"/>
  <c r="J378" i="4"/>
  <c r="L378" i="4"/>
  <c r="J366" i="4" a="1"/>
  <c r="J366" i="4"/>
  <c r="L366" i="4"/>
  <c r="G350" i="9"/>
  <c r="J354" i="4" a="1"/>
  <c r="J354" i="4"/>
  <c r="L354" i="4"/>
  <c r="G339" i="9"/>
  <c r="J342" i="4" a="1"/>
  <c r="J342" i="4"/>
  <c r="L342" i="4"/>
  <c r="J330" i="4" a="1"/>
  <c r="J330" i="4"/>
  <c r="L330" i="4"/>
  <c r="J318" i="4" a="1"/>
  <c r="J318" i="4"/>
  <c r="L318" i="4"/>
  <c r="J294" i="4" a="1"/>
  <c r="J294" i="4"/>
  <c r="L294" i="4"/>
  <c r="G279" i="9"/>
  <c r="J282" i="4" a="1"/>
  <c r="J282" i="4"/>
  <c r="L282" i="4"/>
  <c r="G267" i="9"/>
  <c r="J270" i="4" a="1"/>
  <c r="J270" i="4"/>
  <c r="L270" i="4"/>
  <c r="J246" i="4" a="1"/>
  <c r="J246" i="4"/>
  <c r="L246" i="4"/>
  <c r="J234" i="4" a="1"/>
  <c r="J234" i="4"/>
  <c r="L234" i="4"/>
  <c r="G213" i="9"/>
  <c r="J221" i="4" a="1"/>
  <c r="J221" i="4"/>
  <c r="L221" i="4"/>
  <c r="J207" i="4" a="1"/>
  <c r="J207" i="4"/>
  <c r="L207" i="4"/>
  <c r="G187" i="9"/>
  <c r="G186" i="9"/>
  <c r="J192" i="4" a="1"/>
  <c r="J192" i="4"/>
  <c r="L192" i="4"/>
  <c r="J180" i="4" a="1"/>
  <c r="J180" i="4"/>
  <c r="L180" i="4"/>
  <c r="J167" i="4" a="1"/>
  <c r="J167" i="4"/>
  <c r="L167" i="4"/>
  <c r="G149" i="9"/>
  <c r="J155" i="4" a="1"/>
  <c r="J155" i="4"/>
  <c r="L155" i="4"/>
  <c r="J143" i="4" a="1"/>
  <c r="J143" i="4"/>
  <c r="L143" i="4"/>
  <c r="J131" i="4" a="1"/>
  <c r="J131" i="4"/>
  <c r="L131" i="4"/>
  <c r="G116" i="9"/>
  <c r="J119" i="4" a="1"/>
  <c r="J119" i="4"/>
  <c r="L119" i="4"/>
  <c r="G104" i="9"/>
  <c r="J107" i="4" a="1"/>
  <c r="J107" i="4"/>
  <c r="L107" i="4"/>
  <c r="J95" i="4" a="1"/>
  <c r="J95" i="4"/>
  <c r="L95" i="4"/>
  <c r="G80" i="9"/>
  <c r="J83" i="4" a="1"/>
  <c r="J83" i="4"/>
  <c r="L83" i="4"/>
  <c r="G68" i="9"/>
  <c r="J71" i="4" a="1"/>
  <c r="J71" i="4"/>
  <c r="L71" i="4"/>
  <c r="G226" i="9"/>
  <c r="J59" i="4" a="1"/>
  <c r="J59" i="4"/>
  <c r="L59" i="4"/>
  <c r="J47" i="4" a="1"/>
  <c r="J47" i="4"/>
  <c r="L47" i="4"/>
  <c r="J35" i="4" a="1"/>
  <c r="J35" i="4"/>
  <c r="L35" i="4"/>
  <c r="J22" i="4" a="1"/>
  <c r="J22" i="4"/>
  <c r="L22" i="4"/>
  <c r="G20" i="9"/>
  <c r="J10" i="4" a="1"/>
  <c r="J10" i="4"/>
  <c r="L10" i="4"/>
  <c r="G399" i="9"/>
  <c r="J401" i="4" a="1"/>
  <c r="J401" i="4"/>
  <c r="L401" i="4"/>
  <c r="G390" i="9"/>
  <c r="J389" i="4" a="1"/>
  <c r="J389" i="4"/>
  <c r="L389" i="4"/>
  <c r="J377" i="4" a="1"/>
  <c r="J377" i="4"/>
  <c r="L377" i="4"/>
  <c r="G358" i="9"/>
  <c r="J365" i="4" a="1"/>
  <c r="J365" i="4"/>
  <c r="L365" i="4"/>
  <c r="J353" i="4" a="1"/>
  <c r="J353" i="4"/>
  <c r="L353" i="4"/>
  <c r="G338" i="9"/>
  <c r="J341" i="4" a="1"/>
  <c r="J341" i="4"/>
  <c r="L341" i="4"/>
  <c r="J329" i="4" a="1"/>
  <c r="J329" i="4"/>
  <c r="L329" i="4"/>
  <c r="J317" i="4" a="1"/>
  <c r="J317" i="4"/>
  <c r="L317" i="4"/>
  <c r="G303" i="9"/>
  <c r="J305" i="4" a="1"/>
  <c r="J305" i="4"/>
  <c r="L305" i="4"/>
  <c r="G291" i="9"/>
  <c r="J293" i="4" a="1"/>
  <c r="J293" i="4"/>
  <c r="L293" i="4"/>
  <c r="G278" i="9"/>
  <c r="J281" i="4" a="1"/>
  <c r="J281" i="4"/>
  <c r="L281" i="4"/>
  <c r="G238" i="9"/>
  <c r="J245" i="4" a="1"/>
  <c r="J245" i="4"/>
  <c r="L245" i="4"/>
  <c r="M245" i="4"/>
  <c r="G223" i="9"/>
  <c r="J233" i="4" a="1"/>
  <c r="J233" i="4"/>
  <c r="L233" i="4"/>
  <c r="G212" i="9"/>
  <c r="J220" i="4" a="1"/>
  <c r="J220" i="4"/>
  <c r="L220" i="4"/>
  <c r="G196" i="9"/>
  <c r="J204" i="4" a="1"/>
  <c r="J204" i="4"/>
  <c r="L204" i="4"/>
  <c r="G185" i="9"/>
  <c r="J191" i="4" a="1"/>
  <c r="J191" i="4"/>
  <c r="L191" i="4"/>
  <c r="J179" i="4" a="1"/>
  <c r="J179" i="4"/>
  <c r="L179" i="4"/>
  <c r="J166" i="4" a="1"/>
  <c r="J166" i="4"/>
  <c r="L166" i="4"/>
  <c r="G161" i="9"/>
  <c r="J154" i="4" a="1"/>
  <c r="J154" i="4"/>
  <c r="L154" i="4"/>
  <c r="G155" i="9"/>
  <c r="J142" i="4" a="1"/>
  <c r="J142" i="4"/>
  <c r="L142" i="4"/>
  <c r="J130" i="4" a="1"/>
  <c r="J130" i="4"/>
  <c r="L130" i="4"/>
  <c r="J118" i="4" a="1"/>
  <c r="J118" i="4"/>
  <c r="L118" i="4"/>
  <c r="J106" i="4" a="1"/>
  <c r="J106" i="4"/>
  <c r="L106" i="4"/>
  <c r="J94" i="4" a="1"/>
  <c r="J94" i="4"/>
  <c r="L94" i="4"/>
  <c r="J82" i="4" a="1"/>
  <c r="J82" i="4"/>
  <c r="L82" i="4"/>
  <c r="J70" i="4" a="1"/>
  <c r="J70" i="4"/>
  <c r="L70" i="4"/>
  <c r="G56" i="9"/>
  <c r="J58" i="4" a="1"/>
  <c r="J58" i="4"/>
  <c r="L58" i="4"/>
  <c r="G44" i="9"/>
  <c r="J46" i="4" a="1"/>
  <c r="J46" i="4"/>
  <c r="L46" i="4"/>
  <c r="J34" i="4" a="1"/>
  <c r="J34" i="4"/>
  <c r="L34" i="4"/>
  <c r="J21" i="4" a="1"/>
  <c r="J21" i="4"/>
  <c r="L21" i="4"/>
  <c r="G8" i="9"/>
  <c r="J9" i="4" a="1"/>
  <c r="J9" i="4"/>
  <c r="L9" i="4"/>
  <c r="J390" i="4" a="1"/>
  <c r="J390" i="4"/>
  <c r="L390" i="4"/>
  <c r="G387" i="9"/>
  <c r="J388" i="4" a="1"/>
  <c r="J388" i="4"/>
  <c r="L388" i="4"/>
  <c r="J376" i="4" a="1"/>
  <c r="J376" i="4"/>
  <c r="L376" i="4"/>
  <c r="G357" i="9"/>
  <c r="J364" i="4" a="1"/>
  <c r="J364" i="4"/>
  <c r="L364" i="4"/>
  <c r="J352" i="4" a="1"/>
  <c r="J352" i="4"/>
  <c r="L352" i="4"/>
  <c r="G368" i="9"/>
  <c r="J340" i="4" a="1"/>
  <c r="J340" i="4"/>
  <c r="L340" i="4"/>
  <c r="G327" i="9"/>
  <c r="J328" i="4" a="1"/>
  <c r="J328" i="4"/>
  <c r="L328" i="4"/>
  <c r="G315" i="9"/>
  <c r="J316" i="4" a="1"/>
  <c r="J316" i="4"/>
  <c r="L316" i="4"/>
  <c r="G302" i="9"/>
  <c r="J304" i="4" a="1"/>
  <c r="J304" i="4"/>
  <c r="L304" i="4"/>
  <c r="G290" i="9"/>
  <c r="J292" i="4" a="1"/>
  <c r="J292" i="4"/>
  <c r="L292" i="4"/>
  <c r="G274" i="9"/>
  <c r="G270" i="9"/>
  <c r="J268" i="4" a="1"/>
  <c r="J268" i="4"/>
  <c r="L268" i="4"/>
  <c r="J256" i="4" a="1"/>
  <c r="J256" i="4"/>
  <c r="L256" i="4"/>
  <c r="G273" i="9"/>
  <c r="J244" i="4" a="1"/>
  <c r="J244" i="4"/>
  <c r="L244" i="4"/>
  <c r="J232" i="4" a="1"/>
  <c r="J232" i="4"/>
  <c r="L232" i="4"/>
  <c r="G211" i="9"/>
  <c r="J219" i="4" a="1"/>
  <c r="J219" i="4"/>
  <c r="L219" i="4"/>
  <c r="J203" i="4" a="1"/>
  <c r="J203" i="4"/>
  <c r="L203" i="4"/>
  <c r="J190" i="4" a="1"/>
  <c r="J190" i="4"/>
  <c r="L190" i="4"/>
  <c r="G181" i="9"/>
  <c r="J178" i="4" a="1"/>
  <c r="J178" i="4"/>
  <c r="L178" i="4"/>
  <c r="J165" i="4" a="1"/>
  <c r="J165" i="4"/>
  <c r="L165" i="4"/>
  <c r="G148" i="9"/>
  <c r="J153" i="4" a="1"/>
  <c r="J153" i="4"/>
  <c r="L153" i="4"/>
  <c r="G137" i="9"/>
  <c r="J141" i="4" a="1"/>
  <c r="J141" i="4"/>
  <c r="L141" i="4"/>
  <c r="G144" i="9"/>
  <c r="J129" i="4" a="1"/>
  <c r="J129" i="4"/>
  <c r="L129" i="4"/>
  <c r="J117" i="4" a="1"/>
  <c r="J117" i="4"/>
  <c r="L117" i="4"/>
  <c r="G102" i="9"/>
  <c r="J105" i="4" a="1"/>
  <c r="J105" i="4"/>
  <c r="L105" i="4"/>
  <c r="G89" i="9"/>
  <c r="J93" i="4" a="1"/>
  <c r="J93" i="4"/>
  <c r="L93" i="4"/>
  <c r="J81" i="4" a="1"/>
  <c r="J81" i="4"/>
  <c r="L81" i="4"/>
  <c r="G66" i="9"/>
  <c r="J69" i="4" a="1"/>
  <c r="J69" i="4"/>
  <c r="L69" i="4"/>
  <c r="J57" i="4" a="1"/>
  <c r="J57" i="4"/>
  <c r="L57" i="4"/>
  <c r="J45" i="4" a="1"/>
  <c r="J45" i="4"/>
  <c r="L45" i="4"/>
  <c r="G32" i="9"/>
  <c r="J33" i="4" a="1"/>
  <c r="J33" i="4"/>
  <c r="L33" i="4"/>
  <c r="J17" i="9" a="1"/>
  <c r="J17" i="9" s="1"/>
  <c r="J20" i="4" a="1"/>
  <c r="J20" i="4"/>
  <c r="L20" i="4"/>
  <c r="J8" i="4" a="1"/>
  <c r="J8" i="4"/>
  <c r="L8" i="4"/>
  <c r="G402" i="9"/>
  <c r="J399" i="4" a="1"/>
  <c r="J399" i="4"/>
  <c r="L399" i="4"/>
  <c r="G386" i="9"/>
  <c r="J387" i="4" a="1"/>
  <c r="J387" i="4"/>
  <c r="L387" i="4"/>
  <c r="J375" i="4" a="1"/>
  <c r="J375" i="4"/>
  <c r="L375" i="4"/>
  <c r="G366" i="9"/>
  <c r="J363" i="4" a="1"/>
  <c r="J363" i="4"/>
  <c r="L363" i="4"/>
  <c r="J351" i="4" a="1"/>
  <c r="J351" i="4"/>
  <c r="L351" i="4"/>
  <c r="J339" i="4" a="1"/>
  <c r="J339" i="4"/>
  <c r="L339" i="4"/>
  <c r="G326" i="9"/>
  <c r="J327" i="4" a="1"/>
  <c r="J327" i="4"/>
  <c r="L327" i="4"/>
  <c r="J315" i="4" a="1"/>
  <c r="J315" i="4"/>
  <c r="L315" i="4"/>
  <c r="J303" i="4" a="1"/>
  <c r="J303" i="4"/>
  <c r="L303" i="4"/>
  <c r="J279" i="4" a="1"/>
  <c r="J279" i="4"/>
  <c r="L279" i="4"/>
  <c r="J267" i="4" a="1"/>
  <c r="J267" i="4"/>
  <c r="L267" i="4"/>
  <c r="J255" i="4" a="1"/>
  <c r="J255" i="4"/>
  <c r="L255" i="4"/>
  <c r="G237" i="9"/>
  <c r="J243" i="4" a="1"/>
  <c r="J243" i="4"/>
  <c r="L243" i="4"/>
  <c r="G221" i="9"/>
  <c r="J231" i="4" a="1"/>
  <c r="J231" i="4"/>
  <c r="L231" i="4"/>
  <c r="G210" i="9"/>
  <c r="J218" i="4" a="1"/>
  <c r="J218" i="4"/>
  <c r="L218" i="4"/>
  <c r="J189" i="4" a="1"/>
  <c r="J189" i="4"/>
  <c r="L189" i="4"/>
  <c r="G173" i="9"/>
  <c r="J177" i="4" a="1"/>
  <c r="J177" i="4"/>
  <c r="L177" i="4"/>
  <c r="J164" i="4" a="1"/>
  <c r="J164" i="4"/>
  <c r="L164" i="4"/>
  <c r="J152" i="4" a="1"/>
  <c r="J152" i="4"/>
  <c r="L152" i="4"/>
  <c r="G136" i="9"/>
  <c r="J140" i="4" a="1"/>
  <c r="J140" i="4"/>
  <c r="L140" i="4"/>
  <c r="G125" i="9"/>
  <c r="J128" i="4" a="1"/>
  <c r="J128" i="4"/>
  <c r="L128" i="4"/>
  <c r="G113" i="9"/>
  <c r="J116" i="4" a="1"/>
  <c r="J116" i="4"/>
  <c r="L116" i="4"/>
  <c r="G100" i="9"/>
  <c r="J104" i="4" a="1"/>
  <c r="J104" i="4"/>
  <c r="L104" i="4"/>
  <c r="G260" i="9"/>
  <c r="G266" i="9"/>
  <c r="J92" i="4" a="1"/>
  <c r="J92" i="4"/>
  <c r="L92" i="4"/>
  <c r="G77" i="9"/>
  <c r="J80" i="4" a="1"/>
  <c r="J80" i="4"/>
  <c r="L80" i="4"/>
  <c r="G65" i="9"/>
  <c r="J68" i="4" a="1"/>
  <c r="J68" i="4"/>
  <c r="L68" i="4"/>
  <c r="J56" i="4" a="1"/>
  <c r="J56" i="4"/>
  <c r="L56" i="4"/>
  <c r="J44" i="4" a="1"/>
  <c r="J44" i="4"/>
  <c r="L44" i="4"/>
  <c r="J32" i="4" a="1"/>
  <c r="J32" i="4"/>
  <c r="L32" i="4"/>
  <c r="G16" i="9"/>
  <c r="J19" i="4" a="1"/>
  <c r="J19" i="4"/>
  <c r="L19" i="4"/>
  <c r="J7" i="4" a="1"/>
  <c r="J7" i="4"/>
  <c r="L7" i="4"/>
  <c r="G398" i="9"/>
  <c r="J400" i="4" a="1"/>
  <c r="J400" i="4"/>
  <c r="L400" i="4"/>
  <c r="J398" i="4" a="1"/>
  <c r="J398" i="4"/>
  <c r="L398" i="4"/>
  <c r="G382" i="9"/>
  <c r="J386" i="4" a="1"/>
  <c r="J386" i="4"/>
  <c r="L386" i="4"/>
  <c r="J374" i="4" a="1"/>
  <c r="J374" i="4"/>
  <c r="L374" i="4"/>
  <c r="G356" i="9"/>
  <c r="J362" i="4" a="1"/>
  <c r="J362" i="4"/>
  <c r="L362" i="4"/>
  <c r="G346" i="9"/>
  <c r="J350" i="4" a="1"/>
  <c r="J350" i="4"/>
  <c r="L350" i="4"/>
  <c r="J338" i="4" a="1"/>
  <c r="J338" i="4"/>
  <c r="L338" i="4"/>
  <c r="J326" i="4" a="1"/>
  <c r="J326" i="4"/>
  <c r="L326" i="4"/>
  <c r="J314" i="4" a="1"/>
  <c r="J314" i="4"/>
  <c r="L314" i="4"/>
  <c r="J302" i="4" a="1"/>
  <c r="J302" i="4"/>
  <c r="L302" i="4"/>
  <c r="J290" i="4" a="1"/>
  <c r="J290" i="4"/>
  <c r="L290" i="4"/>
  <c r="G284" i="9"/>
  <c r="J278" i="4" a="1"/>
  <c r="J278" i="4"/>
  <c r="L278" i="4"/>
  <c r="J266" i="4" a="1"/>
  <c r="J266" i="4"/>
  <c r="L266" i="4"/>
  <c r="G250" i="9"/>
  <c r="J254" i="4" a="1"/>
  <c r="J254" i="4"/>
  <c r="L254" i="4"/>
  <c r="G236" i="9"/>
  <c r="J242" i="4" a="1"/>
  <c r="J242" i="4"/>
  <c r="L242" i="4"/>
  <c r="G225" i="9"/>
  <c r="J230" i="4" a="1"/>
  <c r="J230" i="4"/>
  <c r="L230" i="4"/>
  <c r="G208" i="9"/>
  <c r="J217" i="4" a="1"/>
  <c r="J217" i="4"/>
  <c r="L217" i="4"/>
  <c r="G192" i="9"/>
  <c r="J200" i="4" a="1"/>
  <c r="J200" i="4"/>
  <c r="L200" i="4"/>
  <c r="G182" i="9"/>
  <c r="J188" i="4" a="1"/>
  <c r="J188" i="4"/>
  <c r="L188" i="4"/>
  <c r="G172" i="9"/>
  <c r="J176" i="4" a="1"/>
  <c r="J176" i="4"/>
  <c r="L176" i="4"/>
  <c r="G156" i="9"/>
  <c r="J163" i="4" a="1"/>
  <c r="J163" i="4"/>
  <c r="L163" i="4"/>
  <c r="G160" i="9"/>
  <c r="J151" i="4" a="1"/>
  <c r="J151" i="4"/>
  <c r="L151" i="4"/>
  <c r="J139" i="4" a="1"/>
  <c r="J139" i="4"/>
  <c r="L139" i="4"/>
  <c r="G124" i="9"/>
  <c r="J127" i="4" a="1"/>
  <c r="J127" i="4"/>
  <c r="L127" i="4"/>
  <c r="G112" i="9"/>
  <c r="J115" i="4" a="1"/>
  <c r="J115" i="4"/>
  <c r="L115" i="4"/>
  <c r="J103" i="4" a="1"/>
  <c r="J103" i="4"/>
  <c r="L103" i="4"/>
  <c r="G88" i="9"/>
  <c r="J91" i="4" a="1"/>
  <c r="J91" i="4"/>
  <c r="L91" i="4"/>
  <c r="G76" i="9"/>
  <c r="J79" i="4" a="1"/>
  <c r="J79" i="4"/>
  <c r="L79" i="4"/>
  <c r="G64" i="9"/>
  <c r="J67" i="4" a="1"/>
  <c r="J67" i="4"/>
  <c r="L67" i="4"/>
  <c r="G82" i="9"/>
  <c r="J55" i="4" a="1"/>
  <c r="J55" i="4"/>
  <c r="L55" i="4"/>
  <c r="G41" i="9"/>
  <c r="J43" i="4" a="1"/>
  <c r="J43" i="4"/>
  <c r="L43" i="4"/>
  <c r="G30" i="9"/>
  <c r="J31" i="4" a="1"/>
  <c r="J31" i="4"/>
  <c r="L31" i="4"/>
  <c r="J18" i="4" a="1"/>
  <c r="J18" i="4"/>
  <c r="L18" i="4"/>
  <c r="J6" i="4" a="1"/>
  <c r="J6" i="4"/>
  <c r="L6" i="4"/>
  <c r="G381" i="9"/>
  <c r="J385" i="4" a="1"/>
  <c r="J385" i="4"/>
  <c r="L385" i="4"/>
  <c r="G369" i="9"/>
  <c r="J373" i="4" a="1"/>
  <c r="J373" i="4"/>
  <c r="L373" i="4"/>
  <c r="J361" i="4" a="1"/>
  <c r="J361" i="4"/>
  <c r="L361" i="4"/>
  <c r="G345" i="9"/>
  <c r="J349" i="4" a="1"/>
  <c r="J349" i="4"/>
  <c r="L349" i="4"/>
  <c r="J337" i="4" a="1"/>
  <c r="J337" i="4"/>
  <c r="L337" i="4"/>
  <c r="J325" i="4" a="1"/>
  <c r="J325" i="4"/>
  <c r="L325" i="4"/>
  <c r="G299" i="9"/>
  <c r="J301" i="4" a="1"/>
  <c r="J301" i="4"/>
  <c r="L301" i="4"/>
  <c r="J289" i="4" a="1"/>
  <c r="J289" i="4"/>
  <c r="L289" i="4"/>
  <c r="J265" i="4" a="1"/>
  <c r="J265" i="4"/>
  <c r="L265" i="4"/>
  <c r="J253" i="4" a="1"/>
  <c r="J253" i="4"/>
  <c r="L253" i="4"/>
  <c r="G235" i="9"/>
  <c r="J241" i="4" a="1"/>
  <c r="J241" i="4"/>
  <c r="L241" i="4"/>
  <c r="J229" i="4" a="1"/>
  <c r="J229" i="4"/>
  <c r="L229" i="4"/>
  <c r="M229" i="4"/>
  <c r="J216" i="4" a="1"/>
  <c r="J216" i="4"/>
  <c r="L216" i="4"/>
  <c r="J199" i="4" a="1"/>
  <c r="J199" i="4"/>
  <c r="L199" i="4"/>
  <c r="G254" i="9"/>
  <c r="G248" i="9"/>
  <c r="J187" i="4" a="1"/>
  <c r="J187" i="4"/>
  <c r="L187" i="4"/>
  <c r="J174" i="4" a="1"/>
  <c r="J174" i="4"/>
  <c r="L174" i="4"/>
  <c r="G154" i="9"/>
  <c r="J162" i="4" a="1"/>
  <c r="J162" i="4"/>
  <c r="L162" i="4"/>
  <c r="J150" i="4" a="1"/>
  <c r="J150" i="4"/>
  <c r="L150" i="4"/>
  <c r="J138" i="4" a="1"/>
  <c r="J138" i="4"/>
  <c r="L138" i="4"/>
  <c r="J126" i="4" a="1"/>
  <c r="J126" i="4"/>
  <c r="L126" i="4"/>
  <c r="J114" i="4" a="1"/>
  <c r="J114" i="4"/>
  <c r="L114" i="4"/>
  <c r="J102" i="4" a="1"/>
  <c r="J102" i="4"/>
  <c r="L102" i="4"/>
  <c r="J90" i="4" a="1"/>
  <c r="J90" i="4"/>
  <c r="L90" i="4"/>
  <c r="J78" i="4" a="1"/>
  <c r="J78" i="4"/>
  <c r="L78" i="4"/>
  <c r="J66" i="4" a="1"/>
  <c r="J66" i="4"/>
  <c r="L66" i="4"/>
  <c r="G53" i="9"/>
  <c r="J54" i="4" a="1"/>
  <c r="J54" i="4"/>
  <c r="L54" i="4"/>
  <c r="G40" i="9"/>
  <c r="J42" i="4" a="1"/>
  <c r="J42" i="4"/>
  <c r="L42" i="4"/>
  <c r="G29" i="9"/>
  <c r="J30" i="4" a="1"/>
  <c r="J30" i="4"/>
  <c r="L30" i="4"/>
  <c r="J17" i="4" a="1"/>
  <c r="J17" i="4"/>
  <c r="L17" i="4"/>
  <c r="G5" i="9"/>
  <c r="J5" i="4" a="1"/>
  <c r="J5" i="4"/>
  <c r="L5" i="4"/>
  <c r="G394" i="9"/>
  <c r="J396" i="4" a="1"/>
  <c r="J396" i="4"/>
  <c r="L396" i="4"/>
  <c r="G380" i="9"/>
  <c r="J384" i="4" a="1"/>
  <c r="J384" i="4"/>
  <c r="L384" i="4"/>
  <c r="J372" i="4" a="1"/>
  <c r="J372" i="4"/>
  <c r="L372" i="4"/>
  <c r="G363" i="9"/>
  <c r="J360" i="4" a="1"/>
  <c r="J360" i="4"/>
  <c r="L360" i="4"/>
  <c r="G344" i="9"/>
  <c r="J348" i="4" a="1"/>
  <c r="J348" i="4"/>
  <c r="L348" i="4"/>
  <c r="J336" i="4" a="1"/>
  <c r="J336" i="4"/>
  <c r="L336" i="4"/>
  <c r="G322" i="9"/>
  <c r="J324" i="4" a="1"/>
  <c r="J324" i="4"/>
  <c r="L324" i="4"/>
  <c r="G314" i="9"/>
  <c r="J312" i="4" a="1"/>
  <c r="J312" i="4"/>
  <c r="L312" i="4"/>
  <c r="G298" i="9"/>
  <c r="J300" i="4" a="1"/>
  <c r="J300" i="4"/>
  <c r="L300" i="4"/>
  <c r="G262" i="9"/>
  <c r="J264" i="4" a="1"/>
  <c r="J264" i="4"/>
  <c r="L264" i="4"/>
  <c r="G246" i="9"/>
  <c r="J252" i="4" a="1"/>
  <c r="J252" i="4"/>
  <c r="L252" i="4"/>
  <c r="J240" i="4" a="1"/>
  <c r="J240" i="4"/>
  <c r="L240" i="4"/>
  <c r="J228" i="4" a="1"/>
  <c r="J228" i="4"/>
  <c r="L228" i="4"/>
  <c r="J215" i="4" a="1"/>
  <c r="J215" i="4"/>
  <c r="L215" i="4"/>
  <c r="J198" i="4" a="1"/>
  <c r="J198" i="4"/>
  <c r="L198" i="4"/>
  <c r="G179" i="9"/>
  <c r="J186" i="4" a="1"/>
  <c r="J186" i="4"/>
  <c r="L186" i="4"/>
  <c r="J173" i="4" a="1"/>
  <c r="J173" i="4"/>
  <c r="L173" i="4"/>
  <c r="J161" i="4" a="1"/>
  <c r="J161" i="4"/>
  <c r="L161" i="4"/>
  <c r="J149" i="4" a="1"/>
  <c r="J149" i="4"/>
  <c r="L149" i="4"/>
  <c r="J137" i="4" a="1"/>
  <c r="J137" i="4"/>
  <c r="L137" i="4"/>
  <c r="J125" i="4" a="1"/>
  <c r="J125" i="4"/>
  <c r="L125" i="4"/>
  <c r="J113" i="4" a="1"/>
  <c r="J113" i="4"/>
  <c r="L113" i="4"/>
  <c r="G97" i="9"/>
  <c r="J101" i="4" a="1"/>
  <c r="J101" i="4"/>
  <c r="L101" i="4"/>
  <c r="J89" i="4" a="1"/>
  <c r="J89" i="4"/>
  <c r="L89" i="4"/>
  <c r="J77" i="4" a="1"/>
  <c r="J77" i="4"/>
  <c r="L77" i="4"/>
  <c r="J65" i="4" a="1"/>
  <c r="J65" i="4"/>
  <c r="L65" i="4"/>
  <c r="G52" i="9"/>
  <c r="J53" i="4" a="1"/>
  <c r="J53" i="4"/>
  <c r="L53" i="4"/>
  <c r="J41" i="4" a="1"/>
  <c r="J41" i="4"/>
  <c r="L41" i="4"/>
  <c r="G28" i="9"/>
  <c r="J29" i="4" a="1"/>
  <c r="J29" i="4"/>
  <c r="L29" i="4"/>
  <c r="J16" i="4" a="1"/>
  <c r="J16" i="4"/>
  <c r="L16" i="4"/>
  <c r="J4" i="4" a="1"/>
  <c r="J4" i="4" s="1"/>
  <c r="L4" i="4" s="1"/>
  <c r="G393" i="9"/>
  <c r="J395" i="4" a="1"/>
  <c r="J395" i="4"/>
  <c r="L395" i="4"/>
  <c r="J383" i="4" a="1"/>
  <c r="J383" i="4"/>
  <c r="L383" i="4"/>
  <c r="J371" i="4" a="1"/>
  <c r="J371" i="4"/>
  <c r="L371" i="4"/>
  <c r="J359" i="4" a="1"/>
  <c r="J359" i="4"/>
  <c r="L359" i="4"/>
  <c r="J347" i="4" a="1"/>
  <c r="J347" i="4"/>
  <c r="L347" i="4"/>
  <c r="G334" i="9"/>
  <c r="J335" i="4" a="1"/>
  <c r="J335" i="4"/>
  <c r="L335" i="4"/>
  <c r="G321" i="9"/>
  <c r="J323" i="4" a="1"/>
  <c r="J323" i="4"/>
  <c r="L323" i="4"/>
  <c r="G310" i="9"/>
  <c r="J311" i="4" a="1"/>
  <c r="J311" i="4"/>
  <c r="L311" i="4"/>
  <c r="G286" i="9"/>
  <c r="J287" i="4" a="1"/>
  <c r="J287" i="4"/>
  <c r="L287" i="4"/>
  <c r="J275" i="4" a="1"/>
  <c r="J275" i="4"/>
  <c r="L275" i="4"/>
  <c r="G261" i="9"/>
  <c r="J263" i="4" a="1"/>
  <c r="J263" i="4"/>
  <c r="L263" i="4"/>
  <c r="J251" i="4" a="1"/>
  <c r="J251" i="4"/>
  <c r="L251" i="4"/>
  <c r="G233" i="9"/>
  <c r="J239" i="4" a="1"/>
  <c r="J239" i="4"/>
  <c r="L239" i="4"/>
  <c r="G224" i="9"/>
  <c r="J227" i="4" a="1"/>
  <c r="J227" i="4"/>
  <c r="L227" i="4"/>
  <c r="G249" i="9"/>
  <c r="J214" i="4" a="1"/>
  <c r="J214" i="4"/>
  <c r="L214" i="4"/>
  <c r="G190" i="9"/>
  <c r="J197" i="4" a="1"/>
  <c r="J197" i="4"/>
  <c r="L197" i="4"/>
  <c r="G178" i="9"/>
  <c r="J185" i="4" a="1"/>
  <c r="J185" i="4"/>
  <c r="L185" i="4"/>
  <c r="G166" i="9"/>
  <c r="J172" i="4" a="1"/>
  <c r="J172" i="4"/>
  <c r="L172" i="4"/>
  <c r="G168" i="9"/>
  <c r="J160" i="4" a="1"/>
  <c r="J160" i="4"/>
  <c r="L160" i="4"/>
  <c r="G143" i="9"/>
  <c r="J148" i="4" a="1"/>
  <c r="J148" i="4"/>
  <c r="L148" i="4"/>
  <c r="G132" i="9"/>
  <c r="J136" i="4" a="1"/>
  <c r="J136" i="4"/>
  <c r="L136" i="4"/>
  <c r="J124" i="4" a="1"/>
  <c r="J124" i="4"/>
  <c r="L124" i="4"/>
  <c r="G108" i="9"/>
  <c r="J112" i="4" a="1"/>
  <c r="J112" i="4"/>
  <c r="L112" i="4"/>
  <c r="G101" i="9"/>
  <c r="J100" i="4" a="1"/>
  <c r="J100" i="4"/>
  <c r="L100" i="4"/>
  <c r="J88" i="4" a="1"/>
  <c r="J88" i="4"/>
  <c r="L88" i="4"/>
  <c r="G73" i="9"/>
  <c r="J76" i="4" a="1"/>
  <c r="J76" i="4"/>
  <c r="L76" i="4"/>
  <c r="J64" i="4" a="1"/>
  <c r="J64" i="4"/>
  <c r="L64" i="4"/>
  <c r="J52" i="4" a="1"/>
  <c r="J52" i="4"/>
  <c r="L52" i="4"/>
  <c r="J40" i="4" a="1"/>
  <c r="J40" i="4"/>
  <c r="L40" i="4"/>
  <c r="J28" i="4" a="1"/>
  <c r="J28" i="4"/>
  <c r="L28" i="4"/>
  <c r="J15" i="4" a="1"/>
  <c r="J15" i="4"/>
  <c r="L15" i="4"/>
  <c r="J3" i="4" a="1"/>
  <c r="J3" i="4"/>
  <c r="L3" i="4"/>
  <c r="M2" i="4" l="1"/>
  <c r="M20" i="4"/>
  <c r="M4" i="4"/>
  <c r="G359" i="9"/>
  <c r="F335" i="9"/>
  <c r="F371" i="9"/>
  <c r="G55" i="9"/>
  <c r="G401" i="9"/>
  <c r="G257" i="9"/>
  <c r="E7" i="9"/>
  <c r="G103" i="9"/>
  <c r="F329" i="9"/>
  <c r="F245" i="9"/>
  <c r="F115" i="9"/>
  <c r="I115" i="9" s="1" a="1"/>
  <c r="I115" i="9" s="1"/>
  <c r="F91" i="9"/>
  <c r="I91" i="9" s="1" a="1"/>
  <c r="I91" i="9" s="1"/>
  <c r="F7" i="9"/>
  <c r="E19" i="9"/>
  <c r="E220" i="9"/>
  <c r="E175" i="9"/>
  <c r="G365" i="9"/>
  <c r="G67" i="9"/>
  <c r="G377" i="9"/>
  <c r="F293" i="9"/>
  <c r="F67" i="9"/>
  <c r="E31" i="9"/>
  <c r="G220" i="9"/>
  <c r="G313" i="9"/>
  <c r="G281" i="9"/>
  <c r="F389" i="9"/>
  <c r="I389" i="9" s="1" a="1"/>
  <c r="I389" i="9" s="1"/>
  <c r="F341" i="9"/>
  <c r="F189" i="9"/>
  <c r="F135" i="9"/>
  <c r="E43" i="9"/>
  <c r="E232" i="9"/>
  <c r="G245" i="9"/>
  <c r="G91" i="9"/>
  <c r="G127" i="9"/>
  <c r="F127" i="9"/>
  <c r="I127" i="9" s="1" a="1"/>
  <c r="I127" i="9" s="1"/>
  <c r="F43" i="9"/>
  <c r="I43" i="9" s="1" a="1"/>
  <c r="I43" i="9" s="1"/>
  <c r="E207" i="9"/>
  <c r="G265" i="9"/>
  <c r="J265" i="9" s="1" a="1"/>
  <c r="J265" i="9" s="1"/>
  <c r="G189" i="9"/>
  <c r="F269" i="9"/>
  <c r="F353" i="9"/>
  <c r="F281" i="9"/>
  <c r="F163" i="9"/>
  <c r="E79" i="9"/>
  <c r="G269" i="9"/>
  <c r="G329" i="9"/>
  <c r="G139" i="9"/>
  <c r="J139" i="9" s="1" a="1"/>
  <c r="J139" i="9" s="1"/>
  <c r="G293" i="9"/>
  <c r="J293" i="9" s="1" a="1"/>
  <c r="J293" i="9" s="1"/>
  <c r="G163" i="9"/>
  <c r="G202" i="9"/>
  <c r="J202" i="9" s="1" a="1"/>
  <c r="J202" i="9" s="1"/>
  <c r="G151" i="9"/>
  <c r="F305" i="9"/>
  <c r="F317" i="9"/>
  <c r="F139" i="9"/>
  <c r="F232" i="9"/>
  <c r="F103" i="9"/>
  <c r="G389" i="9"/>
  <c r="F377" i="9"/>
  <c r="G325" i="9"/>
  <c r="J325" i="9" s="1" a="1"/>
  <c r="J325" i="9" s="1"/>
  <c r="G305" i="9"/>
  <c r="J305" i="9" s="1" a="1"/>
  <c r="J305" i="9" s="1"/>
  <c r="F401" i="9"/>
  <c r="F55" i="9"/>
  <c r="I55" i="9" s="1" a="1"/>
  <c r="I55" i="9" s="1"/>
  <c r="G353" i="9"/>
  <c r="G317" i="9"/>
  <c r="F299" i="9"/>
  <c r="G275" i="9"/>
  <c r="G311" i="9"/>
  <c r="F238" i="9"/>
  <c r="F199" i="9"/>
  <c r="I199" i="9" s="1" a="1"/>
  <c r="I199" i="9" s="1"/>
  <c r="F27" i="9"/>
  <c r="E212" i="9"/>
  <c r="E96" i="9"/>
  <c r="F322" i="9"/>
  <c r="F156" i="9"/>
  <c r="I156" i="9" s="1" a="1"/>
  <c r="I156" i="9" s="1"/>
  <c r="F298" i="9"/>
  <c r="I298" i="9" s="1" a="1"/>
  <c r="I298" i="9" s="1"/>
  <c r="F196" i="9"/>
  <c r="G370" i="9"/>
  <c r="G72" i="9"/>
  <c r="F48" i="9"/>
  <c r="F394" i="9"/>
  <c r="F370" i="9"/>
  <c r="I370" i="9" s="1" a="1"/>
  <c r="I370" i="9" s="1"/>
  <c r="F225" i="9"/>
  <c r="I225" i="9" s="1" a="1"/>
  <c r="I225" i="9" s="1"/>
  <c r="F168" i="9"/>
  <c r="I168" i="9" s="1" a="1"/>
  <c r="I168" i="9" s="1"/>
  <c r="F24" i="9"/>
  <c r="I24" i="9" s="1" a="1"/>
  <c r="I24" i="9" s="1"/>
  <c r="F358" i="9"/>
  <c r="F346" i="9"/>
  <c r="I346" i="9" s="1" a="1"/>
  <c r="I346" i="9" s="1"/>
  <c r="F334" i="9"/>
  <c r="I334" i="9" s="1" a="1"/>
  <c r="I334" i="9" s="1"/>
  <c r="F286" i="9"/>
  <c r="F84" i="9"/>
  <c r="F60" i="9"/>
  <c r="F237" i="9"/>
  <c r="G36" i="9"/>
  <c r="J36" i="9" s="1" a="1"/>
  <c r="J36" i="9" s="1"/>
  <c r="F382" i="9"/>
  <c r="I382" i="9" s="1" a="1"/>
  <c r="I382" i="9" s="1"/>
  <c r="E36" i="9"/>
  <c r="F132" i="9"/>
  <c r="F144" i="9"/>
  <c r="E202" i="9"/>
  <c r="F395" i="9"/>
  <c r="G150" i="9"/>
  <c r="G400" i="9"/>
  <c r="J400" i="9" s="1" a="1"/>
  <c r="J400" i="9" s="1"/>
  <c r="G256" i="9"/>
  <c r="J256" i="9" s="1" a="1"/>
  <c r="J256" i="9" s="1"/>
  <c r="F102" i="9"/>
  <c r="I102" i="9" s="1" a="1"/>
  <c r="I102" i="9" s="1"/>
  <c r="G268" i="9"/>
  <c r="F340" i="9"/>
  <c r="G6" i="9"/>
  <c r="J6" i="9" s="1" a="1"/>
  <c r="J6" i="9" s="1"/>
  <c r="G219" i="9"/>
  <c r="G376" i="9"/>
  <c r="J376" i="9" s="1" a="1"/>
  <c r="J376" i="9" s="1"/>
  <c r="F114" i="9"/>
  <c r="I114" i="9" s="1" a="1"/>
  <c r="I114" i="9" s="1"/>
  <c r="G54" i="9"/>
  <c r="G18" i="9"/>
  <c r="G206" i="9"/>
  <c r="J206" i="9" s="1" a="1"/>
  <c r="J206" i="9" s="1"/>
  <c r="G78" i="9"/>
  <c r="J78" i="9" s="1" a="1"/>
  <c r="J78" i="9" s="1"/>
  <c r="G114" i="9"/>
  <c r="J114" i="9" s="1" a="1"/>
  <c r="J114" i="9" s="1"/>
  <c r="I282" i="9" a="1"/>
  <c r="I282" i="9" s="1"/>
  <c r="F228" i="9"/>
  <c r="G159" i="9"/>
  <c r="J159" i="9" s="1" a="1"/>
  <c r="J159" i="9" s="1"/>
  <c r="F277" i="9"/>
  <c r="I277" i="9" s="1" a="1"/>
  <c r="I277" i="9" s="1"/>
  <c r="F147" i="9"/>
  <c r="I147" i="9" s="1" a="1"/>
  <c r="I147" i="9" s="1"/>
  <c r="E51" i="9"/>
  <c r="G99" i="9"/>
  <c r="J99" i="9" s="1" a="1"/>
  <c r="J99" i="9" s="1"/>
  <c r="G135" i="9"/>
  <c r="G349" i="9"/>
  <c r="J349" i="9" s="1" a="1"/>
  <c r="J349" i="9" s="1"/>
  <c r="F240" i="9"/>
  <c r="I240" i="9" s="1" a="1"/>
  <c r="I240" i="9" s="1"/>
  <c r="F184" i="9"/>
  <c r="I184" i="9" s="1" a="1"/>
  <c r="I184" i="9" s="1"/>
  <c r="F99" i="9"/>
  <c r="G51" i="9"/>
  <c r="G15" i="9"/>
  <c r="G75" i="9"/>
  <c r="J75" i="9" s="1" a="1"/>
  <c r="J75" i="9" s="1"/>
  <c r="G171" i="9"/>
  <c r="J171" i="9" s="1" a="1"/>
  <c r="J171" i="9" s="1"/>
  <c r="G39" i="9"/>
  <c r="J39" i="9" s="1" a="1"/>
  <c r="J39" i="9" s="1"/>
  <c r="G111" i="9"/>
  <c r="J111" i="9" s="1" a="1"/>
  <c r="J111" i="9" s="1"/>
  <c r="G253" i="9"/>
  <c r="J253" i="9" s="1" a="1"/>
  <c r="J253" i="9" s="1"/>
  <c r="G215" i="9"/>
  <c r="J3" i="9" a="1"/>
  <c r="J3" i="9" s="1"/>
  <c r="G184" i="9"/>
  <c r="J184" i="9" s="1" a="1"/>
  <c r="J184" i="9" s="1"/>
  <c r="G361" i="9"/>
  <c r="J361" i="9" s="1" a="1"/>
  <c r="J361" i="9" s="1"/>
  <c r="I270" i="9" a="1"/>
  <c r="I270" i="9" s="1"/>
  <c r="E171" i="9"/>
  <c r="E15" i="9"/>
  <c r="F397" i="9"/>
  <c r="I397" i="9" s="1" a="1"/>
  <c r="I397" i="9" s="1"/>
  <c r="F373" i="9"/>
  <c r="I373" i="9" s="1" a="1"/>
  <c r="I373" i="9" s="1"/>
  <c r="F75" i="9"/>
  <c r="I75" i="9" s="1" a="1"/>
  <c r="I75" i="9" s="1"/>
  <c r="F39" i="9"/>
  <c r="I39" i="9" s="1" a="1"/>
  <c r="I39" i="9" s="1"/>
  <c r="G147" i="9"/>
  <c r="J147" i="9" s="1" a="1"/>
  <c r="J147" i="9" s="1"/>
  <c r="F253" i="9"/>
  <c r="F301" i="9"/>
  <c r="I301" i="9" s="1" a="1"/>
  <c r="I301" i="9" s="1"/>
  <c r="F265" i="9"/>
  <c r="I265" i="9" s="1" a="1"/>
  <c r="I265" i="9" s="1"/>
  <c r="F3" i="9"/>
  <c r="I3" i="9" s="1" a="1"/>
  <c r="I3" i="9" s="1"/>
  <c r="G87" i="9"/>
  <c r="G385" i="9"/>
  <c r="G123" i="9"/>
  <c r="G63" i="9"/>
  <c r="J63" i="9" s="1" a="1"/>
  <c r="J63" i="9" s="1"/>
  <c r="G240" i="9"/>
  <c r="J240" i="9" s="1" a="1"/>
  <c r="J240" i="9" s="1"/>
  <c r="G277" i="9"/>
  <c r="J277" i="9" s="1" a="1"/>
  <c r="J277" i="9" s="1"/>
  <c r="F215" i="9"/>
  <c r="I215" i="9" s="1" a="1"/>
  <c r="I215" i="9" s="1"/>
  <c r="G301" i="9"/>
  <c r="J301" i="9" s="1" a="1"/>
  <c r="J301" i="9" s="1"/>
  <c r="G337" i="9"/>
  <c r="G27" i="9"/>
  <c r="J27" i="9" s="1" a="1"/>
  <c r="J27" i="9" s="1"/>
  <c r="G289" i="9"/>
  <c r="J289" i="9" s="1" a="1"/>
  <c r="J289" i="9" s="1"/>
  <c r="F289" i="9"/>
  <c r="F361" i="9"/>
  <c r="G397" i="9"/>
  <c r="G373" i="9"/>
  <c r="G228" i="9"/>
  <c r="J228" i="9" s="1" a="1"/>
  <c r="J228" i="9" s="1"/>
  <c r="F349" i="9"/>
  <c r="I349" i="9" s="1" a="1"/>
  <c r="I349" i="9" s="1"/>
  <c r="F337" i="9"/>
  <c r="I337" i="9" s="1" a="1"/>
  <c r="I337" i="9" s="1"/>
  <c r="F123" i="9"/>
  <c r="I123" i="9" s="1" a="1"/>
  <c r="I123" i="9" s="1"/>
  <c r="E400" i="9"/>
  <c r="F385" i="9"/>
  <c r="F313" i="9"/>
  <c r="I313" i="9" s="1" a="1"/>
  <c r="I313" i="9" s="1"/>
  <c r="E159" i="9"/>
  <c r="I17" i="9" a="1"/>
  <c r="I17" i="9" s="1"/>
  <c r="L17" i="9" s="1"/>
  <c r="F325" i="9"/>
  <c r="I317" i="9" a="1"/>
  <c r="I317" i="9" s="1"/>
  <c r="E63" i="9"/>
  <c r="G33" i="9"/>
  <c r="J33" i="9" s="1" a="1"/>
  <c r="J33" i="9" s="1"/>
  <c r="F243" i="9"/>
  <c r="I243" i="9" s="1" a="1"/>
  <c r="I243" i="9" s="1"/>
  <c r="J73" i="9" a="1"/>
  <c r="J73" i="9" s="1"/>
  <c r="I258" i="9" a="1"/>
  <c r="I258" i="9" s="1"/>
  <c r="G21" i="9"/>
  <c r="J21" i="9" s="1" a="1"/>
  <c r="J21" i="9" s="1"/>
  <c r="G129" i="9"/>
  <c r="G243" i="9"/>
  <c r="J243" i="9" s="1" a="1"/>
  <c r="J243" i="9" s="1"/>
  <c r="I124" i="9" a="1"/>
  <c r="I124" i="9" s="1"/>
  <c r="G343" i="9"/>
  <c r="J343" i="9" s="1" a="1"/>
  <c r="J343" i="9" s="1"/>
  <c r="F283" i="9"/>
  <c r="E379" i="9"/>
  <c r="I374" i="9" a="1"/>
  <c r="I374" i="9" s="1"/>
  <c r="E2" i="9"/>
  <c r="G331" i="9"/>
  <c r="J331" i="9" s="1" a="1"/>
  <c r="J331" i="9" s="1"/>
  <c r="F271" i="9"/>
  <c r="I271" i="9" s="1" a="1"/>
  <c r="I271" i="9" s="1"/>
  <c r="E81" i="9"/>
  <c r="G234" i="9"/>
  <c r="J234" i="9" s="1" a="1"/>
  <c r="J234" i="9" s="1"/>
  <c r="G141" i="9"/>
  <c r="J141" i="9" s="1" a="1"/>
  <c r="J141" i="9" s="1"/>
  <c r="I294" i="9" a="1"/>
  <c r="I294" i="9" s="1"/>
  <c r="G191" i="9"/>
  <c r="J191" i="9" s="1" a="1"/>
  <c r="J191" i="9" s="1"/>
  <c r="G367" i="9"/>
  <c r="J367" i="9" s="1" a="1"/>
  <c r="J367" i="9" s="1"/>
  <c r="G69" i="9"/>
  <c r="G307" i="9"/>
  <c r="G209" i="9"/>
  <c r="G271" i="9"/>
  <c r="J271" i="9" s="1" a="1"/>
  <c r="J271" i="9" s="1"/>
  <c r="G2" i="9"/>
  <c r="J2" i="9" s="1" a="1"/>
  <c r="J2" i="9" s="1"/>
  <c r="L2" i="9" s="1"/>
  <c r="G117" i="9"/>
  <c r="J117" i="9" s="1" a="1"/>
  <c r="J117" i="9" s="1"/>
  <c r="F379" i="9"/>
  <c r="I379" i="9" s="1" a="1"/>
  <c r="I379" i="9" s="1"/>
  <c r="F209" i="9"/>
  <c r="I209" i="9" s="1" a="1"/>
  <c r="I209" i="9" s="1"/>
  <c r="G177" i="9"/>
  <c r="J177" i="9" s="1" a="1"/>
  <c r="J177" i="9" s="1"/>
  <c r="G295" i="9"/>
  <c r="J295" i="9" s="1" a="1"/>
  <c r="J295" i="9" s="1"/>
  <c r="F222" i="9"/>
  <c r="I222" i="9" s="1" a="1"/>
  <c r="I222" i="9" s="1"/>
  <c r="E117" i="9"/>
  <c r="G247" i="9"/>
  <c r="I246" i="9" a="1"/>
  <c r="I246" i="9" s="1"/>
  <c r="G57" i="9"/>
  <c r="G391" i="9"/>
  <c r="J391" i="9" s="1" a="1"/>
  <c r="J391" i="9" s="1"/>
  <c r="G259" i="9"/>
  <c r="J259" i="9" s="1" a="1"/>
  <c r="J259" i="9" s="1"/>
  <c r="F319" i="9"/>
  <c r="I319" i="9" s="1" a="1"/>
  <c r="I319" i="9" s="1"/>
  <c r="F105" i="9"/>
  <c r="I105" i="9" s="1" a="1"/>
  <c r="I105" i="9" s="1"/>
  <c r="E234" i="9"/>
  <c r="G93" i="9"/>
  <c r="J93" i="9" s="1" a="1"/>
  <c r="J93" i="9" s="1"/>
  <c r="G153" i="9"/>
  <c r="J153" i="9" s="1" a="1"/>
  <c r="J153" i="9" s="1"/>
  <c r="G319" i="9"/>
  <c r="J319" i="9" s="1" a="1"/>
  <c r="J319" i="9" s="1"/>
  <c r="G105" i="9"/>
  <c r="F69" i="9"/>
  <c r="G355" i="9"/>
  <c r="J355" i="9" s="1" a="1"/>
  <c r="J355" i="9" s="1"/>
  <c r="G283" i="9"/>
  <c r="G222" i="9"/>
  <c r="J222" i="9" s="1" a="1"/>
  <c r="J222" i="9" s="1"/>
  <c r="G165" i="9"/>
  <c r="J165" i="9" s="1" a="1"/>
  <c r="J165" i="9" s="1"/>
  <c r="F391" i="9"/>
  <c r="I391" i="9" s="1" a="1"/>
  <c r="I391" i="9" s="1"/>
  <c r="F367" i="9"/>
  <c r="I367" i="9" s="1" a="1"/>
  <c r="I367" i="9" s="1"/>
  <c r="I327" i="9" a="1"/>
  <c r="I327" i="9" s="1"/>
  <c r="I160" i="9" a="1"/>
  <c r="I160" i="9" s="1"/>
  <c r="I70" i="9" a="1"/>
  <c r="I70" i="9" s="1"/>
  <c r="J150" i="9" a="1"/>
  <c r="J150" i="9" s="1"/>
  <c r="I11" i="9" a="1"/>
  <c r="I11" i="9" s="1"/>
  <c r="F81" i="9"/>
  <c r="F33" i="9"/>
  <c r="E307" i="9"/>
  <c r="E57" i="9"/>
  <c r="E331" i="9"/>
  <c r="E21" i="9"/>
  <c r="F295" i="9"/>
  <c r="I295" i="9" s="1" a="1"/>
  <c r="I295" i="9" s="1"/>
  <c r="F355" i="9"/>
  <c r="I355" i="9" s="1" a="1"/>
  <c r="I355" i="9" s="1"/>
  <c r="F45" i="9"/>
  <c r="I45" i="9" s="1" a="1"/>
  <c r="I45" i="9" s="1"/>
  <c r="F9" i="9"/>
  <c r="I9" i="9" s="1" a="1"/>
  <c r="I9" i="9" s="1"/>
  <c r="E343" i="9"/>
  <c r="E129" i="9"/>
  <c r="E45" i="9"/>
  <c r="J97" i="9" a="1"/>
  <c r="J97" i="9" s="1"/>
  <c r="I386" i="9" a="1"/>
  <c r="I386" i="9" s="1"/>
  <c r="I318" i="9" a="1"/>
  <c r="I318" i="9" s="1"/>
  <c r="F165" i="9"/>
  <c r="I165" i="9" s="1" a="1"/>
  <c r="I165" i="9" s="1"/>
  <c r="E153" i="9"/>
  <c r="F93" i="9"/>
  <c r="I93" i="9" s="1" a="1"/>
  <c r="I93" i="9" s="1"/>
  <c r="E177" i="9"/>
  <c r="I353" i="9" a="1"/>
  <c r="I353" i="9" s="1"/>
  <c r="I125" i="9" a="1"/>
  <c r="I125" i="9" s="1"/>
  <c r="E247" i="9"/>
  <c r="E141" i="9"/>
  <c r="E191" i="9"/>
  <c r="E259" i="9"/>
  <c r="G9" i="9"/>
  <c r="J9" i="9" s="1" a="1"/>
  <c r="J9" i="9" s="1"/>
  <c r="I103" i="9" a="1"/>
  <c r="I103" i="9" s="1"/>
  <c r="I213" i="9" a="1"/>
  <c r="I213" i="9" s="1"/>
  <c r="J199" i="9" a="1"/>
  <c r="J199" i="9" s="1"/>
  <c r="I332" i="9" a="1"/>
  <c r="I332" i="9" s="1"/>
  <c r="E213" i="9"/>
  <c r="J82" i="9" a="1"/>
  <c r="J82" i="9" s="1"/>
  <c r="I402" i="9" a="1"/>
  <c r="I402" i="9" s="1"/>
  <c r="F87" i="9"/>
  <c r="I87" i="9" s="1" a="1"/>
  <c r="I87" i="9" s="1"/>
  <c r="J178" i="9" a="1"/>
  <c r="J178" i="9" s="1"/>
  <c r="I331" i="9" a="1"/>
  <c r="I331" i="9" s="1"/>
  <c r="I164" i="9" a="1"/>
  <c r="I164" i="9" s="1"/>
  <c r="I284" i="9" a="1"/>
  <c r="I284" i="9" s="1"/>
  <c r="G146" i="9"/>
  <c r="J146" i="9" s="1" a="1"/>
  <c r="J146" i="9" s="1"/>
  <c r="J8" i="9" a="1"/>
  <c r="J8" i="9" s="1"/>
  <c r="I259" i="9" a="1"/>
  <c r="I259" i="9" s="1"/>
  <c r="I272" i="9" a="1"/>
  <c r="I272" i="9" s="1"/>
  <c r="F111" i="9"/>
  <c r="I111" i="9" s="1" a="1"/>
  <c r="I111" i="9" s="1"/>
  <c r="I344" i="9" a="1"/>
  <c r="I344" i="9" s="1"/>
  <c r="I175" i="9" a="1"/>
  <c r="I175" i="9" s="1"/>
  <c r="J245" i="9" a="1"/>
  <c r="J245" i="9" s="1"/>
  <c r="G62" i="9"/>
  <c r="J62" i="9" s="1" a="1"/>
  <c r="J62" i="9" s="1"/>
  <c r="J219" i="9" a="1"/>
  <c r="J219" i="9" s="1"/>
  <c r="J160" i="9" a="1"/>
  <c r="J160" i="9" s="1"/>
  <c r="J182" i="9" a="1"/>
  <c r="J182" i="9" s="1"/>
  <c r="J225" i="9" a="1"/>
  <c r="J225" i="9" s="1"/>
  <c r="G38" i="9"/>
  <c r="J38" i="9" s="1" a="1"/>
  <c r="J38" i="9" s="1"/>
  <c r="J53" i="9" a="1"/>
  <c r="J53" i="9" s="1"/>
  <c r="G25" i="9"/>
  <c r="J25" i="9" s="1" a="1"/>
  <c r="J25" i="9" s="1"/>
  <c r="J44" i="9" a="1"/>
  <c r="J44" i="9" s="1"/>
  <c r="J79" i="9" a="1"/>
  <c r="J79" i="9" s="1"/>
  <c r="J83" i="9" a="1"/>
  <c r="J83" i="9" s="1"/>
  <c r="J309" i="9" a="1"/>
  <c r="J309" i="9" s="1"/>
  <c r="F287" i="9"/>
  <c r="I340" i="9" a="1"/>
  <c r="I340" i="9" s="1"/>
  <c r="I285" i="9" a="1"/>
  <c r="I285" i="9" s="1"/>
  <c r="F157" i="9"/>
  <c r="I157" i="9" s="1" a="1"/>
  <c r="I157" i="9" s="1"/>
  <c r="F109" i="9"/>
  <c r="I109" i="9" s="1" a="1"/>
  <c r="I109" i="9" s="1"/>
  <c r="E371" i="9"/>
  <c r="E182" i="9"/>
  <c r="J237" i="9" a="1"/>
  <c r="J237" i="9" s="1"/>
  <c r="J238" i="9" a="1"/>
  <c r="J238" i="9" s="1"/>
  <c r="J298" i="9" a="1"/>
  <c r="J298" i="9" s="1"/>
  <c r="G335" i="9"/>
  <c r="J255" i="9" a="1"/>
  <c r="J255" i="9" s="1"/>
  <c r="G395" i="9"/>
  <c r="J395" i="9" s="1" a="1"/>
  <c r="J395" i="9" s="1"/>
  <c r="F37" i="9"/>
  <c r="I37" i="9" s="1" a="1"/>
  <c r="I37" i="9" s="1"/>
  <c r="I16" i="9" a="1"/>
  <c r="I16" i="9" s="1"/>
  <c r="J113" i="9" a="1"/>
  <c r="J113" i="9" s="1"/>
  <c r="J181" i="9" a="1"/>
  <c r="J181" i="9" s="1"/>
  <c r="G383" i="9"/>
  <c r="J383" i="9" s="1" a="1"/>
  <c r="J383" i="9" s="1"/>
  <c r="G133" i="9"/>
  <c r="J133" i="9" s="1" a="1"/>
  <c r="J133" i="9" s="1"/>
  <c r="G14" i="9"/>
  <c r="J14" i="9" s="1" a="1"/>
  <c r="J14" i="9" s="1"/>
  <c r="J284" i="9" a="1"/>
  <c r="J284" i="9" s="1"/>
  <c r="J22" i="9" a="1"/>
  <c r="J22" i="9" s="1"/>
  <c r="F275" i="9"/>
  <c r="I275" i="9" s="1" a="1"/>
  <c r="I275" i="9" s="1"/>
  <c r="F226" i="9"/>
  <c r="I226" i="9" s="1" a="1"/>
  <c r="I226" i="9" s="1"/>
  <c r="F383" i="9"/>
  <c r="I383" i="9" s="1" a="1"/>
  <c r="I383" i="9" s="1"/>
  <c r="F263" i="9"/>
  <c r="I263" i="9" s="1" a="1"/>
  <c r="I263" i="9" s="1"/>
  <c r="F145" i="9"/>
  <c r="I145" i="9" s="1" a="1"/>
  <c r="I145" i="9" s="1"/>
  <c r="E199" i="9"/>
  <c r="J81" i="9" a="1"/>
  <c r="J81" i="9" s="1"/>
  <c r="G13" i="9"/>
  <c r="J13" i="9" s="1" a="1"/>
  <c r="J13" i="9" s="1"/>
  <c r="G121" i="9"/>
  <c r="J121" i="9" s="1" a="1"/>
  <c r="J121" i="9" s="1"/>
  <c r="J30" i="9" a="1"/>
  <c r="J30" i="9" s="1"/>
  <c r="J54" i="9" a="1"/>
  <c r="J54" i="9" s="1"/>
  <c r="J266" i="9" a="1"/>
  <c r="J266" i="9" s="1"/>
  <c r="J270" i="9" a="1"/>
  <c r="J270" i="9" s="1"/>
  <c r="L270" i="9" s="1"/>
  <c r="M270" i="9" s="1"/>
  <c r="K713" i="8" s="1"/>
  <c r="J116" i="9" a="1"/>
  <c r="J116" i="9" s="1"/>
  <c r="J128" i="9" a="1"/>
  <c r="J128" i="9" s="1"/>
  <c r="F359" i="9"/>
  <c r="I359" i="9" s="1" a="1"/>
  <c r="I359" i="9" s="1"/>
  <c r="F61" i="9"/>
  <c r="I61" i="9" s="1" a="1"/>
  <c r="I61" i="9" s="1"/>
  <c r="F49" i="9"/>
  <c r="I49" i="9" s="1" a="1"/>
  <c r="I49" i="9" s="1"/>
  <c r="F25" i="9"/>
  <c r="G183" i="9"/>
  <c r="J183" i="9" s="1" a="1"/>
  <c r="J183" i="9" s="1"/>
  <c r="G109" i="9"/>
  <c r="J109" i="9" s="1" a="1"/>
  <c r="J109" i="9" s="1"/>
  <c r="J154" i="9" a="1"/>
  <c r="J154" i="9" s="1"/>
  <c r="G263" i="9"/>
  <c r="J263" i="9" s="1" a="1"/>
  <c r="J263" i="9" s="1"/>
  <c r="G323" i="9"/>
  <c r="J323" i="9" s="1" a="1"/>
  <c r="J323" i="9" s="1"/>
  <c r="J356" i="9" a="1"/>
  <c r="J356" i="9" s="1"/>
  <c r="J16" i="9" a="1"/>
  <c r="J16" i="9" s="1"/>
  <c r="G157" i="9"/>
  <c r="J157" i="9" s="1" a="1"/>
  <c r="J157" i="9" s="1"/>
  <c r="G251" i="9"/>
  <c r="J251" i="9" s="1" a="1"/>
  <c r="J251" i="9" s="1"/>
  <c r="J19" i="9" a="1"/>
  <c r="J19" i="9" s="1"/>
  <c r="J148" i="9" a="1"/>
  <c r="J148" i="9" s="1"/>
  <c r="J274" i="9" a="1"/>
  <c r="J274" i="9" s="1"/>
  <c r="J315" i="9" a="1"/>
  <c r="J315" i="9" s="1"/>
  <c r="G348" i="9"/>
  <c r="J348" i="9" s="1" a="1"/>
  <c r="J348" i="9" s="1"/>
  <c r="J390" i="9" a="1"/>
  <c r="J390" i="9" s="1"/>
  <c r="J187" i="9" a="1"/>
  <c r="J187" i="9" s="1"/>
  <c r="J374" i="9" a="1"/>
  <c r="J374" i="9" s="1"/>
  <c r="L374" i="9" s="1"/>
  <c r="M374" i="9" s="1"/>
  <c r="G49" i="9"/>
  <c r="J49" i="9" s="1" a="1"/>
  <c r="J49" i="9" s="1"/>
  <c r="G85" i="9"/>
  <c r="J85" i="9" s="1" a="1"/>
  <c r="J85" i="9" s="1"/>
  <c r="I297" i="9" a="1"/>
  <c r="I297" i="9" s="1"/>
  <c r="I242" i="9" a="1"/>
  <c r="I242" i="9" s="1"/>
  <c r="J104" i="9" a="1"/>
  <c r="J104" i="9" s="1"/>
  <c r="J353" i="9" a="1"/>
  <c r="J353" i="9" s="1"/>
  <c r="J246" i="9" a="1"/>
  <c r="J246" i="9" s="1"/>
  <c r="L246" i="9" s="1"/>
  <c r="M246" i="9" s="1"/>
  <c r="J344" i="9" a="1"/>
  <c r="J344" i="9" s="1"/>
  <c r="G98" i="9"/>
  <c r="J98" i="9" s="1" a="1"/>
  <c r="J98" i="9" s="1"/>
  <c r="J172" i="9" a="1"/>
  <c r="J172" i="9" s="1"/>
  <c r="J250" i="9" a="1"/>
  <c r="J250" i="9" s="1"/>
  <c r="J268" i="9" a="1"/>
  <c r="J268" i="9" s="1"/>
  <c r="I273" i="9" a="1"/>
  <c r="I273" i="9" s="1"/>
  <c r="F73" i="9"/>
  <c r="I73" i="9" s="1" a="1"/>
  <c r="I73" i="9" s="1"/>
  <c r="E13" i="9"/>
  <c r="J283" i="9" a="1"/>
  <c r="J283" i="9" s="1"/>
  <c r="J314" i="9" a="1"/>
  <c r="J314" i="9" s="1"/>
  <c r="J208" i="9" a="1"/>
  <c r="J208" i="9" s="1"/>
  <c r="G61" i="9"/>
  <c r="J61" i="9" s="1" a="1"/>
  <c r="J61" i="9" s="1"/>
  <c r="J393" i="9" a="1"/>
  <c r="J393" i="9" s="1"/>
  <c r="G86" i="9"/>
  <c r="J86" i="9" s="1" a="1"/>
  <c r="J86" i="9" s="1"/>
  <c r="G145" i="9"/>
  <c r="J145" i="9" s="1" a="1"/>
  <c r="J145" i="9" s="1"/>
  <c r="G288" i="9"/>
  <c r="J288" i="9" s="1" a="1"/>
  <c r="J288" i="9" s="1"/>
  <c r="J215" i="9" a="1"/>
  <c r="J215" i="9" s="1"/>
  <c r="F311" i="9"/>
  <c r="I311" i="9" s="1" a="1"/>
  <c r="I311" i="9" s="1"/>
  <c r="F347" i="9"/>
  <c r="I347" i="9" s="1" a="1"/>
  <c r="I347" i="9" s="1"/>
  <c r="F251" i="9"/>
  <c r="I251" i="9" s="1" a="1"/>
  <c r="I251" i="9" s="1"/>
  <c r="J132" i="9" a="1"/>
  <c r="J132" i="9" s="1"/>
  <c r="J235" i="9" a="1"/>
  <c r="J235" i="9" s="1"/>
  <c r="J41" i="9" a="1"/>
  <c r="J41" i="9" s="1"/>
  <c r="J223" i="9" a="1"/>
  <c r="J223" i="9" s="1"/>
  <c r="J91" i="9" a="1"/>
  <c r="J91" i="9" s="1"/>
  <c r="I274" i="9" a="1"/>
  <c r="I274" i="9" s="1"/>
  <c r="I357" i="9" a="1"/>
  <c r="I357" i="9" s="1"/>
  <c r="J307" i="9" a="1"/>
  <c r="J307" i="9" s="1"/>
  <c r="J112" i="9" a="1"/>
  <c r="J112" i="9" s="1"/>
  <c r="G336" i="9"/>
  <c r="J336" i="9" s="1" a="1"/>
  <c r="J336" i="9" s="1"/>
  <c r="J370" i="9" a="1"/>
  <c r="J370" i="9" s="1"/>
  <c r="G347" i="9"/>
  <c r="J347" i="9" s="1" a="1"/>
  <c r="J347" i="9" s="1"/>
  <c r="G169" i="9"/>
  <c r="J169" i="9" s="1" a="1"/>
  <c r="J169" i="9" s="1"/>
  <c r="J357" i="9" a="1"/>
  <c r="J357" i="9" s="1"/>
  <c r="J358" i="9" a="1"/>
  <c r="J358" i="9" s="1"/>
  <c r="F323" i="9"/>
  <c r="F169" i="9"/>
  <c r="I169" i="9" s="1" a="1"/>
  <c r="I169" i="9" s="1"/>
  <c r="F97" i="9"/>
  <c r="I97" i="9" s="1" a="1"/>
  <c r="I97" i="9" s="1"/>
  <c r="F85" i="9"/>
  <c r="I85" i="9" s="1" a="1"/>
  <c r="I85" i="9" s="1"/>
  <c r="F26" i="9"/>
  <c r="I26" i="9" s="1" a="1"/>
  <c r="I26" i="9" s="1"/>
  <c r="I182" i="9" a="1"/>
  <c r="I182" i="9" s="1"/>
  <c r="J378" i="9" a="1"/>
  <c r="J378" i="9" s="1"/>
  <c r="I390" i="9" a="1"/>
  <c r="I390" i="9" s="1"/>
  <c r="I378" i="9" a="1"/>
  <c r="I378" i="9" s="1"/>
  <c r="I354" i="9" a="1"/>
  <c r="I354" i="9" s="1"/>
  <c r="I218" i="9" a="1"/>
  <c r="I218" i="9" s="1"/>
  <c r="I15" i="9" a="1"/>
  <c r="I15" i="9" s="1"/>
  <c r="I283" i="9" a="1"/>
  <c r="I283" i="9" s="1"/>
  <c r="J322" i="9" a="1"/>
  <c r="J322" i="9" s="1"/>
  <c r="F348" i="9"/>
  <c r="I348" i="9" s="1" a="1"/>
  <c r="I348" i="9" s="1"/>
  <c r="I230" i="9" a="1"/>
  <c r="I230" i="9" s="1"/>
  <c r="E256" i="9"/>
  <c r="I325" i="9" a="1"/>
  <c r="I325" i="9" s="1"/>
  <c r="G372" i="9"/>
  <c r="J372" i="9" s="1" a="1"/>
  <c r="J372" i="9" s="1"/>
  <c r="I148" i="9" a="1"/>
  <c r="I148" i="9" s="1"/>
  <c r="I99" i="9" a="1"/>
  <c r="I99" i="9" s="1"/>
  <c r="I310" i="9" a="1"/>
  <c r="I310" i="9" s="1"/>
  <c r="I29" i="9" a="1"/>
  <c r="I29" i="9" s="1"/>
  <c r="J156" i="9" a="1"/>
  <c r="J156" i="9" s="1"/>
  <c r="I393" i="9" a="1"/>
  <c r="I393" i="9" s="1"/>
  <c r="I362" i="9" a="1"/>
  <c r="I362" i="9" s="1"/>
  <c r="I135" i="9" a="1"/>
  <c r="I135" i="9" s="1"/>
  <c r="F110" i="9"/>
  <c r="I110" i="9" s="1" a="1"/>
  <c r="I110" i="9" s="1"/>
  <c r="F98" i="9"/>
  <c r="I98" i="9" s="1" a="1"/>
  <c r="I98" i="9" s="1"/>
  <c r="I371" i="9" a="1"/>
  <c r="I371" i="9" s="1"/>
  <c r="I356" i="9" a="1"/>
  <c r="I356" i="9" s="1"/>
  <c r="I322" i="9" a="1"/>
  <c r="I322" i="9" s="1"/>
  <c r="I198" i="9" a="1"/>
  <c r="I198" i="9" s="1"/>
  <c r="I53" i="9" a="1"/>
  <c r="I53" i="9" s="1"/>
  <c r="I121" i="9" a="1"/>
  <c r="I121" i="9" s="1"/>
  <c r="E26" i="9"/>
  <c r="I400" i="9" a="1"/>
  <c r="I400" i="9" s="1"/>
  <c r="I219" i="9" a="1"/>
  <c r="I219" i="9" s="1"/>
  <c r="I206" i="9" a="1"/>
  <c r="I206" i="9" s="1"/>
  <c r="J138" i="9" a="1"/>
  <c r="J138" i="9" s="1"/>
  <c r="J42" i="9" a="1"/>
  <c r="J42" i="9" s="1"/>
  <c r="J362" i="9" a="1"/>
  <c r="J362" i="9" s="1"/>
  <c r="I136" i="9" a="1"/>
  <c r="I136" i="9" s="1"/>
  <c r="I216" i="9" a="1"/>
  <c r="I216" i="9" s="1"/>
  <c r="I180" i="9" a="1"/>
  <c r="I180" i="9" s="1"/>
  <c r="I305" i="9" a="1"/>
  <c r="I305" i="9" s="1"/>
  <c r="F280" i="9"/>
  <c r="I280" i="9" s="1" a="1"/>
  <c r="I280" i="9" s="1"/>
  <c r="F162" i="9"/>
  <c r="I162" i="9" s="1" a="1"/>
  <c r="I162" i="9" s="1"/>
  <c r="F138" i="9"/>
  <c r="I138" i="9" s="1" a="1"/>
  <c r="I138" i="9" s="1"/>
  <c r="I7" i="9" a="1"/>
  <c r="I7" i="9" s="1"/>
  <c r="E30" i="9"/>
  <c r="E219" i="9"/>
  <c r="E364" i="9"/>
  <c r="I303" i="9" a="1"/>
  <c r="I303" i="9" s="1"/>
  <c r="I255" i="9" a="1"/>
  <c r="I255" i="9" s="1"/>
  <c r="F188" i="9"/>
  <c r="I188" i="9" s="1" a="1"/>
  <c r="I188" i="9" s="1"/>
  <c r="F126" i="9"/>
  <c r="I126" i="9" s="1" a="1"/>
  <c r="I126" i="9" s="1"/>
  <c r="F90" i="9"/>
  <c r="I90" i="9" s="1" a="1"/>
  <c r="I90" i="9" s="1"/>
  <c r="F66" i="9"/>
  <c r="I66" i="9" s="1" a="1"/>
  <c r="I66" i="9" s="1"/>
  <c r="F54" i="9"/>
  <c r="I54" i="9" s="1" a="1"/>
  <c r="I54" i="9" s="1"/>
  <c r="F42" i="9"/>
  <c r="I42" i="9" s="1" a="1"/>
  <c r="I42" i="9" s="1"/>
  <c r="E126" i="9"/>
  <c r="E231" i="9"/>
  <c r="E376" i="9"/>
  <c r="G328" i="9"/>
  <c r="J328" i="9" s="1" a="1"/>
  <c r="J328" i="9" s="1"/>
  <c r="J294" i="9" a="1"/>
  <c r="J294" i="9" s="1"/>
  <c r="F174" i="9"/>
  <c r="I174" i="9" s="1" a="1"/>
  <c r="I174" i="9" s="1"/>
  <c r="F78" i="9"/>
  <c r="F6" i="9"/>
  <c r="I6" i="9" s="1" a="1"/>
  <c r="I6" i="9" s="1"/>
  <c r="E244" i="9"/>
  <c r="E388" i="9"/>
  <c r="J167" i="9" a="1"/>
  <c r="J167" i="9" s="1"/>
  <c r="J15" i="9" a="1"/>
  <c r="J15" i="9" s="1"/>
  <c r="G90" i="9"/>
  <c r="J90" i="9" s="1" a="1"/>
  <c r="J90" i="9" s="1"/>
  <c r="J196" i="9" a="1"/>
  <c r="J196" i="9" s="1"/>
  <c r="J399" i="9" a="1"/>
  <c r="J399" i="9" s="1"/>
  <c r="J127" i="9" a="1"/>
  <c r="J127" i="9" s="1"/>
  <c r="J92" i="9" a="1"/>
  <c r="J92" i="9" s="1"/>
  <c r="G162" i="9"/>
  <c r="J162" i="9" s="1" a="1"/>
  <c r="J162" i="9" s="1"/>
  <c r="G340" i="9"/>
  <c r="J340" i="9" s="1" a="1"/>
  <c r="J340" i="9" s="1"/>
  <c r="G188" i="9"/>
  <c r="J188" i="9" s="1" a="1"/>
  <c r="J188" i="9" s="1"/>
  <c r="J106" i="9" a="1"/>
  <c r="J106" i="9" s="1"/>
  <c r="J96" i="9" a="1"/>
  <c r="J96" i="9" s="1"/>
  <c r="I187" i="9" a="1"/>
  <c r="I187" i="9" s="1"/>
  <c r="I293" i="9" a="1"/>
  <c r="I293" i="9" s="1"/>
  <c r="F268" i="9"/>
  <c r="I268" i="9" s="1" a="1"/>
  <c r="I268" i="9" s="1"/>
  <c r="I27" i="9" a="1"/>
  <c r="I27" i="9" s="1"/>
  <c r="F244" i="9"/>
  <c r="I244" i="9" s="1" a="1"/>
  <c r="I244" i="9" s="1"/>
  <c r="I152" i="9" a="1"/>
  <c r="I152" i="9" s="1"/>
  <c r="E138" i="9"/>
  <c r="E280" i="9"/>
  <c r="J303" i="9" a="1"/>
  <c r="J303" i="9" s="1"/>
  <c r="J363" i="9" a="1"/>
  <c r="J363" i="9" s="1"/>
  <c r="J221" i="9" a="1"/>
  <c r="J221" i="9" s="1"/>
  <c r="J55" i="9" a="1"/>
  <c r="J55" i="9" s="1"/>
  <c r="J89" i="9" a="1"/>
  <c r="J89" i="9" s="1"/>
  <c r="G231" i="9"/>
  <c r="J231" i="9" s="1" a="1"/>
  <c r="J231" i="9" s="1"/>
  <c r="J209" i="9" a="1"/>
  <c r="J209" i="9" s="1"/>
  <c r="J311" i="9" a="1"/>
  <c r="J311" i="9" s="1"/>
  <c r="F328" i="9"/>
  <c r="I328" i="9" s="1" a="1"/>
  <c r="I328" i="9" s="1"/>
  <c r="F316" i="9"/>
  <c r="I316" i="9" s="1" a="1"/>
  <c r="I316" i="9" s="1"/>
  <c r="F292" i="9"/>
  <c r="I292" i="9" s="1" a="1"/>
  <c r="I292" i="9" s="1"/>
  <c r="E42" i="9"/>
  <c r="E292" i="9"/>
  <c r="E206" i="9"/>
  <c r="E304" i="9"/>
  <c r="G174" i="9"/>
  <c r="J174" i="9" s="1" a="1"/>
  <c r="J174" i="9" s="1"/>
  <c r="J317" i="9" a="1"/>
  <c r="J317" i="9" s="1"/>
  <c r="L317" i="9" s="1"/>
  <c r="M317" i="9" s="1"/>
  <c r="J11" i="9" a="1"/>
  <c r="J11" i="9" s="1"/>
  <c r="F388" i="9"/>
  <c r="I388" i="9" s="1" a="1"/>
  <c r="I388" i="9" s="1"/>
  <c r="I315" i="9" a="1"/>
  <c r="I315" i="9" s="1"/>
  <c r="I291" i="9" a="1"/>
  <c r="I291" i="9" s="1"/>
  <c r="I140" i="9" a="1"/>
  <c r="I140" i="9" s="1"/>
  <c r="I35" i="9" a="1"/>
  <c r="I35" i="9" s="1"/>
  <c r="E150" i="9"/>
  <c r="E316" i="9"/>
  <c r="J51" i="9" a="1"/>
  <c r="J51" i="9" s="1"/>
  <c r="J261" i="9" a="1"/>
  <c r="J261" i="9" s="1"/>
  <c r="J29" i="9" a="1"/>
  <c r="J29" i="9" s="1"/>
  <c r="J87" i="9" a="1"/>
  <c r="J87" i="9" s="1"/>
  <c r="J346" i="9" a="1"/>
  <c r="J346" i="9" s="1"/>
  <c r="J382" i="9" a="1"/>
  <c r="J382" i="9" s="1"/>
  <c r="J7" i="9" a="1"/>
  <c r="J7" i="9" s="1"/>
  <c r="J77" i="9" a="1"/>
  <c r="J77" i="9" s="1"/>
  <c r="J281" i="9" a="1"/>
  <c r="J281" i="9" s="1"/>
  <c r="G304" i="9"/>
  <c r="J304" i="9" s="1" a="1"/>
  <c r="J304" i="9" s="1"/>
  <c r="I343" i="9" a="1"/>
  <c r="I343" i="9" s="1"/>
  <c r="I234" i="9" a="1"/>
  <c r="I234" i="9" s="1"/>
  <c r="I228" i="9" a="1"/>
  <c r="I228" i="9" s="1"/>
  <c r="I32" i="9" a="1"/>
  <c r="I32" i="9" s="1"/>
  <c r="F18" i="9"/>
  <c r="I18" i="9" s="1" a="1"/>
  <c r="I18" i="9" s="1"/>
  <c r="J102" i="9" a="1"/>
  <c r="J102" i="9" s="1"/>
  <c r="J211" i="9" a="1"/>
  <c r="J211" i="9" s="1"/>
  <c r="J285" i="9" a="1"/>
  <c r="J285" i="9" s="1"/>
  <c r="F352" i="9"/>
  <c r="I352" i="9" s="1" a="1"/>
  <c r="I352" i="9" s="1"/>
  <c r="I163" i="9" a="1"/>
  <c r="I163" i="9" s="1"/>
  <c r="E288" i="9"/>
  <c r="J335" i="9" a="1"/>
  <c r="J335" i="9" s="1"/>
  <c r="J379" i="9" a="1"/>
  <c r="J379" i="9" s="1"/>
  <c r="J401" i="9" a="1"/>
  <c r="J401" i="9" s="1"/>
  <c r="J35" i="9" a="1"/>
  <c r="J35" i="9" s="1"/>
  <c r="J140" i="9" a="1"/>
  <c r="J140" i="9" s="1"/>
  <c r="G352" i="9"/>
  <c r="J352" i="9" s="1" a="1"/>
  <c r="J352" i="9" s="1"/>
  <c r="I399" i="9" a="1"/>
  <c r="I399" i="9" s="1"/>
  <c r="K143" i="9" a="1"/>
  <c r="K143" i="9" s="1"/>
  <c r="J143" i="9" a="1"/>
  <c r="J143" i="9" s="1"/>
  <c r="K321" i="9" a="1"/>
  <c r="K321" i="9" s="1"/>
  <c r="I321" i="9" a="1"/>
  <c r="I321" i="9" s="1"/>
  <c r="J369" i="9" a="1"/>
  <c r="J369" i="9" s="1"/>
  <c r="I299" i="9" a="1"/>
  <c r="I299" i="9" s="1"/>
  <c r="I151" i="9" a="1"/>
  <c r="I151" i="9" s="1"/>
  <c r="J334" i="9" a="1"/>
  <c r="J334" i="9" s="1"/>
  <c r="I119" i="9" a="1"/>
  <c r="I119" i="9" s="1"/>
  <c r="I56" i="9" a="1"/>
  <c r="I56" i="9" s="1"/>
  <c r="I202" i="9" a="1"/>
  <c r="I202" i="9" s="1"/>
  <c r="K35" i="9" a="1"/>
  <c r="K35" i="9" s="1"/>
  <c r="J398" i="9" a="1"/>
  <c r="J398" i="9" s="1"/>
  <c r="I296" i="9" a="1"/>
  <c r="I296" i="9" s="1"/>
  <c r="I167" i="9" a="1"/>
  <c r="I167" i="9" s="1"/>
  <c r="J299" i="9" a="1"/>
  <c r="J299" i="9" s="1"/>
  <c r="J381" i="9" a="1"/>
  <c r="J381" i="9" s="1"/>
  <c r="J47" i="9" a="1"/>
  <c r="J47" i="9" s="1"/>
  <c r="J118" i="9" a="1"/>
  <c r="J118" i="9" s="1"/>
  <c r="I398" i="9" a="1"/>
  <c r="I398" i="9" s="1"/>
  <c r="I223" i="9" a="1"/>
  <c r="I223" i="9" s="1"/>
  <c r="I256" i="9" a="1"/>
  <c r="I256" i="9" s="1"/>
  <c r="J60" i="9" a="1"/>
  <c r="J60" i="9" s="1"/>
  <c r="I372" i="9" a="1"/>
  <c r="I372" i="9" s="1"/>
  <c r="J324" i="9" a="1"/>
  <c r="J324" i="9" s="1"/>
  <c r="I312" i="9" a="1"/>
  <c r="I312" i="9" s="1"/>
  <c r="I300" i="9" a="1"/>
  <c r="I300" i="9" s="1"/>
  <c r="J276" i="9" a="1"/>
  <c r="J276" i="9" s="1"/>
  <c r="I239" i="9" a="1"/>
  <c r="I239" i="9" s="1"/>
  <c r="I227" i="9" a="1"/>
  <c r="I227" i="9" s="1"/>
  <c r="I183" i="9" a="1"/>
  <c r="I183" i="9" s="1"/>
  <c r="J158" i="9" a="1"/>
  <c r="J158" i="9" s="1"/>
  <c r="J50" i="9" a="1"/>
  <c r="J50" i="9" s="1"/>
  <c r="J26" i="9" a="1"/>
  <c r="J26" i="9" s="1"/>
  <c r="I14" i="9" a="1"/>
  <c r="I14" i="9" s="1"/>
  <c r="J354" i="9" a="1"/>
  <c r="J354" i="9" s="1"/>
  <c r="J321" i="9" a="1"/>
  <c r="J321" i="9" s="1"/>
  <c r="I232" i="9" a="1"/>
  <c r="I232" i="9" s="1"/>
  <c r="I116" i="9" a="1"/>
  <c r="I116" i="9" s="1"/>
  <c r="I19" i="9" a="1"/>
  <c r="I19" i="9" s="1"/>
  <c r="I104" i="9" a="1"/>
  <c r="I104" i="9" s="1"/>
  <c r="E170" i="9"/>
  <c r="J64" i="9" a="1"/>
  <c r="J64" i="9" s="1"/>
  <c r="I376" i="9" a="1"/>
  <c r="I376" i="9" s="1"/>
  <c r="I211" i="9" a="1"/>
  <c r="I211" i="9" s="1"/>
  <c r="I205" i="9" a="1"/>
  <c r="I205" i="9" s="1"/>
  <c r="I369" i="9" a="1"/>
  <c r="I369" i="9" s="1"/>
  <c r="I221" i="9" a="1"/>
  <c r="I221" i="9" s="1"/>
  <c r="I143" i="9" a="1"/>
  <c r="I143" i="9" s="1"/>
  <c r="I92" i="9" a="1"/>
  <c r="I92" i="9" s="1"/>
  <c r="J179" i="9" a="1"/>
  <c r="J179" i="9" s="1"/>
  <c r="I381" i="9" a="1"/>
  <c r="I381" i="9" s="1"/>
  <c r="I363" i="9" a="1"/>
  <c r="I363" i="9" s="1"/>
  <c r="I267" i="9" a="1"/>
  <c r="I267" i="9" s="1"/>
  <c r="K97" i="9" a="1"/>
  <c r="K97" i="9" s="1"/>
  <c r="I84" i="9" a="1"/>
  <c r="I84" i="9" s="1"/>
  <c r="I47" i="9" a="1"/>
  <c r="I47" i="9" s="1"/>
  <c r="I161" i="9" a="1"/>
  <c r="I161" i="9" s="1"/>
  <c r="J161" i="9" a="1"/>
  <c r="J161" i="9" s="1"/>
  <c r="K161" i="9" a="1"/>
  <c r="K161" i="9" s="1"/>
  <c r="K224" i="9" a="1"/>
  <c r="K224" i="9" s="1"/>
  <c r="I224" i="9" a="1"/>
  <c r="I224" i="9" s="1"/>
  <c r="K191" i="9" a="1"/>
  <c r="K191" i="9" s="1"/>
  <c r="K365" i="9" a="1"/>
  <c r="K365" i="9" s="1"/>
  <c r="J365" i="9" a="1"/>
  <c r="J365" i="9" s="1"/>
  <c r="I12" i="9" a="1"/>
  <c r="I12" i="9" s="1"/>
  <c r="J12" i="9" a="1"/>
  <c r="J12" i="9" s="1"/>
  <c r="K21" i="9" a="1"/>
  <c r="K21" i="9" s="1"/>
  <c r="I21" i="9" a="1"/>
  <c r="I21" i="9" s="1"/>
  <c r="K126" i="9" a="1"/>
  <c r="K126" i="9" s="1"/>
  <c r="J126" i="9" a="1"/>
  <c r="J126" i="9" s="1"/>
  <c r="K63" i="9" a="1"/>
  <c r="K63" i="9" s="1"/>
  <c r="I63" i="9" a="1"/>
  <c r="I63" i="9" s="1"/>
  <c r="K243" i="9" a="1"/>
  <c r="K243" i="9" s="1"/>
  <c r="K253" i="9" a="1"/>
  <c r="K253" i="9" s="1"/>
  <c r="K220" i="9" a="1"/>
  <c r="K220" i="9" s="1"/>
  <c r="J220" i="9" a="1"/>
  <c r="J220" i="9" s="1"/>
  <c r="K114" i="9" a="1"/>
  <c r="K114" i="9" s="1"/>
  <c r="K71" i="9" a="1"/>
  <c r="K71" i="9" s="1"/>
  <c r="J71" i="9" a="1"/>
  <c r="J71" i="9" s="1"/>
  <c r="I38" i="9" a="1"/>
  <c r="I38" i="9" s="1"/>
  <c r="K38" i="9" a="1"/>
  <c r="K38" i="9" s="1"/>
  <c r="K207" i="9" a="1"/>
  <c r="K207" i="9" s="1"/>
  <c r="J207" i="9" a="1"/>
  <c r="J207" i="9" s="1"/>
  <c r="I80" i="9" a="1"/>
  <c r="I80" i="9" s="1"/>
  <c r="K80" i="9" a="1"/>
  <c r="K80" i="9" s="1"/>
  <c r="I95" i="9" a="1"/>
  <c r="I95" i="9" s="1"/>
  <c r="K95" i="9" a="1"/>
  <c r="K95" i="9" s="1"/>
  <c r="K380" i="9" a="1"/>
  <c r="K380" i="9" s="1"/>
  <c r="J380" i="9" a="1"/>
  <c r="J380" i="9" s="1"/>
  <c r="K111" i="9" a="1"/>
  <c r="K111" i="9" s="1"/>
  <c r="J286" i="9" a="1"/>
  <c r="J286" i="9" s="1"/>
  <c r="G200" i="9"/>
  <c r="J200" i="9" s="1" a="1"/>
  <c r="J200" i="9" s="1"/>
  <c r="J306" i="9" a="1"/>
  <c r="J306" i="9" s="1"/>
  <c r="J217" i="9" a="1"/>
  <c r="J217" i="9" s="1"/>
  <c r="I387" i="9" a="1"/>
  <c r="I387" i="9" s="1"/>
  <c r="I364" i="9" a="1"/>
  <c r="I364" i="9" s="1"/>
  <c r="J224" i="9" a="1"/>
  <c r="J224" i="9" s="1"/>
  <c r="G170" i="9"/>
  <c r="J170" i="9" s="1" a="1"/>
  <c r="J170" i="9" s="1"/>
  <c r="J40" i="9" a="1"/>
  <c r="J40" i="9" s="1"/>
  <c r="J124" i="9" a="1"/>
  <c r="J124" i="9" s="1"/>
  <c r="G264" i="9"/>
  <c r="J264" i="9" s="1" a="1"/>
  <c r="J264" i="9" s="1"/>
  <c r="J386" i="9" a="1"/>
  <c r="J386" i="9" s="1"/>
  <c r="J115" i="9" a="1"/>
  <c r="J115" i="9" s="1"/>
  <c r="J175" i="9" a="1"/>
  <c r="J175" i="9" s="1"/>
  <c r="L175" i="9" s="1"/>
  <c r="M175" i="9" s="1"/>
  <c r="J279" i="9" a="1"/>
  <c r="J279" i="9" s="1"/>
  <c r="J350" i="9" a="1"/>
  <c r="J350" i="9" s="1"/>
  <c r="J57" i="9" a="1"/>
  <c r="J57" i="9" s="1"/>
  <c r="J389" i="9" a="1"/>
  <c r="J389" i="9" s="1"/>
  <c r="J164" i="9" a="1"/>
  <c r="J164" i="9" s="1"/>
  <c r="J272" i="9" a="1"/>
  <c r="J272" i="9" s="1"/>
  <c r="J24" i="9" a="1"/>
  <c r="J24" i="9" s="1"/>
  <c r="J152" i="9" a="1"/>
  <c r="J152" i="9" s="1"/>
  <c r="J195" i="9" a="1"/>
  <c r="J195" i="9" s="1"/>
  <c r="F276" i="9"/>
  <c r="I276" i="9" s="1" a="1"/>
  <c r="I276" i="9" s="1"/>
  <c r="F214" i="9"/>
  <c r="I214" i="9" s="1" a="1"/>
  <c r="I214" i="9" s="1"/>
  <c r="F50" i="9"/>
  <c r="I50" i="9" s="1" a="1"/>
  <c r="I50" i="9" s="1"/>
  <c r="I25" i="9" a="1"/>
  <c r="I25" i="9" s="1"/>
  <c r="K136" i="9" a="1"/>
  <c r="K136" i="9" s="1"/>
  <c r="K138" i="9" a="1"/>
  <c r="K138" i="9" s="1"/>
  <c r="E276" i="9"/>
  <c r="E14" i="9"/>
  <c r="E158" i="9"/>
  <c r="J394" i="9" a="1"/>
  <c r="J394" i="9" s="1"/>
  <c r="J192" i="9" a="1"/>
  <c r="J192" i="9" s="1"/>
  <c r="J236" i="9" a="1"/>
  <c r="J236" i="9" s="1"/>
  <c r="J260" i="9" a="1"/>
  <c r="J260" i="9" s="1"/>
  <c r="J125" i="9" a="1"/>
  <c r="J125" i="9" s="1"/>
  <c r="J144" i="9" a="1"/>
  <c r="J144" i="9" s="1"/>
  <c r="J387" i="9" a="1"/>
  <c r="J387" i="9" s="1"/>
  <c r="J212" i="9" a="1"/>
  <c r="J212" i="9" s="1"/>
  <c r="J373" i="9" a="1"/>
  <c r="J373" i="9" s="1"/>
  <c r="J68" i="9" a="1"/>
  <c r="J68" i="9" s="1"/>
  <c r="G239" i="9"/>
  <c r="J239" i="9" s="1" a="1"/>
  <c r="J239" i="9" s="1"/>
  <c r="J280" i="9" a="1"/>
  <c r="J280" i="9" s="1"/>
  <c r="J58" i="9" a="1"/>
  <c r="J58" i="9" s="1"/>
  <c r="J297" i="9" a="1"/>
  <c r="J297" i="9" s="1"/>
  <c r="J203" i="9" a="1"/>
  <c r="J203" i="9" s="1"/>
  <c r="J131" i="9" a="1"/>
  <c r="J131" i="9" s="1"/>
  <c r="J194" i="9" a="1"/>
  <c r="J194" i="9" s="1"/>
  <c r="J320" i="9" a="1"/>
  <c r="J320" i="9" s="1"/>
  <c r="I260" i="9" a="1"/>
  <c r="I260" i="9" s="1"/>
  <c r="I287" i="9" a="1"/>
  <c r="I287" i="9" s="1"/>
  <c r="I281" i="9" a="1"/>
  <c r="I281" i="9" s="1"/>
  <c r="I178" i="9" a="1"/>
  <c r="I178" i="9" s="1"/>
  <c r="L178" i="9" s="1"/>
  <c r="M178" i="9" s="1"/>
  <c r="I171" i="9" a="1"/>
  <c r="I171" i="9" s="1"/>
  <c r="I82" i="9" a="1"/>
  <c r="I82" i="9" s="1"/>
  <c r="K56" i="9" a="1"/>
  <c r="K56" i="9" s="1"/>
  <c r="E300" i="9"/>
  <c r="E38" i="9"/>
  <c r="E183" i="9"/>
  <c r="I254" i="9" a="1"/>
  <c r="I254" i="9" s="1"/>
  <c r="I203" i="9" a="1"/>
  <c r="I203" i="9" s="1"/>
  <c r="J52" i="9" a="1"/>
  <c r="J52" i="9" s="1"/>
  <c r="G74" i="9"/>
  <c r="J74" i="9" s="1" a="1"/>
  <c r="J74" i="9" s="1"/>
  <c r="J248" i="9" a="1"/>
  <c r="J248" i="9" s="1"/>
  <c r="J326" i="9" a="1"/>
  <c r="J326" i="9" s="1"/>
  <c r="J366" i="9" a="1"/>
  <c r="J366" i="9" s="1"/>
  <c r="J278" i="9" a="1"/>
  <c r="J278" i="9" s="1"/>
  <c r="J20" i="9" a="1"/>
  <c r="J20" i="9" s="1"/>
  <c r="J45" i="9" a="1"/>
  <c r="J45" i="9" s="1"/>
  <c r="J213" i="9" a="1"/>
  <c r="J213" i="9" s="1"/>
  <c r="J329" i="9" a="1"/>
  <c r="J329" i="9" s="1"/>
  <c r="J34" i="9" a="1"/>
  <c r="J34" i="9" s="1"/>
  <c r="J330" i="9" a="1"/>
  <c r="J330" i="9" s="1"/>
  <c r="J129" i="9" a="1"/>
  <c r="J129" i="9" s="1"/>
  <c r="J318" i="9" a="1"/>
  <c r="J318" i="9" s="1"/>
  <c r="J351" i="9" a="1"/>
  <c r="J351" i="9" s="1"/>
  <c r="J84" i="9" a="1"/>
  <c r="J84" i="9" s="1"/>
  <c r="J242" i="9" a="1"/>
  <c r="J242" i="9" s="1"/>
  <c r="G396" i="9"/>
  <c r="J396" i="9" s="1" a="1"/>
  <c r="J396" i="9" s="1"/>
  <c r="J232" i="9" a="1"/>
  <c r="J232" i="9" s="1"/>
  <c r="I253" i="9" a="1"/>
  <c r="I253" i="9" s="1"/>
  <c r="I361" i="9" a="1"/>
  <c r="I361" i="9" s="1"/>
  <c r="F384" i="9"/>
  <c r="I384" i="9" s="1" a="1"/>
  <c r="I384" i="9" s="1"/>
  <c r="I302" i="9" a="1"/>
  <c r="I302" i="9" s="1"/>
  <c r="I288" i="9" a="1"/>
  <c r="I288" i="9" s="1"/>
  <c r="E312" i="9"/>
  <c r="E50" i="9"/>
  <c r="I207" i="9" a="1"/>
  <c r="I207" i="9" s="1"/>
  <c r="J168" i="9" a="1"/>
  <c r="J168" i="9" s="1"/>
  <c r="J310" i="9" a="1"/>
  <c r="J310" i="9" s="1"/>
  <c r="G122" i="9"/>
  <c r="J122" i="9" s="1" a="1"/>
  <c r="J122" i="9" s="1"/>
  <c r="J123" i="9" a="1"/>
  <c r="J123" i="9" s="1"/>
  <c r="J273" i="9" a="1"/>
  <c r="J273" i="9" s="1"/>
  <c r="J18" i="9" a="1"/>
  <c r="J18" i="9" s="1"/>
  <c r="J56" i="9" a="1"/>
  <c r="J56" i="9" s="1"/>
  <c r="J101" i="9" a="1"/>
  <c r="J101" i="9" s="1"/>
  <c r="J233" i="9" a="1"/>
  <c r="J233" i="9" s="1"/>
  <c r="J254" i="9" a="1"/>
  <c r="J254" i="9" s="1"/>
  <c r="J135" i="9" a="1"/>
  <c r="J135" i="9" s="1"/>
  <c r="G300" i="9"/>
  <c r="J300" i="9" s="1" a="1"/>
  <c r="J300" i="9" s="1"/>
  <c r="J402" i="9" a="1"/>
  <c r="J402" i="9" s="1"/>
  <c r="J316" i="9" a="1"/>
  <c r="J316" i="9" s="1"/>
  <c r="J69" i="9" a="1"/>
  <c r="J69" i="9" s="1"/>
  <c r="G360" i="9"/>
  <c r="J360" i="9" s="1" a="1"/>
  <c r="J360" i="9" s="1"/>
  <c r="J37" i="9" a="1"/>
  <c r="J37" i="9" s="1"/>
  <c r="I247" i="9" a="1"/>
  <c r="I247" i="9" s="1"/>
  <c r="I326" i="9" a="1"/>
  <c r="I326" i="9" s="1"/>
  <c r="F252" i="9"/>
  <c r="I252" i="9" s="1" a="1"/>
  <c r="I252" i="9" s="1"/>
  <c r="I191" i="9" a="1"/>
  <c r="I191" i="9" s="1"/>
  <c r="F146" i="9"/>
  <c r="I146" i="9" s="1" a="1"/>
  <c r="I146" i="9" s="1"/>
  <c r="F86" i="9"/>
  <c r="I86" i="9" s="1" a="1"/>
  <c r="I86" i="9" s="1"/>
  <c r="F74" i="9"/>
  <c r="I74" i="9" s="1" a="1"/>
  <c r="I74" i="9" s="1"/>
  <c r="I68" i="9" a="1"/>
  <c r="I68" i="9" s="1"/>
  <c r="E324" i="9"/>
  <c r="E62" i="9"/>
  <c r="J397" i="9" a="1"/>
  <c r="J397" i="9" s="1"/>
  <c r="J31" i="9" a="1"/>
  <c r="J31" i="9" s="1"/>
  <c r="J65" i="9" a="1"/>
  <c r="J65" i="9" s="1"/>
  <c r="J210" i="9" a="1"/>
  <c r="J210" i="9" s="1"/>
  <c r="J32" i="9" a="1"/>
  <c r="J32" i="9" s="1"/>
  <c r="J66" i="9" a="1"/>
  <c r="J66" i="9" s="1"/>
  <c r="J327" i="9" a="1"/>
  <c r="J327" i="9" s="1"/>
  <c r="J185" i="9" a="1"/>
  <c r="J185" i="9" s="1"/>
  <c r="J186" i="9" a="1"/>
  <c r="J186" i="9" s="1"/>
  <c r="L186" i="9" s="1"/>
  <c r="M186" i="9" s="1"/>
  <c r="K603" i="8" s="1"/>
  <c r="J292" i="9" a="1"/>
  <c r="J292" i="9" s="1"/>
  <c r="J359" i="9" a="1"/>
  <c r="J359" i="9" s="1"/>
  <c r="G110" i="9"/>
  <c r="J110" i="9" s="1" a="1"/>
  <c r="J110" i="9" s="1"/>
  <c r="G214" i="9"/>
  <c r="J214" i="9" s="1" a="1"/>
  <c r="J214" i="9" s="1"/>
  <c r="J163" i="9" a="1"/>
  <c r="J163" i="9" s="1"/>
  <c r="J230" i="9" a="1"/>
  <c r="J230" i="9" s="1"/>
  <c r="J308" i="9" a="1"/>
  <c r="J308" i="9" s="1"/>
  <c r="J342" i="9" a="1"/>
  <c r="J342" i="9" s="1"/>
  <c r="J72" i="9" a="1"/>
  <c r="J72" i="9" s="1"/>
  <c r="I194" i="9" a="1"/>
  <c r="I194" i="9" s="1"/>
  <c r="F396" i="9"/>
  <c r="I396" i="9" s="1" a="1"/>
  <c r="I396" i="9" s="1"/>
  <c r="F360" i="9"/>
  <c r="I360" i="9" s="1" a="1"/>
  <c r="I360" i="9" s="1"/>
  <c r="I351" i="9" a="1"/>
  <c r="I351" i="9" s="1"/>
  <c r="F336" i="9"/>
  <c r="I336" i="9" s="1" a="1"/>
  <c r="I336" i="9" s="1"/>
  <c r="I196" i="9" a="1"/>
  <c r="I196" i="9" s="1"/>
  <c r="I108" i="9" a="1"/>
  <c r="I108" i="9" s="1"/>
  <c r="K127" i="9" a="1"/>
  <c r="K127" i="9" s="1"/>
  <c r="I133" i="9" a="1"/>
  <c r="I133" i="9" s="1"/>
  <c r="I96" i="9" a="1"/>
  <c r="I96" i="9" s="1"/>
  <c r="J76" i="9" a="1"/>
  <c r="J76" i="9" s="1"/>
  <c r="J70" i="9" a="1"/>
  <c r="J70" i="9" s="1"/>
  <c r="J275" i="9" a="1"/>
  <c r="J275" i="9" s="1"/>
  <c r="J59" i="9" a="1"/>
  <c r="J59" i="9" s="1"/>
  <c r="J119" i="9" a="1"/>
  <c r="J119" i="9" s="1"/>
  <c r="J216" i="9" a="1"/>
  <c r="J216" i="9" s="1"/>
  <c r="J282" i="9" a="1"/>
  <c r="J282" i="9" s="1"/>
  <c r="L282" i="9" s="1"/>
  <c r="M282" i="9" s="1"/>
  <c r="K863" i="8" s="1"/>
  <c r="J377" i="9" a="1"/>
  <c r="J377" i="9" s="1"/>
  <c r="J107" i="9" a="1"/>
  <c r="J107" i="9" s="1"/>
  <c r="J142" i="9" a="1"/>
  <c r="J142" i="9" s="1"/>
  <c r="J296" i="9" a="1"/>
  <c r="J296" i="9" s="1"/>
  <c r="J333" i="9" a="1"/>
  <c r="J333" i="9" s="1"/>
  <c r="J364" i="9" a="1"/>
  <c r="J364" i="9" s="1"/>
  <c r="I195" i="9" a="1"/>
  <c r="I195" i="9" s="1"/>
  <c r="F324" i="9"/>
  <c r="I324" i="9" s="1" a="1"/>
  <c r="I324" i="9" s="1"/>
  <c r="I139" i="9" a="1"/>
  <c r="I139" i="9" s="1"/>
  <c r="J201" i="9" a="1"/>
  <c r="J201" i="9" s="1"/>
  <c r="I122" i="9" a="1"/>
  <c r="I122" i="9" s="1"/>
  <c r="E200" i="9"/>
  <c r="J100" i="9" a="1"/>
  <c r="J100" i="9" s="1"/>
  <c r="J136" i="9" a="1"/>
  <c r="J136" i="9" s="1"/>
  <c r="J173" i="9" a="1"/>
  <c r="J173" i="9" s="1"/>
  <c r="J388" i="9" a="1"/>
  <c r="J388" i="9" s="1"/>
  <c r="J287" i="9" a="1"/>
  <c r="J287" i="9" s="1"/>
  <c r="J204" i="9" a="1"/>
  <c r="J204" i="9" s="1"/>
  <c r="I380" i="9" a="1"/>
  <c r="I380" i="9" s="1"/>
  <c r="F264" i="9"/>
  <c r="I264" i="9" s="1" a="1"/>
  <c r="I264" i="9" s="1"/>
  <c r="F158" i="9"/>
  <c r="I158" i="9" s="1" a="1"/>
  <c r="I158" i="9" s="1"/>
  <c r="F134" i="9"/>
  <c r="I134" i="9" s="1" a="1"/>
  <c r="I134" i="9" s="1"/>
  <c r="I128" i="9" a="1"/>
  <c r="I128" i="9" s="1"/>
  <c r="I107" i="9" a="1"/>
  <c r="I107" i="9" s="1"/>
  <c r="J48" i="9" a="1"/>
  <c r="J48" i="9" s="1"/>
  <c r="J28" i="9" a="1"/>
  <c r="J28" i="9" s="1"/>
  <c r="J166" i="9" a="1"/>
  <c r="J166" i="9" s="1"/>
  <c r="J4" i="9" a="1"/>
  <c r="J4" i="9" s="1"/>
  <c r="J337" i="9" a="1"/>
  <c r="J337" i="9" s="1"/>
  <c r="G252" i="9"/>
  <c r="J252" i="9" s="1" a="1"/>
  <c r="J252" i="9" s="1"/>
  <c r="J67" i="9" a="1"/>
  <c r="J67" i="9" s="1"/>
  <c r="J103" i="9" a="1"/>
  <c r="J103" i="9" s="1"/>
  <c r="J291" i="9" a="1"/>
  <c r="J291" i="9" s="1"/>
  <c r="J80" i="9" a="1"/>
  <c r="J80" i="9" s="1"/>
  <c r="J267" i="9" a="1"/>
  <c r="J267" i="9" s="1"/>
  <c r="G227" i="9"/>
  <c r="J227" i="9" s="1" a="1"/>
  <c r="J227" i="9" s="1"/>
  <c r="J151" i="9" a="1"/>
  <c r="J151" i="9" s="1"/>
  <c r="J257" i="9" a="1"/>
  <c r="J257" i="9" s="1"/>
  <c r="J258" i="9" a="1"/>
  <c r="J258" i="9" s="1"/>
  <c r="J108" i="9" a="1"/>
  <c r="J108" i="9" s="1"/>
  <c r="J249" i="9" a="1"/>
  <c r="J249" i="9" s="1"/>
  <c r="J5" i="9" a="1"/>
  <c r="J5" i="9" s="1"/>
  <c r="G134" i="9"/>
  <c r="J134" i="9" s="1" a="1"/>
  <c r="J134" i="9" s="1"/>
  <c r="G312" i="9"/>
  <c r="J312" i="9" s="1" a="1"/>
  <c r="J312" i="9" s="1"/>
  <c r="J371" i="9" a="1"/>
  <c r="J371" i="9" s="1"/>
  <c r="J226" i="9" a="1"/>
  <c r="J226" i="9" s="1"/>
  <c r="J339" i="9" a="1"/>
  <c r="J339" i="9" s="1"/>
  <c r="J46" i="9" a="1"/>
  <c r="J46" i="9" s="1"/>
  <c r="J244" i="9" a="1"/>
  <c r="J244" i="9" s="1"/>
  <c r="I306" i="9" a="1"/>
  <c r="I306" i="9" s="1"/>
  <c r="I308" i="9" a="1"/>
  <c r="I308" i="9" s="1"/>
  <c r="I229" i="9" a="1"/>
  <c r="I229" i="9" s="1"/>
  <c r="I176" i="9" a="1"/>
  <c r="I176" i="9" s="1"/>
  <c r="I118" i="9" a="1"/>
  <c r="I118" i="9" s="1"/>
  <c r="I13" i="9" a="1"/>
  <c r="I13" i="9" s="1"/>
  <c r="I179" i="9" a="1"/>
  <c r="I179" i="9" s="1"/>
  <c r="J120" i="9" a="1"/>
  <c r="J120" i="9" s="1"/>
  <c r="E227" i="9"/>
  <c r="E372" i="9"/>
  <c r="J262" i="9" a="1"/>
  <c r="J262" i="9" s="1"/>
  <c r="J247" i="9" a="1"/>
  <c r="J247" i="9" s="1"/>
  <c r="J345" i="9" a="1"/>
  <c r="J345" i="9" s="1"/>
  <c r="J43" i="9" a="1"/>
  <c r="J43" i="9" s="1"/>
  <c r="J302" i="9" a="1"/>
  <c r="J302" i="9" s="1"/>
  <c r="J368" i="9" a="1"/>
  <c r="J368" i="9" s="1"/>
  <c r="J155" i="9" a="1"/>
  <c r="J155" i="9" s="1"/>
  <c r="J229" i="9" a="1"/>
  <c r="J229" i="9" s="1"/>
  <c r="J241" i="9" a="1"/>
  <c r="J241" i="9" s="1"/>
  <c r="J95" i="9" a="1"/>
  <c r="J95" i="9" s="1"/>
  <c r="G384" i="9"/>
  <c r="J384" i="9" s="1" a="1"/>
  <c r="J384" i="9" s="1"/>
  <c r="I358" i="9" a="1"/>
  <c r="I358" i="9" s="1"/>
  <c r="I278" i="9" a="1"/>
  <c r="I278" i="9" s="1"/>
  <c r="I220" i="9" a="1"/>
  <c r="I220" i="9" s="1"/>
  <c r="I210" i="9" a="1"/>
  <c r="I210" i="9" s="1"/>
  <c r="I172" i="9" a="1"/>
  <c r="I172" i="9" s="1"/>
  <c r="I100" i="9" a="1"/>
  <c r="I100" i="9" s="1"/>
  <c r="I4" i="9" a="1"/>
  <c r="I4" i="9" s="1"/>
  <c r="J218" i="9" a="1"/>
  <c r="J218" i="9" s="1"/>
  <c r="E239" i="9"/>
  <c r="E122" i="9"/>
  <c r="I329" i="9" a="1"/>
  <c r="I329" i="9" s="1"/>
  <c r="I71" i="9" a="1"/>
  <c r="I71" i="9" s="1"/>
  <c r="I33" i="9" a="1"/>
  <c r="I33" i="9" s="1"/>
  <c r="J88" i="9" a="1"/>
  <c r="J88" i="9" s="1"/>
  <c r="J313" i="9" a="1"/>
  <c r="J313" i="9" s="1"/>
  <c r="J176" i="9" a="1"/>
  <c r="J176" i="9" s="1"/>
  <c r="J341" i="9" a="1"/>
  <c r="J341" i="9" s="1"/>
  <c r="I262" i="9" a="1"/>
  <c r="I262" i="9" s="1"/>
  <c r="I204" i="9" a="1"/>
  <c r="I204" i="9" s="1"/>
  <c r="I155" i="9" a="1"/>
  <c r="I155" i="9" s="1"/>
  <c r="I28" i="9" a="1"/>
  <c r="I28" i="9" s="1"/>
  <c r="I5" i="9" a="1"/>
  <c r="I5" i="9" s="1"/>
  <c r="K156" i="9" a="1"/>
  <c r="K156" i="9" s="1"/>
  <c r="I23" i="9" a="1"/>
  <c r="I23" i="9" s="1"/>
  <c r="K23" i="9" a="1"/>
  <c r="K23" i="9" s="1"/>
  <c r="J94" i="9" a="1"/>
  <c r="J94" i="9" s="1"/>
  <c r="I395" i="9" a="1"/>
  <c r="I395" i="9" s="1"/>
  <c r="K334" i="9" a="1"/>
  <c r="K334" i="9" s="1"/>
  <c r="I286" i="9" a="1"/>
  <c r="I286" i="9" s="1"/>
  <c r="K286" i="9" a="1"/>
  <c r="K286" i="9" s="1"/>
  <c r="K166" i="9" a="1"/>
  <c r="K166" i="9" s="1"/>
  <c r="I166" i="9" a="1"/>
  <c r="I166" i="9" s="1"/>
  <c r="K383" i="9" a="1"/>
  <c r="K383" i="9" s="1"/>
  <c r="K214" i="9" a="1"/>
  <c r="K214" i="9" s="1"/>
  <c r="K245" i="9" a="1"/>
  <c r="K245" i="9" s="1"/>
  <c r="I245" i="9" a="1"/>
  <c r="I245" i="9" s="1"/>
  <c r="J338" i="9" a="1"/>
  <c r="J338" i="9" s="1"/>
  <c r="I41" i="9" a="1"/>
  <c r="I41" i="9" s="1"/>
  <c r="K41" i="9" a="1"/>
  <c r="K41" i="9" s="1"/>
  <c r="J385" i="9" a="1"/>
  <c r="J385" i="9" s="1"/>
  <c r="J290" i="9" a="1"/>
  <c r="J290" i="9" s="1"/>
  <c r="I231" i="9" a="1"/>
  <c r="I231" i="9" s="1"/>
  <c r="J193" i="9" a="1"/>
  <c r="J193" i="9" s="1"/>
  <c r="I193" i="9" a="1"/>
  <c r="I193" i="9" s="1"/>
  <c r="J190" i="9" a="1"/>
  <c r="J190" i="9" s="1"/>
  <c r="I269" i="9" a="1"/>
  <c r="I269" i="9" s="1"/>
  <c r="I137" i="9" a="1"/>
  <c r="I137" i="9" s="1"/>
  <c r="K261" i="9" a="1"/>
  <c r="K261" i="9" s="1"/>
  <c r="I261" i="9" a="1"/>
  <c r="I261" i="9" s="1"/>
  <c r="K241" i="9" a="1"/>
  <c r="K241" i="9" s="1"/>
  <c r="I241" i="9" a="1"/>
  <c r="I241" i="9" s="1"/>
  <c r="I106" i="9" a="1"/>
  <c r="I106" i="9" s="1"/>
  <c r="K106" i="9" a="1"/>
  <c r="K106" i="9" s="1"/>
  <c r="K10" i="9" a="1"/>
  <c r="K10" i="9" s="1"/>
  <c r="I10" i="9" a="1"/>
  <c r="I10" i="9" s="1"/>
  <c r="J23" i="9" a="1"/>
  <c r="J23" i="9" s="1"/>
  <c r="K250" i="9" a="1"/>
  <c r="K250" i="9" s="1"/>
  <c r="I250" i="9" a="1"/>
  <c r="I250" i="9" s="1"/>
  <c r="K132" i="9" a="1"/>
  <c r="K132" i="9" s="1"/>
  <c r="I132" i="9" a="1"/>
  <c r="I132" i="9" s="1"/>
  <c r="K9" i="9" a="1"/>
  <c r="K9" i="9" s="1"/>
  <c r="K113" i="9" a="1"/>
  <c r="K113" i="9" s="1"/>
  <c r="I113" i="9" a="1"/>
  <c r="I113" i="9" s="1"/>
  <c r="K48" i="9" a="1"/>
  <c r="K48" i="9" s="1"/>
  <c r="I48" i="9" a="1"/>
  <c r="I48" i="9" s="1"/>
  <c r="K18" i="9" a="1"/>
  <c r="K18" i="9" s="1"/>
  <c r="K8" i="9" a="1"/>
  <c r="K8" i="9" s="1"/>
  <c r="I8" i="9" a="1"/>
  <c r="I8" i="9" s="1"/>
  <c r="I338" i="9" a="1"/>
  <c r="I338" i="9" s="1"/>
  <c r="K338" i="9" a="1"/>
  <c r="K338" i="9" s="1"/>
  <c r="K290" i="9" a="1"/>
  <c r="K290" i="9" s="1"/>
  <c r="I290" i="9" a="1"/>
  <c r="I290" i="9" s="1"/>
  <c r="K238" i="9" a="1"/>
  <c r="K238" i="9" s="1"/>
  <c r="I238" i="9" a="1"/>
  <c r="I238" i="9" s="1"/>
  <c r="K149" i="9" a="1"/>
  <c r="K149" i="9" s="1"/>
  <c r="I149" i="9" a="1"/>
  <c r="I149" i="9" s="1"/>
  <c r="K130" i="9" a="1"/>
  <c r="K130" i="9" s="1"/>
  <c r="I130" i="9" a="1"/>
  <c r="I130" i="9" s="1"/>
  <c r="J130" i="9" a="1"/>
  <c r="J130" i="9" s="1"/>
  <c r="I120" i="9" a="1"/>
  <c r="I120" i="9" s="1"/>
  <c r="K120" i="9" a="1"/>
  <c r="K120" i="9" s="1"/>
  <c r="J149" i="9" a="1"/>
  <c r="J149" i="9" s="1"/>
  <c r="J189" i="9" a="1"/>
  <c r="J189" i="9" s="1"/>
  <c r="I189" i="9" a="1"/>
  <c r="I189" i="9" s="1"/>
  <c r="K189" i="9" a="1"/>
  <c r="K189" i="9" s="1"/>
  <c r="K36" i="9" a="1"/>
  <c r="K36" i="9" s="1"/>
  <c r="I36" i="9" a="1"/>
  <c r="I36" i="9" s="1"/>
  <c r="K316" i="9" a="1"/>
  <c r="K316" i="9" s="1"/>
  <c r="K256" i="9" a="1"/>
  <c r="K256" i="9" s="1"/>
  <c r="K236" i="9" a="1"/>
  <c r="K236" i="9" s="1"/>
  <c r="I236" i="9" a="1"/>
  <c r="I236" i="9" s="1"/>
  <c r="I197" i="9" a="1"/>
  <c r="I197" i="9" s="1"/>
  <c r="K197" i="9" a="1"/>
  <c r="K197" i="9" s="1"/>
  <c r="K46" i="9" a="1"/>
  <c r="K46" i="9" s="1"/>
  <c r="I46" i="9" a="1"/>
  <c r="I46" i="9" s="1"/>
  <c r="J137" i="9" a="1"/>
  <c r="J137" i="9" s="1"/>
  <c r="J269" i="9" a="1"/>
  <c r="J269" i="9" s="1"/>
  <c r="K225" i="9" a="1"/>
  <c r="K225" i="9" s="1"/>
  <c r="I385" i="9" a="1"/>
  <c r="I385" i="9" s="1"/>
  <c r="I217" i="9" a="1"/>
  <c r="I217" i="9" s="1"/>
  <c r="I40" i="9" a="1"/>
  <c r="I40" i="9" s="1"/>
  <c r="K37" i="9" a="1"/>
  <c r="K37" i="9" s="1"/>
  <c r="K5" i="9" a="1"/>
  <c r="K5" i="9" s="1"/>
  <c r="I365" i="9" a="1"/>
  <c r="I365" i="9" s="1"/>
  <c r="I341" i="9" a="1"/>
  <c r="I341" i="9" s="1"/>
  <c r="I190" i="9" a="1"/>
  <c r="I190" i="9" s="1"/>
  <c r="I57" i="9" a="1"/>
  <c r="I57" i="9" s="1"/>
  <c r="K119" i="9" a="1"/>
  <c r="K119" i="9" s="1"/>
  <c r="K96" i="9" a="1"/>
  <c r="K96" i="9" s="1"/>
  <c r="I333" i="9" a="1"/>
  <c r="I333" i="9" s="1"/>
  <c r="I323" i="9" a="1"/>
  <c r="I323" i="9" s="1"/>
  <c r="I233" i="9" a="1"/>
  <c r="I233" i="9" s="1"/>
  <c r="J197" i="9" a="1"/>
  <c r="J197" i="9" s="1"/>
  <c r="J198" i="9" a="1"/>
  <c r="J198" i="9" s="1"/>
  <c r="I117" i="9" a="1"/>
  <c r="I117" i="9" s="1"/>
  <c r="I31" i="9" a="1"/>
  <c r="I31" i="9" s="1"/>
  <c r="I249" i="9" a="1"/>
  <c r="I249" i="9" s="1"/>
  <c r="I177" i="9" a="1"/>
  <c r="I177" i="9" s="1"/>
  <c r="I131" i="9" a="1"/>
  <c r="I131" i="9" s="1"/>
  <c r="I94" i="9" a="1"/>
  <c r="I94" i="9" s="1"/>
  <c r="K15" i="9" a="1"/>
  <c r="K15" i="9" s="1"/>
  <c r="J10" i="9" a="1"/>
  <c r="J10" i="9" s="1"/>
  <c r="J332" i="9" a="1"/>
  <c r="J332" i="9" s="1"/>
  <c r="I377" i="9" a="1"/>
  <c r="I377" i="9" s="1"/>
  <c r="I279" i="9" a="1"/>
  <c r="I279" i="9" s="1"/>
  <c r="I237" i="9" a="1"/>
  <c r="I237" i="9" s="1"/>
  <c r="I181" i="9" a="1"/>
  <c r="I181" i="9" s="1"/>
  <c r="I170" i="9" a="1"/>
  <c r="I170" i="9" s="1"/>
  <c r="I77" i="9" a="1"/>
  <c r="I77" i="9" s="1"/>
  <c r="I52" i="9" a="1"/>
  <c r="I52" i="9" s="1"/>
  <c r="I34" i="9" a="1"/>
  <c r="I34" i="9" s="1"/>
  <c r="K133" i="9" a="1"/>
  <c r="K133" i="9" s="1"/>
  <c r="I201" i="9" a="1"/>
  <c r="I201" i="9" s="1"/>
  <c r="I192" i="9" a="1"/>
  <c r="I192" i="9" s="1"/>
  <c r="K12" i="9" a="1"/>
  <c r="K12" i="9" s="1"/>
  <c r="I159" i="9" a="1"/>
  <c r="I159" i="9" s="1"/>
  <c r="I112" i="9" a="1"/>
  <c r="I112" i="9" s="1"/>
  <c r="I60" i="9" a="1"/>
  <c r="I60" i="9" s="1"/>
  <c r="I208" i="9" a="1"/>
  <c r="I208" i="9" s="1"/>
  <c r="I200" i="9" a="1"/>
  <c r="I200" i="9" s="1"/>
  <c r="I51" i="9" a="1"/>
  <c r="I51" i="9" s="1"/>
  <c r="I266" i="9" a="1"/>
  <c r="I266" i="9" s="1"/>
  <c r="I153" i="9" a="1"/>
  <c r="I153" i="9" s="1"/>
  <c r="I150" i="9" a="1"/>
  <c r="I150" i="9" s="1"/>
  <c r="I142" i="9" a="1"/>
  <c r="I142" i="9" s="1"/>
  <c r="I129" i="9" a="1"/>
  <c r="I129" i="9" s="1"/>
  <c r="I144" i="9" a="1"/>
  <c r="I144" i="9" s="1"/>
  <c r="I330" i="9" a="1"/>
  <c r="I330" i="9" s="1"/>
  <c r="I314" i="9" a="1"/>
  <c r="I314" i="9" s="1"/>
  <c r="I235" i="9" a="1"/>
  <c r="I235" i="9" s="1"/>
  <c r="I69" i="9" a="1"/>
  <c r="I69" i="9" s="1"/>
  <c r="I64" i="9" a="1"/>
  <c r="I64" i="9" s="1"/>
  <c r="I20" i="9" a="1"/>
  <c r="I20" i="9" s="1"/>
  <c r="I154" i="9" a="1"/>
  <c r="I154" i="9" s="1"/>
  <c r="I375" i="9" a="1"/>
  <c r="I375" i="9" s="1"/>
  <c r="K375" i="9" a="1"/>
  <c r="K375" i="9" s="1"/>
  <c r="J375" i="9" a="1"/>
  <c r="J375" i="9" s="1"/>
  <c r="I392" i="9" a="1"/>
  <c r="I392" i="9" s="1"/>
  <c r="K392" i="9" a="1"/>
  <c r="K392" i="9" s="1"/>
  <c r="J392" i="9" a="1"/>
  <c r="J392" i="9" s="1"/>
  <c r="K105" i="9" a="1"/>
  <c r="K105" i="9" s="1"/>
  <c r="J105" i="9" a="1"/>
  <c r="J105" i="9" s="1"/>
  <c r="I366" i="9" a="1"/>
  <c r="I366" i="9" s="1"/>
  <c r="K366" i="9" a="1"/>
  <c r="K366" i="9" s="1"/>
  <c r="K289" i="9" a="1"/>
  <c r="K289" i="9" s="1"/>
  <c r="I289" i="9" a="1"/>
  <c r="I289" i="9" s="1"/>
  <c r="I81" i="9" a="1"/>
  <c r="I81" i="9" s="1"/>
  <c r="K81" i="9" a="1"/>
  <c r="K81" i="9" s="1"/>
  <c r="K248" i="9" a="1"/>
  <c r="K248" i="9" s="1"/>
  <c r="I248" i="9" a="1"/>
  <c r="I248" i="9" s="1"/>
  <c r="K39" i="9" a="1"/>
  <c r="K39" i="9" s="1"/>
  <c r="K22" i="9" a="1"/>
  <c r="K22" i="9" s="1"/>
  <c r="I22" i="9" a="1"/>
  <c r="I22" i="9" s="1"/>
  <c r="K304" i="9" a="1"/>
  <c r="K304" i="9" s="1"/>
  <c r="I304" i="9" a="1"/>
  <c r="I304" i="9" s="1"/>
  <c r="K30" i="9" a="1"/>
  <c r="K30" i="9" s="1"/>
  <c r="I30" i="9" a="1"/>
  <c r="I30" i="9" s="1"/>
  <c r="I345" i="9" a="1"/>
  <c r="I345" i="9" s="1"/>
  <c r="K345" i="9" a="1"/>
  <c r="K345" i="9" s="1"/>
  <c r="K320" i="9" a="1"/>
  <c r="K320" i="9" s="1"/>
  <c r="I320" i="9" a="1"/>
  <c r="I320" i="9" s="1"/>
  <c r="K78" i="9" a="1"/>
  <c r="K78" i="9" s="1"/>
  <c r="I78" i="9" a="1"/>
  <c r="I78" i="9" s="1"/>
  <c r="K389" i="9" a="1"/>
  <c r="K389" i="9" s="1"/>
  <c r="I335" i="9" a="1"/>
  <c r="I335" i="9" s="1"/>
  <c r="K335" i="9" a="1"/>
  <c r="K335" i="9" s="1"/>
  <c r="K102" i="9" a="1"/>
  <c r="K102" i="9" s="1"/>
  <c r="K54" i="9" a="1"/>
  <c r="K54" i="9" s="1"/>
  <c r="K141" i="9" a="1"/>
  <c r="K141" i="9" s="1"/>
  <c r="I141" i="9" a="1"/>
  <c r="I141" i="9" s="1"/>
  <c r="K109" i="9" a="1"/>
  <c r="K109" i="9" s="1"/>
  <c r="K342" i="9" a="1"/>
  <c r="K342" i="9" s="1"/>
  <c r="I342" i="9" a="1"/>
  <c r="I342" i="9" s="1"/>
  <c r="K173" i="9" a="1"/>
  <c r="K173" i="9" s="1"/>
  <c r="I173" i="9" a="1"/>
  <c r="I173" i="9" s="1"/>
  <c r="K157" i="9" a="1"/>
  <c r="K157" i="9" s="1"/>
  <c r="K309" i="9" a="1"/>
  <c r="K309" i="9" s="1"/>
  <c r="I309" i="9" a="1"/>
  <c r="I309" i="9" s="1"/>
  <c r="K180" i="9" a="1"/>
  <c r="K180" i="9" s="1"/>
  <c r="J180" i="9" a="1"/>
  <c r="J180" i="9" s="1"/>
  <c r="I368" i="9" a="1"/>
  <c r="I368" i="9" s="1"/>
  <c r="K368" i="9" a="1"/>
  <c r="K368" i="9" s="1"/>
  <c r="I350" i="9" a="1"/>
  <c r="I350" i="9" s="1"/>
  <c r="K350" i="9" a="1"/>
  <c r="K350" i="9" s="1"/>
  <c r="K212" i="9" a="1"/>
  <c r="K212" i="9" s="1"/>
  <c r="I212" i="9" a="1"/>
  <c r="I212" i="9" s="1"/>
  <c r="I394" i="9" a="1"/>
  <c r="I394" i="9" s="1"/>
  <c r="K394" i="9" a="1"/>
  <c r="K394" i="9" s="1"/>
  <c r="K359" i="9" a="1"/>
  <c r="K359" i="9" s="1"/>
  <c r="K265" i="9" a="1"/>
  <c r="K265" i="9" s="1"/>
  <c r="I257" i="9" a="1"/>
  <c r="I257" i="9" s="1"/>
  <c r="K257" i="9" a="1"/>
  <c r="K257" i="9" s="1"/>
  <c r="K401" i="9" a="1"/>
  <c r="K401" i="9" s="1"/>
  <c r="I401" i="9" a="1"/>
  <c r="I401" i="9" s="1"/>
  <c r="K339" i="9" a="1"/>
  <c r="K339" i="9" s="1"/>
  <c r="I339" i="9" a="1"/>
  <c r="I339" i="9" s="1"/>
  <c r="K307" i="9" a="1"/>
  <c r="K307" i="9" s="1"/>
  <c r="I307" i="9" a="1"/>
  <c r="I307" i="9" s="1"/>
  <c r="K280" i="9" a="1"/>
  <c r="K280" i="9" s="1"/>
  <c r="K62" i="9" a="1"/>
  <c r="K62" i="9" s="1"/>
  <c r="I62" i="9" a="1"/>
  <c r="I62" i="9" s="1"/>
  <c r="K61" i="9" a="1"/>
  <c r="K61" i="9" s="1"/>
  <c r="K76" i="9" a="1"/>
  <c r="K76" i="9" s="1"/>
  <c r="I76" i="9" a="1"/>
  <c r="I76" i="9" s="1"/>
  <c r="I185" i="9" a="1"/>
  <c r="I185" i="9" s="1"/>
  <c r="I101" i="9" a="1"/>
  <c r="I101" i="9" s="1"/>
  <c r="I44" i="9" a="1"/>
  <c r="I44" i="9" s="1"/>
  <c r="K83" i="9" a="1"/>
  <c r="K83" i="9" s="1"/>
  <c r="I83" i="9" a="1"/>
  <c r="I83" i="9" s="1"/>
  <c r="I67" i="9" a="1"/>
  <c r="I67" i="9" s="1"/>
  <c r="K59" i="9" a="1"/>
  <c r="K59" i="9" s="1"/>
  <c r="I59" i="9" a="1"/>
  <c r="I59" i="9" s="1"/>
  <c r="K201" i="9" a="1"/>
  <c r="K201" i="9" s="1"/>
  <c r="K193" i="9" a="1"/>
  <c r="K193" i="9" s="1"/>
  <c r="K67" i="9" a="1"/>
  <c r="K67" i="9" s="1"/>
  <c r="I65" i="9" a="1"/>
  <c r="I65" i="9" s="1"/>
  <c r="I58" i="9" a="1"/>
  <c r="I58" i="9" s="1"/>
  <c r="J205" i="9" a="1"/>
  <c r="J205" i="9" s="1"/>
  <c r="K205" i="9" a="1"/>
  <c r="K205" i="9" s="1"/>
  <c r="I89" i="9" a="1"/>
  <c r="I89" i="9" s="1"/>
  <c r="K89" i="9" a="1"/>
  <c r="K89" i="9" s="1"/>
  <c r="I88" i="9" a="1"/>
  <c r="I88" i="9" s="1"/>
  <c r="K88" i="9" a="1"/>
  <c r="K88" i="9" s="1"/>
  <c r="I72" i="9" a="1"/>
  <c r="I72" i="9" s="1"/>
  <c r="K92" i="9" a="1"/>
  <c r="K92" i="9" s="1"/>
  <c r="K79" i="9" a="1"/>
  <c r="K79" i="9" s="1"/>
  <c r="I79" i="9" a="1"/>
  <c r="I79" i="9" s="1"/>
  <c r="K17" i="3" a="1"/>
  <c r="K17" i="3" s="1"/>
  <c r="K8" i="3" a="1"/>
  <c r="K8" i="3" s="1"/>
  <c r="K14" i="3" a="1"/>
  <c r="K14" i="3" s="1"/>
  <c r="K29" i="3" a="1"/>
  <c r="K29" i="3" s="1"/>
  <c r="K7" i="3" a="1"/>
  <c r="K7" i="3" s="1"/>
  <c r="K5" i="3" a="1"/>
  <c r="K5" i="3" s="1"/>
  <c r="K28" i="3" a="1"/>
  <c r="K28" i="3" s="1"/>
  <c r="K15" i="3" a="1"/>
  <c r="K15" i="3" s="1"/>
  <c r="H405" i="4"/>
  <c r="L13" i="9" l="1"/>
  <c r="M13" i="9" s="1"/>
  <c r="L91" i="9"/>
  <c r="M91" i="9" s="1"/>
  <c r="K21" i="8" s="1"/>
  <c r="L116" i="9"/>
  <c r="M116" i="9" s="1"/>
  <c r="L115" i="9"/>
  <c r="M115" i="9" s="1"/>
  <c r="K443" i="8" s="1"/>
  <c r="L227" i="9"/>
  <c r="M227" i="9" s="1"/>
  <c r="L183" i="9"/>
  <c r="M183" i="9" s="1"/>
  <c r="L86" i="9"/>
  <c r="M86" i="9" s="1"/>
  <c r="L237" i="9"/>
  <c r="M237" i="9" s="1"/>
  <c r="L44" i="9"/>
  <c r="M44" i="9" s="1"/>
  <c r="K524" i="8" s="1"/>
  <c r="L73" i="9"/>
  <c r="M73" i="9" s="1"/>
  <c r="K81" i="8" s="1"/>
  <c r="L242" i="9"/>
  <c r="M242" i="9" s="1"/>
  <c r="K787" i="8" s="1"/>
  <c r="L284" i="9"/>
  <c r="M284" i="9" s="1"/>
  <c r="K896" i="8" s="1"/>
  <c r="L386" i="9"/>
  <c r="M386" i="9" s="1"/>
  <c r="L99" i="9"/>
  <c r="M99" i="9" s="1"/>
  <c r="K286" i="8" s="1"/>
  <c r="L146" i="9"/>
  <c r="M146" i="9" s="1"/>
  <c r="K466" i="8" s="1"/>
  <c r="L19" i="9"/>
  <c r="M19" i="9" s="1"/>
  <c r="K549" i="8" s="1"/>
  <c r="L297" i="9"/>
  <c r="M297" i="9" s="1"/>
  <c r="K875" i="8" s="1"/>
  <c r="L144" i="9"/>
  <c r="M144" i="9" s="1"/>
  <c r="K465" i="8" s="1"/>
  <c r="L258" i="9"/>
  <c r="M258" i="9" s="1"/>
  <c r="K690" i="8" s="1"/>
  <c r="L171" i="9"/>
  <c r="M171" i="9" s="1"/>
  <c r="K313" i="8" s="1"/>
  <c r="L16" i="9"/>
  <c r="M16" i="9" s="1"/>
  <c r="K256" i="8" s="1"/>
  <c r="L218" i="9"/>
  <c r="M218" i="9" s="1"/>
  <c r="K340" i="8" s="1"/>
  <c r="L206" i="9"/>
  <c r="M206" i="9" s="1"/>
  <c r="L26" i="9"/>
  <c r="M26" i="9" s="1"/>
  <c r="L25" i="9"/>
  <c r="M25" i="9" s="1"/>
  <c r="K550" i="8" s="1"/>
  <c r="L57" i="9"/>
  <c r="M57" i="9" s="1"/>
  <c r="K297" i="8" s="1"/>
  <c r="L274" i="9"/>
  <c r="M274" i="9" s="1"/>
  <c r="K695" i="8" s="1"/>
  <c r="L147" i="9"/>
  <c r="M147" i="9" s="1"/>
  <c r="L14" i="9"/>
  <c r="M14" i="9" s="1"/>
  <c r="K481" i="8" s="1"/>
  <c r="L32" i="9"/>
  <c r="M32" i="9" s="1"/>
  <c r="L355" i="9"/>
  <c r="M355" i="9" s="1"/>
  <c r="K762" i="8" s="1"/>
  <c r="L349" i="9"/>
  <c r="M349" i="9" s="1"/>
  <c r="K181" i="8" s="1"/>
  <c r="L172" i="9"/>
  <c r="M172" i="9" s="1"/>
  <c r="K305" i="8" s="1"/>
  <c r="L281" i="9"/>
  <c r="M281" i="9" s="1"/>
  <c r="K718" i="8" s="1"/>
  <c r="L164" i="9"/>
  <c r="M164" i="9" s="1"/>
  <c r="L400" i="9"/>
  <c r="M400" i="9" s="1"/>
  <c r="K492" i="8" s="1"/>
  <c r="L230" i="9"/>
  <c r="M230" i="9" s="1"/>
  <c r="K75" i="8" s="1"/>
  <c r="L181" i="9"/>
  <c r="M181" i="9" s="1"/>
  <c r="K414" i="8" s="1"/>
  <c r="L92" i="9"/>
  <c r="M92" i="9" s="1"/>
  <c r="K38" i="8" s="1"/>
  <c r="L228" i="9"/>
  <c r="M228" i="9" s="1"/>
  <c r="K680" i="8" s="1"/>
  <c r="L165" i="9"/>
  <c r="M165" i="9" s="1"/>
  <c r="K303" i="8" s="1"/>
  <c r="L118" i="9"/>
  <c r="M118" i="9" s="1"/>
  <c r="K272" i="8" s="1"/>
  <c r="L311" i="9"/>
  <c r="M311" i="9" s="1"/>
  <c r="L200" i="9"/>
  <c r="M200" i="9" s="1"/>
  <c r="L96" i="9"/>
  <c r="M96" i="9" s="1"/>
  <c r="K92" i="8" s="1"/>
  <c r="AC139" i="8" s="1"/>
  <c r="L124" i="9"/>
  <c r="M124" i="9" s="1"/>
  <c r="L112" i="9"/>
  <c r="M112" i="9" s="1"/>
  <c r="K39" i="8" s="1"/>
  <c r="L329" i="9"/>
  <c r="M329" i="9" s="1"/>
  <c r="L40" i="9"/>
  <c r="M40" i="9" s="1"/>
  <c r="L70" i="9"/>
  <c r="M70" i="9" s="1"/>
  <c r="K20" i="8" s="1"/>
  <c r="L273" i="9"/>
  <c r="M273" i="9" s="1"/>
  <c r="K703" i="8" s="1"/>
  <c r="L294" i="9"/>
  <c r="M294" i="9" s="1"/>
  <c r="K874" i="8" s="1"/>
  <c r="L29" i="9"/>
  <c r="M29" i="9" s="1"/>
  <c r="L390" i="9"/>
  <c r="M390" i="9" s="1"/>
  <c r="K753" i="8" s="1"/>
  <c r="L268" i="9"/>
  <c r="M268" i="9" s="1"/>
  <c r="K712" i="8" s="1"/>
  <c r="L125" i="9"/>
  <c r="M125" i="9" s="1"/>
  <c r="K368" i="8" s="1"/>
  <c r="L277" i="9"/>
  <c r="M277" i="9" s="1"/>
  <c r="L3" i="9"/>
  <c r="M3" i="9" s="1"/>
  <c r="L376" i="9"/>
  <c r="M376" i="9" s="1"/>
  <c r="L53" i="9"/>
  <c r="M53" i="9" s="1"/>
  <c r="K154" i="8" s="1"/>
  <c r="L357" i="9"/>
  <c r="M357" i="9" s="1"/>
  <c r="K478" i="8" s="1"/>
  <c r="L20" i="9"/>
  <c r="M20" i="9" s="1"/>
  <c r="K143" i="8" s="1"/>
  <c r="L215" i="9"/>
  <c r="M215" i="9" s="1"/>
  <c r="K636" i="8" s="1"/>
  <c r="L185" i="9"/>
  <c r="M185" i="9" s="1"/>
  <c r="K606" i="8" s="1"/>
  <c r="L319" i="9"/>
  <c r="M319" i="9" s="1"/>
  <c r="K378" i="8" s="1"/>
  <c r="L72" i="9"/>
  <c r="M72" i="9" s="1"/>
  <c r="K65" i="8" s="1"/>
  <c r="M17" i="9"/>
  <c r="K196" i="8" s="1"/>
  <c r="L402" i="9"/>
  <c r="M402" i="9" s="1"/>
  <c r="K654" i="8" s="1"/>
  <c r="L77" i="9"/>
  <c r="M77" i="9" s="1"/>
  <c r="K118" i="8" s="1"/>
  <c r="AC152" i="8" s="1"/>
  <c r="L15" i="9"/>
  <c r="M15" i="9" s="1"/>
  <c r="L148" i="9"/>
  <c r="M148" i="9" s="1"/>
  <c r="K389" i="8" s="1"/>
  <c r="L298" i="9"/>
  <c r="M298" i="9" s="1"/>
  <c r="K858" i="8" s="1"/>
  <c r="L160" i="9"/>
  <c r="M160" i="9" s="1"/>
  <c r="K277" i="8" s="1"/>
  <c r="L291" i="9"/>
  <c r="M291" i="9" s="1"/>
  <c r="K590" i="8" s="1"/>
  <c r="L378" i="9"/>
  <c r="M378" i="9" s="1"/>
  <c r="K1005" i="8" s="1"/>
  <c r="L283" i="9"/>
  <c r="M283" i="9" s="1"/>
  <c r="K895" i="8" s="1"/>
  <c r="L150" i="9"/>
  <c r="M150" i="9" s="1"/>
  <c r="K467" i="8" s="1"/>
  <c r="L272" i="9"/>
  <c r="M272" i="9" s="1"/>
  <c r="K714" i="8" s="1"/>
  <c r="L182" i="9"/>
  <c r="M182" i="9" s="1"/>
  <c r="K837" i="8" s="1"/>
  <c r="L364" i="9"/>
  <c r="M364" i="9" s="1"/>
  <c r="K741" i="8" s="1"/>
  <c r="L381" i="9"/>
  <c r="M381" i="9" s="1"/>
  <c r="K490" i="8" s="1"/>
  <c r="L365" i="9"/>
  <c r="M365" i="9" s="1"/>
  <c r="K763" i="8" s="1"/>
  <c r="L328" i="9"/>
  <c r="M328" i="9" s="1"/>
  <c r="L107" i="9"/>
  <c r="M107" i="9" s="1"/>
  <c r="K810" i="8" s="1"/>
  <c r="L331" i="9"/>
  <c r="M331" i="9" s="1"/>
  <c r="K185" i="8" s="1"/>
  <c r="L367" i="9"/>
  <c r="M367" i="9" s="1"/>
  <c r="L293" i="9"/>
  <c r="M293" i="9" s="1"/>
  <c r="K783" i="8" s="1"/>
  <c r="L343" i="9"/>
  <c r="M343" i="9" s="1"/>
  <c r="L192" i="9"/>
  <c r="M192" i="9" s="1"/>
  <c r="K840" i="8" s="1"/>
  <c r="L131" i="9"/>
  <c r="M131" i="9" s="1"/>
  <c r="K903" i="8" s="1"/>
  <c r="K213" i="8"/>
  <c r="L7" i="9"/>
  <c r="M7" i="9" s="1"/>
  <c r="K255" i="8" s="1"/>
  <c r="L101" i="9"/>
  <c r="M101" i="9" s="1"/>
  <c r="K879" i="8" s="1"/>
  <c r="L266" i="9"/>
  <c r="M266" i="9" s="1"/>
  <c r="K729" i="8" s="1"/>
  <c r="L267" i="9"/>
  <c r="M267" i="9" s="1"/>
  <c r="L318" i="9"/>
  <c r="M318" i="9" s="1"/>
  <c r="K870" i="8" s="1"/>
  <c r="L312" i="9"/>
  <c r="M312" i="9" s="1"/>
  <c r="K633" i="8" s="1"/>
  <c r="L196" i="9"/>
  <c r="M196" i="9" s="1"/>
  <c r="L103" i="9"/>
  <c r="M103" i="9" s="1"/>
  <c r="K294" i="8" s="1"/>
  <c r="L154" i="9"/>
  <c r="M154" i="9" s="1"/>
  <c r="K58" i="8" s="1"/>
  <c r="L219" i="9"/>
  <c r="M219" i="9" s="1"/>
  <c r="K321" i="8" s="1"/>
  <c r="L11" i="9"/>
  <c r="M11" i="9" s="1"/>
  <c r="L336" i="9"/>
  <c r="M336" i="9" s="1"/>
  <c r="K28" i="8" s="1"/>
  <c r="L324" i="9"/>
  <c r="M324" i="9" s="1"/>
  <c r="K265" i="8" s="1"/>
  <c r="L163" i="9"/>
  <c r="M163" i="9" s="1"/>
  <c r="K278" i="8" s="1"/>
  <c r="L108" i="9"/>
  <c r="M108" i="9" s="1"/>
  <c r="K245" i="8" s="1"/>
  <c r="L397" i="9"/>
  <c r="M397" i="9" s="1"/>
  <c r="K758" i="8" s="1"/>
  <c r="L344" i="9"/>
  <c r="M344" i="9" s="1"/>
  <c r="K193" i="8" s="1"/>
  <c r="L356" i="9"/>
  <c r="M356" i="9" s="1"/>
  <c r="K764" i="8" s="1"/>
  <c r="L49" i="9"/>
  <c r="M49" i="9" s="1"/>
  <c r="K433" i="8" s="1"/>
  <c r="L285" i="9"/>
  <c r="M285" i="9" s="1"/>
  <c r="K897" i="8" s="1"/>
  <c r="L93" i="9"/>
  <c r="M93" i="9" s="1"/>
  <c r="K832" i="8" s="1"/>
  <c r="L301" i="9"/>
  <c r="M301" i="9" s="1"/>
  <c r="K591" i="8" s="1"/>
  <c r="L348" i="9"/>
  <c r="M348" i="9" s="1"/>
  <c r="K284" i="8" s="1"/>
  <c r="L208" i="9"/>
  <c r="M208" i="9" s="1"/>
  <c r="L332" i="9"/>
  <c r="M332" i="9" s="1"/>
  <c r="L121" i="9"/>
  <c r="M121" i="9" s="1"/>
  <c r="L74" i="9"/>
  <c r="M74" i="9" s="1"/>
  <c r="K66" i="8" s="1"/>
  <c r="L327" i="9"/>
  <c r="M327" i="9" s="1"/>
  <c r="L12" i="9"/>
  <c r="M12" i="9" s="1"/>
  <c r="K923" i="8" s="1"/>
  <c r="L216" i="9"/>
  <c r="M216" i="9" s="1"/>
  <c r="K218" i="8" s="1"/>
  <c r="L255" i="9"/>
  <c r="M255" i="9" s="1"/>
  <c r="K687" i="8" s="1"/>
  <c r="AC356" i="8" s="1"/>
  <c r="L235" i="9"/>
  <c r="M235" i="9" s="1"/>
  <c r="K77" i="8" s="1"/>
  <c r="L259" i="9"/>
  <c r="M259" i="9" s="1"/>
  <c r="K725" i="8" s="1"/>
  <c r="L209" i="9"/>
  <c r="M209" i="9" s="1"/>
  <c r="L234" i="9"/>
  <c r="M234" i="9" s="1"/>
  <c r="K790" i="8" s="1"/>
  <c r="L323" i="9"/>
  <c r="M323" i="9" s="1"/>
  <c r="L64" i="9"/>
  <c r="M64" i="9" s="1"/>
  <c r="K151" i="8" s="1"/>
  <c r="L295" i="9"/>
  <c r="M295" i="9" s="1"/>
  <c r="K857" i="8" s="1"/>
  <c r="L213" i="9"/>
  <c r="M213" i="9" s="1"/>
  <c r="L104" i="9"/>
  <c r="M104" i="9" s="1"/>
  <c r="L34" i="9"/>
  <c r="M34" i="9" s="1"/>
  <c r="K556" i="8" s="1"/>
  <c r="L287" i="9"/>
  <c r="M287" i="9" s="1"/>
  <c r="K611" i="8" s="1"/>
  <c r="L247" i="9"/>
  <c r="M247" i="9" s="1"/>
  <c r="K677" i="8" s="1"/>
  <c r="L198" i="9"/>
  <c r="M198" i="9" s="1"/>
  <c r="K327" i="8" s="1"/>
  <c r="L321" i="9"/>
  <c r="M321" i="9" s="1"/>
  <c r="L315" i="9"/>
  <c r="M315" i="9" s="1"/>
  <c r="L187" i="9"/>
  <c r="M187" i="9" s="1"/>
  <c r="K584" i="8" s="1"/>
  <c r="L263" i="9"/>
  <c r="M263" i="9" s="1"/>
  <c r="K691" i="8" s="1"/>
  <c r="L353" i="9"/>
  <c r="M353" i="9" s="1"/>
  <c r="K760" i="8" s="1"/>
  <c r="L158" i="9"/>
  <c r="M158" i="9" s="1"/>
  <c r="K12" i="8" s="1"/>
  <c r="L123" i="9"/>
  <c r="M123" i="9" s="1"/>
  <c r="L153" i="9"/>
  <c r="M153" i="9" s="1"/>
  <c r="K365" i="8" s="1"/>
  <c r="L60" i="9"/>
  <c r="M60" i="9" s="1"/>
  <c r="K562" i="8" s="1"/>
  <c r="L363" i="9"/>
  <c r="M363" i="9" s="1"/>
  <c r="K737" i="8" s="1"/>
  <c r="L223" i="9"/>
  <c r="M223" i="9" s="1"/>
  <c r="K347" i="8" s="1"/>
  <c r="L279" i="9"/>
  <c r="M279" i="9" s="1"/>
  <c r="K699" i="8" s="1"/>
  <c r="L140" i="9"/>
  <c r="M140" i="9" s="1"/>
  <c r="K513" i="8" s="1"/>
  <c r="L31" i="9"/>
  <c r="M31" i="9" s="1"/>
  <c r="L97" i="9"/>
  <c r="M97" i="9" s="1"/>
  <c r="L128" i="9"/>
  <c r="M128" i="9" s="1"/>
  <c r="K873" i="8" s="1"/>
  <c r="L58" i="9"/>
  <c r="M58" i="9" s="1"/>
  <c r="L168" i="9"/>
  <c r="M168" i="9" s="1"/>
  <c r="L244" i="9"/>
  <c r="M244" i="9" s="1"/>
  <c r="K212" i="8" s="1"/>
  <c r="L337" i="9"/>
  <c r="M337" i="9" s="1"/>
  <c r="K656" i="8" s="1"/>
  <c r="L66" i="9"/>
  <c r="M66" i="9" s="1"/>
  <c r="L56" i="9"/>
  <c r="M56" i="9" s="1"/>
  <c r="L84" i="9"/>
  <c r="M84" i="9" s="1"/>
  <c r="K59" i="8" s="1"/>
  <c r="L391" i="9"/>
  <c r="M391" i="9" s="1"/>
  <c r="K673" i="8" s="1"/>
  <c r="L203" i="9"/>
  <c r="M203" i="9" s="1"/>
  <c r="L129" i="9"/>
  <c r="M129" i="9" s="1"/>
  <c r="K372" i="8" s="1"/>
  <c r="L52" i="9"/>
  <c r="M52" i="9" s="1"/>
  <c r="K153" i="8" s="1"/>
  <c r="L358" i="9"/>
  <c r="M358" i="9" s="1"/>
  <c r="K657" i="8" s="1"/>
  <c r="L82" i="9"/>
  <c r="M82" i="9" s="1"/>
  <c r="K811" i="8" s="1"/>
  <c r="AC365" i="8" s="1"/>
  <c r="L354" i="9"/>
  <c r="M354" i="9" s="1"/>
  <c r="L330" i="9"/>
  <c r="M330" i="9" s="1"/>
  <c r="K6" i="8" s="1"/>
  <c r="L179" i="9"/>
  <c r="M179" i="9" s="1"/>
  <c r="K301" i="8" s="1"/>
  <c r="L50" i="9"/>
  <c r="M50" i="9" s="1"/>
  <c r="K735" i="8" s="1"/>
  <c r="L167" i="9"/>
  <c r="M167" i="9" s="1"/>
  <c r="L80" i="9"/>
  <c r="M80" i="9" s="1"/>
  <c r="L296" i="9"/>
  <c r="M296" i="9" s="1"/>
  <c r="K851" i="8" s="1"/>
  <c r="L377" i="9"/>
  <c r="M377" i="9" s="1"/>
  <c r="K533" i="8" s="1"/>
  <c r="L388" i="9"/>
  <c r="M388" i="9" s="1"/>
  <c r="K671" i="8" s="1"/>
  <c r="L379" i="9"/>
  <c r="M379" i="9" s="1"/>
  <c r="L169" i="9"/>
  <c r="M169" i="9" s="1"/>
  <c r="K260" i="8" s="1"/>
  <c r="L271" i="9"/>
  <c r="M271" i="9" s="1"/>
  <c r="K755" i="8" s="1"/>
  <c r="L42" i="9"/>
  <c r="M42" i="9" s="1"/>
  <c r="K5" i="8" s="1"/>
  <c r="L114" i="9"/>
  <c r="M114" i="9" s="1"/>
  <c r="K40" i="8" s="1"/>
  <c r="L352" i="9"/>
  <c r="M352" i="9" s="1"/>
  <c r="L222" i="9"/>
  <c r="M222" i="9" s="1"/>
  <c r="K431" i="8" s="1"/>
  <c r="L303" i="9"/>
  <c r="M303" i="9" s="1"/>
  <c r="K888" i="8" s="1"/>
  <c r="L347" i="9"/>
  <c r="M347" i="9" s="1"/>
  <c r="K41" i="8"/>
  <c r="L193" i="9"/>
  <c r="M193" i="9" s="1"/>
  <c r="L372" i="9"/>
  <c r="M372" i="9" s="1"/>
  <c r="K743" i="8" s="1"/>
  <c r="L370" i="9"/>
  <c r="M370" i="9" s="1"/>
  <c r="L251" i="9"/>
  <c r="M251" i="9" s="1"/>
  <c r="L340" i="9"/>
  <c r="M340" i="9" s="1"/>
  <c r="K9" i="8" s="1"/>
  <c r="L346" i="9"/>
  <c r="M346" i="9" s="1"/>
  <c r="K17" i="8" s="1"/>
  <c r="L314" i="9"/>
  <c r="M314" i="9" s="1"/>
  <c r="K323" i="8" s="1"/>
  <c r="L194" i="9"/>
  <c r="M194" i="9" s="1"/>
  <c r="K833" i="8" s="1"/>
  <c r="L393" i="9"/>
  <c r="M393" i="9" s="1"/>
  <c r="L162" i="9"/>
  <c r="M162" i="9" s="1"/>
  <c r="K298" i="8" s="1"/>
  <c r="L151" i="9"/>
  <c r="M151" i="9" s="1"/>
  <c r="K113" i="8" s="1"/>
  <c r="L85" i="9"/>
  <c r="M85" i="9" s="1"/>
  <c r="L299" i="9"/>
  <c r="M299" i="9" s="1"/>
  <c r="K859" i="8" s="1"/>
  <c r="L199" i="9"/>
  <c r="M199" i="9" s="1"/>
  <c r="K980" i="8" s="1"/>
  <c r="L139" i="9"/>
  <c r="M139" i="9" s="1"/>
  <c r="K599" i="8" s="1"/>
  <c r="L373" i="9"/>
  <c r="M373" i="9" s="1"/>
  <c r="L174" i="9"/>
  <c r="M174" i="9" s="1"/>
  <c r="L288" i="9"/>
  <c r="M288" i="9" s="1"/>
  <c r="K706" i="8" s="1"/>
  <c r="L69" i="9"/>
  <c r="M69" i="9" s="1"/>
  <c r="K124" i="8" s="1"/>
  <c r="L221" i="9"/>
  <c r="M221" i="9" s="1"/>
  <c r="L27" i="9"/>
  <c r="M27" i="9" s="1"/>
  <c r="K411" i="8" s="1"/>
  <c r="L362" i="9"/>
  <c r="M362" i="9" s="1"/>
  <c r="L133" i="9"/>
  <c r="M133" i="9" s="1"/>
  <c r="K447" i="8" s="1"/>
  <c r="L98" i="9"/>
  <c r="M98" i="9" s="1"/>
  <c r="L135" i="9"/>
  <c r="M135" i="9" s="1"/>
  <c r="L119" i="9"/>
  <c r="M119" i="9" s="1"/>
  <c r="L240" i="9"/>
  <c r="M240" i="9" s="1"/>
  <c r="L276" i="9"/>
  <c r="M276" i="9" s="1"/>
  <c r="K697" i="8" s="1"/>
  <c r="L239" i="9"/>
  <c r="M239" i="9" s="1"/>
  <c r="K439" i="8" s="1"/>
  <c r="L35" i="9"/>
  <c r="M35" i="9" s="1"/>
  <c r="K1182" i="8" s="1"/>
  <c r="K613" i="8"/>
  <c r="K838" i="8"/>
  <c r="K635" i="8"/>
  <c r="L138" i="9"/>
  <c r="M138" i="9" s="1"/>
  <c r="K598" i="8" s="1"/>
  <c r="L341" i="9"/>
  <c r="M341" i="9" s="1"/>
  <c r="L371" i="9"/>
  <c r="M371" i="9" s="1"/>
  <c r="L351" i="9"/>
  <c r="M351" i="9" s="1"/>
  <c r="K934" i="8" s="1"/>
  <c r="L305" i="9"/>
  <c r="M305" i="9" s="1"/>
  <c r="K889" i="8" s="1"/>
  <c r="L47" i="9"/>
  <c r="M47" i="9" s="1"/>
  <c r="K453" i="8" s="1"/>
  <c r="L33" i="9"/>
  <c r="M33" i="9" s="1"/>
  <c r="L275" i="9"/>
  <c r="M275" i="9" s="1"/>
  <c r="K696" i="8" s="1"/>
  <c r="L395" i="9"/>
  <c r="M395" i="9" s="1"/>
  <c r="K542" i="8" s="1"/>
  <c r="L313" i="9"/>
  <c r="M313" i="9" s="1"/>
  <c r="K918" i="8" s="1"/>
  <c r="L310" i="9"/>
  <c r="M310" i="9" s="1"/>
  <c r="K627" i="8" s="1"/>
  <c r="L325" i="9"/>
  <c r="M325" i="9" s="1"/>
  <c r="K1317" i="8" s="1"/>
  <c r="L43" i="9"/>
  <c r="M43" i="9" s="1"/>
  <c r="K452" i="8" s="1"/>
  <c r="L278" i="9"/>
  <c r="M278" i="9" s="1"/>
  <c r="K534" i="8" s="1"/>
  <c r="L184" i="9"/>
  <c r="M184" i="9" s="1"/>
  <c r="K350" i="8" s="1"/>
  <c r="L24" i="9"/>
  <c r="M24" i="9" s="1"/>
  <c r="K571" i="8" s="1"/>
  <c r="L9" i="9"/>
  <c r="M9" i="9" s="1"/>
  <c r="K946" i="8" s="1"/>
  <c r="L382" i="9"/>
  <c r="M382" i="9" s="1"/>
  <c r="L61" i="9"/>
  <c r="M61" i="9" s="1"/>
  <c r="L302" i="9"/>
  <c r="M302" i="9" s="1"/>
  <c r="K734" i="8" s="1"/>
  <c r="L51" i="9"/>
  <c r="M51" i="9" s="1"/>
  <c r="K152" i="8" s="1"/>
  <c r="L177" i="9"/>
  <c r="M177" i="9" s="1"/>
  <c r="K308" i="8" s="1"/>
  <c r="L232" i="9"/>
  <c r="M232" i="9" s="1"/>
  <c r="K184" i="8"/>
  <c r="L89" i="9"/>
  <c r="M89" i="9" s="1"/>
  <c r="L180" i="9"/>
  <c r="M180" i="9" s="1"/>
  <c r="K949" i="8" s="1"/>
  <c r="L249" i="9"/>
  <c r="M249" i="9" s="1"/>
  <c r="K720" i="8" s="1"/>
  <c r="L250" i="9"/>
  <c r="M250" i="9" s="1"/>
  <c r="K684" i="8" s="1"/>
  <c r="L36" i="9"/>
  <c r="M36" i="9" s="1"/>
  <c r="K149" i="8" s="1"/>
  <c r="L152" i="9"/>
  <c r="M152" i="9" s="1"/>
  <c r="K73" i="8" s="1"/>
  <c r="L387" i="9"/>
  <c r="M387" i="9" s="1"/>
  <c r="K751" i="8" s="1"/>
  <c r="L211" i="9"/>
  <c r="M211" i="9" s="1"/>
  <c r="K207" i="8" s="1"/>
  <c r="L65" i="9"/>
  <c r="M65" i="9" s="1"/>
  <c r="L231" i="9"/>
  <c r="M231" i="9" s="1"/>
  <c r="K114" i="8" s="1"/>
  <c r="L383" i="9"/>
  <c r="M383" i="9" s="1"/>
  <c r="K538" i="8" s="1"/>
  <c r="L87" i="9"/>
  <c r="M87" i="9" s="1"/>
  <c r="L122" i="9"/>
  <c r="M122" i="9" s="1"/>
  <c r="K273" i="8" s="1"/>
  <c r="L191" i="9"/>
  <c r="M191" i="9" s="1"/>
  <c r="L21" i="9"/>
  <c r="M21" i="9" s="1"/>
  <c r="K520" i="8" s="1"/>
  <c r="L300" i="9"/>
  <c r="M300" i="9" s="1"/>
  <c r="K860" i="8" s="1"/>
  <c r="L322" i="9"/>
  <c r="M322" i="9" s="1"/>
  <c r="L252" i="9"/>
  <c r="M252" i="9" s="1"/>
  <c r="K827" i="8" s="1"/>
  <c r="L224" i="9"/>
  <c r="M224" i="9" s="1"/>
  <c r="K784" i="8" s="1"/>
  <c r="L126" i="9"/>
  <c r="M126" i="9" s="1"/>
  <c r="L202" i="9"/>
  <c r="M202" i="9" s="1"/>
  <c r="L399" i="9"/>
  <c r="M399" i="9" s="1"/>
  <c r="L41" i="9"/>
  <c r="M41" i="9" s="1"/>
  <c r="K198" i="8" s="1"/>
  <c r="L23" i="9"/>
  <c r="M23" i="9" s="1"/>
  <c r="K145" i="8" s="1"/>
  <c r="L269" i="9"/>
  <c r="M269" i="9" s="1"/>
  <c r="K702" i="8" s="1"/>
  <c r="L142" i="9"/>
  <c r="M142" i="9" s="1"/>
  <c r="L117" i="9"/>
  <c r="M117" i="9" s="1"/>
  <c r="K163" i="8" s="1"/>
  <c r="L236" i="9"/>
  <c r="M236" i="9" s="1"/>
  <c r="L113" i="9"/>
  <c r="M113" i="9" s="1"/>
  <c r="K130" i="8" s="1"/>
  <c r="L384" i="9"/>
  <c r="M384" i="9" s="1"/>
  <c r="L143" i="9"/>
  <c r="M143" i="9" s="1"/>
  <c r="K601" i="8" s="1"/>
  <c r="L136" i="9"/>
  <c r="M136" i="9" s="1"/>
  <c r="L201" i="9"/>
  <c r="M201" i="9" s="1"/>
  <c r="L110" i="9"/>
  <c r="M110" i="9" s="1"/>
  <c r="K101" i="8" s="1"/>
  <c r="L109" i="9"/>
  <c r="M109" i="9" s="1"/>
  <c r="L229" i="9"/>
  <c r="M229" i="9" s="1"/>
  <c r="K208" i="8" s="1"/>
  <c r="L127" i="9"/>
  <c r="M127" i="9" s="1"/>
  <c r="K369" i="8" s="1"/>
  <c r="L369" i="9"/>
  <c r="M369" i="9" s="1"/>
  <c r="K148" i="8" s="1"/>
  <c r="L55" i="9"/>
  <c r="M55" i="9" s="1"/>
  <c r="L241" i="9"/>
  <c r="M241" i="9" s="1"/>
  <c r="K619" i="8" s="1"/>
  <c r="L361" i="9"/>
  <c r="M361" i="9" s="1"/>
  <c r="K659" i="8" s="1"/>
  <c r="L46" i="9"/>
  <c r="M46" i="9" s="1"/>
  <c r="K1177" i="8" s="1"/>
  <c r="K386" i="8"/>
  <c r="K89" i="8"/>
  <c r="K32" i="8"/>
  <c r="K136" i="8"/>
  <c r="K35" i="8"/>
  <c r="K231" i="8"/>
  <c r="AC199" i="8" s="1"/>
  <c r="K87" i="8"/>
  <c r="L350" i="9"/>
  <c r="M350" i="9" s="1"/>
  <c r="K18" i="8" s="1"/>
  <c r="L63" i="9"/>
  <c r="M63" i="9" s="1"/>
  <c r="L316" i="9"/>
  <c r="M316" i="9" s="1"/>
  <c r="K1112" i="8" s="1"/>
  <c r="L71" i="9"/>
  <c r="M71" i="9" s="1"/>
  <c r="K172" i="8" s="1"/>
  <c r="L170" i="9"/>
  <c r="M170" i="9" s="1"/>
  <c r="K404" i="8" s="1"/>
  <c r="L94" i="9"/>
  <c r="M94" i="9" s="1"/>
  <c r="K230" i="8" s="1"/>
  <c r="L120" i="9"/>
  <c r="M120" i="9" s="1"/>
  <c r="L106" i="9"/>
  <c r="M106" i="9" s="1"/>
  <c r="K103" i="8" s="1"/>
  <c r="L254" i="9"/>
  <c r="M254" i="9" s="1"/>
  <c r="K686" i="8" s="1"/>
  <c r="L248" i="9"/>
  <c r="M248" i="9" s="1"/>
  <c r="L159" i="9"/>
  <c r="M159" i="9" s="1"/>
  <c r="K352" i="8" s="1"/>
  <c r="L253" i="9"/>
  <c r="M253" i="9" s="1"/>
  <c r="K446" i="8"/>
  <c r="L137" i="9"/>
  <c r="M137" i="9" s="1"/>
  <c r="K568" i="8" s="1"/>
  <c r="L8" i="9"/>
  <c r="M8" i="9" s="1"/>
  <c r="K459" i="8" s="1"/>
  <c r="L308" i="9"/>
  <c r="M308" i="9" s="1"/>
  <c r="K376" i="8" s="1"/>
  <c r="L396" i="9"/>
  <c r="M396" i="9" s="1"/>
  <c r="K1037" i="8" s="1"/>
  <c r="L6" i="9"/>
  <c r="M6" i="9" s="1"/>
  <c r="L398" i="9"/>
  <c r="M398" i="9" s="1"/>
  <c r="K543" i="8" s="1"/>
  <c r="L261" i="9"/>
  <c r="M261" i="9" s="1"/>
  <c r="L176" i="9"/>
  <c r="M176" i="9" s="1"/>
  <c r="K307" i="8" s="1"/>
  <c r="L204" i="9"/>
  <c r="M204" i="9" s="1"/>
  <c r="K416" i="8" s="1"/>
  <c r="L195" i="9"/>
  <c r="M195" i="9" s="1"/>
  <c r="L306" i="9"/>
  <c r="M306" i="9" s="1"/>
  <c r="K626" i="8" s="1"/>
  <c r="L30" i="9"/>
  <c r="M30" i="9" s="1"/>
  <c r="K554" i="8" s="1"/>
  <c r="L289" i="9"/>
  <c r="M289" i="9" s="1"/>
  <c r="K899" i="8" s="1"/>
  <c r="L145" i="9"/>
  <c r="M145" i="9" s="1"/>
  <c r="K121" i="8" s="1"/>
  <c r="L207" i="9"/>
  <c r="M207" i="9" s="1"/>
  <c r="K650" i="8" s="1"/>
  <c r="L385" i="9"/>
  <c r="M385" i="9" s="1"/>
  <c r="K669" i="8" s="1"/>
  <c r="L210" i="9"/>
  <c r="M210" i="9" s="1"/>
  <c r="L335" i="9"/>
  <c r="M335" i="9" s="1"/>
  <c r="L333" i="9"/>
  <c r="M333" i="9" s="1"/>
  <c r="L155" i="9"/>
  <c r="M155" i="9" s="1"/>
  <c r="K351" i="8" s="1"/>
  <c r="L226" i="9"/>
  <c r="M226" i="9" s="1"/>
  <c r="K436" i="8" s="1"/>
  <c r="L243" i="9"/>
  <c r="M243" i="9" s="1"/>
  <c r="K440" i="8" s="1"/>
  <c r="K336" i="8"/>
  <c r="K339" i="8"/>
  <c r="K679" i="8"/>
  <c r="K665" i="8"/>
  <c r="K417" i="8"/>
  <c r="K822" i="8"/>
  <c r="K624" i="8"/>
  <c r="K532" i="8"/>
  <c r="K138" i="8"/>
  <c r="K119" i="8"/>
  <c r="K1006" i="8"/>
  <c r="K607" i="8"/>
  <c r="K979" i="8"/>
  <c r="K420" i="8"/>
  <c r="K425" i="8"/>
  <c r="K460" i="8"/>
  <c r="K358" i="8"/>
  <c r="K693" i="8"/>
  <c r="K477" i="8"/>
  <c r="K262" i="8"/>
  <c r="K316" i="8"/>
  <c r="K394" i="8"/>
  <c r="K409" i="8"/>
  <c r="K750" i="8"/>
  <c r="K670" i="8"/>
  <c r="L375" i="9"/>
  <c r="M375" i="9" s="1"/>
  <c r="L217" i="9"/>
  <c r="M217" i="9" s="1"/>
  <c r="K219" i="8" s="1"/>
  <c r="L18" i="9"/>
  <c r="M18" i="9" s="1"/>
  <c r="K544" i="8" s="1"/>
  <c r="L245" i="9"/>
  <c r="M245" i="9" s="1"/>
  <c r="K441" i="8" s="1"/>
  <c r="L286" i="9"/>
  <c r="M286" i="9" s="1"/>
  <c r="K864" i="8" s="1"/>
  <c r="L156" i="9"/>
  <c r="M156" i="9" s="1"/>
  <c r="K354" i="8" s="1"/>
  <c r="L134" i="9"/>
  <c r="M134" i="9" s="1"/>
  <c r="L380" i="9"/>
  <c r="M380" i="9" s="1"/>
  <c r="K638" i="8" s="1"/>
  <c r="K220" i="8"/>
  <c r="K432" i="8"/>
  <c r="L225" i="9"/>
  <c r="M225" i="9" s="1"/>
  <c r="K798" i="8" s="1"/>
  <c r="L256" i="9"/>
  <c r="M256" i="9" s="1"/>
  <c r="L238" i="9"/>
  <c r="M238" i="9" s="1"/>
  <c r="K802" i="8" s="1"/>
  <c r="L48" i="9"/>
  <c r="M48" i="9" s="1"/>
  <c r="K139" i="8" s="1"/>
  <c r="L214" i="9"/>
  <c r="M214" i="9" s="1"/>
  <c r="K349" i="8" s="1"/>
  <c r="L68" i="9"/>
  <c r="M68" i="9" s="1"/>
  <c r="K178" i="8" s="1"/>
  <c r="K1255" i="8"/>
  <c r="L88" i="9"/>
  <c r="M88" i="9" s="1"/>
  <c r="L360" i="9"/>
  <c r="M360" i="9" s="1"/>
  <c r="K1260" i="8" s="1"/>
  <c r="L264" i="9"/>
  <c r="M264" i="9" s="1"/>
  <c r="L95" i="9"/>
  <c r="M95" i="9" s="1"/>
  <c r="K1286" i="8" s="1"/>
  <c r="K1235" i="8"/>
  <c r="K595" i="8"/>
  <c r="L188" i="9"/>
  <c r="M188" i="9" s="1"/>
  <c r="K608" i="8" s="1"/>
  <c r="L149" i="9"/>
  <c r="M149" i="9" s="1"/>
  <c r="L4" i="9"/>
  <c r="M4" i="9" s="1"/>
  <c r="L326" i="9"/>
  <c r="M326" i="9" s="1"/>
  <c r="L5" i="9"/>
  <c r="M5" i="9" s="1"/>
  <c r="L220" i="9"/>
  <c r="M220" i="9" s="1"/>
  <c r="L320" i="9"/>
  <c r="M320" i="9" s="1"/>
  <c r="L37" i="9"/>
  <c r="M37" i="9" s="1"/>
  <c r="K197" i="8" s="1"/>
  <c r="L233" i="9"/>
  <c r="M233" i="9" s="1"/>
  <c r="K789" i="8" s="1"/>
  <c r="L45" i="9"/>
  <c r="M45" i="9" s="1"/>
  <c r="L38" i="9"/>
  <c r="M38" i="9" s="1"/>
  <c r="L292" i="9"/>
  <c r="M292" i="9" s="1"/>
  <c r="L161" i="9"/>
  <c r="M161" i="9" s="1"/>
  <c r="K311" i="8" s="1"/>
  <c r="K917" i="8"/>
  <c r="L307" i="9"/>
  <c r="M307" i="9" s="1"/>
  <c r="L345" i="9"/>
  <c r="M345" i="9" s="1"/>
  <c r="K282" i="8" s="1"/>
  <c r="L81" i="9"/>
  <c r="M81" i="9" s="1"/>
  <c r="K128" i="8" s="1"/>
  <c r="L10" i="9"/>
  <c r="M10" i="9" s="1"/>
  <c r="K234" i="8" s="1"/>
  <c r="L132" i="9"/>
  <c r="M132" i="9" s="1"/>
  <c r="K502" i="8" s="1"/>
  <c r="L166" i="9"/>
  <c r="M166" i="9" s="1"/>
  <c r="K312" i="8" s="1"/>
  <c r="L262" i="9"/>
  <c r="M262" i="9" s="1"/>
  <c r="L260" i="9"/>
  <c r="M260" i="9" s="1"/>
  <c r="K829" i="8" s="1"/>
  <c r="L111" i="9"/>
  <c r="M111" i="9" s="1"/>
  <c r="L28" i="9"/>
  <c r="M28" i="9" s="1"/>
  <c r="L100" i="9"/>
  <c r="M100" i="9" s="1"/>
  <c r="L75" i="9"/>
  <c r="M75" i="9" s="1"/>
  <c r="K330" i="8"/>
  <c r="K566" i="8"/>
  <c r="K319" i="8"/>
  <c r="K552" i="8"/>
  <c r="K1110" i="8"/>
  <c r="K1193" i="8"/>
  <c r="K94" i="8"/>
  <c r="AC98" i="8"/>
  <c r="K930" i="8"/>
  <c r="K343" i="8"/>
  <c r="K338" i="8"/>
  <c r="K939" i="8"/>
  <c r="K1301" i="8"/>
  <c r="K909" i="8"/>
  <c r="K976" i="8"/>
  <c r="K388" i="8"/>
  <c r="K309" i="8"/>
  <c r="K194" i="8"/>
  <c r="K10" i="8"/>
  <c r="K31" i="8"/>
  <c r="K1048" i="8"/>
  <c r="K1046" i="8"/>
  <c r="K222" i="8"/>
  <c r="K1071" i="8"/>
  <c r="K850" i="8"/>
  <c r="K210" i="8"/>
  <c r="K1114" i="8"/>
  <c r="K622" i="8"/>
  <c r="K1126" i="8"/>
  <c r="L342" i="9"/>
  <c r="M342" i="9" s="1"/>
  <c r="L366" i="9"/>
  <c r="M366" i="9" s="1"/>
  <c r="K1220" i="8" s="1"/>
  <c r="L90" i="9"/>
  <c r="M90" i="9" s="1"/>
  <c r="L189" i="9"/>
  <c r="M189" i="9" s="1"/>
  <c r="L290" i="9"/>
  <c r="M290" i="9" s="1"/>
  <c r="K781" i="8" s="1"/>
  <c r="L338" i="9"/>
  <c r="M338" i="9" s="1"/>
  <c r="L334" i="9"/>
  <c r="M334" i="9" s="1"/>
  <c r="L197" i="9"/>
  <c r="M197" i="9" s="1"/>
  <c r="K983" i="8" s="1"/>
  <c r="L67" i="9"/>
  <c r="M67" i="9" s="1"/>
  <c r="K168" i="8" s="1"/>
  <c r="L368" i="9"/>
  <c r="M368" i="9" s="1"/>
  <c r="K473" i="8" s="1"/>
  <c r="L83" i="9"/>
  <c r="M83" i="9" s="1"/>
  <c r="K60" i="8" s="1"/>
  <c r="L190" i="9"/>
  <c r="M190" i="9" s="1"/>
  <c r="L309" i="9"/>
  <c r="M309" i="9" s="1"/>
  <c r="K1119" i="8" s="1"/>
  <c r="L54" i="9"/>
  <c r="M54" i="9" s="1"/>
  <c r="L102" i="9"/>
  <c r="M102" i="9" s="1"/>
  <c r="L130" i="9"/>
  <c r="M130" i="9" s="1"/>
  <c r="L212" i="9"/>
  <c r="M212" i="9" s="1"/>
  <c r="K1022" i="8" s="1"/>
  <c r="K253" i="8"/>
  <c r="L76" i="9"/>
  <c r="M76" i="9" s="1"/>
  <c r="L339" i="9"/>
  <c r="M339" i="9" s="1"/>
  <c r="L157" i="9"/>
  <c r="M157" i="9" s="1"/>
  <c r="L401" i="9"/>
  <c r="M401" i="9" s="1"/>
  <c r="L173" i="9"/>
  <c r="M173" i="9" s="1"/>
  <c r="K894" i="8"/>
  <c r="L59" i="9"/>
  <c r="M59" i="9" s="1"/>
  <c r="L304" i="9"/>
  <c r="M304" i="9" s="1"/>
  <c r="L392" i="9"/>
  <c r="M392" i="9" s="1"/>
  <c r="K892" i="8"/>
  <c r="L389" i="9"/>
  <c r="M389" i="9" s="1"/>
  <c r="L62" i="9"/>
  <c r="M62" i="9" s="1"/>
  <c r="L257" i="9"/>
  <c r="M257" i="9" s="1"/>
  <c r="L22" i="9"/>
  <c r="M22" i="9" s="1"/>
  <c r="K925" i="8"/>
  <c r="K395" i="8"/>
  <c r="L205" i="9"/>
  <c r="M205" i="9" s="1"/>
  <c r="K648" i="8" s="1"/>
  <c r="L265" i="9"/>
  <c r="M265" i="9" s="1"/>
  <c r="L78" i="9"/>
  <c r="M78" i="9" s="1"/>
  <c r="L39" i="9"/>
  <c r="M39" i="9" s="1"/>
  <c r="K1291" i="8" s="1"/>
  <c r="L280" i="9"/>
  <c r="M280" i="9" s="1"/>
  <c r="L359" i="9"/>
  <c r="M359" i="9" s="1"/>
  <c r="L141" i="9"/>
  <c r="M141" i="9" s="1"/>
  <c r="K133" i="8"/>
  <c r="K406" i="8"/>
  <c r="K929" i="8"/>
  <c r="L79" i="9"/>
  <c r="M79" i="9" s="1"/>
  <c r="L394" i="9"/>
  <c r="M394" i="9" s="1"/>
  <c r="K541" i="8" s="1"/>
  <c r="L105" i="9"/>
  <c r="M105" i="9" s="1"/>
  <c r="K1245" i="8" s="1"/>
  <c r="K742" i="8"/>
  <c r="AC274" i="8"/>
  <c r="AC204" i="8"/>
  <c r="AC183" i="8"/>
  <c r="AC405" i="8"/>
  <c r="AC406" i="8"/>
  <c r="AC275" i="8"/>
  <c r="AC359" i="8"/>
  <c r="AC408" i="8"/>
  <c r="AC360" i="8"/>
  <c r="AC362" i="8"/>
  <c r="AC363" i="8"/>
  <c r="AC358" i="8"/>
  <c r="AC417" i="8"/>
  <c r="AC318" i="8"/>
  <c r="AC431" i="8"/>
  <c r="AC326" i="8"/>
  <c r="AC329" i="8"/>
  <c r="AC223" i="8"/>
  <c r="K940" i="8" l="1"/>
  <c r="K937" i="8"/>
  <c r="K1268" i="8"/>
  <c r="K1111" i="8"/>
  <c r="K931" i="8"/>
  <c r="K915" i="8"/>
  <c r="K1062" i="8"/>
  <c r="K973" i="8"/>
  <c r="K1083" i="8"/>
  <c r="K236" i="8"/>
  <c r="K1246" i="8"/>
  <c r="K1009" i="8"/>
  <c r="K1076" i="8"/>
  <c r="K1036" i="8"/>
  <c r="K310" i="8"/>
  <c r="K1106" i="8"/>
  <c r="K1312" i="8"/>
  <c r="K1272" i="8"/>
  <c r="K1058" i="8"/>
  <c r="K1025" i="8"/>
  <c r="K795" i="8"/>
  <c r="K1033" i="8"/>
  <c r="K1239" i="8"/>
  <c r="K974" i="8"/>
  <c r="K1183" i="8"/>
  <c r="AC61" i="8" s="1"/>
  <c r="K971" i="8"/>
  <c r="K1012" i="8"/>
  <c r="K993" i="8"/>
  <c r="K1032" i="8"/>
  <c r="K1217" i="8"/>
  <c r="K1161" i="8"/>
  <c r="K1045" i="8"/>
  <c r="K1276" i="8"/>
  <c r="K1024" i="8"/>
  <c r="K1017" i="8"/>
  <c r="K964" i="8"/>
  <c r="K904" i="8"/>
  <c r="K1153" i="8"/>
  <c r="K1082" i="8"/>
  <c r="K1084" i="8"/>
  <c r="K1175" i="8"/>
  <c r="K954" i="8"/>
  <c r="K916" i="8"/>
  <c r="K1027" i="8"/>
  <c r="K1164" i="8"/>
  <c r="K961" i="8"/>
  <c r="K1090" i="8"/>
  <c r="K913" i="8"/>
  <c r="K1010" i="8"/>
  <c r="K1000" i="8"/>
  <c r="K1115" i="8"/>
  <c r="K1121" i="8"/>
  <c r="K995" i="8"/>
  <c r="K1004" i="8"/>
  <c r="K1125" i="8"/>
  <c r="K1100" i="8"/>
  <c r="K1266" i="8"/>
  <c r="K1241" i="8"/>
  <c r="K1196" i="8"/>
  <c r="K1144" i="8"/>
  <c r="K1173" i="8"/>
  <c r="K1171" i="8"/>
  <c r="K266" i="8"/>
  <c r="K1316" i="8"/>
  <c r="K1230" i="8"/>
  <c r="K1250" i="8"/>
  <c r="K1285" i="8"/>
  <c r="K1296" i="8"/>
  <c r="K1168" i="8"/>
  <c r="K1264" i="8"/>
  <c r="K1278" i="8"/>
  <c r="K791" i="8"/>
  <c r="K1212" i="8"/>
  <c r="K1180" i="8"/>
  <c r="K1302" i="8"/>
  <c r="K79" i="8"/>
  <c r="K1103" i="8"/>
  <c r="K1242" i="8"/>
  <c r="K1064" i="8"/>
  <c r="K1188" i="8"/>
  <c r="K1181" i="8"/>
  <c r="K1207" i="8"/>
  <c r="K1200" i="8"/>
  <c r="K1224" i="8"/>
  <c r="K1163" i="8"/>
  <c r="K1213" i="8"/>
  <c r="K1249" i="8"/>
  <c r="K1139" i="8"/>
  <c r="K1209" i="8"/>
  <c r="K1221" i="8"/>
  <c r="K1223" i="8"/>
  <c r="K1314" i="8"/>
  <c r="K1315" i="8"/>
  <c r="K1128" i="8"/>
  <c r="K1155" i="8"/>
  <c r="K1191" i="8"/>
  <c r="K1186" i="8"/>
  <c r="K1219" i="8"/>
  <c r="AC114" i="8"/>
  <c r="K457" i="8"/>
  <c r="K978" i="8"/>
  <c r="AC421" i="8" s="1"/>
  <c r="K156" i="8"/>
  <c r="K444" i="8"/>
  <c r="K56" i="8"/>
  <c r="K715" i="8"/>
  <c r="K778" i="8"/>
  <c r="K462" i="8"/>
  <c r="K886" i="8"/>
  <c r="K329" i="8"/>
  <c r="K965" i="8"/>
  <c r="K374" i="8"/>
  <c r="K235" i="8"/>
  <c r="K1275" i="8"/>
  <c r="K276" i="8"/>
  <c r="K357" i="8"/>
  <c r="K485" i="8"/>
  <c r="K632" i="8"/>
  <c r="K279" i="8"/>
  <c r="K497" i="8"/>
  <c r="K1274" i="8"/>
  <c r="K1129" i="8"/>
  <c r="K304" i="8"/>
  <c r="K984" i="8"/>
  <c r="K936" i="8"/>
  <c r="K437" i="8"/>
  <c r="K463" i="8"/>
  <c r="K72" i="8"/>
  <c r="K969" i="8"/>
  <c r="K122" i="8"/>
  <c r="K820" i="8"/>
  <c r="K1028" i="8"/>
  <c r="K47" i="8"/>
  <c r="K972" i="8"/>
  <c r="K426" i="8"/>
  <c r="K302" i="8"/>
  <c r="K621" i="8"/>
  <c r="K880" i="8"/>
  <c r="K413" i="8"/>
  <c r="K1189" i="8"/>
  <c r="K1131" i="8"/>
  <c r="K293" i="8"/>
  <c r="K628" i="8"/>
  <c r="K1201" i="8"/>
  <c r="K328" i="8"/>
  <c r="K559" i="8"/>
  <c r="K662" i="8"/>
  <c r="K1122" i="8"/>
  <c r="K922" i="8"/>
  <c r="K724" i="8"/>
  <c r="K102" i="8"/>
  <c r="K445" i="8"/>
  <c r="K1065" i="8"/>
  <c r="K393" i="8"/>
  <c r="K162" i="8"/>
  <c r="K366" i="8"/>
  <c r="K26" i="8"/>
  <c r="AC109" i="8" s="1"/>
  <c r="K585" i="8"/>
  <c r="K1210" i="8"/>
  <c r="K1053" i="8"/>
  <c r="K450" i="8"/>
  <c r="K251" i="8"/>
  <c r="K405" i="8"/>
  <c r="K471" i="8"/>
  <c r="K98" i="8"/>
  <c r="K314" i="8"/>
  <c r="K37" i="8"/>
  <c r="K950" i="8"/>
  <c r="K100" i="8"/>
  <c r="K93" i="8"/>
  <c r="AC140" i="8" s="1"/>
  <c r="K966" i="8"/>
  <c r="K1070" i="8"/>
  <c r="AC462" i="8" s="1"/>
  <c r="K331" i="8"/>
  <c r="K412" i="8"/>
  <c r="AC137" i="8" s="1"/>
  <c r="K482" i="8"/>
  <c r="AC66" i="8" s="1"/>
  <c r="K291" i="8"/>
  <c r="K1042" i="8"/>
  <c r="K1298" i="8"/>
  <c r="AC298" i="8" s="1"/>
  <c r="K1294" i="8"/>
  <c r="K767" i="8"/>
  <c r="K1279" i="8"/>
  <c r="K1307" i="8"/>
  <c r="K1109" i="8"/>
  <c r="K146" i="8"/>
  <c r="K1152" i="8"/>
  <c r="K719" i="8"/>
  <c r="K1282" i="8"/>
  <c r="K928" i="8"/>
  <c r="K744" i="8"/>
  <c r="K649" i="8"/>
  <c r="AC323" i="8" s="1"/>
  <c r="K105" i="8"/>
  <c r="AC147" i="8" s="1"/>
  <c r="K1015" i="8"/>
  <c r="K615" i="8"/>
  <c r="K123" i="8"/>
  <c r="K61" i="8"/>
  <c r="K42" i="8"/>
  <c r="AC116" i="8" s="1"/>
  <c r="K1273" i="8"/>
  <c r="K501" i="8"/>
  <c r="K1145" i="8"/>
  <c r="K179" i="8"/>
  <c r="K442" i="8"/>
  <c r="AC268" i="8" s="1"/>
  <c r="K1277" i="8"/>
  <c r="K495" i="8"/>
  <c r="K247" i="8"/>
  <c r="K373" i="8"/>
  <c r="K1222" i="8"/>
  <c r="K83" i="8"/>
  <c r="AC132" i="8" s="1"/>
  <c r="K618" i="8"/>
  <c r="K1019" i="8"/>
  <c r="K1226" i="8"/>
  <c r="K920" i="8"/>
  <c r="K815" i="8"/>
  <c r="K34" i="8"/>
  <c r="K494" i="8"/>
  <c r="K1247" i="8"/>
  <c r="K647" i="8"/>
  <c r="K175" i="8"/>
  <c r="K348" i="8"/>
  <c r="AC236" i="8" s="1"/>
  <c r="K74" i="8"/>
  <c r="K1192" i="8"/>
  <c r="K604" i="8"/>
  <c r="K932" i="8"/>
  <c r="K551" i="8"/>
  <c r="K209" i="8"/>
  <c r="K1030" i="8"/>
  <c r="K990" i="8"/>
  <c r="K587" i="8"/>
  <c r="K1108" i="8"/>
  <c r="K625" i="8"/>
  <c r="K382" i="8"/>
  <c r="K546" i="8"/>
  <c r="K586" i="8"/>
  <c r="K1259" i="8"/>
  <c r="K962" i="8"/>
  <c r="K800" i="8"/>
  <c r="K1254" i="8"/>
  <c r="K487" i="8"/>
  <c r="K941" i="8"/>
  <c r="K1074" i="8"/>
  <c r="K582" i="8"/>
  <c r="K170" i="8"/>
  <c r="K537" i="8"/>
  <c r="K507" i="8"/>
  <c r="K924" i="8"/>
  <c r="K945" i="8"/>
  <c r="K1149" i="8"/>
  <c r="K564" i="8"/>
  <c r="K1198" i="8"/>
  <c r="K977" i="8"/>
  <c r="K862" i="8"/>
  <c r="K283" i="8"/>
  <c r="K516" i="8"/>
  <c r="K878" i="8"/>
  <c r="K332" i="8"/>
  <c r="K449" i="8"/>
  <c r="K910" i="8"/>
  <c r="K1105" i="8"/>
  <c r="K1159" i="8"/>
  <c r="K1137" i="8"/>
  <c r="K1215" i="8"/>
  <c r="K839" i="8"/>
  <c r="AC378" i="8" s="1"/>
  <c r="K506" i="8"/>
  <c r="K809" i="8"/>
  <c r="K844" i="8"/>
  <c r="K391" i="8"/>
  <c r="K36" i="8"/>
  <c r="K824" i="8"/>
  <c r="K572" i="8"/>
  <c r="K470" i="8"/>
  <c r="K401" i="8"/>
  <c r="K951" i="8"/>
  <c r="K320" i="8"/>
  <c r="K826" i="8"/>
  <c r="K1283" i="8"/>
  <c r="K882" i="8"/>
  <c r="K361" i="8"/>
  <c r="K555" i="8"/>
  <c r="K4" i="8"/>
  <c r="AC2" i="8" s="1"/>
  <c r="K957" i="8"/>
  <c r="K835" i="8"/>
  <c r="M2" i="9"/>
  <c r="K1088" i="8"/>
  <c r="K1142" i="8"/>
  <c r="K1205" i="8"/>
  <c r="K596" i="8"/>
  <c r="K902" i="8"/>
  <c r="K701" i="8"/>
  <c r="K1057" i="8"/>
  <c r="K867" i="8"/>
  <c r="AC245" i="8"/>
  <c r="K475" i="8"/>
  <c r="K1195" i="8"/>
  <c r="K1251" i="8"/>
  <c r="K1169" i="8"/>
  <c r="K631" i="8"/>
  <c r="K869" i="8"/>
  <c r="K1309" i="8"/>
  <c r="AC457" i="8" s="1"/>
  <c r="K285" i="8"/>
  <c r="AC123" i="8" s="1"/>
  <c r="K968" i="8"/>
  <c r="K1086" i="8"/>
  <c r="K187" i="8"/>
  <c r="K959" i="8"/>
  <c r="K325" i="8"/>
  <c r="K933" i="8"/>
  <c r="K877" i="8"/>
  <c r="AC387" i="8" s="1"/>
  <c r="K981" i="8"/>
  <c r="K360" i="8"/>
  <c r="K733" i="8"/>
  <c r="K698" i="8"/>
  <c r="K1091" i="8"/>
  <c r="K779" i="8"/>
  <c r="K848" i="8"/>
  <c r="K1124" i="8"/>
  <c r="K707" i="8"/>
  <c r="K900" i="8"/>
  <c r="K819" i="8"/>
  <c r="K427" i="8"/>
  <c r="K239" i="8"/>
  <c r="K199" i="8"/>
  <c r="K881" i="8"/>
  <c r="K1060" i="8"/>
  <c r="K400" i="8"/>
  <c r="K280" i="8"/>
  <c r="K1166" i="8"/>
  <c r="K558" i="8"/>
  <c r="K326" i="8"/>
  <c r="AC230" i="8" s="1"/>
  <c r="K1116" i="8"/>
  <c r="K238" i="8"/>
  <c r="K377" i="8"/>
  <c r="K176" i="8"/>
  <c r="K174" i="8"/>
  <c r="AC173" i="8" s="1"/>
  <c r="K1127" i="8"/>
  <c r="K486" i="8"/>
  <c r="K85" i="8"/>
  <c r="AC134" i="8" s="1"/>
  <c r="K86" i="8"/>
  <c r="AC135" i="8" s="1"/>
  <c r="K653" i="8"/>
  <c r="K171" i="8"/>
  <c r="K1016" i="8"/>
  <c r="K517" i="8"/>
  <c r="K830" i="8"/>
  <c r="K116" i="8"/>
  <c r="K676" i="8"/>
  <c r="K727" i="8"/>
  <c r="K1167" i="8"/>
  <c r="K43" i="8"/>
  <c r="K418" i="8"/>
  <c r="K1150" i="8"/>
  <c r="K25" i="8"/>
  <c r="K356" i="8"/>
  <c r="K472" i="8"/>
  <c r="K1225" i="8"/>
  <c r="K269" i="8"/>
  <c r="K898" i="8"/>
  <c r="K132" i="8"/>
  <c r="K780" i="8"/>
  <c r="K956" i="8"/>
  <c r="K842" i="8"/>
  <c r="K1023" i="8"/>
  <c r="K685" i="8"/>
  <c r="K258" i="8"/>
  <c r="K843" i="8"/>
  <c r="K1157" i="8"/>
  <c r="K927" i="8"/>
  <c r="K190" i="8"/>
  <c r="K1243" i="8"/>
  <c r="K160" i="8"/>
  <c r="K422" i="8"/>
  <c r="K1271" i="8"/>
  <c r="K732" i="8"/>
  <c r="K640" i="8"/>
  <c r="K1075" i="8"/>
  <c r="AC466" i="8" s="1"/>
  <c r="K775" i="8"/>
  <c r="AC36" i="8" s="1"/>
  <c r="K252" i="8"/>
  <c r="K62" i="8"/>
  <c r="K233" i="8"/>
  <c r="AC3" i="8" s="1"/>
  <c r="K681" i="8"/>
  <c r="K748" i="8"/>
  <c r="K1061" i="8"/>
  <c r="K52" i="8"/>
  <c r="K159" i="8"/>
  <c r="K519" i="8"/>
  <c r="K577" i="8"/>
  <c r="K49" i="8"/>
  <c r="K634" i="8"/>
  <c r="K1281" i="8"/>
  <c r="K1293" i="8"/>
  <c r="K893" i="8"/>
  <c r="K998" i="8"/>
  <c r="K560" i="8"/>
  <c r="K1087" i="8"/>
  <c r="K583" i="8"/>
  <c r="AC306" i="8" s="1"/>
  <c r="K1202" i="8"/>
  <c r="K958" i="8"/>
  <c r="K1299" i="8"/>
  <c r="AC299" i="8" s="1"/>
  <c r="K30" i="8"/>
  <c r="K547" i="8"/>
  <c r="K1232" i="8"/>
  <c r="K1185" i="8"/>
  <c r="K1176" i="8"/>
  <c r="K217" i="8"/>
  <c r="K1132" i="8"/>
  <c r="K281" i="8"/>
  <c r="AC217" i="8" s="1"/>
  <c r="K646" i="8"/>
  <c r="K643" i="8"/>
  <c r="K137" i="8"/>
  <c r="K911" i="8"/>
  <c r="K612" i="8"/>
  <c r="K887" i="8"/>
  <c r="K523" i="8"/>
  <c r="K341" i="8"/>
  <c r="K716" i="8"/>
  <c r="K548" i="8"/>
  <c r="K745" i="8"/>
  <c r="K738" i="8"/>
  <c r="K926" i="8"/>
  <c r="K616" i="8"/>
  <c r="K668" i="8"/>
  <c r="K479" i="8"/>
  <c r="K589" i="8"/>
  <c r="K504" i="8"/>
  <c r="K617" i="8"/>
  <c r="K865" i="8"/>
  <c r="K637" i="8"/>
  <c r="K841" i="8"/>
  <c r="K496" i="8"/>
  <c r="K645" i="8"/>
  <c r="K428" i="8"/>
  <c r="K905" i="8"/>
  <c r="K853" i="8"/>
  <c r="K876" i="8"/>
  <c r="K1304" i="8"/>
  <c r="K1101" i="8"/>
  <c r="K774" i="8"/>
  <c r="K50" i="8"/>
  <c r="K831" i="8"/>
  <c r="K825" i="8"/>
  <c r="AC372" i="8" s="1"/>
  <c r="K353" i="8"/>
  <c r="K189" i="8"/>
  <c r="K1068" i="8"/>
  <c r="K512" i="8"/>
  <c r="K169" i="8"/>
  <c r="K1136" i="8"/>
  <c r="K488" i="8"/>
  <c r="K489" i="8"/>
  <c r="K588" i="8"/>
  <c r="K158" i="8"/>
  <c r="AC163" i="8" s="1"/>
  <c r="K823" i="8"/>
  <c r="K270" i="8"/>
  <c r="K694" i="8"/>
  <c r="K15" i="8"/>
  <c r="K799" i="8"/>
  <c r="K652" i="8"/>
  <c r="K1214" i="8"/>
  <c r="K275" i="8"/>
  <c r="K359" i="8"/>
  <c r="K403" i="8"/>
  <c r="K367" i="8"/>
  <c r="K663" i="8"/>
  <c r="K318" i="8"/>
  <c r="K390" i="8"/>
  <c r="K1140" i="8"/>
  <c r="K908" i="8"/>
  <c r="K849" i="8"/>
  <c r="K1143" i="8"/>
  <c r="K642" i="8"/>
  <c r="K263" i="8"/>
  <c r="K907" i="8"/>
  <c r="K140" i="8"/>
  <c r="K46" i="8"/>
  <c r="K1059" i="8"/>
  <c r="K580" i="8"/>
  <c r="K295" i="8"/>
  <c r="K1043" i="8"/>
  <c r="K739" i="8"/>
  <c r="K1280" i="8"/>
  <c r="K461" i="8"/>
  <c r="K1231" i="8"/>
  <c r="K224" i="8"/>
  <c r="K717" i="8"/>
  <c r="K786" i="8"/>
  <c r="K740" i="8"/>
  <c r="K396" i="8"/>
  <c r="K1206" i="8"/>
  <c r="K578" i="8"/>
  <c r="K852" i="8"/>
  <c r="K324" i="8"/>
  <c r="AC375" i="8" s="1"/>
  <c r="K402" i="8"/>
  <c r="K982" i="8"/>
  <c r="K96" i="8"/>
  <c r="K836" i="8"/>
  <c r="K13" i="8"/>
  <c r="K76" i="8"/>
  <c r="K883" i="8"/>
  <c r="K223" i="8"/>
  <c r="K287" i="8"/>
  <c r="K292" i="8"/>
  <c r="K801" i="8"/>
  <c r="K288" i="8"/>
  <c r="K1308" i="8"/>
  <c r="K818" i="8"/>
  <c r="K731" i="8"/>
  <c r="K563" i="8"/>
  <c r="K521" i="8"/>
  <c r="K259" i="8"/>
  <c r="K525" i="8"/>
  <c r="K484" i="8"/>
  <c r="K948" i="8"/>
  <c r="K1310" i="8"/>
  <c r="AC238" i="8" s="1"/>
  <c r="K78" i="8"/>
  <c r="K704" i="8"/>
  <c r="K267" i="8"/>
  <c r="K630" i="8"/>
  <c r="K708" i="8"/>
  <c r="K847" i="8"/>
  <c r="K1238" i="8"/>
  <c r="K947" i="8"/>
  <c r="K14" i="8"/>
  <c r="K469" i="8"/>
  <c r="K730" i="8"/>
  <c r="K430" i="8"/>
  <c r="K423" i="8"/>
  <c r="K567" i="8"/>
  <c r="K346" i="8"/>
  <c r="K579" i="8"/>
  <c r="K553" i="8"/>
  <c r="K1031" i="8"/>
  <c r="K435" i="8"/>
  <c r="K165" i="8"/>
  <c r="K407" i="8"/>
  <c r="AC111" i="8" s="1"/>
  <c r="K511" i="8"/>
  <c r="AC269" i="8" s="1"/>
  <c r="K1178" i="8"/>
  <c r="K747" i="8"/>
  <c r="K379" i="8"/>
  <c r="AC249" i="8" s="1"/>
  <c r="K602" i="8"/>
  <c r="K539" i="8"/>
  <c r="K191" i="8"/>
  <c r="K186" i="8"/>
  <c r="K385" i="8"/>
  <c r="AC253" i="8" s="1"/>
  <c r="K866" i="8"/>
  <c r="K166" i="8"/>
  <c r="AC168" i="8" s="1"/>
  <c r="K509" i="8"/>
  <c r="K232" i="8"/>
  <c r="AC200" i="8" s="1"/>
  <c r="K290" i="8"/>
  <c r="AC122" i="8" s="1"/>
  <c r="K1011" i="8"/>
  <c r="K392" i="8"/>
  <c r="K1008" i="8"/>
  <c r="K384" i="8"/>
  <c r="AC252" i="8" s="1"/>
  <c r="K498" i="8"/>
  <c r="K692" i="8"/>
  <c r="K383" i="8"/>
  <c r="K503" i="8"/>
  <c r="K581" i="8"/>
  <c r="K1208" i="8"/>
  <c r="K380" i="8"/>
  <c r="AC250" i="8" s="1"/>
  <c r="K561" i="8"/>
  <c r="K1099" i="8"/>
  <c r="K88" i="8"/>
  <c r="K398" i="8"/>
  <c r="K415" i="8"/>
  <c r="AC261" i="8" s="1"/>
  <c r="K1227" i="8"/>
  <c r="K1052" i="8"/>
  <c r="AC433" i="8" s="1"/>
  <c r="K1013" i="8"/>
  <c r="K410" i="8"/>
  <c r="K1267" i="8"/>
  <c r="K1029" i="8"/>
  <c r="K215" i="8"/>
  <c r="K205" i="8"/>
  <c r="K1233" i="8"/>
  <c r="K51" i="8"/>
  <c r="K914" i="8"/>
  <c r="K985" i="8"/>
  <c r="K816" i="8"/>
  <c r="K334" i="8"/>
  <c r="K1118" i="8"/>
  <c r="K454" i="8"/>
  <c r="K1204" i="8"/>
  <c r="K871" i="8"/>
  <c r="K370" i="8"/>
  <c r="K274" i="8"/>
  <c r="K456" i="8"/>
  <c r="K424" i="8"/>
  <c r="K131" i="8"/>
  <c r="K1287" i="8"/>
  <c r="K237" i="8"/>
  <c r="AC201" i="8" s="1"/>
  <c r="K225" i="8"/>
  <c r="AC194" i="8" s="1"/>
  <c r="K177" i="8"/>
  <c r="AC176" i="8" s="1"/>
  <c r="K204" i="8"/>
  <c r="AC189" i="8" s="1"/>
  <c r="K761" i="8"/>
  <c r="AC345" i="8" s="1"/>
  <c r="K651" i="8"/>
  <c r="K108" i="8"/>
  <c r="AC4" i="8" s="1"/>
  <c r="K1218" i="8"/>
  <c r="K854" i="8"/>
  <c r="K891" i="8"/>
  <c r="K1248" i="8"/>
  <c r="K476" i="8"/>
  <c r="K856" i="8"/>
  <c r="K569" i="8"/>
  <c r="K593" i="8"/>
  <c r="K1133" i="8"/>
  <c r="K661" i="8"/>
  <c r="K574" i="8"/>
  <c r="K468" i="8"/>
  <c r="K963" i="8"/>
  <c r="K192" i="8"/>
  <c r="AC471" i="8"/>
  <c r="K48" i="8"/>
  <c r="K514" i="8"/>
  <c r="K1049" i="8"/>
  <c r="K195" i="8"/>
  <c r="AC182" i="8" s="1"/>
  <c r="K1047" i="8"/>
  <c r="K182" i="8"/>
  <c r="K419" i="8"/>
  <c r="K188" i="8"/>
  <c r="K335" i="8"/>
  <c r="AC293" i="8"/>
  <c r="K57" i="8"/>
  <c r="K271" i="8"/>
  <c r="K975" i="8"/>
  <c r="K464" i="8"/>
  <c r="K1184" i="8"/>
  <c r="K666" i="8"/>
  <c r="K771" i="8"/>
  <c r="K955" i="8"/>
  <c r="K942" i="8"/>
  <c r="K709" i="8"/>
  <c r="K792" i="8"/>
  <c r="K19" i="8"/>
  <c r="K817" i="8"/>
  <c r="K268" i="8"/>
  <c r="K796" i="8"/>
  <c r="K1085" i="8"/>
  <c r="K986" i="8"/>
  <c r="K1026" i="8"/>
  <c r="AC439" i="8" s="1"/>
  <c r="K756" i="8"/>
  <c r="K107" i="8"/>
  <c r="K1190" i="8"/>
  <c r="AC64" i="8" s="1"/>
  <c r="K243" i="8"/>
  <c r="K214" i="8"/>
  <c r="K1174" i="8"/>
  <c r="K408" i="8"/>
  <c r="AC254" i="8" s="1"/>
  <c r="K1229" i="8"/>
  <c r="K768" i="8"/>
  <c r="K1003" i="8"/>
  <c r="K766" i="8"/>
  <c r="AC347" i="8" s="1"/>
  <c r="K812" i="8"/>
  <c r="K183" i="8"/>
  <c r="K244" i="8"/>
  <c r="K1014" i="8"/>
  <c r="K150" i="8"/>
  <c r="AC161" i="8" s="1"/>
  <c r="K1113" i="8"/>
  <c r="AC484" i="8" s="1"/>
  <c r="K1104" i="8"/>
  <c r="K144" i="8"/>
  <c r="K134" i="8"/>
  <c r="K644" i="8"/>
  <c r="K1203" i="8"/>
  <c r="K545" i="8"/>
  <c r="K249" i="8"/>
  <c r="K1305" i="8"/>
  <c r="AC115" i="8"/>
  <c r="K317" i="8"/>
  <c r="K1034" i="8"/>
  <c r="K142" i="8"/>
  <c r="K1148" i="8"/>
  <c r="K1102" i="8"/>
  <c r="K1098" i="8"/>
  <c r="K813" i="8"/>
  <c r="AC367" i="8" s="1"/>
  <c r="K991" i="8"/>
  <c r="K315" i="8"/>
  <c r="K261" i="8"/>
  <c r="K421" i="8"/>
  <c r="K500" i="8"/>
  <c r="K448" i="8"/>
  <c r="K967" i="8"/>
  <c r="K1170" i="8"/>
  <c r="K834" i="8"/>
  <c r="AC376" i="8" s="1"/>
  <c r="K1160" i="8"/>
  <c r="K1172" i="8"/>
  <c r="K664" i="8"/>
  <c r="K528" i="8"/>
  <c r="K660" i="8"/>
  <c r="K814" i="8"/>
  <c r="AC368" i="8" s="1"/>
  <c r="K988" i="8"/>
  <c r="K1154" i="8"/>
  <c r="K216" i="8"/>
  <c r="K344" i="8"/>
  <c r="K211" i="8"/>
  <c r="K1194" i="8"/>
  <c r="K97" i="8"/>
  <c r="K803" i="8"/>
  <c r="K23" i="8"/>
  <c r="K399" i="8"/>
  <c r="K80" i="8"/>
  <c r="K620" i="8"/>
  <c r="K623" i="8"/>
  <c r="AC316" i="8" s="1"/>
  <c r="K1134" i="8"/>
  <c r="K821" i="8"/>
  <c r="AC38" i="8" s="1"/>
  <c r="K474" i="8"/>
  <c r="K1138" i="8"/>
  <c r="K1123" i="8"/>
  <c r="K333" i="8"/>
  <c r="K906" i="8"/>
  <c r="K1120" i="8"/>
  <c r="K337" i="8"/>
  <c r="K675" i="8"/>
  <c r="K95" i="8"/>
  <c r="K264" i="8"/>
  <c r="K1313" i="8"/>
  <c r="K64" i="8"/>
  <c r="K68" i="8"/>
  <c r="K129" i="8"/>
  <c r="AC155" i="8" s="1"/>
  <c r="K111" i="8"/>
  <c r="AC227" i="8" s="1"/>
  <c r="K82" i="8"/>
  <c r="AC131" i="8" s="1"/>
  <c r="K438" i="8"/>
  <c r="K1021" i="8"/>
  <c r="K997" i="8"/>
  <c r="K943" i="8"/>
  <c r="K1007" i="8"/>
  <c r="AC432" i="8" s="1"/>
  <c r="K127" i="8"/>
  <c r="K999" i="8"/>
  <c r="K629" i="8"/>
  <c r="K770" i="8"/>
  <c r="K785" i="8"/>
  <c r="K794" i="8"/>
  <c r="K1141" i="8"/>
  <c r="K375" i="8"/>
  <c r="AC247" i="8" s="1"/>
  <c r="K919" i="8"/>
  <c r="K371" i="8"/>
  <c r="AC221" i="8" s="1"/>
  <c r="K901" i="8"/>
  <c r="K575" i="8"/>
  <c r="K884" i="8"/>
  <c r="K872" i="8"/>
  <c r="K736" i="8"/>
  <c r="AC35" i="8" s="1"/>
  <c r="K155" i="8"/>
  <c r="K806" i="8"/>
  <c r="K141" i="8"/>
  <c r="K115" i="8"/>
  <c r="K99" i="8"/>
  <c r="AC142" i="8" s="1"/>
  <c r="K300" i="8"/>
  <c r="K1151" i="8"/>
  <c r="K1162" i="8"/>
  <c r="K576" i="8"/>
  <c r="K1156" i="8"/>
  <c r="K921" i="8"/>
  <c r="K597" i="8"/>
  <c r="K505" i="8"/>
  <c r="K1035" i="8"/>
  <c r="K1253" i="8"/>
  <c r="K491" i="8"/>
  <c r="K1038" i="8"/>
  <c r="K536" i="8"/>
  <c r="K1228" i="8"/>
  <c r="K1234" i="8"/>
  <c r="K483" i="8"/>
  <c r="K772" i="8"/>
  <c r="K721" i="8"/>
  <c r="K678" i="8"/>
  <c r="K793" i="8"/>
  <c r="K1020" i="8"/>
  <c r="K1018" i="8"/>
  <c r="K206" i="8"/>
  <c r="K1252" i="8"/>
  <c r="K759" i="8"/>
  <c r="K535" i="8"/>
  <c r="K938" i="8"/>
  <c r="K289" i="8"/>
  <c r="K381" i="8"/>
  <c r="K458" i="8"/>
  <c r="AC5" i="8"/>
  <c r="K682" i="8"/>
  <c r="K1261" i="8"/>
  <c r="K557" i="8"/>
  <c r="K1288" i="8"/>
  <c r="K257" i="8"/>
  <c r="K605" i="8"/>
  <c r="K106" i="8"/>
  <c r="K27" i="8"/>
  <c r="AC110" i="8" s="1"/>
  <c r="K69" i="8"/>
  <c r="K1054" i="8"/>
  <c r="K1055" i="8"/>
  <c r="K1066" i="8"/>
  <c r="K1067" i="8"/>
  <c r="K1069" i="8"/>
  <c r="AC461" i="8" s="1"/>
  <c r="K246" i="8"/>
  <c r="AC206" i="8" s="1"/>
  <c r="K24" i="8"/>
  <c r="AC107" i="8" s="1"/>
  <c r="K1050" i="8"/>
  <c r="K808" i="8"/>
  <c r="K1311" i="8"/>
  <c r="K242" i="8"/>
  <c r="K67" i="8"/>
  <c r="K110" i="8"/>
  <c r="K54" i="8"/>
  <c r="K397" i="8"/>
  <c r="K71" i="8"/>
  <c r="K776" i="8"/>
  <c r="K1197" i="8"/>
  <c r="K726" i="8"/>
  <c r="K322" i="8"/>
  <c r="K912" i="8"/>
  <c r="K429" i="8"/>
  <c r="K1117" i="8"/>
  <c r="K342" i="8"/>
  <c r="K782" i="8"/>
  <c r="K868" i="8"/>
  <c r="K788" i="8"/>
  <c r="K480" i="8"/>
  <c r="K970" i="8"/>
  <c r="AC416" i="8" s="1"/>
  <c r="K805" i="8"/>
  <c r="K451" i="8"/>
  <c r="K16" i="8"/>
  <c r="K890" i="8"/>
  <c r="K1289" i="8"/>
  <c r="K1262" i="8"/>
  <c r="K522" i="8"/>
  <c r="K952" i="8"/>
  <c r="K147" i="8"/>
  <c r="K749" i="8"/>
  <c r="K1240" i="8"/>
  <c r="K1187" i="8"/>
  <c r="K240" i="8"/>
  <c r="K1089" i="8"/>
  <c r="K1092" i="8"/>
  <c r="K90" i="8"/>
  <c r="K125" i="8"/>
  <c r="K1078" i="8"/>
  <c r="K1072" i="8"/>
  <c r="K1094" i="8"/>
  <c r="K1096" i="8"/>
  <c r="K935" i="8"/>
  <c r="K135" i="8"/>
  <c r="K161" i="8"/>
  <c r="K248" i="8"/>
  <c r="K1044" i="8"/>
  <c r="K1284" i="8"/>
  <c r="K1292" i="8"/>
  <c r="K250" i="8"/>
  <c r="AC209" i="8" s="1"/>
  <c r="K164" i="8"/>
  <c r="K1211" i="8"/>
  <c r="K1179" i="8"/>
  <c r="K846" i="8"/>
  <c r="K565" i="8"/>
  <c r="K728" i="8"/>
  <c r="K777" i="8"/>
  <c r="K797" i="8"/>
  <c r="K773" i="8"/>
  <c r="K722" i="8"/>
  <c r="K667" i="8"/>
  <c r="K683" i="8"/>
  <c r="AC422" i="8" s="1"/>
  <c r="K688" i="8"/>
  <c r="K769" i="8"/>
  <c r="AC349" i="8" s="1"/>
  <c r="K1081" i="8"/>
  <c r="AC48" i="8" s="1"/>
  <c r="K531" i="8"/>
  <c r="K527" i="8"/>
  <c r="K1258" i="8"/>
  <c r="K655" i="8"/>
  <c r="AC325" i="8" s="1"/>
  <c r="K499" i="8"/>
  <c r="K364" i="8"/>
  <c r="K1130" i="8"/>
  <c r="K1135" i="8"/>
  <c r="K609" i="8"/>
  <c r="K614" i="8"/>
  <c r="K55" i="8"/>
  <c r="K117" i="8"/>
  <c r="AC151" i="8" s="1"/>
  <c r="K112" i="8"/>
  <c r="K1077" i="8"/>
  <c r="AC467" i="8" s="1"/>
  <c r="K44" i="8"/>
  <c r="AC118" i="8" s="1"/>
  <c r="K45" i="8"/>
  <c r="K120" i="8"/>
  <c r="K508" i="8"/>
  <c r="K296" i="8"/>
  <c r="AC157" i="8" s="1"/>
  <c r="K1039" i="8"/>
  <c r="K1297" i="8"/>
  <c r="K1040" i="8"/>
  <c r="K241" i="8"/>
  <c r="K1295" i="8"/>
  <c r="K1306" i="8"/>
  <c r="K1041" i="8"/>
  <c r="K518" i="8"/>
  <c r="K1237" i="8"/>
  <c r="K1270" i="8"/>
  <c r="K529" i="8"/>
  <c r="K996" i="8"/>
  <c r="K1256" i="8"/>
  <c r="K594" i="8"/>
  <c r="K610" i="8"/>
  <c r="K885" i="8"/>
  <c r="K70" i="8"/>
  <c r="AC128" i="8" s="1"/>
  <c r="K573" i="8"/>
  <c r="K944" i="8"/>
  <c r="K345" i="8"/>
  <c r="K845" i="8"/>
  <c r="AC39" i="8" s="1"/>
  <c r="K1001" i="8"/>
  <c r="K7" i="8"/>
  <c r="AC166" i="8"/>
  <c r="K1216" i="8"/>
  <c r="K387" i="8"/>
  <c r="AC143" i="8" s="1"/>
  <c r="K363" i="8"/>
  <c r="K362" i="8"/>
  <c r="K1269" i="8"/>
  <c r="K53" i="8"/>
  <c r="K1236" i="8"/>
  <c r="K710" i="8"/>
  <c r="K757" i="8"/>
  <c r="K658" i="8"/>
  <c r="K530" i="8"/>
  <c r="K526" i="8"/>
  <c r="K1257" i="8"/>
  <c r="K1265" i="8"/>
  <c r="AC104" i="8" s="1"/>
  <c r="K855" i="8"/>
  <c r="K861" i="8"/>
  <c r="K592" i="8"/>
  <c r="K201" i="8"/>
  <c r="AC186" i="8" s="1"/>
  <c r="K200" i="8"/>
  <c r="AC185" i="8" s="1"/>
  <c r="K1079" i="8"/>
  <c r="K221" i="8"/>
  <c r="AC192" i="8" s="1"/>
  <c r="K167" i="8"/>
  <c r="AC169" i="8" s="1"/>
  <c r="K202" i="8"/>
  <c r="AC187" i="8" s="1"/>
  <c r="K1080" i="8"/>
  <c r="K229" i="8"/>
  <c r="AC198" i="8" s="1"/>
  <c r="K227" i="8"/>
  <c r="AC196" i="8" s="1"/>
  <c r="K226" i="8"/>
  <c r="AC195" i="8" s="1"/>
  <c r="K203" i="8"/>
  <c r="AC188" i="8" s="1"/>
  <c r="K22" i="8"/>
  <c r="K91" i="8"/>
  <c r="K228" i="8"/>
  <c r="AC197" i="8" s="1"/>
  <c r="K700" i="8"/>
  <c r="K705" i="8"/>
  <c r="K1097" i="8"/>
  <c r="K992" i="8"/>
  <c r="K1107" i="8"/>
  <c r="K989" i="8"/>
  <c r="K746" i="8"/>
  <c r="K1093" i="8"/>
  <c r="K434" i="8"/>
  <c r="K1300" i="8"/>
  <c r="K1303" i="8"/>
  <c r="K510" i="8"/>
  <c r="K1095" i="8"/>
  <c r="K515" i="8"/>
  <c r="K11" i="8"/>
  <c r="AC101" i="8" s="1"/>
  <c r="K804" i="8"/>
  <c r="AC357" i="8" s="1"/>
  <c r="K355" i="8"/>
  <c r="K1056" i="8"/>
  <c r="K1290" i="8"/>
  <c r="K1263" i="8"/>
  <c r="K689" i="8"/>
  <c r="K828" i="8"/>
  <c r="AC374" i="8" s="1"/>
  <c r="K723" i="8"/>
  <c r="K29" i="8"/>
  <c r="AC25" i="8" s="1"/>
  <c r="K8" i="8"/>
  <c r="K953" i="8"/>
  <c r="K1002" i="8"/>
  <c r="K180" i="8"/>
  <c r="AC177" i="8" s="1"/>
  <c r="K126" i="8"/>
  <c r="K1073" i="8"/>
  <c r="K807" i="8"/>
  <c r="K455" i="8"/>
  <c r="K157" i="8"/>
  <c r="K254" i="8"/>
  <c r="K1051" i="8"/>
  <c r="K109" i="8"/>
  <c r="AC149" i="8" s="1"/>
  <c r="K1063" i="8"/>
  <c r="AC456" i="8" s="1"/>
  <c r="K84" i="8"/>
  <c r="AC133" i="8" s="1"/>
  <c r="K63" i="8"/>
  <c r="K104" i="8"/>
  <c r="AC146" i="8" s="1"/>
  <c r="K173" i="8"/>
  <c r="AC172" i="8" s="1"/>
  <c r="K711" i="8"/>
  <c r="K1199" i="8"/>
  <c r="K306" i="8"/>
  <c r="K994" i="8"/>
  <c r="AC428" i="8" s="1"/>
  <c r="K1165" i="8"/>
  <c r="K987" i="8"/>
  <c r="K299" i="8"/>
  <c r="K493" i="8"/>
  <c r="K765" i="8"/>
  <c r="AC346" i="8" s="1"/>
  <c r="K639" i="8"/>
  <c r="K672" i="8"/>
  <c r="K752" i="8"/>
  <c r="K1244" i="8"/>
  <c r="K33" i="8"/>
  <c r="K960" i="8"/>
  <c r="K1158" i="8"/>
  <c r="K570" i="8"/>
  <c r="K600" i="8"/>
  <c r="K754" i="8"/>
  <c r="K540" i="8"/>
  <c r="K641" i="8"/>
  <c r="K674" i="8"/>
  <c r="AC219" i="8" l="1"/>
  <c r="AC392" i="8"/>
  <c r="AC470" i="8"/>
  <c r="AC444" i="8"/>
  <c r="AC460" i="8"/>
  <c r="AC429" i="8"/>
  <c r="AC77" i="8"/>
  <c r="AC393" i="8"/>
  <c r="AC171" i="8"/>
  <c r="AC18" i="8"/>
  <c r="AC453" i="8"/>
  <c r="AC218" i="8"/>
  <c r="AC68" i="8"/>
  <c r="AC473" i="8"/>
  <c r="AC361" i="8"/>
  <c r="AC288" i="8"/>
  <c r="AC303" i="8"/>
  <c r="AC7" i="8"/>
  <c r="AC159" i="8"/>
  <c r="AC414" i="8"/>
  <c r="AC45" i="8"/>
  <c r="AC450" i="8"/>
  <c r="AC97" i="8"/>
  <c r="AC479" i="8"/>
  <c r="AC401" i="8"/>
  <c r="AC83" i="8"/>
  <c r="AC41" i="8"/>
  <c r="AC53" i="8"/>
  <c r="AC468" i="8"/>
  <c r="AC459" i="8"/>
  <c r="AC452" i="8"/>
  <c r="AC404" i="8"/>
  <c r="AC93" i="8"/>
  <c r="AC463" i="8"/>
  <c r="AC474" i="8"/>
  <c r="AC54" i="8"/>
  <c r="AC448" i="8"/>
  <c r="AC476" i="8"/>
  <c r="AC449" i="8"/>
  <c r="AC47" i="8"/>
  <c r="AC27" i="8"/>
  <c r="AC427" i="8"/>
  <c r="AC472" i="8"/>
  <c r="K1146" i="8"/>
  <c r="K1147" i="8"/>
  <c r="AC95" i="8"/>
  <c r="AC234" i="8"/>
  <c r="AC410" i="8"/>
  <c r="AC481" i="8"/>
  <c r="AC92" i="8"/>
  <c r="AC348" i="8"/>
  <c r="AC58" i="8"/>
  <c r="AC493" i="8"/>
  <c r="AC242" i="8"/>
  <c r="AC451" i="8"/>
  <c r="AC20" i="8"/>
  <c r="AC6" i="8"/>
  <c r="AC419" i="8"/>
  <c r="AC436" i="8"/>
  <c r="AC251" i="8"/>
  <c r="AC239" i="8"/>
  <c r="AC342" i="8"/>
  <c r="AC455" i="8"/>
  <c r="AC184" i="8"/>
  <c r="AC141" i="8"/>
  <c r="AC458" i="8"/>
  <c r="AC415" i="8"/>
  <c r="AC203" i="8"/>
  <c r="AC8" i="8"/>
  <c r="AC334" i="8"/>
  <c r="AC180" i="8"/>
  <c r="AC175" i="8"/>
  <c r="AC445" i="8"/>
  <c r="AC320" i="8"/>
  <c r="AC257" i="8"/>
  <c r="AC144" i="8"/>
  <c r="AC215" i="8"/>
  <c r="AC156" i="8"/>
  <c r="AC454" i="8"/>
  <c r="AC496" i="8"/>
  <c r="AC170" i="8"/>
  <c r="AC40" i="8"/>
  <c r="AC311" i="8"/>
  <c r="AC248" i="8"/>
  <c r="AC434" i="8"/>
  <c r="AC244" i="8"/>
  <c r="AC125" i="8"/>
  <c r="AC73" i="8"/>
  <c r="AC289" i="8"/>
  <c r="AC307" i="8"/>
  <c r="AC84" i="8"/>
  <c r="AC24" i="8"/>
  <c r="AC402" i="8"/>
  <c r="AC21" i="8"/>
  <c r="AC490" i="8"/>
  <c r="AC228" i="8"/>
  <c r="AC105" i="8"/>
  <c r="AC22" i="8"/>
  <c r="AC179" i="8"/>
  <c r="AC272" i="8"/>
  <c r="AC136" i="8"/>
  <c r="AC300" i="8"/>
  <c r="AC278" i="8"/>
  <c r="AC130" i="8"/>
  <c r="AC145" i="8"/>
  <c r="AC28" i="8"/>
  <c r="AC443" i="8"/>
  <c r="AC440" i="8"/>
  <c r="AC366" i="8"/>
  <c r="AC435" i="8"/>
  <c r="AC241" i="8"/>
  <c r="AC211" i="8"/>
  <c r="AC124" i="8"/>
  <c r="AC202" i="8"/>
  <c r="AC16" i="8"/>
  <c r="AC178" i="8"/>
  <c r="AC423" i="8"/>
  <c r="AC120" i="8"/>
  <c r="AC174" i="8"/>
  <c r="AC237" i="8"/>
  <c r="AC63" i="8"/>
  <c r="AC267" i="8"/>
  <c r="AC447" i="8"/>
  <c r="AC29" i="8"/>
  <c r="AC129" i="8"/>
  <c r="AC465" i="8"/>
  <c r="AC308" i="8"/>
  <c r="AC207" i="8"/>
  <c r="AC397" i="8"/>
  <c r="AC62" i="8"/>
  <c r="AC382" i="8"/>
  <c r="AC400" i="8"/>
  <c r="AC117" i="8"/>
  <c r="AC113" i="8"/>
  <c r="AC364" i="8"/>
  <c r="AC273" i="8"/>
  <c r="AC260" i="8"/>
  <c r="AC72" i="8"/>
  <c r="AC56" i="8"/>
  <c r="AC488" i="8"/>
  <c r="AC373" i="8"/>
  <c r="AC43" i="8"/>
  <c r="AC441" i="8"/>
  <c r="AC85" i="8"/>
  <c r="AC420" i="8"/>
  <c r="AC489" i="8"/>
  <c r="AC388" i="8"/>
  <c r="AC57" i="8"/>
  <c r="AC90" i="8"/>
  <c r="AC389" i="8"/>
  <c r="AC87" i="8"/>
  <c r="AC78" i="8"/>
  <c r="AC491" i="8"/>
  <c r="AC49" i="8"/>
  <c r="AC483" i="8"/>
  <c r="AC413" i="8"/>
  <c r="AC231" i="8"/>
  <c r="AC26" i="8"/>
  <c r="AC225" i="8"/>
  <c r="AC112" i="8"/>
  <c r="AC391" i="8"/>
  <c r="AC91" i="8"/>
  <c r="AC216" i="8"/>
  <c r="AC485" i="8"/>
  <c r="AC396" i="8"/>
  <c r="AC153" i="8"/>
  <c r="AC283" i="8"/>
  <c r="AC165" i="8"/>
  <c r="AC317" i="8"/>
  <c r="AC96" i="8"/>
  <c r="AC370" i="8"/>
  <c r="AC266" i="8"/>
  <c r="AC384" i="8"/>
  <c r="AC69" i="8"/>
  <c r="AC403" i="8"/>
  <c r="AC94" i="8"/>
  <c r="AC399" i="8"/>
  <c r="AC315" i="8"/>
  <c r="AC270" i="8"/>
  <c r="AC65" i="8"/>
  <c r="AC377" i="8"/>
  <c r="AC296" i="8"/>
  <c r="AC371" i="8"/>
  <c r="AC477" i="8"/>
  <c r="AC314" i="8"/>
  <c r="AC425" i="8"/>
  <c r="AC411" i="8"/>
  <c r="AC310" i="8"/>
  <c r="AC99" i="8"/>
  <c r="AC380" i="8"/>
  <c r="AC86" i="8"/>
  <c r="AC229" i="8"/>
  <c r="AC210" i="8"/>
  <c r="AC279" i="8"/>
  <c r="AC297" i="8"/>
  <c r="AC309" i="8"/>
  <c r="AC412" i="8"/>
  <c r="AC487" i="8"/>
  <c r="AC214" i="8"/>
  <c r="AC240" i="8"/>
  <c r="AC327" i="8"/>
  <c r="AC31" i="8"/>
  <c r="AC55" i="8"/>
  <c r="AC19" i="8"/>
  <c r="AC324" i="8"/>
  <c r="AC259" i="8"/>
  <c r="AC102" i="8"/>
  <c r="AC494" i="8"/>
  <c r="AC409" i="8"/>
  <c r="AC158" i="8"/>
  <c r="AC222" i="8"/>
  <c r="AC335" i="8"/>
  <c r="AC258" i="8"/>
  <c r="AC255" i="8"/>
  <c r="AC475" i="8"/>
  <c r="AC287" i="8"/>
  <c r="AC70" i="8"/>
  <c r="AC379" i="8"/>
  <c r="AC313" i="8"/>
  <c r="AC394" i="8"/>
  <c r="AC340" i="8"/>
  <c r="AC281" i="8"/>
  <c r="AC355" i="8"/>
  <c r="AC290" i="8"/>
  <c r="AC164" i="8"/>
  <c r="AC193" i="8"/>
  <c r="AC235" i="8"/>
  <c r="AC52" i="8"/>
  <c r="AC486" i="8"/>
  <c r="AC44" i="8"/>
  <c r="AC60" i="8"/>
  <c r="AC337" i="8"/>
  <c r="AC126" i="8"/>
  <c r="AC328" i="8"/>
  <c r="AC424" i="8"/>
  <c r="AC321" i="8"/>
  <c r="AC263" i="8"/>
  <c r="AC262" i="8"/>
  <c r="AC277" i="8"/>
  <c r="AC301" i="8"/>
  <c r="AC395" i="8"/>
  <c r="AC12" i="8"/>
  <c r="AC492" i="8"/>
  <c r="AC295" i="8"/>
  <c r="AC50" i="8"/>
  <c r="AC280" i="8"/>
  <c r="AC246" i="8"/>
  <c r="AC353" i="8"/>
  <c r="AC426" i="8"/>
  <c r="AC167" i="8"/>
  <c r="AC480" i="8"/>
  <c r="AC23" i="8"/>
  <c r="AC74" i="8"/>
  <c r="AC304" i="8"/>
  <c r="AC30" i="8"/>
  <c r="AC71" i="8"/>
  <c r="AC15" i="8"/>
  <c r="AC14" i="8"/>
  <c r="AC285" i="8"/>
  <c r="AC381" i="8"/>
  <c r="AC265" i="8"/>
  <c r="AC162" i="8"/>
  <c r="AC319" i="8"/>
  <c r="AC191" i="8"/>
  <c r="AC232" i="8"/>
  <c r="AC344" i="8"/>
  <c r="AC369" i="8"/>
  <c r="AC76" i="8"/>
  <c r="AC341" i="8"/>
  <c r="AC256" i="8"/>
  <c r="AC51" i="8"/>
  <c r="AC276" i="8"/>
  <c r="AC119" i="8"/>
  <c r="AC220" i="8"/>
  <c r="AC190" i="8"/>
  <c r="AC181" i="8"/>
  <c r="AC17" i="8"/>
  <c r="AC160" i="8"/>
  <c r="AC127" i="8"/>
  <c r="AC438" i="8"/>
  <c r="AC13" i="8"/>
  <c r="AC302" i="8"/>
  <c r="AC46" i="8"/>
  <c r="AC385" i="8"/>
  <c r="AC32" i="8"/>
  <c r="AC154" i="8"/>
  <c r="AC42" i="8"/>
  <c r="AC213" i="8"/>
  <c r="AC469" i="8"/>
  <c r="AC67" i="8"/>
  <c r="AC37" i="8"/>
  <c r="AC100" i="8"/>
  <c r="AC103" i="8"/>
  <c r="AC106" i="8"/>
  <c r="AC271" i="8"/>
  <c r="AC383" i="8"/>
  <c r="AC205" i="8"/>
  <c r="AC386" i="8"/>
  <c r="AC208" i="8"/>
  <c r="AC226" i="8"/>
  <c r="AC333" i="8"/>
  <c r="AC294" i="8"/>
  <c r="AC9" i="8"/>
  <c r="AC291" i="8"/>
  <c r="AC330" i="8"/>
  <c r="AC350" i="8"/>
  <c r="AC212" i="8"/>
  <c r="AC352" i="8"/>
  <c r="AC437" i="8"/>
  <c r="AC430" i="8"/>
  <c r="AC331" i="8"/>
  <c r="AC121" i="8"/>
  <c r="AC148" i="8"/>
  <c r="AC284" i="8"/>
  <c r="AC354" i="8"/>
  <c r="AC478" i="8"/>
  <c r="AC442" i="8"/>
  <c r="AC407" i="8"/>
  <c r="AC59" i="8"/>
  <c r="AC150" i="8"/>
  <c r="AC224" i="8"/>
  <c r="AC286" i="8"/>
  <c r="AC322" i="8"/>
  <c r="AC233" i="8"/>
  <c r="AC282" i="8"/>
  <c r="AC305" i="8"/>
  <c r="AC79" i="8"/>
  <c r="AC10" i="8"/>
  <c r="AC390" i="8"/>
  <c r="AC332" i="8"/>
  <c r="AC398" i="8"/>
  <c r="AC75" i="8"/>
  <c r="AC336" i="8"/>
  <c r="AC338" i="8"/>
  <c r="AC138" i="8"/>
  <c r="AC243" i="8"/>
  <c r="AC80" i="8"/>
  <c r="AC292" i="8"/>
  <c r="AC339" i="8"/>
  <c r="AC89" i="8"/>
  <c r="AC88" i="8"/>
  <c r="AC351" i="8"/>
  <c r="AC446" i="8"/>
  <c r="AC264" i="8"/>
  <c r="AC82" i="8"/>
  <c r="AC312" i="8"/>
  <c r="AC343" i="8"/>
  <c r="AC108" i="8"/>
  <c r="AC81" i="8"/>
  <c r="AC482" i="8"/>
  <c r="AC464" i="8"/>
  <c r="AC34" i="8"/>
  <c r="AC33" i="8"/>
  <c r="AC418" i="8"/>
  <c r="AC11" i="8"/>
  <c r="AC495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<sst xmlns="http://schemas.openxmlformats.org/spreadsheetml/2006/main" count="32945" uniqueCount="13425">
  <si>
    <t>Statistisches Bundesamt</t>
  </si>
  <si>
    <t>Daten aus dem Gemeindeverzeichnis</t>
  </si>
  <si>
    <t>Kreisfreie Städte und Landkreise nach Fläche,</t>
  </si>
  <si>
    <t>Bevölkerung und Bevölkerungsdichte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</si>
  <si>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</si>
  <si>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</si>
  <si>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</si>
  <si>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</si>
  <si>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</si>
  <si>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Kreisfreie Städte und Landkreise nach Fläche, Bevölkerung und Bevölkerungsdichte</t>
  </si>
  <si>
    <t>Schlüssel-nummer</t>
  </si>
  <si>
    <t>Regionale Bezeichnung</t>
  </si>
  <si>
    <t>Kreisfreie Stadt</t>
  </si>
  <si>
    <t>NUTS3</t>
  </si>
  <si>
    <r>
      <t>Fläche 
in km</t>
    </r>
    <r>
      <rPr>
        <vertAlign val="superscript"/>
        <sz val="10"/>
        <rFont val="MetaNormalLF-Roman"/>
        <family val="2"/>
      </rPr>
      <t>2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</si>
  <si>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</si>
  <si>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Kreis / Landkreis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</si>
  <si>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</si>
  <si>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</si>
  <si>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</si>
  <si>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</si>
  <si>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2</t>
  </si>
  <si>
    <t>01</t>
  </si>
  <si>
    <t>Schleswig-Holstein</t>
  </si>
  <si>
    <t>01001</t>
  </si>
  <si>
    <t>Flensburg, Stadt</t>
  </si>
  <si>
    <t>DEF01</t>
  </si>
  <si>
    <t>01002</t>
  </si>
  <si>
    <t>Kiel, Landeshauptstadt</t>
  </si>
  <si>
    <t>DEF02</t>
  </si>
  <si>
    <t>01003</t>
  </si>
  <si>
    <t>Lübeck, Hansestadt</t>
  </si>
  <si>
    <t>DEF03</t>
  </si>
  <si>
    <t>01004</t>
  </si>
  <si>
    <t>Neumünster, Stadt</t>
  </si>
  <si>
    <t>DEF04</t>
  </si>
  <si>
    <t>01051</t>
  </si>
  <si>
    <t>Kreis</t>
  </si>
  <si>
    <t>Dithmarschen</t>
  </si>
  <si>
    <t>DEF05</t>
  </si>
  <si>
    <t>01053</t>
  </si>
  <si>
    <t>Herzogtum Lauenburg</t>
  </si>
  <si>
    <t>DEF06</t>
  </si>
  <si>
    <t>01054</t>
  </si>
  <si>
    <t>Nordfriesland</t>
  </si>
  <si>
    <t>DEF07</t>
  </si>
  <si>
    <t>01055</t>
  </si>
  <si>
    <t>Ostholstein</t>
  </si>
  <si>
    <t>DEF08</t>
  </si>
  <si>
    <t>01056</t>
  </si>
  <si>
    <t>Pinneberg</t>
  </si>
  <si>
    <t>DEF09</t>
  </si>
  <si>
    <t>01057</t>
  </si>
  <si>
    <t>Plön</t>
  </si>
  <si>
    <t>DEF0A</t>
  </si>
  <si>
    <t>01058</t>
  </si>
  <si>
    <t>Rendsburg-Eckernförde</t>
  </si>
  <si>
    <t>DEF0B</t>
  </si>
  <si>
    <t>01059</t>
  </si>
  <si>
    <t>Schleswig-Flensburg</t>
  </si>
  <si>
    <t>DEF0C</t>
  </si>
  <si>
    <t>01060</t>
  </si>
  <si>
    <t>Segeberg</t>
  </si>
  <si>
    <t>DEF0D</t>
  </si>
  <si>
    <t>01061</t>
  </si>
  <si>
    <t>Steinburg</t>
  </si>
  <si>
    <t>DEF0E</t>
  </si>
  <si>
    <t>01062</t>
  </si>
  <si>
    <t>Stormarn</t>
  </si>
  <si>
    <t>DEF0F</t>
  </si>
  <si>
    <t>Insgesamt</t>
  </si>
  <si>
    <t>02</t>
  </si>
  <si>
    <t>Hamburg</t>
  </si>
  <si>
    <t>02000</t>
  </si>
  <si>
    <t>Hamburg, Freie und Hansestadt</t>
  </si>
  <si>
    <t>DE600</t>
  </si>
  <si>
    <t>03</t>
  </si>
  <si>
    <t>Niedersachsen</t>
  </si>
  <si>
    <t>031</t>
  </si>
  <si>
    <t>Statistische Region Braunschweig</t>
  </si>
  <si>
    <t>03101</t>
  </si>
  <si>
    <t>Braunschweig, Stadt</t>
  </si>
  <si>
    <t>DE911</t>
  </si>
  <si>
    <t>03102</t>
  </si>
  <si>
    <t>Salzgitter, Stadt</t>
  </si>
  <si>
    <t>DE912</t>
  </si>
  <si>
    <t>03103</t>
  </si>
  <si>
    <t>Wolfsburg, Stadt</t>
  </si>
  <si>
    <t>DE913</t>
  </si>
  <si>
    <t>03151</t>
  </si>
  <si>
    <t>Landkreis</t>
  </si>
  <si>
    <t>Gifhorn</t>
  </si>
  <si>
    <t>DE914</t>
  </si>
  <si>
    <t>03153</t>
  </si>
  <si>
    <t>Goslar</t>
  </si>
  <si>
    <t>DE916</t>
  </si>
  <si>
    <t>03154</t>
  </si>
  <si>
    <t>Helmstedt</t>
  </si>
  <si>
    <t>DE917</t>
  </si>
  <si>
    <t>03155</t>
  </si>
  <si>
    <t>Northeim</t>
  </si>
  <si>
    <t>DE918</t>
  </si>
  <si>
    <t>03157</t>
  </si>
  <si>
    <t>Peine</t>
  </si>
  <si>
    <t>DE91A</t>
  </si>
  <si>
    <t>03158</t>
  </si>
  <si>
    <t>Wolfenbüttel</t>
  </si>
  <si>
    <t>DE91B</t>
  </si>
  <si>
    <t>03159</t>
  </si>
  <si>
    <t>Göttingen</t>
  </si>
  <si>
    <t>DE91C</t>
  </si>
  <si>
    <t>032</t>
  </si>
  <si>
    <t>Statistische Region Hannover</t>
  </si>
  <si>
    <t>03241</t>
  </si>
  <si>
    <t>Region Hannover</t>
  </si>
  <si>
    <t>DE929</t>
  </si>
  <si>
    <t>03251</t>
  </si>
  <si>
    <t>Diepholz</t>
  </si>
  <si>
    <t>DE922</t>
  </si>
  <si>
    <t>03252</t>
  </si>
  <si>
    <t>Hameln-Pyrmont</t>
  </si>
  <si>
    <t>DE923</t>
  </si>
  <si>
    <t>03254</t>
  </si>
  <si>
    <t>Hildesheim</t>
  </si>
  <si>
    <t>DE925</t>
  </si>
  <si>
    <t>03255</t>
  </si>
  <si>
    <t>Holzminden</t>
  </si>
  <si>
    <t>DE926</t>
  </si>
  <si>
    <t>03256</t>
  </si>
  <si>
    <t>Nienburg (Weser)</t>
  </si>
  <si>
    <t>DE927</t>
  </si>
  <si>
    <t>03257</t>
  </si>
  <si>
    <t>Schaumburg</t>
  </si>
  <si>
    <t>DE928</t>
  </si>
  <si>
    <t>033</t>
  </si>
  <si>
    <t>Statistische Region Lüneburg</t>
  </si>
  <si>
    <t>03351</t>
  </si>
  <si>
    <t>Celle</t>
  </si>
  <si>
    <t>DE931</t>
  </si>
  <si>
    <t>03352</t>
  </si>
  <si>
    <t>Cuxhaven</t>
  </si>
  <si>
    <t>DE932</t>
  </si>
  <si>
    <t>03353</t>
  </si>
  <si>
    <t>Harburg</t>
  </si>
  <si>
    <t>DE933</t>
  </si>
  <si>
    <t>03354</t>
  </si>
  <si>
    <t>Lüchow-Dannenberg</t>
  </si>
  <si>
    <t>DE934</t>
  </si>
  <si>
    <t>03355</t>
  </si>
  <si>
    <t>Lüneburg</t>
  </si>
  <si>
    <t>DE935</t>
  </si>
  <si>
    <t>03356</t>
  </si>
  <si>
    <t>Osterholz</t>
  </si>
  <si>
    <t>DE936</t>
  </si>
  <si>
    <t>03357</t>
  </si>
  <si>
    <t>Rotenburg (Wümme)</t>
  </si>
  <si>
    <t>DE937</t>
  </si>
  <si>
    <t>03358</t>
  </si>
  <si>
    <t>Heidekreis</t>
  </si>
  <si>
    <t>DE938</t>
  </si>
  <si>
    <t>03359</t>
  </si>
  <si>
    <t>Stade</t>
  </si>
  <si>
    <t>DE939</t>
  </si>
  <si>
    <t>03360</t>
  </si>
  <si>
    <t>Uelzen</t>
  </si>
  <si>
    <t>DE93A</t>
  </si>
  <si>
    <t>03361</t>
  </si>
  <si>
    <t>Verden</t>
  </si>
  <si>
    <t>DE93B</t>
  </si>
  <si>
    <t>034</t>
  </si>
  <si>
    <t>Statistische Region Weser-Ems</t>
  </si>
  <si>
    <t>03401</t>
  </si>
  <si>
    <t>Delmenhorst, Stadt</t>
  </si>
  <si>
    <t>DE941</t>
  </si>
  <si>
    <t>03402</t>
  </si>
  <si>
    <t>Emden, Stadt</t>
  </si>
  <si>
    <t>DE942</t>
  </si>
  <si>
    <t>03403</t>
  </si>
  <si>
    <t>Oldenburg (Oldenburg), Stadt</t>
  </si>
  <si>
    <t>DE943</t>
  </si>
  <si>
    <t>03404</t>
  </si>
  <si>
    <t>Osnabrück, Stadt</t>
  </si>
  <si>
    <t>DE944</t>
  </si>
  <si>
    <t>03405</t>
  </si>
  <si>
    <t>Wilhelmshaven, Stadt</t>
  </si>
  <si>
    <t>DE945</t>
  </si>
  <si>
    <t>03451</t>
  </si>
  <si>
    <t>Ammerland</t>
  </si>
  <si>
    <t>DE946</t>
  </si>
  <si>
    <t>03452</t>
  </si>
  <si>
    <t>Aurich</t>
  </si>
  <si>
    <t>DE947</t>
  </si>
  <si>
    <t>03453</t>
  </si>
  <si>
    <t>Cloppenburg</t>
  </si>
  <si>
    <t>DE948</t>
  </si>
  <si>
    <t>03454</t>
  </si>
  <si>
    <t>Emsland</t>
  </si>
  <si>
    <t>DE949</t>
  </si>
  <si>
    <t>03455</t>
  </si>
  <si>
    <t>Friesland</t>
  </si>
  <si>
    <t>DE94A</t>
  </si>
  <si>
    <t>03456</t>
  </si>
  <si>
    <t>Grafschaft Bentheim</t>
  </si>
  <si>
    <t>DE94B</t>
  </si>
  <si>
    <t>03457</t>
  </si>
  <si>
    <t>Leer</t>
  </si>
  <si>
    <t>DE94C</t>
  </si>
  <si>
    <t>03458</t>
  </si>
  <si>
    <t>Oldenburg</t>
  </si>
  <si>
    <t>DE94D</t>
  </si>
  <si>
    <t>03459</t>
  </si>
  <si>
    <t>Osnabrück</t>
  </si>
  <si>
    <t>DE94E</t>
  </si>
  <si>
    <t>03460</t>
  </si>
  <si>
    <t>Vechta</t>
  </si>
  <si>
    <t>DE94F</t>
  </si>
  <si>
    <t>03461</t>
  </si>
  <si>
    <t>Wesermarsch</t>
  </si>
  <si>
    <t>DE94G</t>
  </si>
  <si>
    <t>03462</t>
  </si>
  <si>
    <t>Wittmund</t>
  </si>
  <si>
    <t>DE94H</t>
  </si>
  <si>
    <t>04</t>
  </si>
  <si>
    <t>Bremen</t>
  </si>
  <si>
    <t>04011</t>
  </si>
  <si>
    <t>Bremen, Stadt</t>
  </si>
  <si>
    <t>DE501</t>
  </si>
  <si>
    <t>04012</t>
  </si>
  <si>
    <t>Bremerhaven, Stadt</t>
  </si>
  <si>
    <t>DE502</t>
  </si>
  <si>
    <t>05</t>
  </si>
  <si>
    <t>Nordrhein-Westfalen</t>
  </si>
  <si>
    <t>051</t>
  </si>
  <si>
    <t>Reg.-Bez. Düsseldorf</t>
  </si>
  <si>
    <t>05111</t>
  </si>
  <si>
    <t>Düsseldorf, Stadt</t>
  </si>
  <si>
    <t>DEA11</t>
  </si>
  <si>
    <t>05112</t>
  </si>
  <si>
    <t>Duisburg, Stadt</t>
  </si>
  <si>
    <t>DEA12</t>
  </si>
  <si>
    <t>05113</t>
  </si>
  <si>
    <t>Essen, Stadt</t>
  </si>
  <si>
    <t>DEA13</t>
  </si>
  <si>
    <t>05114</t>
  </si>
  <si>
    <t>Krefeld, Stadt</t>
  </si>
  <si>
    <t>DEA14</t>
  </si>
  <si>
    <t>05116</t>
  </si>
  <si>
    <t>Mönchengladbach, Stadt</t>
  </si>
  <si>
    <t>DEA15</t>
  </si>
  <si>
    <t>05117</t>
  </si>
  <si>
    <t>Mülheim an der Ruhr, Stadt</t>
  </si>
  <si>
    <t>DEA16</t>
  </si>
  <si>
    <t>05119</t>
  </si>
  <si>
    <t>Oberhausen, Stadt</t>
  </si>
  <si>
    <t>DEA17</t>
  </si>
  <si>
    <t>05120</t>
  </si>
  <si>
    <t>Remscheid, Stadt</t>
  </si>
  <si>
    <t>DEA18</t>
  </si>
  <si>
    <t>05122</t>
  </si>
  <si>
    <t>Solingen, Klingenstadt</t>
  </si>
  <si>
    <t>DEA19</t>
  </si>
  <si>
    <t>05124</t>
  </si>
  <si>
    <t>Wuppertal, Stadt</t>
  </si>
  <si>
    <t>DEA1A</t>
  </si>
  <si>
    <t>05154</t>
  </si>
  <si>
    <t>Kleve</t>
  </si>
  <si>
    <t>DEA1B</t>
  </si>
  <si>
    <t>05158</t>
  </si>
  <si>
    <t>Mettmann</t>
  </si>
  <si>
    <t>DEA1C</t>
  </si>
  <si>
    <t>05162</t>
  </si>
  <si>
    <t>Rhein-Kreis Neuss</t>
  </si>
  <si>
    <t>DEA1D</t>
  </si>
  <si>
    <t>05166</t>
  </si>
  <si>
    <t>Viersen</t>
  </si>
  <si>
    <t>DEA1E</t>
  </si>
  <si>
    <t>05170</t>
  </si>
  <si>
    <t>Wesel</t>
  </si>
  <si>
    <t>DEA1F</t>
  </si>
  <si>
    <t>053</t>
  </si>
  <si>
    <t>Reg.-Bez. Köln</t>
  </si>
  <si>
    <t>05314</t>
  </si>
  <si>
    <t>Bonn, Stadt</t>
  </si>
  <si>
    <t>DEA22</t>
  </si>
  <si>
    <t>05315</t>
  </si>
  <si>
    <t>Köln, Stadt</t>
  </si>
  <si>
    <t>DEA23</t>
  </si>
  <si>
    <t>05316</t>
  </si>
  <si>
    <t>Leverkusen, Stadt</t>
  </si>
  <si>
    <t>DEA24</t>
  </si>
  <si>
    <t>05334</t>
  </si>
  <si>
    <t>Städteregion Aachen</t>
  </si>
  <si>
    <t>DEA2D</t>
  </si>
  <si>
    <t>05358</t>
  </si>
  <si>
    <t>Düren</t>
  </si>
  <si>
    <t>DEA26</t>
  </si>
  <si>
    <t>05362</t>
  </si>
  <si>
    <t>Rhein-Erft-Kreis</t>
  </si>
  <si>
    <t>DEA27</t>
  </si>
  <si>
    <t>05366</t>
  </si>
  <si>
    <t>Euskirchen</t>
  </si>
  <si>
    <t>DEA28</t>
  </si>
  <si>
    <t>05370</t>
  </si>
  <si>
    <t>Heinsberg</t>
  </si>
  <si>
    <t>DEA29</t>
  </si>
  <si>
    <t>05374</t>
  </si>
  <si>
    <t>Oberbergischer Kreis</t>
  </si>
  <si>
    <t>DEA2A</t>
  </si>
  <si>
    <t>05378</t>
  </si>
  <si>
    <t>Rheinisch-Bergischer Kreis</t>
  </si>
  <si>
    <t>DEA2B</t>
  </si>
  <si>
    <t>05382</t>
  </si>
  <si>
    <t>Rhein-Sieg-Kreis</t>
  </si>
  <si>
    <t>DEA2C</t>
  </si>
  <si>
    <t>055</t>
  </si>
  <si>
    <t>Reg.-Bez. Münster</t>
  </si>
  <si>
    <t>05512</t>
  </si>
  <si>
    <t>Bottrop, Stadt</t>
  </si>
  <si>
    <t>DEA31</t>
  </si>
  <si>
    <t>05513</t>
  </si>
  <si>
    <t>Gelsenkirchen, Stadt</t>
  </si>
  <si>
    <t>DEA32</t>
  </si>
  <si>
    <t>05515</t>
  </si>
  <si>
    <t>Münster, Stadt</t>
  </si>
  <si>
    <t>DEA33</t>
  </si>
  <si>
    <t>05554</t>
  </si>
  <si>
    <t>Borken</t>
  </si>
  <si>
    <t>DEA34</t>
  </si>
  <si>
    <t>05558</t>
  </si>
  <si>
    <t>Coesfeld</t>
  </si>
  <si>
    <t>DEA35</t>
  </si>
  <si>
    <t>05562</t>
  </si>
  <si>
    <t>Recklinghausen</t>
  </si>
  <si>
    <t>DEA36</t>
  </si>
  <si>
    <t>05566</t>
  </si>
  <si>
    <t>Steinfurt</t>
  </si>
  <si>
    <t>DEA37</t>
  </si>
  <si>
    <t>05570</t>
  </si>
  <si>
    <t>Warendorf</t>
  </si>
  <si>
    <t>DEA38</t>
  </si>
  <si>
    <t>057</t>
  </si>
  <si>
    <t>Reg.-Bez. Detmold</t>
  </si>
  <si>
    <t>05711</t>
  </si>
  <si>
    <t>Bielefeld, Stadt</t>
  </si>
  <si>
    <t>DEA41</t>
  </si>
  <si>
    <t>05754</t>
  </si>
  <si>
    <t>Gütersloh</t>
  </si>
  <si>
    <t>DEA42</t>
  </si>
  <si>
    <t>05758</t>
  </si>
  <si>
    <t>Herford</t>
  </si>
  <si>
    <t>DEA43</t>
  </si>
  <si>
    <t>05762</t>
  </si>
  <si>
    <t>Höxter</t>
  </si>
  <si>
    <t>DEA44</t>
  </si>
  <si>
    <t>05766</t>
  </si>
  <si>
    <t>Lippe</t>
  </si>
  <si>
    <t>DEA45</t>
  </si>
  <si>
    <t>05770</t>
  </si>
  <si>
    <t>Minden-Lübbecke</t>
  </si>
  <si>
    <t>DEA46</t>
  </si>
  <si>
    <t>05774</t>
  </si>
  <si>
    <t>Paderborn</t>
  </si>
  <si>
    <t>DEA47</t>
  </si>
  <si>
    <t>059</t>
  </si>
  <si>
    <t>Reg.-Bez. Arnsberg</t>
  </si>
  <si>
    <t>05911</t>
  </si>
  <si>
    <t>Bochum, Stadt</t>
  </si>
  <si>
    <t>DEA51</t>
  </si>
  <si>
    <t>05913</t>
  </si>
  <si>
    <t>Dortmund, Stadt</t>
  </si>
  <si>
    <t>DEA52</t>
  </si>
  <si>
    <t>05914</t>
  </si>
  <si>
    <t>Hagen, Stadt der FernUniversität</t>
  </si>
  <si>
    <t>DEA53</t>
  </si>
  <si>
    <t>05915</t>
  </si>
  <si>
    <t>Hamm, Stadt</t>
  </si>
  <si>
    <t>DEA54</t>
  </si>
  <si>
    <t>05916</t>
  </si>
  <si>
    <t>Herne, Stadt</t>
  </si>
  <si>
    <t>DEA55</t>
  </si>
  <si>
    <t>05954</t>
  </si>
  <si>
    <t>Ennepe-Ruhr-Kreis</t>
  </si>
  <si>
    <t>DEA56</t>
  </si>
  <si>
    <t>05958</t>
  </si>
  <si>
    <t>Hochsauerlandkreis</t>
  </si>
  <si>
    <t>DEA57</t>
  </si>
  <si>
    <t>05962</t>
  </si>
  <si>
    <t>Märkischer Kreis</t>
  </si>
  <si>
    <t>DEA58</t>
  </si>
  <si>
    <t>05966</t>
  </si>
  <si>
    <t>Olpe</t>
  </si>
  <si>
    <t>DEA59</t>
  </si>
  <si>
    <t>05970</t>
  </si>
  <si>
    <t>Siegen-Wittgenstein</t>
  </si>
  <si>
    <t>DEA5A</t>
  </si>
  <si>
    <t>05974</t>
  </si>
  <si>
    <t>Soest</t>
  </si>
  <si>
    <t>DEA5B</t>
  </si>
  <si>
    <t>05978</t>
  </si>
  <si>
    <t>Unna</t>
  </si>
  <si>
    <t>DEA5C</t>
  </si>
  <si>
    <t>06</t>
  </si>
  <si>
    <t>Hessen</t>
  </si>
  <si>
    <t>064</t>
  </si>
  <si>
    <t>Reg.-Bez. Darmstadt</t>
  </si>
  <si>
    <t>06411</t>
  </si>
  <si>
    <t>Darmstadt, Wissenschaftsstadt</t>
  </si>
  <si>
    <t>DE711</t>
  </si>
  <si>
    <t>06412</t>
  </si>
  <si>
    <t>Frankfurt am Main, Stadt</t>
  </si>
  <si>
    <t>DE712</t>
  </si>
  <si>
    <t>06413</t>
  </si>
  <si>
    <t>Offenbach am Main, Stadt</t>
  </si>
  <si>
    <t>DE713</t>
  </si>
  <si>
    <t>06414</t>
  </si>
  <si>
    <t>Wiesbaden, Landeshauptstadt</t>
  </si>
  <si>
    <t>DE714</t>
  </si>
  <si>
    <t>06431</t>
  </si>
  <si>
    <t>Bergstraße</t>
  </si>
  <si>
    <t>DE715</t>
  </si>
  <si>
    <t>06432</t>
  </si>
  <si>
    <t>Darmstadt-Dieburg</t>
  </si>
  <si>
    <t>DE716</t>
  </si>
  <si>
    <t>06433</t>
  </si>
  <si>
    <t>Groß-Gerau</t>
  </si>
  <si>
    <t>DE717</t>
  </si>
  <si>
    <t>06434</t>
  </si>
  <si>
    <t>Hochtaunuskreis</t>
  </si>
  <si>
    <t>DE718</t>
  </si>
  <si>
    <t>06435</t>
  </si>
  <si>
    <t>Main-Kinzig-Kreis</t>
  </si>
  <si>
    <t>DE719</t>
  </si>
  <si>
    <t>06436</t>
  </si>
  <si>
    <t>Main-Taunus-Kreis</t>
  </si>
  <si>
    <t>DE71A</t>
  </si>
  <si>
    <t>06437</t>
  </si>
  <si>
    <t>Odenwaldkreis</t>
  </si>
  <si>
    <t>DE71B</t>
  </si>
  <si>
    <t>06438</t>
  </si>
  <si>
    <t>Offenbach</t>
  </si>
  <si>
    <t>DE71C</t>
  </si>
  <si>
    <t>06439</t>
  </si>
  <si>
    <t>Rheingau-Taunus-Kreis</t>
  </si>
  <si>
    <t>DE71D</t>
  </si>
  <si>
    <t>06440</t>
  </si>
  <si>
    <t>Wetteraukreis</t>
  </si>
  <si>
    <t>DE71E</t>
  </si>
  <si>
    <t>065</t>
  </si>
  <si>
    <t>Reg.-Bez. Gießen</t>
  </si>
  <si>
    <t>06531</t>
  </si>
  <si>
    <t>Gießen</t>
  </si>
  <si>
    <t>DE721</t>
  </si>
  <si>
    <t>06532</t>
  </si>
  <si>
    <t>Lahn-Dill-Kreis</t>
  </si>
  <si>
    <t>DE722</t>
  </si>
  <si>
    <t>06533</t>
  </si>
  <si>
    <t>Limburg-Weilburg</t>
  </si>
  <si>
    <t>DE723</t>
  </si>
  <si>
    <t>06534</t>
  </si>
  <si>
    <t>Marburg-Biedenkopf</t>
  </si>
  <si>
    <t>DE724</t>
  </si>
  <si>
    <t>06535</t>
  </si>
  <si>
    <t>Vogelsbergkreis</t>
  </si>
  <si>
    <t>DE725</t>
  </si>
  <si>
    <t>066</t>
  </si>
  <si>
    <t>Reg.-Bez. Kassel</t>
  </si>
  <si>
    <t>06611</t>
  </si>
  <si>
    <t>Kassel, documenta-Stadt</t>
  </si>
  <si>
    <t>DE731</t>
  </si>
  <si>
    <t>06631</t>
  </si>
  <si>
    <t>Fulda</t>
  </si>
  <si>
    <t>DE732</t>
  </si>
  <si>
    <t>06632</t>
  </si>
  <si>
    <t>Hersfeld-Rotenburg</t>
  </si>
  <si>
    <t>DE733</t>
  </si>
  <si>
    <t>06633</t>
  </si>
  <si>
    <t>Kassel</t>
  </si>
  <si>
    <t>DE734</t>
  </si>
  <si>
    <t>06634</t>
  </si>
  <si>
    <t>Schwalm-Eder-Kreis</t>
  </si>
  <si>
    <t>DE735</t>
  </si>
  <si>
    <t>06635</t>
  </si>
  <si>
    <t>Waldeck-Frankenberg</t>
  </si>
  <si>
    <t>DE736</t>
  </si>
  <si>
    <t>06636</t>
  </si>
  <si>
    <t>Werra-Meißner-Kreis</t>
  </si>
  <si>
    <t>DE737</t>
  </si>
  <si>
    <t>07</t>
  </si>
  <si>
    <t>Rheinland-Pfalz</t>
  </si>
  <si>
    <t>071</t>
  </si>
  <si>
    <t>früher: Reg.-Bez. Koblenz</t>
  </si>
  <si>
    <t>07111</t>
  </si>
  <si>
    <t>Koblenz, kreisfreie Stadt</t>
  </si>
  <si>
    <t>DEB11</t>
  </si>
  <si>
    <t>07131</t>
  </si>
  <si>
    <t>Ahrweiler</t>
  </si>
  <si>
    <t>DEB12</t>
  </si>
  <si>
    <t>07132</t>
  </si>
  <si>
    <t>Altenkirchen (Westerwald)</t>
  </si>
  <si>
    <t>DEB13</t>
  </si>
  <si>
    <t>07133</t>
  </si>
  <si>
    <t>Bad Kreuznach</t>
  </si>
  <si>
    <t>DEB14</t>
  </si>
  <si>
    <t>07134</t>
  </si>
  <si>
    <t>Birkenfeld</t>
  </si>
  <si>
    <t>DEB15</t>
  </si>
  <si>
    <t>07135</t>
  </si>
  <si>
    <t>Cochem-Zell</t>
  </si>
  <si>
    <t>DEB1C</t>
  </si>
  <si>
    <t>07137</t>
  </si>
  <si>
    <t>Mayen-Koblenz</t>
  </si>
  <si>
    <t>DEB17</t>
  </si>
  <si>
    <t>07138</t>
  </si>
  <si>
    <t>Neuwied</t>
  </si>
  <si>
    <t>DEB18</t>
  </si>
  <si>
    <t>07140</t>
  </si>
  <si>
    <t>Rhein-Hunsrück-Kreis</t>
  </si>
  <si>
    <t>DEB1D</t>
  </si>
  <si>
    <t>07141</t>
  </si>
  <si>
    <t>Rhein-Lahn-Kreis</t>
  </si>
  <si>
    <t>DEB1A</t>
  </si>
  <si>
    <t>07143</t>
  </si>
  <si>
    <t>Westerwaldkreis</t>
  </si>
  <si>
    <t>DEB1B</t>
  </si>
  <si>
    <t>072</t>
  </si>
  <si>
    <t>früher: Reg.-Bez. Trier</t>
  </si>
  <si>
    <t>07211</t>
  </si>
  <si>
    <t>Trier, kreisfreie Stadt</t>
  </si>
  <si>
    <t>DEB21</t>
  </si>
  <si>
    <t>07231</t>
  </si>
  <si>
    <t>Bernkastel-Wittlich</t>
  </si>
  <si>
    <t>DEB22</t>
  </si>
  <si>
    <t>07232</t>
  </si>
  <si>
    <t>Eifelkreis Bitburg-Prüm</t>
  </si>
  <si>
    <t>DEB23</t>
  </si>
  <si>
    <t>07233</t>
  </si>
  <si>
    <t>Vulkaneifel</t>
  </si>
  <si>
    <t>DEB24</t>
  </si>
  <si>
    <t>07235</t>
  </si>
  <si>
    <t>Trier-Saarburg</t>
  </si>
  <si>
    <t>DEB25</t>
  </si>
  <si>
    <t>073</t>
  </si>
  <si>
    <t>früher: Reg.-Bez. Rheinhessen-Pfalz</t>
  </si>
  <si>
    <t>07311</t>
  </si>
  <si>
    <t>Frankenthal (Pfalz), kreisfreie Stadt</t>
  </si>
  <si>
    <t>DEB31</t>
  </si>
  <si>
    <t>07312</t>
  </si>
  <si>
    <t>Kaiserslautern, kreisfreie Stadt</t>
  </si>
  <si>
    <t>DEB32</t>
  </si>
  <si>
    <t>07313</t>
  </si>
  <si>
    <t>Landau in der Pfalz, kreisfreie Stadt</t>
  </si>
  <si>
    <t>DEB33</t>
  </si>
  <si>
    <t>07314</t>
  </si>
  <si>
    <t>Ludwigshafen am Rhein, kreisfreie Stadt</t>
  </si>
  <si>
    <t>DEB34</t>
  </si>
  <si>
    <t>07315</t>
  </si>
  <si>
    <t>Mainz, kreisfreie Stadt</t>
  </si>
  <si>
    <t>DEB35</t>
  </si>
  <si>
    <t>07316</t>
  </si>
  <si>
    <t>Neustadt an der Weinstraße, kreisfreie Stadt</t>
  </si>
  <si>
    <t>DEB36</t>
  </si>
  <si>
    <t>07317</t>
  </si>
  <si>
    <t>Pirmasens, kreisfreie Stadt</t>
  </si>
  <si>
    <t>DEB37</t>
  </si>
  <si>
    <t>07318</t>
  </si>
  <si>
    <t>Speyer, kreisfreie Stadt</t>
  </si>
  <si>
    <t>DEB38</t>
  </si>
  <si>
    <t>07319</t>
  </si>
  <si>
    <t>Worms, kreisfreie Stadt</t>
  </si>
  <si>
    <t>DEB39</t>
  </si>
  <si>
    <t>07320</t>
  </si>
  <si>
    <t>Zweibrücken, kreisfreie Stadt</t>
  </si>
  <si>
    <t>DEB3A</t>
  </si>
  <si>
    <t>07331</t>
  </si>
  <si>
    <t>Alzey-Worms</t>
  </si>
  <si>
    <t>DEB3B</t>
  </si>
  <si>
    <t>07332</t>
  </si>
  <si>
    <t>Bad Dürkheim</t>
  </si>
  <si>
    <t>DEB3C</t>
  </si>
  <si>
    <t>07333</t>
  </si>
  <si>
    <t>Donnersbergkreis</t>
  </si>
  <si>
    <t>DEB3D</t>
  </si>
  <si>
    <t>07334</t>
  </si>
  <si>
    <t>Germersheim</t>
  </si>
  <si>
    <t>DEB3E</t>
  </si>
  <si>
    <t>07335</t>
  </si>
  <si>
    <t>Kaiserslautern</t>
  </si>
  <si>
    <t>DEB3F</t>
  </si>
  <si>
    <t>07336</t>
  </si>
  <si>
    <t>Kusel</t>
  </si>
  <si>
    <t>DEB3G</t>
  </si>
  <si>
    <t>07337</t>
  </si>
  <si>
    <t>Südliche Weinstraße</t>
  </si>
  <si>
    <t>DEB3H</t>
  </si>
  <si>
    <t>07338</t>
  </si>
  <si>
    <t>Rhein-Pfalz-Kreis</t>
  </si>
  <si>
    <t>DEB3I</t>
  </si>
  <si>
    <t>07339</t>
  </si>
  <si>
    <t>Mainz-Bingen</t>
  </si>
  <si>
    <t>DEB3J</t>
  </si>
  <si>
    <t>07340</t>
  </si>
  <si>
    <t>Südwestpfalz</t>
  </si>
  <si>
    <t>DEB3K</t>
  </si>
  <si>
    <t>08</t>
  </si>
  <si>
    <t>Baden-Württemberg</t>
  </si>
  <si>
    <t>081</t>
  </si>
  <si>
    <t>Reg.-Bez. Stuttgart</t>
  </si>
  <si>
    <t>0811</t>
  </si>
  <si>
    <t>Region Stuttgart</t>
  </si>
  <si>
    <t>08111</t>
  </si>
  <si>
    <t>Stadtkreis</t>
  </si>
  <si>
    <t>Stuttgart, Stadtkreis</t>
  </si>
  <si>
    <t>DE111</t>
  </si>
  <si>
    <t>08115</t>
  </si>
  <si>
    <t>Böblingen</t>
  </si>
  <si>
    <t>DE112</t>
  </si>
  <si>
    <t>08116</t>
  </si>
  <si>
    <t>Esslingen</t>
  </si>
  <si>
    <t>DE113</t>
  </si>
  <si>
    <t>08117</t>
  </si>
  <si>
    <t>Göppingen</t>
  </si>
  <si>
    <t>DE114</t>
  </si>
  <si>
    <t>08118</t>
  </si>
  <si>
    <t>Ludwigsburg</t>
  </si>
  <si>
    <t>DE115</t>
  </si>
  <si>
    <t>08119</t>
  </si>
  <si>
    <t>Rems-Murr-Kreis</t>
  </si>
  <si>
    <t>DE116</t>
  </si>
  <si>
    <t>0812</t>
  </si>
  <si>
    <t>Region Heilbronn-Franken</t>
  </si>
  <si>
    <t>08121</t>
  </si>
  <si>
    <t>Heilbronn, Stadtkreis</t>
  </si>
  <si>
    <t>DE117</t>
  </si>
  <si>
    <t>08125</t>
  </si>
  <si>
    <t>Heilbronn</t>
  </si>
  <si>
    <t>DE118</t>
  </si>
  <si>
    <t>08126</t>
  </si>
  <si>
    <t>Hohenlohekreis</t>
  </si>
  <si>
    <t>DE119</t>
  </si>
  <si>
    <t>08127</t>
  </si>
  <si>
    <t>Schwäbisch Hall</t>
  </si>
  <si>
    <t>DE11A</t>
  </si>
  <si>
    <t>08128</t>
  </si>
  <si>
    <t>Main-Tauber-Kreis</t>
  </si>
  <si>
    <t>DE11B</t>
  </si>
  <si>
    <t>0813</t>
  </si>
  <si>
    <t>Region Ostwürttemberg</t>
  </si>
  <si>
    <t>08135</t>
  </si>
  <si>
    <t>Heidenheim</t>
  </si>
  <si>
    <t>DE11C</t>
  </si>
  <si>
    <t>08136</t>
  </si>
  <si>
    <t>Ostalbkreis</t>
  </si>
  <si>
    <t>DE11D</t>
  </si>
  <si>
    <t>082</t>
  </si>
  <si>
    <t>Reg.-Bez. Karlsruhe</t>
  </si>
  <si>
    <t>0821</t>
  </si>
  <si>
    <t>Region Mittlerer Oberrhein</t>
  </si>
  <si>
    <t/>
  </si>
  <si>
    <t>08211</t>
  </si>
  <si>
    <t>Baden-Baden, Stadtkreis</t>
  </si>
  <si>
    <t>DE121</t>
  </si>
  <si>
    <t>08212</t>
  </si>
  <si>
    <t>Karlsruhe, Stadtkreis</t>
  </si>
  <si>
    <t>DE122</t>
  </si>
  <si>
    <t>08215</t>
  </si>
  <si>
    <t>Karlsruhe</t>
  </si>
  <si>
    <t>DE123</t>
  </si>
  <si>
    <t>08216</t>
  </si>
  <si>
    <t>Rastatt</t>
  </si>
  <si>
    <t>DE124</t>
  </si>
  <si>
    <t>0822</t>
  </si>
  <si>
    <t>Region Rhein-Neckar-Odenwald</t>
  </si>
  <si>
    <t>08221</t>
  </si>
  <si>
    <t>Heidelberg, Stadtkreis</t>
  </si>
  <si>
    <t>DE125</t>
  </si>
  <si>
    <t>08222</t>
  </si>
  <si>
    <t>Mannheim, Stadtkreis</t>
  </si>
  <si>
    <t>DE126</t>
  </si>
  <si>
    <t>08225</t>
  </si>
  <si>
    <t>Neckar-Odenwald-Kreis</t>
  </si>
  <si>
    <t>DE127</t>
  </si>
  <si>
    <t>08226</t>
  </si>
  <si>
    <t>Rhein-Neckar-Kreis</t>
  </si>
  <si>
    <t>DE128</t>
  </si>
  <si>
    <t>0823</t>
  </si>
  <si>
    <t>Region Nordschwarzwald</t>
  </si>
  <si>
    <t>08231</t>
  </si>
  <si>
    <t>Pforzheim, Stadtkreis</t>
  </si>
  <si>
    <t>DE129</t>
  </si>
  <si>
    <t>08235</t>
  </si>
  <si>
    <t>Calw</t>
  </si>
  <si>
    <t>DE12A</t>
  </si>
  <si>
    <t>08236</t>
  </si>
  <si>
    <t>Enzkreis</t>
  </si>
  <si>
    <t>DE12B</t>
  </si>
  <si>
    <t>08237</t>
  </si>
  <si>
    <t>Freudenstadt</t>
  </si>
  <si>
    <t>DE12C</t>
  </si>
  <si>
    <t>083</t>
  </si>
  <si>
    <t>Reg.-Bez. Freiburg</t>
  </si>
  <si>
    <t>0831</t>
  </si>
  <si>
    <t>Region Südlicher Oberrhein</t>
  </si>
  <si>
    <t>08311</t>
  </si>
  <si>
    <t>Freiburg im Breisgau, Stadtkreis</t>
  </si>
  <si>
    <t>DE131</t>
  </si>
  <si>
    <t>08315</t>
  </si>
  <si>
    <t>Breisgau-Hochschwarzwald</t>
  </si>
  <si>
    <t>DE132</t>
  </si>
  <si>
    <t>08316</t>
  </si>
  <si>
    <t>Emmendingen</t>
  </si>
  <si>
    <t>DE133</t>
  </si>
  <si>
    <t>08317</t>
  </si>
  <si>
    <t>Ortenaukreis</t>
  </si>
  <si>
    <t>DE134</t>
  </si>
  <si>
    <t>0832</t>
  </si>
  <si>
    <t>Region Schwarzwald-Baar-Heuberg</t>
  </si>
  <si>
    <t>08325</t>
  </si>
  <si>
    <t>Rottweil</t>
  </si>
  <si>
    <t>DE135</t>
  </si>
  <si>
    <t>08326</t>
  </si>
  <si>
    <t>Schwarzwald-Baar-Kreis</t>
  </si>
  <si>
    <t>DE136</t>
  </si>
  <si>
    <t>08327</t>
  </si>
  <si>
    <t>Tuttlingen</t>
  </si>
  <si>
    <t>DE137</t>
  </si>
  <si>
    <t>0833</t>
  </si>
  <si>
    <t>Region Hochrhein-Bodensee</t>
  </si>
  <si>
    <t>08335</t>
  </si>
  <si>
    <t>Konstanz</t>
  </si>
  <si>
    <t>DE138</t>
  </si>
  <si>
    <t>08336</t>
  </si>
  <si>
    <t>Lörrach</t>
  </si>
  <si>
    <t>DE139</t>
  </si>
  <si>
    <t>08337</t>
  </si>
  <si>
    <t>Waldshut</t>
  </si>
  <si>
    <t>DE13A</t>
  </si>
  <si>
    <t>084</t>
  </si>
  <si>
    <t>Reg.-Bez. Tübingen</t>
  </si>
  <si>
    <t>0841</t>
  </si>
  <si>
    <t>Region Neckar-Alb</t>
  </si>
  <si>
    <t>08415</t>
  </si>
  <si>
    <t>Reutlingen</t>
  </si>
  <si>
    <t>DE141</t>
  </si>
  <si>
    <t>08416</t>
  </si>
  <si>
    <t>Tübingen</t>
  </si>
  <si>
    <t>DE142</t>
  </si>
  <si>
    <t>08417</t>
  </si>
  <si>
    <t>Zollernalbkreis</t>
  </si>
  <si>
    <t>DE143</t>
  </si>
  <si>
    <t>0842</t>
  </si>
  <si>
    <t>Region Donau-Iller</t>
  </si>
  <si>
    <t>08421</t>
  </si>
  <si>
    <t>Ulm, Stadtkreis</t>
  </si>
  <si>
    <t>DE144</t>
  </si>
  <si>
    <t>08425</t>
  </si>
  <si>
    <t>Alb-Donau-Kreis</t>
  </si>
  <si>
    <t>DE145</t>
  </si>
  <si>
    <t>08426</t>
  </si>
  <si>
    <t>Biberach</t>
  </si>
  <si>
    <t>DE146</t>
  </si>
  <si>
    <t>0843</t>
  </si>
  <si>
    <t>Region Bodensee-Oberschwaben</t>
  </si>
  <si>
    <t>08435</t>
  </si>
  <si>
    <t>Bodenseekreis</t>
  </si>
  <si>
    <t>DE147</t>
  </si>
  <si>
    <t>08436</t>
  </si>
  <si>
    <t>Ravensburg</t>
  </si>
  <si>
    <t>DE148</t>
  </si>
  <si>
    <t>08437</t>
  </si>
  <si>
    <t>Sigmaringen</t>
  </si>
  <si>
    <t>DE149</t>
  </si>
  <si>
    <t>09</t>
  </si>
  <si>
    <t>Bayern</t>
  </si>
  <si>
    <t>091</t>
  </si>
  <si>
    <t>Reg.-Bez. Oberbayern</t>
  </si>
  <si>
    <t>09161</t>
  </si>
  <si>
    <t>Ingolstadt</t>
  </si>
  <si>
    <t>DE211</t>
  </si>
  <si>
    <t>09162</t>
  </si>
  <si>
    <t>München, Landeshauptstadt</t>
  </si>
  <si>
    <t>DE212</t>
  </si>
  <si>
    <t>09163</t>
  </si>
  <si>
    <t>Rosenheim</t>
  </si>
  <si>
    <t>DE213</t>
  </si>
  <si>
    <t>09171</t>
  </si>
  <si>
    <t>Altötting</t>
  </si>
  <si>
    <t>DE214</t>
  </si>
  <si>
    <t>09172</t>
  </si>
  <si>
    <t>Berchtesgadener Land</t>
  </si>
  <si>
    <t>DE215</t>
  </si>
  <si>
    <t>09173</t>
  </si>
  <si>
    <t>Bad Tölz-Wolfratshausen</t>
  </si>
  <si>
    <t>DE216</t>
  </si>
  <si>
    <t>09174</t>
  </si>
  <si>
    <t>Dachau</t>
  </si>
  <si>
    <t>DE217</t>
  </si>
  <si>
    <t>09175</t>
  </si>
  <si>
    <t>Ebersberg</t>
  </si>
  <si>
    <t>DE218</t>
  </si>
  <si>
    <t>09176</t>
  </si>
  <si>
    <t>Eichstätt</t>
  </si>
  <si>
    <t>DE219</t>
  </si>
  <si>
    <t>09177</t>
  </si>
  <si>
    <t>Erding</t>
  </si>
  <si>
    <t>DE21A</t>
  </si>
  <si>
    <t>09178</t>
  </si>
  <si>
    <t>Freising</t>
  </si>
  <si>
    <t>DE21B</t>
  </si>
  <si>
    <t>09179</t>
  </si>
  <si>
    <t>Fürstenfeldbruck</t>
  </si>
  <si>
    <t>DE21C</t>
  </si>
  <si>
    <t>09180</t>
  </si>
  <si>
    <t>Garmisch-Partenkirchen</t>
  </si>
  <si>
    <t>DE21D</t>
  </si>
  <si>
    <t>09181</t>
  </si>
  <si>
    <t>Landsberg am Lech</t>
  </si>
  <si>
    <t>DE21E</t>
  </si>
  <si>
    <t>09182</t>
  </si>
  <si>
    <t>Miesbach</t>
  </si>
  <si>
    <t>DE21F</t>
  </si>
  <si>
    <t>09183</t>
  </si>
  <si>
    <t>Mühldorf a.Inn</t>
  </si>
  <si>
    <t>DE21G</t>
  </si>
  <si>
    <t>09184</t>
  </si>
  <si>
    <t>München</t>
  </si>
  <si>
    <t>DE21H</t>
  </si>
  <si>
    <t>09185</t>
  </si>
  <si>
    <t>Neuburg-Schrobenhausen</t>
  </si>
  <si>
    <t>DE21I</t>
  </si>
  <si>
    <t>09186</t>
  </si>
  <si>
    <t>Pfaffenhofen a.d.Ilm</t>
  </si>
  <si>
    <t>DE21J</t>
  </si>
  <si>
    <t>09187</t>
  </si>
  <si>
    <t>DE21K</t>
  </si>
  <si>
    <t>09188</t>
  </si>
  <si>
    <t>Starnberg</t>
  </si>
  <si>
    <t>DE21L</t>
  </si>
  <si>
    <t>09189</t>
  </si>
  <si>
    <t>Traunstein</t>
  </si>
  <si>
    <t>DE21M</t>
  </si>
  <si>
    <t>09190</t>
  </si>
  <si>
    <t>Weilheim-Schongau</t>
  </si>
  <si>
    <t>DE21N</t>
  </si>
  <si>
    <t>092</t>
  </si>
  <si>
    <t>Reg.-Bez. Niederbayern</t>
  </si>
  <si>
    <t>09261</t>
  </si>
  <si>
    <t>Landshut</t>
  </si>
  <si>
    <t>DE221</t>
  </si>
  <si>
    <t>09262</t>
  </si>
  <si>
    <t>Passau</t>
  </si>
  <si>
    <t>DE222</t>
  </si>
  <si>
    <t>09263</t>
  </si>
  <si>
    <t>Straubing</t>
  </si>
  <si>
    <t>DE223</t>
  </si>
  <si>
    <t>09271</t>
  </si>
  <si>
    <t>Deggendorf</t>
  </si>
  <si>
    <t>DE224</t>
  </si>
  <si>
    <t>09272</t>
  </si>
  <si>
    <t>Freyung-Grafenau</t>
  </si>
  <si>
    <t>DE225</t>
  </si>
  <si>
    <t>09273</t>
  </si>
  <si>
    <t>Kelheim</t>
  </si>
  <si>
    <t>DE226</t>
  </si>
  <si>
    <t>09274</t>
  </si>
  <si>
    <t>DE227</t>
  </si>
  <si>
    <t>09275</t>
  </si>
  <si>
    <t>DE228</t>
  </si>
  <si>
    <t>09276</t>
  </si>
  <si>
    <t>Regen</t>
  </si>
  <si>
    <t>DE229</t>
  </si>
  <si>
    <t>09277</t>
  </si>
  <si>
    <t>Rottal-Inn</t>
  </si>
  <si>
    <t>DE22A</t>
  </si>
  <si>
    <t>09278</t>
  </si>
  <si>
    <t>Straubing-Bogen</t>
  </si>
  <si>
    <t>DE22B</t>
  </si>
  <si>
    <t>09279</t>
  </si>
  <si>
    <t>Dingolfing-Landau</t>
  </si>
  <si>
    <t>DE22C</t>
  </si>
  <si>
    <t>093</t>
  </si>
  <si>
    <t>Reg.-Bez. Oberpfalz</t>
  </si>
  <si>
    <t>09361</t>
  </si>
  <si>
    <t>Amberg</t>
  </si>
  <si>
    <t>DE231</t>
  </si>
  <si>
    <t>09362</t>
  </si>
  <si>
    <t>Regensburg</t>
  </si>
  <si>
    <t>DE232</t>
  </si>
  <si>
    <t>09363</t>
  </si>
  <si>
    <t>Weiden i.d.OPf.</t>
  </si>
  <si>
    <t>DE233</t>
  </si>
  <si>
    <t>09371</t>
  </si>
  <si>
    <t>Amberg-Sulzbach</t>
  </si>
  <si>
    <t>DE234</t>
  </si>
  <si>
    <t>09372</t>
  </si>
  <si>
    <t>Cham</t>
  </si>
  <si>
    <t>DE235</t>
  </si>
  <si>
    <t>09373</t>
  </si>
  <si>
    <t>Neumarkt i.d.OPf.</t>
  </si>
  <si>
    <t>DE236</t>
  </si>
  <si>
    <t>09374</t>
  </si>
  <si>
    <t>Neustadt a.d.Waldnaab</t>
  </si>
  <si>
    <t>DE237</t>
  </si>
  <si>
    <t>09375</t>
  </si>
  <si>
    <t>DE238</t>
  </si>
  <si>
    <t>09376</t>
  </si>
  <si>
    <t>Schwandorf</t>
  </si>
  <si>
    <t>DE239</t>
  </si>
  <si>
    <t>09377</t>
  </si>
  <si>
    <t>Tirschenreuth</t>
  </si>
  <si>
    <t>DE23A</t>
  </si>
  <si>
    <t>094</t>
  </si>
  <si>
    <t>Reg.-Bez. Oberfranken</t>
  </si>
  <si>
    <t>09461</t>
  </si>
  <si>
    <t>Bamberg</t>
  </si>
  <si>
    <t>DE241</t>
  </si>
  <si>
    <t>09462</t>
  </si>
  <si>
    <t>Bayreuth</t>
  </si>
  <si>
    <t>DE242</t>
  </si>
  <si>
    <t>09463</t>
  </si>
  <si>
    <t>Coburg</t>
  </si>
  <si>
    <t>DE243</t>
  </si>
  <si>
    <t>09464</t>
  </si>
  <si>
    <t>Hof</t>
  </si>
  <si>
    <t>DE244</t>
  </si>
  <si>
    <t>09471</t>
  </si>
  <si>
    <t>DE245</t>
  </si>
  <si>
    <t>09472</t>
  </si>
  <si>
    <t>DE246</t>
  </si>
  <si>
    <t>09473</t>
  </si>
  <si>
    <t>DE247</t>
  </si>
  <si>
    <t>09474</t>
  </si>
  <si>
    <t>Forchheim</t>
  </si>
  <si>
    <t>DE248</t>
  </si>
  <si>
    <t>09475</t>
  </si>
  <si>
    <t>DE249</t>
  </si>
  <si>
    <t>09476</t>
  </si>
  <si>
    <t>Kronach</t>
  </si>
  <si>
    <t>DE24A</t>
  </si>
  <si>
    <t>09477</t>
  </si>
  <si>
    <t>Kulmbach</t>
  </si>
  <si>
    <t>DE24B</t>
  </si>
  <si>
    <t>09478</t>
  </si>
  <si>
    <t>Lichtenfels</t>
  </si>
  <si>
    <t>DE24C</t>
  </si>
  <si>
    <t>09479</t>
  </si>
  <si>
    <t>Wunsiedel i.Fichtelgebirge</t>
  </si>
  <si>
    <t>DE24D</t>
  </si>
  <si>
    <t>095</t>
  </si>
  <si>
    <t>Reg.-Bez. Mittelfranken</t>
  </si>
  <si>
    <t>09561</t>
  </si>
  <si>
    <t>Ansbach</t>
  </si>
  <si>
    <t>DE251</t>
  </si>
  <si>
    <t>09562</t>
  </si>
  <si>
    <t>Erlangen</t>
  </si>
  <si>
    <t>DE252</t>
  </si>
  <si>
    <t>09563</t>
  </si>
  <si>
    <t>Fürth</t>
  </si>
  <si>
    <t>DE253</t>
  </si>
  <si>
    <t>09564</t>
  </si>
  <si>
    <t>Nürnberg</t>
  </si>
  <si>
    <t>DE254</t>
  </si>
  <si>
    <t>09565</t>
  </si>
  <si>
    <t>Schwabach</t>
  </si>
  <si>
    <t>DE255</t>
  </si>
  <si>
    <t>09571</t>
  </si>
  <si>
    <t>DE256</t>
  </si>
  <si>
    <t>09572</t>
  </si>
  <si>
    <t>Erlangen-Höchstadt</t>
  </si>
  <si>
    <t>DE257</t>
  </si>
  <si>
    <t>09573</t>
  </si>
  <si>
    <t>DE258</t>
  </si>
  <si>
    <t>09574</t>
  </si>
  <si>
    <t>Nürnberger Land</t>
  </si>
  <si>
    <t>DE259</t>
  </si>
  <si>
    <t>09575</t>
  </si>
  <si>
    <t>Neustadt a.d.Aisch-Bad Windsheim</t>
  </si>
  <si>
    <t>DE25A</t>
  </si>
  <si>
    <t>09576</t>
  </si>
  <si>
    <t>Roth</t>
  </si>
  <si>
    <t>DE25B</t>
  </si>
  <si>
    <t>09577</t>
  </si>
  <si>
    <t>Weißenburg-Gunzenhausen</t>
  </si>
  <si>
    <t>DE25C</t>
  </si>
  <si>
    <t>096</t>
  </si>
  <si>
    <t>Reg.-Bez. Unterfranken</t>
  </si>
  <si>
    <t>09661</t>
  </si>
  <si>
    <t>Aschaffenburg</t>
  </si>
  <si>
    <t>DE261</t>
  </si>
  <si>
    <t>09662</t>
  </si>
  <si>
    <t>Schweinfurt</t>
  </si>
  <si>
    <t>DE262</t>
  </si>
  <si>
    <t>09663</t>
  </si>
  <si>
    <t>Würzburg</t>
  </si>
  <si>
    <t>DE263</t>
  </si>
  <si>
    <t>09671</t>
  </si>
  <si>
    <t>DE264</t>
  </si>
  <si>
    <t>09672</t>
  </si>
  <si>
    <t>Bad Kissingen</t>
  </si>
  <si>
    <t>DE265</t>
  </si>
  <si>
    <t>09673</t>
  </si>
  <si>
    <t>Rhön-Grabfeld</t>
  </si>
  <si>
    <t>DE266</t>
  </si>
  <si>
    <t>09674</t>
  </si>
  <si>
    <t>Haßberge</t>
  </si>
  <si>
    <t>DE267</t>
  </si>
  <si>
    <t>09675</t>
  </si>
  <si>
    <t>Kitzingen</t>
  </si>
  <si>
    <t>DE268</t>
  </si>
  <si>
    <t>09676</t>
  </si>
  <si>
    <t>Miltenberg</t>
  </si>
  <si>
    <t>DE269</t>
  </si>
  <si>
    <t>09677</t>
  </si>
  <si>
    <t>Main-Spessart</t>
  </si>
  <si>
    <t>DE26A</t>
  </si>
  <si>
    <t>09678</t>
  </si>
  <si>
    <t>DE26B</t>
  </si>
  <si>
    <t>09679</t>
  </si>
  <si>
    <t>DE26C</t>
  </si>
  <si>
    <t>097</t>
  </si>
  <si>
    <t>Reg.-Bez. Schwaben</t>
  </si>
  <si>
    <t>09761</t>
  </si>
  <si>
    <t>Augsburg</t>
  </si>
  <si>
    <t>DE271</t>
  </si>
  <si>
    <t>09762</t>
  </si>
  <si>
    <t>Kaufbeuren</t>
  </si>
  <si>
    <t>DE272</t>
  </si>
  <si>
    <t>09763</t>
  </si>
  <si>
    <t>Kempten (Allgäu)</t>
  </si>
  <si>
    <t>DE273</t>
  </si>
  <si>
    <t>09764</t>
  </si>
  <si>
    <t>Memmingen</t>
  </si>
  <si>
    <t>DE274</t>
  </si>
  <si>
    <t>09771</t>
  </si>
  <si>
    <t>Aichach-Friedberg</t>
  </si>
  <si>
    <t>DE275</t>
  </si>
  <si>
    <t>09772</t>
  </si>
  <si>
    <t>DE276</t>
  </si>
  <si>
    <t>09773</t>
  </si>
  <si>
    <t>Dillingen a.d.Donau</t>
  </si>
  <si>
    <t>DE277</t>
  </si>
  <si>
    <t>09774</t>
  </si>
  <si>
    <t>Günzburg</t>
  </si>
  <si>
    <t>DE278</t>
  </si>
  <si>
    <t>09775</t>
  </si>
  <si>
    <t>Neu-Ulm</t>
  </si>
  <si>
    <t>DE279</t>
  </si>
  <si>
    <t>09776</t>
  </si>
  <si>
    <t>Lindau (Bodensee)</t>
  </si>
  <si>
    <t>DE27A</t>
  </si>
  <si>
    <t>09777</t>
  </si>
  <si>
    <t>Ostallgäu</t>
  </si>
  <si>
    <t>DE27B</t>
  </si>
  <si>
    <t>09778</t>
  </si>
  <si>
    <t>Unterallgäu</t>
  </si>
  <si>
    <t>DE27C</t>
  </si>
  <si>
    <t>09779</t>
  </si>
  <si>
    <t>Donau-Ries</t>
  </si>
  <si>
    <t>DE27D</t>
  </si>
  <si>
    <t>09780</t>
  </si>
  <si>
    <t>Oberallgäu</t>
  </si>
  <si>
    <t>DE27E</t>
  </si>
  <si>
    <t>10</t>
  </si>
  <si>
    <t>Saarland</t>
  </si>
  <si>
    <t>10041</t>
  </si>
  <si>
    <t>Regionalverband</t>
  </si>
  <si>
    <t>Regionalverband Saarbrücken</t>
  </si>
  <si>
    <t>DEC01</t>
  </si>
  <si>
    <t>10042</t>
  </si>
  <si>
    <t>Merzig-Wadern</t>
  </si>
  <si>
    <t>DEC02</t>
  </si>
  <si>
    <t>10043</t>
  </si>
  <si>
    <t>Neunkirchen</t>
  </si>
  <si>
    <t>DEC03</t>
  </si>
  <si>
    <t>10044</t>
  </si>
  <si>
    <t>Saarlouis</t>
  </si>
  <si>
    <t>DEC04</t>
  </si>
  <si>
    <t>10045</t>
  </si>
  <si>
    <t>Saarpfalz-Kreis</t>
  </si>
  <si>
    <t>DEC05</t>
  </si>
  <si>
    <t>10046</t>
  </si>
  <si>
    <t>St. Wendel</t>
  </si>
  <si>
    <t>DEC06</t>
  </si>
  <si>
    <t>11</t>
  </si>
  <si>
    <t>Berlin</t>
  </si>
  <si>
    <t>11000</t>
  </si>
  <si>
    <t>Berlin, Stadt</t>
  </si>
  <si>
    <t>DE300</t>
  </si>
  <si>
    <t>12</t>
  </si>
  <si>
    <t>Brandenburg</t>
  </si>
  <si>
    <t>12051</t>
  </si>
  <si>
    <t>Brandenburg an der Havel, Stadt</t>
  </si>
  <si>
    <t>DE401</t>
  </si>
  <si>
    <t>12052</t>
  </si>
  <si>
    <t>Cottbus, Stadt</t>
  </si>
  <si>
    <t>DE402</t>
  </si>
  <si>
    <t>12053</t>
  </si>
  <si>
    <t>Frankfurt (Oder), Stadt</t>
  </si>
  <si>
    <t>DE403</t>
  </si>
  <si>
    <t>12054</t>
  </si>
  <si>
    <t>Potsdam, Stadt</t>
  </si>
  <si>
    <t>DE404</t>
  </si>
  <si>
    <t>12060</t>
  </si>
  <si>
    <t>Barnim</t>
  </si>
  <si>
    <t>DE405</t>
  </si>
  <si>
    <t>12061</t>
  </si>
  <si>
    <t>Dahme-Spreewald</t>
  </si>
  <si>
    <t>DE406</t>
  </si>
  <si>
    <t>12062</t>
  </si>
  <si>
    <t>Elbe-Elster</t>
  </si>
  <si>
    <t>DE407</t>
  </si>
  <si>
    <t>12063</t>
  </si>
  <si>
    <t>Havelland</t>
  </si>
  <si>
    <t>DE408</t>
  </si>
  <si>
    <t>12064</t>
  </si>
  <si>
    <t>Märkisch-Oderland</t>
  </si>
  <si>
    <t>DE409</t>
  </si>
  <si>
    <t>12065</t>
  </si>
  <si>
    <t>Oberhavel</t>
  </si>
  <si>
    <t>DE40A</t>
  </si>
  <si>
    <t>12066</t>
  </si>
  <si>
    <t>Oberspreewald-Lausitz</t>
  </si>
  <si>
    <t>DE40B</t>
  </si>
  <si>
    <t>12067</t>
  </si>
  <si>
    <t>Oder-Spree</t>
  </si>
  <si>
    <t>DE40C</t>
  </si>
  <si>
    <t>12068</t>
  </si>
  <si>
    <t>Ostprignitz-Ruppin</t>
  </si>
  <si>
    <t>DE40D</t>
  </si>
  <si>
    <t>12069</t>
  </si>
  <si>
    <t>Potsdam-Mittelmark</t>
  </si>
  <si>
    <t>DE40E</t>
  </si>
  <si>
    <t>12070</t>
  </si>
  <si>
    <t>Prignitz</t>
  </si>
  <si>
    <t>DE40F</t>
  </si>
  <si>
    <t>12071</t>
  </si>
  <si>
    <t>Spree-Neiße</t>
  </si>
  <si>
    <t>DE40G</t>
  </si>
  <si>
    <t>12072</t>
  </si>
  <si>
    <t>Teltow-Fläming</t>
  </si>
  <si>
    <t>DE40H</t>
  </si>
  <si>
    <t>12073</t>
  </si>
  <si>
    <t>Uckermark</t>
  </si>
  <si>
    <t>DE40I</t>
  </si>
  <si>
    <t>13</t>
  </si>
  <si>
    <t>Mecklenburg-Vorpommern</t>
  </si>
  <si>
    <t>13003</t>
  </si>
  <si>
    <t>Rostock</t>
  </si>
  <si>
    <t>DE803</t>
  </si>
  <si>
    <t>13004</t>
  </si>
  <si>
    <t>Schwerin</t>
  </si>
  <si>
    <t>DE804</t>
  </si>
  <si>
    <t>13071</t>
  </si>
  <si>
    <t>Mecklenburgische Seenplatte</t>
  </si>
  <si>
    <t>DE80J</t>
  </si>
  <si>
    <t>13072</t>
  </si>
  <si>
    <t>Landkreis Rostock</t>
  </si>
  <si>
    <t>DE80K</t>
  </si>
  <si>
    <t>13073</t>
  </si>
  <si>
    <t>Vorpommern-Rügen</t>
  </si>
  <si>
    <t>DE80L</t>
  </si>
  <si>
    <t>13074</t>
  </si>
  <si>
    <t>Nordwestmecklenburg</t>
  </si>
  <si>
    <t>DE80M</t>
  </si>
  <si>
    <t>13075</t>
  </si>
  <si>
    <t>Vorpommern-Greifswald</t>
  </si>
  <si>
    <t>DE80N</t>
  </si>
  <si>
    <t>13076</t>
  </si>
  <si>
    <t>Ludwigslust-Parchim</t>
  </si>
  <si>
    <t>DE80O</t>
  </si>
  <si>
    <t>14</t>
  </si>
  <si>
    <t>Sachsen</t>
  </si>
  <si>
    <t>Direktionsbezirk Chemnitz</t>
  </si>
  <si>
    <t>14511</t>
  </si>
  <si>
    <t>Chemnitz, Stadt</t>
  </si>
  <si>
    <t>DED41</t>
  </si>
  <si>
    <t>14521</t>
  </si>
  <si>
    <t>Erzgebirgskreis</t>
  </si>
  <si>
    <t>DED42</t>
  </si>
  <si>
    <t>14522</t>
  </si>
  <si>
    <t>Mittelsachsen</t>
  </si>
  <si>
    <t>DED43</t>
  </si>
  <si>
    <t>14523</t>
  </si>
  <si>
    <t>Vogtlandkreis</t>
  </si>
  <si>
    <t>DED44</t>
  </si>
  <si>
    <t>14524</t>
  </si>
  <si>
    <t>Zwickau</t>
  </si>
  <si>
    <t>DED45</t>
  </si>
  <si>
    <t>Direktionsbezirk Dresden</t>
  </si>
  <si>
    <t>14612</t>
  </si>
  <si>
    <t>Dresden, Stadt</t>
  </si>
  <si>
    <t>DED21</t>
  </si>
  <si>
    <t>14625</t>
  </si>
  <si>
    <t>Bautzen</t>
  </si>
  <si>
    <t>DED2C</t>
  </si>
  <si>
    <t>14626</t>
  </si>
  <si>
    <t>Görlitz</t>
  </si>
  <si>
    <t>DED2D</t>
  </si>
  <si>
    <t>14627</t>
  </si>
  <si>
    <t>Meißen</t>
  </si>
  <si>
    <t>DED2E</t>
  </si>
  <si>
    <t>14628</t>
  </si>
  <si>
    <t>Sächsische Schweiz-Osterzgebirge</t>
  </si>
  <si>
    <t>DED2F</t>
  </si>
  <si>
    <t>Direktionsbezirk Leipzig</t>
  </si>
  <si>
    <t>14713</t>
  </si>
  <si>
    <t>Leipzig, Stadt</t>
  </si>
  <si>
    <t>DED51</t>
  </si>
  <si>
    <t>14729</t>
  </si>
  <si>
    <t>Leipzig</t>
  </si>
  <si>
    <t>DED52</t>
  </si>
  <si>
    <t>14730</t>
  </si>
  <si>
    <t>Nordsachsen</t>
  </si>
  <si>
    <t>DED53</t>
  </si>
  <si>
    <t>15</t>
  </si>
  <si>
    <t>Sachsen-Anhalt</t>
  </si>
  <si>
    <t>15001</t>
  </si>
  <si>
    <t>Dessau-Roßlau, Stadt</t>
  </si>
  <si>
    <t>DEE01</t>
  </si>
  <si>
    <t>15002</t>
  </si>
  <si>
    <t>Halle (Saale), Stadt</t>
  </si>
  <si>
    <t>DEE02</t>
  </si>
  <si>
    <t>15003</t>
  </si>
  <si>
    <t>Magdeburg, Landeshauptstadt</t>
  </si>
  <si>
    <t>DEE03</t>
  </si>
  <si>
    <t>15081</t>
  </si>
  <si>
    <t>Altmarkkreis Salzwedel</t>
  </si>
  <si>
    <t>DEE04</t>
  </si>
  <si>
    <t>15082</t>
  </si>
  <si>
    <t>Anhalt-Bitterfeld</t>
  </si>
  <si>
    <t>DEE05</t>
  </si>
  <si>
    <t>15083</t>
  </si>
  <si>
    <t>Börde</t>
  </si>
  <si>
    <t>DEE07</t>
  </si>
  <si>
    <t>15084</t>
  </si>
  <si>
    <t>Burgenlandkreis</t>
  </si>
  <si>
    <t>DEE08</t>
  </si>
  <si>
    <t>15085</t>
  </si>
  <si>
    <t>Harz</t>
  </si>
  <si>
    <t>DEE09</t>
  </si>
  <si>
    <t>15086</t>
  </si>
  <si>
    <t>Jerichower Land</t>
  </si>
  <si>
    <t>DEE06</t>
  </si>
  <si>
    <t>15087</t>
  </si>
  <si>
    <t>Mansfeld-Südharz</t>
  </si>
  <si>
    <t>DEE0A</t>
  </si>
  <si>
    <t>15088</t>
  </si>
  <si>
    <t>Saalekreis</t>
  </si>
  <si>
    <t>DEE0B</t>
  </si>
  <si>
    <t>15089</t>
  </si>
  <si>
    <t>Salzlandkreis</t>
  </si>
  <si>
    <t>DEE0C</t>
  </si>
  <si>
    <t>15090</t>
  </si>
  <si>
    <t>Stendal</t>
  </si>
  <si>
    <t>DEE0D</t>
  </si>
  <si>
    <t>15091</t>
  </si>
  <si>
    <t>Wittenberg</t>
  </si>
  <si>
    <t>DEE0E</t>
  </si>
  <si>
    <t>16</t>
  </si>
  <si>
    <t>Thüringen</t>
  </si>
  <si>
    <t>16051</t>
  </si>
  <si>
    <t>Erfurt, Stadt</t>
  </si>
  <si>
    <t>DEG01</t>
  </si>
  <si>
    <t>16052</t>
  </si>
  <si>
    <t>Gera, Stadt</t>
  </si>
  <si>
    <t>DEG02</t>
  </si>
  <si>
    <t>16053</t>
  </si>
  <si>
    <t>Jena, Stadt</t>
  </si>
  <si>
    <t>DEG03</t>
  </si>
  <si>
    <t>16054</t>
  </si>
  <si>
    <t>Suhl, Stadt</t>
  </si>
  <si>
    <t>DEG04</t>
  </si>
  <si>
    <t>16055</t>
  </si>
  <si>
    <t>Weimar, Stadt</t>
  </si>
  <si>
    <t>DEG05</t>
  </si>
  <si>
    <t>16056</t>
  </si>
  <si>
    <t>Eisenach, Stadt</t>
  </si>
  <si>
    <t>DEG0N</t>
  </si>
  <si>
    <t>16061</t>
  </si>
  <si>
    <t>Eichsfeld</t>
  </si>
  <si>
    <t>DEG06</t>
  </si>
  <si>
    <t>16062</t>
  </si>
  <si>
    <t>Nordhausen</t>
  </si>
  <si>
    <t>DEG07</t>
  </si>
  <si>
    <t>16063</t>
  </si>
  <si>
    <t>Wartburgkreis</t>
  </si>
  <si>
    <t>DEG0P</t>
  </si>
  <si>
    <t>16064</t>
  </si>
  <si>
    <t>Unstrut-Hainich-Kreis</t>
  </si>
  <si>
    <t>DEG09</t>
  </si>
  <si>
    <t>16065</t>
  </si>
  <si>
    <t>Kyffhäuserkreis</t>
  </si>
  <si>
    <t>DEG0A</t>
  </si>
  <si>
    <t>16066</t>
  </si>
  <si>
    <t>Schmalkalden-Meiningen</t>
  </si>
  <si>
    <t>DEG0B</t>
  </si>
  <si>
    <t>16067</t>
  </si>
  <si>
    <t>Gotha</t>
  </si>
  <si>
    <t>DEG0C</t>
  </si>
  <si>
    <t>16068</t>
  </si>
  <si>
    <t>Sömmerda</t>
  </si>
  <si>
    <t>DEG0D</t>
  </si>
  <si>
    <t>16069</t>
  </si>
  <si>
    <t>Hildburghausen</t>
  </si>
  <si>
    <t>DEG0E</t>
  </si>
  <si>
    <t>16070</t>
  </si>
  <si>
    <t>Ilm-Kreis</t>
  </si>
  <si>
    <t>DEG0F</t>
  </si>
  <si>
    <t>16071</t>
  </si>
  <si>
    <t>Weimarer Land</t>
  </si>
  <si>
    <t>DEG0G</t>
  </si>
  <si>
    <t>16072</t>
  </si>
  <si>
    <t>Sonneberg</t>
  </si>
  <si>
    <t>DEG0H</t>
  </si>
  <si>
    <t>16073</t>
  </si>
  <si>
    <t>Saalfeld-Rudolstadt</t>
  </si>
  <si>
    <t>DEG0I</t>
  </si>
  <si>
    <t>16074</t>
  </si>
  <si>
    <t>Saale-Holzland-Kreis</t>
  </si>
  <si>
    <t>DEG0J</t>
  </si>
  <si>
    <t>16075</t>
  </si>
  <si>
    <t>Saale-Orla-Kreis</t>
  </si>
  <si>
    <t>DEG0K</t>
  </si>
  <si>
    <t>16076</t>
  </si>
  <si>
    <t>Greiz</t>
  </si>
  <si>
    <t>DEG0L</t>
  </si>
  <si>
    <t>16077</t>
  </si>
  <si>
    <t>Altenburger Land</t>
  </si>
  <si>
    <t>DEG0M</t>
  </si>
  <si>
    <t>Deutschland</t>
  </si>
  <si>
    <r>
      <t>1)</t>
    </r>
    <r>
      <rPr>
        <vertAlign val="superscript"/>
        <sz val="9"/>
        <rFont val="MetaNormalLF-Roman"/>
        <family val="2"/>
      </rPr>
      <t xml:space="preserve">  </t>
    </r>
    <r>
      <rPr>
        <sz val="9"/>
        <rFont val="MetaNormalLF-Roman"/>
        <family val="2"/>
      </rPr>
      <t>Fläche in Rheinland-Pfalz: Ohne das Gebiet "gemeinsames deutsch-luxemburgisches Hoheitsgebiet" von 6,20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</si>
  <si>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r>
      <t xml:space="preserve">     Fläche in Mecklenburg-Vorpommern: Ohne das Gebiet "Küstengewässer einschl. Anteil am Festlandsockel" von 1,00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</si>
  <si>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t xml:space="preserve">     Abweichungen bei den Flächenangaben sind durch Runden der Zahlen möglich.</t>
  </si>
  <si>
    <t xml:space="preserve">     Aufgrund fachlicher und methodischer Umstellungen in der Vermessungsverwaltung auf das "Amtliche Liegenschaftskataster-Informationssystem"
     (ALKIS®) ist der Vergleich der Flächendaten ab 2014 mit den Flächendaten vorangegangener Jahre nur eingeschränkt möglich. </t>
  </si>
  <si>
    <t>2) Die Ergebnisse ab Berichtsjahr 2016 sind aufgrund methodischer Änderungen und technischer Weiterentwicklung
     nur bedingt mit den Vorjahreswerten vegleichbar. Erläuterungen dazu finden Sie unter www.destatis.de beim Bevölkerungsstand.</t>
  </si>
  <si>
    <t>Quelle: Gemeindeverzeichnis-Informationssystem GV-ISys</t>
  </si>
  <si>
    <t>Gebietsstand: 31.12.2019</t>
  </si>
  <si>
    <t xml:space="preserve">     Statistisches Bundesamt (Destatis), 2020</t>
  </si>
  <si>
    <t>Erscheinungsmonat: September 2020</t>
  </si>
  <si>
    <t>Index</t>
  </si>
  <si>
    <t>je km2</t>
  </si>
  <si>
    <t>PLZ</t>
  </si>
  <si>
    <t>Breite</t>
  </si>
  <si>
    <t>Brunsbüttel, Stadt</t>
  </si>
  <si>
    <t>Heide, Stadt</t>
  </si>
  <si>
    <t>Averlak</t>
  </si>
  <si>
    <t>Brickeln</t>
  </si>
  <si>
    <t>Buchholz</t>
  </si>
  <si>
    <t>Burg (Dithmarschen)</t>
  </si>
  <si>
    <t>Dingen</t>
  </si>
  <si>
    <t>Eddelak</t>
  </si>
  <si>
    <t>Eggstedt</t>
  </si>
  <si>
    <t>Frestedt</t>
  </si>
  <si>
    <t>Großenrade</t>
  </si>
  <si>
    <t>Hochdonn</t>
  </si>
  <si>
    <t>Kuden</t>
  </si>
  <si>
    <t>Quickborn</t>
  </si>
  <si>
    <t>Sankt Michaelisdonn</t>
  </si>
  <si>
    <t>Süderhastedt</t>
  </si>
  <si>
    <t>Diekhusen-Fahrstedt</t>
  </si>
  <si>
    <t>Friedrichskoog</t>
  </si>
  <si>
    <t>Helse</t>
  </si>
  <si>
    <t>Kaiser-Wilhelm-Koog</t>
  </si>
  <si>
    <t>Kronprinzenkoog</t>
  </si>
  <si>
    <t>Marne, Stadt</t>
  </si>
  <si>
    <t>Marnerdeich</t>
  </si>
  <si>
    <t>Neufeld</t>
  </si>
  <si>
    <t>Neufelderkoog</t>
  </si>
  <si>
    <t>Ramhusen</t>
  </si>
  <si>
    <t>Schmedeswurth</t>
  </si>
  <si>
    <t>Trennewurth</t>
  </si>
  <si>
    <t>Volsemenhusen</t>
  </si>
  <si>
    <t>Barkenholm</t>
  </si>
  <si>
    <t>Bergewöhrden</t>
  </si>
  <si>
    <t>Dellstedt</t>
  </si>
  <si>
    <t>Delve</t>
  </si>
  <si>
    <t>Dörpling</t>
  </si>
  <si>
    <t>Fedderingen</t>
  </si>
  <si>
    <t>Gaushorn</t>
  </si>
  <si>
    <t>Glüsing</t>
  </si>
  <si>
    <t>Groven</t>
  </si>
  <si>
    <t>Hemme</t>
  </si>
  <si>
    <t>Hennstedt</t>
  </si>
  <si>
    <t>Hövede</t>
  </si>
  <si>
    <t>Hollingstedt</t>
  </si>
  <si>
    <t>Karolinenkoog</t>
  </si>
  <si>
    <t>Krempel</t>
  </si>
  <si>
    <t>Lehe</t>
  </si>
  <si>
    <t>Linden</t>
  </si>
  <si>
    <t>Lunden</t>
  </si>
  <si>
    <t>Norderheistedt</t>
  </si>
  <si>
    <t>Pahlen</t>
  </si>
  <si>
    <t>Rehm-Flehde-Bargen</t>
  </si>
  <si>
    <t>Sankt Annen</t>
  </si>
  <si>
    <t>Schalkholz</t>
  </si>
  <si>
    <t>Schlichting</t>
  </si>
  <si>
    <t>Tellingstedt</t>
  </si>
  <si>
    <t>Tielenhemme</t>
  </si>
  <si>
    <t>Wallen</t>
  </si>
  <si>
    <t>Welmbüttel</t>
  </si>
  <si>
    <t>Westerborstel</t>
  </si>
  <si>
    <t>Wiemerstedt</t>
  </si>
  <si>
    <t>Wrohm</t>
  </si>
  <si>
    <t>Süderdorf</t>
  </si>
  <si>
    <t>Süderheistedt</t>
  </si>
  <si>
    <t>Hemmingstedt</t>
  </si>
  <si>
    <t>Lieth</t>
  </si>
  <si>
    <t>Lohe-Rickelshof</t>
  </si>
  <si>
    <t>Neuenkirchen</t>
  </si>
  <si>
    <t>Norderwöhrden</t>
  </si>
  <si>
    <t>Nordhastedt</t>
  </si>
  <si>
    <t>Ostrohe</t>
  </si>
  <si>
    <t>Stelle-Wittenwurth</t>
  </si>
  <si>
    <t>Wöhrden</t>
  </si>
  <si>
    <t>Weddingstedt</t>
  </si>
  <si>
    <t>Wesseln</t>
  </si>
  <si>
    <t>Albersdorf</t>
  </si>
  <si>
    <t>Arkebek</t>
  </si>
  <si>
    <t>Bargenstedt</t>
  </si>
  <si>
    <t>Barlt</t>
  </si>
  <si>
    <t>Bunsoh</t>
  </si>
  <si>
    <t>Busenwurth</t>
  </si>
  <si>
    <t>Elpersbüttel</t>
  </si>
  <si>
    <t>Epenwöhrden</t>
  </si>
  <si>
    <t>Gudendorf</t>
  </si>
  <si>
    <t>Immenstedt</t>
  </si>
  <si>
    <t>Krumstedt</t>
  </si>
  <si>
    <t>Meldorf, Stadt</t>
  </si>
  <si>
    <t>Nindorf</t>
  </si>
  <si>
    <t>Odderade</t>
  </si>
  <si>
    <t>Offenbüttel</t>
  </si>
  <si>
    <t>Osterrade</t>
  </si>
  <si>
    <t>Sarzbüttel</t>
  </si>
  <si>
    <t>Schafstedt</t>
  </si>
  <si>
    <t>Schrum</t>
  </si>
  <si>
    <t>Wennbüttel</t>
  </si>
  <si>
    <t>Windbergen</t>
  </si>
  <si>
    <t>Wolmersdorf</t>
  </si>
  <si>
    <t>Nordermeldorf</t>
  </si>
  <si>
    <t>Tensbüttel-Röst</t>
  </si>
  <si>
    <t>Büsum</t>
  </si>
  <si>
    <t>Büsumer Deichhausen</t>
  </si>
  <si>
    <t>Friedrichsgabekoog</t>
  </si>
  <si>
    <t>Hedwigenkoog</t>
  </si>
  <si>
    <t>Hellschen-Heringsand-Unterschaar</t>
  </si>
  <si>
    <t>Hillgroven</t>
  </si>
  <si>
    <t>Norddeich</t>
  </si>
  <si>
    <t>Oesterdeichstrich</t>
  </si>
  <si>
    <t>Reinsbüttel</t>
  </si>
  <si>
    <t>Schülp</t>
  </si>
  <si>
    <t>Strübbel</t>
  </si>
  <si>
    <t>Süderdeich</t>
  </si>
  <si>
    <t>Warwerort</t>
  </si>
  <si>
    <t>Wesselburen, Stadt</t>
  </si>
  <si>
    <t>Wesselburener Deichhausen</t>
  </si>
  <si>
    <t>Wesselburenerkoog</t>
  </si>
  <si>
    <t>Westerdeichstrich</t>
  </si>
  <si>
    <t>Oesterwurth</t>
  </si>
  <si>
    <t>Geesthacht, Stadt</t>
  </si>
  <si>
    <t>Lauenburg/ Elbe, Stadt</t>
  </si>
  <si>
    <t>Mölln, Stadt</t>
  </si>
  <si>
    <t>Ratzeburg, Stadt</t>
  </si>
  <si>
    <t>Schwarzenbek, Stadt</t>
  </si>
  <si>
    <t>Wentorf bei Hamburg</t>
  </si>
  <si>
    <t>Behlendorf</t>
  </si>
  <si>
    <t>Berkenthin</t>
  </si>
  <si>
    <t>Bliestorf</t>
  </si>
  <si>
    <t>Düchelsdorf</t>
  </si>
  <si>
    <t>Göldenitz</t>
  </si>
  <si>
    <t>Kastorf</t>
  </si>
  <si>
    <t>Klempau</t>
  </si>
  <si>
    <t>Krummesse</t>
  </si>
  <si>
    <t>Niendorf bei Berkenthin</t>
  </si>
  <si>
    <t>Rondeshagen</t>
  </si>
  <si>
    <t>Sierksrade</t>
  </si>
  <si>
    <t>Alt-Mölln</t>
  </si>
  <si>
    <t>Bälau</t>
  </si>
  <si>
    <t>Borstorf</t>
  </si>
  <si>
    <t>Breitenfelde</t>
  </si>
  <si>
    <t>Grambek</t>
  </si>
  <si>
    <t>Hornbek</t>
  </si>
  <si>
    <t>Lehmrade</t>
  </si>
  <si>
    <t>Niendorf/ Stecknitz</t>
  </si>
  <si>
    <t>Schretstaken</t>
  </si>
  <si>
    <t>Talkau</t>
  </si>
  <si>
    <t>Woltersdorf</t>
  </si>
  <si>
    <t>Besenthal</t>
  </si>
  <si>
    <t>Bröthen</t>
  </si>
  <si>
    <t>Büchen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</si>
  <si>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</si>
  <si>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</si>
  <si>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</si>
  <si>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</si>
  <si>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</si>
  <si>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</si>
  <si>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</si>
  <si>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</si>
  <si>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Schulendorf</t>
  </si>
  <si>
    <t>Siebeneichen</t>
  </si>
  <si>
    <t>Tramm</t>
  </si>
  <si>
    <t>Witzeeze</t>
  </si>
  <si>
    <t>Aumühle</t>
  </si>
  <si>
    <t>Börnsen</t>
  </si>
  <si>
    <t>Dassendorf</t>
  </si>
  <si>
    <t>Escheburg</t>
  </si>
  <si>
    <t>Hamwarde</t>
  </si>
  <si>
    <t>Hohenhorn</t>
  </si>
  <si>
    <t>Kröppelshagen-Fahrendorf</t>
  </si>
  <si>
    <t>Wiershop</t>
  </si>
  <si>
    <t>Wohltorf</t>
  </si>
  <si>
    <t>Worth</t>
  </si>
  <si>
    <t>Basedow</t>
  </si>
  <si>
    <t>Buchhorst</t>
  </si>
  <si>
    <t>Dalldorf</t>
  </si>
  <si>
    <t>Juliusburg</t>
  </si>
  <si>
    <t>Krüzen</t>
  </si>
  <si>
    <t>Krukow</t>
  </si>
  <si>
    <t>Lanze</t>
  </si>
  <si>
    <t>Lütau</t>
  </si>
  <si>
    <t>Schnakenbek</t>
  </si>
  <si>
    <t>Wangelau</t>
  </si>
  <si>
    <t>Albsfelde</t>
  </si>
  <si>
    <t>Bäk</t>
  </si>
  <si>
    <t>Brunsmark</t>
  </si>
  <si>
    <t>Einhaus</t>
  </si>
  <si>
    <t>Fredeburg</t>
  </si>
  <si>
    <t>Giesensdorf</t>
  </si>
  <si>
    <t>Groß Disnack</t>
  </si>
  <si>
    <t>Groß Grönau</t>
  </si>
  <si>
    <t>Groß Sarau</t>
  </si>
  <si>
    <t>Harmsdorf</t>
  </si>
  <si>
    <t>Hollenbek</t>
  </si>
  <si>
    <t>Horst</t>
  </si>
  <si>
    <t>Kittlitz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</si>
  <si>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</si>
  <si>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</si>
  <si>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</si>
  <si>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</si>
  <si>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</si>
  <si>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</si>
  <si>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</si>
  <si>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</si>
  <si>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</si>
  <si>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Sterley</t>
  </si>
  <si>
    <t>Ziethen</t>
  </si>
  <si>
    <t>Basthorst</t>
  </si>
  <si>
    <t>Brunstorf</t>
  </si>
  <si>
    <t>Dahmker</t>
  </si>
  <si>
    <t>Elmenhorst</t>
  </si>
  <si>
    <t>Fuhlenhagen</t>
  </si>
  <si>
    <t>Grabau</t>
  </si>
  <si>
    <t>Groß Pampau</t>
  </si>
  <si>
    <t>Grove</t>
  </si>
  <si>
    <t>Gülzow</t>
  </si>
  <si>
    <t>Hamfelde</t>
  </si>
  <si>
    <t>Havekost</t>
  </si>
  <si>
    <t>Kankelau</t>
  </si>
  <si>
    <t>Kasseburg</t>
  </si>
  <si>
    <t>Köthel</t>
  </si>
  <si>
    <t>Kollow</t>
  </si>
  <si>
    <t>Kuddewörde</t>
  </si>
  <si>
    <t>Möhnsen</t>
  </si>
  <si>
    <t>Mühlenrade</t>
  </si>
  <si>
    <t>Sahms</t>
  </si>
  <si>
    <t>Duvensee</t>
  </si>
  <si>
    <t>Grinau</t>
  </si>
  <si>
    <t>Groß Boden</t>
  </si>
  <si>
    <t>Groß Schenkenberg</t>
  </si>
  <si>
    <t>Klinkrade</t>
  </si>
  <si>
    <t>Koberg</t>
  </si>
  <si>
    <t>Kühsen</t>
  </si>
  <si>
    <t>Labenz</t>
  </si>
  <si>
    <t>Lankau</t>
  </si>
  <si>
    <t>Linau</t>
  </si>
  <si>
    <t>Lüchow</t>
  </si>
  <si>
    <t>Nusse</t>
  </si>
  <si>
    <t>Panten</t>
  </si>
  <si>
    <t>Poggensee</t>
  </si>
  <si>
    <t>Ritzerau</t>
  </si>
  <si>
    <t>Sandesneben</t>
  </si>
  <si>
    <t>Schiphorst</t>
  </si>
  <si>
    <t>Schönberg</t>
  </si>
  <si>
    <t>Schürensöhlen</t>
  </si>
  <si>
    <t>Siebenbäumen</t>
  </si>
  <si>
    <t>Sirksfelde</t>
  </si>
  <si>
    <t>Steinhorst</t>
  </si>
  <si>
    <t>Stubben</t>
  </si>
  <si>
    <t>Walksfelde</t>
  </si>
  <si>
    <t>Wentorf (Amt Sandesneben)</t>
  </si>
  <si>
    <t>Friedrichstadt, Stadt</t>
  </si>
  <si>
    <t>Husum, Stadt</t>
  </si>
  <si>
    <t>Reußenköge</t>
  </si>
  <si>
    <t>Tönning, Stadt</t>
  </si>
  <si>
    <t>Sylt</t>
  </si>
  <si>
    <t>Garding, Kirchspiel</t>
  </si>
  <si>
    <t>Garding, Stadt</t>
  </si>
  <si>
    <t>Grothusenkoog</t>
  </si>
  <si>
    <t>Katharinenheerd</t>
  </si>
  <si>
    <t>Kotzenbüll</t>
  </si>
  <si>
    <t>Norderfriedrichskoog</t>
  </si>
  <si>
    <t>Oldenswort</t>
  </si>
  <si>
    <t>Osterhever</t>
  </si>
  <si>
    <t>Poppenbüll</t>
  </si>
  <si>
    <t>Sankt Peter-Ording</t>
  </si>
  <si>
    <t>Tating</t>
  </si>
  <si>
    <t>Tetenbüll</t>
  </si>
  <si>
    <t>Tümlauer Koog</t>
  </si>
  <si>
    <t>Vollerwiek</t>
  </si>
  <si>
    <t>Welt</t>
  </si>
  <si>
    <t>Westerhever</t>
  </si>
  <si>
    <t>Hörnum (Sylt)</t>
  </si>
  <si>
    <t>Kampen (Sylt)</t>
  </si>
  <si>
    <t>List auf Sylt</t>
  </si>
  <si>
    <t>Wenningstedt-Braderup (Sylt)</t>
  </si>
  <si>
    <t>Ahrenviöl</t>
  </si>
  <si>
    <t>Ahrenviölfeld</t>
  </si>
  <si>
    <t>Behrendorf</t>
  </si>
  <si>
    <t>Bondelum</t>
  </si>
  <si>
    <t>Haselund</t>
  </si>
  <si>
    <t>Löwenstedt</t>
  </si>
  <si>
    <t>Norstedt</t>
  </si>
  <si>
    <t>Oster-Ohrstedt</t>
  </si>
  <si>
    <t>Schwesing</t>
  </si>
  <si>
    <t>Sollwitt</t>
  </si>
  <si>
    <t>Viöl</t>
  </si>
  <si>
    <t>Wester-Ohrstedt</t>
  </si>
  <si>
    <t>Gröde</t>
  </si>
  <si>
    <t>Hallig Hooge</t>
  </si>
  <si>
    <t>Langeneß</t>
  </si>
  <si>
    <t>Pellworm</t>
  </si>
  <si>
    <t>Alkersum</t>
  </si>
  <si>
    <t>Borgsum</t>
  </si>
  <si>
    <t>Dunsum</t>
  </si>
  <si>
    <t>Midlum</t>
  </si>
  <si>
    <t>Nebel</t>
  </si>
  <si>
    <t>Nieblum</t>
  </si>
  <si>
    <t>Norddorf auf Amrum</t>
  </si>
  <si>
    <t>Oevenum</t>
  </si>
  <si>
    <t>Oldsum</t>
  </si>
  <si>
    <t>Süderende</t>
  </si>
  <si>
    <t>Utersum</t>
  </si>
  <si>
    <t>Witsum</t>
  </si>
  <si>
    <t>Wittdün auf Amrum</t>
  </si>
  <si>
    <t>Wrixum</t>
  </si>
  <si>
    <t>Wyk auf Föhr, Stadt</t>
  </si>
  <si>
    <t>Achtrup</t>
  </si>
  <si>
    <t>Aventoft</t>
  </si>
  <si>
    <t>Bosbüll</t>
  </si>
  <si>
    <t>Braderup</t>
  </si>
  <si>
    <t>Bramstedtlund</t>
  </si>
  <si>
    <t>Dagebüll</t>
  </si>
  <si>
    <t>Ellhöft</t>
  </si>
  <si>
    <t>Friedrich-Wilhelm-Lübke-Koog</t>
  </si>
  <si>
    <t>Holm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</si>
  <si>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</si>
  <si>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</si>
  <si>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</si>
  <si>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</si>
  <si>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</si>
  <si>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</si>
  <si>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</si>
  <si>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</si>
  <si>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</si>
  <si>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</si>
  <si>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Rodenäs</t>
  </si>
  <si>
    <t>Sprakebüll</t>
  </si>
  <si>
    <t>Stadum</t>
  </si>
  <si>
    <t>Stedesand</t>
  </si>
  <si>
    <t>Süderlügum</t>
  </si>
  <si>
    <t>Tinningstedt</t>
  </si>
  <si>
    <t>Uphusum</t>
  </si>
  <si>
    <t>Westre</t>
  </si>
  <si>
    <t>Galmsbüll</t>
  </si>
  <si>
    <t>Emmelsbüll-Horsbüll</t>
  </si>
  <si>
    <t>Enge-Sande</t>
  </si>
  <si>
    <t>Arlewatt</t>
  </si>
  <si>
    <t>Drage</t>
  </si>
  <si>
    <t>Elisabeth-Sophien-Koog</t>
  </si>
  <si>
    <t>Fresendelf</t>
  </si>
  <si>
    <t>Hattstedt</t>
  </si>
  <si>
    <t>Hattstedtermarsch</t>
  </si>
  <si>
    <t>Horstedt</t>
  </si>
  <si>
    <t>Hude</t>
  </si>
  <si>
    <t>Koldenbüttel</t>
  </si>
  <si>
    <t>Mildstedt</t>
  </si>
  <si>
    <t>Nordstrand</t>
  </si>
  <si>
    <t>Oldersbek</t>
  </si>
  <si>
    <t>Olderup</t>
  </si>
  <si>
    <t>Ostenfeld (Husum)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</si>
  <si>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</si>
  <si>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</si>
  <si>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</si>
  <si>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</si>
  <si>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</si>
  <si>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</si>
  <si>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</si>
  <si>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</si>
  <si>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Winnert</t>
  </si>
  <si>
    <t>Wisch</t>
  </si>
  <si>
    <t>Wittbek</t>
  </si>
  <si>
    <t>Witzwort</t>
  </si>
  <si>
    <t>Wobbenbüll</t>
  </si>
  <si>
    <t>Ahrenshöft</t>
  </si>
  <si>
    <t>Almdorf</t>
  </si>
  <si>
    <t>Bargum</t>
  </si>
  <si>
    <t>Bohmstedt</t>
  </si>
  <si>
    <t>Bordelum</t>
  </si>
  <si>
    <t>Bredstedt, Stadt</t>
  </si>
  <si>
    <t>Breklum</t>
  </si>
  <si>
    <t>Drelsdorf</t>
  </si>
  <si>
    <t>Goldebek</t>
  </si>
  <si>
    <t>Goldelund</t>
  </si>
  <si>
    <t>Högel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</si>
  <si>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</si>
  <si>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</si>
  <si>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</si>
  <si>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</si>
  <si>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</si>
  <si>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</si>
  <si>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</si>
  <si>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Vollstedt</t>
  </si>
  <si>
    <t>Ahrensbök</t>
  </si>
  <si>
    <t>Bad Schwartau, Stadt</t>
  </si>
  <si>
    <t>Bosau</t>
  </si>
  <si>
    <t>Dahme</t>
  </si>
  <si>
    <t>Eutin, Stadt</t>
  </si>
  <si>
    <t>Grömitz</t>
  </si>
  <si>
    <t>Grube</t>
  </si>
  <si>
    <t>Heiligenhafen, Stadt</t>
  </si>
  <si>
    <t>Kellenhusen (Ostsee)</t>
  </si>
  <si>
    <t>Malente</t>
  </si>
  <si>
    <t>Neustadt in Holstein, Stadt</t>
  </si>
  <si>
    <t>Oldenburg in Holstein, Stadt</t>
  </si>
  <si>
    <t>Ratekau</t>
  </si>
  <si>
    <t>Stockelsdorf</t>
  </si>
  <si>
    <t>Süsel</t>
  </si>
  <si>
    <t>Timmendorfer Strand</t>
  </si>
  <si>
    <t>Scharbeutz</t>
  </si>
  <si>
    <t>Fehmarn, Stadt</t>
  </si>
  <si>
    <t>Göhl</t>
  </si>
  <si>
    <t>Gremersdorf</t>
  </si>
  <si>
    <t>Großenbrode</t>
  </si>
  <si>
    <t>Heringsdorf</t>
  </si>
  <si>
    <t>Wangels</t>
  </si>
  <si>
    <t>Beschendorf</t>
  </si>
  <si>
    <t>Damlos</t>
  </si>
  <si>
    <t>Kabelhorst</t>
  </si>
  <si>
    <t>Lensahn</t>
  </si>
  <si>
    <t>Manhagen</t>
  </si>
  <si>
    <t>Riepsdorf</t>
  </si>
  <si>
    <t>Altenkrempe</t>
  </si>
  <si>
    <t>Kasseedorf</t>
  </si>
  <si>
    <t>Schashagen</t>
  </si>
  <si>
    <t>Schönwalde am Bungsberg</t>
  </si>
  <si>
    <t>Sierksdorf</t>
  </si>
  <si>
    <t>Barmstedt, Stadt</t>
  </si>
  <si>
    <t>Bönningstedt</t>
  </si>
  <si>
    <t>Elmshorn, Stadt</t>
  </si>
  <si>
    <t>Halstenbek</t>
  </si>
  <si>
    <t>Hasloh</t>
  </si>
  <si>
    <t>Helgoland</t>
  </si>
  <si>
    <t>Pinneberg, Stadt</t>
  </si>
  <si>
    <t>Quickborn, Stadt</t>
  </si>
  <si>
    <t>Rellingen</t>
  </si>
  <si>
    <t>Schenefeld, Stadt</t>
  </si>
  <si>
    <t>Tornesch, Stadt</t>
  </si>
  <si>
    <t>Uetersen, Stadt</t>
  </si>
  <si>
    <t>Wedel, Stadt</t>
  </si>
  <si>
    <t>Klein Nordende</t>
  </si>
  <si>
    <t>Klein Offenseth-Sparrieshoop</t>
  </si>
  <si>
    <t>Kölln-Reisiek</t>
  </si>
  <si>
    <t>Seester</t>
  </si>
  <si>
    <t>Raa-Besenbek</t>
  </si>
  <si>
    <t>Seestermühe</t>
  </si>
  <si>
    <t>Seeth-Ekholt</t>
  </si>
  <si>
    <t>Bokel</t>
  </si>
  <si>
    <t>Brande-Hörnerkirchen</t>
  </si>
  <si>
    <t>Osterhorn</t>
  </si>
  <si>
    <t>Westerhorn</t>
  </si>
  <si>
    <t>Bevern</t>
  </si>
  <si>
    <t>Bilsen</t>
  </si>
  <si>
    <t>Bokholt-Hanredder</t>
  </si>
  <si>
    <t>Bullenkuhlen</t>
  </si>
  <si>
    <t>Ellerhoop</t>
  </si>
  <si>
    <t>Groß Offenseth-Aspern</t>
  </si>
  <si>
    <t>Heede</t>
  </si>
  <si>
    <t>Hemdingen</t>
  </si>
  <si>
    <t>Langeln</t>
  </si>
  <si>
    <t>Lutzhorn</t>
  </si>
  <si>
    <t>Borstel-Hohenraden</t>
  </si>
  <si>
    <t>Ellerbek</t>
  </si>
  <si>
    <t>Kummerfeld</t>
  </si>
  <si>
    <t>Prisdorf</t>
  </si>
  <si>
    <t>Tangstedt</t>
  </si>
  <si>
    <t>Appen</t>
  </si>
  <si>
    <t>Groß Nordende</t>
  </si>
  <si>
    <t>Haselau</t>
  </si>
  <si>
    <t>Haseldorf</t>
  </si>
  <si>
    <t>Heidgraben</t>
  </si>
  <si>
    <t>Heist</t>
  </si>
  <si>
    <t>Hetlingen</t>
  </si>
  <si>
    <t>Moorrege</t>
  </si>
  <si>
    <t>Neuendeich</t>
  </si>
  <si>
    <t>Ascheberg (Holstein)</t>
  </si>
  <si>
    <t>Bönebüttel</t>
  </si>
  <si>
    <t>Bösdorf</t>
  </si>
  <si>
    <t>Plön, Stadt</t>
  </si>
  <si>
    <t>Preetz, Stadt</t>
  </si>
  <si>
    <t>Schwentinental, Stadt</t>
  </si>
  <si>
    <t>Behrensdorf (Ostsee)</t>
  </si>
  <si>
    <t>Blekendorf</t>
  </si>
  <si>
    <t>Dannau</t>
  </si>
  <si>
    <t>Giekau</t>
  </si>
  <si>
    <t>Helmstorf</t>
  </si>
  <si>
    <t>Högsdorf</t>
  </si>
  <si>
    <t>Hohenfelde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</si>
  <si>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</si>
  <si>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</si>
  <si>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</si>
  <si>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</si>
  <si>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</si>
  <si>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</si>
  <si>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</si>
  <si>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</si>
  <si>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Dersau</t>
  </si>
  <si>
    <t>Dörnick</t>
  </si>
  <si>
    <t>Grebin</t>
  </si>
  <si>
    <t>Kalübbe</t>
  </si>
  <si>
    <t>Lebrade</t>
  </si>
  <si>
    <t>Nehmten</t>
  </si>
  <si>
    <t>Rantzau</t>
  </si>
  <si>
    <t>Rathjensdorf</t>
  </si>
  <si>
    <t>Wittmoldt</t>
  </si>
  <si>
    <t>Barmissen</t>
  </si>
  <si>
    <t>Boksee</t>
  </si>
  <si>
    <t>Bothkamp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</si>
  <si>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</si>
  <si>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</si>
  <si>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</si>
  <si>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</si>
  <si>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</si>
  <si>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</si>
  <si>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</si>
  <si>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</si>
  <si>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</si>
  <si>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</si>
  <si>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</si>
  <si>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</si>
  <si>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</si>
  <si>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</si>
  <si>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Barsbek</t>
  </si>
  <si>
    <t>Bendfeld</t>
  </si>
  <si>
    <t>Brodersdorf</t>
  </si>
  <si>
    <t>Fahren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</si>
  <si>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</si>
  <si>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</si>
  <si>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</si>
  <si>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</si>
  <si>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</si>
  <si>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</si>
  <si>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</si>
  <si>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</si>
  <si>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</si>
  <si>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</si>
  <si>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</si>
  <si>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</si>
  <si>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</si>
  <si>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</si>
  <si>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Wendtorf</t>
  </si>
  <si>
    <t>Dobersdorf</t>
  </si>
  <si>
    <t>Lammershagen</t>
  </si>
  <si>
    <t>Martensrade</t>
  </si>
  <si>
    <t>Mucheln</t>
  </si>
  <si>
    <t>Schlesen</t>
  </si>
  <si>
    <t>Selent</t>
  </si>
  <si>
    <t>Fargau-Pratjau</t>
  </si>
  <si>
    <t>Heikendorf</t>
  </si>
  <si>
    <t>Mönkeberg</t>
  </si>
  <si>
    <t>Schönkirchen</t>
  </si>
  <si>
    <t>Belau</t>
  </si>
  <si>
    <t>Großharrie</t>
  </si>
  <si>
    <t>Rendswühren</t>
  </si>
  <si>
    <t>Ruhwinkel</t>
  </si>
  <si>
    <t>Schillsdorf</t>
  </si>
  <si>
    <t>Stolpe</t>
  </si>
  <si>
    <t>Tasdorf</t>
  </si>
  <si>
    <t>Wankendorf</t>
  </si>
  <si>
    <t>Altenholz</t>
  </si>
  <si>
    <t>Büdelsdorf, Stadt</t>
  </si>
  <si>
    <t>Eckernförde, Stadt</t>
  </si>
  <si>
    <t>Kronshagen</t>
  </si>
  <si>
    <t>Rendsburg, Stadt</t>
  </si>
  <si>
    <t>Wasbek</t>
  </si>
  <si>
    <t>Achterwehr</t>
  </si>
  <si>
    <t>Bredenbek</t>
  </si>
  <si>
    <t>Felde</t>
  </si>
  <si>
    <t>Krummwisch</t>
  </si>
  <si>
    <t>Melsdorf</t>
  </si>
  <si>
    <t>Ottendorf</t>
  </si>
  <si>
    <t>Quarnbek</t>
  </si>
  <si>
    <t>Westensee</t>
  </si>
  <si>
    <t>Dänischenhagen</t>
  </si>
  <si>
    <t>Noer</t>
  </si>
  <si>
    <t>Schwedeneck</t>
  </si>
  <si>
    <t>Strande</t>
  </si>
  <si>
    <t>Felm</t>
  </si>
  <si>
    <t>Gettorf</t>
  </si>
  <si>
    <t>Lindau</t>
  </si>
  <si>
    <t>Neudorf-Bornstein</t>
  </si>
  <si>
    <t>Neuwittenbek</t>
  </si>
  <si>
    <t>Osdorf</t>
  </si>
  <si>
    <t>Schinkel</t>
  </si>
  <si>
    <t>Tüttendorf</t>
  </si>
  <si>
    <t>Böhnhusen</t>
  </si>
  <si>
    <t>Flintbek</t>
  </si>
  <si>
    <t>Schönhorst</t>
  </si>
  <si>
    <t>Techelsdorf</t>
  </si>
  <si>
    <t>Alt Duvenstedt</t>
  </si>
  <si>
    <t>Fockbek</t>
  </si>
  <si>
    <t>Nübbel</t>
  </si>
  <si>
    <t>Rickert</t>
  </si>
  <si>
    <t>Bargstall</t>
  </si>
  <si>
    <t>Breiholz</t>
  </si>
  <si>
    <t>Christiansholm</t>
  </si>
  <si>
    <t>Elsdorf-Westermühlen</t>
  </si>
  <si>
    <t>Friedrichsgraben</t>
  </si>
  <si>
    <t>Friedrichsholm</t>
  </si>
  <si>
    <t>Hamdorf</t>
  </si>
  <si>
    <t>Hohn</t>
  </si>
  <si>
    <t>Königshügel</t>
  </si>
  <si>
    <t>Lohe-Föhrden</t>
  </si>
  <si>
    <t>Prinzenmoor</t>
  </si>
  <si>
    <t>Sophienhamm</t>
  </si>
  <si>
    <t>Brinjahe</t>
  </si>
  <si>
    <t>Embühren</t>
  </si>
  <si>
    <t>Haale</t>
  </si>
  <si>
    <t>Hamweddel</t>
  </si>
  <si>
    <t>Hörsten</t>
  </si>
  <si>
    <t>Jevenstedt</t>
  </si>
  <si>
    <t>Luhnstedt</t>
  </si>
  <si>
    <t>Schülp b. Rendsburg</t>
  </si>
  <si>
    <t>Stafstedt</t>
  </si>
  <si>
    <t>Westerrönfeld</t>
  </si>
  <si>
    <t>Blumenthal</t>
  </si>
  <si>
    <t>Mielkendorf</t>
  </si>
  <si>
    <t>Molfsee</t>
  </si>
  <si>
    <t>Rodenbek</t>
  </si>
  <si>
    <t>Rumohr</t>
  </si>
  <si>
    <t>Schierensee</t>
  </si>
  <si>
    <t>Bargstedt</t>
  </si>
  <si>
    <t>Borgdorf-Seedorf</t>
  </si>
  <si>
    <t>Brammer</t>
  </si>
  <si>
    <t>Dätgen</t>
  </si>
  <si>
    <t>Eisendorf</t>
  </si>
  <si>
    <t>Ellerdorf</t>
  </si>
  <si>
    <t>Emkendorf</t>
  </si>
  <si>
    <t>Gnutz</t>
  </si>
  <si>
    <t>Groß Vollstedt</t>
  </si>
  <si>
    <t>Krogaspe</t>
  </si>
  <si>
    <t>Langwedel</t>
  </si>
  <si>
    <t>Nortorf, Stadt</t>
  </si>
  <si>
    <t>Oldenhütten</t>
  </si>
  <si>
    <t>Schülp b. Nortorf</t>
  </si>
  <si>
    <t>Timmaspe</t>
  </si>
  <si>
    <t>Warder</t>
  </si>
  <si>
    <t>Bovenau</t>
  </si>
  <si>
    <t>Haßmoor</t>
  </si>
  <si>
    <t>Ostenfeld (Rendsburg)</t>
  </si>
  <si>
    <t>Osterrönfeld</t>
  </si>
  <si>
    <t>Rade b. Rendsburg</t>
  </si>
  <si>
    <t>Schacht-Audorf</t>
  </si>
  <si>
    <t>Schülldorf</t>
  </si>
  <si>
    <t>Bissee</t>
  </si>
  <si>
    <t>Bordesholm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</si>
  <si>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</si>
  <si>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</si>
  <si>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</si>
  <si>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</si>
  <si>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</si>
  <si>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</si>
  <si>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</si>
  <si>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</si>
  <si>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</si>
  <si>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</si>
  <si>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Sören</t>
  </si>
  <si>
    <t>Wattenbek</t>
  </si>
  <si>
    <t>Ascheffel</t>
  </si>
  <si>
    <t>Borgstedt</t>
  </si>
  <si>
    <t>Brekendorf</t>
  </si>
  <si>
    <t>Bünsdorf</t>
  </si>
  <si>
    <t>Damendorf</t>
  </si>
  <si>
    <t>Groß Wittensee</t>
  </si>
  <si>
    <t>Haby</t>
  </si>
  <si>
    <t>Holtsee</t>
  </si>
  <si>
    <t>Holzbunge</t>
  </si>
  <si>
    <t>Hütten</t>
  </si>
  <si>
    <t>Klein Wittensee</t>
  </si>
  <si>
    <t>Neu Duvenstedt</t>
  </si>
  <si>
    <t>Osterby</t>
  </si>
  <si>
    <t>Owschlag</t>
  </si>
  <si>
    <t>Sehestedt</t>
  </si>
  <si>
    <t>Ahlefeld-Bistensee</t>
  </si>
  <si>
    <t>Altenhof</t>
  </si>
  <si>
    <t>Barkelsby</t>
  </si>
  <si>
    <t>Brodersby</t>
  </si>
  <si>
    <t>Damp</t>
  </si>
  <si>
    <t>Dörphof</t>
  </si>
  <si>
    <t>Fleckeby</t>
  </si>
  <si>
    <t>Gammelby</t>
  </si>
  <si>
    <t>Güby</t>
  </si>
  <si>
    <t>Holzdorf</t>
  </si>
  <si>
    <t>Hummelfeld</t>
  </si>
  <si>
    <t>Karby</t>
  </si>
  <si>
    <t>Kosel</t>
  </si>
  <si>
    <t>Loose</t>
  </si>
  <si>
    <t>Goosefeld</t>
  </si>
  <si>
    <t>Rieseby</t>
  </si>
  <si>
    <t>Thumby</t>
  </si>
  <si>
    <t>Waabs</t>
  </si>
  <si>
    <t>Windeby</t>
  </si>
  <si>
    <t>Winnemark</t>
  </si>
  <si>
    <t>Arpsdorf</t>
  </si>
  <si>
    <t>Aukrug</t>
  </si>
  <si>
    <t>Beldorf</t>
  </si>
  <si>
    <t>Bendorf</t>
  </si>
  <si>
    <t>Beringstedt</t>
  </si>
  <si>
    <t>Bornholt</t>
  </si>
  <si>
    <t>Ehndorf</t>
  </si>
  <si>
    <t>Gokels</t>
  </si>
  <si>
    <t>Grauel</t>
  </si>
  <si>
    <t>Hanerau-Hademarschen</t>
  </si>
  <si>
    <t>Heinkenborstel</t>
  </si>
  <si>
    <t>Hohenwestedt</t>
  </si>
  <si>
    <t>Jahrsdorf</t>
  </si>
  <si>
    <t>Lütjenwestedt</t>
  </si>
  <si>
    <t>Meezen</t>
  </si>
  <si>
    <t>Mörel</t>
  </si>
  <si>
    <t>Nienborstel</t>
  </si>
  <si>
    <t>Oldenbüttel</t>
  </si>
  <si>
    <t>Osterstedt</t>
  </si>
  <si>
    <t>Padenstedt</t>
  </si>
  <si>
    <t>Rade b. Hohenwestedt</t>
  </si>
  <si>
    <t>Remmels</t>
  </si>
  <si>
    <t>Seefeld</t>
  </si>
  <si>
    <t>Steenfeld</t>
  </si>
  <si>
    <t>Tackesdorf</t>
  </si>
  <si>
    <t>Tappendorf</t>
  </si>
  <si>
    <t>Thaden</t>
  </si>
  <si>
    <t>Todenbüttel</t>
  </si>
  <si>
    <t>Wapelfeld</t>
  </si>
  <si>
    <t>Kappeln, Stadt</t>
  </si>
  <si>
    <t>Schleswig, Stadt</t>
  </si>
  <si>
    <t>Glücksburg (Ostsee), Stadt</t>
  </si>
  <si>
    <t>Harrislee</t>
  </si>
  <si>
    <t>Handewitt</t>
  </si>
  <si>
    <t>Eggebek</t>
  </si>
  <si>
    <t>Janneby</t>
  </si>
  <si>
    <t>Jerrishoe</t>
  </si>
  <si>
    <t>Jörl</t>
  </si>
  <si>
    <t>Langstedt</t>
  </si>
  <si>
    <t>Sollerup</t>
  </si>
  <si>
    <t>Süderhackstedt</t>
  </si>
  <si>
    <t>Wanderup</t>
  </si>
  <si>
    <t>Borgwedel</t>
  </si>
  <si>
    <t>Busdorf</t>
  </si>
  <si>
    <t>Dannewerk</t>
  </si>
  <si>
    <t>Fahrdorf</t>
  </si>
  <si>
    <t>Geltorf</t>
  </si>
  <si>
    <t>Jagel</t>
  </si>
  <si>
    <t>Lottorf</t>
  </si>
  <si>
    <t>Selk</t>
  </si>
  <si>
    <t>Tastrup</t>
  </si>
  <si>
    <t>Ausacker</t>
  </si>
  <si>
    <t>Großsolt</t>
  </si>
  <si>
    <t>Hürup</t>
  </si>
  <si>
    <t>Husby</t>
  </si>
  <si>
    <t>Maasbüll</t>
  </si>
  <si>
    <t>Freienwill</t>
  </si>
  <si>
    <t>Arnis, Stadt</t>
  </si>
  <si>
    <t>Grödersby</t>
  </si>
  <si>
    <t>Oersberg</t>
  </si>
  <si>
    <t>Rabenkirchen-Faulück</t>
  </si>
  <si>
    <t>Dollerup</t>
  </si>
  <si>
    <t>Grundhof</t>
  </si>
  <si>
    <t>Langballig</t>
  </si>
  <si>
    <t>Munkbrarup</t>
  </si>
  <si>
    <t>Ringsberg</t>
  </si>
  <si>
    <t>Wees</t>
  </si>
  <si>
    <t>Westerholz</t>
  </si>
  <si>
    <t>Sieverstedt</t>
  </si>
  <si>
    <t>Tarp</t>
  </si>
  <si>
    <t>Oeversee</t>
  </si>
  <si>
    <t>Schnarup-Thumby</t>
  </si>
  <si>
    <t>Sörup</t>
  </si>
  <si>
    <t>Mittelangeln</t>
  </si>
  <si>
    <t>Böxlund</t>
  </si>
  <si>
    <t>Großenwiehe</t>
  </si>
  <si>
    <t>Hörup</t>
  </si>
  <si>
    <t>Holt</t>
  </si>
  <si>
    <t>Jardelund</t>
  </si>
  <si>
    <t>Medelby</t>
  </si>
  <si>
    <t>Meyn</t>
  </si>
  <si>
    <t>Nordhackstedt</t>
  </si>
  <si>
    <t>Schafflund</t>
  </si>
  <si>
    <t>Wallsbüll</t>
  </si>
  <si>
    <t>Weesby</t>
  </si>
  <si>
    <t>Lindewitt</t>
  </si>
  <si>
    <t>Böel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</si>
  <si>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</si>
  <si>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</si>
  <si>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</si>
  <si>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</si>
  <si>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</si>
  <si>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</si>
  <si>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</si>
  <si>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</si>
  <si>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Süderbrarup</t>
  </si>
  <si>
    <t>Ulsnis</t>
  </si>
  <si>
    <t>Wagersrott</t>
  </si>
  <si>
    <t>Boren</t>
  </si>
  <si>
    <t>Böklund</t>
  </si>
  <si>
    <t>Havetoft</t>
  </si>
  <si>
    <t>Idstedt</t>
  </si>
  <si>
    <t>Klappholz</t>
  </si>
  <si>
    <t>Neuberend</t>
  </si>
  <si>
    <t>Schaalby</t>
  </si>
  <si>
    <t>Stolk</t>
  </si>
  <si>
    <t>Struxdorf</t>
  </si>
  <si>
    <t>Süderfahrenstedt</t>
  </si>
  <si>
    <t>Taarstedt</t>
  </si>
  <si>
    <t>Tolk</t>
  </si>
  <si>
    <t>Uelsby</t>
  </si>
  <si>
    <t>Twedt</t>
  </si>
  <si>
    <t>Nübel</t>
  </si>
  <si>
    <t>Brodersby-Goltoft</t>
  </si>
  <si>
    <t>Ahneby</t>
  </si>
  <si>
    <t>Esgrus</t>
  </si>
  <si>
    <t>Gelting</t>
  </si>
  <si>
    <t>Hasselberg</t>
  </si>
  <si>
    <t>Kronsgaard</t>
  </si>
  <si>
    <t>Maasholm</t>
  </si>
  <si>
    <t>Nieby</t>
  </si>
  <si>
    <t>Niesgrau</t>
  </si>
  <si>
    <t>Pommerby</t>
  </si>
  <si>
    <t>Rabel</t>
  </si>
  <si>
    <t>Rabenholz</t>
  </si>
  <si>
    <t>Stangheck</t>
  </si>
  <si>
    <t>Steinberg</t>
  </si>
  <si>
    <t>Sterup</t>
  </si>
  <si>
    <t>Stoltebüll</t>
  </si>
  <si>
    <t>Steinbergkirche</t>
  </si>
  <si>
    <t>Bollingstedt</t>
  </si>
  <si>
    <t>Ellingstedt</t>
  </si>
  <si>
    <t>Hüsby</t>
  </si>
  <si>
    <t>Jübek</t>
  </si>
  <si>
    <t>Lürschau</t>
  </si>
  <si>
    <t>Schuby</t>
  </si>
  <si>
    <t>Silberstedt</t>
  </si>
  <si>
    <t>Treia</t>
  </si>
  <si>
    <t>Alt Bennebek</t>
  </si>
  <si>
    <t>Bergenhusen</t>
  </si>
  <si>
    <t>Börm</t>
  </si>
  <si>
    <t>Dörpstedt</t>
  </si>
  <si>
    <t>Erfde</t>
  </si>
  <si>
    <t>Groß Rheide</t>
  </si>
  <si>
    <t>Klein Bennebek</t>
  </si>
  <si>
    <t>Klein Rheide</t>
  </si>
  <si>
    <t>Kropp</t>
  </si>
  <si>
    <t>Meggerdorf</t>
  </si>
  <si>
    <t>Tetenhusen</t>
  </si>
  <si>
    <t>Tielen</t>
  </si>
  <si>
    <t>Wohlde</t>
  </si>
  <si>
    <t>Stapel</t>
  </si>
  <si>
    <t>Bad Bramstedt, Stadt</t>
  </si>
  <si>
    <t>Bad Segeberg, Stadt</t>
  </si>
  <si>
    <t>Ellerau</t>
  </si>
  <si>
    <t>Henstedt-Ulzburg</t>
  </si>
  <si>
    <t>Kaltenkirchen, Stadt</t>
  </si>
  <si>
    <t>Norderstedt, Stadt</t>
  </si>
  <si>
    <t>Wahlstedt, Stadt</t>
  </si>
  <si>
    <t>Armstedt</t>
  </si>
  <si>
    <t>Bimöhlen</t>
  </si>
  <si>
    <t>Borstel</t>
  </si>
  <si>
    <t>Föhrden-Barl</t>
  </si>
  <si>
    <t>Fuhlendorf</t>
  </si>
  <si>
    <t>Großenaspe</t>
  </si>
  <si>
    <t>Hagen</t>
  </si>
  <si>
    <t>Hardebek</t>
  </si>
  <si>
    <t>Hasenkrug</t>
  </si>
  <si>
    <t>Heidmoor</t>
  </si>
  <si>
    <t>Hitzhusen</t>
  </si>
  <si>
    <t>Mönkloh</t>
  </si>
  <si>
    <t>Weddelbrook</t>
  </si>
  <si>
    <t>Wiemersdorf</t>
  </si>
  <si>
    <t>Bornhöved</t>
  </si>
  <si>
    <t>Damsdorf</t>
  </si>
  <si>
    <t>Gönnebek</t>
  </si>
  <si>
    <t>Schmalensee</t>
  </si>
  <si>
    <t>Stocksee</t>
  </si>
  <si>
    <t>Tarbek</t>
  </si>
  <si>
    <t>Tensfeld</t>
  </si>
  <si>
    <t>Trappenkamp</t>
  </si>
  <si>
    <t>Itzstedt</t>
  </si>
  <si>
    <t>Kayhude</t>
  </si>
  <si>
    <t>Nahe</t>
  </si>
  <si>
    <t>Oering</t>
  </si>
  <si>
    <t>Seth</t>
  </si>
  <si>
    <t>Sülfeld</t>
  </si>
  <si>
    <t>Alveslohe</t>
  </si>
  <si>
    <t>Hartenholm</t>
  </si>
  <si>
    <t>Hasenmoor</t>
  </si>
  <si>
    <t>Lentföhrden</t>
  </si>
  <si>
    <t>Nützen</t>
  </si>
  <si>
    <t>Schmalfeld</t>
  </si>
  <si>
    <t>Hüttblek</t>
  </si>
  <si>
    <t>Kattendorf</t>
  </si>
  <si>
    <t>Kisdorf</t>
  </si>
  <si>
    <t>Oersdorf</t>
  </si>
  <si>
    <t>Sievershütten</t>
  </si>
  <si>
    <t>Struvenhütten</t>
  </si>
  <si>
    <t>Stuvenborn</t>
  </si>
  <si>
    <t>Wakendorf II</t>
  </si>
  <si>
    <t>Winsen</t>
  </si>
  <si>
    <t>Bark</t>
  </si>
  <si>
    <t>Bebensee</t>
  </si>
  <si>
    <t>Fredesdorf</t>
  </si>
  <si>
    <t>Groß Niendorf</t>
  </si>
  <si>
    <t>Högersdorf</t>
  </si>
  <si>
    <t>Kükels</t>
  </si>
  <si>
    <t>Leezen</t>
  </si>
  <si>
    <t>Mözen</t>
  </si>
  <si>
    <t>Neversdorf</t>
  </si>
  <si>
    <t>Schwissel</t>
  </si>
  <si>
    <t>Todesfelde</t>
  </si>
  <si>
    <t>Wittenborn</t>
  </si>
  <si>
    <t>Boostedt</t>
  </si>
  <si>
    <t>Daldorf</t>
  </si>
  <si>
    <t>Groß Kummerfeld</t>
  </si>
  <si>
    <t>Heidmühlen</t>
  </si>
  <si>
    <t>Latendorf</t>
  </si>
  <si>
    <t>Rickling</t>
  </si>
  <si>
    <t>Bahrenhof</t>
  </si>
  <si>
    <t>Blunk</t>
  </si>
  <si>
    <t>Bühnsdorf</t>
  </si>
  <si>
    <t>Dreggers</t>
  </si>
  <si>
    <t>Fahrenkrug</t>
  </si>
  <si>
    <t>Geschendorf</t>
  </si>
  <si>
    <t>Glasau</t>
  </si>
  <si>
    <t>Groß Rönnau</t>
  </si>
  <si>
    <t>Klein Gladebrügge</t>
  </si>
  <si>
    <t>Klein Rönnau</t>
  </si>
  <si>
    <t>Krems II</t>
  </si>
  <si>
    <t>Negernbötel</t>
  </si>
  <si>
    <t>Nehms</t>
  </si>
  <si>
    <t>Neuengörs</t>
  </si>
  <si>
    <t>Pronstorf</t>
  </si>
  <si>
    <t>Rohlstorf</t>
  </si>
  <si>
    <t>Schackendorf</t>
  </si>
  <si>
    <t>Schieren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</si>
  <si>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</si>
  <si>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</si>
  <si>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</si>
  <si>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</si>
  <si>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</si>
  <si>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</si>
  <si>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</si>
  <si>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</si>
  <si>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Glückstadt, Stadt</t>
  </si>
  <si>
    <t>Itzehoe, Stadt</t>
  </si>
  <si>
    <t>Wilster, Stadt</t>
  </si>
  <si>
    <t>Auufer</t>
  </si>
  <si>
    <t>Breitenberg</t>
  </si>
  <si>
    <t>Breitenburg</t>
  </si>
  <si>
    <t>Kollmoor</t>
  </si>
  <si>
    <t>Kronsmoor</t>
  </si>
  <si>
    <t>Lägerdorf</t>
  </si>
  <si>
    <t>Moordiek</t>
  </si>
  <si>
    <t>Münsterdorf</t>
  </si>
  <si>
    <t>Oelixdorf</t>
  </si>
  <si>
    <t>Westermoor</t>
  </si>
  <si>
    <t>Wittenbergen</t>
  </si>
  <si>
    <t>Altenmoor</t>
  </si>
  <si>
    <t>Blomesche Wildnis</t>
  </si>
  <si>
    <t>Borsfleth</t>
  </si>
  <si>
    <t>Engelbrechtsche Wildnis</t>
  </si>
  <si>
    <t>Herzhorn</t>
  </si>
  <si>
    <t>Horst (Holstein)</t>
  </si>
  <si>
    <t>Kiebitzreihe</t>
  </si>
  <si>
    <t>Krempdorf</t>
  </si>
  <si>
    <t>Neuendorf b. Elmshorn</t>
  </si>
  <si>
    <t>Sommerland</t>
  </si>
  <si>
    <t>Kollmar</t>
  </si>
  <si>
    <t>Bekdorf</t>
  </si>
  <si>
    <t>Bekmünde</t>
  </si>
  <si>
    <t>Heiligenstedten</t>
  </si>
  <si>
    <t>Heiligenstedtenerkamp</t>
  </si>
  <si>
    <t>Hodorf</t>
  </si>
  <si>
    <t>Hohenaspe</t>
  </si>
  <si>
    <t>Huje</t>
  </si>
  <si>
    <t>Kaaks</t>
  </si>
  <si>
    <t>Krummendiek</t>
  </si>
  <si>
    <t>Lohbarbek</t>
  </si>
  <si>
    <t>Mehlbek</t>
  </si>
  <si>
    <t>Moorhusen</t>
  </si>
  <si>
    <t>Oldendorf</t>
  </si>
  <si>
    <t>Ottenbüttel</t>
  </si>
  <si>
    <t>Peissen</t>
  </si>
  <si>
    <t>Schlotfeld</t>
  </si>
  <si>
    <t>Silzen</t>
  </si>
  <si>
    <t>Winseldorf</t>
  </si>
  <si>
    <t>Bahrenfleth</t>
  </si>
  <si>
    <t>Dägeling</t>
  </si>
  <si>
    <t>Elskop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</si>
  <si>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</si>
  <si>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</si>
  <si>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</si>
  <si>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</si>
  <si>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</si>
  <si>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</si>
  <si>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</si>
  <si>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Aasbüttel</t>
  </si>
  <si>
    <t>Agethorst</t>
  </si>
  <si>
    <t>Besdorf</t>
  </si>
  <si>
    <t>Bokelrehm</t>
  </si>
  <si>
    <t>Bokhorst</t>
  </si>
  <si>
    <t>Christinenthal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</si>
  <si>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</si>
  <si>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</si>
  <si>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</si>
  <si>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</si>
  <si>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</si>
  <si>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</si>
  <si>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</si>
  <si>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Oldenborstel</t>
  </si>
  <si>
    <t>Pöschendorf</t>
  </si>
  <si>
    <t>Puls</t>
  </si>
  <si>
    <t>Reher</t>
  </si>
  <si>
    <t>Schenefeld</t>
  </si>
  <si>
    <t>Vaale</t>
  </si>
  <si>
    <t>Vaalermoor</t>
  </si>
  <si>
    <t>Wacken</t>
  </si>
  <si>
    <t>Warringholz</t>
  </si>
  <si>
    <t>Aebtissinwisch</t>
  </si>
  <si>
    <t>Beidenfleth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</si>
  <si>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</si>
  <si>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</si>
  <si>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</si>
  <si>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</si>
  <si>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</si>
  <si>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</si>
  <si>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</si>
  <si>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</si>
  <si>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</si>
  <si>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</si>
  <si>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</si>
  <si>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Neuendorf-Sachsenbande</t>
  </si>
  <si>
    <t>Brokstedt</t>
  </si>
  <si>
    <t>Fitzbek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</si>
  <si>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</si>
  <si>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</si>
  <si>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</si>
  <si>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</si>
  <si>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</si>
  <si>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</si>
  <si>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</si>
  <si>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</si>
  <si>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</si>
  <si>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</si>
  <si>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</si>
  <si>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</si>
  <si>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</si>
  <si>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</si>
  <si>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</si>
  <si>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</si>
  <si>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Ahrensburg, Stadt</t>
  </si>
  <si>
    <t>Bad Oldesloe, Stadt</t>
  </si>
  <si>
    <t>Bargteheide, Stadt</t>
  </si>
  <si>
    <t>Barsbüttel</t>
  </si>
  <si>
    <t>Glinde, Stadt</t>
  </si>
  <si>
    <t>Großhansdorf</t>
  </si>
  <si>
    <t>Oststeinbek</t>
  </si>
  <si>
    <t>Reinbek, Stadt</t>
  </si>
  <si>
    <t>Reinfeld (Holstein), Stadt</t>
  </si>
  <si>
    <t>Ammersbek</t>
  </si>
  <si>
    <t>Meddewade</t>
  </si>
  <si>
    <t>Neritz</t>
  </si>
  <si>
    <t>Pölitz</t>
  </si>
  <si>
    <t>Rümpel</t>
  </si>
  <si>
    <t>Lasbek</t>
  </si>
  <si>
    <t>Travenbrück</t>
  </si>
  <si>
    <t>Bargfeld-Stegen</t>
  </si>
  <si>
    <t>Delingsdorf</t>
  </si>
  <si>
    <t>Hammoor</t>
  </si>
  <si>
    <t>Jersbek</t>
  </si>
  <si>
    <t>Nienwohld</t>
  </si>
  <si>
    <t>Todendorf</t>
  </si>
  <si>
    <t>Tremsbüttel</t>
  </si>
  <si>
    <t>Badendorf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</si>
  <si>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</si>
  <si>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</si>
  <si>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</si>
  <si>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</si>
  <si>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</si>
  <si>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</si>
  <si>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</si>
  <si>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</si>
  <si>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</si>
  <si>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</si>
  <si>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</si>
  <si>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Braak</t>
  </si>
  <si>
    <t>Hoisdorf</t>
  </si>
  <si>
    <t>Siek</t>
  </si>
  <si>
    <t>Stapelfeld</t>
  </si>
  <si>
    <t>Brunsbek</t>
  </si>
  <si>
    <t>Grande</t>
  </si>
  <si>
    <t>Grönwohld</t>
  </si>
  <si>
    <t>Großensee</t>
  </si>
  <si>
    <t>Lütjensee</t>
  </si>
  <si>
    <t>Rausdorf</t>
  </si>
  <si>
    <t>Trittau</t>
  </si>
  <si>
    <t>Witzhave</t>
  </si>
  <si>
    <t>Gifhorn, Stadt</t>
  </si>
  <si>
    <t>Sassenburg</t>
  </si>
  <si>
    <t>Wittingen, Stadt</t>
  </si>
  <si>
    <t>Barwedel</t>
  </si>
  <si>
    <t>Bokensdorf</t>
  </si>
  <si>
    <t>Jembke</t>
  </si>
  <si>
    <t>Osloß</t>
  </si>
  <si>
    <t>Tappenbeck</t>
  </si>
  <si>
    <t>Weyhausen</t>
  </si>
  <si>
    <t>Bergfeld</t>
  </si>
  <si>
    <t>Brome, Flecken</t>
  </si>
  <si>
    <t>Ehra-Lessien</t>
  </si>
  <si>
    <t>Parsau</t>
  </si>
  <si>
    <t>Rühen</t>
  </si>
  <si>
    <t>Tiddische</t>
  </si>
  <si>
    <t>Tülau</t>
  </si>
  <si>
    <t>Dedelstorf</t>
  </si>
  <si>
    <t>Hankensbüttel</t>
  </si>
  <si>
    <t>Obernholz</t>
  </si>
  <si>
    <t>Sprakensehl</t>
  </si>
  <si>
    <t>Calberlah</t>
  </si>
  <si>
    <t>Isenbüttel</t>
  </si>
  <si>
    <t>Ribbesbüttel</t>
  </si>
  <si>
    <t>Wasbüttel</t>
  </si>
  <si>
    <t>Hillerse</t>
  </si>
  <si>
    <t>Leiferde</t>
  </si>
  <si>
    <t>Meinersen</t>
  </si>
  <si>
    <t>Müden (Aller)</t>
  </si>
  <si>
    <t>Adenbüttel</t>
  </si>
  <si>
    <t>Meine</t>
  </si>
  <si>
    <t>Rötgesbüttel</t>
  </si>
  <si>
    <t>Schwülper</t>
  </si>
  <si>
    <t>Vordorf</t>
  </si>
  <si>
    <t>Didderse</t>
  </si>
  <si>
    <t>Groß Oesingen</t>
  </si>
  <si>
    <t>Schönewörde</t>
  </si>
  <si>
    <t>Ummern</t>
  </si>
  <si>
    <t>Wagenhoff</t>
  </si>
  <si>
    <t>Wahrenholz</t>
  </si>
  <si>
    <t>Wesendorf</t>
  </si>
  <si>
    <t>Bad Harzburg, Stadt</t>
  </si>
  <si>
    <t>Langelsheim, Stadt</t>
  </si>
  <si>
    <t>Liebenburg</t>
  </si>
  <si>
    <t>Seesen, Stadt</t>
  </si>
  <si>
    <t>Braunlage, Stadt</t>
  </si>
  <si>
    <t>Goslar, Stadt</t>
  </si>
  <si>
    <t>Clausthal-Zellerfeld, Berg- und Universitätsstadt</t>
  </si>
  <si>
    <t>Hahausen</t>
  </si>
  <si>
    <t>Lutter am Barenberge, Flecken</t>
  </si>
  <si>
    <t>Wallmoden</t>
  </si>
  <si>
    <t>Königslutter am Elm, Stadt</t>
  </si>
  <si>
    <t>Lehre</t>
  </si>
  <si>
    <t>Schöningen, Stadt</t>
  </si>
  <si>
    <t>Helmstedt, Stadt</t>
  </si>
  <si>
    <t>Grasleben</t>
  </si>
  <si>
    <t>Mariental</t>
  </si>
  <si>
    <t>Querenhorst</t>
  </si>
  <si>
    <t>Rennau</t>
  </si>
  <si>
    <t>Beierstedt</t>
  </si>
  <si>
    <t>Gevensleben</t>
  </si>
  <si>
    <t>Jerxheim</t>
  </si>
  <si>
    <t>Söllingen</t>
  </si>
  <si>
    <t>Frellstedt</t>
  </si>
  <si>
    <t>Räbke</t>
  </si>
  <si>
    <t>Süpplingen</t>
  </si>
  <si>
    <t>Süpplingenburg</t>
  </si>
  <si>
    <t>Warberg</t>
  </si>
  <si>
    <t>Wolsdorf</t>
  </si>
  <si>
    <t>Bahrdorf</t>
  </si>
  <si>
    <t>Danndorf</t>
  </si>
  <si>
    <t>Grafhorst</t>
  </si>
  <si>
    <t>Groß Twülpstedt</t>
  </si>
  <si>
    <t>Velpke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</si>
  <si>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</si>
  <si>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</si>
  <si>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</si>
  <si>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</si>
  <si>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</si>
  <si>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</si>
  <si>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</si>
  <si>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</si>
  <si>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</si>
  <si>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</si>
  <si>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</si>
  <si>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Edemissen</t>
  </si>
  <si>
    <t>Hohenhameln</t>
  </si>
  <si>
    <t>Lengede</t>
  </si>
  <si>
    <t>Peine, Stadt</t>
  </si>
  <si>
    <t>Vechelde</t>
  </si>
  <si>
    <t>Wendeburg</t>
  </si>
  <si>
    <t>Ilsede</t>
  </si>
  <si>
    <t>Cremlingen</t>
  </si>
  <si>
    <t>Wolfenbüttel, Stadt</t>
  </si>
  <si>
    <t>Schladen-Werla</t>
  </si>
  <si>
    <t>Baddeckenstedt</t>
  </si>
  <si>
    <t>Burgdorf</t>
  </si>
  <si>
    <t>Elbe</t>
  </si>
  <si>
    <t>Haverlah</t>
  </si>
  <si>
    <t>Heere</t>
  </si>
  <si>
    <t>Sehlde</t>
  </si>
  <si>
    <t>Cramme</t>
  </si>
  <si>
    <t>Dorstadt</t>
  </si>
  <si>
    <t>Flöthe</t>
  </si>
  <si>
    <t>Heiningen</t>
  </si>
  <si>
    <t>Ohrum</t>
  </si>
  <si>
    <t>Börßum</t>
  </si>
  <si>
    <t>Dettum</t>
  </si>
  <si>
    <t>Erkerode</t>
  </si>
  <si>
    <t>Evessen</t>
  </si>
  <si>
    <t>Sickte</t>
  </si>
  <si>
    <t>Veltheim (Ohe)</t>
  </si>
  <si>
    <t>Dahlum</t>
  </si>
  <si>
    <t>Denkte</t>
  </si>
  <si>
    <t>Hedeper</t>
  </si>
  <si>
    <t>Kissenbrück</t>
  </si>
  <si>
    <t>Kneitlingen</t>
  </si>
  <si>
    <t>Roklum</t>
  </si>
  <si>
    <t>Schöppenstedt, Stadt</t>
  </si>
  <si>
    <t>Uehrde</t>
  </si>
  <si>
    <t>Vahlberg</t>
  </si>
  <si>
    <t>Winnigstedt</t>
  </si>
  <si>
    <t>Wittmar</t>
  </si>
  <si>
    <t>Remlingen-Semmenstedt</t>
  </si>
  <si>
    <t>Adelebsen, Flecken</t>
  </si>
  <si>
    <t>Bad Grund (Harz)</t>
  </si>
  <si>
    <t>Bad Lauterberg im Harz, Stadt</t>
  </si>
  <si>
    <t>Bad Sachsa, Stadt</t>
  </si>
  <si>
    <t>Bovenden, Flecken</t>
  </si>
  <si>
    <t>Duderstadt, Stadt</t>
  </si>
  <si>
    <t>Friedland</t>
  </si>
  <si>
    <t>Gleichen</t>
  </si>
  <si>
    <t>Göttingen, Stadt</t>
  </si>
  <si>
    <t>Hann. Münden, Stadt</t>
  </si>
  <si>
    <t>Herzberg am Harz, Stadt</t>
  </si>
  <si>
    <t>Osterode am Harz, Stadt</t>
  </si>
  <si>
    <t>Staufenberg</t>
  </si>
  <si>
    <t>Walkenried</t>
  </si>
  <si>
    <t>Bühren</t>
  </si>
  <si>
    <t>Dransfeld, Stadt</t>
  </si>
  <si>
    <t>Jühnde</t>
  </si>
  <si>
    <t>Niemetal</t>
  </si>
  <si>
    <t>Scheden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</si>
  <si>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</si>
  <si>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</si>
  <si>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</si>
  <si>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</si>
  <si>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</si>
  <si>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</si>
  <si>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</si>
  <si>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</si>
  <si>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</si>
  <si>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</si>
  <si>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Elbingerode</t>
  </si>
  <si>
    <t>Hattorf am Harz</t>
  </si>
  <si>
    <t>Hörden am Harz</t>
  </si>
  <si>
    <t>Wulften am Harz</t>
  </si>
  <si>
    <t>Ebergötzen</t>
  </si>
  <si>
    <t>Landolfshausen</t>
  </si>
  <si>
    <t>Seeburg</t>
  </si>
  <si>
    <t>Seulingen</t>
  </si>
  <si>
    <t>Waake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</si>
  <si>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</si>
  <si>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</si>
  <si>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</si>
  <si>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</si>
  <si>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</si>
  <si>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</si>
  <si>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</si>
  <si>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</si>
  <si>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</si>
  <si>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</si>
  <si>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</si>
  <si>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</si>
  <si>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</si>
  <si>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</si>
  <si>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</si>
  <si>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</si>
  <si>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</si>
  <si>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</si>
  <si>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</si>
  <si>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</si>
  <si>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</si>
  <si>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Bassum, Stadt</t>
  </si>
  <si>
    <t>Diepholz, Stadt</t>
  </si>
  <si>
    <t>Stuhr</t>
  </si>
  <si>
    <t>Sulingen, Stadt</t>
  </si>
  <si>
    <t>Syke, Stadt</t>
  </si>
  <si>
    <t>Twistringen, Stadt</t>
  </si>
  <si>
    <t>Wagenfeld</t>
  </si>
  <si>
    <t>Weyhe</t>
  </si>
  <si>
    <t>Brockum</t>
  </si>
  <si>
    <t>Hüde</t>
  </si>
  <si>
    <t>Lembruch</t>
  </si>
  <si>
    <t>Lemförde, Flecken</t>
  </si>
  <si>
    <t>Marl</t>
  </si>
  <si>
    <t>Quernheim</t>
  </si>
  <si>
    <t>Stemshorn</t>
  </si>
  <si>
    <t>Barnstorf, Flecken</t>
  </si>
  <si>
    <t>Drebber</t>
  </si>
  <si>
    <t>Drentwede</t>
  </si>
  <si>
    <t>Eydelstedt</t>
  </si>
  <si>
    <t>Asendorf</t>
  </si>
  <si>
    <t>Martfeld</t>
  </si>
  <si>
    <t>Schwarme</t>
  </si>
  <si>
    <t>Bruchhausen-Vilsen, Flecken</t>
  </si>
  <si>
    <t>Bahrenborstel</t>
  </si>
  <si>
    <t>Barenburg, Flecken</t>
  </si>
  <si>
    <t>Freistatt</t>
  </si>
  <si>
    <t>Kirchdorf</t>
  </si>
  <si>
    <t>Varrel</t>
  </si>
  <si>
    <t>Wehrbleck</t>
  </si>
  <si>
    <t>Barver</t>
  </si>
  <si>
    <t>Dickel</t>
  </si>
  <si>
    <t>Hemsloh</t>
  </si>
  <si>
    <t>Rehden</t>
  </si>
  <si>
    <t>Wetschen</t>
  </si>
  <si>
    <t>Affinghausen</t>
  </si>
  <si>
    <t>Ehrenburg</t>
  </si>
  <si>
    <t>Scholen</t>
  </si>
  <si>
    <t>Schwaförden</t>
  </si>
  <si>
    <t>Sudwalde</t>
  </si>
  <si>
    <t>Maasen</t>
  </si>
  <si>
    <t>Mellinghausen</t>
  </si>
  <si>
    <t>Siedenburg, Flecken</t>
  </si>
  <si>
    <t>Staffhorst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</si>
  <si>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</si>
  <si>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</si>
  <si>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</si>
  <si>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</si>
  <si>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</si>
  <si>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</si>
  <si>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</si>
  <si>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</si>
  <si>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</si>
  <si>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</si>
  <si>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</si>
  <si>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</si>
  <si>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</si>
  <si>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</si>
  <si>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</si>
  <si>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</si>
  <si>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</si>
  <si>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</si>
  <si>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</si>
  <si>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</si>
  <si>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</si>
  <si>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</si>
  <si>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Freden (Leine)</t>
  </si>
  <si>
    <t>Lamspringe</t>
  </si>
  <si>
    <t>Sibbesse</t>
  </si>
  <si>
    <t>Eime, Flecken</t>
  </si>
  <si>
    <t>Duingen, Flecken</t>
  </si>
  <si>
    <t>Gronau (Leine), Stadt</t>
  </si>
  <si>
    <t>Delligsen, Flecken</t>
  </si>
  <si>
    <t>Holzminden, Stadt</t>
  </si>
  <si>
    <t>Bevern, Flecken</t>
  </si>
  <si>
    <t>Golmbach</t>
  </si>
  <si>
    <t>Holenberg</t>
  </si>
  <si>
    <t>Negenborn</t>
  </si>
  <si>
    <t>Boffzen</t>
  </si>
  <si>
    <t>Derental</t>
  </si>
  <si>
    <t>Fürstenberg</t>
  </si>
  <si>
    <t>Lauenförde, Flecken</t>
  </si>
  <si>
    <t>Bodenwerder, Münchhausenstadt</t>
  </si>
  <si>
    <t>Brevörde</t>
  </si>
  <si>
    <t>Halle</t>
  </si>
  <si>
    <t>Hehlen</t>
  </si>
  <si>
    <t>Heinsen</t>
  </si>
  <si>
    <t>Heyen</t>
  </si>
  <si>
    <t>Kirchbrak</t>
  </si>
  <si>
    <t>Ottenstein, Flecken</t>
  </si>
  <si>
    <t>Pegestorf</t>
  </si>
  <si>
    <t>Polle, Flecken</t>
  </si>
  <si>
    <t>Vahlbruch</t>
  </si>
  <si>
    <t>Arholzen</t>
  </si>
  <si>
    <t>Deensen</t>
  </si>
  <si>
    <t>Dielmissen</t>
  </si>
  <si>
    <t>Eimen</t>
  </si>
  <si>
    <t>Eschershausen, Stadt</t>
  </si>
  <si>
    <t>Heinade</t>
  </si>
  <si>
    <t>Holzen</t>
  </si>
  <si>
    <t>Lenne</t>
  </si>
  <si>
    <t>Lüerdissen</t>
  </si>
  <si>
    <t>Stadtoldendorf, Stadt</t>
  </si>
  <si>
    <t>Wangelnstedt</t>
  </si>
  <si>
    <t>Nienburg (Weser), Stadt</t>
  </si>
  <si>
    <t>Rehburg-Loccum, Stadt</t>
  </si>
  <si>
    <t>Steyerberg, Flecken</t>
  </si>
  <si>
    <t>Drakenburg, Flecken</t>
  </si>
  <si>
    <t>Haßbergen</t>
  </si>
  <si>
    <t>Heemsen</t>
  </si>
  <si>
    <t>Rohrsen</t>
  </si>
  <si>
    <t>Binnen</t>
  </si>
  <si>
    <t>Liebenau, Flecken</t>
  </si>
  <si>
    <t>Pennigsehl</t>
  </si>
  <si>
    <t>Balge</t>
  </si>
  <si>
    <t>Marklohe</t>
  </si>
  <si>
    <t>Wietzen</t>
  </si>
  <si>
    <t>Linsburg</t>
  </si>
  <si>
    <t>Rodewald</t>
  </si>
  <si>
    <t>Steimbke</t>
  </si>
  <si>
    <t>Stöckse</t>
  </si>
  <si>
    <t>Diepenau, Flecken</t>
  </si>
  <si>
    <t>Raddestorf</t>
  </si>
  <si>
    <t>Uchte, Flecken</t>
  </si>
  <si>
    <t>Warmsen</t>
  </si>
  <si>
    <t>Bücken, Flecken</t>
  </si>
  <si>
    <t>Eystrup</t>
  </si>
  <si>
    <t>Gandesbergen</t>
  </si>
  <si>
    <t>Hämelhausen</t>
  </si>
  <si>
    <t>Hassel (Weser)</t>
  </si>
  <si>
    <t>Hilgermissen</t>
  </si>
  <si>
    <t>Hoya, Stadt</t>
  </si>
  <si>
    <t>Hoyerhagen</t>
  </si>
  <si>
    <t>Schweringen</t>
  </si>
  <si>
    <t>Warpe</t>
  </si>
  <si>
    <t>Estorf</t>
  </si>
  <si>
    <t>Husum</t>
  </si>
  <si>
    <t>Landesbergen</t>
  </si>
  <si>
    <t>Leese</t>
  </si>
  <si>
    <t>Stolzenau</t>
  </si>
  <si>
    <t>Auetal</t>
  </si>
  <si>
    <t>Bückeburg, Stadt</t>
  </si>
  <si>
    <t>Obernkirchen, Stadt</t>
  </si>
  <si>
    <t>Rinteln, Stadt</t>
  </si>
  <si>
    <t>Stadthagen, Stadt</t>
  </si>
  <si>
    <t>Ahnsen</t>
  </si>
  <si>
    <t>Bad Eilsen</t>
  </si>
  <si>
    <t>Heeßen</t>
  </si>
  <si>
    <t>Luhden</t>
  </si>
  <si>
    <t>Beckedorf</t>
  </si>
  <si>
    <t>Heuerßen</t>
  </si>
  <si>
    <t>Lindhorst</t>
  </si>
  <si>
    <t>Lüdersfeld</t>
  </si>
  <si>
    <t>Bad Nenndorf, Stadt</t>
  </si>
  <si>
    <t>Haste</t>
  </si>
  <si>
    <t>Hohnhorst</t>
  </si>
  <si>
    <t>Suthfeld</t>
  </si>
  <si>
    <t>Lauenhagen</t>
  </si>
  <si>
    <t>Meerbeck</t>
  </si>
  <si>
    <t>Niedernwöhren</t>
  </si>
  <si>
    <t>Nordsehl</t>
  </si>
  <si>
    <t>Pollhagen</t>
  </si>
  <si>
    <t>Wiedensahl, Flecken</t>
  </si>
  <si>
    <t>Helpsen</t>
  </si>
  <si>
    <t>Hespe</t>
  </si>
  <si>
    <t>Nienstädt</t>
  </si>
  <si>
    <t>Seggebruch</t>
  </si>
  <si>
    <t>Apelern</t>
  </si>
  <si>
    <t>Hülsede</t>
  </si>
  <si>
    <t>Lauenau, Flecken</t>
  </si>
  <si>
    <t>Messenkamp</t>
  </si>
  <si>
    <t>Pohle</t>
  </si>
  <si>
    <t>Rodenberg, Stadt</t>
  </si>
  <si>
    <t>Auhagen</t>
  </si>
  <si>
    <t>Hagenburg, Flecken</t>
  </si>
  <si>
    <t>Sachsenhagen, Stadt</t>
  </si>
  <si>
    <t>Wölpinghausen</t>
  </si>
  <si>
    <t>Bergen, Stadt</t>
  </si>
  <si>
    <t>Celle, Stadt</t>
  </si>
  <si>
    <t>Faßberg</t>
  </si>
  <si>
    <t>Hambühren</t>
  </si>
  <si>
    <t>Wietze</t>
  </si>
  <si>
    <t>Winsen (Aller)</t>
  </si>
  <si>
    <t>Eschede</t>
  </si>
  <si>
    <t>Südheide</t>
  </si>
  <si>
    <t>Bröckel</t>
  </si>
  <si>
    <t>Eicklingen</t>
  </si>
  <si>
    <t>Langlingen</t>
  </si>
  <si>
    <t>Wienhausen, Klostergemeinde</t>
  </si>
  <si>
    <t>Ahnsbeck</t>
  </si>
  <si>
    <t>Beedenbostel</t>
  </si>
  <si>
    <t>Eldingen</t>
  </si>
  <si>
    <t>Hohne</t>
  </si>
  <si>
    <t>Lachendorf</t>
  </si>
  <si>
    <t>Adelheidsdorf</t>
  </si>
  <si>
    <t>Nienhagen</t>
  </si>
  <si>
    <t>Wathlingen</t>
  </si>
  <si>
    <t>Lohheide, gemfr. Bezirk</t>
  </si>
  <si>
    <t>Cuxhaven, Stadt</t>
  </si>
  <si>
    <t>Loxstedt</t>
  </si>
  <si>
    <t>Schiffdorf</t>
  </si>
  <si>
    <t>Beverstedt</t>
  </si>
  <si>
    <t>Hagen im Bremischen</t>
  </si>
  <si>
    <t>Wurster Nordseeküste</t>
  </si>
  <si>
    <t>Geestland, Stadt</t>
  </si>
  <si>
    <t>Armstorf</t>
  </si>
  <si>
    <t>Hollnseth</t>
  </si>
  <si>
    <t>Lamstedt</t>
  </si>
  <si>
    <t>Mittelstenahe</t>
  </si>
  <si>
    <t>Stinstedt</t>
  </si>
  <si>
    <t>Hechthausen</t>
  </si>
  <si>
    <t>Hemmoor, Stadt</t>
  </si>
  <si>
    <t>Osten</t>
  </si>
  <si>
    <t>Belum</t>
  </si>
  <si>
    <t>Bülkau</t>
  </si>
  <si>
    <t>Ihlienworth</t>
  </si>
  <si>
    <t>Neuhaus (Oste), Flecken</t>
  </si>
  <si>
    <t>Nordleda</t>
  </si>
  <si>
    <t>Oberndorf</t>
  </si>
  <si>
    <t>Odisheim</t>
  </si>
  <si>
    <t>Osterbruch</t>
  </si>
  <si>
    <t>Otterndorf, Stadt</t>
  </si>
  <si>
    <t>Steinau</t>
  </si>
  <si>
    <t>Wanna</t>
  </si>
  <si>
    <t>Wingst</t>
  </si>
  <si>
    <t>Cadenberge</t>
  </si>
  <si>
    <t>Buchholz in der Nordheide, Stadt</t>
  </si>
  <si>
    <t>Neu Wulmstorf</t>
  </si>
  <si>
    <t>Rosengarten</t>
  </si>
  <si>
    <t>Seevetal</t>
  </si>
  <si>
    <t>Stelle</t>
  </si>
  <si>
    <t>Winsen (Luhe), Stadt</t>
  </si>
  <si>
    <t>Marschacht</t>
  </si>
  <si>
    <t>Tespe</t>
  </si>
  <si>
    <t>Brackel</t>
  </si>
  <si>
    <t>Egestorf</t>
  </si>
  <si>
    <t>Hanstedt</t>
  </si>
  <si>
    <t>Marxen</t>
  </si>
  <si>
    <t>Undeloh</t>
  </si>
  <si>
    <t>Appel</t>
  </si>
  <si>
    <t>Drestedt</t>
  </si>
  <si>
    <t>Halvesbostel</t>
  </si>
  <si>
    <t>Hollenstedt</t>
  </si>
  <si>
    <t>Moisburg</t>
  </si>
  <si>
    <t>Regesbostel</t>
  </si>
  <si>
    <t>Wenzendorf</t>
  </si>
  <si>
    <t>Bendestorf</t>
  </si>
  <si>
    <t>Harmstorf</t>
  </si>
  <si>
    <t>Jesteburg</t>
  </si>
  <si>
    <t>Eyendorf</t>
  </si>
  <si>
    <t>Garlstorf</t>
  </si>
  <si>
    <t>Garstedt</t>
  </si>
  <si>
    <t>Gödenstorf</t>
  </si>
  <si>
    <t>Salzhausen</t>
  </si>
  <si>
    <t>Toppenstedt</t>
  </si>
  <si>
    <t>Vierhöfen</t>
  </si>
  <si>
    <t>Wulfsen</t>
  </si>
  <si>
    <t>Dohren</t>
  </si>
  <si>
    <t>Handeloh</t>
  </si>
  <si>
    <t>Heidenau</t>
  </si>
  <si>
    <t>Kakenstorf</t>
  </si>
  <si>
    <t>Königsmoor</t>
  </si>
  <si>
    <t>Otter</t>
  </si>
  <si>
    <t>Tostedt</t>
  </si>
  <si>
    <t>Welle</t>
  </si>
  <si>
    <t>Wistedt</t>
  </si>
  <si>
    <t>Gartow, Flecken</t>
  </si>
  <si>
    <t>Gorleben</t>
  </si>
  <si>
    <t>Höhbeck</t>
  </si>
  <si>
    <t>Prezelle</t>
  </si>
  <si>
    <t>Schnackenburg, Stadt</t>
  </si>
  <si>
    <t>Damnatz</t>
  </si>
  <si>
    <t>Dannenberg (Elbe), Stadt</t>
  </si>
  <si>
    <t>Göhrde</t>
  </si>
  <si>
    <t>Gusborn</t>
  </si>
  <si>
    <t>Hitzacker (Elbe), Stadt</t>
  </si>
  <si>
    <t>Jameln</t>
  </si>
  <si>
    <t>Karwitz</t>
  </si>
  <si>
    <t>Langendorf</t>
  </si>
  <si>
    <t>Neu Darchau</t>
  </si>
  <si>
    <t>Zernien</t>
  </si>
  <si>
    <t>Bergen an der Dumme, Flecken</t>
  </si>
  <si>
    <t>Clenze, Flecken</t>
  </si>
  <si>
    <t>Küsten</t>
  </si>
  <si>
    <t>Lemgow</t>
  </si>
  <si>
    <t>Luckau (Wendland)</t>
  </si>
  <si>
    <t>Lübbow</t>
  </si>
  <si>
    <t>Lüchow (Wendland), Stadt</t>
  </si>
  <si>
    <t>Schnega</t>
  </si>
  <si>
    <t>Trebel</t>
  </si>
  <si>
    <t>Waddeweitz</t>
  </si>
  <si>
    <t>Wustrow (Wendland), Stadt</t>
  </si>
  <si>
    <t>Adendorf</t>
  </si>
  <si>
    <t>Bleckede, Stadt</t>
  </si>
  <si>
    <t>Lüneburg, Hansestadt</t>
  </si>
  <si>
    <t>Amt Neuhaus</t>
  </si>
  <si>
    <t>Amelinghausen</t>
  </si>
  <si>
    <t>Betzendorf</t>
  </si>
  <si>
    <t>Oldendorf (Luhe)</t>
  </si>
  <si>
    <t>Rehlingen</t>
  </si>
  <si>
    <t>Soderstorf</t>
  </si>
  <si>
    <t>Bardowick, Flecken</t>
  </si>
  <si>
    <t>Barum</t>
  </si>
  <si>
    <t>Handorf</t>
  </si>
  <si>
    <t>Mechtersen</t>
  </si>
  <si>
    <t>Radbruch</t>
  </si>
  <si>
    <t>Vögelsen</t>
  </si>
  <si>
    <t>Wittorf</t>
  </si>
  <si>
    <t>Boitze</t>
  </si>
  <si>
    <t>Dahlem</t>
  </si>
  <si>
    <t>Dahlenburg, Flecken</t>
  </si>
  <si>
    <t>Nahrendorf</t>
  </si>
  <si>
    <t>Tosterglope</t>
  </si>
  <si>
    <t>Kirchgellersen</t>
  </si>
  <si>
    <t>Reppenstedt</t>
  </si>
  <si>
    <t>Südergellersen</t>
  </si>
  <si>
    <t>Westergellersen</t>
  </si>
  <si>
    <t>Barnstedt</t>
  </si>
  <si>
    <t>Deutsch Evern</t>
  </si>
  <si>
    <t>Embsen</t>
  </si>
  <si>
    <t>Melbeck</t>
  </si>
  <si>
    <t>Barendorf</t>
  </si>
  <si>
    <t>Neetze</t>
  </si>
  <si>
    <t>Reinstorf</t>
  </si>
  <si>
    <t>Thomasburg</t>
  </si>
  <si>
    <t>Vastorf</t>
  </si>
  <si>
    <t>Wendisch Evern</t>
  </si>
  <si>
    <t>Artlenburg, Flecken</t>
  </si>
  <si>
    <t>Brietlingen</t>
  </si>
  <si>
    <t>Echem</t>
  </si>
  <si>
    <t>Hittbergen</t>
  </si>
  <si>
    <t>Hohnstorf (Elbe)</t>
  </si>
  <si>
    <t>Lüdersburg</t>
  </si>
  <si>
    <t>Rullstorf</t>
  </si>
  <si>
    <t>Scharnebeck</t>
  </si>
  <si>
    <t>Grasberg</t>
  </si>
  <si>
    <t>Lilienthal</t>
  </si>
  <si>
    <t>Osterholz-Scharmbeck, Stadt</t>
  </si>
  <si>
    <t>Ritterhude</t>
  </si>
  <si>
    <t>Schwanewede</t>
  </si>
  <si>
    <t>Worpswede</t>
  </si>
  <si>
    <t>Axstedt</t>
  </si>
  <si>
    <t>Hambergen</t>
  </si>
  <si>
    <t>Holste</t>
  </si>
  <si>
    <t>Lübberstedt</t>
  </si>
  <si>
    <t>Vollersode</t>
  </si>
  <si>
    <t>Bremervörde, Stadt</t>
  </si>
  <si>
    <t>Gnarrenburg</t>
  </si>
  <si>
    <t>Rotenburg (Wümme), Stadt</t>
  </si>
  <si>
    <t>Scheeßel</t>
  </si>
  <si>
    <t>Visselhövede, Stadt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</si>
  <si>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</si>
  <si>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</si>
  <si>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</si>
  <si>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</si>
  <si>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</si>
  <si>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</si>
  <si>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</si>
  <si>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</si>
  <si>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</si>
  <si>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Stemmen</t>
  </si>
  <si>
    <t>Vahlde</t>
  </si>
  <si>
    <t>Alfstedt</t>
  </si>
  <si>
    <t>Basdahl</t>
  </si>
  <si>
    <t>Ebersdorf</t>
  </si>
  <si>
    <t>Hipstedt</t>
  </si>
  <si>
    <t>Oerel</t>
  </si>
  <si>
    <t>Anderlingen</t>
  </si>
  <si>
    <t>Deinstedt</t>
  </si>
  <si>
    <t>Farven</t>
  </si>
  <si>
    <t>Ostereistedt</t>
  </si>
  <si>
    <t>Rhade</t>
  </si>
  <si>
    <t>Sandbostel</t>
  </si>
  <si>
    <t>Selsingen</t>
  </si>
  <si>
    <t>Groß Meckelsen</t>
  </si>
  <si>
    <t>Hamersen</t>
  </si>
  <si>
    <t>Kalbe</t>
  </si>
  <si>
    <t>Klein Meckelsen</t>
  </si>
  <si>
    <t>Lengenbostel</t>
  </si>
  <si>
    <t>Sittensen</t>
  </si>
  <si>
    <t>Tiste</t>
  </si>
  <si>
    <t>Vierden</t>
  </si>
  <si>
    <t>Wohnste</t>
  </si>
  <si>
    <t>Ahausen</t>
  </si>
  <si>
    <t>Bötersen</t>
  </si>
  <si>
    <t>Hassendorf</t>
  </si>
  <si>
    <t>Hellwege</t>
  </si>
  <si>
    <t>Reeßum</t>
  </si>
  <si>
    <t>Sottrum</t>
  </si>
  <si>
    <t>Breddorf</t>
  </si>
  <si>
    <t>Bülstedt</t>
  </si>
  <si>
    <t>Hepstedt</t>
  </si>
  <si>
    <t>Kirchtimke</t>
  </si>
  <si>
    <t>Tarmstedt</t>
  </si>
  <si>
    <t>Vorwerk</t>
  </si>
  <si>
    <t>Westertimke</t>
  </si>
  <si>
    <t>Wilstedt</t>
  </si>
  <si>
    <t>Elsdorf</t>
  </si>
  <si>
    <t>Gyhum</t>
  </si>
  <si>
    <t>Heeslingen</t>
  </si>
  <si>
    <t>Zeven, Stadt</t>
  </si>
  <si>
    <t>Bispingen</t>
  </si>
  <si>
    <t>Bad Fallingbostel, Stadt</t>
  </si>
  <si>
    <t>Munster, Stadt</t>
  </si>
  <si>
    <t>Schneverdingen, Stadt</t>
  </si>
  <si>
    <t>Soltau, Stadt</t>
  </si>
  <si>
    <t>Wietzendorf</t>
  </si>
  <si>
    <t>Walsrode, Stadt</t>
  </si>
  <si>
    <t>Ahlden (Aller), Flecken</t>
  </si>
  <si>
    <t>Eickeloh</t>
  </si>
  <si>
    <t>Grethem</t>
  </si>
  <si>
    <t>Hademstorf</t>
  </si>
  <si>
    <t>Hodenhagen</t>
  </si>
  <si>
    <t>Böhme</t>
  </si>
  <si>
    <t>Frankenfeld</t>
  </si>
  <si>
    <t>Häuslingen</t>
  </si>
  <si>
    <t>Rethem (Aller), Stadt</t>
  </si>
  <si>
    <t>Buchholz (Aller)</t>
  </si>
  <si>
    <t>Essel</t>
  </si>
  <si>
    <t>Gilten</t>
  </si>
  <si>
    <t>Lindwedel</t>
  </si>
  <si>
    <t>Schwarmstedt</t>
  </si>
  <si>
    <t>Osterheide, gemfr. Bezirk</t>
  </si>
  <si>
    <t>Buxtehude, Hansestadt</t>
  </si>
  <si>
    <t>Drochtersen</t>
  </si>
  <si>
    <t>Jork</t>
  </si>
  <si>
    <t>Stade, Hansestadt</t>
  </si>
  <si>
    <t>Apensen</t>
  </si>
  <si>
    <t>Beckdorf</t>
  </si>
  <si>
    <t>Sauensiek</t>
  </si>
  <si>
    <t>Deinste</t>
  </si>
  <si>
    <t>Fredenbeck</t>
  </si>
  <si>
    <t>Kutenholz</t>
  </si>
  <si>
    <t>Ahlerstedt</t>
  </si>
  <si>
    <t>Brest</t>
  </si>
  <si>
    <t>Harsefeld, Flecken</t>
  </si>
  <si>
    <t>Agathenburg</t>
  </si>
  <si>
    <t>Bliedersdorf</t>
  </si>
  <si>
    <t>Dollern</t>
  </si>
  <si>
    <t>Horneburg, Flecken</t>
  </si>
  <si>
    <t>Nottensdorf</t>
  </si>
  <si>
    <t>Grünendeich</t>
  </si>
  <si>
    <t>Guderhandviertel</t>
  </si>
  <si>
    <t>Hollern-Twielenfleth</t>
  </si>
  <si>
    <t>Mittelnkirchen</t>
  </si>
  <si>
    <t>Steinkirchen</t>
  </si>
  <si>
    <t>Balje</t>
  </si>
  <si>
    <t>Freiburg (Elbe), Flecken</t>
  </si>
  <si>
    <t>Krummendeich</t>
  </si>
  <si>
    <t>Oederquart</t>
  </si>
  <si>
    <t>Wischhafen</t>
  </si>
  <si>
    <t>Burweg</t>
  </si>
  <si>
    <t>Düdenbüttel</t>
  </si>
  <si>
    <t>Engelschoff</t>
  </si>
  <si>
    <t>Großenwörden</t>
  </si>
  <si>
    <t>Hammah</t>
  </si>
  <si>
    <t>Heinbockel</t>
  </si>
  <si>
    <t>Himmelpforten</t>
  </si>
  <si>
    <t>Kranenburg</t>
  </si>
  <si>
    <t>Bienenbüttel</t>
  </si>
  <si>
    <t>Uelzen, Hansestadt</t>
  </si>
  <si>
    <t>Oetzen</t>
  </si>
  <si>
    <t>Rätzlingen</t>
  </si>
  <si>
    <t>Rosche</t>
  </si>
  <si>
    <t>Stoetze</t>
  </si>
  <si>
    <t>Suhlendorf</t>
  </si>
  <si>
    <t>Eimke</t>
  </si>
  <si>
    <t>Gerdau</t>
  </si>
  <si>
    <t>Suderburg</t>
  </si>
  <si>
    <t>Altenmedingen</t>
  </si>
  <si>
    <t>Bad Bevensen, Stadt</t>
  </si>
  <si>
    <t>Ebstorf,Klosterflecken</t>
  </si>
  <si>
    <t>Emmendorf</t>
  </si>
  <si>
    <t>Himbergen</t>
  </si>
  <si>
    <t>Jelmstorf</t>
  </si>
  <si>
    <t>Natendorf</t>
  </si>
  <si>
    <t>Römstedt</t>
  </si>
  <si>
    <t>Schwienau</t>
  </si>
  <si>
    <t>Weste</t>
  </si>
  <si>
    <t>Wriedel</t>
  </si>
  <si>
    <t>Bad Bodenteich, Flecken</t>
  </si>
  <si>
    <t>Lüder</t>
  </si>
  <si>
    <t>Soltendieck</t>
  </si>
  <si>
    <t>Wrestedt</t>
  </si>
  <si>
    <t>Achim, Stadt</t>
  </si>
  <si>
    <t>Dörverden</t>
  </si>
  <si>
    <t>Kirchlinteln</t>
  </si>
  <si>
    <t>Langwedel, Flecken</t>
  </si>
  <si>
    <t>Ottersberg, Flecken</t>
  </si>
  <si>
    <t>Oyten</t>
  </si>
  <si>
    <t>Verden (Aller), Stadt</t>
  </si>
  <si>
    <t>Blender</t>
  </si>
  <si>
    <t>Emtinghausen</t>
  </si>
  <si>
    <t>Riede</t>
  </si>
  <si>
    <t>Thedinghausen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</si>
  <si>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</si>
  <si>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</si>
  <si>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</si>
  <si>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</si>
  <si>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</si>
  <si>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</si>
  <si>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</si>
  <si>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</si>
  <si>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Großefehn</t>
  </si>
  <si>
    <t>Großheide</t>
  </si>
  <si>
    <t>Hinte</t>
  </si>
  <si>
    <t>Ihlow</t>
  </si>
  <si>
    <t>Juist, Inselgemeinde</t>
  </si>
  <si>
    <t>Krummhörn</t>
  </si>
  <si>
    <t>Norden, Stadt</t>
  </si>
  <si>
    <t>Norderney, Stadt</t>
  </si>
  <si>
    <t>Südbrookmerland</t>
  </si>
  <si>
    <t>Wiesmoor, Stadt</t>
  </si>
  <si>
    <t>Dornum</t>
  </si>
  <si>
    <t>Leezdorf</t>
  </si>
  <si>
    <t>Marienhafe, Flecken</t>
  </si>
  <si>
    <t>Osteel</t>
  </si>
  <si>
    <t>Rechtsupweg</t>
  </si>
  <si>
    <t>Upgant-Schott</t>
  </si>
  <si>
    <t>Wirdum</t>
  </si>
  <si>
    <t>Berumbur</t>
  </si>
  <si>
    <t>Hage, Flecken</t>
  </si>
  <si>
    <t>Hagermarsch</t>
  </si>
  <si>
    <t>Halbemond</t>
  </si>
  <si>
    <t>Lütetsburg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</si>
  <si>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</si>
  <si>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</si>
  <si>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</si>
  <si>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</si>
  <si>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</si>
  <si>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</si>
  <si>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</si>
  <si>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</si>
  <si>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</si>
  <si>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</si>
  <si>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</si>
  <si>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</si>
  <si>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</si>
  <si>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Emsbüren</t>
  </si>
  <si>
    <t>Geeste</t>
  </si>
  <si>
    <t>Haren (Ems), Stadt</t>
  </si>
  <si>
    <t>Haselünne, Stadt</t>
  </si>
  <si>
    <t>Lingen (Ems), Stadt</t>
  </si>
  <si>
    <t>Meppen, Stadt</t>
  </si>
  <si>
    <t>Papenburg, Stadt</t>
  </si>
  <si>
    <t>Rhede (Ems)</t>
  </si>
  <si>
    <t>Salzbergen</t>
  </si>
  <si>
    <t>Twist</t>
  </si>
  <si>
    <t>Dersum</t>
  </si>
  <si>
    <t>Dörpen</t>
  </si>
  <si>
    <t>Kluse</t>
  </si>
  <si>
    <t>Neubörger</t>
  </si>
  <si>
    <t>Neulehe</t>
  </si>
  <si>
    <t>Walchum</t>
  </si>
  <si>
    <t>Wippingen</t>
  </si>
  <si>
    <t>Andervenne</t>
  </si>
  <si>
    <t>Beesten</t>
  </si>
  <si>
    <t>Freren, Stadt</t>
  </si>
  <si>
    <t>Messingen</t>
  </si>
  <si>
    <t>Thuine</t>
  </si>
  <si>
    <t>Herzlake</t>
  </si>
  <si>
    <t>Lähden</t>
  </si>
  <si>
    <t>Fresenburg</t>
  </si>
  <si>
    <t>Lathen</t>
  </si>
  <si>
    <t>Niederlangen</t>
  </si>
  <si>
    <t>Oberlangen</t>
  </si>
  <si>
    <t>Renkenberge</t>
  </si>
  <si>
    <t>Sustrum</t>
  </si>
  <si>
    <t>Bawinkel</t>
  </si>
  <si>
    <t>Gersten</t>
  </si>
  <si>
    <t>Handrup</t>
  </si>
  <si>
    <t>Langen</t>
  </si>
  <si>
    <t>Lengerich</t>
  </si>
  <si>
    <t>Wettrup</t>
  </si>
  <si>
    <t>Bockhorst</t>
  </si>
  <si>
    <t>Breddenberg</t>
  </si>
  <si>
    <t>Esterwegen</t>
  </si>
  <si>
    <t>Hilkenbrook</t>
  </si>
  <si>
    <t>Surwold</t>
  </si>
  <si>
    <t>Börger</t>
  </si>
  <si>
    <t>Groß Berßen</t>
  </si>
  <si>
    <t>Hüven</t>
  </si>
  <si>
    <t>Klein Berßen</t>
  </si>
  <si>
    <t>Sögel</t>
  </si>
  <si>
    <t>Spahnharrenstätte</t>
  </si>
  <si>
    <t>Stavern</t>
  </si>
  <si>
    <t>Werpeloh</t>
  </si>
  <si>
    <t>Lünne</t>
  </si>
  <si>
    <t>Schapen</t>
  </si>
  <si>
    <t>Spelle</t>
  </si>
  <si>
    <t>Lahn</t>
  </si>
  <si>
    <t>Lorup</t>
  </si>
  <si>
    <t>Rastdorf</t>
  </si>
  <si>
    <t>Vrees</t>
  </si>
  <si>
    <t>Werlte, Stadt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</si>
  <si>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</si>
  <si>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</si>
  <si>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</si>
  <si>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</si>
  <si>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</si>
  <si>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</si>
  <si>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</si>
  <si>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</si>
  <si>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</si>
  <si>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Nordhorn, Stadt</t>
  </si>
  <si>
    <t>Wietmarschen</t>
  </si>
  <si>
    <t>Emlichheim</t>
  </si>
  <si>
    <t>Hoogstede</t>
  </si>
  <si>
    <t>Laar</t>
  </si>
  <si>
    <t>Ringe</t>
  </si>
  <si>
    <t>Esche</t>
  </si>
  <si>
    <t>Georgsdorf</t>
  </si>
  <si>
    <t>Lage</t>
  </si>
  <si>
    <t>Neuenhaus, Stadt</t>
  </si>
  <si>
    <t>Osterwald</t>
  </si>
  <si>
    <t>Engden</t>
  </si>
  <si>
    <t>Isterberg</t>
  </si>
  <si>
    <t>Ohne</t>
  </si>
  <si>
    <t>Quendorf</t>
  </si>
  <si>
    <t>Samern</t>
  </si>
  <si>
    <t>Schüttorf, Stadt</t>
  </si>
  <si>
    <t>Getelo</t>
  </si>
  <si>
    <t>Gölenkamp</t>
  </si>
  <si>
    <t>Itterbeck</t>
  </si>
  <si>
    <t>Uelsen</t>
  </si>
  <si>
    <t>Wielen</t>
  </si>
  <si>
    <t>Wilsum</t>
  </si>
  <si>
    <t>Borkum, Stadt</t>
  </si>
  <si>
    <t>Jemgum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</si>
  <si>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</si>
  <si>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</si>
  <si>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</si>
  <si>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</si>
  <si>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</si>
  <si>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</si>
  <si>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</si>
  <si>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</si>
  <si>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Brinkum</t>
  </si>
  <si>
    <t>Firrel</t>
  </si>
  <si>
    <t>Hesel</t>
  </si>
  <si>
    <t>Holtland</t>
  </si>
  <si>
    <t>Neukamperfehn</t>
  </si>
  <si>
    <t>Schwerinsdorf</t>
  </si>
  <si>
    <t>Detern, Flecken</t>
  </si>
  <si>
    <t>Filsum</t>
  </si>
  <si>
    <t>Nortmoor</t>
  </si>
  <si>
    <t>Dötlingen</t>
  </si>
  <si>
    <t>Ganderkesee</t>
  </si>
  <si>
    <t>Großenkneten</t>
  </si>
  <si>
    <t>Hatten</t>
  </si>
  <si>
    <t>Hude (Oldb)</t>
  </si>
  <si>
    <t>Wardenburg</t>
  </si>
  <si>
    <t>Wildeshausen, Stadt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</si>
  <si>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</si>
  <si>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</si>
  <si>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</si>
  <si>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</si>
  <si>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</si>
  <si>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</si>
  <si>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</si>
  <si>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</si>
  <si>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</si>
  <si>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</si>
  <si>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</si>
  <si>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</si>
  <si>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</si>
  <si>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</si>
  <si>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</si>
  <si>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</si>
  <si>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Dissen am Teutoburger Wald, Stadt</t>
  </si>
  <si>
    <t>Georgsmarienhütte, Stadt</t>
  </si>
  <si>
    <t>Hagen am Teutoburger Wald</t>
  </si>
  <si>
    <t>Hasbergen</t>
  </si>
  <si>
    <t>Hilter am Teutoburger Wald</t>
  </si>
  <si>
    <t>Melle, Stadt</t>
  </si>
  <si>
    <t>Ostercappeln</t>
  </si>
  <si>
    <t>Wallenhorst</t>
  </si>
  <si>
    <t>Glandorf</t>
  </si>
  <si>
    <t>Badbergen</t>
  </si>
  <si>
    <t>Menslage</t>
  </si>
  <si>
    <t>Nortrup</t>
  </si>
  <si>
    <t>Quakenbrück, Stadt</t>
  </si>
  <si>
    <t>Alfhausen</t>
  </si>
  <si>
    <t>Ankum</t>
  </si>
  <si>
    <t>Bersenbrück, Stadt</t>
  </si>
  <si>
    <t>Eggermühlen</t>
  </si>
  <si>
    <t>Gehrde</t>
  </si>
  <si>
    <t>Kettenkamp</t>
  </si>
  <si>
    <t>Rieste</t>
  </si>
  <si>
    <t>Berge</t>
  </si>
  <si>
    <t>Bippen</t>
  </si>
  <si>
    <t>Fürstenau, Stadt</t>
  </si>
  <si>
    <t>Merzen</t>
  </si>
  <si>
    <t>Voltlage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</si>
  <si>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</si>
  <si>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</si>
  <si>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</si>
  <si>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</si>
  <si>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</si>
  <si>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</si>
  <si>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</si>
  <si>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</si>
  <si>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</si>
  <si>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</si>
  <si>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</si>
  <si>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</si>
  <si>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</si>
  <si>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</si>
  <si>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</si>
  <si>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</si>
  <si>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</si>
  <si>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</si>
  <si>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</si>
  <si>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Friedeburg</t>
  </si>
  <si>
    <t>Langeoog</t>
  </si>
  <si>
    <t>Spiekeroog</t>
  </si>
  <si>
    <t>Wittmund, Stadt</t>
  </si>
  <si>
    <t>Dunum</t>
  </si>
  <si>
    <t>Esens, Stadt</t>
  </si>
  <si>
    <t>Holtgast</t>
  </si>
  <si>
    <t>Moorweg</t>
  </si>
  <si>
    <t>Neuharlingersiel</t>
  </si>
  <si>
    <t>Stedesdorf</t>
  </si>
  <si>
    <t>Werdum</t>
  </si>
  <si>
    <t>Blomberg</t>
  </si>
  <si>
    <t>Eversmeer</t>
  </si>
  <si>
    <t>Nenndorf</t>
  </si>
  <si>
    <t>Neuschoo</t>
  </si>
  <si>
    <t>Ochtersum</t>
  </si>
  <si>
    <t>Schweindorf</t>
  </si>
  <si>
    <t>Utarp</t>
  </si>
  <si>
    <t>Westerholt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</si>
  <si>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</si>
  <si>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</si>
  <si>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</si>
  <si>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</si>
  <si>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</si>
  <si>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</si>
  <si>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</si>
  <si>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</si>
  <si>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</si>
  <si>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</si>
  <si>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</si>
  <si>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</si>
  <si>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</si>
  <si>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</si>
  <si>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</si>
  <si>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</si>
  <si>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</si>
  <si>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</si>
  <si>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</si>
  <si>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</si>
  <si>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</si>
  <si>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</si>
  <si>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</si>
  <si>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</si>
  <si>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</si>
  <si>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</si>
  <si>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</si>
  <si>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Jüchen, Stadt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</si>
  <si>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</si>
  <si>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</si>
  <si>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</si>
  <si>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</si>
  <si>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</si>
  <si>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</si>
  <si>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</si>
  <si>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</si>
  <si>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</si>
  <si>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</si>
  <si>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</si>
  <si>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</si>
  <si>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</si>
  <si>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</si>
  <si>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</si>
  <si>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</si>
  <si>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</si>
  <si>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</si>
  <si>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</si>
  <si>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</si>
  <si>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</si>
  <si>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</si>
  <si>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</si>
  <si>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</si>
  <si>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</si>
  <si>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</si>
  <si>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</si>
  <si>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</si>
  <si>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</si>
  <si>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</si>
  <si>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</si>
  <si>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</si>
  <si>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</si>
  <si>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</si>
  <si>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</si>
  <si>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</si>
  <si>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</si>
  <si>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</si>
  <si>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</si>
  <si>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</si>
  <si>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</si>
  <si>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</si>
  <si>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</si>
  <si>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</si>
  <si>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</si>
  <si>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</si>
  <si>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</si>
  <si>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</si>
  <si>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</si>
  <si>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</si>
  <si>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</si>
  <si>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</si>
  <si>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</si>
  <si>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</si>
  <si>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</si>
  <si>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</si>
  <si>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</si>
  <si>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</si>
  <si>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</si>
  <si>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</si>
  <si>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</si>
  <si>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</si>
  <si>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</si>
  <si>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</si>
  <si>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</si>
  <si>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</si>
  <si>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</si>
  <si>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</si>
  <si>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</si>
  <si>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</si>
  <si>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</si>
  <si>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</si>
  <si>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</si>
  <si>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</si>
  <si>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</si>
  <si>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</si>
  <si>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</si>
  <si>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</si>
  <si>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</si>
  <si>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</si>
  <si>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</si>
  <si>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</si>
  <si>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</si>
  <si>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</si>
  <si>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</si>
  <si>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</si>
  <si>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</si>
  <si>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</si>
  <si>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</si>
  <si>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</si>
  <si>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</si>
  <si>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</si>
  <si>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</si>
  <si>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</si>
  <si>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</si>
  <si>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</si>
  <si>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</si>
  <si>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</si>
  <si>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</si>
  <si>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</si>
  <si>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</si>
  <si>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</si>
  <si>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</si>
  <si>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</si>
  <si>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</si>
  <si>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</si>
  <si>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</si>
  <si>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</si>
  <si>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</si>
  <si>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</si>
  <si>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</si>
  <si>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</si>
  <si>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</si>
  <si>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</si>
  <si>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</si>
  <si>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</si>
  <si>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</si>
  <si>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</si>
  <si>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</si>
  <si>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</si>
  <si>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</si>
  <si>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</si>
  <si>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</si>
  <si>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</si>
  <si>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</si>
  <si>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</si>
  <si>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</si>
  <si>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</si>
  <si>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</si>
  <si>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</si>
  <si>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</si>
  <si>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</si>
  <si>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</si>
  <si>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</si>
  <si>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</si>
  <si>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</si>
  <si>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</si>
  <si>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</si>
  <si>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</si>
  <si>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</si>
  <si>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</si>
  <si>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</si>
  <si>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</si>
  <si>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</si>
  <si>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</si>
  <si>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</si>
  <si>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</si>
  <si>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</si>
  <si>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</si>
  <si>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</si>
  <si>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</si>
  <si>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</si>
  <si>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</si>
  <si>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</si>
  <si>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</si>
  <si>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</si>
  <si>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</si>
  <si>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</si>
  <si>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</si>
  <si>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</si>
  <si>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</si>
  <si>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</si>
  <si>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</si>
  <si>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</si>
  <si>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</si>
  <si>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</si>
  <si>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</si>
  <si>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</si>
  <si>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</si>
  <si>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</si>
  <si>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</si>
  <si>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</si>
  <si>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</si>
  <si>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</si>
  <si>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</si>
  <si>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</si>
  <si>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</si>
  <si>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</si>
  <si>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</si>
  <si>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</si>
  <si>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</si>
  <si>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</si>
  <si>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</si>
  <si>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</si>
  <si>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</si>
  <si>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</si>
  <si>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</si>
  <si>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</si>
  <si>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</si>
  <si>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</si>
  <si>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</si>
  <si>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</si>
  <si>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</si>
  <si>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</si>
  <si>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</si>
  <si>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</si>
  <si>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</si>
  <si>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</si>
  <si>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</si>
  <si>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</si>
  <si>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</si>
  <si>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</si>
  <si>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</si>
  <si>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</si>
  <si>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</si>
  <si>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</si>
  <si>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</si>
  <si>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</si>
  <si>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</si>
  <si>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</si>
  <si>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</si>
  <si>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</si>
  <si>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</si>
  <si>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</si>
  <si>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</si>
  <si>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</si>
  <si>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</si>
  <si>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</si>
  <si>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</si>
  <si>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</si>
  <si>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</si>
  <si>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</si>
  <si>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</si>
  <si>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</si>
  <si>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</si>
  <si>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</si>
  <si>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</si>
  <si>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</si>
  <si>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</si>
  <si>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</si>
  <si>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</si>
  <si>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</si>
  <si>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</si>
  <si>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</si>
  <si>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</si>
  <si>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</si>
  <si>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</si>
  <si>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</si>
  <si>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</si>
  <si>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</si>
  <si>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</si>
  <si>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</si>
  <si>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</si>
  <si>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</si>
  <si>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</si>
  <si>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</si>
  <si>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</si>
  <si>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</si>
  <si>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</si>
  <si>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</si>
  <si>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</si>
  <si>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</si>
  <si>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</si>
  <si>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</si>
  <si>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</si>
  <si>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</si>
  <si>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</si>
  <si>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</si>
  <si>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</si>
  <si>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</si>
  <si>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</si>
  <si>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</si>
  <si>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</si>
  <si>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</si>
  <si>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</si>
  <si>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</si>
  <si>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</si>
  <si>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</si>
  <si>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</si>
  <si>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</si>
  <si>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</si>
  <si>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</si>
  <si>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</si>
  <si>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</si>
  <si>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</si>
  <si>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</si>
  <si>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</si>
  <si>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</si>
  <si>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</si>
  <si>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</si>
  <si>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</si>
  <si>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</si>
  <si>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</si>
  <si>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</si>
  <si>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</si>
  <si>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</si>
  <si>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</si>
  <si>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</si>
  <si>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</si>
  <si>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</si>
  <si>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</si>
  <si>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</si>
  <si>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</si>
  <si>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</si>
  <si>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</si>
  <si>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</si>
  <si>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</si>
  <si>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</si>
  <si>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</si>
  <si>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</si>
  <si>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</si>
  <si>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</si>
  <si>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</si>
  <si>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</si>
  <si>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</si>
  <si>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</si>
  <si>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</si>
  <si>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</si>
  <si>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</si>
  <si>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</si>
  <si>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</si>
  <si>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</si>
  <si>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</si>
  <si>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</si>
  <si>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</si>
  <si>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</si>
  <si>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</si>
  <si>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</si>
  <si>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</si>
  <si>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</si>
  <si>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</si>
  <si>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</si>
  <si>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</si>
  <si>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</si>
  <si>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</si>
  <si>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</si>
  <si>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</si>
  <si>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</si>
  <si>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</si>
  <si>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</si>
  <si>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</si>
  <si>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</si>
  <si>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</si>
  <si>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</si>
  <si>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</si>
  <si>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</si>
  <si>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</si>
  <si>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</si>
  <si>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</si>
  <si>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</si>
  <si>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</si>
  <si>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</si>
  <si>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</si>
  <si>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</si>
  <si>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</si>
  <si>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</si>
  <si>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</si>
  <si>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</si>
  <si>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</si>
  <si>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</si>
  <si>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</si>
  <si>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</si>
  <si>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</si>
  <si>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</si>
  <si>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</si>
  <si>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</si>
  <si>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</si>
  <si>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</si>
  <si>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</si>
  <si>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</si>
  <si>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</si>
  <si>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</si>
  <si>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</si>
  <si>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</si>
  <si>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</si>
  <si>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</si>
  <si>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</si>
  <si>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</si>
  <si>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</si>
  <si>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</si>
  <si>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</si>
  <si>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</si>
  <si>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</si>
  <si>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</si>
  <si>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</si>
  <si>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</si>
  <si>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</si>
  <si>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</si>
  <si>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</si>
  <si>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</si>
  <si>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</si>
  <si>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</si>
  <si>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</si>
  <si>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</si>
  <si>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</si>
  <si>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</si>
  <si>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</si>
  <si>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</si>
  <si>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</si>
  <si>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</si>
  <si>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</si>
  <si>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</si>
  <si>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</si>
  <si>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</si>
  <si>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</si>
  <si>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</si>
  <si>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</si>
  <si>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</si>
  <si>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</si>
  <si>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</si>
  <si>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</si>
  <si>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</si>
  <si>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</si>
  <si>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</si>
  <si>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</si>
  <si>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</si>
  <si>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</si>
  <si>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</si>
  <si>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</si>
  <si>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</si>
  <si>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</si>
  <si>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</si>
  <si>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</si>
  <si>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</si>
  <si>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</si>
  <si>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</si>
  <si>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</si>
  <si>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</si>
  <si>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</si>
  <si>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</si>
  <si>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</si>
  <si>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</si>
  <si>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</si>
  <si>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</si>
  <si>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</si>
  <si>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</si>
  <si>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</si>
  <si>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</si>
  <si>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</si>
  <si>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</si>
  <si>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</si>
  <si>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</si>
  <si>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</si>
  <si>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</si>
  <si>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</si>
  <si>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</si>
  <si>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</si>
  <si>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</si>
  <si>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</si>
  <si>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</si>
  <si>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</si>
  <si>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</si>
  <si>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</si>
  <si>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</si>
  <si>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</si>
  <si>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</si>
  <si>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</si>
  <si>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</si>
  <si>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</si>
  <si>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</si>
  <si>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</si>
  <si>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</si>
  <si>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</si>
  <si>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</si>
  <si>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</si>
  <si>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</si>
  <si>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</si>
  <si>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</si>
  <si>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</si>
  <si>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</si>
  <si>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</si>
  <si>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</si>
  <si>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</si>
  <si>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</si>
  <si>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</si>
  <si>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</si>
  <si>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</si>
  <si>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</si>
  <si>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</si>
  <si>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</si>
  <si>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</si>
  <si>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</si>
  <si>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</si>
  <si>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</si>
  <si>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</si>
  <si>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</si>
  <si>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</si>
  <si>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</si>
  <si>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Einhardstadt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</si>
  <si>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</si>
  <si>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</si>
  <si>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</si>
  <si>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</si>
  <si>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</si>
  <si>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</si>
  <si>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</si>
  <si>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</si>
  <si>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</si>
  <si>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</si>
  <si>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</si>
  <si>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</si>
  <si>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</si>
  <si>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</si>
  <si>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</si>
  <si>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</si>
  <si>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</si>
  <si>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</si>
  <si>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</si>
  <si>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</si>
  <si>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</si>
  <si>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</si>
  <si>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</si>
  <si>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</si>
  <si>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</si>
  <si>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</si>
  <si>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</si>
  <si>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</si>
  <si>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</si>
  <si>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</si>
  <si>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</si>
  <si>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</si>
  <si>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</si>
  <si>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</si>
  <si>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</si>
  <si>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</si>
  <si>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</si>
  <si>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</si>
  <si>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</si>
  <si>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</si>
  <si>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</si>
  <si>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</si>
  <si>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</si>
  <si>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</si>
  <si>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</si>
  <si>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</si>
  <si>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</si>
  <si>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</si>
  <si>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 a. d. Lahn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</si>
  <si>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</si>
  <si>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</si>
  <si>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</si>
  <si>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</si>
  <si>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</si>
  <si>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</si>
  <si>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</si>
  <si>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</si>
  <si>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</si>
  <si>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</si>
  <si>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</si>
  <si>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</si>
  <si>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</si>
  <si>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</si>
  <si>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</si>
  <si>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</si>
  <si>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</si>
  <si>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</si>
  <si>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</si>
  <si>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</si>
  <si>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</si>
  <si>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</si>
  <si>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</si>
  <si>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</si>
  <si>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</si>
  <si>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</si>
  <si>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</si>
  <si>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</si>
  <si>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</si>
  <si>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</si>
  <si>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</si>
  <si>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</si>
  <si>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</si>
  <si>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</si>
  <si>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</si>
  <si>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</si>
  <si>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</si>
  <si>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</si>
  <si>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</si>
  <si>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</si>
  <si>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</si>
  <si>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</si>
  <si>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</si>
  <si>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</si>
  <si>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</si>
  <si>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</si>
  <si>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</si>
  <si>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</si>
  <si>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</si>
  <si>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</si>
  <si>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</si>
  <si>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</si>
  <si>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</si>
  <si>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</si>
  <si>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</si>
  <si>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</si>
  <si>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</si>
  <si>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</si>
  <si>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</si>
  <si>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</si>
  <si>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</si>
  <si>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</si>
  <si>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</si>
  <si>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</si>
  <si>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</si>
  <si>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</si>
  <si>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</si>
  <si>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</si>
  <si>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</si>
  <si>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</si>
  <si>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</si>
  <si>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</si>
  <si>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</si>
  <si>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</si>
  <si>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</si>
  <si>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</si>
  <si>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</si>
  <si>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</si>
  <si>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</si>
  <si>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</si>
  <si>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</si>
  <si>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</si>
  <si>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</si>
  <si>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</si>
  <si>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</si>
  <si>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</si>
  <si>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</si>
  <si>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</si>
  <si>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</si>
  <si>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</si>
  <si>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</si>
  <si>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</si>
  <si>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</si>
  <si>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</si>
  <si>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</si>
  <si>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</si>
  <si>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</si>
  <si>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</si>
  <si>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</si>
  <si>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</si>
  <si>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</si>
  <si>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</si>
  <si>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</si>
  <si>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</si>
  <si>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</si>
  <si>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</si>
  <si>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</si>
  <si>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</si>
  <si>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</si>
  <si>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</si>
  <si>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</si>
  <si>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</si>
  <si>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</si>
  <si>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</si>
  <si>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</si>
  <si>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</si>
  <si>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</si>
  <si>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</si>
  <si>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</si>
  <si>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</si>
  <si>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</si>
  <si>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</si>
  <si>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</si>
  <si>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</si>
  <si>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</si>
  <si>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</si>
  <si>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</si>
  <si>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</si>
  <si>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</si>
  <si>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</si>
  <si>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</si>
  <si>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</si>
  <si>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</si>
  <si>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</si>
  <si>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</si>
  <si>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</si>
  <si>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</si>
  <si>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</si>
  <si>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</si>
  <si>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</si>
  <si>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</si>
  <si>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</si>
  <si>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</si>
  <si>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</si>
  <si>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</si>
  <si>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</si>
  <si>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</si>
  <si>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</si>
  <si>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</si>
  <si>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</si>
  <si>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</si>
  <si>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</si>
  <si>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</si>
  <si>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</si>
  <si>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</si>
  <si>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</si>
  <si>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Reinhardshagen</t>
  </si>
  <si>
    <t>Schauenburg</t>
  </si>
  <si>
    <t>Söhrewald</t>
  </si>
  <si>
    <t>Trendelburg, Stadt</t>
  </si>
  <si>
    <t>Vellmar, Stadt</t>
  </si>
  <si>
    <t>Wolfhagen, Hans-Staden-Stadt</t>
  </si>
  <si>
    <t>Zierenberg, Stadt</t>
  </si>
  <si>
    <t>Wesertal</t>
  </si>
  <si>
    <t>Borken (Hessen), Stadt</t>
  </si>
  <si>
    <t>Edermünde</t>
  </si>
  <si>
    <t>Felsberg, Stadt</t>
  </si>
  <si>
    <t>Frielendorf, Marktflecken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</si>
  <si>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</si>
  <si>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</si>
  <si>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</si>
  <si>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</si>
  <si>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</si>
  <si>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</si>
  <si>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</si>
  <si>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</si>
  <si>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</si>
  <si>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</si>
  <si>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</si>
  <si>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</si>
  <si>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</si>
  <si>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</si>
  <si>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</si>
  <si>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</si>
  <si>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</si>
  <si>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</si>
  <si>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</si>
  <si>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</si>
  <si>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</si>
  <si>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</si>
  <si>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</si>
  <si>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</si>
  <si>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</si>
  <si>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</si>
  <si>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</si>
  <si>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</si>
  <si>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</si>
  <si>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</si>
  <si>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</si>
  <si>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</si>
  <si>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</si>
  <si>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</si>
  <si>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</si>
  <si>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</si>
  <si>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</si>
  <si>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</si>
  <si>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</si>
  <si>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</si>
  <si>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</si>
  <si>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</si>
  <si>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</si>
  <si>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</si>
  <si>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</si>
  <si>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</si>
  <si>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</si>
  <si>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</si>
  <si>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</si>
  <si>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</si>
  <si>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</si>
  <si>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</si>
  <si>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</si>
  <si>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</si>
  <si>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</si>
  <si>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</si>
  <si>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</si>
  <si>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</si>
  <si>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</si>
  <si>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</si>
  <si>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</si>
  <si>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Koblenz, Stadt</t>
  </si>
  <si>
    <t>Bad Neuenahr-Ahrweiler, Stadt</t>
  </si>
  <si>
    <t>Remagen, Stadt</t>
  </si>
  <si>
    <t>Sinzig, Stadt</t>
  </si>
  <si>
    <t>Grafschaft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</si>
  <si>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</si>
  <si>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</si>
  <si>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</si>
  <si>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</si>
  <si>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</si>
  <si>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</si>
  <si>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</si>
  <si>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</si>
  <si>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</si>
  <si>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</si>
  <si>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</si>
  <si>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</si>
  <si>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</si>
  <si>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</si>
  <si>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</si>
  <si>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</si>
  <si>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</si>
  <si>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</si>
  <si>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</si>
  <si>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</si>
  <si>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</si>
  <si>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</si>
  <si>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</si>
  <si>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</si>
  <si>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</si>
  <si>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</si>
  <si>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</si>
  <si>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</si>
  <si>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</si>
  <si>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</si>
  <si>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</si>
  <si>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</si>
  <si>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</si>
  <si>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</si>
  <si>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</si>
  <si>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</si>
  <si>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Ahrbrück</t>
  </si>
  <si>
    <t>Altenahr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</si>
  <si>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</si>
  <si>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</si>
  <si>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</si>
  <si>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</si>
  <si>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</si>
  <si>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</si>
  <si>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</si>
  <si>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</si>
  <si>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</si>
  <si>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</si>
  <si>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Bad Breisig, Stadt</t>
  </si>
  <si>
    <t>Brohl-Lützing</t>
  </si>
  <si>
    <t>Gönnersdorf</t>
  </si>
  <si>
    <t>Waldorf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</si>
  <si>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</si>
  <si>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</si>
  <si>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</si>
  <si>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</si>
  <si>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</si>
  <si>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</si>
  <si>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</si>
  <si>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</si>
  <si>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</si>
  <si>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</si>
  <si>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</si>
  <si>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</si>
  <si>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</si>
  <si>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</si>
  <si>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</si>
  <si>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</si>
  <si>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</si>
  <si>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Daaden, Stadt</t>
  </si>
  <si>
    <t>Derschen</t>
  </si>
  <si>
    <t>Emmerzhausen</t>
  </si>
  <si>
    <t>Herdorf, Stadt</t>
  </si>
  <si>
    <t>Mauden</t>
  </si>
  <si>
    <t>Niederdreisbach</t>
  </si>
  <si>
    <t>Nisterberg</t>
  </si>
  <si>
    <t>Schutzbach</t>
  </si>
  <si>
    <t>Weitefeld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</si>
  <si>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</si>
  <si>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</si>
  <si>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</si>
  <si>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</si>
  <si>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</si>
  <si>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</si>
  <si>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</si>
  <si>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</si>
  <si>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</si>
  <si>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</si>
  <si>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Seelbach bei Hamm (Sieg)</t>
  </si>
  <si>
    <t>Brachbach</t>
  </si>
  <si>
    <t>Friesenhagen</t>
  </si>
  <si>
    <t>Harbach</t>
  </si>
  <si>
    <t>Kirchen (Sieg), Stadt</t>
  </si>
  <si>
    <t>Mudersbach</t>
  </si>
  <si>
    <t>Niederfischbach</t>
  </si>
  <si>
    <t>Birken-Honigsessen</t>
  </si>
  <si>
    <t>Mittelhof</t>
  </si>
  <si>
    <t>Hövels</t>
  </si>
  <si>
    <t>Katzwinkel (Sieg)</t>
  </si>
  <si>
    <t>Selbach (Sieg)</t>
  </si>
  <si>
    <t>Wissen, Stadt</t>
  </si>
  <si>
    <t>Alsdorf</t>
  </si>
  <si>
    <t>Betzdorf, Stadt</t>
  </si>
  <si>
    <t>Dickendorf</t>
  </si>
  <si>
    <t>Elben</t>
  </si>
  <si>
    <t>Elkenroth</t>
  </si>
  <si>
    <t>Fensdorf</t>
  </si>
  <si>
    <t>Gebhardshain</t>
  </si>
  <si>
    <t>Grünebach</t>
  </si>
  <si>
    <t>Kausen</t>
  </si>
  <si>
    <t>Malberg</t>
  </si>
  <si>
    <t>Molzhain</t>
  </si>
  <si>
    <t>Nauroth</t>
  </si>
  <si>
    <t>Rosenheim (Landkreis Altenkirchen)</t>
  </si>
  <si>
    <t>Scheuerfeld</t>
  </si>
  <si>
    <t>Steinebach/ Sieg</t>
  </si>
  <si>
    <t>Steineroth</t>
  </si>
  <si>
    <t>Wallmenroth</t>
  </si>
  <si>
    <t>Almersbach</t>
  </si>
  <si>
    <t>Bachenberg</t>
  </si>
  <si>
    <t>Berzhausen</t>
  </si>
  <si>
    <t>Birnbach</t>
  </si>
  <si>
    <t>Bürdenbach</t>
  </si>
  <si>
    <t>Burglahr</t>
  </si>
  <si>
    <t>Busenhausen</t>
  </si>
  <si>
    <t>Eichelhardt</t>
  </si>
  <si>
    <t>Eichen</t>
  </si>
  <si>
    <t>Ersfeld</t>
  </si>
  <si>
    <t>Eulenberg</t>
  </si>
  <si>
    <t>Fiersbach</t>
  </si>
  <si>
    <t>Flammersfeld</t>
  </si>
  <si>
    <t>Fluterschen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</si>
  <si>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</si>
  <si>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</si>
  <si>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</si>
  <si>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</si>
  <si>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</si>
  <si>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</si>
  <si>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</si>
  <si>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</si>
  <si>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</si>
  <si>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</si>
  <si>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</si>
  <si>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</si>
  <si>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</si>
  <si>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</si>
  <si>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</si>
  <si>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</si>
  <si>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</si>
  <si>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</si>
  <si>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</si>
  <si>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</si>
  <si>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</si>
  <si>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Mehren</t>
  </si>
  <si>
    <t>Michelbach (Westerwald)</t>
  </si>
  <si>
    <t>Neitersen</t>
  </si>
  <si>
    <t>Niedersteinebach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</si>
  <si>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</si>
  <si>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</si>
  <si>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</si>
  <si>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</si>
  <si>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</si>
  <si>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</si>
  <si>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</si>
  <si>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</si>
  <si>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</si>
  <si>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</si>
  <si>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</si>
  <si>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</si>
  <si>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</si>
  <si>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</si>
  <si>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</si>
  <si>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</si>
  <si>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</si>
  <si>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</si>
  <si>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</si>
  <si>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</si>
  <si>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</si>
  <si>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</si>
  <si>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</si>
  <si>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</si>
  <si>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</si>
  <si>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Wölmersen</t>
  </si>
  <si>
    <t>Ziegenhain</t>
  </si>
  <si>
    <t>Berod bei Hachenburg</t>
  </si>
  <si>
    <t>Altenkirchen (Westerwald), Stadt</t>
  </si>
  <si>
    <t>Bad Kreuznach, Stadt</t>
  </si>
  <si>
    <t>Altenbamberg</t>
  </si>
  <si>
    <t>Biebelsheim</t>
  </si>
  <si>
    <t>Feilbingert</t>
  </si>
  <si>
    <t>Frei-Laubersheim</t>
  </si>
  <si>
    <t>Fürfeld</t>
  </si>
  <si>
    <t>Hackenheim</t>
  </si>
  <si>
    <t>Hallgarten</t>
  </si>
  <si>
    <t>Hochstätten</t>
  </si>
  <si>
    <t>Neu-Bamberg</t>
  </si>
  <si>
    <t>Pfaffen-Schwabenheim</t>
  </si>
  <si>
    <t>Pleitersheim</t>
  </si>
  <si>
    <t>Tiefenthal</t>
  </si>
  <si>
    <t>Volxheim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</si>
  <si>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</si>
  <si>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</si>
  <si>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</si>
  <si>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</si>
  <si>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</si>
  <si>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</si>
  <si>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</si>
  <si>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</si>
  <si>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</si>
  <si>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</si>
  <si>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</si>
  <si>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</si>
  <si>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</si>
  <si>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</si>
  <si>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</si>
  <si>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</si>
  <si>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</si>
  <si>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</si>
  <si>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</si>
  <si>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</si>
  <si>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</si>
  <si>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</si>
  <si>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</si>
  <si>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</si>
  <si>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</si>
  <si>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</si>
  <si>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</si>
  <si>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</si>
  <si>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</si>
  <si>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</si>
  <si>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</si>
  <si>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Rüdesheim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</si>
  <si>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</si>
  <si>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</si>
  <si>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</si>
  <si>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</si>
  <si>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</si>
  <si>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</si>
  <si>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</si>
  <si>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</si>
  <si>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</si>
  <si>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</si>
  <si>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</si>
  <si>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</si>
  <si>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</si>
  <si>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</si>
  <si>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</si>
  <si>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</si>
  <si>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</si>
  <si>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</si>
  <si>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</si>
  <si>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</si>
  <si>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</si>
  <si>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Abtweiler</t>
  </si>
  <si>
    <t>Auen</t>
  </si>
  <si>
    <t>Bärweiler</t>
  </si>
  <si>
    <t>Becherbach</t>
  </si>
  <si>
    <t>Breitenheim</t>
  </si>
  <si>
    <t>Callbach</t>
  </si>
  <si>
    <t>Daubach</t>
  </si>
  <si>
    <t>Desloch</t>
  </si>
  <si>
    <t>Hundsbach</t>
  </si>
  <si>
    <t>Ippenschied</t>
  </si>
  <si>
    <t>Jeckenbach</t>
  </si>
  <si>
    <t>Kirschroth</t>
  </si>
  <si>
    <t>Langenthal</t>
  </si>
  <si>
    <t>Lauschied</t>
  </si>
  <si>
    <t>Lettweiler</t>
  </si>
  <si>
    <t>Löllbach</t>
  </si>
  <si>
    <t>Martinstein</t>
  </si>
  <si>
    <t>Meddersheim</t>
  </si>
  <si>
    <t>Meisenheim, Stadt</t>
  </si>
  <si>
    <t>Merxheim</t>
  </si>
  <si>
    <t>Monzingen</t>
  </si>
  <si>
    <t>Nußbaum</t>
  </si>
  <si>
    <t>Odernheim am Glan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</si>
  <si>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</si>
  <si>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</si>
  <si>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</si>
  <si>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</si>
  <si>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</si>
  <si>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</si>
  <si>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</si>
  <si>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</si>
  <si>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</si>
  <si>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</si>
  <si>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</si>
  <si>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Bretzenheim</t>
  </si>
  <si>
    <t>Daxweiler</t>
  </si>
  <si>
    <t>Dörrebach</t>
  </si>
  <si>
    <t>Dorsheim</t>
  </si>
  <si>
    <t>Eckenroth</t>
  </si>
  <si>
    <t>Guldental</t>
  </si>
  <si>
    <t>Langenlonsheim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</si>
  <si>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</si>
  <si>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</si>
  <si>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</si>
  <si>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</si>
  <si>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</si>
  <si>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</si>
  <si>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</si>
  <si>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</si>
  <si>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Idar-Oberstein, Stadt</t>
  </si>
  <si>
    <t>Baumholder, Stadt</t>
  </si>
  <si>
    <t>Berglangenbach</t>
  </si>
  <si>
    <t>Berschweiler bei Baumholder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</si>
  <si>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</si>
  <si>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</si>
  <si>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</si>
  <si>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</si>
  <si>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</si>
  <si>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</si>
  <si>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</si>
  <si>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</si>
  <si>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</si>
  <si>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</si>
  <si>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</si>
  <si>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</si>
  <si>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</si>
  <si>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</si>
  <si>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</si>
  <si>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</si>
  <si>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</si>
  <si>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</si>
  <si>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</si>
  <si>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</si>
  <si>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</si>
  <si>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</si>
  <si>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</si>
  <si>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</si>
  <si>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</si>
  <si>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</si>
  <si>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</si>
  <si>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</si>
  <si>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</si>
  <si>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</si>
  <si>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</si>
  <si>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</si>
  <si>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</si>
  <si>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</si>
  <si>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</si>
  <si>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</si>
  <si>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</si>
  <si>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</si>
  <si>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</si>
  <si>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</si>
  <si>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</si>
  <si>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Allenbach</t>
  </si>
  <si>
    <t>Asbach</t>
  </si>
  <si>
    <t>Bergen</t>
  </si>
  <si>
    <t>Berschweiler bei Kirn</t>
  </si>
  <si>
    <t>Bollenbach</t>
  </si>
  <si>
    <t>Breitenthal</t>
  </si>
  <si>
    <t>Bruchweiler</t>
  </si>
  <si>
    <t>Bundenbach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</si>
  <si>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</si>
  <si>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</si>
  <si>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</si>
  <si>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</si>
  <si>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</si>
  <si>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</si>
  <si>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</si>
  <si>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</si>
  <si>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</si>
  <si>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</si>
  <si>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</si>
  <si>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</si>
  <si>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</si>
  <si>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</si>
  <si>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</si>
  <si>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</si>
  <si>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</si>
  <si>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</si>
  <si>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</si>
  <si>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</si>
  <si>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</si>
  <si>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</si>
  <si>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</si>
  <si>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</si>
  <si>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</si>
  <si>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</si>
  <si>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</si>
  <si>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</si>
  <si>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</si>
  <si>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</si>
  <si>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</si>
  <si>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</si>
  <si>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</si>
  <si>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</si>
  <si>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</si>
  <si>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</si>
  <si>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</si>
  <si>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</si>
  <si>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</si>
  <si>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</si>
  <si>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</si>
  <si>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</si>
  <si>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Beilstein</t>
  </si>
  <si>
    <t>Bremm</t>
  </si>
  <si>
    <t>Briedern</t>
  </si>
  <si>
    <t>Bruttig-Fankel</t>
  </si>
  <si>
    <t>Cochem, Stadt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</si>
  <si>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</si>
  <si>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</si>
  <si>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</si>
  <si>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</si>
  <si>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</si>
  <si>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</si>
  <si>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</si>
  <si>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</si>
  <si>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</si>
  <si>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</si>
  <si>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</si>
  <si>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</si>
  <si>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</si>
  <si>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</si>
  <si>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</si>
  <si>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</si>
  <si>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</si>
  <si>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</si>
  <si>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</si>
  <si>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</si>
  <si>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</si>
  <si>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</si>
  <si>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</si>
  <si>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</si>
  <si>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</si>
  <si>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</si>
  <si>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</si>
  <si>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</si>
  <si>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</si>
  <si>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</si>
  <si>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</si>
  <si>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</si>
  <si>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</si>
  <si>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</si>
  <si>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</si>
  <si>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</si>
  <si>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</si>
  <si>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</si>
  <si>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</si>
  <si>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</si>
  <si>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</si>
  <si>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</si>
  <si>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</si>
  <si>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</si>
  <si>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</si>
  <si>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</si>
  <si>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</si>
  <si>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</si>
  <si>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</si>
  <si>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</si>
  <si>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</si>
  <si>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</si>
  <si>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</si>
  <si>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</si>
  <si>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</si>
  <si>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</si>
  <si>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</si>
  <si>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</si>
  <si>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</si>
  <si>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</si>
  <si>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</si>
  <si>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</si>
  <si>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</si>
  <si>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</si>
  <si>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</si>
  <si>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</si>
  <si>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</si>
  <si>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</si>
  <si>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</si>
  <si>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</si>
  <si>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</si>
  <si>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</si>
  <si>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</si>
  <si>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</si>
  <si>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</si>
  <si>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</si>
  <si>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</si>
  <si>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</si>
  <si>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</si>
  <si>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</si>
  <si>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</si>
  <si>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Andernach, Stadt</t>
  </si>
  <si>
    <t>Mayen, Stadt</t>
  </si>
  <si>
    <t>Bendorf, Stadt</t>
  </si>
  <si>
    <t>Kretz</t>
  </si>
  <si>
    <t>Kruft</t>
  </si>
  <si>
    <t>Nickenich</t>
  </si>
  <si>
    <t>Plaidt</t>
  </si>
  <si>
    <t>Saffig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</si>
  <si>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</si>
  <si>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</si>
  <si>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</si>
  <si>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</si>
  <si>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</si>
  <si>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</si>
  <si>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</si>
  <si>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</si>
  <si>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</si>
  <si>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</si>
  <si>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</si>
  <si>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</si>
  <si>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</si>
  <si>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</si>
  <si>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</si>
  <si>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</si>
  <si>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</si>
  <si>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</si>
  <si>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</si>
  <si>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</si>
  <si>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</si>
  <si>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</si>
  <si>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</si>
  <si>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</si>
  <si>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</si>
  <si>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</si>
  <si>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</si>
  <si>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</si>
  <si>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</si>
  <si>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</si>
  <si>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</si>
  <si>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</si>
  <si>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</si>
  <si>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</si>
  <si>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</si>
  <si>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</si>
  <si>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</si>
  <si>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</si>
  <si>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</si>
  <si>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</si>
  <si>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</si>
  <si>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</si>
  <si>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Bell</t>
  </si>
  <si>
    <t>Mendig, Stadt</t>
  </si>
  <si>
    <t>Rieden</t>
  </si>
  <si>
    <t>Thür</t>
  </si>
  <si>
    <t>Volkesfeld</t>
  </si>
  <si>
    <t>Niederwerth</t>
  </si>
  <si>
    <t>Urbar</t>
  </si>
  <si>
    <t>Vallendar, Stadt</t>
  </si>
  <si>
    <t>Weitersburg</t>
  </si>
  <si>
    <t>Bassenheim</t>
  </si>
  <si>
    <t>Kaltenengers</t>
  </si>
  <si>
    <t>Kettig</t>
  </si>
  <si>
    <t>Mülheim-Kärlich, Stadt</t>
  </si>
  <si>
    <t>Sankt Sebastian</t>
  </si>
  <si>
    <t>Urmitz</t>
  </si>
  <si>
    <t>Weißenthurm, Stadt</t>
  </si>
  <si>
    <t>Alken</t>
  </si>
  <si>
    <t>Brey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</si>
  <si>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</si>
  <si>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</si>
  <si>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</si>
  <si>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</si>
  <si>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</si>
  <si>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</si>
  <si>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</si>
  <si>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</si>
  <si>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</si>
  <si>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</si>
  <si>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 Stadt</t>
  </si>
  <si>
    <t>Spay</t>
  </si>
  <si>
    <t>Waldesch</t>
  </si>
  <si>
    <t>Winningen</t>
  </si>
  <si>
    <t>Wolken</t>
  </si>
  <si>
    <t>Lehmen</t>
  </si>
  <si>
    <t>Neuwied, Stadt</t>
  </si>
  <si>
    <t>Neustadt (Wied)</t>
  </si>
  <si>
    <t>Windhagen</t>
  </si>
  <si>
    <t>Buchholz (Westerwald)</t>
  </si>
  <si>
    <t>Bad Hönningen, Stadt</t>
  </si>
  <si>
    <t>Hammerstein</t>
  </si>
  <si>
    <t>Leutesdorf</t>
  </si>
  <si>
    <t>Rheinbrohl</t>
  </si>
  <si>
    <t>Dierdorf, Stadt</t>
  </si>
  <si>
    <t>Großmaischeid</t>
  </si>
  <si>
    <t>Isenburg</t>
  </si>
  <si>
    <t>Kleinmaischeid</t>
  </si>
  <si>
    <t>Stebach</t>
  </si>
  <si>
    <t>Marienhausen</t>
  </si>
  <si>
    <t>Dattenberg</t>
  </si>
  <si>
    <t>Leubsdorf</t>
  </si>
  <si>
    <t>Linz am Rhein, Stadt</t>
  </si>
  <si>
    <t>Ockenfels</t>
  </si>
  <si>
    <t>Sankt Katharinen (Landkreis Neuwied)</t>
  </si>
  <si>
    <t>Vettelschoß</t>
  </si>
  <si>
    <t>Kasbach-Ohlenberg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</si>
  <si>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</si>
  <si>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</si>
  <si>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</si>
  <si>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</si>
  <si>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</si>
  <si>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</si>
  <si>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</si>
  <si>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</si>
  <si>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</si>
  <si>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</si>
  <si>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</si>
  <si>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</si>
  <si>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bei Puderbach</t>
  </si>
  <si>
    <t>Steimel</t>
  </si>
  <si>
    <t>Urbach</t>
  </si>
  <si>
    <t>Woldert</t>
  </si>
  <si>
    <t>Bruchhausen</t>
  </si>
  <si>
    <t>Erpel</t>
  </si>
  <si>
    <t>Rheinbreitbach</t>
  </si>
  <si>
    <t>Unkel, Stadt</t>
  </si>
  <si>
    <t>Anhausen</t>
  </si>
  <si>
    <t>Bonefeld</t>
  </si>
  <si>
    <t>Hausen (Wied)</t>
  </si>
  <si>
    <t>Datzeroth</t>
  </si>
  <si>
    <t>Ehlscheid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</si>
  <si>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</si>
  <si>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</si>
  <si>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</si>
  <si>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</si>
  <si>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</si>
  <si>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</si>
  <si>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</si>
  <si>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</si>
  <si>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</si>
  <si>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</si>
  <si>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</si>
  <si>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</si>
  <si>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</si>
  <si>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</si>
  <si>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Boppard, Stadt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</si>
  <si>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</si>
  <si>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</si>
  <si>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</si>
  <si>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</si>
  <si>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</si>
  <si>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</si>
  <si>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</si>
  <si>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</si>
  <si>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</si>
  <si>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</si>
  <si>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</si>
  <si>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</si>
  <si>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</si>
  <si>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</si>
  <si>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Lahr</t>
  </si>
  <si>
    <t>Mörsdorf</t>
  </si>
  <si>
    <t>Zilshausen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</si>
  <si>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</si>
  <si>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</si>
  <si>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</si>
  <si>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</si>
  <si>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</si>
  <si>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</si>
  <si>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</si>
  <si>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</si>
  <si>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</si>
  <si>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</si>
  <si>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</si>
  <si>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</si>
  <si>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</si>
  <si>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</si>
  <si>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</si>
  <si>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</si>
  <si>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</si>
  <si>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</si>
  <si>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</si>
  <si>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</si>
  <si>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</si>
  <si>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</si>
  <si>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</si>
  <si>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</si>
  <si>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</si>
  <si>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</si>
  <si>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</si>
  <si>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</si>
  <si>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</si>
  <si>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</si>
  <si>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</si>
  <si>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</si>
  <si>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</si>
  <si>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</si>
  <si>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</si>
  <si>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</si>
  <si>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</si>
  <si>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</si>
  <si>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Altweidelbach</t>
  </si>
  <si>
    <t>Argenthal</t>
  </si>
  <si>
    <t>Belgweiler</t>
  </si>
  <si>
    <t>Benzweiler</t>
  </si>
  <si>
    <t>Bergenhausen</t>
  </si>
  <si>
    <t>Biebern</t>
  </si>
  <si>
    <t>Bubach</t>
  </si>
  <si>
    <t>Budenbach</t>
  </si>
  <si>
    <t>Dichtelbach</t>
  </si>
  <si>
    <t>Ellern (Hunsrück)</t>
  </si>
  <si>
    <t>Erbach</t>
  </si>
  <si>
    <t>Fronhofen</t>
  </si>
  <si>
    <t>Holzbach</t>
  </si>
  <si>
    <t>Horn</t>
  </si>
  <si>
    <t>Keidelheim</t>
  </si>
  <si>
    <t>Kisselbach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</si>
  <si>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</si>
  <si>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</si>
  <si>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</si>
  <si>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</si>
  <si>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</si>
  <si>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</si>
  <si>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</si>
  <si>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</si>
  <si>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</si>
  <si>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</si>
  <si>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</si>
  <si>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</si>
  <si>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</si>
  <si>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</si>
  <si>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</si>
  <si>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</si>
  <si>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</si>
  <si>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</si>
  <si>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</si>
  <si>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</si>
  <si>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</si>
  <si>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</si>
  <si>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</si>
  <si>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</si>
  <si>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</si>
  <si>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</si>
  <si>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</si>
  <si>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Badenhard</t>
  </si>
  <si>
    <t>Birkheim</t>
  </si>
  <si>
    <t>Damscheid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</si>
  <si>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</si>
  <si>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</si>
  <si>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</si>
  <si>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</si>
  <si>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</si>
  <si>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</si>
  <si>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</si>
  <si>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</si>
  <si>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</si>
  <si>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</si>
  <si>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</si>
  <si>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</si>
  <si>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</si>
  <si>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</si>
  <si>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</si>
  <si>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</si>
  <si>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</si>
  <si>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</si>
  <si>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</si>
  <si>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Perscheid</t>
  </si>
  <si>
    <t>Pfalzfeld</t>
  </si>
  <si>
    <t>Sankt Goar, Stadt</t>
  </si>
  <si>
    <t>Schwall</t>
  </si>
  <si>
    <t>Thörlingen</t>
  </si>
  <si>
    <t>Utzenhain</t>
  </si>
  <si>
    <t>Wiebelsheim</t>
  </si>
  <si>
    <t>Beulich</t>
  </si>
  <si>
    <t>Morshausen</t>
  </si>
  <si>
    <t>Lahnstein, Stadt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</si>
  <si>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</si>
  <si>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</si>
  <si>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</si>
  <si>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</si>
  <si>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</si>
  <si>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</si>
  <si>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</si>
  <si>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</si>
  <si>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</si>
  <si>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</si>
  <si>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</si>
  <si>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</si>
  <si>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</si>
  <si>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</si>
  <si>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</si>
  <si>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</si>
  <si>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</si>
  <si>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</si>
  <si>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</si>
  <si>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</si>
  <si>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</si>
  <si>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</si>
  <si>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</si>
  <si>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</si>
  <si>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</si>
  <si>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</si>
  <si>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</si>
  <si>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</si>
  <si>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</si>
  <si>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</si>
  <si>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</si>
  <si>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</si>
  <si>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</si>
  <si>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</si>
  <si>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</si>
  <si>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</si>
  <si>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</si>
  <si>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</si>
  <si>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</si>
  <si>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</si>
  <si>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</si>
  <si>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</si>
  <si>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</si>
  <si>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</si>
  <si>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</si>
  <si>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</si>
  <si>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</si>
  <si>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</si>
  <si>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</si>
  <si>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</si>
  <si>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</si>
  <si>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</si>
  <si>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</si>
  <si>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</si>
  <si>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</si>
  <si>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</si>
  <si>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</si>
  <si>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</si>
  <si>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</si>
  <si>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</si>
  <si>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 Stadt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</si>
  <si>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</si>
  <si>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</si>
  <si>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</si>
  <si>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</si>
  <si>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</si>
  <si>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</si>
  <si>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</si>
  <si>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</si>
  <si>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</si>
  <si>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</si>
  <si>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</si>
  <si>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</si>
  <si>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</si>
  <si>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</si>
  <si>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Attenhausen</t>
  </si>
  <si>
    <t>Bad Ems, Stadt</t>
  </si>
  <si>
    <t>Becheln</t>
  </si>
  <si>
    <t>Dausenau</t>
  </si>
  <si>
    <t>Dessighofen</t>
  </si>
  <si>
    <t>Dienethal</t>
  </si>
  <si>
    <t>Dornholzhausen</t>
  </si>
  <si>
    <t>Fachbach</t>
  </si>
  <si>
    <t>Frücht</t>
  </si>
  <si>
    <t>Geisig</t>
  </si>
  <si>
    <t>Hömberg</t>
  </si>
  <si>
    <t>Kemmenau</t>
  </si>
  <si>
    <t>Lollschied</t>
  </si>
  <si>
    <t>Miellen</t>
  </si>
  <si>
    <t>Misselberg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</si>
  <si>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</si>
  <si>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</si>
  <si>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</si>
  <si>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</si>
  <si>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</si>
  <si>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</si>
  <si>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</si>
  <si>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</si>
  <si>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</si>
  <si>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</si>
  <si>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</si>
  <si>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</si>
  <si>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Allendorf</t>
  </si>
  <si>
    <t>Berghausen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</si>
  <si>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</si>
  <si>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</si>
  <si>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</si>
  <si>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</si>
  <si>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</si>
  <si>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</si>
  <si>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</si>
  <si>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</si>
  <si>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</si>
  <si>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</si>
  <si>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</si>
  <si>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</si>
  <si>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</si>
  <si>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</si>
  <si>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</si>
  <si>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</si>
  <si>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</si>
  <si>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</si>
  <si>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</si>
  <si>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</si>
  <si>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</si>
  <si>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Niedertiefenbach</t>
  </si>
  <si>
    <t>Oberfischbach</t>
  </si>
  <si>
    <t>Oberneisen</t>
  </si>
  <si>
    <t>Reckenroth</t>
  </si>
  <si>
    <t>Rettert</t>
  </si>
  <si>
    <t>Schiesheim</t>
  </si>
  <si>
    <t>Bad Marienberg (Westerwald), Stadt</t>
  </si>
  <si>
    <t>Bölsberg</t>
  </si>
  <si>
    <t>Dreisbach</t>
  </si>
  <si>
    <t>Fehl-Ritzhausen</t>
  </si>
  <si>
    <t>Großseifen</t>
  </si>
  <si>
    <t>Hahn bei Marienberg</t>
  </si>
  <si>
    <t>Hardt</t>
  </si>
  <si>
    <t>Kirburg</t>
  </si>
  <si>
    <t>Langenbach bei 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</si>
  <si>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</si>
  <si>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</si>
  <si>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</si>
  <si>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</si>
  <si>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</si>
  <si>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</si>
  <si>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</si>
  <si>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</si>
  <si>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</si>
  <si>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</si>
  <si>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</si>
  <si>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</si>
  <si>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</si>
  <si>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</si>
  <si>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</si>
  <si>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</si>
  <si>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Hattert</t>
  </si>
  <si>
    <t>Heimborn</t>
  </si>
  <si>
    <t>Heuzert</t>
  </si>
  <si>
    <t>Höchstenbach</t>
  </si>
  <si>
    <t>Kroppach</t>
  </si>
  <si>
    <t>Kundert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</si>
  <si>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</si>
  <si>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</si>
  <si>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</si>
  <si>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</si>
  <si>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</si>
  <si>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</si>
  <si>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</si>
  <si>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</si>
  <si>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</si>
  <si>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Steinebach an der Wied</t>
  </si>
  <si>
    <t>Stein-Wingert</t>
  </si>
  <si>
    <t>Streithausen</t>
  </si>
  <si>
    <t>Wahlrod</t>
  </si>
  <si>
    <t>Welkenbach</t>
  </si>
  <si>
    <t>Wied</t>
  </si>
  <si>
    <t>Winkelbach</t>
  </si>
  <si>
    <t>Hilgert</t>
  </si>
  <si>
    <t>Hillscheid</t>
  </si>
  <si>
    <t>Höhr-Grenzhausen, Stadt</t>
  </si>
  <si>
    <t>Kammerforst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</si>
  <si>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</si>
  <si>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</si>
  <si>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</si>
  <si>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</si>
  <si>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</si>
  <si>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</si>
  <si>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</si>
  <si>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</si>
  <si>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</si>
  <si>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</si>
  <si>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</si>
  <si>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</si>
  <si>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</si>
  <si>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</si>
  <si>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</si>
  <si>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</si>
  <si>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</si>
  <si>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</si>
  <si>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</si>
  <si>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</si>
  <si>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</si>
  <si>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</si>
  <si>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</si>
  <si>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</si>
  <si>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</si>
  <si>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</si>
  <si>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</si>
  <si>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</si>
  <si>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</si>
  <si>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 Stadt</t>
  </si>
  <si>
    <t>Sessenbach</t>
  </si>
  <si>
    <t>Wirscheid</t>
  </si>
  <si>
    <t>Wittgert</t>
  </si>
  <si>
    <t>Bretthausen</t>
  </si>
  <si>
    <t>Elsoff (Westerwald)</t>
  </si>
  <si>
    <t>Hellenhahn-Schellenberg</t>
  </si>
  <si>
    <t>Homberg</t>
  </si>
  <si>
    <t>Hüblingen</t>
  </si>
  <si>
    <t>Irmtraut</t>
  </si>
  <si>
    <t>Liebenscheid</t>
  </si>
  <si>
    <t>Neustadt/ Westerwald</t>
  </si>
  <si>
    <t>Niederroßbach</t>
  </si>
  <si>
    <t>Nister-Möhrendorf</t>
  </si>
  <si>
    <t>Oberrod</t>
  </si>
  <si>
    <t>Oberroßbach</t>
  </si>
  <si>
    <t>Rehe</t>
  </si>
  <si>
    <t>Rennerod, Stadt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</si>
  <si>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</si>
  <si>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</si>
  <si>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</si>
  <si>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</si>
  <si>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</si>
  <si>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</si>
  <si>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</si>
  <si>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 bei Rennerod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</si>
  <si>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</si>
  <si>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</si>
  <si>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</si>
  <si>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</si>
  <si>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</si>
  <si>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</si>
  <si>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</si>
  <si>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</si>
  <si>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</si>
  <si>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</si>
  <si>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</si>
  <si>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</si>
  <si>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</si>
  <si>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</si>
  <si>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</si>
  <si>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</si>
  <si>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</si>
  <si>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</si>
  <si>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</si>
  <si>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</si>
  <si>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</si>
  <si>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</si>
  <si>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</si>
  <si>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</si>
  <si>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</si>
  <si>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</si>
  <si>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</si>
  <si>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</si>
  <si>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</si>
  <si>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</si>
  <si>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</si>
  <si>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(Oberwesterwald)</t>
  </si>
  <si>
    <t>Kuhnhöfen</t>
  </si>
  <si>
    <t>Meudt</t>
  </si>
  <si>
    <t>Molsberg</t>
  </si>
  <si>
    <t>Niederahr</t>
  </si>
  <si>
    <t>Oberahr</t>
  </si>
  <si>
    <t>Salz</t>
  </si>
  <si>
    <t>Wallmerod</t>
  </si>
  <si>
    <t>Zehnhausen bei Wallmerod</t>
  </si>
  <si>
    <t>Elbingen</t>
  </si>
  <si>
    <t>Mähren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</si>
  <si>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</si>
  <si>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</si>
  <si>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</si>
  <si>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</si>
  <si>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</si>
  <si>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</si>
  <si>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</si>
  <si>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</si>
  <si>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</si>
  <si>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</si>
  <si>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</si>
  <si>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</si>
  <si>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</si>
  <si>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</si>
  <si>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</si>
  <si>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</si>
  <si>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</si>
  <si>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</si>
  <si>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</si>
  <si>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</si>
  <si>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Westerburg, Stadt</t>
  </si>
  <si>
    <t>Willmenrod</t>
  </si>
  <si>
    <t>Winnen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</si>
  <si>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</si>
  <si>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</si>
  <si>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</si>
  <si>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</si>
  <si>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</si>
  <si>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</si>
  <si>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</si>
  <si>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</si>
  <si>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</si>
  <si>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</si>
  <si>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</si>
  <si>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Niedersayn</t>
  </si>
  <si>
    <t>Trier, Stadt</t>
  </si>
  <si>
    <t>Wittlich, Stadt</t>
  </si>
  <si>
    <t>Morbach</t>
  </si>
  <si>
    <t>Bernkastel-Kues, Stadt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</si>
  <si>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</si>
  <si>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</si>
  <si>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</si>
  <si>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</si>
  <si>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</si>
  <si>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</si>
  <si>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</si>
  <si>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</si>
  <si>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</si>
  <si>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</si>
  <si>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</si>
  <si>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</si>
  <si>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</si>
  <si>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</si>
  <si>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</si>
  <si>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</si>
  <si>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</si>
  <si>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</si>
  <si>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</si>
  <si>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</si>
  <si>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</si>
  <si>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</si>
  <si>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</si>
  <si>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</si>
  <si>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</si>
  <si>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</si>
  <si>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</si>
  <si>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</si>
  <si>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</si>
  <si>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</si>
  <si>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</si>
  <si>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</si>
  <si>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</si>
  <si>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</si>
  <si>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</si>
  <si>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</si>
  <si>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</si>
  <si>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</si>
  <si>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</si>
  <si>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</si>
  <si>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</si>
  <si>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</si>
  <si>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</si>
  <si>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</si>
  <si>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</si>
  <si>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</si>
  <si>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</si>
  <si>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</si>
  <si>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</si>
  <si>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</si>
  <si>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</si>
  <si>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</si>
  <si>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</t>
  </si>
  <si>
    <t>Gipperath</t>
  </si>
  <si>
    <t>Gladbach</t>
  </si>
  <si>
    <t>Greimerath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</si>
  <si>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</si>
  <si>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</si>
  <si>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</si>
  <si>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</si>
  <si>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</si>
  <si>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</si>
  <si>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</si>
  <si>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</si>
  <si>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</si>
  <si>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</si>
  <si>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</si>
  <si>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</si>
  <si>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</si>
  <si>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</si>
  <si>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</si>
  <si>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</si>
  <si>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</si>
  <si>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</si>
  <si>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</si>
  <si>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</si>
  <si>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</si>
  <si>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</si>
  <si>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</si>
  <si>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</si>
  <si>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</si>
  <si>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Sehlem</t>
  </si>
  <si>
    <t>Wallscheid</t>
  </si>
  <si>
    <t>Landscheid</t>
  </si>
  <si>
    <t>Niersbach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</si>
  <si>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</si>
  <si>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</si>
  <si>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</si>
  <si>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</si>
  <si>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</si>
  <si>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</si>
  <si>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</si>
  <si>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</si>
  <si>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</si>
  <si>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</si>
  <si>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</si>
  <si>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</si>
  <si>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 Stadt</t>
  </si>
  <si>
    <t>Willwerscheid</t>
  </si>
  <si>
    <t>Lötzbeuren</t>
  </si>
  <si>
    <t>Irmenach</t>
  </si>
  <si>
    <t>Bitburg, Stadt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</si>
  <si>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</si>
  <si>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</si>
  <si>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</si>
  <si>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</si>
  <si>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</si>
  <si>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</si>
  <si>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</si>
  <si>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</si>
  <si>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</si>
  <si>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</si>
  <si>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</si>
  <si>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</si>
  <si>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</si>
  <si>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</si>
  <si>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</si>
  <si>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</si>
  <si>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</si>
  <si>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</si>
  <si>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</si>
  <si>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</si>
  <si>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</si>
  <si>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</si>
  <si>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</si>
  <si>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</si>
  <si>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</si>
  <si>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</si>
  <si>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</si>
  <si>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</si>
  <si>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</si>
  <si>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</si>
  <si>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</si>
  <si>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</si>
  <si>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</si>
  <si>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</si>
  <si>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</si>
  <si>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</si>
  <si>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</si>
  <si>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</si>
  <si>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</si>
  <si>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</si>
  <si>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</si>
  <si>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</si>
  <si>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</si>
  <si>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</si>
  <si>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</si>
  <si>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</si>
  <si>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</si>
  <si>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</si>
  <si>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</si>
  <si>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</si>
  <si>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</si>
  <si>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</si>
  <si>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</si>
  <si>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</si>
  <si>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</si>
  <si>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</si>
  <si>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</si>
  <si>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</si>
  <si>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</si>
  <si>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</si>
  <si>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</si>
  <si>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</si>
  <si>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</si>
  <si>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</si>
  <si>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</si>
  <si>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</si>
  <si>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</si>
  <si>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</si>
  <si>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</si>
  <si>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</si>
  <si>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</si>
  <si>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</si>
  <si>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</si>
  <si>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</si>
  <si>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</si>
  <si>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</si>
  <si>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</si>
  <si>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</si>
  <si>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</si>
  <si>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</si>
  <si>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</si>
  <si>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</si>
  <si>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</si>
  <si>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</si>
  <si>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</si>
  <si>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</si>
  <si>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</si>
  <si>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</si>
  <si>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</si>
  <si>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</si>
  <si>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</si>
  <si>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</si>
  <si>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</si>
  <si>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</si>
  <si>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</si>
  <si>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</si>
  <si>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</si>
  <si>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</si>
  <si>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</si>
  <si>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</si>
  <si>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</si>
  <si>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</si>
  <si>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</si>
  <si>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</si>
  <si>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</si>
  <si>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</si>
  <si>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</si>
  <si>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</si>
  <si>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</si>
  <si>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</si>
  <si>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</si>
  <si>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</si>
  <si>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</si>
  <si>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</si>
  <si>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</si>
  <si>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</si>
  <si>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</si>
  <si>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</si>
  <si>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</si>
  <si>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</si>
  <si>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</si>
  <si>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</si>
  <si>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</si>
  <si>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</si>
  <si>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</si>
  <si>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</si>
  <si>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</si>
  <si>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</si>
  <si>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</si>
  <si>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</si>
  <si>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</si>
  <si>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</si>
  <si>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</si>
  <si>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</si>
  <si>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</si>
  <si>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</si>
  <si>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</si>
  <si>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</si>
  <si>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</si>
  <si>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</si>
  <si>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</si>
  <si>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</si>
  <si>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</si>
  <si>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Winterscheid</t>
  </si>
  <si>
    <t>Winterspelt</t>
  </si>
  <si>
    <t>Hersdorf</t>
  </si>
  <si>
    <t>Auw an der Kyll</t>
  </si>
  <si>
    <t>Beilingen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</si>
  <si>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</si>
  <si>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</si>
  <si>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</si>
  <si>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</si>
  <si>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</si>
  <si>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</si>
  <si>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</si>
  <si>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Badem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</si>
  <si>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</si>
  <si>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</si>
  <si>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</si>
  <si>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</si>
  <si>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</si>
  <si>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</si>
  <si>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</si>
  <si>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</si>
  <si>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</si>
  <si>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</si>
  <si>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</si>
  <si>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</si>
  <si>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</si>
  <si>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</si>
  <si>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</si>
  <si>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</si>
  <si>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</si>
  <si>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</si>
  <si>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Hamm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</si>
  <si>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</si>
  <si>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</si>
  <si>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</si>
  <si>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</si>
  <si>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</si>
  <si>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</si>
  <si>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</si>
  <si>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</si>
  <si>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</si>
  <si>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</si>
  <si>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</si>
  <si>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</si>
  <si>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</si>
  <si>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</si>
  <si>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</si>
  <si>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</si>
  <si>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</si>
  <si>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</si>
  <si>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</si>
  <si>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</si>
  <si>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</si>
  <si>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</si>
  <si>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</si>
  <si>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</si>
  <si>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</si>
  <si>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</si>
  <si>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</si>
  <si>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</si>
  <si>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</si>
  <si>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</si>
  <si>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</si>
  <si>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</si>
  <si>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</si>
  <si>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</si>
  <si>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</si>
  <si>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</si>
  <si>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</si>
  <si>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</si>
  <si>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</si>
  <si>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</si>
  <si>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</si>
  <si>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</si>
  <si>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</si>
  <si>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</si>
  <si>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</si>
  <si>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</si>
  <si>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</si>
  <si>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</si>
  <si>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</si>
  <si>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</si>
  <si>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</si>
  <si>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</si>
  <si>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</si>
  <si>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</si>
  <si>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</si>
  <si>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</si>
  <si>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</si>
  <si>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</si>
  <si>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</si>
  <si>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</si>
  <si>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</si>
  <si>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</si>
  <si>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</si>
  <si>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</si>
  <si>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</si>
  <si>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</si>
  <si>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</si>
  <si>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</si>
  <si>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</si>
  <si>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</si>
  <si>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</si>
  <si>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</si>
  <si>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</si>
  <si>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</si>
  <si>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</si>
  <si>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</si>
  <si>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</si>
  <si>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</si>
  <si>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</si>
  <si>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</si>
  <si>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</si>
  <si>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</si>
  <si>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</si>
  <si>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</si>
  <si>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</si>
  <si>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</si>
  <si>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</si>
  <si>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</si>
  <si>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</si>
  <si>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</si>
  <si>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</si>
  <si>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</si>
  <si>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</si>
  <si>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</si>
  <si>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</si>
  <si>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</si>
  <si>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</si>
  <si>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</si>
  <si>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</si>
  <si>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</si>
  <si>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</si>
  <si>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</si>
  <si>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</si>
  <si>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</si>
  <si>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</si>
  <si>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</si>
  <si>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</si>
  <si>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</si>
  <si>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</si>
  <si>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</si>
  <si>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</si>
  <si>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</si>
  <si>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</si>
  <si>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</si>
  <si>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</si>
  <si>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</si>
  <si>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Basberg</t>
  </si>
  <si>
    <t>Berlingen</t>
  </si>
  <si>
    <t>Berndorf</t>
  </si>
  <si>
    <t>Birgel</t>
  </si>
  <si>
    <t>Dohm-Lammersdorf</t>
  </si>
  <si>
    <t>Feusdorf</t>
  </si>
  <si>
    <t>Gerolstein, Stadt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</si>
  <si>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</si>
  <si>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</si>
  <si>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</si>
  <si>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</si>
  <si>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</si>
  <si>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</si>
  <si>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</si>
  <si>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</si>
  <si>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</si>
  <si>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</si>
  <si>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</si>
  <si>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</si>
  <si>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</si>
  <si>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Walsdorf</t>
  </si>
  <si>
    <t>Wiesbaum</t>
  </si>
  <si>
    <t>Birresborn</t>
  </si>
  <si>
    <t>Densborn</t>
  </si>
  <si>
    <t>Duppach</t>
  </si>
  <si>
    <t>Hallschlag</t>
  </si>
  <si>
    <t>Kerschenbach</t>
  </si>
  <si>
    <t>Kopp</t>
  </si>
  <si>
    <t>Mürlenbach</t>
  </si>
  <si>
    <t>Nohn</t>
  </si>
  <si>
    <t>Ormont</t>
  </si>
  <si>
    <t>Reuth</t>
  </si>
  <si>
    <t>Scheid</t>
  </si>
  <si>
    <t>Schüller</t>
  </si>
  <si>
    <t>Stadtkyll</t>
  </si>
  <si>
    <t>Steffeln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</si>
  <si>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</si>
  <si>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</si>
  <si>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</si>
  <si>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</si>
  <si>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</si>
  <si>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</si>
  <si>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</si>
  <si>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</si>
  <si>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</si>
  <si>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</si>
  <si>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</si>
  <si>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</si>
  <si>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</si>
  <si>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</si>
  <si>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</si>
  <si>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</si>
  <si>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</si>
  <si>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</si>
  <si>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</si>
  <si>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</si>
  <si>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</si>
  <si>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</si>
  <si>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</si>
  <si>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</si>
  <si>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</si>
  <si>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</si>
  <si>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</si>
  <si>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</si>
  <si>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</si>
  <si>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</si>
  <si>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</si>
  <si>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</si>
  <si>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</si>
  <si>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</si>
  <si>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</si>
  <si>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</si>
  <si>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</si>
  <si>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</si>
  <si>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</si>
  <si>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</si>
  <si>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</si>
  <si>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</si>
  <si>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</si>
  <si>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</si>
  <si>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</si>
  <si>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</si>
  <si>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</si>
  <si>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</si>
  <si>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</si>
  <si>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</si>
  <si>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</si>
  <si>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</si>
  <si>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</si>
  <si>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</si>
  <si>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</si>
  <si>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</si>
  <si>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</si>
  <si>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</si>
  <si>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</si>
  <si>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</si>
  <si>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</si>
  <si>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</si>
  <si>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</si>
  <si>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</si>
  <si>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</si>
  <si>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</si>
  <si>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</si>
  <si>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</si>
  <si>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</si>
  <si>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</si>
  <si>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</si>
  <si>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</si>
  <si>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</si>
  <si>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</si>
  <si>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Ayl</t>
  </si>
  <si>
    <t>Baldringen</t>
  </si>
  <si>
    <t>Fisch</t>
  </si>
  <si>
    <t>Freudenburg</t>
  </si>
  <si>
    <t>Heddert</t>
  </si>
  <si>
    <t>Hentern</t>
  </si>
  <si>
    <t>Irsch</t>
  </si>
  <si>
    <t>Kastel-Staadt</t>
  </si>
  <si>
    <t>Kell am See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</si>
  <si>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</si>
  <si>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</si>
  <si>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</si>
  <si>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</si>
  <si>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</si>
  <si>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</si>
  <si>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</si>
  <si>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</si>
  <si>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</si>
  <si>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</si>
  <si>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</si>
  <si>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Taben-Rodt</t>
  </si>
  <si>
    <t>Trassem</t>
  </si>
  <si>
    <t>Vierherrenborn</t>
  </si>
  <si>
    <t>Waldweiler</t>
  </si>
  <si>
    <t>Wincheringen</t>
  </si>
  <si>
    <t>Zerf</t>
  </si>
  <si>
    <t>Merzkirchen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</si>
  <si>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</si>
  <si>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</si>
  <si>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</si>
  <si>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</si>
  <si>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</si>
  <si>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</si>
  <si>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</si>
  <si>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</si>
  <si>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</si>
  <si>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</si>
  <si>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Alzey, Stadt</t>
  </si>
  <si>
    <t>Albig</t>
  </si>
  <si>
    <t>Bechenheim</t>
  </si>
  <si>
    <t>Bechtolsheim</t>
  </si>
  <si>
    <t>Bermersheim vor der Höhe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</si>
  <si>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</si>
  <si>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</si>
  <si>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</si>
  <si>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</si>
  <si>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</si>
  <si>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</si>
  <si>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</si>
  <si>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</si>
  <si>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</si>
  <si>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</si>
  <si>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</si>
  <si>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</si>
  <si>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</si>
  <si>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</si>
  <si>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</si>
  <si>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</si>
  <si>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</si>
  <si>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</si>
  <si>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</si>
  <si>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</si>
  <si>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Alsheim</t>
  </si>
  <si>
    <t>Eich</t>
  </si>
  <si>
    <t>Gimbsheim</t>
  </si>
  <si>
    <t>Hamm am Rhein</t>
  </si>
  <si>
    <t>Mettenheim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</si>
  <si>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</si>
  <si>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</si>
  <si>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</si>
  <si>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</si>
  <si>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</si>
  <si>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</si>
  <si>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</si>
  <si>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</si>
  <si>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</si>
  <si>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</si>
  <si>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</si>
  <si>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</si>
  <si>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</si>
  <si>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</si>
  <si>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</si>
  <si>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</si>
  <si>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</si>
  <si>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</si>
  <si>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</si>
  <si>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</si>
  <si>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</si>
  <si>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</si>
  <si>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</si>
  <si>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</si>
  <si>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</si>
  <si>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</si>
  <si>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</si>
  <si>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Wörrstadt, Stadt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</si>
  <si>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</si>
  <si>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</si>
  <si>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</si>
  <si>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</si>
  <si>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</si>
  <si>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</si>
  <si>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</si>
  <si>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</si>
  <si>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</si>
  <si>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Stadt</t>
  </si>
  <si>
    <t>Westhofen</t>
  </si>
  <si>
    <t>Bad Dürkheim, Stadt</t>
  </si>
  <si>
    <t>Grünstadt, Stadt</t>
  </si>
  <si>
    <t>Haßloch</t>
  </si>
  <si>
    <t>Deidesheim, Stadt</t>
  </si>
  <si>
    <t>Forst an der Weinstraße</t>
  </si>
  <si>
    <t>Meckenheim</t>
  </si>
  <si>
    <t>Niederkirchen bei Deidesheim</t>
  </si>
  <si>
    <t>Ruppertsberg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</si>
  <si>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</si>
  <si>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</si>
  <si>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</si>
  <si>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</si>
  <si>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</si>
  <si>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</si>
  <si>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</si>
  <si>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</si>
  <si>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Elmstein</t>
  </si>
  <si>
    <t>Esthal</t>
  </si>
  <si>
    <t>Frankeneck</t>
  </si>
  <si>
    <t>Lambrecht (Pfalz), Stadt</t>
  </si>
  <si>
    <t>Lindenberg</t>
  </si>
  <si>
    <t>Neidenfels</t>
  </si>
  <si>
    <t>Weidenthal</t>
  </si>
  <si>
    <t>Ellerstadt</t>
  </si>
  <si>
    <t>Friedelsheim</t>
  </si>
  <si>
    <t>Gönnheim</t>
  </si>
  <si>
    <t>Wachenheim an der Weinstraße, Stadt</t>
  </si>
  <si>
    <t>Altleiningen</t>
  </si>
  <si>
    <t>Battenberg (Pfalz)</t>
  </si>
  <si>
    <t>Bissersheim</t>
  </si>
  <si>
    <t>Bockenheim an der Weinstraße</t>
  </si>
  <si>
    <t>Carlsberg</t>
  </si>
  <si>
    <t>Dirmstein</t>
  </si>
  <si>
    <t>Ebertsheim</t>
  </si>
  <si>
    <t>Gerolsheim</t>
  </si>
  <si>
    <t>Großkarlbach</t>
  </si>
  <si>
    <t>Hettenleidelheim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</si>
  <si>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</si>
  <si>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</si>
  <si>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</si>
  <si>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</si>
  <si>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</si>
  <si>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</si>
  <si>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</si>
  <si>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</si>
  <si>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</si>
  <si>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Wattenheim</t>
  </si>
  <si>
    <t>Eisenberg (Pfalz), Stadt</t>
  </si>
  <si>
    <t>Kerzenheim</t>
  </si>
  <si>
    <t>Ramsen</t>
  </si>
  <si>
    <t>Albisheim (Pfrimm)</t>
  </si>
  <si>
    <t>Biedesheim</t>
  </si>
  <si>
    <t>Bubenheim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</si>
  <si>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</si>
  <si>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</si>
  <si>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</si>
  <si>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</si>
  <si>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</si>
  <si>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</si>
  <si>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</si>
  <si>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</si>
  <si>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</si>
  <si>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</si>
  <si>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</si>
  <si>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</si>
  <si>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</si>
  <si>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</si>
  <si>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</si>
  <si>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</si>
  <si>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</si>
  <si>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 Stadt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</si>
  <si>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</si>
  <si>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</si>
  <si>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</si>
  <si>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</si>
  <si>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</si>
  <si>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</si>
  <si>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</si>
  <si>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</si>
  <si>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</si>
  <si>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</si>
  <si>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</si>
  <si>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</si>
  <si>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</si>
  <si>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</si>
  <si>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</si>
  <si>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der Alsenz</t>
  </si>
  <si>
    <t>Schweisweiler</t>
  </si>
  <si>
    <t>Sippersfeld</t>
  </si>
  <si>
    <t>Steinbach am Donnersberg</t>
  </si>
  <si>
    <t>Wartenberg-Rohrbach</t>
  </si>
  <si>
    <t>Winnweiler</t>
  </si>
  <si>
    <t>Alsenz</t>
  </si>
  <si>
    <t>Bayerfeld-Steckweiler</t>
  </si>
  <si>
    <t>Bisterschied</t>
  </si>
  <si>
    <t>Dielkirchen</t>
  </si>
  <si>
    <t>Dörrmoschel</t>
  </si>
  <si>
    <t>Finkenbach-Gersweiler</t>
  </si>
  <si>
    <t>Gaugrehweiler</t>
  </si>
  <si>
    <t>Gehrweiler</t>
  </si>
  <si>
    <t>Gerbach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</si>
  <si>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</si>
  <si>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</si>
  <si>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</si>
  <si>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</si>
  <si>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</si>
  <si>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</si>
  <si>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</si>
  <si>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</si>
  <si>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</si>
  <si>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</si>
  <si>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</si>
  <si>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</si>
  <si>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</si>
  <si>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</si>
  <si>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</si>
  <si>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</si>
  <si>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</si>
  <si>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</si>
  <si>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</si>
  <si>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</si>
  <si>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</si>
  <si>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</si>
  <si>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</si>
  <si>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Seelen</t>
  </si>
  <si>
    <t>Rockenhausen, Stadt</t>
  </si>
  <si>
    <t>Germersheim, Stadt</t>
  </si>
  <si>
    <t>Wörth am Rhein, Stadt</t>
  </si>
  <si>
    <t>Bellheim</t>
  </si>
  <si>
    <t>Knittelsheim</t>
  </si>
  <si>
    <t>Ottersheim bei Landau</t>
  </si>
  <si>
    <t>Zeiskam</t>
  </si>
  <si>
    <t>Berg (Pfalz)</t>
  </si>
  <si>
    <t>Hagenbach, Stadt</t>
  </si>
  <si>
    <t>Neuburg am Rhein</t>
  </si>
  <si>
    <t>Scheibenhardt</t>
  </si>
  <si>
    <t>Hatzenbühl</t>
  </si>
  <si>
    <t>Jockgrim</t>
  </si>
  <si>
    <t>Neupotz</t>
  </si>
  <si>
    <t>Rheinzabern</t>
  </si>
  <si>
    <t>Erlenbach bei Kandel</t>
  </si>
  <si>
    <t>Freckenfeld</t>
  </si>
  <si>
    <t>Kandel, Stadt</t>
  </si>
  <si>
    <t>Minfeld</t>
  </si>
  <si>
    <t>Steinweiler</t>
  </si>
  <si>
    <t>Vollmersweiler</t>
  </si>
  <si>
    <t>Freisbach</t>
  </si>
  <si>
    <t>Lingenfeld</t>
  </si>
  <si>
    <t>Lustadt</t>
  </si>
  <si>
    <t>Schwegenheim</t>
  </si>
  <si>
    <t>Weingarten (Pfalz)</t>
  </si>
  <si>
    <t>Westheim (Pfalz)</t>
  </si>
  <si>
    <t>Hördt</t>
  </si>
  <si>
    <t>Kuhardt</t>
  </si>
  <si>
    <t>Leimersheim</t>
  </si>
  <si>
    <t>Rülzheim</t>
  </si>
  <si>
    <t>Bruchmühlbach-Miesau</t>
  </si>
  <si>
    <t>Gerhardsbrunn</t>
  </si>
  <si>
    <t>Lambsborn</t>
  </si>
  <si>
    <t>Langwieden</t>
  </si>
  <si>
    <t>Martinshöhe</t>
  </si>
  <si>
    <t>Enkenbach-Alsenborn</t>
  </si>
  <si>
    <t>Frankenstein</t>
  </si>
  <si>
    <t>Hochspeyer</t>
  </si>
  <si>
    <t>Mehlingen</t>
  </si>
  <si>
    <t>Neuhemsbach</t>
  </si>
  <si>
    <t>Waldleiningen</t>
  </si>
  <si>
    <t>Sembach</t>
  </si>
  <si>
    <t>Hütschenhausen</t>
  </si>
  <si>
    <t>Kottweiler-Schwanden</t>
  </si>
  <si>
    <t>Niedermohr</t>
  </si>
  <si>
    <t>Ramstein-Miesenbach, Stadt</t>
  </si>
  <si>
    <t>Steinwenden</t>
  </si>
  <si>
    <t>Erzenhausen</t>
  </si>
  <si>
    <t>Eulenbis</t>
  </si>
  <si>
    <t>Kollweiler</t>
  </si>
  <si>
    <t>Mackenbach</t>
  </si>
  <si>
    <t>Schwedelbach</t>
  </si>
  <si>
    <t>Weilerbach</t>
  </si>
  <si>
    <t>Reichenbach-Steegen</t>
  </si>
  <si>
    <t>Frankelbach</t>
  </si>
  <si>
    <t>Heiligenmoschel</t>
  </si>
  <si>
    <t>Hirschhorn/ Pfalz</t>
  </si>
  <si>
    <t>Katzweiler</t>
  </si>
  <si>
    <t>Mehlbach</t>
  </si>
  <si>
    <t>Niederkirchen</t>
  </si>
  <si>
    <t>Olsbrücken</t>
  </si>
  <si>
    <t>Otterbach</t>
  </si>
  <si>
    <t>Otterberg, Stadt</t>
  </si>
  <si>
    <t>Schallodenbach</t>
  </si>
  <si>
    <t>Schneckenhausen</t>
  </si>
  <si>
    <t>Sulzbachtal</t>
  </si>
  <si>
    <t>Bann</t>
  </si>
  <si>
    <t>Hauptstuhl</t>
  </si>
  <si>
    <t>Kindsbach</t>
  </si>
  <si>
    <t>Krickenbach</t>
  </si>
  <si>
    <t>Landstuhl, Sickingenstadt, Stadt</t>
  </si>
  <si>
    <t>Mittelbrunn</t>
  </si>
  <si>
    <t>Oberarnbach</t>
  </si>
  <si>
    <t>Queidersbach</t>
  </si>
  <si>
    <t>Stelzenberg</t>
  </si>
  <si>
    <t>Trippstadt</t>
  </si>
  <si>
    <t>Schopp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</si>
  <si>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</si>
  <si>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</si>
  <si>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</si>
  <si>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</si>
  <si>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</si>
  <si>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</si>
  <si>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</si>
  <si>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</si>
  <si>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</si>
  <si>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</si>
  <si>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</si>
  <si>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</si>
  <si>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</si>
  <si>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</si>
  <si>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</si>
  <si>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</si>
  <si>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Hoppstädten</t>
  </si>
  <si>
    <t>Jettenbach</t>
  </si>
  <si>
    <t>Kappeln</t>
  </si>
  <si>
    <t>Kirrweiler</t>
  </si>
  <si>
    <t>Kreimbach-Kaulbach</t>
  </si>
  <si>
    <t>Lauterecken, Stadt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</si>
  <si>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</si>
  <si>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</si>
  <si>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</si>
  <si>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</si>
  <si>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</si>
  <si>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</si>
  <si>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</si>
  <si>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</si>
  <si>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</si>
  <si>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</si>
  <si>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</si>
  <si>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</si>
  <si>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</si>
  <si>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</si>
  <si>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</si>
  <si>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</si>
  <si>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</si>
  <si>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Altenkirchen</t>
  </si>
  <si>
    <t>Börsborn</t>
  </si>
  <si>
    <t>Breitenbach</t>
  </si>
  <si>
    <t>Brücken (Pfalz)</t>
  </si>
  <si>
    <t>Dittweiler</t>
  </si>
  <si>
    <t>Dunzweiler</t>
  </si>
  <si>
    <t>Frohnhofen</t>
  </si>
  <si>
    <t>Glan-Münchweiler</t>
  </si>
  <si>
    <t>Gries</t>
  </si>
  <si>
    <t>Henschtal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</si>
  <si>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</si>
  <si>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</si>
  <si>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</si>
  <si>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</si>
  <si>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</si>
  <si>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</si>
  <si>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</si>
  <si>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</si>
  <si>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Steinbach am Glan</t>
  </si>
  <si>
    <t>Wahnwegen</t>
  </si>
  <si>
    <t>Waldmohr, Stadt</t>
  </si>
  <si>
    <t>Matzenbach</t>
  </si>
  <si>
    <t>Quirnbach/ Pfalz</t>
  </si>
  <si>
    <t>Albessen</t>
  </si>
  <si>
    <t>Altenglan</t>
  </si>
  <si>
    <t>Blaubach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</si>
  <si>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</si>
  <si>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</si>
  <si>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</si>
  <si>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</si>
  <si>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</si>
  <si>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</si>
  <si>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</si>
  <si>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</si>
  <si>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</si>
  <si>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</si>
  <si>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</si>
  <si>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</si>
  <si>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</si>
  <si>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</si>
  <si>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</si>
  <si>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</si>
  <si>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</si>
  <si>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</si>
  <si>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</si>
  <si>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</si>
  <si>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</si>
  <si>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</si>
  <si>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</si>
  <si>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</si>
  <si>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</si>
  <si>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</si>
  <si>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</si>
  <si>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</si>
  <si>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</si>
  <si>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</si>
  <si>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</si>
  <si>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Albersweiler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</si>
  <si>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</si>
  <si>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</si>
  <si>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</si>
  <si>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</si>
  <si>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</si>
  <si>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</si>
  <si>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</si>
  <si>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</si>
  <si>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</si>
  <si>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</si>
  <si>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</si>
  <si>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Bad Bergzabern, Stadt</t>
  </si>
  <si>
    <t>Barbelroth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</si>
  <si>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</si>
  <si>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</si>
  <si>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</si>
  <si>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</si>
  <si>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</si>
  <si>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</si>
  <si>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</si>
  <si>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</si>
  <si>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</si>
  <si>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</si>
  <si>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</si>
  <si>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</si>
  <si>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</si>
  <si>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</si>
  <si>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</si>
  <si>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</si>
  <si>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</si>
  <si>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</si>
  <si>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</si>
  <si>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</si>
  <si>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</si>
  <si>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</si>
  <si>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</si>
  <si>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</si>
  <si>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</si>
  <si>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</si>
  <si>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</si>
  <si>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</si>
  <si>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</si>
  <si>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</si>
  <si>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</si>
  <si>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</si>
  <si>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</si>
  <si>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</si>
  <si>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 bei Landau/ Pfalz</t>
  </si>
  <si>
    <t>Herxheimweyher</t>
  </si>
  <si>
    <t>Insheim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</si>
  <si>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</si>
  <si>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</si>
  <si>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</si>
  <si>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</si>
  <si>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</si>
  <si>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</si>
  <si>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</si>
  <si>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</si>
  <si>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</si>
  <si>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</si>
  <si>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</si>
  <si>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</si>
  <si>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</si>
  <si>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Kirrweiler (Pfalz)</t>
  </si>
  <si>
    <t>Maikammer</t>
  </si>
  <si>
    <t>Sankt Martin</t>
  </si>
  <si>
    <t>Essingen</t>
  </si>
  <si>
    <t>Hochstadt (Pfalz)</t>
  </si>
  <si>
    <t>Offenbach an der Queich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</si>
  <si>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</si>
  <si>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</si>
  <si>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</si>
  <si>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</si>
  <si>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</si>
  <si>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</si>
  <si>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Hochdorf-Assenheim</t>
  </si>
  <si>
    <t>Rödersheim-Gronau</t>
  </si>
  <si>
    <t>Birkenheide</t>
  </si>
  <si>
    <t>Fußgönheim</t>
  </si>
  <si>
    <t>Maxdorf</t>
  </si>
  <si>
    <t>Beindersheim</t>
  </si>
  <si>
    <t>Großniedesheim</t>
  </si>
  <si>
    <t>Heßheim</t>
  </si>
  <si>
    <t>Heuchelheim bei Frankenthal</t>
  </si>
  <si>
    <t>Kleinniedesheim</t>
  </si>
  <si>
    <t>Lambsheim</t>
  </si>
  <si>
    <t>Dudenhofen</t>
  </si>
  <si>
    <t>Hanhofen</t>
  </si>
  <si>
    <t>Harthausen</t>
  </si>
  <si>
    <t>Römerberg</t>
  </si>
  <si>
    <t>Altrip</t>
  </si>
  <si>
    <t>Neuhofen</t>
  </si>
  <si>
    <t>Otterstadt</t>
  </si>
  <si>
    <t>Waldsee</t>
  </si>
  <si>
    <t>Bingen am Rhein, Stadt</t>
  </si>
  <si>
    <t>Budenheim</t>
  </si>
  <si>
    <t>Ingelheim am Rhein, Stadt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</si>
  <si>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</si>
  <si>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</si>
  <si>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</si>
  <si>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</si>
  <si>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</si>
  <si>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</si>
  <si>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</si>
  <si>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</si>
  <si>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</si>
  <si>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</t>
  </si>
  <si>
    <t>Gau-Bischofsheim</t>
  </si>
  <si>
    <t>Harxheim</t>
  </si>
  <si>
    <t>Lörzweiler</t>
  </si>
  <si>
    <t>Nackenheim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</si>
  <si>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</si>
  <si>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</si>
  <si>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</si>
  <si>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</si>
  <si>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</si>
  <si>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</si>
  <si>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an der Selz</t>
  </si>
  <si>
    <t>Essenheim</t>
  </si>
  <si>
    <t>Jugenheim in Rheinhessen</t>
  </si>
  <si>
    <t>Klein-Winternheim</t>
  </si>
  <si>
    <t>Nieder-Olm, Stadt</t>
  </si>
  <si>
    <t>Ober-Olm</t>
  </si>
  <si>
    <t>Sörgenloch</t>
  </si>
  <si>
    <t>Stadecken-Elsheim</t>
  </si>
  <si>
    <t>Zornheim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</si>
  <si>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</si>
  <si>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</si>
  <si>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</si>
  <si>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</si>
  <si>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</si>
  <si>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</si>
  <si>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</si>
  <si>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</si>
  <si>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Hillesheim</t>
  </si>
  <si>
    <t>Köngernheim</t>
  </si>
  <si>
    <t>Ludwigshöhe</t>
  </si>
  <si>
    <t>Mommenheim</t>
  </si>
  <si>
    <t>Nierstein, Stadt</t>
  </si>
  <si>
    <t>Oppenheim, Stadt</t>
  </si>
  <si>
    <t>Selzen</t>
  </si>
  <si>
    <t>Uelversheim</t>
  </si>
  <si>
    <t>Undenheim</t>
  </si>
  <si>
    <t>Weinolsheim</t>
  </si>
  <si>
    <t>Wintersheim</t>
  </si>
  <si>
    <t>Dorn-Dürkheim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</si>
  <si>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</si>
  <si>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</si>
  <si>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</si>
  <si>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</si>
  <si>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</si>
  <si>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</si>
  <si>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</si>
  <si>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</si>
  <si>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</si>
  <si>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</si>
  <si>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</si>
  <si>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</si>
  <si>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</si>
  <si>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</si>
  <si>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</si>
  <si>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</si>
  <si>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</si>
  <si>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</si>
  <si>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</si>
  <si>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</si>
  <si>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</si>
  <si>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</si>
  <si>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</si>
  <si>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</si>
  <si>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</si>
  <si>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</si>
  <si>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</si>
  <si>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</si>
  <si>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</si>
  <si>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</si>
  <si>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</si>
  <si>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</si>
  <si>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</si>
  <si>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</si>
  <si>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</si>
  <si>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</si>
  <si>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</si>
  <si>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</si>
  <si>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</si>
  <si>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</si>
  <si>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</si>
  <si>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</si>
  <si>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Clausen</t>
  </si>
  <si>
    <t>Donsieders</t>
  </si>
  <si>
    <t>Leimen</t>
  </si>
  <si>
    <t>Merzalben</t>
  </si>
  <si>
    <t>Münchweiler an der Rodalb</t>
  </si>
  <si>
    <t>Rodalben, Stadt</t>
  </si>
  <si>
    <t>Geiselberg</t>
  </si>
  <si>
    <t>Heltersberg</t>
  </si>
  <si>
    <t>Hermersberg</t>
  </si>
  <si>
    <t>Höheinöd</t>
  </si>
  <si>
    <t>Schmalenberg</t>
  </si>
  <si>
    <t>Steinalben</t>
  </si>
  <si>
    <t>Waldfischbach-Burgalben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</si>
  <si>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</si>
  <si>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</si>
  <si>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</si>
  <si>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</si>
  <si>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</si>
  <si>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</si>
  <si>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</si>
  <si>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</si>
  <si>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</si>
  <si>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</si>
  <si>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</si>
  <si>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</si>
  <si>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</si>
  <si>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</si>
  <si>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</si>
  <si>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</si>
  <si>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</si>
  <si>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</si>
  <si>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</si>
  <si>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</si>
  <si>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</si>
  <si>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</si>
  <si>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</si>
  <si>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</si>
  <si>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</si>
  <si>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Weselberg</t>
  </si>
  <si>
    <t>Biedershausen</t>
  </si>
  <si>
    <t>Knopp-Labach</t>
  </si>
  <si>
    <t>Krähenberg</t>
  </si>
  <si>
    <t>Maßweiler</t>
  </si>
  <si>
    <t>Obernheim-Kirchenarnbach</t>
  </si>
  <si>
    <t>Reifenberg</t>
  </si>
  <si>
    <t>Rieschweiler-Mühlbach</t>
  </si>
  <si>
    <t>Schmitshausen</t>
  </si>
  <si>
    <t>Wallhalben</t>
  </si>
  <si>
    <t>Winterbach (Pfalz)</t>
  </si>
  <si>
    <t>Stuttgart, Landeshauptstadt</t>
  </si>
  <si>
    <t>Böblingen, Stadt</t>
  </si>
  <si>
    <t>Leonberg, Stadt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</si>
  <si>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</si>
  <si>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</si>
  <si>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</si>
  <si>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</si>
  <si>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</si>
  <si>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</si>
  <si>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</si>
  <si>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</si>
  <si>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Aidlingen</t>
  </si>
  <si>
    <t>Grafenau</t>
  </si>
  <si>
    <t>Ehningen</t>
  </si>
  <si>
    <t>Gärtringen</t>
  </si>
  <si>
    <t>Deckenpfronn</t>
  </si>
  <si>
    <t>Herrenberg, Stadt</t>
  </si>
  <si>
    <t>Nufringen</t>
  </si>
  <si>
    <t>Hildrizhausen</t>
  </si>
  <si>
    <t>Holzgerlingen, Stadt</t>
  </si>
  <si>
    <t>Bondorf</t>
  </si>
  <si>
    <t>Gäufelden</t>
  </si>
  <si>
    <t>Mötzingen</t>
  </si>
  <si>
    <t>Jettingen</t>
  </si>
  <si>
    <t>Steinenbronn</t>
  </si>
  <si>
    <t>Waldenbuch, Stadt</t>
  </si>
  <si>
    <t>Denkendorf</t>
  </si>
  <si>
    <t>Esslingen am Neckar, Stadt</t>
  </si>
  <si>
    <t>Neuhausen auf den Fildern</t>
  </si>
  <si>
    <t>Wernau (Neckar), Stadt</t>
  </si>
  <si>
    <t>Aichwald</t>
  </si>
  <si>
    <t>Filderstadt, Stadt</t>
  </si>
  <si>
    <t>Leinfelden-Echterdingen, Stadt</t>
  </si>
  <si>
    <t>Ostfildern, Stadt</t>
  </si>
  <si>
    <t>Aichtal, Stadt</t>
  </si>
  <si>
    <t>Dettingen unter Teck</t>
  </si>
  <si>
    <t>Kirchheim unter Teck, Stadt</t>
  </si>
  <si>
    <t>Notzingen</t>
  </si>
  <si>
    <t>Erkenbrechtsweiler</t>
  </si>
  <si>
    <t>Owen, Stadt</t>
  </si>
  <si>
    <t>Lenningen</t>
  </si>
  <si>
    <t>Altenriet</t>
  </si>
  <si>
    <t>Bempflingen</t>
  </si>
  <si>
    <t>Neckartailfingen</t>
  </si>
  <si>
    <t>Neckartenzlingen</t>
  </si>
  <si>
    <t>Schlaitdorf</t>
  </si>
  <si>
    <t>Kohlberg</t>
  </si>
  <si>
    <t>Neuffen, Stadt</t>
  </si>
  <si>
    <t>Frickenhausen</t>
  </si>
  <si>
    <t>Großbettlingen</t>
  </si>
  <si>
    <t>Nürtingen, Stadt</t>
  </si>
  <si>
    <t>Oberboihingen</t>
  </si>
  <si>
    <t>Unterensingen</t>
  </si>
  <si>
    <t>Wolfschlugen</t>
  </si>
  <si>
    <t>Altbach</t>
  </si>
  <si>
    <t>Deizisau</t>
  </si>
  <si>
    <t>Plochingen, Stadt</t>
  </si>
  <si>
    <t>Baltmannsweiler</t>
  </si>
  <si>
    <t>Hochdorf</t>
  </si>
  <si>
    <t>Lichtenwald</t>
  </si>
  <si>
    <t>Reichenbach an der Fils</t>
  </si>
  <si>
    <t>Bissingen an der Teck</t>
  </si>
  <si>
    <t>Holzmaden</t>
  </si>
  <si>
    <t>Neidlingen</t>
  </si>
  <si>
    <t>Ohmden</t>
  </si>
  <si>
    <t>Weilheim an der Teck, Stadt</t>
  </si>
  <si>
    <t>Köngen</t>
  </si>
  <si>
    <t>Wendlingen am Neckar, Stadt</t>
  </si>
  <si>
    <t>Böhmenkirch</t>
  </si>
  <si>
    <t>Bad Ditzenbach</t>
  </si>
  <si>
    <t>Deggingen</t>
  </si>
  <si>
    <t>Ebersbach an der Fils, Stadt</t>
  </si>
  <si>
    <t>Schlierbach</t>
  </si>
  <si>
    <t>Eislingen/Fils, Stadt</t>
  </si>
  <si>
    <t>Ottenbach</t>
  </si>
  <si>
    <t>Salach</t>
  </si>
  <si>
    <t>Bad Überkingen</t>
  </si>
  <si>
    <t>Geislingen an der Steige, Stadt</t>
  </si>
  <si>
    <t>Kuchen</t>
  </si>
  <si>
    <t>Göppingen, Stadt</t>
  </si>
  <si>
    <t>Schlat</t>
  </si>
  <si>
    <t>Wäschenbeuren</t>
  </si>
  <si>
    <t>Wangen</t>
  </si>
  <si>
    <t>Donzdorf, Stadt</t>
  </si>
  <si>
    <t>Gingen an der Fils</t>
  </si>
  <si>
    <t>Süßen, Stadt</t>
  </si>
  <si>
    <t>Lauterstein, Stadt</t>
  </si>
  <si>
    <t>Drackenstein</t>
  </si>
  <si>
    <t>Gruibingen</t>
  </si>
  <si>
    <t>Hohenstadt</t>
  </si>
  <si>
    <t>Mühlhausen im Täle</t>
  </si>
  <si>
    <t>Wiesensteig, Stadt</t>
  </si>
  <si>
    <t>Adelberg</t>
  </si>
  <si>
    <t>Birenbach</t>
  </si>
  <si>
    <t>Börtlingen</t>
  </si>
  <si>
    <t>Rechberghausen</t>
  </si>
  <si>
    <t>Aichelberg</t>
  </si>
  <si>
    <t>Bad Boll</t>
  </si>
  <si>
    <t>Dürnau</t>
  </si>
  <si>
    <t>Gammelshausen</t>
  </si>
  <si>
    <t>Hattenhofen</t>
  </si>
  <si>
    <t>Zell unter Aichelberg</t>
  </si>
  <si>
    <t>Albershausen</t>
  </si>
  <si>
    <t>Uhingen, Stadt</t>
  </si>
  <si>
    <t>Eschenbach</t>
  </si>
  <si>
    <t>Asperg, Stadt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</si>
  <si>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</si>
  <si>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</si>
  <si>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</si>
  <si>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</si>
  <si>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</si>
  <si>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</si>
  <si>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</si>
  <si>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</si>
  <si>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</si>
  <si>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Korntal-Münchingen, Stadt</t>
  </si>
  <si>
    <t>Remseck am Neckar, Stadt</t>
  </si>
  <si>
    <t>Besigheim, Stadt</t>
  </si>
  <si>
    <t>Freudental</t>
  </si>
  <si>
    <t>Gemmrigheim</t>
  </si>
  <si>
    <t>Hessigheim</t>
  </si>
  <si>
    <t>Löchgau</t>
  </si>
  <si>
    <t>Mundelsheim</t>
  </si>
  <si>
    <t>Walheim</t>
  </si>
  <si>
    <t>Tamm</t>
  </si>
  <si>
    <t>Ingersheim</t>
  </si>
  <si>
    <t>Bietigheim-Bissingen, Stadt</t>
  </si>
  <si>
    <t>Bönnigheim, Stadt</t>
  </si>
  <si>
    <t>Erligheim</t>
  </si>
  <si>
    <t>Kirchheim am Neckar</t>
  </si>
  <si>
    <t>Pleidelsheim</t>
  </si>
  <si>
    <t>Freiberg am Neckar, Stadt</t>
  </si>
  <si>
    <t>Affalterbach</t>
  </si>
  <si>
    <t>Benningen am Neckar</t>
  </si>
  <si>
    <t>Erdmannhausen</t>
  </si>
  <si>
    <t>Marbach am Neckar, Stadt</t>
  </si>
  <si>
    <t>Hemmingen</t>
  </si>
  <si>
    <t>Schwieberdingen</t>
  </si>
  <si>
    <t>Murr</t>
  </si>
  <si>
    <t>Steinheim an der Murr, Stadt</t>
  </si>
  <si>
    <t>Eberdingen</t>
  </si>
  <si>
    <t>Oberriexingen, Stadt</t>
  </si>
  <si>
    <t>Sersheim</t>
  </si>
  <si>
    <t>Vaihingen an der Enz, Stadt</t>
  </si>
  <si>
    <t>Alfdorf</t>
  </si>
  <si>
    <t>Fellbach, Stadt</t>
  </si>
  <si>
    <t>Korb</t>
  </si>
  <si>
    <t>Murrhardt, Stadt</t>
  </si>
  <si>
    <t>Rudersberg</t>
  </si>
  <si>
    <t>Waiblingen, Stadt</t>
  </si>
  <si>
    <t>Berglen</t>
  </si>
  <si>
    <t>Remshalden</t>
  </si>
  <si>
    <t>Weinstadt, Stadt</t>
  </si>
  <si>
    <t>Kernen im Remstal</t>
  </si>
  <si>
    <t>Allmersbach im Tal</t>
  </si>
  <si>
    <t>Althütte</t>
  </si>
  <si>
    <t>Auenwald</t>
  </si>
  <si>
    <t>Backnang, Stadt</t>
  </si>
  <si>
    <t>Burgstetten</t>
  </si>
  <si>
    <t>Kirchberg an der Murr</t>
  </si>
  <si>
    <t>Oppenweiler</t>
  </si>
  <si>
    <t>Weissach im Tal</t>
  </si>
  <si>
    <t>Aspach</t>
  </si>
  <si>
    <t>Plüderhausen</t>
  </si>
  <si>
    <t>Schorndorf, Stadt</t>
  </si>
  <si>
    <t>Großerlach</t>
  </si>
  <si>
    <t>Spiegelberg</t>
  </si>
  <si>
    <t>Sulzbach an der Murr</t>
  </si>
  <si>
    <t>Kaisersbach</t>
  </si>
  <si>
    <t>Welzheim, Stadt</t>
  </si>
  <si>
    <t>Leutenbach</t>
  </si>
  <si>
    <t>Schwaikheim</t>
  </si>
  <si>
    <t>Winnenden, Stadt</t>
  </si>
  <si>
    <t>Heilbronn, Universitätsstadt</t>
  </si>
  <si>
    <t>Bad Wimpfen, Stadt</t>
  </si>
  <si>
    <t>Gundelsheim, Stadt</t>
  </si>
  <si>
    <t>Leingarten, Stadt</t>
  </si>
  <si>
    <t>Neudenau, Stadt</t>
  </si>
  <si>
    <t>Wüstenrot</t>
  </si>
  <si>
    <t>Bad Friedrichshall, Stadt</t>
  </si>
  <si>
    <t>Oedheim</t>
  </si>
  <si>
    <t>Offenau</t>
  </si>
  <si>
    <t>Bad Rappenau, Stadt</t>
  </si>
  <si>
    <t>Kirchardt</t>
  </si>
  <si>
    <t>Siegelsbach</t>
  </si>
  <si>
    <t>Brackenheim, Stadt</t>
  </si>
  <si>
    <t>Cleebronn</t>
  </si>
  <si>
    <t>Eppingen, Stadt</t>
  </si>
  <si>
    <t>Gemmingen</t>
  </si>
  <si>
    <t>Ittlingen</t>
  </si>
  <si>
    <t>Flein</t>
  </si>
  <si>
    <t>Talheim</t>
  </si>
  <si>
    <t>Lauffen am Neckar, Stadt</t>
  </si>
  <si>
    <t>Neckarwestheim</t>
  </si>
  <si>
    <t>Nordheim</t>
  </si>
  <si>
    <t>Jagsthausen</t>
  </si>
  <si>
    <t>Möckmühl, Stadt</t>
  </si>
  <si>
    <t>Roigheim</t>
  </si>
  <si>
    <t>Widdern, Stadt</t>
  </si>
  <si>
    <t>Erlenbach</t>
  </si>
  <si>
    <t>Neckarsulm, Stadt</t>
  </si>
  <si>
    <t>Untereisesheim</t>
  </si>
  <si>
    <t>Neuenstadt am Kocher, Stadt</t>
  </si>
  <si>
    <t>Hardthausen am Kocher</t>
  </si>
  <si>
    <t>Langenbrettach</t>
  </si>
  <si>
    <t>Güglingen, Stadt</t>
  </si>
  <si>
    <t>Pfaffenhofen</t>
  </si>
  <si>
    <t>Zaberfeld</t>
  </si>
  <si>
    <t>Löwenstein, Stadt</t>
  </si>
  <si>
    <t>Obersulm</t>
  </si>
  <si>
    <t>Abstatt</t>
  </si>
  <si>
    <t>Beilstein, Stadt</t>
  </si>
  <si>
    <t>Ilsfeld</t>
  </si>
  <si>
    <t>Untergruppenbach</t>
  </si>
  <si>
    <t>Massenbachhausen</t>
  </si>
  <si>
    <t>Schwaigern, Stadt</t>
  </si>
  <si>
    <t>Eberstadt</t>
  </si>
  <si>
    <t>Ellhofen</t>
  </si>
  <si>
    <t>Lehrensteinsfeld</t>
  </si>
  <si>
    <t>Weinsberg, Stadt</t>
  </si>
  <si>
    <t>Bretzfeld</t>
  </si>
  <si>
    <t>Schöntal</t>
  </si>
  <si>
    <t>Kupferzell</t>
  </si>
  <si>
    <t>Neuenstein, Stadt</t>
  </si>
  <si>
    <t>Waldenburg, Stadt</t>
  </si>
  <si>
    <t>Dörzbach</t>
  </si>
  <si>
    <t>Krautheim, Stadt</t>
  </si>
  <si>
    <t>Mulfingen</t>
  </si>
  <si>
    <t>Ingelfingen, Stadt</t>
  </si>
  <si>
    <t>Künzelsau, Stadt</t>
  </si>
  <si>
    <t>Forchtenberg, Stadt</t>
  </si>
  <si>
    <t>Niedernhall, Stadt</t>
  </si>
  <si>
    <t>Weißbach</t>
  </si>
  <si>
    <t>Öhringen, Stadt</t>
  </si>
  <si>
    <t>Pfedelbach</t>
  </si>
  <si>
    <t>Zweiflingen</t>
  </si>
  <si>
    <t>Blaufelden</t>
  </si>
  <si>
    <t>Mainhardt</t>
  </si>
  <si>
    <t>Schrozberg, Stadt</t>
  </si>
  <si>
    <t>Braunsbach</t>
  </si>
  <si>
    <t>Untermünkheim</t>
  </si>
  <si>
    <t>Crailsheim, Stadt</t>
  </si>
  <si>
    <t>Satteldorf</t>
  </si>
  <si>
    <t>Frankenhardt</t>
  </si>
  <si>
    <t>Stimpfach</t>
  </si>
  <si>
    <t>Kreßberg</t>
  </si>
  <si>
    <t>Fichtenau</t>
  </si>
  <si>
    <t>Gerabronn, Stadt</t>
  </si>
  <si>
    <t>Langenburg, Stadt</t>
  </si>
  <si>
    <t>Ilshofen, Stadt</t>
  </si>
  <si>
    <t>Vellberg, Stadt</t>
  </si>
  <si>
    <t>Wolpertshausen</t>
  </si>
  <si>
    <t>Fichtenberg</t>
  </si>
  <si>
    <t>Gaildorf, Stadt</t>
  </si>
  <si>
    <t>Oberrot</t>
  </si>
  <si>
    <t>Sulzbach-Laufen</t>
  </si>
  <si>
    <t>Bühlertann</t>
  </si>
  <si>
    <t>Bühlerzell</t>
  </si>
  <si>
    <t>Obersontheim</t>
  </si>
  <si>
    <t>Kirchberg an der Jagst, Stadt</t>
  </si>
  <si>
    <t>Rot am See</t>
  </si>
  <si>
    <t>Michelbach an der Bilz</t>
  </si>
  <si>
    <t>Michelfeld</t>
  </si>
  <si>
    <t>Schwäbisch Hall, Stadt</t>
  </si>
  <si>
    <t>Creglingen, Stadt</t>
  </si>
  <si>
    <t>Külsheim, Stadt</t>
  </si>
  <si>
    <t>Niederstetten, Stadt</t>
  </si>
  <si>
    <t>Weikersheim, Stadt</t>
  </si>
  <si>
    <t>Wertheim, Stadt</t>
  </si>
  <si>
    <t>Lauda-Königshofen, Stadt</t>
  </si>
  <si>
    <t>Assamstadt</t>
  </si>
  <si>
    <t>Bad Mergentheim, Stadt</t>
  </si>
  <si>
    <t>Igersheim</t>
  </si>
  <si>
    <t>Boxberg, Stadt</t>
  </si>
  <si>
    <t>Ahorn</t>
  </si>
  <si>
    <t>Grünsfeld, Stadt</t>
  </si>
  <si>
    <t>Wittighausen</t>
  </si>
  <si>
    <t>Großrinderfeld</t>
  </si>
  <si>
    <t>Königheim</t>
  </si>
  <si>
    <t>Tauberbischofsheim, Stadt</t>
  </si>
  <si>
    <t>Werbach</t>
  </si>
  <si>
    <t>Dischingen</t>
  </si>
  <si>
    <t>Gerstetten</t>
  </si>
  <si>
    <t>Herbrechtingen, Stadt</t>
  </si>
  <si>
    <t>Königsbronn</t>
  </si>
  <si>
    <t>Steinheim am Albuch</t>
  </si>
  <si>
    <t>Giengen an der Brenz, Stadt</t>
  </si>
  <si>
    <t>Hermaringen</t>
  </si>
  <si>
    <t>Heidenheim an der Brenz, Stadt</t>
  </si>
  <si>
    <t>Nattheim</t>
  </si>
  <si>
    <t>Niederstotzingen, Stadt</t>
  </si>
  <si>
    <t>Sontheim an der Brenz</t>
  </si>
  <si>
    <t>Abtsgmünd</t>
  </si>
  <si>
    <t>Gschwend</t>
  </si>
  <si>
    <t>Neresheim, Stadt</t>
  </si>
  <si>
    <t>Oberkochen, Stadt</t>
  </si>
  <si>
    <t>Hüttlingen</t>
  </si>
  <si>
    <t>Aalen, Stadt</t>
  </si>
  <si>
    <t>Bopfingen, Stadt</t>
  </si>
  <si>
    <t>Kirchheim am Ries</t>
  </si>
  <si>
    <t>Riesbürg</t>
  </si>
  <si>
    <t>Adelmannsfelden</t>
  </si>
  <si>
    <t>Ellwangen (Jagst), Stadt</t>
  </si>
  <si>
    <t>Jagstzell</t>
  </si>
  <si>
    <t>Neuler</t>
  </si>
  <si>
    <t>Rosenberg</t>
  </si>
  <si>
    <t>Wört</t>
  </si>
  <si>
    <t>Rainau</t>
  </si>
  <si>
    <t>Lauchheim, Stadt</t>
  </si>
  <si>
    <t>Westhausen</t>
  </si>
  <si>
    <t>Eschach</t>
  </si>
  <si>
    <t>Göggingen</t>
  </si>
  <si>
    <t>Iggingen</t>
  </si>
  <si>
    <t>Leinzell</t>
  </si>
  <si>
    <t>Obergröningen</t>
  </si>
  <si>
    <t>Schechingen</t>
  </si>
  <si>
    <t>Bartholomä</t>
  </si>
  <si>
    <t>Böbingen an der Rems</t>
  </si>
  <si>
    <t>Heubach, Stadt</t>
  </si>
  <si>
    <t>Heuchlingen</t>
  </si>
  <si>
    <t>Mögglingen</t>
  </si>
  <si>
    <t>Schwäbisch Gmünd, Stadt</t>
  </si>
  <si>
    <t>Waldstetten</t>
  </si>
  <si>
    <t>Durlangen</t>
  </si>
  <si>
    <t>Mutlangen</t>
  </si>
  <si>
    <t>Spraitbach</t>
  </si>
  <si>
    <t>Täferrot</t>
  </si>
  <si>
    <t>Stödtlen</t>
  </si>
  <si>
    <t>Tannhausen</t>
  </si>
  <si>
    <t>Unterschneidheim</t>
  </si>
  <si>
    <t>Baden-Baden, Stadt</t>
  </si>
  <si>
    <t>Karlsruhe, Stadt</t>
  </si>
  <si>
    <t>Ettlingen, Stadt</t>
  </si>
  <si>
    <t>Malsch</t>
  </si>
  <si>
    <t>Marxzell</t>
  </si>
  <si>
    <t>Östringen, Stadt</t>
  </si>
  <si>
    <t>Ubstadt-Weiher</t>
  </si>
  <si>
    <t>Walzbachtal</t>
  </si>
  <si>
    <t>Weingarten (Baden)</t>
  </si>
  <si>
    <t>Karlsbad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</si>
  <si>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</si>
  <si>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</si>
  <si>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</si>
  <si>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</si>
  <si>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</si>
  <si>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</si>
  <si>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</si>
  <si>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</si>
  <si>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Kronau</t>
  </si>
  <si>
    <t>Bad Schönborn</t>
  </si>
  <si>
    <t>Bretten, Stadt</t>
  </si>
  <si>
    <t>Gondelsheim</t>
  </si>
  <si>
    <t>Bruchsal, Stadt</t>
  </si>
  <si>
    <t>Hambrücken</t>
  </si>
  <si>
    <t>Karlsdorf-Neuthard</t>
  </si>
  <si>
    <t>Graben-Neudorf</t>
  </si>
  <si>
    <t>Dettenheim</t>
  </si>
  <si>
    <t>Kürnbach</t>
  </si>
  <si>
    <t>Oberderdingen</t>
  </si>
  <si>
    <t>Philippsburg, Stadt</t>
  </si>
  <si>
    <t>Oberhausen-Rheinhausen</t>
  </si>
  <si>
    <t>Sulzfeld</t>
  </si>
  <si>
    <t>Zaisenhausen</t>
  </si>
  <si>
    <t>Bühlertal</t>
  </si>
  <si>
    <t>Forbach</t>
  </si>
  <si>
    <t>Gaggenau, Stadt</t>
  </si>
  <si>
    <t>Bischweier</t>
  </si>
  <si>
    <t>Kuppenheim, Stadt</t>
  </si>
  <si>
    <t>Bühl, Stadt</t>
  </si>
  <si>
    <t>Ottersweier</t>
  </si>
  <si>
    <t>Au am Rhein</t>
  </si>
  <si>
    <t>Bietigheim</t>
  </si>
  <si>
    <t>Durmersheim</t>
  </si>
  <si>
    <t>Elchesheim-Illingen</t>
  </si>
  <si>
    <t>Gernsbach, Stadt</t>
  </si>
  <si>
    <t>Loffenau</t>
  </si>
  <si>
    <t>Weisenbach</t>
  </si>
  <si>
    <t>Iffezheim</t>
  </si>
  <si>
    <t>Muggensturm</t>
  </si>
  <si>
    <t>Ötigheim</t>
  </si>
  <si>
    <t>Rastatt, Stadt</t>
  </si>
  <si>
    <t>Steinmauern</t>
  </si>
  <si>
    <t>Rheinmünster</t>
  </si>
  <si>
    <t>Hügelsheim</t>
  </si>
  <si>
    <t>Sinzheim</t>
  </si>
  <si>
    <t>Heidelberg, Stadt</t>
  </si>
  <si>
    <t>Mannheim, Universitätsstadt</t>
  </si>
  <si>
    <t>Buchen (Odenwald), Stadt</t>
  </si>
  <si>
    <t>Mudau</t>
  </si>
  <si>
    <t>Hardheim</t>
  </si>
  <si>
    <t>Höpfingen</t>
  </si>
  <si>
    <t>Walldürn, Stadt</t>
  </si>
  <si>
    <t>Haßmersheim</t>
  </si>
  <si>
    <t>Hüffenhardt</t>
  </si>
  <si>
    <t>Aglasterhausen</t>
  </si>
  <si>
    <t>Schwarzach</t>
  </si>
  <si>
    <t>Fahrenbach</t>
  </si>
  <si>
    <t>Mosbach, Stadt</t>
  </si>
  <si>
    <t>Neckarzimmern</t>
  </si>
  <si>
    <t>Obrigheim</t>
  </si>
  <si>
    <t>Elztal</t>
  </si>
  <si>
    <t>Binau</t>
  </si>
  <si>
    <t>Neckargerach</t>
  </si>
  <si>
    <t>Zwingenberg</t>
  </si>
  <si>
    <t>Waldbrunn</t>
  </si>
  <si>
    <t>Osterburken, Stadt</t>
  </si>
  <si>
    <t>Ravenstein, Stadt</t>
  </si>
  <si>
    <t>Billigheim</t>
  </si>
  <si>
    <t>Schefflenz</t>
  </si>
  <si>
    <t>Adelsheim, Stadt</t>
  </si>
  <si>
    <t>Seckach</t>
  </si>
  <si>
    <t>Brühl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</si>
  <si>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</si>
  <si>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</si>
  <si>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</si>
  <si>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</si>
  <si>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</si>
  <si>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</si>
  <si>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</si>
  <si>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</si>
  <si>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</si>
  <si>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</si>
  <si>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</si>
  <si>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</si>
  <si>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</si>
  <si>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Walldorf, Stadt</t>
  </si>
  <si>
    <t>Weinheim, Stadt</t>
  </si>
  <si>
    <t>St. Leon-Rot</t>
  </si>
  <si>
    <t>Edingen-Neckarhausen</t>
  </si>
  <si>
    <t>Hirschberg an der Bergstraße</t>
  </si>
  <si>
    <t>Eberbach, Stadt</t>
  </si>
  <si>
    <t>Schönbrunn</t>
  </si>
  <si>
    <t>Eschelbronn</t>
  </si>
  <si>
    <t>Mauer</t>
  </si>
  <si>
    <t>Meckesheim</t>
  </si>
  <si>
    <t>Spechbach</t>
  </si>
  <si>
    <t>Lobbach</t>
  </si>
  <si>
    <t>Hemsbach, Stadt</t>
  </si>
  <si>
    <t>Laudenbach</t>
  </si>
  <si>
    <t>Altlußheim</t>
  </si>
  <si>
    <t>Hockenheim, Stadt</t>
  </si>
  <si>
    <t>Neulußheim</t>
  </si>
  <si>
    <t>Reilingen</t>
  </si>
  <si>
    <t>Bammental</t>
  </si>
  <si>
    <t>Gaiberg</t>
  </si>
  <si>
    <t>Neckargemünd, Stadt</t>
  </si>
  <si>
    <t>Wiesenbach</t>
  </si>
  <si>
    <t>Mühlhausen</t>
  </si>
  <si>
    <t>Rauenberg, Stadt</t>
  </si>
  <si>
    <t>Heddesbach</t>
  </si>
  <si>
    <t>Heiligkreuzsteinach</t>
  </si>
  <si>
    <t>Schönau, Stadt</t>
  </si>
  <si>
    <t>Wilhelmsfeld</t>
  </si>
  <si>
    <t>Sinsheim, Stadt</t>
  </si>
  <si>
    <t>Zuzenhausen</t>
  </si>
  <si>
    <t>Angelbachtal</t>
  </si>
  <si>
    <t>Epfenbach</t>
  </si>
  <si>
    <t>Neckarbischofsheim, Stadt</t>
  </si>
  <si>
    <t>Neidenstein</t>
  </si>
  <si>
    <t>Reichartshausen</t>
  </si>
  <si>
    <t>Waibstadt, Stadt</t>
  </si>
  <si>
    <t>Helmstadt-Bargen</t>
  </si>
  <si>
    <t>Dielheim</t>
  </si>
  <si>
    <t>Wiesloch, Stadt</t>
  </si>
  <si>
    <t>Pforzheim, Stadt</t>
  </si>
  <si>
    <t>Schömberg</t>
  </si>
  <si>
    <t>Wildberg, Stadt</t>
  </si>
  <si>
    <t>Altensteig, Stadt</t>
  </si>
  <si>
    <t>Egenhausen</t>
  </si>
  <si>
    <t>Simmersfeld</t>
  </si>
  <si>
    <t>Althengstett</t>
  </si>
  <si>
    <t>Gechingen</t>
  </si>
  <si>
    <t>Ostelsheim</t>
  </si>
  <si>
    <t>Simmozheim</t>
  </si>
  <si>
    <t>Dobel</t>
  </si>
  <si>
    <t>Bad Herrenalb, Stadt</t>
  </si>
  <si>
    <t>Bad Liebenzell, Stadt</t>
  </si>
  <si>
    <t>Unterreichenbach</t>
  </si>
  <si>
    <t>Neubulach, Stadt</t>
  </si>
  <si>
    <t>Neuweiler</t>
  </si>
  <si>
    <t>Bad Teinach-Zavelstein, Stadt</t>
  </si>
  <si>
    <t>Oberreichenbach</t>
  </si>
  <si>
    <t>Calw, Stadt</t>
  </si>
  <si>
    <t>Ebhausen</t>
  </si>
  <si>
    <t>Haiterbach, Stadt</t>
  </si>
  <si>
    <t>Nagold, Stadt</t>
  </si>
  <si>
    <t>Rohrdorf</t>
  </si>
  <si>
    <t>Enzklösterle</t>
  </si>
  <si>
    <t>Höfen an der Enz</t>
  </si>
  <si>
    <t>Bad Wildbad, Stadt</t>
  </si>
  <si>
    <t>Illingen</t>
  </si>
  <si>
    <t>Ispringen</t>
  </si>
  <si>
    <t>Knittlingen, Stadt</t>
  </si>
  <si>
    <t>Niefern-Öschelbronn</t>
  </si>
  <si>
    <t>Keltern</t>
  </si>
  <si>
    <t>Remchingen</t>
  </si>
  <si>
    <t>Straubenhardt</t>
  </si>
  <si>
    <t>Friolzheim</t>
  </si>
  <si>
    <t>Heimsheim, Stadt</t>
  </si>
  <si>
    <t>Mönsheim</t>
  </si>
  <si>
    <t>Wiernsheim</t>
  </si>
  <si>
    <t>Wimsheim</t>
  </si>
  <si>
    <t>Wurmberg</t>
  </si>
  <si>
    <t>Eisingen</t>
  </si>
  <si>
    <t>Kämpfelbach</t>
  </si>
  <si>
    <t>Königsbach-Stein</t>
  </si>
  <si>
    <t>Maulbronn, Stadt</t>
  </si>
  <si>
    <t>Sternenfels</t>
  </si>
  <si>
    <t>Mühlacker, Stadt</t>
  </si>
  <si>
    <t>Ötisheim</t>
  </si>
  <si>
    <t>Engelsbrand</t>
  </si>
  <si>
    <t>Neuenbürg, Stadt</t>
  </si>
  <si>
    <t>Kieselbronn</t>
  </si>
  <si>
    <t>Neulingen</t>
  </si>
  <si>
    <t>Ölbronn-Dürrn</t>
  </si>
  <si>
    <t>Neuhausen</t>
  </si>
  <si>
    <t>Tiefenbronn</t>
  </si>
  <si>
    <t>Alpirsbach, Stadt</t>
  </si>
  <si>
    <t>Baiersbronn</t>
  </si>
  <si>
    <t>Loßburg</t>
  </si>
  <si>
    <t>Dornstetten, Stadt</t>
  </si>
  <si>
    <t>Glatten</t>
  </si>
  <si>
    <t>Schopfloch</t>
  </si>
  <si>
    <t>Waldachtal</t>
  </si>
  <si>
    <t>Freudenstadt, Stadt</t>
  </si>
  <si>
    <t>Seewald</t>
  </si>
  <si>
    <t>Bad Rippoldsau-Schapbach</t>
  </si>
  <si>
    <t>Empfingen</t>
  </si>
  <si>
    <t>Eutingen im Gäu</t>
  </si>
  <si>
    <t>Horb am Neckar, Stadt</t>
  </si>
  <si>
    <t>Grömbach</t>
  </si>
  <si>
    <t>Pfalzgrafenweiler</t>
  </si>
  <si>
    <t>Wörnersberg</t>
  </si>
  <si>
    <t>Freiburg im Breisgau, Stadt</t>
  </si>
  <si>
    <t>Lenzkirch</t>
  </si>
  <si>
    <t>Neuenburg am Rhein, Stadt</t>
  </si>
  <si>
    <t>Vogtsburg im Kaiserstuhl, Stadt</t>
  </si>
  <si>
    <t>Bad Krozingen, Stadt</t>
  </si>
  <si>
    <t>Hartheim am Rhein</t>
  </si>
  <si>
    <t>Breisach am Rhein, Stadt</t>
  </si>
  <si>
    <t>Ihringen</t>
  </si>
  <si>
    <t>Merdingen</t>
  </si>
  <si>
    <t>Buchenbach</t>
  </si>
  <si>
    <t>Kirchzarten</t>
  </si>
  <si>
    <t>Oberried</t>
  </si>
  <si>
    <t>Stegen</t>
  </si>
  <si>
    <t>Bollschweil</t>
  </si>
  <si>
    <t>Ehrenkirchen</t>
  </si>
  <si>
    <t>Gundelfingen</t>
  </si>
  <si>
    <t>Heuweiler</t>
  </si>
  <si>
    <t>Ballrechten-Dottingen</t>
  </si>
  <si>
    <t>Heitersheim, Stadt</t>
  </si>
  <si>
    <t>Au</t>
  </si>
  <si>
    <t>Horben</t>
  </si>
  <si>
    <t>Merzhausen</t>
  </si>
  <si>
    <t>Sölden</t>
  </si>
  <si>
    <t>Wittnau</t>
  </si>
  <si>
    <t>Breitnau</t>
  </si>
  <si>
    <t>Hinterzarten</t>
  </si>
  <si>
    <t>Bötzingen</t>
  </si>
  <si>
    <t>Eichstetten am Kaiserstuhl</t>
  </si>
  <si>
    <t>Gottenheim</t>
  </si>
  <si>
    <t>Friedenweiler</t>
  </si>
  <si>
    <t>Löffingen, Stadt</t>
  </si>
  <si>
    <t>Umkirch</t>
  </si>
  <si>
    <t>March</t>
  </si>
  <si>
    <t>Auggen</t>
  </si>
  <si>
    <t>Badenweiler</t>
  </si>
  <si>
    <t>Buggingen</t>
  </si>
  <si>
    <t>Müllheim, Stadt</t>
  </si>
  <si>
    <t>Sulzburg, Stadt</t>
  </si>
  <si>
    <t>Glottertal</t>
  </si>
  <si>
    <t>St. Märgen</t>
  </si>
  <si>
    <t>St. Peter</t>
  </si>
  <si>
    <t>Ebringen</t>
  </si>
  <si>
    <t>Pfaffenweiler</t>
  </si>
  <si>
    <t>Schallstadt</t>
  </si>
  <si>
    <t>Feldberg (Schwarzwald)</t>
  </si>
  <si>
    <t>Schluchsee</t>
  </si>
  <si>
    <t>Staufen im Breisgau, Stadt</t>
  </si>
  <si>
    <t>Münstertal/Schwarzwald</t>
  </si>
  <si>
    <t>Eisenbach (Hochschwarzwald)</t>
  </si>
  <si>
    <t>Titisee-Neustadt, Stadt</t>
  </si>
  <si>
    <t>Denzlingen</t>
  </si>
  <si>
    <t>Reute</t>
  </si>
  <si>
    <t>Vörstetten</t>
  </si>
  <si>
    <t>Biederbach</t>
  </si>
  <si>
    <t>Elzach, Stadt</t>
  </si>
  <si>
    <t>Winden im Elztal</t>
  </si>
  <si>
    <t>Emmendingen, Stadt</t>
  </si>
  <si>
    <t>Malterdingen</t>
  </si>
  <si>
    <t>Sexau</t>
  </si>
  <si>
    <t>Teningen</t>
  </si>
  <si>
    <t>Freiamt</t>
  </si>
  <si>
    <t>Herbolzheim, Stadt</t>
  </si>
  <si>
    <t>Kenzingen, Stadt</t>
  </si>
  <si>
    <t>Weisweil</t>
  </si>
  <si>
    <t>Rheinhausen</t>
  </si>
  <si>
    <t>Bahlingen am Kaiserstuhl</t>
  </si>
  <si>
    <t>Endingen am Kaiserstuhl, Stadt</t>
  </si>
  <si>
    <t>Riegel am Kaiserstuhl</t>
  </si>
  <si>
    <t>Sasbach am Kaiserstuhl</t>
  </si>
  <si>
    <t>Wyhl am Kaiserstuhl</t>
  </si>
  <si>
    <t>Gutach im Breisgau</t>
  </si>
  <si>
    <t>Simonswald</t>
  </si>
  <si>
    <t>Waldkirch, Stadt</t>
  </si>
  <si>
    <t>Appenweier</t>
  </si>
  <si>
    <t>Hornberg, Stadt</t>
  </si>
  <si>
    <t>Kehl, Stadt</t>
  </si>
  <si>
    <t>Willstätt</t>
  </si>
  <si>
    <t>Neuried</t>
  </si>
  <si>
    <t>Rheinau, Stadt</t>
  </si>
  <si>
    <t>Achern, Stadt</t>
  </si>
  <si>
    <t>Lauf</t>
  </si>
  <si>
    <t>Sasbach</t>
  </si>
  <si>
    <t>Sasbachwalden</t>
  </si>
  <si>
    <t>Ettenheim, Stadt</t>
  </si>
  <si>
    <t>Mahlberg, Stadt</t>
  </si>
  <si>
    <t>Ringsheim</t>
  </si>
  <si>
    <t>Rust</t>
  </si>
  <si>
    <t>Kappel-Grafenhausen</t>
  </si>
  <si>
    <t>Berghaupten</t>
  </si>
  <si>
    <t>Gengenbach, Stadt</t>
  </si>
  <si>
    <t>Ohlsbach</t>
  </si>
  <si>
    <t>Fischerbach</t>
  </si>
  <si>
    <t>Haslach im Kinzigtal, Stadt</t>
  </si>
  <si>
    <t>Hofstetten</t>
  </si>
  <si>
    <t>Mühlenbach</t>
  </si>
  <si>
    <t>Steinach</t>
  </si>
  <si>
    <t>Gutach (Schwarzwaldbahn)</t>
  </si>
  <si>
    <t>Hausach, Stadt</t>
  </si>
  <si>
    <t>Kappelrodeck</t>
  </si>
  <si>
    <t>Ottenhöfen im Schwarzwald</t>
  </si>
  <si>
    <t>Seebach</t>
  </si>
  <si>
    <t>Kippenheim</t>
  </si>
  <si>
    <t>Lahr/Schwarzwald, Stadt</t>
  </si>
  <si>
    <t>Bad Peterstal-Griesbach</t>
  </si>
  <si>
    <t>Oppenau, Stadt</t>
  </si>
  <si>
    <t>Lautenbach</t>
  </si>
  <si>
    <t>Oberkirch, Stadt</t>
  </si>
  <si>
    <t>Renchen, Stadt</t>
  </si>
  <si>
    <t>Durbach</t>
  </si>
  <si>
    <t>Hohberg</t>
  </si>
  <si>
    <t>Offenburg, Stadt</t>
  </si>
  <si>
    <t>Ortenberg</t>
  </si>
  <si>
    <t>Schutterwald</t>
  </si>
  <si>
    <t>Schuttertal</t>
  </si>
  <si>
    <t>Meißenheim</t>
  </si>
  <si>
    <t>Schwanau</t>
  </si>
  <si>
    <t>Oberwolfach</t>
  </si>
  <si>
    <t>Wolfach, Stadt</t>
  </si>
  <si>
    <t>Nordrach</t>
  </si>
  <si>
    <t>Oberharmersbach</t>
  </si>
  <si>
    <t>Zell am Harmersbach, Stadt</t>
  </si>
  <si>
    <t>Dornhan, Stadt</t>
  </si>
  <si>
    <t>Dunningen</t>
  </si>
  <si>
    <t>Eschbronn</t>
  </si>
  <si>
    <t>Epfendorf</t>
  </si>
  <si>
    <t>Oberndorf am Neckar, Stadt</t>
  </si>
  <si>
    <t>Fluorn-Winzeln</t>
  </si>
  <si>
    <t>Dietingen</t>
  </si>
  <si>
    <t>Rottweil, Stadt</t>
  </si>
  <si>
    <t>Wellendingen</t>
  </si>
  <si>
    <t>Zimmern ob Rottweil</t>
  </si>
  <si>
    <t>Deißlingen</t>
  </si>
  <si>
    <t>Schenkenzell</t>
  </si>
  <si>
    <t>Schiltach, Stadt</t>
  </si>
  <si>
    <t>Aichhalden</t>
  </si>
  <si>
    <t>Lauterbach</t>
  </si>
  <si>
    <t>Schramberg, Stadt</t>
  </si>
  <si>
    <t>Sulz am Neckar, Stadt</t>
  </si>
  <si>
    <t>Vöhringen</t>
  </si>
  <si>
    <t>Bösingen</t>
  </si>
  <si>
    <t>Villingendorf</t>
  </si>
  <si>
    <t>Bad Dürrheim, Stadt</t>
  </si>
  <si>
    <t>Blumberg, Stadt</t>
  </si>
  <si>
    <t>Königsfeld im Schwarzwald</t>
  </si>
  <si>
    <t>St. Georgen im Schwarzwald, Stadt</t>
  </si>
  <si>
    <t>Vöhrenbach, Stadt</t>
  </si>
  <si>
    <t>Bräunlingen, Stadt</t>
  </si>
  <si>
    <t>Donaueschingen, Stadt</t>
  </si>
  <si>
    <t>Hüfingen, Stadt</t>
  </si>
  <si>
    <t>Furtwangen im Schwarzwald, Stadt</t>
  </si>
  <si>
    <t>Gütenbach</t>
  </si>
  <si>
    <t>Schönwald im Schwarzwald</t>
  </si>
  <si>
    <t>Schonach im Schwarzwald</t>
  </si>
  <si>
    <t>Triberg im Schwarzwald, Stadt</t>
  </si>
  <si>
    <t>Dauchingen</t>
  </si>
  <si>
    <t>Mönchweiler</t>
  </si>
  <si>
    <t>Niedereschach</t>
  </si>
  <si>
    <t>Tuningen</t>
  </si>
  <si>
    <t>Unterkirnach</t>
  </si>
  <si>
    <t>Villingen-Schwenningen, Stadt</t>
  </si>
  <si>
    <t>Brigachtal</t>
  </si>
  <si>
    <t>Bärenthal</t>
  </si>
  <si>
    <t>Buchheim</t>
  </si>
  <si>
    <t>Fridingen an der Donau, Stadt</t>
  </si>
  <si>
    <t>Irndorf</t>
  </si>
  <si>
    <t>Kolbingen</t>
  </si>
  <si>
    <t>Mühlheim an der Donau, Stadt</t>
  </si>
  <si>
    <t>Renquishausen</t>
  </si>
  <si>
    <t>Bubsheim</t>
  </si>
  <si>
    <t>Deilingen</t>
  </si>
  <si>
    <t>Egesheim</t>
  </si>
  <si>
    <t>Gosheim</t>
  </si>
  <si>
    <t>Königsheim</t>
  </si>
  <si>
    <t>Reichenbach am Heuberg</t>
  </si>
  <si>
    <t>Wehingen</t>
  </si>
  <si>
    <t>Geisingen, Stadt</t>
  </si>
  <si>
    <t>Immendingen</t>
  </si>
  <si>
    <t>Aldingen</t>
  </si>
  <si>
    <t>Balgheim</t>
  </si>
  <si>
    <t>Böttingen</t>
  </si>
  <si>
    <t>Denkingen</t>
  </si>
  <si>
    <t>Dürbheim</t>
  </si>
  <si>
    <t>Frittlingen</t>
  </si>
  <si>
    <t>Hausen ob Verena</t>
  </si>
  <si>
    <t>Mahlstetten</t>
  </si>
  <si>
    <t>Spaichingen, Stadt</t>
  </si>
  <si>
    <t>Durchhausen</t>
  </si>
  <si>
    <t>Gunningen</t>
  </si>
  <si>
    <t>Trossingen, Stadt</t>
  </si>
  <si>
    <t>Neuhausen ob Eck</t>
  </si>
  <si>
    <t>Tuttlingen, Stadt</t>
  </si>
  <si>
    <t>Wurmlingen</t>
  </si>
  <si>
    <t>Seitingen-Oberflacht</t>
  </si>
  <si>
    <t>Rietheim-Weilheim</t>
  </si>
  <si>
    <t>Emmingen-Liptingen</t>
  </si>
  <si>
    <t>Hilzingen</t>
  </si>
  <si>
    <t>Radolfzell am Bodensee, Stadt</t>
  </si>
  <si>
    <t>Tengen, Stadt</t>
  </si>
  <si>
    <t>Aach, Stadt</t>
  </si>
  <si>
    <t>Engen, Stadt</t>
  </si>
  <si>
    <t>Mühlhausen-Ehingen</t>
  </si>
  <si>
    <t>Büsingen am Hochrhein</t>
  </si>
  <si>
    <t>Gailingen am Hochrhein</t>
  </si>
  <si>
    <t>Gottmadingen</t>
  </si>
  <si>
    <t>Gaienhofen</t>
  </si>
  <si>
    <t>Moos</t>
  </si>
  <si>
    <t>Öhningen</t>
  </si>
  <si>
    <t>Allensbach</t>
  </si>
  <si>
    <t>Konstanz, Universitätsstadt</t>
  </si>
  <si>
    <t>Reichenau</t>
  </si>
  <si>
    <t>Singen (Hohentwiel), Stadt</t>
  </si>
  <si>
    <t>Steißlingen</t>
  </si>
  <si>
    <t>Volkertshausen</t>
  </si>
  <si>
    <t>Rielasingen-Worblingen</t>
  </si>
  <si>
    <t>Eigeltingen</t>
  </si>
  <si>
    <t>Mühlingen</t>
  </si>
  <si>
    <t>Stockach, Stadt</t>
  </si>
  <si>
    <t>Hohenfels</t>
  </si>
  <si>
    <t>Bodman-Ludwigshafen</t>
  </si>
  <si>
    <t>Orsingen-Nenzingen</t>
  </si>
  <si>
    <t>Efringen-Kirchen</t>
  </si>
  <si>
    <t>Todtnau, Stadt</t>
  </si>
  <si>
    <t>Weil am Rhein, Stadt</t>
  </si>
  <si>
    <t>Grenzach-Wyhlen</t>
  </si>
  <si>
    <t>Kleines Wiesental</t>
  </si>
  <si>
    <t>Kandern, Stadt</t>
  </si>
  <si>
    <t>Malsburg-Marzell</t>
  </si>
  <si>
    <t>Inzlingen</t>
  </si>
  <si>
    <t>Lörrach, Stadt</t>
  </si>
  <si>
    <t>Rheinfelden (Baden), Stadt</t>
  </si>
  <si>
    <t>Schwörstadt</t>
  </si>
  <si>
    <t>Bad Bellingen</t>
  </si>
  <si>
    <t>Schliengen</t>
  </si>
  <si>
    <t>Aitern</t>
  </si>
  <si>
    <t>Böllen</t>
  </si>
  <si>
    <t>Fröhnd</t>
  </si>
  <si>
    <t>Schönau im Schwarzwald, Stadt</t>
  </si>
  <si>
    <t>Schönenberg</t>
  </si>
  <si>
    <t>Tunau</t>
  </si>
  <si>
    <t>Utzenfeld</t>
  </si>
  <si>
    <t>Wembach</t>
  </si>
  <si>
    <t>Wieden</t>
  </si>
  <si>
    <t>Hasel</t>
  </si>
  <si>
    <t>Hausen im Wiesental</t>
  </si>
  <si>
    <t>Maulburg</t>
  </si>
  <si>
    <t>Schopfheim, Stadt</t>
  </si>
  <si>
    <t>Binzen</t>
  </si>
  <si>
    <t>Eimeldingen</t>
  </si>
  <si>
    <t>Fischingen</t>
  </si>
  <si>
    <t>Rümmingen</t>
  </si>
  <si>
    <t>Schallbach</t>
  </si>
  <si>
    <t>Wittlingen</t>
  </si>
  <si>
    <t>Zell im Wiesental, Stadt</t>
  </si>
  <si>
    <t>Häg-Ehrsberg</t>
  </si>
  <si>
    <t>Albbruck</t>
  </si>
  <si>
    <t>Görwihl</t>
  </si>
  <si>
    <t>Klettgau</t>
  </si>
  <si>
    <t>Laufenburg (Baden), Stadt</t>
  </si>
  <si>
    <t>Stühlingen, Stadt</t>
  </si>
  <si>
    <t>Wehr, Stadt</t>
  </si>
  <si>
    <t>Bonndorf im Schwarzwald, Stadt</t>
  </si>
  <si>
    <t>Wutach</t>
  </si>
  <si>
    <t>Dettighofen</t>
  </si>
  <si>
    <t>Jestetten</t>
  </si>
  <si>
    <t>Lottstetten</t>
  </si>
  <si>
    <t>Hohentengen am Hochrhein</t>
  </si>
  <si>
    <t>Küssaberg</t>
  </si>
  <si>
    <t>Grafenhausen</t>
  </si>
  <si>
    <t>Ühlingen-Birkendorf</t>
  </si>
  <si>
    <t>Herrischried</t>
  </si>
  <si>
    <t>Murg</t>
  </si>
  <si>
    <t>Rickenbach</t>
  </si>
  <si>
    <t>Bad Säckingen, Stadt</t>
  </si>
  <si>
    <t>Bernau im Schwarzwald</t>
  </si>
  <si>
    <t>Dachsberg (Südschwarzwald)</t>
  </si>
  <si>
    <t>Häusern</t>
  </si>
  <si>
    <t>Höchenschwand</t>
  </si>
  <si>
    <t>Ibach</t>
  </si>
  <si>
    <t>St. Blasien, Stadt</t>
  </si>
  <si>
    <t>Todtmoos</t>
  </si>
  <si>
    <t>Dogern</t>
  </si>
  <si>
    <t>Lauchringen</t>
  </si>
  <si>
    <t>Weilheim</t>
  </si>
  <si>
    <t>Waldshut-Tiengen, Stadt</t>
  </si>
  <si>
    <t>Wutöschingen</t>
  </si>
  <si>
    <t>Eggingen</t>
  </si>
  <si>
    <t>Dettingen an der Erms</t>
  </si>
  <si>
    <t>Eningen unter Achalm</t>
  </si>
  <si>
    <t>Pfullingen, Stadt</t>
  </si>
  <si>
    <t>Reutlingen, Stadt</t>
  </si>
  <si>
    <t>Trochtelfingen, Stadt</t>
  </si>
  <si>
    <t>Wannweil</t>
  </si>
  <si>
    <t>Sonnenbühl</t>
  </si>
  <si>
    <t>Lichtenstein</t>
  </si>
  <si>
    <t>St. Johann</t>
  </si>
  <si>
    <t>Engstingen</t>
  </si>
  <si>
    <t>Grafenberg</t>
  </si>
  <si>
    <t>Metzingen, Stadt</t>
  </si>
  <si>
    <t>Riederich</t>
  </si>
  <si>
    <t>Gomadingen</t>
  </si>
  <si>
    <t>Mehrstetten</t>
  </si>
  <si>
    <t>Münsingen, Stadt</t>
  </si>
  <si>
    <t>Pliezhausen</t>
  </si>
  <si>
    <t>Walddorfhäslach</t>
  </si>
  <si>
    <t>Grabenstetten</t>
  </si>
  <si>
    <t>Hülben</t>
  </si>
  <si>
    <t>Bad Urach, Stadt</t>
  </si>
  <si>
    <t>Römerstein</t>
  </si>
  <si>
    <t>Hayingen, Stadt</t>
  </si>
  <si>
    <t>Pfronstetten</t>
  </si>
  <si>
    <t>Zwiefalten</t>
  </si>
  <si>
    <t>Dettenhausen</t>
  </si>
  <si>
    <t>Kirchentellinsfurt</t>
  </si>
  <si>
    <t>Kusterdingen</t>
  </si>
  <si>
    <t>Tübingen, Universitätsstadt</t>
  </si>
  <si>
    <t>Ammerbuch</t>
  </si>
  <si>
    <t>Dußlingen</t>
  </si>
  <si>
    <t>Gomaringen</t>
  </si>
  <si>
    <t>Bodelshausen</t>
  </si>
  <si>
    <t>Mössingen, Stadt</t>
  </si>
  <si>
    <t>Ofterdingen</t>
  </si>
  <si>
    <t>Hirrlingen</t>
  </si>
  <si>
    <t>Rottenburg am Neckar, Stadt</t>
  </si>
  <si>
    <t>Neustetten</t>
  </si>
  <si>
    <t>Starzach</t>
  </si>
  <si>
    <t>Burladingen, Stadt</t>
  </si>
  <si>
    <t>Haigerloch, Stadt</t>
  </si>
  <si>
    <t>Rosenfeld, Stadt</t>
  </si>
  <si>
    <t>Bitz</t>
  </si>
  <si>
    <t>Albstadt, Stadt</t>
  </si>
  <si>
    <t>Balingen, Stadt</t>
  </si>
  <si>
    <t>Geislingen, Stadt</t>
  </si>
  <si>
    <t>Bisingen</t>
  </si>
  <si>
    <t>Grosselfingen</t>
  </si>
  <si>
    <t>Hechingen, Stadt</t>
  </si>
  <si>
    <t>Jungingen</t>
  </si>
  <si>
    <t>Rangendingen</t>
  </si>
  <si>
    <t>Meßstetten, Stadt</t>
  </si>
  <si>
    <t>Nusplingen</t>
  </si>
  <si>
    <t>Obernheim</t>
  </si>
  <si>
    <t>Dautmergen</t>
  </si>
  <si>
    <t>Dormettingen</t>
  </si>
  <si>
    <t>Dotternhausen</t>
  </si>
  <si>
    <t>Hausen am Tann</t>
  </si>
  <si>
    <t>Ratshausen</t>
  </si>
  <si>
    <t>Schömberg, Stadt</t>
  </si>
  <si>
    <t>Weilen unter den Rinnen</t>
  </si>
  <si>
    <t>Zimmern unter der Burg</t>
  </si>
  <si>
    <t>Straßberg</t>
  </si>
  <si>
    <t>Winterlingen</t>
  </si>
  <si>
    <t>Ulm, Universitätsstadt</t>
  </si>
  <si>
    <t>Erbach, Stadt</t>
  </si>
  <si>
    <t>Schelklingen, Stadt</t>
  </si>
  <si>
    <t>Blaustein, Stadt</t>
  </si>
  <si>
    <t>Allmendingen</t>
  </si>
  <si>
    <t>Altheim</t>
  </si>
  <si>
    <t>Berghülen</t>
  </si>
  <si>
    <t>Blaubeuren, Stadt</t>
  </si>
  <si>
    <t>Dietenheim, Stadt</t>
  </si>
  <si>
    <t>Illerrieden</t>
  </si>
  <si>
    <t>Balzheim</t>
  </si>
  <si>
    <t>Beimerstetten</t>
  </si>
  <si>
    <t>Dornstadt</t>
  </si>
  <si>
    <t>Westerstetten</t>
  </si>
  <si>
    <t>Ehingen (Donau), Stadt</t>
  </si>
  <si>
    <t>Griesingen</t>
  </si>
  <si>
    <t>Oberdischingen</t>
  </si>
  <si>
    <t>Öpfingen</t>
  </si>
  <si>
    <t>Hüttisheim</t>
  </si>
  <si>
    <t>Schnürpflingen</t>
  </si>
  <si>
    <t>Illerkirchberg</t>
  </si>
  <si>
    <t>Staig</t>
  </si>
  <si>
    <t>Laichingen, Stadt</t>
  </si>
  <si>
    <t>Merklingen</t>
  </si>
  <si>
    <t>Nellingen</t>
  </si>
  <si>
    <t>Westerheim</t>
  </si>
  <si>
    <t>Heroldstatt</t>
  </si>
  <si>
    <t>Altheim (Alb)</t>
  </si>
  <si>
    <t>Asselfingen</t>
  </si>
  <si>
    <t>Ballendorf</t>
  </si>
  <si>
    <t>Bernstadt</t>
  </si>
  <si>
    <t>Börslingen</t>
  </si>
  <si>
    <t>Breitingen</t>
  </si>
  <si>
    <t>Holzkirch</t>
  </si>
  <si>
    <t>Langenau, Stadt</t>
  </si>
  <si>
    <t>Neenstetten</t>
  </si>
  <si>
    <t>Nerenstetten</t>
  </si>
  <si>
    <t>Öllingen</t>
  </si>
  <si>
    <t>Rammingen</t>
  </si>
  <si>
    <t>Setzingen</t>
  </si>
  <si>
    <t>Weidenstetten</t>
  </si>
  <si>
    <t>Amstetten</t>
  </si>
  <si>
    <t>Lonsee</t>
  </si>
  <si>
    <t>Emeringen</t>
  </si>
  <si>
    <t>Emerkingen</t>
  </si>
  <si>
    <t>Grundsheim</t>
  </si>
  <si>
    <t>Hausen am Bussen</t>
  </si>
  <si>
    <t>Lauterach</t>
  </si>
  <si>
    <t>Munderkingen, Stadt</t>
  </si>
  <si>
    <t>Obermarchtal</t>
  </si>
  <si>
    <t>Oberstadion</t>
  </si>
  <si>
    <t>Rechtenstein</t>
  </si>
  <si>
    <t>Rottenacker</t>
  </si>
  <si>
    <t>Untermarchtal</t>
  </si>
  <si>
    <t>Unterstadion</t>
  </si>
  <si>
    <t>Unterwachingen</t>
  </si>
  <si>
    <t>Schemmerhofen</t>
  </si>
  <si>
    <t>Alleshausen</t>
  </si>
  <si>
    <t>Allmannsweiler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</si>
  <si>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</si>
  <si>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</si>
  <si>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</si>
  <si>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</si>
  <si>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</si>
  <si>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</si>
  <si>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</si>
  <si>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Ingoldingen</t>
  </si>
  <si>
    <t>Attenweiler</t>
  </si>
  <si>
    <t>Biberach an der Riß, Stadt</t>
  </si>
  <si>
    <t>Eberhardzell</t>
  </si>
  <si>
    <t>Maselheim</t>
  </si>
  <si>
    <t>Mittelbiberach</t>
  </si>
  <si>
    <t>Ummendorf</t>
  </si>
  <si>
    <t>Warthausen</t>
  </si>
  <si>
    <t>Berkheim</t>
  </si>
  <si>
    <t>Dettingen an der Iller</t>
  </si>
  <si>
    <t>Erolzheim</t>
  </si>
  <si>
    <t>Kirchberg an der Iller</t>
  </si>
  <si>
    <t>Kirchdorf an der Iller</t>
  </si>
  <si>
    <t>Achstetten</t>
  </si>
  <si>
    <t>Burgrieden</t>
  </si>
  <si>
    <t>Laupheim, Stadt</t>
  </si>
  <si>
    <t>Mietingen</t>
  </si>
  <si>
    <t>Erlenmoos</t>
  </si>
  <si>
    <t>Ochsenhausen, Stadt</t>
  </si>
  <si>
    <t>Steinhausen an der Rottum</t>
  </si>
  <si>
    <t>Gutenzell-Hürbel</t>
  </si>
  <si>
    <t>Dürmentingen</t>
  </si>
  <si>
    <t>Ertingen</t>
  </si>
  <si>
    <t>Langenenslingen</t>
  </si>
  <si>
    <t>Riedlingen, Stadt</t>
  </si>
  <si>
    <t>Unlingen</t>
  </si>
  <si>
    <t>Uttenweiler</t>
  </si>
  <si>
    <t>Rot an der Rot</t>
  </si>
  <si>
    <t>Tannheim</t>
  </si>
  <si>
    <t>Schwendi</t>
  </si>
  <si>
    <t>Wain</t>
  </si>
  <si>
    <t>Meckenbeuren</t>
  </si>
  <si>
    <t>Eriskirch</t>
  </si>
  <si>
    <t>Kressbronn am Bodensee</t>
  </si>
  <si>
    <t>Langenargen</t>
  </si>
  <si>
    <t>Friedrichshafen, Stadt</t>
  </si>
  <si>
    <t>Immenstaad am Bodensee</t>
  </si>
  <si>
    <t>Bermatingen</t>
  </si>
  <si>
    <t>Markdorf, Stadt</t>
  </si>
  <si>
    <t>Oberteuringen</t>
  </si>
  <si>
    <t>Deggenhausertal</t>
  </si>
  <si>
    <t>Daisendorf</t>
  </si>
  <si>
    <t>Hagnau am Bodensee</t>
  </si>
  <si>
    <t>Meersburg, Stadt</t>
  </si>
  <si>
    <t>Uhldingen-Mühlhofen</t>
  </si>
  <si>
    <t>Frickingen</t>
  </si>
  <si>
    <t>Heiligenberg</t>
  </si>
  <si>
    <t>Neukirch</t>
  </si>
  <si>
    <t>Tettnang, Stadt</t>
  </si>
  <si>
    <t>Owingen</t>
  </si>
  <si>
    <t>Sipplingen</t>
  </si>
  <si>
    <t>Überlingen, Stadt</t>
  </si>
  <si>
    <t>Aulendorf, Stadt</t>
  </si>
  <si>
    <t>Bad Wurzach, Stadt</t>
  </si>
  <si>
    <t>Isny im Allgäu, Stadt</t>
  </si>
  <si>
    <t>Kißlegg</t>
  </si>
  <si>
    <t>Argenbühl</t>
  </si>
  <si>
    <t>Altshausen</t>
  </si>
  <si>
    <t>Boms</t>
  </si>
  <si>
    <t>Ebenweiler</t>
  </si>
  <si>
    <t>Eichstegen</t>
  </si>
  <si>
    <t>Fleischwangen</t>
  </si>
  <si>
    <t>Guggenhausen</t>
  </si>
  <si>
    <t>Hoßkirch</t>
  </si>
  <si>
    <t>Königseggwald</t>
  </si>
  <si>
    <t>Riedhausen</t>
  </si>
  <si>
    <t>Unterwaldhausen</t>
  </si>
  <si>
    <t>Ebersbach-Musbach</t>
  </si>
  <si>
    <t>Bad Waldsee, Stadt</t>
  </si>
  <si>
    <t>Bergatreute</t>
  </si>
  <si>
    <t>Bodnegg</t>
  </si>
  <si>
    <t>Grünkraut</t>
  </si>
  <si>
    <t>Schlier</t>
  </si>
  <si>
    <t>Waldburg</t>
  </si>
  <si>
    <t>Aichstetten</t>
  </si>
  <si>
    <t>Aitrach</t>
  </si>
  <si>
    <t>Leutkirch im Allgäu, Stadt</t>
  </si>
  <si>
    <t>Baienfurt</t>
  </si>
  <si>
    <t>Baindt</t>
  </si>
  <si>
    <t>Ravensburg, Stadt</t>
  </si>
  <si>
    <t>Weingarten, Stadt</t>
  </si>
  <si>
    <t>Vogt</t>
  </si>
  <si>
    <t>Wolfegg</t>
  </si>
  <si>
    <t>Achberg</t>
  </si>
  <si>
    <t>Amtzell</t>
  </si>
  <si>
    <t>Wangen im Allgäu, Stadt</t>
  </si>
  <si>
    <t>Wilhelmsdorf</t>
  </si>
  <si>
    <t>Horgenzell</t>
  </si>
  <si>
    <t>Wolpertswende</t>
  </si>
  <si>
    <t>Fronreute</t>
  </si>
  <si>
    <t>Ostrach</t>
  </si>
  <si>
    <t>Gammertingen, Stadt</t>
  </si>
  <si>
    <t>Hettingen, Stadt</t>
  </si>
  <si>
    <t>Neufra</t>
  </si>
  <si>
    <t>Veringenstadt, Stadt</t>
  </si>
  <si>
    <t>Hohentengen</t>
  </si>
  <si>
    <t>Mengen, Stadt</t>
  </si>
  <si>
    <t>Scheer, Stadt</t>
  </si>
  <si>
    <t>Leibertingen</t>
  </si>
  <si>
    <t>Meßkirch, Stadt</t>
  </si>
  <si>
    <t>Sauldorf</t>
  </si>
  <si>
    <t>Illmensee</t>
  </si>
  <si>
    <t>Pfullendorf, Stadt</t>
  </si>
  <si>
    <t>Wald</t>
  </si>
  <si>
    <t>Herdwangen-Schönach</t>
  </si>
  <si>
    <t>Herbertingen</t>
  </si>
  <si>
    <t>Bad Saulgau, Stadt</t>
  </si>
  <si>
    <t>Beuron</t>
  </si>
  <si>
    <t>Bingen</t>
  </si>
  <si>
    <t>Inzigkofen</t>
  </si>
  <si>
    <t>Krauchenwies</t>
  </si>
  <si>
    <t>Sigmaringen, Stadt</t>
  </si>
  <si>
    <t>Sigmaringendorf</t>
  </si>
  <si>
    <t>Schwenningen</t>
  </si>
  <si>
    <t>Stetten am kalten Markt</t>
  </si>
  <si>
    <t>Altötting, St</t>
  </si>
  <si>
    <t>Burghausen, St</t>
  </si>
  <si>
    <t>Burgkirchen a.d.Alz</t>
  </si>
  <si>
    <t>Garching a.d.Alz</t>
  </si>
  <si>
    <t>Haiming</t>
  </si>
  <si>
    <t>Neuötting, St</t>
  </si>
  <si>
    <t>Pleiskirchen</t>
  </si>
  <si>
    <t>Teising</t>
  </si>
  <si>
    <t>Töging a.Inn, St</t>
  </si>
  <si>
    <t>Tüßling, M</t>
  </si>
  <si>
    <t>Winhöring</t>
  </si>
  <si>
    <t>Emmerting</t>
  </si>
  <si>
    <t>Feichten a.d.Alz</t>
  </si>
  <si>
    <t>Halsbach</t>
  </si>
  <si>
    <t>Kirchweidach</t>
  </si>
  <si>
    <t>Tyrlaching</t>
  </si>
  <si>
    <t>Marktl, M</t>
  </si>
  <si>
    <t>Stammham</t>
  </si>
  <si>
    <t>Erlbach</t>
  </si>
  <si>
    <t>Perach</t>
  </si>
  <si>
    <t>Reischach</t>
  </si>
  <si>
    <t>Kastl</t>
  </si>
  <si>
    <t>Unterneukirchen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</si>
  <si>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</si>
  <si>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</si>
  <si>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</si>
  <si>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</si>
  <si>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</si>
  <si>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</si>
  <si>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</si>
  <si>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</si>
  <si>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</si>
  <si>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</si>
  <si>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</si>
  <si>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</si>
  <si>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</si>
  <si>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</si>
  <si>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</si>
  <si>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Bad Heilbrunn</t>
  </si>
  <si>
    <t>Bad Tölz, St</t>
  </si>
  <si>
    <t>Dietramszell</t>
  </si>
  <si>
    <t>Egling</t>
  </si>
  <si>
    <t>Eurasburg</t>
  </si>
  <si>
    <t>Gaißach</t>
  </si>
  <si>
    <t>Geretsried, St</t>
  </si>
  <si>
    <t>Icking</t>
  </si>
  <si>
    <t>Jachenau</t>
  </si>
  <si>
    <t>Königsdorf</t>
  </si>
  <si>
    <t>Lenggries</t>
  </si>
  <si>
    <t>Münsing</t>
  </si>
  <si>
    <t>Wackersberg</t>
  </si>
  <si>
    <t>Wolfratshausen, St</t>
  </si>
  <si>
    <t>Benediktbeuern</t>
  </si>
  <si>
    <t>Bichl</t>
  </si>
  <si>
    <t>Kochel a.See</t>
  </si>
  <si>
    <t>Schlehdorf</t>
  </si>
  <si>
    <t>Greiling</t>
  </si>
  <si>
    <t>Reichersbeuern</t>
  </si>
  <si>
    <t>Sachsenkam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</si>
  <si>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</si>
  <si>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</si>
  <si>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</si>
  <si>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</si>
  <si>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</si>
  <si>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</si>
  <si>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</si>
  <si>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</si>
  <si>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</si>
  <si>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</si>
  <si>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</si>
  <si>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</si>
  <si>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</si>
  <si>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</si>
  <si>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</si>
  <si>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</si>
  <si>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</si>
  <si>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</si>
  <si>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Ebersberg, St</t>
  </si>
  <si>
    <t>Forstinning</t>
  </si>
  <si>
    <t>Grafing b.München, St</t>
  </si>
  <si>
    <t>Hohenlinden</t>
  </si>
  <si>
    <t>Kirchseeon, M</t>
  </si>
  <si>
    <t>Markt Schwaben, M</t>
  </si>
  <si>
    <t>Vaterstetten</t>
  </si>
  <si>
    <t>Pliening</t>
  </si>
  <si>
    <t>Poing</t>
  </si>
  <si>
    <t>Steinhöring</t>
  </si>
  <si>
    <t>Zorneding</t>
  </si>
  <si>
    <t>Aßling</t>
  </si>
  <si>
    <t>Frauenneuharting</t>
  </si>
  <si>
    <t>Emmering</t>
  </si>
  <si>
    <t>Baiern</t>
  </si>
  <si>
    <t>Bruck</t>
  </si>
  <si>
    <t>Egmating</t>
  </si>
  <si>
    <t>Glonn, M</t>
  </si>
  <si>
    <t>Moosach</t>
  </si>
  <si>
    <t>Oberpframmern</t>
  </si>
  <si>
    <t>Altmannstein, M</t>
  </si>
  <si>
    <t>Beilngries, St</t>
  </si>
  <si>
    <t>Buxheim</t>
  </si>
  <si>
    <t>Dollnstein, M</t>
  </si>
  <si>
    <t>Eichstätt, GKSt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</si>
  <si>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</si>
  <si>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</si>
  <si>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</si>
  <si>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</si>
  <si>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</si>
  <si>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</si>
  <si>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</si>
  <si>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</si>
  <si>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Mörnsheim, M</t>
  </si>
  <si>
    <t>Titting, M</t>
  </si>
  <si>
    <t>Wellheim, M</t>
  </si>
  <si>
    <t>Wettstetten</t>
  </si>
  <si>
    <t>Pollenfeld</t>
  </si>
  <si>
    <t>Schernfeld</t>
  </si>
  <si>
    <t>Walting</t>
  </si>
  <si>
    <t>Böhmfeld</t>
  </si>
  <si>
    <t>Eitensheim</t>
  </si>
  <si>
    <t>Adelschlag</t>
  </si>
  <si>
    <t>Egweil</t>
  </si>
  <si>
    <t>Nassenfels, M</t>
  </si>
  <si>
    <t>Mindelstetten</t>
  </si>
  <si>
    <t>Oberdolling</t>
  </si>
  <si>
    <t>Pförring, M</t>
  </si>
  <si>
    <t>Dorfen, St</t>
  </si>
  <si>
    <t>Erding, GKSt</t>
  </si>
  <si>
    <t>Finsing</t>
  </si>
  <si>
    <t>Forstern</t>
  </si>
  <si>
    <t>Fraunberg</t>
  </si>
  <si>
    <t>Isen, M</t>
  </si>
  <si>
    <t>Lengdorf</t>
  </si>
  <si>
    <t>Moosinning</t>
  </si>
  <si>
    <t>Sankt Wolfgang</t>
  </si>
  <si>
    <t>Taufkirchen (Vils)</t>
  </si>
  <si>
    <t>Buch a.Buchrain</t>
  </si>
  <si>
    <t>Pastetten</t>
  </si>
  <si>
    <t>Walpertskirchen</t>
  </si>
  <si>
    <t>Wörth</t>
  </si>
  <si>
    <t>Eitting</t>
  </si>
  <si>
    <t>Oberding</t>
  </si>
  <si>
    <t>Neuching</t>
  </si>
  <si>
    <t>Ottenhofen</t>
  </si>
  <si>
    <t>Hohenpolding</t>
  </si>
  <si>
    <t>Inning a.Holz</t>
  </si>
  <si>
    <t>Kirchberg</t>
  </si>
  <si>
    <t>Berglern</t>
  </si>
  <si>
    <t>Langenpreising</t>
  </si>
  <si>
    <t>Wartenberg, M</t>
  </si>
  <si>
    <t>Au i.d.Hallertau, M</t>
  </si>
  <si>
    <t>Eching</t>
  </si>
  <si>
    <t>Rudelzhausen</t>
  </si>
  <si>
    <t>Fahrenzhausen</t>
  </si>
  <si>
    <t>Freising, GKSt</t>
  </si>
  <si>
    <t>Hallbergmoos</t>
  </si>
  <si>
    <t>Hohenkammer</t>
  </si>
  <si>
    <t>Kirchdorf a.d.Amper</t>
  </si>
  <si>
    <t>Kranzberg</t>
  </si>
  <si>
    <t>Marzling</t>
  </si>
  <si>
    <t>Moosburg a.d.Isar, St</t>
  </si>
  <si>
    <t>Nandlstadt, M</t>
  </si>
  <si>
    <t>Neufahrn b.Freising</t>
  </si>
  <si>
    <t>Allershausen</t>
  </si>
  <si>
    <t>Paunzhausen</t>
  </si>
  <si>
    <t>Gammelsdorf</t>
  </si>
  <si>
    <t>Hörgertshausen</t>
  </si>
  <si>
    <t>Mauern</t>
  </si>
  <si>
    <t>Wang</t>
  </si>
  <si>
    <t>Attenkirchen</t>
  </si>
  <si>
    <t>Haag a.d.Amper</t>
  </si>
  <si>
    <t>Wolfersdorf</t>
  </si>
  <si>
    <t>Zolling</t>
  </si>
  <si>
    <t>Alling</t>
  </si>
  <si>
    <t>Egenhofen</t>
  </si>
  <si>
    <t>Eichenau</t>
  </si>
  <si>
    <t>Fürstenfeldbruck, GKSt</t>
  </si>
  <si>
    <t>Germering, GKSt</t>
  </si>
  <si>
    <t>Gröbenzell</t>
  </si>
  <si>
    <t>Maisach</t>
  </si>
  <si>
    <t>Moorenweis</t>
  </si>
  <si>
    <t>Olching, St</t>
  </si>
  <si>
    <t>Puchheim, St</t>
  </si>
  <si>
    <t>Türkenfeld</t>
  </si>
  <si>
    <t>Adelshofen</t>
  </si>
  <si>
    <t>Althegnenberg</t>
  </si>
  <si>
    <t>Jesenwang</t>
  </si>
  <si>
    <t>Landsberied</t>
  </si>
  <si>
    <t>Mammendorf</t>
  </si>
  <si>
    <t>Mittelstetten</t>
  </si>
  <si>
    <t>Oberschweinbach</t>
  </si>
  <si>
    <t>Grafrath</t>
  </si>
  <si>
    <t>Kottgeisering</t>
  </si>
  <si>
    <t>Schöngeising</t>
  </si>
  <si>
    <t>Bad Kohlgrub</t>
  </si>
  <si>
    <t>Farchant</t>
  </si>
  <si>
    <t>Garmisch-Partenkirchen, M</t>
  </si>
  <si>
    <t>Grainau</t>
  </si>
  <si>
    <t>Krün</t>
  </si>
  <si>
    <t>Mittenwald, M</t>
  </si>
  <si>
    <t>Murnau a.Staffelsee, M</t>
  </si>
  <si>
    <t>Oberammergau</t>
  </si>
  <si>
    <t>Oberau</t>
  </si>
  <si>
    <t>Uffing a.Staffelsee</t>
  </si>
  <si>
    <t>Wallgau</t>
  </si>
  <si>
    <t>Bad Bayersoien</t>
  </si>
  <si>
    <t>Saulgrub</t>
  </si>
  <si>
    <t>Ettal</t>
  </si>
  <si>
    <t>Unterammergau</t>
  </si>
  <si>
    <t>Eschenlohe</t>
  </si>
  <si>
    <t>Großweil</t>
  </si>
  <si>
    <t>Ohlstadt</t>
  </si>
  <si>
    <t>Schwaigen</t>
  </si>
  <si>
    <t>Riegsee</t>
  </si>
  <si>
    <t>Seehausen a.Staffelsee</t>
  </si>
  <si>
    <t>Spatzenhausen</t>
  </si>
  <si>
    <t>Denklingen</t>
  </si>
  <si>
    <t>Dießen am Ammersee, M</t>
  </si>
  <si>
    <t>Egling a.d.Paar</t>
  </si>
  <si>
    <t>Geltendorf</t>
  </si>
  <si>
    <t>Kaufering, M</t>
  </si>
  <si>
    <t>Landsberg am Lech, GKSt</t>
  </si>
  <si>
    <t>Penzing</t>
  </si>
  <si>
    <t>Utting am Ammersee</t>
  </si>
  <si>
    <t>Weil</t>
  </si>
  <si>
    <t>Fuchstal</t>
  </si>
  <si>
    <t>Unterdießen</t>
  </si>
  <si>
    <t>Hurlach</t>
  </si>
  <si>
    <t>Igling</t>
  </si>
  <si>
    <t>Obermeitingen</t>
  </si>
  <si>
    <t>Prittriching</t>
  </si>
  <si>
    <t>Scheuring</t>
  </si>
  <si>
    <t>Schwifting</t>
  </si>
  <si>
    <t>Pürgen</t>
  </si>
  <si>
    <t>Apfeldorf</t>
  </si>
  <si>
    <t>Kinsau</t>
  </si>
  <si>
    <t>Vilgertshofen</t>
  </si>
  <si>
    <t>Reichling</t>
  </si>
  <si>
    <t>Thaining</t>
  </si>
  <si>
    <t>Eching am Ammersee</t>
  </si>
  <si>
    <t>Greifenberg</t>
  </si>
  <si>
    <t>Schondorf am Ammersee</t>
  </si>
  <si>
    <t>Eresing</t>
  </si>
  <si>
    <t>Finning</t>
  </si>
  <si>
    <t>Windach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</si>
  <si>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</si>
  <si>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</si>
  <si>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</si>
  <si>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</si>
  <si>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</si>
  <si>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</si>
  <si>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</si>
  <si>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</si>
  <si>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</si>
  <si>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</si>
  <si>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</si>
  <si>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</si>
  <si>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</si>
  <si>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</si>
  <si>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</si>
  <si>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</si>
  <si>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</si>
  <si>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</si>
  <si>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</si>
  <si>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</si>
  <si>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Haag i.OB, M</t>
  </si>
  <si>
    <t>Mühldorf a.Inn, St</t>
  </si>
  <si>
    <t>Obertaufkirchen</t>
  </si>
  <si>
    <t>Schwindegg</t>
  </si>
  <si>
    <t>Waldkraiburg, St</t>
  </si>
  <si>
    <t>Heldenstein</t>
  </si>
  <si>
    <t>Rattenkirchen</t>
  </si>
  <si>
    <t>Gars a.Inn, M</t>
  </si>
  <si>
    <t>Unterreit</t>
  </si>
  <si>
    <t>Reichertsheim</t>
  </si>
  <si>
    <t>Kraiburg a.Inn, M</t>
  </si>
  <si>
    <t>Taufkirchen</t>
  </si>
  <si>
    <t>Egglkofen</t>
  </si>
  <si>
    <t>Neumarkt-Sankt Veit, St</t>
  </si>
  <si>
    <t>Lohkirchen</t>
  </si>
  <si>
    <t>Oberbergkirchen</t>
  </si>
  <si>
    <t>Zangberg</t>
  </si>
  <si>
    <t>Oberneukirchen</t>
  </si>
  <si>
    <t>Polling</t>
  </si>
  <si>
    <t>Erharting</t>
  </si>
  <si>
    <t>Niederbergkirchen</t>
  </si>
  <si>
    <t>Niedertaufkirchen</t>
  </si>
  <si>
    <t>Maitenbeth</t>
  </si>
  <si>
    <t>Rechtmehring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</si>
  <si>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</si>
  <si>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</si>
  <si>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</si>
  <si>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</si>
  <si>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</si>
  <si>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</si>
  <si>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</si>
  <si>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</si>
  <si>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</si>
  <si>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</si>
  <si>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</si>
  <si>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</si>
  <si>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</si>
  <si>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</si>
  <si>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</si>
  <si>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</si>
  <si>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</si>
  <si>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</si>
  <si>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</si>
  <si>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</si>
  <si>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</si>
  <si>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</si>
  <si>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</si>
  <si>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</si>
  <si>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</si>
  <si>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</si>
  <si>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</si>
  <si>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Aresing</t>
  </si>
  <si>
    <t>Burgheim, M</t>
  </si>
  <si>
    <t>Ehekirchen</t>
  </si>
  <si>
    <t>Karlshuld</t>
  </si>
  <si>
    <t>Karlskron</t>
  </si>
  <si>
    <t>Neuburg a.d.Donau, GKSt</t>
  </si>
  <si>
    <t>Rennertshofen, M</t>
  </si>
  <si>
    <t>Schrobenhausen, St</t>
  </si>
  <si>
    <t>Königsmoos</t>
  </si>
  <si>
    <t>Weichering</t>
  </si>
  <si>
    <t>Bergheim</t>
  </si>
  <si>
    <t>Rohrenfels</t>
  </si>
  <si>
    <t>Berg im Gau</t>
  </si>
  <si>
    <t>Brunnen</t>
  </si>
  <si>
    <t>Gachenbach</t>
  </si>
  <si>
    <t>Langenmosen</t>
  </si>
  <si>
    <t>Waidhofen</t>
  </si>
  <si>
    <t>Baar-Ebenhausen</t>
  </si>
  <si>
    <t>Gerolsbach</t>
  </si>
  <si>
    <t>Hohenwart, M</t>
  </si>
  <si>
    <t>Jetzendorf</t>
  </si>
  <si>
    <t>Manching, M</t>
  </si>
  <si>
    <t>Münchsmünster</t>
  </si>
  <si>
    <t>Pfaffenhofen a.d.Ilm, St</t>
  </si>
  <si>
    <t>Reichertshausen</t>
  </si>
  <si>
    <t>Scheyern</t>
  </si>
  <si>
    <t>Schweitenkirchen</t>
  </si>
  <si>
    <t>Vohburg a.d.Donau, St</t>
  </si>
  <si>
    <t>Wolnzach, M</t>
  </si>
  <si>
    <t>Ernsgaden</t>
  </si>
  <si>
    <t>Geisenfeld, St</t>
  </si>
  <si>
    <t>Hettenshausen</t>
  </si>
  <si>
    <t>Ilmmünster</t>
  </si>
  <si>
    <t>Pörnbach</t>
  </si>
  <si>
    <t>Reichertshofen, M</t>
  </si>
  <si>
    <t>Amerang</t>
  </si>
  <si>
    <t>Aschau i.Chiemgau</t>
  </si>
  <si>
    <t>Babensham</t>
  </si>
  <si>
    <t>Bad Aibling, St</t>
  </si>
  <si>
    <t>Bernau a.Chiemsee</t>
  </si>
  <si>
    <t>Brannenburg</t>
  </si>
  <si>
    <t>Bruckmühl, M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</si>
  <si>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</si>
  <si>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</si>
  <si>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</si>
  <si>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</si>
  <si>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</si>
  <si>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</si>
  <si>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</si>
  <si>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</si>
  <si>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</si>
  <si>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</si>
  <si>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</si>
  <si>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</si>
  <si>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</t>
  </si>
  <si>
    <t>Neubeuern, M</t>
  </si>
  <si>
    <t>Nußdorf a.Inn</t>
  </si>
  <si>
    <t>Oberaudorf</t>
  </si>
  <si>
    <t>Prien a.Chiemsee, M</t>
  </si>
  <si>
    <t>Prutting</t>
  </si>
  <si>
    <t>Raubling</t>
  </si>
  <si>
    <t>Riedering</t>
  </si>
  <si>
    <t>Rimsting</t>
  </si>
  <si>
    <t>Samerberg</t>
  </si>
  <si>
    <t>Söchtenau</t>
  </si>
  <si>
    <t>Soyen</t>
  </si>
  <si>
    <t>Stephanskirchen</t>
  </si>
  <si>
    <t>Tuntenhausen</t>
  </si>
  <si>
    <t>Vogtareuth</t>
  </si>
  <si>
    <t>Wasserburg a.Inn, St</t>
  </si>
  <si>
    <t>Breitbrunn a.Chiemsee</t>
  </si>
  <si>
    <t>Chiemsee</t>
  </si>
  <si>
    <t>Gstadt a.Chiemsee</t>
  </si>
  <si>
    <t>Halfing</t>
  </si>
  <si>
    <t>Höslwang</t>
  </si>
  <si>
    <t>Schonstett</t>
  </si>
  <si>
    <t>Ramerberg</t>
  </si>
  <si>
    <t>Rott a.Inn</t>
  </si>
  <si>
    <t>Pfaffing</t>
  </si>
  <si>
    <t>Albaching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</si>
  <si>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</si>
  <si>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</si>
  <si>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</si>
  <si>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</si>
  <si>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</si>
  <si>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</si>
  <si>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</si>
  <si>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</si>
  <si>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</si>
  <si>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</si>
  <si>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</si>
  <si>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</si>
  <si>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Altenmarkt a.d.Alz</t>
  </si>
  <si>
    <t>Chieming</t>
  </si>
  <si>
    <t>Engelsberg</t>
  </si>
  <si>
    <t>Fridolfing</t>
  </si>
  <si>
    <t>Grabenstätt</t>
  </si>
  <si>
    <t>Grassau, M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</si>
  <si>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</si>
  <si>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</si>
  <si>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</si>
  <si>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</si>
  <si>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</si>
  <si>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</si>
  <si>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</si>
  <si>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</si>
  <si>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</si>
  <si>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</si>
  <si>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</si>
  <si>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</si>
  <si>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</si>
  <si>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</si>
  <si>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</si>
  <si>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</si>
  <si>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</si>
  <si>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</si>
  <si>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</si>
  <si>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</si>
  <si>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Marquartstein</t>
  </si>
  <si>
    <t>Staudach-Egerndach</t>
  </si>
  <si>
    <t>Kienberg</t>
  </si>
  <si>
    <t>Obing</t>
  </si>
  <si>
    <t>Pittenhart</t>
  </si>
  <si>
    <t>Taching a.See</t>
  </si>
  <si>
    <t>Waging a.See, M</t>
  </si>
  <si>
    <t>Wonneberg</t>
  </si>
  <si>
    <t>Bernried am Starnberger See</t>
  </si>
  <si>
    <t>Hohenpeißenberg</t>
  </si>
  <si>
    <t>Pähl</t>
  </si>
  <si>
    <t>Peißenberg, M</t>
  </si>
  <si>
    <t>Peiting, M</t>
  </si>
  <si>
    <t>Penzberg, St</t>
  </si>
  <si>
    <t>Raisting</t>
  </si>
  <si>
    <t>Schongau, St</t>
  </si>
  <si>
    <t>Weilheim i.OB, St</t>
  </si>
  <si>
    <t>Wessobrunn</t>
  </si>
  <si>
    <t>Wielenbach</t>
  </si>
  <si>
    <t>Hohenfurch</t>
  </si>
  <si>
    <t>Ingenried</t>
  </si>
  <si>
    <t>Schwabbruck</t>
  </si>
  <si>
    <t>Schwabsoien</t>
  </si>
  <si>
    <t>Bernbeuren</t>
  </si>
  <si>
    <t>Burggen</t>
  </si>
  <si>
    <t>Antdorf</t>
  </si>
  <si>
    <t>Habach</t>
  </si>
  <si>
    <t>Obersöchering</t>
  </si>
  <si>
    <t>Sindelsdorf</t>
  </si>
  <si>
    <t>Eberfing</t>
  </si>
  <si>
    <t>Eglfing</t>
  </si>
  <si>
    <t>Huglfing</t>
  </si>
  <si>
    <t>Böbing</t>
  </si>
  <si>
    <t>Rottenbuch</t>
  </si>
  <si>
    <t>Iffeldorf</t>
  </si>
  <si>
    <t>Seeshaupt</t>
  </si>
  <si>
    <t>Prem</t>
  </si>
  <si>
    <t>Steingaden</t>
  </si>
  <si>
    <t>Wildsteig</t>
  </si>
  <si>
    <t>Aholming</t>
  </si>
  <si>
    <t>Auerbach</t>
  </si>
  <si>
    <t>Bernried</t>
  </si>
  <si>
    <t>Deggendorf, GKSt</t>
  </si>
  <si>
    <t>Grafling</t>
  </si>
  <si>
    <t>Hengersberg, M</t>
  </si>
  <si>
    <t>Iggensbach</t>
  </si>
  <si>
    <t>Künzing</t>
  </si>
  <si>
    <t>Metten, M</t>
  </si>
  <si>
    <t>Niederalteich</t>
  </si>
  <si>
    <t>Offenberg</t>
  </si>
  <si>
    <t>Osterhofen, St</t>
  </si>
  <si>
    <t>Plattling, St</t>
  </si>
  <si>
    <t>Stephansposching</t>
  </si>
  <si>
    <t>Winzer, M</t>
  </si>
  <si>
    <t>Grattersdorf</t>
  </si>
  <si>
    <t>Hunding</t>
  </si>
  <si>
    <t>Lalling</t>
  </si>
  <si>
    <t>Schaufling</t>
  </si>
  <si>
    <t>Oberpöring</t>
  </si>
  <si>
    <t>Otzing</t>
  </si>
  <si>
    <t>Wallerfing</t>
  </si>
  <si>
    <t>Buchhofen</t>
  </si>
  <si>
    <t>Außernzell</t>
  </si>
  <si>
    <t>Schöllnach, M</t>
  </si>
  <si>
    <t>Freyung, St</t>
  </si>
  <si>
    <t>Grafenau, St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</si>
  <si>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</si>
  <si>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</si>
  <si>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</si>
  <si>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</si>
  <si>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</si>
  <si>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</si>
  <si>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</si>
  <si>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</t>
  </si>
  <si>
    <t>Saldenburg</t>
  </si>
  <si>
    <t>Sankt Oswald-Riedlhütte</t>
  </si>
  <si>
    <t>Neuschönau</t>
  </si>
  <si>
    <t>Spiegelau</t>
  </si>
  <si>
    <t>Waldkirchen, St</t>
  </si>
  <si>
    <t>Eppenschlag</t>
  </si>
  <si>
    <t>Innernzell</t>
  </si>
  <si>
    <t>Schöfweg</t>
  </si>
  <si>
    <t>Schönberg, M</t>
  </si>
  <si>
    <t>Hinterschmiding</t>
  </si>
  <si>
    <t>Philippsreut</t>
  </si>
  <si>
    <t>Thurmansbang</t>
  </si>
  <si>
    <t>Zenting</t>
  </si>
  <si>
    <t>Fürsteneck</t>
  </si>
  <si>
    <t>Perlesreut, M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</si>
  <si>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</si>
  <si>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</si>
  <si>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</si>
  <si>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</si>
  <si>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</si>
  <si>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</si>
  <si>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</si>
  <si>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</si>
  <si>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Essing, M</t>
  </si>
  <si>
    <t>Ihrlerstein</t>
  </si>
  <si>
    <t>Saal a.d.Donau</t>
  </si>
  <si>
    <t>Teugn</t>
  </si>
  <si>
    <t>Herrngiersdorf</t>
  </si>
  <si>
    <t>Langquaid, M</t>
  </si>
  <si>
    <t>Biburg</t>
  </si>
  <si>
    <t>Siegenburg, M</t>
  </si>
  <si>
    <t>Train</t>
  </si>
  <si>
    <t>Wildenberg</t>
  </si>
  <si>
    <t>Aiglsbach</t>
  </si>
  <si>
    <t>Attenhofen</t>
  </si>
  <si>
    <t>Elsendorf</t>
  </si>
  <si>
    <t>Volkenschwand</t>
  </si>
  <si>
    <t>Adlkofen</t>
  </si>
  <si>
    <t>Altdorf, M</t>
  </si>
  <si>
    <t>Bodenkirchen</t>
  </si>
  <si>
    <t>Buch a.Erlbach</t>
  </si>
  <si>
    <t>Ergolding, M</t>
  </si>
  <si>
    <t>Essenbach, M</t>
  </si>
  <si>
    <t>Geisenhausen, M</t>
  </si>
  <si>
    <t>Hohenthann</t>
  </si>
  <si>
    <t>Kumhausen</t>
  </si>
  <si>
    <t>Neufahrn i.NB</t>
  </si>
  <si>
    <t>Niederaichbach</t>
  </si>
  <si>
    <t>Pfeffenhausen, M</t>
  </si>
  <si>
    <t>Rottenburg a.d.Laaber, St</t>
  </si>
  <si>
    <t>Vilsbiburg, St</t>
  </si>
  <si>
    <t>Vilsheim</t>
  </si>
  <si>
    <t>Bruckberg</t>
  </si>
  <si>
    <t>Bayerbach b.Ergoldsbach</t>
  </si>
  <si>
    <t>Ergoldsbach, M</t>
  </si>
  <si>
    <t>Furth</t>
  </si>
  <si>
    <t>Obersüßbach</t>
  </si>
  <si>
    <t>Weihmichl</t>
  </si>
  <si>
    <t>Postau</t>
  </si>
  <si>
    <t>Weng</t>
  </si>
  <si>
    <t>Wörth a.d.Isar</t>
  </si>
  <si>
    <t>Aham</t>
  </si>
  <si>
    <t>Gerzen</t>
  </si>
  <si>
    <t>Kröning</t>
  </si>
  <si>
    <t>Schalkham</t>
  </si>
  <si>
    <t>Altfraunhofen</t>
  </si>
  <si>
    <t>Baierbach</t>
  </si>
  <si>
    <t>Neufraunhofen</t>
  </si>
  <si>
    <t>Velden, M</t>
  </si>
  <si>
    <t>Wurmsham</t>
  </si>
  <si>
    <t>Aicha vorm Wald</t>
  </si>
  <si>
    <t>Aldersbach</t>
  </si>
  <si>
    <t>Bad Füssing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</si>
  <si>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</si>
  <si>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</si>
  <si>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</si>
  <si>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</si>
  <si>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</si>
  <si>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</si>
  <si>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</si>
  <si>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</si>
  <si>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</si>
  <si>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</si>
  <si>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</si>
  <si>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Neuburg a.Inn</t>
  </si>
  <si>
    <t>Neuhaus a.Inn</t>
  </si>
  <si>
    <t>Neukirchen vorm Wald</t>
  </si>
  <si>
    <t>Obernzell, M</t>
  </si>
  <si>
    <t>Ortenburg, M</t>
  </si>
  <si>
    <t>Pocking, St</t>
  </si>
  <si>
    <t>Ruderting</t>
  </si>
  <si>
    <t>Ruhstorf a.d.Rott, M</t>
  </si>
  <si>
    <t>Salzweg</t>
  </si>
  <si>
    <t>Sonnen</t>
  </si>
  <si>
    <t>Tettenweis</t>
  </si>
  <si>
    <t>Thyrnau</t>
  </si>
  <si>
    <t>Untergriesbach, M</t>
  </si>
  <si>
    <t>Vilshofen an der Donau, St</t>
  </si>
  <si>
    <t>Wegscheid, M</t>
  </si>
  <si>
    <t>Windorf, M</t>
  </si>
  <si>
    <t>Tittling, M</t>
  </si>
  <si>
    <t>Witzmannsberg</t>
  </si>
  <si>
    <t>Aidenbach, M</t>
  </si>
  <si>
    <t>Beutelsbach</t>
  </si>
  <si>
    <t>Malching</t>
  </si>
  <si>
    <t>Rotthalmünster, M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</si>
  <si>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</si>
  <si>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</si>
  <si>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</si>
  <si>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</si>
  <si>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</si>
  <si>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</si>
  <si>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</si>
  <si>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</si>
  <si>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</si>
  <si>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</si>
  <si>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</si>
  <si>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</si>
  <si>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</si>
  <si>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</si>
  <si>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</si>
  <si>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</si>
  <si>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</si>
  <si>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Teisnach, M</t>
  </si>
  <si>
    <t>Viechtach, St</t>
  </si>
  <si>
    <t>Zwiesel, St</t>
  </si>
  <si>
    <t>Achslach</t>
  </si>
  <si>
    <t>Gotteszell</t>
  </si>
  <si>
    <t>Ruhmannsfelden, M</t>
  </si>
  <si>
    <t>Zachenberg</t>
  </si>
  <si>
    <t>Arnstorf, M</t>
  </si>
  <si>
    <t>Dietersburg</t>
  </si>
  <si>
    <t>Eggenfelden, St</t>
  </si>
  <si>
    <t>Egglham</t>
  </si>
  <si>
    <t>Gangkofen, M</t>
  </si>
  <si>
    <t>Hebertsfelden</t>
  </si>
  <si>
    <t>Johanniskirchen</t>
  </si>
  <si>
    <t>Julbach</t>
  </si>
  <si>
    <t>Kirchdorf a.Inn</t>
  </si>
  <si>
    <t>Mitterskirchen</t>
  </si>
  <si>
    <t>Pfarrkirchen, St</t>
  </si>
  <si>
    <t>Postmünster</t>
  </si>
  <si>
    <t>Schönau</t>
  </si>
  <si>
    <t>Simbach a.Inn, St</t>
  </si>
  <si>
    <t>Triftern, M</t>
  </si>
  <si>
    <t>Unterdietfurt</t>
  </si>
  <si>
    <t>Wittibreut</t>
  </si>
  <si>
    <t>Wurmannsquick, M</t>
  </si>
  <si>
    <t>Zeilarn</t>
  </si>
  <si>
    <t>Falkenberg</t>
  </si>
  <si>
    <t>Malgersdorf</t>
  </si>
  <si>
    <t>Geratskirchen</t>
  </si>
  <si>
    <t>Massing, M</t>
  </si>
  <si>
    <t>Bayerbach</t>
  </si>
  <si>
    <t>Bad Birnbach, M</t>
  </si>
  <si>
    <t>Reut</t>
  </si>
  <si>
    <t>Tann, M</t>
  </si>
  <si>
    <t>Ering</t>
  </si>
  <si>
    <t>Stubenberg</t>
  </si>
  <si>
    <t>Bogen, St</t>
  </si>
  <si>
    <t>Geiselhöring, St</t>
  </si>
  <si>
    <t>Haibach</t>
  </si>
  <si>
    <t>Kirchroth</t>
  </si>
  <si>
    <t>Konzell</t>
  </si>
  <si>
    <t>Laberweinting</t>
  </si>
  <si>
    <t>Leiblfing</t>
  </si>
  <si>
    <t>Mallersdorf-Pfaffenberg, M</t>
  </si>
  <si>
    <t>Oberschneiding</t>
  </si>
  <si>
    <t>Parkstetten</t>
  </si>
  <si>
    <t>Rattenberg</t>
  </si>
  <si>
    <t>Sankt Englmar</t>
  </si>
  <si>
    <t>Wiesenfelden</t>
  </si>
  <si>
    <t>Loitzendorf</t>
  </si>
  <si>
    <t>Rattiszell</t>
  </si>
  <si>
    <t>Stallwang</t>
  </si>
  <si>
    <t>Ascha</t>
  </si>
  <si>
    <t>Falkenfels</t>
  </si>
  <si>
    <t>Haselbach</t>
  </si>
  <si>
    <t>Mitterfels, M</t>
  </si>
  <si>
    <t>Hunderdorf</t>
  </si>
  <si>
    <t>Windberg</t>
  </si>
  <si>
    <t>Aholfing</t>
  </si>
  <si>
    <t>Atting</t>
  </si>
  <si>
    <t>Perkam</t>
  </si>
  <si>
    <t>Rain</t>
  </si>
  <si>
    <t>Mariaposching</t>
  </si>
  <si>
    <t>Niederwinkling</t>
  </si>
  <si>
    <t>Perasdorf</t>
  </si>
  <si>
    <t>Schwarzach, M</t>
  </si>
  <si>
    <t>Aiterhofen</t>
  </si>
  <si>
    <t>Salching</t>
  </si>
  <si>
    <t>Irlbach</t>
  </si>
  <si>
    <t>Straßkirchen</t>
  </si>
  <si>
    <t>Dingolfing, St</t>
  </si>
  <si>
    <t>Eichendorf, M</t>
  </si>
  <si>
    <t>Frontenhausen, M</t>
  </si>
  <si>
    <t>Landau a.d.Isar, St</t>
  </si>
  <si>
    <t>Loiching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</si>
  <si>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</si>
  <si>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</si>
  <si>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</si>
  <si>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</si>
  <si>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</si>
  <si>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</si>
  <si>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</si>
  <si>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</si>
  <si>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Gottfrieding</t>
  </si>
  <si>
    <t>Mamming</t>
  </si>
  <si>
    <t>Ammerthal</t>
  </si>
  <si>
    <t>Auerbach i.d.OPf., St</t>
  </si>
  <si>
    <t>Ebermannsdorf</t>
  </si>
  <si>
    <t>Edelsfeld</t>
  </si>
  <si>
    <t>Ensdorf</t>
  </si>
  <si>
    <t>Freihung, M</t>
  </si>
  <si>
    <t>Freudenberg</t>
  </si>
  <si>
    <t>Hirschau, St</t>
  </si>
  <si>
    <t>Hohenburg, M</t>
  </si>
  <si>
    <t>Kastl, M</t>
  </si>
  <si>
    <t>Kümmersbruck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</si>
  <si>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</si>
  <si>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</si>
  <si>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</si>
  <si>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</si>
  <si>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</si>
  <si>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</si>
  <si>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</si>
  <si>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Gebenbach</t>
  </si>
  <si>
    <t>Hahnbach, M</t>
  </si>
  <si>
    <t>Hirschbach</t>
  </si>
  <si>
    <t>Königstein, M</t>
  </si>
  <si>
    <t>Etzelwang</t>
  </si>
  <si>
    <t>Neukirchen b.Sulzbach-Rosenberg</t>
  </si>
  <si>
    <t>Weigendorf</t>
  </si>
  <si>
    <t>Birgland</t>
  </si>
  <si>
    <t>Illschwang</t>
  </si>
  <si>
    <t>Arnschwang</t>
  </si>
  <si>
    <t>Arrach</t>
  </si>
  <si>
    <t>Blaibach</t>
  </si>
  <si>
    <t>Cham, St</t>
  </si>
  <si>
    <t>Chamerau</t>
  </si>
  <si>
    <t>Eschlkam, M</t>
  </si>
  <si>
    <t>Furth im Wald, St</t>
  </si>
  <si>
    <t>Grafenwiesen</t>
  </si>
  <si>
    <t>Hohenwarth</t>
  </si>
  <si>
    <t>Bad Kötzting, St</t>
  </si>
  <si>
    <t>Lam, M</t>
  </si>
  <si>
    <t>Miltach</t>
  </si>
  <si>
    <t>Neukirchen b.Hl.Blut, M</t>
  </si>
  <si>
    <t>Pemfling</t>
  </si>
  <si>
    <t>Roding, St</t>
  </si>
  <si>
    <t>Rötz, St</t>
  </si>
  <si>
    <t>Runding</t>
  </si>
  <si>
    <t>Schönthal</t>
  </si>
  <si>
    <t>Schorndorf</t>
  </si>
  <si>
    <t>Traitsching</t>
  </si>
  <si>
    <t>Waffenbrunn</t>
  </si>
  <si>
    <t>Waldmünchen, St</t>
  </si>
  <si>
    <t>Willmering</t>
  </si>
  <si>
    <t>Zandt</t>
  </si>
  <si>
    <t>Lohberg</t>
  </si>
  <si>
    <t>Treffelstein</t>
  </si>
  <si>
    <t>Pösing</t>
  </si>
  <si>
    <t>Stamsried, M</t>
  </si>
  <si>
    <t>Gleißenberg</t>
  </si>
  <si>
    <t>Weiding</t>
  </si>
  <si>
    <t>Walderbach</t>
  </si>
  <si>
    <t>Zell</t>
  </si>
  <si>
    <t>Falkenstein, M</t>
  </si>
  <si>
    <t>Michelsneukirchen</t>
  </si>
  <si>
    <t>Rettenbach</t>
  </si>
  <si>
    <t>Berching, St</t>
  </si>
  <si>
    <t>Berg b.Neumarkt i.d.OPf.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</si>
  <si>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</si>
  <si>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</si>
  <si>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</si>
  <si>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</si>
  <si>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</si>
  <si>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</si>
  <si>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</si>
  <si>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</si>
  <si>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</si>
  <si>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Postbauer-Heng, M</t>
  </si>
  <si>
    <t>Pyrbaum, M</t>
  </si>
  <si>
    <t>Seubersdorf i.d.OPf.</t>
  </si>
  <si>
    <t>Velburg, St</t>
  </si>
  <si>
    <t>Berngau</t>
  </si>
  <si>
    <t>Pilsach</t>
  </si>
  <si>
    <t>Sengenthal</t>
  </si>
  <si>
    <t>Altenstadt a.d.Waldnaab</t>
  </si>
  <si>
    <t>Eslarn, M</t>
  </si>
  <si>
    <t>Floß, M</t>
  </si>
  <si>
    <t>Flossenbürg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</si>
  <si>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</si>
  <si>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</si>
  <si>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</si>
  <si>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</si>
  <si>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</si>
  <si>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</si>
  <si>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</si>
  <si>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</si>
  <si>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</si>
  <si>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Kirchendemenreuth</t>
  </si>
  <si>
    <t>Parkstein, M</t>
  </si>
  <si>
    <t>Püchersreuth</t>
  </si>
  <si>
    <t>Störnstein</t>
  </si>
  <si>
    <t>Theisseil</t>
  </si>
  <si>
    <t>Trabitz</t>
  </si>
  <si>
    <t>Pressath, St</t>
  </si>
  <si>
    <t>Schwarzenbach</t>
  </si>
  <si>
    <t>Etzenricht</t>
  </si>
  <si>
    <t>Kohlberg, M</t>
  </si>
  <si>
    <t>Weiherhammer</t>
  </si>
  <si>
    <t>Kirchenthumbach, M</t>
  </si>
  <si>
    <t>Schlammersdorf</t>
  </si>
  <si>
    <t>Vorbach</t>
  </si>
  <si>
    <t>Eschenbach i.d.OPf., St</t>
  </si>
  <si>
    <t>Neustadt am Kulm, St</t>
  </si>
  <si>
    <t>Speinshart</t>
  </si>
  <si>
    <t>Irchenrieth</t>
  </si>
  <si>
    <t>Pirk</t>
  </si>
  <si>
    <t>Schirmitz</t>
  </si>
  <si>
    <t>Bechtsrieth</t>
  </si>
  <si>
    <t>Leuchtenberg, M</t>
  </si>
  <si>
    <t>Tännesberg, M</t>
  </si>
  <si>
    <t>Georgenberg</t>
  </si>
  <si>
    <t>Pleystein, St</t>
  </si>
  <si>
    <t>Barbing</t>
  </si>
  <si>
    <t>Beratzhausen, M</t>
  </si>
  <si>
    <t>Bernhardswald</t>
  </si>
  <si>
    <t>Hagelstadt</t>
  </si>
  <si>
    <t>Hemau, St</t>
  </si>
  <si>
    <t>Köfering</t>
  </si>
  <si>
    <t>Lappersdorf, M</t>
  </si>
  <si>
    <t>Mintraching</t>
  </si>
  <si>
    <t>Neutraubling, St</t>
  </si>
  <si>
    <t>Nittendorf, M</t>
  </si>
  <si>
    <t>Obertraubling</t>
  </si>
  <si>
    <t>Pentling</t>
  </si>
  <si>
    <t>Pettendorf</t>
  </si>
  <si>
    <t>Pfatter</t>
  </si>
  <si>
    <t>Regenstauf, M</t>
  </si>
  <si>
    <t>Schierling, M</t>
  </si>
  <si>
    <t>Sinzing</t>
  </si>
  <si>
    <t>Tegernheim</t>
  </si>
  <si>
    <t>Thalmassing</t>
  </si>
  <si>
    <t>Wenzenbach</t>
  </si>
  <si>
    <t>Wiesent</t>
  </si>
  <si>
    <t>Zeitlarn</t>
  </si>
  <si>
    <t>Duggendorf</t>
  </si>
  <si>
    <t>Holzheim a.Forst</t>
  </si>
  <si>
    <t>Kallmünz, M</t>
  </si>
  <si>
    <t>Brunn</t>
  </si>
  <si>
    <t>Deuerling</t>
  </si>
  <si>
    <t>Laaber, M</t>
  </si>
  <si>
    <t>Pielenhofen</t>
  </si>
  <si>
    <t>Wolfsegg</t>
  </si>
  <si>
    <t>Altenthann</t>
  </si>
  <si>
    <t>Bach a.d.Donau</t>
  </si>
  <si>
    <t>Donaustauf, M</t>
  </si>
  <si>
    <t>Brennberg</t>
  </si>
  <si>
    <t>Wörth a.d.Donau, St</t>
  </si>
  <si>
    <t>Alteglofsheim</t>
  </si>
  <si>
    <t>Pfakofen</t>
  </si>
  <si>
    <t>Aufhausen</t>
  </si>
  <si>
    <t>Mötzing</t>
  </si>
  <si>
    <t>Riekofen</t>
  </si>
  <si>
    <t>Sünching</t>
  </si>
  <si>
    <t>Bodenwöhr</t>
  </si>
  <si>
    <t>Bruck i.d.OPf., M</t>
  </si>
  <si>
    <t>Burglengenfeld, St</t>
  </si>
  <si>
    <t>Fensterbach</t>
  </si>
  <si>
    <t>Maxhütte-Haidhof, St</t>
  </si>
  <si>
    <t>Neunburg vorm Wald, St</t>
  </si>
  <si>
    <t>Nittenau, St</t>
  </si>
  <si>
    <t>Wernberg-Köblitz, M</t>
  </si>
  <si>
    <t>Oberviechtach, St</t>
  </si>
  <si>
    <t>Schmidgaden</t>
  </si>
  <si>
    <t>Schwandorf, GKSt</t>
  </si>
  <si>
    <t>Teublitz, St</t>
  </si>
  <si>
    <t>Gleiritsch</t>
  </si>
  <si>
    <t>Niedermurach</t>
  </si>
  <si>
    <t>Teunz</t>
  </si>
  <si>
    <t>Winklarn, M</t>
  </si>
  <si>
    <t>Altendorf</t>
  </si>
  <si>
    <t>Guteneck</t>
  </si>
  <si>
    <t>Nabburg, St</t>
  </si>
  <si>
    <t>Schwarzach b.Nabburg</t>
  </si>
  <si>
    <t>Schwarzenfeld, M</t>
  </si>
  <si>
    <t>Stulln</t>
  </si>
  <si>
    <t>Pfreimd, St</t>
  </si>
  <si>
    <t>Trausnitz</t>
  </si>
  <si>
    <t>Schönsee, St</t>
  </si>
  <si>
    <t>Stadlern</t>
  </si>
  <si>
    <t>Dieterskirchen</t>
  </si>
  <si>
    <t>Neukirchen-Balbini, M</t>
  </si>
  <si>
    <t>Schwarzhofen, M</t>
  </si>
  <si>
    <t>Thanstein</t>
  </si>
  <si>
    <t>Steinberg am See</t>
  </si>
  <si>
    <t>Wackersdorf</t>
  </si>
  <si>
    <t>Bärnau, St</t>
  </si>
  <si>
    <t>Erbendorf, St</t>
  </si>
  <si>
    <t>Friedenfels</t>
  </si>
  <si>
    <t>Fuchsmühl, M</t>
  </si>
  <si>
    <t>Immenreuth</t>
  </si>
  <si>
    <t>Konnersreuth, M</t>
  </si>
  <si>
    <t>Kulmain</t>
  </si>
  <si>
    <t>Mähring, M</t>
  </si>
  <si>
    <t>Bad Neualbenreuth, M</t>
  </si>
  <si>
    <t>Plößberg, M</t>
  </si>
  <si>
    <t>Tirschenreuth, St</t>
  </si>
  <si>
    <t>Waldershof, St</t>
  </si>
  <si>
    <t>Waldsassen, St</t>
  </si>
  <si>
    <t>Leonberg</t>
  </si>
  <si>
    <t>Mitterteich, St</t>
  </si>
  <si>
    <t>Pechbrunn</t>
  </si>
  <si>
    <t>Kemnath, St</t>
  </si>
  <si>
    <t>Brand</t>
  </si>
  <si>
    <t>Ebnath</t>
  </si>
  <si>
    <t>Neusorg</t>
  </si>
  <si>
    <t>Pullenreuth</t>
  </si>
  <si>
    <t>Krummennaab</t>
  </si>
  <si>
    <t>Reuth b.Erbendorf</t>
  </si>
  <si>
    <t>Falkenberg, M</t>
  </si>
  <si>
    <t>Wiesau, M</t>
  </si>
  <si>
    <t>Bischberg</t>
  </si>
  <si>
    <t>Breitengüßbach</t>
  </si>
  <si>
    <t>Buttenheim, M</t>
  </si>
  <si>
    <t>Frensdorf</t>
  </si>
  <si>
    <t>Gundelsheim</t>
  </si>
  <si>
    <t>Hallstadt, St</t>
  </si>
  <si>
    <t>Heiligenstadt i.OFr., M</t>
  </si>
  <si>
    <t>Hirschaid, M</t>
  </si>
  <si>
    <t>Kemmern</t>
  </si>
  <si>
    <t>Litzendorf</t>
  </si>
  <si>
    <t>Memmelsdorf</t>
  </si>
  <si>
    <t>Pettstadt</t>
  </si>
  <si>
    <t>Pommersfelden</t>
  </si>
  <si>
    <t>Rattelsdorf, M</t>
  </si>
  <si>
    <t>Scheßlitz, St</t>
  </si>
  <si>
    <t>Stegaurach</t>
  </si>
  <si>
    <t>Strullendorf</t>
  </si>
  <si>
    <t>Viereth-Trunstadt</t>
  </si>
  <si>
    <t>Zapfendorf, M</t>
  </si>
  <si>
    <t>Schlüsselfeld, St</t>
  </si>
  <si>
    <t>Baunach, St</t>
  </si>
  <si>
    <t>Lauter</t>
  </si>
  <si>
    <t>Reckendorf</t>
  </si>
  <si>
    <t>Stadelhofen</t>
  </si>
  <si>
    <t>Wattendorf</t>
  </si>
  <si>
    <t>Burgwindheim, M</t>
  </si>
  <si>
    <t>Ebrach, M</t>
  </si>
  <si>
    <t>Burgebrach, M</t>
  </si>
  <si>
    <t>Schönbrunn i.Steigerwald</t>
  </si>
  <si>
    <t>Lisberg</t>
  </si>
  <si>
    <t>Priesendorf</t>
  </si>
  <si>
    <t>Ahorntal</t>
  </si>
  <si>
    <t>Bad Berneck i.Fichtelgebirge, St</t>
  </si>
  <si>
    <t>Bindlach</t>
  </si>
  <si>
    <t>Bischofsgrün</t>
  </si>
  <si>
    <t>Eckersdorf</t>
  </si>
  <si>
    <t>Fichtelberg</t>
  </si>
  <si>
    <t>Gefrees, St</t>
  </si>
  <si>
    <t>Goldkronach, St</t>
  </si>
  <si>
    <t>Heinersreuth</t>
  </si>
  <si>
    <t>Mehlmeisel</t>
  </si>
  <si>
    <t>Pegnitz, St</t>
  </si>
  <si>
    <t>Pottenstein, St</t>
  </si>
  <si>
    <t>Speichersdorf</t>
  </si>
  <si>
    <t>Waischenfeld, St</t>
  </si>
  <si>
    <t>Warmensteinach</t>
  </si>
  <si>
    <t>Aufseß</t>
  </si>
  <si>
    <t>Hollfeld, St</t>
  </si>
  <si>
    <t>Plankenfels</t>
  </si>
  <si>
    <t>Mistelgau</t>
  </si>
  <si>
    <t>Gesees</t>
  </si>
  <si>
    <t>Hummeltal</t>
  </si>
  <si>
    <t>Mistelbach</t>
  </si>
  <si>
    <t>Emtmannsberg</t>
  </si>
  <si>
    <t>Kirchenpingarten</t>
  </si>
  <si>
    <t>Seybothenreuth</t>
  </si>
  <si>
    <t>Weidenberg, M</t>
  </si>
  <si>
    <t>Creußen, St</t>
  </si>
  <si>
    <t>Haag</t>
  </si>
  <si>
    <t>Prebitz</t>
  </si>
  <si>
    <t>Schnabelwaid, M</t>
  </si>
  <si>
    <t>Betzenstein, St</t>
  </si>
  <si>
    <t>Plech, M</t>
  </si>
  <si>
    <t>Dörfles-Esbach</t>
  </si>
  <si>
    <t>Ebersdorf b.Coburg</t>
  </si>
  <si>
    <t>Großheirath</t>
  </si>
  <si>
    <t>Itzgrund</t>
  </si>
  <si>
    <t>Lautertal</t>
  </si>
  <si>
    <t>Meeder</t>
  </si>
  <si>
    <t>Neustadt b.Coburg, GKSt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</si>
  <si>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</si>
  <si>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</si>
  <si>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</si>
  <si>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</si>
  <si>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</si>
  <si>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</si>
  <si>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</si>
  <si>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Grub a.Forst</t>
  </si>
  <si>
    <t>Niederfüllbach</t>
  </si>
  <si>
    <t>Eggolsheim, M</t>
  </si>
  <si>
    <t>Egloffstein, M</t>
  </si>
  <si>
    <t>Forchheim, GKSt</t>
  </si>
  <si>
    <t>Gößweinstein, M</t>
  </si>
  <si>
    <t>Hallerndorf</t>
  </si>
  <si>
    <t>Heroldsbach</t>
  </si>
  <si>
    <t>Igensdorf, M</t>
  </si>
  <si>
    <t>Langensendelbach</t>
  </si>
  <si>
    <t>Neunkirchen a.Brand, M</t>
  </si>
  <si>
    <t>Obertrubach</t>
  </si>
  <si>
    <t>Pretzfeld, M</t>
  </si>
  <si>
    <t>Wiesenttal, M</t>
  </si>
  <si>
    <t>Ebermannstadt, St</t>
  </si>
  <si>
    <t>Unterleinleiter</t>
  </si>
  <si>
    <t>Kunreuth</t>
  </si>
  <si>
    <t>Pinzberg</t>
  </si>
  <si>
    <t>Wiesenthau</t>
  </si>
  <si>
    <t>Kirchehrenbach</t>
  </si>
  <si>
    <t>Weilersbach</t>
  </si>
  <si>
    <t>Effeltrich</t>
  </si>
  <si>
    <t>Poxdorf</t>
  </si>
  <si>
    <t>Dormitz</t>
  </si>
  <si>
    <t>Hetzles</t>
  </si>
  <si>
    <t>Kleinsendelbach</t>
  </si>
  <si>
    <t>Gräfenberg, St</t>
  </si>
  <si>
    <t>Hiltpoltstein, M</t>
  </si>
  <si>
    <t>Weißenohe</t>
  </si>
  <si>
    <t>Bad Steben, M</t>
  </si>
  <si>
    <t>Döhlau</t>
  </si>
  <si>
    <t>Geroldsgrün</t>
  </si>
  <si>
    <t>Helmbrechts, St</t>
  </si>
  <si>
    <t>Köditz</t>
  </si>
  <si>
    <t>Konradsreuth</t>
  </si>
  <si>
    <t>Münchberg, St</t>
  </si>
  <si>
    <t>Naila, St</t>
  </si>
  <si>
    <t>Oberkotzau, M</t>
  </si>
  <si>
    <t>Regnitzlosau</t>
  </si>
  <si>
    <t>Rehau, St</t>
  </si>
  <si>
    <t>Schwarzenbach a.d.Saale, St</t>
  </si>
  <si>
    <t>Schwarzenbach a.Wald, St</t>
  </si>
  <si>
    <t>Selbitz, St</t>
  </si>
  <si>
    <t>Stammbach, M</t>
  </si>
  <si>
    <t>Zell im Fichtelgebirge, M</t>
  </si>
  <si>
    <t>Issigau</t>
  </si>
  <si>
    <t>Lichtenberg, St</t>
  </si>
  <si>
    <t>Feilitzsch</t>
  </si>
  <si>
    <t>Gattendorf</t>
  </si>
  <si>
    <t>Töpen</t>
  </si>
  <si>
    <t>Trogen</t>
  </si>
  <si>
    <t>Leupoldsgrün</t>
  </si>
  <si>
    <t>Schauenstein, St</t>
  </si>
  <si>
    <t>Sparneck, M</t>
  </si>
  <si>
    <t>Weißdorf</t>
  </si>
  <si>
    <t>Kronach, St</t>
  </si>
  <si>
    <t>Küps, M</t>
  </si>
  <si>
    <t>Ludwigsstadt, St</t>
  </si>
  <si>
    <t>Nordhalben, M</t>
  </si>
  <si>
    <t>Pressig, M</t>
  </si>
  <si>
    <t>Steinbach a.Wald</t>
  </si>
  <si>
    <t>Steinwiesen, M</t>
  </si>
  <si>
    <t>Stockheim</t>
  </si>
  <si>
    <t>Tettau, M</t>
  </si>
  <si>
    <t>Marktrodach, M</t>
  </si>
  <si>
    <t>Wallenfels, St</t>
  </si>
  <si>
    <t>Weißenbrunn</t>
  </si>
  <si>
    <t>Wilhelmsthal</t>
  </si>
  <si>
    <t>Teuschnitz, St</t>
  </si>
  <si>
    <t>Tschirn</t>
  </si>
  <si>
    <t>Mitwitz, M</t>
  </si>
  <si>
    <t>Schneckenlohe</t>
  </si>
  <si>
    <t>Himmelkron</t>
  </si>
  <si>
    <t>Kulmbach, GKSt</t>
  </si>
  <si>
    <t>Mainleus, M</t>
  </si>
  <si>
    <t>Marktschorgast, M</t>
  </si>
  <si>
    <t>Neudrossenfeld</t>
  </si>
  <si>
    <t>Neuenmarkt</t>
  </si>
  <si>
    <t>Presseck, M</t>
  </si>
  <si>
    <t>Thurnau, M</t>
  </si>
  <si>
    <t>Wirsberg, M</t>
  </si>
  <si>
    <t>Rugendorf</t>
  </si>
  <si>
    <t>Stadtsteinach, St</t>
  </si>
  <si>
    <t>Grafengehaig, M</t>
  </si>
  <si>
    <t>Marktleugast, M</t>
  </si>
  <si>
    <t>Guttenberg</t>
  </si>
  <si>
    <t>Kupferberg, St</t>
  </si>
  <si>
    <t>Ludwigschorgast, M</t>
  </si>
  <si>
    <t>Untersteinach</t>
  </si>
  <si>
    <t>Kasendorf, M</t>
  </si>
  <si>
    <t>Wonsees, M</t>
  </si>
  <si>
    <t>Harsdorf</t>
  </si>
  <si>
    <t>Ködnitz</t>
  </si>
  <si>
    <t>Trebgast</t>
  </si>
  <si>
    <t>Altenkunstadt</t>
  </si>
  <si>
    <t>Burgkunstadt, St</t>
  </si>
  <si>
    <t>Ebensfeld, M</t>
  </si>
  <si>
    <t>Lichtenfels, St</t>
  </si>
  <si>
    <t>Michelau i.OFr.</t>
  </si>
  <si>
    <t>Bad Staffelstein, St</t>
  </si>
  <si>
    <t>Weismain, St</t>
  </si>
  <si>
    <t>Marktgraitz, M</t>
  </si>
  <si>
    <t>Redwitz a.d.Rodach</t>
  </si>
  <si>
    <t>Hochstadt a.Main</t>
  </si>
  <si>
    <t>Marktzeuln, M</t>
  </si>
  <si>
    <t>Arzberg, St</t>
  </si>
  <si>
    <t>Kirchenlamitz, St</t>
  </si>
  <si>
    <t>Marktleuthen, St</t>
  </si>
  <si>
    <t>Marktredwitz, GKSt</t>
  </si>
  <si>
    <t>Röslau</t>
  </si>
  <si>
    <t>Schönwald, St</t>
  </si>
  <si>
    <t>Selb, GKSt</t>
  </si>
  <si>
    <t>Weißenstadt, St</t>
  </si>
  <si>
    <t>Wunsiedel, St</t>
  </si>
  <si>
    <t>Höchstädt i.Fichtelgebirge</t>
  </si>
  <si>
    <t>Thiersheim, M</t>
  </si>
  <si>
    <t>Thierstein, M</t>
  </si>
  <si>
    <t>Hohenberg a.d.Eger, St</t>
  </si>
  <si>
    <t>Schirnding, M</t>
  </si>
  <si>
    <t>Bad Alexandersbad</t>
  </si>
  <si>
    <t>Nagel</t>
  </si>
  <si>
    <t>Tröstau</t>
  </si>
  <si>
    <t>Arberg, M</t>
  </si>
  <si>
    <t>Aurach</t>
  </si>
  <si>
    <t>Bechhofen, M</t>
  </si>
  <si>
    <t>Burgoberbach</t>
  </si>
  <si>
    <t>Colmberg, M</t>
  </si>
  <si>
    <t>Dietenhofen, M</t>
  </si>
  <si>
    <t>Dinkelsbühl, GKSt</t>
  </si>
  <si>
    <t>Dürrwangen, M</t>
  </si>
  <si>
    <t>Feuchtwangen, St</t>
  </si>
  <si>
    <t>Flachslanden, M</t>
  </si>
  <si>
    <t>Heilsbronn, St</t>
  </si>
  <si>
    <t>Herrieden, St</t>
  </si>
  <si>
    <t>Langfurth</t>
  </si>
  <si>
    <t>Lehrberg, M</t>
  </si>
  <si>
    <t>Leutershausen, St</t>
  </si>
  <si>
    <t>Lichtenau, M</t>
  </si>
  <si>
    <t>Merkendorf, St</t>
  </si>
  <si>
    <t>Neuendettelsau</t>
  </si>
  <si>
    <t>Oberdachstetten</t>
  </si>
  <si>
    <t>Petersaurach</t>
  </si>
  <si>
    <t>Rothenburg ob der Tauber, GKSt</t>
  </si>
  <si>
    <t>Sachsen b.Ansbach</t>
  </si>
  <si>
    <t>Schnelldorf</t>
  </si>
  <si>
    <t>Schopfloch, M</t>
  </si>
  <si>
    <t>Wassertrüdingen, St</t>
  </si>
  <si>
    <t>Windsbach, St</t>
  </si>
  <si>
    <t>Gebsattel</t>
  </si>
  <si>
    <t>Geslau</t>
  </si>
  <si>
    <t>Insingen</t>
  </si>
  <si>
    <t>Neusitz</t>
  </si>
  <si>
    <t>Ohrenbach</t>
  </si>
  <si>
    <t>Steinsfeld</t>
  </si>
  <si>
    <t>Windelsbach</t>
  </si>
  <si>
    <t>Buch a.Wald</t>
  </si>
  <si>
    <t>Diebach</t>
  </si>
  <si>
    <t>Dombühl, M</t>
  </si>
  <si>
    <t>Schillingsfürst, St</t>
  </si>
  <si>
    <t>Wörnitz</t>
  </si>
  <si>
    <t>Rügland</t>
  </si>
  <si>
    <t>Weihenzell</t>
  </si>
  <si>
    <t>Ornbau, St</t>
  </si>
  <si>
    <t>Weidenbach, M</t>
  </si>
  <si>
    <t>Burk</t>
  </si>
  <si>
    <t>Dentlein a.Forst, M</t>
  </si>
  <si>
    <t>Wieseth</t>
  </si>
  <si>
    <t>Mönchsroth</t>
  </si>
  <si>
    <t>Weiltingen, M</t>
  </si>
  <si>
    <t>Wilburgstetten</t>
  </si>
  <si>
    <t>Ehingen</t>
  </si>
  <si>
    <t>Gerolfingen</t>
  </si>
  <si>
    <t>Röckingen</t>
  </si>
  <si>
    <t>Unterschwaningen</t>
  </si>
  <si>
    <t>Wittelshofen</t>
  </si>
  <si>
    <t>Mitteleschenbach</t>
  </si>
  <si>
    <t>Wolframs-Eschenbach, St</t>
  </si>
  <si>
    <t>Adelsdorf</t>
  </si>
  <si>
    <t>Baiersdorf, St</t>
  </si>
  <si>
    <t>Bubenreuth</t>
  </si>
  <si>
    <t>Eckental, M</t>
  </si>
  <si>
    <t>Hemhofen</t>
  </si>
  <si>
    <t>Heroldsberg, M</t>
  </si>
  <si>
    <t>Herzogenaurach, St</t>
  </si>
  <si>
    <t>Höchstadt a.d.Aisch, St</t>
  </si>
  <si>
    <t>Kalchreuth</t>
  </si>
  <si>
    <t>Möhrendorf</t>
  </si>
  <si>
    <t>Röttenbach</t>
  </si>
  <si>
    <t>Wachenroth, M</t>
  </si>
  <si>
    <t>Weisendorf, M</t>
  </si>
  <si>
    <t>Gremsdorf</t>
  </si>
  <si>
    <t>Lonnerstadt, M</t>
  </si>
  <si>
    <t>Mühlhausen, M</t>
  </si>
  <si>
    <t>Vestenbergsgreuth, M</t>
  </si>
  <si>
    <t>Aurachtal</t>
  </si>
  <si>
    <t>Buckenhof</t>
  </si>
  <si>
    <t>Marloffstein</t>
  </si>
  <si>
    <t>Spardorf</t>
  </si>
  <si>
    <t>Uttenreuth</t>
  </si>
  <si>
    <t>Großenseebach</t>
  </si>
  <si>
    <t>Heßdorf</t>
  </si>
  <si>
    <t>Ammerndorf, M</t>
  </si>
  <si>
    <t>Cadolzburg, M</t>
  </si>
  <si>
    <t>Großhabersdorf</t>
  </si>
  <si>
    <t>Langenzenn, St</t>
  </si>
  <si>
    <t>Oberasbach, St</t>
  </si>
  <si>
    <t>Puschendorf</t>
  </si>
  <si>
    <t>Roßtal, M</t>
  </si>
  <si>
    <t>Stein, St</t>
  </si>
  <si>
    <t>Wilhermsdorf, M</t>
  </si>
  <si>
    <t>Zirndorf, St</t>
  </si>
  <si>
    <t>Seukendorf</t>
  </si>
  <si>
    <t>Veitsbronn</t>
  </si>
  <si>
    <t>Obermichelbach</t>
  </si>
  <si>
    <t>Tuchenbach</t>
  </si>
  <si>
    <t>Altdorf b.Nürnberg, St</t>
  </si>
  <si>
    <t>Burgthann</t>
  </si>
  <si>
    <t>Feucht, M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</si>
  <si>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</si>
  <si>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</si>
  <si>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</si>
  <si>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</si>
  <si>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</si>
  <si>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</si>
  <si>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</si>
  <si>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</si>
  <si>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</si>
  <si>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</si>
  <si>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</si>
  <si>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</si>
  <si>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</si>
  <si>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</si>
  <si>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</si>
  <si>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Winkelhaid</t>
  </si>
  <si>
    <t>Hartenstein</t>
  </si>
  <si>
    <t>Velden, St</t>
  </si>
  <si>
    <t>Vorra</t>
  </si>
  <si>
    <t>Alfeld</t>
  </si>
  <si>
    <t>Happurg</t>
  </si>
  <si>
    <t>Engelthal</t>
  </si>
  <si>
    <t>Henfenfeld</t>
  </si>
  <si>
    <t>Offenhausen</t>
  </si>
  <si>
    <t>Bad Windsheim, St</t>
  </si>
  <si>
    <t>Burghaslach, M</t>
  </si>
  <si>
    <t>Dietersheim</t>
  </si>
  <si>
    <t>Emskirchen, M</t>
  </si>
  <si>
    <t>Ipsheim, M</t>
  </si>
  <si>
    <t>Markt Erlbach, M</t>
  </si>
  <si>
    <t>Neustadt a.d.Aisch, St</t>
  </si>
  <si>
    <t>Obernzenn, M</t>
  </si>
  <si>
    <t>Markt Bibart, M</t>
  </si>
  <si>
    <t>Markt Taschendorf, M</t>
  </si>
  <si>
    <t>Oberscheinfeld, M</t>
  </si>
  <si>
    <t>Scheinfeld, St</t>
  </si>
  <si>
    <t>Sugenheim, M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</si>
  <si>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</si>
  <si>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</si>
  <si>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</si>
  <si>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</si>
  <si>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</si>
  <si>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</si>
  <si>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</si>
  <si>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</si>
  <si>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</si>
  <si>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Hagenbüchach</t>
  </si>
  <si>
    <t>Baudenbach, M</t>
  </si>
  <si>
    <t>Diespeck</t>
  </si>
  <si>
    <t>Gutenstetten</t>
  </si>
  <si>
    <t>Münchsteinach</t>
  </si>
  <si>
    <t>Dachsbach, M</t>
  </si>
  <si>
    <t>Gerhardshofen</t>
  </si>
  <si>
    <t>Uehlfeld, M</t>
  </si>
  <si>
    <t>Burgbernheim, St</t>
  </si>
  <si>
    <t>Gallmersgarten</t>
  </si>
  <si>
    <t>Illesheim</t>
  </si>
  <si>
    <t>Marktbergel, M</t>
  </si>
  <si>
    <t>Neuhof a.d.Zenn, M</t>
  </si>
  <si>
    <t>Trautskirchen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</si>
  <si>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</si>
  <si>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</si>
  <si>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</si>
  <si>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</si>
  <si>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</si>
  <si>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</si>
  <si>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</si>
  <si>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</si>
  <si>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</si>
  <si>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</si>
  <si>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</si>
  <si>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</si>
  <si>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</si>
  <si>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</si>
  <si>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</si>
  <si>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Muhr a.See</t>
  </si>
  <si>
    <t>Gunzenhausen, St</t>
  </si>
  <si>
    <t>Langenaltheim</t>
  </si>
  <si>
    <t>Pappenheim, St</t>
  </si>
  <si>
    <t>Pleinfeld, M</t>
  </si>
  <si>
    <t>Polsingen</t>
  </si>
  <si>
    <t>Solnhofen</t>
  </si>
  <si>
    <t>Treuchtlingen, St</t>
  </si>
  <si>
    <t>Weißenburg i.Bay., GKSt</t>
  </si>
  <si>
    <t>Absberg, M</t>
  </si>
  <si>
    <t>Haundorf</t>
  </si>
  <si>
    <t>Pfofeld</t>
  </si>
  <si>
    <t>Theilenhofen</t>
  </si>
  <si>
    <t>Alesheim</t>
  </si>
  <si>
    <t>Dittenheim</t>
  </si>
  <si>
    <t>Markt Berolzheim, M</t>
  </si>
  <si>
    <t>Meinheim</t>
  </si>
  <si>
    <t>Ellingen, St</t>
  </si>
  <si>
    <t>Ettenstatt</t>
  </si>
  <si>
    <t>Höttingen</t>
  </si>
  <si>
    <t>Burgsalach</t>
  </si>
  <si>
    <t>Nennslingen, M</t>
  </si>
  <si>
    <t>Raitenbuch</t>
  </si>
  <si>
    <t>Gnotzheim, M</t>
  </si>
  <si>
    <t>Heidenheim, M</t>
  </si>
  <si>
    <t>Westheim</t>
  </si>
  <si>
    <t>Alzenau, St</t>
  </si>
  <si>
    <t>Bessenbach</t>
  </si>
  <si>
    <t>Karlstein a.Main</t>
  </si>
  <si>
    <t>Geiselbach</t>
  </si>
  <si>
    <t>Glattbach</t>
  </si>
  <si>
    <t>Goldbach, M</t>
  </si>
  <si>
    <t>Großostheim, M</t>
  </si>
  <si>
    <t>Hösbach, M</t>
  </si>
  <si>
    <t>Johannesberg</t>
  </si>
  <si>
    <t>Kahl a.Main</t>
  </si>
  <si>
    <t>Kleinostheim</t>
  </si>
  <si>
    <t>Laufach</t>
  </si>
  <si>
    <t>Mainaschaff</t>
  </si>
  <si>
    <t>Mömbris, M</t>
  </si>
  <si>
    <t>Rothenbuch</t>
  </si>
  <si>
    <t>Sailauf</t>
  </si>
  <si>
    <t>Stockstadt a.Main, M</t>
  </si>
  <si>
    <t>Waldaschaff</t>
  </si>
  <si>
    <t>Weibersbrunn</t>
  </si>
  <si>
    <t>Heigenbrücken</t>
  </si>
  <si>
    <t>Heinrichsthal</t>
  </si>
  <si>
    <t>Heimbuchenthal</t>
  </si>
  <si>
    <t>Mespelbrunn</t>
  </si>
  <si>
    <t>Dammbach</t>
  </si>
  <si>
    <t>Blankenbach</t>
  </si>
  <si>
    <t>Kleinkahl</t>
  </si>
  <si>
    <t>Krombach</t>
  </si>
  <si>
    <t>Schöllkrippen, M</t>
  </si>
  <si>
    <t>Sommerkahl</t>
  </si>
  <si>
    <t>Westerngrund</t>
  </si>
  <si>
    <t>Wiesen</t>
  </si>
  <si>
    <t>Bad Bocklet, M</t>
  </si>
  <si>
    <t>Bad Brückenau, St</t>
  </si>
  <si>
    <t>Bad Kissingen, GKSt</t>
  </si>
  <si>
    <t>Burkardroth, M</t>
  </si>
  <si>
    <t>Hammelburg, St</t>
  </si>
  <si>
    <t>Motten</t>
  </si>
  <si>
    <t>Münnerstadt, St</t>
  </si>
  <si>
    <t>Nüdlingen</t>
  </si>
  <si>
    <t>Oberthulba, M</t>
  </si>
  <si>
    <t>Oerlenbach</t>
  </si>
  <si>
    <t>Wartmannsroth</t>
  </si>
  <si>
    <t>Wildflecken, M</t>
  </si>
  <si>
    <t>Zeitlofs, M</t>
  </si>
  <si>
    <t>Geroda, M</t>
  </si>
  <si>
    <t>Oberleichtersbach</t>
  </si>
  <si>
    <t>Riedenberg</t>
  </si>
  <si>
    <t>Schondra, M</t>
  </si>
  <si>
    <t>Elfershausen, M</t>
  </si>
  <si>
    <t>Fuchsstadt</t>
  </si>
  <si>
    <t>Aura a.d.Saale</t>
  </si>
  <si>
    <t>Euerdorf, M</t>
  </si>
  <si>
    <t>Ramsthal</t>
  </si>
  <si>
    <t>Sulzthal, M</t>
  </si>
  <si>
    <t>Maßbach, M</t>
  </si>
  <si>
    <t>Rannungen</t>
  </si>
  <si>
    <t>Thundorf i.UFr.</t>
  </si>
  <si>
    <t>Bad Neustadt a.d.Saale, St</t>
  </si>
  <si>
    <t>Bastheim</t>
  </si>
  <si>
    <t>Bischofsheim i.d.Rhön, St</t>
  </si>
  <si>
    <t>Bad Königshofen i.Grabfeld, St</t>
  </si>
  <si>
    <t>Oberelsbach, M</t>
  </si>
  <si>
    <t>Sandberg</t>
  </si>
  <si>
    <t>Hendungen</t>
  </si>
  <si>
    <t>Mellrichstadt, St</t>
  </si>
  <si>
    <t>Oberstreu</t>
  </si>
  <si>
    <t>Aubstadt</t>
  </si>
  <si>
    <t>Großbardorf</t>
  </si>
  <si>
    <t>Herbstadt</t>
  </si>
  <si>
    <t>Höchheim</t>
  </si>
  <si>
    <t>Sulzdorf a.d.Lederhecke</t>
  </si>
  <si>
    <t>Trappstadt, M</t>
  </si>
  <si>
    <t>Hohenroth</t>
  </si>
  <si>
    <t>Niederlauer</t>
  </si>
  <si>
    <t>Rödelmaier</t>
  </si>
  <si>
    <t>Schönau a.d.Brend</t>
  </si>
  <si>
    <t>Strahlungen</t>
  </si>
  <si>
    <t>Burglauer</t>
  </si>
  <si>
    <t>Fladungen, St</t>
  </si>
  <si>
    <t>Nordheim v.d.Rhön</t>
  </si>
  <si>
    <t>Heustreu</t>
  </si>
  <si>
    <t>Hollstadt</t>
  </si>
  <si>
    <t>Unsleben</t>
  </si>
  <si>
    <t>Wollbach</t>
  </si>
  <si>
    <t>Ostheim v.d.Rhön, St</t>
  </si>
  <si>
    <t>Sondheim v.d.Rhön</t>
  </si>
  <si>
    <t>Willmars</t>
  </si>
  <si>
    <t>Großeibstadt</t>
  </si>
  <si>
    <t>Saal a.d.Saale, M</t>
  </si>
  <si>
    <t>Wülfershausen a.d.Saale</t>
  </si>
  <si>
    <t>Eltmann, St</t>
  </si>
  <si>
    <t>Haßfurt, St</t>
  </si>
  <si>
    <t>Oberaurach</t>
  </si>
  <si>
    <t>Knetzgau</t>
  </si>
  <si>
    <t>Königsberg i.Bay., St</t>
  </si>
  <si>
    <t>Maroldsweisach, M</t>
  </si>
  <si>
    <t>Rauhenebrach</t>
  </si>
  <si>
    <t>Sand a.Main</t>
  </si>
  <si>
    <t>Untermerzbach</t>
  </si>
  <si>
    <t>Zeil a.Main, St</t>
  </si>
  <si>
    <t>Breitbrunn</t>
  </si>
  <si>
    <t>Ebelsbach</t>
  </si>
  <si>
    <t>Kirchlauter</t>
  </si>
  <si>
    <t>Stettfeld</t>
  </si>
  <si>
    <t>Ebern, St</t>
  </si>
  <si>
    <t>Pfarrweisach</t>
  </si>
  <si>
    <t>Rentweinsdorf, M</t>
  </si>
  <si>
    <t>Aidhausen</t>
  </si>
  <si>
    <t>Bundorf</t>
  </si>
  <si>
    <t>Burgpreppach, M</t>
  </si>
  <si>
    <t>Hofheim i.UFr., St</t>
  </si>
  <si>
    <t>Riedbach</t>
  </si>
  <si>
    <t>Ermershausen</t>
  </si>
  <si>
    <t>Gädheim</t>
  </si>
  <si>
    <t>Theres</t>
  </si>
  <si>
    <t>Wonfurt</t>
  </si>
  <si>
    <t>Dettelbach, St</t>
  </si>
  <si>
    <t>Geiselwind, M</t>
  </si>
  <si>
    <t>Kitzingen, GKSt</t>
  </si>
  <si>
    <t>Mainbernheim, St</t>
  </si>
  <si>
    <t>Prichsenstadt, St</t>
  </si>
  <si>
    <t>Schwarzach a.Main, M</t>
  </si>
  <si>
    <t>Abtswind, M</t>
  </si>
  <si>
    <t>Castell</t>
  </si>
  <si>
    <t>Rüdenhausen, M</t>
  </si>
  <si>
    <t>Wiesentheid, M</t>
  </si>
  <si>
    <t>Großlangheim, M</t>
  </si>
  <si>
    <t>Kleinlangheim, M</t>
  </si>
  <si>
    <t>Wiesenbronn</t>
  </si>
  <si>
    <t>Iphofen, St</t>
  </si>
  <si>
    <t>Markt Einersheim, M</t>
  </si>
  <si>
    <t>Rödelsee</t>
  </si>
  <si>
    <t>Willanzheim, M</t>
  </si>
  <si>
    <t>Albertshofen</t>
  </si>
  <si>
    <t>Biebelried</t>
  </si>
  <si>
    <t>Buchbrunn</t>
  </si>
  <si>
    <t>Mainstockheim</t>
  </si>
  <si>
    <t>Sulzfeld a.Main</t>
  </si>
  <si>
    <t>Marktbreit, St</t>
  </si>
  <si>
    <t>Marktsteft, St</t>
  </si>
  <si>
    <t>Martinsheim</t>
  </si>
  <si>
    <t>Obernbreit, M</t>
  </si>
  <si>
    <t>Segnitz</t>
  </si>
  <si>
    <t>Seinsheim, M</t>
  </si>
  <si>
    <t>Nordheim a.Main</t>
  </si>
  <si>
    <t>Sommerach</t>
  </si>
  <si>
    <t>Volkach, St</t>
  </si>
  <si>
    <t>Amorbach, St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</si>
  <si>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</si>
  <si>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</si>
  <si>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</si>
  <si>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</si>
  <si>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</si>
  <si>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</si>
  <si>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</si>
  <si>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</si>
  <si>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</si>
  <si>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</si>
  <si>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Klingenberg a.Main, St</t>
  </si>
  <si>
    <t>Leidersbach</t>
  </si>
  <si>
    <t>Miltenberg, St</t>
  </si>
  <si>
    <t>Mömlingen</t>
  </si>
  <si>
    <t>Niedernberg</t>
  </si>
  <si>
    <t>Obernburg a.Main, St</t>
  </si>
  <si>
    <t>Schneeberg, M</t>
  </si>
  <si>
    <t>Sulzbach a.Main, M</t>
  </si>
  <si>
    <t>Weilbach, M</t>
  </si>
  <si>
    <t>Wörth a.Main, St</t>
  </si>
  <si>
    <t>Bürgstadt, M</t>
  </si>
  <si>
    <t>Kleinheubach, M</t>
  </si>
  <si>
    <t>Rüdenau</t>
  </si>
  <si>
    <t>Kleinwallstadt, M</t>
  </si>
  <si>
    <t>Mönchberg, M</t>
  </si>
  <si>
    <t>Röllbach</t>
  </si>
  <si>
    <t>Altenbuch</t>
  </si>
  <si>
    <t>Stadtprozelten, St</t>
  </si>
  <si>
    <t>Arnstein, St</t>
  </si>
  <si>
    <t>Eußenheim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</si>
  <si>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</si>
  <si>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</si>
  <si>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</si>
  <si>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</si>
  <si>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</si>
  <si>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</si>
  <si>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</si>
  <si>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Hasloch</t>
  </si>
  <si>
    <t>Kreuzwertheim, M</t>
  </si>
  <si>
    <t>Schollbrunn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</si>
  <si>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</si>
  <si>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</si>
  <si>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</si>
  <si>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</si>
  <si>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</si>
  <si>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</si>
  <si>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</si>
  <si>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</si>
  <si>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Aura i.Sinngrund</t>
  </si>
  <si>
    <t>Burgsinn, M</t>
  </si>
  <si>
    <t>Fellen</t>
  </si>
  <si>
    <t>Mittelsinn</t>
  </si>
  <si>
    <t>Obersinn, M</t>
  </si>
  <si>
    <t>Gössenheim</t>
  </si>
  <si>
    <t>Gräfendorf</t>
  </si>
  <si>
    <t>Karsbach</t>
  </si>
  <si>
    <t>Neustadt a.Main</t>
  </si>
  <si>
    <t>Rechtenbach</t>
  </si>
  <si>
    <t>Himmelstadt</t>
  </si>
  <si>
    <t>Retzstadt</t>
  </si>
  <si>
    <t>Thüngen, M</t>
  </si>
  <si>
    <t>Zellingen, M</t>
  </si>
  <si>
    <t>Partenstein</t>
  </si>
  <si>
    <t>Wiesthal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</si>
  <si>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</si>
  <si>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</si>
  <si>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</si>
  <si>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</si>
  <si>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</si>
  <si>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</si>
  <si>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</si>
  <si>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</si>
  <si>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</si>
  <si>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</si>
  <si>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</si>
  <si>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</si>
  <si>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</si>
  <si>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</si>
  <si>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</t>
  </si>
  <si>
    <t>Üchtelhausen</t>
  </si>
  <si>
    <t>Waigolshausen</t>
  </si>
  <si>
    <t>Wasserlosen</t>
  </si>
  <si>
    <t>Werneck, M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</si>
  <si>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</si>
  <si>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</si>
  <si>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</si>
  <si>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</si>
  <si>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</si>
  <si>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</si>
  <si>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</si>
  <si>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Schwanfeld</t>
  </si>
  <si>
    <t>Wipfeld</t>
  </si>
  <si>
    <t>Gaukönigshofen</t>
  </si>
  <si>
    <t>Gerbrunn</t>
  </si>
  <si>
    <t>Güntersleben</t>
  </si>
  <si>
    <t>Hausen b.Würzburg</t>
  </si>
  <si>
    <t>Höchberg, M</t>
  </si>
  <si>
    <t>Kleinrinderfeld</t>
  </si>
  <si>
    <t>Kürnach</t>
  </si>
  <si>
    <t>Neubrunn, M</t>
  </si>
  <si>
    <t>Ochsenfurt, St</t>
  </si>
  <si>
    <t>Randersacker, M</t>
  </si>
  <si>
    <t>Reichenberg, M</t>
  </si>
  <si>
    <t>Rimpar, M</t>
  </si>
  <si>
    <t>Rottendorf</t>
  </si>
  <si>
    <t>Theilheim</t>
  </si>
  <si>
    <t>Thüngersheim</t>
  </si>
  <si>
    <t>Leinach</t>
  </si>
  <si>
    <t>Unterpleichfeld</t>
  </si>
  <si>
    <t>Veitshöchheim</t>
  </si>
  <si>
    <t>Waldbüttelbrunn</t>
  </si>
  <si>
    <t>Zell a.Main, M</t>
  </si>
  <si>
    <t>Aub, St</t>
  </si>
  <si>
    <t>Gelchsheim, M</t>
  </si>
  <si>
    <t>Sonderhofen</t>
  </si>
  <si>
    <t>Bergtheim</t>
  </si>
  <si>
    <t>Oberpleichfeld</t>
  </si>
  <si>
    <t>Eibelstadt, St</t>
  </si>
  <si>
    <t>Frickenhausen a.Main, M</t>
  </si>
  <si>
    <t>Sommerhausen, M</t>
  </si>
  <si>
    <t>Winterhausen, M</t>
  </si>
  <si>
    <t>Estenfeld</t>
  </si>
  <si>
    <t>Eisenheim, M</t>
  </si>
  <si>
    <t>Prosselsheim</t>
  </si>
  <si>
    <t>Bütthard, M</t>
  </si>
  <si>
    <t>Giebelstadt, M</t>
  </si>
  <si>
    <t>Helmstadt, M</t>
  </si>
  <si>
    <t>Holzkirchen</t>
  </si>
  <si>
    <t>Remlingen, M</t>
  </si>
  <si>
    <t>Uettingen</t>
  </si>
  <si>
    <t>Geroldshausen</t>
  </si>
  <si>
    <t>Kist</t>
  </si>
  <si>
    <t>Altertheim</t>
  </si>
  <si>
    <t>Erlabrunn</t>
  </si>
  <si>
    <t>Margetshöchheim</t>
  </si>
  <si>
    <t>Bieberehren</t>
  </si>
  <si>
    <t>Riedenheim</t>
  </si>
  <si>
    <t>Röttingen, St</t>
  </si>
  <si>
    <t>Tauberrettersheim</t>
  </si>
  <si>
    <t>Greußenheim</t>
  </si>
  <si>
    <t>Hettstadt</t>
  </si>
  <si>
    <t>Affing</t>
  </si>
  <si>
    <t>Aichach, St</t>
  </si>
  <si>
    <t>Friedberg, St</t>
  </si>
  <si>
    <t>Hollenbach</t>
  </si>
  <si>
    <t>Inchenhofen, M</t>
  </si>
  <si>
    <t>Kissing</t>
  </si>
  <si>
    <t>Merching</t>
  </si>
  <si>
    <t>Rehling</t>
  </si>
  <si>
    <t>Ried</t>
  </si>
  <si>
    <t>Aindling, M</t>
  </si>
  <si>
    <t>Petersdorf</t>
  </si>
  <si>
    <t>Todtenweis</t>
  </si>
  <si>
    <t>Kühbach, M</t>
  </si>
  <si>
    <t>Schiltberg</t>
  </si>
  <si>
    <t>Adelzhausen</t>
  </si>
  <si>
    <t>Dasing</t>
  </si>
  <si>
    <t>Obergriesbach</t>
  </si>
  <si>
    <t>Sielenbach</t>
  </si>
  <si>
    <t>Mering, M</t>
  </si>
  <si>
    <t>Schmiechen</t>
  </si>
  <si>
    <t>Steindorf</t>
  </si>
  <si>
    <t>Pöttmes, M</t>
  </si>
  <si>
    <t>Baar (Schwaben)</t>
  </si>
  <si>
    <t>Adelsried</t>
  </si>
  <si>
    <t>Altenmünster</t>
  </si>
  <si>
    <t>Aystetten</t>
  </si>
  <si>
    <t>Biberbach, M</t>
  </si>
  <si>
    <t>Bobingen, St</t>
  </si>
  <si>
    <t>Diedorf, M</t>
  </si>
  <si>
    <t>Dinkelscherben, M</t>
  </si>
  <si>
    <t>Fischach, M</t>
  </si>
  <si>
    <t>Gablingen</t>
  </si>
  <si>
    <t>Gersthofen, St</t>
  </si>
  <si>
    <t>Graben</t>
  </si>
  <si>
    <t>Horgau</t>
  </si>
  <si>
    <t>Königsbrunn, St</t>
  </si>
  <si>
    <t>Kutzenhausen</t>
  </si>
  <si>
    <t>Langweid a.Lech</t>
  </si>
  <si>
    <t>Meitingen, M</t>
  </si>
  <si>
    <t>Neusäß, St</t>
  </si>
  <si>
    <t>Schwabmünchen, St</t>
  </si>
  <si>
    <t>Stadtbergen, St</t>
  </si>
  <si>
    <t>Thierhaupten, M</t>
  </si>
  <si>
    <t>Wehringen</t>
  </si>
  <si>
    <t>Zusmarshausen, M</t>
  </si>
  <si>
    <t>Allmannshofen</t>
  </si>
  <si>
    <t>Ellgau</t>
  </si>
  <si>
    <t>Kühlenthal</t>
  </si>
  <si>
    <t>Nordendorf</t>
  </si>
  <si>
    <t>Westendorf</t>
  </si>
  <si>
    <t>Bonstetten</t>
  </si>
  <si>
    <t>Emersacker</t>
  </si>
  <si>
    <t>Heretsried</t>
  </si>
  <si>
    <t>Welden, M</t>
  </si>
  <si>
    <t>Gessertshausen</t>
  </si>
  <si>
    <t>Ustersbach</t>
  </si>
  <si>
    <t>Langenneufnach</t>
  </si>
  <si>
    <t>Mickhausen</t>
  </si>
  <si>
    <t>Mittelneufnach</t>
  </si>
  <si>
    <t>Scherstetten</t>
  </si>
  <si>
    <t>Walkertshofen</t>
  </si>
  <si>
    <t>Großaitingen</t>
  </si>
  <si>
    <t>Kleinaitingen</t>
  </si>
  <si>
    <t>Oberottmarshausen</t>
  </si>
  <si>
    <t>Klosterlechfeld</t>
  </si>
  <si>
    <t>Untermeitingen</t>
  </si>
  <si>
    <t>Hiltenfingen</t>
  </si>
  <si>
    <t>Langerringen</t>
  </si>
  <si>
    <t>Bissingen, M</t>
  </si>
  <si>
    <t>Buttenwiesen</t>
  </si>
  <si>
    <t>Dillingen a.d.Donau, GKSt</t>
  </si>
  <si>
    <t>Lauingen (Donau), St</t>
  </si>
  <si>
    <t>Bächingen a.d.Brenz</t>
  </si>
  <si>
    <t>Gundelfingen a.d.Donau, St</t>
  </si>
  <si>
    <t>Haunsheim</t>
  </si>
  <si>
    <t>Medlingen</t>
  </si>
  <si>
    <t>Bachhagel</t>
  </si>
  <si>
    <t>Syrgenstein</t>
  </si>
  <si>
    <t>Zöschingen</t>
  </si>
  <si>
    <t>Mödingen</t>
  </si>
  <si>
    <t>Wittislingen, M</t>
  </si>
  <si>
    <t>Ziertheim</t>
  </si>
  <si>
    <t>Blindheim</t>
  </si>
  <si>
    <t>Höchstädt a.d.Donau, St</t>
  </si>
  <si>
    <t>Lutzingen</t>
  </si>
  <si>
    <t>Finningen</t>
  </si>
  <si>
    <t>Binswangen</t>
  </si>
  <si>
    <t>Laugna</t>
  </si>
  <si>
    <t>Villenbach</t>
  </si>
  <si>
    <t>Wertingen, St</t>
  </si>
  <si>
    <t>Zusamaltheim</t>
  </si>
  <si>
    <t>Aislingen, M</t>
  </si>
  <si>
    <t>Glött</t>
  </si>
  <si>
    <t>Ursberg</t>
  </si>
  <si>
    <t>Bibertal</t>
  </si>
  <si>
    <t>Burgau, St</t>
  </si>
  <si>
    <t>Burtenbach, M</t>
  </si>
  <si>
    <t>Günzburg, GKSt</t>
  </si>
  <si>
    <t>Jettingen-Scheppach, M</t>
  </si>
  <si>
    <t>Kammeltal</t>
  </si>
  <si>
    <t>Krumbach (Schwaben), St</t>
  </si>
  <si>
    <t>Leipheim, St</t>
  </si>
  <si>
    <t>Neuburg a.d.Kammel, M</t>
  </si>
  <si>
    <t>Gundremmingen</t>
  </si>
  <si>
    <t>Offingen, M</t>
  </si>
  <si>
    <t>Dürrlauingen</t>
  </si>
  <si>
    <t>Haldenwang</t>
  </si>
  <si>
    <t>Landensberg</t>
  </si>
  <si>
    <t>Röfingen</t>
  </si>
  <si>
    <t>Bubesheim</t>
  </si>
  <si>
    <t>Kötz</t>
  </si>
  <si>
    <t>Ellzee</t>
  </si>
  <si>
    <t>Ichenhausen, St</t>
  </si>
  <si>
    <t>Waldstetten, M</t>
  </si>
  <si>
    <t>Aletshausen</t>
  </si>
  <si>
    <t>Deisenhausen</t>
  </si>
  <si>
    <t>Ebershausen</t>
  </si>
  <si>
    <t>Waltenhausen</t>
  </si>
  <si>
    <t>Balzhausen</t>
  </si>
  <si>
    <t>Münsterhausen, M</t>
  </si>
  <si>
    <t>Thannhausen, St</t>
  </si>
  <si>
    <t>Aichen</t>
  </si>
  <si>
    <t>Ziemetshausen, M</t>
  </si>
  <si>
    <t>Bellenberg</t>
  </si>
  <si>
    <t>Illertissen, St</t>
  </si>
  <si>
    <t>Nersingen</t>
  </si>
  <si>
    <t>Neu-Ulm, GKSt</t>
  </si>
  <si>
    <t>Elchingen</t>
  </si>
  <si>
    <t>Roggenburg</t>
  </si>
  <si>
    <t>Senden, St</t>
  </si>
  <si>
    <t>Vöhringen, St</t>
  </si>
  <si>
    <t>Weißenhorn, St</t>
  </si>
  <si>
    <t>Pfaffenhofen a.d.Roth, M</t>
  </si>
  <si>
    <t>Altenstadt, M</t>
  </si>
  <si>
    <t>Kellmünz a.d.Iller, M</t>
  </si>
  <si>
    <t>Osterberg</t>
  </si>
  <si>
    <t>Buch, M</t>
  </si>
  <si>
    <t>Oberroth</t>
  </si>
  <si>
    <t>Unterroth</t>
  </si>
  <si>
    <t>Bodolz</t>
  </si>
  <si>
    <t>Heimenkirch, M</t>
  </si>
  <si>
    <t>Lindau (Bodensee), GKSt</t>
  </si>
  <si>
    <t>Lindenberg i.Allgäu, St</t>
  </si>
  <si>
    <t>Nonnenhorn</t>
  </si>
  <si>
    <t>Opfenbach</t>
  </si>
  <si>
    <t>Scheidegg, M</t>
  </si>
  <si>
    <t>Wasserburg (Bodensee)</t>
  </si>
  <si>
    <t>Weiler-Simmerberg, M</t>
  </si>
  <si>
    <t>Hergatz</t>
  </si>
  <si>
    <t>Hergensweiler</t>
  </si>
  <si>
    <t>Sigmarszell</t>
  </si>
  <si>
    <t>Weißensberg</t>
  </si>
  <si>
    <t>Gestratz</t>
  </si>
  <si>
    <t>Grünenbach</t>
  </si>
  <si>
    <t>Maierhöfen</t>
  </si>
  <si>
    <t>Röthenbach (Allgäu)</t>
  </si>
  <si>
    <t>Oberreute</t>
  </si>
  <si>
    <t>Stiefenhofen</t>
  </si>
  <si>
    <t>Füssen, St</t>
  </si>
  <si>
    <t>Germaringen</t>
  </si>
  <si>
    <t>Lechbruck am See</t>
  </si>
  <si>
    <t>Marktoberdorf, St</t>
  </si>
  <si>
    <t>Mauerstetten</t>
  </si>
  <si>
    <t>Nesselwang, M</t>
  </si>
  <si>
    <t>Pfronten</t>
  </si>
  <si>
    <t>Ronsberg, M</t>
  </si>
  <si>
    <t>Schwangau</t>
  </si>
  <si>
    <t>Halblech</t>
  </si>
  <si>
    <t>Buchloe, St</t>
  </si>
  <si>
    <t>Jengen</t>
  </si>
  <si>
    <t>Lamerdingen</t>
  </si>
  <si>
    <t>Waal, M</t>
  </si>
  <si>
    <t>Irsee, M</t>
  </si>
  <si>
    <t>Pforzen</t>
  </si>
  <si>
    <t>Kaltental, M</t>
  </si>
  <si>
    <t>Oberostendorf</t>
  </si>
  <si>
    <t>Osterzell</t>
  </si>
  <si>
    <t>Stöttwang</t>
  </si>
  <si>
    <t>Aitrang</t>
  </si>
  <si>
    <t>Biessenhofen</t>
  </si>
  <si>
    <t>Bidingen</t>
  </si>
  <si>
    <t>Ruderatshofen</t>
  </si>
  <si>
    <t>Baisweil</t>
  </si>
  <si>
    <t>Eggenthal</t>
  </si>
  <si>
    <t>Friesenried</t>
  </si>
  <si>
    <t>Günzach</t>
  </si>
  <si>
    <t>Obergünzburg, M</t>
  </si>
  <si>
    <t>Untrasried</t>
  </si>
  <si>
    <t>Görisried</t>
  </si>
  <si>
    <t>Kraftisried</t>
  </si>
  <si>
    <t>Unterthingau, M</t>
  </si>
  <si>
    <t>Eisenberg</t>
  </si>
  <si>
    <t>Hopferau</t>
  </si>
  <si>
    <t>Lengenwang</t>
  </si>
  <si>
    <t>Rückholz</t>
  </si>
  <si>
    <t>Seeg</t>
  </si>
  <si>
    <t>Rieden am Forggensee</t>
  </si>
  <si>
    <t>Roßhaupten</t>
  </si>
  <si>
    <t>Stötten a.Auerberg</t>
  </si>
  <si>
    <t>Rettenbach a.Auerberg</t>
  </si>
  <si>
    <t>Bad Wörishofen, St</t>
  </si>
  <si>
    <t>Markt Rettenbach, M</t>
  </si>
  <si>
    <t>Markt Wald, M</t>
  </si>
  <si>
    <t>Mindelheim, St</t>
  </si>
  <si>
    <t>Sontheim</t>
  </si>
  <si>
    <t>Tussenhausen, M</t>
  </si>
  <si>
    <t>Böhen</t>
  </si>
  <si>
    <t>Hawangen</t>
  </si>
  <si>
    <t>Ottobeuren, M</t>
  </si>
  <si>
    <t>Babenhausen, M</t>
  </si>
  <si>
    <t>Egg a.d.Günz</t>
  </si>
  <si>
    <t>Kirchhaslach</t>
  </si>
  <si>
    <t>Oberschönegg</t>
  </si>
  <si>
    <t>Winterrieden</t>
  </si>
  <si>
    <t>Kettershausen</t>
  </si>
  <si>
    <t>Breitenbrunn</t>
  </si>
  <si>
    <t>Oberrieden</t>
  </si>
  <si>
    <t>Pfaffenhausen, M</t>
  </si>
  <si>
    <t>Salgen</t>
  </si>
  <si>
    <t>Eppishausen</t>
  </si>
  <si>
    <t>Kirchheim i.Schw., M</t>
  </si>
  <si>
    <t>Fellheim</t>
  </si>
  <si>
    <t>Heimertingen</t>
  </si>
  <si>
    <t>Niederrieden</t>
  </si>
  <si>
    <t>Pleß</t>
  </si>
  <si>
    <t>Erkheim, M</t>
  </si>
  <si>
    <t>Lauben</t>
  </si>
  <si>
    <t>Kammlach</t>
  </si>
  <si>
    <t>Türkheim, M</t>
  </si>
  <si>
    <t>Wiedergeltingen</t>
  </si>
  <si>
    <t>Benningen</t>
  </si>
  <si>
    <t>Holzgünz</t>
  </si>
  <si>
    <t>Lachen</t>
  </si>
  <si>
    <t>Memmingerberg</t>
  </si>
  <si>
    <t>Trunkelsberg</t>
  </si>
  <si>
    <t>Ungerhausen</t>
  </si>
  <si>
    <t>Apfeltrach</t>
  </si>
  <si>
    <t>Dirlewang, M</t>
  </si>
  <si>
    <t>Unteregg</t>
  </si>
  <si>
    <t>Kronburg</t>
  </si>
  <si>
    <t>Lautrach</t>
  </si>
  <si>
    <t>Legau, M</t>
  </si>
  <si>
    <t>Bad Grönenbach, M</t>
  </si>
  <si>
    <t>Wolfertschwenden</t>
  </si>
  <si>
    <t>Woringen</t>
  </si>
  <si>
    <t>Asbach-Bäumenheim</t>
  </si>
  <si>
    <t>Donauwörth, GKSt</t>
  </si>
  <si>
    <t>Fremdingen</t>
  </si>
  <si>
    <t>Harburg (Schwaben), St</t>
  </si>
  <si>
    <t>Kaisheim, M</t>
  </si>
  <si>
    <t>Marxheim</t>
  </si>
  <si>
    <t>Mertingen</t>
  </si>
  <si>
    <t>Möttingen</t>
  </si>
  <si>
    <t>Nördlingen, GKSt</t>
  </si>
  <si>
    <t>Oberndorf a.Lech</t>
  </si>
  <si>
    <t>Tapfheim</t>
  </si>
  <si>
    <t>Maihingen</t>
  </si>
  <si>
    <t>Marktoffingen</t>
  </si>
  <si>
    <t>Wallerstein, M</t>
  </si>
  <si>
    <t>Auhausen</t>
  </si>
  <si>
    <t>Ehingen a.Ries</t>
  </si>
  <si>
    <t>Hainsfarth</t>
  </si>
  <si>
    <t>Megesheim</t>
  </si>
  <si>
    <t>Munningen</t>
  </si>
  <si>
    <t>Oettingen i.Bay., St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</si>
  <si>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</si>
  <si>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</si>
  <si>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</si>
  <si>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</si>
  <si>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</si>
  <si>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</si>
  <si>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</si>
  <si>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</si>
  <si>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</si>
  <si>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Fünfstetten</t>
  </si>
  <si>
    <t>Huisheim</t>
  </si>
  <si>
    <t>Otting</t>
  </si>
  <si>
    <t>Wemding, St</t>
  </si>
  <si>
    <t>Wolferstadt</t>
  </si>
  <si>
    <t>Buchdorf</t>
  </si>
  <si>
    <t>Daiting</t>
  </si>
  <si>
    <t>Monheim, St</t>
  </si>
  <si>
    <t>Rögling</t>
  </si>
  <si>
    <t>Tagmersheim</t>
  </si>
  <si>
    <t>Genderkingen</t>
  </si>
  <si>
    <t>Münster</t>
  </si>
  <si>
    <t>Niederschönenfeld</t>
  </si>
  <si>
    <t>Rain, St</t>
  </si>
  <si>
    <t>Altusried, M</t>
  </si>
  <si>
    <t>Betzigau</t>
  </si>
  <si>
    <t>Blaichach</t>
  </si>
  <si>
    <t>Buchenberg, M</t>
  </si>
  <si>
    <t>Burgberg i.Allgäu</t>
  </si>
  <si>
    <t>Dietmannsried, M</t>
  </si>
  <si>
    <t>Durach</t>
  </si>
  <si>
    <t>Bad Hindelang, M</t>
  </si>
  <si>
    <t>Immenstadt i.Allgäu, St</t>
  </si>
  <si>
    <t>Oy-Mittelberg</t>
  </si>
  <si>
    <t>Oberstaufen, M</t>
  </si>
  <si>
    <t>Oberstdorf, M</t>
  </si>
  <si>
    <t>Rettenberg</t>
  </si>
  <si>
    <t>Sonthofen, St</t>
  </si>
  <si>
    <t>Sulzberg, M</t>
  </si>
  <si>
    <t>Waltenhofen</t>
  </si>
  <si>
    <t>Wertach, M</t>
  </si>
  <si>
    <t>Wiggensbach, M</t>
  </si>
  <si>
    <t>Wildpoldsried</t>
  </si>
  <si>
    <t>Balderschwang</t>
  </si>
  <si>
    <t>Bolsterlang</t>
  </si>
  <si>
    <t>Fischen i.Allgäu</t>
  </si>
  <si>
    <t>Obermaiselstein</t>
  </si>
  <si>
    <t>Ofterschwang</t>
  </si>
  <si>
    <t>Missen-Wilhams</t>
  </si>
  <si>
    <t>Weitnau, M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</si>
  <si>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</si>
  <si>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</si>
  <si>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</si>
  <si>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</si>
  <si>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</si>
  <si>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</si>
  <si>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</si>
  <si>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</si>
  <si>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</si>
  <si>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</si>
  <si>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</si>
  <si>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</si>
  <si>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</si>
  <si>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</si>
  <si>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</si>
  <si>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</si>
  <si>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</si>
  <si>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</si>
  <si>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</si>
  <si>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</si>
  <si>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</si>
  <si>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</si>
  <si>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</si>
  <si>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</si>
  <si>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</si>
  <si>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</si>
  <si>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</si>
  <si>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</si>
  <si>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</si>
  <si>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</si>
  <si>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</si>
  <si>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</si>
  <si>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</si>
  <si>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</si>
  <si>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</si>
  <si>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</si>
  <si>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</si>
  <si>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</si>
  <si>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</si>
  <si>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</si>
  <si>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</si>
  <si>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</si>
  <si>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</si>
  <si>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</si>
  <si>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</si>
  <si>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</si>
  <si>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</si>
  <si>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</si>
  <si>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</si>
  <si>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</si>
  <si>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Cottbus/Chóśebuz, Stadt</t>
  </si>
  <si>
    <t>Ahrensfelde</t>
  </si>
  <si>
    <t>Bernau bei Berlin, Stadt</t>
  </si>
  <si>
    <t>Eberswalde, Stadt</t>
  </si>
  <si>
    <t>Panketal</t>
  </si>
  <si>
    <t>Schorfheide</t>
  </si>
  <si>
    <t>Wandlitz</t>
  </si>
  <si>
    <t>Werneuchen, Stadt</t>
  </si>
  <si>
    <t>Biesenthal, Stadt</t>
  </si>
  <si>
    <t>Breydin</t>
  </si>
  <si>
    <t>Marienwerder</t>
  </si>
  <si>
    <t>Melchow</t>
  </si>
  <si>
    <t>Rüdnitz</t>
  </si>
  <si>
    <t>Sydower Fließ</t>
  </si>
  <si>
    <t>Althüttendorf</t>
  </si>
  <si>
    <t>Friedrichswalde</t>
  </si>
  <si>
    <t>Joachimsthal, Stadt</t>
  </si>
  <si>
    <t>Britz</t>
  </si>
  <si>
    <t>Chorin</t>
  </si>
  <si>
    <t>Hohenfinow</t>
  </si>
  <si>
    <t>Liepe</t>
  </si>
  <si>
    <t>Lunow-Stolzenhagen</t>
  </si>
  <si>
    <t>Niederfinow</t>
  </si>
  <si>
    <t>Oderberg, Stadt</t>
  </si>
  <si>
    <t>Parsteinsee</t>
  </si>
  <si>
    <t>Bestensee</t>
  </si>
  <si>
    <t>Eichwalde</t>
  </si>
  <si>
    <t>Heidesee</t>
  </si>
  <si>
    <t>Heideblick</t>
  </si>
  <si>
    <t>Königs Wusterhausen, Stadt</t>
  </si>
  <si>
    <t>Lübben (Spreewald) / Lubin (Błota), Stadt</t>
  </si>
  <si>
    <t>Luckau, Stadt</t>
  </si>
  <si>
    <t>Märkische Heide/Markojska Góla</t>
  </si>
  <si>
    <t>Mittenwalde, Stadt</t>
  </si>
  <si>
    <t>Schönefeld</t>
  </si>
  <si>
    <t>Schulzendorf</t>
  </si>
  <si>
    <t>Wildau, Stadt</t>
  </si>
  <si>
    <t>Zeuthen</t>
  </si>
  <si>
    <t>Groß Köris</t>
  </si>
  <si>
    <t>Halbe</t>
  </si>
  <si>
    <t>Märkisch Buchholz, Stadt</t>
  </si>
  <si>
    <t>Münchehofe</t>
  </si>
  <si>
    <t>Teupitz, Stadt</t>
  </si>
  <si>
    <t>Alt Zauche-Wußwerk/Stara Niwa-Wózwjerch</t>
  </si>
  <si>
    <t>Byhleguhre-Byhlen/Beła Góra-Bělin</t>
  </si>
  <si>
    <t>Jamlitz</t>
  </si>
  <si>
    <t>Lieberose, Stadt</t>
  </si>
  <si>
    <t>Neu Zauche/Nowa Niwa</t>
  </si>
  <si>
    <t>Schwielochsee/Gójacki Jazor</t>
  </si>
  <si>
    <t>Spreewaldheide/Błośańska Góla</t>
  </si>
  <si>
    <t>Straupitz (Spreewald)/Tšupc (Błota)</t>
  </si>
  <si>
    <t>Bersteland</t>
  </si>
  <si>
    <t>Drahnsdorf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</si>
  <si>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</si>
  <si>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</si>
  <si>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</si>
  <si>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</si>
  <si>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</si>
  <si>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</si>
  <si>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Steinreich</t>
  </si>
  <si>
    <t>Unterspreewald</t>
  </si>
  <si>
    <t>Doberlug-Kirchhain, Stadt</t>
  </si>
  <si>
    <t>Elsterwerda, Stadt</t>
  </si>
  <si>
    <t>Finsterwalde, Stadt</t>
  </si>
  <si>
    <t>Herzberg (Elster), Stadt</t>
  </si>
  <si>
    <t>Röderland</t>
  </si>
  <si>
    <t>Schönewalde, Stadt</t>
  </si>
  <si>
    <t>Sonnewalde, Stadt</t>
  </si>
  <si>
    <t>Bad Liebenwerda, Stadt</t>
  </si>
  <si>
    <t>Falkenberg/Elster, Stadt</t>
  </si>
  <si>
    <t>Mühlberg/Elbe, Stadt</t>
  </si>
  <si>
    <t>Uebigau-Wahrenbrück, Stadt</t>
  </si>
  <si>
    <t>Heideland</t>
  </si>
  <si>
    <t>Schilda</t>
  </si>
  <si>
    <t>Tröbitz</t>
  </si>
  <si>
    <t>Crinitz</t>
  </si>
  <si>
    <t>Lichterfeld-Schacksdorf</t>
  </si>
  <si>
    <t>Massen-Niederlausitz</t>
  </si>
  <si>
    <t>Sallgast</t>
  </si>
  <si>
    <t>Gorden-Staupitz</t>
  </si>
  <si>
    <t>Hohenleipisch</t>
  </si>
  <si>
    <t>Plessa</t>
  </si>
  <si>
    <t>Schraden</t>
  </si>
  <si>
    <t>Fichtwald</t>
  </si>
  <si>
    <t>Hohenbucko</t>
  </si>
  <si>
    <t>Kremitzaue</t>
  </si>
  <si>
    <t>Lebusa</t>
  </si>
  <si>
    <t>Schlieben, Stadt</t>
  </si>
  <si>
    <t>Gröden</t>
  </si>
  <si>
    <t>Großthiemig</t>
  </si>
  <si>
    <t>Hirschfeld</t>
  </si>
  <si>
    <t>Merzdorf</t>
  </si>
  <si>
    <t>Brieselang</t>
  </si>
  <si>
    <t>Dallgow-Döberitz</t>
  </si>
  <si>
    <t>Falkensee, Stadt</t>
  </si>
  <si>
    <t>Ketzin/Havel, Stadt</t>
  </si>
  <si>
    <t>Milower Land</t>
  </si>
  <si>
    <t>Nauen, Stadt</t>
  </si>
  <si>
    <t>Premnitz, Stadt</t>
  </si>
  <si>
    <t>Rathenow, Stadt</t>
  </si>
  <si>
    <t>Schönwalde-Glien</t>
  </si>
  <si>
    <t>Wustermark</t>
  </si>
  <si>
    <t>Friesack, Stadt</t>
  </si>
  <si>
    <t>Wiesenaue</t>
  </si>
  <si>
    <t>Mühlenberge</t>
  </si>
  <si>
    <t>Paulinenaue</t>
  </si>
  <si>
    <t>Pessin</t>
  </si>
  <si>
    <t>Retzow</t>
  </si>
  <si>
    <t>Kotzen</t>
  </si>
  <si>
    <t>Märkisch Luch</t>
  </si>
  <si>
    <t>Nennhausen</t>
  </si>
  <si>
    <t>Stechow-Ferchesar</t>
  </si>
  <si>
    <t>Großderschau</t>
  </si>
  <si>
    <t>Havelaue</t>
  </si>
  <si>
    <t>Kleßen-Görne</t>
  </si>
  <si>
    <t>Rhinow, Stadt</t>
  </si>
  <si>
    <t>Seeblick</t>
  </si>
  <si>
    <t>Altlandsberg, Stadt</t>
  </si>
  <si>
    <t>Bad Freienwalde (Oder), Stadt</t>
  </si>
  <si>
    <t>Fredersdorf-Vogelsdorf</t>
  </si>
  <si>
    <t>Hoppegarten</t>
  </si>
  <si>
    <t>Letschin</t>
  </si>
  <si>
    <t>Müncheberg, Stadt</t>
  </si>
  <si>
    <t>Neuenhagen bei Berlin</t>
  </si>
  <si>
    <t>Petershagen/Eggersdorf</t>
  </si>
  <si>
    <t>Rüdersdorf bei Berlin</t>
  </si>
  <si>
    <t>Seelow, Stadt</t>
  </si>
  <si>
    <t>Strausberg, Stadt</t>
  </si>
  <si>
    <t>Wriezen, Stadt</t>
  </si>
  <si>
    <t>Beiersdorf-Freudenberg</t>
  </si>
  <si>
    <t>Heckelberg-Brunow</t>
  </si>
  <si>
    <t>Höhenland</t>
  </si>
  <si>
    <t>Alt Tucheband</t>
  </si>
  <si>
    <t>Bleyen-Genschmar</t>
  </si>
  <si>
    <t>Golzow</t>
  </si>
  <si>
    <t>Küstriner Vorland</t>
  </si>
  <si>
    <t>Zechin</t>
  </si>
  <si>
    <t>Lebus, Stadt</t>
  </si>
  <si>
    <t>Podelzig</t>
  </si>
  <si>
    <t>Reitwein</t>
  </si>
  <si>
    <t>Treplin</t>
  </si>
  <si>
    <t>Zeschdorf</t>
  </si>
  <si>
    <t>Buckow (Märkische Schweiz), Stadt</t>
  </si>
  <si>
    <t>Garzau-Garzin</t>
  </si>
  <si>
    <t>Oberbarnim</t>
  </si>
  <si>
    <t>Rehfelde</t>
  </si>
  <si>
    <t>Waldsieversdorf</t>
  </si>
  <si>
    <t>Gusow-Platkow</t>
  </si>
  <si>
    <t>Märkische Höhe</t>
  </si>
  <si>
    <t>Neuhardenberg</t>
  </si>
  <si>
    <t>Falkenhagen (Mark)</t>
  </si>
  <si>
    <t>Fichtenhöhe</t>
  </si>
  <si>
    <t>Lietzen</t>
  </si>
  <si>
    <t>Lindendorf</t>
  </si>
  <si>
    <t>Vierlinden</t>
  </si>
  <si>
    <t>Bliesdorf</t>
  </si>
  <si>
    <t>Neulewin</t>
  </si>
  <si>
    <t>Neutrebbin</t>
  </si>
  <si>
    <t>Oderaue</t>
  </si>
  <si>
    <t>Prötzel</t>
  </si>
  <si>
    <t>Reichenow-Möglin</t>
  </si>
  <si>
    <t>Birkenwerder</t>
  </si>
  <si>
    <t>Fürstenberg/Havel, Stadt</t>
  </si>
  <si>
    <t>Glienicke/Nordbahn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</si>
  <si>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</si>
  <si>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</si>
  <si>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</si>
  <si>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</si>
  <si>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</si>
  <si>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</si>
  <si>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</si>
  <si>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</si>
  <si>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</si>
  <si>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Velten, Stadt</t>
  </si>
  <si>
    <t>Zehdenick, Stadt</t>
  </si>
  <si>
    <t>Gransee, Stadt</t>
  </si>
  <si>
    <t>Großwoltersdorf</t>
  </si>
  <si>
    <t>Schönermark</t>
  </si>
  <si>
    <t>Sonnenberg</t>
  </si>
  <si>
    <t>Stechlin</t>
  </si>
  <si>
    <t>Calau/Kalawa, Stadt</t>
  </si>
  <si>
    <t>Großräschen/Rań, Stadt</t>
  </si>
  <si>
    <t>Lauchhammer, Stadt</t>
  </si>
  <si>
    <t>Lübbenau/Spreewald / Lubnjow/Błota, Stadt</t>
  </si>
  <si>
    <t>Schipkau</t>
  </si>
  <si>
    <t>Schwarzheide, Stadt</t>
  </si>
  <si>
    <t>Senftenberg/Zły Komorow, Stadt</t>
  </si>
  <si>
    <t>Vetschau/Spreewald / Wětošow/Błota, Stadt</t>
  </si>
  <si>
    <t>Altdöbern</t>
  </si>
  <si>
    <t>Bronkow</t>
  </si>
  <si>
    <t>Luckaitztal</t>
  </si>
  <si>
    <t>Neu-Seeland/Nowa Jazorina</t>
  </si>
  <si>
    <t>Neupetershain/Nowe Wiki</t>
  </si>
  <si>
    <t>Frauendorf</t>
  </si>
  <si>
    <t>Großkmehlen</t>
  </si>
  <si>
    <t>Kroppen</t>
  </si>
  <si>
    <t>Lindenau</t>
  </si>
  <si>
    <t>Ortrand, Stadt</t>
  </si>
  <si>
    <t>Tettau</t>
  </si>
  <si>
    <t>Grünewald</t>
  </si>
  <si>
    <t>Guteborn</t>
  </si>
  <si>
    <t>Hermsdorf</t>
  </si>
  <si>
    <t>Hohenbocka</t>
  </si>
  <si>
    <t>Ruhland, Stadt</t>
  </si>
  <si>
    <t>Schwarzbach</t>
  </si>
  <si>
    <t>Beeskow, Stadt</t>
  </si>
  <si>
    <t>Eisenhüttenstadt, Stadt</t>
  </si>
  <si>
    <t>Erkner, Stadt</t>
  </si>
  <si>
    <t>Friedland, Stadt</t>
  </si>
  <si>
    <t>Fürstenwalde/Spree, Stadt</t>
  </si>
  <si>
    <t>Grünheide (Mark)</t>
  </si>
  <si>
    <t>Rietz-Neuendorf</t>
  </si>
  <si>
    <t>Schöneiche bei Berlin</t>
  </si>
  <si>
    <t>Storkow (Mark), Stadt</t>
  </si>
  <si>
    <t>Tauche</t>
  </si>
  <si>
    <t>Brieskow-Finkenheerd</t>
  </si>
  <si>
    <t>Groß Lindow</t>
  </si>
  <si>
    <t>Vogelsang</t>
  </si>
  <si>
    <t>Wiesenau</t>
  </si>
  <si>
    <t>Ziltendorf</t>
  </si>
  <si>
    <t>Lawitz</t>
  </si>
  <si>
    <t>Neißemünde</t>
  </si>
  <si>
    <t>Neuzelle</t>
  </si>
  <si>
    <t>Berkenbrück</t>
  </si>
  <si>
    <t>Briesen (Mark)</t>
  </si>
  <si>
    <t>Jacobsdorf</t>
  </si>
  <si>
    <t>Steinhöfel</t>
  </si>
  <si>
    <t>Bad Saarow</t>
  </si>
  <si>
    <t>Diensdorf-Radlow</t>
  </si>
  <si>
    <t>Langewahl</t>
  </si>
  <si>
    <t>Reichenwalde</t>
  </si>
  <si>
    <t>Wendisch Rietz</t>
  </si>
  <si>
    <t>Grunow-Dammendorf</t>
  </si>
  <si>
    <t>Mixdorf</t>
  </si>
  <si>
    <t>Müllrose, Stadt</t>
  </si>
  <si>
    <t>Ragow-Merz</t>
  </si>
  <si>
    <t>Schlaubetal</t>
  </si>
  <si>
    <t>Siehdichum</t>
  </si>
  <si>
    <t>Gosen-Neu Zittau</t>
  </si>
  <si>
    <t>Rauen</t>
  </si>
  <si>
    <t>Spreenhagen</t>
  </si>
  <si>
    <t>Fehrbellin</t>
  </si>
  <si>
    <t>Heiligengrabe</t>
  </si>
  <si>
    <t>Kyritz, Stadt</t>
  </si>
  <si>
    <t>Neuruppin, Stadt</t>
  </si>
  <si>
    <t>Rheinsberg, Stadt</t>
  </si>
  <si>
    <t>Wittstock/Dosse, Stadt</t>
  </si>
  <si>
    <t>Wusterhausen/Dosse</t>
  </si>
  <si>
    <t>Herzberg (Mark)</t>
  </si>
  <si>
    <t>Lindow (Mark), Stadt</t>
  </si>
  <si>
    <t>Rüthnick</t>
  </si>
  <si>
    <t>Vielitzsee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</si>
  <si>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</si>
  <si>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</si>
  <si>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</si>
  <si>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</si>
  <si>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</si>
  <si>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</si>
  <si>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Dabergotz</t>
  </si>
  <si>
    <t>Märkisch Linden</t>
  </si>
  <si>
    <t>Storbeck-Frankendorf</t>
  </si>
  <si>
    <t>Temnitzquell</t>
  </si>
  <si>
    <t>Temnitztal</t>
  </si>
  <si>
    <t>Walsleben</t>
  </si>
  <si>
    <t>Beelitz, Stadt</t>
  </si>
  <si>
    <t>Bad Belzig, Stadt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</si>
  <si>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</si>
  <si>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</si>
  <si>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</si>
  <si>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</si>
  <si>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</si>
  <si>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</si>
  <si>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</si>
  <si>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</si>
  <si>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Teltow, Stadt</t>
  </si>
  <si>
    <t>Treuenbrietzen, Stadt</t>
  </si>
  <si>
    <t>Werder (Havel), Stadt</t>
  </si>
  <si>
    <t>Wiesenburg/Mark</t>
  </si>
  <si>
    <t>Beetzsee</t>
  </si>
  <si>
    <t>Beetzseeheide</t>
  </si>
  <si>
    <t>Havelsee, Stadt</t>
  </si>
  <si>
    <t>Päwesin</t>
  </si>
  <si>
    <t>Roskow</t>
  </si>
  <si>
    <t>Borkheide</t>
  </si>
  <si>
    <t>Borkwalde</t>
  </si>
  <si>
    <t>Brück, Stadt</t>
  </si>
  <si>
    <t>Linthe</t>
  </si>
  <si>
    <t>Planebruch</t>
  </si>
  <si>
    <t>Mühlenfließ</t>
  </si>
  <si>
    <t>Niemegk, Stadt</t>
  </si>
  <si>
    <t>Planetal</t>
  </si>
  <si>
    <t>Rabenstein/Fläming</t>
  </si>
  <si>
    <t>Bensdorf</t>
  </si>
  <si>
    <t>Rosenau</t>
  </si>
  <si>
    <t>Wusterwitz</t>
  </si>
  <si>
    <t>Buckautal</t>
  </si>
  <si>
    <t>Görzke</t>
  </si>
  <si>
    <t>Gräben</t>
  </si>
  <si>
    <t>Wenzlow</t>
  </si>
  <si>
    <t>Wollin</t>
  </si>
  <si>
    <t>Ziesar, Stadt</t>
  </si>
  <si>
    <t>Groß Pankow (Prignitz)</t>
  </si>
  <si>
    <t>Gumtow</t>
  </si>
  <si>
    <t>Karstädt</t>
  </si>
  <si>
    <t>Perleberg, Stadt</t>
  </si>
  <si>
    <t>Plattenburg</t>
  </si>
  <si>
    <t>Pritzwalk, Stadt</t>
  </si>
  <si>
    <t>Wittenberge, Stadt</t>
  </si>
  <si>
    <t>Bad Wilsnack, Stadt</t>
  </si>
  <si>
    <t>Breese</t>
  </si>
  <si>
    <t>Legde/Quitzöbel</t>
  </si>
  <si>
    <t>Rühstädt</t>
  </si>
  <si>
    <t>Weisen</t>
  </si>
  <si>
    <t>Cumlosen</t>
  </si>
  <si>
    <t>Lanz</t>
  </si>
  <si>
    <t>Lenzen (Elbe), Stadt</t>
  </si>
  <si>
    <t>Lenzerwische</t>
  </si>
  <si>
    <t>Gerdshagen</t>
  </si>
  <si>
    <t>Halenbeck-Rohlsdorf</t>
  </si>
  <si>
    <t>Kümmernitztal</t>
  </si>
  <si>
    <t>Marienfließ</t>
  </si>
  <si>
    <t>Meyenburg, Stadt</t>
  </si>
  <si>
    <t>Gülitz-Reetz</t>
  </si>
  <si>
    <t>Pirow</t>
  </si>
  <si>
    <t>Putlitz, Stadt</t>
  </si>
  <si>
    <t>Triglitz</t>
  </si>
  <si>
    <t>Drebkau/Drjowk, Stadt</t>
  </si>
  <si>
    <t>Forst (Lausitz)/Baršć (Łužyca), Stadt</t>
  </si>
  <si>
    <t>Guben,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</si>
  <si>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</si>
  <si>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</si>
  <si>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</si>
  <si>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</si>
  <si>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</si>
  <si>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</si>
  <si>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</si>
  <si>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</si>
  <si>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</si>
  <si>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</si>
  <si>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</si>
  <si>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</si>
  <si>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</si>
  <si>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</si>
  <si>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</si>
  <si>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</si>
  <si>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</si>
  <si>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</si>
  <si>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</si>
  <si>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</si>
  <si>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</si>
  <si>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</si>
  <si>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</si>
  <si>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</si>
  <si>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</si>
  <si>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</si>
  <si>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Am Mellensee</t>
  </si>
  <si>
    <t>Baruth/Mark, Stadt</t>
  </si>
  <si>
    <t>Blankenfelde-Mahlow</t>
  </si>
  <si>
    <t>Großbeeren</t>
  </si>
  <si>
    <t>Jüterbog, Stadt</t>
  </si>
  <si>
    <t>Luckenwalde, Stadt</t>
  </si>
  <si>
    <t>Ludwigsfelde, Stadt</t>
  </si>
  <si>
    <t>Niedergörsdorf</t>
  </si>
  <si>
    <t>Nuthe-Urstromtal</t>
  </si>
  <si>
    <t>Rangsdorf</t>
  </si>
  <si>
    <t>Trebbin, Stadt</t>
  </si>
  <si>
    <t>Zossen, Stadt</t>
  </si>
  <si>
    <t>Dahme/Mark, Stadt</t>
  </si>
  <si>
    <t>Dahmetal</t>
  </si>
  <si>
    <t>Niederer Fläming</t>
  </si>
  <si>
    <t>Angermünde, Stadt</t>
  </si>
  <si>
    <t>Boitzenburger Land</t>
  </si>
  <si>
    <t>Lychen, Stadt</t>
  </si>
  <si>
    <t>Nordwestuckermark</t>
  </si>
  <si>
    <t>Prenzlau, Stadt</t>
  </si>
  <si>
    <t>Schwedt/Oder, Stadt</t>
  </si>
  <si>
    <t>Templin, Stadt</t>
  </si>
  <si>
    <t>Uckerland</t>
  </si>
  <si>
    <t>Brüssow, Stadt</t>
  </si>
  <si>
    <t>Carmzow-Wallmow</t>
  </si>
  <si>
    <t>Göritz</t>
  </si>
  <si>
    <t>Schenkenberg</t>
  </si>
  <si>
    <t>Schönfeld</t>
  </si>
  <si>
    <t>Casekow</t>
  </si>
  <si>
    <t>Gartz (Oder), Stadt</t>
  </si>
  <si>
    <t>Hohenselchow-Groß Pinnow</t>
  </si>
  <si>
    <t>Mescherin</t>
  </si>
  <si>
    <t>Tantow</t>
  </si>
  <si>
    <t>Flieth-Stegelitz</t>
  </si>
  <si>
    <t>Gerswalde</t>
  </si>
  <si>
    <t>Milmersdorf</t>
  </si>
  <si>
    <t>Mittenwalde</t>
  </si>
  <si>
    <t>Temmen-Ringenwalde</t>
  </si>
  <si>
    <t>Gramzow</t>
  </si>
  <si>
    <t>Grünow</t>
  </si>
  <si>
    <t>Oberuckersee</t>
  </si>
  <si>
    <t>Randowtal</t>
  </si>
  <si>
    <t>Uckerfelde</t>
  </si>
  <si>
    <t>Zichow</t>
  </si>
  <si>
    <t>Berkholz-Meyenburg</t>
  </si>
  <si>
    <t>Mark Landin</t>
  </si>
  <si>
    <t>Pinnow</t>
  </si>
  <si>
    <t>Passow</t>
  </si>
  <si>
    <t>Rostock, Hansestadt</t>
  </si>
  <si>
    <t>Schwerin, Landeshauptstadt</t>
  </si>
  <si>
    <t>Dargun, Stadt</t>
  </si>
  <si>
    <t>Demmin, Hansestadt</t>
  </si>
  <si>
    <t>Feldberger Seenlandschaft</t>
  </si>
  <si>
    <t>Neubrandenburg, Stadt</t>
  </si>
  <si>
    <t>Neustrelitz, Stadt</t>
  </si>
  <si>
    <t>Waren (Müritz), Stadt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</si>
  <si>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</si>
  <si>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</si>
  <si>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</si>
  <si>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</si>
  <si>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</si>
  <si>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</si>
  <si>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</si>
  <si>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</si>
  <si>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</si>
  <si>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</si>
  <si>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</si>
  <si>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</si>
  <si>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</si>
  <si>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</si>
  <si>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</si>
  <si>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Galenbeck</t>
  </si>
  <si>
    <t>Faulenrost</t>
  </si>
  <si>
    <t>Gielow</t>
  </si>
  <si>
    <t>Kummerow</t>
  </si>
  <si>
    <t>Malchin, Stadt</t>
  </si>
  <si>
    <t>Neukalen, Stadt</t>
  </si>
  <si>
    <t>Alt Schwerin</t>
  </si>
  <si>
    <t>Fünfseen</t>
  </si>
  <si>
    <t>Göhren-Lebbin</t>
  </si>
  <si>
    <t>Malchow, Stadt</t>
  </si>
  <si>
    <t>Nossentiner Hütte</t>
  </si>
  <si>
    <t>Penkow</t>
  </si>
  <si>
    <t>Walow</t>
  </si>
  <si>
    <t>Zislow</t>
  </si>
  <si>
    <t>Mirow, Stadt</t>
  </si>
  <si>
    <t>Priepert</t>
  </si>
  <si>
    <t>Wesenberg, Stadt</t>
  </si>
  <si>
    <t>Wustrow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</si>
  <si>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</si>
  <si>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</si>
  <si>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</si>
  <si>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</si>
  <si>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</si>
  <si>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</si>
  <si>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</si>
  <si>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</si>
  <si>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</si>
  <si>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</si>
  <si>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Beseritz</t>
  </si>
  <si>
    <t>Blankenhof</t>
  </si>
  <si>
    <t>Neddemin</t>
  </si>
  <si>
    <t>Neverin</t>
  </si>
  <si>
    <t>Sponholz</t>
  </si>
  <si>
    <t>Staven</t>
  </si>
  <si>
    <t>Trollenhagen</t>
  </si>
  <si>
    <t>Woggersin</t>
  </si>
  <si>
    <t>Wulkenzin</t>
  </si>
  <si>
    <t>Zirzow</t>
  </si>
  <si>
    <t>Ankershagen</t>
  </si>
  <si>
    <t>Möllenhagen</t>
  </si>
  <si>
    <t>Penzlin, Stadt</t>
  </si>
  <si>
    <t>Kuckssee</t>
  </si>
  <si>
    <t>Bollewick</t>
  </si>
  <si>
    <t>Bütow</t>
  </si>
  <si>
    <t>Fincken</t>
  </si>
  <si>
    <t>Gotthun</t>
  </si>
  <si>
    <t>Groß Kelle</t>
  </si>
  <si>
    <t>Kieve</t>
  </si>
  <si>
    <t>Lärz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</si>
  <si>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</si>
  <si>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</si>
  <si>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</si>
  <si>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</si>
  <si>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</si>
  <si>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</si>
  <si>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</si>
  <si>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</si>
  <si>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</si>
  <si>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</si>
  <si>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Grabowhöfe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</si>
  <si>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</si>
  <si>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</si>
  <si>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</si>
  <si>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</si>
  <si>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</si>
  <si>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</si>
  <si>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</si>
  <si>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</si>
  <si>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</si>
  <si>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</si>
  <si>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</si>
  <si>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Burg Stargard, Stadt</t>
  </si>
  <si>
    <t>Cölpin</t>
  </si>
  <si>
    <t>Groß Nemerow</t>
  </si>
  <si>
    <t>Holldorf</t>
  </si>
  <si>
    <t>Lindetal</t>
  </si>
  <si>
    <t>Pragsdorf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</si>
  <si>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</si>
  <si>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</si>
  <si>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</si>
  <si>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</si>
  <si>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</si>
  <si>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</si>
  <si>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</si>
  <si>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</si>
  <si>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</si>
  <si>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</si>
  <si>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</si>
  <si>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</si>
  <si>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Altenhagen</t>
  </si>
  <si>
    <t>Altentreptow, Stadt</t>
  </si>
  <si>
    <t>Bartow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</si>
  <si>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</si>
  <si>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</si>
  <si>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</si>
  <si>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</si>
  <si>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</si>
  <si>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</si>
  <si>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</si>
  <si>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</si>
  <si>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</si>
  <si>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</si>
  <si>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</si>
  <si>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</si>
  <si>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</si>
  <si>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</si>
  <si>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</si>
  <si>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</si>
  <si>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</si>
  <si>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Groß Miltzow</t>
  </si>
  <si>
    <t>Kublank</t>
  </si>
  <si>
    <t>Neetzka</t>
  </si>
  <si>
    <t>Schönbeck</t>
  </si>
  <si>
    <t>Schönhausen</t>
  </si>
  <si>
    <t>Voigtsdorf</t>
  </si>
  <si>
    <t>Woldegk, Stadt</t>
  </si>
  <si>
    <t>Bad Doberan, Stadt</t>
  </si>
  <si>
    <t>Dummerstorf</t>
  </si>
  <si>
    <t>Graal-Müritz</t>
  </si>
  <si>
    <t>Güstrow, Stadt</t>
  </si>
  <si>
    <t>Kröpelin, Stadt</t>
  </si>
  <si>
    <t>Kühlungsborn, Stadt</t>
  </si>
  <si>
    <t>Neubukow, Stadt</t>
  </si>
  <si>
    <t>Sanitz</t>
  </si>
  <si>
    <t>Satow</t>
  </si>
  <si>
    <t>Teterow, Stadt</t>
  </si>
  <si>
    <t>Admannshagen-Bargeshagen</t>
  </si>
  <si>
    <t>Bartenshagen-Parkentin</t>
  </si>
  <si>
    <t>Börgerende-Rethwisch</t>
  </si>
  <si>
    <t>Reddelich</t>
  </si>
  <si>
    <t>Retschow</t>
  </si>
  <si>
    <t>Steffenshagen</t>
  </si>
  <si>
    <t>Wittenbeck</t>
  </si>
  <si>
    <t>Baumgarten</t>
  </si>
  <si>
    <t>Bernitt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</si>
  <si>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</si>
  <si>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</si>
  <si>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</si>
  <si>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</si>
  <si>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</si>
  <si>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</si>
  <si>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</si>
  <si>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</si>
  <si>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Broderstorf</t>
  </si>
  <si>
    <t>Poppendorf</t>
  </si>
  <si>
    <t>Roggentin</t>
  </si>
  <si>
    <t>Thulendorf</t>
  </si>
  <si>
    <t>Altkalen</t>
  </si>
  <si>
    <t>Behren-Lübchin</t>
  </si>
  <si>
    <t>Finkenthal</t>
  </si>
  <si>
    <t>Gnoien, Stadt</t>
  </si>
  <si>
    <t>Walkendorf</t>
  </si>
  <si>
    <t>Glasewitz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</si>
  <si>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</si>
  <si>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</si>
  <si>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</si>
  <si>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</si>
  <si>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</si>
  <si>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</si>
  <si>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</si>
  <si>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</si>
  <si>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</si>
  <si>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</si>
  <si>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</si>
  <si>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</si>
  <si>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</si>
  <si>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Dobbin-Linstow</t>
  </si>
  <si>
    <t>Hoppenrade</t>
  </si>
  <si>
    <t>Krakow am See, Stadt</t>
  </si>
  <si>
    <t>Kuchelmiß</t>
  </si>
  <si>
    <t>Lalendorf</t>
  </si>
  <si>
    <t>Dolgen am See</t>
  </si>
  <si>
    <t>Hohen Sprenz</t>
  </si>
  <si>
    <t>Laage, Stadt</t>
  </si>
  <si>
    <t>Wardow</t>
  </si>
  <si>
    <t>Alt Sührkow</t>
  </si>
  <si>
    <t>Dahmen</t>
  </si>
  <si>
    <t>Dalkendorf</t>
  </si>
  <si>
    <t>Groß Roge</t>
  </si>
  <si>
    <t>Groß Wokern</t>
  </si>
  <si>
    <t>Groß Wüstenfelde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</si>
  <si>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</si>
  <si>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</si>
  <si>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</si>
  <si>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</si>
  <si>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</si>
  <si>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</si>
  <si>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</si>
  <si>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</si>
  <si>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</si>
  <si>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Alt Bukow</t>
  </si>
  <si>
    <t>Am Salzhaff</t>
  </si>
  <si>
    <t>Bastorf</t>
  </si>
  <si>
    <t>Biendorf</t>
  </si>
  <si>
    <t>Carinerland</t>
  </si>
  <si>
    <t>Rerik, Stadt</t>
  </si>
  <si>
    <t>Bentwisch</t>
  </si>
  <si>
    <t>Blankenhagen</t>
  </si>
  <si>
    <t>Gelbensande</t>
  </si>
  <si>
    <t>Mönchhagen</t>
  </si>
  <si>
    <t>Rövershagen</t>
  </si>
  <si>
    <t>Benitz</t>
  </si>
  <si>
    <t>Bröbberow</t>
  </si>
  <si>
    <t>Kassow</t>
  </si>
  <si>
    <t>Rukieten</t>
  </si>
  <si>
    <t>Schwaan, Stadt</t>
  </si>
  <si>
    <t>Vorbeck</t>
  </si>
  <si>
    <t>Wiendorf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</si>
  <si>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</si>
  <si>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</si>
  <si>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</si>
  <si>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</si>
  <si>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</si>
  <si>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</si>
  <si>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</si>
  <si>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</si>
  <si>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</si>
  <si>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Elmenhorst/Lichtenhagen</t>
  </si>
  <si>
    <t>Kritzmow</t>
  </si>
  <si>
    <t>Lambrechtshagen</t>
  </si>
  <si>
    <t>Papendorf</t>
  </si>
  <si>
    <t>Pölchow</t>
  </si>
  <si>
    <t>Stäbelow</t>
  </si>
  <si>
    <t>Ziesendorf</t>
  </si>
  <si>
    <t>Binz</t>
  </si>
  <si>
    <t>Grimmen, Stadt</t>
  </si>
  <si>
    <t>Marlow, Stadt</t>
  </si>
  <si>
    <t>Putbus, Stadt</t>
  </si>
  <si>
    <t>Sassnitz, Stadt</t>
  </si>
  <si>
    <t>Stralsund, Hansestadt</t>
  </si>
  <si>
    <t>Süderholz</t>
  </si>
  <si>
    <t>Zingst</t>
  </si>
  <si>
    <t>Altenpleen</t>
  </si>
  <si>
    <t>Groß Mohrdorf</t>
  </si>
  <si>
    <t>Klausdorf</t>
  </si>
  <si>
    <t>Kramerhof</t>
  </si>
  <si>
    <t>Preetz</t>
  </si>
  <si>
    <t>Prohn</t>
  </si>
  <si>
    <t>Barth, Stadt</t>
  </si>
  <si>
    <t>Divitz-Spoldershagen</t>
  </si>
  <si>
    <t>Karnin</t>
  </si>
  <si>
    <t>Kenz-Küstrow</t>
  </si>
  <si>
    <t>Löbnitz</t>
  </si>
  <si>
    <t>Lüdershagen</t>
  </si>
  <si>
    <t>Pruchten</t>
  </si>
  <si>
    <t>Saal</t>
  </si>
  <si>
    <t>Trinwillershagen</t>
  </si>
  <si>
    <t>Bergen auf Rügen, Stadt</t>
  </si>
  <si>
    <t>Buschvitz</t>
  </si>
  <si>
    <t>Garz/Rügen, Stadt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</si>
  <si>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</si>
  <si>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</si>
  <si>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</si>
  <si>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</si>
  <si>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</si>
  <si>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</si>
  <si>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</si>
  <si>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</si>
  <si>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Ahrenshoop</t>
  </si>
  <si>
    <t>Born a. Darß</t>
  </si>
  <si>
    <t>Dierhagen</t>
  </si>
  <si>
    <t>Prerow</t>
  </si>
  <si>
    <t>Wieck a. Darß</t>
  </si>
  <si>
    <t>Franzburg, Stadt</t>
  </si>
  <si>
    <t>Glewitz</t>
  </si>
  <si>
    <t>Gremersdorf-Buchholz</t>
  </si>
  <si>
    <t>Millienhagen-Oebelitz</t>
  </si>
  <si>
    <t>Papenhagen</t>
  </si>
  <si>
    <t>Richtenberg, Stadt</t>
  </si>
  <si>
    <t>Splietsdorf</t>
  </si>
  <si>
    <t>Velgast</t>
  </si>
  <si>
    <t>Weitenhagen</t>
  </si>
  <si>
    <t>Wendisch Baggendorf</t>
  </si>
  <si>
    <t>Sundhagen</t>
  </si>
  <si>
    <t>Wittenhagen</t>
  </si>
  <si>
    <t>Baabe</t>
  </si>
  <si>
    <t>Göhren</t>
  </si>
  <si>
    <t>Lancken-Granitz</t>
  </si>
  <si>
    <t>Sellin</t>
  </si>
  <si>
    <t>Zirkow</t>
  </si>
  <si>
    <t>Mönchgut</t>
  </si>
  <si>
    <t>Groß Kordshagen</t>
  </si>
  <si>
    <t>Jakobsdorf</t>
  </si>
  <si>
    <t>Niepars</t>
  </si>
  <si>
    <t>Pantelitz</t>
  </si>
  <si>
    <t>Wendorf</t>
  </si>
  <si>
    <t>Zarrendorf</t>
  </si>
  <si>
    <t>Breege</t>
  </si>
  <si>
    <t>Dranske</t>
  </si>
  <si>
    <t>Glowe</t>
  </si>
  <si>
    <t>Lohme</t>
  </si>
  <si>
    <t>Putgarten</t>
  </si>
  <si>
    <t>Sagard</t>
  </si>
  <si>
    <t>Wiek</t>
  </si>
  <si>
    <t>Bad Sülze, Stadt</t>
  </si>
  <si>
    <t>Dettmannsdorf</t>
  </si>
  <si>
    <t>Deyelsdorf</t>
  </si>
  <si>
    <t>Drechow</t>
  </si>
  <si>
    <t>Eixen</t>
  </si>
  <si>
    <t>Grammendorf</t>
  </si>
  <si>
    <t>Gransebieth</t>
  </si>
  <si>
    <t>Hugoldsdorf</t>
  </si>
  <si>
    <t>Lindholz</t>
  </si>
  <si>
    <t>Tribsees, Stadt</t>
  </si>
  <si>
    <t>Ahrenshagen-Daskow</t>
  </si>
  <si>
    <t>Ribnitz-Damgarten, Stadt</t>
  </si>
  <si>
    <t>Schlemmin</t>
  </si>
  <si>
    <t>Semlow</t>
  </si>
  <si>
    <t>Altefähr</t>
  </si>
  <si>
    <t>Dreschvitz</t>
  </si>
  <si>
    <t>Gingst</t>
  </si>
  <si>
    <t>Insel Hiddensee</t>
  </si>
  <si>
    <t>Kluis</t>
  </si>
  <si>
    <t>Rambin</t>
  </si>
  <si>
    <t>Samtens</t>
  </si>
  <si>
    <t>Schaprode</t>
  </si>
  <si>
    <t>Trent</t>
  </si>
  <si>
    <t>Ummanz</t>
  </si>
  <si>
    <t>Grevesmühlen, Stadt</t>
  </si>
  <si>
    <t>Insel Poel</t>
  </si>
  <si>
    <t>Wismar, Hansestadt</t>
  </si>
  <si>
    <t>Bad Kleinen</t>
  </si>
  <si>
    <t>Barnekow</t>
  </si>
  <si>
    <t>Bobitz</t>
  </si>
  <si>
    <t>Dorf Mecklenburg</t>
  </si>
  <si>
    <t>Groß Stieten</t>
  </si>
  <si>
    <t>Hohen Viecheln</t>
  </si>
  <si>
    <t>Lübow</t>
  </si>
  <si>
    <t>Metelsdorf</t>
  </si>
  <si>
    <t>Ventschow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</si>
  <si>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</si>
  <si>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</si>
  <si>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</si>
  <si>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</si>
  <si>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</si>
  <si>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</si>
  <si>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</si>
  <si>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</si>
  <si>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</si>
  <si>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</si>
  <si>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</si>
  <si>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</si>
  <si>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</si>
  <si>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</si>
  <si>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</si>
  <si>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Boltenhagen</t>
  </si>
  <si>
    <t>Damshagen</t>
  </si>
  <si>
    <t>Hohenkirchen</t>
  </si>
  <si>
    <t>Kalkhorst</t>
  </si>
  <si>
    <t>Klütz, Stadt</t>
  </si>
  <si>
    <t>Zierow</t>
  </si>
  <si>
    <t>Alt Meteln</t>
  </si>
  <si>
    <t>Brüsewitz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</si>
  <si>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</si>
  <si>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</si>
  <si>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</si>
  <si>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</si>
  <si>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</si>
  <si>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</si>
  <si>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</si>
  <si>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</si>
  <si>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</si>
  <si>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</si>
  <si>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</si>
  <si>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</si>
  <si>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</si>
  <si>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Benz</t>
  </si>
  <si>
    <t>Blowatz</t>
  </si>
  <si>
    <t>Boiensdorf</t>
  </si>
  <si>
    <t>Hornstorf</t>
  </si>
  <si>
    <t>Krusenhagen</t>
  </si>
  <si>
    <t>Neuburg</t>
  </si>
  <si>
    <t>Bibow</t>
  </si>
  <si>
    <t>Glasin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</si>
  <si>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</si>
  <si>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</si>
  <si>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</si>
  <si>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</si>
  <si>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</si>
  <si>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</si>
  <si>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</si>
  <si>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</si>
  <si>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</si>
  <si>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</si>
  <si>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</si>
  <si>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</si>
  <si>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</si>
  <si>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</si>
  <si>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</si>
  <si>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</si>
  <si>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Dassow, Stadt</t>
  </si>
  <si>
    <t>Grieben</t>
  </si>
  <si>
    <t>Lüdersdorf</t>
  </si>
  <si>
    <t>Menzendorf</t>
  </si>
  <si>
    <t>Roduchelstorf</t>
  </si>
  <si>
    <t>Schönberg, Stadt</t>
  </si>
  <si>
    <t>Selmsdorf</t>
  </si>
  <si>
    <t>Siemz-Niendorf</t>
  </si>
  <si>
    <t>Anklam, Stadt</t>
  </si>
  <si>
    <t>Greifswald, Hansestadt</t>
  </si>
  <si>
    <t>Pasewalk, Stadt</t>
  </si>
  <si>
    <t>Strasburg (Uckermark), Stadt</t>
  </si>
  <si>
    <t>Ueckermünde, Stadt</t>
  </si>
  <si>
    <t>Buggenhagen</t>
  </si>
  <si>
    <t>Krummin</t>
  </si>
  <si>
    <t>Lassan, Stadt</t>
  </si>
  <si>
    <t>Lütow</t>
  </si>
  <si>
    <t>Sauzin</t>
  </si>
  <si>
    <t>Wolgast, Stadt</t>
  </si>
  <si>
    <t>Zemitz</t>
  </si>
  <si>
    <t>Ahlbeck</t>
  </si>
  <si>
    <t>Altwarp</t>
  </si>
  <si>
    <t>Eggesin, Stadt</t>
  </si>
  <si>
    <t>Grambin</t>
  </si>
  <si>
    <t>Hintersee</t>
  </si>
  <si>
    <t>Leopoldshagen</t>
  </si>
  <si>
    <t>Liepgarten</t>
  </si>
  <si>
    <t>Lübs</t>
  </si>
  <si>
    <t>Luckow</t>
  </si>
  <si>
    <t>Meiersberg</t>
  </si>
  <si>
    <t>Mönkebude</t>
  </si>
  <si>
    <t>Vogelsang-Warsin</t>
  </si>
  <si>
    <t>Bargischow</t>
  </si>
  <si>
    <t>Blesewitz</t>
  </si>
  <si>
    <t>Boldekow</t>
  </si>
  <si>
    <t>Bugewitz</t>
  </si>
  <si>
    <t>Butzow</t>
  </si>
  <si>
    <t>Ducherow</t>
  </si>
  <si>
    <t>Iven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</si>
  <si>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</si>
  <si>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</si>
  <si>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</si>
  <si>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</si>
  <si>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</si>
  <si>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</si>
  <si>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</si>
  <si>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</si>
  <si>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</si>
  <si>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</si>
  <si>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Alt Tellin</t>
  </si>
  <si>
    <t>Bentzin</t>
  </si>
  <si>
    <t>Daberkow</t>
  </si>
  <si>
    <t>Jarmen, Stadt</t>
  </si>
  <si>
    <t>Kruckow</t>
  </si>
  <si>
    <t>Tutow</t>
  </si>
  <si>
    <t>Völschow</t>
  </si>
  <si>
    <t>Behrenhoff</t>
  </si>
  <si>
    <t>Dargelin</t>
  </si>
  <si>
    <t>Dersekow</t>
  </si>
  <si>
    <t>Hinrichshagen</t>
  </si>
  <si>
    <t>Levenhagen</t>
  </si>
  <si>
    <t>Mesekenhagen</t>
  </si>
  <si>
    <t>Wackerow</t>
  </si>
  <si>
    <t>Bergholz</t>
  </si>
  <si>
    <t>Boock</t>
  </si>
  <si>
    <t>Glasow</t>
  </si>
  <si>
    <t>Krackow</t>
  </si>
  <si>
    <t>Löcknitz</t>
  </si>
  <si>
    <t>Nadrensee</t>
  </si>
  <si>
    <t>Penkun, Stadt</t>
  </si>
  <si>
    <t>Plöwen</t>
  </si>
  <si>
    <t>Ramin</t>
  </si>
  <si>
    <t>Rossow</t>
  </si>
  <si>
    <t>Rothenklempenow</t>
  </si>
  <si>
    <t>Brünzow</t>
  </si>
  <si>
    <t>Hanshagen</t>
  </si>
  <si>
    <t>Katzow</t>
  </si>
  <si>
    <t>Kemnitz</t>
  </si>
  <si>
    <t>Kröslin</t>
  </si>
  <si>
    <t>Loissin</t>
  </si>
  <si>
    <t>Lubmin</t>
  </si>
  <si>
    <t>Neu Boltenhagen</t>
  </si>
  <si>
    <t>Rubenow</t>
  </si>
  <si>
    <t>Wusterhusen</t>
  </si>
  <si>
    <t>Görmin</t>
  </si>
  <si>
    <t>Loitz, Stadt</t>
  </si>
  <si>
    <t>Sassen-Trantow</t>
  </si>
  <si>
    <t>Altwigshagen</t>
  </si>
  <si>
    <t>Ferdinandshof</t>
  </si>
  <si>
    <t>Hammer a.d. Uecker</t>
  </si>
  <si>
    <t>Heinrichswalde</t>
  </si>
  <si>
    <t>Rothemühl</t>
  </si>
  <si>
    <t>Torgelow, Stadt</t>
  </si>
  <si>
    <t>Wilhelmsburg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</si>
  <si>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</si>
  <si>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</si>
  <si>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</si>
  <si>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</si>
  <si>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</si>
  <si>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</si>
  <si>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</si>
  <si>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</si>
  <si>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</si>
  <si>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</si>
  <si>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</si>
  <si>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</si>
  <si>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Karlshagen</t>
  </si>
  <si>
    <t>Mölschow</t>
  </si>
  <si>
    <t>Peenemünde</t>
  </si>
  <si>
    <t>Trassenheide</t>
  </si>
  <si>
    <t>Zinnowitz</t>
  </si>
  <si>
    <t>Dargen</t>
  </si>
  <si>
    <t>Garz</t>
  </si>
  <si>
    <t>Kamminke</t>
  </si>
  <si>
    <t>Korswandt</t>
  </si>
  <si>
    <t>Koserow</t>
  </si>
  <si>
    <t>Loddin</t>
  </si>
  <si>
    <t>Mellenthin</t>
  </si>
  <si>
    <t>Pudagla</t>
  </si>
  <si>
    <t>Rankwitz</t>
  </si>
  <si>
    <t>Stolpe auf Usedom</t>
  </si>
  <si>
    <t>Ückeritz</t>
  </si>
  <si>
    <t>Usedom, Stadt</t>
  </si>
  <si>
    <t>Zempin</t>
  </si>
  <si>
    <t>Zirchow</t>
  </si>
  <si>
    <t>Bandelin</t>
  </si>
  <si>
    <t>Gribow</t>
  </si>
  <si>
    <t>Groß Kiesow</t>
  </si>
  <si>
    <t>Groß Polzin</t>
  </si>
  <si>
    <t>Gützkow, Stadt</t>
  </si>
  <si>
    <t>Klein Bünzow</t>
  </si>
  <si>
    <t>Murchin</t>
  </si>
  <si>
    <t>Rubkow</t>
  </si>
  <si>
    <t>Schmatzin</t>
  </si>
  <si>
    <t>Wrangelsburg</t>
  </si>
  <si>
    <t>Züssow</t>
  </si>
  <si>
    <t>Karlsburg</t>
  </si>
  <si>
    <t>Boizenburg/ Elbe, Stadt</t>
  </si>
  <si>
    <t>Hagenow, Stadt</t>
  </si>
  <si>
    <t>Lübtheen, Stadt</t>
  </si>
  <si>
    <t>Ludwigslust, Stadt</t>
  </si>
  <si>
    <t>Parchim, Stadt</t>
  </si>
  <si>
    <t>Bengerstorf</t>
  </si>
  <si>
    <t>Besitz</t>
  </si>
  <si>
    <t>Brahlstorf</t>
  </si>
  <si>
    <t>Dersenow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</si>
  <si>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</si>
  <si>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</si>
  <si>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</si>
  <si>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</si>
  <si>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</si>
  <si>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</si>
  <si>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</si>
  <si>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Dömitz, Stadt</t>
  </si>
  <si>
    <t>Grebs-Niendorf</t>
  </si>
  <si>
    <t>Karenz</t>
  </si>
  <si>
    <t>Malk Göhren</t>
  </si>
  <si>
    <t>Malliß</t>
  </si>
  <si>
    <t>Neu Kaliß</t>
  </si>
  <si>
    <t>Vielank</t>
  </si>
  <si>
    <t>Gallin-Kuppentin</t>
  </si>
  <si>
    <t>Granzin</t>
  </si>
  <si>
    <t>Kreien</t>
  </si>
  <si>
    <t>Kritzow</t>
  </si>
  <si>
    <t>Lübz, Stadt</t>
  </si>
  <si>
    <t>Siggelkow</t>
  </si>
  <si>
    <t>Gehlsbach</t>
  </si>
  <si>
    <t>Ruhner Berge</t>
  </si>
  <si>
    <t>Dobbertin</t>
  </si>
  <si>
    <t>Goldberg, Stadt</t>
  </si>
  <si>
    <t>Mestlin</t>
  </si>
  <si>
    <t>Neu Poserin</t>
  </si>
  <si>
    <t>Techentin</t>
  </si>
  <si>
    <t>Balow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</si>
  <si>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</si>
  <si>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</si>
  <si>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</si>
  <si>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</si>
  <si>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</si>
  <si>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</si>
  <si>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</si>
  <si>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</si>
  <si>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</si>
  <si>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</si>
  <si>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</si>
  <si>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</si>
  <si>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</si>
  <si>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</si>
  <si>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</si>
  <si>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</si>
  <si>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</si>
  <si>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</si>
  <si>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</si>
  <si>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</si>
  <si>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</si>
  <si>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</si>
  <si>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</si>
  <si>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</si>
  <si>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</si>
  <si>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</si>
  <si>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</si>
  <si>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</si>
  <si>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</si>
  <si>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Alt Krenzlin</t>
  </si>
  <si>
    <t>Bresegard bei Eldena</t>
  </si>
  <si>
    <t>Göhlen</t>
  </si>
  <si>
    <t>Groß Laasch</t>
  </si>
  <si>
    <t>Lübesse</t>
  </si>
  <si>
    <t>Lüblow</t>
  </si>
  <si>
    <t>Rastow</t>
  </si>
  <si>
    <t>Sülstorf</t>
  </si>
  <si>
    <t>Uelitz</t>
  </si>
  <si>
    <t>Warlow</t>
  </si>
  <si>
    <t>Wöbbelin</t>
  </si>
  <si>
    <t>Blievenstorf</t>
  </si>
  <si>
    <t>Brenz</t>
  </si>
  <si>
    <t>Neustadt-Glewe, Stadt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</si>
  <si>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</si>
  <si>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</si>
  <si>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</si>
  <si>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</si>
  <si>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</si>
  <si>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</si>
  <si>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</si>
  <si>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</si>
  <si>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</si>
  <si>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Barkhagen</t>
  </si>
  <si>
    <t>Plau am See, Stadt</t>
  </si>
  <si>
    <t>Ganzlin</t>
  </si>
  <si>
    <t>Blankenberg</t>
  </si>
  <si>
    <t>Borkow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</si>
  <si>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</si>
  <si>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</si>
  <si>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</si>
  <si>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</si>
  <si>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</si>
  <si>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</si>
  <si>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</si>
  <si>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</si>
  <si>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</si>
  <si>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Dümmer</t>
  </si>
  <si>
    <t>Holthusen</t>
  </si>
  <si>
    <t>Klein Rogahn</t>
  </si>
  <si>
    <t>Pampow</t>
  </si>
  <si>
    <t>Schossin</t>
  </si>
  <si>
    <t>Stralendorf</t>
  </si>
  <si>
    <t>Warsow</t>
  </si>
  <si>
    <t>Wittenförden</t>
  </si>
  <si>
    <t>Zülow</t>
  </si>
  <si>
    <t>Wittenburg, Stadt</t>
  </si>
  <si>
    <t>Wittendörp</t>
  </si>
  <si>
    <t>Gallin</t>
  </si>
  <si>
    <t>Kogel</t>
  </si>
  <si>
    <t>Lüttow-Valluhn</t>
  </si>
  <si>
    <t>Vellahn</t>
  </si>
  <si>
    <t>Zarrentin am Schaalsee, Stadt</t>
  </si>
  <si>
    <t>Banzkow</t>
  </si>
  <si>
    <t>Barnin</t>
  </si>
  <si>
    <t>Bülow</t>
  </si>
  <si>
    <t>Cambs</t>
  </si>
  <si>
    <t>Crivitz, Stadt</t>
  </si>
  <si>
    <t>Demen</t>
  </si>
  <si>
    <t>Dobin am See</t>
  </si>
  <si>
    <t>Friedrichsruhe</t>
  </si>
  <si>
    <t>Gneven</t>
  </si>
  <si>
    <t>Langen Brütz</t>
  </si>
  <si>
    <t>Plate</t>
  </si>
  <si>
    <t>Raben Steinfeld</t>
  </si>
  <si>
    <t>Sukow</t>
  </si>
  <si>
    <t>Zapel</t>
  </si>
  <si>
    <t>Amtsberg</t>
  </si>
  <si>
    <t>Annaberg-Buchholz, Stadt</t>
  </si>
  <si>
    <t>Aue-Bad Schlema, Stadt</t>
  </si>
  <si>
    <t>Breitenbrunn/Erzgeb.</t>
  </si>
  <si>
    <t>Crottendorf</t>
  </si>
  <si>
    <t>Drebach</t>
  </si>
  <si>
    <t>Ehrenfriedersdorf, Stadt</t>
  </si>
  <si>
    <t>Eibenstock, Stadt</t>
  </si>
  <si>
    <t>Gelenau/Erzgeb.</t>
  </si>
  <si>
    <t>Großolbersdorf</t>
  </si>
  <si>
    <t>Großrückerswalde</t>
  </si>
  <si>
    <t>Grünhain-Beierfeld, Stadt</t>
  </si>
  <si>
    <t>Hohndorf</t>
  </si>
  <si>
    <t>Jahnsdorf/Erzgeb.</t>
  </si>
  <si>
    <t>Johanngeorgenstadt, Stadt</t>
  </si>
  <si>
    <t>Jöhstadt, Stadt</t>
  </si>
  <si>
    <t>Lauter-Bernsbach, Stadt</t>
  </si>
  <si>
    <t>Lößnitz, Stadt</t>
  </si>
  <si>
    <t>Marienberg, Stadt</t>
  </si>
  <si>
    <t>Mildenau</t>
  </si>
  <si>
    <t>Neukirchen/Erzgeb.</t>
  </si>
  <si>
    <t>Oberwiesenthal, Kurort, Stadt</t>
  </si>
  <si>
    <t>Oelsnitz/Erzgeb., Stadt</t>
  </si>
  <si>
    <t>Olbernhau, Stadt</t>
  </si>
  <si>
    <t>Pockau-Lengefeld, Stadt</t>
  </si>
  <si>
    <t>Raschau-Markersbach</t>
  </si>
  <si>
    <t>Schneeberg, Stadt</t>
  </si>
  <si>
    <t>Schönheide</t>
  </si>
  <si>
    <t>Schwarzenberg/Erzgeb., Stadt</t>
  </si>
  <si>
    <t>Sehmatal</t>
  </si>
  <si>
    <t>Stützengrün</t>
  </si>
  <si>
    <t>Thalheim/Erzgeb., Stadt</t>
  </si>
  <si>
    <t>Thermalbad Wiesenbad</t>
  </si>
  <si>
    <t>Thum, Stadt</t>
  </si>
  <si>
    <t>Wolkenstein, Stadt</t>
  </si>
  <si>
    <t>Bärenstein</t>
  </si>
  <si>
    <t>Königswalde</t>
  </si>
  <si>
    <t>Burkhardtsdorf</t>
  </si>
  <si>
    <t>Gornsdorf</t>
  </si>
  <si>
    <t>Geyer, Stadt</t>
  </si>
  <si>
    <t>Tannenberg</t>
  </si>
  <si>
    <t>Lugau/Erzgeb., Stadt</t>
  </si>
  <si>
    <t>Niederwürschnitz</t>
  </si>
  <si>
    <t>Scheibenberg, Stadt</t>
  </si>
  <si>
    <t>Schlettau, Stadt</t>
  </si>
  <si>
    <t>Deutschneudorf</t>
  </si>
  <si>
    <t>Heidersdorf</t>
  </si>
  <si>
    <t>Seiffen/Erzgeb., Kurort</t>
  </si>
  <si>
    <t>Niederdorf</t>
  </si>
  <si>
    <t>Stollberg/Erzgeb., Stadt</t>
  </si>
  <si>
    <t>Gornau/Erzgeb.</t>
  </si>
  <si>
    <t>Zschopau, Stadt</t>
  </si>
  <si>
    <t>Bockau</t>
  </si>
  <si>
    <t>Zschorlau</t>
  </si>
  <si>
    <t>Elterlein, Stadt</t>
  </si>
  <si>
    <t>Zwönitz, Stadt</t>
  </si>
  <si>
    <t>Börnichen/Erzgeb.</t>
  </si>
  <si>
    <t>Grünhainichen</t>
  </si>
  <si>
    <t>Augustusburg, Stadt</t>
  </si>
  <si>
    <t>Bobritzsch-Hilbersdorf</t>
  </si>
  <si>
    <t>Brand-Erbisdorf, Stadt</t>
  </si>
  <si>
    <t>Claußnitz</t>
  </si>
  <si>
    <t>Döbeln, Stadt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</si>
  <si>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</si>
  <si>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</si>
  <si>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</si>
  <si>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</si>
  <si>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</si>
  <si>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</si>
  <si>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</si>
  <si>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</si>
  <si>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</si>
  <si>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</si>
  <si>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</si>
  <si>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</si>
  <si>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</si>
  <si>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</si>
  <si>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</si>
  <si>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</si>
  <si>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</si>
  <si>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</si>
  <si>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Lunzenau, Stadt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</si>
  <si>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</si>
  <si>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</si>
  <si>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</si>
  <si>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</si>
  <si>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</si>
  <si>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</si>
  <si>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</si>
  <si>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Reinsberg</t>
  </si>
  <si>
    <t>Rossau</t>
  </si>
  <si>
    <t>Roßwein, Stadt</t>
  </si>
  <si>
    <t>Striegistal</t>
  </si>
  <si>
    <t>Waldheim, Stadt</t>
  </si>
  <si>
    <t>Wechselburg</t>
  </si>
  <si>
    <t>Burgstädt, Stadt</t>
  </si>
  <si>
    <t>Mühlau</t>
  </si>
  <si>
    <t>Taura</t>
  </si>
  <si>
    <t>Lichtenberg/Erzgeb.</t>
  </si>
  <si>
    <t>Weißenborn/Erzgeb.</t>
  </si>
  <si>
    <t>Altmittweida</t>
  </si>
  <si>
    <t>Mittweida, Stadt, Hochschulstadt</t>
  </si>
  <si>
    <t>Ostrau</t>
  </si>
  <si>
    <t>Zschaitz-Ottewig</t>
  </si>
  <si>
    <t>Rochlitz, Stadt</t>
  </si>
  <si>
    <t>Seelitz</t>
  </si>
  <si>
    <t>Zettlitz</t>
  </si>
  <si>
    <t>Dorfchemnitz</t>
  </si>
  <si>
    <t>Sayda, Stadt</t>
  </si>
  <si>
    <t>Adorf/Vogtl., Stadt</t>
  </si>
  <si>
    <t>Auerbach/Vogtl., Stadt</t>
  </si>
  <si>
    <t>Bad Brambach</t>
  </si>
  <si>
    <t>Bad Elster, Stadt</t>
  </si>
  <si>
    <t>Ellefeld</t>
  </si>
  <si>
    <t>Elsterberg, Stadt</t>
  </si>
  <si>
    <t>Klingenthal, Stadt</t>
  </si>
  <si>
    <t>Lengenfeld, Stadt</t>
  </si>
  <si>
    <t>Markneukirchen, Stadt</t>
  </si>
  <si>
    <t>Muldenhammer</t>
  </si>
  <si>
    <t>Neumark</t>
  </si>
  <si>
    <t>Pausa-Mühltroff, Stadt</t>
  </si>
  <si>
    <t>Plauen, Stadt</t>
  </si>
  <si>
    <t>Pöhl</t>
  </si>
  <si>
    <t>Rodewisch, Stadt</t>
  </si>
  <si>
    <t>Rosenbach/Vogtl.</t>
  </si>
  <si>
    <t>Weischlitz</t>
  </si>
  <si>
    <t>Falkenstein/Vogtl., Stadt</t>
  </si>
  <si>
    <t>Grünbach</t>
  </si>
  <si>
    <t>Neustadt/Vogtl.</t>
  </si>
  <si>
    <t>Netzschkau, Stadt</t>
  </si>
  <si>
    <t>Bösenbrunn</t>
  </si>
  <si>
    <t>Eichigt</t>
  </si>
  <si>
    <t>Oelsnitz/Vogtl., Stadt</t>
  </si>
  <si>
    <t>Triebel/Vogtl.</t>
  </si>
  <si>
    <t>Heinsdorfergrund</t>
  </si>
  <si>
    <t>Reichenbach im Vogtland, Stadt</t>
  </si>
  <si>
    <t>Mühlental</t>
  </si>
  <si>
    <t>Schöneck/Vogtl., Stadt</t>
  </si>
  <si>
    <t>Neuensalz</t>
  </si>
  <si>
    <t>Treuen, Stadt</t>
  </si>
  <si>
    <t>Theuma</t>
  </si>
  <si>
    <t>Tirpersdorf</t>
  </si>
  <si>
    <t>Werda</t>
  </si>
  <si>
    <t>Callenberg</t>
  </si>
  <si>
    <t>Fraureuth</t>
  </si>
  <si>
    <t>Gersdorf</t>
  </si>
  <si>
    <t>Glauchau, Stadt</t>
  </si>
  <si>
    <t>Hartenstein, Stadt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</si>
  <si>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</si>
  <si>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</si>
  <si>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</si>
  <si>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</si>
  <si>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</si>
  <si>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</si>
  <si>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</si>
  <si>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</si>
  <si>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</si>
  <si>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</si>
  <si>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</si>
  <si>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</si>
  <si>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Crimmitschau, Stadt</t>
  </si>
  <si>
    <t>Dennheritz</t>
  </si>
  <si>
    <t>Crinitzberg</t>
  </si>
  <si>
    <t>Hartmannsdorf b. Kirchberg</t>
  </si>
  <si>
    <t>Kirchberg, Stadt</t>
  </si>
  <si>
    <t>Limbach-Oberfrohna, Stadt</t>
  </si>
  <si>
    <t>Niederfrohna</t>
  </si>
  <si>
    <t>Meerane, Stadt</t>
  </si>
  <si>
    <t>Bernsdorf</t>
  </si>
  <si>
    <t>Lichtenstein/Sa., Stadt</t>
  </si>
  <si>
    <t>St. Egidien</t>
  </si>
  <si>
    <t>Oberwiera</t>
  </si>
  <si>
    <t>Remse</t>
  </si>
  <si>
    <t>Arnsdorf</t>
  </si>
  <si>
    <t>Bautzen / Budyšin, Stadt</t>
  </si>
  <si>
    <t>Bernsdorf, Stadt</t>
  </si>
  <si>
    <t>Burkau</t>
  </si>
  <si>
    <t>Cunewalde</t>
  </si>
  <si>
    <t>Demitz-Thumitz</t>
  </si>
  <si>
    <t>Doberschau-Gaußig / Dobruša-Huska</t>
  </si>
  <si>
    <t>Elsterheide / Halštrowska Hola</t>
  </si>
  <si>
    <t>Elstra, Stadt</t>
  </si>
  <si>
    <t>Göda / Hodźij</t>
  </si>
  <si>
    <t>Großdubrau / Wulka Dubrawa</t>
  </si>
  <si>
    <t>Großröhrsdorf, Stadt</t>
  </si>
  <si>
    <t>Haselbachtal</t>
  </si>
  <si>
    <t>Hochkirch / Bukecy</t>
  </si>
  <si>
    <t>Hoyerswerda / Wojerecy, Stadt</t>
  </si>
  <si>
    <t>Kamenz / Kamjenc, Stadt</t>
  </si>
  <si>
    <t>Königswartha / Rakecy</t>
  </si>
  <si>
    <t>Kubschütz / Kubšicy</t>
  </si>
  <si>
    <t>Lauta, Stadt</t>
  </si>
  <si>
    <t>Lohsa / Łaz</t>
  </si>
  <si>
    <t>Malschwitz / Malešecy</t>
  </si>
  <si>
    <t>Neukirch/Lausitz</t>
  </si>
  <si>
    <t>Oßling</t>
  </si>
  <si>
    <t>Ottendorf-Okrilla</t>
  </si>
  <si>
    <t>Radeberg, Stadt</t>
  </si>
  <si>
    <t>Radibor / Radwor</t>
  </si>
  <si>
    <t>Schirgiswalde-Kirschau, Stadt</t>
  </si>
  <si>
    <t>Schmölln-Putzkau</t>
  </si>
  <si>
    <t>Schwepnitz</t>
  </si>
  <si>
    <t>Sohland a. d. Spree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</si>
  <si>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</si>
  <si>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</si>
  <si>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</si>
  <si>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</si>
  <si>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</si>
  <si>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</si>
  <si>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Bischofswerda, Stadt</t>
  </si>
  <si>
    <t>Rammenau</t>
  </si>
  <si>
    <t>Frankenthal</t>
  </si>
  <si>
    <t>Großharthau</t>
  </si>
  <si>
    <t>Großpostwitz/O.L. / Budestecy</t>
  </si>
  <si>
    <t>Obergurig / Hornja Hórka</t>
  </si>
  <si>
    <t>Königsbrück, Stadt</t>
  </si>
  <si>
    <t>Laußnitz</t>
  </si>
  <si>
    <t>Neschwitz / Njeswačidło</t>
  </si>
  <si>
    <t>Puschwitz / Bóšicy</t>
  </si>
  <si>
    <t>Großnaundorf</t>
  </si>
  <si>
    <t>Lichtenberg</t>
  </si>
  <si>
    <t>Ohorn</t>
  </si>
  <si>
    <t>Pulsnitz, Stadt</t>
  </si>
  <si>
    <t>Steina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</si>
  <si>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</si>
  <si>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</si>
  <si>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</si>
  <si>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</si>
  <si>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</si>
  <si>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</si>
  <si>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Ebersbach-Neugersdorf, Stadt</t>
  </si>
  <si>
    <t>Görlitz, Stadt</t>
  </si>
  <si>
    <t>Herrnhut, Stadt</t>
  </si>
  <si>
    <t>Kottmar</t>
  </si>
  <si>
    <t>Krauschwitz i.d. O.L. / Krušwica</t>
  </si>
  <si>
    <t>Leutersdorf</t>
  </si>
  <si>
    <t>Markersdorf</t>
  </si>
  <si>
    <t>Mittelherwigsdorf</t>
  </si>
  <si>
    <t>Niesky, Stadt</t>
  </si>
  <si>
    <t>Oderwitz</t>
  </si>
  <si>
    <t>Ostritz, Stadt</t>
  </si>
  <si>
    <t>Seifhennersdorf, Stadt</t>
  </si>
  <si>
    <t>Zittau, Stadt</t>
  </si>
  <si>
    <t>Bad Muskau / Mužakow, Stadt</t>
  </si>
  <si>
    <t>Gablenz / Jabłońc</t>
  </si>
  <si>
    <t>Bernstadt a. d. Eigen, Stadt</t>
  </si>
  <si>
    <t>Schönau-Berzdorf a. d. Eigen</t>
  </si>
  <si>
    <t>Großschönau</t>
  </si>
  <si>
    <t>Hainewalde</t>
  </si>
  <si>
    <t>Großschweidnitz</t>
  </si>
  <si>
    <t>Lawalde</t>
  </si>
  <si>
    <t>Löbau, Stadt</t>
  </si>
  <si>
    <t>Rosenbach</t>
  </si>
  <si>
    <t>Dürrhennersdorf</t>
  </si>
  <si>
    <t>Neusalza-Spremberg, Stadt</t>
  </si>
  <si>
    <t>Bertsdorf-Hörnitz</t>
  </si>
  <si>
    <t>Jonsdorf, Kurort</t>
  </si>
  <si>
    <t>Olbersdorf</t>
  </si>
  <si>
    <t>Oybin</t>
  </si>
  <si>
    <t>Beiersdorf</t>
  </si>
  <si>
    <t>Oppach</t>
  </si>
  <si>
    <t>Königshain</t>
  </si>
  <si>
    <t>Reichenbach/O.L., Stadt</t>
  </si>
  <si>
    <t>Kreba-Neudorf / Chrjebja-Nowa Wjes</t>
  </si>
  <si>
    <t>Rietschen / Rěčicy</t>
  </si>
  <si>
    <t>Hähnichen</t>
  </si>
  <si>
    <t>Rothenburg/O.L., Stadt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</si>
  <si>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</si>
  <si>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</si>
  <si>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</si>
  <si>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</si>
  <si>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</si>
  <si>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</si>
  <si>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</si>
  <si>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Quitzdorf am See</t>
  </si>
  <si>
    <t>Waldhufen</t>
  </si>
  <si>
    <t>Horka</t>
  </si>
  <si>
    <t>Kodersdorf</t>
  </si>
  <si>
    <t>Neißeaue</t>
  </si>
  <si>
    <t>Schöpstal</t>
  </si>
  <si>
    <t>Coswig, Stadt</t>
  </si>
  <si>
    <t>Diera-Zehren</t>
  </si>
  <si>
    <t>Ebersbach</t>
  </si>
  <si>
    <t>Gröditz, Stadt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</si>
  <si>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</si>
  <si>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</si>
  <si>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</si>
  <si>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</si>
  <si>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</si>
  <si>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</si>
  <si>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</si>
  <si>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</si>
  <si>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</si>
  <si>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</si>
  <si>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</si>
  <si>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</si>
  <si>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</si>
  <si>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</si>
  <si>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Strehla, Stadt</t>
  </si>
  <si>
    <t>Thiendorf</t>
  </si>
  <si>
    <t>Weinböhla</t>
  </si>
  <si>
    <t>Zeithain</t>
  </si>
  <si>
    <t>Glaubitz</t>
  </si>
  <si>
    <t>Nünchritz</t>
  </si>
  <si>
    <t>Röderaue</t>
  </si>
  <si>
    <t>Wülknitz</t>
  </si>
  <si>
    <t>Lampertswalde</t>
  </si>
  <si>
    <t>Bannewitz</t>
  </si>
  <si>
    <t>Dippoldiswalde, Stadt</t>
  </si>
  <si>
    <t>Dürrröhrsdorf-Dittersbach</t>
  </si>
  <si>
    <t>Freital, Stadt</t>
  </si>
  <si>
    <t>Glashütte, Stadt</t>
  </si>
  <si>
    <t>Heidenau, Stadt</t>
  </si>
  <si>
    <t>Hohnstein, Stadt</t>
  </si>
  <si>
    <t>Kreischa</t>
  </si>
  <si>
    <t>Neustadt in Sachsen, Stadt</t>
  </si>
  <si>
    <t>Rabenau, Stadt</t>
  </si>
  <si>
    <t>Sebnitz, Stadt</t>
  </si>
  <si>
    <t>Stolpen, Stadt</t>
  </si>
  <si>
    <t>Wilsdruff, Stadt</t>
  </si>
  <si>
    <t>Altenberg, Stadt</t>
  </si>
  <si>
    <t>Hermsdorf/Erzgeb.</t>
  </si>
  <si>
    <t>Bad Gottleuba-Berggießhübel, Stadt</t>
  </si>
  <si>
    <t>Bahretal</t>
  </si>
  <si>
    <t>Liebstadt, Stadt</t>
  </si>
  <si>
    <t>Bad Schandau, Stadt</t>
  </si>
  <si>
    <t>Rathmannsdorf</t>
  </si>
  <si>
    <t>Reinhardtsdorf-Schöna</t>
  </si>
  <si>
    <t>Dohna, Stadt</t>
  </si>
  <si>
    <t>Müglitztal</t>
  </si>
  <si>
    <t>Gohrisch</t>
  </si>
  <si>
    <t>Königstein/Sächs. Schw., Stadt</t>
  </si>
  <si>
    <t>Rathen, Kurort</t>
  </si>
  <si>
    <t>Rosenthal-Bielatal</t>
  </si>
  <si>
    <t>Struppen</t>
  </si>
  <si>
    <t>Stadt Wehlen, Stadt</t>
  </si>
  <si>
    <t>Dohma</t>
  </si>
  <si>
    <t>Pirna, Stadt</t>
  </si>
  <si>
    <t>Hartmannsdorf-Reichenau</t>
  </si>
  <si>
    <t>Klingenberg</t>
  </si>
  <si>
    <t>Dorfhain</t>
  </si>
  <si>
    <t>Tharandt, Stadt</t>
  </si>
  <si>
    <t>Bennewitz</t>
  </si>
  <si>
    <t>Böhlen, Stadt</t>
  </si>
  <si>
    <t>Borna, Stadt</t>
  </si>
  <si>
    <t>Borsdorf</t>
  </si>
  <si>
    <t>Brandis, Stadt</t>
  </si>
  <si>
    <t>Colditz, Stadt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</si>
  <si>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</si>
  <si>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</si>
  <si>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</si>
  <si>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</si>
  <si>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</si>
  <si>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</si>
  <si>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</si>
  <si>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</si>
  <si>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</si>
  <si>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</si>
  <si>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Neukieritzsch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</si>
  <si>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</si>
  <si>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</si>
  <si>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</si>
  <si>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</si>
  <si>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</si>
  <si>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</si>
  <si>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Bad Lausick, Stadt</t>
  </si>
  <si>
    <t>Otterwisch</t>
  </si>
  <si>
    <t>Belgershain</t>
  </si>
  <si>
    <t>Naunhof, Stadt</t>
  </si>
  <si>
    <t>Parthenstein</t>
  </si>
  <si>
    <t>Elstertrebnitz</t>
  </si>
  <si>
    <t>Pegau, Stadt</t>
  </si>
  <si>
    <t>Bad Düben, Stadt</t>
  </si>
  <si>
    <t>Belgern-Schildau, Stadt</t>
  </si>
  <si>
    <t>Cavertitz</t>
  </si>
  <si>
    <t>Dahlen, Stadt</t>
  </si>
  <si>
    <t>Delitzsch, Stadt</t>
  </si>
  <si>
    <t>Doberschütz</t>
  </si>
  <si>
    <t>Eilenburg, Stadt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</si>
  <si>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</si>
  <si>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</si>
  <si>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</si>
  <si>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</si>
  <si>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</si>
  <si>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</si>
  <si>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</si>
  <si>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</si>
  <si>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Taucha, Stadt</t>
  </si>
  <si>
    <t>Wermsdorf</t>
  </si>
  <si>
    <t>Wiedemar</t>
  </si>
  <si>
    <t>Arzberg</t>
  </si>
  <si>
    <t>Beilrode</t>
  </si>
  <si>
    <t>Dommitzsch, Stadt</t>
  </si>
  <si>
    <t>Elsnig</t>
  </si>
  <si>
    <t>Trossin</t>
  </si>
  <si>
    <t>Krostitz</t>
  </si>
  <si>
    <t>Schönwölkau</t>
  </si>
  <si>
    <t>Dreiheide</t>
  </si>
  <si>
    <t>Torgau, Stadt</t>
  </si>
  <si>
    <t>Jesewitz</t>
  </si>
  <si>
    <t>Zschepplin</t>
  </si>
  <si>
    <t>Arendsee (Altmark), Stadt</t>
  </si>
  <si>
    <t>Gardelegen, Hansestadt</t>
  </si>
  <si>
    <t>Kalbe (Milde), Stadt</t>
  </si>
  <si>
    <t>Klötze, Stadt</t>
  </si>
  <si>
    <t>Salzwedel, Hansestadt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</si>
  <si>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</si>
  <si>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</si>
  <si>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</si>
  <si>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</si>
  <si>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</si>
  <si>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</si>
  <si>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</si>
  <si>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</si>
  <si>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</si>
  <si>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</si>
  <si>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</si>
  <si>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</si>
  <si>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</si>
  <si>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</si>
  <si>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</si>
  <si>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</si>
  <si>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</si>
  <si>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</si>
  <si>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Barleben</t>
  </si>
  <si>
    <t>Haldensleben, Stadt</t>
  </si>
  <si>
    <t>Hohe Börde</t>
  </si>
  <si>
    <t>Niedere Börde</t>
  </si>
  <si>
    <t>Oebisfelde-Weferlingen, Stadt</t>
  </si>
  <si>
    <t>Oschersleben (Bode), Stadt</t>
  </si>
  <si>
    <t>Sülzetal</t>
  </si>
  <si>
    <t>Wanzleben-Börde, Stadt</t>
  </si>
  <si>
    <t>Wolmirstedt, Stadt</t>
  </si>
  <si>
    <t>Angern</t>
  </si>
  <si>
    <t>Burgstall</t>
  </si>
  <si>
    <t>Colbitz</t>
  </si>
  <si>
    <t>Loitsche-Heinrichsberg</t>
  </si>
  <si>
    <t>Rogätz</t>
  </si>
  <si>
    <t>Westheide</t>
  </si>
  <si>
    <t>Zielitz</t>
  </si>
  <si>
    <t>Altenhausen</t>
  </si>
  <si>
    <t>Beendorf</t>
  </si>
  <si>
    <t>Bülstringen</t>
  </si>
  <si>
    <t>Calvörde</t>
  </si>
  <si>
    <t>Erxleben</t>
  </si>
  <si>
    <t>Flechtingen</t>
  </si>
  <si>
    <t>Ingersleben</t>
  </si>
  <si>
    <t>Eilsleben</t>
  </si>
  <si>
    <t>Harbke</t>
  </si>
  <si>
    <t>Hötensleben</t>
  </si>
  <si>
    <t>Völpke</t>
  </si>
  <si>
    <t>Wefensleben</t>
  </si>
  <si>
    <t>Am Großen Bruch</t>
  </si>
  <si>
    <t>Ausleben</t>
  </si>
  <si>
    <t>Gröningen, Stadt</t>
  </si>
  <si>
    <t>Kroppenstedt, Stadt</t>
  </si>
  <si>
    <t>Elsteraue</t>
  </si>
  <si>
    <t>Hohenmölsen, Stadt</t>
  </si>
  <si>
    <t>Lützen, Stadt</t>
  </si>
  <si>
    <t>Naumburg (Saale), Stadt</t>
  </si>
  <si>
    <t>Teuchern, Stadt</t>
  </si>
  <si>
    <t>Weißenfels, Stadt</t>
  </si>
  <si>
    <t>Zeitz, Stadt</t>
  </si>
  <si>
    <t>An der Poststraße</t>
  </si>
  <si>
    <t>Bad Bibra, Stadt</t>
  </si>
  <si>
    <t>Eckartsberga, Stadt</t>
  </si>
  <si>
    <t>Finne</t>
  </si>
  <si>
    <t>Finneland</t>
  </si>
  <si>
    <t>Kaiserpfalz</t>
  </si>
  <si>
    <t>Lanitz-Hassel-Tal</t>
  </si>
  <si>
    <t>Droyßig</t>
  </si>
  <si>
    <t>Gutenborn</t>
  </si>
  <si>
    <t>Kretzschau</t>
  </si>
  <si>
    <t>Schnaudertal</t>
  </si>
  <si>
    <t>Wetterzeube</t>
  </si>
  <si>
    <t>Balgstädt</t>
  </si>
  <si>
    <t>Freyburg (Unstrut), Stadt</t>
  </si>
  <si>
    <t>Gleina</t>
  </si>
  <si>
    <t>Goseck</t>
  </si>
  <si>
    <t>Karsdorf</t>
  </si>
  <si>
    <t>Laucha an der Unstrut, Stadt</t>
  </si>
  <si>
    <t>Nebra (Unstrut), Stadt</t>
  </si>
  <si>
    <t>Meineweh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</si>
  <si>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</si>
  <si>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</si>
  <si>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</si>
  <si>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</si>
  <si>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</si>
  <si>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</si>
  <si>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</si>
  <si>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Blankenburg (Harz), Stadt</t>
  </si>
  <si>
    <t>Falkenstein/Harz, Stadt</t>
  </si>
  <si>
    <t>Halberstadt, Stadt</t>
  </si>
  <si>
    <t>Harzgerode, Stadt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</si>
  <si>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</si>
  <si>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</si>
  <si>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</si>
  <si>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</si>
  <si>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</si>
  <si>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</si>
  <si>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Thale, Stadt</t>
  </si>
  <si>
    <t>Wernigerode, Stadt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</si>
  <si>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</si>
  <si>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</si>
  <si>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</si>
  <si>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</si>
  <si>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</si>
  <si>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</si>
  <si>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</si>
  <si>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</si>
  <si>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</si>
  <si>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</si>
  <si>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</si>
  <si>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</si>
  <si>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</si>
  <si>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</si>
  <si>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</si>
  <si>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Allstedt, Stadt</t>
  </si>
  <si>
    <t>Arnstein, Stadt</t>
  </si>
  <si>
    <t>Eisleben, Lutherstadt</t>
  </si>
  <si>
    <t>Gerbstedt, Stadt</t>
  </si>
  <si>
    <t>Hettstedt, Stadt</t>
  </si>
  <si>
    <t>Mansfeld, Stadt</t>
  </si>
  <si>
    <t>Sangerhausen, Stadt</t>
  </si>
  <si>
    <t>Seegebiet Mansfelder Land</t>
  </si>
  <si>
    <t>Südharz</t>
  </si>
  <si>
    <t>Berga</t>
  </si>
  <si>
    <t>Brücken-Hackpfüffel</t>
  </si>
  <si>
    <t>Edersleben</t>
  </si>
  <si>
    <t>Kelbra (Kyffhäuser), Stadt</t>
  </si>
  <si>
    <t>Ahlsdorf</t>
  </si>
  <si>
    <t>Benndorf</t>
  </si>
  <si>
    <t>Bornstedt</t>
  </si>
  <si>
    <t>Helbra</t>
  </si>
  <si>
    <t>Hergisdorf</t>
  </si>
  <si>
    <t>Klostermansfeld</t>
  </si>
  <si>
    <t>Wimmelburg</t>
  </si>
  <si>
    <t>Bad Dürrenberg, Solestadt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</si>
  <si>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</si>
  <si>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</si>
  <si>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</si>
  <si>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</si>
  <si>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</si>
  <si>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</si>
  <si>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</si>
  <si>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</si>
  <si>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Querfurt, Stadt</t>
  </si>
  <si>
    <t>Salzatal</t>
  </si>
  <si>
    <t>Schkopau</t>
  </si>
  <si>
    <t>Teutschenthal</t>
  </si>
  <si>
    <t>Barnstädt</t>
  </si>
  <si>
    <t>Farnstädt</t>
  </si>
  <si>
    <t>Nemsdorf-Göhrendorf</t>
  </si>
  <si>
    <t>Obhausen</t>
  </si>
  <si>
    <t>Schraplau, Stadt</t>
  </si>
  <si>
    <t>Steigra</t>
  </si>
  <si>
    <t>Aschersleben, Stadt</t>
  </si>
  <si>
    <t>Barby, Stadt</t>
  </si>
  <si>
    <t>Bernburg (Saale), Stadt</t>
  </si>
  <si>
    <t>Bördeland</t>
  </si>
  <si>
    <t>Calbe (Saale), Stadt</t>
  </si>
  <si>
    <t>Hecklingen, Stadt</t>
  </si>
  <si>
    <t>Könnern, Stadt</t>
  </si>
  <si>
    <t>Nienburg (Saale), Stadt</t>
  </si>
  <si>
    <t>Schönebeck (Elbe), Stadt</t>
  </si>
  <si>
    <t>Seeland, Stadt</t>
  </si>
  <si>
    <t>Staßfurt, Stadt</t>
  </si>
  <si>
    <t>Bördeaue</t>
  </si>
  <si>
    <t>Börde-Hakel</t>
  </si>
  <si>
    <t>Borne</t>
  </si>
  <si>
    <t>Egeln, Stadt</t>
  </si>
  <si>
    <t>Wolmirsleben</t>
  </si>
  <si>
    <t>Alsleben (Saale), Stadt</t>
  </si>
  <si>
    <t>Giersleben</t>
  </si>
  <si>
    <t>Güsten, Stadt</t>
  </si>
  <si>
    <t>Ilberstedt</t>
  </si>
  <si>
    <t>Plötzkau</t>
  </si>
  <si>
    <t>Bismark (Altmark), Stadt</t>
  </si>
  <si>
    <t>Havelberg, Hansestadt</t>
  </si>
  <si>
    <t>Osterburg (Altmark), Hansestadt</t>
  </si>
  <si>
    <t>Stendal, Hansestadt</t>
  </si>
  <si>
    <t>Tangerhütte, Stadt</t>
  </si>
  <si>
    <t>Tangermünde, Stadt</t>
  </si>
  <si>
    <t>Arneburg, Stadt</t>
  </si>
  <si>
    <t>Eichstedt (Altmark)</t>
  </si>
  <si>
    <t>Goldbeck</t>
  </si>
  <si>
    <t>Hassel</t>
  </si>
  <si>
    <t>Hohenberg-Krusemark</t>
  </si>
  <si>
    <t>Iden</t>
  </si>
  <si>
    <t>Rochau</t>
  </si>
  <si>
    <t>Werben (Elbe), Hansestadt</t>
  </si>
  <si>
    <t>Kamern</t>
  </si>
  <si>
    <t>Klietz</t>
  </si>
  <si>
    <t>Sandau (Elbe), Stadt</t>
  </si>
  <si>
    <t>Schollene</t>
  </si>
  <si>
    <t>Schönhausen (Elbe)</t>
  </si>
  <si>
    <t>Wust-Fischbeck</t>
  </si>
  <si>
    <t>Aland</t>
  </si>
  <si>
    <t>Altmärkische Höhe</t>
  </si>
  <si>
    <t>Altmärkische Wische</t>
  </si>
  <si>
    <t>Seehausen (Altmark), Hansestadt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</si>
  <si>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</si>
  <si>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</si>
  <si>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</si>
  <si>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</si>
  <si>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</si>
  <si>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</si>
  <si>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</si>
  <si>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</si>
  <si>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</si>
  <si>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</si>
  <si>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Heilbad Heiligenstadt, Stadt</t>
  </si>
  <si>
    <t>Niederorschel</t>
  </si>
  <si>
    <t>Leinefelde-Worbis, Stadt</t>
  </si>
  <si>
    <t>Am Ohmberg</t>
  </si>
  <si>
    <t>Sonnenstein</t>
  </si>
  <si>
    <t>Dingelstädt, Stadt</t>
  </si>
  <si>
    <t>Berlingerode</t>
  </si>
  <si>
    <t>Brehme</t>
  </si>
  <si>
    <t>Ecklingerode</t>
  </si>
  <si>
    <t>Ferna</t>
  </si>
  <si>
    <t>Tastungen</t>
  </si>
  <si>
    <t>Wehnde</t>
  </si>
  <si>
    <t>Teistungen</t>
  </si>
  <si>
    <t>Breitenworbis</t>
  </si>
  <si>
    <t>Buhla</t>
  </si>
  <si>
    <t>Gernrode</t>
  </si>
  <si>
    <t>Haynrode</t>
  </si>
  <si>
    <t>Kirchworbis</t>
  </si>
  <si>
    <t>Arenshausen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</si>
  <si>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</si>
  <si>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</si>
  <si>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</si>
  <si>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</si>
  <si>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</si>
  <si>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</si>
  <si>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</si>
  <si>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</si>
  <si>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</si>
  <si>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</si>
  <si>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</si>
  <si>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</si>
  <si>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</si>
  <si>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</si>
  <si>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</si>
  <si>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</si>
  <si>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</si>
  <si>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</si>
  <si>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</si>
  <si>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</si>
  <si>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</si>
  <si>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</si>
  <si>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</si>
  <si>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</si>
  <si>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</si>
  <si>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</si>
  <si>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</si>
  <si>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</si>
  <si>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</si>
  <si>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</si>
  <si>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Uder</t>
  </si>
  <si>
    <t>Wüstheuterode</t>
  </si>
  <si>
    <t>Büttstedt</t>
  </si>
  <si>
    <t>Effelder</t>
  </si>
  <si>
    <t>Großbartloff</t>
  </si>
  <si>
    <t>Küllstedt</t>
  </si>
  <si>
    <t>Wachstedt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</si>
  <si>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</si>
  <si>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</si>
  <si>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</si>
  <si>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</si>
  <si>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</si>
  <si>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</si>
  <si>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</si>
  <si>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</si>
  <si>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</si>
  <si>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Ellrich, Stadt</t>
  </si>
  <si>
    <t>Nordhausen, Stadt</t>
  </si>
  <si>
    <t>Sollstedt</t>
  </si>
  <si>
    <t>Werther</t>
  </si>
  <si>
    <t>Harztor</t>
  </si>
  <si>
    <t>Görsbach</t>
  </si>
  <si>
    <t>Heringen/Helme, Stadt</t>
  </si>
  <si>
    <t>Großlohra</t>
  </si>
  <si>
    <t>Kehmstedt</t>
  </si>
  <si>
    <t>Kleinfurra</t>
  </si>
  <si>
    <t>Lipprechterode</t>
  </si>
  <si>
    <t>Niedergebra</t>
  </si>
  <si>
    <t>Bleicherode, Stadt</t>
  </si>
  <si>
    <t>Barchfeld-Immelborn</t>
  </si>
  <si>
    <t>Treffurt, Stadt</t>
  </si>
  <si>
    <t>Unterbreizbach</t>
  </si>
  <si>
    <t>Vacha, Stadt</t>
  </si>
  <si>
    <t>Wutha-Farnroda</t>
  </si>
  <si>
    <t>Gerstungen</t>
  </si>
  <si>
    <t>Hörselberg-Hainich</t>
  </si>
  <si>
    <t>Bad Liebenstein, Stadt</t>
  </si>
  <si>
    <t>Krayenberggemeinde</t>
  </si>
  <si>
    <t>Werra-Suhl-Tal, Stadt</t>
  </si>
  <si>
    <t>Berka v. d. Hainich</t>
  </si>
  <si>
    <t>Bischofroda</t>
  </si>
  <si>
    <t>Frankenroda</t>
  </si>
  <si>
    <t>Hallungen</t>
  </si>
  <si>
    <t>Krauthausen</t>
  </si>
  <si>
    <t>Nazza</t>
  </si>
  <si>
    <t>Amt Creuzburg, Stadt</t>
  </si>
  <si>
    <t>Bad Salzungen, Stadt</t>
  </si>
  <si>
    <t>Buttlar</t>
  </si>
  <si>
    <t>Geisa, Stadt</t>
  </si>
  <si>
    <t>Gerstengrund</t>
  </si>
  <si>
    <t>Ruhla, Stadt</t>
  </si>
  <si>
    <t>Dermbach</t>
  </si>
  <si>
    <t>Empfertshausen</t>
  </si>
  <si>
    <t>Oechsen</t>
  </si>
  <si>
    <t>Weilar</t>
  </si>
  <si>
    <t>Wiesenthal</t>
  </si>
  <si>
    <t>Bad Langensalza, Stadt</t>
  </si>
  <si>
    <t>Dünwald</t>
  </si>
  <si>
    <t>Mühlhausen/Thüringen, Stadt</t>
  </si>
  <si>
    <t>Unstruttal</t>
  </si>
  <si>
    <t>Menteroda</t>
  </si>
  <si>
    <t>Anrode</t>
  </si>
  <si>
    <t>Bad Tennstedt, Stadt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</si>
  <si>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</si>
  <si>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</si>
  <si>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</si>
  <si>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</si>
  <si>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</si>
  <si>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</si>
  <si>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</si>
  <si>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</si>
  <si>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</si>
  <si>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</si>
  <si>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</si>
  <si>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Großvargula</t>
  </si>
  <si>
    <t>Herbsleben</t>
  </si>
  <si>
    <t>Rodeberg</t>
  </si>
  <si>
    <t>Südeichsfeld</t>
  </si>
  <si>
    <t>Oppershausen</t>
  </si>
  <si>
    <t>Vogtei</t>
  </si>
  <si>
    <t>Schönstedt</t>
  </si>
  <si>
    <t>Unstrut-Hainich</t>
  </si>
  <si>
    <t>Körner</t>
  </si>
  <si>
    <t>Marolterode</t>
  </si>
  <si>
    <t>Nottertal-Heilinger Höhen, Stadt</t>
  </si>
  <si>
    <t>Bad Frankenhausen/Kyffhäuser, Stadt</t>
  </si>
  <si>
    <t>Helbedündorf</t>
  </si>
  <si>
    <t>Sondershausen, Stadt</t>
  </si>
  <si>
    <t>Kyffhäuserland</t>
  </si>
  <si>
    <t>Roßleben-Wiehe, Stadt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</si>
  <si>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</si>
  <si>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</si>
  <si>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</si>
  <si>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</si>
  <si>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</si>
  <si>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</si>
  <si>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</si>
  <si>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</si>
  <si>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</si>
  <si>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Abtsbessingen</t>
  </si>
  <si>
    <t>Bellstedt</t>
  </si>
  <si>
    <t>Ebeleben, Stadt</t>
  </si>
  <si>
    <t>Freienbessingen</t>
  </si>
  <si>
    <t>Holzsußra</t>
  </si>
  <si>
    <t>Rockstedt</t>
  </si>
  <si>
    <t>Wolferschwenda</t>
  </si>
  <si>
    <t>Borxleben</t>
  </si>
  <si>
    <t>Gehofen</t>
  </si>
  <si>
    <t>Kalbsrieth</t>
  </si>
  <si>
    <t>Mönchpfiffel-Nikolausrieth</t>
  </si>
  <si>
    <t>Artern, Stadt</t>
  </si>
  <si>
    <t>Etzleben</t>
  </si>
  <si>
    <t>Oberheldrungen</t>
  </si>
  <si>
    <t>An der Schmücke, Stadt</t>
  </si>
  <si>
    <t>Floh-Seligenthal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</si>
  <si>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</si>
  <si>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</si>
  <si>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</si>
  <si>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</si>
  <si>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</si>
  <si>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</si>
  <si>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Grabfeld</t>
  </si>
  <si>
    <t>Birx</t>
  </si>
  <si>
    <t>Erbenhausen</t>
  </si>
  <si>
    <t>Frankenheim/Rhön</t>
  </si>
  <si>
    <t>Oberweid</t>
  </si>
  <si>
    <t>Kaltennordheim, Stadt</t>
  </si>
  <si>
    <t>Friedelshausen</t>
  </si>
  <si>
    <t>Mehmels</t>
  </si>
  <si>
    <t>Schwallungen</t>
  </si>
  <si>
    <t>Wasungen, Stadt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</si>
  <si>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</si>
  <si>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</si>
  <si>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</si>
  <si>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</si>
  <si>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</si>
  <si>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</si>
  <si>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</si>
  <si>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</si>
  <si>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</si>
  <si>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</si>
  <si>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</si>
  <si>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Meiningen, Stadt</t>
  </si>
  <si>
    <t>Rippershausen</t>
  </si>
  <si>
    <t>Sülzfeld</t>
  </si>
  <si>
    <t>Untermaßfeld</t>
  </si>
  <si>
    <t>Breitungen/Werra</t>
  </si>
  <si>
    <t>Fambach</t>
  </si>
  <si>
    <t>Rosa</t>
  </si>
  <si>
    <t>Friedrichroda, Stadt</t>
  </si>
  <si>
    <t>Gotha, Stadt</t>
  </si>
  <si>
    <t>Bad Tabarz</t>
  </si>
  <si>
    <t>Tambach-Dietharz/Thür. Wald, Stadt</t>
  </si>
  <si>
    <t>Waltershausen, Stadt</t>
  </si>
  <si>
    <t>Nesse-Apfelstädt</t>
  </si>
  <si>
    <t>Hörsel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</si>
  <si>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</si>
  <si>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</si>
  <si>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</si>
  <si>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</si>
  <si>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</si>
  <si>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</si>
  <si>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</si>
  <si>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</si>
  <si>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</si>
  <si>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Dachwig</t>
  </si>
  <si>
    <t>Döllstädt</t>
  </si>
  <si>
    <t>Gierstädt</t>
  </si>
  <si>
    <t>Großfahner</t>
  </si>
  <si>
    <t>Tonna</t>
  </si>
  <si>
    <t>Luisenthal</t>
  </si>
  <si>
    <t>Ohrdruf, Stadt</t>
  </si>
  <si>
    <t>Drei Gleichen</t>
  </si>
  <si>
    <t>Sonneborn</t>
  </si>
  <si>
    <t>Nessetal</t>
  </si>
  <si>
    <t>Emleben</t>
  </si>
  <si>
    <t>Herrenhof</t>
  </si>
  <si>
    <t>Georgenthal</t>
  </si>
  <si>
    <t>Sömmerda, Stadt</t>
  </si>
  <si>
    <t>Weißensee, Stadt</t>
  </si>
  <si>
    <t>Buttstädt</t>
  </si>
  <si>
    <t>Andisleben</t>
  </si>
  <si>
    <t>Gebesee, Stadt</t>
  </si>
  <si>
    <t>Ringleben</t>
  </si>
  <si>
    <t>Walschleben</t>
  </si>
  <si>
    <t>Griefstedt</t>
  </si>
  <si>
    <t>Günstedt</t>
  </si>
  <si>
    <t>Riethgen</t>
  </si>
  <si>
    <t>Kindelbrück</t>
  </si>
  <si>
    <t>Großneuhausen</t>
  </si>
  <si>
    <t>Kleinneuhausen</t>
  </si>
  <si>
    <t>Kölleda, Stadt</t>
  </si>
  <si>
    <t>Ostramondra</t>
  </si>
  <si>
    <t>Rastenberg, Stadt</t>
  </si>
  <si>
    <t>Gangloffsömmern</t>
  </si>
  <si>
    <t>Haßleben</t>
  </si>
  <si>
    <t>Riethnordhausen</t>
  </si>
  <si>
    <t>Schwerstedt</t>
  </si>
  <si>
    <t>Straußfurt</t>
  </si>
  <si>
    <t>Werningshausen</t>
  </si>
  <si>
    <t>Wundersleben</t>
  </si>
  <si>
    <t>Alperstedt</t>
  </si>
  <si>
    <t>Eckstedt</t>
  </si>
  <si>
    <t>Großmölsen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</si>
  <si>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</si>
  <si>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</si>
  <si>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</si>
  <si>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</si>
  <si>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</si>
  <si>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</si>
  <si>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</si>
  <si>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</si>
  <si>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</si>
  <si>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</si>
  <si>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</si>
  <si>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Eisfeld, Stadt</t>
  </si>
  <si>
    <t>Hildburghausen, Stadt</t>
  </si>
  <si>
    <t>Schleusegrund</t>
  </si>
  <si>
    <t>Schleusingen, Stadt</t>
  </si>
  <si>
    <t>Veilsdorf</t>
  </si>
  <si>
    <t>Masserberg</t>
  </si>
  <si>
    <t>Römhild, Stadt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</si>
  <si>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</si>
  <si>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</si>
  <si>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</si>
  <si>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</si>
  <si>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</si>
  <si>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</si>
  <si>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</si>
  <si>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</si>
  <si>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</si>
  <si>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</si>
  <si>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</si>
  <si>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</si>
  <si>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</si>
  <si>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</si>
  <si>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</si>
  <si>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</si>
  <si>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</si>
  <si>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Schlechtsart</t>
  </si>
  <si>
    <t>Schweickershausen</t>
  </si>
  <si>
    <t>Straufhain</t>
  </si>
  <si>
    <t>Ummerstadt, Stadt</t>
  </si>
  <si>
    <t>Heldburg, Stadt</t>
  </si>
  <si>
    <t>Brünn/Thür.</t>
  </si>
  <si>
    <t>Auengrund</t>
  </si>
  <si>
    <t>Arnstadt, Stadt</t>
  </si>
  <si>
    <t>Amt Wachsenburg</t>
  </si>
  <si>
    <t>Ilmenau, Stadt</t>
  </si>
  <si>
    <t>Stadtilm, Stadt</t>
  </si>
  <si>
    <t>Geratal</t>
  </si>
  <si>
    <t>Großbreitenbach, Stadt</t>
  </si>
  <si>
    <t>Elgersburg</t>
  </si>
  <si>
    <t>Martinroda</t>
  </si>
  <si>
    <t>Plaue, Stadt</t>
  </si>
  <si>
    <t>Alkersleben</t>
  </si>
  <si>
    <t>Bösleben-Wüllersleben</t>
  </si>
  <si>
    <t>Dornheim</t>
  </si>
  <si>
    <t>Elleben</t>
  </si>
  <si>
    <t>Osthausen-Wülfershausen</t>
  </si>
  <si>
    <t>Witzleben</t>
  </si>
  <si>
    <t>Apolda, Stadt</t>
  </si>
  <si>
    <t>Bad Berka, Stadt</t>
  </si>
  <si>
    <t>Blankenhain, Stadt</t>
  </si>
  <si>
    <t>Ilmtal-Weinstraße</t>
  </si>
  <si>
    <t>Grammetal</t>
  </si>
  <si>
    <t>Hohenfelden</t>
  </si>
  <si>
    <t>Klettbach</t>
  </si>
  <si>
    <t>Kranichfeld, Stadt</t>
  </si>
  <si>
    <t>Nauendorf</t>
  </si>
  <si>
    <t>Tonndorf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</si>
  <si>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</si>
  <si>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</si>
  <si>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</si>
  <si>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</si>
  <si>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</si>
  <si>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</si>
  <si>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</si>
  <si>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</si>
  <si>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</si>
  <si>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</si>
  <si>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</si>
  <si>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</si>
  <si>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Mellingen</t>
  </si>
  <si>
    <t>Oettern</t>
  </si>
  <si>
    <t>Umpferstedt</t>
  </si>
  <si>
    <t>Vollersroda</t>
  </si>
  <si>
    <t>Wiegendorf</t>
  </si>
  <si>
    <t>Bad Sulza, Stadt</t>
  </si>
  <si>
    <t>Eberstedt</t>
  </si>
  <si>
    <t>Großheringen</t>
  </si>
  <si>
    <t>Niedertrebra</t>
  </si>
  <si>
    <t>Obertrebra</t>
  </si>
  <si>
    <t>Rannstedt</t>
  </si>
  <si>
    <t>Schmiedehausen</t>
  </si>
  <si>
    <t>Ballstedt</t>
  </si>
  <si>
    <t>Ettersburg</t>
  </si>
  <si>
    <t>Neumark, Stadt</t>
  </si>
  <si>
    <t>Am Ettersberg</t>
  </si>
  <si>
    <t>Lauscha, Stadt</t>
  </si>
  <si>
    <t>Schalkau, Stadt</t>
  </si>
  <si>
    <t>Sonneberg, Stadt</t>
  </si>
  <si>
    <t>Steinach, Stadt</t>
  </si>
  <si>
    <t>Frankenblick</t>
  </si>
  <si>
    <t>Föritztal</t>
  </si>
  <si>
    <t>Goldisthal</t>
  </si>
  <si>
    <t>Neuhaus am Rennweg, Stadt</t>
  </si>
  <si>
    <t>Bad Blankenburg, Stadt</t>
  </si>
  <si>
    <t>Rudolstadt, Stadt</t>
  </si>
  <si>
    <t>Saalfeld/Saale, Stadt</t>
  </si>
  <si>
    <t>Leutenberg, Stadt</t>
  </si>
  <si>
    <t>Uhlstädt-Kirchhasel</t>
  </si>
  <si>
    <t>Unterwellenborn</t>
  </si>
  <si>
    <t>Gräfenthal, Stadt</t>
  </si>
  <si>
    <t>Lehesten, Stadt</t>
  </si>
  <si>
    <t>Probstzella</t>
  </si>
  <si>
    <t>Cursdorf</t>
  </si>
  <si>
    <t>Deesbach</t>
  </si>
  <si>
    <t>Döschnitz</t>
  </si>
  <si>
    <t>Katzhütte</t>
  </si>
  <si>
    <t>Meura</t>
  </si>
  <si>
    <t>Schwarzburg</t>
  </si>
  <si>
    <t>Sitzendorf</t>
  </si>
  <si>
    <t>Unterweißbach</t>
  </si>
  <si>
    <t>Schwarzatal, Stadt</t>
  </si>
  <si>
    <t>Altenbeuthen</t>
  </si>
  <si>
    <t>Hohenwarte</t>
  </si>
  <si>
    <t>Kaulsdorf</t>
  </si>
  <si>
    <t>Drognitz</t>
  </si>
  <si>
    <t>Bechstedt</t>
  </si>
  <si>
    <t>Königsee, Stadt</t>
  </si>
  <si>
    <t>Kahla, Stadt</t>
  </si>
  <si>
    <t>Crossen an der Elster</t>
  </si>
  <si>
    <t>Rauda</t>
  </si>
  <si>
    <t>Silbitz</t>
  </si>
  <si>
    <t>Walpernhain</t>
  </si>
  <si>
    <t>Schkölen, Stadt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</si>
  <si>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</si>
  <si>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</si>
  <si>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</si>
  <si>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</si>
  <si>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</si>
  <si>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</si>
  <si>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</si>
  <si>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</si>
  <si>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</si>
  <si>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</si>
  <si>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</si>
  <si>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</si>
  <si>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</si>
  <si>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</si>
  <si>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</si>
  <si>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</si>
  <si>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</si>
  <si>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</si>
  <si>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</si>
  <si>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</si>
  <si>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</si>
  <si>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</si>
  <si>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</si>
  <si>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</si>
  <si>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</si>
  <si>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</si>
  <si>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</si>
  <si>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</si>
  <si>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</si>
  <si>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</si>
  <si>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</si>
  <si>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</si>
  <si>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</si>
  <si>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</si>
  <si>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</si>
  <si>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</si>
  <si>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</si>
  <si>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</si>
  <si>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</si>
  <si>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Schleifreisen</t>
  </si>
  <si>
    <t>St.Gangloff</t>
  </si>
  <si>
    <t>Dornburg-Camburg, Stadt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</si>
  <si>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</si>
  <si>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</si>
  <si>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</si>
  <si>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</si>
  <si>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</si>
  <si>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</si>
  <si>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</si>
  <si>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</si>
  <si>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</si>
  <si>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</si>
  <si>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</si>
  <si>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</si>
  <si>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Möckern</t>
  </si>
  <si>
    <t>Ruttersdorf-Lotschen</t>
  </si>
  <si>
    <t>Stadtroda, Stadt</t>
  </si>
  <si>
    <t>Bürgel, Stadt</t>
  </si>
  <si>
    <t>Graitschen b. Bürgel</t>
  </si>
  <si>
    <t>Nausnitz</t>
  </si>
  <si>
    <t>Eisenberg, Stadt</t>
  </si>
  <si>
    <t>Gösen</t>
  </si>
  <si>
    <t>Hainspitz</t>
  </si>
  <si>
    <t>Rauschwitz</t>
  </si>
  <si>
    <t>Bad Klosterlausnitz</t>
  </si>
  <si>
    <t>Bobeck</t>
  </si>
  <si>
    <t>Scheiditz</t>
  </si>
  <si>
    <t>Schlöben</t>
  </si>
  <si>
    <t>Schöngleina</t>
  </si>
  <si>
    <t>Serba</t>
  </si>
  <si>
    <t>Tautenhain</t>
  </si>
  <si>
    <t>Waldeck</t>
  </si>
  <si>
    <t>Hirschberg, Stadt</t>
  </si>
  <si>
    <t>Bad Lobenstein, Stadt</t>
  </si>
  <si>
    <t>Pößneck, Stadt</t>
  </si>
  <si>
    <t>Schleiz, Stadt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</si>
  <si>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</si>
  <si>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</si>
  <si>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</si>
  <si>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</si>
  <si>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</si>
  <si>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</si>
  <si>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Dittersdorf</t>
  </si>
  <si>
    <t>Görkwitz</t>
  </si>
  <si>
    <t>Göschitz</t>
  </si>
  <si>
    <t>Kirschkau</t>
  </si>
  <si>
    <t>Löhma</t>
  </si>
  <si>
    <t>Moßbach</t>
  </si>
  <si>
    <t>Neundorf (bei Schleiz)</t>
  </si>
  <si>
    <t>Oettersdorf</t>
  </si>
  <si>
    <t>Plothen</t>
  </si>
  <si>
    <t>Pörmitz</t>
  </si>
  <si>
    <t>Tegau</t>
  </si>
  <si>
    <t>Volkmannsdorf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</si>
  <si>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</si>
  <si>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</si>
  <si>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</si>
  <si>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</si>
  <si>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</si>
  <si>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</si>
  <si>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</si>
  <si>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</si>
  <si>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Oppurg</t>
  </si>
  <si>
    <t>Quaschwitz</t>
  </si>
  <si>
    <t>Solkwitz</t>
  </si>
  <si>
    <t>Weira</t>
  </si>
  <si>
    <t>Wernburg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</si>
  <si>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</si>
  <si>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</si>
  <si>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</si>
  <si>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</si>
  <si>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</si>
  <si>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</si>
  <si>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</si>
  <si>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</si>
  <si>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</si>
  <si>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</si>
  <si>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</si>
  <si>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</si>
  <si>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</si>
  <si>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</si>
  <si>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</si>
  <si>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</si>
  <si>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</si>
  <si>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</si>
  <si>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</si>
  <si>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</si>
  <si>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Kospoda</t>
  </si>
  <si>
    <t>Neustadt an der Orla, Stadt</t>
  </si>
  <si>
    <t>Berga/Elster, Stadt</t>
  </si>
  <si>
    <t>Greiz, Stadt</t>
  </si>
  <si>
    <t>Ronneburg, Stadt</t>
  </si>
  <si>
    <t>Harth-Pöllnitz</t>
  </si>
  <si>
    <t>Kraftsdorf</t>
  </si>
  <si>
    <t>Auma-Weidatal, Stadt</t>
  </si>
  <si>
    <t>Mohlsdorf-Teichwolframsdorf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</si>
  <si>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</si>
  <si>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</si>
  <si>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</si>
  <si>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</si>
  <si>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</si>
  <si>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</si>
  <si>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</si>
  <si>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</si>
  <si>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</si>
  <si>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Wünschendorf/Elster</t>
  </si>
  <si>
    <t>Bocka</t>
  </si>
  <si>
    <t>Hundhaupten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</si>
  <si>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</si>
  <si>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</si>
  <si>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</si>
  <si>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</si>
  <si>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</si>
  <si>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</si>
  <si>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</si>
  <si>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</si>
  <si>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</si>
  <si>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</si>
  <si>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</si>
  <si>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</si>
  <si>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</si>
  <si>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</si>
  <si>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Crimla</t>
  </si>
  <si>
    <t>Weida, Stadt</t>
  </si>
  <si>
    <t>Langenwolschendorf</t>
  </si>
  <si>
    <t>Weißendorf</t>
  </si>
  <si>
    <t>Zeulenroda-Triebes, Stadt</t>
  </si>
  <si>
    <t>Hohenleuben, Stadt</t>
  </si>
  <si>
    <t>Kühdorf</t>
  </si>
  <si>
    <t>Langenwetzendorf</t>
  </si>
  <si>
    <t>Altenburg, Stadt</t>
  </si>
  <si>
    <t>Lucka, Stadt</t>
  </si>
  <si>
    <t>Meuselwitz, Stadt</t>
  </si>
  <si>
    <t>Fockendorf</t>
  </si>
  <si>
    <t>Gerstenberg</t>
  </si>
  <si>
    <t>Treben</t>
  </si>
  <si>
    <t>Windischleuba</t>
  </si>
  <si>
    <t>Göllnitz</t>
  </si>
  <si>
    <t>Kriebitzsch</t>
  </si>
  <si>
    <t>Lödla</t>
  </si>
  <si>
    <t>Mehna</t>
  </si>
  <si>
    <t>Monstab</t>
  </si>
  <si>
    <t>Rositz</t>
  </si>
  <si>
    <t>Starkenberg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</si>
  <si>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</si>
  <si>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</si>
  <si>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</si>
  <si>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</si>
  <si>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</si>
  <si>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</si>
  <si>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</si>
  <si>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Heyersdorf</t>
  </si>
  <si>
    <t>Ponitz</t>
  </si>
  <si>
    <t>Göpfersdorf</t>
  </si>
  <si>
    <t>Langenleuba-Niederhain</t>
  </si>
  <si>
    <t>Nobitz</t>
  </si>
  <si>
    <t>Dobitschen</t>
  </si>
  <si>
    <t>Schmölln, Stadt</t>
  </si>
  <si>
    <t>Osterode am Harz</t>
  </si>
  <si>
    <t>Stuttgart</t>
  </si>
  <si>
    <t>Baden-Baden</t>
  </si>
  <si>
    <t>Heidelberg</t>
  </si>
  <si>
    <t>Mannheim</t>
  </si>
  <si>
    <t>Pforzheim</t>
  </si>
  <si>
    <t>Freiburg im Breisgau</t>
  </si>
  <si>
    <t>Ulm</t>
  </si>
  <si>
    <t>BIP</t>
  </si>
  <si>
    <t>v_id</t>
  </si>
  <si>
    <t>lon</t>
  </si>
  <si>
    <t>lat</t>
  </si>
  <si>
    <t>nodes</t>
  </si>
  <si>
    <t>Länge</t>
  </si>
  <si>
    <t>d</t>
  </si>
  <si>
    <t>d1</t>
  </si>
  <si>
    <t>d8</t>
  </si>
  <si>
    <t>d5</t>
  </si>
  <si>
    <t>d2</t>
  </si>
  <si>
    <t>d3</t>
  </si>
  <si>
    <t>d4</t>
  </si>
  <si>
    <t>d6</t>
  </si>
  <si>
    <t>d7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</si>
  <si>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</si>
  <si>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</si>
  <si>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</si>
  <si>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</si>
  <si>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</si>
  <si>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</si>
  <si>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</si>
  <si>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</si>
  <si>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</si>
  <si>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</si>
  <si>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</si>
  <si>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</si>
  <si>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</si>
  <si>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</si>
  <si>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</si>
  <si>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</si>
  <si>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</si>
  <si>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</si>
  <si>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</si>
  <si>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</si>
  <si>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</si>
  <si>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</si>
  <si>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</si>
  <si>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</si>
  <si>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</si>
  <si>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</si>
  <si>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</si>
  <si>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</si>
  <si>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</si>
  <si>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</si>
  <si>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</si>
  <si>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</si>
  <si>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</si>
  <si>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</si>
  <si>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</si>
  <si>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</si>
  <si>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</si>
  <si>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</si>
  <si>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</si>
  <si>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</si>
  <si>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</si>
  <si>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</si>
  <si>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</si>
  <si>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</si>
  <si>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</si>
  <si>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</si>
  <si>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</si>
  <si>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</si>
  <si>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</si>
  <si>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</si>
  <si>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</si>
  <si>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</si>
  <si>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</si>
  <si>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</si>
  <si>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</si>
  <si>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</si>
  <si>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</si>
  <si>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</si>
  <si>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</si>
  <si>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</si>
  <si>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</si>
  <si>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</si>
  <si>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</si>
  <si>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</si>
  <si>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</si>
  <si>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</si>
  <si>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</si>
  <si>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</si>
  <si>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</si>
  <si>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</si>
  <si>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</si>
  <si>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</si>
  <si>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</si>
  <si>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</si>
  <si>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</si>
  <si>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</si>
  <si>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</si>
  <si>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</si>
  <si>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</si>
  <si>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</si>
  <si>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</si>
  <si>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</si>
  <si>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</si>
  <si>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</si>
  <si>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</si>
  <si>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</si>
  <si>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</si>
  <si>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</si>
  <si>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</si>
  <si>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</si>
  <si>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</si>
  <si>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</si>
  <si>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</si>
  <si>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</si>
  <si>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</si>
  <si>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</si>
  <si>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</si>
  <si>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</si>
  <si>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</si>
  <si>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</si>
  <si>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</si>
  <si>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</si>
  <si>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</si>
  <si>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</si>
  <si>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</si>
  <si>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</si>
  <si>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</si>
  <si>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</si>
  <si>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</si>
  <si>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</si>
  <si>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</si>
  <si>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</si>
  <si>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</si>
  <si>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</si>
  <si>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</si>
  <si>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</si>
  <si>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</si>
  <si>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</si>
  <si>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</si>
  <si>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</si>
  <si>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</si>
  <si>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</si>
  <si>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</si>
  <si>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</si>
  <si>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</si>
  <si>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</si>
  <si>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</si>
  <si>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</si>
  <si>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</si>
  <si>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</si>
  <si>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</si>
  <si>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</si>
  <si>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</si>
  <si>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</si>
  <si>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</si>
  <si>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</si>
  <si>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</si>
  <si>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</si>
  <si>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</si>
  <si>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</si>
  <si>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</si>
  <si>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</si>
  <si>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</si>
  <si>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</si>
  <si>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</si>
  <si>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</si>
  <si>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</si>
  <si>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</si>
  <si>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</si>
  <si>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</si>
  <si>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</si>
  <si>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</si>
  <si>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</si>
  <si>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</si>
  <si>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</si>
  <si>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</si>
  <si>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</si>
  <si>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</si>
  <si>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</si>
  <si>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</si>
  <si>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</si>
  <si>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</si>
  <si>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</si>
  <si>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</si>
  <si>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</si>
  <si>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</si>
  <si>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</si>
  <si>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</si>
  <si>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</si>
  <si>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</si>
  <si>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</si>
  <si>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</si>
  <si>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</si>
  <si>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</si>
  <si>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</si>
  <si>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</si>
  <si>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</si>
  <si>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</si>
  <si>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</si>
  <si>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</si>
  <si>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</si>
  <si>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</si>
  <si>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</si>
  <si>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</si>
  <si>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</si>
  <si>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</si>
  <si>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</si>
  <si>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</si>
  <si>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</si>
  <si>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</si>
  <si>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</si>
  <si>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</si>
  <si>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</si>
  <si>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</si>
  <si>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</si>
  <si>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</si>
  <si>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</si>
  <si>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</si>
  <si>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</si>
  <si>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</si>
  <si>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</si>
  <si>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</si>
  <si>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</si>
  <si>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</si>
  <si>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</si>
  <si>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</si>
  <si>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</si>
  <si>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</si>
  <si>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</si>
  <si>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</si>
  <si>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</si>
  <si>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</si>
  <si>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</si>
  <si>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</si>
  <si>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</si>
  <si>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</si>
  <si>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</si>
  <si>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</si>
  <si>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</si>
  <si>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</si>
  <si>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</si>
  <si>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</si>
  <si>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</si>
  <si>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</si>
  <si>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</si>
  <si>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</si>
  <si>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</si>
  <si>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</si>
  <si>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</si>
  <si>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</si>
  <si>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</si>
  <si>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</si>
  <si>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</si>
  <si>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</si>
  <si>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</si>
  <si>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</si>
  <si>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</si>
  <si>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</si>
  <si>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</si>
  <si>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</si>
  <si>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</si>
  <si>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</si>
  <si>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</si>
  <si>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</si>
  <si>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</si>
  <si>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</si>
  <si>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</si>
  <si>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</si>
  <si>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</si>
  <si>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</si>
  <si>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</si>
  <si>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</si>
  <si>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</si>
  <si>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</si>
  <si>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</si>
  <si>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</si>
  <si>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</si>
  <si>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</si>
  <si>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</si>
  <si>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</si>
  <si>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</si>
  <si>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</si>
  <si>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</si>
  <si>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</si>
  <si>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</si>
  <si>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</si>
  <si>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</si>
  <si>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</si>
  <si>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</si>
  <si>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</si>
  <si>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</si>
  <si>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</si>
  <si>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</si>
  <si>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</si>
  <si>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</si>
  <si>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</si>
  <si>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</si>
  <si>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</si>
  <si>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</si>
  <si>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</si>
  <si>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</si>
  <si>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</si>
  <si>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</si>
  <si>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</si>
  <si>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</si>
  <si>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</si>
  <si>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</si>
  <si>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</si>
  <si>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</si>
  <si>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</si>
  <si>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</si>
  <si>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</si>
  <si>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</si>
  <si>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</si>
  <si>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</si>
  <si>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</si>
  <si>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</si>
  <si>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</si>
  <si>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</si>
  <si>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</si>
  <si>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</si>
  <si>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</si>
  <si>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</si>
  <si>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</si>
  <si>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</si>
  <si>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</si>
  <si>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</si>
  <si>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</si>
  <si>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</si>
  <si>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</si>
  <si>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</si>
  <si>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</si>
  <si>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</si>
  <si>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</si>
  <si>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</si>
  <si>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</si>
  <si>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</si>
  <si>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</si>
  <si>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</si>
  <si>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</si>
  <si>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</si>
  <si>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</si>
  <si>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</si>
  <si>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</si>
  <si>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</si>
  <si>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</si>
  <si>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</si>
  <si>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</si>
  <si>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</si>
  <si>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</si>
  <si>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</si>
  <si>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</si>
  <si>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</si>
  <si>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</si>
  <si>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</si>
  <si>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</si>
  <si>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</si>
  <si>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</si>
  <si>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</si>
  <si>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</si>
  <si>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</si>
  <si>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</si>
  <si>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</si>
  <si>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</si>
  <si>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</si>
  <si>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</si>
  <si>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</si>
  <si>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</si>
  <si>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</si>
  <si>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</si>
  <si>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</si>
  <si>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</si>
  <si>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</si>
  <si>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</si>
  <si>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</si>
  <si>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</si>
  <si>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</si>
  <si>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</si>
  <si>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</si>
  <si>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</si>
  <si>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</si>
  <si>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</si>
  <si>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</si>
  <si>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</si>
  <si>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</si>
  <si>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</si>
  <si>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</si>
  <si>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</si>
  <si>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</si>
  <si>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</si>
  <si>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</si>
  <si>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</si>
  <si>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</si>
  <si>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</si>
  <si>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</si>
  <si>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</si>
  <si>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</si>
  <si>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</si>
  <si>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</si>
  <si>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</si>
  <si>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</si>
  <si>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</si>
  <si>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</si>
  <si>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</si>
  <si>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</si>
  <si>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</si>
  <si>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</si>
  <si>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</si>
  <si>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</si>
  <si>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</si>
  <si>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</si>
  <si>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</si>
  <si>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</si>
  <si>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</si>
  <si>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NR</t>
  </si>
  <si>
    <t>missing nodes</t>
  </si>
  <si>
    <t>Baden-Württemberg [BW]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</si>
  <si>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</si>
  <si>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</si>
  <si>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</si>
  <si>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</si>
  <si>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</si>
  <si>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</si>
  <si>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</si>
  <si>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</si>
  <si>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</si>
  <si>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</si>
  <si>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</si>
  <si>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</si>
  <si>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</si>
  <si>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</si>
  <si>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</si>
  <si>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EW</t>
  </si>
  <si>
    <t>c1</t>
  </si>
  <si>
    <t>people</t>
  </si>
  <si>
    <t>Taxes</t>
  </si>
  <si>
    <t>City</t>
  </si>
  <si>
    <t>state</t>
  </si>
  <si>
    <t>SH</t>
  </si>
  <si>
    <t>NI</t>
  </si>
  <si>
    <t>HH</t>
  </si>
  <si>
    <t>BY</t>
  </si>
  <si>
    <t>HB</t>
  </si>
  <si>
    <t>HE</t>
  </si>
  <si>
    <t>RP</t>
  </si>
  <si>
    <t>BW</t>
  </si>
  <si>
    <t>SL</t>
  </si>
  <si>
    <t>BE</t>
  </si>
  <si>
    <t>BB</t>
  </si>
  <si>
    <t>ST</t>
  </si>
  <si>
    <t>TH</t>
  </si>
  <si>
    <t>MV</t>
  </si>
  <si>
    <t>SN</t>
  </si>
  <si>
    <t>GDP share</t>
  </si>
  <si>
    <t>people share</t>
  </si>
  <si>
    <t>GDP total</t>
  </si>
  <si>
    <t>Stuttgart, Regierungsbezirk</t>
  </si>
  <si>
    <t>Stuttgart, Landeshauptstadt, Stadtkreis</t>
  </si>
  <si>
    <t>Böblingen, Landkreis</t>
  </si>
  <si>
    <t>Esslingen, Landkreis</t>
  </si>
  <si>
    <t>Göppingen, Landkreis</t>
  </si>
  <si>
    <t>Ludwigsburg, Landkreis</t>
  </si>
  <si>
    <t>Heilbronn, Landkreis</t>
  </si>
  <si>
    <t>Schwäbisch Hall, Landkreis</t>
  </si>
  <si>
    <t>Heidenheim, Landkreis</t>
  </si>
  <si>
    <t>Karlsruhe, Regierungsbezirk</t>
  </si>
  <si>
    <t>Karlsruhe, Landkreis</t>
  </si>
  <si>
    <t>Rastatt, Landkreis</t>
  </si>
  <si>
    <t>Mannheim, Universitätsstadt, Stadtkreis</t>
  </si>
  <si>
    <t>Calw, Landkreis</t>
  </si>
  <si>
    <t>Freudenstadt, Landkreis</t>
  </si>
  <si>
    <t>Freiburg, Regierungsbezirk</t>
  </si>
  <si>
    <t>Breisgau-Hochschwarzwald, Landkreis</t>
  </si>
  <si>
    <t>Emmendingen, Landkreis</t>
  </si>
  <si>
    <t>Rottweil, Landkreis</t>
  </si>
  <si>
    <t>Tuttlingen, Landkreis</t>
  </si>
  <si>
    <t>Konstanz, Landkreis</t>
  </si>
  <si>
    <t>Lörrach, Landkreis</t>
  </si>
  <si>
    <t>Waldshut, Landkreis</t>
  </si>
  <si>
    <t>Tübingen, Regierungsbezirk</t>
  </si>
  <si>
    <t>Reutlingen, Landkreis</t>
  </si>
  <si>
    <t>Tübingen, Landkreis</t>
  </si>
  <si>
    <t>Ulm, Universitätsstadt, Stadtkreis</t>
  </si>
  <si>
    <t>Biberach, Landkreis</t>
  </si>
  <si>
    <t>Ravensburg, Landkreis</t>
  </si>
  <si>
    <t>Sigmaringen, Landkreis</t>
  </si>
  <si>
    <t>Oberbayern, Regierungsbezirk</t>
  </si>
  <si>
    <t>Ingolstadt, Kreisfreie Stadt</t>
  </si>
  <si>
    <t>München, Landeshauptstadt, Kreisfreie Stadt</t>
  </si>
  <si>
    <t>Rosenheim, Kreisfreie Stadt</t>
  </si>
  <si>
    <t>Altötting, Landkreis</t>
  </si>
  <si>
    <t>Berchtesgadener Land, Landkreis</t>
  </si>
  <si>
    <t>Bad Tölz-Wolfratshausen, Landkreis</t>
  </si>
  <si>
    <t>Dachau, Landkreis</t>
  </si>
  <si>
    <t>Ebersberg, Landkreis</t>
  </si>
  <si>
    <t>Eichstätt, Landkreis</t>
  </si>
  <si>
    <t>Erding, Landkreis</t>
  </si>
  <si>
    <t>Freising, Landkreis</t>
  </si>
  <si>
    <t>Fürstenfeldbruck, Landkreis</t>
  </si>
  <si>
    <t>Garmisch-Partenkirchen, Landkreis</t>
  </si>
  <si>
    <t>Landsberg am Lech, Landkreis</t>
  </si>
  <si>
    <t>Miesbach, Landkreis</t>
  </si>
  <si>
    <t>Mühldorf a.Inn, Landkreis</t>
  </si>
  <si>
    <t>München, Landkreis</t>
  </si>
  <si>
    <t>Neuburg-Schrobenhausen, Landkreis</t>
  </si>
  <si>
    <t>Pfaffenhofen a.d.Ilm, Landkreis</t>
  </si>
  <si>
    <t>Rosenheim, Landkreis</t>
  </si>
  <si>
    <t>Starnberg, Landkreis</t>
  </si>
  <si>
    <t>Traunstein, Landkreis</t>
  </si>
  <si>
    <t>Weilheim-Schongau, Landkreis</t>
  </si>
  <si>
    <t>Niederbayern, Regierungsbezirk</t>
  </si>
  <si>
    <t>Landshut, Kreisfreie Stadt</t>
  </si>
  <si>
    <t>Passau, Kreisfreie Stadt</t>
  </si>
  <si>
    <t>Straubing, Kreisfreie Stadt</t>
  </si>
  <si>
    <t>Deggendorf, Landkreis</t>
  </si>
  <si>
    <t>Freyung-Grafenau, Landkreis</t>
  </si>
  <si>
    <t>Kelheim, Landkreis</t>
  </si>
  <si>
    <t>Landshut, Landkreis</t>
  </si>
  <si>
    <t>Passau, Landkreis</t>
  </si>
  <si>
    <t>Regen, Landkreis</t>
  </si>
  <si>
    <t>Rottal-Inn, Landkreis</t>
  </si>
  <si>
    <t>Straubing-Bogen, Landkreis</t>
  </si>
  <si>
    <t>Dingolfing-Landau, Landkreis</t>
  </si>
  <si>
    <t>Oberpfalz, Regierungsbezirk</t>
  </si>
  <si>
    <t>Amberg, Kreisfreie Stadt</t>
  </si>
  <si>
    <t>Regensburg, Kreisfreie Stadt</t>
  </si>
  <si>
    <t>Weiden i.d.OPf., Kreisfreie Stadt</t>
  </si>
  <si>
    <t>Amberg-Sulzbach, Landkreis</t>
  </si>
  <si>
    <t>Cham, Landkreis</t>
  </si>
  <si>
    <t>Neumarkt i.d.OPf., Landkreis</t>
  </si>
  <si>
    <t>Neustadt a.d.Waldnaab, Landkreis</t>
  </si>
  <si>
    <t>Regensburg, Landkreis</t>
  </si>
  <si>
    <t>Schwandorf, Landkreis</t>
  </si>
  <si>
    <t>Tirschenreuth, Landkreis</t>
  </si>
  <si>
    <t>Oberfranken, Regierungsbezirk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</si>
  <si>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</si>
  <si>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</si>
  <si>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</si>
  <si>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</si>
  <si>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</si>
  <si>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</si>
  <si>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</si>
  <si>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Forchheim, Landkreis</t>
  </si>
  <si>
    <t>Hof, Landkreis</t>
  </si>
  <si>
    <t>Kronach, Landkreis</t>
  </si>
  <si>
    <t>Kulmbach, Landkreis</t>
  </si>
  <si>
    <t>Lichtenfels, Landkreis</t>
  </si>
  <si>
    <t>Wunsiedel i.Fichtelgebirge, Landkreis</t>
  </si>
  <si>
    <t>Mittelfranken, Regierungsbezirk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</si>
  <si>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</si>
  <si>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</si>
  <si>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</si>
  <si>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</si>
  <si>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</si>
  <si>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</si>
  <si>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Erlangen-Höchstadt, Landkreis</t>
  </si>
  <si>
    <t>Fürth, Landkreis</t>
  </si>
  <si>
    <t>Nürnberger Land, Landkreis</t>
  </si>
  <si>
    <t>Neustadt a.d.Aisch-Bad Windsheim, Landkreis</t>
  </si>
  <si>
    <t>Roth, Landkreis</t>
  </si>
  <si>
    <t>Weißenburg-Gunzenhausen, Landkreis</t>
  </si>
  <si>
    <t>Unterfranken, Regierungsbezirk</t>
  </si>
  <si>
    <t>Aschaffenburg, Kreisfreie Stadt</t>
  </si>
  <si>
    <t>Schweinfurt, Kreisfreie Stadt</t>
  </si>
  <si>
    <t>Würzburg, Kreisfreie Stadt</t>
  </si>
  <si>
    <t>Aschaffenburg, Landkreis</t>
  </si>
  <si>
    <t>Bad Kissingen, Landkreis</t>
  </si>
  <si>
    <t>Rhön-Grabfeld, Landkreis</t>
  </si>
  <si>
    <t>Haßberge, Landkreis</t>
  </si>
  <si>
    <t>Kitzingen, Landkreis</t>
  </si>
  <si>
    <t>Miltenberg, Landkreis</t>
  </si>
  <si>
    <t>Main-Spessart, Landkreis</t>
  </si>
  <si>
    <t>Schweinfurt, Landkreis</t>
  </si>
  <si>
    <t>Würzburg, Landkreis</t>
  </si>
  <si>
    <t>Schwaben, Regierungsbezirk</t>
  </si>
  <si>
    <t>Augsburg, Kreisfreie Stadt</t>
  </si>
  <si>
    <t>Kaufbeuren, Kreisfreie Stadt</t>
  </si>
  <si>
    <t>Kempten (Allgäu), Kreisfreie Stadt</t>
  </si>
  <si>
    <t>Memmingen, Kreisfreie Stadt</t>
  </si>
  <si>
    <t>Aichach-Friedberg, Landkreis</t>
  </si>
  <si>
    <t>Augsburg, Landkreis</t>
  </si>
  <si>
    <t>Dillingen a.d.Donau, Landkreis</t>
  </si>
  <si>
    <t>Günzburg, Landkreis</t>
  </si>
  <si>
    <t>Neu-Ulm, Landkreis</t>
  </si>
  <si>
    <t>Lindau (Bodensee), Landkreis</t>
  </si>
  <si>
    <t>Ostallgäu, Landkreis</t>
  </si>
  <si>
    <t>Unterallgäu, Landkreis</t>
  </si>
  <si>
    <t>Donau-Ries, Landkreis</t>
  </si>
  <si>
    <t>Oberallgäu, Landkreis</t>
  </si>
  <si>
    <t>Brandenburg an der Havel, Kreisfreie Stadt</t>
  </si>
  <si>
    <t>Cottbus, Kreisfreie Stadt</t>
  </si>
  <si>
    <t>Frankfurt (Oder), Kreisfreie Stadt</t>
  </si>
  <si>
    <t>Potsdam, Kreisfreie Stadt</t>
  </si>
  <si>
    <t>Barnim, Landkreis</t>
  </si>
  <si>
    <t>Dahme-Spreewald, Landkreis</t>
  </si>
  <si>
    <t>Elbe-Elster, Landkreis</t>
  </si>
  <si>
    <t>Havelland, Landkreis</t>
  </si>
  <si>
    <t>Märkisch-Oderland, Landkreis</t>
  </si>
  <si>
    <t>Oberhavel, Landkreis</t>
  </si>
  <si>
    <t>Oberspreewald-Lausitz, Landkreis</t>
  </si>
  <si>
    <t>Oder-Spree, Landkreis</t>
  </si>
  <si>
    <t>Ostprignitz-Ruppin, Landkreis</t>
  </si>
  <si>
    <t>Potsdam-Mittelmark, Landkreis</t>
  </si>
  <si>
    <t>Prignitz, Landkreis</t>
  </si>
  <si>
    <t>Spree-Neiße, Landkreis</t>
  </si>
  <si>
    <t>Teltow-Fläming, Landkreis</t>
  </si>
  <si>
    <t>Uckermark, Landkreis</t>
  </si>
  <si>
    <t>Bremen, Kreisfreie Stadt</t>
  </si>
  <si>
    <t>Bremerhaven, Kreisfreie Stadt</t>
  </si>
  <si>
    <t>Darmstadt, Regierungsbezirk</t>
  </si>
  <si>
    <t>Darmstadt, Wissenschaftsstadt, Kreisfreie Stadt</t>
  </si>
  <si>
    <t>Frankfurt am Main, Kreisfreie Stadt</t>
  </si>
  <si>
    <t>Offenbach am Main, Kreisfreie Stadt</t>
  </si>
  <si>
    <t>Wiesbaden, Landeshauptstadt, Kreisfreie Stadt</t>
  </si>
  <si>
    <t>Bergstraße, Landkreis</t>
  </si>
  <si>
    <t>Darmstadt-Dieburg, Landkreis</t>
  </si>
  <si>
    <t>Groß-Gerau, Landkreis</t>
  </si>
  <si>
    <t>Offenbach, Landkreis</t>
  </si>
  <si>
    <t>Gießen, Regierungsbezirk</t>
  </si>
  <si>
    <t>Gießen, Landkreis</t>
  </si>
  <si>
    <t>Limburg-Weilburg, Landkreis</t>
  </si>
  <si>
    <t>Marburg-Biedenkopf, Landkreis</t>
  </si>
  <si>
    <t>Kassel, Regierungsbezirk</t>
  </si>
  <si>
    <t>Kassel, documenta-Stadt, Kreisfreie Stadt</t>
  </si>
  <si>
    <t>Fulda, Landkreis</t>
  </si>
  <si>
    <t>Hersfeld-Rotenburg, Landkreis</t>
  </si>
  <si>
    <t>Kassel, Landkreis</t>
  </si>
  <si>
    <t>Waldeck-Frankenberg, Landkreis</t>
  </si>
  <si>
    <t>Rostock, Hansestadt, Kreisfreie Stadt</t>
  </si>
  <si>
    <t>Schwerin, Landeshauptstadt, Kreisfreie Stadt</t>
  </si>
  <si>
    <t>Mecklenburgische Seenplatte, Landkreis</t>
  </si>
  <si>
    <t>Vorpommern-Rügen, Landkreis</t>
  </si>
  <si>
    <t>Nordwestmecklenburg, Landkreis</t>
  </si>
  <si>
    <t>Vorpommern-Greifswald, Landkreis</t>
  </si>
  <si>
    <t>Ludwigslust-Parchim, Landkreis</t>
  </si>
  <si>
    <t>Braunschweig, Kreisfreie Stadt</t>
  </si>
  <si>
    <t>Salzgitter, Kreisfreie Stadt</t>
  </si>
  <si>
    <t>Wolfsburg, Kreisfreie Stadt</t>
  </si>
  <si>
    <t>Gifhorn, Landkreis</t>
  </si>
  <si>
    <t>Goslar, Landkreis</t>
  </si>
  <si>
    <t>Helmstedt, Landkreis</t>
  </si>
  <si>
    <t>Northeim, Landkreis</t>
  </si>
  <si>
    <t>Peine, Landkreis</t>
  </si>
  <si>
    <t>Wolfenbüttel, Landkreis</t>
  </si>
  <si>
    <t>Göttingen, Landkreis</t>
  </si>
  <si>
    <t>Diepholz, Landkreis</t>
  </si>
  <si>
    <t>Hameln-Pyrmont, Landkreis</t>
  </si>
  <si>
    <t>Hildesheim, Landkreis</t>
  </si>
  <si>
    <t>Holzminden, Landkreis</t>
  </si>
  <si>
    <t>Nienburg (Weser), Landkreis</t>
  </si>
  <si>
    <t>Schaumburg, Landkreis</t>
  </si>
  <si>
    <t>Region Hannover, Landkreis</t>
  </si>
  <si>
    <t>Celle, Landkreis</t>
  </si>
  <si>
    <t>Cuxhaven, Landkreis</t>
  </si>
  <si>
    <t>Harburg, Landkreis</t>
  </si>
  <si>
    <t>Lüchow-Dannenberg, Landkreis</t>
  </si>
  <si>
    <t>Lüneburg, Landkreis</t>
  </si>
  <si>
    <t>Osterholz, Landkreis</t>
  </si>
  <si>
    <t>Rotenburg (Wümme), Landkreis</t>
  </si>
  <si>
    <t>Heidekreis, Landkreis</t>
  </si>
  <si>
    <t>Stade, Landkreis</t>
  </si>
  <si>
    <t>Uelzen, Landkreis</t>
  </si>
  <si>
    <t>Verden, Landkreis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</si>
  <si>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</si>
  <si>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</si>
  <si>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</si>
  <si>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</si>
  <si>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</si>
  <si>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Ammerland, Landkreis</t>
  </si>
  <si>
    <t>Aurich, Landkreis</t>
  </si>
  <si>
    <t>Cloppenburg, Landkreis</t>
  </si>
  <si>
    <t>Emsland, Landkreis</t>
  </si>
  <si>
    <t>Friesland, Landkreis</t>
  </si>
  <si>
    <t>Grafschaft Bentheim, Landkreis</t>
  </si>
  <si>
    <t>Leer, Landkreis</t>
  </si>
  <si>
    <t>Oldenburg, Landkreis</t>
  </si>
  <si>
    <t>Osnabrück, Landkreis</t>
  </si>
  <si>
    <t>Vechta, Landkreis</t>
  </si>
  <si>
    <t>Wesermarsch, Landkreis</t>
  </si>
  <si>
    <t>Wittmund, Landkreis</t>
  </si>
  <si>
    <t>NW</t>
  </si>
  <si>
    <t>Düsseldorf, Regierungsbezirk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</si>
  <si>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</si>
  <si>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</si>
  <si>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</si>
  <si>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</si>
  <si>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</si>
  <si>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</si>
  <si>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</si>
  <si>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</si>
  <si>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</si>
  <si>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</si>
  <si>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Kleve, Kreis</t>
  </si>
  <si>
    <t>Mettmann, Kreis</t>
  </si>
  <si>
    <t>Rhein-Kreis Neuss, Kreis</t>
  </si>
  <si>
    <t>Viersen, Kreis</t>
  </si>
  <si>
    <t>Wesel, Kreis</t>
  </si>
  <si>
    <t>Köln, Regierungsbezirk</t>
  </si>
  <si>
    <t>Bonn, Kreisfreie Stadt</t>
  </si>
  <si>
    <t>Köln, Kreisfreie Stadt</t>
  </si>
  <si>
    <t>Leverkusen, Kreisfreie Stadt</t>
  </si>
  <si>
    <t>Düren, Kreis</t>
  </si>
  <si>
    <t>Euskirchen, Kreis</t>
  </si>
  <si>
    <t>Heinsberg, Kreis</t>
  </si>
  <si>
    <t>Städteregion Aachen, Kreis</t>
  </si>
  <si>
    <t>Münster, Regierungsbezirk</t>
  </si>
  <si>
    <t>Bottrop, Kreisfreie Stadt</t>
  </si>
  <si>
    <t>Gelsenkirchen, Kreisfreie Stadt</t>
  </si>
  <si>
    <t>Münster, Kreisfreie Stadt</t>
  </si>
  <si>
    <t>Borken, Kreis</t>
  </si>
  <si>
    <t>Coesfeld, Kreis</t>
  </si>
  <si>
    <t>Recklinghausen, Kreis</t>
  </si>
  <si>
    <t>Steinfurt, Kreis</t>
  </si>
  <si>
    <t>Warendorf, Kreis</t>
  </si>
  <si>
    <t>Detmold, Regierungsbezirk</t>
  </si>
  <si>
    <t>Bielefeld, Kreisfreie Stadt</t>
  </si>
  <si>
    <t>Gütersloh, Kreis</t>
  </si>
  <si>
    <t>Herford, Kreis</t>
  </si>
  <si>
    <t>Höxter, Kreis</t>
  </si>
  <si>
    <t>Lippe, Kreis</t>
  </si>
  <si>
    <t>Minden-Lübbecke, Kreis</t>
  </si>
  <si>
    <t>Paderborn, Kreis</t>
  </si>
  <si>
    <t>Arnsberg, Regierungsbezirk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</si>
  <si>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</si>
  <si>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</si>
  <si>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</si>
  <si>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</si>
  <si>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</si>
  <si>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Olpe, Kreis</t>
  </si>
  <si>
    <t>Siegen-Wittgenstein, Kreis</t>
  </si>
  <si>
    <t>Soest, Kreis</t>
  </si>
  <si>
    <t>Unna, Kreis</t>
  </si>
  <si>
    <t>Statistische Region Koblenz</t>
  </si>
  <si>
    <t>Koblenz, Kreisfreie Stadt</t>
  </si>
  <si>
    <t>Ahrweiler, Landkreis</t>
  </si>
  <si>
    <t>Altenkirchen (Westerwald), Landkreis</t>
  </si>
  <si>
    <t>Bad Kreuznach, Landkreis</t>
  </si>
  <si>
    <t>Birkenfeld, Landkreis</t>
  </si>
  <si>
    <t>Mayen-Koblenz, Landkreis</t>
  </si>
  <si>
    <t>Neuwied, Landkreis</t>
  </si>
  <si>
    <t>Cochem-Zell, Landkreis</t>
  </si>
  <si>
    <t>Statistische Region Trier</t>
  </si>
  <si>
    <t>Trier, Kreisfreie Stadt</t>
  </si>
  <si>
    <t>Bernkastel-Wittlich, Landkreis</t>
  </si>
  <si>
    <t>Vulkaneifel, Landkreis</t>
  </si>
  <si>
    <t>Trier-Saarburg, Landkreis</t>
  </si>
  <si>
    <t>Statistische Region Rheinhessen-Pfalz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</si>
  <si>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</si>
  <si>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</si>
  <si>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</si>
  <si>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</si>
  <si>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</si>
  <si>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</si>
  <si>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</si>
  <si>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</si>
  <si>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</si>
  <si>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</si>
  <si>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Alzey-Worms, Landkreis</t>
  </si>
  <si>
    <t>Bad Dürkheim, Landkreis</t>
  </si>
  <si>
    <t>Germersheim, Landkreis</t>
  </si>
  <si>
    <t>Kaiserslautern, Landkreis</t>
  </si>
  <si>
    <t>Kusel, Landkreis</t>
  </si>
  <si>
    <t>Südliche Weinstraße, Landkreis</t>
  </si>
  <si>
    <t>Mainz-Bingen, Landkreis</t>
  </si>
  <si>
    <t>Südwestpfalz, Landkreis</t>
  </si>
  <si>
    <t>Saarbrücken, Regionalverband</t>
  </si>
  <si>
    <t>Merzig-Wadern, Landkreis</t>
  </si>
  <si>
    <t>Neunkirchen, Landkreis</t>
  </si>
  <si>
    <t>Saarlouis, Landkreis</t>
  </si>
  <si>
    <t>St. Wendel, Landkreis</t>
  </si>
  <si>
    <t>Dresden, NUTS 2-Region</t>
  </si>
  <si>
    <t>Dresden, Kreisfreie Stadt</t>
  </si>
  <si>
    <t>Bautzen, Landkreis</t>
  </si>
  <si>
    <t>Görlitz, Landkreis</t>
  </si>
  <si>
    <t>Meißen, Landkreis</t>
  </si>
  <si>
    <t>Sächsische Schweiz-Osterzgebirge, Landkreis</t>
  </si>
  <si>
    <t>Chemnitz, NUTS 2-Region</t>
  </si>
  <si>
    <t>Chemnitz, Kreisfreie Stadt</t>
  </si>
  <si>
    <t>Mittelsachsen, Landkreis</t>
  </si>
  <si>
    <t>Zwickau, Landkreis</t>
  </si>
  <si>
    <t>Leipzig, NUTS 2-Region</t>
  </si>
  <si>
    <t>Leipzig, Kreisfreie Stadt</t>
  </si>
  <si>
    <t>Leipzig, Landkreis</t>
  </si>
  <si>
    <t>Nordsachsen, Landkreis</t>
  </si>
  <si>
    <t>Dessau-Roßlau, Kreisfreie Stadt</t>
  </si>
  <si>
    <t>Halle (Saale), Kreisfreie Stadt</t>
  </si>
  <si>
    <t>Magdeburg, Landeshauptstadt, Kreisfreie Stadt</t>
  </si>
  <si>
    <t>Anhalt-Bitterfeld, Landkreis</t>
  </si>
  <si>
    <t>Jerichower Land, Landkreis</t>
  </si>
  <si>
    <t>Börde, Landkreis</t>
  </si>
  <si>
    <t>Harz, Landkreis</t>
  </si>
  <si>
    <t>Mansfeld-Südharz, Landkreis</t>
  </si>
  <si>
    <t>Stendal, Landkreis</t>
  </si>
  <si>
    <t>Wittenberg, Landkreis</t>
  </si>
  <si>
    <t>Flensburg, Kreisfreie Stadt</t>
  </si>
  <si>
    <t>Kiel, Landeshauptstadt, Kreisfreie Stadt</t>
  </si>
  <si>
    <t>Lübeck, Hansestadt, Kreisfreie Stadt</t>
  </si>
  <si>
    <t>Neumünster, Kreisfreie Stadt</t>
  </si>
  <si>
    <t>Dithmarschen, Kreis</t>
  </si>
  <si>
    <t>Herzogtum Lauenburg, Kreis</t>
  </si>
  <si>
    <t>Nordfriesland, Kreis</t>
  </si>
  <si>
    <t>Ostholstein, Kreis</t>
  </si>
  <si>
    <t>Pinneberg, Kreis</t>
  </si>
  <si>
    <t>Plön, Kreis</t>
  </si>
  <si>
    <t>Rendsburg-Eckernförde, Kreis</t>
  </si>
  <si>
    <t>Schleswig-Flensburg, Kreis</t>
  </si>
  <si>
    <t>Segeberg, Kreis</t>
  </si>
  <si>
    <t>Steinburg, Kreis</t>
  </si>
  <si>
    <t>Stormarn, Kreis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</si>
  <si>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</si>
  <si>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</si>
  <si>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</si>
  <si>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</si>
  <si>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</si>
  <si>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Eichsfeld, Landkreis</t>
  </si>
  <si>
    <t>Nordhausen, Landkreis</t>
  </si>
  <si>
    <t>Schmalkalden-Meiningen, Landkreis</t>
  </si>
  <si>
    <t>Gotha, Landkreis</t>
  </si>
  <si>
    <t>Sömmerda, Landkreis</t>
  </si>
  <si>
    <t>Hildburghausen, Landkreis</t>
  </si>
  <si>
    <t>Weimarer Land, Landkreis</t>
  </si>
  <si>
    <t>Sonneberg, Landkreis</t>
  </si>
  <si>
    <t>Saalfeld-Rudolstadt, Landkreis</t>
  </si>
  <si>
    <t>Greiz, Landkreis</t>
  </si>
  <si>
    <t>Altenburger Land, Landkreis</t>
  </si>
  <si>
    <t>Eisenach, Kreisfreie Stadt</t>
  </si>
  <si>
    <r>
      <t>Wartburgkreis</t>
    </r>
    <r>
      <rPr>
        <vertAlign val="superscript"/>
        <sz val="8"/>
        <rFont val="Arial"/>
        <family val="2"/>
      </rPr>
      <t>1)</t>
    </r>
  </si>
  <si>
    <t>D</t>
  </si>
  <si>
    <t>BIP 2019</t>
  </si>
  <si>
    <t>demand State</t>
  </si>
  <si>
    <t>demand Share</t>
  </si>
  <si>
    <t>c2</t>
  </si>
  <si>
    <t>demand for node</t>
  </si>
  <si>
    <t>n268</t>
  </si>
  <si>
    <t>n84</t>
  </si>
  <si>
    <t>n404</t>
  </si>
  <si>
    <t>n83</t>
  </si>
  <si>
    <t>n22</t>
  </si>
  <si>
    <t>n25</t>
  </si>
  <si>
    <t>n395</t>
  </si>
  <si>
    <t>n8</t>
  </si>
  <si>
    <t>n21</t>
  </si>
  <si>
    <t>n400</t>
  </si>
  <si>
    <t>n327</t>
  </si>
  <si>
    <t>n20</t>
  </si>
  <si>
    <t>n27</t>
  </si>
  <si>
    <t>n28</t>
  </si>
  <si>
    <t>n36</t>
  </si>
  <si>
    <t>n407</t>
  </si>
  <si>
    <t>n23</t>
  </si>
  <si>
    <t>n24</t>
  </si>
  <si>
    <t>n391</t>
  </si>
  <si>
    <t>n394</t>
  </si>
  <si>
    <t>n270</t>
  </si>
  <si>
    <t>n26</t>
  </si>
  <si>
    <t>n429</t>
  </si>
  <si>
    <t>n181</t>
  </si>
  <si>
    <t>n290</t>
  </si>
  <si>
    <t>n471</t>
  </si>
  <si>
    <t>n16</t>
  </si>
  <si>
    <t>n5</t>
  </si>
  <si>
    <t>n29</t>
  </si>
  <si>
    <t>n335</t>
  </si>
  <si>
    <t>n417</t>
  </si>
  <si>
    <t>n418</t>
  </si>
  <si>
    <t>n468</t>
  </si>
  <si>
    <t>n49</t>
  </si>
  <si>
    <t>n50</t>
  </si>
  <si>
    <t>n255</t>
  </si>
  <si>
    <t>n298</t>
  </si>
  <si>
    <t>n469</t>
  </si>
  <si>
    <t>n294</t>
  </si>
  <si>
    <t>n296</t>
  </si>
  <si>
    <t>n254</t>
  </si>
  <si>
    <t>n281</t>
  </si>
  <si>
    <t>n1</t>
  </si>
  <si>
    <t>n6</t>
  </si>
  <si>
    <t>n7</t>
  </si>
  <si>
    <t>n373</t>
  </si>
  <si>
    <t>n59</t>
  </si>
  <si>
    <t>n62</t>
  </si>
  <si>
    <t>n67</t>
  </si>
  <si>
    <t>n94</t>
  </si>
  <si>
    <t>n206</t>
  </si>
  <si>
    <t>n291</t>
  </si>
  <si>
    <t>n295</t>
  </si>
  <si>
    <t>n464</t>
  </si>
  <si>
    <t>n3</t>
  </si>
  <si>
    <t>n207</t>
  </si>
  <si>
    <t>n470</t>
  </si>
  <si>
    <t>n223</t>
  </si>
  <si>
    <t>n2</t>
  </si>
  <si>
    <t>n4</t>
  </si>
  <si>
    <t>n463</t>
  </si>
  <si>
    <t>n369</t>
  </si>
  <si>
    <t>n380</t>
  </si>
  <si>
    <t>n381</t>
  </si>
  <si>
    <t>n158</t>
  </si>
  <si>
    <t>n362</t>
  </si>
  <si>
    <t>n9</t>
  </si>
  <si>
    <t>n30</t>
  </si>
  <si>
    <t>n39</t>
  </si>
  <si>
    <t>n41</t>
  </si>
  <si>
    <t>n102</t>
  </si>
  <si>
    <t>n61</t>
  </si>
  <si>
    <t>n198</t>
  </si>
  <si>
    <t>n406</t>
  </si>
  <si>
    <t>n266</t>
  </si>
  <si>
    <t>n157</t>
  </si>
  <si>
    <t>n261</t>
  </si>
  <si>
    <t>n34</t>
  </si>
  <si>
    <t>n35</t>
  </si>
  <si>
    <t>n82</t>
  </si>
  <si>
    <t>n273</t>
  </si>
  <si>
    <t>n159</t>
  </si>
  <si>
    <t>n267</t>
  </si>
  <si>
    <t>n218</t>
  </si>
  <si>
    <t>n280</t>
  </si>
  <si>
    <t>n92</t>
  </si>
  <si>
    <t>n93</t>
  </si>
  <si>
    <t>n96</t>
  </si>
  <si>
    <t>n199</t>
  </si>
  <si>
    <t>n284</t>
  </si>
  <si>
    <t>n433</t>
  </si>
  <si>
    <t>n434</t>
  </si>
  <si>
    <t>n85</t>
  </si>
  <si>
    <t>n86</t>
  </si>
  <si>
    <t>n91</t>
  </si>
  <si>
    <t>n200</t>
  </si>
  <si>
    <t>n219</t>
  </si>
  <si>
    <t>n95</t>
  </si>
  <si>
    <t>n282</t>
  </si>
  <si>
    <t>n465</t>
  </si>
  <si>
    <t>n466</t>
  </si>
  <si>
    <t>n60</t>
  </si>
  <si>
    <t>n116</t>
  </si>
  <si>
    <t>n444</t>
  </si>
  <si>
    <t>n89</t>
  </si>
  <si>
    <t>n186</t>
  </si>
  <si>
    <t>n197</t>
  </si>
  <si>
    <t>n167</t>
  </si>
  <si>
    <t>n174</t>
  </si>
  <si>
    <t>n151</t>
  </si>
  <si>
    <t>n103</t>
  </si>
  <si>
    <t>n168</t>
  </si>
  <si>
    <t>n172</t>
  </si>
  <si>
    <t>n126</t>
  </si>
  <si>
    <t>n129</t>
  </si>
  <si>
    <t>n136</t>
  </si>
  <si>
    <t>n452</t>
  </si>
  <si>
    <t>n457</t>
  </si>
  <si>
    <t>n125</t>
  </si>
  <si>
    <t>n131</t>
  </si>
  <si>
    <t>n144</t>
  </si>
  <si>
    <t>n147</t>
  </si>
  <si>
    <t>n169</t>
  </si>
  <si>
    <t>n438</t>
  </si>
  <si>
    <t>n88</t>
  </si>
  <si>
    <t>n115</t>
  </si>
  <si>
    <t>n123</t>
  </si>
  <si>
    <t>n130</t>
  </si>
  <si>
    <t>n150</t>
  </si>
  <si>
    <t>n171</t>
  </si>
  <si>
    <t>n263</t>
  </si>
  <si>
    <t>n105</t>
  </si>
  <si>
    <t>n166</t>
  </si>
  <si>
    <t>n182</t>
  </si>
  <si>
    <t>n185</t>
  </si>
  <si>
    <t>n189</t>
  </si>
  <si>
    <t>n193</t>
  </si>
  <si>
    <t>n458</t>
  </si>
  <si>
    <t>n485</t>
  </si>
  <si>
    <t>n455</t>
  </si>
  <si>
    <t>n357</t>
  </si>
  <si>
    <t>n122</t>
  </si>
  <si>
    <t>n127</t>
  </si>
  <si>
    <t>n420</t>
  </si>
  <si>
    <t>n119</t>
  </si>
  <si>
    <t>n121</t>
  </si>
  <si>
    <t>n156</t>
  </si>
  <si>
    <t>n161</t>
  </si>
  <si>
    <t>n422</t>
  </si>
  <si>
    <t>n124</t>
  </si>
  <si>
    <t>n132</t>
  </si>
  <si>
    <t>n133</t>
  </si>
  <si>
    <t>n154</t>
  </si>
  <si>
    <t>n443</t>
  </si>
  <si>
    <t>n453</t>
  </si>
  <si>
    <t>n454</t>
  </si>
  <si>
    <t>n460</t>
  </si>
  <si>
    <t>n442</t>
  </si>
  <si>
    <t>n421</t>
  </si>
  <si>
    <t>n120</t>
  </si>
  <si>
    <t>n148</t>
  </si>
  <si>
    <t>n201</t>
  </si>
  <si>
    <t>n117</t>
  </si>
  <si>
    <t>n118</t>
  </si>
  <si>
    <t>n456</t>
  </si>
  <si>
    <t>n104</t>
  </si>
  <si>
    <t>n107</t>
  </si>
  <si>
    <t>n113</t>
  </si>
  <si>
    <t>n367</t>
  </si>
  <si>
    <t>n87</t>
  </si>
  <si>
    <t>n90</t>
  </si>
  <si>
    <t>n162</t>
  </si>
  <si>
    <t>n164</t>
  </si>
  <si>
    <t>n204</t>
  </si>
  <si>
    <t>n205</t>
  </si>
  <si>
    <t>n108</t>
  </si>
  <si>
    <t>n112</t>
  </si>
  <si>
    <t>n137</t>
  </si>
  <si>
    <t>n139</t>
  </si>
  <si>
    <t>n141</t>
  </si>
  <si>
    <t>n142</t>
  </si>
  <si>
    <t>n446</t>
  </si>
  <si>
    <t>n450</t>
  </si>
  <si>
    <t>n451</t>
  </si>
  <si>
    <t>n155</t>
  </si>
  <si>
    <t>n459</t>
  </si>
  <si>
    <t>n461</t>
  </si>
  <si>
    <t>n462</t>
  </si>
  <si>
    <t>n216</t>
  </si>
  <si>
    <t>n393</t>
  </si>
  <si>
    <t>n77</t>
  </si>
  <si>
    <t>n478</t>
  </si>
  <si>
    <t>n479</t>
  </si>
  <si>
    <t>n217</t>
  </si>
  <si>
    <t>n379</t>
  </si>
  <si>
    <t>n403</t>
  </si>
  <si>
    <t>n76</t>
  </si>
  <si>
    <t>n111</t>
  </si>
  <si>
    <t>n143</t>
  </si>
  <si>
    <t>n356</t>
  </si>
  <si>
    <t>n202</t>
  </si>
  <si>
    <t>n106</t>
  </si>
  <si>
    <t>n109</t>
  </si>
  <si>
    <t>n146</t>
  </si>
  <si>
    <t>n448</t>
  </si>
  <si>
    <t>n114</t>
  </si>
  <si>
    <t>n153</t>
  </si>
  <si>
    <t>n176</t>
  </si>
  <si>
    <t>n264</t>
  </si>
  <si>
    <t>n265</t>
  </si>
  <si>
    <t>n110</t>
  </si>
  <si>
    <t>n134</t>
  </si>
  <si>
    <t>n135</t>
  </si>
  <si>
    <t>n195</t>
  </si>
  <si>
    <t>n249</t>
  </si>
  <si>
    <t>n165</t>
  </si>
  <si>
    <t>n196</t>
  </si>
  <si>
    <t>n244</t>
  </si>
  <si>
    <t>n210</t>
  </si>
  <si>
    <t>n492</t>
  </si>
  <si>
    <t>n483</t>
  </si>
  <si>
    <t>n70</t>
  </si>
  <si>
    <t>n69</t>
  </si>
  <si>
    <t>n225</t>
  </si>
  <si>
    <t>n253</t>
  </si>
  <si>
    <t>n333</t>
  </si>
  <si>
    <t>n414</t>
  </si>
  <si>
    <t>n68</t>
  </si>
  <si>
    <t>n241</t>
  </si>
  <si>
    <t>n378</t>
  </si>
  <si>
    <t>n236</t>
  </si>
  <si>
    <t>n240</t>
  </si>
  <si>
    <t>n481</t>
  </si>
  <si>
    <t>n242</t>
  </si>
  <si>
    <t>n299</t>
  </si>
  <si>
    <t>n382</t>
  </si>
  <si>
    <t>n384</t>
  </si>
  <si>
    <t>n390</t>
  </si>
  <si>
    <t>n482</t>
  </si>
  <si>
    <t>n238</t>
  </si>
  <si>
    <t>n250</t>
  </si>
  <si>
    <t>n279</t>
  </si>
  <si>
    <t>n31</t>
  </si>
  <si>
    <t>n297</t>
  </si>
  <si>
    <t>n51</t>
  </si>
  <si>
    <t>n33</t>
  </si>
  <si>
    <t>n272</t>
  </si>
  <si>
    <t>n251</t>
  </si>
  <si>
    <t>n271</t>
  </si>
  <si>
    <t>n222</t>
  </si>
  <si>
    <t>n99</t>
  </si>
  <si>
    <t>n208</t>
  </si>
  <si>
    <t>n209</t>
  </si>
  <si>
    <t>n484</t>
  </si>
  <si>
    <t>n234</t>
  </si>
  <si>
    <t>n235</t>
  </si>
  <si>
    <t>n100</t>
  </si>
  <si>
    <t>n348</t>
  </si>
  <si>
    <t>n349</t>
  </si>
  <si>
    <t>n441</t>
  </si>
  <si>
    <t>n486</t>
  </si>
  <si>
    <t>n212</t>
  </si>
  <si>
    <t>n220</t>
  </si>
  <si>
    <t>n221</t>
  </si>
  <si>
    <t>n54</t>
  </si>
  <si>
    <t>n416</t>
  </si>
  <si>
    <t>n419</t>
  </si>
  <si>
    <t>n226</t>
  </si>
  <si>
    <t>n401</t>
  </si>
  <si>
    <t>n256</t>
  </si>
  <si>
    <t>n257</t>
  </si>
  <si>
    <t>n392</t>
  </si>
  <si>
    <t>n314</t>
  </si>
  <si>
    <t>n370</t>
  </si>
  <si>
    <t>n371</t>
  </si>
  <si>
    <t>n307</t>
  </si>
  <si>
    <t>n213</t>
  </si>
  <si>
    <t>n233</t>
  </si>
  <si>
    <t>n300</t>
  </si>
  <si>
    <t>n301</t>
  </si>
  <si>
    <t>n372</t>
  </si>
  <si>
    <t>n306</t>
  </si>
  <si>
    <t>n305</t>
  </si>
  <si>
    <t>n302</t>
  </si>
  <si>
    <t>n413</t>
  </si>
  <si>
    <t>n304</t>
  </si>
  <si>
    <t>n386</t>
  </si>
  <si>
    <t>n387</t>
  </si>
  <si>
    <t>n480</t>
  </si>
  <si>
    <t>n427</t>
  </si>
  <si>
    <t>n368</t>
  </si>
  <si>
    <t>n52</t>
  </si>
  <si>
    <t>n55</t>
  </si>
  <si>
    <t>n57</t>
  </si>
  <si>
    <t>n58</t>
  </si>
  <si>
    <t>n359</t>
  </si>
  <si>
    <t>n360</t>
  </si>
  <si>
    <t>n63</t>
  </si>
  <si>
    <t>n374</t>
  </si>
  <si>
    <t>n56</t>
  </si>
  <si>
    <t>n211</t>
  </si>
  <si>
    <t>n477</t>
  </si>
  <si>
    <t>n187</t>
  </si>
  <si>
    <t>n188</t>
  </si>
  <si>
    <t>n316</t>
  </si>
  <si>
    <t>n53</t>
  </si>
  <si>
    <t>n232</t>
  </si>
  <si>
    <t>n315</t>
  </si>
  <si>
    <t>n361</t>
  </si>
  <si>
    <t>n408</t>
  </si>
  <si>
    <t>n231</t>
  </si>
  <si>
    <t>n398</t>
  </si>
  <si>
    <t>n228</t>
  </si>
  <si>
    <t>n489</t>
  </si>
  <si>
    <t>n355</t>
  </si>
  <si>
    <t>n396</t>
  </si>
  <si>
    <t>n494</t>
  </si>
  <si>
    <t>n260</t>
  </si>
  <si>
    <t>n230</t>
  </si>
  <si>
    <t>n224</t>
  </si>
  <si>
    <t>n229</t>
  </si>
  <si>
    <t>n388</t>
  </si>
  <si>
    <t>n474</t>
  </si>
  <si>
    <t>n258</t>
  </si>
  <si>
    <t>n344</t>
  </si>
  <si>
    <t>n347</t>
  </si>
  <si>
    <t>n262</t>
  </si>
  <si>
    <t>n323</t>
  </si>
  <si>
    <t>n325</t>
  </si>
  <si>
    <t>n19</t>
  </si>
  <si>
    <t>n424</t>
  </si>
  <si>
    <t>n425</t>
  </si>
  <si>
    <t>n13</t>
  </si>
  <si>
    <t>n64</t>
  </si>
  <si>
    <t>n14</t>
  </si>
  <si>
    <t>n15</t>
  </si>
  <si>
    <t>n312</t>
  </si>
  <si>
    <t>n342</t>
  </si>
  <si>
    <t>n346</t>
  </si>
  <si>
    <t>n324</t>
  </si>
  <si>
    <t>n345</t>
  </si>
  <si>
    <t>n310</t>
  </si>
  <si>
    <t>n423</t>
  </si>
  <si>
    <t>n473</t>
  </si>
  <si>
    <t>n309</t>
  </si>
  <si>
    <t>n476</t>
  </si>
  <si>
    <t>n331</t>
  </si>
  <si>
    <t>n308</t>
  </si>
  <si>
    <t>n409</t>
  </si>
  <si>
    <t>n326</t>
  </si>
  <si>
    <t>n410</t>
  </si>
  <si>
    <t>n366</t>
  </si>
  <si>
    <t>n322</t>
  </si>
  <si>
    <t>n332</t>
  </si>
  <si>
    <t>n66</t>
  </si>
  <si>
    <t>n343</t>
  </si>
  <si>
    <t>n97</t>
  </si>
  <si>
    <t>n330</t>
  </si>
  <si>
    <t>n329</t>
  </si>
  <si>
    <t>n336</t>
  </si>
  <si>
    <t>n490</t>
  </si>
  <si>
    <t>n491</t>
  </si>
  <si>
    <t>n328</t>
  </si>
  <si>
    <t>n383</t>
  </si>
  <si>
    <t>n78</t>
  </si>
  <si>
    <t>n288</t>
  </si>
  <si>
    <t>n377</t>
  </si>
  <si>
    <t>n303</t>
  </si>
  <si>
    <t>n376</t>
  </si>
  <si>
    <t>n375</t>
  </si>
  <si>
    <t>n472</t>
  </si>
  <si>
    <t>n243</t>
  </si>
  <si>
    <t>n389</t>
  </si>
  <si>
    <t>n475</t>
  </si>
  <si>
    <t>n227</t>
  </si>
  <si>
    <t>n402</t>
  </si>
  <si>
    <t>n353</t>
  </si>
  <si>
    <t>n352</t>
  </si>
  <si>
    <t>n363</t>
  </si>
  <si>
    <t>n364</t>
  </si>
  <si>
    <t>n252</t>
  </si>
  <si>
    <t>n365</t>
  </si>
  <si>
    <t>n47</t>
  </si>
  <si>
    <t>n341</t>
  </si>
  <si>
    <t>n43</t>
  </si>
  <si>
    <t>n81</t>
  </si>
  <si>
    <t>n10</t>
  </si>
  <si>
    <t>n12</t>
  </si>
  <si>
    <t>n17</t>
  </si>
  <si>
    <t>n46</t>
  </si>
  <si>
    <t>n48</t>
  </si>
  <si>
    <t>n177</t>
  </si>
  <si>
    <t>n178</t>
  </si>
  <si>
    <t>n44</t>
  </si>
  <si>
    <t>n45</t>
  </si>
  <si>
    <t>n73</t>
  </si>
  <si>
    <t>n74</t>
  </si>
  <si>
    <t>n276</t>
  </si>
  <si>
    <t>n38</t>
  </si>
  <si>
    <t>n11</t>
  </si>
  <si>
    <t>n79</t>
  </si>
  <si>
    <t>n285</t>
  </si>
  <si>
    <t>n320</t>
  </si>
  <si>
    <t>n339</t>
  </si>
  <si>
    <t>n358</t>
  </si>
  <si>
    <t>n286</t>
  </si>
  <si>
    <t>n179</t>
  </si>
  <si>
    <t>n180</t>
  </si>
  <si>
    <t>n214</t>
  </si>
  <si>
    <t>n40</t>
  </si>
  <si>
    <t>n190</t>
  </si>
  <si>
    <t>n435</t>
  </si>
  <si>
    <t>n42</t>
  </si>
  <si>
    <t>n98</t>
  </si>
  <si>
    <t>n101</t>
  </si>
  <si>
    <t>n215</t>
  </si>
  <si>
    <t>n18</t>
  </si>
  <si>
    <t>n175</t>
  </si>
  <si>
    <t>n337</t>
  </si>
  <si>
    <t>n65</t>
  </si>
  <si>
    <t>n275</t>
  </si>
  <si>
    <t>n317</t>
  </si>
  <si>
    <t>n321</t>
  </si>
  <si>
    <t>n277</t>
  </si>
  <si>
    <t>n338</t>
  </si>
  <si>
    <t>n80</t>
  </si>
  <si>
    <t>n318</t>
  </si>
  <si>
    <t>n488</t>
  </si>
  <si>
    <t>n278</t>
  </si>
  <si>
    <t>n334</t>
  </si>
  <si>
    <t>n71</t>
  </si>
  <si>
    <t>n72</t>
  </si>
  <si>
    <t>n274</t>
  </si>
  <si>
    <t>n37</t>
  </si>
  <si>
    <t>n75</t>
  </si>
  <si>
    <t>n430</t>
  </si>
  <si>
    <t>n287</t>
  </si>
  <si>
    <t>n32</t>
  </si>
  <si>
    <t>n289</t>
  </si>
  <si>
    <t>n431</t>
  </si>
  <si>
    <t>n138</t>
  </si>
  <si>
    <t>n140</t>
  </si>
  <si>
    <t>n145</t>
  </si>
  <si>
    <t>n149</t>
  </si>
  <si>
    <t>n160</t>
  </si>
  <si>
    <t>n163</t>
  </si>
  <si>
    <t>n170</t>
  </si>
  <si>
    <t>n173</t>
  </si>
  <si>
    <t>n183</t>
  </si>
  <si>
    <t>n184</t>
  </si>
  <si>
    <t>n191</t>
  </si>
  <si>
    <t>n192</t>
  </si>
  <si>
    <t>n203</t>
  </si>
  <si>
    <t>n239</t>
  </si>
  <si>
    <t>n245</t>
  </si>
  <si>
    <t>n246</t>
  </si>
  <si>
    <t>n247</t>
  </si>
  <si>
    <t>n248</t>
  </si>
  <si>
    <t>n259</t>
  </si>
  <si>
    <t>n269</t>
  </si>
  <si>
    <t>n292</t>
  </si>
  <si>
    <t>n293</t>
  </si>
  <si>
    <t>n311</t>
  </si>
  <si>
    <t>n319</t>
  </si>
  <si>
    <t>n350</t>
  </si>
  <si>
    <t>n351</t>
  </si>
  <si>
    <t>n354</t>
  </si>
  <si>
    <t>n385</t>
  </si>
  <si>
    <t>n397</t>
  </si>
  <si>
    <t>n399</t>
  </si>
  <si>
    <t>n411</t>
  </si>
  <si>
    <t>n412</t>
  </si>
  <si>
    <t>n415</t>
  </si>
  <si>
    <t>n426</t>
  </si>
  <si>
    <t>n432</t>
  </si>
  <si>
    <t>n439</t>
  </si>
  <si>
    <t>n440</t>
  </si>
  <si>
    <t>n445</t>
  </si>
  <si>
    <t>n447</t>
  </si>
  <si>
    <t>n449</t>
  </si>
  <si>
    <t>n467</t>
  </si>
  <si>
    <t>n487</t>
  </si>
  <si>
    <t>n493</t>
  </si>
  <si>
    <t>Nur 511 nodes</t>
  </si>
  <si>
    <t>demand</t>
  </si>
  <si>
    <t>Taxes/ people</t>
  </si>
  <si>
    <t>exim</t>
  </si>
  <si>
    <t>n128</t>
  </si>
  <si>
    <t>n152</t>
  </si>
  <si>
    <t>n194</t>
  </si>
  <si>
    <t>n283</t>
  </si>
  <si>
    <t>n313</t>
  </si>
  <si>
    <t>n340</t>
  </si>
  <si>
    <t>n428</t>
  </si>
  <si>
    <t>n436</t>
  </si>
  <si>
    <t>n437</t>
  </si>
  <si>
    <t>n495</t>
  </si>
  <si>
    <t>n405</t>
  </si>
  <si>
    <t>n237</t>
  </si>
  <si>
    <t>Industry</t>
  </si>
  <si>
    <t>Households</t>
  </si>
  <si>
    <t xml:space="preserve">Basic Metals </t>
  </si>
  <si>
    <t>Chemical and Petrochemical</t>
  </si>
  <si>
    <t>Non Metallic Minerals</t>
  </si>
  <si>
    <t>Food and Tobacco</t>
  </si>
  <si>
    <t xml:space="preserve">Textile and Leather </t>
  </si>
  <si>
    <t>Paper, Pulp and Print</t>
  </si>
  <si>
    <t>Wood and Wood Products</t>
  </si>
  <si>
    <t>Transport Equipment</t>
  </si>
  <si>
    <t>Machinery</t>
  </si>
  <si>
    <t>other industry</t>
  </si>
  <si>
    <t>Construction</t>
  </si>
  <si>
    <t>Service share</t>
  </si>
  <si>
    <t>households</t>
  </si>
  <si>
    <t xml:space="preserve"> fill up Industy to total demand share</t>
  </si>
  <si>
    <t>Total</t>
  </si>
  <si>
    <t>node</t>
  </si>
  <si>
    <t>share-Total</t>
  </si>
  <si>
    <t>load1</t>
  </si>
  <si>
    <t>load2</t>
  </si>
  <si>
    <t>load3</t>
  </si>
  <si>
    <t>load4</t>
  </si>
  <si>
    <t>load5</t>
  </si>
  <si>
    <t>load6</t>
  </si>
  <si>
    <t>load7</t>
  </si>
  <si>
    <t>load8</t>
  </si>
  <si>
    <t>load9</t>
  </si>
  <si>
    <t>load10</t>
  </si>
  <si>
    <t>load11</t>
  </si>
  <si>
    <t>load12</t>
  </si>
  <si>
    <t>load13</t>
  </si>
  <si>
    <t>load14</t>
  </si>
  <si>
    <t>load15</t>
  </si>
  <si>
    <t>load16</t>
  </si>
  <si>
    <t>load17</t>
  </si>
  <si>
    <t>load18</t>
  </si>
  <si>
    <t>load19</t>
  </si>
  <si>
    <t>load20</t>
  </si>
  <si>
    <t>load21</t>
  </si>
  <si>
    <t>load22</t>
  </si>
  <si>
    <t>load23</t>
  </si>
  <si>
    <t>load24</t>
  </si>
  <si>
    <t>load25</t>
  </si>
  <si>
    <t>load26</t>
  </si>
  <si>
    <t>load27</t>
  </si>
  <si>
    <t>load28</t>
  </si>
  <si>
    <t>load29</t>
  </si>
  <si>
    <t>load30</t>
  </si>
  <si>
    <t>load31</t>
  </si>
  <si>
    <t>load32</t>
  </si>
  <si>
    <t>load33</t>
  </si>
  <si>
    <t>load34</t>
  </si>
  <si>
    <t>load35</t>
  </si>
  <si>
    <t>load36</t>
  </si>
  <si>
    <t>load37</t>
  </si>
  <si>
    <t>load38</t>
  </si>
  <si>
    <t>load39</t>
  </si>
  <si>
    <t>load40</t>
  </si>
  <si>
    <t>load41</t>
  </si>
  <si>
    <t>load42</t>
  </si>
  <si>
    <t>load43</t>
  </si>
  <si>
    <t>load44</t>
  </si>
  <si>
    <t>load45</t>
  </si>
  <si>
    <t>load46</t>
  </si>
  <si>
    <t>load47</t>
  </si>
  <si>
    <t>load48</t>
  </si>
  <si>
    <t>load49</t>
  </si>
  <si>
    <t>load50</t>
  </si>
  <si>
    <t>load51</t>
  </si>
  <si>
    <t>load52</t>
  </si>
  <si>
    <t>load53</t>
  </si>
  <si>
    <t>load54</t>
  </si>
  <si>
    <t>load55</t>
  </si>
  <si>
    <t>load56</t>
  </si>
  <si>
    <t>load57</t>
  </si>
  <si>
    <t>load58</t>
  </si>
  <si>
    <t>load59</t>
  </si>
  <si>
    <t>load60</t>
  </si>
  <si>
    <t>load61</t>
  </si>
  <si>
    <t>load62</t>
  </si>
  <si>
    <t>load63</t>
  </si>
  <si>
    <t>load64</t>
  </si>
  <si>
    <t>load65</t>
  </si>
  <si>
    <t>load66</t>
  </si>
  <si>
    <t>load67</t>
  </si>
  <si>
    <t>load68</t>
  </si>
  <si>
    <t>load69</t>
  </si>
  <si>
    <t>load70</t>
  </si>
  <si>
    <t>load71</t>
  </si>
  <si>
    <t>load72</t>
  </si>
  <si>
    <t>load73</t>
  </si>
  <si>
    <t>load74</t>
  </si>
  <si>
    <t>load75</t>
  </si>
  <si>
    <t>load76</t>
  </si>
  <si>
    <t>load77</t>
  </si>
  <si>
    <t>load78</t>
  </si>
  <si>
    <t>load79</t>
  </si>
  <si>
    <t>load80</t>
  </si>
  <si>
    <t>load81</t>
  </si>
  <si>
    <t>load82</t>
  </si>
  <si>
    <t>load83</t>
  </si>
  <si>
    <t>load84</t>
  </si>
  <si>
    <t>load85</t>
  </si>
  <si>
    <t>load86</t>
  </si>
  <si>
    <t>load87</t>
  </si>
  <si>
    <t>load88</t>
  </si>
  <si>
    <t>load89</t>
  </si>
  <si>
    <t>load90</t>
  </si>
  <si>
    <t>load91</t>
  </si>
  <si>
    <t>load92</t>
  </si>
  <si>
    <t>load93</t>
  </si>
  <si>
    <t>load94</t>
  </si>
  <si>
    <t>load95</t>
  </si>
  <si>
    <t>load96</t>
  </si>
  <si>
    <t>load97</t>
  </si>
  <si>
    <t>load98</t>
  </si>
  <si>
    <t>load99</t>
  </si>
  <si>
    <t>load100</t>
  </si>
  <si>
    <t>load101</t>
  </si>
  <si>
    <t>load102</t>
  </si>
  <si>
    <t>load103</t>
  </si>
  <si>
    <t>load104</t>
  </si>
  <si>
    <t>load105</t>
  </si>
  <si>
    <t>load106</t>
  </si>
  <si>
    <t>load107</t>
  </si>
  <si>
    <t>load108</t>
  </si>
  <si>
    <t>load109</t>
  </si>
  <si>
    <t>load110</t>
  </si>
  <si>
    <t>load111</t>
  </si>
  <si>
    <t>load112</t>
  </si>
  <si>
    <t>load113</t>
  </si>
  <si>
    <t>load114</t>
  </si>
  <si>
    <t>load115</t>
  </si>
  <si>
    <t>load116</t>
  </si>
  <si>
    <t>load117</t>
  </si>
  <si>
    <t>load118</t>
  </si>
  <si>
    <t>load119</t>
  </si>
  <si>
    <t>load120</t>
  </si>
  <si>
    <t>load121</t>
  </si>
  <si>
    <t>load122</t>
  </si>
  <si>
    <t>load123</t>
  </si>
  <si>
    <t>load124</t>
  </si>
  <si>
    <t>load125</t>
  </si>
  <si>
    <t>load126</t>
  </si>
  <si>
    <t>load127</t>
  </si>
  <si>
    <t>load128</t>
  </si>
  <si>
    <t>load129</t>
  </si>
  <si>
    <t>load130</t>
  </si>
  <si>
    <t>load131</t>
  </si>
  <si>
    <t>load132</t>
  </si>
  <si>
    <t>load133</t>
  </si>
  <si>
    <t>load134</t>
  </si>
  <si>
    <t>load135</t>
  </si>
  <si>
    <t>load136</t>
  </si>
  <si>
    <t>load137</t>
  </si>
  <si>
    <t>load138</t>
  </si>
  <si>
    <t>load139</t>
  </si>
  <si>
    <t>load140</t>
  </si>
  <si>
    <t>load141</t>
  </si>
  <si>
    <t>load142</t>
  </si>
  <si>
    <t>load143</t>
  </si>
  <si>
    <t>load144</t>
  </si>
  <si>
    <t>load145</t>
  </si>
  <si>
    <t>load146</t>
  </si>
  <si>
    <t>load147</t>
  </si>
  <si>
    <t>load148</t>
  </si>
  <si>
    <t>load149</t>
  </si>
  <si>
    <t>load150</t>
  </si>
  <si>
    <t>load151</t>
  </si>
  <si>
    <t>load152</t>
  </si>
  <si>
    <t>load153</t>
  </si>
  <si>
    <t>load154</t>
  </si>
  <si>
    <t>load155</t>
  </si>
  <si>
    <t>load156</t>
  </si>
  <si>
    <t>load157</t>
  </si>
  <si>
    <t>load158</t>
  </si>
  <si>
    <t>load159</t>
  </si>
  <si>
    <t>load160</t>
  </si>
  <si>
    <t>load161</t>
  </si>
  <si>
    <t>load162</t>
  </si>
  <si>
    <t>load163</t>
  </si>
  <si>
    <t>load164</t>
  </si>
  <si>
    <t>load165</t>
  </si>
  <si>
    <t>load166</t>
  </si>
  <si>
    <t>load167</t>
  </si>
  <si>
    <t>load168</t>
  </si>
  <si>
    <t>load169</t>
  </si>
  <si>
    <t>load170</t>
  </si>
  <si>
    <t>load171</t>
  </si>
  <si>
    <t>load172</t>
  </si>
  <si>
    <t>load173</t>
  </si>
  <si>
    <t>load174</t>
  </si>
  <si>
    <t>load175</t>
  </si>
  <si>
    <t>load176</t>
  </si>
  <si>
    <t>load177</t>
  </si>
  <si>
    <t>load178</t>
  </si>
  <si>
    <t>load179</t>
  </si>
  <si>
    <t>load180</t>
  </si>
  <si>
    <t>load181</t>
  </si>
  <si>
    <t>load182</t>
  </si>
  <si>
    <t>load183</t>
  </si>
  <si>
    <t>load184</t>
  </si>
  <si>
    <t>load185</t>
  </si>
  <si>
    <t>load186</t>
  </si>
  <si>
    <t>load187</t>
  </si>
  <si>
    <t>load188</t>
  </si>
  <si>
    <t>load189</t>
  </si>
  <si>
    <t>load190</t>
  </si>
  <si>
    <t>load191</t>
  </si>
  <si>
    <t>load192</t>
  </si>
  <si>
    <t>load193</t>
  </si>
  <si>
    <t>load194</t>
  </si>
  <si>
    <t>load195</t>
  </si>
  <si>
    <t>load196</t>
  </si>
  <si>
    <t>load197</t>
  </si>
  <si>
    <t>load198</t>
  </si>
  <si>
    <t>load199</t>
  </si>
  <si>
    <t>load200</t>
  </si>
  <si>
    <t>load201</t>
  </si>
  <si>
    <t>load202</t>
  </si>
  <si>
    <t>load203</t>
  </si>
  <si>
    <t>load204</t>
  </si>
  <si>
    <t>load205</t>
  </si>
  <si>
    <t>load206</t>
  </si>
  <si>
    <t>load207</t>
  </si>
  <si>
    <t>load208</t>
  </si>
  <si>
    <t>load209</t>
  </si>
  <si>
    <t>load210</t>
  </si>
  <si>
    <t>load211</t>
  </si>
  <si>
    <t>load212</t>
  </si>
  <si>
    <t>load213</t>
  </si>
  <si>
    <t>load214</t>
  </si>
  <si>
    <t>load215</t>
  </si>
  <si>
    <t>load216</t>
  </si>
  <si>
    <t>load217</t>
  </si>
  <si>
    <t>load218</t>
  </si>
  <si>
    <t>load219</t>
  </si>
  <si>
    <t>load220</t>
  </si>
  <si>
    <t>load221</t>
  </si>
  <si>
    <t>load222</t>
  </si>
  <si>
    <t>load223</t>
  </si>
  <si>
    <t>load224</t>
  </si>
  <si>
    <t>load225</t>
  </si>
  <si>
    <t>load226</t>
  </si>
  <si>
    <t>load227</t>
  </si>
  <si>
    <t>load228</t>
  </si>
  <si>
    <t>load229</t>
  </si>
  <si>
    <t>load230</t>
  </si>
  <si>
    <t>load231</t>
  </si>
  <si>
    <t>load232</t>
  </si>
  <si>
    <t>load233</t>
  </si>
  <si>
    <t>load234</t>
  </si>
  <si>
    <t>load235</t>
  </si>
  <si>
    <t>load236</t>
  </si>
  <si>
    <t>load237</t>
  </si>
  <si>
    <t>load238</t>
  </si>
  <si>
    <t>load239</t>
  </si>
  <si>
    <t>load240</t>
  </si>
  <si>
    <t>load241</t>
  </si>
  <si>
    <t>load242</t>
  </si>
  <si>
    <t>load243</t>
  </si>
  <si>
    <t>load244</t>
  </si>
  <si>
    <t>load245</t>
  </si>
  <si>
    <t>load246</t>
  </si>
  <si>
    <t>load247</t>
  </si>
  <si>
    <t>load248</t>
  </si>
  <si>
    <t>load249</t>
  </si>
  <si>
    <t>load250</t>
  </si>
  <si>
    <t>load251</t>
  </si>
  <si>
    <t>load252</t>
  </si>
  <si>
    <t>load253</t>
  </si>
  <si>
    <t>load254</t>
  </si>
  <si>
    <t>load255</t>
  </si>
  <si>
    <t>load256</t>
  </si>
  <si>
    <t>load257</t>
  </si>
  <si>
    <t>load258</t>
  </si>
  <si>
    <t>load259</t>
  </si>
  <si>
    <t>load260</t>
  </si>
  <si>
    <t>load261</t>
  </si>
  <si>
    <t>load262</t>
  </si>
  <si>
    <t>load263</t>
  </si>
  <si>
    <t>load264</t>
  </si>
  <si>
    <t>load265</t>
  </si>
  <si>
    <t>load266</t>
  </si>
  <si>
    <t>load267</t>
  </si>
  <si>
    <t>load268</t>
  </si>
  <si>
    <t>load269</t>
  </si>
  <si>
    <t>load270</t>
  </si>
  <si>
    <t>load271</t>
  </si>
  <si>
    <t>load272</t>
  </si>
  <si>
    <t>load273</t>
  </si>
  <si>
    <t>load274</t>
  </si>
  <si>
    <t>load275</t>
  </si>
  <si>
    <t>load276</t>
  </si>
  <si>
    <t>load277</t>
  </si>
  <si>
    <t>load278</t>
  </si>
  <si>
    <t>load279</t>
  </si>
  <si>
    <t>load280</t>
  </si>
  <si>
    <t>load281</t>
  </si>
  <si>
    <t>load282</t>
  </si>
  <si>
    <t>load283</t>
  </si>
  <si>
    <t>load284</t>
  </si>
  <si>
    <t>load285</t>
  </si>
  <si>
    <t>load286</t>
  </si>
  <si>
    <t>load287</t>
  </si>
  <si>
    <t>load288</t>
  </si>
  <si>
    <t>load289</t>
  </si>
  <si>
    <t>load290</t>
  </si>
  <si>
    <t>load291</t>
  </si>
  <si>
    <t>load292</t>
  </si>
  <si>
    <t>load293</t>
  </si>
  <si>
    <t>load294</t>
  </si>
  <si>
    <t>load295</t>
  </si>
  <si>
    <t>load296</t>
  </si>
  <si>
    <t>load297</t>
  </si>
  <si>
    <t>load298</t>
  </si>
  <si>
    <t>load299</t>
  </si>
  <si>
    <t>load300</t>
  </si>
  <si>
    <t>load301</t>
  </si>
  <si>
    <t>load302</t>
  </si>
  <si>
    <t>load303</t>
  </si>
  <si>
    <t>load304</t>
  </si>
  <si>
    <t>load305</t>
  </si>
  <si>
    <t>load306</t>
  </si>
  <si>
    <t>load307</t>
  </si>
  <si>
    <t>load308</t>
  </si>
  <si>
    <t>load309</t>
  </si>
  <si>
    <t>load310</t>
  </si>
  <si>
    <t>load311</t>
  </si>
  <si>
    <t>load312</t>
  </si>
  <si>
    <t>load313</t>
  </si>
  <si>
    <t>load314</t>
  </si>
  <si>
    <t>load315</t>
  </si>
  <si>
    <t>load316</t>
  </si>
  <si>
    <t>load317</t>
  </si>
  <si>
    <t>load318</t>
  </si>
  <si>
    <t>load319</t>
  </si>
  <si>
    <t>load320</t>
  </si>
  <si>
    <t>load321</t>
  </si>
  <si>
    <t>load322</t>
  </si>
  <si>
    <t>load323</t>
  </si>
  <si>
    <t>load324</t>
  </si>
  <si>
    <t>load325</t>
  </si>
  <si>
    <t>load326</t>
  </si>
  <si>
    <t>load327</t>
  </si>
  <si>
    <t>load328</t>
  </si>
  <si>
    <t>load329</t>
  </si>
  <si>
    <t>load330</t>
  </si>
  <si>
    <t>load331</t>
  </si>
  <si>
    <t>load332</t>
  </si>
  <si>
    <t>load333</t>
  </si>
  <si>
    <t>load334</t>
  </si>
  <si>
    <t>load335</t>
  </si>
  <si>
    <t>load336</t>
  </si>
  <si>
    <t>load337</t>
  </si>
  <si>
    <t>load338</t>
  </si>
  <si>
    <t>load339</t>
  </si>
  <si>
    <t>load340</t>
  </si>
  <si>
    <t>load341</t>
  </si>
  <si>
    <t>load342</t>
  </si>
  <si>
    <t>load343</t>
  </si>
  <si>
    <t>load344</t>
  </si>
  <si>
    <t>load345</t>
  </si>
  <si>
    <t>load346</t>
  </si>
  <si>
    <t>load347</t>
  </si>
  <si>
    <t>load348</t>
  </si>
  <si>
    <t>load349</t>
  </si>
  <si>
    <t>load350</t>
  </si>
  <si>
    <t>load351</t>
  </si>
  <si>
    <t>load352</t>
  </si>
  <si>
    <t>load353</t>
  </si>
  <si>
    <t>load354</t>
  </si>
  <si>
    <t>load355</t>
  </si>
  <si>
    <t>load356</t>
  </si>
  <si>
    <t>load357</t>
  </si>
  <si>
    <t>load358</t>
  </si>
  <si>
    <t>load359</t>
  </si>
  <si>
    <t>load360</t>
  </si>
  <si>
    <t>load361</t>
  </si>
  <si>
    <t>load362</t>
  </si>
  <si>
    <t>load363</t>
  </si>
  <si>
    <t>load364</t>
  </si>
  <si>
    <t>load365</t>
  </si>
  <si>
    <t>load366</t>
  </si>
  <si>
    <t>load367</t>
  </si>
  <si>
    <t>load368</t>
  </si>
  <si>
    <t>load369</t>
  </si>
  <si>
    <t>load370</t>
  </si>
  <si>
    <t>load371</t>
  </si>
  <si>
    <t>load372</t>
  </si>
  <si>
    <t>load373</t>
  </si>
  <si>
    <t>load374</t>
  </si>
  <si>
    <t>load375</t>
  </si>
  <si>
    <t>load376</t>
  </si>
  <si>
    <t>load377</t>
  </si>
  <si>
    <t>load378</t>
  </si>
  <si>
    <t>load379</t>
  </si>
  <si>
    <t>load380</t>
  </si>
  <si>
    <t>load381</t>
  </si>
  <si>
    <t>load382</t>
  </si>
  <si>
    <t>load383</t>
  </si>
  <si>
    <t>load384</t>
  </si>
  <si>
    <t>load385</t>
  </si>
  <si>
    <t>load386</t>
  </si>
  <si>
    <t>load387</t>
  </si>
  <si>
    <t>load388</t>
  </si>
  <si>
    <t>load389</t>
  </si>
  <si>
    <t>load390</t>
  </si>
  <si>
    <t>load391</t>
  </si>
  <si>
    <t>load392</t>
  </si>
  <si>
    <t>load393</t>
  </si>
  <si>
    <t>load394</t>
  </si>
  <si>
    <t>load395</t>
  </si>
  <si>
    <t>load396</t>
  </si>
  <si>
    <t>load397</t>
  </si>
  <si>
    <t>load398</t>
  </si>
  <si>
    <t>load399</t>
  </si>
  <si>
    <t>load400</t>
  </si>
  <si>
    <t>load401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</si>
</sst>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#\ ###\ ##0.00"/>
    <numFmt numFmtId="165" formatCode="#\ ###\ ###\ ##0"/>
    <numFmt numFmtId="166" formatCode="##\ ###\ ##0"/>
    <numFmt numFmtId="167" formatCode="#\ ###\ ###\ ###\ ##0.00"/>
    <numFmt numFmtId="168" formatCode="#\ ###\ ###\ ###\ ##0"/>
    <numFmt numFmtId="169" formatCode="##\ ##0.00"/>
    <numFmt numFmtId="170" formatCode="\ ##\ ###\ ##0"/>
    <numFmt numFmtId="171" formatCode="#\ ##0"/>
    <numFmt numFmtId="172" formatCode="##\ ###\ ###"/>
    <numFmt numFmtId="173" formatCode="\ #\ ###\ ###\ ##0\ \ ;\ \–###\ ###\ ##0\ \ ;\ * \–\ \ ;\ * @\ \ "/>
    <numFmt numFmtId="174" formatCode="\ ??0.0\ \ ;\ * \–??0.0\ \ ;\ * \–\ \ ;\ * @\ \ "/>
    <numFmt numFmtId="175" formatCode="\ ####0.0\ \ ;\ * \–####0.0\ \ ;\ * \X\ \ ;\ * @\ \ "/>
    <numFmt numFmtId="176" formatCode="\ ##0\ \ ;\ * \x\ \ ;\ * @\ \ "/>
    <numFmt numFmtId="177" formatCode="#,##0;\-#,##0\ \ "/>
    <numFmt numFmtId="178" formatCode="\ ##\ ###\ ##0.0\ \ ;\ \–#\ ###\ ##0.0\ \ ;\ * \–\ \ ;\ * @\ \ "/>
    <numFmt numFmtId="179" formatCode="\ #\ ###\ ##0.000\ \ ;\ \–###\ ##0.000\ \ ;\ * \–\ \ ;\ * @\ \ "/>
    <numFmt numFmtId="180" formatCode="\ #\ ###\ ##0.00\ \ ;\ \–###\ ##0.00\ \ ;\ * \–\ \ ;\ * @\ \ "/>
    <numFmt numFmtId="181" formatCode="@\ *."/>
    <numFmt numFmtId="182" formatCode="\ \ @\ *."/>
    <numFmt numFmtId="183" formatCode="\ \ \ \ @\ *."/>
    <numFmt numFmtId="184" formatCode="\ \ \ \ \ \ @\ *."/>
    <numFmt numFmtId="185" formatCode="\ \ \ \ \ \ @"/>
    <numFmt numFmtId="186" formatCode="\ \ \ \ \ \ \ @\ *."/>
    <numFmt numFmtId="187" formatCode="\ \ \ \ @"/>
    <numFmt numFmtId="188" formatCode="\ \ @"/>
    <numFmt numFmtId="189" formatCode="\ \ \ @\ *."/>
    <numFmt numFmtId="190" formatCode="\ @"/>
    <numFmt numFmtId="191" formatCode="\ \ \ @"/>
    <numFmt numFmtId="192" formatCode="\ @\ *."/>
    <numFmt numFmtId="193" formatCode="\ \ \ \ \ \ \ \ \ @\ *."/>
    <numFmt numFmtId="194" formatCode="\ \ \ \ \ \ \ \ \ \ @\ *."/>
    <numFmt numFmtId="195" formatCode="\ \ \ \ \ \ \ \ \ @"/>
    <numFmt numFmtId="196" formatCode="\ \ \ \ \ \ \ \ \ \ \ \ @\ *."/>
    <numFmt numFmtId="197" formatCode="\ \ \ \ \ \ \ \ \ \ \ \ @"/>
    <numFmt numFmtId="198" formatCode="\ \ \ \ \ \ \ \ \ \ \ \ \ @\ *."/>
    <numFmt numFmtId="199" formatCode="#\ ###\ ###\ ##0\ \ ;\ \–###\ ###\ ##0\ \ ;\ * \–\ \ ;\ * @\ \ "/>
  </numFmts>
  <fonts count="37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11"/>
      <name val="MetaNormalLF-Roman"/>
      <family val="2"/>
    </font>
    <font>
      <b/>
      <sz val="10"/>
      <name val="MetaNormalLF-Roman"/>
      <family val="2"/>
    </font>
    <font>
      <b/>
      <sz val="20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8"/>
      <name val="MS Sans Serif"/>
      <family val="2"/>
    </font>
    <font>
      <b/>
      <sz val="12"/>
      <name val="MetaNormalLF-Roman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8"/>
      <name val="MetaNormalLF-Roman"/>
      <family val="2"/>
    </font>
    <font>
      <sz val="10"/>
      <color indexed="8"/>
      <name val="MetaNormalLF-Roman"/>
      <family val="2"/>
    </font>
    <font>
      <vertAlign val="superscript"/>
      <sz val="9"/>
      <name val="MetaNormalLF-Roman"/>
      <family val="2"/>
    </font>
    <font>
      <sz val="11"/>
      <color theme="1"/>
      <name val="MetaNormalLF-Roman"/>
      <family val="2"/>
    </font>
    <font>
      <sz val="11"/>
      <color rgb="FF00610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vertAlign val="superscript"/>
      <sz val="8"/>
      <name val="Arial"/>
      <family val="2"/>
    </font>
    <font>
      <sz val="10"/>
      <color rgb="FFFF0000"/>
      <name val="Arial"/>
      <family val="2"/>
    </font>
    <font>
      <sz val="11"/>
      <color rgb="FF9C0006"/>
      <name val="Calibri"/>
      <family val="2"/>
      <scheme val="minor"/>
    </font>
    <font>
      <b/>
      <sz val="10"/>
      <name val="Arial"/>
      <family val="2"/>
    </font>
    <font>
      <sz val="11"/>
      <color rgb="FF9C57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EB9C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75">
    <xf numFmtId="0" fontId="0" fillId="0" borderId="0"/>
    <xf numFmtId="0" fontId="3" fillId="0" borderId="0"/>
    <xf numFmtId="0" fontId="3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1" fillId="0" borderId="0"/>
    <xf numFmtId="0" fontId="19" fillId="2" borderId="0" applyNumberFormat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21" fillId="0" borderId="0"/>
    <xf numFmtId="181" fontId="20" fillId="0" borderId="0"/>
    <xf numFmtId="49" fontId="20" fillId="0" borderId="0"/>
    <xf numFmtId="194" fontId="20" fillId="0" borderId="0">
      <alignment horizontal="center"/>
    </xf>
    <xf numFmtId="196" fontId="20" fillId="0" borderId="0"/>
    <xf numFmtId="197" fontId="20" fillId="0" borderId="0"/>
    <xf numFmtId="198" fontId="20" fillId="0" borderId="0"/>
    <xf numFmtId="192" fontId="29" fillId="0" borderId="0"/>
    <xf numFmtId="190" fontId="29" fillId="0" borderId="0"/>
    <xf numFmtId="182" fontId="23" fillId="0" borderId="0"/>
    <xf numFmtId="188" fontId="29" fillId="0" borderId="0"/>
    <xf numFmtId="189" fontId="20" fillId="0" borderId="0"/>
    <xf numFmtId="191" fontId="29" fillId="0" borderId="0"/>
    <xf numFmtId="183" fontId="23" fillId="0" borderId="0"/>
    <xf numFmtId="187" fontId="29" fillId="0" borderId="0"/>
    <xf numFmtId="184" fontId="20" fillId="0" borderId="0"/>
    <xf numFmtId="185" fontId="20" fillId="0" borderId="0">
      <alignment horizontal="center"/>
    </xf>
    <xf numFmtId="186" fontId="20" fillId="0" borderId="0">
      <alignment horizontal="center"/>
    </xf>
    <xf numFmtId="193" fontId="20" fillId="0" borderId="0"/>
    <xf numFmtId="195" fontId="20" fillId="0" borderId="0">
      <alignment horizontal="center"/>
    </xf>
    <xf numFmtId="179" fontId="23" fillId="0" borderId="0">
      <alignment horizontal="right"/>
    </xf>
    <xf numFmtId="178" fontId="23" fillId="0" borderId="0">
      <alignment horizontal="right"/>
    </xf>
    <xf numFmtId="173" fontId="23" fillId="0" borderId="0">
      <alignment horizontal="right"/>
    </xf>
    <xf numFmtId="0" fontId="23" fillId="0" borderId="0">
      <alignment horizontal="right"/>
    </xf>
    <xf numFmtId="180" fontId="23" fillId="0" borderId="0">
      <alignment horizontal="right"/>
    </xf>
    <xf numFmtId="0" fontId="20" fillId="0" borderId="13"/>
    <xf numFmtId="49" fontId="24" fillId="0" borderId="0">
      <alignment horizontal="left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>
      <alignment horizontal="left"/>
    </xf>
    <xf numFmtId="1" fontId="23" fillId="0" borderId="12">
      <alignment horizontal="center"/>
    </xf>
    <xf numFmtId="0" fontId="27" fillId="0" borderId="0">
      <alignment horizontal="left"/>
      <protection locked="0"/>
    </xf>
    <xf numFmtId="0" fontId="28" fillId="0" borderId="0">
      <alignment horizontal="left"/>
      <protection locked="0"/>
    </xf>
    <xf numFmtId="175" fontId="23" fillId="0" borderId="0">
      <alignment horizontal="right"/>
    </xf>
    <xf numFmtId="176" fontId="23" fillId="0" borderId="0">
      <alignment horizontal="right"/>
    </xf>
    <xf numFmtId="181" fontId="29" fillId="0" borderId="0"/>
    <xf numFmtId="49" fontId="20" fillId="0" borderId="0">
      <alignment horizontal="left"/>
    </xf>
    <xf numFmtId="49" fontId="29" fillId="0" borderId="0"/>
    <xf numFmtId="174" fontId="23" fillId="0" borderId="0">
      <alignment horizontal="right"/>
    </xf>
    <xf numFmtId="0" fontId="22" fillId="0" borderId="0"/>
    <xf numFmtId="0" fontId="3" fillId="0" borderId="0"/>
    <xf numFmtId="49" fontId="20" fillId="0" borderId="0">
      <alignment horizontal="left" vertical="top"/>
    </xf>
    <xf numFmtId="177" fontId="26" fillId="0" borderId="14"/>
    <xf numFmtId="0" fontId="25" fillId="0" borderId="0">
      <alignment horizontal="center" vertical="center"/>
    </xf>
    <xf numFmtId="0" fontId="3" fillId="0" borderId="0"/>
    <xf numFmtId="0" fontId="20" fillId="0" borderId="0">
      <alignment horizontal="left"/>
    </xf>
    <xf numFmtId="0" fontId="22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1" fillId="0" borderId="0"/>
    <xf numFmtId="0" fontId="3" fillId="0" borderId="0"/>
    <xf numFmtId="0" fontId="3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8" fillId="0" borderId="0">
      <alignment horizontal="left"/>
      <protection locked="0"/>
    </xf>
    <xf numFmtId="0" fontId="2" fillId="9" borderId="0" applyNumberFormat="0" applyBorder="0" applyAlignment="0" applyProtection="0"/>
    <xf numFmtId="0" fontId="34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6" fillId="14" borderId="0" applyNumberFormat="0" applyBorder="0" applyAlignment="0" applyProtection="0"/>
  </cellStyleXfs>
  <cellXfs count="140">
    <xf numFmtId="0" fontId="0" fillId="0" borderId="0" xfId="0"/>
    <xf numFmtId="0" fontId="4" fillId="0" borderId="0" xfId="1" applyFont="1"/>
    <xf numFmtId="0" fontId="4" fillId="0" borderId="0" xfId="2" applyFont="1"/>
    <xf numFmtId="0" fontId="4" fillId="0" borderId="0" xfId="1" applyFont="1" applyBorder="1"/>
    <xf numFmtId="0" fontId="4" fillId="0" borderId="0" xfId="2" applyFont="1" applyBorder="1"/>
    <xf numFmtId="0" fontId="5" fillId="0" borderId="0" xfId="2" applyFont="1"/>
    <xf numFmtId="0" fontId="5" fillId="0" borderId="0" xfId="2" applyFont="1" applyBorder="1"/>
    <xf numFmtId="0" fontId="4" fillId="0" borderId="1" xfId="2" applyFont="1" applyBorder="1"/>
    <xf numFmtId="0" fontId="6" fillId="0" borderId="0" xfId="2" applyFont="1"/>
    <xf numFmtId="0" fontId="6" fillId="0" borderId="0" xfId="2" applyFont="1" applyBorder="1"/>
    <xf numFmtId="0" fontId="7" fillId="0" borderId="0" xfId="2" applyFont="1" applyBorder="1"/>
    <xf numFmtId="0" fontId="8" fillId="0" borderId="0" xfId="2" applyFont="1"/>
    <xf numFmtId="0" fontId="8" fillId="0" borderId="0" xfId="2" applyFont="1" applyBorder="1"/>
    <xf numFmtId="0" fontId="7" fillId="0" borderId="0" xfId="2" applyFont="1"/>
    <xf numFmtId="0" fontId="4" fillId="0" borderId="0" xfId="2" applyFont="1" applyAlignment="1">
      <alignment horizontal="left" indent="1"/>
    </xf>
    <xf numFmtId="0" fontId="4" fillId="0" borderId="0" xfId="0" applyFont="1"/>
    <xf numFmtId="0" fontId="10" fillId="0" borderId="0" xfId="3" applyFont="1" applyAlignment="1" applyProtection="1"/>
    <xf numFmtId="0" fontId="4" fillId="0" borderId="0" xfId="2" applyFont="1" applyAlignment="1">
      <alignment horizontal="left" indent="2"/>
    </xf>
    <xf numFmtId="0" fontId="4" fillId="0" borderId="0" xfId="2" applyFont="1" applyBorder="1" applyAlignment="1">
      <alignment horizontal="left" indent="1"/>
    </xf>
    <xf numFmtId="0" fontId="10" fillId="0" borderId="0" xfId="3" applyFont="1" applyBorder="1" applyAlignment="1" applyProtection="1"/>
    <xf numFmtId="0" fontId="4" fillId="0" borderId="1" xfId="0" applyFont="1" applyBorder="1"/>
    <xf numFmtId="49" fontId="4" fillId="0" borderId="1" xfId="0" applyNumberFormat="1" applyFont="1" applyBorder="1"/>
    <xf numFmtId="49" fontId="4" fillId="0" borderId="0" xfId="0" applyNumberFormat="1" applyFont="1" applyBorder="1"/>
    <xf numFmtId="164" fontId="4" fillId="0" borderId="0" xfId="0" applyNumberFormat="1" applyFont="1"/>
    <xf numFmtId="165" fontId="4" fillId="0" borderId="1" xfId="0" applyNumberFormat="1" applyFont="1" applyBorder="1"/>
    <xf numFmtId="0" fontId="4" fillId="0" borderId="3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165" fontId="4" fillId="0" borderId="7" xfId="0" applyNumberFormat="1" applyFont="1" applyBorder="1" applyAlignment="1">
      <alignment horizontal="center" vertical="center"/>
    </xf>
    <xf numFmtId="165" fontId="4" fillId="0" borderId="8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49" fontId="4" fillId="0" borderId="11" xfId="0" applyNumberFormat="1" applyFont="1" applyBorder="1" applyAlignment="1">
      <alignment horizontal="center"/>
    </xf>
    <xf numFmtId="166" fontId="4" fillId="0" borderId="11" xfId="0" applyNumberFormat="1" applyFont="1" applyBorder="1" applyAlignment="1">
      <alignment horizontal="center"/>
    </xf>
    <xf numFmtId="165" fontId="4" fillId="0" borderId="11" xfId="0" applyNumberFormat="1" applyFont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49" fontId="4" fillId="0" borderId="0" xfId="0" applyNumberFormat="1" applyFont="1" applyBorder="1" applyAlignment="1">
      <alignment horizontal="center"/>
    </xf>
    <xf numFmtId="166" fontId="4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0" fontId="7" fillId="0" borderId="0" xfId="0" quotePrefix="1" applyFont="1" applyBorder="1" applyAlignment="1">
      <alignment horizontal="left"/>
    </xf>
    <xf numFmtId="49" fontId="7" fillId="0" borderId="0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49" fontId="4" fillId="0" borderId="12" xfId="0" applyNumberFormat="1" applyFont="1" applyBorder="1"/>
    <xf numFmtId="167" fontId="4" fillId="0" borderId="0" xfId="0" quotePrefix="1" applyNumberFormat="1" applyFont="1"/>
    <xf numFmtId="168" fontId="4" fillId="0" borderId="0" xfId="0" quotePrefix="1" applyNumberFormat="1" applyFont="1"/>
    <xf numFmtId="0" fontId="0" fillId="0" borderId="0" xfId="0" quotePrefix="1" applyNumberFormat="1"/>
    <xf numFmtId="0" fontId="7" fillId="0" borderId="1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167" fontId="7" fillId="0" borderId="0" xfId="0" applyNumberFormat="1" applyFont="1"/>
    <xf numFmtId="168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left"/>
    </xf>
    <xf numFmtId="49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0" fontId="4" fillId="0" borderId="0" xfId="0" applyFont="1" applyBorder="1" applyAlignment="1">
      <alignment horizontal="left"/>
    </xf>
    <xf numFmtId="0" fontId="7" fillId="0" borderId="0" xfId="0" quotePrefix="1" applyFont="1"/>
    <xf numFmtId="0" fontId="4" fillId="0" borderId="0" xfId="0" quotePrefix="1" applyNumberFormat="1" applyFont="1"/>
    <xf numFmtId="0" fontId="4" fillId="0" borderId="12" xfId="0" quotePrefix="1" applyNumberFormat="1" applyFont="1" applyBorder="1"/>
    <xf numFmtId="0" fontId="15" fillId="0" borderId="0" xfId="5" applyFont="1" applyFill="1" applyBorder="1" applyAlignment="1">
      <alignment horizontal="left"/>
    </xf>
    <xf numFmtId="49" fontId="16" fillId="0" borderId="12" xfId="5" applyNumberFormat="1" applyFont="1" applyFill="1" applyBorder="1" applyAlignment="1">
      <alignment horizontal="left"/>
    </xf>
    <xf numFmtId="49" fontId="16" fillId="0" borderId="0" xfId="5" applyNumberFormat="1" applyFont="1" applyFill="1" applyBorder="1" applyAlignment="1">
      <alignment horizontal="left"/>
    </xf>
    <xf numFmtId="167" fontId="16" fillId="0" borderId="0" xfId="5" applyNumberFormat="1" applyFont="1" applyFill="1" applyBorder="1" applyAlignment="1">
      <alignment horizontal="left"/>
    </xf>
    <xf numFmtId="168" fontId="4" fillId="0" borderId="0" xfId="5" applyNumberFormat="1" applyFont="1" applyFill="1" applyBorder="1" applyAlignment="1">
      <alignment horizontal="right"/>
    </xf>
    <xf numFmtId="168" fontId="16" fillId="0" borderId="0" xfId="5" applyNumberFormat="1" applyFont="1" applyFill="1" applyBorder="1" applyAlignment="1">
      <alignment horizontal="right"/>
    </xf>
    <xf numFmtId="165" fontId="4" fillId="0" borderId="0" xfId="0" applyNumberFormat="1" applyFont="1"/>
    <xf numFmtId="167" fontId="7" fillId="0" borderId="0" xfId="0" quotePrefix="1" applyNumberFormat="1" applyFont="1"/>
    <xf numFmtId="168" fontId="7" fillId="0" borderId="0" xfId="0" quotePrefix="1" applyNumberFormat="1" applyFont="1"/>
    <xf numFmtId="0" fontId="4" fillId="0" borderId="0" xfId="0" quotePrefix="1" applyFont="1"/>
    <xf numFmtId="0" fontId="4" fillId="0" borderId="12" xfId="0" applyFont="1" applyBorder="1" applyAlignment="1">
      <alignment horizontal="left"/>
    </xf>
    <xf numFmtId="169" fontId="7" fillId="0" borderId="0" xfId="0" applyNumberFormat="1" applyFont="1" applyBorder="1" applyAlignment="1">
      <alignment horizontal="right"/>
    </xf>
    <xf numFmtId="170" fontId="7" fillId="0" borderId="0" xfId="0" applyNumberFormat="1" applyFont="1"/>
    <xf numFmtId="171" fontId="7" fillId="0" borderId="0" xfId="0" applyNumberFormat="1" applyFont="1" applyFill="1"/>
    <xf numFmtId="0" fontId="4" fillId="0" borderId="0" xfId="0" applyFont="1" applyBorder="1"/>
    <xf numFmtId="172" fontId="4" fillId="0" borderId="0" xfId="0" applyNumberFormat="1" applyFont="1" applyBorder="1"/>
    <xf numFmtId="2" fontId="4" fillId="0" borderId="0" xfId="0" applyNumberFormat="1" applyFont="1"/>
    <xf numFmtId="0" fontId="13" fillId="0" borderId="0" xfId="0" applyFont="1" applyAlignment="1">
      <alignment vertical="top"/>
    </xf>
    <xf numFmtId="49" fontId="13" fillId="0" borderId="0" xfId="0" applyNumberFormat="1" applyFont="1" applyAlignment="1">
      <alignment vertical="top"/>
    </xf>
    <xf numFmtId="164" fontId="13" fillId="0" borderId="0" xfId="0" applyNumberFormat="1" applyFont="1" applyAlignment="1">
      <alignment vertical="top"/>
    </xf>
    <xf numFmtId="165" fontId="13" fillId="0" borderId="0" xfId="0" applyNumberFormat="1" applyFont="1" applyAlignment="1">
      <alignment vertical="top"/>
    </xf>
    <xf numFmtId="0" fontId="13" fillId="0" borderId="0" xfId="0" applyFont="1"/>
    <xf numFmtId="0" fontId="4" fillId="0" borderId="0" xfId="0" applyFont="1" applyAlignment="1">
      <alignment vertical="top"/>
    </xf>
    <xf numFmtId="49" fontId="4" fillId="0" borderId="0" xfId="0" applyNumberFormat="1" applyFont="1" applyAlignment="1">
      <alignment vertical="top"/>
    </xf>
    <xf numFmtId="167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vertical="top"/>
    </xf>
    <xf numFmtId="0" fontId="13" fillId="0" borderId="0" xfId="0" applyFont="1" applyFill="1" applyAlignment="1">
      <alignment wrapText="1"/>
    </xf>
    <xf numFmtId="0" fontId="18" fillId="0" borderId="0" xfId="0" applyFont="1"/>
    <xf numFmtId="0" fontId="13" fillId="0" borderId="0" xfId="3" applyFont="1" applyAlignment="1" applyProtection="1">
      <alignment wrapText="1"/>
    </xf>
    <xf numFmtId="0" fontId="0" fillId="0" borderId="0" xfId="0" applyAlignment="1">
      <alignment wrapText="1"/>
    </xf>
    <xf numFmtId="0" fontId="13" fillId="0" borderId="0" xfId="0" applyFont="1" applyFill="1" applyAlignment="1">
      <alignment horizontal="left" wrapText="1"/>
    </xf>
    <xf numFmtId="167" fontId="7" fillId="0" borderId="0" xfId="0" applyNumberFormat="1" applyFont="1" applyFill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19" fillId="5" borderId="0" xfId="6" applyFill="1"/>
    <xf numFmtId="0" fontId="0" fillId="5" borderId="0" xfId="0" applyFill="1"/>
    <xf numFmtId="0" fontId="0" fillId="0" borderId="0" xfId="0" applyFill="1" applyBorder="1"/>
    <xf numFmtId="0" fontId="0" fillId="0" borderId="0" xfId="0" applyNumberFormat="1" applyAlignment="1">
      <alignment horizontal="right"/>
    </xf>
    <xf numFmtId="0" fontId="4" fillId="0" borderId="0" xfId="0" applyNumberFormat="1" applyFont="1"/>
    <xf numFmtId="0" fontId="0" fillId="6" borderId="0" xfId="0" applyFill="1"/>
    <xf numFmtId="0" fontId="0" fillId="7" borderId="0" xfId="0" applyFill="1"/>
    <xf numFmtId="0" fontId="24" fillId="0" borderId="0" xfId="65" applyNumberFormat="1" applyFont="1" applyFill="1" applyAlignment="1"/>
    <xf numFmtId="0" fontId="20" fillId="0" borderId="0" xfId="65" applyFont="1" applyFill="1" applyAlignment="1"/>
    <xf numFmtId="0" fontId="24" fillId="0" borderId="0" xfId="65" applyFont="1" applyFill="1" applyAlignment="1"/>
    <xf numFmtId="49" fontId="20" fillId="0" borderId="0" xfId="65" applyNumberFormat="1" applyFont="1" applyFill="1" applyAlignment="1"/>
    <xf numFmtId="0" fontId="20" fillId="0" borderId="0" xfId="65" applyNumberFormat="1" applyFont="1" applyFill="1" applyAlignment="1"/>
    <xf numFmtId="0" fontId="20" fillId="0" borderId="0" xfId="66" applyNumberFormat="1" applyFont="1" applyFill="1"/>
    <xf numFmtId="0" fontId="0" fillId="8" borderId="0" xfId="0" applyFill="1"/>
    <xf numFmtId="199" fontId="25" fillId="0" borderId="0" xfId="13" applyNumberFormat="1" applyFont="1" applyFill="1" applyAlignment="1">
      <alignment horizontal="right"/>
    </xf>
    <xf numFmtId="199" fontId="23" fillId="0" borderId="0" xfId="13" applyNumberFormat="1" applyFont="1" applyFill="1" applyAlignment="1">
      <alignment horizontal="right"/>
    </xf>
    <xf numFmtId="199" fontId="23" fillId="0" borderId="0" xfId="13" applyNumberFormat="1" applyFont="1" applyFill="1" applyBorder="1" applyAlignment="1" applyProtection="1"/>
    <xf numFmtId="0" fontId="0" fillId="0" borderId="0" xfId="0" applyFill="1"/>
    <xf numFmtId="0" fontId="7" fillId="0" borderId="0" xfId="0" applyNumberFormat="1" applyFont="1"/>
    <xf numFmtId="0" fontId="7" fillId="0" borderId="0" xfId="0" quotePrefix="1" applyNumberFormat="1" applyFont="1"/>
    <xf numFmtId="0" fontId="4" fillId="0" borderId="0" xfId="0" applyNumberFormat="1" applyFont="1" applyAlignment="1">
      <alignment horizontal="left"/>
    </xf>
    <xf numFmtId="0" fontId="33" fillId="0" borderId="0" xfId="0" applyFont="1"/>
    <xf numFmtId="0" fontId="0" fillId="0" borderId="0" xfId="0" applyFont="1"/>
    <xf numFmtId="0" fontId="19" fillId="5" borderId="0" xfId="6" applyNumberFormat="1" applyFill="1"/>
    <xf numFmtId="0" fontId="2" fillId="9" borderId="0" xfId="69" applyNumberFormat="1"/>
    <xf numFmtId="0" fontId="1" fillId="11" borderId="0" xfId="71"/>
    <xf numFmtId="0" fontId="1" fillId="12" borderId="0" xfId="72"/>
    <xf numFmtId="0" fontId="1" fillId="13" borderId="0" xfId="73"/>
    <xf numFmtId="0" fontId="34" fillId="10" borderId="0" xfId="70"/>
    <xf numFmtId="0" fontId="35" fillId="0" borderId="0" xfId="0" applyFont="1"/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left" vertical="top" wrapText="1"/>
    </xf>
    <xf numFmtId="0" fontId="12" fillId="0" borderId="0" xfId="0" applyFont="1" applyAlignment="1">
      <alignment horizontal="center"/>
    </xf>
    <xf numFmtId="49" fontId="13" fillId="0" borderId="0" xfId="0" applyNumberFormat="1" applyFont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6" fillId="14" borderId="0" xfId="74"/>
    <xf numFmtId="0" fontId="19" fillId="2" borderId="0" xfId="6"/>
  </cellXfs>
  <cellStyles count="75">
    <cellStyle name="0mitP" xfId="14" xr:uid="{00000000-0005-0000-0000-000000000000}"/>
    <cellStyle name="0ohneP" xfId="15" xr:uid="{00000000-0005-0000-0000-000001000000}"/>
    <cellStyle name="10mitP" xfId="16" xr:uid="{00000000-0005-0000-0000-000002000000}"/>
    <cellStyle name="12mitP" xfId="17" xr:uid="{00000000-0005-0000-0000-000003000000}"/>
    <cellStyle name="12ohneP" xfId="18" xr:uid="{00000000-0005-0000-0000-000004000000}"/>
    <cellStyle name="13mitP" xfId="19" xr:uid="{00000000-0005-0000-0000-000005000000}"/>
    <cellStyle name="1mitP" xfId="20" xr:uid="{00000000-0005-0000-0000-000006000000}"/>
    <cellStyle name="1ohneP" xfId="21" xr:uid="{00000000-0005-0000-0000-000007000000}"/>
    <cellStyle name="20 % - Akzent6" xfId="69" builtinId="50"/>
    <cellStyle name="2mitP" xfId="22" xr:uid="{00000000-0005-0000-0000-000008000000}"/>
    <cellStyle name="2ohneP" xfId="23" xr:uid="{00000000-0005-0000-0000-000009000000}"/>
    <cellStyle name="3mitP" xfId="24" xr:uid="{00000000-0005-0000-0000-00000A000000}"/>
    <cellStyle name="3ohneP" xfId="25" xr:uid="{00000000-0005-0000-0000-00000B000000}"/>
    <cellStyle name="40 % - Akzent3" xfId="71" builtinId="39"/>
    <cellStyle name="40 % - Akzent5" xfId="72" builtinId="47"/>
    <cellStyle name="40 % - Akzent6" xfId="73" builtinId="51"/>
    <cellStyle name="4mitP" xfId="26" xr:uid="{00000000-0005-0000-0000-00000C000000}"/>
    <cellStyle name="4ohneP" xfId="27" xr:uid="{00000000-0005-0000-0000-00000D000000}"/>
    <cellStyle name="6mitP" xfId="28" xr:uid="{00000000-0005-0000-0000-00000E000000}"/>
    <cellStyle name="6ohneP" xfId="29" xr:uid="{00000000-0005-0000-0000-00000F000000}"/>
    <cellStyle name="7mitP" xfId="30" xr:uid="{00000000-0005-0000-0000-000010000000}"/>
    <cellStyle name="9mitP" xfId="31" xr:uid="{00000000-0005-0000-0000-000011000000}"/>
    <cellStyle name="9ohneP" xfId="32" xr:uid="{00000000-0005-0000-0000-000012000000}"/>
    <cellStyle name="BasisDreiNK" xfId="33" xr:uid="{00000000-0005-0000-0000-000013000000}"/>
    <cellStyle name="BasisEineNK" xfId="34" xr:uid="{00000000-0005-0000-0000-000014000000}"/>
    <cellStyle name="BasisOhneNK" xfId="35" xr:uid="{00000000-0005-0000-0000-000015000000}"/>
    <cellStyle name="BasisStandard" xfId="36" xr:uid="{00000000-0005-0000-0000-000016000000}"/>
    <cellStyle name="BasisZweiNK" xfId="37" xr:uid="{00000000-0005-0000-0000-000017000000}"/>
    <cellStyle name="Comma" xfId="10" xr:uid="{00000000-0005-0000-0000-000018000000}"/>
    <cellStyle name="Comma [0]" xfId="11" xr:uid="{00000000-0005-0000-0000-000019000000}"/>
    <cellStyle name="Currency" xfId="8" xr:uid="{00000000-0005-0000-0000-00001A000000}"/>
    <cellStyle name="Currency [0]" xfId="9" xr:uid="{00000000-0005-0000-0000-00001B000000}"/>
    <cellStyle name="Fuss" xfId="38" xr:uid="{00000000-0005-0000-0000-00001C000000}"/>
    <cellStyle name="Gut" xfId="6" builtinId="26"/>
    <cellStyle name="Haupttitel" xfId="39" xr:uid="{00000000-0005-0000-0000-00001E000000}"/>
    <cellStyle name="Hyperlink 2" xfId="41" xr:uid="{00000000-0005-0000-0000-00001F000000}"/>
    <cellStyle name="Hyperlink 2 2" xfId="42" xr:uid="{00000000-0005-0000-0000-000020000000}"/>
    <cellStyle name="Hyperlink 3" xfId="62" xr:uid="{00000000-0005-0000-0000-000021000000}"/>
    <cellStyle name="InhaltNormal" xfId="43" xr:uid="{00000000-0005-0000-0000-000022000000}"/>
    <cellStyle name="InhaltNormal 2" xfId="59" xr:uid="{00000000-0005-0000-0000-000023000000}"/>
    <cellStyle name="Jahr" xfId="44" xr:uid="{00000000-0005-0000-0000-000024000000}"/>
    <cellStyle name="Link" xfId="3" builtinId="8"/>
    <cellStyle name="Link 2" xfId="67" xr:uid="{00000000-0005-0000-0000-000026000000}"/>
    <cellStyle name="Link 3" xfId="40" xr:uid="{00000000-0005-0000-0000-000027000000}"/>
    <cellStyle name="LinkGemVeroeff" xfId="45" xr:uid="{00000000-0005-0000-0000-000028000000}"/>
    <cellStyle name="LinkGemVeroeffFett" xfId="46" xr:uid="{00000000-0005-0000-0000-000029000000}"/>
    <cellStyle name="LinkGemVeroeffFett 2" xfId="68" xr:uid="{00000000-0005-0000-0000-00002A000000}"/>
    <cellStyle name="Messziffer" xfId="47" xr:uid="{00000000-0005-0000-0000-00002B000000}"/>
    <cellStyle name="MesszifferD" xfId="48" xr:uid="{00000000-0005-0000-0000-00002C000000}"/>
    <cellStyle name="mitP" xfId="49" xr:uid="{00000000-0005-0000-0000-00002D000000}"/>
    <cellStyle name="Neutral" xfId="74" builtinId="28"/>
    <cellStyle name="Noch" xfId="50" xr:uid="{00000000-0005-0000-0000-00002E000000}"/>
    <cellStyle name="Normal" xfId="12" xr:uid="{00000000-0005-0000-0000-00002F000000}"/>
    <cellStyle name="ohneP" xfId="51" xr:uid="{00000000-0005-0000-0000-000030000000}"/>
    <cellStyle name="Percent" xfId="7" xr:uid="{00000000-0005-0000-0000-000031000000}"/>
    <cellStyle name="ProzVeränderung" xfId="52" xr:uid="{00000000-0005-0000-0000-000032000000}"/>
    <cellStyle name="Schlecht" xfId="70" builtinId="27"/>
    <cellStyle name="Standard" xfId="0" builtinId="0"/>
    <cellStyle name="Standard 2" xfId="53" xr:uid="{00000000-0005-0000-0000-000034000000}"/>
    <cellStyle name="Standard 2 2" xfId="60" xr:uid="{00000000-0005-0000-0000-000035000000}"/>
    <cellStyle name="Standard 2 2 2" xfId="66" xr:uid="{00000000-0005-0000-0000-000036000000}"/>
    <cellStyle name="Standard 2 3" xfId="61" xr:uid="{00000000-0005-0000-0000-000037000000}"/>
    <cellStyle name="Standard 2 5" xfId="4" xr:uid="{00000000-0005-0000-0000-000038000000}"/>
    <cellStyle name="Standard 3" xfId="54" xr:uid="{00000000-0005-0000-0000-000039000000}"/>
    <cellStyle name="Standard 4" xfId="58" xr:uid="{00000000-0005-0000-0000-00003A000000}"/>
    <cellStyle name="Standard 5" xfId="64" xr:uid="{00000000-0005-0000-0000-00003B000000}"/>
    <cellStyle name="Standard 6" xfId="13" xr:uid="{00000000-0005-0000-0000-00003C000000}"/>
    <cellStyle name="Standard 7" xfId="63" xr:uid="{00000000-0005-0000-0000-00003D000000}"/>
    <cellStyle name="Standard_Auszug GV100 300900" xfId="2" xr:uid="{00000000-0005-0000-0000-00003E000000}"/>
    <cellStyle name="Standard_GV2000_VERBAND_300610_2_Q" xfId="1" xr:uid="{00000000-0005-0000-0000-00003F000000}"/>
    <cellStyle name="Standard_Tabelle1" xfId="5" xr:uid="{00000000-0005-0000-0000-000040000000}"/>
    <cellStyle name="Standard_VorlageBS2010_TabellenReihe2_Stand29.9.10 2" xfId="65" xr:uid="{00000000-0005-0000-0000-000041000000}"/>
    <cellStyle name="Untertitel" xfId="55" xr:uid="{00000000-0005-0000-0000-000042000000}"/>
    <cellStyle name="zelle mit Rand" xfId="56" xr:uid="{00000000-0005-0000-0000-000043000000}"/>
    <cellStyle name="Zwischentitel" xfId="57" xr:uid="{00000000-0005-0000-0000-00004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2</xdr:row>
      <xdr:rowOff>66675</xdr:rowOff>
    </xdr:from>
    <xdr:to>
      <xdr:col>6</xdr:col>
      <xdr:colOff>962025</xdr:colOff>
      <xdr:row>3</xdr:row>
      <xdr:rowOff>295275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"/>
  <sheetViews>
    <sheetView showGridLines="0" zoomScaleNormal="100" workbookViewId="0"/>
  </sheetViews>
  <sheetFormatPr baseColWidth="10" defaultColWidth="11.42578125" defaultRowHeight="12.75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8" width="15.5703125" style="4" customWidth="1"/>
    <col min="9" max="10" width="11.42578125" style="4"/>
    <col min="11" max="11" width="14.28515625" style="4" customWidth="1"/>
    <col min="12" max="13" width="11.42578125" style="4"/>
    <col min="14" max="14" width="15.140625" style="4" customWidth="1"/>
    <col min="15" max="16384" width="11.42578125" style="2"/>
  </cols>
  <sheetData>
    <row r="1" spans="1:11">
      <c r="A1" s="1"/>
      <c r="H1" s="3"/>
    </row>
    <row r="2" spans="1:11">
      <c r="A2" s="1"/>
      <c r="H2" s="3"/>
    </row>
    <row r="4" spans="1:11" ht="26.25">
      <c r="A4" s="5" t="s">
        <v>0</v>
      </c>
      <c r="H4" s="6"/>
    </row>
    <row r="5" spans="1:11">
      <c r="A5" s="7"/>
      <c r="B5" s="7"/>
      <c r="C5" s="7"/>
      <c r="D5" s="7"/>
      <c r="E5" s="7"/>
      <c r="F5" s="7"/>
      <c r="G5" s="7"/>
    </row>
    <row r="6" spans="1:11" ht="15" customHeight="1">
      <c r="A6" s="8"/>
      <c r="H6" s="9"/>
      <c r="K6" s="10"/>
    </row>
    <row r="7" spans="1:11" ht="15" customHeight="1">
      <c r="A7" s="8"/>
      <c r="H7" s="9"/>
      <c r="K7" s="10"/>
    </row>
    <row r="8" spans="1:11" ht="15" customHeight="1">
      <c r="A8" s="8"/>
      <c r="H8" s="9"/>
      <c r="K8" s="10"/>
    </row>
    <row r="9" spans="1:11" ht="26.25" customHeight="1">
      <c r="A9" s="11" t="s">
        <v>1</v>
      </c>
    </row>
    <row r="10" spans="1:11" ht="26.25" customHeight="1">
      <c r="A10" s="11" t="s">
        <v>2</v>
      </c>
    </row>
    <row r="11" spans="1:11" ht="26.25" customHeight="1">
      <c r="A11" s="11" t="s">
        <v>3</v>
      </c>
    </row>
    <row r="12" spans="1:11" ht="16.5" customHeight="1">
      <c r="A12" s="11"/>
      <c r="H12" s="12"/>
    </row>
    <row r="13" spans="1:11" ht="15">
      <c r="A13" s="8"/>
      <c r="D13" s="13"/>
    </row>
    <row r="14" spans="1:11" ht="15">
      <c r="A14" s="8"/>
      <c r="D14" s="13"/>
    </row>
    <row r="15" spans="1:11" ht="15">
      <c r="A15" s="8"/>
      <c r="D15" s="13"/>
    </row>
    <row r="16" spans="1:11" ht="15">
      <c r="A16" s="8"/>
      <c r="D16" s="13"/>
    </row>
    <row r="17" spans="1:4" ht="15">
      <c r="A17" s="8"/>
      <c r="D17" s="13"/>
    </row>
    <row r="18" spans="1:4" ht="15">
      <c r="A18" s="8"/>
      <c r="D18" s="13"/>
    </row>
    <row r="19" spans="1:4" ht="15">
      <c r="A19" s="8"/>
      <c r="D19" s="13"/>
    </row>
    <row r="20" spans="1:4" ht="15">
      <c r="A20" s="8"/>
      <c r="D20" s="13"/>
    </row>
    <row r="21" spans="1:4" ht="15">
      <c r="A21" s="8"/>
      <c r="D21" s="13"/>
    </row>
    <row r="22" spans="1:4" ht="15">
      <c r="A22" s="8"/>
      <c r="D22" s="13"/>
    </row>
    <row r="23" spans="1:4" ht="15">
      <c r="A23" s="8"/>
      <c r="D23" s="13"/>
    </row>
    <row r="24" spans="1:4" ht="15">
      <c r="A24" s="8"/>
      <c r="D24" s="13"/>
    </row>
    <row r="25" spans="1:4" ht="15">
      <c r="A25" s="8"/>
      <c r="D25" s="13"/>
    </row>
    <row r="26" spans="1:4" ht="15">
      <c r="A26" s="8"/>
      <c r="D26" s="13"/>
    </row>
    <row r="27" spans="1:4" ht="15">
      <c r="A27" s="8"/>
      <c r="D27" s="13"/>
    </row>
    <row r="28" spans="1:4" ht="15">
      <c r="A28" s="8"/>
      <c r="D28" s="13"/>
    </row>
    <row r="29" spans="1:4" ht="15">
      <c r="A29" s="8"/>
      <c r="D29" s="13"/>
    </row>
    <row r="30" spans="1:4" ht="15">
      <c r="A30" s="8"/>
      <c r="D30" s="13"/>
    </row>
    <row r="31" spans="1:4" ht="15">
      <c r="A31" s="8"/>
      <c r="D31" s="13"/>
    </row>
    <row r="32" spans="1:4" ht="15">
      <c r="A32" s="8"/>
      <c r="D32" s="13"/>
    </row>
    <row r="33" spans="1:14" ht="15">
      <c r="A33" s="8"/>
      <c r="D33" s="13"/>
    </row>
    <row r="34" spans="1:14" ht="26.25">
      <c r="A34" s="11" t="s">
        <v>1335</v>
      </c>
      <c r="C34" s="14"/>
    </row>
    <row r="35" spans="1:14" ht="16.5" customHeight="1">
      <c r="A35" s="8" t="s">
        <v>1337</v>
      </c>
      <c r="H35" s="2"/>
      <c r="I35" s="2"/>
      <c r="J35" s="2"/>
      <c r="K35" s="2"/>
      <c r="L35" s="2"/>
      <c r="M35" s="2"/>
      <c r="N35" s="2"/>
    </row>
    <row r="36" spans="1:14" ht="15">
      <c r="A36" s="8"/>
      <c r="H36" s="2"/>
      <c r="I36" s="2"/>
      <c r="J36" s="2"/>
      <c r="K36" s="2"/>
      <c r="L36" s="2"/>
      <c r="M36" s="2"/>
      <c r="N36" s="2"/>
    </row>
    <row r="38" spans="1:14">
      <c r="A38" s="15" t="s">
        <v>4</v>
      </c>
    </row>
    <row r="39" spans="1:14">
      <c r="A39" s="16" t="s">
        <v>5</v>
      </c>
    </row>
    <row r="40" spans="1:14">
      <c r="A40" s="15" t="s">
        <v>6</v>
      </c>
    </row>
    <row r="42" spans="1:14">
      <c r="A42" s="17"/>
      <c r="J42" s="18"/>
    </row>
    <row r="43" spans="1:14">
      <c r="K43" s="19"/>
    </row>
    <row r="44" spans="1:14">
      <c r="A44" s="17"/>
      <c r="J44" s="18"/>
    </row>
    <row r="46" spans="1:14">
      <c r="A46" s="2" t="s">
        <v>7</v>
      </c>
    </row>
    <row r="47" spans="1:14">
      <c r="A47" s="2" t="s">
        <v>1336</v>
      </c>
    </row>
    <row r="48" spans="1:14">
      <c r="A48" s="2" t="s">
        <v>8</v>
      </c>
    </row>
    <row r="60" spans="11:11">
      <c r="K60" s="19"/>
    </row>
  </sheetData>
  <hyperlinks>
    <hyperlink ref="A39" r:id="rId1" xr:uid="{00000000-0004-0000-0000-000000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59"/>
  <sheetViews>
    <sheetView zoomScaleNormal="100" workbookViewId="0">
      <selection activeCell="A9" sqref="A9:A478"/>
    </sheetView>
  </sheetViews>
  <sheetFormatPr baseColWidth="10" defaultRowHeight="12.75"/>
  <cols>
    <col min="1" max="1" width="9.5703125" style="15" customWidth="1"/>
    <col min="2" max="2" width="14.28515625" style="15" customWidth="1"/>
    <col min="3" max="3" width="27" style="53" customWidth="1"/>
    <col min="4" max="4" width="6.5703125" style="53" bestFit="1" customWidth="1"/>
    <col min="5" max="5" width="15.140625" style="23" bestFit="1" customWidth="1"/>
    <col min="6" max="6" width="15.7109375" style="66" bestFit="1" customWidth="1"/>
    <col min="7" max="8" width="15.42578125" style="66" bestFit="1" customWidth="1"/>
    <col min="9" max="9" width="9.42578125" style="66" customWidth="1"/>
    <col min="10" max="256" width="11.42578125" style="15"/>
    <col min="257" max="257" width="9.5703125" style="15" customWidth="1"/>
    <col min="258" max="258" width="14.28515625" style="15" customWidth="1"/>
    <col min="259" max="259" width="27" style="15" customWidth="1"/>
    <col min="260" max="260" width="6.5703125" style="15" bestFit="1" customWidth="1"/>
    <col min="261" max="261" width="15.140625" style="15" bestFit="1" customWidth="1"/>
    <col min="262" max="262" width="15.7109375" style="15" bestFit="1" customWidth="1"/>
    <col min="263" max="264" width="15.42578125" style="15" bestFit="1" customWidth="1"/>
    <col min="265" max="265" width="9.42578125" style="15" customWidth="1"/>
    <col min="266" max="512" width="11.42578125" style="15"/>
    <col min="513" max="513" width="9.5703125" style="15" customWidth="1"/>
    <col min="514" max="514" width="14.28515625" style="15" customWidth="1"/>
    <col min="515" max="515" width="27" style="15" customWidth="1"/>
    <col min="516" max="516" width="6.5703125" style="15" bestFit="1" customWidth="1"/>
    <col min="517" max="517" width="15.140625" style="15" bestFit="1" customWidth="1"/>
    <col min="518" max="518" width="15.7109375" style="15" bestFit="1" customWidth="1"/>
    <col min="519" max="520" width="15.42578125" style="15" bestFit="1" customWidth="1"/>
    <col min="521" max="521" width="9.42578125" style="15" customWidth="1"/>
    <col min="522" max="768" width="11.42578125" style="15"/>
    <col min="769" max="769" width="9.5703125" style="15" customWidth="1"/>
    <col min="770" max="770" width="14.28515625" style="15" customWidth="1"/>
    <col min="771" max="771" width="27" style="15" customWidth="1"/>
    <col min="772" max="772" width="6.5703125" style="15" bestFit="1" customWidth="1"/>
    <col min="773" max="773" width="15.140625" style="15" bestFit="1" customWidth="1"/>
    <col min="774" max="774" width="15.7109375" style="15" bestFit="1" customWidth="1"/>
    <col min="775" max="776" width="15.42578125" style="15" bestFit="1" customWidth="1"/>
    <col min="777" max="777" width="9.42578125" style="15" customWidth="1"/>
    <col min="778" max="1024" width="11.42578125" style="15"/>
    <col min="1025" max="1025" width="9.5703125" style="15" customWidth="1"/>
    <col min="1026" max="1026" width="14.28515625" style="15" customWidth="1"/>
    <col min="1027" max="1027" width="27" style="15" customWidth="1"/>
    <col min="1028" max="1028" width="6.5703125" style="15" bestFit="1" customWidth="1"/>
    <col min="1029" max="1029" width="15.140625" style="15" bestFit="1" customWidth="1"/>
    <col min="1030" max="1030" width="15.7109375" style="15" bestFit="1" customWidth="1"/>
    <col min="1031" max="1032" width="15.42578125" style="15" bestFit="1" customWidth="1"/>
    <col min="1033" max="1033" width="9.42578125" style="15" customWidth="1"/>
    <col min="1034" max="1280" width="11.42578125" style="15"/>
    <col min="1281" max="1281" width="9.5703125" style="15" customWidth="1"/>
    <col min="1282" max="1282" width="14.28515625" style="15" customWidth="1"/>
    <col min="1283" max="1283" width="27" style="15" customWidth="1"/>
    <col min="1284" max="1284" width="6.5703125" style="15" bestFit="1" customWidth="1"/>
    <col min="1285" max="1285" width="15.140625" style="15" bestFit="1" customWidth="1"/>
    <col min="1286" max="1286" width="15.7109375" style="15" bestFit="1" customWidth="1"/>
    <col min="1287" max="1288" width="15.42578125" style="15" bestFit="1" customWidth="1"/>
    <col min="1289" max="1289" width="9.42578125" style="15" customWidth="1"/>
    <col min="1290" max="1536" width="11.42578125" style="15"/>
    <col min="1537" max="1537" width="9.5703125" style="15" customWidth="1"/>
    <col min="1538" max="1538" width="14.28515625" style="15" customWidth="1"/>
    <col min="1539" max="1539" width="27" style="15" customWidth="1"/>
    <col min="1540" max="1540" width="6.5703125" style="15" bestFit="1" customWidth="1"/>
    <col min="1541" max="1541" width="15.140625" style="15" bestFit="1" customWidth="1"/>
    <col min="1542" max="1542" width="15.7109375" style="15" bestFit="1" customWidth="1"/>
    <col min="1543" max="1544" width="15.42578125" style="15" bestFit="1" customWidth="1"/>
    <col min="1545" max="1545" width="9.42578125" style="15" customWidth="1"/>
    <col min="1546" max="1792" width="11.42578125" style="15"/>
    <col min="1793" max="1793" width="9.5703125" style="15" customWidth="1"/>
    <col min="1794" max="1794" width="14.28515625" style="15" customWidth="1"/>
    <col min="1795" max="1795" width="27" style="15" customWidth="1"/>
    <col min="1796" max="1796" width="6.5703125" style="15" bestFit="1" customWidth="1"/>
    <col min="1797" max="1797" width="15.140625" style="15" bestFit="1" customWidth="1"/>
    <col min="1798" max="1798" width="15.7109375" style="15" bestFit="1" customWidth="1"/>
    <col min="1799" max="1800" width="15.42578125" style="15" bestFit="1" customWidth="1"/>
    <col min="1801" max="1801" width="9.42578125" style="15" customWidth="1"/>
    <col min="1802" max="2048" width="11.42578125" style="15"/>
    <col min="2049" max="2049" width="9.5703125" style="15" customWidth="1"/>
    <col min="2050" max="2050" width="14.28515625" style="15" customWidth="1"/>
    <col min="2051" max="2051" width="27" style="15" customWidth="1"/>
    <col min="2052" max="2052" width="6.5703125" style="15" bestFit="1" customWidth="1"/>
    <col min="2053" max="2053" width="15.140625" style="15" bestFit="1" customWidth="1"/>
    <col min="2054" max="2054" width="15.7109375" style="15" bestFit="1" customWidth="1"/>
    <col min="2055" max="2056" width="15.42578125" style="15" bestFit="1" customWidth="1"/>
    <col min="2057" max="2057" width="9.42578125" style="15" customWidth="1"/>
    <col min="2058" max="2304" width="11.42578125" style="15"/>
    <col min="2305" max="2305" width="9.5703125" style="15" customWidth="1"/>
    <col min="2306" max="2306" width="14.28515625" style="15" customWidth="1"/>
    <col min="2307" max="2307" width="27" style="15" customWidth="1"/>
    <col min="2308" max="2308" width="6.5703125" style="15" bestFit="1" customWidth="1"/>
    <col min="2309" max="2309" width="15.140625" style="15" bestFit="1" customWidth="1"/>
    <col min="2310" max="2310" width="15.7109375" style="15" bestFit="1" customWidth="1"/>
    <col min="2311" max="2312" width="15.42578125" style="15" bestFit="1" customWidth="1"/>
    <col min="2313" max="2313" width="9.42578125" style="15" customWidth="1"/>
    <col min="2314" max="2560" width="11.42578125" style="15"/>
    <col min="2561" max="2561" width="9.5703125" style="15" customWidth="1"/>
    <col min="2562" max="2562" width="14.28515625" style="15" customWidth="1"/>
    <col min="2563" max="2563" width="27" style="15" customWidth="1"/>
    <col min="2564" max="2564" width="6.5703125" style="15" bestFit="1" customWidth="1"/>
    <col min="2565" max="2565" width="15.140625" style="15" bestFit="1" customWidth="1"/>
    <col min="2566" max="2566" width="15.7109375" style="15" bestFit="1" customWidth="1"/>
    <col min="2567" max="2568" width="15.42578125" style="15" bestFit="1" customWidth="1"/>
    <col min="2569" max="2569" width="9.42578125" style="15" customWidth="1"/>
    <col min="2570" max="2816" width="11.42578125" style="15"/>
    <col min="2817" max="2817" width="9.5703125" style="15" customWidth="1"/>
    <col min="2818" max="2818" width="14.28515625" style="15" customWidth="1"/>
    <col min="2819" max="2819" width="27" style="15" customWidth="1"/>
    <col min="2820" max="2820" width="6.5703125" style="15" bestFit="1" customWidth="1"/>
    <col min="2821" max="2821" width="15.140625" style="15" bestFit="1" customWidth="1"/>
    <col min="2822" max="2822" width="15.7109375" style="15" bestFit="1" customWidth="1"/>
    <col min="2823" max="2824" width="15.42578125" style="15" bestFit="1" customWidth="1"/>
    <col min="2825" max="2825" width="9.42578125" style="15" customWidth="1"/>
    <col min="2826" max="3072" width="11.42578125" style="15"/>
    <col min="3073" max="3073" width="9.5703125" style="15" customWidth="1"/>
    <col min="3074" max="3074" width="14.28515625" style="15" customWidth="1"/>
    <col min="3075" max="3075" width="27" style="15" customWidth="1"/>
    <col min="3076" max="3076" width="6.5703125" style="15" bestFit="1" customWidth="1"/>
    <col min="3077" max="3077" width="15.140625" style="15" bestFit="1" customWidth="1"/>
    <col min="3078" max="3078" width="15.7109375" style="15" bestFit="1" customWidth="1"/>
    <col min="3079" max="3080" width="15.42578125" style="15" bestFit="1" customWidth="1"/>
    <col min="3081" max="3081" width="9.42578125" style="15" customWidth="1"/>
    <col min="3082" max="3328" width="11.42578125" style="15"/>
    <col min="3329" max="3329" width="9.5703125" style="15" customWidth="1"/>
    <col min="3330" max="3330" width="14.28515625" style="15" customWidth="1"/>
    <col min="3331" max="3331" width="27" style="15" customWidth="1"/>
    <col min="3332" max="3332" width="6.5703125" style="15" bestFit="1" customWidth="1"/>
    <col min="3333" max="3333" width="15.140625" style="15" bestFit="1" customWidth="1"/>
    <col min="3334" max="3334" width="15.7109375" style="15" bestFit="1" customWidth="1"/>
    <col min="3335" max="3336" width="15.42578125" style="15" bestFit="1" customWidth="1"/>
    <col min="3337" max="3337" width="9.42578125" style="15" customWidth="1"/>
    <col min="3338" max="3584" width="11.42578125" style="15"/>
    <col min="3585" max="3585" width="9.5703125" style="15" customWidth="1"/>
    <col min="3586" max="3586" width="14.28515625" style="15" customWidth="1"/>
    <col min="3587" max="3587" width="27" style="15" customWidth="1"/>
    <col min="3588" max="3588" width="6.5703125" style="15" bestFit="1" customWidth="1"/>
    <col min="3589" max="3589" width="15.140625" style="15" bestFit="1" customWidth="1"/>
    <col min="3590" max="3590" width="15.7109375" style="15" bestFit="1" customWidth="1"/>
    <col min="3591" max="3592" width="15.42578125" style="15" bestFit="1" customWidth="1"/>
    <col min="3593" max="3593" width="9.42578125" style="15" customWidth="1"/>
    <col min="3594" max="3840" width="11.42578125" style="15"/>
    <col min="3841" max="3841" width="9.5703125" style="15" customWidth="1"/>
    <col min="3842" max="3842" width="14.28515625" style="15" customWidth="1"/>
    <col min="3843" max="3843" width="27" style="15" customWidth="1"/>
    <col min="3844" max="3844" width="6.5703125" style="15" bestFit="1" customWidth="1"/>
    <col min="3845" max="3845" width="15.140625" style="15" bestFit="1" customWidth="1"/>
    <col min="3846" max="3846" width="15.7109375" style="15" bestFit="1" customWidth="1"/>
    <col min="3847" max="3848" width="15.42578125" style="15" bestFit="1" customWidth="1"/>
    <col min="3849" max="3849" width="9.42578125" style="15" customWidth="1"/>
    <col min="3850" max="4096" width="11.42578125" style="15"/>
    <col min="4097" max="4097" width="9.5703125" style="15" customWidth="1"/>
    <col min="4098" max="4098" width="14.28515625" style="15" customWidth="1"/>
    <col min="4099" max="4099" width="27" style="15" customWidth="1"/>
    <col min="4100" max="4100" width="6.5703125" style="15" bestFit="1" customWidth="1"/>
    <col min="4101" max="4101" width="15.140625" style="15" bestFit="1" customWidth="1"/>
    <col min="4102" max="4102" width="15.7109375" style="15" bestFit="1" customWidth="1"/>
    <col min="4103" max="4104" width="15.42578125" style="15" bestFit="1" customWidth="1"/>
    <col min="4105" max="4105" width="9.42578125" style="15" customWidth="1"/>
    <col min="4106" max="4352" width="11.42578125" style="15"/>
    <col min="4353" max="4353" width="9.5703125" style="15" customWidth="1"/>
    <col min="4354" max="4354" width="14.28515625" style="15" customWidth="1"/>
    <col min="4355" max="4355" width="27" style="15" customWidth="1"/>
    <col min="4356" max="4356" width="6.5703125" style="15" bestFit="1" customWidth="1"/>
    <col min="4357" max="4357" width="15.140625" style="15" bestFit="1" customWidth="1"/>
    <col min="4358" max="4358" width="15.7109375" style="15" bestFit="1" customWidth="1"/>
    <col min="4359" max="4360" width="15.42578125" style="15" bestFit="1" customWidth="1"/>
    <col min="4361" max="4361" width="9.42578125" style="15" customWidth="1"/>
    <col min="4362" max="4608" width="11.42578125" style="15"/>
    <col min="4609" max="4609" width="9.5703125" style="15" customWidth="1"/>
    <col min="4610" max="4610" width="14.28515625" style="15" customWidth="1"/>
    <col min="4611" max="4611" width="27" style="15" customWidth="1"/>
    <col min="4612" max="4612" width="6.5703125" style="15" bestFit="1" customWidth="1"/>
    <col min="4613" max="4613" width="15.140625" style="15" bestFit="1" customWidth="1"/>
    <col min="4614" max="4614" width="15.7109375" style="15" bestFit="1" customWidth="1"/>
    <col min="4615" max="4616" width="15.42578125" style="15" bestFit="1" customWidth="1"/>
    <col min="4617" max="4617" width="9.42578125" style="15" customWidth="1"/>
    <col min="4618" max="4864" width="11.42578125" style="15"/>
    <col min="4865" max="4865" width="9.5703125" style="15" customWidth="1"/>
    <col min="4866" max="4866" width="14.28515625" style="15" customWidth="1"/>
    <col min="4867" max="4867" width="27" style="15" customWidth="1"/>
    <col min="4868" max="4868" width="6.5703125" style="15" bestFit="1" customWidth="1"/>
    <col min="4869" max="4869" width="15.140625" style="15" bestFit="1" customWidth="1"/>
    <col min="4870" max="4870" width="15.7109375" style="15" bestFit="1" customWidth="1"/>
    <col min="4871" max="4872" width="15.42578125" style="15" bestFit="1" customWidth="1"/>
    <col min="4873" max="4873" width="9.42578125" style="15" customWidth="1"/>
    <col min="4874" max="5120" width="11.42578125" style="15"/>
    <col min="5121" max="5121" width="9.5703125" style="15" customWidth="1"/>
    <col min="5122" max="5122" width="14.28515625" style="15" customWidth="1"/>
    <col min="5123" max="5123" width="27" style="15" customWidth="1"/>
    <col min="5124" max="5124" width="6.5703125" style="15" bestFit="1" customWidth="1"/>
    <col min="5125" max="5125" width="15.140625" style="15" bestFit="1" customWidth="1"/>
    <col min="5126" max="5126" width="15.7109375" style="15" bestFit="1" customWidth="1"/>
    <col min="5127" max="5128" width="15.42578125" style="15" bestFit="1" customWidth="1"/>
    <col min="5129" max="5129" width="9.42578125" style="15" customWidth="1"/>
    <col min="5130" max="5376" width="11.42578125" style="15"/>
    <col min="5377" max="5377" width="9.5703125" style="15" customWidth="1"/>
    <col min="5378" max="5378" width="14.28515625" style="15" customWidth="1"/>
    <col min="5379" max="5379" width="27" style="15" customWidth="1"/>
    <col min="5380" max="5380" width="6.5703125" style="15" bestFit="1" customWidth="1"/>
    <col min="5381" max="5381" width="15.140625" style="15" bestFit="1" customWidth="1"/>
    <col min="5382" max="5382" width="15.7109375" style="15" bestFit="1" customWidth="1"/>
    <col min="5383" max="5384" width="15.42578125" style="15" bestFit="1" customWidth="1"/>
    <col min="5385" max="5385" width="9.42578125" style="15" customWidth="1"/>
    <col min="5386" max="5632" width="11.42578125" style="15"/>
    <col min="5633" max="5633" width="9.5703125" style="15" customWidth="1"/>
    <col min="5634" max="5634" width="14.28515625" style="15" customWidth="1"/>
    <col min="5635" max="5635" width="27" style="15" customWidth="1"/>
    <col min="5636" max="5636" width="6.5703125" style="15" bestFit="1" customWidth="1"/>
    <col min="5637" max="5637" width="15.140625" style="15" bestFit="1" customWidth="1"/>
    <col min="5638" max="5638" width="15.7109375" style="15" bestFit="1" customWidth="1"/>
    <col min="5639" max="5640" width="15.42578125" style="15" bestFit="1" customWidth="1"/>
    <col min="5641" max="5641" width="9.42578125" style="15" customWidth="1"/>
    <col min="5642" max="5888" width="11.42578125" style="15"/>
    <col min="5889" max="5889" width="9.5703125" style="15" customWidth="1"/>
    <col min="5890" max="5890" width="14.28515625" style="15" customWidth="1"/>
    <col min="5891" max="5891" width="27" style="15" customWidth="1"/>
    <col min="5892" max="5892" width="6.5703125" style="15" bestFit="1" customWidth="1"/>
    <col min="5893" max="5893" width="15.140625" style="15" bestFit="1" customWidth="1"/>
    <col min="5894" max="5894" width="15.7109375" style="15" bestFit="1" customWidth="1"/>
    <col min="5895" max="5896" width="15.42578125" style="15" bestFit="1" customWidth="1"/>
    <col min="5897" max="5897" width="9.42578125" style="15" customWidth="1"/>
    <col min="5898" max="6144" width="11.42578125" style="15"/>
    <col min="6145" max="6145" width="9.5703125" style="15" customWidth="1"/>
    <col min="6146" max="6146" width="14.28515625" style="15" customWidth="1"/>
    <col min="6147" max="6147" width="27" style="15" customWidth="1"/>
    <col min="6148" max="6148" width="6.5703125" style="15" bestFit="1" customWidth="1"/>
    <col min="6149" max="6149" width="15.140625" style="15" bestFit="1" customWidth="1"/>
    <col min="6150" max="6150" width="15.7109375" style="15" bestFit="1" customWidth="1"/>
    <col min="6151" max="6152" width="15.42578125" style="15" bestFit="1" customWidth="1"/>
    <col min="6153" max="6153" width="9.42578125" style="15" customWidth="1"/>
    <col min="6154" max="6400" width="11.42578125" style="15"/>
    <col min="6401" max="6401" width="9.5703125" style="15" customWidth="1"/>
    <col min="6402" max="6402" width="14.28515625" style="15" customWidth="1"/>
    <col min="6403" max="6403" width="27" style="15" customWidth="1"/>
    <col min="6404" max="6404" width="6.5703125" style="15" bestFit="1" customWidth="1"/>
    <col min="6405" max="6405" width="15.140625" style="15" bestFit="1" customWidth="1"/>
    <col min="6406" max="6406" width="15.7109375" style="15" bestFit="1" customWidth="1"/>
    <col min="6407" max="6408" width="15.42578125" style="15" bestFit="1" customWidth="1"/>
    <col min="6409" max="6409" width="9.42578125" style="15" customWidth="1"/>
    <col min="6410" max="6656" width="11.42578125" style="15"/>
    <col min="6657" max="6657" width="9.5703125" style="15" customWidth="1"/>
    <col min="6658" max="6658" width="14.28515625" style="15" customWidth="1"/>
    <col min="6659" max="6659" width="27" style="15" customWidth="1"/>
    <col min="6660" max="6660" width="6.5703125" style="15" bestFit="1" customWidth="1"/>
    <col min="6661" max="6661" width="15.140625" style="15" bestFit="1" customWidth="1"/>
    <col min="6662" max="6662" width="15.7109375" style="15" bestFit="1" customWidth="1"/>
    <col min="6663" max="6664" width="15.42578125" style="15" bestFit="1" customWidth="1"/>
    <col min="6665" max="6665" width="9.42578125" style="15" customWidth="1"/>
    <col min="6666" max="6912" width="11.42578125" style="15"/>
    <col min="6913" max="6913" width="9.5703125" style="15" customWidth="1"/>
    <col min="6914" max="6914" width="14.28515625" style="15" customWidth="1"/>
    <col min="6915" max="6915" width="27" style="15" customWidth="1"/>
    <col min="6916" max="6916" width="6.5703125" style="15" bestFit="1" customWidth="1"/>
    <col min="6917" max="6917" width="15.140625" style="15" bestFit="1" customWidth="1"/>
    <col min="6918" max="6918" width="15.7109375" style="15" bestFit="1" customWidth="1"/>
    <col min="6919" max="6920" width="15.42578125" style="15" bestFit="1" customWidth="1"/>
    <col min="6921" max="6921" width="9.42578125" style="15" customWidth="1"/>
    <col min="6922" max="7168" width="11.42578125" style="15"/>
    <col min="7169" max="7169" width="9.5703125" style="15" customWidth="1"/>
    <col min="7170" max="7170" width="14.28515625" style="15" customWidth="1"/>
    <col min="7171" max="7171" width="27" style="15" customWidth="1"/>
    <col min="7172" max="7172" width="6.5703125" style="15" bestFit="1" customWidth="1"/>
    <col min="7173" max="7173" width="15.140625" style="15" bestFit="1" customWidth="1"/>
    <col min="7174" max="7174" width="15.7109375" style="15" bestFit="1" customWidth="1"/>
    <col min="7175" max="7176" width="15.42578125" style="15" bestFit="1" customWidth="1"/>
    <col min="7177" max="7177" width="9.42578125" style="15" customWidth="1"/>
    <col min="7178" max="7424" width="11.42578125" style="15"/>
    <col min="7425" max="7425" width="9.5703125" style="15" customWidth="1"/>
    <col min="7426" max="7426" width="14.28515625" style="15" customWidth="1"/>
    <col min="7427" max="7427" width="27" style="15" customWidth="1"/>
    <col min="7428" max="7428" width="6.5703125" style="15" bestFit="1" customWidth="1"/>
    <col min="7429" max="7429" width="15.140625" style="15" bestFit="1" customWidth="1"/>
    <col min="7430" max="7430" width="15.7109375" style="15" bestFit="1" customWidth="1"/>
    <col min="7431" max="7432" width="15.42578125" style="15" bestFit="1" customWidth="1"/>
    <col min="7433" max="7433" width="9.42578125" style="15" customWidth="1"/>
    <col min="7434" max="7680" width="11.42578125" style="15"/>
    <col min="7681" max="7681" width="9.5703125" style="15" customWidth="1"/>
    <col min="7682" max="7682" width="14.28515625" style="15" customWidth="1"/>
    <col min="7683" max="7683" width="27" style="15" customWidth="1"/>
    <col min="7684" max="7684" width="6.5703125" style="15" bestFit="1" customWidth="1"/>
    <col min="7685" max="7685" width="15.140625" style="15" bestFit="1" customWidth="1"/>
    <col min="7686" max="7686" width="15.7109375" style="15" bestFit="1" customWidth="1"/>
    <col min="7687" max="7688" width="15.42578125" style="15" bestFit="1" customWidth="1"/>
    <col min="7689" max="7689" width="9.42578125" style="15" customWidth="1"/>
    <col min="7690" max="7936" width="11.42578125" style="15"/>
    <col min="7937" max="7937" width="9.5703125" style="15" customWidth="1"/>
    <col min="7938" max="7938" width="14.28515625" style="15" customWidth="1"/>
    <col min="7939" max="7939" width="27" style="15" customWidth="1"/>
    <col min="7940" max="7940" width="6.5703125" style="15" bestFit="1" customWidth="1"/>
    <col min="7941" max="7941" width="15.140625" style="15" bestFit="1" customWidth="1"/>
    <col min="7942" max="7942" width="15.7109375" style="15" bestFit="1" customWidth="1"/>
    <col min="7943" max="7944" width="15.42578125" style="15" bestFit="1" customWidth="1"/>
    <col min="7945" max="7945" width="9.42578125" style="15" customWidth="1"/>
    <col min="7946" max="8192" width="11.42578125" style="15"/>
    <col min="8193" max="8193" width="9.5703125" style="15" customWidth="1"/>
    <col min="8194" max="8194" width="14.28515625" style="15" customWidth="1"/>
    <col min="8195" max="8195" width="27" style="15" customWidth="1"/>
    <col min="8196" max="8196" width="6.5703125" style="15" bestFit="1" customWidth="1"/>
    <col min="8197" max="8197" width="15.140625" style="15" bestFit="1" customWidth="1"/>
    <col min="8198" max="8198" width="15.7109375" style="15" bestFit="1" customWidth="1"/>
    <col min="8199" max="8200" width="15.42578125" style="15" bestFit="1" customWidth="1"/>
    <col min="8201" max="8201" width="9.42578125" style="15" customWidth="1"/>
    <col min="8202" max="8448" width="11.42578125" style="15"/>
    <col min="8449" max="8449" width="9.5703125" style="15" customWidth="1"/>
    <col min="8450" max="8450" width="14.28515625" style="15" customWidth="1"/>
    <col min="8451" max="8451" width="27" style="15" customWidth="1"/>
    <col min="8452" max="8452" width="6.5703125" style="15" bestFit="1" customWidth="1"/>
    <col min="8453" max="8453" width="15.140625" style="15" bestFit="1" customWidth="1"/>
    <col min="8454" max="8454" width="15.7109375" style="15" bestFit="1" customWidth="1"/>
    <col min="8455" max="8456" width="15.42578125" style="15" bestFit="1" customWidth="1"/>
    <col min="8457" max="8457" width="9.42578125" style="15" customWidth="1"/>
    <col min="8458" max="8704" width="11.42578125" style="15"/>
    <col min="8705" max="8705" width="9.5703125" style="15" customWidth="1"/>
    <col min="8706" max="8706" width="14.28515625" style="15" customWidth="1"/>
    <col min="8707" max="8707" width="27" style="15" customWidth="1"/>
    <col min="8708" max="8708" width="6.5703125" style="15" bestFit="1" customWidth="1"/>
    <col min="8709" max="8709" width="15.140625" style="15" bestFit="1" customWidth="1"/>
    <col min="8710" max="8710" width="15.7109375" style="15" bestFit="1" customWidth="1"/>
    <col min="8711" max="8712" width="15.42578125" style="15" bestFit="1" customWidth="1"/>
    <col min="8713" max="8713" width="9.42578125" style="15" customWidth="1"/>
    <col min="8714" max="8960" width="11.42578125" style="15"/>
    <col min="8961" max="8961" width="9.5703125" style="15" customWidth="1"/>
    <col min="8962" max="8962" width="14.28515625" style="15" customWidth="1"/>
    <col min="8963" max="8963" width="27" style="15" customWidth="1"/>
    <col min="8964" max="8964" width="6.5703125" style="15" bestFit="1" customWidth="1"/>
    <col min="8965" max="8965" width="15.140625" style="15" bestFit="1" customWidth="1"/>
    <col min="8966" max="8966" width="15.7109375" style="15" bestFit="1" customWidth="1"/>
    <col min="8967" max="8968" width="15.42578125" style="15" bestFit="1" customWidth="1"/>
    <col min="8969" max="8969" width="9.42578125" style="15" customWidth="1"/>
    <col min="8970" max="9216" width="11.42578125" style="15"/>
    <col min="9217" max="9217" width="9.5703125" style="15" customWidth="1"/>
    <col min="9218" max="9218" width="14.28515625" style="15" customWidth="1"/>
    <col min="9219" max="9219" width="27" style="15" customWidth="1"/>
    <col min="9220" max="9220" width="6.5703125" style="15" bestFit="1" customWidth="1"/>
    <col min="9221" max="9221" width="15.140625" style="15" bestFit="1" customWidth="1"/>
    <col min="9222" max="9222" width="15.7109375" style="15" bestFit="1" customWidth="1"/>
    <col min="9223" max="9224" width="15.42578125" style="15" bestFit="1" customWidth="1"/>
    <col min="9225" max="9225" width="9.42578125" style="15" customWidth="1"/>
    <col min="9226" max="9472" width="11.42578125" style="15"/>
    <col min="9473" max="9473" width="9.5703125" style="15" customWidth="1"/>
    <col min="9474" max="9474" width="14.28515625" style="15" customWidth="1"/>
    <col min="9475" max="9475" width="27" style="15" customWidth="1"/>
    <col min="9476" max="9476" width="6.5703125" style="15" bestFit="1" customWidth="1"/>
    <col min="9477" max="9477" width="15.140625" style="15" bestFit="1" customWidth="1"/>
    <col min="9478" max="9478" width="15.7109375" style="15" bestFit="1" customWidth="1"/>
    <col min="9479" max="9480" width="15.42578125" style="15" bestFit="1" customWidth="1"/>
    <col min="9481" max="9481" width="9.42578125" style="15" customWidth="1"/>
    <col min="9482" max="9728" width="11.42578125" style="15"/>
    <col min="9729" max="9729" width="9.5703125" style="15" customWidth="1"/>
    <col min="9730" max="9730" width="14.28515625" style="15" customWidth="1"/>
    <col min="9731" max="9731" width="27" style="15" customWidth="1"/>
    <col min="9732" max="9732" width="6.5703125" style="15" bestFit="1" customWidth="1"/>
    <col min="9733" max="9733" width="15.140625" style="15" bestFit="1" customWidth="1"/>
    <col min="9734" max="9734" width="15.7109375" style="15" bestFit="1" customWidth="1"/>
    <col min="9735" max="9736" width="15.42578125" style="15" bestFit="1" customWidth="1"/>
    <col min="9737" max="9737" width="9.42578125" style="15" customWidth="1"/>
    <col min="9738" max="9984" width="11.42578125" style="15"/>
    <col min="9985" max="9985" width="9.5703125" style="15" customWidth="1"/>
    <col min="9986" max="9986" width="14.28515625" style="15" customWidth="1"/>
    <col min="9987" max="9987" width="27" style="15" customWidth="1"/>
    <col min="9988" max="9988" width="6.5703125" style="15" bestFit="1" customWidth="1"/>
    <col min="9989" max="9989" width="15.140625" style="15" bestFit="1" customWidth="1"/>
    <col min="9990" max="9990" width="15.7109375" style="15" bestFit="1" customWidth="1"/>
    <col min="9991" max="9992" width="15.42578125" style="15" bestFit="1" customWidth="1"/>
    <col min="9993" max="9993" width="9.42578125" style="15" customWidth="1"/>
    <col min="9994" max="10240" width="11.42578125" style="15"/>
    <col min="10241" max="10241" width="9.5703125" style="15" customWidth="1"/>
    <col min="10242" max="10242" width="14.28515625" style="15" customWidth="1"/>
    <col min="10243" max="10243" width="27" style="15" customWidth="1"/>
    <col min="10244" max="10244" width="6.5703125" style="15" bestFit="1" customWidth="1"/>
    <col min="10245" max="10245" width="15.140625" style="15" bestFit="1" customWidth="1"/>
    <col min="10246" max="10246" width="15.7109375" style="15" bestFit="1" customWidth="1"/>
    <col min="10247" max="10248" width="15.42578125" style="15" bestFit="1" customWidth="1"/>
    <col min="10249" max="10249" width="9.42578125" style="15" customWidth="1"/>
    <col min="10250" max="10496" width="11.42578125" style="15"/>
    <col min="10497" max="10497" width="9.5703125" style="15" customWidth="1"/>
    <col min="10498" max="10498" width="14.28515625" style="15" customWidth="1"/>
    <col min="10499" max="10499" width="27" style="15" customWidth="1"/>
    <col min="10500" max="10500" width="6.5703125" style="15" bestFit="1" customWidth="1"/>
    <col min="10501" max="10501" width="15.140625" style="15" bestFit="1" customWidth="1"/>
    <col min="10502" max="10502" width="15.7109375" style="15" bestFit="1" customWidth="1"/>
    <col min="10503" max="10504" width="15.42578125" style="15" bestFit="1" customWidth="1"/>
    <col min="10505" max="10505" width="9.42578125" style="15" customWidth="1"/>
    <col min="10506" max="10752" width="11.42578125" style="15"/>
    <col min="10753" max="10753" width="9.5703125" style="15" customWidth="1"/>
    <col min="10754" max="10754" width="14.28515625" style="15" customWidth="1"/>
    <col min="10755" max="10755" width="27" style="15" customWidth="1"/>
    <col min="10756" max="10756" width="6.5703125" style="15" bestFit="1" customWidth="1"/>
    <col min="10757" max="10757" width="15.140625" style="15" bestFit="1" customWidth="1"/>
    <col min="10758" max="10758" width="15.7109375" style="15" bestFit="1" customWidth="1"/>
    <col min="10759" max="10760" width="15.42578125" style="15" bestFit="1" customWidth="1"/>
    <col min="10761" max="10761" width="9.42578125" style="15" customWidth="1"/>
    <col min="10762" max="11008" width="11.42578125" style="15"/>
    <col min="11009" max="11009" width="9.5703125" style="15" customWidth="1"/>
    <col min="11010" max="11010" width="14.28515625" style="15" customWidth="1"/>
    <col min="11011" max="11011" width="27" style="15" customWidth="1"/>
    <col min="11012" max="11012" width="6.5703125" style="15" bestFit="1" customWidth="1"/>
    <col min="11013" max="11013" width="15.140625" style="15" bestFit="1" customWidth="1"/>
    <col min="11014" max="11014" width="15.7109375" style="15" bestFit="1" customWidth="1"/>
    <col min="11015" max="11016" width="15.42578125" style="15" bestFit="1" customWidth="1"/>
    <col min="11017" max="11017" width="9.42578125" style="15" customWidth="1"/>
    <col min="11018" max="11264" width="11.42578125" style="15"/>
    <col min="11265" max="11265" width="9.5703125" style="15" customWidth="1"/>
    <col min="11266" max="11266" width="14.28515625" style="15" customWidth="1"/>
    <col min="11267" max="11267" width="27" style="15" customWidth="1"/>
    <col min="11268" max="11268" width="6.5703125" style="15" bestFit="1" customWidth="1"/>
    <col min="11269" max="11269" width="15.140625" style="15" bestFit="1" customWidth="1"/>
    <col min="11270" max="11270" width="15.7109375" style="15" bestFit="1" customWidth="1"/>
    <col min="11271" max="11272" width="15.42578125" style="15" bestFit="1" customWidth="1"/>
    <col min="11273" max="11273" width="9.42578125" style="15" customWidth="1"/>
    <col min="11274" max="11520" width="11.42578125" style="15"/>
    <col min="11521" max="11521" width="9.5703125" style="15" customWidth="1"/>
    <col min="11522" max="11522" width="14.28515625" style="15" customWidth="1"/>
    <col min="11523" max="11523" width="27" style="15" customWidth="1"/>
    <col min="11524" max="11524" width="6.5703125" style="15" bestFit="1" customWidth="1"/>
    <col min="11525" max="11525" width="15.140625" style="15" bestFit="1" customWidth="1"/>
    <col min="11526" max="11526" width="15.7109375" style="15" bestFit="1" customWidth="1"/>
    <col min="11527" max="11528" width="15.42578125" style="15" bestFit="1" customWidth="1"/>
    <col min="11529" max="11529" width="9.42578125" style="15" customWidth="1"/>
    <col min="11530" max="11776" width="11.42578125" style="15"/>
    <col min="11777" max="11777" width="9.5703125" style="15" customWidth="1"/>
    <col min="11778" max="11778" width="14.28515625" style="15" customWidth="1"/>
    <col min="11779" max="11779" width="27" style="15" customWidth="1"/>
    <col min="11780" max="11780" width="6.5703125" style="15" bestFit="1" customWidth="1"/>
    <col min="11781" max="11781" width="15.140625" style="15" bestFit="1" customWidth="1"/>
    <col min="11782" max="11782" width="15.7109375" style="15" bestFit="1" customWidth="1"/>
    <col min="11783" max="11784" width="15.42578125" style="15" bestFit="1" customWidth="1"/>
    <col min="11785" max="11785" width="9.42578125" style="15" customWidth="1"/>
    <col min="11786" max="12032" width="11.42578125" style="15"/>
    <col min="12033" max="12033" width="9.5703125" style="15" customWidth="1"/>
    <col min="12034" max="12034" width="14.28515625" style="15" customWidth="1"/>
    <col min="12035" max="12035" width="27" style="15" customWidth="1"/>
    <col min="12036" max="12036" width="6.5703125" style="15" bestFit="1" customWidth="1"/>
    <col min="12037" max="12037" width="15.140625" style="15" bestFit="1" customWidth="1"/>
    <col min="12038" max="12038" width="15.7109375" style="15" bestFit="1" customWidth="1"/>
    <col min="12039" max="12040" width="15.42578125" style="15" bestFit="1" customWidth="1"/>
    <col min="12041" max="12041" width="9.42578125" style="15" customWidth="1"/>
    <col min="12042" max="12288" width="11.42578125" style="15"/>
    <col min="12289" max="12289" width="9.5703125" style="15" customWidth="1"/>
    <col min="12290" max="12290" width="14.28515625" style="15" customWidth="1"/>
    <col min="12291" max="12291" width="27" style="15" customWidth="1"/>
    <col min="12292" max="12292" width="6.5703125" style="15" bestFit="1" customWidth="1"/>
    <col min="12293" max="12293" width="15.140625" style="15" bestFit="1" customWidth="1"/>
    <col min="12294" max="12294" width="15.7109375" style="15" bestFit="1" customWidth="1"/>
    <col min="12295" max="12296" width="15.42578125" style="15" bestFit="1" customWidth="1"/>
    <col min="12297" max="12297" width="9.42578125" style="15" customWidth="1"/>
    <col min="12298" max="12544" width="11.42578125" style="15"/>
    <col min="12545" max="12545" width="9.5703125" style="15" customWidth="1"/>
    <col min="12546" max="12546" width="14.28515625" style="15" customWidth="1"/>
    <col min="12547" max="12547" width="27" style="15" customWidth="1"/>
    <col min="12548" max="12548" width="6.5703125" style="15" bestFit="1" customWidth="1"/>
    <col min="12549" max="12549" width="15.140625" style="15" bestFit="1" customWidth="1"/>
    <col min="12550" max="12550" width="15.7109375" style="15" bestFit="1" customWidth="1"/>
    <col min="12551" max="12552" width="15.42578125" style="15" bestFit="1" customWidth="1"/>
    <col min="12553" max="12553" width="9.42578125" style="15" customWidth="1"/>
    <col min="12554" max="12800" width="11.42578125" style="15"/>
    <col min="12801" max="12801" width="9.5703125" style="15" customWidth="1"/>
    <col min="12802" max="12802" width="14.28515625" style="15" customWidth="1"/>
    <col min="12803" max="12803" width="27" style="15" customWidth="1"/>
    <col min="12804" max="12804" width="6.5703125" style="15" bestFit="1" customWidth="1"/>
    <col min="12805" max="12805" width="15.140625" style="15" bestFit="1" customWidth="1"/>
    <col min="12806" max="12806" width="15.7109375" style="15" bestFit="1" customWidth="1"/>
    <col min="12807" max="12808" width="15.42578125" style="15" bestFit="1" customWidth="1"/>
    <col min="12809" max="12809" width="9.42578125" style="15" customWidth="1"/>
    <col min="12810" max="13056" width="11.42578125" style="15"/>
    <col min="13057" max="13057" width="9.5703125" style="15" customWidth="1"/>
    <col min="13058" max="13058" width="14.28515625" style="15" customWidth="1"/>
    <col min="13059" max="13059" width="27" style="15" customWidth="1"/>
    <col min="13060" max="13060" width="6.5703125" style="15" bestFit="1" customWidth="1"/>
    <col min="13061" max="13061" width="15.140625" style="15" bestFit="1" customWidth="1"/>
    <col min="13062" max="13062" width="15.7109375" style="15" bestFit="1" customWidth="1"/>
    <col min="13063" max="13064" width="15.42578125" style="15" bestFit="1" customWidth="1"/>
    <col min="13065" max="13065" width="9.42578125" style="15" customWidth="1"/>
    <col min="13066" max="13312" width="11.42578125" style="15"/>
    <col min="13313" max="13313" width="9.5703125" style="15" customWidth="1"/>
    <col min="13314" max="13314" width="14.28515625" style="15" customWidth="1"/>
    <col min="13315" max="13315" width="27" style="15" customWidth="1"/>
    <col min="13316" max="13316" width="6.5703125" style="15" bestFit="1" customWidth="1"/>
    <col min="13317" max="13317" width="15.140625" style="15" bestFit="1" customWidth="1"/>
    <col min="13318" max="13318" width="15.7109375" style="15" bestFit="1" customWidth="1"/>
    <col min="13319" max="13320" width="15.42578125" style="15" bestFit="1" customWidth="1"/>
    <col min="13321" max="13321" width="9.42578125" style="15" customWidth="1"/>
    <col min="13322" max="13568" width="11.42578125" style="15"/>
    <col min="13569" max="13569" width="9.5703125" style="15" customWidth="1"/>
    <col min="13570" max="13570" width="14.28515625" style="15" customWidth="1"/>
    <col min="13571" max="13571" width="27" style="15" customWidth="1"/>
    <col min="13572" max="13572" width="6.5703125" style="15" bestFit="1" customWidth="1"/>
    <col min="13573" max="13573" width="15.140625" style="15" bestFit="1" customWidth="1"/>
    <col min="13574" max="13574" width="15.7109375" style="15" bestFit="1" customWidth="1"/>
    <col min="13575" max="13576" width="15.42578125" style="15" bestFit="1" customWidth="1"/>
    <col min="13577" max="13577" width="9.42578125" style="15" customWidth="1"/>
    <col min="13578" max="13824" width="11.42578125" style="15"/>
    <col min="13825" max="13825" width="9.5703125" style="15" customWidth="1"/>
    <col min="13826" max="13826" width="14.28515625" style="15" customWidth="1"/>
    <col min="13827" max="13827" width="27" style="15" customWidth="1"/>
    <col min="13828" max="13828" width="6.5703125" style="15" bestFit="1" customWidth="1"/>
    <col min="13829" max="13829" width="15.140625" style="15" bestFit="1" customWidth="1"/>
    <col min="13830" max="13830" width="15.7109375" style="15" bestFit="1" customWidth="1"/>
    <col min="13831" max="13832" width="15.42578125" style="15" bestFit="1" customWidth="1"/>
    <col min="13833" max="13833" width="9.42578125" style="15" customWidth="1"/>
    <col min="13834" max="14080" width="11.42578125" style="15"/>
    <col min="14081" max="14081" width="9.5703125" style="15" customWidth="1"/>
    <col min="14082" max="14082" width="14.28515625" style="15" customWidth="1"/>
    <col min="14083" max="14083" width="27" style="15" customWidth="1"/>
    <col min="14084" max="14084" width="6.5703125" style="15" bestFit="1" customWidth="1"/>
    <col min="14085" max="14085" width="15.140625" style="15" bestFit="1" customWidth="1"/>
    <col min="14086" max="14086" width="15.7109375" style="15" bestFit="1" customWidth="1"/>
    <col min="14087" max="14088" width="15.42578125" style="15" bestFit="1" customWidth="1"/>
    <col min="14089" max="14089" width="9.42578125" style="15" customWidth="1"/>
    <col min="14090" max="14336" width="11.42578125" style="15"/>
    <col min="14337" max="14337" width="9.5703125" style="15" customWidth="1"/>
    <col min="14338" max="14338" width="14.28515625" style="15" customWidth="1"/>
    <col min="14339" max="14339" width="27" style="15" customWidth="1"/>
    <col min="14340" max="14340" width="6.5703125" style="15" bestFit="1" customWidth="1"/>
    <col min="14341" max="14341" width="15.140625" style="15" bestFit="1" customWidth="1"/>
    <col min="14342" max="14342" width="15.7109375" style="15" bestFit="1" customWidth="1"/>
    <col min="14343" max="14344" width="15.42578125" style="15" bestFit="1" customWidth="1"/>
    <col min="14345" max="14345" width="9.42578125" style="15" customWidth="1"/>
    <col min="14346" max="14592" width="11.42578125" style="15"/>
    <col min="14593" max="14593" width="9.5703125" style="15" customWidth="1"/>
    <col min="14594" max="14594" width="14.28515625" style="15" customWidth="1"/>
    <col min="14595" max="14595" width="27" style="15" customWidth="1"/>
    <col min="14596" max="14596" width="6.5703125" style="15" bestFit="1" customWidth="1"/>
    <col min="14597" max="14597" width="15.140625" style="15" bestFit="1" customWidth="1"/>
    <col min="14598" max="14598" width="15.7109375" style="15" bestFit="1" customWidth="1"/>
    <col min="14599" max="14600" width="15.42578125" style="15" bestFit="1" customWidth="1"/>
    <col min="14601" max="14601" width="9.42578125" style="15" customWidth="1"/>
    <col min="14602" max="14848" width="11.42578125" style="15"/>
    <col min="14849" max="14849" width="9.5703125" style="15" customWidth="1"/>
    <col min="14850" max="14850" width="14.28515625" style="15" customWidth="1"/>
    <col min="14851" max="14851" width="27" style="15" customWidth="1"/>
    <col min="14852" max="14852" width="6.5703125" style="15" bestFit="1" customWidth="1"/>
    <col min="14853" max="14853" width="15.140625" style="15" bestFit="1" customWidth="1"/>
    <col min="14854" max="14854" width="15.7109375" style="15" bestFit="1" customWidth="1"/>
    <col min="14855" max="14856" width="15.42578125" style="15" bestFit="1" customWidth="1"/>
    <col min="14857" max="14857" width="9.42578125" style="15" customWidth="1"/>
    <col min="14858" max="15104" width="11.42578125" style="15"/>
    <col min="15105" max="15105" width="9.5703125" style="15" customWidth="1"/>
    <col min="15106" max="15106" width="14.28515625" style="15" customWidth="1"/>
    <col min="15107" max="15107" width="27" style="15" customWidth="1"/>
    <col min="15108" max="15108" width="6.5703125" style="15" bestFit="1" customWidth="1"/>
    <col min="15109" max="15109" width="15.140625" style="15" bestFit="1" customWidth="1"/>
    <col min="15110" max="15110" width="15.7109375" style="15" bestFit="1" customWidth="1"/>
    <col min="15111" max="15112" width="15.42578125" style="15" bestFit="1" customWidth="1"/>
    <col min="15113" max="15113" width="9.42578125" style="15" customWidth="1"/>
    <col min="15114" max="15360" width="11.42578125" style="15"/>
    <col min="15361" max="15361" width="9.5703125" style="15" customWidth="1"/>
    <col min="15362" max="15362" width="14.28515625" style="15" customWidth="1"/>
    <col min="15363" max="15363" width="27" style="15" customWidth="1"/>
    <col min="15364" max="15364" width="6.5703125" style="15" bestFit="1" customWidth="1"/>
    <col min="15365" max="15365" width="15.140625" style="15" bestFit="1" customWidth="1"/>
    <col min="15366" max="15366" width="15.7109375" style="15" bestFit="1" customWidth="1"/>
    <col min="15367" max="15368" width="15.42578125" style="15" bestFit="1" customWidth="1"/>
    <col min="15369" max="15369" width="9.42578125" style="15" customWidth="1"/>
    <col min="15370" max="15616" width="11.42578125" style="15"/>
    <col min="15617" max="15617" width="9.5703125" style="15" customWidth="1"/>
    <col min="15618" max="15618" width="14.28515625" style="15" customWidth="1"/>
    <col min="15619" max="15619" width="27" style="15" customWidth="1"/>
    <col min="15620" max="15620" width="6.5703125" style="15" bestFit="1" customWidth="1"/>
    <col min="15621" max="15621" width="15.140625" style="15" bestFit="1" customWidth="1"/>
    <col min="15622" max="15622" width="15.7109375" style="15" bestFit="1" customWidth="1"/>
    <col min="15623" max="15624" width="15.42578125" style="15" bestFit="1" customWidth="1"/>
    <col min="15625" max="15625" width="9.42578125" style="15" customWidth="1"/>
    <col min="15626" max="15872" width="11.42578125" style="15"/>
    <col min="15873" max="15873" width="9.5703125" style="15" customWidth="1"/>
    <col min="15874" max="15874" width="14.28515625" style="15" customWidth="1"/>
    <col min="15875" max="15875" width="27" style="15" customWidth="1"/>
    <col min="15876" max="15876" width="6.5703125" style="15" bestFit="1" customWidth="1"/>
    <col min="15877" max="15877" width="15.140625" style="15" bestFit="1" customWidth="1"/>
    <col min="15878" max="15878" width="15.7109375" style="15" bestFit="1" customWidth="1"/>
    <col min="15879" max="15880" width="15.42578125" style="15" bestFit="1" customWidth="1"/>
    <col min="15881" max="15881" width="9.42578125" style="15" customWidth="1"/>
    <col min="15882" max="16128" width="11.42578125" style="15"/>
    <col min="16129" max="16129" width="9.5703125" style="15" customWidth="1"/>
    <col min="16130" max="16130" width="14.28515625" style="15" customWidth="1"/>
    <col min="16131" max="16131" width="27" style="15" customWidth="1"/>
    <col min="16132" max="16132" width="6.5703125" style="15" bestFit="1" customWidth="1"/>
    <col min="16133" max="16133" width="15.140625" style="15" bestFit="1" customWidth="1"/>
    <col min="16134" max="16134" width="15.7109375" style="15" bestFit="1" customWidth="1"/>
    <col min="16135" max="16136" width="15.42578125" style="15" bestFit="1" customWidth="1"/>
    <col min="16137" max="16137" width="9.42578125" style="15" customWidth="1"/>
    <col min="16138" max="16384" width="11.42578125" style="15"/>
  </cols>
  <sheetData>
    <row r="1" spans="1:19" ht="15.75">
      <c r="A1" s="128" t="s">
        <v>9</v>
      </c>
      <c r="B1" s="128"/>
      <c r="C1" s="128"/>
      <c r="D1" s="128"/>
      <c r="E1" s="128"/>
      <c r="F1" s="128"/>
      <c r="G1" s="128"/>
      <c r="H1" s="128"/>
      <c r="I1" s="128"/>
    </row>
    <row r="2" spans="1:19">
      <c r="A2" s="129" t="s">
        <v>1335</v>
      </c>
      <c r="B2" s="129"/>
      <c r="C2" s="129"/>
      <c r="D2" s="129"/>
      <c r="E2" s="129"/>
      <c r="F2" s="129"/>
      <c r="G2" s="129"/>
      <c r="H2" s="129"/>
      <c r="I2" s="129"/>
      <c r="K2"/>
      <c r="L2"/>
    </row>
    <row r="3" spans="1:19">
      <c r="B3" s="20"/>
      <c r="C3" s="21"/>
      <c r="D3" s="22"/>
      <c r="F3" s="24"/>
      <c r="G3" s="24"/>
      <c r="H3" s="24"/>
      <c r="I3" s="24"/>
    </row>
    <row r="4" spans="1:19" ht="14.25" customHeight="1">
      <c r="A4" s="125" t="s">
        <v>10</v>
      </c>
      <c r="B4" s="130" t="s">
        <v>11</v>
      </c>
      <c r="C4" s="25" t="s">
        <v>12</v>
      </c>
      <c r="D4" s="132" t="s">
        <v>13</v>
      </c>
      <c r="E4" s="134" t="s">
        <v>14</v>
      </c>
      <c r="F4" s="136" t="s">
        <v>15</v>
      </c>
      <c r="G4" s="137"/>
      <c r="H4" s="137"/>
      <c r="I4" s="137"/>
      <c r="J4" s="125" t="s">
        <v>10</v>
      </c>
    </row>
    <row r="5" spans="1:19" ht="14.25">
      <c r="A5" s="126"/>
      <c r="B5" s="131"/>
      <c r="C5" s="26" t="s">
        <v>16</v>
      </c>
      <c r="D5" s="133"/>
      <c r="E5" s="135"/>
      <c r="F5" s="27" t="s">
        <v>17</v>
      </c>
      <c r="G5" s="27" t="s">
        <v>18</v>
      </c>
      <c r="H5" s="28" t="s">
        <v>19</v>
      </c>
      <c r="I5" s="29" t="s">
        <v>20</v>
      </c>
      <c r="J5" s="126"/>
      <c r="K5"/>
      <c r="L5"/>
      <c r="M5"/>
      <c r="N5"/>
      <c r="O5"/>
      <c r="P5"/>
      <c r="Q5"/>
      <c r="R5"/>
      <c r="S5"/>
    </row>
    <row r="6" spans="1:19" s="35" customFormat="1">
      <c r="A6" s="30">
        <v>1</v>
      </c>
      <c r="B6" s="31" t="s">
        <v>21</v>
      </c>
      <c r="C6" s="32">
        <v>3</v>
      </c>
      <c r="D6" s="32">
        <v>4</v>
      </c>
      <c r="E6" s="32">
        <v>5</v>
      </c>
      <c r="F6" s="33">
        <v>6</v>
      </c>
      <c r="G6" s="33">
        <v>7</v>
      </c>
      <c r="H6" s="33">
        <v>8</v>
      </c>
      <c r="I6" s="34">
        <v>9</v>
      </c>
      <c r="J6" s="30">
        <v>1</v>
      </c>
      <c r="K6"/>
      <c r="L6"/>
      <c r="M6"/>
      <c r="N6"/>
      <c r="O6"/>
      <c r="P6"/>
      <c r="Q6"/>
      <c r="R6"/>
      <c r="S6"/>
    </row>
    <row r="7" spans="1:19" s="35" customFormat="1">
      <c r="A7" s="36"/>
      <c r="B7" s="37"/>
      <c r="C7" s="38"/>
      <c r="D7" s="38"/>
      <c r="E7" s="38"/>
      <c r="F7" s="39"/>
      <c r="G7" s="39"/>
      <c r="H7" s="39"/>
      <c r="I7" s="39"/>
      <c r="J7" s="36"/>
      <c r="K7"/>
      <c r="L7"/>
      <c r="M7"/>
      <c r="N7"/>
      <c r="O7"/>
      <c r="P7"/>
      <c r="Q7"/>
      <c r="R7"/>
      <c r="S7"/>
    </row>
    <row r="8" spans="1:19" s="35" customFormat="1">
      <c r="A8" s="40" t="s">
        <v>22</v>
      </c>
      <c r="B8" s="41" t="s">
        <v>23</v>
      </c>
      <c r="C8" s="37"/>
      <c r="D8" s="37"/>
      <c r="E8" s="38"/>
      <c r="F8" s="39"/>
      <c r="G8" s="39"/>
      <c r="H8" s="39"/>
      <c r="I8" s="39"/>
      <c r="J8" s="40" t="s">
        <v>22</v>
      </c>
      <c r="K8"/>
      <c r="L8"/>
      <c r="M8"/>
      <c r="N8"/>
      <c r="O8"/>
      <c r="P8"/>
      <c r="Q8"/>
      <c r="R8"/>
      <c r="S8"/>
    </row>
    <row r="9" spans="1:19">
      <c r="A9" s="99">
        <v>1001</v>
      </c>
      <c r="B9" s="42" t="s">
        <v>12</v>
      </c>
      <c r="C9" s="43" t="s">
        <v>25</v>
      </c>
      <c r="D9" s="44" t="s">
        <v>26</v>
      </c>
      <c r="E9" s="44">
        <v>53.02</v>
      </c>
      <c r="F9" s="45">
        <v>90164</v>
      </c>
      <c r="G9" s="45">
        <v>44904</v>
      </c>
      <c r="H9" s="45">
        <v>45260</v>
      </c>
      <c r="I9" s="45">
        <v>1701</v>
      </c>
      <c r="J9" s="15" t="s">
        <v>24</v>
      </c>
      <c r="K9"/>
      <c r="L9"/>
      <c r="M9"/>
      <c r="N9"/>
      <c r="O9"/>
      <c r="P9"/>
      <c r="Q9"/>
      <c r="R9"/>
      <c r="S9"/>
    </row>
    <row r="10" spans="1:19">
      <c r="A10" s="99">
        <v>1002</v>
      </c>
      <c r="B10" s="42" t="s">
        <v>12</v>
      </c>
      <c r="C10" s="43" t="s">
        <v>28</v>
      </c>
      <c r="D10" s="44" t="s">
        <v>29</v>
      </c>
      <c r="E10" s="44">
        <v>118.65</v>
      </c>
      <c r="F10" s="45">
        <v>246794</v>
      </c>
      <c r="G10" s="45">
        <v>120198</v>
      </c>
      <c r="H10" s="45">
        <v>126596</v>
      </c>
      <c r="I10" s="45">
        <v>2080</v>
      </c>
      <c r="J10" s="15" t="s">
        <v>27</v>
      </c>
      <c r="K10"/>
      <c r="L10"/>
      <c r="M10"/>
      <c r="N10"/>
      <c r="O10"/>
      <c r="P10"/>
      <c r="Q10"/>
      <c r="R10"/>
      <c r="S10"/>
    </row>
    <row r="11" spans="1:19">
      <c r="A11" s="99">
        <v>1003</v>
      </c>
      <c r="B11" s="42" t="s">
        <v>12</v>
      </c>
      <c r="C11" s="43" t="s">
        <v>31</v>
      </c>
      <c r="D11" s="44" t="s">
        <v>32</v>
      </c>
      <c r="E11" s="44">
        <v>214.19</v>
      </c>
      <c r="F11" s="45">
        <v>216530</v>
      </c>
      <c r="G11" s="45">
        <v>104032</v>
      </c>
      <c r="H11" s="45">
        <v>112498</v>
      </c>
      <c r="I11" s="45">
        <v>1011</v>
      </c>
      <c r="J11" s="15" t="s">
        <v>30</v>
      </c>
      <c r="K11"/>
      <c r="L11"/>
      <c r="M11"/>
      <c r="N11"/>
      <c r="O11"/>
      <c r="P11"/>
      <c r="Q11"/>
      <c r="R11"/>
      <c r="S11"/>
    </row>
    <row r="12" spans="1:19">
      <c r="A12" s="99">
        <v>1004</v>
      </c>
      <c r="B12" s="42" t="s">
        <v>12</v>
      </c>
      <c r="C12" s="43" t="s">
        <v>34</v>
      </c>
      <c r="D12" s="44" t="s">
        <v>35</v>
      </c>
      <c r="E12" s="44">
        <v>71.66</v>
      </c>
      <c r="F12" s="45">
        <v>80196</v>
      </c>
      <c r="G12" s="45">
        <v>39723</v>
      </c>
      <c r="H12" s="45">
        <v>40473</v>
      </c>
      <c r="I12" s="45">
        <v>1119</v>
      </c>
      <c r="J12" s="15" t="s">
        <v>33</v>
      </c>
      <c r="K12"/>
      <c r="L12"/>
      <c r="M12"/>
      <c r="N12"/>
      <c r="O12"/>
      <c r="P12"/>
      <c r="Q12"/>
      <c r="R12"/>
      <c r="S12"/>
    </row>
    <row r="13" spans="1:19">
      <c r="A13" s="99">
        <v>1051</v>
      </c>
      <c r="B13" s="42" t="s">
        <v>37</v>
      </c>
      <c r="C13" s="43" t="s">
        <v>38</v>
      </c>
      <c r="D13" s="44" t="s">
        <v>39</v>
      </c>
      <c r="E13" s="44">
        <v>1428.17</v>
      </c>
      <c r="F13" s="45">
        <v>133193</v>
      </c>
      <c r="G13" s="45">
        <v>65718</v>
      </c>
      <c r="H13" s="45">
        <v>67475</v>
      </c>
      <c r="I13" s="45">
        <v>93</v>
      </c>
      <c r="J13" s="15" t="s">
        <v>36</v>
      </c>
      <c r="K13"/>
      <c r="L13"/>
      <c r="M13"/>
      <c r="N13"/>
      <c r="O13"/>
      <c r="P13"/>
      <c r="Q13"/>
      <c r="R13"/>
      <c r="S13"/>
    </row>
    <row r="14" spans="1:19">
      <c r="A14" s="99">
        <v>1053</v>
      </c>
      <c r="B14" s="42" t="s">
        <v>37</v>
      </c>
      <c r="C14" s="43" t="s">
        <v>41</v>
      </c>
      <c r="D14" s="44" t="s">
        <v>42</v>
      </c>
      <c r="E14" s="44">
        <v>1263.07</v>
      </c>
      <c r="F14" s="45">
        <v>198019</v>
      </c>
      <c r="G14" s="45">
        <v>97165</v>
      </c>
      <c r="H14" s="45">
        <v>100854</v>
      </c>
      <c r="I14" s="45">
        <v>157</v>
      </c>
      <c r="J14" s="15" t="s">
        <v>40</v>
      </c>
      <c r="K14"/>
      <c r="L14"/>
      <c r="M14"/>
      <c r="N14"/>
      <c r="O14"/>
      <c r="P14"/>
      <c r="Q14"/>
      <c r="R14"/>
      <c r="S14"/>
    </row>
    <row r="15" spans="1:19">
      <c r="A15" s="99">
        <v>1054</v>
      </c>
      <c r="B15" s="42" t="s">
        <v>37</v>
      </c>
      <c r="C15" s="43" t="s">
        <v>44</v>
      </c>
      <c r="D15" s="44" t="s">
        <v>45</v>
      </c>
      <c r="E15" s="44">
        <v>2083.5500000000002</v>
      </c>
      <c r="F15" s="45">
        <v>165951</v>
      </c>
      <c r="G15" s="45">
        <v>81286</v>
      </c>
      <c r="H15" s="45">
        <v>84665</v>
      </c>
      <c r="I15" s="45">
        <v>80</v>
      </c>
      <c r="J15" s="15" t="s">
        <v>43</v>
      </c>
      <c r="K15"/>
      <c r="L15"/>
      <c r="M15"/>
      <c r="N15"/>
      <c r="O15"/>
      <c r="P15"/>
      <c r="Q15"/>
      <c r="R15"/>
      <c r="S15"/>
    </row>
    <row r="16" spans="1:19">
      <c r="A16" s="99">
        <v>1055</v>
      </c>
      <c r="B16" s="42" t="s">
        <v>37</v>
      </c>
      <c r="C16" s="43" t="s">
        <v>47</v>
      </c>
      <c r="D16" s="44" t="s">
        <v>48</v>
      </c>
      <c r="E16" s="44">
        <v>1393.02</v>
      </c>
      <c r="F16" s="45">
        <v>200539</v>
      </c>
      <c r="G16" s="45">
        <v>96689</v>
      </c>
      <c r="H16" s="45">
        <v>103850</v>
      </c>
      <c r="I16" s="45">
        <v>144</v>
      </c>
      <c r="J16" s="15" t="s">
        <v>46</v>
      </c>
      <c r="K16"/>
      <c r="L16"/>
      <c r="M16"/>
      <c r="N16"/>
      <c r="O16"/>
      <c r="P16"/>
      <c r="Q16"/>
      <c r="R16"/>
      <c r="S16"/>
    </row>
    <row r="17" spans="1:19">
      <c r="A17" s="99">
        <v>1056</v>
      </c>
      <c r="B17" s="42" t="s">
        <v>37</v>
      </c>
      <c r="C17" s="43" t="s">
        <v>50</v>
      </c>
      <c r="D17" s="44" t="s">
        <v>51</v>
      </c>
      <c r="E17" s="44">
        <v>664.25</v>
      </c>
      <c r="F17" s="45">
        <v>316103</v>
      </c>
      <c r="G17" s="45">
        <v>155123</v>
      </c>
      <c r="H17" s="45">
        <v>160980</v>
      </c>
      <c r="I17" s="45">
        <v>476</v>
      </c>
      <c r="J17" s="15" t="s">
        <v>49</v>
      </c>
      <c r="K17"/>
      <c r="L17"/>
      <c r="M17"/>
      <c r="N17"/>
      <c r="O17"/>
      <c r="P17"/>
      <c r="Q17"/>
      <c r="R17"/>
      <c r="S17"/>
    </row>
    <row r="18" spans="1:19">
      <c r="A18" s="99">
        <v>1057</v>
      </c>
      <c r="B18" s="42" t="s">
        <v>37</v>
      </c>
      <c r="C18" s="43" t="s">
        <v>53</v>
      </c>
      <c r="D18" s="44" t="s">
        <v>54</v>
      </c>
      <c r="E18" s="44">
        <v>1083.56</v>
      </c>
      <c r="F18" s="45">
        <v>128686</v>
      </c>
      <c r="G18" s="45">
        <v>62487</v>
      </c>
      <c r="H18" s="45">
        <v>66199</v>
      </c>
      <c r="I18" s="45">
        <v>119</v>
      </c>
      <c r="J18" s="15" t="s">
        <v>52</v>
      </c>
      <c r="K18"/>
      <c r="L18"/>
      <c r="M18"/>
      <c r="N18"/>
      <c r="O18"/>
      <c r="P18"/>
      <c r="Q18"/>
      <c r="R18"/>
      <c r="S18"/>
    </row>
    <row r="19" spans="1:19">
      <c r="A19" s="99">
        <v>1058</v>
      </c>
      <c r="B19" s="42" t="s">
        <v>37</v>
      </c>
      <c r="C19" s="43" t="s">
        <v>56</v>
      </c>
      <c r="D19" s="44" t="s">
        <v>57</v>
      </c>
      <c r="E19" s="44">
        <v>2189.79</v>
      </c>
      <c r="F19" s="45">
        <v>274098</v>
      </c>
      <c r="G19" s="45">
        <v>134970</v>
      </c>
      <c r="H19" s="45">
        <v>139128</v>
      </c>
      <c r="I19" s="45">
        <v>125</v>
      </c>
      <c r="J19" s="15" t="s">
        <v>55</v>
      </c>
      <c r="K19"/>
      <c r="L19"/>
      <c r="M19"/>
      <c r="N19"/>
      <c r="O19"/>
      <c r="P19"/>
      <c r="Q19"/>
      <c r="R19"/>
      <c r="S19"/>
    </row>
    <row r="20" spans="1:19">
      <c r="A20" s="99">
        <v>1059</v>
      </c>
      <c r="B20" s="42" t="s">
        <v>37</v>
      </c>
      <c r="C20" s="43" t="s">
        <v>59</v>
      </c>
      <c r="D20" s="44" t="s">
        <v>60</v>
      </c>
      <c r="E20" s="44">
        <v>2071.2800000000002</v>
      </c>
      <c r="F20" s="45">
        <v>201156</v>
      </c>
      <c r="G20" s="45">
        <v>99557</v>
      </c>
      <c r="H20" s="45">
        <v>101599</v>
      </c>
      <c r="I20" s="45">
        <v>97</v>
      </c>
      <c r="J20" s="15" t="s">
        <v>58</v>
      </c>
      <c r="K20"/>
      <c r="L20"/>
      <c r="M20"/>
      <c r="N20"/>
      <c r="O20"/>
      <c r="P20"/>
      <c r="Q20"/>
      <c r="R20"/>
      <c r="S20"/>
    </row>
    <row r="21" spans="1:19">
      <c r="A21" s="99">
        <v>1060</v>
      </c>
      <c r="B21" s="42" t="s">
        <v>37</v>
      </c>
      <c r="C21" s="43" t="s">
        <v>62</v>
      </c>
      <c r="D21" s="44" t="s">
        <v>63</v>
      </c>
      <c r="E21" s="44">
        <v>1344.47</v>
      </c>
      <c r="F21" s="45">
        <v>277175</v>
      </c>
      <c r="G21" s="45">
        <v>137054</v>
      </c>
      <c r="H21" s="45">
        <v>140121</v>
      </c>
      <c r="I21" s="45">
        <v>206</v>
      </c>
      <c r="J21" s="15" t="s">
        <v>61</v>
      </c>
      <c r="K21"/>
      <c r="L21"/>
      <c r="M21"/>
      <c r="N21"/>
      <c r="O21"/>
      <c r="P21"/>
      <c r="Q21"/>
      <c r="R21"/>
      <c r="S21"/>
    </row>
    <row r="22" spans="1:19">
      <c r="A22" s="99">
        <v>1061</v>
      </c>
      <c r="B22" s="42" t="s">
        <v>37</v>
      </c>
      <c r="C22" s="43" t="s">
        <v>65</v>
      </c>
      <c r="D22" s="44" t="s">
        <v>66</v>
      </c>
      <c r="E22" s="44">
        <v>1055.7</v>
      </c>
      <c r="F22" s="45">
        <v>131013</v>
      </c>
      <c r="G22" s="45">
        <v>64747</v>
      </c>
      <c r="H22" s="45">
        <v>66266</v>
      </c>
      <c r="I22" s="45">
        <v>124</v>
      </c>
      <c r="J22" s="15" t="s">
        <v>64</v>
      </c>
      <c r="K22"/>
      <c r="L22"/>
      <c r="M22"/>
      <c r="N22"/>
      <c r="O22"/>
      <c r="P22"/>
      <c r="Q22"/>
      <c r="R22"/>
      <c r="S22"/>
    </row>
    <row r="23" spans="1:19">
      <c r="A23" s="99">
        <v>1062</v>
      </c>
      <c r="B23" s="42" t="s">
        <v>37</v>
      </c>
      <c r="C23" s="43" t="s">
        <v>68</v>
      </c>
      <c r="D23" s="44" t="s">
        <v>69</v>
      </c>
      <c r="E23" s="44">
        <v>766.17</v>
      </c>
      <c r="F23" s="45">
        <v>244156</v>
      </c>
      <c r="G23" s="45">
        <v>119230</v>
      </c>
      <c r="H23" s="45">
        <v>124926</v>
      </c>
      <c r="I23" s="45">
        <v>319</v>
      </c>
      <c r="J23" s="15" t="s">
        <v>67</v>
      </c>
      <c r="K23"/>
      <c r="L23"/>
      <c r="M23"/>
      <c r="N23"/>
      <c r="O23"/>
      <c r="P23"/>
      <c r="Q23"/>
      <c r="R23"/>
      <c r="S23"/>
    </row>
    <row r="24" spans="1:19">
      <c r="B24" s="42"/>
      <c r="C24" s="47" t="s">
        <v>70</v>
      </c>
      <c r="D24" s="48"/>
      <c r="E24" s="49">
        <v>15800.550000000001</v>
      </c>
      <c r="F24" s="50">
        <v>2903773</v>
      </c>
      <c r="G24" s="50">
        <v>1422883</v>
      </c>
      <c r="H24" s="50">
        <v>1480890</v>
      </c>
      <c r="I24" s="50">
        <v>184</v>
      </c>
      <c r="K24"/>
      <c r="L24"/>
      <c r="M24"/>
      <c r="N24"/>
      <c r="O24"/>
      <c r="P24"/>
      <c r="Q24"/>
      <c r="R24"/>
      <c r="S24"/>
    </row>
    <row r="25" spans="1:19">
      <c r="A25" s="113">
        <v>2</v>
      </c>
      <c r="B25" s="52" t="s">
        <v>72</v>
      </c>
      <c r="E25" s="54"/>
      <c r="F25" s="55"/>
      <c r="G25" s="55"/>
      <c r="H25" s="55"/>
      <c r="I25" s="55"/>
      <c r="J25" s="51" t="s">
        <v>71</v>
      </c>
      <c r="K25"/>
      <c r="L25"/>
      <c r="M25"/>
      <c r="N25"/>
      <c r="O25"/>
      <c r="P25"/>
      <c r="Q25"/>
      <c r="R25"/>
      <c r="S25"/>
    </row>
    <row r="26" spans="1:19">
      <c r="A26" s="99">
        <v>2000</v>
      </c>
      <c r="B26" s="42" t="s">
        <v>12</v>
      </c>
      <c r="C26" s="43" t="s">
        <v>74</v>
      </c>
      <c r="D26" s="56" t="s">
        <v>75</v>
      </c>
      <c r="E26" s="49">
        <v>755.09</v>
      </c>
      <c r="F26" s="50">
        <v>1847253</v>
      </c>
      <c r="G26" s="50">
        <v>903974</v>
      </c>
      <c r="H26" s="50">
        <v>943279</v>
      </c>
      <c r="I26" s="50">
        <v>2446</v>
      </c>
      <c r="J26" s="15" t="s">
        <v>73</v>
      </c>
      <c r="K26"/>
      <c r="L26"/>
      <c r="M26"/>
      <c r="N26"/>
      <c r="O26"/>
      <c r="P26"/>
      <c r="Q26"/>
      <c r="R26"/>
      <c r="S26"/>
    </row>
    <row r="27" spans="1:19">
      <c r="A27" s="113">
        <v>3</v>
      </c>
      <c r="B27" s="52" t="s">
        <v>77</v>
      </c>
      <c r="E27" s="54"/>
      <c r="F27" s="55"/>
      <c r="G27" s="55"/>
      <c r="H27" s="55"/>
      <c r="I27" s="55"/>
      <c r="J27" s="51" t="s">
        <v>76</v>
      </c>
      <c r="K27"/>
      <c r="L27"/>
      <c r="M27"/>
      <c r="N27"/>
      <c r="O27"/>
      <c r="P27"/>
      <c r="Q27"/>
      <c r="R27"/>
      <c r="S27"/>
    </row>
    <row r="28" spans="1:19">
      <c r="A28" s="114">
        <v>31</v>
      </c>
      <c r="B28" s="52" t="s">
        <v>79</v>
      </c>
      <c r="C28" s="43"/>
      <c r="D28" s="22"/>
      <c r="E28" s="54"/>
      <c r="F28" s="55"/>
      <c r="G28" s="55"/>
      <c r="H28" s="55"/>
      <c r="I28" s="55"/>
      <c r="J28" s="57" t="s">
        <v>78</v>
      </c>
      <c r="K28"/>
      <c r="L28"/>
      <c r="M28"/>
      <c r="N28"/>
      <c r="O28"/>
      <c r="P28"/>
      <c r="Q28"/>
      <c r="R28"/>
      <c r="S28"/>
    </row>
    <row r="29" spans="1:19">
      <c r="A29" s="99">
        <v>3101</v>
      </c>
      <c r="B29" s="42" t="s">
        <v>12</v>
      </c>
      <c r="C29" s="43" t="s">
        <v>81</v>
      </c>
      <c r="D29" s="44" t="s">
        <v>82</v>
      </c>
      <c r="E29" s="44">
        <v>192.7</v>
      </c>
      <c r="F29" s="45">
        <v>249406</v>
      </c>
      <c r="G29" s="45">
        <v>123630</v>
      </c>
      <c r="H29" s="45">
        <v>125776</v>
      </c>
      <c r="I29" s="45">
        <v>1294</v>
      </c>
      <c r="J29" s="15" t="s">
        <v>80</v>
      </c>
      <c r="K29"/>
      <c r="L29"/>
      <c r="M29"/>
      <c r="N29"/>
      <c r="O29"/>
      <c r="P29"/>
      <c r="Q29"/>
      <c r="R29"/>
      <c r="S29"/>
    </row>
    <row r="30" spans="1:19">
      <c r="A30" s="99">
        <v>3102</v>
      </c>
      <c r="B30" s="42" t="s">
        <v>12</v>
      </c>
      <c r="C30" s="43" t="s">
        <v>84</v>
      </c>
      <c r="D30" s="44" t="s">
        <v>85</v>
      </c>
      <c r="E30" s="44">
        <v>224.49</v>
      </c>
      <c r="F30" s="45">
        <v>104291</v>
      </c>
      <c r="G30" s="45">
        <v>51831</v>
      </c>
      <c r="H30" s="45">
        <v>52460</v>
      </c>
      <c r="I30" s="45">
        <v>465</v>
      </c>
      <c r="J30" s="15" t="s">
        <v>83</v>
      </c>
      <c r="K30"/>
      <c r="L30"/>
      <c r="M30"/>
      <c r="N30"/>
      <c r="O30"/>
      <c r="P30"/>
      <c r="Q30"/>
      <c r="R30"/>
      <c r="S30"/>
    </row>
    <row r="31" spans="1:19">
      <c r="A31" s="99">
        <v>3103</v>
      </c>
      <c r="B31" s="42" t="s">
        <v>12</v>
      </c>
      <c r="C31" s="43" t="s">
        <v>87</v>
      </c>
      <c r="D31" s="44" t="s">
        <v>88</v>
      </c>
      <c r="E31" s="44">
        <v>204.61</v>
      </c>
      <c r="F31" s="45">
        <v>124371</v>
      </c>
      <c r="G31" s="45">
        <v>61973</v>
      </c>
      <c r="H31" s="45">
        <v>62398</v>
      </c>
      <c r="I31" s="45">
        <v>608</v>
      </c>
      <c r="J31" s="15" t="s">
        <v>86</v>
      </c>
      <c r="K31"/>
      <c r="L31"/>
      <c r="M31"/>
      <c r="N31"/>
      <c r="O31"/>
      <c r="P31"/>
      <c r="Q31"/>
      <c r="R31"/>
      <c r="S31"/>
    </row>
    <row r="32" spans="1:19">
      <c r="A32" s="99">
        <v>3151</v>
      </c>
      <c r="B32" s="42" t="s">
        <v>90</v>
      </c>
      <c r="C32" s="43" t="s">
        <v>91</v>
      </c>
      <c r="D32" s="44" t="s">
        <v>92</v>
      </c>
      <c r="E32" s="44">
        <v>1567.55</v>
      </c>
      <c r="F32" s="45">
        <v>176523</v>
      </c>
      <c r="G32" s="45">
        <v>88295</v>
      </c>
      <c r="H32" s="45">
        <v>88228</v>
      </c>
      <c r="I32" s="45">
        <v>113</v>
      </c>
      <c r="J32" s="15" t="s">
        <v>89</v>
      </c>
      <c r="K32"/>
      <c r="L32"/>
      <c r="M32"/>
      <c r="N32"/>
      <c r="O32"/>
      <c r="P32"/>
      <c r="Q32"/>
      <c r="R32"/>
      <c r="S32"/>
    </row>
    <row r="33" spans="1:19">
      <c r="A33" s="99">
        <v>3153</v>
      </c>
      <c r="B33" s="42" t="s">
        <v>90</v>
      </c>
      <c r="C33" s="43" t="s">
        <v>94</v>
      </c>
      <c r="D33" s="44" t="s">
        <v>95</v>
      </c>
      <c r="E33" s="44">
        <v>966.72</v>
      </c>
      <c r="F33" s="45">
        <v>136292</v>
      </c>
      <c r="G33" s="45">
        <v>67599</v>
      </c>
      <c r="H33" s="45">
        <v>68693</v>
      </c>
      <c r="I33" s="45">
        <v>141</v>
      </c>
      <c r="J33" s="15" t="s">
        <v>93</v>
      </c>
      <c r="K33"/>
      <c r="L33"/>
      <c r="M33"/>
      <c r="N33"/>
      <c r="O33"/>
      <c r="P33"/>
      <c r="Q33"/>
      <c r="R33"/>
      <c r="S33"/>
    </row>
    <row r="34" spans="1:19">
      <c r="A34" s="99">
        <v>3154</v>
      </c>
      <c r="B34" s="42" t="s">
        <v>90</v>
      </c>
      <c r="C34" s="43" t="s">
        <v>97</v>
      </c>
      <c r="D34" s="44" t="s">
        <v>98</v>
      </c>
      <c r="E34" s="44">
        <v>676.15</v>
      </c>
      <c r="F34" s="45">
        <v>91297</v>
      </c>
      <c r="G34" s="45">
        <v>45273</v>
      </c>
      <c r="H34" s="45">
        <v>46024</v>
      </c>
      <c r="I34" s="45">
        <v>135</v>
      </c>
      <c r="J34" s="15" t="s">
        <v>96</v>
      </c>
      <c r="K34"/>
      <c r="L34"/>
      <c r="M34"/>
      <c r="N34"/>
      <c r="O34"/>
      <c r="P34"/>
      <c r="Q34"/>
      <c r="R34"/>
      <c r="S34"/>
    </row>
    <row r="35" spans="1:19">
      <c r="A35" s="99">
        <v>3155</v>
      </c>
      <c r="B35" s="42" t="s">
        <v>90</v>
      </c>
      <c r="C35" s="43" t="s">
        <v>100</v>
      </c>
      <c r="D35" s="44" t="s">
        <v>101</v>
      </c>
      <c r="E35" s="44">
        <v>1268.76</v>
      </c>
      <c r="F35" s="45">
        <v>132285</v>
      </c>
      <c r="G35" s="45">
        <v>65290</v>
      </c>
      <c r="H35" s="45">
        <v>66995</v>
      </c>
      <c r="I35" s="45">
        <v>104</v>
      </c>
      <c r="J35" s="15" t="s">
        <v>99</v>
      </c>
      <c r="K35"/>
      <c r="L35"/>
      <c r="M35"/>
      <c r="N35"/>
      <c r="O35"/>
      <c r="P35"/>
      <c r="Q35"/>
      <c r="R35"/>
      <c r="S35"/>
    </row>
    <row r="36" spans="1:19">
      <c r="A36" s="99">
        <v>3157</v>
      </c>
      <c r="B36" s="42" t="s">
        <v>90</v>
      </c>
      <c r="C36" s="43" t="s">
        <v>103</v>
      </c>
      <c r="D36" s="44" t="s">
        <v>104</v>
      </c>
      <c r="E36" s="44">
        <v>536.5</v>
      </c>
      <c r="F36" s="45">
        <v>134801</v>
      </c>
      <c r="G36" s="45">
        <v>66753</v>
      </c>
      <c r="H36" s="45">
        <v>68048</v>
      </c>
      <c r="I36" s="45">
        <v>251</v>
      </c>
      <c r="J36" s="15" t="s">
        <v>102</v>
      </c>
      <c r="K36"/>
      <c r="L36"/>
      <c r="M36"/>
      <c r="N36"/>
      <c r="O36"/>
      <c r="P36"/>
      <c r="Q36"/>
      <c r="R36"/>
      <c r="S36"/>
    </row>
    <row r="37" spans="1:19">
      <c r="A37" s="99">
        <v>3158</v>
      </c>
      <c r="B37" s="42" t="s">
        <v>90</v>
      </c>
      <c r="C37" s="43" t="s">
        <v>106</v>
      </c>
      <c r="D37" s="44" t="s">
        <v>107</v>
      </c>
      <c r="E37" s="44">
        <v>724.3</v>
      </c>
      <c r="F37" s="45">
        <v>119622</v>
      </c>
      <c r="G37" s="45">
        <v>59212</v>
      </c>
      <c r="H37" s="45">
        <v>60410</v>
      </c>
      <c r="I37" s="45">
        <v>165</v>
      </c>
      <c r="J37" s="15" t="s">
        <v>105</v>
      </c>
      <c r="K37"/>
      <c r="L37"/>
      <c r="M37"/>
      <c r="N37"/>
      <c r="O37"/>
      <c r="P37"/>
      <c r="Q37"/>
      <c r="R37"/>
      <c r="S37"/>
    </row>
    <row r="38" spans="1:19">
      <c r="A38" s="99">
        <v>3159</v>
      </c>
      <c r="B38" s="42" t="s">
        <v>90</v>
      </c>
      <c r="C38" s="43" t="s">
        <v>109</v>
      </c>
      <c r="D38" s="44" t="s">
        <v>110</v>
      </c>
      <c r="E38" s="44">
        <v>1755.42</v>
      </c>
      <c r="F38" s="45">
        <v>326041</v>
      </c>
      <c r="G38" s="45">
        <v>160023</v>
      </c>
      <c r="H38" s="45">
        <v>166018</v>
      </c>
      <c r="I38" s="45">
        <v>186</v>
      </c>
      <c r="J38" s="15" t="s">
        <v>108</v>
      </c>
      <c r="K38"/>
      <c r="L38"/>
      <c r="M38"/>
      <c r="N38"/>
      <c r="O38"/>
      <c r="P38"/>
      <c r="Q38"/>
      <c r="R38"/>
      <c r="S38"/>
    </row>
    <row r="39" spans="1:19">
      <c r="A39" s="114">
        <v>32</v>
      </c>
      <c r="B39" s="52" t="s">
        <v>112</v>
      </c>
      <c r="C39" s="43"/>
      <c r="D39" s="22"/>
      <c r="E39" s="54"/>
      <c r="F39" s="45"/>
      <c r="G39" s="45"/>
      <c r="H39" s="45"/>
      <c r="I39" s="45"/>
      <c r="J39" s="57" t="s">
        <v>111</v>
      </c>
      <c r="K39"/>
      <c r="L39"/>
      <c r="M39"/>
      <c r="N39"/>
      <c r="O39"/>
      <c r="P39"/>
      <c r="Q39"/>
      <c r="R39"/>
      <c r="S39"/>
    </row>
    <row r="40" spans="1:19">
      <c r="A40" s="99">
        <v>3241</v>
      </c>
      <c r="B40" s="42" t="s">
        <v>90</v>
      </c>
      <c r="C40" s="43" t="s">
        <v>114</v>
      </c>
      <c r="D40" s="44" t="s">
        <v>115</v>
      </c>
      <c r="E40" s="44">
        <v>2297.13</v>
      </c>
      <c r="F40" s="45">
        <v>1157115</v>
      </c>
      <c r="G40" s="45">
        <v>566626</v>
      </c>
      <c r="H40" s="45">
        <v>590489</v>
      </c>
      <c r="I40" s="45">
        <v>504</v>
      </c>
      <c r="J40" s="15" t="s">
        <v>113</v>
      </c>
      <c r="K40"/>
      <c r="L40"/>
      <c r="M40"/>
      <c r="N40"/>
      <c r="O40"/>
      <c r="P40"/>
      <c r="Q40"/>
      <c r="R40"/>
      <c r="S40"/>
    </row>
    <row r="41" spans="1:19">
      <c r="A41" s="99">
        <v>3251</v>
      </c>
      <c r="B41" s="42" t="s">
        <v>90</v>
      </c>
      <c r="C41" s="43" t="s">
        <v>117</v>
      </c>
      <c r="D41" s="44" t="s">
        <v>118</v>
      </c>
      <c r="E41" s="44">
        <v>1991.01</v>
      </c>
      <c r="F41" s="45">
        <v>217089</v>
      </c>
      <c r="G41" s="45">
        <v>107876</v>
      </c>
      <c r="H41" s="45">
        <v>109213</v>
      </c>
      <c r="I41" s="45">
        <v>109</v>
      </c>
      <c r="J41" s="15" t="s">
        <v>116</v>
      </c>
      <c r="K41"/>
      <c r="L41"/>
      <c r="M41"/>
      <c r="N41"/>
      <c r="O41"/>
      <c r="P41"/>
      <c r="Q41"/>
      <c r="R41"/>
      <c r="S41"/>
    </row>
    <row r="42" spans="1:19">
      <c r="A42" s="99">
        <v>3252</v>
      </c>
      <c r="B42" s="42" t="s">
        <v>90</v>
      </c>
      <c r="C42" s="43" t="s">
        <v>120</v>
      </c>
      <c r="D42" s="44" t="s">
        <v>121</v>
      </c>
      <c r="E42" s="44">
        <v>797.54</v>
      </c>
      <c r="F42" s="45">
        <v>148549</v>
      </c>
      <c r="G42" s="45">
        <v>71880</v>
      </c>
      <c r="H42" s="45">
        <v>76669</v>
      </c>
      <c r="I42" s="45">
        <v>186</v>
      </c>
      <c r="J42" s="15" t="s">
        <v>119</v>
      </c>
      <c r="K42"/>
      <c r="L42"/>
      <c r="M42"/>
      <c r="N42"/>
      <c r="O42"/>
      <c r="P42"/>
      <c r="Q42"/>
      <c r="R42"/>
      <c r="S42"/>
    </row>
    <row r="43" spans="1:19">
      <c r="A43" s="99">
        <v>3254</v>
      </c>
      <c r="B43" s="42" t="s">
        <v>90</v>
      </c>
      <c r="C43" s="43" t="s">
        <v>123</v>
      </c>
      <c r="D43" s="44" t="s">
        <v>124</v>
      </c>
      <c r="E43" s="44">
        <v>1208.3399999999999</v>
      </c>
      <c r="F43" s="45">
        <v>275817</v>
      </c>
      <c r="G43" s="45">
        <v>134547</v>
      </c>
      <c r="H43" s="45">
        <v>141270</v>
      </c>
      <c r="I43" s="45">
        <v>228</v>
      </c>
      <c r="J43" s="15" t="s">
        <v>122</v>
      </c>
      <c r="K43"/>
      <c r="L43"/>
      <c r="M43"/>
      <c r="N43"/>
      <c r="O43"/>
      <c r="P43"/>
      <c r="Q43"/>
      <c r="R43"/>
      <c r="S43"/>
    </row>
    <row r="44" spans="1:19">
      <c r="A44" s="99">
        <v>3255</v>
      </c>
      <c r="B44" s="42" t="s">
        <v>90</v>
      </c>
      <c r="C44" s="43" t="s">
        <v>126</v>
      </c>
      <c r="D44" s="44" t="s">
        <v>127</v>
      </c>
      <c r="E44" s="44">
        <v>694.27</v>
      </c>
      <c r="F44" s="45">
        <v>70458</v>
      </c>
      <c r="G44" s="45">
        <v>34911</v>
      </c>
      <c r="H44" s="45">
        <v>35547</v>
      </c>
      <c r="I44" s="45">
        <v>101</v>
      </c>
      <c r="J44" s="15" t="s">
        <v>125</v>
      </c>
      <c r="K44"/>
      <c r="L44"/>
      <c r="M44"/>
      <c r="N44"/>
      <c r="O44"/>
      <c r="P44"/>
      <c r="Q44"/>
      <c r="R44"/>
      <c r="S44"/>
    </row>
    <row r="45" spans="1:19">
      <c r="A45" s="99">
        <v>3256</v>
      </c>
      <c r="B45" s="42" t="s">
        <v>90</v>
      </c>
      <c r="C45" s="43" t="s">
        <v>129</v>
      </c>
      <c r="D45" s="44" t="s">
        <v>130</v>
      </c>
      <c r="E45" s="44">
        <v>1400.82</v>
      </c>
      <c r="F45" s="45">
        <v>121390</v>
      </c>
      <c r="G45" s="45">
        <v>60299</v>
      </c>
      <c r="H45" s="45">
        <v>61091</v>
      </c>
      <c r="I45" s="45">
        <v>87</v>
      </c>
      <c r="J45" s="15" t="s">
        <v>128</v>
      </c>
      <c r="K45"/>
      <c r="L45"/>
      <c r="M45"/>
      <c r="N45"/>
      <c r="O45"/>
      <c r="P45"/>
      <c r="Q45"/>
      <c r="R45"/>
      <c r="S45"/>
    </row>
    <row r="46" spans="1:19">
      <c r="A46" s="99">
        <v>3257</v>
      </c>
      <c r="B46" s="42" t="s">
        <v>90</v>
      </c>
      <c r="C46" s="43" t="s">
        <v>132</v>
      </c>
      <c r="D46" s="44" t="s">
        <v>133</v>
      </c>
      <c r="E46" s="44">
        <v>675.67</v>
      </c>
      <c r="F46" s="45">
        <v>157820</v>
      </c>
      <c r="G46" s="45">
        <v>77266</v>
      </c>
      <c r="H46" s="45">
        <v>80554</v>
      </c>
      <c r="I46" s="45">
        <v>234</v>
      </c>
      <c r="J46" s="15" t="s">
        <v>131</v>
      </c>
      <c r="K46"/>
      <c r="L46"/>
      <c r="M46"/>
      <c r="N46"/>
      <c r="O46"/>
      <c r="P46"/>
      <c r="Q46"/>
      <c r="R46"/>
      <c r="S46"/>
    </row>
    <row r="47" spans="1:19">
      <c r="A47" s="114">
        <v>33</v>
      </c>
      <c r="B47" s="52" t="s">
        <v>135</v>
      </c>
      <c r="C47" s="43"/>
      <c r="D47" s="22"/>
      <c r="E47" s="54"/>
      <c r="F47" s="45"/>
      <c r="G47" s="45"/>
      <c r="H47" s="45"/>
      <c r="I47" s="45"/>
      <c r="J47" s="57" t="s">
        <v>134</v>
      </c>
      <c r="K47"/>
      <c r="L47"/>
      <c r="M47"/>
      <c r="N47"/>
      <c r="O47"/>
      <c r="P47"/>
      <c r="Q47"/>
      <c r="R47"/>
      <c r="S47"/>
    </row>
    <row r="48" spans="1:19">
      <c r="A48" s="99">
        <v>3351</v>
      </c>
      <c r="B48" s="42" t="s">
        <v>90</v>
      </c>
      <c r="C48" s="43" t="s">
        <v>137</v>
      </c>
      <c r="D48" s="44" t="s">
        <v>138</v>
      </c>
      <c r="E48" s="44">
        <v>1550.82</v>
      </c>
      <c r="F48" s="45">
        <v>179011</v>
      </c>
      <c r="G48" s="45">
        <v>88101</v>
      </c>
      <c r="H48" s="45">
        <v>90910</v>
      </c>
      <c r="I48" s="45">
        <v>115</v>
      </c>
      <c r="J48" s="15" t="s">
        <v>136</v>
      </c>
      <c r="K48"/>
      <c r="L48"/>
      <c r="M48"/>
      <c r="N48"/>
      <c r="O48"/>
      <c r="P48"/>
      <c r="Q48"/>
      <c r="R48"/>
      <c r="S48"/>
    </row>
    <row r="49" spans="1:19">
      <c r="A49" s="99">
        <v>3352</v>
      </c>
      <c r="B49" s="42" t="s">
        <v>90</v>
      </c>
      <c r="C49" s="43" t="s">
        <v>140</v>
      </c>
      <c r="D49" s="44" t="s">
        <v>141</v>
      </c>
      <c r="E49" s="44">
        <v>2058.96</v>
      </c>
      <c r="F49" s="45">
        <v>198038</v>
      </c>
      <c r="G49" s="45">
        <v>96867</v>
      </c>
      <c r="H49" s="45">
        <v>101171</v>
      </c>
      <c r="I49" s="45">
        <v>96</v>
      </c>
      <c r="J49" s="15" t="s">
        <v>139</v>
      </c>
      <c r="K49"/>
      <c r="L49"/>
      <c r="M49"/>
      <c r="N49"/>
      <c r="O49"/>
      <c r="P49"/>
      <c r="Q49"/>
      <c r="R49"/>
      <c r="S49"/>
    </row>
    <row r="50" spans="1:19">
      <c r="A50" s="99">
        <v>3353</v>
      </c>
      <c r="B50" s="42" t="s">
        <v>90</v>
      </c>
      <c r="C50" s="43" t="s">
        <v>143</v>
      </c>
      <c r="D50" s="44" t="s">
        <v>144</v>
      </c>
      <c r="E50" s="44">
        <v>1248.45</v>
      </c>
      <c r="F50" s="45">
        <v>254431</v>
      </c>
      <c r="G50" s="45">
        <v>125373</v>
      </c>
      <c r="H50" s="45">
        <v>129058</v>
      </c>
      <c r="I50" s="45">
        <v>204</v>
      </c>
      <c r="J50" s="15" t="s">
        <v>142</v>
      </c>
      <c r="K50"/>
      <c r="L50"/>
      <c r="M50"/>
      <c r="N50"/>
      <c r="O50"/>
      <c r="P50"/>
      <c r="Q50"/>
      <c r="R50"/>
      <c r="S50"/>
    </row>
    <row r="51" spans="1:19">
      <c r="A51" s="99">
        <v>3354</v>
      </c>
      <c r="B51" s="42" t="s">
        <v>90</v>
      </c>
      <c r="C51" s="43" t="s">
        <v>146</v>
      </c>
      <c r="D51" s="44" t="s">
        <v>147</v>
      </c>
      <c r="E51" s="44">
        <v>1227.33</v>
      </c>
      <c r="F51" s="45">
        <v>48412</v>
      </c>
      <c r="G51" s="45">
        <v>23783</v>
      </c>
      <c r="H51" s="45">
        <v>24629</v>
      </c>
      <c r="I51" s="45">
        <v>39</v>
      </c>
      <c r="J51" s="15" t="s">
        <v>145</v>
      </c>
      <c r="K51"/>
      <c r="L51"/>
      <c r="M51"/>
      <c r="N51"/>
      <c r="O51"/>
      <c r="P51"/>
      <c r="Q51"/>
      <c r="R51"/>
      <c r="S51"/>
    </row>
    <row r="52" spans="1:19">
      <c r="A52" s="99">
        <v>3355</v>
      </c>
      <c r="B52" s="42" t="s">
        <v>90</v>
      </c>
      <c r="C52" s="43" t="s">
        <v>149</v>
      </c>
      <c r="D52" s="44" t="s">
        <v>150</v>
      </c>
      <c r="E52" s="44">
        <v>1327.8</v>
      </c>
      <c r="F52" s="45">
        <v>184139</v>
      </c>
      <c r="G52" s="45">
        <v>89803</v>
      </c>
      <c r="H52" s="45">
        <v>94336</v>
      </c>
      <c r="I52" s="45">
        <v>139</v>
      </c>
      <c r="J52" s="15" t="s">
        <v>148</v>
      </c>
      <c r="K52"/>
      <c r="L52"/>
      <c r="M52"/>
      <c r="N52"/>
      <c r="O52"/>
      <c r="P52"/>
      <c r="Q52"/>
      <c r="R52"/>
      <c r="S52"/>
    </row>
    <row r="53" spans="1:19">
      <c r="A53" s="99">
        <v>3356</v>
      </c>
      <c r="B53" s="42" t="s">
        <v>90</v>
      </c>
      <c r="C53" s="43" t="s">
        <v>152</v>
      </c>
      <c r="D53" s="44" t="s">
        <v>153</v>
      </c>
      <c r="E53" s="44">
        <v>652.66999999999996</v>
      </c>
      <c r="F53" s="45">
        <v>113928</v>
      </c>
      <c r="G53" s="45">
        <v>55926</v>
      </c>
      <c r="H53" s="45">
        <v>58002</v>
      </c>
      <c r="I53" s="45">
        <v>175</v>
      </c>
      <c r="J53" s="15" t="s">
        <v>151</v>
      </c>
      <c r="K53"/>
      <c r="L53"/>
      <c r="M53"/>
      <c r="N53"/>
      <c r="O53"/>
      <c r="P53"/>
      <c r="Q53"/>
      <c r="R53"/>
      <c r="S53"/>
    </row>
    <row r="54" spans="1:19">
      <c r="A54" s="99">
        <v>3357</v>
      </c>
      <c r="B54" s="42" t="s">
        <v>90</v>
      </c>
      <c r="C54" s="43" t="s">
        <v>155</v>
      </c>
      <c r="D54" s="44" t="s">
        <v>156</v>
      </c>
      <c r="E54" s="44">
        <v>2074.7800000000002</v>
      </c>
      <c r="F54" s="45">
        <v>163782</v>
      </c>
      <c r="G54" s="45">
        <v>82317</v>
      </c>
      <c r="H54" s="45">
        <v>81465</v>
      </c>
      <c r="I54" s="45">
        <v>79</v>
      </c>
      <c r="J54" s="15" t="s">
        <v>154</v>
      </c>
      <c r="K54"/>
      <c r="L54"/>
      <c r="M54"/>
      <c r="N54"/>
      <c r="O54"/>
      <c r="P54"/>
      <c r="Q54"/>
      <c r="R54"/>
      <c r="S54"/>
    </row>
    <row r="55" spans="1:19">
      <c r="A55" s="99">
        <v>3358</v>
      </c>
      <c r="B55" s="42" t="s">
        <v>90</v>
      </c>
      <c r="C55" s="43" t="s">
        <v>158</v>
      </c>
      <c r="D55" s="44" t="s">
        <v>159</v>
      </c>
      <c r="E55" s="44">
        <v>1881.45</v>
      </c>
      <c r="F55" s="45">
        <v>140673</v>
      </c>
      <c r="G55" s="45">
        <v>70251</v>
      </c>
      <c r="H55" s="45">
        <v>70422</v>
      </c>
      <c r="I55" s="45">
        <v>75</v>
      </c>
      <c r="J55" s="15" t="s">
        <v>157</v>
      </c>
      <c r="K55"/>
      <c r="L55"/>
      <c r="M55"/>
      <c r="N55"/>
      <c r="O55"/>
      <c r="P55"/>
      <c r="Q55"/>
      <c r="R55"/>
      <c r="S55"/>
    </row>
    <row r="56" spans="1:19">
      <c r="A56" s="99">
        <v>3359</v>
      </c>
      <c r="B56" s="42" t="s">
        <v>90</v>
      </c>
      <c r="C56" s="43" t="s">
        <v>161</v>
      </c>
      <c r="D56" s="44" t="s">
        <v>162</v>
      </c>
      <c r="E56" s="44">
        <v>1267.3800000000001</v>
      </c>
      <c r="F56" s="45">
        <v>204512</v>
      </c>
      <c r="G56" s="45">
        <v>101831</v>
      </c>
      <c r="H56" s="45">
        <v>102681</v>
      </c>
      <c r="I56" s="45">
        <v>161</v>
      </c>
      <c r="J56" s="15" t="s">
        <v>160</v>
      </c>
      <c r="K56"/>
      <c r="L56"/>
      <c r="M56"/>
      <c r="N56"/>
      <c r="O56"/>
      <c r="P56"/>
      <c r="Q56"/>
      <c r="R56"/>
      <c r="S56"/>
    </row>
    <row r="57" spans="1:19">
      <c r="A57" s="99">
        <v>3360</v>
      </c>
      <c r="B57" s="42" t="s">
        <v>90</v>
      </c>
      <c r="C57" s="43" t="s">
        <v>164</v>
      </c>
      <c r="D57" s="44" t="s">
        <v>165</v>
      </c>
      <c r="E57" s="44">
        <v>1462.59</v>
      </c>
      <c r="F57" s="45">
        <v>92389</v>
      </c>
      <c r="G57" s="45">
        <v>45137</v>
      </c>
      <c r="H57" s="45">
        <v>47252</v>
      </c>
      <c r="I57" s="45">
        <v>63</v>
      </c>
      <c r="J57" s="15" t="s">
        <v>163</v>
      </c>
      <c r="K57"/>
      <c r="L57"/>
      <c r="M57"/>
      <c r="N57"/>
      <c r="O57"/>
      <c r="P57"/>
      <c r="Q57"/>
      <c r="R57"/>
      <c r="S57"/>
    </row>
    <row r="58" spans="1:19">
      <c r="A58" s="99">
        <v>3361</v>
      </c>
      <c r="B58" s="42" t="s">
        <v>90</v>
      </c>
      <c r="C58" s="43" t="s">
        <v>167</v>
      </c>
      <c r="D58" s="44" t="s">
        <v>168</v>
      </c>
      <c r="E58" s="44">
        <v>789.33</v>
      </c>
      <c r="F58" s="45">
        <v>137133</v>
      </c>
      <c r="G58" s="45">
        <v>67299</v>
      </c>
      <c r="H58" s="45">
        <v>69834</v>
      </c>
      <c r="I58" s="45">
        <v>174</v>
      </c>
      <c r="J58" s="15" t="s">
        <v>166</v>
      </c>
      <c r="K58"/>
      <c r="L58"/>
      <c r="M58"/>
      <c r="N58"/>
      <c r="O58"/>
      <c r="P58"/>
      <c r="Q58"/>
      <c r="R58"/>
      <c r="S58"/>
    </row>
    <row r="59" spans="1:19">
      <c r="A59" s="114">
        <v>34</v>
      </c>
      <c r="B59" s="52" t="s">
        <v>170</v>
      </c>
      <c r="C59" s="43"/>
      <c r="D59" s="22"/>
      <c r="E59" s="54"/>
      <c r="F59" s="45"/>
      <c r="G59" s="45"/>
      <c r="H59" s="45"/>
      <c r="I59" s="45"/>
      <c r="J59" s="57" t="s">
        <v>169</v>
      </c>
      <c r="K59"/>
      <c r="L59"/>
      <c r="M59"/>
      <c r="N59"/>
      <c r="O59"/>
      <c r="P59"/>
      <c r="Q59"/>
      <c r="R59"/>
      <c r="S59"/>
    </row>
    <row r="60" spans="1:19">
      <c r="A60" s="99">
        <v>3401</v>
      </c>
      <c r="B60" s="42" t="s">
        <v>12</v>
      </c>
      <c r="C60" s="43" t="s">
        <v>172</v>
      </c>
      <c r="D60" s="44" t="s">
        <v>173</v>
      </c>
      <c r="E60" s="44">
        <v>62.45</v>
      </c>
      <c r="F60" s="45">
        <v>77559</v>
      </c>
      <c r="G60" s="45">
        <v>38313</v>
      </c>
      <c r="H60" s="45">
        <v>39246</v>
      </c>
      <c r="I60" s="45">
        <v>1242</v>
      </c>
      <c r="J60" s="15" t="s">
        <v>171</v>
      </c>
      <c r="K60"/>
      <c r="L60"/>
      <c r="M60"/>
      <c r="N60"/>
      <c r="O60"/>
      <c r="P60"/>
      <c r="Q60"/>
      <c r="R60"/>
      <c r="S60"/>
    </row>
    <row r="61" spans="1:19">
      <c r="A61" s="99">
        <v>3402</v>
      </c>
      <c r="B61" s="42" t="s">
        <v>12</v>
      </c>
      <c r="C61" s="43" t="s">
        <v>175</v>
      </c>
      <c r="D61" s="44" t="s">
        <v>176</v>
      </c>
      <c r="E61" s="44">
        <v>112.34</v>
      </c>
      <c r="F61" s="45">
        <v>49913</v>
      </c>
      <c r="G61" s="45">
        <v>24884</v>
      </c>
      <c r="H61" s="45">
        <v>25029</v>
      </c>
      <c r="I61" s="45">
        <v>444</v>
      </c>
      <c r="J61" s="15" t="s">
        <v>174</v>
      </c>
      <c r="K61"/>
      <c r="L61"/>
      <c r="M61"/>
      <c r="N61"/>
      <c r="O61"/>
      <c r="P61"/>
      <c r="Q61"/>
      <c r="R61"/>
      <c r="S61"/>
    </row>
    <row r="62" spans="1:19">
      <c r="A62" s="99">
        <v>3403</v>
      </c>
      <c r="B62" s="42" t="s">
        <v>12</v>
      </c>
      <c r="C62" s="43" t="s">
        <v>178</v>
      </c>
      <c r="D62" s="44" t="s">
        <v>179</v>
      </c>
      <c r="E62" s="44">
        <v>103.09</v>
      </c>
      <c r="F62" s="45">
        <v>169077</v>
      </c>
      <c r="G62" s="45">
        <v>81019</v>
      </c>
      <c r="H62" s="45">
        <v>88058</v>
      </c>
      <c r="I62" s="45">
        <v>1640</v>
      </c>
      <c r="J62" s="15" t="s">
        <v>177</v>
      </c>
      <c r="K62"/>
      <c r="L62"/>
      <c r="M62"/>
      <c r="N62"/>
      <c r="O62"/>
      <c r="P62"/>
      <c r="Q62"/>
      <c r="R62"/>
      <c r="S62"/>
    </row>
    <row r="63" spans="1:19">
      <c r="A63" s="99">
        <v>3404</v>
      </c>
      <c r="B63" s="42" t="s">
        <v>12</v>
      </c>
      <c r="C63" s="43" t="s">
        <v>181</v>
      </c>
      <c r="D63" s="44" t="s">
        <v>182</v>
      </c>
      <c r="E63" s="44">
        <v>119.8</v>
      </c>
      <c r="F63" s="45">
        <v>165251</v>
      </c>
      <c r="G63" s="45">
        <v>79881</v>
      </c>
      <c r="H63" s="45">
        <v>85370</v>
      </c>
      <c r="I63" s="45">
        <v>1379</v>
      </c>
      <c r="J63" s="15" t="s">
        <v>180</v>
      </c>
      <c r="K63"/>
      <c r="L63"/>
      <c r="M63"/>
      <c r="N63"/>
      <c r="O63"/>
      <c r="P63"/>
      <c r="Q63"/>
      <c r="R63"/>
      <c r="S63"/>
    </row>
    <row r="64" spans="1:19">
      <c r="A64" s="99">
        <v>3405</v>
      </c>
      <c r="B64" s="42" t="s">
        <v>12</v>
      </c>
      <c r="C64" s="43" t="s">
        <v>184</v>
      </c>
      <c r="D64" s="44" t="s">
        <v>185</v>
      </c>
      <c r="E64" s="44">
        <v>107.07</v>
      </c>
      <c r="F64" s="45">
        <v>76089</v>
      </c>
      <c r="G64" s="45">
        <v>37444</v>
      </c>
      <c r="H64" s="45">
        <v>38645</v>
      </c>
      <c r="I64" s="45">
        <v>711</v>
      </c>
      <c r="J64" s="15" t="s">
        <v>183</v>
      </c>
      <c r="K64"/>
      <c r="L64"/>
      <c r="M64"/>
      <c r="N64"/>
      <c r="O64"/>
      <c r="P64"/>
      <c r="Q64"/>
      <c r="R64"/>
      <c r="S64"/>
    </row>
    <row r="65" spans="1:19">
      <c r="A65" s="99">
        <v>3451</v>
      </c>
      <c r="B65" s="42" t="s">
        <v>90</v>
      </c>
      <c r="C65" s="43" t="s">
        <v>187</v>
      </c>
      <c r="D65" s="44" t="s">
        <v>188</v>
      </c>
      <c r="E65" s="44">
        <v>730.64</v>
      </c>
      <c r="F65" s="45">
        <v>124859</v>
      </c>
      <c r="G65" s="45">
        <v>60906</v>
      </c>
      <c r="H65" s="45">
        <v>63953</v>
      </c>
      <c r="I65" s="45">
        <v>171</v>
      </c>
      <c r="J65" s="15" t="s">
        <v>186</v>
      </c>
      <c r="K65"/>
      <c r="L65"/>
      <c r="M65"/>
      <c r="N65"/>
      <c r="O65"/>
      <c r="P65"/>
      <c r="Q65"/>
      <c r="R65"/>
      <c r="S65"/>
    </row>
    <row r="66" spans="1:19">
      <c r="A66" s="99">
        <v>3452</v>
      </c>
      <c r="B66" s="42" t="s">
        <v>90</v>
      </c>
      <c r="C66" s="43" t="s">
        <v>190</v>
      </c>
      <c r="D66" s="44" t="s">
        <v>191</v>
      </c>
      <c r="E66" s="44">
        <v>1287.3499999999999</v>
      </c>
      <c r="F66" s="45">
        <v>189694</v>
      </c>
      <c r="G66" s="45">
        <v>93316</v>
      </c>
      <c r="H66" s="45">
        <v>96378</v>
      </c>
      <c r="I66" s="45">
        <v>147</v>
      </c>
      <c r="J66" s="15" t="s">
        <v>189</v>
      </c>
      <c r="K66"/>
      <c r="L66"/>
      <c r="M66"/>
      <c r="N66"/>
      <c r="O66"/>
      <c r="P66"/>
      <c r="Q66"/>
      <c r="R66"/>
      <c r="S66"/>
    </row>
    <row r="67" spans="1:19">
      <c r="A67" s="99">
        <v>3453</v>
      </c>
      <c r="B67" s="42" t="s">
        <v>90</v>
      </c>
      <c r="C67" s="43" t="s">
        <v>193</v>
      </c>
      <c r="D67" s="44" t="s">
        <v>194</v>
      </c>
      <c r="E67" s="44">
        <v>1420.34</v>
      </c>
      <c r="F67" s="45">
        <v>170682</v>
      </c>
      <c r="G67" s="45">
        <v>86436</v>
      </c>
      <c r="H67" s="45">
        <v>84246</v>
      </c>
      <c r="I67" s="45">
        <v>120</v>
      </c>
      <c r="J67" s="15" t="s">
        <v>192</v>
      </c>
      <c r="K67"/>
      <c r="L67"/>
      <c r="M67"/>
      <c r="N67"/>
      <c r="O67"/>
      <c r="P67"/>
      <c r="Q67"/>
      <c r="R67"/>
      <c r="S67"/>
    </row>
    <row r="68" spans="1:19">
      <c r="A68" s="99">
        <v>3454</v>
      </c>
      <c r="B68" s="42" t="s">
        <v>90</v>
      </c>
      <c r="C68" s="43" t="s">
        <v>196</v>
      </c>
      <c r="D68" s="44" t="s">
        <v>197</v>
      </c>
      <c r="E68" s="44">
        <v>2883.67</v>
      </c>
      <c r="F68" s="45">
        <v>326954</v>
      </c>
      <c r="G68" s="45">
        <v>166332</v>
      </c>
      <c r="H68" s="45">
        <v>160622</v>
      </c>
      <c r="I68" s="45">
        <v>113</v>
      </c>
      <c r="J68" s="15" t="s">
        <v>195</v>
      </c>
      <c r="K68"/>
      <c r="L68"/>
      <c r="M68"/>
      <c r="N68"/>
      <c r="O68"/>
      <c r="P68"/>
      <c r="Q68"/>
      <c r="R68"/>
      <c r="S68"/>
    </row>
    <row r="69" spans="1:19">
      <c r="A69" s="99">
        <v>3455</v>
      </c>
      <c r="B69" s="42" t="s">
        <v>90</v>
      </c>
      <c r="C69" s="43" t="s">
        <v>199</v>
      </c>
      <c r="D69" s="44" t="s">
        <v>200</v>
      </c>
      <c r="E69" s="44">
        <v>609.53</v>
      </c>
      <c r="F69" s="45">
        <v>98704</v>
      </c>
      <c r="G69" s="45">
        <v>48179</v>
      </c>
      <c r="H69" s="45">
        <v>50525</v>
      </c>
      <c r="I69" s="45">
        <v>162</v>
      </c>
      <c r="J69" s="15" t="s">
        <v>198</v>
      </c>
      <c r="K69"/>
      <c r="L69"/>
      <c r="M69"/>
      <c r="N69"/>
      <c r="O69"/>
      <c r="P69"/>
      <c r="Q69"/>
      <c r="R69"/>
      <c r="S69"/>
    </row>
    <row r="70" spans="1:19">
      <c r="A70" s="99">
        <v>3456</v>
      </c>
      <c r="B70" s="42" t="s">
        <v>90</v>
      </c>
      <c r="C70" s="43" t="s">
        <v>202</v>
      </c>
      <c r="D70" s="44" t="s">
        <v>203</v>
      </c>
      <c r="E70" s="44">
        <v>981.79</v>
      </c>
      <c r="F70" s="45">
        <v>137162</v>
      </c>
      <c r="G70" s="45">
        <v>68658</v>
      </c>
      <c r="H70" s="45">
        <v>68504</v>
      </c>
      <c r="I70" s="45">
        <v>140</v>
      </c>
      <c r="J70" s="15" t="s">
        <v>201</v>
      </c>
      <c r="K70"/>
      <c r="L70"/>
      <c r="M70"/>
      <c r="N70"/>
      <c r="O70"/>
      <c r="P70"/>
      <c r="Q70"/>
      <c r="R70"/>
      <c r="S70"/>
    </row>
    <row r="71" spans="1:19">
      <c r="A71" s="99">
        <v>3457</v>
      </c>
      <c r="B71" s="42" t="s">
        <v>90</v>
      </c>
      <c r="C71" s="43" t="s">
        <v>205</v>
      </c>
      <c r="D71" s="44" t="s">
        <v>206</v>
      </c>
      <c r="E71" s="44">
        <v>1085.72</v>
      </c>
      <c r="F71" s="45">
        <v>170756</v>
      </c>
      <c r="G71" s="45">
        <v>85211</v>
      </c>
      <c r="H71" s="45">
        <v>85545</v>
      </c>
      <c r="I71" s="45">
        <v>157</v>
      </c>
      <c r="J71" s="15" t="s">
        <v>204</v>
      </c>
      <c r="K71"/>
      <c r="L71"/>
      <c r="M71"/>
      <c r="N71"/>
      <c r="O71"/>
      <c r="P71"/>
      <c r="Q71"/>
      <c r="R71"/>
      <c r="S71"/>
    </row>
    <row r="72" spans="1:19">
      <c r="A72" s="99">
        <v>3458</v>
      </c>
      <c r="B72" s="42" t="s">
        <v>90</v>
      </c>
      <c r="C72" s="43" t="s">
        <v>208</v>
      </c>
      <c r="D72" s="44" t="s">
        <v>209</v>
      </c>
      <c r="E72" s="44">
        <v>1064.83</v>
      </c>
      <c r="F72" s="45">
        <v>130890</v>
      </c>
      <c r="G72" s="45">
        <v>64873</v>
      </c>
      <c r="H72" s="45">
        <v>66017</v>
      </c>
      <c r="I72" s="45">
        <v>123</v>
      </c>
      <c r="J72" s="15" t="s">
        <v>207</v>
      </c>
      <c r="K72"/>
      <c r="L72"/>
      <c r="M72"/>
      <c r="N72"/>
      <c r="O72"/>
      <c r="P72"/>
      <c r="Q72"/>
      <c r="R72"/>
      <c r="S72"/>
    </row>
    <row r="73" spans="1:19">
      <c r="A73" s="99">
        <v>3459</v>
      </c>
      <c r="B73" s="42" t="s">
        <v>90</v>
      </c>
      <c r="C73" s="43" t="s">
        <v>211</v>
      </c>
      <c r="D73" s="44" t="s">
        <v>212</v>
      </c>
      <c r="E73" s="44">
        <v>2121.81</v>
      </c>
      <c r="F73" s="45">
        <v>358080</v>
      </c>
      <c r="G73" s="45">
        <v>177737</v>
      </c>
      <c r="H73" s="45">
        <v>180343</v>
      </c>
      <c r="I73" s="45">
        <v>169</v>
      </c>
      <c r="J73" s="15" t="s">
        <v>210</v>
      </c>
    </row>
    <row r="74" spans="1:19">
      <c r="A74" s="99">
        <v>3460</v>
      </c>
      <c r="B74" s="42" t="s">
        <v>90</v>
      </c>
      <c r="C74" s="43" t="s">
        <v>214</v>
      </c>
      <c r="D74" s="44" t="s">
        <v>215</v>
      </c>
      <c r="E74" s="44">
        <v>814.2</v>
      </c>
      <c r="F74" s="45">
        <v>142814</v>
      </c>
      <c r="G74" s="45">
        <v>72095</v>
      </c>
      <c r="H74" s="45">
        <v>70719</v>
      </c>
      <c r="I74" s="45">
        <v>175</v>
      </c>
      <c r="J74" s="15" t="s">
        <v>213</v>
      </c>
    </row>
    <row r="75" spans="1:19">
      <c r="A75" s="99">
        <v>3461</v>
      </c>
      <c r="B75" s="42" t="s">
        <v>90</v>
      </c>
      <c r="C75" s="43" t="s">
        <v>217</v>
      </c>
      <c r="D75" s="44" t="s">
        <v>218</v>
      </c>
      <c r="E75" s="44">
        <v>824.78</v>
      </c>
      <c r="F75" s="45">
        <v>88583</v>
      </c>
      <c r="G75" s="45">
        <v>44415</v>
      </c>
      <c r="H75" s="45">
        <v>44168</v>
      </c>
      <c r="I75" s="45">
        <v>107</v>
      </c>
      <c r="J75" s="15" t="s">
        <v>216</v>
      </c>
    </row>
    <row r="76" spans="1:19">
      <c r="A76" s="99">
        <v>3462</v>
      </c>
      <c r="B76" s="42" t="s">
        <v>90</v>
      </c>
      <c r="C76" s="43" t="s">
        <v>220</v>
      </c>
      <c r="D76" s="44" t="s">
        <v>221</v>
      </c>
      <c r="E76" s="44">
        <v>656.86</v>
      </c>
      <c r="F76" s="45">
        <v>56926</v>
      </c>
      <c r="G76" s="45">
        <v>27900</v>
      </c>
      <c r="H76" s="45">
        <v>29026</v>
      </c>
      <c r="I76" s="45">
        <v>87</v>
      </c>
      <c r="J76" s="15" t="s">
        <v>219</v>
      </c>
    </row>
    <row r="77" spans="1:19">
      <c r="B77" s="42"/>
      <c r="C77" s="47" t="s">
        <v>70</v>
      </c>
      <c r="D77" s="48"/>
      <c r="E77" s="49">
        <v>47709.809999999983</v>
      </c>
      <c r="F77" s="50">
        <v>7993608</v>
      </c>
      <c r="G77" s="50">
        <v>3947571</v>
      </c>
      <c r="H77" s="50">
        <v>4046037</v>
      </c>
      <c r="I77" s="50">
        <v>168</v>
      </c>
    </row>
    <row r="78" spans="1:19">
      <c r="A78" s="113">
        <v>4</v>
      </c>
      <c r="B78" s="52" t="s">
        <v>223</v>
      </c>
      <c r="E78" s="54"/>
      <c r="F78" s="55"/>
      <c r="G78" s="55"/>
      <c r="H78" s="55"/>
      <c r="I78" s="55"/>
      <c r="J78" s="51" t="s">
        <v>222</v>
      </c>
    </row>
    <row r="79" spans="1:19">
      <c r="A79" s="99">
        <v>4011</v>
      </c>
      <c r="B79" s="42" t="s">
        <v>12</v>
      </c>
      <c r="C79" s="43" t="s">
        <v>225</v>
      </c>
      <c r="D79" s="44" t="s">
        <v>226</v>
      </c>
      <c r="E79" s="44">
        <v>317.83999999999997</v>
      </c>
      <c r="F79" s="45">
        <v>567559</v>
      </c>
      <c r="G79" s="45">
        <v>280381</v>
      </c>
      <c r="H79" s="45">
        <v>287178</v>
      </c>
      <c r="I79" s="45">
        <v>1786</v>
      </c>
      <c r="J79" s="15" t="s">
        <v>224</v>
      </c>
    </row>
    <row r="80" spans="1:19">
      <c r="A80" s="99">
        <v>4012</v>
      </c>
      <c r="B80" s="42" t="s">
        <v>12</v>
      </c>
      <c r="C80" s="43" t="s">
        <v>228</v>
      </c>
      <c r="D80" s="44" t="s">
        <v>229</v>
      </c>
      <c r="E80" s="44">
        <v>101.53</v>
      </c>
      <c r="F80" s="45">
        <v>113643</v>
      </c>
      <c r="G80" s="45">
        <v>56620</v>
      </c>
      <c r="H80" s="45">
        <v>57023</v>
      </c>
      <c r="I80" s="45">
        <v>1119</v>
      </c>
      <c r="J80" s="15" t="s">
        <v>227</v>
      </c>
    </row>
    <row r="81" spans="1:10">
      <c r="C81" s="47" t="s">
        <v>70</v>
      </c>
      <c r="D81" s="48"/>
      <c r="E81" s="49">
        <v>419.37</v>
      </c>
      <c r="F81" s="50">
        <v>681202</v>
      </c>
      <c r="G81" s="50">
        <v>337001</v>
      </c>
      <c r="H81" s="50">
        <v>344201</v>
      </c>
      <c r="I81" s="50">
        <v>1624</v>
      </c>
    </row>
    <row r="82" spans="1:10">
      <c r="A82" s="113">
        <v>5</v>
      </c>
      <c r="B82" s="52" t="s">
        <v>231</v>
      </c>
      <c r="E82" s="54"/>
      <c r="F82" s="55"/>
      <c r="G82" s="55"/>
      <c r="H82" s="55"/>
      <c r="I82" s="55"/>
      <c r="J82" s="51" t="s">
        <v>230</v>
      </c>
    </row>
    <row r="83" spans="1:10">
      <c r="A83" s="113">
        <v>51</v>
      </c>
      <c r="B83" s="52" t="s">
        <v>233</v>
      </c>
      <c r="C83" s="43"/>
      <c r="D83" s="22"/>
      <c r="E83" s="54"/>
      <c r="F83" s="55"/>
      <c r="G83" s="55"/>
      <c r="H83" s="55"/>
      <c r="I83" s="55"/>
      <c r="J83" s="51" t="s">
        <v>232</v>
      </c>
    </row>
    <row r="84" spans="1:10">
      <c r="A84" s="99">
        <v>5111</v>
      </c>
      <c r="B84" s="42" t="s">
        <v>12</v>
      </c>
      <c r="C84" s="43" t="s">
        <v>235</v>
      </c>
      <c r="D84" s="44" t="s">
        <v>236</v>
      </c>
      <c r="E84" s="44">
        <v>217.41</v>
      </c>
      <c r="F84" s="45">
        <v>621877</v>
      </c>
      <c r="G84" s="45">
        <v>300507</v>
      </c>
      <c r="H84" s="45">
        <v>321370</v>
      </c>
      <c r="I84" s="45">
        <v>2860</v>
      </c>
      <c r="J84" s="15" t="s">
        <v>234</v>
      </c>
    </row>
    <row r="85" spans="1:10">
      <c r="A85" s="99">
        <v>5112</v>
      </c>
      <c r="B85" s="42" t="s">
        <v>12</v>
      </c>
      <c r="C85" s="43" t="s">
        <v>238</v>
      </c>
      <c r="D85" s="44" t="s">
        <v>239</v>
      </c>
      <c r="E85" s="44">
        <v>232.8</v>
      </c>
      <c r="F85" s="45">
        <v>498686</v>
      </c>
      <c r="G85" s="45">
        <v>246860</v>
      </c>
      <c r="H85" s="45">
        <v>251826</v>
      </c>
      <c r="I85" s="45">
        <v>2142</v>
      </c>
      <c r="J85" s="15" t="s">
        <v>237</v>
      </c>
    </row>
    <row r="86" spans="1:10">
      <c r="A86" s="99">
        <v>5113</v>
      </c>
      <c r="B86" s="42" t="s">
        <v>12</v>
      </c>
      <c r="C86" s="43" t="s">
        <v>241</v>
      </c>
      <c r="D86" s="44" t="s">
        <v>242</v>
      </c>
      <c r="E86" s="44">
        <v>210.34</v>
      </c>
      <c r="F86" s="45">
        <v>582760</v>
      </c>
      <c r="G86" s="45">
        <v>282869</v>
      </c>
      <c r="H86" s="45">
        <v>299891</v>
      </c>
      <c r="I86" s="45">
        <v>2771</v>
      </c>
      <c r="J86" s="15" t="s">
        <v>240</v>
      </c>
    </row>
    <row r="87" spans="1:10">
      <c r="A87" s="99">
        <v>5114</v>
      </c>
      <c r="B87" s="42" t="s">
        <v>12</v>
      </c>
      <c r="C87" s="43" t="s">
        <v>244</v>
      </c>
      <c r="D87" s="44" t="s">
        <v>245</v>
      </c>
      <c r="E87" s="44">
        <v>137.78</v>
      </c>
      <c r="F87" s="45">
        <v>227417</v>
      </c>
      <c r="G87" s="45">
        <v>111015</v>
      </c>
      <c r="H87" s="45">
        <v>116402</v>
      </c>
      <c r="I87" s="45">
        <v>1651</v>
      </c>
      <c r="J87" s="15" t="s">
        <v>243</v>
      </c>
    </row>
    <row r="88" spans="1:10">
      <c r="A88" s="99">
        <v>5116</v>
      </c>
      <c r="B88" s="42" t="s">
        <v>12</v>
      </c>
      <c r="C88" s="43" t="s">
        <v>247</v>
      </c>
      <c r="D88" s="44" t="s">
        <v>248</v>
      </c>
      <c r="E88" s="44">
        <v>170.47</v>
      </c>
      <c r="F88" s="45">
        <v>261034</v>
      </c>
      <c r="G88" s="45">
        <v>128467</v>
      </c>
      <c r="H88" s="45">
        <v>132567</v>
      </c>
      <c r="I88" s="45">
        <v>1531</v>
      </c>
      <c r="J88" s="15" t="s">
        <v>246</v>
      </c>
    </row>
    <row r="89" spans="1:10">
      <c r="A89" s="99">
        <v>5117</v>
      </c>
      <c r="B89" s="42" t="s">
        <v>12</v>
      </c>
      <c r="C89" s="43" t="s">
        <v>250</v>
      </c>
      <c r="D89" s="44" t="s">
        <v>251</v>
      </c>
      <c r="E89" s="44">
        <v>91.28</v>
      </c>
      <c r="F89" s="45">
        <v>170632</v>
      </c>
      <c r="G89" s="45">
        <v>82242</v>
      </c>
      <c r="H89" s="45">
        <v>88390</v>
      </c>
      <c r="I89" s="45">
        <v>1869</v>
      </c>
      <c r="J89" s="15" t="s">
        <v>249</v>
      </c>
    </row>
    <row r="90" spans="1:10">
      <c r="A90" s="99">
        <v>5119</v>
      </c>
      <c r="B90" s="42" t="s">
        <v>12</v>
      </c>
      <c r="C90" s="43" t="s">
        <v>253</v>
      </c>
      <c r="D90" s="44" t="s">
        <v>254</v>
      </c>
      <c r="E90" s="44">
        <v>77.09</v>
      </c>
      <c r="F90" s="45">
        <v>210764</v>
      </c>
      <c r="G90" s="45">
        <v>103569</v>
      </c>
      <c r="H90" s="45">
        <v>107195</v>
      </c>
      <c r="I90" s="45">
        <v>2734</v>
      </c>
      <c r="J90" s="15" t="s">
        <v>252</v>
      </c>
    </row>
    <row r="91" spans="1:10">
      <c r="A91" s="99">
        <v>5120</v>
      </c>
      <c r="B91" s="42" t="s">
        <v>12</v>
      </c>
      <c r="C91" s="43" t="s">
        <v>256</v>
      </c>
      <c r="D91" s="44" t="s">
        <v>257</v>
      </c>
      <c r="E91" s="44">
        <v>74.52</v>
      </c>
      <c r="F91" s="45">
        <v>111338</v>
      </c>
      <c r="G91" s="45">
        <v>54888</v>
      </c>
      <c r="H91" s="45">
        <v>56450</v>
      </c>
      <c r="I91" s="45">
        <v>1494</v>
      </c>
      <c r="J91" s="15" t="s">
        <v>255</v>
      </c>
    </row>
    <row r="92" spans="1:10">
      <c r="A92" s="99">
        <v>5122</v>
      </c>
      <c r="B92" s="42" t="s">
        <v>12</v>
      </c>
      <c r="C92" s="43" t="s">
        <v>259</v>
      </c>
      <c r="D92" s="44" t="s">
        <v>260</v>
      </c>
      <c r="E92" s="44">
        <v>89.54</v>
      </c>
      <c r="F92" s="45">
        <v>159245</v>
      </c>
      <c r="G92" s="45">
        <v>77306</v>
      </c>
      <c r="H92" s="45">
        <v>81939</v>
      </c>
      <c r="I92" s="45">
        <v>1778</v>
      </c>
      <c r="J92" s="15" t="s">
        <v>258</v>
      </c>
    </row>
    <row r="93" spans="1:10">
      <c r="A93" s="99">
        <v>5124</v>
      </c>
      <c r="B93" s="42" t="s">
        <v>12</v>
      </c>
      <c r="C93" s="43" t="s">
        <v>262</v>
      </c>
      <c r="D93" s="44" t="s">
        <v>263</v>
      </c>
      <c r="E93" s="44">
        <v>168.39</v>
      </c>
      <c r="F93" s="45">
        <v>355100</v>
      </c>
      <c r="G93" s="45">
        <v>174133</v>
      </c>
      <c r="H93" s="45">
        <v>180967</v>
      </c>
      <c r="I93" s="45">
        <v>2109</v>
      </c>
      <c r="J93" s="15" t="s">
        <v>261</v>
      </c>
    </row>
    <row r="94" spans="1:10">
      <c r="A94" s="99">
        <v>5154</v>
      </c>
      <c r="B94" s="42" t="s">
        <v>37</v>
      </c>
      <c r="C94" s="43" t="s">
        <v>265</v>
      </c>
      <c r="D94" s="44" t="s">
        <v>266</v>
      </c>
      <c r="E94" s="44">
        <v>1232.99</v>
      </c>
      <c r="F94" s="45">
        <v>312465</v>
      </c>
      <c r="G94" s="45">
        <v>155462</v>
      </c>
      <c r="H94" s="45">
        <v>157003</v>
      </c>
      <c r="I94" s="45">
        <v>253</v>
      </c>
      <c r="J94" s="15" t="s">
        <v>264</v>
      </c>
    </row>
    <row r="95" spans="1:10">
      <c r="A95" s="99">
        <v>5158</v>
      </c>
      <c r="B95" s="42" t="s">
        <v>37</v>
      </c>
      <c r="C95" s="43" t="s">
        <v>268</v>
      </c>
      <c r="D95" s="44" t="s">
        <v>269</v>
      </c>
      <c r="E95" s="44">
        <v>407.22</v>
      </c>
      <c r="F95" s="45">
        <v>485570</v>
      </c>
      <c r="G95" s="45">
        <v>234628</v>
      </c>
      <c r="H95" s="45">
        <v>250942</v>
      </c>
      <c r="I95" s="45">
        <v>1192</v>
      </c>
      <c r="J95" s="15" t="s">
        <v>267</v>
      </c>
    </row>
    <row r="96" spans="1:10">
      <c r="A96" s="99">
        <v>5162</v>
      </c>
      <c r="B96" s="42" t="s">
        <v>37</v>
      </c>
      <c r="C96" s="43" t="s">
        <v>271</v>
      </c>
      <c r="D96" s="44" t="s">
        <v>272</v>
      </c>
      <c r="E96" s="44">
        <v>576.41999999999996</v>
      </c>
      <c r="F96" s="45">
        <v>451730</v>
      </c>
      <c r="G96" s="45">
        <v>219545</v>
      </c>
      <c r="H96" s="45">
        <v>232185</v>
      </c>
      <c r="I96" s="45">
        <v>784</v>
      </c>
      <c r="J96" s="15" t="s">
        <v>270</v>
      </c>
    </row>
    <row r="97" spans="1:10">
      <c r="A97" s="99">
        <v>5166</v>
      </c>
      <c r="B97" s="42" t="s">
        <v>37</v>
      </c>
      <c r="C97" s="43" t="s">
        <v>274</v>
      </c>
      <c r="D97" s="44" t="s">
        <v>275</v>
      </c>
      <c r="E97" s="44">
        <v>563.28</v>
      </c>
      <c r="F97" s="45">
        <v>298863</v>
      </c>
      <c r="G97" s="45">
        <v>145826</v>
      </c>
      <c r="H97" s="45">
        <v>153037</v>
      </c>
      <c r="I97" s="45">
        <v>531</v>
      </c>
      <c r="J97" s="15" t="s">
        <v>273</v>
      </c>
    </row>
    <row r="98" spans="1:10">
      <c r="A98" s="99">
        <v>5170</v>
      </c>
      <c r="B98" s="42" t="s">
        <v>37</v>
      </c>
      <c r="C98" s="43" t="s">
        <v>277</v>
      </c>
      <c r="D98" s="44" t="s">
        <v>278</v>
      </c>
      <c r="E98" s="44">
        <v>1042.79</v>
      </c>
      <c r="F98" s="45">
        <v>459976</v>
      </c>
      <c r="G98" s="45">
        <v>223956</v>
      </c>
      <c r="H98" s="45">
        <v>236020</v>
      </c>
      <c r="I98" s="45">
        <v>441</v>
      </c>
      <c r="J98" s="15" t="s">
        <v>276</v>
      </c>
    </row>
    <row r="99" spans="1:10">
      <c r="A99" s="113">
        <v>53</v>
      </c>
      <c r="B99" s="52" t="s">
        <v>280</v>
      </c>
      <c r="C99" s="43"/>
      <c r="D99" s="22"/>
      <c r="E99" s="54"/>
      <c r="F99" s="55"/>
      <c r="G99" s="55"/>
      <c r="H99" s="55"/>
      <c r="I99" s="55"/>
      <c r="J99" s="51" t="s">
        <v>279</v>
      </c>
    </row>
    <row r="100" spans="1:10">
      <c r="A100" s="99">
        <v>5314</v>
      </c>
      <c r="B100" s="42" t="s">
        <v>12</v>
      </c>
      <c r="C100" s="43" t="s">
        <v>282</v>
      </c>
      <c r="D100" s="44" t="s">
        <v>283</v>
      </c>
      <c r="E100" s="44">
        <v>141.06</v>
      </c>
      <c r="F100" s="45">
        <v>329673</v>
      </c>
      <c r="G100" s="45">
        <v>157533</v>
      </c>
      <c r="H100" s="45">
        <v>172140</v>
      </c>
      <c r="I100" s="45">
        <v>2337</v>
      </c>
      <c r="J100" s="15" t="s">
        <v>281</v>
      </c>
    </row>
    <row r="101" spans="1:10">
      <c r="A101" s="99">
        <v>5315</v>
      </c>
      <c r="B101" s="42" t="s">
        <v>12</v>
      </c>
      <c r="C101" s="43" t="s">
        <v>285</v>
      </c>
      <c r="D101" s="44" t="s">
        <v>286</v>
      </c>
      <c r="E101" s="44">
        <v>405.01</v>
      </c>
      <c r="F101" s="45">
        <v>1087863</v>
      </c>
      <c r="G101" s="45">
        <v>530473</v>
      </c>
      <c r="H101" s="45">
        <v>557390</v>
      </c>
      <c r="I101" s="45">
        <v>2686</v>
      </c>
      <c r="J101" s="15" t="s">
        <v>284</v>
      </c>
    </row>
    <row r="102" spans="1:10">
      <c r="A102" s="99">
        <v>5316</v>
      </c>
      <c r="B102" s="42" t="s">
        <v>12</v>
      </c>
      <c r="C102" s="43" t="s">
        <v>288</v>
      </c>
      <c r="D102" s="44" t="s">
        <v>289</v>
      </c>
      <c r="E102" s="44">
        <v>78.87</v>
      </c>
      <c r="F102" s="45">
        <v>163729</v>
      </c>
      <c r="G102" s="45">
        <v>79776</v>
      </c>
      <c r="H102" s="45">
        <v>83953</v>
      </c>
      <c r="I102" s="45">
        <v>2076</v>
      </c>
      <c r="J102" s="15" t="s">
        <v>287</v>
      </c>
    </row>
    <row r="103" spans="1:10">
      <c r="A103" s="99">
        <v>5334</v>
      </c>
      <c r="B103" s="42" t="s">
        <v>37</v>
      </c>
      <c r="C103" s="43" t="s">
        <v>291</v>
      </c>
      <c r="D103" s="44" t="s">
        <v>292</v>
      </c>
      <c r="E103" s="44">
        <v>706.91</v>
      </c>
      <c r="F103" s="45">
        <v>557026</v>
      </c>
      <c r="G103" s="45">
        <v>281467</v>
      </c>
      <c r="H103" s="45">
        <v>275559</v>
      </c>
      <c r="I103" s="45">
        <v>788</v>
      </c>
      <c r="J103" s="15" t="s">
        <v>290</v>
      </c>
    </row>
    <row r="104" spans="1:10">
      <c r="A104" s="58">
        <v>5358</v>
      </c>
      <c r="B104" s="42" t="s">
        <v>37</v>
      </c>
      <c r="C104" s="59" t="s">
        <v>294</v>
      </c>
      <c r="D104" s="44" t="s">
        <v>295</v>
      </c>
      <c r="E104" s="44">
        <v>941.49</v>
      </c>
      <c r="F104" s="45">
        <v>264638</v>
      </c>
      <c r="G104" s="45">
        <v>131365</v>
      </c>
      <c r="H104" s="45">
        <v>133273</v>
      </c>
      <c r="I104" s="45">
        <v>281</v>
      </c>
      <c r="J104" s="58" t="s">
        <v>293</v>
      </c>
    </row>
    <row r="105" spans="1:10">
      <c r="A105" s="99">
        <v>5362</v>
      </c>
      <c r="B105" s="42" t="s">
        <v>37</v>
      </c>
      <c r="C105" s="43" t="s">
        <v>297</v>
      </c>
      <c r="D105" s="44" t="s">
        <v>298</v>
      </c>
      <c r="E105" s="44">
        <v>704.71</v>
      </c>
      <c r="F105" s="45">
        <v>470615</v>
      </c>
      <c r="G105" s="45">
        <v>230055</v>
      </c>
      <c r="H105" s="45">
        <v>240560</v>
      </c>
      <c r="I105" s="45">
        <v>668</v>
      </c>
      <c r="J105" s="15" t="s">
        <v>296</v>
      </c>
    </row>
    <row r="106" spans="1:10">
      <c r="A106" s="99">
        <v>5366</v>
      </c>
      <c r="B106" s="42" t="s">
        <v>37</v>
      </c>
      <c r="C106" s="43" t="s">
        <v>300</v>
      </c>
      <c r="D106" s="44" t="s">
        <v>301</v>
      </c>
      <c r="E106" s="44">
        <v>1248.73</v>
      </c>
      <c r="F106" s="45">
        <v>193656</v>
      </c>
      <c r="G106" s="45">
        <v>95537</v>
      </c>
      <c r="H106" s="45">
        <v>98119</v>
      </c>
      <c r="I106" s="45">
        <v>155</v>
      </c>
      <c r="J106" s="15" t="s">
        <v>299</v>
      </c>
    </row>
    <row r="107" spans="1:10">
      <c r="A107" s="99">
        <v>5370</v>
      </c>
      <c r="B107" s="42" t="s">
        <v>37</v>
      </c>
      <c r="C107" s="43" t="s">
        <v>303</v>
      </c>
      <c r="D107" s="44" t="s">
        <v>304</v>
      </c>
      <c r="E107" s="44">
        <v>627.91</v>
      </c>
      <c r="F107" s="45">
        <v>255555</v>
      </c>
      <c r="G107" s="45">
        <v>126506</v>
      </c>
      <c r="H107" s="45">
        <v>129049</v>
      </c>
      <c r="I107" s="45">
        <v>407</v>
      </c>
      <c r="J107" s="15" t="s">
        <v>302</v>
      </c>
    </row>
    <row r="108" spans="1:10">
      <c r="A108" s="99">
        <v>5374</v>
      </c>
      <c r="B108" s="42" t="s">
        <v>37</v>
      </c>
      <c r="C108" s="43" t="s">
        <v>306</v>
      </c>
      <c r="D108" s="44" t="s">
        <v>307</v>
      </c>
      <c r="E108" s="44">
        <v>918.85</v>
      </c>
      <c r="F108" s="45">
        <v>272057</v>
      </c>
      <c r="G108" s="45">
        <v>133842</v>
      </c>
      <c r="H108" s="45">
        <v>138215</v>
      </c>
      <c r="I108" s="45">
        <v>296</v>
      </c>
      <c r="J108" s="15" t="s">
        <v>305</v>
      </c>
    </row>
    <row r="109" spans="1:10">
      <c r="A109" s="99">
        <v>5378</v>
      </c>
      <c r="B109" s="42" t="s">
        <v>37</v>
      </c>
      <c r="C109" s="43" t="s">
        <v>309</v>
      </c>
      <c r="D109" s="44" t="s">
        <v>310</v>
      </c>
      <c r="E109" s="44">
        <v>437.32</v>
      </c>
      <c r="F109" s="45">
        <v>283271</v>
      </c>
      <c r="G109" s="45">
        <v>137356</v>
      </c>
      <c r="H109" s="45">
        <v>145915</v>
      </c>
      <c r="I109" s="45">
        <v>648</v>
      </c>
      <c r="J109" s="15" t="s">
        <v>308</v>
      </c>
    </row>
    <row r="110" spans="1:10">
      <c r="A110" s="99">
        <v>5382</v>
      </c>
      <c r="B110" s="42" t="s">
        <v>37</v>
      </c>
      <c r="C110" s="43" t="s">
        <v>312</v>
      </c>
      <c r="D110" s="44" t="s">
        <v>313</v>
      </c>
      <c r="E110" s="44">
        <v>1153.21</v>
      </c>
      <c r="F110" s="45">
        <v>600764</v>
      </c>
      <c r="G110" s="45">
        <v>294400</v>
      </c>
      <c r="H110" s="45">
        <v>306364</v>
      </c>
      <c r="I110" s="45">
        <v>521</v>
      </c>
      <c r="J110" s="15" t="s">
        <v>311</v>
      </c>
    </row>
    <row r="111" spans="1:10">
      <c r="A111" s="113">
        <v>55</v>
      </c>
      <c r="B111" s="52" t="s">
        <v>315</v>
      </c>
      <c r="C111" s="43"/>
      <c r="D111" s="22"/>
      <c r="E111" s="54"/>
      <c r="F111" s="55"/>
      <c r="G111" s="55"/>
      <c r="H111" s="55"/>
      <c r="I111" s="55"/>
      <c r="J111" s="51" t="s">
        <v>314</v>
      </c>
    </row>
    <row r="112" spans="1:10">
      <c r="A112" s="99">
        <v>5512</v>
      </c>
      <c r="B112" s="42" t="s">
        <v>12</v>
      </c>
      <c r="C112" s="43" t="s">
        <v>317</v>
      </c>
      <c r="D112" s="44" t="s">
        <v>318</v>
      </c>
      <c r="E112" s="44">
        <v>100.61</v>
      </c>
      <c r="F112" s="45">
        <v>117565</v>
      </c>
      <c r="G112" s="45">
        <v>57188</v>
      </c>
      <c r="H112" s="45">
        <v>60377</v>
      </c>
      <c r="I112" s="45">
        <v>1169</v>
      </c>
      <c r="J112" s="15" t="s">
        <v>316</v>
      </c>
    </row>
    <row r="113" spans="1:11">
      <c r="A113" s="99">
        <v>5513</v>
      </c>
      <c r="B113" s="42" t="s">
        <v>12</v>
      </c>
      <c r="C113" s="43" t="s">
        <v>320</v>
      </c>
      <c r="D113" s="44" t="s">
        <v>321</v>
      </c>
      <c r="E113" s="44">
        <v>104.94</v>
      </c>
      <c r="F113" s="45">
        <v>259645</v>
      </c>
      <c r="G113" s="45">
        <v>129032</v>
      </c>
      <c r="H113" s="45">
        <v>130613</v>
      </c>
      <c r="I113" s="45">
        <v>2474</v>
      </c>
      <c r="J113" s="15" t="s">
        <v>319</v>
      </c>
    </row>
    <row r="114" spans="1:11">
      <c r="A114" s="99">
        <v>5515</v>
      </c>
      <c r="B114" s="42" t="s">
        <v>12</v>
      </c>
      <c r="C114" s="43" t="s">
        <v>323</v>
      </c>
      <c r="D114" s="44" t="s">
        <v>324</v>
      </c>
      <c r="E114" s="44">
        <v>303.27999999999997</v>
      </c>
      <c r="F114" s="45">
        <v>315293</v>
      </c>
      <c r="G114" s="45">
        <v>151230</v>
      </c>
      <c r="H114" s="45">
        <v>164063</v>
      </c>
      <c r="I114" s="45">
        <v>1040</v>
      </c>
      <c r="J114" s="15" t="s">
        <v>322</v>
      </c>
    </row>
    <row r="115" spans="1:11">
      <c r="A115" s="99">
        <v>5554</v>
      </c>
      <c r="B115" s="42" t="s">
        <v>37</v>
      </c>
      <c r="C115" s="43" t="s">
        <v>326</v>
      </c>
      <c r="D115" s="44" t="s">
        <v>327</v>
      </c>
      <c r="E115" s="44">
        <v>1420.98</v>
      </c>
      <c r="F115" s="45">
        <v>371339</v>
      </c>
      <c r="G115" s="45">
        <v>185565</v>
      </c>
      <c r="H115" s="45">
        <v>185774</v>
      </c>
      <c r="I115" s="45">
        <v>261</v>
      </c>
      <c r="J115" s="15" t="s">
        <v>325</v>
      </c>
    </row>
    <row r="116" spans="1:11">
      <c r="A116" s="99">
        <v>5558</v>
      </c>
      <c r="B116" s="42" t="s">
        <v>37</v>
      </c>
      <c r="C116" s="43" t="s">
        <v>329</v>
      </c>
      <c r="D116" s="44" t="s">
        <v>330</v>
      </c>
      <c r="E116" s="44">
        <v>1112.04</v>
      </c>
      <c r="F116" s="45">
        <v>220586</v>
      </c>
      <c r="G116" s="45">
        <v>108836</v>
      </c>
      <c r="H116" s="45">
        <v>111750</v>
      </c>
      <c r="I116" s="45">
        <v>198</v>
      </c>
      <c r="J116" s="15" t="s">
        <v>328</v>
      </c>
    </row>
    <row r="117" spans="1:11">
      <c r="A117" s="99">
        <v>5562</v>
      </c>
      <c r="B117" s="42" t="s">
        <v>37</v>
      </c>
      <c r="C117" s="43" t="s">
        <v>332</v>
      </c>
      <c r="D117" s="44" t="s">
        <v>333</v>
      </c>
      <c r="E117" s="44">
        <v>761.31</v>
      </c>
      <c r="F117" s="45">
        <v>614137</v>
      </c>
      <c r="G117" s="45">
        <v>299253</v>
      </c>
      <c r="H117" s="45">
        <v>314884</v>
      </c>
      <c r="I117" s="45">
        <v>807</v>
      </c>
      <c r="J117" s="15" t="s">
        <v>331</v>
      </c>
    </row>
    <row r="118" spans="1:11">
      <c r="A118" s="99">
        <v>5566</v>
      </c>
      <c r="B118" s="42" t="s">
        <v>37</v>
      </c>
      <c r="C118" s="43" t="s">
        <v>335</v>
      </c>
      <c r="D118" s="44" t="s">
        <v>336</v>
      </c>
      <c r="E118" s="44">
        <v>1795.75</v>
      </c>
      <c r="F118" s="45">
        <v>448220</v>
      </c>
      <c r="G118" s="45">
        <v>222878</v>
      </c>
      <c r="H118" s="45">
        <v>225342</v>
      </c>
      <c r="I118" s="45">
        <v>250</v>
      </c>
      <c r="J118" s="15" t="s">
        <v>334</v>
      </c>
    </row>
    <row r="119" spans="1:11">
      <c r="A119" s="99">
        <v>5570</v>
      </c>
      <c r="B119" s="42" t="s">
        <v>37</v>
      </c>
      <c r="C119" s="43" t="s">
        <v>338</v>
      </c>
      <c r="D119" s="44" t="s">
        <v>339</v>
      </c>
      <c r="E119" s="44">
        <v>1319.42</v>
      </c>
      <c r="F119" s="45">
        <v>277840</v>
      </c>
      <c r="G119" s="45">
        <v>137208</v>
      </c>
      <c r="H119" s="45">
        <v>140632</v>
      </c>
      <c r="I119" s="45">
        <v>211</v>
      </c>
      <c r="J119" s="15" t="s">
        <v>337</v>
      </c>
    </row>
    <row r="120" spans="1:11">
      <c r="A120" s="113">
        <v>57</v>
      </c>
      <c r="B120" s="52" t="s">
        <v>341</v>
      </c>
      <c r="C120" s="43"/>
      <c r="D120" s="22"/>
      <c r="E120" s="54"/>
      <c r="F120" s="55"/>
      <c r="G120" s="55"/>
      <c r="H120" s="55"/>
      <c r="I120" s="55"/>
      <c r="J120" s="51" t="s">
        <v>340</v>
      </c>
    </row>
    <row r="121" spans="1:11">
      <c r="A121" s="99">
        <v>5711</v>
      </c>
      <c r="B121" s="42" t="s">
        <v>12</v>
      </c>
      <c r="C121" s="43" t="s">
        <v>343</v>
      </c>
      <c r="D121" s="44" t="s">
        <v>344</v>
      </c>
      <c r="E121" s="44">
        <v>258.83</v>
      </c>
      <c r="F121" s="45">
        <v>334195</v>
      </c>
      <c r="G121" s="45">
        <v>161093</v>
      </c>
      <c r="H121" s="45">
        <v>173102</v>
      </c>
      <c r="I121" s="45">
        <v>1291</v>
      </c>
      <c r="J121" s="15" t="s">
        <v>342</v>
      </c>
    </row>
    <row r="122" spans="1:11">
      <c r="A122" s="99">
        <v>5754</v>
      </c>
      <c r="B122" s="42" t="s">
        <v>37</v>
      </c>
      <c r="C122" s="43" t="s">
        <v>346</v>
      </c>
      <c r="D122" s="44" t="s">
        <v>347</v>
      </c>
      <c r="E122" s="44">
        <v>969.21</v>
      </c>
      <c r="F122" s="45">
        <v>364938</v>
      </c>
      <c r="G122" s="45">
        <v>182215</v>
      </c>
      <c r="H122" s="45">
        <v>182723</v>
      </c>
      <c r="I122" s="45">
        <v>377</v>
      </c>
      <c r="J122" s="15" t="s">
        <v>345</v>
      </c>
      <c r="K122" s="46"/>
    </row>
    <row r="123" spans="1:11">
      <c r="A123" s="99">
        <v>5758</v>
      </c>
      <c r="B123" s="42" t="s">
        <v>37</v>
      </c>
      <c r="C123" s="43" t="s">
        <v>349</v>
      </c>
      <c r="D123" s="44" t="s">
        <v>350</v>
      </c>
      <c r="E123" s="44">
        <v>450.4</v>
      </c>
      <c r="F123" s="45">
        <v>250578</v>
      </c>
      <c r="G123" s="45">
        <v>123033</v>
      </c>
      <c r="H123" s="45">
        <v>127545</v>
      </c>
      <c r="I123" s="45">
        <v>556</v>
      </c>
      <c r="J123" s="15" t="s">
        <v>348</v>
      </c>
    </row>
    <row r="124" spans="1:11">
      <c r="A124" s="99">
        <v>5762</v>
      </c>
      <c r="B124" s="42" t="s">
        <v>37</v>
      </c>
      <c r="C124" s="43" t="s">
        <v>352</v>
      </c>
      <c r="D124" s="44" t="s">
        <v>353</v>
      </c>
      <c r="E124" s="44">
        <v>1201.42</v>
      </c>
      <c r="F124" s="45">
        <v>140251</v>
      </c>
      <c r="G124" s="45">
        <v>69864</v>
      </c>
      <c r="H124" s="45">
        <v>70387</v>
      </c>
      <c r="I124" s="45">
        <v>117</v>
      </c>
      <c r="J124" s="15" t="s">
        <v>351</v>
      </c>
    </row>
    <row r="125" spans="1:11">
      <c r="A125" s="99">
        <v>5766</v>
      </c>
      <c r="B125" s="42" t="s">
        <v>37</v>
      </c>
      <c r="C125" s="43" t="s">
        <v>355</v>
      </c>
      <c r="D125" s="44" t="s">
        <v>356</v>
      </c>
      <c r="E125" s="44">
        <v>1246.22</v>
      </c>
      <c r="F125" s="45">
        <v>347514</v>
      </c>
      <c r="G125" s="45">
        <v>170528</v>
      </c>
      <c r="H125" s="45">
        <v>176986</v>
      </c>
      <c r="I125" s="45">
        <v>279</v>
      </c>
      <c r="J125" s="15" t="s">
        <v>354</v>
      </c>
    </row>
    <row r="126" spans="1:11">
      <c r="A126" s="99">
        <v>5770</v>
      </c>
      <c r="B126" s="42" t="s">
        <v>37</v>
      </c>
      <c r="C126" s="43" t="s">
        <v>358</v>
      </c>
      <c r="D126" s="44" t="s">
        <v>359</v>
      </c>
      <c r="E126" s="44">
        <v>1152.4100000000001</v>
      </c>
      <c r="F126" s="45">
        <v>310409</v>
      </c>
      <c r="G126" s="45">
        <v>153244</v>
      </c>
      <c r="H126" s="45">
        <v>157165</v>
      </c>
      <c r="I126" s="45">
        <v>269</v>
      </c>
      <c r="J126" s="15" t="s">
        <v>357</v>
      </c>
    </row>
    <row r="127" spans="1:11">
      <c r="A127" s="99">
        <v>5774</v>
      </c>
      <c r="B127" s="42" t="s">
        <v>37</v>
      </c>
      <c r="C127" s="43" t="s">
        <v>361</v>
      </c>
      <c r="D127" s="44" t="s">
        <v>362</v>
      </c>
      <c r="E127" s="44">
        <v>1246.8</v>
      </c>
      <c r="F127" s="45">
        <v>307839</v>
      </c>
      <c r="G127" s="45">
        <v>154132</v>
      </c>
      <c r="H127" s="45">
        <v>153707</v>
      </c>
      <c r="I127" s="45">
        <v>247</v>
      </c>
      <c r="J127" s="15" t="s">
        <v>360</v>
      </c>
    </row>
    <row r="128" spans="1:11">
      <c r="A128" s="113">
        <v>59</v>
      </c>
      <c r="B128" s="52" t="s">
        <v>364</v>
      </c>
      <c r="C128" s="43"/>
      <c r="D128" s="22"/>
      <c r="E128" s="54"/>
      <c r="F128" s="55"/>
      <c r="G128" s="55"/>
      <c r="H128" s="55"/>
      <c r="I128" s="55"/>
      <c r="J128" s="51" t="s">
        <v>363</v>
      </c>
    </row>
    <row r="129" spans="1:10">
      <c r="A129" s="99">
        <v>5911</v>
      </c>
      <c r="B129" s="42" t="s">
        <v>12</v>
      </c>
      <c r="C129" s="43" t="s">
        <v>366</v>
      </c>
      <c r="D129" s="44" t="s">
        <v>367</v>
      </c>
      <c r="E129" s="44">
        <v>145.66</v>
      </c>
      <c r="F129" s="45">
        <v>365587</v>
      </c>
      <c r="G129" s="45">
        <v>178131</v>
      </c>
      <c r="H129" s="45">
        <v>187456</v>
      </c>
      <c r="I129" s="45">
        <v>2510</v>
      </c>
      <c r="J129" s="15" t="s">
        <v>365</v>
      </c>
    </row>
    <row r="130" spans="1:10">
      <c r="A130" s="99">
        <v>5913</v>
      </c>
      <c r="B130" s="42" t="s">
        <v>12</v>
      </c>
      <c r="C130" s="43" t="s">
        <v>369</v>
      </c>
      <c r="D130" s="44" t="s">
        <v>370</v>
      </c>
      <c r="E130" s="44">
        <v>280.70999999999998</v>
      </c>
      <c r="F130" s="45">
        <v>588250</v>
      </c>
      <c r="G130" s="45">
        <v>289339</v>
      </c>
      <c r="H130" s="45">
        <v>298911</v>
      </c>
      <c r="I130" s="45">
        <v>2096</v>
      </c>
      <c r="J130" s="15" t="s">
        <v>368</v>
      </c>
    </row>
    <row r="131" spans="1:10">
      <c r="A131" s="99">
        <v>5914</v>
      </c>
      <c r="B131" s="42" t="s">
        <v>12</v>
      </c>
      <c r="C131" s="43" t="s">
        <v>372</v>
      </c>
      <c r="D131" s="44" t="s">
        <v>373</v>
      </c>
      <c r="E131" s="44">
        <v>160.44999999999999</v>
      </c>
      <c r="F131" s="45">
        <v>188686</v>
      </c>
      <c r="G131" s="45">
        <v>92214</v>
      </c>
      <c r="H131" s="45">
        <v>96472</v>
      </c>
      <c r="I131" s="45">
        <v>1176</v>
      </c>
      <c r="J131" s="15" t="s">
        <v>371</v>
      </c>
    </row>
    <row r="132" spans="1:10">
      <c r="A132" s="99">
        <v>5915</v>
      </c>
      <c r="B132" s="42" t="s">
        <v>12</v>
      </c>
      <c r="C132" s="43" t="s">
        <v>375</v>
      </c>
      <c r="D132" s="44" t="s">
        <v>376</v>
      </c>
      <c r="E132" s="44">
        <v>226.44</v>
      </c>
      <c r="F132" s="45">
        <v>179916</v>
      </c>
      <c r="G132" s="45">
        <v>88554</v>
      </c>
      <c r="H132" s="45">
        <v>91362</v>
      </c>
      <c r="I132" s="45">
        <v>795</v>
      </c>
      <c r="J132" s="15" t="s">
        <v>374</v>
      </c>
    </row>
    <row r="133" spans="1:10">
      <c r="A133" s="99">
        <v>5916</v>
      </c>
      <c r="B133" s="42" t="s">
        <v>12</v>
      </c>
      <c r="C133" s="43" t="s">
        <v>378</v>
      </c>
      <c r="D133" s="44" t="s">
        <v>379</v>
      </c>
      <c r="E133" s="44">
        <v>51.42</v>
      </c>
      <c r="F133" s="45">
        <v>156449</v>
      </c>
      <c r="G133" s="45">
        <v>76795</v>
      </c>
      <c r="H133" s="45">
        <v>79654</v>
      </c>
      <c r="I133" s="45">
        <v>3043</v>
      </c>
      <c r="J133" s="15" t="s">
        <v>377</v>
      </c>
    </row>
    <row r="134" spans="1:10">
      <c r="A134" s="99">
        <v>5954</v>
      </c>
      <c r="B134" s="42" t="s">
        <v>37</v>
      </c>
      <c r="C134" s="43" t="s">
        <v>381</v>
      </c>
      <c r="D134" s="44" t="s">
        <v>382</v>
      </c>
      <c r="E134" s="44">
        <v>409.64</v>
      </c>
      <c r="F134" s="45">
        <v>324106</v>
      </c>
      <c r="G134" s="45">
        <v>157395</v>
      </c>
      <c r="H134" s="45">
        <v>166711</v>
      </c>
      <c r="I134" s="45">
        <v>791</v>
      </c>
      <c r="J134" s="15" t="s">
        <v>380</v>
      </c>
    </row>
    <row r="135" spans="1:10">
      <c r="A135" s="99">
        <v>5958</v>
      </c>
      <c r="B135" s="42" t="s">
        <v>37</v>
      </c>
      <c r="C135" s="43" t="s">
        <v>384</v>
      </c>
      <c r="D135" s="44" t="s">
        <v>385</v>
      </c>
      <c r="E135" s="44">
        <v>1960.17</v>
      </c>
      <c r="F135" s="45">
        <v>259777</v>
      </c>
      <c r="G135" s="45">
        <v>129719</v>
      </c>
      <c r="H135" s="45">
        <v>130058</v>
      </c>
      <c r="I135" s="45">
        <v>133</v>
      </c>
      <c r="J135" s="15" t="s">
        <v>383</v>
      </c>
    </row>
    <row r="136" spans="1:10">
      <c r="A136" s="99">
        <v>5962</v>
      </c>
      <c r="B136" s="42" t="s">
        <v>37</v>
      </c>
      <c r="C136" s="43" t="s">
        <v>387</v>
      </c>
      <c r="D136" s="44" t="s">
        <v>388</v>
      </c>
      <c r="E136" s="44">
        <v>1061.07</v>
      </c>
      <c r="F136" s="45">
        <v>410222</v>
      </c>
      <c r="G136" s="45">
        <v>201975</v>
      </c>
      <c r="H136" s="45">
        <v>208247</v>
      </c>
      <c r="I136" s="45">
        <v>387</v>
      </c>
      <c r="J136" s="15" t="s">
        <v>386</v>
      </c>
    </row>
    <row r="137" spans="1:10">
      <c r="A137" s="99">
        <v>5966</v>
      </c>
      <c r="B137" s="42" t="s">
        <v>37</v>
      </c>
      <c r="C137" s="43" t="s">
        <v>390</v>
      </c>
      <c r="D137" s="44" t="s">
        <v>391</v>
      </c>
      <c r="E137" s="44">
        <v>712.14</v>
      </c>
      <c r="F137" s="45">
        <v>133955</v>
      </c>
      <c r="G137" s="45">
        <v>67146</v>
      </c>
      <c r="H137" s="45">
        <v>66809</v>
      </c>
      <c r="I137" s="45">
        <v>188</v>
      </c>
      <c r="J137" s="15" t="s">
        <v>389</v>
      </c>
    </row>
    <row r="138" spans="1:10">
      <c r="A138" s="99">
        <v>5970</v>
      </c>
      <c r="B138" s="42" t="s">
        <v>37</v>
      </c>
      <c r="C138" s="43" t="s">
        <v>393</v>
      </c>
      <c r="D138" s="44" t="s">
        <v>394</v>
      </c>
      <c r="E138" s="44">
        <v>1132.8900000000001</v>
      </c>
      <c r="F138" s="45">
        <v>276944</v>
      </c>
      <c r="G138" s="45">
        <v>137591</v>
      </c>
      <c r="H138" s="45">
        <v>139353</v>
      </c>
      <c r="I138" s="45">
        <v>244</v>
      </c>
      <c r="J138" s="15" t="s">
        <v>392</v>
      </c>
    </row>
    <row r="139" spans="1:10">
      <c r="A139" s="99">
        <v>5974</v>
      </c>
      <c r="B139" s="42" t="s">
        <v>37</v>
      </c>
      <c r="C139" s="43" t="s">
        <v>396</v>
      </c>
      <c r="D139" s="44" t="s">
        <v>397</v>
      </c>
      <c r="E139" s="44">
        <v>1328.63</v>
      </c>
      <c r="F139" s="45">
        <v>301785</v>
      </c>
      <c r="G139" s="45">
        <v>149882</v>
      </c>
      <c r="H139" s="45">
        <v>151903</v>
      </c>
      <c r="I139" s="45">
        <v>227</v>
      </c>
      <c r="J139" s="15" t="s">
        <v>395</v>
      </c>
    </row>
    <row r="140" spans="1:10">
      <c r="A140" s="99">
        <v>5978</v>
      </c>
      <c r="B140" s="42" t="s">
        <v>37</v>
      </c>
      <c r="C140" s="43" t="s">
        <v>399</v>
      </c>
      <c r="D140" s="44" t="s">
        <v>400</v>
      </c>
      <c r="E140" s="44">
        <v>543.21</v>
      </c>
      <c r="F140" s="45">
        <v>394891</v>
      </c>
      <c r="G140" s="45">
        <v>192351</v>
      </c>
      <c r="H140" s="45">
        <v>202540</v>
      </c>
      <c r="I140" s="45">
        <v>727</v>
      </c>
      <c r="J140" s="15" t="s">
        <v>398</v>
      </c>
    </row>
    <row r="141" spans="1:10">
      <c r="C141" s="47" t="s">
        <v>70</v>
      </c>
      <c r="D141" s="48"/>
      <c r="E141" s="49">
        <v>34112.439999999995</v>
      </c>
      <c r="F141" s="50">
        <v>17947221</v>
      </c>
      <c r="G141" s="50">
        <v>8805974</v>
      </c>
      <c r="H141" s="50">
        <v>9141247</v>
      </c>
      <c r="I141" s="50">
        <v>526</v>
      </c>
    </row>
    <row r="142" spans="1:10">
      <c r="A142" s="113">
        <v>6</v>
      </c>
      <c r="B142" s="52" t="s">
        <v>402</v>
      </c>
      <c r="E142" s="54"/>
      <c r="F142" s="55"/>
      <c r="G142" s="55"/>
      <c r="H142" s="55"/>
      <c r="I142" s="55"/>
      <c r="J142" s="51" t="s">
        <v>401</v>
      </c>
    </row>
    <row r="143" spans="1:10">
      <c r="A143" s="113">
        <v>64</v>
      </c>
      <c r="B143" s="52" t="s">
        <v>404</v>
      </c>
      <c r="C143" s="43"/>
      <c r="D143" s="22"/>
      <c r="E143" s="54"/>
      <c r="F143" s="55"/>
      <c r="G143" s="55"/>
      <c r="H143" s="55"/>
      <c r="I143" s="55"/>
      <c r="J143" s="51" t="s">
        <v>403</v>
      </c>
    </row>
    <row r="144" spans="1:10">
      <c r="A144" s="99">
        <v>6411</v>
      </c>
      <c r="B144" s="42" t="s">
        <v>12</v>
      </c>
      <c r="C144" s="43" t="s">
        <v>406</v>
      </c>
      <c r="D144" s="44" t="s">
        <v>407</v>
      </c>
      <c r="E144" s="44">
        <v>122.07</v>
      </c>
      <c r="F144" s="45">
        <v>159878</v>
      </c>
      <c r="G144" s="45">
        <v>81439</v>
      </c>
      <c r="H144" s="45">
        <v>78439</v>
      </c>
      <c r="I144" s="45">
        <v>1310</v>
      </c>
      <c r="J144" s="15" t="s">
        <v>405</v>
      </c>
    </row>
    <row r="145" spans="1:10">
      <c r="A145" s="99">
        <v>6412</v>
      </c>
      <c r="B145" s="42" t="s">
        <v>12</v>
      </c>
      <c r="C145" s="43" t="s">
        <v>409</v>
      </c>
      <c r="D145" s="44" t="s">
        <v>410</v>
      </c>
      <c r="E145" s="44">
        <v>248.31</v>
      </c>
      <c r="F145" s="45">
        <v>763380</v>
      </c>
      <c r="G145" s="45">
        <v>376802</v>
      </c>
      <c r="H145" s="45">
        <v>386578</v>
      </c>
      <c r="I145" s="45">
        <v>3074</v>
      </c>
      <c r="J145" s="15" t="s">
        <v>408</v>
      </c>
    </row>
    <row r="146" spans="1:10">
      <c r="A146" s="99">
        <v>6413</v>
      </c>
      <c r="B146" s="42" t="s">
        <v>12</v>
      </c>
      <c r="C146" s="43" t="s">
        <v>412</v>
      </c>
      <c r="D146" s="44" t="s">
        <v>413</v>
      </c>
      <c r="E146" s="44">
        <v>44.88</v>
      </c>
      <c r="F146" s="45">
        <v>130280</v>
      </c>
      <c r="G146" s="45">
        <v>64603</v>
      </c>
      <c r="H146" s="45">
        <v>65677</v>
      </c>
      <c r="I146" s="45">
        <v>2903</v>
      </c>
      <c r="J146" s="15" t="s">
        <v>411</v>
      </c>
    </row>
    <row r="147" spans="1:10">
      <c r="A147" s="99">
        <v>6414</v>
      </c>
      <c r="B147" s="42" t="s">
        <v>12</v>
      </c>
      <c r="C147" s="43" t="s">
        <v>415</v>
      </c>
      <c r="D147" s="44" t="s">
        <v>416</v>
      </c>
      <c r="E147" s="44">
        <v>203.87</v>
      </c>
      <c r="F147" s="45">
        <v>278474</v>
      </c>
      <c r="G147" s="45">
        <v>133104</v>
      </c>
      <c r="H147" s="45">
        <v>145370</v>
      </c>
      <c r="I147" s="45">
        <v>1366</v>
      </c>
      <c r="J147" s="15" t="s">
        <v>414</v>
      </c>
    </row>
    <row r="148" spans="1:10">
      <c r="A148" s="99">
        <v>6431</v>
      </c>
      <c r="B148" s="42" t="s">
        <v>90</v>
      </c>
      <c r="C148" s="43" t="s">
        <v>418</v>
      </c>
      <c r="D148" s="44" t="s">
        <v>419</v>
      </c>
      <c r="E148" s="44">
        <v>719.47</v>
      </c>
      <c r="F148" s="45">
        <v>270340</v>
      </c>
      <c r="G148" s="45">
        <v>133608</v>
      </c>
      <c r="H148" s="45">
        <v>136732</v>
      </c>
      <c r="I148" s="45">
        <v>376</v>
      </c>
      <c r="J148" s="15" t="s">
        <v>417</v>
      </c>
    </row>
    <row r="149" spans="1:10">
      <c r="A149" s="99">
        <v>6432</v>
      </c>
      <c r="B149" s="42" t="s">
        <v>90</v>
      </c>
      <c r="C149" s="43" t="s">
        <v>421</v>
      </c>
      <c r="D149" s="44" t="s">
        <v>422</v>
      </c>
      <c r="E149" s="44">
        <v>658.64</v>
      </c>
      <c r="F149" s="45">
        <v>297844</v>
      </c>
      <c r="G149" s="45">
        <v>148046</v>
      </c>
      <c r="H149" s="45">
        <v>149798</v>
      </c>
      <c r="I149" s="45">
        <v>452</v>
      </c>
      <c r="J149" s="15" t="s">
        <v>420</v>
      </c>
    </row>
    <row r="150" spans="1:10">
      <c r="A150" s="99">
        <v>6433</v>
      </c>
      <c r="B150" s="42" t="s">
        <v>90</v>
      </c>
      <c r="C150" s="43" t="s">
        <v>424</v>
      </c>
      <c r="D150" s="44" t="s">
        <v>425</v>
      </c>
      <c r="E150" s="44">
        <v>453.03</v>
      </c>
      <c r="F150" s="45">
        <v>275726</v>
      </c>
      <c r="G150" s="45">
        <v>138083</v>
      </c>
      <c r="H150" s="45">
        <v>137643</v>
      </c>
      <c r="I150" s="45">
        <v>609</v>
      </c>
      <c r="J150" s="15" t="s">
        <v>423</v>
      </c>
    </row>
    <row r="151" spans="1:10">
      <c r="A151" s="99">
        <v>6434</v>
      </c>
      <c r="B151" s="42" t="s">
        <v>90</v>
      </c>
      <c r="C151" s="43" t="s">
        <v>427</v>
      </c>
      <c r="D151" s="44" t="s">
        <v>428</v>
      </c>
      <c r="E151" s="44">
        <v>481.84</v>
      </c>
      <c r="F151" s="45">
        <v>236914</v>
      </c>
      <c r="G151" s="45">
        <v>115143</v>
      </c>
      <c r="H151" s="45">
        <v>121771</v>
      </c>
      <c r="I151" s="45">
        <v>492</v>
      </c>
      <c r="J151" s="15" t="s">
        <v>426</v>
      </c>
    </row>
    <row r="152" spans="1:10">
      <c r="A152" s="99">
        <v>6435</v>
      </c>
      <c r="B152" s="42" t="s">
        <v>90</v>
      </c>
      <c r="C152" s="43" t="s">
        <v>430</v>
      </c>
      <c r="D152" s="44" t="s">
        <v>431</v>
      </c>
      <c r="E152" s="44">
        <v>1397.32</v>
      </c>
      <c r="F152" s="45">
        <v>420552</v>
      </c>
      <c r="G152" s="45">
        <v>207433</v>
      </c>
      <c r="H152" s="45">
        <v>213119</v>
      </c>
      <c r="I152" s="45">
        <v>301</v>
      </c>
      <c r="J152" s="15" t="s">
        <v>429</v>
      </c>
    </row>
    <row r="153" spans="1:10">
      <c r="A153" s="99">
        <v>6436</v>
      </c>
      <c r="B153" s="42" t="s">
        <v>90</v>
      </c>
      <c r="C153" s="43" t="s">
        <v>433</v>
      </c>
      <c r="D153" s="44" t="s">
        <v>434</v>
      </c>
      <c r="E153" s="44">
        <v>222.53</v>
      </c>
      <c r="F153" s="45">
        <v>238558</v>
      </c>
      <c r="G153" s="45">
        <v>116820</v>
      </c>
      <c r="H153" s="45">
        <v>121738</v>
      </c>
      <c r="I153" s="45">
        <v>1072</v>
      </c>
      <c r="J153" s="15" t="s">
        <v>432</v>
      </c>
    </row>
    <row r="154" spans="1:10">
      <c r="A154" s="99">
        <v>6437</v>
      </c>
      <c r="B154" s="42" t="s">
        <v>90</v>
      </c>
      <c r="C154" s="43" t="s">
        <v>436</v>
      </c>
      <c r="D154" s="44" t="s">
        <v>437</v>
      </c>
      <c r="E154" s="44">
        <v>623.97</v>
      </c>
      <c r="F154" s="45">
        <v>96703</v>
      </c>
      <c r="G154" s="45">
        <v>47855</v>
      </c>
      <c r="H154" s="45">
        <v>48848</v>
      </c>
      <c r="I154" s="45">
        <v>155</v>
      </c>
      <c r="J154" s="15" t="s">
        <v>435</v>
      </c>
    </row>
    <row r="155" spans="1:10">
      <c r="A155" s="99">
        <v>6438</v>
      </c>
      <c r="B155" s="42" t="s">
        <v>90</v>
      </c>
      <c r="C155" s="43" t="s">
        <v>439</v>
      </c>
      <c r="D155" s="44" t="s">
        <v>440</v>
      </c>
      <c r="E155" s="44">
        <v>356.24</v>
      </c>
      <c r="F155" s="45">
        <v>355813</v>
      </c>
      <c r="G155" s="45">
        <v>175379</v>
      </c>
      <c r="H155" s="45">
        <v>180434</v>
      </c>
      <c r="I155" s="45">
        <v>999</v>
      </c>
      <c r="J155" s="15" t="s">
        <v>438</v>
      </c>
    </row>
    <row r="156" spans="1:10">
      <c r="A156" s="99">
        <v>6439</v>
      </c>
      <c r="B156" s="42" t="s">
        <v>90</v>
      </c>
      <c r="C156" s="43" t="s">
        <v>442</v>
      </c>
      <c r="D156" s="44" t="s">
        <v>443</v>
      </c>
      <c r="E156" s="44">
        <v>811.41</v>
      </c>
      <c r="F156" s="45">
        <v>187160</v>
      </c>
      <c r="G156" s="45">
        <v>92025</v>
      </c>
      <c r="H156" s="45">
        <v>95135</v>
      </c>
      <c r="I156" s="45">
        <v>231</v>
      </c>
      <c r="J156" s="15" t="s">
        <v>441</v>
      </c>
    </row>
    <row r="157" spans="1:10">
      <c r="A157" s="99">
        <v>6440</v>
      </c>
      <c r="B157" s="42" t="s">
        <v>90</v>
      </c>
      <c r="C157" s="43" t="s">
        <v>445</v>
      </c>
      <c r="D157" s="44" t="s">
        <v>446</v>
      </c>
      <c r="E157" s="44">
        <v>1100.6600000000001</v>
      </c>
      <c r="F157" s="45">
        <v>308339</v>
      </c>
      <c r="G157" s="45">
        <v>152469</v>
      </c>
      <c r="H157" s="45">
        <v>155870</v>
      </c>
      <c r="I157" s="45">
        <v>280</v>
      </c>
      <c r="J157" s="15" t="s">
        <v>444</v>
      </c>
    </row>
    <row r="158" spans="1:10">
      <c r="A158" s="113">
        <v>65</v>
      </c>
      <c r="B158" s="52" t="s">
        <v>448</v>
      </c>
      <c r="C158" s="43"/>
      <c r="D158" s="22"/>
      <c r="E158" s="54"/>
      <c r="F158" s="55"/>
      <c r="G158" s="55"/>
      <c r="H158" s="55"/>
      <c r="I158" s="55"/>
      <c r="J158" s="51" t="s">
        <v>447</v>
      </c>
    </row>
    <row r="159" spans="1:10">
      <c r="A159" s="99">
        <v>6531</v>
      </c>
      <c r="B159" s="42" t="s">
        <v>90</v>
      </c>
      <c r="C159" s="43" t="s">
        <v>450</v>
      </c>
      <c r="D159" s="44" t="s">
        <v>451</v>
      </c>
      <c r="E159" s="44">
        <v>854.56</v>
      </c>
      <c r="F159" s="45">
        <v>270688</v>
      </c>
      <c r="G159" s="45">
        <v>133185</v>
      </c>
      <c r="H159" s="45">
        <v>137503</v>
      </c>
      <c r="I159" s="45">
        <v>317</v>
      </c>
      <c r="J159" s="15" t="s">
        <v>449</v>
      </c>
    </row>
    <row r="160" spans="1:10">
      <c r="A160" s="99">
        <v>6532</v>
      </c>
      <c r="B160" s="42" t="s">
        <v>90</v>
      </c>
      <c r="C160" s="43" t="s">
        <v>453</v>
      </c>
      <c r="D160" s="44" t="s">
        <v>454</v>
      </c>
      <c r="E160" s="44">
        <v>1066.3</v>
      </c>
      <c r="F160" s="45">
        <v>253319</v>
      </c>
      <c r="G160" s="45">
        <v>124903</v>
      </c>
      <c r="H160" s="45">
        <v>128416</v>
      </c>
      <c r="I160" s="45">
        <v>238</v>
      </c>
      <c r="J160" s="15" t="s">
        <v>452</v>
      </c>
    </row>
    <row r="161" spans="1:10">
      <c r="A161" s="99">
        <v>6533</v>
      </c>
      <c r="B161" s="42" t="s">
        <v>90</v>
      </c>
      <c r="C161" s="43" t="s">
        <v>456</v>
      </c>
      <c r="D161" s="44" t="s">
        <v>457</v>
      </c>
      <c r="E161" s="44">
        <v>738.44</v>
      </c>
      <c r="F161" s="45">
        <v>171912</v>
      </c>
      <c r="G161" s="45">
        <v>85419</v>
      </c>
      <c r="H161" s="45">
        <v>86493</v>
      </c>
      <c r="I161" s="45">
        <v>233</v>
      </c>
      <c r="J161" s="15" t="s">
        <v>455</v>
      </c>
    </row>
    <row r="162" spans="1:10">
      <c r="A162" s="99">
        <v>6534</v>
      </c>
      <c r="B162" s="42" t="s">
        <v>90</v>
      </c>
      <c r="C162" s="43" t="s">
        <v>459</v>
      </c>
      <c r="D162" s="44" t="s">
        <v>460</v>
      </c>
      <c r="E162" s="44">
        <v>1262.3699999999999</v>
      </c>
      <c r="F162" s="45">
        <v>247084</v>
      </c>
      <c r="G162" s="45">
        <v>121619</v>
      </c>
      <c r="H162" s="45">
        <v>125465</v>
      </c>
      <c r="I162" s="45">
        <v>196</v>
      </c>
      <c r="J162" s="15" t="s">
        <v>458</v>
      </c>
    </row>
    <row r="163" spans="1:10">
      <c r="A163" s="99">
        <v>6535</v>
      </c>
      <c r="B163" s="42" t="s">
        <v>90</v>
      </c>
      <c r="C163" s="43" t="s">
        <v>462</v>
      </c>
      <c r="D163" s="44" t="s">
        <v>463</v>
      </c>
      <c r="E163" s="44">
        <v>1458.91</v>
      </c>
      <c r="F163" s="45">
        <v>105643</v>
      </c>
      <c r="G163" s="45">
        <v>52861</v>
      </c>
      <c r="H163" s="45">
        <v>52782</v>
      </c>
      <c r="I163" s="45">
        <v>72</v>
      </c>
      <c r="J163" s="15" t="s">
        <v>461</v>
      </c>
    </row>
    <row r="164" spans="1:10">
      <c r="A164" s="113">
        <v>66</v>
      </c>
      <c r="B164" s="52" t="s">
        <v>465</v>
      </c>
      <c r="C164" s="43"/>
      <c r="D164" s="22"/>
      <c r="E164" s="54"/>
      <c r="F164" s="55"/>
      <c r="G164" s="55"/>
      <c r="H164" s="55"/>
      <c r="I164" s="55"/>
      <c r="J164" s="51" t="s">
        <v>464</v>
      </c>
    </row>
    <row r="165" spans="1:10">
      <c r="A165" s="99">
        <v>6611</v>
      </c>
      <c r="B165" s="42" t="s">
        <v>12</v>
      </c>
      <c r="C165" s="43" t="s">
        <v>467</v>
      </c>
      <c r="D165" s="44" t="s">
        <v>468</v>
      </c>
      <c r="E165" s="44">
        <v>106.8</v>
      </c>
      <c r="F165" s="45">
        <v>202137</v>
      </c>
      <c r="G165" s="45">
        <v>99319</v>
      </c>
      <c r="H165" s="45">
        <v>102818</v>
      </c>
      <c r="I165" s="45">
        <v>1893</v>
      </c>
      <c r="J165" s="15" t="s">
        <v>466</v>
      </c>
    </row>
    <row r="166" spans="1:10">
      <c r="A166" s="99">
        <v>6631</v>
      </c>
      <c r="B166" s="42" t="s">
        <v>90</v>
      </c>
      <c r="C166" s="43" t="s">
        <v>470</v>
      </c>
      <c r="D166" s="44" t="s">
        <v>471</v>
      </c>
      <c r="E166" s="44">
        <v>1380.41</v>
      </c>
      <c r="F166" s="45">
        <v>223145</v>
      </c>
      <c r="G166" s="45">
        <v>110782</v>
      </c>
      <c r="H166" s="45">
        <v>112363</v>
      </c>
      <c r="I166" s="45">
        <v>162</v>
      </c>
      <c r="J166" s="15" t="s">
        <v>469</v>
      </c>
    </row>
    <row r="167" spans="1:10">
      <c r="A167" s="99">
        <v>6632</v>
      </c>
      <c r="B167" s="42" t="s">
        <v>90</v>
      </c>
      <c r="C167" s="43" t="s">
        <v>473</v>
      </c>
      <c r="D167" s="44" t="s">
        <v>474</v>
      </c>
      <c r="E167" s="44">
        <v>1097.75</v>
      </c>
      <c r="F167" s="45">
        <v>120719</v>
      </c>
      <c r="G167" s="45">
        <v>60512</v>
      </c>
      <c r="H167" s="45">
        <v>60207</v>
      </c>
      <c r="I167" s="45">
        <v>110</v>
      </c>
      <c r="J167" s="15" t="s">
        <v>472</v>
      </c>
    </row>
    <row r="168" spans="1:10">
      <c r="A168" s="99">
        <v>6633</v>
      </c>
      <c r="B168" s="42" t="s">
        <v>90</v>
      </c>
      <c r="C168" s="43" t="s">
        <v>476</v>
      </c>
      <c r="D168" s="44" t="s">
        <v>477</v>
      </c>
      <c r="E168" s="44">
        <v>1293.31</v>
      </c>
      <c r="F168" s="45">
        <v>236764</v>
      </c>
      <c r="G168" s="45">
        <v>116153</v>
      </c>
      <c r="H168" s="45">
        <v>120611</v>
      </c>
      <c r="I168" s="45">
        <v>183</v>
      </c>
      <c r="J168" s="15" t="s">
        <v>475</v>
      </c>
    </row>
    <row r="169" spans="1:10">
      <c r="A169" s="99">
        <v>6634</v>
      </c>
      <c r="B169" s="42" t="s">
        <v>90</v>
      </c>
      <c r="C169" s="43" t="s">
        <v>479</v>
      </c>
      <c r="D169" s="44" t="s">
        <v>480</v>
      </c>
      <c r="E169" s="44">
        <v>1539.01</v>
      </c>
      <c r="F169" s="45">
        <v>179673</v>
      </c>
      <c r="G169" s="45">
        <v>89941</v>
      </c>
      <c r="H169" s="45">
        <v>89732</v>
      </c>
      <c r="I169" s="45">
        <v>117</v>
      </c>
      <c r="J169" s="15" t="s">
        <v>478</v>
      </c>
    </row>
    <row r="170" spans="1:10">
      <c r="A170" s="99">
        <v>6635</v>
      </c>
      <c r="B170" s="42" t="s">
        <v>90</v>
      </c>
      <c r="C170" s="43" t="s">
        <v>482</v>
      </c>
      <c r="D170" s="44" t="s">
        <v>483</v>
      </c>
      <c r="E170" s="44">
        <v>1848.7</v>
      </c>
      <c r="F170" s="45">
        <v>156406</v>
      </c>
      <c r="G170" s="45">
        <v>77901</v>
      </c>
      <c r="H170" s="45">
        <v>78505</v>
      </c>
      <c r="I170" s="45">
        <v>85</v>
      </c>
      <c r="J170" s="15" t="s">
        <v>481</v>
      </c>
    </row>
    <row r="171" spans="1:10">
      <c r="A171" s="99">
        <v>6636</v>
      </c>
      <c r="B171" s="42" t="s">
        <v>90</v>
      </c>
      <c r="C171" s="43" t="s">
        <v>485</v>
      </c>
      <c r="D171" s="44" t="s">
        <v>486</v>
      </c>
      <c r="E171" s="44">
        <v>1024.83</v>
      </c>
      <c r="F171" s="45">
        <v>100629</v>
      </c>
      <c r="G171" s="45">
        <v>49856</v>
      </c>
      <c r="H171" s="45">
        <v>50773</v>
      </c>
      <c r="I171" s="45">
        <v>98</v>
      </c>
      <c r="J171" s="15" t="s">
        <v>484</v>
      </c>
    </row>
    <row r="172" spans="1:10">
      <c r="C172" s="47" t="s">
        <v>70</v>
      </c>
      <c r="D172" s="48"/>
      <c r="E172" s="49">
        <v>21115.629999999997</v>
      </c>
      <c r="F172" s="50">
        <v>6288080</v>
      </c>
      <c r="G172" s="50">
        <v>3105260</v>
      </c>
      <c r="H172" s="50">
        <v>3182820</v>
      </c>
      <c r="I172" s="50">
        <v>298</v>
      </c>
    </row>
    <row r="173" spans="1:10">
      <c r="A173" s="113">
        <v>7</v>
      </c>
      <c r="B173" s="52" t="s">
        <v>488</v>
      </c>
      <c r="E173" s="54"/>
      <c r="F173" s="55"/>
      <c r="G173" s="55"/>
      <c r="H173" s="55"/>
      <c r="I173" s="55"/>
      <c r="J173" s="51" t="s">
        <v>487</v>
      </c>
    </row>
    <row r="174" spans="1:10">
      <c r="A174" s="114">
        <v>71</v>
      </c>
      <c r="B174" s="52" t="s">
        <v>490</v>
      </c>
      <c r="C174" s="43"/>
      <c r="D174" s="22"/>
      <c r="E174" s="54"/>
      <c r="F174" s="55"/>
      <c r="G174" s="55"/>
      <c r="H174" s="55"/>
      <c r="I174" s="55"/>
      <c r="J174" s="57" t="s">
        <v>489</v>
      </c>
    </row>
    <row r="175" spans="1:10">
      <c r="A175" s="99">
        <v>7111</v>
      </c>
      <c r="B175" s="42" t="s">
        <v>12</v>
      </c>
      <c r="C175" s="43" t="s">
        <v>492</v>
      </c>
      <c r="D175" s="44" t="s">
        <v>493</v>
      </c>
      <c r="E175" s="44">
        <v>105.25</v>
      </c>
      <c r="F175" s="45">
        <v>114052</v>
      </c>
      <c r="G175" s="45">
        <v>55754</v>
      </c>
      <c r="H175" s="45">
        <v>58298</v>
      </c>
      <c r="I175" s="45">
        <v>1084</v>
      </c>
      <c r="J175" s="15" t="s">
        <v>491</v>
      </c>
    </row>
    <row r="176" spans="1:10">
      <c r="A176" s="99">
        <v>7131</v>
      </c>
      <c r="B176" s="42" t="s">
        <v>90</v>
      </c>
      <c r="C176" s="43" t="s">
        <v>495</v>
      </c>
      <c r="D176" s="44" t="s">
        <v>496</v>
      </c>
      <c r="E176" s="44">
        <v>787.02</v>
      </c>
      <c r="F176" s="45">
        <v>130086</v>
      </c>
      <c r="G176" s="45">
        <v>64033</v>
      </c>
      <c r="H176" s="45">
        <v>66053</v>
      </c>
      <c r="I176" s="45">
        <v>165</v>
      </c>
      <c r="J176" s="15" t="s">
        <v>494</v>
      </c>
    </row>
    <row r="177" spans="1:10">
      <c r="A177" s="99">
        <v>7132</v>
      </c>
      <c r="B177" s="42" t="s">
        <v>90</v>
      </c>
      <c r="C177" s="43" t="s">
        <v>498</v>
      </c>
      <c r="D177" s="44" t="s">
        <v>499</v>
      </c>
      <c r="E177" s="44">
        <v>642.38</v>
      </c>
      <c r="F177" s="45">
        <v>128805</v>
      </c>
      <c r="G177" s="45">
        <v>63882</v>
      </c>
      <c r="H177" s="45">
        <v>64923</v>
      </c>
      <c r="I177" s="45">
        <v>201</v>
      </c>
      <c r="J177" s="15" t="s">
        <v>497</v>
      </c>
    </row>
    <row r="178" spans="1:10">
      <c r="A178" s="99">
        <v>7133</v>
      </c>
      <c r="B178" s="42" t="s">
        <v>90</v>
      </c>
      <c r="C178" s="43" t="s">
        <v>501</v>
      </c>
      <c r="D178" s="44" t="s">
        <v>502</v>
      </c>
      <c r="E178" s="44">
        <v>863.89</v>
      </c>
      <c r="F178" s="45">
        <v>158345</v>
      </c>
      <c r="G178" s="45">
        <v>77387</v>
      </c>
      <c r="H178" s="45">
        <v>80958</v>
      </c>
      <c r="I178" s="45">
        <v>183</v>
      </c>
      <c r="J178" s="15" t="s">
        <v>500</v>
      </c>
    </row>
    <row r="179" spans="1:10">
      <c r="A179" s="99">
        <v>7134</v>
      </c>
      <c r="B179" s="42" t="s">
        <v>90</v>
      </c>
      <c r="C179" s="43" t="s">
        <v>504</v>
      </c>
      <c r="D179" s="44" t="s">
        <v>505</v>
      </c>
      <c r="E179" s="44">
        <v>776.83</v>
      </c>
      <c r="F179" s="45">
        <v>80951</v>
      </c>
      <c r="G179" s="45">
        <v>40111</v>
      </c>
      <c r="H179" s="45">
        <v>40840</v>
      </c>
      <c r="I179" s="45">
        <v>104</v>
      </c>
      <c r="J179" s="15" t="s">
        <v>503</v>
      </c>
    </row>
    <row r="180" spans="1:10">
      <c r="A180" s="99">
        <v>7135</v>
      </c>
      <c r="B180" s="42" t="s">
        <v>90</v>
      </c>
      <c r="C180" s="43" t="s">
        <v>507</v>
      </c>
      <c r="D180" s="44" t="s">
        <v>508</v>
      </c>
      <c r="E180" s="44">
        <v>692.43</v>
      </c>
      <c r="F180" s="45">
        <v>61375</v>
      </c>
      <c r="G180" s="45">
        <v>30760</v>
      </c>
      <c r="H180" s="45">
        <v>30615</v>
      </c>
      <c r="I180" s="45">
        <v>89</v>
      </c>
      <c r="J180" s="15" t="s">
        <v>506</v>
      </c>
    </row>
    <row r="181" spans="1:10">
      <c r="A181" s="99">
        <v>7137</v>
      </c>
      <c r="B181" s="42" t="s">
        <v>90</v>
      </c>
      <c r="C181" s="43" t="s">
        <v>510</v>
      </c>
      <c r="D181" s="44" t="s">
        <v>511</v>
      </c>
      <c r="E181" s="44">
        <v>817.73</v>
      </c>
      <c r="F181" s="45">
        <v>214434</v>
      </c>
      <c r="G181" s="45">
        <v>105889</v>
      </c>
      <c r="H181" s="45">
        <v>108545</v>
      </c>
      <c r="I181" s="45">
        <v>262</v>
      </c>
      <c r="J181" s="15" t="s">
        <v>509</v>
      </c>
    </row>
    <row r="182" spans="1:10">
      <c r="A182" s="99">
        <v>7138</v>
      </c>
      <c r="B182" s="42" t="s">
        <v>90</v>
      </c>
      <c r="C182" s="43" t="s">
        <v>513</v>
      </c>
      <c r="D182" s="44" t="s">
        <v>514</v>
      </c>
      <c r="E182" s="44">
        <v>627.04999999999995</v>
      </c>
      <c r="F182" s="45">
        <v>182811</v>
      </c>
      <c r="G182" s="45">
        <v>90104</v>
      </c>
      <c r="H182" s="45">
        <v>92707</v>
      </c>
      <c r="I182" s="45">
        <v>292</v>
      </c>
      <c r="J182" s="15" t="s">
        <v>512</v>
      </c>
    </row>
    <row r="183" spans="1:10">
      <c r="A183" s="99">
        <v>7140</v>
      </c>
      <c r="B183" s="42" t="s">
        <v>90</v>
      </c>
      <c r="C183" s="43" t="s">
        <v>516</v>
      </c>
      <c r="D183" s="44" t="s">
        <v>517</v>
      </c>
      <c r="E183" s="44">
        <v>991.06</v>
      </c>
      <c r="F183" s="45">
        <v>103163</v>
      </c>
      <c r="G183" s="45">
        <v>51379</v>
      </c>
      <c r="H183" s="45">
        <v>51784</v>
      </c>
      <c r="I183" s="45">
        <v>104</v>
      </c>
      <c r="J183" s="15" t="s">
        <v>515</v>
      </c>
    </row>
    <row r="184" spans="1:10">
      <c r="A184" s="99">
        <v>7141</v>
      </c>
      <c r="B184" s="42" t="s">
        <v>90</v>
      </c>
      <c r="C184" s="43" t="s">
        <v>519</v>
      </c>
      <c r="D184" s="44" t="s">
        <v>520</v>
      </c>
      <c r="E184" s="44">
        <v>782.24</v>
      </c>
      <c r="F184" s="45">
        <v>122297</v>
      </c>
      <c r="G184" s="45">
        <v>60517</v>
      </c>
      <c r="H184" s="45">
        <v>61780</v>
      </c>
      <c r="I184" s="45">
        <v>156</v>
      </c>
      <c r="J184" s="15" t="s">
        <v>518</v>
      </c>
    </row>
    <row r="185" spans="1:10">
      <c r="A185" s="99">
        <v>7143</v>
      </c>
      <c r="B185" s="42" t="s">
        <v>90</v>
      </c>
      <c r="C185" s="43" t="s">
        <v>522</v>
      </c>
      <c r="D185" s="44" t="s">
        <v>523</v>
      </c>
      <c r="E185" s="44">
        <v>989.04</v>
      </c>
      <c r="F185" s="45">
        <v>201904</v>
      </c>
      <c r="G185" s="45">
        <v>100239</v>
      </c>
      <c r="H185" s="45">
        <v>101665</v>
      </c>
      <c r="I185" s="45">
        <v>204</v>
      </c>
      <c r="J185" s="15" t="s">
        <v>521</v>
      </c>
    </row>
    <row r="186" spans="1:10">
      <c r="A186" s="114">
        <v>72</v>
      </c>
      <c r="B186" s="52" t="s">
        <v>525</v>
      </c>
      <c r="C186" s="43"/>
      <c r="D186" s="22"/>
      <c r="E186" s="54"/>
      <c r="F186" s="45"/>
      <c r="G186" s="45"/>
      <c r="H186" s="45"/>
      <c r="I186" s="45"/>
      <c r="J186" s="57" t="s">
        <v>524</v>
      </c>
    </row>
    <row r="187" spans="1:10">
      <c r="A187" s="99">
        <v>7211</v>
      </c>
      <c r="B187" s="42" t="s">
        <v>12</v>
      </c>
      <c r="C187" s="43" t="s">
        <v>527</v>
      </c>
      <c r="D187" s="44" t="s">
        <v>528</v>
      </c>
      <c r="E187" s="44">
        <v>117.06</v>
      </c>
      <c r="F187" s="45">
        <v>111528</v>
      </c>
      <c r="G187" s="45">
        <v>55053</v>
      </c>
      <c r="H187" s="45">
        <v>56475</v>
      </c>
      <c r="I187" s="45">
        <v>953</v>
      </c>
      <c r="J187" s="15" t="s">
        <v>526</v>
      </c>
    </row>
    <row r="188" spans="1:10">
      <c r="A188" s="99">
        <v>7231</v>
      </c>
      <c r="B188" s="42" t="s">
        <v>90</v>
      </c>
      <c r="C188" s="43" t="s">
        <v>530</v>
      </c>
      <c r="D188" s="44" t="s">
        <v>531</v>
      </c>
      <c r="E188" s="44">
        <v>1167.92</v>
      </c>
      <c r="F188" s="45">
        <v>112483</v>
      </c>
      <c r="G188" s="45">
        <v>56323</v>
      </c>
      <c r="H188" s="45">
        <v>56160</v>
      </c>
      <c r="I188" s="45">
        <v>96</v>
      </c>
      <c r="J188" s="15" t="s">
        <v>529</v>
      </c>
    </row>
    <row r="189" spans="1:10">
      <c r="A189" s="99">
        <v>7232</v>
      </c>
      <c r="B189" s="42" t="s">
        <v>90</v>
      </c>
      <c r="C189" s="43" t="s">
        <v>533</v>
      </c>
      <c r="D189" s="44" t="s">
        <v>534</v>
      </c>
      <c r="E189" s="44">
        <v>1626.95</v>
      </c>
      <c r="F189" s="45">
        <v>99058</v>
      </c>
      <c r="G189" s="45">
        <v>49869</v>
      </c>
      <c r="H189" s="45">
        <v>49189</v>
      </c>
      <c r="I189" s="45">
        <v>61</v>
      </c>
      <c r="J189" s="15" t="s">
        <v>532</v>
      </c>
    </row>
    <row r="190" spans="1:10">
      <c r="A190" s="99">
        <v>7233</v>
      </c>
      <c r="B190" s="42" t="s">
        <v>90</v>
      </c>
      <c r="C190" s="43" t="s">
        <v>536</v>
      </c>
      <c r="D190" s="44" t="s">
        <v>537</v>
      </c>
      <c r="E190" s="44">
        <v>911.64</v>
      </c>
      <c r="F190" s="45">
        <v>60646</v>
      </c>
      <c r="G190" s="45">
        <v>30441</v>
      </c>
      <c r="H190" s="45">
        <v>30205</v>
      </c>
      <c r="I190" s="45">
        <v>67</v>
      </c>
      <c r="J190" s="15" t="s">
        <v>535</v>
      </c>
    </row>
    <row r="191" spans="1:10">
      <c r="A191" s="99">
        <v>7235</v>
      </c>
      <c r="B191" s="42" t="s">
        <v>90</v>
      </c>
      <c r="C191" s="43" t="s">
        <v>539</v>
      </c>
      <c r="D191" s="44" t="s">
        <v>540</v>
      </c>
      <c r="E191" s="44">
        <v>1102.26</v>
      </c>
      <c r="F191" s="45">
        <v>149398</v>
      </c>
      <c r="G191" s="45">
        <v>73878</v>
      </c>
      <c r="H191" s="45">
        <v>75520</v>
      </c>
      <c r="I191" s="45">
        <v>136</v>
      </c>
      <c r="J191" s="15" t="s">
        <v>538</v>
      </c>
    </row>
    <row r="192" spans="1:10">
      <c r="A192" s="114">
        <v>73</v>
      </c>
      <c r="B192" s="52" t="s">
        <v>542</v>
      </c>
      <c r="C192" s="43"/>
      <c r="D192" s="22"/>
      <c r="E192" s="54"/>
      <c r="F192" s="45"/>
      <c r="G192" s="45"/>
      <c r="H192" s="45"/>
      <c r="I192" s="45"/>
      <c r="J192" s="57" t="s">
        <v>541</v>
      </c>
    </row>
    <row r="193" spans="1:10">
      <c r="A193" s="99">
        <v>7311</v>
      </c>
      <c r="B193" s="42" t="s">
        <v>12</v>
      </c>
      <c r="C193" s="43" t="s">
        <v>544</v>
      </c>
      <c r="D193" s="44" t="s">
        <v>545</v>
      </c>
      <c r="E193" s="44">
        <v>43.88</v>
      </c>
      <c r="F193" s="45">
        <v>48762</v>
      </c>
      <c r="G193" s="45">
        <v>23703</v>
      </c>
      <c r="H193" s="45">
        <v>25059</v>
      </c>
      <c r="I193" s="45">
        <v>1111</v>
      </c>
      <c r="J193" s="15" t="s">
        <v>543</v>
      </c>
    </row>
    <row r="194" spans="1:10">
      <c r="A194" s="99">
        <v>7312</v>
      </c>
      <c r="B194" s="42" t="s">
        <v>12</v>
      </c>
      <c r="C194" s="43" t="s">
        <v>547</v>
      </c>
      <c r="D194" s="44" t="s">
        <v>548</v>
      </c>
      <c r="E194" s="44">
        <v>139.69999999999999</v>
      </c>
      <c r="F194" s="45">
        <v>100030</v>
      </c>
      <c r="G194" s="45">
        <v>50503</v>
      </c>
      <c r="H194" s="45">
        <v>49527</v>
      </c>
      <c r="I194" s="45">
        <v>716</v>
      </c>
      <c r="J194" s="15" t="s">
        <v>546</v>
      </c>
    </row>
    <row r="195" spans="1:10">
      <c r="A195" s="99">
        <v>7313</v>
      </c>
      <c r="B195" s="42" t="s">
        <v>12</v>
      </c>
      <c r="C195" s="43" t="s">
        <v>550</v>
      </c>
      <c r="D195" s="44" t="s">
        <v>551</v>
      </c>
      <c r="E195" s="44">
        <v>82.94</v>
      </c>
      <c r="F195" s="45">
        <v>46881</v>
      </c>
      <c r="G195" s="45">
        <v>22274</v>
      </c>
      <c r="H195" s="45">
        <v>24607</v>
      </c>
      <c r="I195" s="45">
        <v>565</v>
      </c>
      <c r="J195" s="15" t="s">
        <v>549</v>
      </c>
    </row>
    <row r="196" spans="1:10">
      <c r="A196" s="99">
        <v>7314</v>
      </c>
      <c r="B196" s="42" t="s">
        <v>12</v>
      </c>
      <c r="C196" s="43" t="s">
        <v>553</v>
      </c>
      <c r="D196" s="44" t="s">
        <v>554</v>
      </c>
      <c r="E196" s="44">
        <v>77.430000000000007</v>
      </c>
      <c r="F196" s="45">
        <v>172253</v>
      </c>
      <c r="G196" s="45">
        <v>86486</v>
      </c>
      <c r="H196" s="45">
        <v>85767</v>
      </c>
      <c r="I196" s="45">
        <v>2225</v>
      </c>
      <c r="J196" s="15" t="s">
        <v>552</v>
      </c>
    </row>
    <row r="197" spans="1:10">
      <c r="A197" s="99">
        <v>7315</v>
      </c>
      <c r="B197" s="42" t="s">
        <v>12</v>
      </c>
      <c r="C197" s="43" t="s">
        <v>556</v>
      </c>
      <c r="D197" s="44" t="s">
        <v>557</v>
      </c>
      <c r="E197" s="44">
        <v>97.73</v>
      </c>
      <c r="F197" s="45">
        <v>218578</v>
      </c>
      <c r="G197" s="45">
        <v>106387</v>
      </c>
      <c r="H197" s="45">
        <v>112191</v>
      </c>
      <c r="I197" s="45">
        <v>2237</v>
      </c>
      <c r="J197" s="15" t="s">
        <v>555</v>
      </c>
    </row>
    <row r="198" spans="1:10">
      <c r="A198" s="99">
        <v>7316</v>
      </c>
      <c r="B198" s="42" t="s">
        <v>12</v>
      </c>
      <c r="C198" s="43" t="s">
        <v>559</v>
      </c>
      <c r="D198" s="44" t="s">
        <v>560</v>
      </c>
      <c r="E198" s="44">
        <v>117.09</v>
      </c>
      <c r="F198" s="45">
        <v>53264</v>
      </c>
      <c r="G198" s="45">
        <v>26025</v>
      </c>
      <c r="H198" s="45">
        <v>27239</v>
      </c>
      <c r="I198" s="45">
        <v>455</v>
      </c>
      <c r="J198" s="15" t="s">
        <v>558</v>
      </c>
    </row>
    <row r="199" spans="1:10">
      <c r="A199" s="99">
        <v>7317</v>
      </c>
      <c r="B199" s="42" t="s">
        <v>12</v>
      </c>
      <c r="C199" s="43" t="s">
        <v>562</v>
      </c>
      <c r="D199" s="44" t="s">
        <v>563</v>
      </c>
      <c r="E199" s="44">
        <v>61.35</v>
      </c>
      <c r="F199" s="45">
        <v>40231</v>
      </c>
      <c r="G199" s="45">
        <v>19685</v>
      </c>
      <c r="H199" s="45">
        <v>20546</v>
      </c>
      <c r="I199" s="45">
        <v>656</v>
      </c>
      <c r="J199" s="15" t="s">
        <v>561</v>
      </c>
    </row>
    <row r="200" spans="1:10">
      <c r="A200" s="99">
        <v>7318</v>
      </c>
      <c r="B200" s="42" t="s">
        <v>12</v>
      </c>
      <c r="C200" s="43" t="s">
        <v>565</v>
      </c>
      <c r="D200" s="44" t="s">
        <v>566</v>
      </c>
      <c r="E200" s="44">
        <v>42.71</v>
      </c>
      <c r="F200" s="45">
        <v>50561</v>
      </c>
      <c r="G200" s="45">
        <v>24455</v>
      </c>
      <c r="H200" s="45">
        <v>26106</v>
      </c>
      <c r="I200" s="45">
        <v>1184</v>
      </c>
      <c r="J200" s="15" t="s">
        <v>564</v>
      </c>
    </row>
    <row r="201" spans="1:10">
      <c r="A201" s="99">
        <v>7319</v>
      </c>
      <c r="B201" s="42" t="s">
        <v>12</v>
      </c>
      <c r="C201" s="43" t="s">
        <v>568</v>
      </c>
      <c r="D201" s="44" t="s">
        <v>569</v>
      </c>
      <c r="E201" s="44">
        <v>108.73</v>
      </c>
      <c r="F201" s="45">
        <v>83542</v>
      </c>
      <c r="G201" s="45">
        <v>41238</v>
      </c>
      <c r="H201" s="45">
        <v>42304</v>
      </c>
      <c r="I201" s="45">
        <v>768</v>
      </c>
      <c r="J201" s="15" t="s">
        <v>567</v>
      </c>
    </row>
    <row r="202" spans="1:10">
      <c r="A202" s="99">
        <v>7320</v>
      </c>
      <c r="B202" s="42" t="s">
        <v>12</v>
      </c>
      <c r="C202" s="43" t="s">
        <v>571</v>
      </c>
      <c r="D202" s="44" t="s">
        <v>572</v>
      </c>
      <c r="E202" s="44">
        <v>70.64</v>
      </c>
      <c r="F202" s="45">
        <v>34193</v>
      </c>
      <c r="G202" s="45">
        <v>16943</v>
      </c>
      <c r="H202" s="45">
        <v>17250</v>
      </c>
      <c r="I202" s="45">
        <v>484</v>
      </c>
      <c r="J202" s="15" t="s">
        <v>570</v>
      </c>
    </row>
    <row r="203" spans="1:10">
      <c r="A203" s="99">
        <v>7331</v>
      </c>
      <c r="B203" s="42" t="s">
        <v>90</v>
      </c>
      <c r="C203" s="43" t="s">
        <v>574</v>
      </c>
      <c r="D203" s="44" t="s">
        <v>575</v>
      </c>
      <c r="E203" s="44">
        <v>588.07000000000005</v>
      </c>
      <c r="F203" s="45">
        <v>129687</v>
      </c>
      <c r="G203" s="45">
        <v>64482</v>
      </c>
      <c r="H203" s="45">
        <v>65205</v>
      </c>
      <c r="I203" s="45">
        <v>221</v>
      </c>
      <c r="J203" s="15" t="s">
        <v>573</v>
      </c>
    </row>
    <row r="204" spans="1:10">
      <c r="A204" s="99">
        <v>7332</v>
      </c>
      <c r="B204" s="42" t="s">
        <v>90</v>
      </c>
      <c r="C204" s="43" t="s">
        <v>577</v>
      </c>
      <c r="D204" s="44" t="s">
        <v>578</v>
      </c>
      <c r="E204" s="44">
        <v>594.64</v>
      </c>
      <c r="F204" s="45">
        <v>132671</v>
      </c>
      <c r="G204" s="45">
        <v>64871</v>
      </c>
      <c r="H204" s="45">
        <v>67800</v>
      </c>
      <c r="I204" s="45">
        <v>223</v>
      </c>
      <c r="J204" s="15" t="s">
        <v>576</v>
      </c>
    </row>
    <row r="205" spans="1:10">
      <c r="A205" s="99">
        <v>7333</v>
      </c>
      <c r="B205" s="42" t="s">
        <v>90</v>
      </c>
      <c r="C205" s="43" t="s">
        <v>580</v>
      </c>
      <c r="D205" s="44" t="s">
        <v>581</v>
      </c>
      <c r="E205" s="44">
        <v>645.41</v>
      </c>
      <c r="F205" s="45">
        <v>75325</v>
      </c>
      <c r="G205" s="45">
        <v>37331</v>
      </c>
      <c r="H205" s="45">
        <v>37994</v>
      </c>
      <c r="I205" s="45">
        <v>117</v>
      </c>
      <c r="J205" s="15" t="s">
        <v>579</v>
      </c>
    </row>
    <row r="206" spans="1:10">
      <c r="A206" s="99">
        <v>7334</v>
      </c>
      <c r="B206" s="42" t="s">
        <v>90</v>
      </c>
      <c r="C206" s="43" t="s">
        <v>583</v>
      </c>
      <c r="D206" s="44" t="s">
        <v>584</v>
      </c>
      <c r="E206" s="44">
        <v>463.32</v>
      </c>
      <c r="F206" s="45">
        <v>129013</v>
      </c>
      <c r="G206" s="45">
        <v>64277</v>
      </c>
      <c r="H206" s="45">
        <v>64736</v>
      </c>
      <c r="I206" s="45">
        <v>278</v>
      </c>
      <c r="J206" s="15" t="s">
        <v>582</v>
      </c>
    </row>
    <row r="207" spans="1:10">
      <c r="A207" s="99">
        <v>7335</v>
      </c>
      <c r="B207" s="42" t="s">
        <v>90</v>
      </c>
      <c r="C207" s="43" t="s">
        <v>586</v>
      </c>
      <c r="D207" s="44" t="s">
        <v>587</v>
      </c>
      <c r="E207" s="44">
        <v>640</v>
      </c>
      <c r="F207" s="45">
        <v>105979</v>
      </c>
      <c r="G207" s="45">
        <v>52078</v>
      </c>
      <c r="H207" s="45">
        <v>53901</v>
      </c>
      <c r="I207" s="45">
        <v>166</v>
      </c>
      <c r="J207" s="15" t="s">
        <v>585</v>
      </c>
    </row>
    <row r="208" spans="1:10">
      <c r="A208" s="99">
        <v>7336</v>
      </c>
      <c r="B208" s="42" t="s">
        <v>90</v>
      </c>
      <c r="C208" s="43" t="s">
        <v>589</v>
      </c>
      <c r="D208" s="44" t="s">
        <v>590</v>
      </c>
      <c r="E208" s="44">
        <v>573.61</v>
      </c>
      <c r="F208" s="45">
        <v>70219</v>
      </c>
      <c r="G208" s="45">
        <v>34874</v>
      </c>
      <c r="H208" s="45">
        <v>35345</v>
      </c>
      <c r="I208" s="45">
        <v>122</v>
      </c>
      <c r="J208" s="15" t="s">
        <v>588</v>
      </c>
    </row>
    <row r="209" spans="1:10">
      <c r="A209" s="99">
        <v>7337</v>
      </c>
      <c r="B209" s="42" t="s">
        <v>90</v>
      </c>
      <c r="C209" s="43" t="s">
        <v>592</v>
      </c>
      <c r="D209" s="44" t="s">
        <v>593</v>
      </c>
      <c r="E209" s="44">
        <v>639.92999999999995</v>
      </c>
      <c r="F209" s="45">
        <v>110521</v>
      </c>
      <c r="G209" s="45">
        <v>54419</v>
      </c>
      <c r="H209" s="45">
        <v>56102</v>
      </c>
      <c r="I209" s="45">
        <v>173</v>
      </c>
      <c r="J209" s="15" t="s">
        <v>591</v>
      </c>
    </row>
    <row r="210" spans="1:10">
      <c r="A210" s="99">
        <v>7338</v>
      </c>
      <c r="B210" s="42" t="s">
        <v>90</v>
      </c>
      <c r="C210" s="43" t="s">
        <v>595</v>
      </c>
      <c r="D210" s="44" t="s">
        <v>596</v>
      </c>
      <c r="E210" s="44">
        <v>304.99</v>
      </c>
      <c r="F210" s="45">
        <v>154609</v>
      </c>
      <c r="G210" s="45">
        <v>76324</v>
      </c>
      <c r="H210" s="45">
        <v>78285</v>
      </c>
      <c r="I210" s="45">
        <v>507</v>
      </c>
      <c r="J210" s="15" t="s">
        <v>594</v>
      </c>
    </row>
    <row r="211" spans="1:10">
      <c r="A211" s="99">
        <v>7339</v>
      </c>
      <c r="B211" s="42" t="s">
        <v>90</v>
      </c>
      <c r="C211" s="43" t="s">
        <v>598</v>
      </c>
      <c r="D211" s="44" t="s">
        <v>599</v>
      </c>
      <c r="E211" s="44">
        <v>605.36</v>
      </c>
      <c r="F211" s="45">
        <v>211417</v>
      </c>
      <c r="G211" s="45">
        <v>104277</v>
      </c>
      <c r="H211" s="45">
        <v>107140</v>
      </c>
      <c r="I211" s="45">
        <v>349</v>
      </c>
      <c r="J211" s="15" t="s">
        <v>597</v>
      </c>
    </row>
    <row r="212" spans="1:10">
      <c r="A212" s="99">
        <v>7340</v>
      </c>
      <c r="B212" s="42" t="s">
        <v>90</v>
      </c>
      <c r="C212" s="43" t="s">
        <v>601</v>
      </c>
      <c r="D212" s="44" t="s">
        <v>602</v>
      </c>
      <c r="E212" s="44">
        <v>953.53</v>
      </c>
      <c r="F212" s="45">
        <v>94831</v>
      </c>
      <c r="G212" s="45">
        <v>46753</v>
      </c>
      <c r="H212" s="45">
        <v>48078</v>
      </c>
      <c r="I212" s="45">
        <v>99</v>
      </c>
      <c r="J212" s="15" t="s">
        <v>600</v>
      </c>
    </row>
    <row r="213" spans="1:10">
      <c r="C213" s="47" t="s">
        <v>70</v>
      </c>
      <c r="D213" s="48"/>
      <c r="E213" s="91">
        <v>19851.810000000001</v>
      </c>
      <c r="F213" s="50">
        <v>4093903</v>
      </c>
      <c r="G213" s="50">
        <v>2023004</v>
      </c>
      <c r="H213" s="50">
        <v>2070899</v>
      </c>
      <c r="I213" s="50">
        <v>206</v>
      </c>
    </row>
    <row r="214" spans="1:10">
      <c r="A214" s="113">
        <v>8</v>
      </c>
      <c r="B214" s="52" t="s">
        <v>604</v>
      </c>
      <c r="E214" s="54"/>
      <c r="F214" s="55"/>
      <c r="G214" s="55"/>
      <c r="H214" s="55"/>
      <c r="I214" s="55"/>
      <c r="J214" s="51" t="s">
        <v>603</v>
      </c>
    </row>
    <row r="215" spans="1:10">
      <c r="A215" s="113">
        <v>81</v>
      </c>
      <c r="B215" s="52" t="s">
        <v>606</v>
      </c>
      <c r="C215" s="43"/>
      <c r="D215" s="22"/>
      <c r="E215" s="54"/>
      <c r="F215" s="55"/>
      <c r="G215" s="55"/>
      <c r="H215" s="55"/>
      <c r="I215" s="55"/>
      <c r="J215" s="51" t="s">
        <v>605</v>
      </c>
    </row>
    <row r="216" spans="1:10">
      <c r="A216" s="113">
        <v>811</v>
      </c>
      <c r="B216" s="60" t="s">
        <v>608</v>
      </c>
      <c r="C216" s="43"/>
      <c r="D216" s="22"/>
      <c r="E216" s="54"/>
      <c r="F216" s="55"/>
      <c r="G216" s="55"/>
      <c r="H216" s="55"/>
      <c r="I216" s="55"/>
      <c r="J216" s="51" t="s">
        <v>607</v>
      </c>
    </row>
    <row r="217" spans="1:10">
      <c r="A217" s="99">
        <v>8111</v>
      </c>
      <c r="B217" s="42" t="s">
        <v>610</v>
      </c>
      <c r="C217" s="43" t="s">
        <v>611</v>
      </c>
      <c r="D217" s="44" t="s">
        <v>612</v>
      </c>
      <c r="E217" s="44">
        <v>207.33</v>
      </c>
      <c r="F217" s="45">
        <v>635911</v>
      </c>
      <c r="G217" s="45">
        <v>317794</v>
      </c>
      <c r="H217" s="45">
        <v>318117</v>
      </c>
      <c r="I217" s="45">
        <v>3067</v>
      </c>
      <c r="J217" s="15" t="s">
        <v>609</v>
      </c>
    </row>
    <row r="218" spans="1:10">
      <c r="A218" s="99">
        <v>8115</v>
      </c>
      <c r="B218" s="42" t="s">
        <v>90</v>
      </c>
      <c r="C218" s="43" t="s">
        <v>614</v>
      </c>
      <c r="D218" s="44" t="s">
        <v>615</v>
      </c>
      <c r="E218" s="44">
        <v>617.76</v>
      </c>
      <c r="F218" s="45">
        <v>392807</v>
      </c>
      <c r="G218" s="45">
        <v>195497</v>
      </c>
      <c r="H218" s="45">
        <v>197310</v>
      </c>
      <c r="I218" s="45">
        <v>636</v>
      </c>
      <c r="J218" s="15" t="s">
        <v>613</v>
      </c>
    </row>
    <row r="219" spans="1:10">
      <c r="A219" s="99">
        <v>8116</v>
      </c>
      <c r="B219" s="42" t="s">
        <v>90</v>
      </c>
      <c r="C219" s="43" t="s">
        <v>617</v>
      </c>
      <c r="D219" s="44" t="s">
        <v>618</v>
      </c>
      <c r="E219" s="44">
        <v>641.28</v>
      </c>
      <c r="F219" s="45">
        <v>535024</v>
      </c>
      <c r="G219" s="45">
        <v>267334</v>
      </c>
      <c r="H219" s="45">
        <v>267690</v>
      </c>
      <c r="I219" s="45">
        <v>834</v>
      </c>
      <c r="J219" s="15" t="s">
        <v>616</v>
      </c>
    </row>
    <row r="220" spans="1:10">
      <c r="A220" s="99">
        <v>8117</v>
      </c>
      <c r="B220" s="42" t="s">
        <v>90</v>
      </c>
      <c r="C220" s="43" t="s">
        <v>620</v>
      </c>
      <c r="D220" s="44" t="s">
        <v>621</v>
      </c>
      <c r="E220" s="44">
        <v>642.34</v>
      </c>
      <c r="F220" s="45">
        <v>258145</v>
      </c>
      <c r="G220" s="45">
        <v>128649</v>
      </c>
      <c r="H220" s="45">
        <v>129496</v>
      </c>
      <c r="I220" s="45">
        <v>402</v>
      </c>
      <c r="J220" s="15" t="s">
        <v>619</v>
      </c>
    </row>
    <row r="221" spans="1:10">
      <c r="A221" s="99">
        <v>8118</v>
      </c>
      <c r="B221" s="42" t="s">
        <v>90</v>
      </c>
      <c r="C221" s="43" t="s">
        <v>623</v>
      </c>
      <c r="D221" s="44" t="s">
        <v>624</v>
      </c>
      <c r="E221" s="44">
        <v>686.77</v>
      </c>
      <c r="F221" s="45">
        <v>545423</v>
      </c>
      <c r="G221" s="45">
        <v>270799</v>
      </c>
      <c r="H221" s="45">
        <v>274624</v>
      </c>
      <c r="I221" s="45">
        <v>794</v>
      </c>
      <c r="J221" s="15" t="s">
        <v>622</v>
      </c>
    </row>
    <row r="222" spans="1:10">
      <c r="A222" s="99">
        <v>8119</v>
      </c>
      <c r="B222" s="42" t="s">
        <v>90</v>
      </c>
      <c r="C222" s="43" t="s">
        <v>626</v>
      </c>
      <c r="D222" s="44" t="s">
        <v>627</v>
      </c>
      <c r="E222" s="44">
        <v>858.08</v>
      </c>
      <c r="F222" s="45">
        <v>427248</v>
      </c>
      <c r="G222" s="45">
        <v>211395</v>
      </c>
      <c r="H222" s="45">
        <v>215853</v>
      </c>
      <c r="I222" s="45">
        <v>498</v>
      </c>
      <c r="J222" s="15" t="s">
        <v>625</v>
      </c>
    </row>
    <row r="223" spans="1:10">
      <c r="A223" s="113">
        <v>812</v>
      </c>
      <c r="B223" s="60" t="s">
        <v>629</v>
      </c>
      <c r="C223" s="43"/>
      <c r="D223" s="22"/>
      <c r="E223" s="54"/>
      <c r="F223" s="55"/>
      <c r="G223" s="55"/>
      <c r="H223" s="55"/>
      <c r="I223" s="55"/>
      <c r="J223" s="51" t="s">
        <v>628</v>
      </c>
    </row>
    <row r="224" spans="1:10">
      <c r="A224" s="99">
        <v>8121</v>
      </c>
      <c r="B224" s="42" t="s">
        <v>610</v>
      </c>
      <c r="C224" s="43" t="s">
        <v>631</v>
      </c>
      <c r="D224" s="44" t="s">
        <v>632</v>
      </c>
      <c r="E224" s="44">
        <v>99.9</v>
      </c>
      <c r="F224" s="45">
        <v>126592</v>
      </c>
      <c r="G224" s="45">
        <v>63802</v>
      </c>
      <c r="H224" s="45">
        <v>62790</v>
      </c>
      <c r="I224" s="45">
        <v>1267</v>
      </c>
      <c r="J224" s="15" t="s">
        <v>630</v>
      </c>
    </row>
    <row r="225" spans="1:10">
      <c r="A225" s="99">
        <v>8125</v>
      </c>
      <c r="B225" s="42" t="s">
        <v>90</v>
      </c>
      <c r="C225" s="43" t="s">
        <v>634</v>
      </c>
      <c r="D225" s="44" t="s">
        <v>635</v>
      </c>
      <c r="E225" s="44">
        <v>1099.9100000000001</v>
      </c>
      <c r="F225" s="45">
        <v>344456</v>
      </c>
      <c r="G225" s="45">
        <v>172994</v>
      </c>
      <c r="H225" s="45">
        <v>171462</v>
      </c>
      <c r="I225" s="45">
        <v>313</v>
      </c>
      <c r="J225" s="15" t="s">
        <v>633</v>
      </c>
    </row>
    <row r="226" spans="1:10">
      <c r="A226" s="99">
        <v>8126</v>
      </c>
      <c r="B226" s="42" t="s">
        <v>90</v>
      </c>
      <c r="C226" s="43" t="s">
        <v>637</v>
      </c>
      <c r="D226" s="44" t="s">
        <v>638</v>
      </c>
      <c r="E226" s="44">
        <v>776.76</v>
      </c>
      <c r="F226" s="45">
        <v>112655</v>
      </c>
      <c r="G226" s="45">
        <v>56872</v>
      </c>
      <c r="H226" s="45">
        <v>55783</v>
      </c>
      <c r="I226" s="45">
        <v>145</v>
      </c>
      <c r="J226" s="15" t="s">
        <v>636</v>
      </c>
    </row>
    <row r="227" spans="1:10">
      <c r="A227" s="99">
        <v>8127</v>
      </c>
      <c r="B227" s="42" t="s">
        <v>90</v>
      </c>
      <c r="C227" s="43" t="s">
        <v>640</v>
      </c>
      <c r="D227" s="44" t="s">
        <v>641</v>
      </c>
      <c r="E227" s="44">
        <v>1484.07</v>
      </c>
      <c r="F227" s="45">
        <v>196761</v>
      </c>
      <c r="G227" s="45">
        <v>98720</v>
      </c>
      <c r="H227" s="45">
        <v>98041</v>
      </c>
      <c r="I227" s="45">
        <v>133</v>
      </c>
      <c r="J227" s="15" t="s">
        <v>639</v>
      </c>
    </row>
    <row r="228" spans="1:10">
      <c r="A228" s="99">
        <v>8128</v>
      </c>
      <c r="B228" s="42" t="s">
        <v>90</v>
      </c>
      <c r="C228" s="43" t="s">
        <v>643</v>
      </c>
      <c r="D228" s="44" t="s">
        <v>644</v>
      </c>
      <c r="E228" s="44">
        <v>1304.1199999999999</v>
      </c>
      <c r="F228" s="45">
        <v>132399</v>
      </c>
      <c r="G228" s="45">
        <v>65992</v>
      </c>
      <c r="H228" s="45">
        <v>66407</v>
      </c>
      <c r="I228" s="45">
        <v>102</v>
      </c>
      <c r="J228" s="15" t="s">
        <v>642</v>
      </c>
    </row>
    <row r="229" spans="1:10">
      <c r="A229" s="113">
        <v>813</v>
      </c>
      <c r="B229" s="60" t="s">
        <v>646</v>
      </c>
      <c r="C229" s="43"/>
      <c r="D229" s="22"/>
      <c r="E229" s="54"/>
      <c r="F229" s="55"/>
      <c r="G229" s="55"/>
      <c r="H229" s="55"/>
      <c r="I229" s="55"/>
      <c r="J229" s="51" t="s">
        <v>645</v>
      </c>
    </row>
    <row r="230" spans="1:10">
      <c r="A230" s="99">
        <v>8135</v>
      </c>
      <c r="B230" s="42" t="s">
        <v>90</v>
      </c>
      <c r="C230" s="43" t="s">
        <v>648</v>
      </c>
      <c r="D230" s="44" t="s">
        <v>649</v>
      </c>
      <c r="E230" s="44">
        <v>627.13</v>
      </c>
      <c r="F230" s="45">
        <v>132777</v>
      </c>
      <c r="G230" s="45">
        <v>66089</v>
      </c>
      <c r="H230" s="45">
        <v>66688</v>
      </c>
      <c r="I230" s="45">
        <v>212</v>
      </c>
      <c r="J230" s="15" t="s">
        <v>647</v>
      </c>
    </row>
    <row r="231" spans="1:10">
      <c r="A231" s="99">
        <v>8136</v>
      </c>
      <c r="B231" s="42" t="s">
        <v>90</v>
      </c>
      <c r="C231" s="43" t="s">
        <v>651</v>
      </c>
      <c r="D231" s="44" t="s">
        <v>652</v>
      </c>
      <c r="E231" s="44">
        <v>1511.39</v>
      </c>
      <c r="F231" s="45">
        <v>314025</v>
      </c>
      <c r="G231" s="45">
        <v>156464</v>
      </c>
      <c r="H231" s="45">
        <v>157561</v>
      </c>
      <c r="I231" s="45">
        <v>208</v>
      </c>
      <c r="J231" s="15" t="s">
        <v>650</v>
      </c>
    </row>
    <row r="232" spans="1:10">
      <c r="A232" s="113">
        <v>82</v>
      </c>
      <c r="B232" s="52" t="s">
        <v>654</v>
      </c>
      <c r="C232" s="43"/>
      <c r="D232" s="22"/>
      <c r="E232" s="54"/>
      <c r="F232" s="55"/>
      <c r="G232" s="55"/>
      <c r="H232" s="55"/>
      <c r="I232" s="55"/>
      <c r="J232" s="51" t="s">
        <v>653</v>
      </c>
    </row>
    <row r="233" spans="1:10">
      <c r="A233" s="113">
        <v>821</v>
      </c>
      <c r="B233" s="60" t="s">
        <v>656</v>
      </c>
      <c r="C233" s="43"/>
      <c r="D233" s="22"/>
      <c r="E233" s="54"/>
      <c r="F233" s="55" t="s">
        <v>657</v>
      </c>
      <c r="G233" s="55" t="s">
        <v>657</v>
      </c>
      <c r="H233" s="55"/>
      <c r="I233" s="55"/>
      <c r="J233" s="51" t="s">
        <v>655</v>
      </c>
    </row>
    <row r="234" spans="1:10">
      <c r="A234" s="99">
        <v>8211</v>
      </c>
      <c r="B234" s="42" t="s">
        <v>610</v>
      </c>
      <c r="C234" s="43" t="s">
        <v>659</v>
      </c>
      <c r="D234" s="44" t="s">
        <v>660</v>
      </c>
      <c r="E234" s="44">
        <v>140.19</v>
      </c>
      <c r="F234" s="45">
        <v>55185</v>
      </c>
      <c r="G234" s="45">
        <v>26522</v>
      </c>
      <c r="H234" s="45">
        <v>28663</v>
      </c>
      <c r="I234" s="45">
        <v>394</v>
      </c>
      <c r="J234" s="15" t="s">
        <v>658</v>
      </c>
    </row>
    <row r="235" spans="1:10">
      <c r="A235" s="99">
        <v>8212</v>
      </c>
      <c r="B235" s="42" t="s">
        <v>610</v>
      </c>
      <c r="C235" s="43" t="s">
        <v>662</v>
      </c>
      <c r="D235" s="44" t="s">
        <v>663</v>
      </c>
      <c r="E235" s="44">
        <v>173.42</v>
      </c>
      <c r="F235" s="45">
        <v>312060</v>
      </c>
      <c r="G235" s="45">
        <v>159887</v>
      </c>
      <c r="H235" s="45">
        <v>152173</v>
      </c>
      <c r="I235" s="45">
        <v>1799</v>
      </c>
      <c r="J235" s="15" t="s">
        <v>661</v>
      </c>
    </row>
    <row r="236" spans="1:10">
      <c r="A236" s="99">
        <v>8215</v>
      </c>
      <c r="B236" s="42" t="s">
        <v>90</v>
      </c>
      <c r="C236" s="43" t="s">
        <v>665</v>
      </c>
      <c r="D236" s="44" t="s">
        <v>666</v>
      </c>
      <c r="E236" s="44">
        <v>1084.98</v>
      </c>
      <c r="F236" s="45">
        <v>445101</v>
      </c>
      <c r="G236" s="45">
        <v>221685</v>
      </c>
      <c r="H236" s="45">
        <v>223416</v>
      </c>
      <c r="I236" s="45">
        <v>410</v>
      </c>
      <c r="J236" s="15" t="s">
        <v>664</v>
      </c>
    </row>
    <row r="237" spans="1:10">
      <c r="A237" s="99">
        <v>8216</v>
      </c>
      <c r="B237" s="42" t="s">
        <v>90</v>
      </c>
      <c r="C237" s="43" t="s">
        <v>668</v>
      </c>
      <c r="D237" s="44" t="s">
        <v>669</v>
      </c>
      <c r="E237" s="44">
        <v>738.43</v>
      </c>
      <c r="F237" s="45">
        <v>231420</v>
      </c>
      <c r="G237" s="45">
        <v>114941</v>
      </c>
      <c r="H237" s="45">
        <v>116479</v>
      </c>
      <c r="I237" s="45">
        <v>313</v>
      </c>
      <c r="J237" s="15" t="s">
        <v>667</v>
      </c>
    </row>
    <row r="238" spans="1:10">
      <c r="A238" s="113">
        <v>822</v>
      </c>
      <c r="B238" s="60" t="s">
        <v>671</v>
      </c>
      <c r="C238" s="43"/>
      <c r="D238" s="22"/>
      <c r="E238" s="54"/>
      <c r="F238" s="55" t="s">
        <v>657</v>
      </c>
      <c r="G238" s="55" t="s">
        <v>657</v>
      </c>
      <c r="H238" s="55"/>
      <c r="I238" s="55"/>
      <c r="J238" s="51" t="s">
        <v>670</v>
      </c>
    </row>
    <row r="239" spans="1:10">
      <c r="A239" s="99">
        <v>8221</v>
      </c>
      <c r="B239" s="42" t="s">
        <v>610</v>
      </c>
      <c r="C239" s="43" t="s">
        <v>673</v>
      </c>
      <c r="D239" s="44" t="s">
        <v>674</v>
      </c>
      <c r="E239" s="44">
        <v>108.83</v>
      </c>
      <c r="F239" s="45">
        <v>161485</v>
      </c>
      <c r="G239" s="45">
        <v>77638</v>
      </c>
      <c r="H239" s="45">
        <v>83847</v>
      </c>
      <c r="I239" s="45">
        <v>1484</v>
      </c>
      <c r="J239" s="15" t="s">
        <v>672</v>
      </c>
    </row>
    <row r="240" spans="1:10">
      <c r="A240" s="99">
        <v>8222</v>
      </c>
      <c r="B240" s="42" t="s">
        <v>610</v>
      </c>
      <c r="C240" s="43" t="s">
        <v>676</v>
      </c>
      <c r="D240" s="44" t="s">
        <v>677</v>
      </c>
      <c r="E240" s="44">
        <v>144.97</v>
      </c>
      <c r="F240" s="45">
        <v>310658</v>
      </c>
      <c r="G240" s="45">
        <v>155007</v>
      </c>
      <c r="H240" s="45">
        <v>155651</v>
      </c>
      <c r="I240" s="45">
        <v>2143</v>
      </c>
      <c r="J240" s="15" t="s">
        <v>675</v>
      </c>
    </row>
    <row r="241" spans="1:10">
      <c r="A241" s="99">
        <v>8225</v>
      </c>
      <c r="B241" s="42" t="s">
        <v>90</v>
      </c>
      <c r="C241" s="43" t="s">
        <v>679</v>
      </c>
      <c r="D241" s="44" t="s">
        <v>680</v>
      </c>
      <c r="E241" s="44">
        <v>1125.95</v>
      </c>
      <c r="F241" s="45">
        <v>143633</v>
      </c>
      <c r="G241" s="45">
        <v>72186</v>
      </c>
      <c r="H241" s="45">
        <v>71447</v>
      </c>
      <c r="I241" s="45">
        <v>128</v>
      </c>
      <c r="J241" s="15" t="s">
        <v>678</v>
      </c>
    </row>
    <row r="242" spans="1:10">
      <c r="A242" s="99">
        <v>8226</v>
      </c>
      <c r="B242" s="42" t="s">
        <v>90</v>
      </c>
      <c r="C242" s="43" t="s">
        <v>682</v>
      </c>
      <c r="D242" s="44" t="s">
        <v>683</v>
      </c>
      <c r="E242" s="44">
        <v>1061.55</v>
      </c>
      <c r="F242" s="45">
        <v>548355</v>
      </c>
      <c r="G242" s="45">
        <v>269715</v>
      </c>
      <c r="H242" s="45">
        <v>278640</v>
      </c>
      <c r="I242" s="45">
        <v>517</v>
      </c>
      <c r="J242" s="15" t="s">
        <v>681</v>
      </c>
    </row>
    <row r="243" spans="1:10">
      <c r="A243" s="113">
        <v>823</v>
      </c>
      <c r="B243" s="60" t="s">
        <v>685</v>
      </c>
      <c r="C243" s="43"/>
      <c r="D243" s="22"/>
      <c r="E243" s="54"/>
      <c r="F243" s="55"/>
      <c r="G243" s="55" t="s">
        <v>657</v>
      </c>
      <c r="H243" s="55"/>
      <c r="I243" s="55"/>
      <c r="J243" s="51" t="s">
        <v>684</v>
      </c>
    </row>
    <row r="244" spans="1:10">
      <c r="A244" s="99">
        <v>8231</v>
      </c>
      <c r="B244" s="42" t="s">
        <v>610</v>
      </c>
      <c r="C244" s="43" t="s">
        <v>687</v>
      </c>
      <c r="D244" s="44" t="s">
        <v>688</v>
      </c>
      <c r="E244" s="44">
        <v>97.99</v>
      </c>
      <c r="F244" s="45">
        <v>125957</v>
      </c>
      <c r="G244" s="45">
        <v>61998</v>
      </c>
      <c r="H244" s="45">
        <v>63959</v>
      </c>
      <c r="I244" s="45">
        <v>1285</v>
      </c>
      <c r="J244" s="15" t="s">
        <v>686</v>
      </c>
    </row>
    <row r="245" spans="1:10">
      <c r="A245" s="99">
        <v>8235</v>
      </c>
      <c r="B245" s="42" t="s">
        <v>90</v>
      </c>
      <c r="C245" s="43" t="s">
        <v>690</v>
      </c>
      <c r="D245" s="44" t="s">
        <v>691</v>
      </c>
      <c r="E245" s="44">
        <v>797.29</v>
      </c>
      <c r="F245" s="45">
        <v>159201</v>
      </c>
      <c r="G245" s="45">
        <v>79850</v>
      </c>
      <c r="H245" s="45">
        <v>79351</v>
      </c>
      <c r="I245" s="45">
        <v>200</v>
      </c>
      <c r="J245" s="15" t="s">
        <v>689</v>
      </c>
    </row>
    <row r="246" spans="1:10">
      <c r="A246" s="99">
        <v>8236</v>
      </c>
      <c r="B246" s="42" t="s">
        <v>90</v>
      </c>
      <c r="C246" s="43" t="s">
        <v>693</v>
      </c>
      <c r="D246" s="44" t="s">
        <v>694</v>
      </c>
      <c r="E246" s="44">
        <v>573.6</v>
      </c>
      <c r="F246" s="45">
        <v>199556</v>
      </c>
      <c r="G246" s="45">
        <v>99072</v>
      </c>
      <c r="H246" s="45">
        <v>100484</v>
      </c>
      <c r="I246" s="45">
        <v>348</v>
      </c>
      <c r="J246" s="15" t="s">
        <v>692</v>
      </c>
    </row>
    <row r="247" spans="1:10">
      <c r="A247" s="99">
        <v>8237</v>
      </c>
      <c r="B247" s="42" t="s">
        <v>90</v>
      </c>
      <c r="C247" s="43" t="s">
        <v>696</v>
      </c>
      <c r="D247" s="44" t="s">
        <v>697</v>
      </c>
      <c r="E247" s="44">
        <v>870.4</v>
      </c>
      <c r="F247" s="45">
        <v>118243</v>
      </c>
      <c r="G247" s="45">
        <v>59082</v>
      </c>
      <c r="H247" s="45">
        <v>59161</v>
      </c>
      <c r="I247" s="45">
        <v>136</v>
      </c>
      <c r="J247" s="15" t="s">
        <v>695</v>
      </c>
    </row>
    <row r="248" spans="1:10">
      <c r="A248" s="113">
        <v>83</v>
      </c>
      <c r="B248" s="52" t="s">
        <v>699</v>
      </c>
      <c r="C248" s="43"/>
      <c r="D248" s="22"/>
      <c r="E248" s="54"/>
      <c r="F248" s="55"/>
      <c r="G248" s="55"/>
      <c r="H248" s="55"/>
      <c r="I248" s="55"/>
      <c r="J248" s="51" t="s">
        <v>698</v>
      </c>
    </row>
    <row r="249" spans="1:10">
      <c r="A249" s="113">
        <v>831</v>
      </c>
      <c r="B249" s="60" t="s">
        <v>701</v>
      </c>
      <c r="C249" s="43"/>
      <c r="D249" s="22"/>
      <c r="E249" s="54"/>
      <c r="F249" s="55" t="s">
        <v>657</v>
      </c>
      <c r="G249" s="55" t="s">
        <v>657</v>
      </c>
      <c r="H249" s="55"/>
      <c r="I249" s="55"/>
      <c r="J249" s="51" t="s">
        <v>700</v>
      </c>
    </row>
    <row r="250" spans="1:10">
      <c r="A250" s="99">
        <v>8311</v>
      </c>
      <c r="B250" s="42" t="s">
        <v>610</v>
      </c>
      <c r="C250" s="43" t="s">
        <v>703</v>
      </c>
      <c r="D250" s="44" t="s">
        <v>704</v>
      </c>
      <c r="E250" s="44">
        <v>153.04</v>
      </c>
      <c r="F250" s="45">
        <v>231195</v>
      </c>
      <c r="G250" s="45">
        <v>110333</v>
      </c>
      <c r="H250" s="45">
        <v>120862</v>
      </c>
      <c r="I250" s="45">
        <v>1511</v>
      </c>
      <c r="J250" s="15" t="s">
        <v>702</v>
      </c>
    </row>
    <row r="251" spans="1:10">
      <c r="A251" s="99">
        <v>8315</v>
      </c>
      <c r="B251" s="42" t="s">
        <v>90</v>
      </c>
      <c r="C251" s="43" t="s">
        <v>706</v>
      </c>
      <c r="D251" s="44" t="s">
        <v>707</v>
      </c>
      <c r="E251" s="44">
        <v>1378.32</v>
      </c>
      <c r="F251" s="45">
        <v>263601</v>
      </c>
      <c r="G251" s="45">
        <v>129954</v>
      </c>
      <c r="H251" s="45">
        <v>133647</v>
      </c>
      <c r="I251" s="45">
        <v>191</v>
      </c>
      <c r="J251" s="15" t="s">
        <v>705</v>
      </c>
    </row>
    <row r="252" spans="1:10">
      <c r="A252" s="99">
        <v>8316</v>
      </c>
      <c r="B252" s="42" t="s">
        <v>90</v>
      </c>
      <c r="C252" s="43" t="s">
        <v>709</v>
      </c>
      <c r="D252" s="44" t="s">
        <v>710</v>
      </c>
      <c r="E252" s="44">
        <v>679.8</v>
      </c>
      <c r="F252" s="45">
        <v>166408</v>
      </c>
      <c r="G252" s="45">
        <v>82244</v>
      </c>
      <c r="H252" s="45">
        <v>84164</v>
      </c>
      <c r="I252" s="45">
        <v>245</v>
      </c>
      <c r="J252" s="15" t="s">
        <v>708</v>
      </c>
    </row>
    <row r="253" spans="1:10">
      <c r="A253" s="99">
        <v>8317</v>
      </c>
      <c r="B253" s="42" t="s">
        <v>90</v>
      </c>
      <c r="C253" s="43" t="s">
        <v>712</v>
      </c>
      <c r="D253" s="44" t="s">
        <v>713</v>
      </c>
      <c r="E253" s="44">
        <v>1860.29</v>
      </c>
      <c r="F253" s="45">
        <v>430953</v>
      </c>
      <c r="G253" s="45">
        <v>214820</v>
      </c>
      <c r="H253" s="45">
        <v>216133</v>
      </c>
      <c r="I253" s="45">
        <v>232</v>
      </c>
      <c r="J253" s="15" t="s">
        <v>711</v>
      </c>
    </row>
    <row r="254" spans="1:10">
      <c r="A254" s="113">
        <v>832</v>
      </c>
      <c r="B254" s="60" t="s">
        <v>715</v>
      </c>
      <c r="C254" s="43"/>
      <c r="D254" s="22"/>
      <c r="E254" s="54"/>
      <c r="F254" s="55"/>
      <c r="G254" s="55"/>
      <c r="H254" s="55"/>
      <c r="I254" s="55"/>
      <c r="J254" s="51" t="s">
        <v>714</v>
      </c>
    </row>
    <row r="255" spans="1:10">
      <c r="A255" s="99">
        <v>8325</v>
      </c>
      <c r="B255" s="42" t="s">
        <v>90</v>
      </c>
      <c r="C255" s="43" t="s">
        <v>717</v>
      </c>
      <c r="D255" s="44" t="s">
        <v>718</v>
      </c>
      <c r="E255" s="44">
        <v>769.42</v>
      </c>
      <c r="F255" s="45">
        <v>139878</v>
      </c>
      <c r="G255" s="45">
        <v>70004</v>
      </c>
      <c r="H255" s="45">
        <v>69874</v>
      </c>
      <c r="I255" s="45">
        <v>182</v>
      </c>
      <c r="J255" s="15" t="s">
        <v>716</v>
      </c>
    </row>
    <row r="256" spans="1:10">
      <c r="A256" s="99">
        <v>8326</v>
      </c>
      <c r="B256" s="42" t="s">
        <v>90</v>
      </c>
      <c r="C256" s="43" t="s">
        <v>720</v>
      </c>
      <c r="D256" s="44" t="s">
        <v>721</v>
      </c>
      <c r="E256" s="44">
        <v>1025.3399999999999</v>
      </c>
      <c r="F256" s="45">
        <v>212506</v>
      </c>
      <c r="G256" s="45">
        <v>105394</v>
      </c>
      <c r="H256" s="45">
        <v>107112</v>
      </c>
      <c r="I256" s="45">
        <v>207</v>
      </c>
      <c r="J256" s="15" t="s">
        <v>719</v>
      </c>
    </row>
    <row r="257" spans="1:10">
      <c r="A257" s="99">
        <v>8327</v>
      </c>
      <c r="B257" s="42" t="s">
        <v>90</v>
      </c>
      <c r="C257" s="43" t="s">
        <v>723</v>
      </c>
      <c r="D257" s="44" t="s">
        <v>724</v>
      </c>
      <c r="E257" s="44">
        <v>734.38</v>
      </c>
      <c r="F257" s="45">
        <v>140766</v>
      </c>
      <c r="G257" s="45">
        <v>70847</v>
      </c>
      <c r="H257" s="45">
        <v>69919</v>
      </c>
      <c r="I257" s="45">
        <v>192</v>
      </c>
      <c r="J257" s="15" t="s">
        <v>722</v>
      </c>
    </row>
    <row r="258" spans="1:10">
      <c r="A258" s="113">
        <v>833</v>
      </c>
      <c r="B258" s="60" t="s">
        <v>726</v>
      </c>
      <c r="C258" s="43"/>
      <c r="D258" s="22"/>
      <c r="E258" s="54"/>
      <c r="F258" s="55" t="s">
        <v>657</v>
      </c>
      <c r="G258" s="55" t="s">
        <v>657</v>
      </c>
      <c r="H258" s="55"/>
      <c r="I258" s="55"/>
      <c r="J258" s="51" t="s">
        <v>725</v>
      </c>
    </row>
    <row r="259" spans="1:10">
      <c r="A259" s="99">
        <v>8335</v>
      </c>
      <c r="B259" s="42" t="s">
        <v>90</v>
      </c>
      <c r="C259" s="43" t="s">
        <v>728</v>
      </c>
      <c r="D259" s="44" t="s">
        <v>729</v>
      </c>
      <c r="E259" s="44">
        <v>817.98</v>
      </c>
      <c r="F259" s="45">
        <v>286305</v>
      </c>
      <c r="G259" s="45">
        <v>139337</v>
      </c>
      <c r="H259" s="45">
        <v>146968</v>
      </c>
      <c r="I259" s="45">
        <v>350</v>
      </c>
      <c r="J259" s="15" t="s">
        <v>727</v>
      </c>
    </row>
    <row r="260" spans="1:10">
      <c r="A260" s="99">
        <v>8336</v>
      </c>
      <c r="B260" s="42" t="s">
        <v>90</v>
      </c>
      <c r="C260" s="43" t="s">
        <v>731</v>
      </c>
      <c r="D260" s="44" t="s">
        <v>732</v>
      </c>
      <c r="E260" s="44">
        <v>806.67</v>
      </c>
      <c r="F260" s="45">
        <v>228736</v>
      </c>
      <c r="G260" s="45">
        <v>112047</v>
      </c>
      <c r="H260" s="45">
        <v>116689</v>
      </c>
      <c r="I260" s="45">
        <v>284</v>
      </c>
      <c r="J260" s="15" t="s">
        <v>730</v>
      </c>
    </row>
    <row r="261" spans="1:10">
      <c r="A261" s="99">
        <v>8337</v>
      </c>
      <c r="B261" s="42" t="s">
        <v>90</v>
      </c>
      <c r="C261" s="43" t="s">
        <v>734</v>
      </c>
      <c r="D261" s="44" t="s">
        <v>735</v>
      </c>
      <c r="E261" s="44">
        <v>1131.1400000000001</v>
      </c>
      <c r="F261" s="45">
        <v>171003</v>
      </c>
      <c r="G261" s="45">
        <v>84828</v>
      </c>
      <c r="H261" s="45">
        <v>86175</v>
      </c>
      <c r="I261" s="45">
        <v>151</v>
      </c>
      <c r="J261" s="15" t="s">
        <v>733</v>
      </c>
    </row>
    <row r="262" spans="1:10">
      <c r="A262" s="113">
        <v>84</v>
      </c>
      <c r="B262" s="52" t="s">
        <v>737</v>
      </c>
      <c r="C262" s="43"/>
      <c r="D262" s="22"/>
      <c r="E262" s="54"/>
      <c r="F262" s="55"/>
      <c r="G262" s="55"/>
      <c r="H262" s="55"/>
      <c r="I262" s="55"/>
      <c r="J262" s="51" t="s">
        <v>736</v>
      </c>
    </row>
    <row r="263" spans="1:10">
      <c r="A263" s="113">
        <v>841</v>
      </c>
      <c r="B263" s="60" t="s">
        <v>739</v>
      </c>
      <c r="C263" s="43"/>
      <c r="D263" s="22"/>
      <c r="E263" s="54"/>
      <c r="F263" s="55" t="s">
        <v>657</v>
      </c>
      <c r="G263" s="55" t="s">
        <v>657</v>
      </c>
      <c r="H263" s="55"/>
      <c r="I263" s="55"/>
      <c r="J263" s="51" t="s">
        <v>738</v>
      </c>
    </row>
    <row r="264" spans="1:10">
      <c r="A264" s="99">
        <v>8415</v>
      </c>
      <c r="B264" s="42" t="s">
        <v>90</v>
      </c>
      <c r="C264" s="43" t="s">
        <v>741</v>
      </c>
      <c r="D264" s="44" t="s">
        <v>742</v>
      </c>
      <c r="E264" s="44">
        <v>1092.48</v>
      </c>
      <c r="F264" s="45">
        <v>287034</v>
      </c>
      <c r="G264" s="45">
        <v>142281</v>
      </c>
      <c r="H264" s="45">
        <v>144753</v>
      </c>
      <c r="I264" s="45">
        <v>263</v>
      </c>
      <c r="J264" s="15" t="s">
        <v>740</v>
      </c>
    </row>
    <row r="265" spans="1:10">
      <c r="A265" s="99">
        <v>8416</v>
      </c>
      <c r="B265" s="42" t="s">
        <v>90</v>
      </c>
      <c r="C265" s="43" t="s">
        <v>744</v>
      </c>
      <c r="D265" s="44" t="s">
        <v>745</v>
      </c>
      <c r="E265" s="44">
        <v>519.11</v>
      </c>
      <c r="F265" s="45">
        <v>228678</v>
      </c>
      <c r="G265" s="45">
        <v>111504</v>
      </c>
      <c r="H265" s="45">
        <v>117174</v>
      </c>
      <c r="I265" s="45">
        <v>441</v>
      </c>
      <c r="J265" s="15" t="s">
        <v>743</v>
      </c>
    </row>
    <row r="266" spans="1:10">
      <c r="A266" s="99">
        <v>8417</v>
      </c>
      <c r="B266" s="42" t="s">
        <v>90</v>
      </c>
      <c r="C266" s="43" t="s">
        <v>747</v>
      </c>
      <c r="D266" s="44" t="s">
        <v>748</v>
      </c>
      <c r="E266" s="44">
        <v>917.58</v>
      </c>
      <c r="F266" s="45">
        <v>189363</v>
      </c>
      <c r="G266" s="45">
        <v>93921</v>
      </c>
      <c r="H266" s="45">
        <v>95442</v>
      </c>
      <c r="I266" s="45">
        <v>206</v>
      </c>
      <c r="J266" s="15" t="s">
        <v>746</v>
      </c>
    </row>
    <row r="267" spans="1:10">
      <c r="A267" s="113">
        <v>842</v>
      </c>
      <c r="B267" s="60" t="s">
        <v>750</v>
      </c>
      <c r="C267" s="43"/>
      <c r="D267" s="22"/>
      <c r="E267" s="54"/>
      <c r="F267" s="55" t="s">
        <v>657</v>
      </c>
      <c r="G267" s="55" t="s">
        <v>657</v>
      </c>
      <c r="H267" s="55"/>
      <c r="I267" s="55"/>
      <c r="J267" s="51" t="s">
        <v>749</v>
      </c>
    </row>
    <row r="268" spans="1:10">
      <c r="A268" s="99">
        <v>8421</v>
      </c>
      <c r="B268" s="42" t="s">
        <v>610</v>
      </c>
      <c r="C268" s="43" t="s">
        <v>752</v>
      </c>
      <c r="D268" s="44" t="s">
        <v>753</v>
      </c>
      <c r="E268" s="44">
        <v>118.68</v>
      </c>
      <c r="F268" s="45">
        <v>126790</v>
      </c>
      <c r="G268" s="45">
        <v>62913</v>
      </c>
      <c r="H268" s="45">
        <v>63877</v>
      </c>
      <c r="I268" s="45">
        <v>1068</v>
      </c>
      <c r="J268" s="15" t="s">
        <v>751</v>
      </c>
    </row>
    <row r="269" spans="1:10">
      <c r="A269" s="99">
        <v>8425</v>
      </c>
      <c r="B269" s="42" t="s">
        <v>90</v>
      </c>
      <c r="C269" s="43" t="s">
        <v>755</v>
      </c>
      <c r="D269" s="44" t="s">
        <v>756</v>
      </c>
      <c r="E269" s="44">
        <v>1358.54</v>
      </c>
      <c r="F269" s="45">
        <v>197076</v>
      </c>
      <c r="G269" s="45">
        <v>99480</v>
      </c>
      <c r="H269" s="45">
        <v>97596</v>
      </c>
      <c r="I269" s="45">
        <v>145</v>
      </c>
      <c r="J269" s="15" t="s">
        <v>754</v>
      </c>
    </row>
    <row r="270" spans="1:10">
      <c r="A270" s="99">
        <v>8426</v>
      </c>
      <c r="B270" s="42" t="s">
        <v>90</v>
      </c>
      <c r="C270" s="43" t="s">
        <v>758</v>
      </c>
      <c r="D270" s="44" t="s">
        <v>759</v>
      </c>
      <c r="E270" s="44">
        <v>1409.52</v>
      </c>
      <c r="F270" s="45">
        <v>201282</v>
      </c>
      <c r="G270" s="45">
        <v>101390</v>
      </c>
      <c r="H270" s="45">
        <v>99892</v>
      </c>
      <c r="I270" s="45">
        <v>143</v>
      </c>
      <c r="J270" s="15" t="s">
        <v>757</v>
      </c>
    </row>
    <row r="271" spans="1:10">
      <c r="A271" s="113">
        <v>843</v>
      </c>
      <c r="B271" s="60" t="s">
        <v>761</v>
      </c>
      <c r="C271" s="61"/>
      <c r="D271" s="62"/>
      <c r="E271" s="63"/>
      <c r="F271" s="64" t="s">
        <v>657</v>
      </c>
      <c r="G271" s="64" t="s">
        <v>657</v>
      </c>
      <c r="H271" s="64"/>
      <c r="I271" s="65"/>
      <c r="J271" s="51" t="s">
        <v>760</v>
      </c>
    </row>
    <row r="272" spans="1:10">
      <c r="A272" s="99">
        <v>8435</v>
      </c>
      <c r="B272" s="42" t="s">
        <v>90</v>
      </c>
      <c r="C272" s="43" t="s">
        <v>763</v>
      </c>
      <c r="D272" s="44" t="s">
        <v>764</v>
      </c>
      <c r="E272" s="44">
        <v>664.77</v>
      </c>
      <c r="F272" s="45">
        <v>217470</v>
      </c>
      <c r="G272" s="45">
        <v>107252</v>
      </c>
      <c r="H272" s="45">
        <v>110218</v>
      </c>
      <c r="I272" s="45">
        <v>327</v>
      </c>
      <c r="J272" s="15" t="s">
        <v>762</v>
      </c>
    </row>
    <row r="273" spans="1:10">
      <c r="A273" s="99">
        <v>8436</v>
      </c>
      <c r="B273" s="42" t="s">
        <v>90</v>
      </c>
      <c r="C273" s="43" t="s">
        <v>766</v>
      </c>
      <c r="D273" s="44" t="s">
        <v>767</v>
      </c>
      <c r="E273" s="44">
        <v>1632.08</v>
      </c>
      <c r="F273" s="45">
        <v>285424</v>
      </c>
      <c r="G273" s="45">
        <v>142334</v>
      </c>
      <c r="H273" s="45">
        <v>143090</v>
      </c>
      <c r="I273" s="45">
        <v>175</v>
      </c>
      <c r="J273" s="15" t="s">
        <v>765</v>
      </c>
    </row>
    <row r="274" spans="1:10">
      <c r="A274" s="99">
        <v>8437</v>
      </c>
      <c r="B274" s="42" t="s">
        <v>90</v>
      </c>
      <c r="C274" s="43" t="s">
        <v>769</v>
      </c>
      <c r="D274" s="44" t="s">
        <v>770</v>
      </c>
      <c r="E274" s="44">
        <v>1204.23</v>
      </c>
      <c r="F274" s="45">
        <v>130849</v>
      </c>
      <c r="G274" s="45">
        <v>65573</v>
      </c>
      <c r="H274" s="45">
        <v>65276</v>
      </c>
      <c r="I274" s="45">
        <v>109</v>
      </c>
      <c r="J274" s="15" t="s">
        <v>768</v>
      </c>
    </row>
    <row r="275" spans="1:10">
      <c r="C275" s="47" t="s">
        <v>70</v>
      </c>
      <c r="D275" s="48"/>
      <c r="E275" s="49">
        <v>35747.810000000005</v>
      </c>
      <c r="F275" s="50">
        <v>11100394</v>
      </c>
      <c r="G275" s="50">
        <v>5516440</v>
      </c>
      <c r="H275" s="50">
        <v>5583954</v>
      </c>
      <c r="I275" s="50">
        <v>311</v>
      </c>
    </row>
    <row r="276" spans="1:10">
      <c r="A276" s="113">
        <v>9</v>
      </c>
      <c r="B276" s="52" t="s">
        <v>772</v>
      </c>
      <c r="E276" s="54"/>
      <c r="F276" s="55"/>
      <c r="G276" s="55"/>
      <c r="H276" s="55"/>
      <c r="I276" s="55"/>
      <c r="J276" s="51" t="s">
        <v>771</v>
      </c>
    </row>
    <row r="277" spans="1:10">
      <c r="A277" s="113">
        <v>91</v>
      </c>
      <c r="B277" s="52" t="s">
        <v>774</v>
      </c>
      <c r="C277" s="43"/>
      <c r="D277" s="22"/>
      <c r="E277" s="54"/>
      <c r="F277" s="55"/>
      <c r="G277" s="55"/>
      <c r="H277" s="55"/>
      <c r="I277" s="55"/>
      <c r="J277" s="51" t="s">
        <v>773</v>
      </c>
    </row>
    <row r="278" spans="1:10">
      <c r="A278" s="99">
        <v>9161</v>
      </c>
      <c r="B278" s="42" t="s">
        <v>12</v>
      </c>
      <c r="C278" s="43" t="s">
        <v>776</v>
      </c>
      <c r="D278" s="44" t="s">
        <v>777</v>
      </c>
      <c r="E278" s="44">
        <v>133.35</v>
      </c>
      <c r="F278" s="45">
        <v>137392</v>
      </c>
      <c r="G278" s="45">
        <v>69471</v>
      </c>
      <c r="H278" s="45">
        <v>67921</v>
      </c>
      <c r="I278" s="45">
        <v>1030</v>
      </c>
      <c r="J278" s="15" t="s">
        <v>775</v>
      </c>
    </row>
    <row r="279" spans="1:10">
      <c r="A279" s="99">
        <v>9162</v>
      </c>
      <c r="B279" s="42" t="s">
        <v>12</v>
      </c>
      <c r="C279" s="43" t="s">
        <v>779</v>
      </c>
      <c r="D279" s="44" t="s">
        <v>780</v>
      </c>
      <c r="E279" s="44">
        <v>310.7</v>
      </c>
      <c r="F279" s="45">
        <v>1484226</v>
      </c>
      <c r="G279" s="45">
        <v>723663</v>
      </c>
      <c r="H279" s="45">
        <v>760563</v>
      </c>
      <c r="I279" s="45">
        <v>4777</v>
      </c>
      <c r="J279" s="15" t="s">
        <v>778</v>
      </c>
    </row>
    <row r="280" spans="1:10">
      <c r="A280" s="99">
        <v>9163</v>
      </c>
      <c r="B280" s="42" t="s">
        <v>12</v>
      </c>
      <c r="C280" s="43" t="s">
        <v>782</v>
      </c>
      <c r="D280" s="44" t="s">
        <v>783</v>
      </c>
      <c r="E280" s="44">
        <v>37.22</v>
      </c>
      <c r="F280" s="45">
        <v>63551</v>
      </c>
      <c r="G280" s="45">
        <v>31357</v>
      </c>
      <c r="H280" s="45">
        <v>32194</v>
      </c>
      <c r="I280" s="45">
        <v>1707</v>
      </c>
      <c r="J280" s="15" t="s">
        <v>781</v>
      </c>
    </row>
    <row r="281" spans="1:10">
      <c r="A281" s="99">
        <v>9171</v>
      </c>
      <c r="B281" s="42" t="s">
        <v>90</v>
      </c>
      <c r="C281" s="43" t="s">
        <v>785</v>
      </c>
      <c r="D281" s="44" t="s">
        <v>786</v>
      </c>
      <c r="E281" s="44">
        <v>569.28</v>
      </c>
      <c r="F281" s="45">
        <v>111516</v>
      </c>
      <c r="G281" s="45">
        <v>55205</v>
      </c>
      <c r="H281" s="45">
        <v>56311</v>
      </c>
      <c r="I281" s="45">
        <v>196</v>
      </c>
      <c r="J281" s="15" t="s">
        <v>784</v>
      </c>
    </row>
    <row r="282" spans="1:10">
      <c r="A282" s="99">
        <v>9172</v>
      </c>
      <c r="B282" s="42" t="s">
        <v>90</v>
      </c>
      <c r="C282" s="43" t="s">
        <v>788</v>
      </c>
      <c r="D282" s="44" t="s">
        <v>789</v>
      </c>
      <c r="E282" s="44">
        <v>839.82</v>
      </c>
      <c r="F282" s="45">
        <v>105929</v>
      </c>
      <c r="G282" s="45">
        <v>52153</v>
      </c>
      <c r="H282" s="45">
        <v>53776</v>
      </c>
      <c r="I282" s="45">
        <v>126</v>
      </c>
      <c r="J282" s="15" t="s">
        <v>787</v>
      </c>
    </row>
    <row r="283" spans="1:10">
      <c r="A283" s="99">
        <v>9173</v>
      </c>
      <c r="B283" s="42" t="s">
        <v>90</v>
      </c>
      <c r="C283" s="43" t="s">
        <v>791</v>
      </c>
      <c r="D283" s="44" t="s">
        <v>792</v>
      </c>
      <c r="E283" s="44">
        <v>1110.67</v>
      </c>
      <c r="F283" s="45">
        <v>127917</v>
      </c>
      <c r="G283" s="45">
        <v>63164</v>
      </c>
      <c r="H283" s="45">
        <v>64753</v>
      </c>
      <c r="I283" s="45">
        <v>115</v>
      </c>
      <c r="J283" s="15" t="s">
        <v>790</v>
      </c>
    </row>
    <row r="284" spans="1:10">
      <c r="A284" s="99">
        <v>9174</v>
      </c>
      <c r="B284" s="42" t="s">
        <v>90</v>
      </c>
      <c r="C284" s="43" t="s">
        <v>794</v>
      </c>
      <c r="D284" s="44" t="s">
        <v>795</v>
      </c>
      <c r="E284" s="44">
        <v>579.16</v>
      </c>
      <c r="F284" s="45">
        <v>154899</v>
      </c>
      <c r="G284" s="45">
        <v>77524</v>
      </c>
      <c r="H284" s="45">
        <v>77375</v>
      </c>
      <c r="I284" s="45">
        <v>267</v>
      </c>
      <c r="J284" s="15" t="s">
        <v>793</v>
      </c>
    </row>
    <row r="285" spans="1:10">
      <c r="A285" s="99">
        <v>9175</v>
      </c>
      <c r="B285" s="42" t="s">
        <v>90</v>
      </c>
      <c r="C285" s="43" t="s">
        <v>797</v>
      </c>
      <c r="D285" s="44" t="s">
        <v>798</v>
      </c>
      <c r="E285" s="44">
        <v>549.39</v>
      </c>
      <c r="F285" s="45">
        <v>143649</v>
      </c>
      <c r="G285" s="45">
        <v>71806</v>
      </c>
      <c r="H285" s="45">
        <v>71843</v>
      </c>
      <c r="I285" s="45">
        <v>261</v>
      </c>
      <c r="J285" s="15" t="s">
        <v>796</v>
      </c>
    </row>
    <row r="286" spans="1:10">
      <c r="A286" s="99">
        <v>9176</v>
      </c>
      <c r="B286" s="42" t="s">
        <v>90</v>
      </c>
      <c r="C286" s="43" t="s">
        <v>800</v>
      </c>
      <c r="D286" s="44" t="s">
        <v>801</v>
      </c>
      <c r="E286" s="44">
        <v>1213.8499999999999</v>
      </c>
      <c r="F286" s="45">
        <v>132881</v>
      </c>
      <c r="G286" s="45">
        <v>67518</v>
      </c>
      <c r="H286" s="45">
        <v>65363</v>
      </c>
      <c r="I286" s="45">
        <v>109</v>
      </c>
      <c r="J286" s="15" t="s">
        <v>799</v>
      </c>
    </row>
    <row r="287" spans="1:10">
      <c r="A287" s="99">
        <v>9177</v>
      </c>
      <c r="B287" s="42" t="s">
        <v>90</v>
      </c>
      <c r="C287" s="43" t="s">
        <v>803</v>
      </c>
      <c r="D287" s="44" t="s">
        <v>804</v>
      </c>
      <c r="E287" s="44">
        <v>870.74</v>
      </c>
      <c r="F287" s="45">
        <v>138182</v>
      </c>
      <c r="G287" s="45">
        <v>69629</v>
      </c>
      <c r="H287" s="45">
        <v>68553</v>
      </c>
      <c r="I287" s="45">
        <v>159</v>
      </c>
      <c r="J287" s="15" t="s">
        <v>802</v>
      </c>
    </row>
    <row r="288" spans="1:10">
      <c r="A288" s="99">
        <v>9178</v>
      </c>
      <c r="B288" s="42" t="s">
        <v>90</v>
      </c>
      <c r="C288" s="43" t="s">
        <v>806</v>
      </c>
      <c r="D288" s="44" t="s">
        <v>807</v>
      </c>
      <c r="E288" s="44">
        <v>799.85</v>
      </c>
      <c r="F288" s="45">
        <v>180007</v>
      </c>
      <c r="G288" s="45">
        <v>92107</v>
      </c>
      <c r="H288" s="45">
        <v>87900</v>
      </c>
      <c r="I288" s="45">
        <v>225</v>
      </c>
      <c r="J288" s="15" t="s">
        <v>805</v>
      </c>
    </row>
    <row r="289" spans="1:10">
      <c r="A289" s="99">
        <v>9179</v>
      </c>
      <c r="B289" s="42" t="s">
        <v>90</v>
      </c>
      <c r="C289" s="43" t="s">
        <v>809</v>
      </c>
      <c r="D289" s="44" t="s">
        <v>810</v>
      </c>
      <c r="E289" s="44">
        <v>434.8</v>
      </c>
      <c r="F289" s="45">
        <v>219311</v>
      </c>
      <c r="G289" s="45">
        <v>107802</v>
      </c>
      <c r="H289" s="45">
        <v>111509</v>
      </c>
      <c r="I289" s="45">
        <v>504</v>
      </c>
      <c r="J289" s="15" t="s">
        <v>808</v>
      </c>
    </row>
    <row r="290" spans="1:10">
      <c r="A290" s="99">
        <v>9180</v>
      </c>
      <c r="B290" s="42" t="s">
        <v>90</v>
      </c>
      <c r="C290" s="43" t="s">
        <v>812</v>
      </c>
      <c r="D290" s="44" t="s">
        <v>813</v>
      </c>
      <c r="E290" s="44">
        <v>1012.17</v>
      </c>
      <c r="F290" s="45">
        <v>88424</v>
      </c>
      <c r="G290" s="45">
        <v>42916</v>
      </c>
      <c r="H290" s="45">
        <v>45508</v>
      </c>
      <c r="I290" s="45">
        <v>87</v>
      </c>
      <c r="J290" s="15" t="s">
        <v>811</v>
      </c>
    </row>
    <row r="291" spans="1:10">
      <c r="A291" s="99">
        <v>9181</v>
      </c>
      <c r="B291" s="42" t="s">
        <v>90</v>
      </c>
      <c r="C291" s="43" t="s">
        <v>815</v>
      </c>
      <c r="D291" s="44" t="s">
        <v>816</v>
      </c>
      <c r="E291" s="44">
        <v>804.36</v>
      </c>
      <c r="F291" s="45">
        <v>120302</v>
      </c>
      <c r="G291" s="45">
        <v>60066</v>
      </c>
      <c r="H291" s="45">
        <v>60236</v>
      </c>
      <c r="I291" s="45">
        <v>150</v>
      </c>
      <c r="J291" s="15" t="s">
        <v>814</v>
      </c>
    </row>
    <row r="292" spans="1:10">
      <c r="A292" s="99">
        <v>9182</v>
      </c>
      <c r="B292" s="42" t="s">
        <v>90</v>
      </c>
      <c r="C292" s="43" t="s">
        <v>818</v>
      </c>
      <c r="D292" s="44" t="s">
        <v>819</v>
      </c>
      <c r="E292" s="44">
        <v>866.21</v>
      </c>
      <c r="F292" s="45">
        <v>100010</v>
      </c>
      <c r="G292" s="45">
        <v>48999</v>
      </c>
      <c r="H292" s="45">
        <v>51011</v>
      </c>
      <c r="I292" s="45">
        <v>115</v>
      </c>
      <c r="J292" s="15" t="s">
        <v>817</v>
      </c>
    </row>
    <row r="293" spans="1:10">
      <c r="A293" s="99">
        <v>9183</v>
      </c>
      <c r="B293" s="42" t="s">
        <v>90</v>
      </c>
      <c r="C293" s="43" t="s">
        <v>821</v>
      </c>
      <c r="D293" s="44" t="s">
        <v>822</v>
      </c>
      <c r="E293" s="44">
        <v>805.33</v>
      </c>
      <c r="F293" s="45">
        <v>115872</v>
      </c>
      <c r="G293" s="45">
        <v>58718</v>
      </c>
      <c r="H293" s="45">
        <v>57154</v>
      </c>
      <c r="I293" s="45">
        <v>144</v>
      </c>
      <c r="J293" s="15" t="s">
        <v>820</v>
      </c>
    </row>
    <row r="294" spans="1:10">
      <c r="A294" s="99">
        <v>9184</v>
      </c>
      <c r="B294" s="42" t="s">
        <v>90</v>
      </c>
      <c r="C294" s="43" t="s">
        <v>824</v>
      </c>
      <c r="D294" s="44" t="s">
        <v>825</v>
      </c>
      <c r="E294" s="44">
        <v>664.25</v>
      </c>
      <c r="F294" s="45">
        <v>350473</v>
      </c>
      <c r="G294" s="45">
        <v>174436</v>
      </c>
      <c r="H294" s="45">
        <v>176037</v>
      </c>
      <c r="I294" s="45">
        <v>528</v>
      </c>
      <c r="J294" s="15" t="s">
        <v>823</v>
      </c>
    </row>
    <row r="295" spans="1:10">
      <c r="A295" s="99">
        <v>9185</v>
      </c>
      <c r="B295" s="42" t="s">
        <v>90</v>
      </c>
      <c r="C295" s="43" t="s">
        <v>827</v>
      </c>
      <c r="D295" s="44" t="s">
        <v>828</v>
      </c>
      <c r="E295" s="44">
        <v>739.71</v>
      </c>
      <c r="F295" s="45">
        <v>97303</v>
      </c>
      <c r="G295" s="45">
        <v>48931</v>
      </c>
      <c r="H295" s="45">
        <v>48372</v>
      </c>
      <c r="I295" s="45">
        <v>132</v>
      </c>
      <c r="J295" s="15" t="s">
        <v>826</v>
      </c>
    </row>
    <row r="296" spans="1:10">
      <c r="A296" s="99">
        <v>9186</v>
      </c>
      <c r="B296" s="42" t="s">
        <v>90</v>
      </c>
      <c r="C296" s="43" t="s">
        <v>830</v>
      </c>
      <c r="D296" s="44" t="s">
        <v>831</v>
      </c>
      <c r="E296" s="44">
        <v>761.05</v>
      </c>
      <c r="F296" s="45">
        <v>128227</v>
      </c>
      <c r="G296" s="45">
        <v>65167</v>
      </c>
      <c r="H296" s="45">
        <v>63060</v>
      </c>
      <c r="I296" s="45">
        <v>168</v>
      </c>
      <c r="J296" s="15" t="s">
        <v>829</v>
      </c>
    </row>
    <row r="297" spans="1:10">
      <c r="A297" s="99">
        <v>9187</v>
      </c>
      <c r="B297" s="42" t="s">
        <v>90</v>
      </c>
      <c r="C297" s="43" t="s">
        <v>782</v>
      </c>
      <c r="D297" s="44" t="s">
        <v>833</v>
      </c>
      <c r="E297" s="44">
        <v>1439.44</v>
      </c>
      <c r="F297" s="45">
        <v>261330</v>
      </c>
      <c r="G297" s="45">
        <v>129399</v>
      </c>
      <c r="H297" s="45">
        <v>131931</v>
      </c>
      <c r="I297" s="45">
        <v>182</v>
      </c>
      <c r="J297" s="15" t="s">
        <v>832</v>
      </c>
    </row>
    <row r="298" spans="1:10">
      <c r="A298" s="99">
        <v>9188</v>
      </c>
      <c r="B298" s="42" t="s">
        <v>90</v>
      </c>
      <c r="C298" s="43" t="s">
        <v>835</v>
      </c>
      <c r="D298" s="44" t="s">
        <v>836</v>
      </c>
      <c r="E298" s="44">
        <v>487.71</v>
      </c>
      <c r="F298" s="45">
        <v>136667</v>
      </c>
      <c r="G298" s="45">
        <v>66265</v>
      </c>
      <c r="H298" s="45">
        <v>70402</v>
      </c>
      <c r="I298" s="45">
        <v>280</v>
      </c>
      <c r="J298" s="15" t="s">
        <v>834</v>
      </c>
    </row>
    <row r="299" spans="1:10">
      <c r="A299" s="99">
        <v>9189</v>
      </c>
      <c r="B299" s="42" t="s">
        <v>90</v>
      </c>
      <c r="C299" s="43" t="s">
        <v>838</v>
      </c>
      <c r="D299" s="44" t="s">
        <v>839</v>
      </c>
      <c r="E299" s="44">
        <v>1533.76</v>
      </c>
      <c r="F299" s="45">
        <v>177319</v>
      </c>
      <c r="G299" s="45">
        <v>87614</v>
      </c>
      <c r="H299" s="45">
        <v>89705</v>
      </c>
      <c r="I299" s="45">
        <v>116</v>
      </c>
      <c r="J299" s="15" t="s">
        <v>837</v>
      </c>
    </row>
    <row r="300" spans="1:10">
      <c r="A300" s="99">
        <v>9190</v>
      </c>
      <c r="B300" s="42" t="s">
        <v>90</v>
      </c>
      <c r="C300" s="43" t="s">
        <v>841</v>
      </c>
      <c r="D300" s="44" t="s">
        <v>842</v>
      </c>
      <c r="E300" s="44">
        <v>966.28</v>
      </c>
      <c r="F300" s="45">
        <v>135478</v>
      </c>
      <c r="G300" s="45">
        <v>67242</v>
      </c>
      <c r="H300" s="45">
        <v>68236</v>
      </c>
      <c r="I300" s="45">
        <v>140</v>
      </c>
      <c r="J300" s="15" t="s">
        <v>840</v>
      </c>
    </row>
    <row r="301" spans="1:10">
      <c r="A301" s="113">
        <v>92</v>
      </c>
      <c r="B301" s="52" t="s">
        <v>844</v>
      </c>
      <c r="C301" s="43"/>
      <c r="D301" s="22"/>
      <c r="E301" s="54"/>
      <c r="F301" s="55"/>
      <c r="G301" s="55"/>
      <c r="H301" s="55"/>
      <c r="I301" s="55"/>
      <c r="J301" s="51" t="s">
        <v>843</v>
      </c>
    </row>
    <row r="302" spans="1:10">
      <c r="A302" s="99">
        <v>9261</v>
      </c>
      <c r="B302" s="42" t="s">
        <v>12</v>
      </c>
      <c r="C302" s="43" t="s">
        <v>846</v>
      </c>
      <c r="D302" s="44" t="s">
        <v>847</v>
      </c>
      <c r="E302" s="44">
        <v>65.83</v>
      </c>
      <c r="F302" s="45">
        <v>73411</v>
      </c>
      <c r="G302" s="45">
        <v>35952</v>
      </c>
      <c r="H302" s="45">
        <v>37459</v>
      </c>
      <c r="I302" s="45">
        <v>1115</v>
      </c>
      <c r="J302" s="15" t="s">
        <v>845</v>
      </c>
    </row>
    <row r="303" spans="1:10">
      <c r="A303" s="99">
        <v>9262</v>
      </c>
      <c r="B303" s="42" t="s">
        <v>12</v>
      </c>
      <c r="C303" s="43" t="s">
        <v>849</v>
      </c>
      <c r="D303" s="44" t="s">
        <v>850</v>
      </c>
      <c r="E303" s="44">
        <v>69.56</v>
      </c>
      <c r="F303" s="45">
        <v>52803</v>
      </c>
      <c r="G303" s="45">
        <v>25613</v>
      </c>
      <c r="H303" s="45">
        <v>27190</v>
      </c>
      <c r="I303" s="45">
        <v>759</v>
      </c>
      <c r="J303" s="15" t="s">
        <v>848</v>
      </c>
    </row>
    <row r="304" spans="1:10">
      <c r="A304" s="99">
        <v>9263</v>
      </c>
      <c r="B304" s="42" t="s">
        <v>12</v>
      </c>
      <c r="C304" s="43" t="s">
        <v>852</v>
      </c>
      <c r="D304" s="44" t="s">
        <v>853</v>
      </c>
      <c r="E304" s="44">
        <v>67.59</v>
      </c>
      <c r="F304" s="45">
        <v>47791</v>
      </c>
      <c r="G304" s="45">
        <v>24088</v>
      </c>
      <c r="H304" s="45">
        <v>23703</v>
      </c>
      <c r="I304" s="45">
        <v>707</v>
      </c>
      <c r="J304" s="15" t="s">
        <v>851</v>
      </c>
    </row>
    <row r="305" spans="1:10">
      <c r="A305" s="99">
        <v>9271</v>
      </c>
      <c r="B305" s="42" t="s">
        <v>90</v>
      </c>
      <c r="C305" s="43" t="s">
        <v>855</v>
      </c>
      <c r="D305" s="44" t="s">
        <v>856</v>
      </c>
      <c r="E305" s="44">
        <v>861.17</v>
      </c>
      <c r="F305" s="45">
        <v>119478</v>
      </c>
      <c r="G305" s="45">
        <v>59650</v>
      </c>
      <c r="H305" s="45">
        <v>59828</v>
      </c>
      <c r="I305" s="45">
        <v>139</v>
      </c>
      <c r="J305" s="15" t="s">
        <v>854</v>
      </c>
    </row>
    <row r="306" spans="1:10">
      <c r="A306" s="99">
        <v>9272</v>
      </c>
      <c r="B306" s="42" t="s">
        <v>90</v>
      </c>
      <c r="C306" s="43" t="s">
        <v>858</v>
      </c>
      <c r="D306" s="44" t="s">
        <v>859</v>
      </c>
      <c r="E306" s="44">
        <v>983.85</v>
      </c>
      <c r="F306" s="45">
        <v>78362</v>
      </c>
      <c r="G306" s="45">
        <v>39063</v>
      </c>
      <c r="H306" s="45">
        <v>39299</v>
      </c>
      <c r="I306" s="45">
        <v>80</v>
      </c>
      <c r="J306" s="15" t="s">
        <v>857</v>
      </c>
    </row>
    <row r="307" spans="1:10">
      <c r="A307" s="99">
        <v>9273</v>
      </c>
      <c r="B307" s="42" t="s">
        <v>90</v>
      </c>
      <c r="C307" s="43" t="s">
        <v>861</v>
      </c>
      <c r="D307" s="44" t="s">
        <v>862</v>
      </c>
      <c r="E307" s="44">
        <v>1065.1300000000001</v>
      </c>
      <c r="F307" s="45">
        <v>123058</v>
      </c>
      <c r="G307" s="45">
        <v>62512</v>
      </c>
      <c r="H307" s="45">
        <v>60546</v>
      </c>
      <c r="I307" s="45">
        <v>116</v>
      </c>
      <c r="J307" s="15" t="s">
        <v>860</v>
      </c>
    </row>
    <row r="308" spans="1:10">
      <c r="A308" s="99">
        <v>9274</v>
      </c>
      <c r="B308" s="42" t="s">
        <v>90</v>
      </c>
      <c r="C308" s="43" t="s">
        <v>846</v>
      </c>
      <c r="D308" s="44" t="s">
        <v>864</v>
      </c>
      <c r="E308" s="44">
        <v>1347.55</v>
      </c>
      <c r="F308" s="45">
        <v>159895</v>
      </c>
      <c r="G308" s="45">
        <v>80913</v>
      </c>
      <c r="H308" s="45">
        <v>78982</v>
      </c>
      <c r="I308" s="45">
        <v>119</v>
      </c>
      <c r="J308" s="15" t="s">
        <v>863</v>
      </c>
    </row>
    <row r="309" spans="1:10">
      <c r="A309" s="99">
        <v>9275</v>
      </c>
      <c r="B309" s="42" t="s">
        <v>90</v>
      </c>
      <c r="C309" s="43" t="s">
        <v>849</v>
      </c>
      <c r="D309" s="44" t="s">
        <v>866</v>
      </c>
      <c r="E309" s="44">
        <v>1530.09</v>
      </c>
      <c r="F309" s="45">
        <v>192656</v>
      </c>
      <c r="G309" s="45">
        <v>95727</v>
      </c>
      <c r="H309" s="45">
        <v>96929</v>
      </c>
      <c r="I309" s="45">
        <v>126</v>
      </c>
      <c r="J309" s="15" t="s">
        <v>865</v>
      </c>
    </row>
    <row r="310" spans="1:10">
      <c r="A310" s="99">
        <v>9276</v>
      </c>
      <c r="B310" s="42" t="s">
        <v>90</v>
      </c>
      <c r="C310" s="43" t="s">
        <v>868</v>
      </c>
      <c r="D310" s="44" t="s">
        <v>869</v>
      </c>
      <c r="E310" s="44">
        <v>974.78</v>
      </c>
      <c r="F310" s="45">
        <v>77410</v>
      </c>
      <c r="G310" s="45">
        <v>38619</v>
      </c>
      <c r="H310" s="45">
        <v>38791</v>
      </c>
      <c r="I310" s="45">
        <v>79</v>
      </c>
      <c r="J310" s="15" t="s">
        <v>867</v>
      </c>
    </row>
    <row r="311" spans="1:10">
      <c r="A311" s="99">
        <v>9277</v>
      </c>
      <c r="B311" s="42" t="s">
        <v>90</v>
      </c>
      <c r="C311" s="43" t="s">
        <v>871</v>
      </c>
      <c r="D311" s="44" t="s">
        <v>872</v>
      </c>
      <c r="E311" s="44">
        <v>1281.2</v>
      </c>
      <c r="F311" s="45">
        <v>121502</v>
      </c>
      <c r="G311" s="45">
        <v>60920</v>
      </c>
      <c r="H311" s="45">
        <v>60582</v>
      </c>
      <c r="I311" s="45">
        <v>95</v>
      </c>
      <c r="J311" s="15" t="s">
        <v>870</v>
      </c>
    </row>
    <row r="312" spans="1:10">
      <c r="A312" s="99">
        <v>9278</v>
      </c>
      <c r="B312" s="42" t="s">
        <v>90</v>
      </c>
      <c r="C312" s="43" t="s">
        <v>874</v>
      </c>
      <c r="D312" s="44" t="s">
        <v>875</v>
      </c>
      <c r="E312" s="44">
        <v>1201.6099999999999</v>
      </c>
      <c r="F312" s="45">
        <v>101120</v>
      </c>
      <c r="G312" s="45">
        <v>50763</v>
      </c>
      <c r="H312" s="45">
        <v>50357</v>
      </c>
      <c r="I312" s="45">
        <v>84</v>
      </c>
      <c r="J312" s="15" t="s">
        <v>873</v>
      </c>
    </row>
    <row r="313" spans="1:10">
      <c r="A313" s="99">
        <v>9279</v>
      </c>
      <c r="B313" s="42" t="s">
        <v>90</v>
      </c>
      <c r="C313" s="43" t="s">
        <v>877</v>
      </c>
      <c r="D313" s="44" t="s">
        <v>878</v>
      </c>
      <c r="E313" s="44">
        <v>877.58</v>
      </c>
      <c r="F313" s="45">
        <v>96683</v>
      </c>
      <c r="G313" s="45">
        <v>49580</v>
      </c>
      <c r="H313" s="45">
        <v>47103</v>
      </c>
      <c r="I313" s="45">
        <v>110</v>
      </c>
      <c r="J313" s="15" t="s">
        <v>876</v>
      </c>
    </row>
    <row r="314" spans="1:10">
      <c r="A314" s="113">
        <v>93</v>
      </c>
      <c r="B314" s="52" t="s">
        <v>880</v>
      </c>
      <c r="C314" s="43"/>
      <c r="D314" s="22"/>
      <c r="E314" s="54"/>
      <c r="F314" s="55"/>
      <c r="G314" s="55"/>
      <c r="H314" s="55"/>
      <c r="I314" s="55"/>
      <c r="J314" s="51" t="s">
        <v>879</v>
      </c>
    </row>
    <row r="315" spans="1:10">
      <c r="A315" s="99">
        <v>9361</v>
      </c>
      <c r="B315" s="42" t="s">
        <v>12</v>
      </c>
      <c r="C315" s="43" t="s">
        <v>882</v>
      </c>
      <c r="D315" s="44" t="s">
        <v>883</v>
      </c>
      <c r="E315" s="44">
        <v>50.13</v>
      </c>
      <c r="F315" s="45">
        <v>42207</v>
      </c>
      <c r="G315" s="45">
        <v>20816</v>
      </c>
      <c r="H315" s="45">
        <v>21391</v>
      </c>
      <c r="I315" s="45">
        <v>842</v>
      </c>
      <c r="J315" s="15" t="s">
        <v>881</v>
      </c>
    </row>
    <row r="316" spans="1:10">
      <c r="A316" s="99">
        <v>9362</v>
      </c>
      <c r="B316" s="42" t="s">
        <v>12</v>
      </c>
      <c r="C316" s="43" t="s">
        <v>885</v>
      </c>
      <c r="D316" s="44" t="s">
        <v>886</v>
      </c>
      <c r="E316" s="44">
        <v>80.86</v>
      </c>
      <c r="F316" s="45">
        <v>153094</v>
      </c>
      <c r="G316" s="45">
        <v>74316</v>
      </c>
      <c r="H316" s="45">
        <v>78778</v>
      </c>
      <c r="I316" s="45">
        <v>1893</v>
      </c>
      <c r="J316" s="15" t="s">
        <v>884</v>
      </c>
    </row>
    <row r="317" spans="1:10">
      <c r="A317" s="99">
        <v>9363</v>
      </c>
      <c r="B317" s="42" t="s">
        <v>12</v>
      </c>
      <c r="C317" s="43" t="s">
        <v>888</v>
      </c>
      <c r="D317" s="44" t="s">
        <v>889</v>
      </c>
      <c r="E317" s="44">
        <v>70.569999999999993</v>
      </c>
      <c r="F317" s="45">
        <v>42743</v>
      </c>
      <c r="G317" s="45">
        <v>20652</v>
      </c>
      <c r="H317" s="45">
        <v>22091</v>
      </c>
      <c r="I317" s="45">
        <v>606</v>
      </c>
      <c r="J317" s="15" t="s">
        <v>887</v>
      </c>
    </row>
    <row r="318" spans="1:10">
      <c r="A318" s="99">
        <v>9371</v>
      </c>
      <c r="B318" s="42" t="s">
        <v>90</v>
      </c>
      <c r="C318" s="43" t="s">
        <v>891</v>
      </c>
      <c r="D318" s="44" t="s">
        <v>892</v>
      </c>
      <c r="E318" s="44">
        <v>1255.8599999999999</v>
      </c>
      <c r="F318" s="45">
        <v>103049</v>
      </c>
      <c r="G318" s="45">
        <v>51634</v>
      </c>
      <c r="H318" s="45">
        <v>51415</v>
      </c>
      <c r="I318" s="45">
        <v>82</v>
      </c>
      <c r="J318" s="15" t="s">
        <v>890</v>
      </c>
    </row>
    <row r="319" spans="1:10">
      <c r="A319" s="99">
        <v>9372</v>
      </c>
      <c r="B319" s="42" t="s">
        <v>90</v>
      </c>
      <c r="C319" s="43" t="s">
        <v>894</v>
      </c>
      <c r="D319" s="44" t="s">
        <v>895</v>
      </c>
      <c r="E319" s="44">
        <v>1526.82</v>
      </c>
      <c r="F319" s="45">
        <v>127998</v>
      </c>
      <c r="G319" s="45">
        <v>64289</v>
      </c>
      <c r="H319" s="45">
        <v>63709</v>
      </c>
      <c r="I319" s="45">
        <v>84</v>
      </c>
      <c r="J319" s="15" t="s">
        <v>893</v>
      </c>
    </row>
    <row r="320" spans="1:10">
      <c r="A320" s="99">
        <v>9373</v>
      </c>
      <c r="B320" s="42" t="s">
        <v>90</v>
      </c>
      <c r="C320" s="43" t="s">
        <v>897</v>
      </c>
      <c r="D320" s="44" t="s">
        <v>898</v>
      </c>
      <c r="E320" s="44">
        <v>1343.96</v>
      </c>
      <c r="F320" s="45">
        <v>134573</v>
      </c>
      <c r="G320" s="45">
        <v>68058</v>
      </c>
      <c r="H320" s="45">
        <v>66515</v>
      </c>
      <c r="I320" s="45">
        <v>100</v>
      </c>
      <c r="J320" s="15" t="s">
        <v>896</v>
      </c>
    </row>
    <row r="321" spans="1:10">
      <c r="A321" s="99">
        <v>9374</v>
      </c>
      <c r="B321" s="42" t="s">
        <v>90</v>
      </c>
      <c r="C321" s="43" t="s">
        <v>900</v>
      </c>
      <c r="D321" s="44" t="s">
        <v>901</v>
      </c>
      <c r="E321" s="44">
        <v>1427.69</v>
      </c>
      <c r="F321" s="45">
        <v>94450</v>
      </c>
      <c r="G321" s="45">
        <v>47061</v>
      </c>
      <c r="H321" s="45">
        <v>47389</v>
      </c>
      <c r="I321" s="45">
        <v>66</v>
      </c>
      <c r="J321" s="15" t="s">
        <v>899</v>
      </c>
    </row>
    <row r="322" spans="1:10">
      <c r="A322" s="99">
        <v>9375</v>
      </c>
      <c r="B322" s="42" t="s">
        <v>90</v>
      </c>
      <c r="C322" s="43" t="s">
        <v>885</v>
      </c>
      <c r="D322" s="44" t="s">
        <v>903</v>
      </c>
      <c r="E322" s="44">
        <v>1391.65</v>
      </c>
      <c r="F322" s="45">
        <v>194070</v>
      </c>
      <c r="G322" s="45">
        <v>97185</v>
      </c>
      <c r="H322" s="45">
        <v>96885</v>
      </c>
      <c r="I322" s="45">
        <v>139</v>
      </c>
      <c r="J322" s="15" t="s">
        <v>902</v>
      </c>
    </row>
    <row r="323" spans="1:10">
      <c r="A323" s="99">
        <v>9376</v>
      </c>
      <c r="B323" s="42" t="s">
        <v>90</v>
      </c>
      <c r="C323" s="43" t="s">
        <v>905</v>
      </c>
      <c r="D323" s="44" t="s">
        <v>906</v>
      </c>
      <c r="E323" s="44">
        <v>1458.34</v>
      </c>
      <c r="F323" s="45">
        <v>147872</v>
      </c>
      <c r="G323" s="45">
        <v>74315</v>
      </c>
      <c r="H323" s="45">
        <v>73557</v>
      </c>
      <c r="I323" s="45">
        <v>101</v>
      </c>
      <c r="J323" s="15" t="s">
        <v>904</v>
      </c>
    </row>
    <row r="324" spans="1:10">
      <c r="A324" s="99">
        <v>9377</v>
      </c>
      <c r="B324" s="42" t="s">
        <v>90</v>
      </c>
      <c r="C324" s="43" t="s">
        <v>908</v>
      </c>
      <c r="D324" s="44" t="s">
        <v>909</v>
      </c>
      <c r="E324" s="44">
        <v>1084.25</v>
      </c>
      <c r="F324" s="45">
        <v>72046</v>
      </c>
      <c r="G324" s="45">
        <v>35891</v>
      </c>
      <c r="H324" s="45">
        <v>36155</v>
      </c>
      <c r="I324" s="45">
        <v>66</v>
      </c>
      <c r="J324" s="15" t="s">
        <v>907</v>
      </c>
    </row>
    <row r="325" spans="1:10">
      <c r="A325" s="113">
        <v>94</v>
      </c>
      <c r="B325" s="52" t="s">
        <v>911</v>
      </c>
      <c r="C325" s="43"/>
      <c r="D325" s="22"/>
      <c r="E325" s="54"/>
      <c r="F325" s="55"/>
      <c r="G325" s="55"/>
      <c r="H325" s="55"/>
      <c r="I325" s="55"/>
      <c r="J325" s="51" t="s">
        <v>910</v>
      </c>
    </row>
    <row r="326" spans="1:10">
      <c r="A326" s="99">
        <v>9461</v>
      </c>
      <c r="B326" s="42" t="s">
        <v>12</v>
      </c>
      <c r="C326" s="43" t="s">
        <v>913</v>
      </c>
      <c r="D326" s="44" t="s">
        <v>914</v>
      </c>
      <c r="E326" s="44">
        <v>54.62</v>
      </c>
      <c r="F326" s="45">
        <v>77373</v>
      </c>
      <c r="G326" s="45">
        <v>37296</v>
      </c>
      <c r="H326" s="45">
        <v>40077</v>
      </c>
      <c r="I326" s="45">
        <v>1417</v>
      </c>
      <c r="J326" s="15" t="s">
        <v>912</v>
      </c>
    </row>
    <row r="327" spans="1:10">
      <c r="A327" s="99">
        <v>9462</v>
      </c>
      <c r="B327" s="42" t="s">
        <v>12</v>
      </c>
      <c r="C327" s="43" t="s">
        <v>916</v>
      </c>
      <c r="D327" s="44" t="s">
        <v>917</v>
      </c>
      <c r="E327" s="44">
        <v>66.89</v>
      </c>
      <c r="F327" s="45">
        <v>74783</v>
      </c>
      <c r="G327" s="45">
        <v>36539</v>
      </c>
      <c r="H327" s="45">
        <v>38244</v>
      </c>
      <c r="I327" s="45">
        <v>1118</v>
      </c>
      <c r="J327" s="15" t="s">
        <v>915</v>
      </c>
    </row>
    <row r="328" spans="1:10">
      <c r="A328" s="99">
        <v>9463</v>
      </c>
      <c r="B328" s="42" t="s">
        <v>12</v>
      </c>
      <c r="C328" s="43" t="s">
        <v>919</v>
      </c>
      <c r="D328" s="44" t="s">
        <v>920</v>
      </c>
      <c r="E328" s="44">
        <v>48.29</v>
      </c>
      <c r="F328" s="45">
        <v>41072</v>
      </c>
      <c r="G328" s="45">
        <v>20042</v>
      </c>
      <c r="H328" s="45">
        <v>21030</v>
      </c>
      <c r="I328" s="45">
        <v>851</v>
      </c>
      <c r="J328" s="15" t="s">
        <v>918</v>
      </c>
    </row>
    <row r="329" spans="1:10">
      <c r="A329" s="99">
        <v>9464</v>
      </c>
      <c r="B329" s="42" t="s">
        <v>12</v>
      </c>
      <c r="C329" s="43" t="s">
        <v>922</v>
      </c>
      <c r="D329" s="44" t="s">
        <v>923</v>
      </c>
      <c r="E329" s="44">
        <v>58.02</v>
      </c>
      <c r="F329" s="45">
        <v>45825</v>
      </c>
      <c r="G329" s="45">
        <v>22095</v>
      </c>
      <c r="H329" s="45">
        <v>23730</v>
      </c>
      <c r="I329" s="45">
        <v>790</v>
      </c>
      <c r="J329" s="15" t="s">
        <v>921</v>
      </c>
    </row>
    <row r="330" spans="1:10">
      <c r="A330" s="99">
        <v>9471</v>
      </c>
      <c r="B330" s="42" t="s">
        <v>90</v>
      </c>
      <c r="C330" s="43" t="s">
        <v>913</v>
      </c>
      <c r="D330" s="44" t="s">
        <v>925</v>
      </c>
      <c r="E330" s="44">
        <v>1167.79</v>
      </c>
      <c r="F330" s="45">
        <v>147163</v>
      </c>
      <c r="G330" s="45">
        <v>73740</v>
      </c>
      <c r="H330" s="45">
        <v>73423</v>
      </c>
      <c r="I330" s="45">
        <v>126</v>
      </c>
      <c r="J330" s="15" t="s">
        <v>924</v>
      </c>
    </row>
    <row r="331" spans="1:10">
      <c r="A331" s="99">
        <v>9472</v>
      </c>
      <c r="B331" s="42" t="s">
        <v>90</v>
      </c>
      <c r="C331" s="43" t="s">
        <v>916</v>
      </c>
      <c r="D331" s="44" t="s">
        <v>927</v>
      </c>
      <c r="E331" s="44">
        <v>1273.6199999999999</v>
      </c>
      <c r="F331" s="45">
        <v>103664</v>
      </c>
      <c r="G331" s="45">
        <v>51361</v>
      </c>
      <c r="H331" s="45">
        <v>52303</v>
      </c>
      <c r="I331" s="45">
        <v>81</v>
      </c>
      <c r="J331" s="15" t="s">
        <v>926</v>
      </c>
    </row>
    <row r="332" spans="1:10">
      <c r="A332" s="99">
        <v>9473</v>
      </c>
      <c r="B332" s="42" t="s">
        <v>90</v>
      </c>
      <c r="C332" s="43" t="s">
        <v>919</v>
      </c>
      <c r="D332" s="44" t="s">
        <v>929</v>
      </c>
      <c r="E332" s="44">
        <v>590.41999999999996</v>
      </c>
      <c r="F332" s="45">
        <v>86747</v>
      </c>
      <c r="G332" s="45">
        <v>42836</v>
      </c>
      <c r="H332" s="45">
        <v>43911</v>
      </c>
      <c r="I332" s="45">
        <v>147</v>
      </c>
      <c r="J332" s="15" t="s">
        <v>928</v>
      </c>
    </row>
    <row r="333" spans="1:10">
      <c r="A333" s="99">
        <v>9474</v>
      </c>
      <c r="B333" s="42" t="s">
        <v>90</v>
      </c>
      <c r="C333" s="43" t="s">
        <v>931</v>
      </c>
      <c r="D333" s="44" t="s">
        <v>932</v>
      </c>
      <c r="E333" s="44">
        <v>642.82000000000005</v>
      </c>
      <c r="F333" s="45">
        <v>116203</v>
      </c>
      <c r="G333" s="45">
        <v>57771</v>
      </c>
      <c r="H333" s="45">
        <v>58432</v>
      </c>
      <c r="I333" s="45">
        <v>181</v>
      </c>
      <c r="J333" s="15" t="s">
        <v>930</v>
      </c>
    </row>
    <row r="334" spans="1:10">
      <c r="A334" s="99">
        <v>9475</v>
      </c>
      <c r="B334" s="42" t="s">
        <v>90</v>
      </c>
      <c r="C334" s="43" t="s">
        <v>922</v>
      </c>
      <c r="D334" s="44" t="s">
        <v>934</v>
      </c>
      <c r="E334" s="44">
        <v>892.52</v>
      </c>
      <c r="F334" s="45">
        <v>94801</v>
      </c>
      <c r="G334" s="45">
        <v>46459</v>
      </c>
      <c r="H334" s="45">
        <v>48342</v>
      </c>
      <c r="I334" s="45">
        <v>106</v>
      </c>
      <c r="J334" s="15" t="s">
        <v>933</v>
      </c>
    </row>
    <row r="335" spans="1:10">
      <c r="A335" s="99">
        <v>9476</v>
      </c>
      <c r="B335" s="42" t="s">
        <v>90</v>
      </c>
      <c r="C335" s="43" t="s">
        <v>936</v>
      </c>
      <c r="D335" s="44" t="s">
        <v>937</v>
      </c>
      <c r="E335" s="44">
        <v>651.49</v>
      </c>
      <c r="F335" s="45">
        <v>66743</v>
      </c>
      <c r="G335" s="45">
        <v>32987</v>
      </c>
      <c r="H335" s="45">
        <v>33756</v>
      </c>
      <c r="I335" s="45">
        <v>102</v>
      </c>
      <c r="J335" s="15" t="s">
        <v>935</v>
      </c>
    </row>
    <row r="336" spans="1:10">
      <c r="A336" s="99">
        <v>9477</v>
      </c>
      <c r="B336" s="42" t="s">
        <v>90</v>
      </c>
      <c r="C336" s="43" t="s">
        <v>939</v>
      </c>
      <c r="D336" s="44" t="s">
        <v>940</v>
      </c>
      <c r="E336" s="44">
        <v>658.33</v>
      </c>
      <c r="F336" s="45">
        <v>71566</v>
      </c>
      <c r="G336" s="45">
        <v>35244</v>
      </c>
      <c r="H336" s="45">
        <v>36322</v>
      </c>
      <c r="I336" s="45">
        <v>109</v>
      </c>
      <c r="J336" s="15" t="s">
        <v>938</v>
      </c>
    </row>
    <row r="337" spans="1:10">
      <c r="A337" s="99">
        <v>9478</v>
      </c>
      <c r="B337" s="42" t="s">
        <v>90</v>
      </c>
      <c r="C337" s="43" t="s">
        <v>942</v>
      </c>
      <c r="D337" s="44" t="s">
        <v>943</v>
      </c>
      <c r="E337" s="44">
        <v>519.94000000000005</v>
      </c>
      <c r="F337" s="45">
        <v>66776</v>
      </c>
      <c r="G337" s="45">
        <v>32965</v>
      </c>
      <c r="H337" s="45">
        <v>33811</v>
      </c>
      <c r="I337" s="45">
        <v>128</v>
      </c>
      <c r="J337" s="15" t="s">
        <v>941</v>
      </c>
    </row>
    <row r="338" spans="1:10">
      <c r="A338" s="99">
        <v>9479</v>
      </c>
      <c r="B338" s="42" t="s">
        <v>90</v>
      </c>
      <c r="C338" s="43" t="s">
        <v>945</v>
      </c>
      <c r="D338" s="44" t="s">
        <v>946</v>
      </c>
      <c r="E338" s="44">
        <v>606.37</v>
      </c>
      <c r="F338" s="45">
        <v>72655</v>
      </c>
      <c r="G338" s="45">
        <v>35446</v>
      </c>
      <c r="H338" s="45">
        <v>37209</v>
      </c>
      <c r="I338" s="45">
        <v>120</v>
      </c>
      <c r="J338" s="15" t="s">
        <v>944</v>
      </c>
    </row>
    <row r="339" spans="1:10">
      <c r="A339" s="113">
        <v>95</v>
      </c>
      <c r="B339" s="52" t="s">
        <v>948</v>
      </c>
      <c r="C339" s="43"/>
      <c r="D339" s="22"/>
      <c r="E339" s="54"/>
      <c r="F339" s="55"/>
      <c r="G339" s="55"/>
      <c r="H339" s="55"/>
      <c r="I339" s="55"/>
      <c r="J339" s="51" t="s">
        <v>947</v>
      </c>
    </row>
    <row r="340" spans="1:10">
      <c r="A340" s="99">
        <v>9561</v>
      </c>
      <c r="B340" s="42" t="s">
        <v>12</v>
      </c>
      <c r="C340" s="43" t="s">
        <v>950</v>
      </c>
      <c r="D340" s="44" t="s">
        <v>951</v>
      </c>
      <c r="E340" s="44">
        <v>99.91</v>
      </c>
      <c r="F340" s="45">
        <v>41798</v>
      </c>
      <c r="G340" s="45">
        <v>20022</v>
      </c>
      <c r="H340" s="45">
        <v>21776</v>
      </c>
      <c r="I340" s="45">
        <v>418</v>
      </c>
      <c r="J340" s="15" t="s">
        <v>949</v>
      </c>
    </row>
    <row r="341" spans="1:10">
      <c r="A341" s="99">
        <v>9562</v>
      </c>
      <c r="B341" s="42" t="s">
        <v>12</v>
      </c>
      <c r="C341" s="43" t="s">
        <v>953</v>
      </c>
      <c r="D341" s="44" t="s">
        <v>954</v>
      </c>
      <c r="E341" s="44">
        <v>76.959999999999994</v>
      </c>
      <c r="F341" s="45">
        <v>112528</v>
      </c>
      <c r="G341" s="45">
        <v>56013</v>
      </c>
      <c r="H341" s="45">
        <v>56515</v>
      </c>
      <c r="I341" s="45">
        <v>1462</v>
      </c>
      <c r="J341" s="15" t="s">
        <v>952</v>
      </c>
    </row>
    <row r="342" spans="1:10">
      <c r="A342" s="99">
        <v>9563</v>
      </c>
      <c r="B342" s="42" t="s">
        <v>12</v>
      </c>
      <c r="C342" s="43" t="s">
        <v>956</v>
      </c>
      <c r="D342" s="44" t="s">
        <v>957</v>
      </c>
      <c r="E342" s="44">
        <v>63.35</v>
      </c>
      <c r="F342" s="45">
        <v>128497</v>
      </c>
      <c r="G342" s="45">
        <v>63051</v>
      </c>
      <c r="H342" s="45">
        <v>65446</v>
      </c>
      <c r="I342" s="45">
        <v>2028</v>
      </c>
      <c r="J342" s="15" t="s">
        <v>955</v>
      </c>
    </row>
    <row r="343" spans="1:10">
      <c r="A343" s="99">
        <v>9564</v>
      </c>
      <c r="B343" s="42" t="s">
        <v>12</v>
      </c>
      <c r="C343" s="43" t="s">
        <v>959</v>
      </c>
      <c r="D343" s="44" t="s">
        <v>960</v>
      </c>
      <c r="E343" s="44">
        <v>186.45</v>
      </c>
      <c r="F343" s="45">
        <v>518370</v>
      </c>
      <c r="G343" s="45">
        <v>253135</v>
      </c>
      <c r="H343" s="45">
        <v>265235</v>
      </c>
      <c r="I343" s="45">
        <v>2780</v>
      </c>
      <c r="J343" s="15" t="s">
        <v>958</v>
      </c>
    </row>
    <row r="344" spans="1:10">
      <c r="A344" s="99">
        <v>9565</v>
      </c>
      <c r="B344" s="42" t="s">
        <v>12</v>
      </c>
      <c r="C344" s="43" t="s">
        <v>962</v>
      </c>
      <c r="D344" s="44" t="s">
        <v>963</v>
      </c>
      <c r="E344" s="44">
        <v>40.799999999999997</v>
      </c>
      <c r="F344" s="45">
        <v>40981</v>
      </c>
      <c r="G344" s="45">
        <v>20068</v>
      </c>
      <c r="H344" s="45">
        <v>20913</v>
      </c>
      <c r="I344" s="45">
        <v>1004</v>
      </c>
      <c r="J344" s="15" t="s">
        <v>961</v>
      </c>
    </row>
    <row r="345" spans="1:10">
      <c r="A345" s="99">
        <v>9571</v>
      </c>
      <c r="B345" s="42" t="s">
        <v>90</v>
      </c>
      <c r="C345" s="43" t="s">
        <v>950</v>
      </c>
      <c r="D345" s="44" t="s">
        <v>965</v>
      </c>
      <c r="E345" s="44">
        <v>1971.33</v>
      </c>
      <c r="F345" s="45">
        <v>184591</v>
      </c>
      <c r="G345" s="45">
        <v>92836</v>
      </c>
      <c r="H345" s="45">
        <v>91755</v>
      </c>
      <c r="I345" s="45">
        <v>94</v>
      </c>
      <c r="J345" s="15" t="s">
        <v>964</v>
      </c>
    </row>
    <row r="346" spans="1:10">
      <c r="A346" s="99">
        <v>9572</v>
      </c>
      <c r="B346" s="42" t="s">
        <v>90</v>
      </c>
      <c r="C346" s="43" t="s">
        <v>967</v>
      </c>
      <c r="D346" s="44" t="s">
        <v>968</v>
      </c>
      <c r="E346" s="44">
        <v>564.54999999999995</v>
      </c>
      <c r="F346" s="45">
        <v>137262</v>
      </c>
      <c r="G346" s="45">
        <v>68245</v>
      </c>
      <c r="H346" s="45">
        <v>69017</v>
      </c>
      <c r="I346" s="45">
        <v>243</v>
      </c>
      <c r="J346" s="15" t="s">
        <v>966</v>
      </c>
    </row>
    <row r="347" spans="1:10">
      <c r="A347" s="99">
        <v>9573</v>
      </c>
      <c r="B347" s="42" t="s">
        <v>90</v>
      </c>
      <c r="C347" s="43" t="s">
        <v>956</v>
      </c>
      <c r="D347" s="44" t="s">
        <v>970</v>
      </c>
      <c r="E347" s="44">
        <v>307.44</v>
      </c>
      <c r="F347" s="45">
        <v>117853</v>
      </c>
      <c r="G347" s="45">
        <v>57200</v>
      </c>
      <c r="H347" s="45">
        <v>60653</v>
      </c>
      <c r="I347" s="45">
        <v>383</v>
      </c>
      <c r="J347" s="15" t="s">
        <v>969</v>
      </c>
    </row>
    <row r="348" spans="1:10">
      <c r="A348" s="99">
        <v>9574</v>
      </c>
      <c r="B348" s="42" t="s">
        <v>90</v>
      </c>
      <c r="C348" s="43" t="s">
        <v>972</v>
      </c>
      <c r="D348" s="44" t="s">
        <v>973</v>
      </c>
      <c r="E348" s="44">
        <v>799.52</v>
      </c>
      <c r="F348" s="45">
        <v>170792</v>
      </c>
      <c r="G348" s="45">
        <v>84197</v>
      </c>
      <c r="H348" s="45">
        <v>86595</v>
      </c>
      <c r="I348" s="45">
        <v>214</v>
      </c>
      <c r="J348" s="15" t="s">
        <v>971</v>
      </c>
    </row>
    <row r="349" spans="1:10">
      <c r="A349" s="99">
        <v>9575</v>
      </c>
      <c r="B349" s="42" t="s">
        <v>90</v>
      </c>
      <c r="C349" s="43" t="s">
        <v>975</v>
      </c>
      <c r="D349" s="44" t="s">
        <v>976</v>
      </c>
      <c r="E349" s="44">
        <v>1267.44</v>
      </c>
      <c r="F349" s="45">
        <v>101014</v>
      </c>
      <c r="G349" s="45">
        <v>50621</v>
      </c>
      <c r="H349" s="45">
        <v>50393</v>
      </c>
      <c r="I349" s="45">
        <v>80</v>
      </c>
      <c r="J349" s="15" t="s">
        <v>974</v>
      </c>
    </row>
    <row r="350" spans="1:10">
      <c r="A350" s="99">
        <v>9576</v>
      </c>
      <c r="B350" s="42" t="s">
        <v>90</v>
      </c>
      <c r="C350" s="43" t="s">
        <v>978</v>
      </c>
      <c r="D350" s="44" t="s">
        <v>979</v>
      </c>
      <c r="E350" s="44">
        <v>895.16</v>
      </c>
      <c r="F350" s="45">
        <v>126749</v>
      </c>
      <c r="G350" s="45">
        <v>62952</v>
      </c>
      <c r="H350" s="45">
        <v>63797</v>
      </c>
      <c r="I350" s="45">
        <v>142</v>
      </c>
      <c r="J350" s="15" t="s">
        <v>977</v>
      </c>
    </row>
    <row r="351" spans="1:10">
      <c r="A351" s="99">
        <v>9577</v>
      </c>
      <c r="B351" s="42" t="s">
        <v>90</v>
      </c>
      <c r="C351" s="43" t="s">
        <v>981</v>
      </c>
      <c r="D351" s="44" t="s">
        <v>982</v>
      </c>
      <c r="E351" s="44">
        <v>970.78</v>
      </c>
      <c r="F351" s="45">
        <v>94734</v>
      </c>
      <c r="G351" s="45">
        <v>47305</v>
      </c>
      <c r="H351" s="45">
        <v>47429</v>
      </c>
      <c r="I351" s="45">
        <v>98</v>
      </c>
      <c r="J351" s="15" t="s">
        <v>980</v>
      </c>
    </row>
    <row r="352" spans="1:10">
      <c r="A352" s="113">
        <v>96</v>
      </c>
      <c r="B352" s="52" t="s">
        <v>984</v>
      </c>
      <c r="C352" s="43"/>
      <c r="D352" s="22"/>
      <c r="E352" s="54"/>
      <c r="F352" s="55"/>
      <c r="G352" s="55"/>
      <c r="H352" s="55"/>
      <c r="I352" s="55"/>
      <c r="J352" s="51" t="s">
        <v>983</v>
      </c>
    </row>
    <row r="353" spans="1:10">
      <c r="A353" s="99">
        <v>9661</v>
      </c>
      <c r="B353" s="42" t="s">
        <v>12</v>
      </c>
      <c r="C353" s="43" t="s">
        <v>986</v>
      </c>
      <c r="D353" s="44" t="s">
        <v>987</v>
      </c>
      <c r="E353" s="44">
        <v>62.45</v>
      </c>
      <c r="F353" s="45">
        <v>71002</v>
      </c>
      <c r="G353" s="45">
        <v>34641</v>
      </c>
      <c r="H353" s="45">
        <v>36361</v>
      </c>
      <c r="I353" s="45">
        <v>1137</v>
      </c>
      <c r="J353" s="15" t="s">
        <v>985</v>
      </c>
    </row>
    <row r="354" spans="1:10">
      <c r="A354" s="99">
        <v>9662</v>
      </c>
      <c r="B354" s="42" t="s">
        <v>12</v>
      </c>
      <c r="C354" s="43" t="s">
        <v>989</v>
      </c>
      <c r="D354" s="44" t="s">
        <v>990</v>
      </c>
      <c r="E354" s="44">
        <v>35.700000000000003</v>
      </c>
      <c r="F354" s="45">
        <v>53426</v>
      </c>
      <c r="G354" s="45">
        <v>26169</v>
      </c>
      <c r="H354" s="45">
        <v>27257</v>
      </c>
      <c r="I354" s="45">
        <v>1497</v>
      </c>
      <c r="J354" s="15" t="s">
        <v>988</v>
      </c>
    </row>
    <row r="355" spans="1:10">
      <c r="A355" s="99">
        <v>9663</v>
      </c>
      <c r="B355" s="42" t="s">
        <v>12</v>
      </c>
      <c r="C355" s="43" t="s">
        <v>992</v>
      </c>
      <c r="D355" s="44" t="s">
        <v>993</v>
      </c>
      <c r="E355" s="44">
        <v>87.6</v>
      </c>
      <c r="F355" s="45">
        <v>127934</v>
      </c>
      <c r="G355" s="45">
        <v>61131</v>
      </c>
      <c r="H355" s="45">
        <v>66803</v>
      </c>
      <c r="I355" s="45">
        <v>1460</v>
      </c>
      <c r="J355" s="15" t="s">
        <v>991</v>
      </c>
    </row>
    <row r="356" spans="1:10">
      <c r="A356" s="99">
        <v>9671</v>
      </c>
      <c r="B356" s="42" t="s">
        <v>90</v>
      </c>
      <c r="C356" s="43" t="s">
        <v>986</v>
      </c>
      <c r="D356" s="44" t="s">
        <v>995</v>
      </c>
      <c r="E356" s="44">
        <v>698.9</v>
      </c>
      <c r="F356" s="45">
        <v>174200</v>
      </c>
      <c r="G356" s="45">
        <v>86457</v>
      </c>
      <c r="H356" s="45">
        <v>87743</v>
      </c>
      <c r="I356" s="45">
        <v>249</v>
      </c>
      <c r="J356" s="15" t="s">
        <v>994</v>
      </c>
    </row>
    <row r="357" spans="1:10">
      <c r="A357" s="99">
        <v>9672</v>
      </c>
      <c r="B357" s="42" t="s">
        <v>90</v>
      </c>
      <c r="C357" s="43" t="s">
        <v>997</v>
      </c>
      <c r="D357" s="44" t="s">
        <v>998</v>
      </c>
      <c r="E357" s="44">
        <v>1136.9000000000001</v>
      </c>
      <c r="F357" s="45">
        <v>103235</v>
      </c>
      <c r="G357" s="45">
        <v>50860</v>
      </c>
      <c r="H357" s="45">
        <v>52375</v>
      </c>
      <c r="I357" s="45">
        <v>91</v>
      </c>
      <c r="J357" s="15" t="s">
        <v>996</v>
      </c>
    </row>
    <row r="358" spans="1:10">
      <c r="A358" s="99">
        <v>9673</v>
      </c>
      <c r="B358" s="42" t="s">
        <v>90</v>
      </c>
      <c r="C358" s="43" t="s">
        <v>1000</v>
      </c>
      <c r="D358" s="44" t="s">
        <v>1001</v>
      </c>
      <c r="E358" s="44">
        <v>1021.68</v>
      </c>
      <c r="F358" s="45">
        <v>79635</v>
      </c>
      <c r="G358" s="45">
        <v>39646</v>
      </c>
      <c r="H358" s="45">
        <v>39989</v>
      </c>
      <c r="I358" s="45">
        <v>78</v>
      </c>
      <c r="J358" s="15" t="s">
        <v>999</v>
      </c>
    </row>
    <row r="359" spans="1:10">
      <c r="A359" s="99">
        <v>9674</v>
      </c>
      <c r="B359" s="42" t="s">
        <v>90</v>
      </c>
      <c r="C359" s="43" t="s">
        <v>1003</v>
      </c>
      <c r="D359" s="44" t="s">
        <v>1004</v>
      </c>
      <c r="E359" s="44">
        <v>956.19</v>
      </c>
      <c r="F359" s="45">
        <v>84384</v>
      </c>
      <c r="G359" s="45">
        <v>42309</v>
      </c>
      <c r="H359" s="45">
        <v>42075</v>
      </c>
      <c r="I359" s="45">
        <v>88</v>
      </c>
      <c r="J359" s="15" t="s">
        <v>1002</v>
      </c>
    </row>
    <row r="360" spans="1:10">
      <c r="A360" s="99">
        <v>9675</v>
      </c>
      <c r="B360" s="42" t="s">
        <v>90</v>
      </c>
      <c r="C360" s="43" t="s">
        <v>1006</v>
      </c>
      <c r="D360" s="44" t="s">
        <v>1007</v>
      </c>
      <c r="E360" s="44">
        <v>684.14</v>
      </c>
      <c r="F360" s="45">
        <v>91155</v>
      </c>
      <c r="G360" s="45">
        <v>45862</v>
      </c>
      <c r="H360" s="45">
        <v>45293</v>
      </c>
      <c r="I360" s="45">
        <v>133</v>
      </c>
      <c r="J360" s="15" t="s">
        <v>1005</v>
      </c>
    </row>
    <row r="361" spans="1:10">
      <c r="A361" s="99">
        <v>9676</v>
      </c>
      <c r="B361" s="42" t="s">
        <v>90</v>
      </c>
      <c r="C361" s="43" t="s">
        <v>1009</v>
      </c>
      <c r="D361" s="44" t="s">
        <v>1010</v>
      </c>
      <c r="E361" s="44">
        <v>715.58</v>
      </c>
      <c r="F361" s="45">
        <v>128743</v>
      </c>
      <c r="G361" s="45">
        <v>64105</v>
      </c>
      <c r="H361" s="45">
        <v>64638</v>
      </c>
      <c r="I361" s="45">
        <v>180</v>
      </c>
      <c r="J361" s="15" t="s">
        <v>1008</v>
      </c>
    </row>
    <row r="362" spans="1:10">
      <c r="A362" s="99">
        <v>9677</v>
      </c>
      <c r="B362" s="42" t="s">
        <v>90</v>
      </c>
      <c r="C362" s="43" t="s">
        <v>1012</v>
      </c>
      <c r="D362" s="44" t="s">
        <v>1013</v>
      </c>
      <c r="E362" s="44">
        <v>1321.2</v>
      </c>
      <c r="F362" s="45">
        <v>126158</v>
      </c>
      <c r="G362" s="45">
        <v>62951</v>
      </c>
      <c r="H362" s="45">
        <v>63207</v>
      </c>
      <c r="I362" s="45">
        <v>95</v>
      </c>
      <c r="J362" s="15" t="s">
        <v>1011</v>
      </c>
    </row>
    <row r="363" spans="1:10">
      <c r="A363" s="99">
        <v>9678</v>
      </c>
      <c r="B363" s="42" t="s">
        <v>90</v>
      </c>
      <c r="C363" s="43" t="s">
        <v>989</v>
      </c>
      <c r="D363" s="44" t="s">
        <v>1015</v>
      </c>
      <c r="E363" s="44">
        <v>841.39</v>
      </c>
      <c r="F363" s="45">
        <v>115445</v>
      </c>
      <c r="G363" s="45">
        <v>58014</v>
      </c>
      <c r="H363" s="45">
        <v>57431</v>
      </c>
      <c r="I363" s="45">
        <v>137</v>
      </c>
      <c r="J363" s="15" t="s">
        <v>1014</v>
      </c>
    </row>
    <row r="364" spans="1:10">
      <c r="A364" s="99">
        <v>9679</v>
      </c>
      <c r="B364" s="42" t="s">
        <v>90</v>
      </c>
      <c r="C364" s="43" t="s">
        <v>992</v>
      </c>
      <c r="D364" s="44" t="s">
        <v>1017</v>
      </c>
      <c r="E364" s="44">
        <v>968.35</v>
      </c>
      <c r="F364" s="45">
        <v>162302</v>
      </c>
      <c r="G364" s="45">
        <v>80732</v>
      </c>
      <c r="H364" s="45">
        <v>81570</v>
      </c>
      <c r="I364" s="45">
        <v>168</v>
      </c>
      <c r="J364" s="15" t="s">
        <v>1016</v>
      </c>
    </row>
    <row r="365" spans="1:10">
      <c r="A365" s="113">
        <v>97</v>
      </c>
      <c r="B365" s="52" t="s">
        <v>1019</v>
      </c>
      <c r="C365" s="43"/>
      <c r="D365" s="22"/>
      <c r="E365" s="54"/>
      <c r="F365" s="55"/>
      <c r="G365" s="55"/>
      <c r="H365" s="55"/>
      <c r="I365" s="55"/>
      <c r="J365" s="51" t="s">
        <v>1018</v>
      </c>
    </row>
    <row r="366" spans="1:10">
      <c r="A366" s="99">
        <v>9761</v>
      </c>
      <c r="B366" s="42" t="s">
        <v>12</v>
      </c>
      <c r="C366" s="43" t="s">
        <v>1021</v>
      </c>
      <c r="D366" s="44" t="s">
        <v>1022</v>
      </c>
      <c r="E366" s="44">
        <v>146.86000000000001</v>
      </c>
      <c r="F366" s="45">
        <v>296582</v>
      </c>
      <c r="G366" s="45">
        <v>146222</v>
      </c>
      <c r="H366" s="45">
        <v>150360</v>
      </c>
      <c r="I366" s="45">
        <v>2019</v>
      </c>
      <c r="J366" s="15" t="s">
        <v>1020</v>
      </c>
    </row>
    <row r="367" spans="1:10">
      <c r="A367" s="99">
        <v>9762</v>
      </c>
      <c r="B367" s="42" t="s">
        <v>12</v>
      </c>
      <c r="C367" s="43" t="s">
        <v>1024</v>
      </c>
      <c r="D367" s="44" t="s">
        <v>1025</v>
      </c>
      <c r="E367" s="44">
        <v>40.020000000000003</v>
      </c>
      <c r="F367" s="45">
        <v>44398</v>
      </c>
      <c r="G367" s="45">
        <v>21872</v>
      </c>
      <c r="H367" s="45">
        <v>22526</v>
      </c>
      <c r="I367" s="45">
        <v>1109</v>
      </c>
      <c r="J367" s="15" t="s">
        <v>1023</v>
      </c>
    </row>
    <row r="368" spans="1:10">
      <c r="A368" s="99">
        <v>9763</v>
      </c>
      <c r="B368" s="42" t="s">
        <v>12</v>
      </c>
      <c r="C368" s="43" t="s">
        <v>1027</v>
      </c>
      <c r="D368" s="44" t="s">
        <v>1028</v>
      </c>
      <c r="E368" s="44">
        <v>63.28</v>
      </c>
      <c r="F368" s="45">
        <v>69151</v>
      </c>
      <c r="G368" s="45">
        <v>34219</v>
      </c>
      <c r="H368" s="45">
        <v>34932</v>
      </c>
      <c r="I368" s="45">
        <v>1093</v>
      </c>
      <c r="J368" s="15" t="s">
        <v>1026</v>
      </c>
    </row>
    <row r="369" spans="1:10">
      <c r="A369" s="99">
        <v>9764</v>
      </c>
      <c r="B369" s="42" t="s">
        <v>12</v>
      </c>
      <c r="C369" s="43" t="s">
        <v>1030</v>
      </c>
      <c r="D369" s="44" t="s">
        <v>1031</v>
      </c>
      <c r="E369" s="44">
        <v>70.11</v>
      </c>
      <c r="F369" s="45">
        <v>44100</v>
      </c>
      <c r="G369" s="45">
        <v>21892</v>
      </c>
      <c r="H369" s="45">
        <v>22208</v>
      </c>
      <c r="I369" s="45">
        <v>629</v>
      </c>
      <c r="J369" s="15" t="s">
        <v>1029</v>
      </c>
    </row>
    <row r="370" spans="1:10">
      <c r="A370" s="99">
        <v>9771</v>
      </c>
      <c r="B370" s="42" t="s">
        <v>90</v>
      </c>
      <c r="C370" s="43" t="s">
        <v>1033</v>
      </c>
      <c r="D370" s="44" t="s">
        <v>1034</v>
      </c>
      <c r="E370" s="44">
        <v>780.23</v>
      </c>
      <c r="F370" s="45">
        <v>134655</v>
      </c>
      <c r="G370" s="45">
        <v>67161</v>
      </c>
      <c r="H370" s="45">
        <v>67494</v>
      </c>
      <c r="I370" s="45">
        <v>173</v>
      </c>
      <c r="J370" s="15" t="s">
        <v>1032</v>
      </c>
    </row>
    <row r="371" spans="1:10">
      <c r="A371" s="99">
        <v>9772</v>
      </c>
      <c r="B371" s="42" t="s">
        <v>90</v>
      </c>
      <c r="C371" s="43" t="s">
        <v>1021</v>
      </c>
      <c r="D371" s="44" t="s">
        <v>1036</v>
      </c>
      <c r="E371" s="44">
        <v>1070.6300000000001</v>
      </c>
      <c r="F371" s="45">
        <v>253468</v>
      </c>
      <c r="G371" s="45">
        <v>125761</v>
      </c>
      <c r="H371" s="45">
        <v>127707</v>
      </c>
      <c r="I371" s="45">
        <v>237</v>
      </c>
      <c r="J371" s="15" t="s">
        <v>1035</v>
      </c>
    </row>
    <row r="372" spans="1:10">
      <c r="A372" s="99">
        <v>9773</v>
      </c>
      <c r="B372" s="42" t="s">
        <v>90</v>
      </c>
      <c r="C372" s="43" t="s">
        <v>1038</v>
      </c>
      <c r="D372" s="44" t="s">
        <v>1039</v>
      </c>
      <c r="E372" s="44">
        <v>792.23</v>
      </c>
      <c r="F372" s="45">
        <v>96562</v>
      </c>
      <c r="G372" s="45">
        <v>48441</v>
      </c>
      <c r="H372" s="45">
        <v>48121</v>
      </c>
      <c r="I372" s="45">
        <v>122</v>
      </c>
      <c r="J372" s="15" t="s">
        <v>1037</v>
      </c>
    </row>
    <row r="373" spans="1:10">
      <c r="A373" s="99">
        <v>9774</v>
      </c>
      <c r="B373" s="42" t="s">
        <v>90</v>
      </c>
      <c r="C373" s="43" t="s">
        <v>1041</v>
      </c>
      <c r="D373" s="44" t="s">
        <v>1042</v>
      </c>
      <c r="E373" s="44">
        <v>762.4</v>
      </c>
      <c r="F373" s="45">
        <v>127027</v>
      </c>
      <c r="G373" s="45">
        <v>64288</v>
      </c>
      <c r="H373" s="45">
        <v>62739</v>
      </c>
      <c r="I373" s="45">
        <v>167</v>
      </c>
      <c r="J373" s="15" t="s">
        <v>1040</v>
      </c>
    </row>
    <row r="374" spans="1:10">
      <c r="A374" s="99">
        <v>9775</v>
      </c>
      <c r="B374" s="42" t="s">
        <v>90</v>
      </c>
      <c r="C374" s="43" t="s">
        <v>1044</v>
      </c>
      <c r="D374" s="44" t="s">
        <v>1045</v>
      </c>
      <c r="E374" s="44">
        <v>515.84</v>
      </c>
      <c r="F374" s="45">
        <v>175204</v>
      </c>
      <c r="G374" s="45">
        <v>86839</v>
      </c>
      <c r="H374" s="45">
        <v>88365</v>
      </c>
      <c r="I374" s="45">
        <v>340</v>
      </c>
      <c r="J374" s="15" t="s">
        <v>1043</v>
      </c>
    </row>
    <row r="375" spans="1:10">
      <c r="A375" s="99">
        <v>9776</v>
      </c>
      <c r="B375" s="42" t="s">
        <v>90</v>
      </c>
      <c r="C375" s="43" t="s">
        <v>1047</v>
      </c>
      <c r="D375" s="44" t="s">
        <v>1048</v>
      </c>
      <c r="E375" s="44">
        <v>323.39</v>
      </c>
      <c r="F375" s="45">
        <v>81981</v>
      </c>
      <c r="G375" s="45">
        <v>40438</v>
      </c>
      <c r="H375" s="45">
        <v>41543</v>
      </c>
      <c r="I375" s="45">
        <v>254</v>
      </c>
      <c r="J375" s="15" t="s">
        <v>1046</v>
      </c>
    </row>
    <row r="376" spans="1:10">
      <c r="A376" s="99">
        <v>9777</v>
      </c>
      <c r="B376" s="42" t="s">
        <v>90</v>
      </c>
      <c r="C376" s="43" t="s">
        <v>1050</v>
      </c>
      <c r="D376" s="44" t="s">
        <v>1051</v>
      </c>
      <c r="E376" s="44">
        <v>1394.43</v>
      </c>
      <c r="F376" s="45">
        <v>141182</v>
      </c>
      <c r="G376" s="45">
        <v>70507</v>
      </c>
      <c r="H376" s="45">
        <v>70675</v>
      </c>
      <c r="I376" s="45">
        <v>101</v>
      </c>
      <c r="J376" s="15" t="s">
        <v>1049</v>
      </c>
    </row>
    <row r="377" spans="1:10">
      <c r="A377" s="99">
        <v>9778</v>
      </c>
      <c r="B377" s="42" t="s">
        <v>90</v>
      </c>
      <c r="C377" s="43" t="s">
        <v>1053</v>
      </c>
      <c r="D377" s="44" t="s">
        <v>1054</v>
      </c>
      <c r="E377" s="44">
        <v>1229.57</v>
      </c>
      <c r="F377" s="45">
        <v>145341</v>
      </c>
      <c r="G377" s="45">
        <v>73229</v>
      </c>
      <c r="H377" s="45">
        <v>72112</v>
      </c>
      <c r="I377" s="45">
        <v>118</v>
      </c>
      <c r="J377" s="15" t="s">
        <v>1052</v>
      </c>
    </row>
    <row r="378" spans="1:10">
      <c r="A378" s="99">
        <v>9779</v>
      </c>
      <c r="B378" s="42" t="s">
        <v>90</v>
      </c>
      <c r="C378" s="43" t="s">
        <v>1056</v>
      </c>
      <c r="D378" s="44" t="s">
        <v>1057</v>
      </c>
      <c r="E378" s="44">
        <v>1274.58</v>
      </c>
      <c r="F378" s="45">
        <v>133783</v>
      </c>
      <c r="G378" s="45">
        <v>67860</v>
      </c>
      <c r="H378" s="45">
        <v>65923</v>
      </c>
      <c r="I378" s="45">
        <v>105</v>
      </c>
      <c r="J378" s="15" t="s">
        <v>1055</v>
      </c>
    </row>
    <row r="379" spans="1:10">
      <c r="A379" s="99">
        <v>9780</v>
      </c>
      <c r="B379" s="42" t="s">
        <v>90</v>
      </c>
      <c r="C379" s="43" t="s">
        <v>1059</v>
      </c>
      <c r="D379" s="44" t="s">
        <v>1060</v>
      </c>
      <c r="E379" s="44">
        <v>1527.96</v>
      </c>
      <c r="F379" s="45">
        <v>156008</v>
      </c>
      <c r="G379" s="45">
        <v>76890</v>
      </c>
      <c r="H379" s="45">
        <v>79118</v>
      </c>
      <c r="I379" s="45">
        <v>102</v>
      </c>
      <c r="J379" s="15" t="s">
        <v>1058</v>
      </c>
    </row>
    <row r="380" spans="1:10">
      <c r="C380" s="47" t="s">
        <v>70</v>
      </c>
      <c r="D380" s="48"/>
      <c r="E380" s="91">
        <v>70541.590000000011</v>
      </c>
      <c r="F380" s="50">
        <v>13124737</v>
      </c>
      <c r="G380" s="50">
        <v>6507691</v>
      </c>
      <c r="H380" s="50">
        <v>6617046</v>
      </c>
      <c r="I380" s="50">
        <v>186</v>
      </c>
    </row>
    <row r="381" spans="1:10">
      <c r="A381" s="113">
        <v>10</v>
      </c>
      <c r="B381" s="52" t="s">
        <v>1062</v>
      </c>
      <c r="E381" s="54"/>
      <c r="F381" s="55"/>
      <c r="G381" s="55"/>
      <c r="H381" s="55"/>
      <c r="I381" s="55"/>
      <c r="J381" s="51" t="s">
        <v>1061</v>
      </c>
    </row>
    <row r="382" spans="1:10">
      <c r="A382" s="99">
        <v>10041</v>
      </c>
      <c r="B382" s="42" t="s">
        <v>1064</v>
      </c>
      <c r="C382" s="43" t="s">
        <v>1065</v>
      </c>
      <c r="D382" s="44" t="s">
        <v>1066</v>
      </c>
      <c r="E382" s="44">
        <v>410.95</v>
      </c>
      <c r="F382" s="45">
        <v>328714</v>
      </c>
      <c r="G382" s="45">
        <v>161617</v>
      </c>
      <c r="H382" s="45">
        <v>167097</v>
      </c>
      <c r="I382" s="45">
        <v>800</v>
      </c>
      <c r="J382" s="15" t="s">
        <v>1063</v>
      </c>
    </row>
    <row r="383" spans="1:10">
      <c r="A383" s="99">
        <v>10042</v>
      </c>
      <c r="B383" s="42" t="s">
        <v>90</v>
      </c>
      <c r="C383" s="43" t="s">
        <v>1068</v>
      </c>
      <c r="D383" s="44" t="s">
        <v>1069</v>
      </c>
      <c r="E383" s="44">
        <v>556.66</v>
      </c>
      <c r="F383" s="45">
        <v>103243</v>
      </c>
      <c r="G383" s="45">
        <v>51032</v>
      </c>
      <c r="H383" s="45">
        <v>52211</v>
      </c>
      <c r="I383" s="45">
        <v>185</v>
      </c>
      <c r="J383" s="15" t="s">
        <v>1067</v>
      </c>
    </row>
    <row r="384" spans="1:10">
      <c r="A384" s="99">
        <v>10043</v>
      </c>
      <c r="B384" s="42" t="s">
        <v>90</v>
      </c>
      <c r="C384" s="43" t="s">
        <v>1071</v>
      </c>
      <c r="D384" s="44" t="s">
        <v>1072</v>
      </c>
      <c r="E384" s="44">
        <v>249.8</v>
      </c>
      <c r="F384" s="45">
        <v>131408</v>
      </c>
      <c r="G384" s="45">
        <v>64540</v>
      </c>
      <c r="H384" s="45">
        <v>66868</v>
      </c>
      <c r="I384" s="45">
        <v>526</v>
      </c>
      <c r="J384" s="15" t="s">
        <v>1070</v>
      </c>
    </row>
    <row r="385" spans="1:10">
      <c r="A385" s="99">
        <v>10044</v>
      </c>
      <c r="B385" s="42" t="s">
        <v>90</v>
      </c>
      <c r="C385" s="43" t="s">
        <v>1074</v>
      </c>
      <c r="D385" s="44" t="s">
        <v>1075</v>
      </c>
      <c r="E385" s="44">
        <v>459.35</v>
      </c>
      <c r="F385" s="45">
        <v>194319</v>
      </c>
      <c r="G385" s="45">
        <v>95138</v>
      </c>
      <c r="H385" s="45">
        <v>99181</v>
      </c>
      <c r="I385" s="45">
        <v>423</v>
      </c>
      <c r="J385" s="15" t="s">
        <v>1073</v>
      </c>
    </row>
    <row r="386" spans="1:10">
      <c r="A386" s="99">
        <v>10045</v>
      </c>
      <c r="B386" s="42" t="s">
        <v>90</v>
      </c>
      <c r="C386" s="43" t="s">
        <v>1077</v>
      </c>
      <c r="D386" s="44" t="s">
        <v>1078</v>
      </c>
      <c r="E386" s="44">
        <v>418.28</v>
      </c>
      <c r="F386" s="45">
        <v>142196</v>
      </c>
      <c r="G386" s="45">
        <v>69120</v>
      </c>
      <c r="H386" s="45">
        <v>73076</v>
      </c>
      <c r="I386" s="45">
        <v>340</v>
      </c>
      <c r="J386" s="15" t="s">
        <v>1076</v>
      </c>
    </row>
    <row r="387" spans="1:10">
      <c r="A387" s="99">
        <v>10046</v>
      </c>
      <c r="B387" s="42" t="s">
        <v>90</v>
      </c>
      <c r="C387" s="43" t="s">
        <v>1080</v>
      </c>
      <c r="D387" s="44" t="s">
        <v>1081</v>
      </c>
      <c r="E387" s="44">
        <v>476.07</v>
      </c>
      <c r="F387" s="45">
        <v>87007</v>
      </c>
      <c r="G387" s="45">
        <v>42972</v>
      </c>
      <c r="H387" s="45">
        <v>44035</v>
      </c>
      <c r="I387" s="45">
        <v>183</v>
      </c>
      <c r="J387" s="15" t="s">
        <v>1079</v>
      </c>
    </row>
    <row r="388" spans="1:10">
      <c r="C388" s="47" t="s">
        <v>70</v>
      </c>
      <c r="D388" s="48"/>
      <c r="E388" s="49">
        <v>2571.11</v>
      </c>
      <c r="F388" s="50">
        <v>986887</v>
      </c>
      <c r="G388" s="50">
        <v>484419</v>
      </c>
      <c r="H388" s="50">
        <v>502468</v>
      </c>
      <c r="I388" s="50">
        <v>384</v>
      </c>
    </row>
    <row r="389" spans="1:10">
      <c r="A389" s="113">
        <v>11</v>
      </c>
      <c r="B389" s="52" t="s">
        <v>1083</v>
      </c>
      <c r="E389" s="54"/>
      <c r="F389" s="55"/>
      <c r="G389" s="55"/>
      <c r="H389" s="55"/>
      <c r="I389" s="55"/>
      <c r="J389" s="51" t="s">
        <v>1082</v>
      </c>
    </row>
    <row r="390" spans="1:10">
      <c r="A390" s="99">
        <v>11000</v>
      </c>
      <c r="B390" s="42" t="s">
        <v>12</v>
      </c>
      <c r="C390" s="43" t="s">
        <v>1085</v>
      </c>
      <c r="D390" s="44" t="s">
        <v>1086</v>
      </c>
      <c r="E390" s="67">
        <v>891.12</v>
      </c>
      <c r="F390" s="68">
        <v>3669491</v>
      </c>
      <c r="G390" s="68">
        <v>1804273</v>
      </c>
      <c r="H390" s="68">
        <v>1865218</v>
      </c>
      <c r="I390" s="68">
        <v>4118</v>
      </c>
      <c r="J390" s="15" t="s">
        <v>1084</v>
      </c>
    </row>
    <row r="391" spans="1:10">
      <c r="A391" s="113">
        <v>12</v>
      </c>
      <c r="B391" s="52" t="s">
        <v>1088</v>
      </c>
      <c r="E391" s="54"/>
      <c r="F391" s="55"/>
      <c r="G391" s="55"/>
      <c r="H391" s="55"/>
      <c r="I391" s="55"/>
      <c r="J391" s="51" t="s">
        <v>1087</v>
      </c>
    </row>
    <row r="392" spans="1:10">
      <c r="A392" s="99">
        <v>12051</v>
      </c>
      <c r="B392" s="42" t="s">
        <v>12</v>
      </c>
      <c r="C392" s="43" t="s">
        <v>1090</v>
      </c>
      <c r="D392" s="44" t="s">
        <v>1091</v>
      </c>
      <c r="E392" s="44">
        <v>229.72</v>
      </c>
      <c r="F392" s="45">
        <v>72184</v>
      </c>
      <c r="G392" s="45">
        <v>35577</v>
      </c>
      <c r="H392" s="45">
        <v>36607</v>
      </c>
      <c r="I392" s="45">
        <v>314</v>
      </c>
      <c r="J392" s="15" t="s">
        <v>1089</v>
      </c>
    </row>
    <row r="393" spans="1:10">
      <c r="A393" s="99">
        <v>12052</v>
      </c>
      <c r="B393" s="42" t="s">
        <v>12</v>
      </c>
      <c r="C393" s="43" t="s">
        <v>1093</v>
      </c>
      <c r="D393" s="44" t="s">
        <v>1094</v>
      </c>
      <c r="E393" s="44">
        <v>165.62</v>
      </c>
      <c r="F393" s="45">
        <v>99678</v>
      </c>
      <c r="G393" s="45">
        <v>48816</v>
      </c>
      <c r="H393" s="45">
        <v>50862</v>
      </c>
      <c r="I393" s="45">
        <v>602</v>
      </c>
      <c r="J393" s="15" t="s">
        <v>1092</v>
      </c>
    </row>
    <row r="394" spans="1:10">
      <c r="A394" s="99">
        <v>12053</v>
      </c>
      <c r="B394" s="42" t="s">
        <v>12</v>
      </c>
      <c r="C394" s="43" t="s">
        <v>1096</v>
      </c>
      <c r="D394" s="44" t="s">
        <v>1097</v>
      </c>
      <c r="E394" s="44">
        <v>147.85</v>
      </c>
      <c r="F394" s="45">
        <v>57751</v>
      </c>
      <c r="G394" s="45">
        <v>28099</v>
      </c>
      <c r="H394" s="45">
        <v>29652</v>
      </c>
      <c r="I394" s="45">
        <v>391</v>
      </c>
      <c r="J394" s="15" t="s">
        <v>1095</v>
      </c>
    </row>
    <row r="395" spans="1:10">
      <c r="A395" s="99">
        <v>12054</v>
      </c>
      <c r="B395" s="42" t="s">
        <v>12</v>
      </c>
      <c r="C395" s="43" t="s">
        <v>1099</v>
      </c>
      <c r="D395" s="44" t="s">
        <v>1100</v>
      </c>
      <c r="E395" s="44">
        <v>188.24</v>
      </c>
      <c r="F395" s="45">
        <v>180334</v>
      </c>
      <c r="G395" s="45">
        <v>87158</v>
      </c>
      <c r="H395" s="45">
        <v>93176</v>
      </c>
      <c r="I395" s="45">
        <v>958</v>
      </c>
      <c r="J395" s="15" t="s">
        <v>1098</v>
      </c>
    </row>
    <row r="396" spans="1:10">
      <c r="A396" s="99">
        <v>12060</v>
      </c>
      <c r="B396" s="42" t="s">
        <v>90</v>
      </c>
      <c r="C396" s="43" t="s">
        <v>1102</v>
      </c>
      <c r="D396" s="44" t="s">
        <v>1103</v>
      </c>
      <c r="E396" s="44">
        <v>1479.58</v>
      </c>
      <c r="F396" s="45">
        <v>185244</v>
      </c>
      <c r="G396" s="45">
        <v>91812</v>
      </c>
      <c r="H396" s="45">
        <v>93432</v>
      </c>
      <c r="I396" s="45">
        <v>125</v>
      </c>
      <c r="J396" s="15" t="s">
        <v>1101</v>
      </c>
    </row>
    <row r="397" spans="1:10">
      <c r="A397" s="99">
        <v>12061</v>
      </c>
      <c r="B397" s="42" t="s">
        <v>90</v>
      </c>
      <c r="C397" s="43" t="s">
        <v>1105</v>
      </c>
      <c r="D397" s="44" t="s">
        <v>1106</v>
      </c>
      <c r="E397" s="44">
        <v>2274.5</v>
      </c>
      <c r="F397" s="45">
        <v>170791</v>
      </c>
      <c r="G397" s="45">
        <v>84806</v>
      </c>
      <c r="H397" s="45">
        <v>85985</v>
      </c>
      <c r="I397" s="45">
        <v>75</v>
      </c>
      <c r="J397" s="15" t="s">
        <v>1104</v>
      </c>
    </row>
    <row r="398" spans="1:10">
      <c r="A398" s="99">
        <v>12062</v>
      </c>
      <c r="B398" s="42" t="s">
        <v>90</v>
      </c>
      <c r="C398" s="43" t="s">
        <v>1108</v>
      </c>
      <c r="D398" s="44" t="s">
        <v>1109</v>
      </c>
      <c r="E398" s="44">
        <v>1899.19</v>
      </c>
      <c r="F398" s="45">
        <v>101827</v>
      </c>
      <c r="G398" s="45">
        <v>50472</v>
      </c>
      <c r="H398" s="45">
        <v>51355</v>
      </c>
      <c r="I398" s="45">
        <v>54</v>
      </c>
      <c r="J398" s="15" t="s">
        <v>1107</v>
      </c>
    </row>
    <row r="399" spans="1:10">
      <c r="A399" s="99">
        <v>12063</v>
      </c>
      <c r="B399" s="42" t="s">
        <v>90</v>
      </c>
      <c r="C399" s="43" t="s">
        <v>1111</v>
      </c>
      <c r="D399" s="44" t="s">
        <v>1112</v>
      </c>
      <c r="E399" s="44">
        <v>1727.31</v>
      </c>
      <c r="F399" s="45">
        <v>162996</v>
      </c>
      <c r="G399" s="45">
        <v>80547</v>
      </c>
      <c r="H399" s="45">
        <v>82449</v>
      </c>
      <c r="I399" s="45">
        <v>94</v>
      </c>
      <c r="J399" s="15" t="s">
        <v>1110</v>
      </c>
    </row>
    <row r="400" spans="1:10">
      <c r="A400" s="99">
        <v>12064</v>
      </c>
      <c r="B400" s="42" t="s">
        <v>90</v>
      </c>
      <c r="C400" s="43" t="s">
        <v>1114</v>
      </c>
      <c r="D400" s="44" t="s">
        <v>1115</v>
      </c>
      <c r="E400" s="44">
        <v>2158.65</v>
      </c>
      <c r="F400" s="45">
        <v>195751</v>
      </c>
      <c r="G400" s="45">
        <v>97086</v>
      </c>
      <c r="H400" s="45">
        <v>98665</v>
      </c>
      <c r="I400" s="45">
        <v>91</v>
      </c>
      <c r="J400" s="15" t="s">
        <v>1113</v>
      </c>
    </row>
    <row r="401" spans="1:10">
      <c r="A401" s="99">
        <v>12065</v>
      </c>
      <c r="B401" s="42" t="s">
        <v>90</v>
      </c>
      <c r="C401" s="43" t="s">
        <v>1117</v>
      </c>
      <c r="D401" s="44" t="s">
        <v>1118</v>
      </c>
      <c r="E401" s="44">
        <v>1808.18</v>
      </c>
      <c r="F401" s="45">
        <v>212914</v>
      </c>
      <c r="G401" s="45">
        <v>104949</v>
      </c>
      <c r="H401" s="45">
        <v>107965</v>
      </c>
      <c r="I401" s="45">
        <v>118</v>
      </c>
      <c r="J401" s="15" t="s">
        <v>1116</v>
      </c>
    </row>
    <row r="402" spans="1:10">
      <c r="A402" s="99">
        <v>12066</v>
      </c>
      <c r="B402" s="42" t="s">
        <v>90</v>
      </c>
      <c r="C402" s="43" t="s">
        <v>1120</v>
      </c>
      <c r="D402" s="44" t="s">
        <v>1121</v>
      </c>
      <c r="E402" s="44">
        <v>1223.48</v>
      </c>
      <c r="F402" s="45">
        <v>109371</v>
      </c>
      <c r="G402" s="45">
        <v>53724</v>
      </c>
      <c r="H402" s="45">
        <v>55647</v>
      </c>
      <c r="I402" s="45">
        <v>89</v>
      </c>
      <c r="J402" s="15" t="s">
        <v>1119</v>
      </c>
    </row>
    <row r="403" spans="1:10">
      <c r="A403" s="99">
        <v>12067</v>
      </c>
      <c r="B403" s="42" t="s">
        <v>90</v>
      </c>
      <c r="C403" s="43" t="s">
        <v>1123</v>
      </c>
      <c r="D403" s="44" t="s">
        <v>1124</v>
      </c>
      <c r="E403" s="44">
        <v>2256.75</v>
      </c>
      <c r="F403" s="45">
        <v>178803</v>
      </c>
      <c r="G403" s="45">
        <v>87616</v>
      </c>
      <c r="H403" s="45">
        <v>91187</v>
      </c>
      <c r="I403" s="45">
        <v>79</v>
      </c>
      <c r="J403" s="15" t="s">
        <v>1122</v>
      </c>
    </row>
    <row r="404" spans="1:10">
      <c r="A404" s="99">
        <v>12068</v>
      </c>
      <c r="B404" s="42" t="s">
        <v>90</v>
      </c>
      <c r="C404" s="43" t="s">
        <v>1126</v>
      </c>
      <c r="D404" s="44" t="s">
        <v>1127</v>
      </c>
      <c r="E404" s="44">
        <v>2526.56</v>
      </c>
      <c r="F404" s="45">
        <v>98861</v>
      </c>
      <c r="G404" s="45">
        <v>49144</v>
      </c>
      <c r="H404" s="45">
        <v>49717</v>
      </c>
      <c r="I404" s="45">
        <v>39</v>
      </c>
      <c r="J404" s="15" t="s">
        <v>1125</v>
      </c>
    </row>
    <row r="405" spans="1:10">
      <c r="A405" s="99">
        <v>12069</v>
      </c>
      <c r="B405" s="42" t="s">
        <v>90</v>
      </c>
      <c r="C405" s="43" t="s">
        <v>1129</v>
      </c>
      <c r="D405" s="44" t="s">
        <v>1130</v>
      </c>
      <c r="E405" s="44">
        <v>2592.02</v>
      </c>
      <c r="F405" s="45">
        <v>216566</v>
      </c>
      <c r="G405" s="45">
        <v>107234</v>
      </c>
      <c r="H405" s="45">
        <v>109332</v>
      </c>
      <c r="I405" s="45">
        <v>84</v>
      </c>
      <c r="J405" s="15" t="s">
        <v>1128</v>
      </c>
    </row>
    <row r="406" spans="1:10">
      <c r="A406" s="99">
        <v>12070</v>
      </c>
      <c r="B406" s="42" t="s">
        <v>90</v>
      </c>
      <c r="C406" s="43" t="s">
        <v>1132</v>
      </c>
      <c r="D406" s="44" t="s">
        <v>1133</v>
      </c>
      <c r="E406" s="44">
        <v>2138.54</v>
      </c>
      <c r="F406" s="45">
        <v>76158</v>
      </c>
      <c r="G406" s="45">
        <v>37801</v>
      </c>
      <c r="H406" s="45">
        <v>38357</v>
      </c>
      <c r="I406" s="45">
        <v>36</v>
      </c>
      <c r="J406" s="15" t="s">
        <v>1131</v>
      </c>
    </row>
    <row r="407" spans="1:10">
      <c r="A407" s="99">
        <v>12071</v>
      </c>
      <c r="B407" s="42" t="s">
        <v>90</v>
      </c>
      <c r="C407" s="43" t="s">
        <v>1135</v>
      </c>
      <c r="D407" s="44" t="s">
        <v>1136</v>
      </c>
      <c r="E407" s="44">
        <v>1656.98</v>
      </c>
      <c r="F407" s="45">
        <v>113720</v>
      </c>
      <c r="G407" s="45">
        <v>55879</v>
      </c>
      <c r="H407" s="45">
        <v>57841</v>
      </c>
      <c r="I407" s="45">
        <v>69</v>
      </c>
      <c r="J407" s="15" t="s">
        <v>1134</v>
      </c>
    </row>
    <row r="408" spans="1:10">
      <c r="A408" s="99">
        <v>12072</v>
      </c>
      <c r="B408" s="42" t="s">
        <v>90</v>
      </c>
      <c r="C408" s="43" t="s">
        <v>1138</v>
      </c>
      <c r="D408" s="44" t="s">
        <v>1139</v>
      </c>
      <c r="E408" s="44">
        <v>2104.21</v>
      </c>
      <c r="F408" s="45">
        <v>169997</v>
      </c>
      <c r="G408" s="45">
        <v>84796</v>
      </c>
      <c r="H408" s="45">
        <v>85201</v>
      </c>
      <c r="I408" s="45">
        <v>81</v>
      </c>
      <c r="J408" s="15" t="s">
        <v>1137</v>
      </c>
    </row>
    <row r="409" spans="1:10">
      <c r="A409" s="99">
        <v>12073</v>
      </c>
      <c r="B409" s="42" t="s">
        <v>90</v>
      </c>
      <c r="C409" s="43" t="s">
        <v>1141</v>
      </c>
      <c r="D409" s="44" t="s">
        <v>1142</v>
      </c>
      <c r="E409" s="44">
        <v>3077.03</v>
      </c>
      <c r="F409" s="45">
        <v>118947</v>
      </c>
      <c r="G409" s="45">
        <v>58415</v>
      </c>
      <c r="H409" s="45">
        <v>60532</v>
      </c>
      <c r="I409" s="45">
        <v>39</v>
      </c>
      <c r="J409" s="15" t="s">
        <v>1140</v>
      </c>
    </row>
    <row r="410" spans="1:10">
      <c r="C410" s="47" t="s">
        <v>70</v>
      </c>
      <c r="D410" s="48"/>
      <c r="E410" s="49">
        <v>29654.41</v>
      </c>
      <c r="F410" s="50">
        <v>2521893</v>
      </c>
      <c r="G410" s="50">
        <v>1243931</v>
      </c>
      <c r="H410" s="50">
        <v>1277962</v>
      </c>
      <c r="I410" s="50">
        <v>85</v>
      </c>
    </row>
    <row r="411" spans="1:10">
      <c r="A411" s="113">
        <v>13</v>
      </c>
      <c r="B411" s="52" t="s">
        <v>1144</v>
      </c>
      <c r="E411" s="54"/>
      <c r="F411" s="55"/>
      <c r="G411" s="55"/>
      <c r="H411" s="55"/>
      <c r="I411" s="55"/>
      <c r="J411" s="51" t="s">
        <v>1143</v>
      </c>
    </row>
    <row r="412" spans="1:10">
      <c r="A412" s="99">
        <v>13003</v>
      </c>
      <c r="B412" s="42" t="s">
        <v>12</v>
      </c>
      <c r="C412" s="43" t="s">
        <v>1146</v>
      </c>
      <c r="D412" s="44" t="s">
        <v>1147</v>
      </c>
      <c r="E412" s="44">
        <v>181.36</v>
      </c>
      <c r="F412" s="45">
        <v>209191</v>
      </c>
      <c r="G412" s="45">
        <v>103101</v>
      </c>
      <c r="H412" s="45">
        <v>106090</v>
      </c>
      <c r="I412" s="45">
        <v>1153</v>
      </c>
      <c r="J412" s="15" t="s">
        <v>1145</v>
      </c>
    </row>
    <row r="413" spans="1:10">
      <c r="A413" s="58">
        <v>13004</v>
      </c>
      <c r="B413" s="42" t="s">
        <v>12</v>
      </c>
      <c r="C413" s="43" t="s">
        <v>1149</v>
      </c>
      <c r="D413" s="44" t="s">
        <v>1150</v>
      </c>
      <c r="E413" s="44">
        <v>130.52000000000001</v>
      </c>
      <c r="F413" s="45">
        <v>95653</v>
      </c>
      <c r="G413" s="45">
        <v>45957</v>
      </c>
      <c r="H413" s="45">
        <v>49696</v>
      </c>
      <c r="I413" s="45">
        <v>733</v>
      </c>
      <c r="J413" s="69" t="s">
        <v>1148</v>
      </c>
    </row>
    <row r="414" spans="1:10">
      <c r="A414" s="58">
        <v>13071</v>
      </c>
      <c r="B414" s="58" t="s">
        <v>90</v>
      </c>
      <c r="C414" s="59" t="s">
        <v>1152</v>
      </c>
      <c r="D414" s="53" t="s">
        <v>1153</v>
      </c>
      <c r="E414" s="23">
        <v>5495.6</v>
      </c>
      <c r="F414" s="66">
        <v>258074</v>
      </c>
      <c r="G414" s="66">
        <v>126560</v>
      </c>
      <c r="H414" s="66">
        <v>131514</v>
      </c>
      <c r="I414" s="66">
        <v>47</v>
      </c>
      <c r="J414" s="58" t="s">
        <v>1151</v>
      </c>
    </row>
    <row r="415" spans="1:10">
      <c r="A415" s="58">
        <v>13072</v>
      </c>
      <c r="B415" s="58" t="s">
        <v>90</v>
      </c>
      <c r="C415" s="59" t="s">
        <v>1155</v>
      </c>
      <c r="D415" s="44" t="s">
        <v>1156</v>
      </c>
      <c r="E415" s="44">
        <v>3431.29</v>
      </c>
      <c r="F415" s="45">
        <v>215794</v>
      </c>
      <c r="G415" s="45">
        <v>107360</v>
      </c>
      <c r="H415" s="45">
        <v>108434</v>
      </c>
      <c r="I415" s="45">
        <v>63</v>
      </c>
      <c r="J415" s="58" t="s">
        <v>1154</v>
      </c>
    </row>
    <row r="416" spans="1:10">
      <c r="A416" s="58">
        <v>13073</v>
      </c>
      <c r="B416" s="58" t="s">
        <v>90</v>
      </c>
      <c r="C416" s="59" t="s">
        <v>1158</v>
      </c>
      <c r="D416" s="44" t="s">
        <v>1159</v>
      </c>
      <c r="E416" s="44">
        <v>3216.02</v>
      </c>
      <c r="F416" s="45">
        <v>224702</v>
      </c>
      <c r="G416" s="45">
        <v>110438</v>
      </c>
      <c r="H416" s="45">
        <v>114264</v>
      </c>
      <c r="I416" s="45">
        <v>70</v>
      </c>
      <c r="J416" s="58" t="s">
        <v>1157</v>
      </c>
    </row>
    <row r="417" spans="1:10">
      <c r="A417" s="58">
        <v>13074</v>
      </c>
      <c r="B417" s="58" t="s">
        <v>90</v>
      </c>
      <c r="C417" s="59" t="s">
        <v>1161</v>
      </c>
      <c r="D417" s="44" t="s">
        <v>1162</v>
      </c>
      <c r="E417" s="44">
        <v>2127.08</v>
      </c>
      <c r="F417" s="45">
        <v>157322</v>
      </c>
      <c r="G417" s="45">
        <v>78294</v>
      </c>
      <c r="H417" s="45">
        <v>79028</v>
      </c>
      <c r="I417" s="45">
        <v>74</v>
      </c>
      <c r="J417" s="58" t="s">
        <v>1160</v>
      </c>
    </row>
    <row r="418" spans="1:10">
      <c r="A418" s="58">
        <v>13075</v>
      </c>
      <c r="B418" s="58" t="s">
        <v>90</v>
      </c>
      <c r="C418" s="59" t="s">
        <v>1164</v>
      </c>
      <c r="D418" s="44" t="s">
        <v>1165</v>
      </c>
      <c r="E418" s="44">
        <v>3945.56</v>
      </c>
      <c r="F418" s="45">
        <v>235623</v>
      </c>
      <c r="G418" s="45">
        <v>115274</v>
      </c>
      <c r="H418" s="45">
        <v>120349</v>
      </c>
      <c r="I418" s="45">
        <v>60</v>
      </c>
      <c r="J418" s="58" t="s">
        <v>1163</v>
      </c>
    </row>
    <row r="419" spans="1:10">
      <c r="A419" s="58">
        <v>13076</v>
      </c>
      <c r="B419" s="58" t="s">
        <v>90</v>
      </c>
      <c r="C419" s="59" t="s">
        <v>1167</v>
      </c>
      <c r="D419" s="44" t="s">
        <v>1168</v>
      </c>
      <c r="E419" s="44">
        <v>4766.78</v>
      </c>
      <c r="F419" s="45">
        <v>211779</v>
      </c>
      <c r="G419" s="45">
        <v>105628</v>
      </c>
      <c r="H419" s="45">
        <v>106151</v>
      </c>
      <c r="I419" s="45">
        <v>44</v>
      </c>
      <c r="J419" s="58" t="s">
        <v>1166</v>
      </c>
    </row>
    <row r="420" spans="1:10">
      <c r="C420" s="47" t="s">
        <v>70</v>
      </c>
      <c r="D420" s="48"/>
      <c r="E420" s="91">
        <v>23294.21</v>
      </c>
      <c r="F420" s="50">
        <v>1608138</v>
      </c>
      <c r="G420" s="50">
        <v>792612</v>
      </c>
      <c r="H420" s="50">
        <v>815526</v>
      </c>
      <c r="I420" s="50">
        <v>69</v>
      </c>
    </row>
    <row r="421" spans="1:10">
      <c r="A421" s="113">
        <v>14</v>
      </c>
      <c r="B421" s="52" t="s">
        <v>1170</v>
      </c>
      <c r="E421" s="54"/>
      <c r="F421" s="55"/>
      <c r="G421" s="55"/>
      <c r="H421" s="55"/>
      <c r="I421" s="55"/>
      <c r="J421" s="51" t="s">
        <v>1169</v>
      </c>
    </row>
    <row r="422" spans="1:10">
      <c r="A422" s="52">
        <v>145</v>
      </c>
      <c r="B422" s="52" t="s">
        <v>1171</v>
      </c>
      <c r="C422" s="43"/>
      <c r="D422" s="22"/>
      <c r="E422" s="54"/>
      <c r="F422" s="55"/>
      <c r="G422" s="55"/>
      <c r="H422" s="55"/>
      <c r="I422" s="55"/>
      <c r="J422" s="52">
        <v>145</v>
      </c>
    </row>
    <row r="423" spans="1:10">
      <c r="A423" s="58">
        <v>14511</v>
      </c>
      <c r="B423" s="58" t="s">
        <v>12</v>
      </c>
      <c r="C423" s="59" t="s">
        <v>1173</v>
      </c>
      <c r="D423" s="44" t="s">
        <v>1174</v>
      </c>
      <c r="E423" s="44">
        <v>221.05</v>
      </c>
      <c r="F423" s="45">
        <v>246334</v>
      </c>
      <c r="G423" s="45">
        <v>121810</v>
      </c>
      <c r="H423" s="45">
        <v>124524</v>
      </c>
      <c r="I423" s="45">
        <v>1114</v>
      </c>
      <c r="J423" s="58" t="s">
        <v>1172</v>
      </c>
    </row>
    <row r="424" spans="1:10">
      <c r="A424" s="99">
        <v>14521</v>
      </c>
      <c r="B424" s="42" t="s">
        <v>90</v>
      </c>
      <c r="C424" s="70" t="s">
        <v>1176</v>
      </c>
      <c r="D424" s="44" t="s">
        <v>1177</v>
      </c>
      <c r="E424" s="44">
        <v>1827.91</v>
      </c>
      <c r="F424" s="45">
        <v>334948</v>
      </c>
      <c r="G424" s="45">
        <v>163885</v>
      </c>
      <c r="H424" s="45">
        <v>171063</v>
      </c>
      <c r="I424" s="45">
        <v>183</v>
      </c>
      <c r="J424" s="15" t="s">
        <v>1175</v>
      </c>
    </row>
    <row r="425" spans="1:10">
      <c r="A425" s="99">
        <v>14522</v>
      </c>
      <c r="B425" s="42" t="s">
        <v>90</v>
      </c>
      <c r="C425" s="43" t="s">
        <v>1179</v>
      </c>
      <c r="D425" s="44" t="s">
        <v>1180</v>
      </c>
      <c r="E425" s="44">
        <v>2116.85</v>
      </c>
      <c r="F425" s="45">
        <v>304099</v>
      </c>
      <c r="G425" s="45">
        <v>151334</v>
      </c>
      <c r="H425" s="45">
        <v>152765</v>
      </c>
      <c r="I425" s="45">
        <v>144</v>
      </c>
      <c r="J425" s="15" t="s">
        <v>1178</v>
      </c>
    </row>
    <row r="426" spans="1:10">
      <c r="A426" s="99">
        <v>14523</v>
      </c>
      <c r="B426" s="42" t="s">
        <v>90</v>
      </c>
      <c r="C426" s="43" t="s">
        <v>1182</v>
      </c>
      <c r="D426" s="44" t="s">
        <v>1183</v>
      </c>
      <c r="E426" s="44">
        <v>1412.42</v>
      </c>
      <c r="F426" s="45">
        <v>225997</v>
      </c>
      <c r="G426" s="45">
        <v>110269</v>
      </c>
      <c r="H426" s="45">
        <v>115728</v>
      </c>
      <c r="I426" s="45">
        <v>160</v>
      </c>
      <c r="J426" s="15" t="s">
        <v>1181</v>
      </c>
    </row>
    <row r="427" spans="1:10">
      <c r="A427" s="99">
        <v>14524</v>
      </c>
      <c r="B427" s="42" t="s">
        <v>90</v>
      </c>
      <c r="C427" s="43" t="s">
        <v>1185</v>
      </c>
      <c r="D427" s="44" t="s">
        <v>1186</v>
      </c>
      <c r="E427" s="44">
        <v>949.78</v>
      </c>
      <c r="F427" s="45">
        <v>315002</v>
      </c>
      <c r="G427" s="45">
        <v>153663</v>
      </c>
      <c r="H427" s="45">
        <v>161339</v>
      </c>
      <c r="I427" s="45">
        <v>332</v>
      </c>
      <c r="J427" s="15" t="s">
        <v>1184</v>
      </c>
    </row>
    <row r="428" spans="1:10">
      <c r="A428" s="52">
        <v>146</v>
      </c>
      <c r="B428" s="52" t="s">
        <v>1187</v>
      </c>
      <c r="C428" s="43"/>
      <c r="D428" s="22"/>
      <c r="E428" s="54"/>
      <c r="F428" s="55"/>
      <c r="G428" s="55"/>
      <c r="H428" s="55"/>
      <c r="I428" s="55"/>
      <c r="J428" s="52">
        <v>146</v>
      </c>
    </row>
    <row r="429" spans="1:10">
      <c r="A429" s="99">
        <v>14612</v>
      </c>
      <c r="B429" s="42" t="s">
        <v>12</v>
      </c>
      <c r="C429" s="43" t="s">
        <v>1189</v>
      </c>
      <c r="D429" s="44" t="s">
        <v>1190</v>
      </c>
      <c r="E429" s="44">
        <v>328.48</v>
      </c>
      <c r="F429" s="45">
        <v>556780</v>
      </c>
      <c r="G429" s="45">
        <v>277612</v>
      </c>
      <c r="H429" s="45">
        <v>279168</v>
      </c>
      <c r="I429" s="45">
        <v>1695</v>
      </c>
      <c r="J429" s="15" t="s">
        <v>1188</v>
      </c>
    </row>
    <row r="430" spans="1:10">
      <c r="A430" s="99">
        <v>14625</v>
      </c>
      <c r="B430" s="42" t="s">
        <v>90</v>
      </c>
      <c r="C430" s="43" t="s">
        <v>1192</v>
      </c>
      <c r="D430" s="44" t="s">
        <v>1193</v>
      </c>
      <c r="E430" s="44">
        <v>2395.6</v>
      </c>
      <c r="F430" s="45">
        <v>299758</v>
      </c>
      <c r="G430" s="45">
        <v>148084</v>
      </c>
      <c r="H430" s="45">
        <v>151674</v>
      </c>
      <c r="I430" s="45">
        <v>125</v>
      </c>
      <c r="J430" s="15" t="s">
        <v>1191</v>
      </c>
    </row>
    <row r="431" spans="1:10">
      <c r="A431" s="99">
        <v>14626</v>
      </c>
      <c r="B431" s="42" t="s">
        <v>90</v>
      </c>
      <c r="C431" s="43" t="s">
        <v>1195</v>
      </c>
      <c r="D431" s="44" t="s">
        <v>1196</v>
      </c>
      <c r="E431" s="44">
        <v>2111.41</v>
      </c>
      <c r="F431" s="45">
        <v>252725</v>
      </c>
      <c r="G431" s="45">
        <v>123768</v>
      </c>
      <c r="H431" s="45">
        <v>128957</v>
      </c>
      <c r="I431" s="45">
        <v>120</v>
      </c>
      <c r="J431" s="15" t="s">
        <v>1194</v>
      </c>
    </row>
    <row r="432" spans="1:10">
      <c r="A432" s="99">
        <v>14627</v>
      </c>
      <c r="B432" s="42" t="s">
        <v>90</v>
      </c>
      <c r="C432" s="43" t="s">
        <v>1198</v>
      </c>
      <c r="D432" s="44" t="s">
        <v>1199</v>
      </c>
      <c r="E432" s="44">
        <v>1454.59</v>
      </c>
      <c r="F432" s="45">
        <v>241717</v>
      </c>
      <c r="G432" s="45">
        <v>118997</v>
      </c>
      <c r="H432" s="45">
        <v>122720</v>
      </c>
      <c r="I432" s="45">
        <v>166</v>
      </c>
      <c r="J432" s="15" t="s">
        <v>1197</v>
      </c>
    </row>
    <row r="433" spans="1:10">
      <c r="A433" s="99">
        <v>14628</v>
      </c>
      <c r="B433" s="42" t="s">
        <v>90</v>
      </c>
      <c r="C433" s="43" t="s">
        <v>1201</v>
      </c>
      <c r="D433" s="44" t="s">
        <v>1202</v>
      </c>
      <c r="E433" s="44">
        <v>1654.19</v>
      </c>
      <c r="F433" s="45">
        <v>245586</v>
      </c>
      <c r="G433" s="45">
        <v>121254</v>
      </c>
      <c r="H433" s="45">
        <v>124332</v>
      </c>
      <c r="I433" s="45">
        <v>148</v>
      </c>
      <c r="J433" s="15" t="s">
        <v>1200</v>
      </c>
    </row>
    <row r="434" spans="1:10">
      <c r="A434" s="52">
        <v>147</v>
      </c>
      <c r="B434" s="52" t="s">
        <v>1203</v>
      </c>
      <c r="C434" s="43"/>
      <c r="D434" s="22"/>
      <c r="E434" s="54"/>
      <c r="F434" s="55"/>
      <c r="G434" s="55"/>
      <c r="H434" s="55"/>
      <c r="I434" s="55"/>
      <c r="J434" s="52">
        <v>147</v>
      </c>
    </row>
    <row r="435" spans="1:10">
      <c r="A435" s="99">
        <v>14713</v>
      </c>
      <c r="B435" s="42" t="s">
        <v>12</v>
      </c>
      <c r="C435" s="43" t="s">
        <v>1205</v>
      </c>
      <c r="D435" s="44" t="s">
        <v>1206</v>
      </c>
      <c r="E435" s="44">
        <v>297.8</v>
      </c>
      <c r="F435" s="45">
        <v>593145</v>
      </c>
      <c r="G435" s="45">
        <v>291450</v>
      </c>
      <c r="H435" s="45">
        <v>301695</v>
      </c>
      <c r="I435" s="45">
        <v>1992</v>
      </c>
      <c r="J435" s="15" t="s">
        <v>1204</v>
      </c>
    </row>
    <row r="436" spans="1:10">
      <c r="A436" s="99">
        <v>14729</v>
      </c>
      <c r="B436" s="42" t="s">
        <v>90</v>
      </c>
      <c r="C436" s="43" t="s">
        <v>1208</v>
      </c>
      <c r="D436" s="44" t="s">
        <v>1209</v>
      </c>
      <c r="E436" s="44">
        <v>1651.28</v>
      </c>
      <c r="F436" s="45">
        <v>258139</v>
      </c>
      <c r="G436" s="45">
        <v>126466</v>
      </c>
      <c r="H436" s="45">
        <v>131673</v>
      </c>
      <c r="I436" s="45">
        <v>156</v>
      </c>
      <c r="J436" s="15" t="s">
        <v>1207</v>
      </c>
    </row>
    <row r="437" spans="1:10">
      <c r="A437" s="99">
        <v>14730</v>
      </c>
      <c r="B437" s="42" t="s">
        <v>90</v>
      </c>
      <c r="C437" s="43" t="s">
        <v>1211</v>
      </c>
      <c r="D437" s="44" t="s">
        <v>1212</v>
      </c>
      <c r="E437" s="44">
        <v>2028.56</v>
      </c>
      <c r="F437" s="45">
        <v>197741</v>
      </c>
      <c r="G437" s="45">
        <v>98130</v>
      </c>
      <c r="H437" s="45">
        <v>99611</v>
      </c>
      <c r="I437" s="45">
        <v>97</v>
      </c>
      <c r="J437" s="15" t="s">
        <v>1210</v>
      </c>
    </row>
    <row r="438" spans="1:10">
      <c r="C438" s="47" t="s">
        <v>70</v>
      </c>
      <c r="D438" s="48"/>
      <c r="E438" s="49">
        <v>18449.920000000002</v>
      </c>
      <c r="F438" s="50">
        <v>4071971</v>
      </c>
      <c r="G438" s="50">
        <v>2006722</v>
      </c>
      <c r="H438" s="50">
        <v>2065249</v>
      </c>
      <c r="I438" s="50">
        <v>221</v>
      </c>
    </row>
    <row r="439" spans="1:10">
      <c r="A439" s="113">
        <v>15</v>
      </c>
      <c r="B439" s="52" t="s">
        <v>1214</v>
      </c>
      <c r="E439" s="54"/>
      <c r="F439" s="55"/>
      <c r="G439" s="55"/>
      <c r="H439" s="55"/>
      <c r="I439" s="55"/>
      <c r="J439" s="51" t="s">
        <v>1213</v>
      </c>
    </row>
    <row r="440" spans="1:10">
      <c r="A440" s="99">
        <v>15001</v>
      </c>
      <c r="B440" s="42" t="s">
        <v>12</v>
      </c>
      <c r="C440" s="43" t="s">
        <v>1216</v>
      </c>
      <c r="D440" s="44" t="s">
        <v>1217</v>
      </c>
      <c r="E440" s="44">
        <v>244.71</v>
      </c>
      <c r="F440" s="45">
        <v>80103</v>
      </c>
      <c r="G440" s="45">
        <v>38894</v>
      </c>
      <c r="H440" s="45">
        <v>41209</v>
      </c>
      <c r="I440" s="45">
        <v>327</v>
      </c>
      <c r="J440" s="15" t="s">
        <v>1215</v>
      </c>
    </row>
    <row r="441" spans="1:10">
      <c r="A441" s="99">
        <v>15002</v>
      </c>
      <c r="B441" s="42" t="s">
        <v>12</v>
      </c>
      <c r="C441" s="43" t="s">
        <v>1219</v>
      </c>
      <c r="D441" s="44" t="s">
        <v>1220</v>
      </c>
      <c r="E441" s="44">
        <v>135.03</v>
      </c>
      <c r="F441" s="45">
        <v>238762</v>
      </c>
      <c r="G441" s="45">
        <v>115552</v>
      </c>
      <c r="H441" s="45">
        <v>123210</v>
      </c>
      <c r="I441" s="45">
        <v>1768</v>
      </c>
      <c r="J441" s="15" t="s">
        <v>1218</v>
      </c>
    </row>
    <row r="442" spans="1:10">
      <c r="A442" s="99">
        <v>15003</v>
      </c>
      <c r="B442" s="42" t="s">
        <v>12</v>
      </c>
      <c r="C442" s="43" t="s">
        <v>1222</v>
      </c>
      <c r="D442" s="44" t="s">
        <v>1223</v>
      </c>
      <c r="E442" s="44">
        <v>201.01</v>
      </c>
      <c r="F442" s="45">
        <v>237565</v>
      </c>
      <c r="G442" s="45">
        <v>117391</v>
      </c>
      <c r="H442" s="45">
        <v>120174</v>
      </c>
      <c r="I442" s="45">
        <v>1182</v>
      </c>
      <c r="J442" s="15" t="s">
        <v>1221</v>
      </c>
    </row>
    <row r="443" spans="1:10">
      <c r="A443" s="99">
        <v>15081</v>
      </c>
      <c r="B443" s="42" t="s">
        <v>90</v>
      </c>
      <c r="C443" s="43" t="s">
        <v>1225</v>
      </c>
      <c r="D443" s="44" t="s">
        <v>1226</v>
      </c>
      <c r="E443" s="44">
        <v>2293.7399999999998</v>
      </c>
      <c r="F443" s="45">
        <v>83173</v>
      </c>
      <c r="G443" s="45">
        <v>41428</v>
      </c>
      <c r="H443" s="45">
        <v>41745</v>
      </c>
      <c r="I443" s="45">
        <v>36</v>
      </c>
      <c r="J443" s="15" t="s">
        <v>1224</v>
      </c>
    </row>
    <row r="444" spans="1:10">
      <c r="A444" s="99">
        <v>15082</v>
      </c>
      <c r="B444" s="42" t="s">
        <v>90</v>
      </c>
      <c r="C444" s="43" t="s">
        <v>1228</v>
      </c>
      <c r="D444" s="44" t="s">
        <v>1229</v>
      </c>
      <c r="E444" s="44">
        <v>1453.84</v>
      </c>
      <c r="F444" s="45">
        <v>158486</v>
      </c>
      <c r="G444" s="45">
        <v>77624</v>
      </c>
      <c r="H444" s="45">
        <v>80862</v>
      </c>
      <c r="I444" s="45">
        <v>109</v>
      </c>
      <c r="J444" s="15" t="s">
        <v>1227</v>
      </c>
    </row>
    <row r="445" spans="1:10">
      <c r="A445" s="99">
        <v>15083</v>
      </c>
      <c r="B445" s="42" t="s">
        <v>90</v>
      </c>
      <c r="C445" s="43" t="s">
        <v>1231</v>
      </c>
      <c r="D445" s="44" t="s">
        <v>1232</v>
      </c>
      <c r="E445" s="44">
        <v>2366.9899999999998</v>
      </c>
      <c r="F445" s="45">
        <v>170923</v>
      </c>
      <c r="G445" s="45">
        <v>85224</v>
      </c>
      <c r="H445" s="45">
        <v>85699</v>
      </c>
      <c r="I445" s="45">
        <v>72</v>
      </c>
      <c r="J445" s="15" t="s">
        <v>1230</v>
      </c>
    </row>
    <row r="446" spans="1:10">
      <c r="A446" s="99">
        <v>15084</v>
      </c>
      <c r="B446" s="42" t="s">
        <v>90</v>
      </c>
      <c r="C446" s="43" t="s">
        <v>1234</v>
      </c>
      <c r="D446" s="44" t="s">
        <v>1235</v>
      </c>
      <c r="E446" s="44">
        <v>1413.95</v>
      </c>
      <c r="F446" s="45">
        <v>178846</v>
      </c>
      <c r="G446" s="45">
        <v>88658</v>
      </c>
      <c r="H446" s="45">
        <v>90188</v>
      </c>
      <c r="I446" s="45">
        <v>126</v>
      </c>
      <c r="J446" s="15" t="s">
        <v>1233</v>
      </c>
    </row>
    <row r="447" spans="1:10">
      <c r="A447" s="99">
        <v>15085</v>
      </c>
      <c r="B447" s="42" t="s">
        <v>90</v>
      </c>
      <c r="C447" s="43" t="s">
        <v>1237</v>
      </c>
      <c r="D447" s="44" t="s">
        <v>1238</v>
      </c>
      <c r="E447" s="44">
        <v>2104.75</v>
      </c>
      <c r="F447" s="45">
        <v>213310</v>
      </c>
      <c r="G447" s="45">
        <v>104712</v>
      </c>
      <c r="H447" s="45">
        <v>108598</v>
      </c>
      <c r="I447" s="45">
        <v>101</v>
      </c>
      <c r="J447" s="15" t="s">
        <v>1236</v>
      </c>
    </row>
    <row r="448" spans="1:10">
      <c r="A448" s="99">
        <v>15086</v>
      </c>
      <c r="B448" s="42" t="s">
        <v>90</v>
      </c>
      <c r="C448" s="43" t="s">
        <v>1240</v>
      </c>
      <c r="D448" s="44" t="s">
        <v>1241</v>
      </c>
      <c r="E448" s="44">
        <v>1577.08</v>
      </c>
      <c r="F448" s="45">
        <v>89589</v>
      </c>
      <c r="G448" s="45">
        <v>44600</v>
      </c>
      <c r="H448" s="45">
        <v>44989</v>
      </c>
      <c r="I448" s="45">
        <v>57</v>
      </c>
      <c r="J448" s="15" t="s">
        <v>1239</v>
      </c>
    </row>
    <row r="449" spans="1:10">
      <c r="A449" s="99">
        <v>15087</v>
      </c>
      <c r="B449" s="42" t="s">
        <v>90</v>
      </c>
      <c r="C449" s="43" t="s">
        <v>1243</v>
      </c>
      <c r="D449" s="44" t="s">
        <v>1244</v>
      </c>
      <c r="E449" s="44">
        <v>1449.01</v>
      </c>
      <c r="F449" s="45">
        <v>134942</v>
      </c>
      <c r="G449" s="45">
        <v>66285</v>
      </c>
      <c r="H449" s="45">
        <v>68657</v>
      </c>
      <c r="I449" s="45">
        <v>93</v>
      </c>
      <c r="J449" s="15" t="s">
        <v>1242</v>
      </c>
    </row>
    <row r="450" spans="1:10">
      <c r="A450" s="99">
        <v>15088</v>
      </c>
      <c r="B450" s="42" t="s">
        <v>90</v>
      </c>
      <c r="C450" s="43" t="s">
        <v>1246</v>
      </c>
      <c r="D450" s="44" t="s">
        <v>1247</v>
      </c>
      <c r="E450" s="44">
        <v>1434.01</v>
      </c>
      <c r="F450" s="45">
        <v>183815</v>
      </c>
      <c r="G450" s="45">
        <v>90793</v>
      </c>
      <c r="H450" s="45">
        <v>93022</v>
      </c>
      <c r="I450" s="45">
        <v>128</v>
      </c>
      <c r="J450" s="15" t="s">
        <v>1245</v>
      </c>
    </row>
    <row r="451" spans="1:10">
      <c r="A451" s="99">
        <v>15089</v>
      </c>
      <c r="B451" s="42" t="s">
        <v>90</v>
      </c>
      <c r="C451" s="43" t="s">
        <v>1249</v>
      </c>
      <c r="D451" s="44" t="s">
        <v>1250</v>
      </c>
      <c r="E451" s="44">
        <v>1427.5</v>
      </c>
      <c r="F451" s="45">
        <v>189125</v>
      </c>
      <c r="G451" s="45">
        <v>92363</v>
      </c>
      <c r="H451" s="45">
        <v>96762</v>
      </c>
      <c r="I451" s="45">
        <v>132</v>
      </c>
      <c r="J451" s="15" t="s">
        <v>1248</v>
      </c>
    </row>
    <row r="452" spans="1:10">
      <c r="A452" s="99">
        <v>15090</v>
      </c>
      <c r="B452" s="42" t="s">
        <v>90</v>
      </c>
      <c r="C452" s="43" t="s">
        <v>1252</v>
      </c>
      <c r="D452" s="44" t="s">
        <v>1253</v>
      </c>
      <c r="E452" s="44">
        <v>2424.11</v>
      </c>
      <c r="F452" s="45">
        <v>111190</v>
      </c>
      <c r="G452" s="45">
        <v>54869</v>
      </c>
      <c r="H452" s="45">
        <v>56321</v>
      </c>
      <c r="I452" s="45">
        <v>46</v>
      </c>
      <c r="J452" s="15" t="s">
        <v>1251</v>
      </c>
    </row>
    <row r="453" spans="1:10">
      <c r="A453" s="99">
        <v>15091</v>
      </c>
      <c r="B453" s="42" t="s">
        <v>90</v>
      </c>
      <c r="C453" s="43" t="s">
        <v>1255</v>
      </c>
      <c r="D453" s="44" t="s">
        <v>1256</v>
      </c>
      <c r="E453" s="44">
        <v>1930.78</v>
      </c>
      <c r="F453" s="45">
        <v>124953</v>
      </c>
      <c r="G453" s="45">
        <v>61469</v>
      </c>
      <c r="H453" s="45">
        <v>63484</v>
      </c>
      <c r="I453" s="45">
        <v>65</v>
      </c>
      <c r="J453" s="15" t="s">
        <v>1254</v>
      </c>
    </row>
    <row r="454" spans="1:10">
      <c r="C454" s="47" t="s">
        <v>70</v>
      </c>
      <c r="D454" s="48"/>
      <c r="E454" s="49">
        <v>20456.509999999998</v>
      </c>
      <c r="F454" s="50">
        <v>2194782</v>
      </c>
      <c r="G454" s="50">
        <v>1079862</v>
      </c>
      <c r="H454" s="50">
        <v>1114920</v>
      </c>
      <c r="I454" s="50">
        <v>107</v>
      </c>
    </row>
    <row r="455" spans="1:10">
      <c r="A455" s="113">
        <v>16</v>
      </c>
      <c r="B455" s="52" t="s">
        <v>1258</v>
      </c>
      <c r="E455" s="54"/>
      <c r="F455" s="55"/>
      <c r="G455" s="55"/>
      <c r="H455" s="55"/>
      <c r="I455" s="55"/>
      <c r="J455" s="51" t="s">
        <v>1257</v>
      </c>
    </row>
    <row r="456" spans="1:10">
      <c r="A456" s="99">
        <v>16051</v>
      </c>
      <c r="B456" s="42" t="s">
        <v>12</v>
      </c>
      <c r="C456" s="43" t="s">
        <v>1260</v>
      </c>
      <c r="D456" s="44" t="s">
        <v>1261</v>
      </c>
      <c r="E456" s="44">
        <v>269.91000000000003</v>
      </c>
      <c r="F456" s="45">
        <v>213981</v>
      </c>
      <c r="G456" s="45">
        <v>104044</v>
      </c>
      <c r="H456" s="45">
        <v>109937</v>
      </c>
      <c r="I456" s="45">
        <v>793</v>
      </c>
      <c r="J456" s="15" t="s">
        <v>1259</v>
      </c>
    </row>
    <row r="457" spans="1:10">
      <c r="A457" s="115">
        <v>16052</v>
      </c>
      <c r="B457" s="42" t="s">
        <v>12</v>
      </c>
      <c r="C457" s="43" t="s">
        <v>1263</v>
      </c>
      <c r="D457" s="44" t="s">
        <v>1264</v>
      </c>
      <c r="E457" s="44">
        <v>152.18</v>
      </c>
      <c r="F457" s="45">
        <v>93125</v>
      </c>
      <c r="G457" s="45">
        <v>44945</v>
      </c>
      <c r="H457" s="45">
        <v>48180</v>
      </c>
      <c r="I457" s="45">
        <v>612</v>
      </c>
      <c r="J457" s="42" t="s">
        <v>1262</v>
      </c>
    </row>
    <row r="458" spans="1:10">
      <c r="A458" s="99">
        <v>16053</v>
      </c>
      <c r="B458" s="42" t="s">
        <v>12</v>
      </c>
      <c r="C458" s="43" t="s">
        <v>1266</v>
      </c>
      <c r="D458" s="44" t="s">
        <v>1267</v>
      </c>
      <c r="E458" s="44">
        <v>114.77</v>
      </c>
      <c r="F458" s="45">
        <v>111343</v>
      </c>
      <c r="G458" s="45">
        <v>55628</v>
      </c>
      <c r="H458" s="45">
        <v>55715</v>
      </c>
      <c r="I458" s="45">
        <v>970</v>
      </c>
      <c r="J458" s="15" t="s">
        <v>1265</v>
      </c>
    </row>
    <row r="459" spans="1:10">
      <c r="A459" s="99">
        <v>16054</v>
      </c>
      <c r="B459" s="42" t="s">
        <v>12</v>
      </c>
      <c r="C459" s="43" t="s">
        <v>1269</v>
      </c>
      <c r="D459" s="44" t="s">
        <v>1270</v>
      </c>
      <c r="E459" s="44">
        <v>141.62</v>
      </c>
      <c r="F459" s="45">
        <v>36789</v>
      </c>
      <c r="G459" s="45">
        <v>18009</v>
      </c>
      <c r="H459" s="45">
        <v>18780</v>
      </c>
      <c r="I459" s="45">
        <v>260</v>
      </c>
      <c r="J459" s="15" t="s">
        <v>1268</v>
      </c>
    </row>
    <row r="460" spans="1:10">
      <c r="A460" s="99">
        <v>16055</v>
      </c>
      <c r="B460" s="42" t="s">
        <v>12</v>
      </c>
      <c r="C460" s="43" t="s">
        <v>1272</v>
      </c>
      <c r="D460" s="44" t="s">
        <v>1273</v>
      </c>
      <c r="E460" s="44">
        <v>84.48</v>
      </c>
      <c r="F460" s="45">
        <v>65228</v>
      </c>
      <c r="G460" s="45">
        <v>31549</v>
      </c>
      <c r="H460" s="45">
        <v>33679</v>
      </c>
      <c r="I460" s="45">
        <v>772</v>
      </c>
      <c r="J460" s="15" t="s">
        <v>1271</v>
      </c>
    </row>
    <row r="461" spans="1:10">
      <c r="A461" s="99">
        <v>16056</v>
      </c>
      <c r="B461" s="42" t="s">
        <v>12</v>
      </c>
      <c r="C461" s="43" t="s">
        <v>1275</v>
      </c>
      <c r="D461" s="44" t="s">
        <v>1276</v>
      </c>
      <c r="E461" s="44">
        <v>104.17</v>
      </c>
      <c r="F461" s="45">
        <v>42250</v>
      </c>
      <c r="G461" s="45">
        <v>20833</v>
      </c>
      <c r="H461" s="45">
        <v>21417</v>
      </c>
      <c r="I461" s="45">
        <v>406</v>
      </c>
      <c r="J461" s="15" t="s">
        <v>1274</v>
      </c>
    </row>
    <row r="462" spans="1:10">
      <c r="A462" s="99">
        <v>16061</v>
      </c>
      <c r="B462" s="42" t="s">
        <v>90</v>
      </c>
      <c r="C462" s="43" t="s">
        <v>1278</v>
      </c>
      <c r="D462" s="44" t="s">
        <v>1279</v>
      </c>
      <c r="E462" s="44">
        <v>943.07</v>
      </c>
      <c r="F462" s="45">
        <v>100006</v>
      </c>
      <c r="G462" s="45">
        <v>50219</v>
      </c>
      <c r="H462" s="45">
        <v>49787</v>
      </c>
      <c r="I462" s="45">
        <v>106</v>
      </c>
      <c r="J462" s="15" t="s">
        <v>1277</v>
      </c>
    </row>
    <row r="463" spans="1:10">
      <c r="A463" s="99">
        <v>16062</v>
      </c>
      <c r="B463" s="42" t="s">
        <v>90</v>
      </c>
      <c r="C463" s="43" t="s">
        <v>1281</v>
      </c>
      <c r="D463" s="44" t="s">
        <v>1282</v>
      </c>
      <c r="E463" s="44">
        <v>713.9</v>
      </c>
      <c r="F463" s="45">
        <v>83416</v>
      </c>
      <c r="G463" s="45">
        <v>41394</v>
      </c>
      <c r="H463" s="45">
        <v>42022</v>
      </c>
      <c r="I463" s="45">
        <v>117</v>
      </c>
      <c r="J463" s="15" t="s">
        <v>1280</v>
      </c>
    </row>
    <row r="464" spans="1:10">
      <c r="A464" s="99">
        <v>16063</v>
      </c>
      <c r="B464" s="42" t="s">
        <v>90</v>
      </c>
      <c r="C464" s="43" t="s">
        <v>1284</v>
      </c>
      <c r="D464" s="44" t="s">
        <v>1285</v>
      </c>
      <c r="E464" s="44">
        <v>1266.96</v>
      </c>
      <c r="F464" s="45">
        <v>118974</v>
      </c>
      <c r="G464" s="45">
        <v>59573</v>
      </c>
      <c r="H464" s="45">
        <v>59401</v>
      </c>
      <c r="I464" s="45">
        <v>94</v>
      </c>
      <c r="J464" s="15" t="s">
        <v>1283</v>
      </c>
    </row>
    <row r="465" spans="1:10">
      <c r="A465" s="99">
        <v>16064</v>
      </c>
      <c r="B465" s="42" t="s">
        <v>90</v>
      </c>
      <c r="C465" s="43" t="s">
        <v>1287</v>
      </c>
      <c r="D465" s="44" t="s">
        <v>1288</v>
      </c>
      <c r="E465" s="44">
        <v>979.68</v>
      </c>
      <c r="F465" s="45">
        <v>102232</v>
      </c>
      <c r="G465" s="45">
        <v>50775</v>
      </c>
      <c r="H465" s="45">
        <v>51457</v>
      </c>
      <c r="I465" s="45">
        <v>104</v>
      </c>
      <c r="J465" s="15" t="s">
        <v>1286</v>
      </c>
    </row>
    <row r="466" spans="1:10">
      <c r="A466" s="99">
        <v>16065</v>
      </c>
      <c r="B466" s="42" t="s">
        <v>90</v>
      </c>
      <c r="C466" s="43" t="s">
        <v>1290</v>
      </c>
      <c r="D466" s="44" t="s">
        <v>1291</v>
      </c>
      <c r="E466" s="44">
        <v>1037.9100000000001</v>
      </c>
      <c r="F466" s="45">
        <v>74212</v>
      </c>
      <c r="G466" s="45">
        <v>36865</v>
      </c>
      <c r="H466" s="45">
        <v>37347</v>
      </c>
      <c r="I466" s="45">
        <v>72</v>
      </c>
      <c r="J466" s="15" t="s">
        <v>1289</v>
      </c>
    </row>
    <row r="467" spans="1:10">
      <c r="A467" s="99">
        <v>16066</v>
      </c>
      <c r="B467" s="42" t="s">
        <v>90</v>
      </c>
      <c r="C467" s="43" t="s">
        <v>1293</v>
      </c>
      <c r="D467" s="44" t="s">
        <v>1294</v>
      </c>
      <c r="E467" s="44">
        <v>1251.21</v>
      </c>
      <c r="F467" s="45">
        <v>124916</v>
      </c>
      <c r="G467" s="45">
        <v>62446</v>
      </c>
      <c r="H467" s="45">
        <v>62470</v>
      </c>
      <c r="I467" s="45">
        <v>100</v>
      </c>
      <c r="J467" s="15" t="s">
        <v>1292</v>
      </c>
    </row>
    <row r="468" spans="1:10">
      <c r="A468" s="99">
        <v>16067</v>
      </c>
      <c r="B468" s="42" t="s">
        <v>90</v>
      </c>
      <c r="C468" s="43" t="s">
        <v>1296</v>
      </c>
      <c r="D468" s="44" t="s">
        <v>1297</v>
      </c>
      <c r="E468" s="44">
        <v>936.08</v>
      </c>
      <c r="F468" s="45">
        <v>134908</v>
      </c>
      <c r="G468" s="45">
        <v>67158</v>
      </c>
      <c r="H468" s="45">
        <v>67750</v>
      </c>
      <c r="I468" s="45">
        <v>144</v>
      </c>
      <c r="J468" s="15" t="s">
        <v>1295</v>
      </c>
    </row>
    <row r="469" spans="1:10">
      <c r="A469" s="99">
        <v>16068</v>
      </c>
      <c r="B469" s="42" t="s">
        <v>90</v>
      </c>
      <c r="C469" s="43" t="s">
        <v>1299</v>
      </c>
      <c r="D469" s="44" t="s">
        <v>1300</v>
      </c>
      <c r="E469" s="44">
        <v>806.85</v>
      </c>
      <c r="F469" s="45">
        <v>69427</v>
      </c>
      <c r="G469" s="45">
        <v>34660</v>
      </c>
      <c r="H469" s="45">
        <v>34767</v>
      </c>
      <c r="I469" s="45">
        <v>86</v>
      </c>
      <c r="J469" s="15" t="s">
        <v>1298</v>
      </c>
    </row>
    <row r="470" spans="1:10">
      <c r="A470" s="99">
        <v>16069</v>
      </c>
      <c r="B470" s="42" t="s">
        <v>90</v>
      </c>
      <c r="C470" s="43" t="s">
        <v>1302</v>
      </c>
      <c r="D470" s="44" t="s">
        <v>1303</v>
      </c>
      <c r="E470" s="44">
        <v>938.42</v>
      </c>
      <c r="F470" s="45">
        <v>63197</v>
      </c>
      <c r="G470" s="45">
        <v>31624</v>
      </c>
      <c r="H470" s="45">
        <v>31573</v>
      </c>
      <c r="I470" s="45">
        <v>67</v>
      </c>
      <c r="J470" s="15" t="s">
        <v>1301</v>
      </c>
    </row>
    <row r="471" spans="1:10">
      <c r="A471" s="99">
        <v>16070</v>
      </c>
      <c r="B471" s="42" t="s">
        <v>90</v>
      </c>
      <c r="C471" s="43" t="s">
        <v>1305</v>
      </c>
      <c r="D471" s="44" t="s">
        <v>1306</v>
      </c>
      <c r="E471" s="44">
        <v>805.12</v>
      </c>
      <c r="F471" s="45">
        <v>106249</v>
      </c>
      <c r="G471" s="45">
        <v>53446</v>
      </c>
      <c r="H471" s="45">
        <v>52803</v>
      </c>
      <c r="I471" s="45">
        <v>132</v>
      </c>
      <c r="J471" s="15" t="s">
        <v>1304</v>
      </c>
    </row>
    <row r="472" spans="1:10">
      <c r="A472" s="99">
        <v>16071</v>
      </c>
      <c r="B472" s="42" t="s">
        <v>90</v>
      </c>
      <c r="C472" s="43" t="s">
        <v>1308</v>
      </c>
      <c r="D472" s="44" t="s">
        <v>1309</v>
      </c>
      <c r="E472" s="44">
        <v>804.48</v>
      </c>
      <c r="F472" s="45">
        <v>82156</v>
      </c>
      <c r="G472" s="45">
        <v>40724</v>
      </c>
      <c r="H472" s="45">
        <v>41432</v>
      </c>
      <c r="I472" s="45">
        <v>102</v>
      </c>
      <c r="J472" s="15" t="s">
        <v>1307</v>
      </c>
    </row>
    <row r="473" spans="1:10">
      <c r="A473" s="99">
        <v>16072</v>
      </c>
      <c r="B473" s="42" t="s">
        <v>90</v>
      </c>
      <c r="C473" s="43" t="s">
        <v>1311</v>
      </c>
      <c r="D473" s="44" t="s">
        <v>1312</v>
      </c>
      <c r="E473" s="44">
        <v>460.85</v>
      </c>
      <c r="F473" s="45">
        <v>57717</v>
      </c>
      <c r="G473" s="45">
        <v>28391</v>
      </c>
      <c r="H473" s="45">
        <v>29326</v>
      </c>
      <c r="I473" s="45">
        <v>125</v>
      </c>
      <c r="J473" s="15" t="s">
        <v>1310</v>
      </c>
    </row>
    <row r="474" spans="1:10">
      <c r="A474" s="99">
        <v>16073</v>
      </c>
      <c r="B474" s="42" t="s">
        <v>90</v>
      </c>
      <c r="C474" s="43" t="s">
        <v>1314</v>
      </c>
      <c r="D474" s="44" t="s">
        <v>1315</v>
      </c>
      <c r="E474" s="44">
        <v>1008.79</v>
      </c>
      <c r="F474" s="45">
        <v>103199</v>
      </c>
      <c r="G474" s="45">
        <v>50838</v>
      </c>
      <c r="H474" s="45">
        <v>52361</v>
      </c>
      <c r="I474" s="45">
        <v>102</v>
      </c>
      <c r="J474" s="15" t="s">
        <v>1313</v>
      </c>
    </row>
    <row r="475" spans="1:10">
      <c r="A475" s="99">
        <v>16074</v>
      </c>
      <c r="B475" s="42" t="s">
        <v>90</v>
      </c>
      <c r="C475" s="43" t="s">
        <v>1317</v>
      </c>
      <c r="D475" s="44" t="s">
        <v>1318</v>
      </c>
      <c r="E475" s="44">
        <v>815.24</v>
      </c>
      <c r="F475" s="45">
        <v>82950</v>
      </c>
      <c r="G475" s="45">
        <v>41262</v>
      </c>
      <c r="H475" s="45">
        <v>41688</v>
      </c>
      <c r="I475" s="45">
        <v>102</v>
      </c>
      <c r="J475" s="15" t="s">
        <v>1316</v>
      </c>
    </row>
    <row r="476" spans="1:10">
      <c r="A476" s="99">
        <v>16075</v>
      </c>
      <c r="B476" s="42" t="s">
        <v>90</v>
      </c>
      <c r="C476" s="43" t="s">
        <v>1320</v>
      </c>
      <c r="D476" s="44" t="s">
        <v>1321</v>
      </c>
      <c r="E476" s="44">
        <v>1151.3</v>
      </c>
      <c r="F476" s="45">
        <v>80312</v>
      </c>
      <c r="G476" s="45">
        <v>39890</v>
      </c>
      <c r="H476" s="45">
        <v>40422</v>
      </c>
      <c r="I476" s="45">
        <v>70</v>
      </c>
      <c r="J476" s="15" t="s">
        <v>1319</v>
      </c>
    </row>
    <row r="477" spans="1:10">
      <c r="A477" s="99">
        <v>16076</v>
      </c>
      <c r="B477" s="42" t="s">
        <v>90</v>
      </c>
      <c r="C477" s="43" t="s">
        <v>1323</v>
      </c>
      <c r="D477" s="44" t="s">
        <v>1324</v>
      </c>
      <c r="E477" s="44">
        <v>845.98</v>
      </c>
      <c r="F477" s="45">
        <v>97398</v>
      </c>
      <c r="G477" s="45">
        <v>47921</v>
      </c>
      <c r="H477" s="45">
        <v>49477</v>
      </c>
      <c r="I477" s="45">
        <v>115</v>
      </c>
      <c r="J477" s="15" t="s">
        <v>1322</v>
      </c>
    </row>
    <row r="478" spans="1:10">
      <c r="A478" s="99">
        <v>16077</v>
      </c>
      <c r="B478" s="42" t="s">
        <v>90</v>
      </c>
      <c r="C478" s="43" t="s">
        <v>1326</v>
      </c>
      <c r="D478" s="44" t="s">
        <v>1327</v>
      </c>
      <c r="E478" s="44">
        <v>569.39</v>
      </c>
      <c r="F478" s="45">
        <v>89393</v>
      </c>
      <c r="G478" s="45">
        <v>43802</v>
      </c>
      <c r="H478" s="45">
        <v>45591</v>
      </c>
      <c r="I478" s="45">
        <v>157</v>
      </c>
      <c r="J478" s="15" t="s">
        <v>1325</v>
      </c>
    </row>
    <row r="479" spans="1:10">
      <c r="C479" s="47" t="s">
        <v>70</v>
      </c>
      <c r="D479" s="48"/>
      <c r="E479" s="49">
        <v>16202.359999999999</v>
      </c>
      <c r="F479" s="50">
        <v>2133378</v>
      </c>
      <c r="G479" s="50">
        <v>1055996</v>
      </c>
      <c r="H479" s="50">
        <v>1077382</v>
      </c>
      <c r="I479" s="50">
        <v>132</v>
      </c>
    </row>
    <row r="480" spans="1:10" s="35" customFormat="1" ht="20.100000000000001" customHeight="1">
      <c r="A480" s="40"/>
      <c r="B480" s="41" t="s">
        <v>1328</v>
      </c>
      <c r="C480" s="47" t="s">
        <v>70</v>
      </c>
      <c r="D480" s="48"/>
      <c r="E480" s="91">
        <v>357573.73999999993</v>
      </c>
      <c r="F480" s="50">
        <v>83166711</v>
      </c>
      <c r="G480" s="50">
        <v>41037613</v>
      </c>
      <c r="H480" s="50">
        <v>42129098</v>
      </c>
      <c r="I480" s="50">
        <v>233</v>
      </c>
    </row>
    <row r="481" spans="1:19">
      <c r="J481" s="66"/>
    </row>
    <row r="482" spans="1:19">
      <c r="C482" s="48"/>
      <c r="D482" s="48"/>
      <c r="E482" s="49"/>
      <c r="F482" s="50"/>
      <c r="G482" s="50"/>
      <c r="H482" s="50"/>
      <c r="I482" s="50"/>
      <c r="J482" s="66"/>
    </row>
    <row r="483" spans="1:19">
      <c r="A483" s="20"/>
      <c r="B483" s="20"/>
      <c r="C483" s="71"/>
      <c r="D483" s="71"/>
      <c r="E483" s="72"/>
      <c r="F483" s="72"/>
      <c r="G483" s="72"/>
      <c r="H483" s="73"/>
      <c r="I483" s="15"/>
    </row>
    <row r="484" spans="1:19" ht="12.75" customHeight="1">
      <c r="A484" s="74" t="s">
        <v>1334</v>
      </c>
      <c r="B484" s="75"/>
      <c r="C484" s="76"/>
      <c r="D484" s="15"/>
      <c r="E484" s="15"/>
      <c r="F484" s="15"/>
      <c r="G484" s="15"/>
      <c r="H484" s="15"/>
      <c r="I484" s="15"/>
    </row>
    <row r="485" spans="1:19">
      <c r="A485" s="74"/>
      <c r="B485" s="74"/>
      <c r="C485" s="71"/>
      <c r="D485" s="71"/>
      <c r="E485" s="72"/>
      <c r="F485" s="72"/>
      <c r="G485" s="72"/>
      <c r="H485" s="73"/>
      <c r="I485" s="15"/>
    </row>
    <row r="486" spans="1:19" s="81" customFormat="1" ht="13.5">
      <c r="A486" s="77" t="s">
        <v>1329</v>
      </c>
      <c r="B486" s="77"/>
      <c r="C486" s="78"/>
      <c r="D486" s="78"/>
      <c r="E486" s="79"/>
      <c r="F486" s="80"/>
      <c r="G486" s="80"/>
      <c r="H486" s="80"/>
      <c r="I486" s="80"/>
    </row>
    <row r="487" spans="1:19" s="81" customFormat="1" ht="13.5">
      <c r="A487" s="77" t="s">
        <v>1330</v>
      </c>
      <c r="B487" s="77"/>
      <c r="C487" s="78"/>
      <c r="D487" s="78"/>
      <c r="E487" s="79"/>
      <c r="F487" s="80"/>
      <c r="G487" s="80"/>
      <c r="H487" s="80"/>
      <c r="I487" s="80"/>
    </row>
    <row r="488" spans="1:19" s="81" customFormat="1" ht="12.75" customHeight="1">
      <c r="A488" s="77" t="s">
        <v>1331</v>
      </c>
      <c r="B488" s="82"/>
      <c r="C488" s="83"/>
      <c r="D488" s="83"/>
      <c r="E488" s="84"/>
      <c r="F488" s="85"/>
      <c r="G488" s="77"/>
      <c r="H488" s="77"/>
      <c r="I488" s="77"/>
    </row>
    <row r="489" spans="1:19" s="81" customFormat="1" ht="26.25" customHeight="1">
      <c r="A489" s="127" t="s">
        <v>1332</v>
      </c>
      <c r="B489" s="127"/>
      <c r="C489" s="127"/>
      <c r="D489" s="127"/>
      <c r="E489" s="127"/>
      <c r="F489" s="127"/>
      <c r="G489" s="127"/>
      <c r="H489" s="127"/>
      <c r="I489" s="127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1:19" s="87" customFormat="1" ht="26.25" customHeight="1">
      <c r="A490" s="127" t="s">
        <v>1333</v>
      </c>
      <c r="B490" s="127"/>
      <c r="C490" s="127"/>
      <c r="D490" s="127"/>
      <c r="E490" s="127"/>
      <c r="F490" s="127"/>
      <c r="G490" s="127"/>
      <c r="H490" s="127"/>
    </row>
    <row r="491" spans="1:19" s="87" customFormat="1" ht="12" customHeight="1">
      <c r="A491" s="88"/>
      <c r="B491" s="89"/>
      <c r="C491" s="89"/>
      <c r="D491" s="89"/>
      <c r="E491" s="89"/>
      <c r="F491" s="89"/>
      <c r="G491" s="89"/>
      <c r="H491" s="89"/>
      <c r="I491" s="89"/>
      <c r="J491" s="90"/>
      <c r="K491" s="90"/>
      <c r="L491" s="90"/>
      <c r="M491" s="90"/>
    </row>
    <row r="492" spans="1:19">
      <c r="A492" s="13" t="s">
        <v>7</v>
      </c>
      <c r="B492" s="13"/>
      <c r="C492" s="13"/>
      <c r="D492" s="13"/>
      <c r="E492" s="13"/>
      <c r="F492" s="13"/>
      <c r="G492" s="13"/>
      <c r="H492" s="13"/>
      <c r="I492" s="13"/>
    </row>
    <row r="493" spans="1:19">
      <c r="A493" s="13" t="s">
        <v>1336</v>
      </c>
      <c r="B493" s="13"/>
      <c r="C493" s="13"/>
      <c r="D493" s="13"/>
      <c r="E493" s="13"/>
      <c r="F493" s="13"/>
      <c r="G493" s="13"/>
      <c r="H493" s="13"/>
      <c r="I493" s="13"/>
    </row>
    <row r="494" spans="1:19">
      <c r="A494" s="13" t="s">
        <v>8</v>
      </c>
      <c r="B494" s="13"/>
      <c r="C494" s="13"/>
      <c r="D494" s="13"/>
      <c r="E494" s="13"/>
      <c r="F494" s="13"/>
      <c r="G494" s="13"/>
      <c r="H494" s="13"/>
      <c r="I494" s="13"/>
    </row>
    <row r="495" spans="1:19">
      <c r="E495" s="54"/>
      <c r="F495" s="55"/>
      <c r="G495" s="55"/>
      <c r="H495" s="55"/>
      <c r="I495" s="55"/>
    </row>
    <row r="496" spans="1:19">
      <c r="E496" s="54"/>
      <c r="F496" s="55"/>
      <c r="G496" s="55"/>
      <c r="H496" s="55"/>
      <c r="I496" s="55"/>
    </row>
    <row r="497" spans="5:9">
      <c r="E497" s="54"/>
      <c r="F497" s="55"/>
      <c r="G497" s="55"/>
      <c r="H497" s="55"/>
      <c r="I497" s="55"/>
    </row>
    <row r="498" spans="5:9">
      <c r="E498" s="54"/>
      <c r="F498" s="55"/>
      <c r="G498" s="55"/>
      <c r="H498" s="55"/>
      <c r="I498" s="55"/>
    </row>
    <row r="499" spans="5:9">
      <c r="E499" s="54"/>
      <c r="F499" s="55"/>
      <c r="G499" s="55"/>
      <c r="H499" s="55"/>
      <c r="I499" s="55"/>
    </row>
    <row r="500" spans="5:9">
      <c r="E500" s="54"/>
      <c r="F500" s="55"/>
      <c r="G500" s="55"/>
      <c r="H500" s="55"/>
      <c r="I500" s="55"/>
    </row>
    <row r="501" spans="5:9">
      <c r="E501" s="54"/>
      <c r="F501" s="55"/>
      <c r="G501" s="55"/>
      <c r="H501" s="55"/>
      <c r="I501" s="55"/>
    </row>
    <row r="502" spans="5:9">
      <c r="E502" s="54"/>
      <c r="F502" s="55"/>
      <c r="G502" s="55"/>
      <c r="H502" s="55"/>
      <c r="I502" s="55"/>
    </row>
    <row r="503" spans="5:9">
      <c r="E503" s="54"/>
      <c r="F503" s="55"/>
      <c r="G503" s="55"/>
      <c r="H503" s="55"/>
      <c r="I503" s="55"/>
    </row>
    <row r="504" spans="5:9">
      <c r="E504" s="54"/>
      <c r="F504" s="55"/>
      <c r="G504" s="55"/>
      <c r="H504" s="55"/>
      <c r="I504" s="55"/>
    </row>
    <row r="505" spans="5:9">
      <c r="E505" s="54"/>
      <c r="F505" s="55"/>
      <c r="G505" s="55"/>
      <c r="H505" s="55"/>
      <c r="I505" s="55"/>
    </row>
    <row r="506" spans="5:9">
      <c r="E506" s="54"/>
      <c r="F506" s="55"/>
      <c r="G506" s="55"/>
      <c r="H506" s="55"/>
      <c r="I506" s="55"/>
    </row>
    <row r="507" spans="5:9">
      <c r="E507" s="54"/>
      <c r="F507" s="55"/>
      <c r="G507" s="55"/>
      <c r="H507" s="55"/>
      <c r="I507" s="55"/>
    </row>
    <row r="508" spans="5:9">
      <c r="E508" s="54"/>
      <c r="F508" s="55"/>
      <c r="G508" s="55"/>
      <c r="H508" s="55"/>
      <c r="I508" s="55"/>
    </row>
    <row r="509" spans="5:9">
      <c r="E509" s="54"/>
      <c r="F509" s="55"/>
      <c r="G509" s="55"/>
      <c r="H509" s="55"/>
      <c r="I509" s="55"/>
    </row>
    <row r="510" spans="5:9">
      <c r="E510" s="54"/>
      <c r="F510" s="55"/>
      <c r="G510" s="55"/>
      <c r="H510" s="55"/>
      <c r="I510" s="55"/>
    </row>
    <row r="511" spans="5:9">
      <c r="E511" s="54"/>
    </row>
    <row r="512" spans="5:9">
      <c r="E512" s="54"/>
    </row>
    <row r="513" spans="5:5">
      <c r="E513" s="54"/>
    </row>
    <row r="514" spans="5:5">
      <c r="E514" s="54"/>
    </row>
    <row r="515" spans="5:5">
      <c r="E515" s="54"/>
    </row>
    <row r="516" spans="5:5">
      <c r="E516" s="54"/>
    </row>
    <row r="517" spans="5:5">
      <c r="E517" s="54"/>
    </row>
    <row r="518" spans="5:5">
      <c r="E518" s="54"/>
    </row>
    <row r="519" spans="5:5">
      <c r="E519" s="54"/>
    </row>
    <row r="520" spans="5:5">
      <c r="E520" s="54"/>
    </row>
    <row r="521" spans="5:5">
      <c r="E521" s="54"/>
    </row>
    <row r="522" spans="5:5">
      <c r="E522" s="54"/>
    </row>
    <row r="523" spans="5:5">
      <c r="E523" s="54"/>
    </row>
    <row r="524" spans="5:5">
      <c r="E524" s="54"/>
    </row>
    <row r="525" spans="5:5">
      <c r="E525" s="54"/>
    </row>
    <row r="526" spans="5:5">
      <c r="E526" s="54"/>
    </row>
    <row r="527" spans="5:5">
      <c r="E527" s="54"/>
    </row>
    <row r="528" spans="5:5">
      <c r="E528" s="54"/>
    </row>
    <row r="529" spans="5:5">
      <c r="E529" s="54"/>
    </row>
    <row r="530" spans="5:5">
      <c r="E530" s="54"/>
    </row>
    <row r="531" spans="5:5">
      <c r="E531" s="54"/>
    </row>
    <row r="532" spans="5:5">
      <c r="E532" s="54"/>
    </row>
    <row r="533" spans="5:5">
      <c r="E533" s="54"/>
    </row>
    <row r="534" spans="5:5">
      <c r="E534" s="54"/>
    </row>
    <row r="535" spans="5:5">
      <c r="E535" s="54"/>
    </row>
    <row r="536" spans="5:5">
      <c r="E536" s="54"/>
    </row>
    <row r="537" spans="5:5">
      <c r="E537" s="54"/>
    </row>
    <row r="538" spans="5:5">
      <c r="E538" s="54"/>
    </row>
    <row r="539" spans="5:5">
      <c r="E539" s="54"/>
    </row>
    <row r="540" spans="5:5">
      <c r="E540" s="54"/>
    </row>
    <row r="541" spans="5:5">
      <c r="E541" s="54"/>
    </row>
    <row r="542" spans="5:5">
      <c r="E542" s="54"/>
    </row>
    <row r="543" spans="5:5">
      <c r="E543" s="54"/>
    </row>
    <row r="544" spans="5:5">
      <c r="E544" s="54"/>
    </row>
    <row r="545" spans="5:5">
      <c r="E545" s="54"/>
    </row>
    <row r="546" spans="5:5">
      <c r="E546" s="54"/>
    </row>
    <row r="547" spans="5:5">
      <c r="E547" s="54"/>
    </row>
    <row r="548" spans="5:5">
      <c r="E548" s="54"/>
    </row>
    <row r="549" spans="5:5">
      <c r="E549" s="54"/>
    </row>
    <row r="550" spans="5:5">
      <c r="E550" s="54"/>
    </row>
    <row r="551" spans="5:5">
      <c r="E551" s="54"/>
    </row>
    <row r="552" spans="5:5">
      <c r="E552" s="54"/>
    </row>
    <row r="553" spans="5:5">
      <c r="E553" s="54"/>
    </row>
    <row r="554" spans="5:5">
      <c r="E554" s="54"/>
    </row>
    <row r="555" spans="5:5">
      <c r="E555" s="54"/>
    </row>
    <row r="556" spans="5:5">
      <c r="E556" s="54"/>
    </row>
    <row r="557" spans="5:5">
      <c r="E557" s="54"/>
    </row>
    <row r="558" spans="5:5">
      <c r="E558" s="54"/>
    </row>
    <row r="559" spans="5:5">
      <c r="E559" s="54"/>
    </row>
    <row r="560" spans="5:5">
      <c r="E560" s="54"/>
    </row>
    <row r="561" spans="5:5">
      <c r="E561" s="54"/>
    </row>
    <row r="562" spans="5:5">
      <c r="E562" s="54"/>
    </row>
    <row r="563" spans="5:5">
      <c r="E563" s="54"/>
    </row>
    <row r="564" spans="5:5">
      <c r="E564" s="54"/>
    </row>
    <row r="565" spans="5:5">
      <c r="E565" s="54"/>
    </row>
    <row r="566" spans="5:5">
      <c r="E566" s="54"/>
    </row>
    <row r="567" spans="5:5">
      <c r="E567" s="54"/>
    </row>
    <row r="568" spans="5:5">
      <c r="E568" s="54"/>
    </row>
    <row r="569" spans="5:5">
      <c r="E569" s="54"/>
    </row>
    <row r="570" spans="5:5">
      <c r="E570" s="54"/>
    </row>
    <row r="571" spans="5:5">
      <c r="E571" s="54"/>
    </row>
    <row r="572" spans="5:5">
      <c r="E572" s="54"/>
    </row>
    <row r="573" spans="5:5">
      <c r="E573" s="54"/>
    </row>
    <row r="574" spans="5:5">
      <c r="E574" s="54"/>
    </row>
    <row r="575" spans="5:5">
      <c r="E575" s="54"/>
    </row>
    <row r="576" spans="5:5">
      <c r="E576" s="54"/>
    </row>
    <row r="577" spans="5:5">
      <c r="E577" s="54"/>
    </row>
    <row r="578" spans="5:5">
      <c r="E578" s="54"/>
    </row>
    <row r="579" spans="5:5">
      <c r="E579" s="54"/>
    </row>
    <row r="580" spans="5:5">
      <c r="E580" s="54"/>
    </row>
    <row r="581" spans="5:5">
      <c r="E581" s="54"/>
    </row>
    <row r="582" spans="5:5">
      <c r="E582" s="54"/>
    </row>
    <row r="583" spans="5:5">
      <c r="E583" s="54"/>
    </row>
    <row r="584" spans="5:5">
      <c r="E584" s="54"/>
    </row>
    <row r="585" spans="5:5">
      <c r="E585" s="54"/>
    </row>
    <row r="586" spans="5:5">
      <c r="E586" s="54"/>
    </row>
    <row r="587" spans="5:5">
      <c r="E587" s="54"/>
    </row>
    <row r="588" spans="5:5">
      <c r="E588" s="54"/>
    </row>
    <row r="589" spans="5:5">
      <c r="E589" s="54"/>
    </row>
    <row r="590" spans="5:5">
      <c r="E590" s="54"/>
    </row>
    <row r="591" spans="5:5">
      <c r="E591" s="54"/>
    </row>
    <row r="592" spans="5:5">
      <c r="E592" s="54"/>
    </row>
    <row r="593" spans="5:5">
      <c r="E593" s="54"/>
    </row>
    <row r="594" spans="5:5">
      <c r="E594" s="54"/>
    </row>
    <row r="595" spans="5:5">
      <c r="E595" s="54"/>
    </row>
    <row r="596" spans="5:5">
      <c r="E596" s="54"/>
    </row>
    <row r="597" spans="5:5">
      <c r="E597" s="54"/>
    </row>
    <row r="598" spans="5:5">
      <c r="E598" s="54"/>
    </row>
    <row r="599" spans="5:5">
      <c r="E599" s="54"/>
    </row>
    <row r="600" spans="5:5">
      <c r="E600" s="54"/>
    </row>
    <row r="601" spans="5:5">
      <c r="E601" s="54"/>
    </row>
    <row r="602" spans="5:5">
      <c r="E602" s="54"/>
    </row>
    <row r="603" spans="5:5">
      <c r="E603" s="54"/>
    </row>
    <row r="604" spans="5:5">
      <c r="E604" s="54"/>
    </row>
    <row r="605" spans="5:5">
      <c r="E605" s="54"/>
    </row>
    <row r="606" spans="5:5">
      <c r="E606" s="54"/>
    </row>
    <row r="607" spans="5:5">
      <c r="E607" s="54"/>
    </row>
    <row r="608" spans="5:5">
      <c r="E608" s="54"/>
    </row>
    <row r="609" spans="5:5">
      <c r="E609" s="54"/>
    </row>
    <row r="610" spans="5:5">
      <c r="E610" s="54"/>
    </row>
    <row r="611" spans="5:5">
      <c r="E611" s="54"/>
    </row>
    <row r="612" spans="5:5">
      <c r="E612" s="54"/>
    </row>
    <row r="613" spans="5:5">
      <c r="E613" s="54"/>
    </row>
    <row r="614" spans="5:5">
      <c r="E614" s="54"/>
    </row>
    <row r="615" spans="5:5">
      <c r="E615" s="54"/>
    </row>
    <row r="616" spans="5:5">
      <c r="E616" s="54"/>
    </row>
    <row r="617" spans="5:5">
      <c r="E617" s="54"/>
    </row>
    <row r="618" spans="5:5">
      <c r="E618" s="54"/>
    </row>
    <row r="619" spans="5:5">
      <c r="E619" s="54"/>
    </row>
    <row r="620" spans="5:5">
      <c r="E620" s="54"/>
    </row>
    <row r="621" spans="5:5">
      <c r="E621" s="54"/>
    </row>
    <row r="622" spans="5:5">
      <c r="E622" s="54"/>
    </row>
    <row r="623" spans="5:5">
      <c r="E623" s="54"/>
    </row>
    <row r="624" spans="5:5">
      <c r="E624" s="54"/>
    </row>
    <row r="625" spans="5:5">
      <c r="E625" s="54"/>
    </row>
    <row r="626" spans="5:5">
      <c r="E626" s="54"/>
    </row>
    <row r="627" spans="5:5">
      <c r="E627" s="54"/>
    </row>
    <row r="628" spans="5:5">
      <c r="E628" s="54"/>
    </row>
    <row r="629" spans="5:5">
      <c r="E629" s="54"/>
    </row>
    <row r="630" spans="5:5">
      <c r="E630" s="54"/>
    </row>
    <row r="631" spans="5:5">
      <c r="E631" s="54"/>
    </row>
    <row r="632" spans="5:5">
      <c r="E632" s="54"/>
    </row>
    <row r="633" spans="5:5">
      <c r="E633" s="54"/>
    </row>
    <row r="634" spans="5:5">
      <c r="E634" s="54"/>
    </row>
    <row r="635" spans="5:5">
      <c r="E635" s="54"/>
    </row>
    <row r="636" spans="5:5">
      <c r="E636" s="54"/>
    </row>
    <row r="637" spans="5:5">
      <c r="E637" s="54"/>
    </row>
    <row r="638" spans="5:5">
      <c r="E638" s="54"/>
    </row>
    <row r="639" spans="5:5">
      <c r="E639" s="54"/>
    </row>
    <row r="640" spans="5:5">
      <c r="E640" s="54"/>
    </row>
    <row r="641" spans="5:5">
      <c r="E641" s="54"/>
    </row>
    <row r="642" spans="5:5">
      <c r="E642" s="54"/>
    </row>
    <row r="643" spans="5:5">
      <c r="E643" s="54"/>
    </row>
    <row r="644" spans="5:5">
      <c r="E644" s="54"/>
    </row>
    <row r="645" spans="5:5">
      <c r="E645" s="54"/>
    </row>
    <row r="646" spans="5:5">
      <c r="E646" s="54"/>
    </row>
    <row r="647" spans="5:5">
      <c r="E647" s="54"/>
    </row>
    <row r="648" spans="5:5">
      <c r="E648" s="54"/>
    </row>
    <row r="649" spans="5:5">
      <c r="E649" s="54"/>
    </row>
    <row r="650" spans="5:5">
      <c r="E650" s="54"/>
    </row>
    <row r="651" spans="5:5">
      <c r="E651" s="54"/>
    </row>
    <row r="652" spans="5:5">
      <c r="E652" s="54"/>
    </row>
    <row r="653" spans="5:5">
      <c r="E653" s="54"/>
    </row>
    <row r="654" spans="5:5">
      <c r="E654" s="54"/>
    </row>
    <row r="655" spans="5:5">
      <c r="E655" s="54"/>
    </row>
    <row r="656" spans="5:5">
      <c r="E656" s="54"/>
    </row>
    <row r="657" spans="5:5">
      <c r="E657" s="54"/>
    </row>
    <row r="658" spans="5:5">
      <c r="E658" s="54"/>
    </row>
    <row r="659" spans="5:5">
      <c r="E659" s="54"/>
    </row>
  </sheetData>
  <mergeCells count="10">
    <mergeCell ref="J4:J5"/>
    <mergeCell ref="A489:I489"/>
    <mergeCell ref="A490:H490"/>
    <mergeCell ref="A1:I1"/>
    <mergeCell ref="A2:I2"/>
    <mergeCell ref="A4:A5"/>
    <mergeCell ref="B4:B5"/>
    <mergeCell ref="D4:D5"/>
    <mergeCell ref="E4:E5"/>
    <mergeCell ref="F4:I4"/>
  </mergeCells>
  <printOptions horizontalCentered="1"/>
  <pageMargins left="0.59055118110236227" right="0" top="0.98425196850393704" bottom="0.98425196850393704" header="0.51181102362204722" footer="0.51181102362204722"/>
  <pageSetup paperSize="9" scale="76" orientation="portrait" r:id="rId1"/>
  <headerFooter alignWithMargins="0">
    <oddFooter>&amp;R&amp;"MetaNormalLF-Roman,Standard"Seite &amp;P von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798"/>
  <sheetViews>
    <sheetView topLeftCell="A2" workbookViewId="0">
      <selection activeCell="J2" sqref="J2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t="str" cm="1">
        <f t="array" ref="J3">LOOKUP(1,1/FREQUENCY(0,SIN((RADIANS($M$3:$M$473-H3))/2)^2+SIN((RADIANS($N$3:$N$473-I3))/2)^2*COS(RADIANS($M$3:$M$473))*COS(RADIANS(H3))),$L$3:$L$473)</f>
        <v>n495</v>
      </c>
      <c r="K3" cm="1">
        <f t="array" ref="K3">LOOKUP(1,1/FREQUENCY(0,SIN((RADIANS($H$3:$H$10798-T3))/2)^2+SIN((RADIANS($I$3:$I$10798-U3))/2)^2*COS(RADIANS($H$3:$H$10798))*COS(RADIANS(T3))),$B$3:$B$10798)</f>
        <v>1001</v>
      </c>
      <c r="L3" s="95" t="s">
        <v>12548</v>
      </c>
      <c r="M3" s="96">
        <v>9.5225759698626202</v>
      </c>
      <c r="N3" s="96">
        <v>52.360409055760101</v>
      </c>
      <c r="S3">
        <v>35</v>
      </c>
      <c r="T3" t="e">
        <f>VLOOKUP(S3,$L$3:$M$513,2,0)</f>
        <v>#N/A</v>
      </c>
      <c r="U3" t="e">
        <f>VLOOKUP(S3,$L$3:$N$513,3,0)</f>
        <v>#N/A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t="str" cm="1">
        <f t="array" ref="J4">LOOKUP(1,1/FREQUENCY(0,SIN((RADIANS($M$3:$M$473-H4))/2)^2+SIN((RADIANS($N$3:$N$473-I4))/2)^2*COS(RADIANS($M$3:$M$473))*COS(RADIANS(H4))),$L$3:$L$473)</f>
        <v>n84</v>
      </c>
      <c r="K4" cm="1">
        <f t="array" ref="K4">LOOKUP(1,1/FREQUENCY(0,SIN((RADIANS($H$3:$H$10798-T4))/2)^2+SIN((RADIANS($I$3:$I$10798-U4))/2)^2*COS(RADIANS($H$3:$H$10798))*COS(RADIANS(T4))),$B$3:$B$10798)</f>
        <v>1001</v>
      </c>
      <c r="L4" s="95" t="s">
        <v>12564</v>
      </c>
      <c r="M4" s="96">
        <v>9.1132100747272204</v>
      </c>
      <c r="N4" s="96">
        <v>52.5438533223737</v>
      </c>
      <c r="S4">
        <v>46</v>
      </c>
      <c r="T4" t="e">
        <f t="shared" ref="T4:T67" si="0">VLOOKUP(S4,$L$3:$M$513,2,0)</f>
        <v>#N/A</v>
      </c>
      <c r="U4" t="e">
        <f t="shared" ref="U4:U67" si="1">VLOOKUP(S4,$L$3:$N$513,3,0)</f>
        <v>#N/A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t="str" cm="1">
        <f t="array" ref="J5">LOOKUP(1,1/FREQUENCY(0,SIN((RADIANS($M$3:$M$473-H5))/2)^2+SIN((RADIANS($N$3:$N$473-I5))/2)^2*COS(RADIANS($M$3:$M$473))*COS(RADIANS(H5))),$L$3:$L$473)</f>
        <v>n412</v>
      </c>
      <c r="K5" cm="1">
        <f t="array" ref="K5">LOOKUP(1,1/FREQUENCY(0,SIN((RADIANS($H$3:$H$10798-T5))/2)^2+SIN((RADIANS($I$3:$I$10798-U5))/2)^2*COS(RADIANS($H$3:$H$10798))*COS(RADIANS(T5))),$B$3:$B$10798)</f>
        <v>1001</v>
      </c>
      <c r="L5" s="95" t="s">
        <v>12560</v>
      </c>
      <c r="M5" s="96">
        <v>9.38974509624863</v>
      </c>
      <c r="N5" s="96">
        <v>52.026313066035499</v>
      </c>
      <c r="S5">
        <v>47</v>
      </c>
      <c r="T5" t="e">
        <f t="shared" si="0"/>
        <v>#N/A</v>
      </c>
      <c r="U5" t="e">
        <f t="shared" si="1"/>
        <v>#N/A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t="str" cm="1">
        <f t="array" ref="J6">LOOKUP(1,1/FREQUENCY(0,SIN((RADIANS($M$3:$M$473-H6))/2)^2+SIN((RADIANS($N$3:$N$473-I6))/2)^2*COS(RADIANS($M$3:$M$473))*COS(RADIANS(H6))),$L$3:$L$473)</f>
        <v>n83</v>
      </c>
      <c r="K6" cm="1">
        <f t="array" ref="K6">LOOKUP(1,1/FREQUENCY(0,SIN((RADIANS($H$3:$H$10798-T6))/2)^2+SIN((RADIANS($I$3:$I$10798-U6))/2)^2*COS(RADIANS($H$3:$H$10798))*COS(RADIANS(T6))),$B$3:$B$10798)</f>
        <v>1001</v>
      </c>
      <c r="L6" s="95" t="s">
        <v>12565</v>
      </c>
      <c r="M6" s="96">
        <v>9.1252657029497506</v>
      </c>
      <c r="N6" s="96">
        <v>52.5382640870749</v>
      </c>
      <c r="S6">
        <v>82</v>
      </c>
      <c r="T6" t="e">
        <f t="shared" si="0"/>
        <v>#N/A</v>
      </c>
      <c r="U6" t="e">
        <f t="shared" si="1"/>
        <v>#N/A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t="str" cm="1">
        <f t="array" ref="J7">LOOKUP(1,1/FREQUENCY(0,SIN((RADIANS($M$3:$M$473-H7))/2)^2+SIN((RADIANS($N$3:$N$473-I7))/2)^2*COS(RADIANS($M$3:$M$473))*COS(RADIANS(H7))),$L$3:$L$473)</f>
        <v>n22</v>
      </c>
      <c r="K7" cm="1">
        <f t="array" ref="K7">LOOKUP(1,1/FREQUENCY(0,SIN((RADIANS($H$3:$H$10798-T7))/2)^2+SIN((RADIANS($I$3:$I$10798-U7))/2)^2*COS(RADIANS($H$3:$H$10798))*COS(RADIANS(T7))),$B$3:$B$10798)</f>
        <v>1001</v>
      </c>
      <c r="L7" s="95" t="s">
        <v>12533</v>
      </c>
      <c r="M7" s="96">
        <v>10.3662749375017</v>
      </c>
      <c r="N7" s="96">
        <v>52.284646746200899</v>
      </c>
      <c r="S7">
        <v>88</v>
      </c>
      <c r="T7" t="e">
        <f t="shared" si="0"/>
        <v>#N/A</v>
      </c>
      <c r="U7" t="e">
        <f t="shared" si="1"/>
        <v>#N/A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t="str" cm="1">
        <f t="array" ref="J8">LOOKUP(1,1/FREQUENCY(0,SIN((RADIANS($M$3:$M$473-H8))/2)^2+SIN((RADIANS($N$3:$N$473-I8))/2)^2*COS(RADIANS($M$3:$M$473))*COS(RADIANS(H8))),$L$3:$L$473)</f>
        <v>n22</v>
      </c>
      <c r="K8" cm="1">
        <f t="array" ref="K8">LOOKUP(1,1/FREQUENCY(0,SIN((RADIANS($H$3:$H$10798-T8))/2)^2+SIN((RADIANS($I$3:$I$10798-U8))/2)^2*COS(RADIANS($H$3:$H$10798))*COS(RADIANS(T8))),$B$3:$B$10798)</f>
        <v>1001</v>
      </c>
      <c r="L8" s="95" t="s">
        <v>12549</v>
      </c>
      <c r="M8" s="96">
        <v>9.9181486461386505</v>
      </c>
      <c r="N8" s="96">
        <v>52.379996312571897</v>
      </c>
      <c r="S8">
        <v>89</v>
      </c>
      <c r="T8" t="e">
        <f t="shared" si="0"/>
        <v>#N/A</v>
      </c>
      <c r="U8" t="e">
        <f t="shared" si="1"/>
        <v>#N/A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t="str" cm="1">
        <f t="array" ref="J9">LOOKUP(1,1/FREQUENCY(0,SIN((RADIANS($M$3:$M$473-H9))/2)^2+SIN((RADIANS($N$3:$N$473-I9))/2)^2*COS(RADIANS($M$3:$M$473))*COS(RADIANS(H9))),$L$3:$L$473)</f>
        <v>n22</v>
      </c>
      <c r="K9" cm="1">
        <f t="array" ref="K9">LOOKUP(1,1/FREQUENCY(0,SIN((RADIANS($H$3:$H$10798-T9))/2)^2+SIN((RADIANS($I$3:$I$10798-U9))/2)^2*COS(RADIANS($H$3:$H$10798))*COS(RADIANS(T9))),$B$3:$B$10798)</f>
        <v>1001</v>
      </c>
      <c r="L9" s="95" t="s">
        <v>12550</v>
      </c>
      <c r="M9" s="96">
        <v>9.9171797197218492</v>
      </c>
      <c r="N9" s="96">
        <v>52.2781686139394</v>
      </c>
      <c r="S9">
        <v>103</v>
      </c>
      <c r="T9" t="e">
        <f t="shared" si="0"/>
        <v>#N/A</v>
      </c>
      <c r="U9" t="e">
        <f t="shared" si="1"/>
        <v>#N/A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t="str" cm="1">
        <f t="array" ref="J10">LOOKUP(1,1/FREQUENCY(0,SIN((RADIANS($M$3:$M$473-H10))/2)^2+SIN((RADIANS($N$3:$N$473-I10))/2)^2*COS(RADIANS($M$3:$M$473))*COS(RADIANS(H10))),$L$3:$L$473)</f>
        <v>n22</v>
      </c>
      <c r="K10" cm="1">
        <f t="array" ref="K10">LOOKUP(1,1/FREQUENCY(0,SIN((RADIANS($H$3:$H$10798-T10))/2)^2+SIN((RADIANS($I$3:$I$10798-U10))/2)^2*COS(RADIANS($H$3:$H$10798))*COS(RADIANS(T10))),$B$3:$B$10798)</f>
        <v>1001</v>
      </c>
      <c r="L10" s="95" t="s">
        <v>12513</v>
      </c>
      <c r="M10" s="96">
        <v>10.4149923381504</v>
      </c>
      <c r="N10" s="96">
        <v>53.4126068830249</v>
      </c>
      <c r="S10">
        <v>106</v>
      </c>
      <c r="T10" t="e">
        <f t="shared" si="0"/>
        <v>#N/A</v>
      </c>
      <c r="U10" t="e">
        <f t="shared" si="1"/>
        <v>#N/A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t="str" cm="1">
        <f t="array" ref="J11">LOOKUP(1,1/FREQUENCY(0,SIN((RADIANS($M$3:$M$473-H11))/2)^2+SIN((RADIANS($N$3:$N$473-I11))/2)^2*COS(RADIANS($M$3:$M$473))*COS(RADIANS(H11))),$L$3:$L$473)</f>
        <v>n22</v>
      </c>
      <c r="K11" cm="1">
        <f t="array" ref="K11">LOOKUP(1,1/FREQUENCY(0,SIN((RADIANS($H$3:$H$10798-T11))/2)^2+SIN((RADIANS($I$3:$I$10798-U11))/2)^2*COS(RADIANS($H$3:$H$10798))*COS(RADIANS(T11))),$B$3:$B$10798)</f>
        <v>1001</v>
      </c>
      <c r="L11" s="95" t="s">
        <v>12572</v>
      </c>
      <c r="M11" s="96">
        <v>10.378770590376501</v>
      </c>
      <c r="N11" s="96">
        <v>53.219792768584902</v>
      </c>
      <c r="S11">
        <v>107</v>
      </c>
      <c r="T11" t="e">
        <f t="shared" si="0"/>
        <v>#N/A</v>
      </c>
      <c r="U11" t="e">
        <f t="shared" si="1"/>
        <v>#N/A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t="str" cm="1">
        <f t="array" ref="J12">LOOKUP(1,1/FREQUENCY(0,SIN((RADIANS($M$3:$M$473-H12))/2)^2+SIN((RADIANS($N$3:$N$473-I12))/2)^2*COS(RADIANS($M$3:$M$473))*COS(RADIANS(H12))),$L$3:$L$473)</f>
        <v>n25</v>
      </c>
      <c r="K12" cm="1">
        <f t="array" ref="K12">LOOKUP(1,1/FREQUENCY(0,SIN((RADIANS($H$3:$H$10798-T12))/2)^2+SIN((RADIANS($I$3:$I$10798-U12))/2)^2*COS(RADIANS($H$3:$H$10798))*COS(RADIANS(T12))),$B$3:$B$10798)</f>
        <v>1001</v>
      </c>
      <c r="L12" s="95" t="s">
        <v>12892</v>
      </c>
      <c r="M12" s="96">
        <v>12.941646601928801</v>
      </c>
      <c r="N12" s="96">
        <v>52.562114404584797</v>
      </c>
      <c r="S12">
        <v>108</v>
      </c>
      <c r="T12" t="e">
        <f t="shared" si="0"/>
        <v>#N/A</v>
      </c>
      <c r="U12" t="e">
        <f t="shared" si="1"/>
        <v>#N/A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t="str" cm="1">
        <f t="array" ref="J13">LOOKUP(1,1/FREQUENCY(0,SIN((RADIANS($M$3:$M$473-H13))/2)^2+SIN((RADIANS($N$3:$N$473-I13))/2)^2*COS(RADIANS($M$3:$M$473))*COS(RADIANS(H13))),$L$3:$L$473)</f>
        <v>n22</v>
      </c>
      <c r="K13" cm="1">
        <f t="array" ref="K13">LOOKUP(1,1/FREQUENCY(0,SIN((RADIANS($H$3:$H$10798-T13))/2)^2+SIN((RADIANS($I$3:$I$10798-U13))/2)^2*COS(RADIANS($H$3:$H$10798))*COS(RADIANS(T13))),$B$3:$B$10798)</f>
        <v>1001</v>
      </c>
      <c r="L13" s="95" t="s">
        <v>12905</v>
      </c>
      <c r="M13" s="96">
        <v>13.2061029867985</v>
      </c>
      <c r="N13" s="96">
        <v>52.657136277337301</v>
      </c>
      <c r="S13">
        <v>112</v>
      </c>
      <c r="T13" t="e">
        <f t="shared" si="0"/>
        <v>#N/A</v>
      </c>
      <c r="U13" t="e">
        <f t="shared" si="1"/>
        <v>#N/A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t="str" cm="1">
        <f t="array" ref="J14">LOOKUP(1,1/FREQUENCY(0,SIN((RADIANS($M$3:$M$473-H14))/2)^2+SIN((RADIANS($N$3:$N$473-I14))/2)^2*COS(RADIANS($M$3:$M$473))*COS(RADIANS(H14))),$L$3:$L$473)</f>
        <v>n22</v>
      </c>
      <c r="K14" cm="1">
        <f t="array" ref="K14">LOOKUP(1,1/FREQUENCY(0,SIN((RADIANS($H$3:$H$10798-T14))/2)^2+SIN((RADIANS($I$3:$I$10798-U14))/2)^2*COS(RADIANS($H$3:$H$10798))*COS(RADIANS(T14))),$B$3:$B$10798)</f>
        <v>1001</v>
      </c>
      <c r="L14" s="95" t="s">
        <v>12893</v>
      </c>
      <c r="M14" s="96">
        <v>13.709669705822799</v>
      </c>
      <c r="N14" s="96">
        <v>52.539795258064302</v>
      </c>
      <c r="S14">
        <v>116</v>
      </c>
      <c r="T14" t="e">
        <f t="shared" si="0"/>
        <v>#N/A</v>
      </c>
      <c r="U14" t="e">
        <f t="shared" si="1"/>
        <v>#N/A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t="str" cm="1">
        <f t="array" ref="J15">LOOKUP(1,1/FREQUENCY(0,SIN((RADIANS($M$3:$M$473-H15))/2)^2+SIN((RADIANS($N$3:$N$473-I15))/2)^2*COS(RADIANS($M$3:$M$473))*COS(RADIANS(H15))),$L$3:$L$473)</f>
        <v>n25</v>
      </c>
      <c r="K15" cm="1">
        <f t="array" ref="K15">LOOKUP(1,1/FREQUENCY(0,SIN((RADIANS($H$3:$H$10798-T15))/2)^2+SIN((RADIANS($I$3:$I$10798-U15))/2)^2*COS(RADIANS($H$3:$H$10798))*COS(RADIANS(T15))),$B$3:$B$10798)</f>
        <v>1001</v>
      </c>
      <c r="L15" s="95" t="s">
        <v>12838</v>
      </c>
      <c r="M15" s="96">
        <v>11.370426248689199</v>
      </c>
      <c r="N15" s="96">
        <v>48.291492232954802</v>
      </c>
      <c r="S15">
        <v>124</v>
      </c>
      <c r="T15" t="e">
        <f t="shared" si="0"/>
        <v>#N/A</v>
      </c>
      <c r="U15" t="e">
        <f t="shared" si="1"/>
        <v>#N/A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t="str" cm="1">
        <f t="array" ref="J16">LOOKUP(1,1/FREQUENCY(0,SIN((RADIANS($M$3:$M$473-H16))/2)^2+SIN((RADIANS($N$3:$N$473-I16))/2)^2*COS(RADIANS($M$3:$M$473))*COS(RADIANS(H16))),$L$3:$L$473)</f>
        <v>n22</v>
      </c>
      <c r="K16" cm="1">
        <f t="array" ref="K16">LOOKUP(1,1/FREQUENCY(0,SIN((RADIANS($H$3:$H$10798-T16))/2)^2+SIN((RADIANS($I$3:$I$10798-U16))/2)^2*COS(RADIANS($H$3:$H$10798))*COS(RADIANS(T16))),$B$3:$B$10798)</f>
        <v>1001</v>
      </c>
      <c r="L16" s="95" t="s">
        <v>12840</v>
      </c>
      <c r="M16" s="96">
        <v>11.8132328973194</v>
      </c>
      <c r="N16" s="96">
        <v>48.221266465499802</v>
      </c>
      <c r="S16">
        <v>150</v>
      </c>
      <c r="T16" t="e">
        <f>VLOOKUP(S16,$L$3:$M$513,2,0)</f>
        <v>#N/A</v>
      </c>
      <c r="U16" t="e">
        <f t="shared" si="1"/>
        <v>#N/A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t="str" cm="1">
        <f t="array" ref="J17">LOOKUP(1,1/FREQUENCY(0,SIN((RADIANS($M$3:$M$473-H17))/2)^2+SIN((RADIANS($N$3:$N$473-I17))/2)^2*COS(RADIANS($M$3:$M$473))*COS(RADIANS(H17))),$L$3:$L$473)</f>
        <v>n22</v>
      </c>
      <c r="K17" cm="1">
        <f t="array" ref="K17">LOOKUP(1,1/FREQUENCY(0,SIN((RADIANS($H$3:$H$10798-T17))/2)^2+SIN((RADIANS($I$3:$I$10798-U17))/2)^2*COS(RADIANS($H$3:$H$10798))*COS(RADIANS(T17))),$B$3:$B$10798)</f>
        <v>1001</v>
      </c>
      <c r="L17" s="95" t="s">
        <v>12841</v>
      </c>
      <c r="M17" s="96">
        <v>11.868156293888401</v>
      </c>
      <c r="N17" s="96">
        <v>48.206802918535303</v>
      </c>
      <c r="S17">
        <v>172</v>
      </c>
      <c r="T17" t="e">
        <f t="shared" si="0"/>
        <v>#N/A</v>
      </c>
      <c r="U17" t="e">
        <f t="shared" si="1"/>
        <v>#N/A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t="str" cm="1">
        <f t="array" ref="J18">LOOKUP(1,1/FREQUENCY(0,SIN((RADIANS($M$3:$M$473-H18))/2)^2+SIN((RADIANS($N$3:$N$473-I18))/2)^2*COS(RADIANS($M$3:$M$473))*COS(RADIANS(H18))),$L$3:$L$473)</f>
        <v>n25</v>
      </c>
      <c r="K18" cm="1">
        <f t="array" ref="K18">LOOKUP(1,1/FREQUENCY(0,SIN((RADIANS($H$3:$H$10798-T18))/2)^2+SIN((RADIANS($I$3:$I$10798-U18))/2)^2*COS(RADIANS($H$3:$H$10798))*COS(RADIANS(T18))),$B$3:$B$10798)</f>
        <v>1001</v>
      </c>
      <c r="L18" s="95" t="s">
        <v>12532</v>
      </c>
      <c r="M18" s="96">
        <v>10.761040378561299</v>
      </c>
      <c r="N18" s="96">
        <v>52.3677293804096</v>
      </c>
      <c r="S18">
        <v>185</v>
      </c>
      <c r="T18" t="e">
        <f t="shared" si="0"/>
        <v>#N/A</v>
      </c>
      <c r="U18" t="e">
        <f t="shared" si="1"/>
        <v>#N/A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t="str" cm="1">
        <f t="array" ref="J19">LOOKUP(1,1/FREQUENCY(0,SIN((RADIANS($M$3:$M$473-H19))/2)^2+SIN((RADIANS($N$3:$N$473-I19))/2)^2*COS(RADIANS($M$3:$M$473))*COS(RADIANS(H19))),$L$3:$L$473)</f>
        <v>n22</v>
      </c>
      <c r="K19" cm="1">
        <f t="array" ref="K19">LOOKUP(1,1/FREQUENCY(0,SIN((RADIANS($H$3:$H$10798-T19))/2)^2+SIN((RADIANS($I$3:$I$10798-U19))/2)^2*COS(RADIANS($H$3:$H$10798))*COS(RADIANS(T19))),$B$3:$B$10798)</f>
        <v>1001</v>
      </c>
      <c r="L19" s="95" t="s">
        <v>12894</v>
      </c>
      <c r="M19" s="96">
        <v>13.4947633747219</v>
      </c>
      <c r="N19" s="96">
        <v>52.589764443561798</v>
      </c>
      <c r="S19">
        <v>186</v>
      </c>
      <c r="T19" t="e">
        <f t="shared" si="0"/>
        <v>#N/A</v>
      </c>
      <c r="U19" t="e">
        <f t="shared" si="1"/>
        <v>#N/A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t="str" cm="1">
        <f t="array" ref="J20">LOOKUP(1,1/FREQUENCY(0,SIN((RADIANS($M$3:$M$473-H20))/2)^2+SIN((RADIANS($N$3:$N$473-I20))/2)^2*COS(RADIANS($M$3:$M$473))*COS(RADIANS(H20))),$L$3:$L$473)</f>
        <v>n22</v>
      </c>
      <c r="K20" cm="1">
        <f t="array" ref="K20">LOOKUP(1,1/FREQUENCY(0,SIN((RADIANS($H$3:$H$10798-T20))/2)^2+SIN((RADIANS($I$3:$I$10798-U20))/2)^2*COS(RADIANS($H$3:$H$10798))*COS(RADIANS(T20))),$B$3:$B$10798)</f>
        <v>1001</v>
      </c>
      <c r="L20" s="95" t="s">
        <v>12922</v>
      </c>
      <c r="M20" s="96">
        <v>13.683476966654601</v>
      </c>
      <c r="N20" s="96">
        <v>54.139090640663497</v>
      </c>
      <c r="S20">
        <v>193</v>
      </c>
      <c r="T20" t="e">
        <f t="shared" si="0"/>
        <v>#N/A</v>
      </c>
      <c r="U20" t="e">
        <f t="shared" si="1"/>
        <v>#N/A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t="str" cm="1">
        <f t="array" ref="J21">LOOKUP(1,1/FREQUENCY(0,SIN((RADIANS($M$3:$M$473-H21))/2)^2+SIN((RADIANS($N$3:$N$473-I21))/2)^2*COS(RADIANS($M$3:$M$473))*COS(RADIANS(H21))),$L$3:$L$473)</f>
        <v>n22</v>
      </c>
      <c r="K21" cm="1">
        <f t="array" ref="K21">LOOKUP(1,1/FREQUENCY(0,SIN((RADIANS($H$3:$H$10798-T21))/2)^2+SIN((RADIANS($I$3:$I$10798-U21))/2)^2*COS(RADIANS($H$3:$H$10798))*COS(RADIANS(T21))),$B$3:$B$10798)</f>
        <v>1001</v>
      </c>
      <c r="L21" s="95" t="s">
        <v>12835</v>
      </c>
      <c r="M21" s="96">
        <v>11.2939727001158</v>
      </c>
      <c r="N21" s="96">
        <v>48.052042771962398</v>
      </c>
      <c r="S21">
        <v>252</v>
      </c>
      <c r="T21" t="e">
        <f t="shared" si="0"/>
        <v>#N/A</v>
      </c>
      <c r="U21" t="e">
        <f t="shared" si="1"/>
        <v>#N/A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t="str" cm="1">
        <f t="array" ref="J22">LOOKUP(1,1/FREQUENCY(0,SIN((RADIANS($M$3:$M$473-H22))/2)^2+SIN((RADIANS($N$3:$N$473-I22))/2)^2*COS(RADIANS($M$3:$M$473))*COS(RADIANS(H22))),$L$3:$L$473)</f>
        <v>n22</v>
      </c>
      <c r="K22" cm="1">
        <f t="array" ref="K22">LOOKUP(1,1/FREQUENCY(0,SIN((RADIANS($H$3:$H$10798-T22))/2)^2+SIN((RADIANS($I$3:$I$10798-U22))/2)^2*COS(RADIANS($H$3:$H$10798))*COS(RADIANS(T22))),$B$3:$B$10798)</f>
        <v>1001</v>
      </c>
      <c r="L22" s="95" t="s">
        <v>12517</v>
      </c>
      <c r="M22" s="96">
        <v>9.9846098200089699</v>
      </c>
      <c r="N22" s="96">
        <v>53.741128775965898</v>
      </c>
      <c r="S22">
        <v>263</v>
      </c>
      <c r="T22" t="e">
        <f t="shared" si="0"/>
        <v>#N/A</v>
      </c>
      <c r="U22" t="e">
        <f t="shared" si="1"/>
        <v>#N/A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t="str" cm="1">
        <f t="array" ref="J23">LOOKUP(1,1/FREQUENCY(0,SIN((RADIANS($M$3:$M$473-H23))/2)^2+SIN((RADIANS($N$3:$N$473-I23))/2)^2*COS(RADIANS($M$3:$M$473))*COS(RADIANS(H23))),$L$3:$L$473)</f>
        <v>n22</v>
      </c>
      <c r="K23" cm="1">
        <f t="array" ref="K23">LOOKUP(1,1/FREQUENCY(0,SIN((RADIANS($H$3:$H$10798-T23))/2)^2+SIN((RADIANS($I$3:$I$10798-U23))/2)^2*COS(RADIANS($H$3:$H$10798))*COS(RADIANS(T23))),$B$3:$B$10798)</f>
        <v>1001</v>
      </c>
      <c r="L23" s="95" t="s">
        <v>12514</v>
      </c>
      <c r="M23" s="96">
        <v>10.1575015165126</v>
      </c>
      <c r="N23" s="96">
        <v>53.5551316685834</v>
      </c>
      <c r="S23">
        <v>273</v>
      </c>
      <c r="T23" t="e">
        <f t="shared" si="0"/>
        <v>#N/A</v>
      </c>
      <c r="U23" t="e">
        <f t="shared" si="1"/>
        <v>#N/A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t="str" cm="1">
        <f t="array" ref="J24">LOOKUP(1,1/FREQUENCY(0,SIN((RADIANS($M$3:$M$473-H24))/2)^2+SIN((RADIANS($N$3:$N$473-I24))/2)^2*COS(RADIANS($M$3:$M$473))*COS(RADIANS(H24))),$L$3:$L$473)</f>
        <v>n22</v>
      </c>
      <c r="K24" cm="1">
        <f t="array" ref="K24">LOOKUP(1,1/FREQUENCY(0,SIN((RADIANS($H$3:$H$10798-T24))/2)^2+SIN((RADIANS($I$3:$I$10798-U24))/2)^2*COS(RADIANS($H$3:$H$10798))*COS(RADIANS(T24))),$B$3:$B$10798)</f>
        <v>1001</v>
      </c>
      <c r="L24" s="95" t="s">
        <v>12510</v>
      </c>
      <c r="M24" s="96">
        <v>9.2021042009525296</v>
      </c>
      <c r="N24" s="96">
        <v>53.895157410004501</v>
      </c>
      <c r="S24">
        <v>419</v>
      </c>
      <c r="T24" t="e">
        <f t="shared" si="0"/>
        <v>#N/A</v>
      </c>
      <c r="U24" t="e">
        <f t="shared" si="1"/>
        <v>#N/A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t="str" cm="1">
        <f t="array" ref="J25">LOOKUP(1,1/FREQUENCY(0,SIN((RADIANS($M$3:$M$473-H25))/2)^2+SIN((RADIANS($N$3:$N$473-I25))/2)^2*COS(RADIANS($M$3:$M$473))*COS(RADIANS(H25))),$L$3:$L$473)</f>
        <v>n22</v>
      </c>
      <c r="K25" cm="1">
        <f t="array" ref="K25">LOOKUP(1,1/FREQUENCY(0,SIN((RADIANS($H$3:$H$10798-T25))/2)^2+SIN((RADIANS($I$3:$I$10798-U25))/2)^2*COS(RADIANS($H$3:$H$10798))*COS(RADIANS(T25))),$B$3:$B$10798)</f>
        <v>1001</v>
      </c>
      <c r="L25" s="95" t="s">
        <v>12522</v>
      </c>
      <c r="M25" s="96">
        <v>9.9885366086595102</v>
      </c>
      <c r="N25" s="96">
        <v>53.766277668594</v>
      </c>
      <c r="S25">
        <v>437</v>
      </c>
      <c r="T25" t="e">
        <f t="shared" si="0"/>
        <v>#N/A</v>
      </c>
      <c r="U25" t="e">
        <f t="shared" si="1"/>
        <v>#N/A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t="str" cm="1">
        <f t="array" ref="J26">LOOKUP(1,1/FREQUENCY(0,SIN((RADIANS($M$3:$M$473-H26))/2)^2+SIN((RADIANS($N$3:$N$473-I26))/2)^2*COS(RADIANS($M$3:$M$473))*COS(RADIANS(H26))),$L$3:$L$473)</f>
        <v>n22</v>
      </c>
      <c r="K26" cm="1">
        <f t="array" ref="K26">LOOKUP(1,1/FREQUENCY(0,SIN((RADIANS($H$3:$H$10798-T26))/2)^2+SIN((RADIANS($I$3:$I$10798-U26))/2)^2*COS(RADIANS($H$3:$H$10798))*COS(RADIANS(T26))),$B$3:$B$10798)</f>
        <v>1001</v>
      </c>
      <c r="L26" s="95" t="s">
        <v>12523</v>
      </c>
      <c r="M26" s="96">
        <v>9.7269919699340193</v>
      </c>
      <c r="N26" s="96">
        <v>54.291420986784203</v>
      </c>
      <c r="S26">
        <v>443</v>
      </c>
      <c r="T26" t="e">
        <f t="shared" si="0"/>
        <v>#N/A</v>
      </c>
      <c r="U26" t="e">
        <f t="shared" si="1"/>
        <v>#N/A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t="str" cm="1">
        <f t="array" ref="J27">LOOKUP(1,1/FREQUENCY(0,SIN((RADIANS($M$3:$M$473-H27))/2)^2+SIN((RADIANS($N$3:$N$473-I27))/2)^2*COS(RADIANS($M$3:$M$473))*COS(RADIANS(H27))),$L$3:$L$473)</f>
        <v>n22</v>
      </c>
      <c r="K27" cm="1">
        <f t="array" ref="K27">LOOKUP(1,1/FREQUENCY(0,SIN((RADIANS($H$3:$H$10798-T27))/2)^2+SIN((RADIANS($I$3:$I$10798-U27))/2)^2*COS(RADIANS($H$3:$H$10798))*COS(RADIANS(T27))),$B$3:$B$10798)</f>
        <v>1001</v>
      </c>
      <c r="L27" s="95" t="s">
        <v>12511</v>
      </c>
      <c r="M27" s="96">
        <v>9.3447609880713909</v>
      </c>
      <c r="N27" s="96">
        <v>53.921837058306799</v>
      </c>
      <c r="S27">
        <v>450</v>
      </c>
      <c r="T27" t="e">
        <f t="shared" si="0"/>
        <v>#N/A</v>
      </c>
      <c r="U27" t="e">
        <f t="shared" si="1"/>
        <v>#N/A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t="str" cm="1">
        <f t="array" ref="J28">LOOKUP(1,1/FREQUENCY(0,SIN((RADIANS($M$3:$M$473-H28))/2)^2+SIN((RADIANS($N$3:$N$473-I28))/2)^2*COS(RADIANS($M$3:$M$473))*COS(RADIANS(H28))),$L$3:$L$473)</f>
        <v>n22</v>
      </c>
      <c r="K28" cm="1">
        <f t="array" ref="K28">LOOKUP(1,1/FREQUENCY(0,SIN((RADIANS($H$3:$H$10798-T28))/2)^2+SIN((RADIANS($I$3:$I$10798-U28))/2)^2*COS(RADIANS($H$3:$H$10798))*COS(RADIANS(T28))),$B$3:$B$10798)</f>
        <v>1001</v>
      </c>
      <c r="L28" s="95" t="s">
        <v>12527</v>
      </c>
      <c r="M28" s="96">
        <v>9.3440017721596096</v>
      </c>
      <c r="N28" s="96">
        <v>53.851777463539896</v>
      </c>
      <c r="S28">
        <v>451</v>
      </c>
      <c r="T28" t="e">
        <f t="shared" si="0"/>
        <v>#N/A</v>
      </c>
      <c r="U28" t="e">
        <f t="shared" si="1"/>
        <v>#N/A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t="str" cm="1">
        <f t="array" ref="J29">LOOKUP(1,1/FREQUENCY(0,SIN((RADIANS($M$3:$M$473-H29))/2)^2+SIN((RADIANS($N$3:$N$473-I29))/2)^2*COS(RADIANS($M$3:$M$473))*COS(RADIANS(H29))),$L$3:$L$473)</f>
        <v>n22</v>
      </c>
      <c r="K29" cm="1">
        <f t="array" ref="K29">LOOKUP(1,1/FREQUENCY(0,SIN((RADIANS($H$3:$H$10798-T29))/2)^2+SIN((RADIANS($I$3:$I$10798-U29))/2)^2*COS(RADIANS($H$3:$H$10798))*COS(RADIANS(T29))),$B$3:$B$10798)</f>
        <v>1001</v>
      </c>
      <c r="L29" s="95" t="s">
        <v>12518</v>
      </c>
      <c r="M29" s="96">
        <v>9.5296051290683295</v>
      </c>
      <c r="N29" s="96">
        <v>53.618990694193698</v>
      </c>
      <c r="S29">
        <v>454</v>
      </c>
      <c r="T29" t="e">
        <f t="shared" si="0"/>
        <v>#N/A</v>
      </c>
      <c r="U29" t="e">
        <f t="shared" si="1"/>
        <v>#N/A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t="str" cm="1">
        <f t="array" ref="J30">LOOKUP(1,1/FREQUENCY(0,SIN((RADIANS($M$3:$M$473-H30))/2)^2+SIN((RADIANS($N$3:$N$473-I30))/2)^2*COS(RADIANS($M$3:$M$473))*COS(RADIANS(H30))),$L$3:$L$473)</f>
        <v>n22</v>
      </c>
      <c r="K30" cm="1">
        <f t="array" ref="K30">LOOKUP(1,1/FREQUENCY(0,SIN((RADIANS($H$3:$H$10798-T30))/2)^2+SIN((RADIANS($I$3:$I$10798-U30))/2)^2*COS(RADIANS($H$3:$H$10798))*COS(RADIANS(T30))),$B$3:$B$10798)</f>
        <v>1001</v>
      </c>
      <c r="L30" s="95" t="s">
        <v>12519</v>
      </c>
      <c r="M30" s="96">
        <v>9.7765448387489506</v>
      </c>
      <c r="N30" s="96">
        <v>53.690635260629101</v>
      </c>
      <c r="S30">
        <v>458</v>
      </c>
      <c r="T30" t="e">
        <f t="shared" si="0"/>
        <v>#N/A</v>
      </c>
      <c r="U30" t="e">
        <f t="shared" si="1"/>
        <v>#N/A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t="str" cm="1">
        <f t="array" ref="J31">LOOKUP(1,1/FREQUENCY(0,SIN((RADIANS($M$3:$M$473-H31))/2)^2+SIN((RADIANS($N$3:$N$473-I31))/2)^2*COS(RADIANS($M$3:$M$473))*COS(RADIANS(H31))),$L$3:$L$473)</f>
        <v>n22</v>
      </c>
      <c r="K31" cm="1">
        <f t="array" ref="K31">LOOKUP(1,1/FREQUENCY(0,SIN((RADIANS($H$3:$H$10798-T31))/2)^2+SIN((RADIANS($I$3:$I$10798-U31))/2)^2*COS(RADIANS($H$3:$H$10798))*COS(RADIANS(T31))),$B$3:$B$10798)</f>
        <v>1001</v>
      </c>
      <c r="L31" s="95" t="s">
        <v>12534</v>
      </c>
      <c r="M31" s="96">
        <v>10.382166662819801</v>
      </c>
      <c r="N31" s="96">
        <v>52.9932540372914</v>
      </c>
      <c r="S31" s="100">
        <v>499</v>
      </c>
      <c r="T31" s="100" t="e">
        <f t="shared" si="0"/>
        <v>#N/A</v>
      </c>
      <c r="U31" s="100" t="e">
        <f t="shared" si="1"/>
        <v>#N/A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t="str" cm="1">
        <f t="array" ref="J32">LOOKUP(1,1/FREQUENCY(0,SIN((RADIANS($M$3:$M$473-H32))/2)^2+SIN((RADIANS($N$3:$N$473-I32))/2)^2*COS(RADIANS($M$3:$M$473))*COS(RADIANS(H32))),$L$3:$L$473)</f>
        <v>n22</v>
      </c>
      <c r="K32" cm="1">
        <f t="array" ref="K32">LOOKUP(1,1/FREQUENCY(0,SIN((RADIANS($H$3:$H$10798-T32))/2)^2+SIN((RADIANS($I$3:$I$10798-U32))/2)^2*COS(RADIANS($H$3:$H$10798))*COS(RADIANS(T32))),$B$3:$B$10798)</f>
        <v>1001</v>
      </c>
      <c r="L32" s="95" t="s">
        <v>12573</v>
      </c>
      <c r="M32" s="96">
        <v>9.5017896678173006</v>
      </c>
      <c r="N32" s="96">
        <v>53.542814372336302</v>
      </c>
      <c r="S32">
        <v>138</v>
      </c>
      <c r="T32" s="112" t="e">
        <f t="shared" si="0"/>
        <v>#N/A</v>
      </c>
      <c r="U32" s="112" t="e">
        <f t="shared" si="1"/>
        <v>#N/A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t="str" cm="1">
        <f t="array" ref="J33">LOOKUP(1,1/FREQUENCY(0,SIN((RADIANS($M$3:$M$473-H33))/2)^2+SIN((RADIANS($N$3:$N$473-I33))/2)^2*COS(RADIANS($M$3:$M$473))*COS(RADIANS(H33))),$L$3:$L$473)</f>
        <v>n22</v>
      </c>
      <c r="K33" cm="1">
        <f t="array" ref="K33">LOOKUP(1,1/FREQUENCY(0,SIN((RADIANS($H$3:$H$10798-T33))/2)^2+SIN((RADIANS($I$3:$I$10798-U33))/2)^2*COS(RADIANS($H$3:$H$10798))*COS(RADIANS(T33))),$B$3:$B$10798)</f>
        <v>1001</v>
      </c>
      <c r="L33" s="95" t="s">
        <v>12748</v>
      </c>
      <c r="M33" s="96">
        <v>9.7461508164028796</v>
      </c>
      <c r="N33" s="96">
        <v>50.916839949079801</v>
      </c>
      <c r="S33">
        <v>140</v>
      </c>
      <c r="T33" s="112" t="e">
        <f t="shared" si="0"/>
        <v>#N/A</v>
      </c>
      <c r="U33" s="112" t="e">
        <f t="shared" si="1"/>
        <v>#N/A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t="str" cm="1">
        <f t="array" ref="J34">LOOKUP(1,1/FREQUENCY(0,SIN((RADIANS($M$3:$M$473-H34))/2)^2+SIN((RADIANS($N$3:$N$473-I34))/2)^2*COS(RADIANS($M$3:$M$473))*COS(RADIANS(H34))),$L$3:$L$473)</f>
        <v>n22</v>
      </c>
      <c r="K34" cm="1">
        <f t="array" ref="K34">LOOKUP(1,1/FREQUENCY(0,SIN((RADIANS($H$3:$H$10798-T34))/2)^2+SIN((RADIANS($I$3:$I$10798-U34))/2)^2*COS(RADIANS($H$3:$H$10798))*COS(RADIANS(T34))),$B$3:$B$10798)</f>
        <v>1001</v>
      </c>
      <c r="L34" s="95" t="s">
        <v>12943</v>
      </c>
      <c r="M34" s="96">
        <v>11.1228545605428</v>
      </c>
      <c r="N34" s="96">
        <v>50.998909067014402</v>
      </c>
      <c r="S34">
        <v>145</v>
      </c>
      <c r="T34" s="112" t="e">
        <f t="shared" si="0"/>
        <v>#N/A</v>
      </c>
      <c r="U34" s="112" t="e">
        <f t="shared" si="1"/>
        <v>#N/A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t="str" cm="1">
        <f t="array" ref="J35">LOOKUP(1,1/FREQUENCY(0,SIN((RADIANS($M$3:$M$473-H35))/2)^2+SIN((RADIANS($N$3:$N$473-I35))/2)^2*COS(RADIANS($M$3:$M$473))*COS(RADIANS(H35))),$L$3:$L$473)</f>
        <v>n22</v>
      </c>
      <c r="K35" cm="1">
        <f t="array" ref="K35">LOOKUP(1,1/FREQUENCY(0,SIN((RADIANS($H$3:$H$10798-T35))/2)^2+SIN((RADIANS($I$3:$I$10798-U35))/2)^2*COS(RADIANS($H$3:$H$10798))*COS(RADIANS(T35))),$B$3:$B$10798)</f>
        <v>1001</v>
      </c>
      <c r="L35" s="95" t="s">
        <v>12751</v>
      </c>
      <c r="M35" s="96">
        <v>10.385941164363301</v>
      </c>
      <c r="N35" s="96">
        <v>51.001813301478101</v>
      </c>
      <c r="S35">
        <v>149</v>
      </c>
      <c r="T35" s="112" t="e">
        <f t="shared" si="0"/>
        <v>#N/A</v>
      </c>
      <c r="U35" s="112" t="e">
        <f t="shared" si="1"/>
        <v>#N/A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t="str" cm="1">
        <f t="array" ref="J36">LOOKUP(1,1/FREQUENCY(0,SIN((RADIANS($M$3:$M$473-H36))/2)^2+SIN((RADIANS($N$3:$N$473-I36))/2)^2*COS(RADIANS($M$3:$M$473))*COS(RADIANS(H36))),$L$3:$L$473)</f>
        <v>n22</v>
      </c>
      <c r="K36" cm="1">
        <f t="array" ref="K36">LOOKUP(1,1/FREQUENCY(0,SIN((RADIANS($H$3:$H$10798-T36))/2)^2+SIN((RADIANS($I$3:$I$10798-U36))/2)^2*COS(RADIANS($H$3:$H$10798))*COS(RADIANS(T36))),$B$3:$B$10798)</f>
        <v>1001</v>
      </c>
      <c r="L36" s="95" t="s">
        <v>12583</v>
      </c>
      <c r="M36" s="96">
        <v>8.1226423030455095</v>
      </c>
      <c r="N36" s="96">
        <v>53.560516049033097</v>
      </c>
      <c r="S36">
        <v>160</v>
      </c>
      <c r="T36" s="112" t="e">
        <f t="shared" si="0"/>
        <v>#N/A</v>
      </c>
      <c r="U36" s="112" t="e">
        <f t="shared" si="1"/>
        <v>#N/A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t="str" cm="1">
        <f t="array" ref="J37">LOOKUP(1,1/FREQUENCY(0,SIN((RADIANS($M$3:$M$473-H37))/2)^2+SIN((RADIANS($N$3:$N$473-I37))/2)^2*COS(RADIANS($M$3:$M$473))*COS(RADIANS(H37))),$L$3:$L$473)</f>
        <v>n272</v>
      </c>
      <c r="K37" cm="1">
        <f t="array" ref="K37">LOOKUP(1,1/FREQUENCY(0,SIN((RADIANS($H$3:$H$10798-T37))/2)^2+SIN((RADIANS($I$3:$I$10798-U37))/2)^2*COS(RADIANS($H$3:$H$10798))*COS(RADIANS(T37))),$B$3:$B$10798)</f>
        <v>1001</v>
      </c>
      <c r="L37" s="95" t="s">
        <v>12584</v>
      </c>
      <c r="M37" s="96">
        <v>8.0856505971570396</v>
      </c>
      <c r="N37" s="96">
        <v>53.605834192586997</v>
      </c>
      <c r="S37">
        <v>163</v>
      </c>
      <c r="T37" s="112" t="e">
        <f t="shared" si="0"/>
        <v>#N/A</v>
      </c>
      <c r="U37" s="112" t="e">
        <f t="shared" si="1"/>
        <v>#N/A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t="str" cm="1">
        <f t="array" ref="J38">LOOKUP(1,1/FREQUENCY(0,SIN((RADIANS($M$3:$M$473-H38))/2)^2+SIN((RADIANS($N$3:$N$473-I38))/2)^2*COS(RADIANS($M$3:$M$473))*COS(RADIANS(H38))),$L$3:$L$473)</f>
        <v>n402</v>
      </c>
      <c r="K38" cm="1">
        <f t="array" ref="K38">LOOKUP(1,1/FREQUENCY(0,SIN((RADIANS($H$3:$H$10798-T38))/2)^2+SIN((RADIANS($I$3:$I$10798-U38))/2)^2*COS(RADIANS($H$3:$H$10798))*COS(RADIANS(T38))),$B$3:$B$10798)</f>
        <v>1001</v>
      </c>
      <c r="L38" s="95" t="s">
        <v>12520</v>
      </c>
      <c r="M38" s="96">
        <v>8.0600569581403203</v>
      </c>
      <c r="N38" s="96">
        <v>53.620202575086097</v>
      </c>
      <c r="S38">
        <v>170</v>
      </c>
      <c r="T38" s="112" t="e">
        <f t="shared" si="0"/>
        <v>#N/A</v>
      </c>
      <c r="U38" s="112" t="e">
        <f t="shared" si="1"/>
        <v>#N/A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t="str" cm="1">
        <f t="array" ref="J39">LOOKUP(1,1/FREQUENCY(0,SIN((RADIANS($M$3:$M$473-H39))/2)^2+SIN((RADIANS($N$3:$N$473-I39))/2)^2*COS(RADIANS($M$3:$M$473))*COS(RADIANS(H39))),$L$3:$L$473)</f>
        <v>n402</v>
      </c>
      <c r="K39" cm="1">
        <f t="array" ref="K39">LOOKUP(1,1/FREQUENCY(0,SIN((RADIANS($H$3:$H$10798-T39))/2)^2+SIN((RADIANS($I$3:$I$10798-U39))/2)^2*COS(RADIANS($H$3:$H$10798))*COS(RADIANS(T39))),$B$3:$B$10798)</f>
        <v>1001</v>
      </c>
      <c r="L39" s="95" t="s">
        <v>12939</v>
      </c>
      <c r="M39" s="96">
        <v>11.6389127631156</v>
      </c>
      <c r="N39" s="96">
        <v>52.268734681846702</v>
      </c>
      <c r="S39">
        <v>173</v>
      </c>
      <c r="T39" s="112" t="e">
        <f t="shared" si="0"/>
        <v>#N/A</v>
      </c>
      <c r="U39" s="112" t="e">
        <f t="shared" si="1"/>
        <v>#N/A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t="str" cm="1">
        <f t="array" ref="J40">LOOKUP(1,1/FREQUENCY(0,SIN((RADIANS($M$3:$M$473-H40))/2)^2+SIN((RADIANS($N$3:$N$473-I40))/2)^2*COS(RADIANS($M$3:$M$473))*COS(RADIANS(H40))),$L$3:$L$473)</f>
        <v>n402</v>
      </c>
      <c r="K40" cm="1">
        <f t="array" ref="K40">LOOKUP(1,1/FREQUENCY(0,SIN((RADIANS($H$3:$H$10798-T40))/2)^2+SIN((RADIANS($I$3:$I$10798-U40))/2)^2*COS(RADIANS($H$3:$H$10798))*COS(RADIANS(T40))),$B$3:$B$10798)</f>
        <v>1001</v>
      </c>
      <c r="L40" s="95" t="s">
        <v>12904</v>
      </c>
      <c r="M40" s="96">
        <v>13.211527645438901</v>
      </c>
      <c r="N40" s="96">
        <v>52.580627810229103</v>
      </c>
      <c r="S40">
        <v>183</v>
      </c>
      <c r="T40" s="112" t="e">
        <f t="shared" si="0"/>
        <v>#N/A</v>
      </c>
      <c r="U40" s="112" t="e">
        <f t="shared" si="1"/>
        <v>#N/A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t="str" cm="1">
        <f t="array" ref="J41">LOOKUP(1,1/FREQUENCY(0,SIN((RADIANS($M$3:$M$473-H41))/2)^2+SIN((RADIANS($N$3:$N$473-I41))/2)^2*COS(RADIANS($M$3:$M$473))*COS(RADIANS(H41))),$L$3:$L$473)</f>
        <v>n22</v>
      </c>
      <c r="K41" cm="1">
        <f t="array" ref="K41">LOOKUP(1,1/FREQUENCY(0,SIN((RADIANS($H$3:$H$10798-T41))/2)^2+SIN((RADIANS($I$3:$I$10798-U41))/2)^2*COS(RADIANS($H$3:$H$10798))*COS(RADIANS(T41))),$B$3:$B$10798)</f>
        <v>1001</v>
      </c>
      <c r="L41" s="95" t="s">
        <v>12574</v>
      </c>
      <c r="M41" s="96">
        <v>11.7273534150745</v>
      </c>
      <c r="N41" s="96">
        <v>52.5689469938591</v>
      </c>
      <c r="S41">
        <v>184</v>
      </c>
      <c r="T41" s="112" t="e">
        <f t="shared" si="0"/>
        <v>#N/A</v>
      </c>
      <c r="U41" s="112" t="e">
        <f t="shared" si="1"/>
        <v>#N/A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t="str" cm="1">
        <f t="array" ref="J42">LOOKUP(1,1/FREQUENCY(0,SIN((RADIANS($M$3:$M$473-H42))/2)^2+SIN((RADIANS($N$3:$N$473-I42))/2)^2*COS(RADIANS($M$3:$M$473))*COS(RADIANS(H42))),$L$3:$L$473)</f>
        <v>n25</v>
      </c>
      <c r="K42" cm="1">
        <f t="array" ref="K42">LOOKUP(1,1/FREQUENCY(0,SIN((RADIANS($H$3:$H$10798-T42))/2)^2+SIN((RADIANS($I$3:$I$10798-U42))/2)^2*COS(RADIANS($H$3:$H$10798))*COS(RADIANS(T42))),$B$3:$B$10798)</f>
        <v>1001</v>
      </c>
      <c r="L42" s="95" t="s">
        <v>12915</v>
      </c>
      <c r="M42" s="96">
        <v>13.1433929102518</v>
      </c>
      <c r="N42" s="96">
        <v>53.9081469774219</v>
      </c>
      <c r="S42">
        <v>191</v>
      </c>
      <c r="T42" s="112" t="e">
        <f t="shared" si="0"/>
        <v>#N/A</v>
      </c>
      <c r="U42" s="112" t="e">
        <f t="shared" si="1"/>
        <v>#N/A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t="str" cm="1">
        <f t="array" ref="J43">LOOKUP(1,1/FREQUENCY(0,SIN((RADIANS($M$3:$M$473-H43))/2)^2+SIN((RADIANS($N$3:$N$473-I43))/2)^2*COS(RADIANS($M$3:$M$473))*COS(RADIANS(H43))),$L$3:$L$473)</f>
        <v>n25</v>
      </c>
      <c r="K43" cm="1">
        <f t="array" ref="K43">LOOKUP(1,1/FREQUENCY(0,SIN((RADIANS($H$3:$H$10798-T43))/2)^2+SIN((RADIANS($I$3:$I$10798-U43))/2)^2*COS(RADIANS($H$3:$H$10798))*COS(RADIANS(T43))),$B$3:$B$10798)</f>
        <v>1001</v>
      </c>
      <c r="L43" s="95" t="s">
        <v>12575</v>
      </c>
      <c r="M43" s="96">
        <v>11.853105708013601</v>
      </c>
      <c r="N43" s="96">
        <v>53.086544475004096</v>
      </c>
      <c r="S43">
        <v>192</v>
      </c>
      <c r="T43" s="112" t="e">
        <f t="shared" si="0"/>
        <v>#N/A</v>
      </c>
      <c r="U43" s="112" t="e">
        <f t="shared" si="1"/>
        <v>#N/A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t="str" cm="1">
        <f t="array" ref="J44">LOOKUP(1,1/FREQUENCY(0,SIN((RADIANS($M$3:$M$473-H44))/2)^2+SIN((RADIANS($N$3:$N$473-I44))/2)^2*COS(RADIANS($M$3:$M$473))*COS(RADIANS(H44))),$L$3:$L$473)</f>
        <v>n22</v>
      </c>
      <c r="K44" cm="1">
        <f t="array" ref="K44">LOOKUP(1,1/FREQUENCY(0,SIN((RADIANS($H$3:$H$10798-T44))/2)^2+SIN((RADIANS($I$3:$I$10798-U44))/2)^2*COS(RADIANS($H$3:$H$10798))*COS(RADIANS(T44))),$B$3:$B$10798)</f>
        <v>1001</v>
      </c>
      <c r="L44" s="95" t="s">
        <v>12918</v>
      </c>
      <c r="M44" s="96">
        <v>12.1869848227216</v>
      </c>
      <c r="N44" s="96">
        <v>53.8157751724384</v>
      </c>
      <c r="S44">
        <v>203</v>
      </c>
      <c r="T44" s="112" t="e">
        <f t="shared" si="0"/>
        <v>#N/A</v>
      </c>
      <c r="U44" s="112" t="e">
        <f t="shared" si="1"/>
        <v>#N/A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t="str" cm="1">
        <f t="array" ref="J45">LOOKUP(1,1/FREQUENCY(0,SIN((RADIANS($M$3:$M$473-H45))/2)^2+SIN((RADIANS($N$3:$N$473-I45))/2)^2*COS(RADIANS($M$3:$M$473))*COS(RADIANS(H45))),$L$3:$L$473)</f>
        <v>n22</v>
      </c>
      <c r="K45" cm="1">
        <f t="array" ref="K45">LOOKUP(1,1/FREQUENCY(0,SIN((RADIANS($H$3:$H$10798-T45))/2)^2+SIN((RADIANS($I$3:$I$10798-U45))/2)^2*COS(RADIANS($H$3:$H$10798))*COS(RADIANS(T45))),$B$3:$B$10798)</f>
        <v>1001</v>
      </c>
      <c r="L45" s="95" t="s">
        <v>12890</v>
      </c>
      <c r="M45" s="96">
        <v>12.499365966953899</v>
      </c>
      <c r="N45" s="96">
        <v>52.405228425197301</v>
      </c>
      <c r="S45">
        <v>239</v>
      </c>
      <c r="T45" s="112" t="e">
        <f t="shared" si="0"/>
        <v>#N/A</v>
      </c>
      <c r="U45" s="112" t="e">
        <f t="shared" si="1"/>
        <v>#N/A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t="str" cm="1">
        <f t="array" ref="J46">LOOKUP(1,1/FREQUENCY(0,SIN((RADIANS($M$3:$M$473-H46))/2)^2+SIN((RADIANS($N$3:$N$473-I46))/2)^2*COS(RADIANS($M$3:$M$473))*COS(RADIANS(H46))),$L$3:$L$473)</f>
        <v>n22</v>
      </c>
      <c r="K46" cm="1">
        <f t="array" ref="K46">LOOKUP(1,1/FREQUENCY(0,SIN((RADIANS($H$3:$H$10798-T46))/2)^2+SIN((RADIANS($I$3:$I$10798-U46))/2)^2*COS(RADIANS($H$3:$H$10798))*COS(RADIANS(T46))),$B$3:$B$10798)</f>
        <v>1001</v>
      </c>
      <c r="L46" s="95" t="s">
        <v>12899</v>
      </c>
      <c r="M46" s="96">
        <v>13.5061534469385</v>
      </c>
      <c r="N46" s="96">
        <v>52.473822309173997</v>
      </c>
      <c r="S46">
        <v>245</v>
      </c>
      <c r="T46" s="112" t="e">
        <f t="shared" si="0"/>
        <v>#N/A</v>
      </c>
      <c r="U46" s="112" t="e">
        <f t="shared" si="1"/>
        <v>#N/A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t="str" cm="1">
        <f t="array" ref="J47">LOOKUP(1,1/FREQUENCY(0,SIN((RADIANS($M$3:$M$473-H47))/2)^2+SIN((RADIANS($N$3:$N$473-I47))/2)^2*COS(RADIANS($M$3:$M$473))*COS(RADIANS(H47))),$L$3:$L$473)</f>
        <v>n402</v>
      </c>
      <c r="K47" cm="1">
        <f t="array" ref="K47">LOOKUP(1,1/FREQUENCY(0,SIN((RADIANS($H$3:$H$10798-T47))/2)^2+SIN((RADIANS($I$3:$I$10798-U47))/2)^2*COS(RADIANS($H$3:$H$10798))*COS(RADIANS(T47))),$B$3:$B$10798)</f>
        <v>1001</v>
      </c>
      <c r="L47" s="95" t="s">
        <v>12900</v>
      </c>
      <c r="M47" s="96">
        <v>13.3057532949594</v>
      </c>
      <c r="N47" s="96">
        <v>52.230781845187302</v>
      </c>
      <c r="S47">
        <v>246</v>
      </c>
      <c r="T47" s="112" t="e">
        <f t="shared" si="0"/>
        <v>#N/A</v>
      </c>
      <c r="U47" s="112" t="e">
        <f t="shared" si="1"/>
        <v>#N/A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t="str" cm="1">
        <f t="array" ref="J48">LOOKUP(1,1/FREQUENCY(0,SIN((RADIANS($M$3:$M$473-H48))/2)^2+SIN((RADIANS($N$3:$N$473-I48))/2)^2*COS(RADIANS($M$3:$M$473))*COS(RADIANS(H48))),$L$3:$L$473)</f>
        <v>n25</v>
      </c>
      <c r="K48" cm="1">
        <f t="array" ref="K48">LOOKUP(1,1/FREQUENCY(0,SIN((RADIANS($H$3:$H$10798-T48))/2)^2+SIN((RADIANS($I$3:$I$10798-U48))/2)^2*COS(RADIANS($H$3:$H$10798))*COS(RADIANS(T48))),$B$3:$B$10798)</f>
        <v>1001</v>
      </c>
      <c r="L48" s="95" t="s">
        <v>12895</v>
      </c>
      <c r="M48" s="96">
        <v>13.5241987309997</v>
      </c>
      <c r="N48" s="96">
        <v>52.535634271348101</v>
      </c>
      <c r="S48">
        <v>247</v>
      </c>
      <c r="T48" s="112" t="e">
        <f t="shared" si="0"/>
        <v>#N/A</v>
      </c>
      <c r="U48" s="112" t="e">
        <f t="shared" si="1"/>
        <v>#N/A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t="str" cm="1">
        <f t="array" ref="J49">LOOKUP(1,1/FREQUENCY(0,SIN((RADIANS($M$3:$M$473-H49))/2)^2+SIN((RADIANS($N$3:$N$473-I49))/2)^2*COS(RADIANS($M$3:$M$473))*COS(RADIANS(H49))),$L$3:$L$473)</f>
        <v>n22</v>
      </c>
      <c r="K49" cm="1">
        <f t="array" ref="K49">LOOKUP(1,1/FREQUENCY(0,SIN((RADIANS($H$3:$H$10798-T49))/2)^2+SIN((RADIANS($I$3:$I$10798-U49))/2)^2*COS(RADIANS($H$3:$H$10798))*COS(RADIANS(T49))),$B$3:$B$10798)</f>
        <v>1001</v>
      </c>
      <c r="L49" s="95" t="s">
        <v>12888</v>
      </c>
      <c r="M49" s="96">
        <v>13.4564306927748</v>
      </c>
      <c r="N49" s="96">
        <v>52.5214517451981</v>
      </c>
      <c r="S49">
        <v>248</v>
      </c>
      <c r="T49" s="112" t="e">
        <f t="shared" si="0"/>
        <v>#N/A</v>
      </c>
      <c r="U49" s="112" t="e">
        <f t="shared" si="1"/>
        <v>#N/A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t="str" cm="1">
        <f t="array" ref="J50">LOOKUP(1,1/FREQUENCY(0,SIN((RADIANS($M$3:$M$473-H50))/2)^2+SIN((RADIANS($N$3:$N$473-I50))/2)^2*COS(RADIANS($M$3:$M$473))*COS(RADIANS(H50))),$L$3:$L$473)</f>
        <v>n22</v>
      </c>
      <c r="K50" cm="1">
        <f t="array" ref="K50">LOOKUP(1,1/FREQUENCY(0,SIN((RADIANS($H$3:$H$10798-T50))/2)^2+SIN((RADIANS($I$3:$I$10798-U50))/2)^2*COS(RADIANS($H$3:$H$10798))*COS(RADIANS(T50))),$B$3:$B$10798)</f>
        <v>1001</v>
      </c>
      <c r="L50" s="95" t="s">
        <v>12896</v>
      </c>
      <c r="M50" s="96">
        <v>13.5370442127043</v>
      </c>
      <c r="N50" s="96">
        <v>52.537456523801602</v>
      </c>
      <c r="S50">
        <v>259</v>
      </c>
      <c r="T50" s="112" t="e">
        <f t="shared" si="0"/>
        <v>#N/A</v>
      </c>
      <c r="U50" s="112" t="e">
        <f t="shared" si="1"/>
        <v>#N/A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t="str" cm="1">
        <f t="array" ref="J51">LOOKUP(1,1/FREQUENCY(0,SIN((RADIANS($M$3:$M$473-H51))/2)^2+SIN((RADIANS($N$3:$N$473-I51))/2)^2*COS(RADIANS($M$3:$M$473))*COS(RADIANS(H51))),$L$3:$L$473)</f>
        <v>n22</v>
      </c>
      <c r="K51" cm="1">
        <f t="array" ref="K51">LOOKUP(1,1/FREQUENCY(0,SIN((RADIANS($H$3:$H$10798-T51))/2)^2+SIN((RADIANS($I$3:$I$10798-U51))/2)^2*COS(RADIANS($H$3:$H$10798))*COS(RADIANS(T51))),$B$3:$B$10798)</f>
        <v>1001</v>
      </c>
      <c r="L51" s="95" t="s">
        <v>12539</v>
      </c>
      <c r="M51" s="96">
        <v>10.99933301239</v>
      </c>
      <c r="N51" s="96">
        <v>52.2001419745622</v>
      </c>
      <c r="S51">
        <v>269</v>
      </c>
      <c r="T51" s="112" t="e">
        <f t="shared" si="0"/>
        <v>#N/A</v>
      </c>
      <c r="U51" s="112" t="e">
        <f t="shared" si="1"/>
        <v>#N/A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t="str" cm="1">
        <f t="array" ref="J52">LOOKUP(1,1/FREQUENCY(0,SIN((RADIANS($M$3:$M$473-H52))/2)^2+SIN((RADIANS($N$3:$N$473-I52))/2)^2*COS(RADIANS($M$3:$M$473))*COS(RADIANS(H52))),$L$3:$L$473)</f>
        <v>n272</v>
      </c>
      <c r="K52" cm="1">
        <f t="array" ref="K52">LOOKUP(1,1/FREQUENCY(0,SIN((RADIANS($H$3:$H$10798-T52))/2)^2+SIN((RADIANS($I$3:$I$10798-U52))/2)^2*COS(RADIANS($H$3:$H$10798))*COS(RADIANS(T52))),$B$3:$B$10798)</f>
        <v>1001</v>
      </c>
      <c r="L52" s="95" t="s">
        <v>12540</v>
      </c>
      <c r="M52" s="96">
        <v>10.977233227502801</v>
      </c>
      <c r="N52" s="96">
        <v>52.169433317670702</v>
      </c>
      <c r="S52">
        <v>292</v>
      </c>
      <c r="T52" s="112" t="e">
        <f t="shared" si="0"/>
        <v>#N/A</v>
      </c>
      <c r="U52" s="112" t="e">
        <f t="shared" si="1"/>
        <v>#N/A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t="str" cm="1">
        <f t="array" ref="J53">LOOKUP(1,1/FREQUENCY(0,SIN((RADIANS($M$3:$M$473-H53))/2)^2+SIN((RADIANS($N$3:$N$473-I53))/2)^2*COS(RADIANS($M$3:$M$473))*COS(RADIANS(H53))),$L$3:$L$473)</f>
        <v>n22</v>
      </c>
      <c r="K53" cm="1">
        <f t="array" ref="K53">LOOKUP(1,1/FREQUENCY(0,SIN((RADIANS($H$3:$H$10798-T53))/2)^2+SIN((RADIANS($I$3:$I$10798-U53))/2)^2*COS(RADIANS($H$3:$H$10798))*COS(RADIANS(T53))),$B$3:$B$10798)</f>
        <v>1001</v>
      </c>
      <c r="L53" s="95" t="s">
        <v>12750</v>
      </c>
      <c r="M53" s="96">
        <v>9.2593838202459207</v>
      </c>
      <c r="N53" s="96">
        <v>51.060366847447703</v>
      </c>
      <c r="S53">
        <v>293</v>
      </c>
      <c r="T53" s="112" t="e">
        <f t="shared" si="0"/>
        <v>#N/A</v>
      </c>
      <c r="U53" s="112" t="e">
        <f t="shared" si="1"/>
        <v>#N/A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t="str" cm="1">
        <f t="array" ref="J54">LOOKUP(1,1/FREQUENCY(0,SIN((RADIANS($M$3:$M$473-H54))/2)^2+SIN((RADIANS($N$3:$N$473-I54))/2)^2*COS(RADIANS($M$3:$M$473))*COS(RADIANS(H54))),$L$3:$L$473)</f>
        <v>n22</v>
      </c>
      <c r="K54" cm="1">
        <f t="array" ref="K54">LOOKUP(1,1/FREQUENCY(0,SIN((RADIANS($H$3:$H$10798-T54))/2)^2+SIN((RADIANS($I$3:$I$10798-U54))/2)^2*COS(RADIANS($H$3:$H$10798))*COS(RADIANS(T54))),$B$3:$B$10798)</f>
        <v>1001</v>
      </c>
      <c r="L54" s="95" t="s">
        <v>12797</v>
      </c>
      <c r="M54" s="96">
        <v>8.3133401659253998</v>
      </c>
      <c r="N54" s="96">
        <v>49.009043464352501</v>
      </c>
      <c r="S54">
        <v>311</v>
      </c>
      <c r="T54" s="112" t="e">
        <f t="shared" si="0"/>
        <v>#N/A</v>
      </c>
      <c r="U54" s="112" t="e">
        <f t="shared" si="1"/>
        <v>#N/A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t="str" cm="1">
        <f t="array" ref="J55">LOOKUP(1,1/FREQUENCY(0,SIN((RADIANS($M$3:$M$473-H55))/2)^2+SIN((RADIANS($N$3:$N$473-I55))/2)^2*COS(RADIANS($M$3:$M$473))*COS(RADIANS(H55))),$L$3:$L$473)</f>
        <v>n22</v>
      </c>
      <c r="K55" cm="1">
        <f t="array" ref="K55">LOOKUP(1,1/FREQUENCY(0,SIN((RADIANS($H$3:$H$10798-T55))/2)^2+SIN((RADIANS($I$3:$I$10798-U55))/2)^2*COS(RADIANS($H$3:$H$10798))*COS(RADIANS(T55))),$B$3:$B$10798)</f>
        <v>1001</v>
      </c>
      <c r="L55" s="95" t="s">
        <v>12811</v>
      </c>
      <c r="M55" s="96">
        <v>7.7534954654048596</v>
      </c>
      <c r="N55" s="96">
        <v>48.0993557006259</v>
      </c>
      <c r="S55">
        <v>319</v>
      </c>
      <c r="T55" s="112" t="e">
        <f t="shared" si="0"/>
        <v>#N/A</v>
      </c>
      <c r="U55" s="112" t="e">
        <f t="shared" si="1"/>
        <v>#N/A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t="str" cm="1">
        <f t="array" ref="J56">LOOKUP(1,1/FREQUENCY(0,SIN((RADIANS($M$3:$M$473-H56))/2)^2+SIN((RADIANS($N$3:$N$473-I56))/2)^2*COS(RADIANS($M$3:$M$473))*COS(RADIANS(H56))),$L$3:$L$473)</f>
        <v>n402</v>
      </c>
      <c r="K56" cm="1">
        <f t="array" ref="K56">LOOKUP(1,1/FREQUENCY(0,SIN((RADIANS($H$3:$H$10798-T56))/2)^2+SIN((RADIANS($I$3:$I$10798-U56))/2)^2*COS(RADIANS($H$3:$H$10798))*COS(RADIANS(T56))),$B$3:$B$10798)</f>
        <v>1001</v>
      </c>
      <c r="L56" s="95" t="s">
        <v>12770</v>
      </c>
      <c r="M56" s="96">
        <v>8.4384675121192103</v>
      </c>
      <c r="N56" s="96">
        <v>49.252459728865198</v>
      </c>
      <c r="S56">
        <v>350</v>
      </c>
      <c r="T56" s="112" t="e">
        <f t="shared" si="0"/>
        <v>#N/A</v>
      </c>
      <c r="U56" s="112" t="e">
        <f t="shared" si="1"/>
        <v>#N/A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t="str" cm="1">
        <f t="array" ref="J57">LOOKUP(1,1/FREQUENCY(0,SIN((RADIANS($M$3:$M$473-H57))/2)^2+SIN((RADIANS($N$3:$N$473-I57))/2)^2*COS(RADIANS($M$3:$M$473))*COS(RADIANS(H57))),$L$3:$L$473)</f>
        <v>n22</v>
      </c>
      <c r="K57" cm="1">
        <f t="array" ref="K57">LOOKUP(1,1/FREQUENCY(0,SIN((RADIANS($H$3:$H$10798-T57))/2)^2+SIN((RADIANS($I$3:$I$10798-U57))/2)^2*COS(RADIANS($H$3:$H$10798))*COS(RADIANS(T57))),$B$3:$B$10798)</f>
        <v>1001</v>
      </c>
      <c r="L57" s="95" t="s">
        <v>12798</v>
      </c>
      <c r="M57" s="96">
        <v>8.5121113293559301</v>
      </c>
      <c r="N57" s="96">
        <v>49.293965649573003</v>
      </c>
      <c r="S57">
        <v>351</v>
      </c>
      <c r="T57" s="112" t="e">
        <f t="shared" si="0"/>
        <v>#N/A</v>
      </c>
      <c r="U57" s="112" t="e">
        <f t="shared" si="1"/>
        <v>#N/A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t="str" cm="1">
        <f t="array" ref="J58">LOOKUP(1,1/FREQUENCY(0,SIN((RADIANS($M$3:$M$473-H58))/2)^2+SIN((RADIANS($N$3:$N$473-I58))/2)^2*COS(RADIANS($M$3:$M$473))*COS(RADIANS(H58))),$L$3:$L$473)</f>
        <v>n272</v>
      </c>
      <c r="K58" cm="1">
        <f t="array" ref="K58">LOOKUP(1,1/FREQUENCY(0,SIN((RADIANS($H$3:$H$10798-T58))/2)^2+SIN((RADIANS($I$3:$I$10798-U58))/2)^2*COS(RADIANS($H$3:$H$10798))*COS(RADIANS(T58))),$B$3:$B$10798)</f>
        <v>1001</v>
      </c>
      <c r="L58" s="95" t="s">
        <v>12805</v>
      </c>
      <c r="M58" s="96">
        <v>8.6232096745189697</v>
      </c>
      <c r="N58" s="96">
        <v>49.3565822492832</v>
      </c>
      <c r="S58">
        <v>354</v>
      </c>
      <c r="T58" s="112" t="e">
        <f t="shared" si="0"/>
        <v>#N/A</v>
      </c>
      <c r="U58" s="112" t="e">
        <f t="shared" si="1"/>
        <v>#N/A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t="str" cm="1">
        <f t="array" ref="J59">LOOKUP(1,1/FREQUENCY(0,SIN((RADIANS($M$3:$M$473-H59))/2)^2+SIN((RADIANS($N$3:$N$473-I59))/2)^2*COS(RADIANS($M$3:$M$473))*COS(RADIANS(H59))),$L$3:$L$473)</f>
        <v>n25</v>
      </c>
      <c r="K59" cm="1">
        <f t="array" ref="K59">LOOKUP(1,1/FREQUENCY(0,SIN((RADIANS($H$3:$H$10798-T59))/2)^2+SIN((RADIANS($I$3:$I$10798-U59))/2)^2*COS(RADIANS($H$3:$H$10798))*COS(RADIANS(T59))),$B$3:$B$10798)</f>
        <v>1001</v>
      </c>
      <c r="L59" s="95" t="s">
        <v>12799</v>
      </c>
      <c r="M59" s="96">
        <v>8.4455424892930608</v>
      </c>
      <c r="N59" s="96">
        <v>48.986088175390599</v>
      </c>
      <c r="S59">
        <v>385</v>
      </c>
      <c r="T59" s="112" t="e">
        <f t="shared" si="0"/>
        <v>#N/A</v>
      </c>
      <c r="U59" s="112" t="e">
        <f t="shared" si="1"/>
        <v>#N/A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t="str" cm="1">
        <f t="array" ref="J60">LOOKUP(1,1/FREQUENCY(0,SIN((RADIANS($M$3:$M$473-H60))/2)^2+SIN((RADIANS($N$3:$N$473-I60))/2)^2*COS(RADIANS($M$3:$M$473))*COS(RADIANS(H60))),$L$3:$L$473)</f>
        <v>n22</v>
      </c>
      <c r="K60" cm="1">
        <f t="array" ref="K60">LOOKUP(1,1/FREQUENCY(0,SIN((RADIANS($H$3:$H$10798-T60))/2)^2+SIN((RADIANS($I$3:$I$10798-U60))/2)^2*COS(RADIANS($H$3:$H$10798))*COS(RADIANS(T60))),$B$3:$B$10798)</f>
        <v>1001</v>
      </c>
      <c r="L60" s="95" t="s">
        <v>12800</v>
      </c>
      <c r="M60" s="96">
        <v>8.6415840633823908</v>
      </c>
      <c r="N60" s="96">
        <v>48.8900524832355</v>
      </c>
      <c r="S60">
        <v>397</v>
      </c>
      <c r="T60" s="112" t="e">
        <f t="shared" si="0"/>
        <v>#N/A</v>
      </c>
      <c r="U60" s="112" t="e">
        <f t="shared" si="1"/>
        <v>#N/A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t="str" cm="1">
        <f t="array" ref="J61">LOOKUP(1,1/FREQUENCY(0,SIN((RADIANS($M$3:$M$473-H61))/2)^2+SIN((RADIANS($N$3:$N$473-I61))/2)^2*COS(RADIANS($M$3:$M$473))*COS(RADIANS(H61))),$L$3:$L$473)</f>
        <v>n402</v>
      </c>
      <c r="K61" cm="1">
        <f t="array" ref="K61">LOOKUP(1,1/FREQUENCY(0,SIN((RADIANS($H$3:$H$10798-T61))/2)^2+SIN((RADIANS($I$3:$I$10798-U61))/2)^2*COS(RADIANS($H$3:$H$10798))*COS(RADIANS(T61))),$B$3:$B$10798)</f>
        <v>1001</v>
      </c>
      <c r="L61" s="95" t="s">
        <v>12552</v>
      </c>
      <c r="M61" s="96">
        <v>8.5637439974421294</v>
      </c>
      <c r="N61" s="96">
        <v>53.031721583551402</v>
      </c>
      <c r="S61">
        <v>399</v>
      </c>
      <c r="T61" s="112" t="e">
        <f t="shared" si="0"/>
        <v>#N/A</v>
      </c>
      <c r="U61" s="112" t="e">
        <f t="shared" si="1"/>
        <v>#N/A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t="str" cm="1">
        <f t="array" ref="J62">LOOKUP(1,1/FREQUENCY(0,SIN((RADIANS($M$3:$M$473-H62))/2)^2+SIN((RADIANS($N$3:$N$473-I62))/2)^2*COS(RADIANS($M$3:$M$473))*COS(RADIANS(H62))),$L$3:$L$473)</f>
        <v>n402</v>
      </c>
      <c r="K62" cm="1">
        <f t="array" ref="K62">LOOKUP(1,1/FREQUENCY(0,SIN((RADIANS($H$3:$H$10798-T62))/2)^2+SIN((RADIANS($I$3:$I$10798-U62))/2)^2*COS(RADIANS($H$3:$H$10798))*COS(RADIANS(T62))),$B$3:$B$10798)</f>
        <v>1001</v>
      </c>
      <c r="L62" s="95" t="s">
        <v>12607</v>
      </c>
      <c r="M62" s="96">
        <v>8.4747070489860192</v>
      </c>
      <c r="N62" s="96">
        <v>53.428651194313801</v>
      </c>
      <c r="S62">
        <v>411</v>
      </c>
      <c r="T62" s="112" t="e">
        <f t="shared" si="0"/>
        <v>#N/A</v>
      </c>
      <c r="U62" s="112" t="e">
        <f t="shared" si="1"/>
        <v>#N/A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t="str" cm="1">
        <f t="array" ref="J63">LOOKUP(1,1/FREQUENCY(0,SIN((RADIANS($M$3:$M$473-H63))/2)^2+SIN((RADIANS($N$3:$N$473-I63))/2)^2*COS(RADIANS($M$3:$M$473))*COS(RADIANS(H63))),$L$3:$L$473)</f>
        <v>n402</v>
      </c>
      <c r="K63" cm="1">
        <f t="array" ref="K63">LOOKUP(1,1/FREQUENCY(0,SIN((RADIANS($H$3:$H$10798-T63))/2)^2+SIN((RADIANS($I$3:$I$10798-U63))/2)^2*COS(RADIANS($H$3:$H$10798))*COS(RADIANS(T63))),$B$3:$B$10798)</f>
        <v>1001</v>
      </c>
      <c r="L63" s="95" t="s">
        <v>12577</v>
      </c>
      <c r="M63" s="96">
        <v>8.5188818095165892</v>
      </c>
      <c r="N63" s="96">
        <v>53.202635283683399</v>
      </c>
      <c r="S63">
        <v>412</v>
      </c>
      <c r="T63" s="112" t="e">
        <f t="shared" si="0"/>
        <v>#N/A</v>
      </c>
      <c r="U63" s="112" t="e">
        <f t="shared" si="1"/>
        <v>#N/A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t="str" cm="1">
        <f t="array" ref="J64">LOOKUP(1,1/FREQUENCY(0,SIN((RADIANS($M$3:$M$473-H64))/2)^2+SIN((RADIANS($N$3:$N$473-I64))/2)^2*COS(RADIANS($M$3:$M$473))*COS(RADIANS(H64))),$L$3:$L$473)</f>
        <v>n25</v>
      </c>
      <c r="K64" cm="1">
        <f t="array" ref="K64">LOOKUP(1,1/FREQUENCY(0,SIN((RADIANS($H$3:$H$10798-T64))/2)^2+SIN((RADIANS($I$3:$I$10798-U64))/2)^2*COS(RADIANS($H$3:$H$10798))*COS(RADIANS(T64))),$B$3:$B$10798)</f>
        <v>1001</v>
      </c>
      <c r="L64" s="95" t="s">
        <v>12553</v>
      </c>
      <c r="M64" s="96">
        <v>8.8200248724163206</v>
      </c>
      <c r="N64" s="96">
        <v>53.107388291881499</v>
      </c>
      <c r="S64">
        <v>415</v>
      </c>
      <c r="T64" s="112" t="e">
        <f t="shared" si="0"/>
        <v>#N/A</v>
      </c>
      <c r="U64" s="112" t="e">
        <f t="shared" si="1"/>
        <v>#N/A</v>
      </c>
    </row>
    <row r="65" spans="1:21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t="str" cm="1">
        <f t="array" ref="J65">LOOKUP(1,1/FREQUENCY(0,SIN((RADIANS($M$3:$M$473-H65))/2)^2+SIN((RADIANS($N$3:$N$473-I65))/2)^2*COS(RADIANS($M$3:$M$473))*COS(RADIANS(H65))),$L$3:$L$473)</f>
        <v>n25</v>
      </c>
      <c r="K65" cm="1">
        <f t="array" ref="K65">LOOKUP(1,1/FREQUENCY(0,SIN((RADIANS($H$3:$H$10798-T65))/2)^2+SIN((RADIANS($I$3:$I$10798-U65))/2)^2*COS(RADIANS($H$3:$H$10798))*COS(RADIANS(T65))),$B$3:$B$10798)</f>
        <v>1001</v>
      </c>
      <c r="L65" s="95" t="s">
        <v>12803</v>
      </c>
      <c r="M65" s="96">
        <v>8.1207690980228406</v>
      </c>
      <c r="N65" s="96">
        <v>48.7048354259965</v>
      </c>
      <c r="S65">
        <v>426</v>
      </c>
      <c r="T65" s="112" t="e">
        <f t="shared" si="0"/>
        <v>#N/A</v>
      </c>
      <c r="U65" s="112" t="e">
        <f t="shared" si="1"/>
        <v>#N/A</v>
      </c>
    </row>
    <row r="66" spans="1:21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t="str" cm="1">
        <f t="array" ref="J66">LOOKUP(1,1/FREQUENCY(0,SIN((RADIANS($M$3:$M$473-H66))/2)^2+SIN((RADIANS($N$3:$N$473-I66))/2)^2*COS(RADIANS($M$3:$M$473))*COS(RADIANS(H66))),$L$3:$L$473)</f>
        <v>n22</v>
      </c>
      <c r="K66" cm="1">
        <f t="array" ref="K66">LOOKUP(1,1/FREQUENCY(0,SIN((RADIANS($H$3:$H$10798-T66))/2)^2+SIN((RADIANS($I$3:$I$10798-U66))/2)^2*COS(RADIANS($H$3:$H$10798))*COS(RADIANS(T66))),$B$3:$B$10798)</f>
        <v>1001</v>
      </c>
      <c r="L66" s="95" t="s">
        <v>12839</v>
      </c>
      <c r="M66" s="96">
        <v>11.440774648317699</v>
      </c>
      <c r="N66" s="96">
        <v>48.171803547302602</v>
      </c>
      <c r="S66">
        <v>432</v>
      </c>
      <c r="T66" s="112" t="e">
        <f t="shared" si="0"/>
        <v>#N/A</v>
      </c>
      <c r="U66" s="112" t="e">
        <f t="shared" si="1"/>
        <v>#N/A</v>
      </c>
    </row>
    <row r="67" spans="1:21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t="str" cm="1">
        <f t="array" ref="J67">LOOKUP(1,1/FREQUENCY(0,SIN((RADIANS($M$3:$M$473-H67))/2)^2+SIN((RADIANS($N$3:$N$473-I67))/2)^2*COS(RADIANS($M$3:$M$473))*COS(RADIANS(H67))),$L$3:$L$473)</f>
        <v>n402</v>
      </c>
      <c r="K67" cm="1">
        <f t="array" ref="K67">LOOKUP(1,1/FREQUENCY(0,SIN((RADIANS($H$3:$H$10798-T67))/2)^2+SIN((RADIANS($I$3:$I$10798-U67))/2)^2*COS(RADIANS($H$3:$H$10798))*COS(RADIANS(T67))),$B$3:$B$10798)</f>
        <v>1001</v>
      </c>
      <c r="L67" s="95" t="s">
        <v>12860</v>
      </c>
      <c r="M67" s="96">
        <v>12.114764405410099</v>
      </c>
      <c r="N67" s="96">
        <v>49.631155052152302</v>
      </c>
      <c r="S67">
        <v>439</v>
      </c>
      <c r="T67" s="112" t="e">
        <f t="shared" si="0"/>
        <v>#N/A</v>
      </c>
      <c r="U67" s="112" t="e">
        <f t="shared" si="1"/>
        <v>#N/A</v>
      </c>
    </row>
    <row r="68" spans="1:21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t="str" cm="1">
        <f t="array" ref="J68">LOOKUP(1,1/FREQUENCY(0,SIN((RADIANS($M$3:$M$473-H68))/2)^2+SIN((RADIANS($N$3:$N$473-I68))/2)^2*COS(RADIANS($M$3:$M$473))*COS(RADIANS(H68))),$L$3:$L$473)</f>
        <v>n402</v>
      </c>
      <c r="K68" cm="1">
        <f t="array" ref="K68">LOOKUP(1,1/FREQUENCY(0,SIN((RADIANS($H$3:$H$10798-T68))/2)^2+SIN((RADIANS($I$3:$I$10798-U68))/2)^2*COS(RADIANS($H$3:$H$10798))*COS(RADIANS(T68))),$B$3:$B$10798)</f>
        <v>1001</v>
      </c>
      <c r="L68" s="95" t="s">
        <v>12554</v>
      </c>
      <c r="M68" s="96">
        <v>8.6951607560231192</v>
      </c>
      <c r="N68" s="96">
        <v>53.092536084779901</v>
      </c>
      <c r="S68">
        <v>440</v>
      </c>
      <c r="T68" s="112" t="e">
        <f t="shared" ref="T68:T78" si="2">VLOOKUP(S68,$L$3:$M$513,2,0)</f>
        <v>#N/A</v>
      </c>
      <c r="U68" s="112" t="e">
        <f t="shared" ref="U68:U78" si="3">VLOOKUP(S68,$L$3:$N$513,3,0)</f>
        <v>#N/A</v>
      </c>
    </row>
    <row r="69" spans="1:21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t="str" cm="1">
        <f t="array" ref="J69">LOOKUP(1,1/FREQUENCY(0,SIN((RADIANS($M$3:$M$473-H69))/2)^2+SIN((RADIANS($N$3:$N$473-I69))/2)^2*COS(RADIANS($M$3:$M$473))*COS(RADIANS(H69))),$L$3:$L$473)</f>
        <v>n22</v>
      </c>
      <c r="K69" cm="1">
        <f t="array" ref="K69">LOOKUP(1,1/FREQUENCY(0,SIN((RADIANS($H$3:$H$10798-T69))/2)^2+SIN((RADIANS($I$3:$I$10798-U69))/2)^2*COS(RADIANS($H$3:$H$10798))*COS(RADIANS(T69))),$B$3:$B$10798)</f>
        <v>1001</v>
      </c>
      <c r="L69" s="95" t="s">
        <v>12733</v>
      </c>
      <c r="M69" s="96">
        <v>8.7724429601905598</v>
      </c>
      <c r="N69" s="96">
        <v>49.974668665137003</v>
      </c>
      <c r="S69">
        <v>445</v>
      </c>
      <c r="T69" s="112" t="e">
        <f t="shared" si="2"/>
        <v>#N/A</v>
      </c>
      <c r="U69" s="112" t="e">
        <f t="shared" si="3"/>
        <v>#N/A</v>
      </c>
    </row>
    <row r="70" spans="1:21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t="str" cm="1">
        <f t="array" ref="J70">LOOKUP(1,1/FREQUENCY(0,SIN((RADIANS($M$3:$M$473-H70))/2)^2+SIN((RADIANS($N$3:$N$473-I70))/2)^2*COS(RADIANS($M$3:$M$473))*COS(RADIANS(H70))),$L$3:$L$473)</f>
        <v>n22</v>
      </c>
      <c r="K70" cm="1">
        <f t="array" ref="K70">LOOKUP(1,1/FREQUENCY(0,SIN((RADIANS($H$3:$H$10798-T70))/2)^2+SIN((RADIANS($I$3:$I$10798-U70))/2)^2*COS(RADIANS($H$3:$H$10798))*COS(RADIANS(T70))),$B$3:$B$10798)</f>
        <v>1001</v>
      </c>
      <c r="L70" s="95" t="s">
        <v>12728</v>
      </c>
      <c r="M70" s="96">
        <v>8.4193710593804791</v>
      </c>
      <c r="N70" s="96">
        <v>49.633735682379204</v>
      </c>
      <c r="S70">
        <v>447</v>
      </c>
      <c r="T70" s="112" t="e">
        <f t="shared" si="2"/>
        <v>#N/A</v>
      </c>
      <c r="U70" s="112" t="e">
        <f t="shared" si="3"/>
        <v>#N/A</v>
      </c>
    </row>
    <row r="71" spans="1:21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t="str" cm="1">
        <f t="array" ref="J71">LOOKUP(1,1/FREQUENCY(0,SIN((RADIANS($M$3:$M$473-H71))/2)^2+SIN((RADIANS($N$3:$N$473-I71))/2)^2*COS(RADIANS($M$3:$M$473))*COS(RADIANS(H71))),$L$3:$L$473)</f>
        <v>n22</v>
      </c>
      <c r="K71" cm="1">
        <f t="array" ref="K71">LOOKUP(1,1/FREQUENCY(0,SIN((RADIANS($H$3:$H$10798-T71))/2)^2+SIN((RADIANS($I$3:$I$10798-U71))/2)^2*COS(RADIANS($H$3:$H$10798))*COS(RADIANS(T71))),$B$3:$B$10798)</f>
        <v>1001</v>
      </c>
      <c r="L71" s="95" t="s">
        <v>12727</v>
      </c>
      <c r="M71" s="96">
        <v>8.38855636787547</v>
      </c>
      <c r="N71" s="96">
        <v>49.982305084127098</v>
      </c>
      <c r="S71">
        <v>449</v>
      </c>
      <c r="T71" s="112" t="e">
        <f t="shared" si="2"/>
        <v>#N/A</v>
      </c>
      <c r="U71" s="112" t="e">
        <f t="shared" si="3"/>
        <v>#N/A</v>
      </c>
    </row>
    <row r="72" spans="1:21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t="str" cm="1">
        <f t="array" ref="J72">LOOKUP(1,1/FREQUENCY(0,SIN((RADIANS($M$3:$M$473-H72))/2)^2+SIN((RADIANS($N$3:$N$473-I72))/2)^2*COS(RADIANS($M$3:$M$473))*COS(RADIANS(H72))),$L$3:$L$473)</f>
        <v>n22</v>
      </c>
      <c r="K72" cm="1">
        <f t="array" ref="K72">LOOKUP(1,1/FREQUENCY(0,SIN((RADIANS($H$3:$H$10798-T72))/2)^2+SIN((RADIANS($I$3:$I$10798-U72))/2)^2*COS(RADIANS($H$3:$H$10798))*COS(RADIANS(T72))),$B$3:$B$10798)</f>
        <v>1001</v>
      </c>
      <c r="L72" s="95" t="s">
        <v>12936</v>
      </c>
      <c r="M72" s="96">
        <v>12.2621734868101</v>
      </c>
      <c r="N72" s="96">
        <v>51.741020275551897</v>
      </c>
      <c r="S72">
        <v>467</v>
      </c>
      <c r="T72" s="112" t="e">
        <f t="shared" si="2"/>
        <v>#N/A</v>
      </c>
      <c r="U72" s="112" t="e">
        <f t="shared" si="3"/>
        <v>#N/A</v>
      </c>
    </row>
    <row r="73" spans="1:21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t="str" cm="1">
        <f t="array" ref="J73">LOOKUP(1,1/FREQUENCY(0,SIN((RADIANS($M$3:$M$473-H73))/2)^2+SIN((RADIANS($N$3:$N$473-I73))/2)^2*COS(RADIANS($M$3:$M$473))*COS(RADIANS(H73))),$L$3:$L$473)</f>
        <v>n22</v>
      </c>
      <c r="K73" cm="1">
        <f t="array" ref="K73">LOOKUP(1,1/FREQUENCY(0,SIN((RADIANS($H$3:$H$10798-T73))/2)^2+SIN((RADIANS($I$3:$I$10798-U73))/2)^2*COS(RADIANS($H$3:$H$10798))*COS(RADIANS(T73))),$B$3:$B$10798)</f>
        <v>1001</v>
      </c>
      <c r="L73" s="95" t="s">
        <v>12937</v>
      </c>
      <c r="M73" s="96">
        <v>11.894266137813499</v>
      </c>
      <c r="N73" s="96">
        <v>51.405703141247798</v>
      </c>
      <c r="S73">
        <v>487</v>
      </c>
      <c r="T73" s="112" t="e">
        <f t="shared" si="2"/>
        <v>#N/A</v>
      </c>
      <c r="U73" s="112" t="e">
        <f t="shared" si="3"/>
        <v>#N/A</v>
      </c>
    </row>
    <row r="74" spans="1:21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t="str" cm="1">
        <f t="array" ref="J74">LOOKUP(1,1/FREQUENCY(0,SIN((RADIANS($M$3:$M$473-H74))/2)^2+SIN((RADIANS($N$3:$N$473-I74))/2)^2*COS(RADIANS($M$3:$M$473))*COS(RADIANS(H74))),$L$3:$L$473)</f>
        <v>n22</v>
      </c>
      <c r="K74" cm="1">
        <f t="array" ref="K74">LOOKUP(1,1/FREQUENCY(0,SIN((RADIANS($H$3:$H$10798-T74))/2)^2+SIN((RADIANS($I$3:$I$10798-U74))/2)^2*COS(RADIANS($H$3:$H$10798))*COS(RADIANS(T74))),$B$3:$B$10798)</f>
        <v>1001</v>
      </c>
      <c r="L74" s="95" t="s">
        <v>12901</v>
      </c>
      <c r="M74" s="96">
        <v>13.157090487189301</v>
      </c>
      <c r="N74" s="96">
        <v>51.828451661501902</v>
      </c>
      <c r="S74">
        <v>493</v>
      </c>
      <c r="T74" s="112" t="e">
        <f t="shared" si="2"/>
        <v>#N/A</v>
      </c>
      <c r="U74" s="112" t="e">
        <f t="shared" si="3"/>
        <v>#N/A</v>
      </c>
    </row>
    <row r="75" spans="1:21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t="str" cm="1">
        <f t="array" ref="J75">LOOKUP(1,1/FREQUENCY(0,SIN((RADIANS($M$3:$M$473-H75))/2)^2+SIN((RADIANS($N$3:$N$473-I75))/2)^2*COS(RADIANS($M$3:$M$473))*COS(RADIANS(H75))),$L$3:$L$473)</f>
        <v>n22</v>
      </c>
      <c r="K75" cm="1">
        <f t="array" ref="K75">LOOKUP(1,1/FREQUENCY(0,SIN((RADIANS($H$3:$H$10798-T75))/2)^2+SIN((RADIANS($I$3:$I$10798-U75))/2)^2*COS(RADIANS($H$3:$H$10798))*COS(RADIANS(T75))),$B$3:$B$10798)</f>
        <v>1001</v>
      </c>
      <c r="L75" s="95" t="s">
        <v>12902</v>
      </c>
      <c r="M75" s="96">
        <v>13.902434688689199</v>
      </c>
      <c r="N75" s="96">
        <v>51.874723519045901</v>
      </c>
      <c r="S75">
        <v>498</v>
      </c>
      <c r="T75" s="112" t="e">
        <f t="shared" si="2"/>
        <v>#N/A</v>
      </c>
      <c r="U75" s="112" t="e">
        <f t="shared" si="3"/>
        <v>#N/A</v>
      </c>
    </row>
    <row r="76" spans="1:21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t="str" cm="1">
        <f t="array" ref="J76">LOOKUP(1,1/FREQUENCY(0,SIN((RADIANS($M$3:$M$473-H76))/2)^2+SIN((RADIANS($N$3:$N$473-I76))/2)^2*COS(RADIANS($M$3:$M$473))*COS(RADIANS(H76))),$L$3:$L$473)</f>
        <v>n22</v>
      </c>
      <c r="K76" cm="1">
        <f t="array" ref="K76">LOOKUP(1,1/FREQUENCY(0,SIN((RADIANS($H$3:$H$10798-T76))/2)^2+SIN((RADIANS($I$3:$I$10798-U76))/2)^2*COS(RADIANS($H$3:$H$10798))*COS(RADIANS(T76))),$B$3:$B$10798)</f>
        <v>1001</v>
      </c>
      <c r="L76" s="95" t="s">
        <v>12940</v>
      </c>
      <c r="M76" s="96">
        <v>11.5165549672107</v>
      </c>
      <c r="N76" s="96">
        <v>51.584359209873398</v>
      </c>
      <c r="S76">
        <v>500</v>
      </c>
      <c r="T76" s="112" t="e">
        <f t="shared" si="2"/>
        <v>#N/A</v>
      </c>
      <c r="U76" s="112" t="e">
        <f t="shared" si="3"/>
        <v>#N/A</v>
      </c>
    </row>
    <row r="77" spans="1:21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t="str" cm="1">
        <f t="array" ref="J77">LOOKUP(1,1/FREQUENCY(0,SIN((RADIANS($M$3:$M$473-H77))/2)^2+SIN((RADIANS($N$3:$N$473-I77))/2)^2*COS(RADIANS($M$3:$M$473))*COS(RADIANS(H77))),$L$3:$L$473)</f>
        <v>n22</v>
      </c>
      <c r="K77" cm="1">
        <f t="array" ref="K77">LOOKUP(1,1/FREQUENCY(0,SIN((RADIANS($H$3:$H$10798-T77))/2)^2+SIN((RADIANS($I$3:$I$10798-U77))/2)^2*COS(RADIANS($H$3:$H$10798))*COS(RADIANS(T77))),$B$3:$B$10798)</f>
        <v>1001</v>
      </c>
      <c r="L77" s="95" t="s">
        <v>12702</v>
      </c>
      <c r="M77" s="96">
        <v>8.70221844882815</v>
      </c>
      <c r="N77" s="96">
        <v>51.736352582806497</v>
      </c>
      <c r="S77">
        <v>501</v>
      </c>
      <c r="T77" s="112" t="e">
        <f t="shared" si="2"/>
        <v>#N/A</v>
      </c>
      <c r="U77" s="112" t="e">
        <f t="shared" si="3"/>
        <v>#N/A</v>
      </c>
    </row>
    <row r="78" spans="1:21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t="str" cm="1">
        <f t="array" ref="J78">LOOKUP(1,1/FREQUENCY(0,SIN((RADIANS($M$3:$M$473-H78))/2)^2+SIN((RADIANS($N$3:$N$473-I78))/2)^2*COS(RADIANS($M$3:$M$473))*COS(RADIANS(H78))),$L$3:$L$473)</f>
        <v>n22</v>
      </c>
      <c r="K78" cm="1">
        <f t="array" ref="K78">LOOKUP(1,1/FREQUENCY(0,SIN((RADIANS($H$3:$H$10798-T78))/2)^2+SIN((RADIANS($I$3:$I$10798-U78))/2)^2*COS(RADIANS($H$3:$H$10798))*COS(RADIANS(T78))),$B$3:$B$10798)</f>
        <v>1001</v>
      </c>
      <c r="L78" s="95" t="s">
        <v>12696</v>
      </c>
      <c r="M78" s="96">
        <v>8.9927924039508795</v>
      </c>
      <c r="N78" s="96">
        <v>51.343009397906997</v>
      </c>
      <c r="S78">
        <v>502</v>
      </c>
      <c r="T78" s="112" t="e">
        <f t="shared" si="2"/>
        <v>#N/A</v>
      </c>
      <c r="U78" s="112" t="e">
        <f t="shared" si="3"/>
        <v>#N/A</v>
      </c>
    </row>
    <row r="79" spans="1:21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t="str" cm="1">
        <f t="array" ref="J79">LOOKUP(1,1/FREQUENCY(0,SIN((RADIANS($M$3:$M$473-H79))/2)^2+SIN((RADIANS($N$3:$N$473-I79))/2)^2*COS(RADIANS($M$3:$M$473))*COS(RADIANS(H79))),$L$3:$L$473)</f>
        <v>n22</v>
      </c>
      <c r="L79" s="95" t="s">
        <v>12870</v>
      </c>
      <c r="M79" s="96">
        <v>11.646378627442401</v>
      </c>
      <c r="N79" s="96">
        <v>50.534876971042003</v>
      </c>
    </row>
    <row r="80" spans="1:21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t="str" cm="1">
        <f t="array" ref="J80">LOOKUP(1,1/FREQUENCY(0,SIN((RADIANS($M$3:$M$473-H80))/2)^2+SIN((RADIANS($N$3:$N$473-I80))/2)^2*COS(RADIANS($M$3:$M$473))*COS(RADIANS(H80))),$L$3:$L$473)</f>
        <v>n22</v>
      </c>
      <c r="L80" s="95" t="s">
        <v>12906</v>
      </c>
      <c r="M80" s="96">
        <v>14.4719654742998</v>
      </c>
      <c r="N80" s="96">
        <v>51.553812718592297</v>
      </c>
    </row>
    <row r="81" spans="1:14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t="str" cm="1">
        <f t="array" ref="J81">LOOKUP(1,1/FREQUENCY(0,SIN((RADIANS($M$3:$M$473-H81))/2)^2+SIN((RADIANS($N$3:$N$473-I81))/2)^2*COS(RADIANS($M$3:$M$473))*COS(RADIANS(H81))),$L$3:$L$473)</f>
        <v>n25</v>
      </c>
      <c r="L81" s="95" t="s">
        <v>12931</v>
      </c>
      <c r="M81" s="96">
        <v>14.5081091811329</v>
      </c>
      <c r="N81" s="96">
        <v>51.413710381242701</v>
      </c>
    </row>
    <row r="82" spans="1:14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t="str" cm="1">
        <f t="array" ref="J82">LOOKUP(1,1/FREQUENCY(0,SIN((RADIANS($M$3:$M$473-H82))/2)^2+SIN((RADIANS($N$3:$N$473-I82))/2)^2*COS(RADIANS($M$3:$M$473))*COS(RADIANS(H82))),$L$3:$L$473)</f>
        <v>n25</v>
      </c>
      <c r="L82" s="95" t="s">
        <v>12891</v>
      </c>
      <c r="M82" s="96">
        <v>14.4281804852225</v>
      </c>
      <c r="N82" s="96">
        <v>51.888864139440301</v>
      </c>
    </row>
    <row r="83" spans="1:14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t="str" cm="1">
        <f t="array" ref="J83">LOOKUP(1,1/FREQUENCY(0,SIN((RADIANS($M$3:$M$473-H83))/2)^2+SIN((RADIANS($N$3:$N$473-I83))/2)^2*COS(RADIANS($M$3:$M$473))*COS(RADIANS(H83))),$L$3:$L$473)</f>
        <v>n22</v>
      </c>
      <c r="L83" s="95" t="s">
        <v>12585</v>
      </c>
      <c r="M83" s="96">
        <v>8.1419138263309296</v>
      </c>
      <c r="N83" s="96">
        <v>53.564001168009497</v>
      </c>
    </row>
    <row r="84" spans="1:14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t="str" cm="1">
        <f t="array" ref="J84">LOOKUP(1,1/FREQUENCY(0,SIN((RADIANS($M$3:$M$473-H84))/2)^2+SIN((RADIANS($N$3:$N$473-I84))/2)^2*COS(RADIANS($M$3:$M$473))*COS(RADIANS(H84))),$L$3:$L$473)</f>
        <v>n22</v>
      </c>
      <c r="L84" s="95" t="s">
        <v>12509</v>
      </c>
      <c r="M84" s="96">
        <v>10.156282457594701</v>
      </c>
      <c r="N84" s="96">
        <v>54.2755482549913</v>
      </c>
    </row>
    <row r="85" spans="1:14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t="str" cm="1">
        <f t="array" ref="J85">LOOKUP(1,1/FREQUENCY(0,SIN((RADIANS($M$3:$M$473-H85))/2)^2+SIN((RADIANS($N$3:$N$473-I85))/2)^2*COS(RADIANS($M$3:$M$473))*COS(RADIANS(H85))),$L$3:$L$473)</f>
        <v>n402</v>
      </c>
      <c r="L85" s="95" t="s">
        <v>12507</v>
      </c>
      <c r="M85" s="96">
        <v>10.177354103472901</v>
      </c>
      <c r="N85" s="96">
        <v>54.339521263864199</v>
      </c>
    </row>
    <row r="86" spans="1:14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t="str" cm="1">
        <f t="array" ref="J86">LOOKUP(1,1/FREQUENCY(0,SIN((RADIANS($M$3:$M$473-H86))/2)^2+SIN((RADIANS($N$3:$N$473-I86))/2)^2*COS(RADIANS($M$3:$M$473))*COS(RADIANS(H86))),$L$3:$L$473)</f>
        <v>n22</v>
      </c>
      <c r="L86" s="95" t="s">
        <v>12598</v>
      </c>
      <c r="M86" s="96">
        <v>7.0349679651508303</v>
      </c>
      <c r="N86" s="96">
        <v>52.202860738105599</v>
      </c>
    </row>
    <row r="87" spans="1:14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t="str" cm="1">
        <f t="array" ref="J87">LOOKUP(1,1/FREQUENCY(0,SIN((RADIANS($M$3:$M$473-H87))/2)^2+SIN((RADIANS($N$3:$N$473-I87))/2)^2*COS(RADIANS($M$3:$M$473))*COS(RADIANS(H87))),$L$3:$L$473)</f>
        <v>n22</v>
      </c>
      <c r="L87" s="95" t="s">
        <v>12599</v>
      </c>
      <c r="M87" s="96">
        <v>7.3082043009457802</v>
      </c>
      <c r="N87" s="96">
        <v>52.476835386280598</v>
      </c>
    </row>
    <row r="88" spans="1:14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t="str" cm="1">
        <f t="array" ref="J88">LOOKUP(1,1/FREQUENCY(0,SIN((RADIANS($M$3:$M$473-H88))/2)^2+SIN((RADIANS($N$3:$N$473-I88))/2)^2*COS(RADIANS($M$3:$M$473))*COS(RADIANS(H88))),$L$3:$L$473)</f>
        <v>n22</v>
      </c>
      <c r="L88" s="95" t="s">
        <v>12675</v>
      </c>
      <c r="M88" s="96">
        <v>7.06030699176008</v>
      </c>
      <c r="N88" s="96">
        <v>51.696476013064803</v>
      </c>
    </row>
    <row r="89" spans="1:14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t="str" cm="1">
        <f t="array" ref="J89">LOOKUP(1,1/FREQUENCY(0,SIN((RADIANS($M$3:$M$473-H89))/2)^2+SIN((RADIANS($N$3:$N$473-I89))/2)^2*COS(RADIANS($M$3:$M$473))*COS(RADIANS(H89))),$L$3:$L$473)</f>
        <v>n22</v>
      </c>
      <c r="L89" s="95" t="s">
        <v>12630</v>
      </c>
      <c r="M89" s="96">
        <v>6.6746753206168998</v>
      </c>
      <c r="N89" s="96">
        <v>51.324957472825503</v>
      </c>
    </row>
    <row r="90" spans="1:14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t="str" cm="1">
        <f t="array" ref="J90">LOOKUP(1,1/FREQUENCY(0,SIN((RADIANS($M$3:$M$473-H90))/2)^2+SIN((RADIANS($N$3:$N$473-I90))/2)^2*COS(RADIANS($M$3:$M$473))*COS(RADIANS(H90))),$L$3:$L$473)</f>
        <v>n402</v>
      </c>
      <c r="L90" s="95" t="s">
        <v>12610</v>
      </c>
      <c r="M90" s="96">
        <v>6.7237671452124701</v>
      </c>
      <c r="N90" s="96">
        <v>51.355654380924697</v>
      </c>
    </row>
    <row r="91" spans="1:14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t="str" cm="1">
        <f t="array" ref="J91">LOOKUP(1,1/FREQUENCY(0,SIN((RADIANS($M$3:$M$473-H91))/2)^2+SIN((RADIANS($N$3:$N$473-I91))/2)^2*COS(RADIANS($M$3:$M$473))*COS(RADIANS(H91))),$L$3:$L$473)</f>
        <v>n22</v>
      </c>
      <c r="L91" s="95" t="s">
        <v>12676</v>
      </c>
      <c r="M91" s="96">
        <v>7.5457177226194903</v>
      </c>
      <c r="N91" s="96">
        <v>51.970324422387499</v>
      </c>
    </row>
    <row r="92" spans="1:14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t="str" cm="1">
        <f t="array" ref="J92">LOOKUP(1,1/FREQUENCY(0,SIN((RADIANS($M$3:$M$473-H92))/2)^2+SIN((RADIANS($N$3:$N$473-I92))/2)^2*COS(RADIANS($M$3:$M$473))*COS(RADIANS(H92))),$L$3:$L$473)</f>
        <v>n22</v>
      </c>
      <c r="L92" s="95" t="s">
        <v>12600</v>
      </c>
      <c r="M92" s="96">
        <v>7.3056144853817404</v>
      </c>
      <c r="N92" s="96">
        <v>52.480149189570596</v>
      </c>
    </row>
    <row r="93" spans="1:14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t="str" cm="1">
        <f t="array" ref="J93">LOOKUP(1,1/FREQUENCY(0,SIN((RADIANS($M$3:$M$473-H93))/2)^2+SIN((RADIANS($N$3:$N$473-I93))/2)^2*COS(RADIANS($M$3:$M$473))*COS(RADIANS(H93))),$L$3:$L$473)</f>
        <v>n22</v>
      </c>
      <c r="L93" s="95" t="s">
        <v>12591</v>
      </c>
      <c r="M93" s="96">
        <v>7.3043387553908499</v>
      </c>
      <c r="N93" s="96">
        <v>52.482425995800398</v>
      </c>
    </row>
    <row r="94" spans="1:14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t="str" cm="1">
        <f t="array" ref="J94">LOOKUP(1,1/FREQUENCY(0,SIN((RADIANS($M$3:$M$473-H94))/2)^2+SIN((RADIANS($N$3:$N$473-I94))/2)^2*COS(RADIANS($M$3:$M$473))*COS(RADIANS(H94))),$L$3:$L$473)</f>
        <v>n22</v>
      </c>
      <c r="L94" s="95" t="s">
        <v>12592</v>
      </c>
      <c r="M94" s="96">
        <v>7.2771539132286902</v>
      </c>
      <c r="N94" s="96">
        <v>52.753242594680202</v>
      </c>
    </row>
    <row r="95" spans="1:14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t="str" cm="1">
        <f t="array" ref="J95">LOOKUP(1,1/FREQUENCY(0,SIN((RADIANS($M$3:$M$473-H95))/2)^2+SIN((RADIANS($N$3:$N$473-I95))/2)^2*COS(RADIANS($M$3:$M$473))*COS(RADIANS(H95))),$L$3:$L$473)</f>
        <v>n402</v>
      </c>
      <c r="L95" s="95" t="s">
        <v>12555</v>
      </c>
      <c r="M95" s="96">
        <v>8.30775689679575</v>
      </c>
      <c r="N95" s="96">
        <v>52.345635644778298</v>
      </c>
    </row>
    <row r="96" spans="1:14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t="str" cm="1">
        <f t="array" ref="J96">LOOKUP(1,1/FREQUENCY(0,SIN((RADIANS($M$3:$M$473-H96))/2)^2+SIN((RADIANS($N$3:$N$473-I96))/2)^2*COS(RADIANS($M$3:$M$473))*COS(RADIANS(H96))),$L$3:$L$473)</f>
        <v>n402</v>
      </c>
      <c r="L96" s="95" t="s">
        <v>12603</v>
      </c>
      <c r="M96" s="96">
        <v>7.8895767123500704</v>
      </c>
      <c r="N96" s="96">
        <v>52.277396762407797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t="str" cm="1">
        <f t="array" ref="J97">LOOKUP(1,1/FREQUENCY(0,SIN((RADIANS($M$3:$M$473-H97))/2)^2+SIN((RADIANS($N$3:$N$473-I97))/2)^2*COS(RADIANS($M$3:$M$473))*COS(RADIANS(H97))),$L$3:$L$473)</f>
        <v>n22</v>
      </c>
      <c r="L97" s="95" t="s">
        <v>12593</v>
      </c>
      <c r="M97" s="96">
        <v>7.3178499437790698</v>
      </c>
      <c r="N97" s="96">
        <v>52.4691114902799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t="str" cm="1">
        <f t="array" ref="J98">LOOKUP(1,1/FREQUENCY(0,SIN((RADIANS($M$3:$M$473-H98))/2)^2+SIN((RADIANS($N$3:$N$473-I98))/2)^2*COS(RADIANS($M$3:$M$473))*COS(RADIANS(H98))),$L$3:$L$473)</f>
        <v>n25</v>
      </c>
      <c r="L98" s="95" t="s">
        <v>12919</v>
      </c>
      <c r="M98" s="96">
        <v>12.214773509677601</v>
      </c>
      <c r="N98" s="96">
        <v>54.100323440361798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t="str" cm="1">
        <f t="array" ref="J99">LOOKUP(1,1/FREQUENCY(0,SIN((RADIANS($M$3:$M$473-H99))/2)^2+SIN((RADIANS($N$3:$N$473-I99))/2)^2*COS(RADIANS($M$3:$M$473))*COS(RADIANS(H99))),$L$3:$L$473)</f>
        <v>n25</v>
      </c>
      <c r="L99" s="95" t="s">
        <v>12756</v>
      </c>
      <c r="M99" s="96">
        <v>6.9964765917948899</v>
      </c>
      <c r="N99" s="96">
        <v>49.375409306308399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t="str" cm="1">
        <f t="array" ref="J100">LOOKUP(1,1/FREQUENCY(0,SIN((RADIANS($M$3:$M$473-H100))/2)^2+SIN((RADIANS($N$3:$N$473-I100))/2)^2*COS(RADIANS($M$3:$M$473))*COS(RADIANS(H100))),$L$3:$L$473)</f>
        <v>n402</v>
      </c>
      <c r="L100" s="95" t="s">
        <v>12762</v>
      </c>
      <c r="M100" s="96">
        <v>6.4747397700681599</v>
      </c>
      <c r="N100" s="96">
        <v>49.9224692993999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t="str" cm="1">
        <f t="array" ref="J101">LOOKUP(1,1/FREQUENCY(0,SIN((RADIANS($M$3:$M$473-H101))/2)^2+SIN((RADIANS($N$3:$N$473-I101))/2)^2*COS(RADIANS($M$3:$M$473))*COS(RADIANS(H101))),$L$3:$L$473)</f>
        <v>n22</v>
      </c>
      <c r="L101" s="95" t="s">
        <v>12920</v>
      </c>
      <c r="M101" s="96">
        <v>11.699392696536201</v>
      </c>
      <c r="N101" s="96">
        <v>53.5722744892702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t="str" cm="1">
        <f t="array" ref="J102">LOOKUP(1,1/FREQUENCY(0,SIN((RADIANS($M$3:$M$473-H102))/2)^2+SIN((RADIANS($N$3:$N$473-I102))/2)^2*COS(RADIANS($M$3:$M$473))*COS(RADIANS(H102))),$L$3:$L$473)</f>
        <v>n22</v>
      </c>
      <c r="L102" s="95" t="s">
        <v>12576</v>
      </c>
      <c r="M102" s="96">
        <v>11.3706373688866</v>
      </c>
      <c r="N102" s="96">
        <v>53.600991084899903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t="str" cm="1">
        <f t="array" ref="J103">LOOKUP(1,1/FREQUENCY(0,SIN((RADIANS($M$3:$M$473-H103))/2)^2+SIN((RADIANS($N$3:$N$473-I103))/2)^2*COS(RADIANS($M$3:$M$473))*COS(RADIANS(H103))),$L$3:$L$473)</f>
        <v>n22</v>
      </c>
      <c r="L103" s="95" t="s">
        <v>12616</v>
      </c>
      <c r="M103" s="96">
        <v>6.9482134346111497</v>
      </c>
      <c r="N103" s="96">
        <v>51.444578943007201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t="str" cm="1">
        <f t="array" ref="J104">LOOKUP(1,1/FREQUENCY(0,SIN((RADIANS($M$3:$M$473-H104))/2)^2+SIN((RADIANS($N$3:$N$473-I104))/2)^2*COS(RADIANS($M$3:$M$473))*COS(RADIANS(H104))),$L$3:$L$473)</f>
        <v>n22</v>
      </c>
      <c r="L104" s="95" t="s">
        <v>12671</v>
      </c>
      <c r="M104" s="96">
        <v>6.9267589636037297</v>
      </c>
      <c r="N104" s="96">
        <v>51.499205683849603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t="str" cm="1">
        <f t="array" ref="J105">LOOKUP(1,1/FREQUENCY(0,SIN((RADIANS($M$3:$M$473-H105))/2)^2+SIN((RADIANS($N$3:$N$473-I105))/2)^2*COS(RADIANS($M$3:$M$473))*COS(RADIANS(H105))),$L$3:$L$473)</f>
        <v>n22</v>
      </c>
      <c r="L105" s="95" t="s">
        <v>12637</v>
      </c>
      <c r="M105" s="96">
        <v>6.6807879889398603</v>
      </c>
      <c r="N105" s="96">
        <v>51.646295935685103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t="str" cm="1">
        <f t="array" ref="J106">LOOKUP(1,1/FREQUENCY(0,SIN((RADIANS($M$3:$M$473-H106))/2)^2+SIN((RADIANS($N$3:$N$473-I106))/2)^2*COS(RADIANS($M$3:$M$473))*COS(RADIANS(H106))),$L$3:$L$473)</f>
        <v>n22</v>
      </c>
      <c r="L106" s="95" t="s">
        <v>12707</v>
      </c>
      <c r="M106" s="96">
        <v>7.1672146096593199</v>
      </c>
      <c r="N106" s="96">
        <v>51.3899067582106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t="str" cm="1">
        <f t="array" ref="J107">LOOKUP(1,1/FREQUENCY(0,SIN((RADIANS($M$3:$M$473-H107))/2)^2+SIN((RADIANS($N$3:$N$473-I107))/2)^2*COS(RADIANS($M$3:$M$473))*COS(RADIANS(H107))),$L$3:$L$473)</f>
        <v>n22</v>
      </c>
      <c r="L107" s="95" t="s">
        <v>12672</v>
      </c>
      <c r="M107" s="96">
        <v>7.1255729106725001</v>
      </c>
      <c r="N107" s="96">
        <v>51.448977258814502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t="str" cm="1">
        <f t="array" ref="J108">LOOKUP(1,1/FREQUENCY(0,SIN((RADIANS($M$3:$M$473-H108))/2)^2+SIN((RADIANS($N$3:$N$473-I108))/2)^2*COS(RADIANS($M$3:$M$473))*COS(RADIANS(H108))),$L$3:$L$473)</f>
        <v>n22</v>
      </c>
      <c r="L108" s="95" t="s">
        <v>12681</v>
      </c>
      <c r="M108" s="96">
        <v>6.9960688801059803</v>
      </c>
      <c r="N108" s="96">
        <v>51.514169589140401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t="str" cm="1">
        <f t="array" ref="J109">LOOKUP(1,1/FREQUENCY(0,SIN((RADIANS($M$3:$M$473-H109))/2)^2+SIN((RADIANS($N$3:$N$473-I109))/2)^2*COS(RADIANS($M$3:$M$473))*COS(RADIANS(H109))),$L$3:$L$473)</f>
        <v>n22</v>
      </c>
      <c r="L109" s="95" t="s">
        <v>12708</v>
      </c>
      <c r="M109" s="96">
        <v>7.3131828429013703</v>
      </c>
      <c r="N109" s="96">
        <v>51.446611389612798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t="str" cm="1">
        <f t="array" ref="J110">LOOKUP(1,1/FREQUENCY(0,SIN((RADIANS($M$3:$M$473-H110))/2)^2+SIN((RADIANS($N$3:$N$473-I110))/2)^2*COS(RADIANS($M$3:$M$473))*COS(RADIANS(H110))),$L$3:$L$473)</f>
        <v>n22</v>
      </c>
      <c r="L110" s="95" t="s">
        <v>12716</v>
      </c>
      <c r="M110" s="96">
        <v>7.9928872333267904</v>
      </c>
      <c r="N110" s="96">
        <v>51.683707715595503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t="str" cm="1">
        <f t="array" ref="J111">LOOKUP(1,1/FREQUENCY(0,SIN((RADIANS($M$3:$M$473-H111))/2)^2+SIN((RADIANS($N$3:$N$473-I111))/2)^2*COS(RADIANS($M$3:$M$473))*COS(RADIANS(H111))),$L$3:$L$473)</f>
        <v>n22</v>
      </c>
      <c r="L111" s="95" t="s">
        <v>12703</v>
      </c>
      <c r="M111" s="96">
        <v>8.6248005281503595</v>
      </c>
      <c r="N111" s="96">
        <v>51.427888384926497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t="str" cm="1">
        <f t="array" ref="J112">LOOKUP(1,1/FREQUENCY(0,SIN((RADIANS($M$3:$M$473-H112))/2)^2+SIN((RADIANS($N$3:$N$473-I112))/2)^2*COS(RADIANS($M$3:$M$473))*COS(RADIANS(H112))),$L$3:$L$473)</f>
        <v>n22</v>
      </c>
      <c r="L112" s="95" t="s">
        <v>12682</v>
      </c>
      <c r="M112" s="96">
        <v>7.3531118693978703</v>
      </c>
      <c r="N112" s="96">
        <v>51.575810502081801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t="str" cm="1">
        <f t="array" ref="J113">LOOKUP(1,1/FREQUENCY(0,SIN((RADIANS($M$3:$M$473-H113))/2)^2+SIN((RADIANS($N$3:$N$473-I113))/2)^2*COS(RADIANS($M$3:$M$473))*COS(RADIANS(H113))),$L$3:$L$473)</f>
        <v>n22</v>
      </c>
      <c r="L113" s="95" t="s">
        <v>12673</v>
      </c>
      <c r="M113" s="96">
        <v>7.1232388295045297</v>
      </c>
      <c r="N113" s="96">
        <v>51.525612180300399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t="str" cm="1">
        <f t="array" ref="J114">LOOKUP(1,1/FREQUENCY(0,SIN((RADIANS($M$3:$M$473-H114))/2)^2+SIN((RADIANS($N$3:$N$473-I114))/2)^2*COS(RADIANS($M$3:$M$473))*COS(RADIANS(H114))),$L$3:$L$473)</f>
        <v>n22</v>
      </c>
      <c r="L114" s="95" t="s">
        <v>12711</v>
      </c>
      <c r="M114" s="96">
        <v>8.2117059759460496</v>
      </c>
      <c r="N114" s="96">
        <v>51.177985480119403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t="str" cm="1">
        <f t="array" ref="J115">LOOKUP(1,1/FREQUENCY(0,SIN((RADIANS($M$3:$M$473-H115))/2)^2+SIN((RADIANS($N$3:$N$473-I115))/2)^2*COS(RADIANS($M$3:$M$473))*COS(RADIANS(H115))),$L$3:$L$473)</f>
        <v>n22</v>
      </c>
      <c r="L115" s="95" t="s">
        <v>12631</v>
      </c>
      <c r="M115" s="96">
        <v>6.5764820881211401</v>
      </c>
      <c r="N115" s="96">
        <v>51.055595458311601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t="str" cm="1">
        <f t="array" ref="J116">LOOKUP(1,1/FREQUENCY(0,SIN((RADIANS($M$3:$M$473-H116))/2)^2+SIN((RADIANS($N$3:$N$473-I116))/2)^2*COS(RADIANS($M$3:$M$473))*COS(RADIANS(H116))),$L$3:$L$473)</f>
        <v>n22</v>
      </c>
      <c r="L116" s="95" t="s">
        <v>12608</v>
      </c>
      <c r="M116" s="96">
        <v>6.7725230943810599</v>
      </c>
      <c r="N116" s="96">
        <v>51.147105490619403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t="str" cm="1">
        <f t="array" ref="J117">LOOKUP(1,1/FREQUENCY(0,SIN((RADIANS($M$3:$M$473-H117))/2)^2+SIN((RADIANS($N$3:$N$473-I117))/2)^2*COS(RADIANS($M$3:$M$473))*COS(RADIANS(H117))),$L$3:$L$473)</f>
        <v>n22</v>
      </c>
      <c r="L117" s="95" t="s">
        <v>12668</v>
      </c>
      <c r="M117" s="96">
        <v>6.97257742700703</v>
      </c>
      <c r="N117" s="96">
        <v>50.795693017513997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t="str" cm="1">
        <f t="array" ref="J118">LOOKUP(1,1/FREQUENCY(0,SIN((RADIANS($M$3:$M$473-H118))/2)^2+SIN((RADIANS($N$3:$N$473-I118))/2)^2*COS(RADIANS($M$3:$M$473))*COS(RADIANS(H118))),$L$3:$L$473)</f>
        <v>n22</v>
      </c>
      <c r="L118" s="95" t="s">
        <v>12669</v>
      </c>
      <c r="M118" s="96">
        <v>7.1368946973871701</v>
      </c>
      <c r="N118" s="96">
        <v>50.6428608767133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t="str" cm="1">
        <f t="array" ref="J119">LOOKUP(1,1/FREQUENCY(0,SIN((RADIANS($M$3:$M$473-H119))/2)^2+SIN((RADIANS($N$3:$N$473-I119))/2)^2*COS(RADIANS($M$3:$M$473))*COS(RADIANS(H119))),$L$3:$L$473)</f>
        <v>n22</v>
      </c>
      <c r="L119" s="95" t="s">
        <v>12650</v>
      </c>
      <c r="M119" s="96">
        <v>6.4565524664215301</v>
      </c>
      <c r="N119" s="96">
        <v>50.871338036870497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t="str" cm="1">
        <f t="array" ref="J120">LOOKUP(1,1/FREQUENCY(0,SIN((RADIANS($M$3:$M$473-H120))/2)^2+SIN((RADIANS($N$3:$N$473-I120))/2)^2*COS(RADIANS($M$3:$M$473))*COS(RADIANS(H120))),$L$3:$L$473)</f>
        <v>n22</v>
      </c>
      <c r="L120" s="95" t="s">
        <v>12665</v>
      </c>
      <c r="M120" s="96">
        <v>7.8639457136526296</v>
      </c>
      <c r="N120" s="96">
        <v>50.768241912940397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t="str" cm="1">
        <f t="array" ref="J121">LOOKUP(1,1/FREQUENCY(0,SIN((RADIANS($M$3:$M$473-H121))/2)^2+SIN((RADIANS($N$3:$N$473-I121))/2)^2*COS(RADIANS($M$3:$M$473))*COS(RADIANS(H121))),$L$3:$L$473)</f>
        <v>n22</v>
      </c>
      <c r="L121" s="95" t="s">
        <v>12651</v>
      </c>
      <c r="M121" s="96">
        <v>6.3216649149350497</v>
      </c>
      <c r="N121" s="96">
        <v>50.838347362758597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t="str" cm="1">
        <f t="array" ref="J122">LOOKUP(1,1/FREQUENCY(0,SIN((RADIANS($M$3:$M$473-H122))/2)^2+SIN((RADIANS($N$3:$N$473-I122))/2)^2*COS(RADIANS($M$3:$M$473))*COS(RADIANS(H122))),$L$3:$L$473)</f>
        <v>n22</v>
      </c>
      <c r="L122" s="95" t="s">
        <v>12647</v>
      </c>
      <c r="M122" s="96">
        <v>6.16738169006425</v>
      </c>
      <c r="N122" s="96">
        <v>50.802044292713802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t="str" cm="1">
        <f t="array" ref="J123">LOOKUP(1,1/FREQUENCY(0,SIN((RADIANS($M$3:$M$473-H123))/2)^2+SIN((RADIANS($N$3:$N$473-I123))/2)^2*COS(RADIANS($M$3:$M$473))*COS(RADIANS(H123))),$L$3:$L$473)</f>
        <v>n8</v>
      </c>
      <c r="L123" s="95" t="s">
        <v>12632</v>
      </c>
      <c r="M123" s="96">
        <v>6.7022033777974501</v>
      </c>
      <c r="N123" s="96">
        <v>51.008860909675299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t="str" cm="1">
        <f t="array" ref="J124">LOOKUP(1,1/FREQUENCY(0,SIN((RADIANS($M$3:$M$473-H124))/2)^2+SIN((RADIANS($N$3:$N$473-I124))/2)^2*COS(RADIANS($M$3:$M$473))*COS(RADIANS(H124))),$L$3:$L$473)</f>
        <v>n8</v>
      </c>
      <c r="L124" s="95" t="s">
        <v>12655</v>
      </c>
      <c r="M124" s="96">
        <v>6.6124023153095601</v>
      </c>
      <c r="N124" s="96">
        <v>51.035924259481902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t="str" cm="1">
        <f t="array" ref="J125">LOOKUP(1,1/FREQUENCY(0,SIN((RADIANS($M$3:$M$473-H125))/2)^2+SIN((RADIANS($N$3:$N$473-I125))/2)^2*COS(RADIANS($M$3:$M$473))*COS(RADIANS(H125))),$L$3:$L$473)</f>
        <v>n408</v>
      </c>
      <c r="L125" s="95" t="s">
        <v>12624</v>
      </c>
      <c r="M125" s="96">
        <v>6.9656844235200497</v>
      </c>
      <c r="N125" s="96">
        <v>51.069329532235301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t="str" cm="1">
        <f t="array" ref="J126">LOOKUP(1,1/FREQUENCY(0,SIN((RADIANS($M$3:$M$473-H126))/2)^2+SIN((RADIANS($N$3:$N$473-I126))/2)^2*COS(RADIANS($M$3:$M$473))*COS(RADIANS(H126))),$L$3:$L$473)</f>
        <v>n408</v>
      </c>
      <c r="L126" s="95" t="s">
        <v>12619</v>
      </c>
      <c r="M126" s="96">
        <v>7.2331968433154499</v>
      </c>
      <c r="N126" s="96">
        <v>51.232506907514797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t="str" cm="1">
        <f t="array" ref="J127">LOOKUP(1,1/FREQUENCY(0,SIN((RADIANS($M$3:$M$473-H127))/2)^2+SIN((RADIANS($N$3:$N$473-I127))/2)^2*COS(RADIANS($M$3:$M$473))*COS(RADIANS(H127))),$L$3:$L$473)</f>
        <v>n8</v>
      </c>
      <c r="L127" s="95" t="s">
        <v>12648</v>
      </c>
      <c r="M127" s="96">
        <v>6.3009012378676497</v>
      </c>
      <c r="N127" s="96">
        <v>50.828953212266498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t="str" cm="1">
        <f t="array" ref="J128">LOOKUP(1,1/FREQUENCY(0,SIN((RADIANS($M$3:$M$473-H128))/2)^2+SIN((RADIANS($N$3:$N$473-I128))/2)^2*COS(RADIANS($M$3:$M$473))*COS(RADIANS(H128))),$L$3:$L$473)</f>
        <v>n21</v>
      </c>
      <c r="L128" s="95" t="s">
        <v>12993</v>
      </c>
      <c r="M128" s="96">
        <v>7.44948529010545</v>
      </c>
      <c r="N128" s="96">
        <v>50.402527662112597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t="str" cm="1">
        <f t="array" ref="J129">LOOKUP(1,1/FREQUENCY(0,SIN((RADIANS($M$3:$M$473-H129))/2)^2+SIN((RADIANS($N$3:$N$473-I129))/2)^2*COS(RADIANS($M$3:$M$473))*COS(RADIANS(H129))),$L$3:$L$473)</f>
        <v>n412</v>
      </c>
      <c r="L129" s="95" t="s">
        <v>12620</v>
      </c>
      <c r="M129" s="96">
        <v>6.6258279017701396</v>
      </c>
      <c r="N129" s="96">
        <v>51.260609824904698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t="str" cm="1">
        <f t="array" ref="J130">LOOKUP(1,1/FREQUENCY(0,SIN((RADIANS($M$3:$M$473-H130))/2)^2+SIN((RADIANS($N$3:$N$473-I130))/2)^2*COS(RADIANS($M$3:$M$473))*COS(RADIANS(H130))),$L$3:$L$473)</f>
        <v>n412</v>
      </c>
      <c r="L130" s="95" t="s">
        <v>12633</v>
      </c>
      <c r="M130" s="96">
        <v>7.1230819523637896</v>
      </c>
      <c r="N130" s="96">
        <v>51.171588778205397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t="str" cm="1">
        <f t="array" ref="J131">LOOKUP(1,1/FREQUENCY(0,SIN((RADIANS($M$3:$M$473-H131))/2)^2+SIN((RADIANS($N$3:$N$473-I131))/2)^2*COS(RADIANS($M$3:$M$473))*COS(RADIANS(H131))),$L$3:$L$473)</f>
        <v>n412</v>
      </c>
      <c r="L131" s="95" t="s">
        <v>12625</v>
      </c>
      <c r="M131" s="96">
        <v>6.80109333956604</v>
      </c>
      <c r="N131" s="96">
        <v>51.122539051858404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t="str" cm="1">
        <f t="array" ref="J132">LOOKUP(1,1/FREQUENCY(0,SIN((RADIANS($M$3:$M$473-H132))/2)^2+SIN((RADIANS($N$3:$N$473-I132))/2)^2*COS(RADIANS($M$3:$M$473))*COS(RADIANS(H132))),$L$3:$L$473)</f>
        <v>n412</v>
      </c>
      <c r="L132" s="95" t="s">
        <v>12656</v>
      </c>
      <c r="M132" s="96">
        <v>7.0087791403317503</v>
      </c>
      <c r="N132" s="96">
        <v>51.174254918039701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t="str" cm="1">
        <f t="array" ref="J133">LOOKUP(1,1/FREQUENCY(0,SIN((RADIANS($M$3:$M$473-H133))/2)^2+SIN((RADIANS($N$3:$N$473-I133))/2)^2*COS(RADIANS($M$3:$M$473))*COS(RADIANS(H133))),$L$3:$L$473)</f>
        <v>n412</v>
      </c>
      <c r="L133" s="95" t="s">
        <v>12657</v>
      </c>
      <c r="M133" s="96">
        <v>6.8426506615143996</v>
      </c>
      <c r="N133" s="96">
        <v>50.863538500888097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t="str" cm="1">
        <f t="array" ref="J134">LOOKUP(1,1/FREQUENCY(0,SIN((RADIANS($M$3:$M$473-H134))/2)^2+SIN((RADIANS($N$3:$N$473-I134))/2)^2*COS(RADIANS($M$3:$M$473))*COS(RADIANS(H134))),$L$3:$L$473)</f>
        <v>n412</v>
      </c>
      <c r="L134" s="95" t="s">
        <v>12717</v>
      </c>
      <c r="M134" s="96">
        <v>6.8046115801262204</v>
      </c>
      <c r="N134" s="96">
        <v>50.966245296137899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t="str" cm="1">
        <f t="array" ref="J135">LOOKUP(1,1/FREQUENCY(0,SIN((RADIANS($M$3:$M$473-H135))/2)^2+SIN((RADIANS($N$3:$N$473-I135))/2)^2*COS(RADIANS($M$3:$M$473))*COS(RADIANS(H135))),$L$3:$L$473)</f>
        <v>n412</v>
      </c>
      <c r="L135" s="95" t="s">
        <v>12718</v>
      </c>
      <c r="M135" s="96">
        <v>7.7186272145384001</v>
      </c>
      <c r="N135" s="96">
        <v>51.5342075115271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t="str" cm="1">
        <f t="array" ref="J136">LOOKUP(1,1/FREQUENCY(0,SIN((RADIANS($M$3:$M$473-H136))/2)^2+SIN((RADIANS($N$3:$N$473-I136))/2)^2*COS(RADIANS($M$3:$M$473))*COS(RADIANS(H136))),$L$3:$L$473)</f>
        <v>n412</v>
      </c>
      <c r="L136" s="95" t="s">
        <v>12621</v>
      </c>
      <c r="M136" s="96">
        <v>7.9307700856142702</v>
      </c>
      <c r="N136" s="96">
        <v>51.6729710197069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t="str" cm="1">
        <f t="array" ref="J137">LOOKUP(1,1/FREQUENCY(0,SIN((RADIANS($M$3:$M$473-H137))/2)^2+SIN((RADIANS($N$3:$N$473-I137))/2)^2*COS(RADIANS($M$3:$M$473))*COS(RADIANS(H137))),$L$3:$L$473)</f>
        <v>n412</v>
      </c>
      <c r="L137" s="95" t="s">
        <v>12683</v>
      </c>
      <c r="M137" s="96">
        <v>6.2218314459568704</v>
      </c>
      <c r="N137" s="96">
        <v>51.6946456422206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t="str" cm="1">
        <f t="array" ref="J138">LOOKUP(1,1/FREQUENCY(0,SIN((RADIANS($M$3:$M$473-H138))/2)^2+SIN((RADIANS($N$3:$N$473-I138))/2)^2*COS(RADIANS($M$3:$M$473))*COS(RADIANS(H138))),$L$3:$L$473)</f>
        <v>n412</v>
      </c>
      <c r="L138" s="95" t="s">
        <v>12946</v>
      </c>
      <c r="M138" s="96">
        <v>7.0067498785999804</v>
      </c>
      <c r="N138" s="96">
        <v>51.599911422020298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t="str" cm="1">
        <f t="array" ref="J139">LOOKUP(1,1/FREQUENCY(0,SIN((RADIANS($M$3:$M$473-H139))/2)^2+SIN((RADIANS($N$3:$N$473-I139))/2)^2*COS(RADIANS($M$3:$M$473))*COS(RADIANS(H139))),$L$3:$L$473)</f>
        <v>n412</v>
      </c>
      <c r="L139" s="95" t="s">
        <v>12684</v>
      </c>
      <c r="M139" s="96">
        <v>7.0376198850423304</v>
      </c>
      <c r="N139" s="96">
        <v>51.598549631183197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t="str" cm="1">
        <f t="array" ref="J140">LOOKUP(1,1/FREQUENCY(0,SIN((RADIANS($M$3:$M$473-H140))/2)^2+SIN((RADIANS($N$3:$N$473-I140))/2)^2*COS(RADIANS($M$3:$M$473))*COS(RADIANS(H140))),$L$3:$L$473)</f>
        <v>n412</v>
      </c>
      <c r="L140" s="95" t="s">
        <v>12947</v>
      </c>
      <c r="M140" s="96">
        <v>7.2640834625924002</v>
      </c>
      <c r="N140" s="96">
        <v>51.573573410380199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t="str" cm="1">
        <f t="array" ref="J141">LOOKUP(1,1/FREQUENCY(0,SIN((RADIANS($M$3:$M$473-H141))/2)^2+SIN((RADIANS($N$3:$N$473-I141))/2)^2*COS(RADIANS($M$3:$M$473))*COS(RADIANS(H141))),$L$3:$L$473)</f>
        <v>n8</v>
      </c>
      <c r="L141" s="95" t="s">
        <v>12685</v>
      </c>
      <c r="M141" s="96">
        <v>7.2789471130269003</v>
      </c>
      <c r="N141" s="96">
        <v>51.472281677313802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t="str" cm="1">
        <f t="array" ref="J142">LOOKUP(1,1/FREQUENCY(0,SIN((RADIANS($M$3:$M$473-H142))/2)^2+SIN((RADIANS($N$3:$N$473-I142))/2)^2*COS(RADIANS($M$3:$M$473))*COS(RADIANS(H142))),$L$3:$L$473)</f>
        <v>n8</v>
      </c>
      <c r="L142" s="95" t="s">
        <v>12686</v>
      </c>
      <c r="M142" s="96">
        <v>7.1866775531193197</v>
      </c>
      <c r="N142" s="96">
        <v>51.550589070576997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t="str" cm="1">
        <f t="array" ref="J143">LOOKUP(1,1/FREQUENCY(0,SIN((RADIANS($M$3:$M$473-H143))/2)^2+SIN((RADIANS($N$3:$N$473-I143))/2)^2*COS(RADIANS($M$3:$M$473))*COS(RADIANS(H143))),$L$3:$L$473)</f>
        <v>n8</v>
      </c>
      <c r="L143" s="95" t="s">
        <v>12704</v>
      </c>
      <c r="M143" s="96">
        <v>7.35135784054859</v>
      </c>
      <c r="N143" s="96">
        <v>51.568368608134001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t="str" cm="1">
        <f t="array" ref="J144">LOOKUP(1,1/FREQUENCY(0,SIN((RADIANS($M$3:$M$473-H144))/2)^2+SIN((RADIANS($N$3:$N$473-I144))/2)^2*COS(RADIANS($M$3:$M$473))*COS(RADIANS(H144))),$L$3:$L$473)</f>
        <v>n8</v>
      </c>
      <c r="L144" s="95" t="s">
        <v>12626</v>
      </c>
      <c r="M144" s="96">
        <v>7.1793791253893797</v>
      </c>
      <c r="N144" s="96">
        <v>51.472201948434702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t="str" cm="1">
        <f t="array" ref="J145">LOOKUP(1,1/FREQUENCY(0,SIN((RADIANS($M$3:$M$473-H145))/2)^2+SIN((RADIANS($N$3:$N$473-I145))/2)^2*COS(RADIANS($M$3:$M$473))*COS(RADIANS(H145))),$L$3:$L$473)</f>
        <v>n8</v>
      </c>
      <c r="L145" s="95" t="s">
        <v>12948</v>
      </c>
      <c r="M145" s="96">
        <v>6.9348886965933296</v>
      </c>
      <c r="N145" s="96">
        <v>51.033522335058898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t="str" cm="1">
        <f t="array" ref="J146">LOOKUP(1,1/FREQUENCY(0,SIN((RADIANS($M$3:$M$473-H146))/2)^2+SIN((RADIANS($N$3:$N$473-I146))/2)^2*COS(RADIANS($M$3:$M$473))*COS(RADIANS(H146))),$L$3:$L$473)</f>
        <v>n408</v>
      </c>
      <c r="L146" s="95" t="s">
        <v>12709</v>
      </c>
      <c r="M146" s="96">
        <v>6.8281359690819299</v>
      </c>
      <c r="N146" s="96">
        <v>51.162676241370598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t="str" cm="1">
        <f t="array" ref="J147">LOOKUP(1,1/FREQUENCY(0,SIN((RADIANS($M$3:$M$473-H147))/2)^2+SIN((RADIANS($N$3:$N$473-I147))/2)^2*COS(RADIANS($M$3:$M$473))*COS(RADIANS(H147))),$L$3:$L$473)</f>
        <v>n8</v>
      </c>
      <c r="L147" s="95" t="s">
        <v>12627</v>
      </c>
      <c r="M147" s="96">
        <v>7.5059732967154602</v>
      </c>
      <c r="N147" s="96">
        <v>51.401592550354998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t="str" cm="1">
        <f t="array" ref="J148">LOOKUP(1,1/FREQUENCY(0,SIN((RADIANS($M$3:$M$473-H148))/2)^2+SIN((RADIANS($N$3:$N$473-I148))/2)^2*COS(RADIANS($M$3:$M$473))*COS(RADIANS(H148))),$L$3:$L$473)</f>
        <v>n8</v>
      </c>
      <c r="L148" s="95" t="s">
        <v>12666</v>
      </c>
      <c r="M148" s="96">
        <v>6.8469993106475897</v>
      </c>
      <c r="N148" s="96">
        <v>51.2055917698058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t="str" cm="1">
        <f t="array" ref="J149">LOOKUP(1,1/FREQUENCY(0,SIN((RADIANS($M$3:$M$473-H149))/2)^2+SIN((RADIANS($N$3:$N$473-I149))/2)^2*COS(RADIANS($M$3:$M$473))*COS(RADIANS(H149))),$L$3:$L$473)</f>
        <v>n8</v>
      </c>
      <c r="L149" s="95" t="s">
        <v>12949</v>
      </c>
      <c r="M149" s="96">
        <v>7.1931657826740301</v>
      </c>
      <c r="N149" s="96">
        <v>50.798335064694001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t="str" cm="1">
        <f t="array" ref="J150">LOOKUP(1,1/FREQUENCY(0,SIN((RADIANS($M$3:$M$473-H150))/2)^2+SIN((RADIANS($N$3:$N$473-I150))/2)^2*COS(RADIANS($M$3:$M$473))*COS(RADIANS(H150))),$L$3:$L$473)</f>
        <v>n8</v>
      </c>
      <c r="L150" s="95" t="s">
        <v>12634</v>
      </c>
      <c r="M150" s="96">
        <v>7.0473845241055004</v>
      </c>
      <c r="N150" s="96">
        <v>50.9055286094924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t="str" cm="1">
        <f t="array" ref="J151">LOOKUP(1,1/FREQUENCY(0,SIN((RADIANS($M$3:$M$473-H151))/2)^2+SIN((RADIANS($N$3:$N$473-I151))/2)^2*COS(RADIANS($M$3:$M$473))*COS(RADIANS(H151))),$L$3:$L$473)</f>
        <v>n8</v>
      </c>
      <c r="L151" s="95" t="s">
        <v>12615</v>
      </c>
      <c r="M151" s="96">
        <v>6.7096736951671296</v>
      </c>
      <c r="N151" s="96">
        <v>51.090940742773299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t="str" cm="1">
        <f t="array" ref="J152">LOOKUP(1,1/FREQUENCY(0,SIN((RADIANS($M$3:$M$473-H152))/2)^2+SIN((RADIANS($N$3:$N$473-I152))/2)^2*COS(RADIANS($M$3:$M$473))*COS(RADIANS(H152))),$L$3:$L$473)</f>
        <v>n8</v>
      </c>
      <c r="L152" s="95" t="s">
        <v>12994</v>
      </c>
      <c r="M152" s="96">
        <v>7.0129374264032904</v>
      </c>
      <c r="N152" s="96">
        <v>50.617658493825097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t="str" cm="1">
        <f t="array" ref="J153">LOOKUP(1,1/FREQUENCY(0,SIN((RADIANS($M$3:$M$473-H153))/2)^2+SIN((RADIANS($N$3:$N$473-I153))/2)^2*COS(RADIANS($M$3:$M$473))*COS(RADIANS(H153))),$L$3:$L$473)</f>
        <v>n8</v>
      </c>
      <c r="L153" s="95" t="s">
        <v>12712</v>
      </c>
      <c r="M153" s="96">
        <v>6.3300685894898301</v>
      </c>
      <c r="N153" s="96">
        <v>51.242916150379401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t="str" cm="1">
        <f t="array" ref="J154">LOOKUP(1,1/FREQUENCY(0,SIN((RADIANS($M$3:$M$473-H154))/2)^2+SIN((RADIANS($N$3:$N$473-I154))/2)^2*COS(RADIANS($M$3:$M$473))*COS(RADIANS(H154))),$L$3:$L$473)</f>
        <v>n8</v>
      </c>
      <c r="L154" s="95" t="s">
        <v>12658</v>
      </c>
      <c r="M154" s="96">
        <v>7.0235444991640996</v>
      </c>
      <c r="N154" s="96">
        <v>50.999068409610999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t="str" cm="1">
        <f t="array" ref="J155">LOOKUP(1,1/FREQUENCY(0,SIN((RADIANS($M$3:$M$473-H155))/2)^2+SIN((RADIANS($N$3:$N$473-I155))/2)^2*COS(RADIANS($M$3:$M$473))*COS(RADIANS(H155))),$L$3:$L$473)</f>
        <v>n8</v>
      </c>
      <c r="L155" s="95" t="s">
        <v>12690</v>
      </c>
      <c r="M155" s="96">
        <v>7.7243840152245804</v>
      </c>
      <c r="N155" s="96">
        <v>51.409334130598403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t="str" cm="1">
        <f t="array" ref="J156">LOOKUP(1,1/FREQUENCY(0,SIN((RADIANS($M$3:$M$473-H156))/2)^2+SIN((RADIANS($N$3:$N$473-I156))/2)^2*COS(RADIANS($M$3:$M$473))*COS(RADIANS(H156))),$L$3:$L$473)</f>
        <v>n408</v>
      </c>
      <c r="L156" s="95" t="s">
        <v>12652</v>
      </c>
      <c r="M156" s="96">
        <v>6.8422311514765601</v>
      </c>
      <c r="N156" s="96">
        <v>50.859864724357301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t="str" cm="1">
        <f t="array" ref="J157">LOOKUP(1,1/FREQUENCY(0,SIN((RADIANS($M$3:$M$473-H157))/2)^2+SIN((RADIANS($N$3:$N$473-I157))/2)^2*COS(RADIANS($M$3:$M$473))*COS(RADIANS(H157))),$L$3:$L$473)</f>
        <v>n8</v>
      </c>
      <c r="L157" s="95" t="s">
        <v>12581</v>
      </c>
      <c r="M157" s="96">
        <v>8.3642295306960008</v>
      </c>
      <c r="N157" s="96">
        <v>51.9271204904611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t="str" cm="1">
        <f t="array" ref="J158">LOOKUP(1,1/FREQUENCY(0,SIN((RADIANS($M$3:$M$473-H158))/2)^2+SIN((RADIANS($N$3:$N$473-I158))/2)^2*COS(RADIANS($M$3:$M$473))*COS(RADIANS(H158))),$L$3:$L$473)</f>
        <v>n8</v>
      </c>
      <c r="L158" s="95" t="s">
        <v>12570</v>
      </c>
      <c r="M158" s="96">
        <v>6.48812326381716</v>
      </c>
      <c r="N158" s="96">
        <v>50.881070312570401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t="str" cm="1">
        <f t="array" ref="J159">LOOKUP(1,1/FREQUENCY(0,SIN((RADIANS($M$3:$M$473-H159))/2)^2+SIN((RADIANS($N$3:$N$473-I159))/2)^2*COS(RADIANS($M$3:$M$473))*COS(RADIANS(H159))),$L$3:$L$473)</f>
        <v>n8</v>
      </c>
      <c r="L159" s="95" t="s">
        <v>12587</v>
      </c>
      <c r="M159" s="96">
        <v>8.0540873544218208</v>
      </c>
      <c r="N159" s="96">
        <v>53.332302693389799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t="str" cm="1">
        <f t="array" ref="J160">LOOKUP(1,1/FREQUENCY(0,SIN((RADIANS($M$3:$M$473-H160))/2)^2+SIN((RADIANS($N$3:$N$473-I160))/2)^2*COS(RADIANS($M$3:$M$473))*COS(RADIANS(H160))),$L$3:$L$473)</f>
        <v>n8</v>
      </c>
      <c r="L160" s="95" t="s">
        <v>12950</v>
      </c>
      <c r="M160" s="96">
        <v>8.4779106360862606</v>
      </c>
      <c r="N160" s="96">
        <v>53.428485468955003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t="str" cm="1">
        <f t="array" ref="J161">LOOKUP(1,1/FREQUENCY(0,SIN((RADIANS($M$3:$M$473-H161))/2)^2+SIN((RADIANS($N$3:$N$473-I161))/2)^2*COS(RADIANS($M$3:$M$473))*COS(RADIANS(H161))),$L$3:$L$473)</f>
        <v>n8</v>
      </c>
      <c r="L161" s="95" t="s">
        <v>12653</v>
      </c>
      <c r="M161" s="96">
        <v>8.0528375163401709</v>
      </c>
      <c r="N161" s="96">
        <v>53.333880959895502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t="str" cm="1">
        <f t="array" ref="J162">LOOKUP(1,1/FREQUENCY(0,SIN((RADIANS($M$3:$M$473-H162))/2)^2+SIN((RADIANS($N$3:$N$473-I162))/2)^2*COS(RADIANS($M$3:$M$473))*COS(RADIANS(H162))),$L$3:$L$473)</f>
        <v>n8</v>
      </c>
      <c r="L162" s="95" t="s">
        <v>12677</v>
      </c>
      <c r="M162" s="96">
        <v>6.8515311379482604</v>
      </c>
      <c r="N162" s="96">
        <v>50.984170468008301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t="str" cm="1">
        <f t="array" ref="J163">LOOKUP(1,1/FREQUENCY(0,SIN((RADIANS($M$3:$M$473-H163))/2)^2+SIN((RADIANS($N$3:$N$473-I163))/2)^2*COS(RADIANS($M$3:$M$473))*COS(RADIANS(H163))),$L$3:$L$473)</f>
        <v>n8</v>
      </c>
      <c r="L163" s="95" t="s">
        <v>12951</v>
      </c>
      <c r="M163" s="96">
        <v>6.5960197946221504</v>
      </c>
      <c r="N163" s="96">
        <v>50.952527462427803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t="str" cm="1">
        <f t="array" ref="J164">LOOKUP(1,1/FREQUENCY(0,SIN((RADIANS($M$3:$M$473-H164))/2)^2+SIN((RADIANS($N$3:$N$473-I164))/2)^2*COS(RADIANS($M$3:$M$473))*COS(RADIANS(H164))),$L$3:$L$473)</f>
        <v>n8</v>
      </c>
      <c r="L164" s="95" t="s">
        <v>12678</v>
      </c>
      <c r="M164" s="96">
        <v>7.33861258614081</v>
      </c>
      <c r="N164" s="96">
        <v>51.6319781250427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t="str" cm="1">
        <f t="array" ref="J165">LOOKUP(1,1/FREQUENCY(0,SIN((RADIANS($M$3:$M$473-H165))/2)^2+SIN((RADIANS($N$3:$N$473-I165))/2)^2*COS(RADIANS($M$3:$M$473))*COS(RADIANS(H165))),$L$3:$L$473)</f>
        <v>n8</v>
      </c>
      <c r="L165" s="95" t="s">
        <v>12721</v>
      </c>
      <c r="M165" s="96">
        <v>7.7083184887265102</v>
      </c>
      <c r="N165" s="96">
        <v>51.676203308843697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t="str" cm="1">
        <f t="array" ref="J166">LOOKUP(1,1/FREQUENCY(0,SIN((RADIANS($M$3:$M$473-H166))/2)^2+SIN((RADIANS($N$3:$N$473-I166))/2)^2*COS(RADIANS($M$3:$M$473))*COS(RADIANS(H166))),$L$3:$L$473)</f>
        <v>n8</v>
      </c>
      <c r="L166" s="95" t="s">
        <v>12638</v>
      </c>
      <c r="M166" s="96">
        <v>7.6170209950981196</v>
      </c>
      <c r="N166" s="96">
        <v>51.637133764058802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t="str" cm="1">
        <f t="array" ref="J167">LOOKUP(1,1/FREQUENCY(0,SIN((RADIANS($M$3:$M$473-H167))/2)^2+SIN((RADIANS($N$3:$N$473-I167))/2)^2*COS(RADIANS($M$3:$M$473))*COS(RADIANS(H167))),$L$3:$L$473)</f>
        <v>n8</v>
      </c>
      <c r="L167" s="95" t="s">
        <v>12613</v>
      </c>
      <c r="M167" s="96">
        <v>7.5222801010418596</v>
      </c>
      <c r="N167" s="96">
        <v>51.532198055223098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t="str" cm="1">
        <f t="array" ref="J168">LOOKUP(1,1/FREQUENCY(0,SIN((RADIANS($M$3:$M$473-H168))/2)^2+SIN((RADIANS($N$3:$N$473-I168))/2)^2*COS(RADIANS($M$3:$M$473))*COS(RADIANS(H168))),$L$3:$L$473)</f>
        <v>n8</v>
      </c>
      <c r="L168" s="95" t="s">
        <v>12617</v>
      </c>
      <c r="M168" s="96">
        <v>6.9066077902872101</v>
      </c>
      <c r="N168" s="96">
        <v>51.5652424465435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t="str" cm="1">
        <f t="array" ref="J169">LOOKUP(1,1/FREQUENCY(0,SIN((RADIANS($M$3:$M$473-H169))/2)^2+SIN((RADIANS($N$3:$N$473-I169))/2)^2*COS(RADIANS($M$3:$M$473))*COS(RADIANS(H169))),$L$3:$L$473)</f>
        <v>n8</v>
      </c>
      <c r="L169" s="95" t="s">
        <v>12628</v>
      </c>
      <c r="M169" s="96">
        <v>6.9673439305374796</v>
      </c>
      <c r="N169" s="96">
        <v>51.490861886426501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t="str" cm="1">
        <f t="array" ref="J170">LOOKUP(1,1/FREQUENCY(0,SIN((RADIANS($M$3:$M$473-H170))/2)^2+SIN((RADIANS($N$3:$N$473-I170))/2)^2*COS(RADIANS($M$3:$M$473))*COS(RADIANS(H170))),$L$3:$L$473)</f>
        <v>n8</v>
      </c>
      <c r="L170" s="95" t="s">
        <v>12952</v>
      </c>
      <c r="M170" s="96">
        <v>6.87287359352087</v>
      </c>
      <c r="N170" s="96">
        <v>51.445783337212397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t="str" cm="1">
        <f t="array" ref="J171">LOOKUP(1,1/FREQUENCY(0,SIN((RADIANS($M$3:$M$473-H171))/2)^2+SIN((RADIANS($N$3:$N$473-I171))/2)^2*COS(RADIANS($M$3:$M$473))*COS(RADIANS(H171))),$L$3:$L$473)</f>
        <v>n8</v>
      </c>
      <c r="L171" s="95" t="s">
        <v>12635</v>
      </c>
      <c r="M171" s="96">
        <v>6.8680449630792202</v>
      </c>
      <c r="N171" s="96">
        <v>51.374474780590198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t="str" cm="1">
        <f t="array" ref="J172">LOOKUP(1,1/FREQUENCY(0,SIN((RADIANS($M$3:$M$473-H172))/2)^2+SIN((RADIANS($N$3:$N$473-I172))/2)^2*COS(RADIANS($M$3:$M$473))*COS(RADIANS(H172))),$L$3:$L$473)</f>
        <v>n8</v>
      </c>
      <c r="L172" s="95" t="s">
        <v>12618</v>
      </c>
      <c r="M172" s="96">
        <v>6.7875225167134801</v>
      </c>
      <c r="N172" s="96">
        <v>51.505550100012996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t="str" cm="1">
        <f t="array" ref="J173">LOOKUP(1,1/FREQUENCY(0,SIN((RADIANS($M$3:$M$473-H173))/2)^2+SIN((RADIANS($N$3:$N$473-I173))/2)^2*COS(RADIANS($M$3:$M$473))*COS(RADIANS(H173))),$L$3:$L$473)</f>
        <v>n8</v>
      </c>
      <c r="L173" s="95" t="s">
        <v>12953</v>
      </c>
      <c r="M173" s="96">
        <v>6.6228432354655897</v>
      </c>
      <c r="N173" s="96">
        <v>51.258713368098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t="str" cm="1">
        <f t="array" ref="J174">LOOKUP(1,1/FREQUENCY(0,SIN((RADIANS($M$3:$M$473-H174))/2)^2+SIN((RADIANS($N$3:$N$473-I174))/2)^2*COS(RADIANS($M$3:$M$473))*COS(RADIANS(H174))),$L$3:$L$473)</f>
        <v>n21</v>
      </c>
      <c r="L174" s="95" t="s">
        <v>12614</v>
      </c>
      <c r="M174" s="96">
        <v>6.8121658807516603</v>
      </c>
      <c r="N174" s="96">
        <v>51.519620011809501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t="str" cm="1">
        <f t="array" ref="J175">LOOKUP(1,1/FREQUENCY(0,SIN((RADIANS($M$3:$M$473-H175))/2)^2+SIN((RADIANS($N$3:$N$473-I175))/2)^2*COS(RADIANS($M$3:$M$473))*COS(RADIANS(H175))),$L$3:$L$473)</f>
        <v>n8</v>
      </c>
      <c r="L175" s="95" t="s">
        <v>12923</v>
      </c>
      <c r="M175" s="96">
        <v>6.7203100005559699</v>
      </c>
      <c r="N175" s="96">
        <v>51.391532538017103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t="str" cm="1">
        <f t="array" ref="J176">LOOKUP(1,1/FREQUENCY(0,SIN((RADIANS($M$3:$M$473-H176))/2)^2+SIN((RADIANS($N$3:$N$473-I176))/2)^2*COS(RADIANS($M$3:$M$473))*COS(RADIANS(H176))),$L$3:$L$473)</f>
        <v>n8</v>
      </c>
      <c r="L176" s="95" t="s">
        <v>12713</v>
      </c>
      <c r="M176" s="96">
        <v>6.5424084425714497</v>
      </c>
      <c r="N176" s="96">
        <v>51.299445814991103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t="str" cm="1">
        <f t="array" ref="J177">LOOKUP(1,1/FREQUENCY(0,SIN((RADIANS($M$3:$M$473-H177))/2)^2+SIN((RADIANS($N$3:$N$473-I177))/2)^2*COS(RADIANS($M$3:$M$473))*COS(RADIANS(H177))),$L$3:$L$473)</f>
        <v>n8</v>
      </c>
      <c r="L177" s="95" t="s">
        <v>12897</v>
      </c>
      <c r="M177" s="96">
        <v>13.0786421047586</v>
      </c>
      <c r="N177" s="96">
        <v>54.2848461697305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t="str" cm="1">
        <f t="array" ref="J178">LOOKUP(1,1/FREQUENCY(0,SIN((RADIANS($M$3:$M$473-H178))/2)^2+SIN((RADIANS($N$3:$N$473-I178))/2)^2*COS(RADIANS($M$3:$M$473))*COS(RADIANS(H178))),$L$3:$L$473)</f>
        <v>n8</v>
      </c>
      <c r="L178" s="95" t="s">
        <v>12898</v>
      </c>
      <c r="M178" s="96">
        <v>8.02029033797883</v>
      </c>
      <c r="N178" s="96">
        <v>50.9236168949394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t="str" cm="1">
        <f t="array" ref="J179">LOOKUP(1,1/FREQUENCY(0,SIN((RADIANS($M$3:$M$473-H179))/2)^2+SIN((RADIANS($N$3:$N$473-I179))/2)^2*COS(RADIANS($M$3:$M$473))*COS(RADIANS(H179))),$L$3:$L$473)</f>
        <v>n8</v>
      </c>
      <c r="L179" s="95" t="s">
        <v>12912</v>
      </c>
      <c r="M179" s="96">
        <v>13.9570055475871</v>
      </c>
      <c r="N179" s="96">
        <v>53.252171625753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t="str" cm="1">
        <f t="array" ref="J180">LOOKUP(1,1/FREQUENCY(0,SIN((RADIANS($M$3:$M$473-H180))/2)^2+SIN((RADIANS($N$3:$N$473-I180))/2)^2*COS(RADIANS($M$3:$M$473))*COS(RADIANS(H180))),$L$3:$L$473)</f>
        <v>n8</v>
      </c>
      <c r="L180" s="95" t="s">
        <v>12913</v>
      </c>
      <c r="M180" s="96">
        <v>14.270834670665</v>
      </c>
      <c r="N180" s="96">
        <v>53.096286553581898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t="str" cm="1">
        <f t="array" ref="J181">LOOKUP(1,1/FREQUENCY(0,SIN((RADIANS($M$3:$M$473-H181))/2)^2+SIN((RADIANS($N$3:$N$473-I181))/2)^2*COS(RADIANS($M$3:$M$473))*COS(RADIANS(H181))),$L$3:$L$473)</f>
        <v>n8</v>
      </c>
      <c r="L181" s="95" t="s">
        <v>12529</v>
      </c>
      <c r="M181" s="96">
        <v>14.0336963684666</v>
      </c>
      <c r="N181" s="96">
        <v>53.507868598079099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t="str" cm="1">
        <f t="array" ref="J182">LOOKUP(1,1/FREQUENCY(0,SIN((RADIANS($M$3:$M$473-H182))/2)^2+SIN((RADIANS($N$3:$N$473-I182))/2)^2*COS(RADIANS($M$3:$M$473))*COS(RADIANS(H182))),$L$3:$L$473)</f>
        <v>n8</v>
      </c>
      <c r="L182" s="95" t="s">
        <v>12954</v>
      </c>
      <c r="M182" s="96">
        <v>9.9088475281535597</v>
      </c>
      <c r="N182" s="96">
        <v>53.4880466403676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t="str" cm="1">
        <f t="array" ref="J183">LOOKUP(1,1/FREQUENCY(0,SIN((RADIANS($M$3:$M$473-H183))/2)^2+SIN((RADIANS($N$3:$N$473-I183))/2)^2*COS(RADIANS($M$3:$M$473))*COS(RADIANS(H183))),$L$3:$L$473)</f>
        <v>n8</v>
      </c>
      <c r="L183" s="95" t="s">
        <v>12955</v>
      </c>
      <c r="M183" s="96">
        <v>6.6173810914290598</v>
      </c>
      <c r="N183" s="96">
        <v>51.475790963554402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t="str" cm="1">
        <f t="array" ref="J184">LOOKUP(1,1/FREQUENCY(0,SIN((RADIANS($M$3:$M$473-H184))/2)^2+SIN((RADIANS($N$3:$N$473-I184))/2)^2*COS(RADIANS($M$3:$M$473))*COS(RADIANS(H184))),$L$3:$L$473)</f>
        <v>n8</v>
      </c>
      <c r="L184" s="95" t="s">
        <v>12640</v>
      </c>
      <c r="M184" s="96">
        <v>6.6567351950118203</v>
      </c>
      <c r="N184" s="96">
        <v>51.379523634378998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t="str" cm="1">
        <f t="array" ref="J185">LOOKUP(1,1/FREQUENCY(0,SIN((RADIANS($M$3:$M$473-H185))/2)^2+SIN((RADIANS($N$3:$N$473-I185))/2)^2*COS(RADIANS($M$3:$M$473))*COS(RADIANS(H185))),$L$3:$L$473)</f>
        <v>n8</v>
      </c>
      <c r="L185" s="95" t="s">
        <v>12611</v>
      </c>
      <c r="M185" s="96">
        <v>6.7111452744645002</v>
      </c>
      <c r="N185" s="96">
        <v>51.5261875490663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t="str" cm="1">
        <f t="array" ref="J186">LOOKUP(1,1/FREQUENCY(0,SIN((RADIANS($M$3:$M$473-H186))/2)^2+SIN((RADIANS($N$3:$N$473-I186))/2)^2*COS(RADIANS($M$3:$M$473))*COS(RADIANS(H186))),$L$3:$L$473)</f>
        <v>n408</v>
      </c>
      <c r="L186" s="95" t="s">
        <v>12808</v>
      </c>
      <c r="M186" s="96">
        <v>6.6893427703893096</v>
      </c>
      <c r="N186" s="96">
        <v>51.5764228881728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t="str" cm="1">
        <f t="array" ref="J187">LOOKUP(1,1/FREQUENCY(0,SIN((RADIANS($M$3:$M$473-H187))/2)^2+SIN((RADIANS($N$3:$N$473-I187))/2)^2*COS(RADIANS($M$3:$M$473))*COS(RADIANS(H187))),$L$3:$L$473)</f>
        <v>n408</v>
      </c>
      <c r="L187" s="95" t="s">
        <v>12809</v>
      </c>
      <c r="M187" s="96">
        <v>6.7236523718639596</v>
      </c>
      <c r="N187" s="96">
        <v>51.375845810902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t="str" cm="1">
        <f t="array" ref="J188">LOOKUP(1,1/FREQUENCY(0,SIN((RADIANS($M$3:$M$473-H188))/2)^2+SIN((RADIANS($N$3:$N$473-I188))/2)^2*COS(RADIANS($M$3:$M$473))*COS(RADIANS(H188))),$L$3:$L$473)</f>
        <v>n408</v>
      </c>
      <c r="L188" s="95" t="s">
        <v>12641</v>
      </c>
      <c r="M188" s="96">
        <v>8.6166476727533698</v>
      </c>
      <c r="N188" s="96">
        <v>48.0659537906797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t="str" cm="1">
        <f t="array" ref="J189">LOOKUP(1,1/FREQUENCY(0,SIN((RADIANS($M$3:$M$473-H189))/2)^2+SIN((RADIANS($N$3:$N$473-I189))/2)^2*COS(RADIANS($M$3:$M$473))*COS(RADIANS(H189))),$L$3:$L$473)</f>
        <v>n408</v>
      </c>
      <c r="L189" s="95" t="s">
        <v>12916</v>
      </c>
      <c r="M189" s="96">
        <v>8.8729428048797399</v>
      </c>
      <c r="N189" s="96">
        <v>48.310091258221597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t="str" cm="1">
        <f t="array" ref="J190">LOOKUP(1,1/FREQUENCY(0,SIN((RADIANS($M$3:$M$473-H190))/2)^2+SIN((RADIANS($N$3:$N$473-I190))/2)^2*COS(RADIANS($M$3:$M$473))*COS(RADIANS(H190))),$L$3:$L$473)</f>
        <v>n408</v>
      </c>
      <c r="L190" s="95" t="s">
        <v>12956</v>
      </c>
      <c r="M190" s="96">
        <v>6.7152525969192602</v>
      </c>
      <c r="N190" s="96">
        <v>51.526790866649101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t="str" cm="1">
        <f t="array" ref="J191">LOOKUP(1,1/FREQUENCY(0,SIN((RADIANS($M$3:$M$473-H191))/2)^2+SIN((RADIANS($N$3:$N$473-I191))/2)^2*COS(RADIANS($M$3:$M$473))*COS(RADIANS(H191))),$L$3:$L$473)</f>
        <v>n408</v>
      </c>
      <c r="L191" s="95" t="s">
        <v>12957</v>
      </c>
      <c r="M191" s="96">
        <v>12.1857651811846</v>
      </c>
      <c r="N191" s="96">
        <v>53.810859798959903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t="str" cm="1">
        <f t="array" ref="J192">LOOKUP(1,1/FREQUENCY(0,SIN((RADIANS($M$3:$M$473-H192))/2)^2+SIN((RADIANS($N$3:$N$473-I192))/2)^2*COS(RADIANS($M$3:$M$473))*COS(RADIANS(H192))),$L$3:$L$473)</f>
        <v>n408</v>
      </c>
      <c r="L192" s="95" t="s">
        <v>12642</v>
      </c>
      <c r="M192" s="96">
        <v>6.7225698095027804</v>
      </c>
      <c r="N192" s="96">
        <v>51.479787672712398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t="str" cm="1">
        <f t="array" ref="J193">LOOKUP(1,1/FREQUENCY(0,SIN((RADIANS($M$3:$M$473-H193))/2)^2+SIN((RADIANS($N$3:$N$473-I193))/2)^2*COS(RADIANS($M$3:$M$473))*COS(RADIANS(H193))),$L$3:$L$473)</f>
        <v>n412</v>
      </c>
      <c r="L193" s="95" t="s">
        <v>12995</v>
      </c>
      <c r="M193" s="96">
        <v>6.6830656826024804</v>
      </c>
      <c r="N193" s="96">
        <v>51.577104777735002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t="str" cm="1">
        <f t="array" ref="J194">LOOKUP(1,1/FREQUENCY(0,SIN((RADIANS($M$3:$M$473-H194))/2)^2+SIN((RADIANS($N$3:$N$473-I194))/2)^2*COS(RADIANS($M$3:$M$473))*COS(RADIANS(H194))),$L$3:$L$473)</f>
        <v>n408</v>
      </c>
      <c r="L194" s="95" t="s">
        <v>12719</v>
      </c>
      <c r="M194" s="96">
        <v>6.6831069766387099</v>
      </c>
      <c r="N194" s="96">
        <v>51.575645505926502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t="str" cm="1">
        <f t="array" ref="J195">LOOKUP(1,1/FREQUENCY(0,SIN((RADIANS($M$3:$M$473-H195))/2)^2+SIN((RADIANS($N$3:$N$473-I195))/2)^2*COS(RADIANS($M$3:$M$473))*COS(RADIANS(H195))),$L$3:$L$473)</f>
        <v>n408</v>
      </c>
      <c r="L195" s="95" t="s">
        <v>12722</v>
      </c>
      <c r="M195" s="96">
        <v>6.7454167667531699</v>
      </c>
      <c r="N195" s="96">
        <v>51.498641948043399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t="str" cm="1">
        <f t="array" ref="J196">LOOKUP(1,1/FREQUENCY(0,SIN((RADIANS($M$3:$M$473-H196))/2)^2+SIN((RADIANS($N$3:$N$473-I196))/2)^2*COS(RADIANS($M$3:$M$473))*COS(RADIANS(H196))),$L$3:$L$473)</f>
        <v>n408</v>
      </c>
      <c r="L196" s="95" t="s">
        <v>12612</v>
      </c>
      <c r="M196" s="96">
        <v>6.6142785550404897</v>
      </c>
      <c r="N196" s="96">
        <v>51.6186788033284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t="str" cm="1">
        <f t="array" ref="J197">LOOKUP(1,1/FREQUENCY(0,SIN((RADIANS($M$3:$M$473-H197))/2)^2+SIN((RADIANS($N$3:$N$473-I197))/2)^2*COS(RADIANS($M$3:$M$473))*COS(RADIANS(H197))),$L$3:$L$473)</f>
        <v>n408</v>
      </c>
      <c r="L197" s="95" t="s">
        <v>12578</v>
      </c>
      <c r="M197" s="96">
        <v>7.9706568937083002</v>
      </c>
      <c r="N197" s="96">
        <v>51.676844666784604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t="str" cm="1">
        <f t="array" ref="J198">LOOKUP(1,1/FREQUENCY(0,SIN((RADIANS($M$3:$M$473-H198))/2)^2+SIN((RADIANS($N$3:$N$473-I198))/2)^2*COS(RADIANS($M$3:$M$473))*COS(RADIANS(H198))),$L$3:$L$473)</f>
        <v>n408</v>
      </c>
      <c r="L198" s="95" t="s">
        <v>12594</v>
      </c>
      <c r="M198" s="96">
        <v>7.4450693037137903</v>
      </c>
      <c r="N198" s="96">
        <v>51.618500086937402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t="str" cm="1">
        <f t="array" ref="J199">LOOKUP(1,1/FREQUENCY(0,SIN((RADIANS($M$3:$M$473-H199))/2)^2+SIN((RADIANS($N$3:$N$473-I199))/2)^2*COS(RADIANS($M$3:$M$473))*COS(RADIANS(H199))),$L$3:$L$473)</f>
        <v>n408</v>
      </c>
      <c r="L199" s="95" t="s">
        <v>12601</v>
      </c>
      <c r="M199" s="96">
        <v>6.7321249503558303</v>
      </c>
      <c r="N199" s="96">
        <v>51.4594437365975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t="str" cm="1">
        <f t="array" ref="J200">LOOKUP(1,1/FREQUENCY(0,SIN((RADIANS($M$3:$M$473-H200))/2)^2+SIN((RADIANS($N$3:$N$473-I200))/2)^2*COS(RADIANS($M$3:$M$473))*COS(RADIANS(H200))),$L$3:$L$473)</f>
        <v>n408</v>
      </c>
      <c r="L200" s="95" t="s">
        <v>12667</v>
      </c>
      <c r="M200" s="96">
        <v>9.2510342514370301</v>
      </c>
      <c r="N200" s="96">
        <v>53.114432305127103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t="str" cm="1">
        <f t="array" ref="J201">LOOKUP(1,1/FREQUENCY(0,SIN((RADIANS($M$3:$M$473-H201))/2)^2+SIN((RADIANS($N$3:$N$473-I201))/2)^2*COS(RADIANS($M$3:$M$473))*COS(RADIANS(H201))),$L$3:$L$473)</f>
        <v>n412</v>
      </c>
      <c r="L201" s="95" t="s">
        <v>12706</v>
      </c>
      <c r="M201" s="96">
        <v>7.3208925754170302</v>
      </c>
      <c r="N201" s="96">
        <v>52.471457226538298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t="str" cm="1">
        <f t="array" ref="J202">LOOKUP(1,1/FREQUENCY(0,SIN((RADIANS($M$3:$M$473-H202))/2)^2+SIN((RADIANS($N$3:$N$473-I202))/2)^2*COS(RADIANS($M$3:$M$473))*COS(RADIANS(H202))),$L$3:$L$473)</f>
        <v>n408</v>
      </c>
      <c r="L202" s="95" t="s">
        <v>12679</v>
      </c>
      <c r="M202" s="96">
        <v>7.7063272693366196</v>
      </c>
      <c r="N202" s="96">
        <v>51.278583155204998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t="str" cm="1">
        <f t="array" ref="J203">LOOKUP(1,1/FREQUENCY(0,SIN((RADIANS($M$3:$M$473-H203))/2)^2+SIN((RADIANS($N$3:$N$473-I203))/2)^2*COS(RADIANS($M$3:$M$473))*COS(RADIANS(H203))),$L$3:$L$473)</f>
        <v>n408</v>
      </c>
      <c r="L203" s="95" t="s">
        <v>12680</v>
      </c>
      <c r="M203" s="96">
        <v>7.4503420453100304</v>
      </c>
      <c r="N203" s="96">
        <v>51.413608212821003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t="str" cm="1">
        <f t="array" ref="J204">LOOKUP(1,1/FREQUENCY(0,SIN((RADIANS($M$3:$M$473-H204))/2)^2+SIN((RADIANS($N$3:$N$473-I204))/2)^2*COS(RADIANS($M$3:$M$473))*COS(RADIANS(H204))),$L$3:$L$473)</f>
        <v>n408</v>
      </c>
      <c r="L204" s="95" t="s">
        <v>12556</v>
      </c>
      <c r="M204" s="96">
        <v>6.6344816226705801</v>
      </c>
      <c r="N204" s="96">
        <v>51.035979938130303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t="str" cm="1">
        <f t="array" ref="J205">LOOKUP(1,1/FREQUENCY(0,SIN((RADIANS($M$3:$M$473-H205))/2)^2+SIN((RADIANS($N$3:$N$473-I205))/2)^2*COS(RADIANS($M$3:$M$473))*COS(RADIANS(H205))),$L$3:$L$473)</f>
        <v>n408</v>
      </c>
      <c r="L205" s="95" t="s">
        <v>12561</v>
      </c>
      <c r="M205" s="96">
        <v>7.6071161215445597</v>
      </c>
      <c r="N205" s="96">
        <v>51.898604602919299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t="str" cm="1">
        <f t="array" ref="J206">LOOKUP(1,1/FREQUENCY(0,SIN((RADIANS($M$3:$M$473-H206))/2)^2+SIN((RADIANS($N$3:$N$473-I206))/2)^2*COS(RADIANS($M$3:$M$473))*COS(RADIANS(H206))),$L$3:$L$473)</f>
        <v>n408</v>
      </c>
      <c r="L206" s="95" t="s">
        <v>12757</v>
      </c>
      <c r="M206" s="96">
        <v>7.4035444340631003</v>
      </c>
      <c r="N206" s="96">
        <v>51.644449487967002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t="str" cm="1">
        <f t="array" ref="J207">LOOKUP(1,1/FREQUENCY(0,SIN((RADIANS($M$3:$M$473-H207))/2)^2+SIN((RADIANS($N$3:$N$473-I207))/2)^2*COS(RADIANS($M$3:$M$473))*COS(RADIANS(H207))),$L$3:$L$473)</f>
        <v>n408</v>
      </c>
      <c r="L207" s="95" t="s">
        <v>12758</v>
      </c>
      <c r="M207" s="96">
        <v>8.9396925274125696</v>
      </c>
      <c r="N207" s="96">
        <v>52.403033240517303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t="str" cm="1">
        <f t="array" ref="J208">LOOKUP(1,1/FREQUENCY(0,SIN((RADIANS($M$3:$M$473-H208))/2)^2+SIN((RADIANS($N$3:$N$473-I208))/2)^2*COS(RADIANS($M$3:$M$473))*COS(RADIANS(H208))),$L$3:$L$473)</f>
        <v>n408</v>
      </c>
      <c r="L208" s="95" t="s">
        <v>12724</v>
      </c>
      <c r="M208" s="96">
        <v>9.4095203274221504</v>
      </c>
      <c r="N208" s="96">
        <v>52.034316665873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t="str" cm="1">
        <f t="array" ref="J209">LOOKUP(1,1/FREQUENCY(0,SIN((RADIANS($M$3:$M$473-H209))/2)^2+SIN((RADIANS($N$3:$N$473-I209))/2)^2*COS(RADIANS($M$3:$M$473))*COS(RADIANS(H209))),$L$3:$L$473)</f>
        <v>n408</v>
      </c>
      <c r="L209" s="95" t="s">
        <v>12806</v>
      </c>
      <c r="M209" s="96">
        <v>7.2357934453678903</v>
      </c>
      <c r="N209" s="96">
        <v>49.369392362948197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t="str" cm="1">
        <f t="array" ref="J210">LOOKUP(1,1/FREQUENCY(0,SIN((RADIANS($M$3:$M$473-H210))/2)^2+SIN((RADIANS($N$3:$N$473-I210))/2)^2*COS(RADIANS($M$3:$M$473))*COS(RADIANS(H210))),$L$3:$L$473)</f>
        <v>n408</v>
      </c>
      <c r="L210" s="95" t="s">
        <v>12767</v>
      </c>
      <c r="M210" s="96">
        <v>6.8136843145647301</v>
      </c>
      <c r="N210" s="96">
        <v>49.724834073729298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t="str" cm="1">
        <f t="array" ref="J211">LOOKUP(1,1/FREQUENCY(0,SIN((RADIANS($M$3:$M$473-H211))/2)^2+SIN((RADIANS($N$3:$N$473-I211))/2)^2*COS(RADIANS($M$3:$M$473))*COS(RADIANS(H211))),$L$3:$L$473)</f>
        <v>n8</v>
      </c>
      <c r="L211" s="95" t="s">
        <v>12782</v>
      </c>
      <c r="M211" s="96">
        <v>8.5886904960332604</v>
      </c>
      <c r="N211" s="96">
        <v>49.815514057979399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t="str" cm="1">
        <f t="array" ref="J212">LOOKUP(1,1/FREQUENCY(0,SIN((RADIANS($M$3:$M$473-H212))/2)^2+SIN((RADIANS($N$3:$N$473-I212))/2)^2*COS(RADIANS($M$3:$M$473))*COS(RADIANS(H212))),$L$3:$L$473)</f>
        <v>n8</v>
      </c>
      <c r="L212" s="95" t="s">
        <v>12914</v>
      </c>
      <c r="M212" s="96">
        <v>8.5471609252134009</v>
      </c>
      <c r="N212" s="96">
        <v>49.4405396661002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t="str" cm="1">
        <f t="array" ref="J213">LOOKUP(1,1/FREQUENCY(0,SIN((RADIANS($M$3:$M$473-H213))/2)^2+SIN((RADIANS($N$3:$N$473-I213))/2)^2*COS(RADIANS($M$3:$M$473))*COS(RADIANS(H213))),$L$3:$L$473)</f>
        <v>n8</v>
      </c>
      <c r="L213" s="95" t="s">
        <v>12921</v>
      </c>
      <c r="M213" s="96">
        <v>8.4082697355085507</v>
      </c>
      <c r="N213" s="96">
        <v>49.528568924562599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t="str" cm="1">
        <f t="array" ref="J214">LOOKUP(1,1/FREQUENCY(0,SIN((RADIANS($M$3:$M$473-H214))/2)^2+SIN((RADIANS($N$3:$N$473-I214))/2)^2*COS(RADIANS($M$3:$M$473))*COS(RADIANS(H214))),$L$3:$L$473)</f>
        <v>n8</v>
      </c>
      <c r="L214" s="95" t="s">
        <v>12694</v>
      </c>
      <c r="M214" s="96">
        <v>9.1907874369222</v>
      </c>
      <c r="N214" s="96">
        <v>48.914416873798999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t="str" cm="1">
        <f t="array" ref="J215">LOOKUP(1,1/FREQUENCY(0,SIN((RADIANS($M$3:$M$473-H215))/2)^2+SIN((RADIANS($N$3:$N$473-I215))/2)^2*COS(RADIANS($M$3:$M$473))*COS(RADIANS(H215))),$L$3:$L$473)</f>
        <v>n8</v>
      </c>
      <c r="L215" s="95" t="s">
        <v>12699</v>
      </c>
      <c r="M215" s="96">
        <v>12.1320699705054</v>
      </c>
      <c r="N215" s="96">
        <v>54.14245987564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t="str" cm="1">
        <f t="array" ref="J216">LOOKUP(1,1/FREQUENCY(0,SIN((RADIANS($M$3:$M$473-H216))/2)^2+SIN((RADIANS($N$3:$N$473-I216))/2)^2*COS(RADIANS($M$3:$M$473))*COS(RADIANS(H216))),$L$3:$L$473)</f>
        <v>n8</v>
      </c>
      <c r="L216" s="95" t="s">
        <v>12589</v>
      </c>
      <c r="M216" s="96">
        <v>12.213560544079501</v>
      </c>
      <c r="N216" s="96">
        <v>54.111999854515403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t="str" cm="1">
        <f t="array" ref="J217">LOOKUP(1,1/FREQUENCY(0,SIN((RADIANS($M$3:$M$473-H217))/2)^2+SIN((RADIANS($N$3:$N$473-I217))/2)^2*COS(RADIANS($M$3:$M$473))*COS(RADIANS(H217))),$L$3:$L$473)</f>
        <v>n8</v>
      </c>
      <c r="L217" s="95" t="s">
        <v>12602</v>
      </c>
      <c r="M217" s="96">
        <v>8.5712588278728994</v>
      </c>
      <c r="N217" s="96">
        <v>52.105364960227298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t="str" cm="1">
        <f t="array" ref="J218">LOOKUP(1,1/FREQUENCY(0,SIN((RADIANS($M$3:$M$473-H218))/2)^2+SIN((RADIANS($N$3:$N$473-I218))/2)^2*COS(RADIANS($M$3:$M$473))*COS(RADIANS(H218))),$L$3:$L$473)</f>
        <v>n8</v>
      </c>
      <c r="L218" s="95" t="s">
        <v>12768</v>
      </c>
      <c r="M218" s="96">
        <v>8.65937290290079</v>
      </c>
      <c r="N218" s="96">
        <v>51.999610131890698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t="str" cm="1">
        <f t="array" ref="J219">LOOKUP(1,1/FREQUENCY(0,SIN((RADIANS($M$3:$M$473-H219))/2)^2+SIN((RADIANS($N$3:$N$473-I219))/2)^2*COS(RADIANS($M$3:$M$473))*COS(RADIANS(H219))),$L$3:$L$473)</f>
        <v>n8</v>
      </c>
      <c r="L219" s="95" t="s">
        <v>12769</v>
      </c>
      <c r="M219" s="96">
        <v>7.3113622910581402</v>
      </c>
      <c r="N219" s="96">
        <v>53.125766556318602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t="str" cm="1">
        <f t="array" ref="J220">LOOKUP(1,1/FREQUENCY(0,SIN((RADIANS($M$3:$M$473-H220))/2)^2+SIN((RADIANS($N$3:$N$473-I220))/2)^2*COS(RADIANS($M$3:$M$473))*COS(RADIANS(H220))),$L$3:$L$473)</f>
        <v>n8</v>
      </c>
      <c r="L220" s="95" t="s">
        <v>12563</v>
      </c>
      <c r="M220" s="96">
        <v>8.2732781461811804</v>
      </c>
      <c r="N220" s="96">
        <v>49.029398091639599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t="str" cm="1">
        <f t="array" ref="J221">LOOKUP(1,1/FREQUENCY(0,SIN((RADIANS($M$3:$M$473-H221))/2)^2+SIN((RADIANS($N$3:$N$473-I221))/2)^2*COS(RADIANS($M$3:$M$473))*COS(RADIANS(H221))),$L$3:$L$473)</f>
        <v>n8</v>
      </c>
      <c r="L221" s="95" t="s">
        <v>12825</v>
      </c>
      <c r="M221" s="96">
        <v>8.3523338799965998</v>
      </c>
      <c r="N221" s="96">
        <v>49.421274338660602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t="str" cm="1">
        <f t="array" ref="J222">LOOKUP(1,1/FREQUENCY(0,SIN((RADIANS($M$3:$M$473-H222))/2)^2+SIN((RADIANS($N$3:$N$473-I222))/2)^2*COS(RADIANS($M$3:$M$473))*COS(RADIANS(H222))),$L$3:$L$473)</f>
        <v>n8</v>
      </c>
      <c r="L222" s="95" t="s">
        <v>12729</v>
      </c>
      <c r="M222" s="96">
        <v>7.7292019791364099</v>
      </c>
      <c r="N222" s="96">
        <v>49.4826474297682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t="str" cm="1">
        <f t="array" ref="J223">LOOKUP(1,1/FREQUENCY(0,SIN((RADIANS($M$3:$M$473-H223))/2)^2+SIN((RADIANS($N$3:$N$473-I223))/2)^2*COS(RADIANS($M$3:$M$473))*COS(RADIANS(H223))),$L$3:$L$473)</f>
        <v>n8</v>
      </c>
      <c r="L223" s="95" t="s">
        <v>12773</v>
      </c>
      <c r="M223" s="96">
        <v>9.7973360269525305</v>
      </c>
      <c r="N223" s="96">
        <v>52.000839251330603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t="str" cm="1">
        <f t="array" ref="J224">LOOKUP(1,1/FREQUENCY(0,SIN((RADIANS($M$3:$M$473-H224))/2)^2+SIN((RADIANS($N$3:$N$473-I224))/2)^2*COS(RADIANS($M$3:$M$473))*COS(RADIANS(H224))),$L$3:$L$473)</f>
        <v>n8</v>
      </c>
      <c r="L224" s="95" t="s">
        <v>12880</v>
      </c>
      <c r="M224" s="96">
        <v>10.082157326492799</v>
      </c>
      <c r="N224" s="96">
        <v>48.2660901578788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t="str" cm="1">
        <f t="array" ref="J225">LOOKUP(1,1/FREQUENCY(0,SIN((RADIANS($M$3:$M$473-H225))/2)^2+SIN((RADIANS($N$3:$N$473-I225))/2)^2*COS(RADIANS($M$3:$M$473))*COS(RADIANS(H225))),$L$3:$L$473)</f>
        <v>n8</v>
      </c>
      <c r="L225" s="95" t="s">
        <v>12818</v>
      </c>
      <c r="M225" s="96">
        <v>8.6271612580607204</v>
      </c>
      <c r="N225" s="96">
        <v>49.543595267026298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t="str" cm="1">
        <f t="array" ref="J226">LOOKUP(1,1/FREQUENCY(0,SIN((RADIANS($M$3:$M$473-H226))/2)^2+SIN((RADIANS($N$3:$N$473-I226))/2)^2*COS(RADIANS($M$3:$M$473))*COS(RADIANS(H226))),$L$3:$L$473)</f>
        <v>n8</v>
      </c>
      <c r="L226" s="95" t="s">
        <v>12826</v>
      </c>
      <c r="M226" s="96">
        <v>8.5018085165281807</v>
      </c>
      <c r="N226" s="96">
        <v>49.444911511439898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t="str" cm="1">
        <f t="array" ref="J227">LOOKUP(1,1/FREQUENCY(0,SIN((RADIANS($M$3:$M$473-H227))/2)^2+SIN((RADIANS($N$3:$N$473-I227))/2)^2*COS(RADIANS($M$3:$M$473))*COS(RADIANS(H227))),$L$3:$L$473)</f>
        <v>n8</v>
      </c>
      <c r="L227" s="95" t="s">
        <v>12824</v>
      </c>
      <c r="M227" s="96">
        <v>10.391776056934001</v>
      </c>
      <c r="N227" s="96">
        <v>48.518460911766802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t="str" cm="1">
        <f t="array" ref="J228">LOOKUP(1,1/FREQUENCY(0,SIN((RADIANS($M$3:$M$473-H228))/2)^2+SIN((RADIANS($N$3:$N$473-I228))/2)^2*COS(RADIANS($M$3:$M$473))*COS(RADIANS(H228))),$L$3:$L$473)</f>
        <v>n8</v>
      </c>
      <c r="L228" s="95" t="s">
        <v>12816</v>
      </c>
      <c r="M228" s="96">
        <v>7.9580540232877803</v>
      </c>
      <c r="N228" s="96">
        <v>47.5954722640613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t="str" cm="1">
        <f t="array" ref="J229">LOOKUP(1,1/FREQUENCY(0,SIN((RADIANS($M$3:$M$473-H229))/2)^2+SIN((RADIANS($N$3:$N$473-I229))/2)^2*COS(RADIANS($M$3:$M$473))*COS(RADIANS(H229))),$L$3:$L$473)</f>
        <v>n8</v>
      </c>
      <c r="L229" s="95" t="s">
        <v>12812</v>
      </c>
      <c r="M229" s="96">
        <v>10.0837512706734</v>
      </c>
      <c r="N229" s="96">
        <v>48.268867515301999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t="str" cm="1">
        <f t="array" ref="J230">LOOKUP(1,1/FREQUENCY(0,SIN((RADIANS($M$3:$M$473-H230))/2)^2+SIN((RADIANS($N$3:$N$473-I230))/2)^2*COS(RADIANS($M$3:$M$473))*COS(RADIANS(H230))),$L$3:$L$473)</f>
        <v>n412</v>
      </c>
      <c r="L230" s="95" t="s">
        <v>12783</v>
      </c>
      <c r="M230" s="96">
        <v>9.8855150975696908</v>
      </c>
      <c r="N230" s="96">
        <v>48.304074358470501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t="str" cm="1">
        <f t="array" ref="J231">LOOKUP(1,1/FREQUENCY(0,SIN((RADIANS($M$3:$M$473-H231))/2)^2+SIN((RADIANS($N$3:$N$473-I231))/2)^2*COS(RADIANS($M$3:$M$473))*COS(RADIANS(H231))),$L$3:$L$473)</f>
        <v>n412</v>
      </c>
      <c r="L231" s="95" t="s">
        <v>12760</v>
      </c>
      <c r="M231" s="96">
        <v>9.0134023804565508</v>
      </c>
      <c r="N231" s="96">
        <v>47.845348631085699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t="str" cm="1">
        <f t="array" ref="J232">LOOKUP(1,1/FREQUENCY(0,SIN((RADIANS($M$3:$M$473-H232))/2)^2+SIN((RADIANS($N$3:$N$473-I232))/2)^2*COS(RADIANS($M$3:$M$473))*COS(RADIANS(H232))),$L$3:$L$473)</f>
        <v>n412</v>
      </c>
      <c r="L232" s="95" t="s">
        <v>12761</v>
      </c>
      <c r="M232" s="96">
        <v>8.2519254812822194</v>
      </c>
      <c r="N232" s="96">
        <v>47.639769826489399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t="str" cm="1">
        <f t="array" ref="J233">LOOKUP(1,1/FREQUENCY(0,SIN((RADIANS($M$3:$M$473-H233))/2)^2+SIN((RADIANS($N$3:$N$473-I233))/2)^2*COS(RADIANS($M$3:$M$473))*COS(RADIANS(H233))),$L$3:$L$473)</f>
        <v>n412</v>
      </c>
      <c r="L233" s="95" t="s">
        <v>12736</v>
      </c>
      <c r="M233" s="96">
        <v>9.1967565264508906</v>
      </c>
      <c r="N233" s="96">
        <v>48.912963438025898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t="str" cm="1">
        <f t="array" ref="J234">LOOKUP(1,1/FREQUENCY(0,SIN((RADIANS($M$3:$M$473-H234))/2)^2+SIN((RADIANS($N$3:$N$473-I234))/2)^2*COS(RADIANS($M$3:$M$473))*COS(RADIANS(H234))),$L$3:$L$473)</f>
        <v>n412</v>
      </c>
      <c r="L234" s="95" t="s">
        <v>12745</v>
      </c>
      <c r="M234" s="96">
        <v>6.6205355684308396</v>
      </c>
      <c r="N234" s="96">
        <v>49.7489386710632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t="str" cm="1">
        <f t="array" ref="J235">LOOKUP(1,1/FREQUENCY(0,SIN((RADIANS($M$3:$M$473-H235))/2)^2+SIN((RADIANS($N$3:$N$473-I235))/2)^2*COS(RADIANS($M$3:$M$473))*COS(RADIANS(H235))),$L$3:$L$473)</f>
        <v>n8</v>
      </c>
      <c r="L235" s="95" t="s">
        <v>12959</v>
      </c>
      <c r="M235" s="96">
        <v>6.70228540768092</v>
      </c>
      <c r="N235" s="96">
        <v>49.828994420116103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t="str" cm="1">
        <f t="array" ref="J236">LOOKUP(1,1/FREQUENCY(0,SIN((RADIANS($M$3:$M$473-H236))/2)^2+SIN((RADIANS($N$3:$N$473-I236))/2)^2*COS(RADIANS($M$3:$M$473))*COS(RADIANS(H236))),$L$3:$L$473)</f>
        <v>n412</v>
      </c>
      <c r="L236" s="95" t="s">
        <v>12737</v>
      </c>
      <c r="M236" s="96">
        <v>8.5315149393988303</v>
      </c>
      <c r="N236" s="96">
        <v>50.047874332134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t="str" cm="1">
        <f t="array" ref="J237">LOOKUP(1,1/FREQUENCY(0,SIN((RADIANS($M$3:$M$473-H237))/2)^2+SIN((RADIANS($N$3:$N$473-I237))/2)^2*COS(RADIANS($M$3:$M$473))*COS(RADIANS(H237))),$L$3:$L$473)</f>
        <v>n412</v>
      </c>
      <c r="L237" s="95" t="s">
        <v>12734</v>
      </c>
      <c r="M237" s="96">
        <v>8.4713716330448996</v>
      </c>
      <c r="N237" s="96">
        <v>50.097207742775403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t="str" cm="1">
        <f t="array" ref="J238">LOOKUP(1,1/FREQUENCY(0,SIN((RADIANS($M$3:$M$473-H238))/2)^2+SIN((RADIANS($N$3:$N$473-I238))/2)^2*COS(RADIANS($M$3:$M$473))*COS(RADIANS(H238))),$L$3:$L$473)</f>
        <v>n412</v>
      </c>
      <c r="L238" s="95" t="s">
        <v>12739</v>
      </c>
      <c r="M238" s="96">
        <v>8.0657379663976201</v>
      </c>
      <c r="N238" s="96">
        <v>50.406068111862098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t="str" cm="1">
        <f t="array" ref="J239">LOOKUP(1,1/FREQUENCY(0,SIN((RADIANS($M$3:$M$473-H239))/2)^2+SIN((RADIANS($N$3:$N$473-I239))/2)^2*COS(RADIANS($M$3:$M$473))*COS(RADIANS(H239))),$L$3:$L$473)</f>
        <v>n8</v>
      </c>
      <c r="L239" s="95" t="s">
        <v>12877</v>
      </c>
      <c r="M239" s="96">
        <v>8.5372190281927995</v>
      </c>
      <c r="N239" s="96">
        <v>50.078085046277003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t="str" cm="1">
        <f t="array" ref="J240">LOOKUP(1,1/FREQUENCY(0,SIN((RADIANS($M$3:$M$473-H240))/2)^2+SIN((RADIANS($N$3:$N$473-I240))/2)^2*COS(RADIANS($M$3:$M$473))*COS(RADIANS(H240))),$L$3:$L$473)</f>
        <v>n412</v>
      </c>
      <c r="L240" s="95" t="s">
        <v>12723</v>
      </c>
      <c r="M240" s="96">
        <v>8.5424811342986207</v>
      </c>
      <c r="N240" s="96">
        <v>50.095988348505102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t="str" cm="1">
        <f t="array" ref="J241">LOOKUP(1,1/FREQUENCY(0,SIN((RADIANS($M$3:$M$473-H241))/2)^2+SIN((RADIANS($N$3:$N$473-I241))/2)^2*COS(RADIANS($M$3:$M$473))*COS(RADIANS(H241))),$L$3:$L$473)</f>
        <v>n412</v>
      </c>
      <c r="L241" s="95" t="s">
        <v>12960</v>
      </c>
      <c r="M241" s="96">
        <v>8.9895361497770097</v>
      </c>
      <c r="N241" s="96">
        <v>50.060255060828098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t="str" cm="1">
        <f t="array" ref="J242">LOOKUP(1,1/FREQUENCY(0,SIN((RADIANS($M$3:$M$473-H242))/2)^2+SIN((RADIANS($N$3:$N$473-I242))/2)^2*COS(RADIANS($M$3:$M$473))*COS(RADIANS(H242))),$L$3:$L$473)</f>
        <v>n412</v>
      </c>
      <c r="L242" s="95" t="s">
        <v>12961</v>
      </c>
      <c r="M242" s="96">
        <v>8.9587085617730597</v>
      </c>
      <c r="N242" s="96">
        <v>50.0826078105489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t="str" cm="1">
        <f t="array" ref="J243">LOOKUP(1,1/FREQUENCY(0,SIN((RADIANS($M$3:$M$473-H243))/2)^2+SIN((RADIANS($N$3:$N$473-I243))/2)^2*COS(RADIANS($M$3:$M$473))*COS(RADIANS(H243))),$L$3:$L$473)</f>
        <v>n8</v>
      </c>
      <c r="L243" s="95" t="s">
        <v>12962</v>
      </c>
      <c r="M243" s="96">
        <v>10.363384232266</v>
      </c>
      <c r="N243" s="96">
        <v>47.738336809279303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t="str" cm="1">
        <f t="array" ref="J244">LOOKUP(1,1/FREQUENCY(0,SIN((RADIANS($M$3:$M$473-H244))/2)^2+SIN((RADIANS($N$3:$N$473-I244))/2)^2*COS(RADIANS($M$3:$M$473))*COS(RADIANS(H244))),$L$3:$L$473)</f>
        <v>n412</v>
      </c>
      <c r="L244" s="95" t="s">
        <v>12963</v>
      </c>
      <c r="M244" s="96">
        <v>7.4615002590199904</v>
      </c>
      <c r="N244" s="96">
        <v>51.614614307904198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t="str" cm="1">
        <f t="array" ref="J245">LOOKUP(1,1/FREQUENCY(0,SIN((RADIANS($M$3:$M$473-H245))/2)^2+SIN((RADIANS($N$3:$N$473-I245))/2)^2*COS(RADIANS($M$3:$M$473))*COS(RADIANS(H245))),$L$3:$L$473)</f>
        <v>n412</v>
      </c>
      <c r="L245" s="95" t="s">
        <v>12720</v>
      </c>
      <c r="M245" s="96">
        <v>7.7182323196274796</v>
      </c>
      <c r="N245" s="96">
        <v>51.674342200711699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t="str" cm="1">
        <f t="array" ref="J246">LOOKUP(1,1/FREQUENCY(0,SIN((RADIANS($M$3:$M$473-H246))/2)^2+SIN((RADIANS($N$3:$N$473-I246))/2)^2*COS(RADIANS($M$3:$M$473))*COS(RADIANS(H246))),$L$3:$L$473)</f>
        <v>n412</v>
      </c>
      <c r="L246" s="95" t="s">
        <v>12746</v>
      </c>
      <c r="M246" s="96">
        <v>7.7155434194964796</v>
      </c>
      <c r="N246" s="96">
        <v>51.673643074450801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t="str" cm="1">
        <f t="array" ref="J247">LOOKUP(1,1/FREQUENCY(0,SIN((RADIANS($M$3:$M$473-H247))/2)^2+SIN((RADIANS($N$3:$N$473-I247))/2)^2*COS(RADIANS($M$3:$M$473))*COS(RADIANS(H247))),$L$3:$L$473)</f>
        <v>n8</v>
      </c>
      <c r="L247" s="95" t="s">
        <v>12753</v>
      </c>
      <c r="M247" s="96">
        <v>7.7145945334996799</v>
      </c>
      <c r="N247" s="96">
        <v>51.673099638113797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t="str" cm="1">
        <f t="array" ref="J248">LOOKUP(1,1/FREQUENCY(0,SIN((RADIANS($M$3:$M$473-H248))/2)^2+SIN((RADIANS($N$3:$N$473-I248))/2)^2*COS(RADIANS($M$3:$M$473))*COS(RADIANS(H248))),$L$3:$L$473)</f>
        <v>n412</v>
      </c>
      <c r="L248" s="95" t="s">
        <v>12886</v>
      </c>
      <c r="M248" s="96">
        <v>7.7127009343102699</v>
      </c>
      <c r="N248" s="96">
        <v>51.672663662232999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t="str" cm="1">
        <f t="array" ref="J249">LOOKUP(1,1/FREQUENCY(0,SIN((RADIANS($M$3:$M$473-H249))/2)^2+SIN((RADIANS($N$3:$N$473-I249))/2)^2*COS(RADIANS($M$3:$M$473))*COS(RADIANS(H249))),$L$3:$L$473)</f>
        <v>n412</v>
      </c>
      <c r="L249" s="95" t="s">
        <v>12730</v>
      </c>
      <c r="M249" s="96">
        <v>7.9812215964308502</v>
      </c>
      <c r="N249" s="96">
        <v>51.673526261904598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t="str" cm="1">
        <f t="array" ref="J250">LOOKUP(1,1/FREQUENCY(0,SIN((RADIANS($M$3:$M$473-H250))/2)^2+SIN((RADIANS($N$3:$N$473-I250))/2)^2*COS(RADIANS($M$3:$M$473))*COS(RADIANS(H250))),$L$3:$L$473)</f>
        <v>n8</v>
      </c>
      <c r="L250" s="95" t="s">
        <v>12546</v>
      </c>
      <c r="M250" s="96">
        <v>7.7925671493330704</v>
      </c>
      <c r="N250" s="96">
        <v>49.810548781102803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t="str" cm="1">
        <f t="array" ref="J251">LOOKUP(1,1/FREQUENCY(0,SIN((RADIANS($M$3:$M$473-H251))/2)^2+SIN((RADIANS($N$3:$N$473-I251))/2)^2*COS(RADIANS($M$3:$M$473))*COS(RADIANS(H251))),$L$3:$L$473)</f>
        <v>n412</v>
      </c>
      <c r="L251" s="95" t="s">
        <v>12541</v>
      </c>
      <c r="M251" s="96">
        <v>6.9201304545250197</v>
      </c>
      <c r="N251" s="96">
        <v>49.970581890470598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t="str" cm="1">
        <f t="array" ref="J252">LOOKUP(1,1/FREQUENCY(0,SIN((RADIANS($M$3:$M$473-H252))/2)^2+SIN((RADIANS($N$3:$N$473-I252))/2)^2*COS(RADIANS($M$3:$M$473))*COS(RADIANS(H252))),$L$3:$L$473)</f>
        <v>n412</v>
      </c>
      <c r="L252" s="95" t="s">
        <v>12775</v>
      </c>
      <c r="M252" s="96">
        <v>6.75552340556687</v>
      </c>
      <c r="N252" s="96">
        <v>49.364869591469599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t="str" cm="1">
        <f t="array" ref="J253">LOOKUP(1,1/FREQUENCY(0,SIN((RADIANS($M$3:$M$473-H253))/2)^2+SIN((RADIANS($N$3:$N$473-I253))/2)^2*COS(RADIANS($M$3:$M$473))*COS(RADIANS(H253))),$L$3:$L$473)</f>
        <v>n8</v>
      </c>
      <c r="L253" s="95" t="s">
        <v>12776</v>
      </c>
      <c r="M253" s="96">
        <v>8.4146745958441294</v>
      </c>
      <c r="N253" s="96">
        <v>49.709146813924498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t="str" cm="1">
        <f t="array" ref="J254">LOOKUP(1,1/FREQUENCY(0,SIN((RADIANS($M$3:$M$473-H254))/2)^2+SIN((RADIANS($N$3:$N$473-I254))/2)^2*COS(RADIANS($M$3:$M$473))*COS(RADIANS(H254))),$L$3:$L$473)</f>
        <v>n8</v>
      </c>
      <c r="L254" s="95" t="s">
        <v>12829</v>
      </c>
      <c r="M254" s="96">
        <v>9.8828042984701892</v>
      </c>
      <c r="N254" s="96">
        <v>51.515507497672402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t="str" cm="1">
        <f t="array" ref="J255">LOOKUP(1,1/FREQUENCY(0,SIN((RADIANS($M$3:$M$473-H255))/2)^2+SIN((RADIANS($N$3:$N$473-I255))/2)^2*COS(RADIANS($M$3:$M$473))*COS(RADIANS(H255))),$L$3:$L$473)</f>
        <v>n272</v>
      </c>
      <c r="L255" s="95" t="s">
        <v>12964</v>
      </c>
      <c r="M255" s="96">
        <v>9.8513935725347199</v>
      </c>
      <c r="N255" s="96">
        <v>51.6491352399809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t="str" cm="1">
        <f t="array" ref="J256">LOOKUP(1,1/FREQUENCY(0,SIN((RADIANS($M$3:$M$473-H256))/2)^2+SIN((RADIANS($N$3:$N$473-I256))/2)^2*COS(RADIANS($M$3:$M$473))*COS(RADIANS(H256))),$L$3:$L$473)</f>
        <v>n272</v>
      </c>
      <c r="L256" s="95" t="s">
        <v>12823</v>
      </c>
      <c r="M256" s="96">
        <v>8.7857930252860097</v>
      </c>
      <c r="N256" s="96">
        <v>48.583767401532803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t="str" cm="1">
        <f t="array" ref="J257">LOOKUP(1,1/FREQUENCY(0,SIN((RADIANS($M$3:$M$473-H257))/2)^2+SIN((RADIANS($N$3:$N$473-I257))/2)^2*COS(RADIANS($M$3:$M$473))*COS(RADIANS(H257))),$L$3:$L$473)</f>
        <v>n333</v>
      </c>
      <c r="L257" s="95" t="s">
        <v>12582</v>
      </c>
      <c r="M257" s="96">
        <v>9.0454349679865995</v>
      </c>
      <c r="N257" s="96">
        <v>48.902962013756103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t="str" cm="1">
        <f t="array" ref="J258">LOOKUP(1,1/FREQUENCY(0,SIN((RADIANS($M$3:$M$473-H258))/2)^2+SIN((RADIANS($N$3:$N$473-I258))/2)^2*COS(RADIANS($M$3:$M$473))*COS(RADIANS(H258))),$L$3:$L$473)</f>
        <v>n22</v>
      </c>
      <c r="L258" s="95" t="s">
        <v>12832</v>
      </c>
      <c r="M258" s="96">
        <v>9.8013171668980998</v>
      </c>
      <c r="N258" s="96">
        <v>47.652504324097798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t="str" cm="1">
        <f t="array" ref="J259">LOOKUP(1,1/FREQUENCY(0,SIN((RADIANS($M$3:$M$473-H259))/2)^2+SIN((RADIANS($N$3:$N$473-I259))/2)^2*COS(RADIANS($M$3:$M$473))*COS(RADIANS(H259))),$L$3:$L$473)</f>
        <v>n333</v>
      </c>
      <c r="L259" s="95" t="s">
        <v>12714</v>
      </c>
      <c r="M259" s="96">
        <v>9.42551238607291</v>
      </c>
      <c r="N259" s="96">
        <v>48.064350798126299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t="str" cm="1">
        <f t="array" ref="J260">LOOKUP(1,1/FREQUENCY(0,SIN((RADIANS($M$3:$M$473-H260))/2)^2+SIN((RADIANS($N$3:$N$473-I260))/2)^2*COS(RADIANS($M$3:$M$473))*COS(RADIANS(H260))),$L$3:$L$473)</f>
        <v>n22</v>
      </c>
      <c r="L260" s="95" t="s">
        <v>12715</v>
      </c>
      <c r="M260" s="96">
        <v>8.10495957410199</v>
      </c>
      <c r="N260" s="96">
        <v>52.264261374035797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t="str" cm="1">
        <f t="array" ref="J261">LOOKUP(1,1/FREQUENCY(0,SIN((RADIANS($M$3:$M$473-H261))/2)^2+SIN((RADIANS($N$3:$N$473-I261))/2)^2*COS(RADIANS($M$3:$M$473))*COS(RADIANS(H261))),$L$3:$L$473)</f>
        <v>n22</v>
      </c>
      <c r="L261" s="95" t="s">
        <v>12580</v>
      </c>
      <c r="M261" s="96">
        <v>12.130190629537401</v>
      </c>
      <c r="N261" s="96">
        <v>47.913165482002498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t="str" cm="1">
        <f t="array" ref="J262">LOOKUP(1,1/FREQUENCY(0,SIN((RADIANS($M$3:$M$473-H262))/2)^2+SIN((RADIANS($N$3:$N$473-I262))/2)^2*COS(RADIANS($M$3:$M$473))*COS(RADIANS(H262))),$L$3:$L$473)</f>
        <v>n22</v>
      </c>
      <c r="L262" s="95" t="s">
        <v>12588</v>
      </c>
      <c r="M262" s="96">
        <v>6.8018236570969002</v>
      </c>
      <c r="N262" s="96">
        <v>51.124788060624098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t="str" cm="1">
        <f t="array" ref="J263">LOOKUP(1,1/FREQUENCY(0,SIN((RADIANS($M$3:$M$473-H263))/2)^2+SIN((RADIANS($N$3:$N$473-I263))/2)^2*COS(RADIANS($M$3:$M$473))*COS(RADIANS(H263))),$L$3:$L$473)</f>
        <v>n22</v>
      </c>
      <c r="L263" s="95" t="s">
        <v>12506</v>
      </c>
      <c r="M263" s="96">
        <v>7.9850674576192304</v>
      </c>
      <c r="N263" s="96">
        <v>50.842225444701299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t="str" cm="1">
        <f t="array" ref="J264">LOOKUP(1,1/FREQUENCY(0,SIN((RADIANS($M$3:$M$473-H264))/2)^2+SIN((RADIANS($N$3:$N$473-I264))/2)^2*COS(RADIANS($M$3:$M$473))*COS(RADIANS(H264))),$L$3:$L$473)</f>
        <v>n22</v>
      </c>
      <c r="L264" s="95" t="s">
        <v>12965</v>
      </c>
      <c r="M264" s="96">
        <v>8.2848617786719991</v>
      </c>
      <c r="N264" s="96">
        <v>50.759073519491501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t="str" cm="1">
        <f t="array" ref="J265">LOOKUP(1,1/FREQUENCY(0,SIN((RADIANS($M$3:$M$473-H265))/2)^2+SIN((RADIANS($N$3:$N$473-I265))/2)^2*COS(RADIANS($M$3:$M$473))*COS(RADIANS(H265))),$L$3:$L$473)</f>
        <v>n272</v>
      </c>
      <c r="L265" s="95" t="s">
        <v>12526</v>
      </c>
      <c r="M265" s="96">
        <v>7.2242384268535202</v>
      </c>
      <c r="N265" s="96">
        <v>53.349927146864701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t="str" cm="1">
        <f t="array" ref="J266">LOOKUP(1,1/FREQUENCY(0,SIN((RADIANS($M$3:$M$473-H266))/2)^2+SIN((RADIANS($N$3:$N$473-I266))/2)^2*COS(RADIANS($M$3:$M$473))*COS(RADIANS(H266))),$L$3:$L$473)</f>
        <v>n272</v>
      </c>
      <c r="L266" s="95" t="s">
        <v>12754</v>
      </c>
      <c r="M266" s="96">
        <v>7.2060528400141797</v>
      </c>
      <c r="N266" s="96">
        <v>53.341319254163899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t="str" cm="1">
        <f t="array" ref="J267">LOOKUP(1,1/FREQUENCY(0,SIN((RADIANS($M$3:$M$473-H267))/2)^2+SIN((RADIANS($N$3:$N$473-I267))/2)^2*COS(RADIANS($M$3:$M$473))*COS(RADIANS(H267))),$L$3:$L$473)</f>
        <v>n333</v>
      </c>
      <c r="L267" s="95" t="s">
        <v>12752</v>
      </c>
      <c r="M267" s="96">
        <v>9.3181952363871297</v>
      </c>
      <c r="N267" s="96">
        <v>54.716049408974797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t="str" cm="1">
        <f t="array" ref="J268">LOOKUP(1,1/FREQUENCY(0,SIN((RADIANS($M$3:$M$473-H268))/2)^2+SIN((RADIANS($N$3:$N$473-I268))/2)^2*COS(RADIANS($M$3:$M$473))*COS(RADIANS(H268))),$L$3:$L$473)</f>
        <v>n22</v>
      </c>
      <c r="L268" s="95" t="s">
        <v>12938</v>
      </c>
      <c r="M268" s="96">
        <v>9.4334293036224199</v>
      </c>
      <c r="N268" s="96">
        <v>55.018722917960602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t="str" cm="1">
        <f t="array" ref="J269">LOOKUP(1,1/FREQUENCY(0,SIN((RADIANS($M$3:$M$473-H269))/2)^2+SIN((RADIANS($N$3:$N$473-I269))/2)^2*COS(RADIANS($M$3:$M$473))*COS(RADIANS(H269))),$L$3:$L$473)</f>
        <v>n22</v>
      </c>
      <c r="L269" s="95" t="s">
        <v>12926</v>
      </c>
      <c r="M269" s="96">
        <v>7.4334891142210697</v>
      </c>
      <c r="N269" s="96">
        <v>50.436519536107703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t="str" cm="1">
        <f t="array" ref="J270">LOOKUP(1,1/FREQUENCY(0,SIN((RADIANS($M$3:$M$473-H270))/2)^2+SIN((RADIANS($N$3:$N$473-I270))/2)^2*COS(RADIANS($M$3:$M$473))*COS(RADIANS(H270))),$L$3:$L$473)</f>
        <v>n22</v>
      </c>
      <c r="L270" s="95" t="s">
        <v>12903</v>
      </c>
      <c r="M270" s="96">
        <v>7.5933018485685499</v>
      </c>
      <c r="N270" s="96">
        <v>50.385943791746897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t="str" cm="1">
        <f t="array" ref="J271">LOOKUP(1,1/FREQUENCY(0,SIN((RADIANS($M$3:$M$473-H271))/2)^2+SIN((RADIANS($N$3:$N$473-I271))/2)^2*COS(RADIANS($M$3:$M$473))*COS(RADIANS(H271))),$L$3:$L$473)</f>
        <v>n22</v>
      </c>
      <c r="L271" s="95" t="s">
        <v>12929</v>
      </c>
      <c r="M271" s="96">
        <v>8.1221570200575499</v>
      </c>
      <c r="N271" s="96">
        <v>53.565832329248501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t="str" cm="1">
        <f t="array" ref="J272">LOOKUP(1,1/FREQUENCY(0,SIN((RADIANS($M$3:$M$473-H272))/2)^2+SIN((RADIANS($N$3:$N$473-I272))/2)^2*COS(RADIANS($M$3:$M$473))*COS(RADIANS(H272))),$L$3:$L$473)</f>
        <v>n22</v>
      </c>
      <c r="L272" s="95" t="s">
        <v>12934</v>
      </c>
      <c r="M272" s="96">
        <v>11.561507472814201</v>
      </c>
      <c r="N272" s="96">
        <v>52.123892452726402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t="str" cm="1">
        <f t="array" ref="J273">LOOKUP(1,1/FREQUENCY(0,SIN((RADIANS($M$3:$M$473-H273))/2)^2+SIN((RADIANS($N$3:$N$473-I273))/2)^2*COS(RADIANS($M$3:$M$473))*COS(RADIANS(H273))),$L$3:$L$473)</f>
        <v>n22</v>
      </c>
      <c r="L273" s="95" t="s">
        <v>12747</v>
      </c>
      <c r="M273" s="96">
        <v>12.8139099116529</v>
      </c>
      <c r="N273" s="96">
        <v>50.857918511439699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t="str" cm="1">
        <f t="array" ref="J274">LOOKUP(1,1/FREQUENCY(0,SIN((RADIANS($M$3:$M$473-H274))/2)^2+SIN((RADIANS($N$3:$N$473-I274))/2)^2*COS(RADIANS($M$3:$M$473))*COS(RADIANS(H274))),$L$3:$L$473)</f>
        <v>n22</v>
      </c>
      <c r="L274" s="95" t="s">
        <v>12590</v>
      </c>
      <c r="M274" s="96">
        <v>13.3823233828996</v>
      </c>
      <c r="N274" s="96">
        <v>51.355996157988798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t="str" cm="1">
        <f t="array" ref="J275">LOOKUP(1,1/FREQUENCY(0,SIN((RADIANS($M$3:$M$473-H275))/2)^2+SIN((RADIANS($N$3:$N$473-I275))/2)^2*COS(RADIANS($M$3:$M$473))*COS(RADIANS(H275))),$L$3:$L$473)</f>
        <v>n333</v>
      </c>
      <c r="L275" s="95" t="s">
        <v>12547</v>
      </c>
      <c r="M275" s="96">
        <v>12.044982516160101</v>
      </c>
      <c r="N275" s="96">
        <v>50.781256734073501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t="str" cm="1">
        <f t="array" ref="J276">LOOKUP(1,1/FREQUENCY(0,SIN((RADIANS($M$3:$M$473-H276))/2)^2+SIN((RADIANS($N$3:$N$473-I276))/2)^2*COS(RADIANS($M$3:$M$473))*COS(RADIANS(H276))),$L$3:$L$473)</f>
        <v>n333</v>
      </c>
      <c r="L276" s="95" t="s">
        <v>12604</v>
      </c>
      <c r="M276" s="96">
        <v>12.518222096815601</v>
      </c>
      <c r="N276" s="96">
        <v>51.157072585083199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t="str" cm="1">
        <f t="array" ref="J277">LOOKUP(1,1/FREQUENCY(0,SIN((RADIANS($M$3:$M$473-H277))/2)^2+SIN((RADIANS($N$3:$N$473-I277))/2)^2*COS(RADIANS($M$3:$M$473))*COS(RADIANS(H277))),$L$3:$L$473)</f>
        <v>n333</v>
      </c>
      <c r="L277" s="95" t="s">
        <v>12996</v>
      </c>
      <c r="M277" s="96">
        <v>8.4800952346115803</v>
      </c>
      <c r="N277" s="96">
        <v>50.590920431380198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t="str" cm="1">
        <f t="array" ref="J278">LOOKUP(1,1/FREQUENCY(0,SIN((RADIANS($M$3:$M$473-H278))/2)^2+SIN((RADIANS($N$3:$N$473-I278))/2)^2*COS(RADIANS($M$3:$M$473))*COS(RADIANS(H278))),$L$3:$L$473)</f>
        <v>n333</v>
      </c>
      <c r="L278" s="95" t="s">
        <v>12595</v>
      </c>
      <c r="M278" s="96">
        <v>8.6565992359408099</v>
      </c>
      <c r="N278" s="96">
        <v>50.605549125601598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t="str" cm="1">
        <f t="array" ref="J279">LOOKUP(1,1/FREQUENCY(0,SIN((RADIANS($M$3:$M$473-H279))/2)^2+SIN((RADIANS($N$3:$N$473-I279))/2)^2*COS(RADIANS($M$3:$M$473))*COS(RADIANS(H279))),$L$3:$L$473)</f>
        <v>n333</v>
      </c>
      <c r="L279" s="95" t="s">
        <v>12907</v>
      </c>
      <c r="M279" s="96">
        <v>8.0816267061525409</v>
      </c>
      <c r="N279" s="96">
        <v>52.858637484526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t="str" cm="1">
        <f t="array" ref="J280">LOOKUP(1,1/FREQUENCY(0,SIN((RADIANS($M$3:$M$473-H280))/2)^2+SIN((RADIANS($N$3:$N$473-I280))/2)^2*COS(RADIANS($M$3:$M$473))*COS(RADIANS(H280))),$L$3:$L$473)</f>
        <v>n272</v>
      </c>
      <c r="L280" s="95" t="s">
        <v>12911</v>
      </c>
      <c r="M280" s="96">
        <v>9.5671020116184096</v>
      </c>
      <c r="N280" s="96">
        <v>51.325257327681697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t="str" cm="1">
        <f t="array" ref="J281">LOOKUP(1,1/FREQUENCY(0,SIN((RADIANS($M$3:$M$473-H281))/2)^2+SIN((RADIANS($N$3:$N$473-I281))/2)^2*COS(RADIANS($M$3:$M$473))*COS(RADIANS(H281))),$L$3:$L$473)</f>
        <v>n272</v>
      </c>
      <c r="L281" s="95" t="s">
        <v>12942</v>
      </c>
      <c r="M281" s="96">
        <v>7.7467924842568499</v>
      </c>
      <c r="N281" s="96">
        <v>52.2885115081219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t="str" cm="1">
        <f t="array" ref="J282">LOOKUP(1,1/FREQUENCY(0,SIN((RADIANS($M$3:$M$473-H282))/2)^2+SIN((RADIANS($N$3:$N$473-I282))/2)^2*COS(RADIANS($M$3:$M$473))*COS(RADIANS(H282))),$L$3:$L$473)</f>
        <v>n272</v>
      </c>
      <c r="L282" s="95" t="s">
        <v>12871</v>
      </c>
      <c r="M282" s="96">
        <v>7.9107292861253402</v>
      </c>
      <c r="N282" s="96">
        <v>48.501288298243203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t="str" cm="1">
        <f t="array" ref="J283">LOOKUP(1,1/FREQUENCY(0,SIN((RADIANS($M$3:$M$473-H283))/2)^2+SIN((RADIANS($N$3:$N$473-I283))/2)^2*COS(RADIANS($M$3:$M$473))*COS(RADIANS(H283))),$L$3:$L$473)</f>
        <v>n272</v>
      </c>
      <c r="L283" s="95" t="s">
        <v>12944</v>
      </c>
      <c r="M283" s="96">
        <v>7.7257063478071002</v>
      </c>
      <c r="N283" s="96">
        <v>52.277194901740501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t="str" cm="1">
        <f t="array" ref="J284">LOOKUP(1,1/FREQUENCY(0,SIN((RADIANS($M$3:$M$473-H284))/2)^2+SIN((RADIANS($N$3:$N$473-I284))/2)^2*COS(RADIANS($M$3:$M$473))*COS(RADIANS(H284))),$L$3:$L$473)</f>
        <v>n272</v>
      </c>
      <c r="L284" s="95" t="s">
        <v>12530</v>
      </c>
      <c r="M284" s="96">
        <v>14.2192282929357</v>
      </c>
      <c r="N284" s="96">
        <v>51.120707992198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t="str" cm="1">
        <f t="array" ref="J285">LOOKUP(1,1/FREQUENCY(0,SIN((RADIANS($M$3:$M$473-H285))/2)^2+SIN((RADIANS($N$3:$N$473-I285))/2)^2*COS(RADIANS($M$3:$M$473))*COS(RADIANS(H285))),$L$3:$L$473)</f>
        <v>n272</v>
      </c>
      <c r="L285" s="95" t="s">
        <v>12557</v>
      </c>
      <c r="M285" s="96">
        <v>14.5700865498873</v>
      </c>
      <c r="N285" s="96">
        <v>51.4190136844256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t="str" cm="1">
        <f t="array" ref="J286">LOOKUP(1,1/FREQUENCY(0,SIN((RADIANS($M$3:$M$473-H286))/2)^2+SIN((RADIANS($N$3:$N$473-I286))/2)^2*COS(RADIANS($M$3:$M$473))*COS(RADIANS(H286))),$L$3:$L$473)</f>
        <v>n272</v>
      </c>
      <c r="L286" s="95" t="s">
        <v>12966</v>
      </c>
      <c r="M286" s="96">
        <v>11.6441811001256</v>
      </c>
      <c r="N286" s="96">
        <v>51.908512873437999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t="str" cm="1">
        <f t="array" ref="J287">LOOKUP(1,1/FREQUENCY(0,SIN((RADIANS($M$3:$M$473-H287))/2)^2+SIN((RADIANS($N$3:$N$473-I287))/2)^2*COS(RADIANS($M$3:$M$473))*COS(RADIANS(H287))),$L$3:$L$473)</f>
        <v>n272</v>
      </c>
      <c r="L287" s="95" t="s">
        <v>12967</v>
      </c>
      <c r="M287" s="96">
        <v>11.4746908222742</v>
      </c>
      <c r="N287" s="96">
        <v>50.604015481421797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t="str" cm="1">
        <f t="array" ref="J288">LOOKUP(1,1/FREQUENCY(0,SIN((RADIANS($M$3:$M$473-H288))/2)^2+SIN((RADIANS($N$3:$N$473-I288))/2)^2*COS(RADIANS($M$3:$M$473))*COS(RADIANS(H288))),$L$3:$L$473)</f>
        <v>n272</v>
      </c>
      <c r="L288" s="95" t="s">
        <v>12544</v>
      </c>
      <c r="M288" s="96">
        <v>10.9910146333086</v>
      </c>
      <c r="N288" s="96">
        <v>50.573526990181001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t="str" cm="1">
        <f t="array" ref="J289">LOOKUP(1,1/FREQUENCY(0,SIN((RADIANS($M$3:$M$473-H289))/2)^2+SIN((RADIANS($N$3:$N$473-I289))/2)^2*COS(RADIANS($M$3:$M$473))*COS(RADIANS(H289))),$L$3:$L$473)</f>
        <v>n272</v>
      </c>
      <c r="L289" s="95" t="s">
        <v>12558</v>
      </c>
      <c r="M289" s="96">
        <v>10.5054991208047</v>
      </c>
      <c r="N289" s="96">
        <v>52.301837905638202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t="str" cm="1">
        <f t="array" ref="J290">LOOKUP(1,1/FREQUENCY(0,SIN((RADIANS($M$3:$M$473-H290))/2)^2+SIN((RADIANS($N$3:$N$473-I290))/2)^2*COS(RADIANS($M$3:$M$473))*COS(RADIANS(H290))),$L$3:$L$473)</f>
        <v>n272</v>
      </c>
      <c r="L290" s="95" t="s">
        <v>12545</v>
      </c>
      <c r="M290" s="96">
        <v>9.1136279598741101</v>
      </c>
      <c r="N290" s="96">
        <v>52.545792474928398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t="str" cm="1">
        <f t="array" ref="J291">LOOKUP(1,1/FREQUENCY(0,SIN((RADIANS($M$3:$M$473-H291))/2)^2+SIN((RADIANS($N$3:$N$473-I291))/2)^2*COS(RADIANS($M$3:$M$473))*COS(RADIANS(H291))),$L$3:$L$473)</f>
        <v>n272</v>
      </c>
      <c r="L291" s="95" t="s">
        <v>12749</v>
      </c>
      <c r="M291" s="96">
        <v>10.369230048591801</v>
      </c>
      <c r="N291" s="96">
        <v>52.167092433855402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t="str" cm="1">
        <f t="array" ref="J292">LOOKUP(1,1/FREQUENCY(0,SIN((RADIANS($M$3:$M$473-H292))/2)^2+SIN((RADIANS($N$3:$N$473-I292))/2)^2*COS(RADIANS($M$3:$M$473))*COS(RADIANS(H292))),$L$3:$L$473)</f>
        <v>n272</v>
      </c>
      <c r="L292" s="95" t="s">
        <v>12542</v>
      </c>
      <c r="M292" s="96">
        <v>10.4195406346214</v>
      </c>
      <c r="N292" s="96">
        <v>52.236960661983403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t="str" cm="1">
        <f t="array" ref="J293">LOOKUP(1,1/FREQUENCY(0,SIN((RADIANS($M$3:$M$473-H293))/2)^2+SIN((RADIANS($N$3:$N$473-I293))/2)^2*COS(RADIANS($M$3:$M$473))*COS(RADIANS(H293))),$L$3:$L$473)</f>
        <v>n333</v>
      </c>
      <c r="L293" s="95" t="s">
        <v>12740</v>
      </c>
      <c r="M293" s="96">
        <v>10.0876467999739</v>
      </c>
      <c r="N293" s="96">
        <v>52.315130554794699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t="str" cm="1">
        <f t="array" ref="J294">LOOKUP(1,1/FREQUENCY(0,SIN((RADIANS($M$3:$M$473-H294))/2)^2+SIN((RADIANS($N$3:$N$473-I294))/2)^2*COS(RADIANS($M$3:$M$473))*COS(RADIANS(H294))),$L$3:$L$473)</f>
        <v>n333</v>
      </c>
      <c r="L294" s="95" t="s">
        <v>12784</v>
      </c>
      <c r="M294" s="96">
        <v>8.4031414364089194</v>
      </c>
      <c r="N294" s="96">
        <v>52.609644011382997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t="str" cm="1">
        <f t="array" ref="J295">LOOKUP(1,1/FREQUENCY(0,SIN((RADIANS($M$3:$M$473-H295))/2)^2+SIN((RADIANS($N$3:$N$473-I295))/2)^2*COS(RADIANS($M$3:$M$473))*COS(RADIANS(H295))),$L$3:$L$473)</f>
        <v>n333</v>
      </c>
      <c r="L295" s="95" t="s">
        <v>12785</v>
      </c>
      <c r="M295" s="96">
        <v>10.235863105845199</v>
      </c>
      <c r="N295" s="96">
        <v>52.293459539989598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t="str" cm="1">
        <f t="array" ref="J296">LOOKUP(1,1/FREQUENCY(0,SIN((RADIANS($M$3:$M$473-H296))/2)^2+SIN((RADIANS($N$3:$N$473-I296))/2)^2*COS(RADIANS($M$3:$M$473))*COS(RADIANS(H296))),$L$3:$L$473)</f>
        <v>n333</v>
      </c>
      <c r="L296" s="95" t="s">
        <v>12789</v>
      </c>
      <c r="M296" s="96">
        <v>9.5142400914840994</v>
      </c>
      <c r="N296" s="96">
        <v>51.259035580595501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t="str" cm="1">
        <f t="array" ref="J297">LOOKUP(1,1/FREQUENCY(0,SIN((RADIANS($M$3:$M$473-H297))/2)^2+SIN((RADIANS($N$3:$N$473-I297))/2)^2*COS(RADIANS($M$3:$M$473))*COS(RADIANS(H297))),$L$3:$L$473)</f>
        <v>n333</v>
      </c>
      <c r="L297" s="95" t="s">
        <v>12873</v>
      </c>
      <c r="M297" s="96">
        <v>9.3876512574885496</v>
      </c>
      <c r="N297" s="96">
        <v>51.640733525594001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t="str" cm="1">
        <f t="array" ref="J298">LOOKUP(1,1/FREQUENCY(0,SIN((RADIANS($M$3:$M$473-H298))/2)^2+SIN((RADIANS($N$3:$N$473-I298))/2)^2*COS(RADIANS($M$3:$M$473))*COS(RADIANS(H298))),$L$3:$L$473)</f>
        <v>n333</v>
      </c>
      <c r="L298" s="95" t="s">
        <v>12791</v>
      </c>
      <c r="M298" s="96">
        <v>9.7741504383415592</v>
      </c>
      <c r="N298" s="96">
        <v>50.528749646501097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t="str" cm="1">
        <f t="array" ref="J299">LOOKUP(1,1/FREQUENCY(0,SIN((RADIANS($M$3:$M$473-H299))/2)^2+SIN((RADIANS($N$3:$N$473-I299))/2)^2*COS(RADIANS($M$3:$M$473))*COS(RADIANS(H299))),$L$3:$L$473)</f>
        <v>n333</v>
      </c>
      <c r="L299" s="95" t="s">
        <v>12788</v>
      </c>
      <c r="M299" s="96">
        <v>9.1774596755707893</v>
      </c>
      <c r="N299" s="96">
        <v>49.037809850476002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t="str" cm="1">
        <f t="array" ref="J300">LOOKUP(1,1/FREQUENCY(0,SIN((RADIANS($M$3:$M$473-H300))/2)^2+SIN((RADIANS($N$3:$N$473-I300))/2)^2*COS(RADIANS($M$3:$M$473))*COS(RADIANS(H300))),$L$3:$L$473)</f>
        <v>n333</v>
      </c>
      <c r="L300" s="95" t="s">
        <v>12787</v>
      </c>
      <c r="M300" s="96">
        <v>9.1773111034394095</v>
      </c>
      <c r="N300" s="96">
        <v>49.039378200434001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t="str" cm="1">
        <f t="array" ref="J301">LOOKUP(1,1/FREQUENCY(0,SIN((RADIANS($M$3:$M$473-H301))/2)^2+SIN((RADIANS($N$3:$N$473-I301))/2)^2*COS(RADIANS($M$3:$M$473))*COS(RADIANS(H301))),$L$3:$L$473)</f>
        <v>n333</v>
      </c>
      <c r="L301" s="95" t="s">
        <v>12781</v>
      </c>
      <c r="M301" s="96">
        <v>9.1513539499085592</v>
      </c>
      <c r="N301" s="96">
        <v>49.143383411923601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t="str" cm="1">
        <f t="array" ref="J302">LOOKUP(1,1/FREQUENCY(0,SIN((RADIANS($M$3:$M$473-H302))/2)^2+SIN((RADIANS($N$3:$N$473-I302))/2)^2*COS(RADIANS($M$3:$M$473))*COS(RADIANS(H302))),$L$3:$L$473)</f>
        <v>n333</v>
      </c>
      <c r="L302" s="95" t="s">
        <v>12853</v>
      </c>
      <c r="M302" s="96">
        <v>10.1878339995516</v>
      </c>
      <c r="N302" s="96">
        <v>49.981219040844998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t="str" cm="1">
        <f t="array" ref="J303">LOOKUP(1,1/FREQUENCY(0,SIN((RADIANS($M$3:$M$473-H303))/2)^2+SIN((RADIANS($N$3:$N$473-I303))/2)^2*COS(RADIANS($M$3:$M$473))*COS(RADIANS(H303))),$L$3:$L$473)</f>
        <v>n333</v>
      </c>
      <c r="L303" s="95" t="s">
        <v>12850</v>
      </c>
      <c r="M303" s="96">
        <v>9.4469186710520106</v>
      </c>
      <c r="N303" s="96">
        <v>49.590262932433603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t="str" cm="1">
        <f t="array" ref="J304">LOOKUP(1,1/FREQUENCY(0,SIN((RADIANS($M$3:$M$473-H304))/2)^2+SIN((RADIANS($N$3:$N$473-I304))/2)^2*COS(RADIANS($M$3:$M$473))*COS(RADIANS(H304))),$L$3:$L$473)</f>
        <v>n333</v>
      </c>
      <c r="L304" s="95" t="s">
        <v>12847</v>
      </c>
      <c r="M304" s="96">
        <v>9.2073644309369396</v>
      </c>
      <c r="N304" s="96">
        <v>49.176637954006502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t="str" cm="1">
        <f t="array" ref="J305">LOOKUP(1,1/FREQUENCY(0,SIN((RADIANS($M$3:$M$473-H305))/2)^2+SIN((RADIANS($N$3:$N$473-I305))/2)^2*COS(RADIANS($M$3:$M$473))*COS(RADIANS(H305))),$L$3:$L$473)</f>
        <v>n333</v>
      </c>
      <c r="L305" s="95" t="s">
        <v>12968</v>
      </c>
      <c r="M305" s="96">
        <v>9.6946563551801308</v>
      </c>
      <c r="N305" s="96">
        <v>49.2325925411591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t="str" cm="1">
        <f t="array" ref="J306">LOOKUP(1,1/FREQUENCY(0,SIN((RADIANS($M$3:$M$473-H306))/2)^2+SIN((RADIANS($N$3:$N$473-I306))/2)^2*COS(RADIANS($M$3:$M$473))*COS(RADIANS(H306))),$L$3:$L$473)</f>
        <v>n333</v>
      </c>
      <c r="L306" s="95" t="s">
        <v>12842</v>
      </c>
      <c r="M306" s="96">
        <v>10.1174866946797</v>
      </c>
      <c r="N306" s="96">
        <v>48.897105336138203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t="str" cm="1">
        <f t="array" ref="J307">LOOKUP(1,1/FREQUENCY(0,SIN((RADIANS($M$3:$M$473-H307))/2)^2+SIN((RADIANS($N$3:$N$473-I307))/2)^2*COS(RADIANS($M$3:$M$473))*COS(RADIANS(H307))),$L$3:$L$473)</f>
        <v>n333</v>
      </c>
      <c r="L307" s="95" t="s">
        <v>12997</v>
      </c>
      <c r="M307" s="96">
        <v>12.3374229103144</v>
      </c>
      <c r="N307" s="96">
        <v>51.196968357122799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t="str" cm="1">
        <f t="array" ref="J308">LOOKUP(1,1/FREQUENCY(0,SIN((RADIANS($M$3:$M$473-H308))/2)^2+SIN((RADIANS($N$3:$N$473-I308))/2)^2*COS(RADIANS($M$3:$M$473))*COS(RADIANS(H308))),$L$3:$L$473)</f>
        <v>n333</v>
      </c>
      <c r="L308" s="95" t="s">
        <v>12778</v>
      </c>
      <c r="M308" s="96">
        <v>10.867565880548399</v>
      </c>
      <c r="N308" s="96">
        <v>48.539469093734397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t="str" cm="1">
        <f t="array" ref="J309">LOOKUP(1,1/FREQUENCY(0,SIN((RADIANS($M$3:$M$473-H309))/2)^2+SIN((RADIANS($N$3:$N$473-I309))/2)^2*COS(RADIANS($M$3:$M$473))*COS(RADIANS(H309))),$L$3:$L$473)</f>
        <v>n333</v>
      </c>
      <c r="L309" s="95" t="s">
        <v>12813</v>
      </c>
      <c r="M309" s="96">
        <v>10.8408695619217</v>
      </c>
      <c r="N309" s="96">
        <v>48.238031009233502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t="str" cm="1">
        <f t="array" ref="J310">LOOKUP(1,1/FREQUENCY(0,SIN((RADIANS($M$3:$M$473-H310))/2)^2+SIN((RADIANS($N$3:$N$473-I310))/2)^2*COS(RADIANS($M$3:$M$473))*COS(RADIANS(H310))),$L$3:$L$473)</f>
        <v>n333</v>
      </c>
      <c r="L310" s="95" t="s">
        <v>12810</v>
      </c>
      <c r="M310" s="96">
        <v>10.9367289314287</v>
      </c>
      <c r="N310" s="96">
        <v>48.401306441483499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t="str" cm="1">
        <f t="array" ref="J311">LOOKUP(1,1/FREQUENCY(0,SIN((RADIANS($M$3:$M$473-H311))/2)^2+SIN((RADIANS($N$3:$N$473-I311))/2)^2*COS(RADIANS($M$3:$M$473))*COS(RADIANS(H311))),$L$3:$L$473)</f>
        <v>n333</v>
      </c>
      <c r="L311" s="95" t="s">
        <v>12932</v>
      </c>
      <c r="M311" s="96">
        <v>10.8637616199498</v>
      </c>
      <c r="N311" s="96">
        <v>48.546823105140497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t="str" cm="1">
        <f t="array" ref="J312">LOOKUP(1,1/FREQUENCY(0,SIN((RADIANS($M$3:$M$473-H312))/2)^2+SIN((RADIANS($N$3:$N$473-I312))/2)^2*COS(RADIANS($M$3:$M$473))*COS(RADIANS(H312))),$L$3:$L$473)</f>
        <v>n333</v>
      </c>
      <c r="L312" s="95" t="s">
        <v>12969</v>
      </c>
      <c r="M312" s="96">
        <v>9.7042314989932095</v>
      </c>
      <c r="N312" s="96">
        <v>48.465063732143001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t="str" cm="1">
        <f t="array" ref="J313">LOOKUP(1,1/FREQUENCY(0,SIN((RADIANS($M$3:$M$473-H313))/2)^2+SIN((RADIANS($N$3:$N$473-I313))/2)^2*COS(RADIANS($M$3:$M$473))*COS(RADIANS(H313))),$L$3:$L$473)</f>
        <v>n333</v>
      </c>
      <c r="L313" s="95" t="s">
        <v>12908</v>
      </c>
      <c r="M313" s="96">
        <v>9.40063139462492</v>
      </c>
      <c r="N313" s="96">
        <v>48.666942439698403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t="str" cm="1">
        <f t="array" ref="J314">LOOKUP(1,1/FREQUENCY(0,SIN((RADIANS($M$3:$M$473-H314))/2)^2+SIN((RADIANS($N$3:$N$473-I314))/2)^2*COS(RADIANS($M$3:$M$473))*COS(RADIANS(H314))),$L$3:$L$473)</f>
        <v>n333</v>
      </c>
      <c r="L314" s="95" t="s">
        <v>12858</v>
      </c>
      <c r="M314" s="96">
        <v>7.7518624982080198</v>
      </c>
      <c r="N314" s="96">
        <v>48.096405718853603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t="str" cm="1">
        <f t="array" ref="J315">LOOKUP(1,1/FREQUENCY(0,SIN((RADIANS($M$3:$M$473-H315))/2)^2+SIN((RADIANS($N$3:$N$473-I315))/2)^2*COS(RADIANS($M$3:$M$473))*COS(RADIANS(H315))),$L$3:$L$473)</f>
        <v>n333</v>
      </c>
      <c r="L315" s="95" t="s">
        <v>12833</v>
      </c>
      <c r="M315" s="96">
        <v>12.4772465232803</v>
      </c>
      <c r="N315" s="96">
        <v>50.753120081314798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t="str" cm="1">
        <f t="array" ref="J316">LOOKUP(1,1/FREQUENCY(0,SIN((RADIANS($M$3:$M$473-H316))/2)^2+SIN((RADIANS($N$3:$N$473-I316))/2)^2*COS(RADIANS($M$3:$M$473))*COS(RADIANS(H316))),$L$3:$L$473)</f>
        <v>n333</v>
      </c>
      <c r="L316" s="95" t="s">
        <v>12845</v>
      </c>
      <c r="M316" s="96">
        <v>14.946497285633299</v>
      </c>
      <c r="N316" s="96">
        <v>51.0625862159619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t="str" cm="1">
        <f t="array" ref="J317">LOOKUP(1,1/FREQUENCY(0,SIN((RADIANS($M$3:$M$473-H317))/2)^2+SIN((RADIANS($N$3:$N$473-I317))/2)^2*COS(RADIANS($M$3:$M$473))*COS(RADIANS(H317))),$L$3:$L$473)</f>
        <v>n333</v>
      </c>
      <c r="L317" s="95" t="s">
        <v>12855</v>
      </c>
      <c r="M317" s="96">
        <v>13.8412680841242</v>
      </c>
      <c r="N317" s="96">
        <v>50.990175935942702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t="str" cm="1">
        <f t="array" ref="J318">LOOKUP(1,1/FREQUENCY(0,SIN((RADIANS($M$3:$M$473-H318))/2)^2+SIN((RADIANS($N$3:$N$473-I318))/2)^2*COS(RADIANS($M$3:$M$473))*COS(RADIANS(H318))),$L$3:$L$473)</f>
        <v>n333</v>
      </c>
      <c r="L318" s="95" t="s">
        <v>12516</v>
      </c>
      <c r="M318" s="96">
        <v>13.255555023675001</v>
      </c>
      <c r="N318" s="96">
        <v>50.930178241639901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t="str" cm="1">
        <f t="array" ref="J319">LOOKUP(1,1/FREQUENCY(0,SIN((RADIANS($M$3:$M$473-H319))/2)^2+SIN((RADIANS($N$3:$N$473-I319))/2)^2*COS(RADIANS($M$3:$M$473))*COS(RADIANS(H319))),$L$3:$L$473)</f>
        <v>n333</v>
      </c>
      <c r="L319" s="95" t="s">
        <v>12864</v>
      </c>
      <c r="M319" s="96">
        <v>13.002782107127899</v>
      </c>
      <c r="N319" s="96">
        <v>48.261968265806999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t="str" cm="1">
        <f t="array" ref="J320">LOOKUP(1,1/FREQUENCY(0,SIN((RADIANS($M$3:$M$473-H320))/2)^2+SIN((RADIANS($N$3:$N$473-I320))/2)^2*COS(RADIANS($M$3:$M$473))*COS(RADIANS(H320))),$L$3:$L$473)</f>
        <v>n333</v>
      </c>
      <c r="L320" s="95" t="s">
        <v>12863</v>
      </c>
      <c r="M320" s="96">
        <v>12.220835362067101</v>
      </c>
      <c r="N320" s="96">
        <v>48.585732987653202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t="str" cm="1">
        <f t="array" ref="J321">LOOKUP(1,1/FREQUENCY(0,SIN((RADIANS($M$3:$M$473-H321))/2)^2+SIN((RADIANS($N$3:$N$473-I321))/2)^2*COS(RADIANS($M$3:$M$473))*COS(RADIANS(H321))),$L$3:$L$473)</f>
        <v>n333</v>
      </c>
      <c r="L321" s="95" t="s">
        <v>12852</v>
      </c>
      <c r="M321" s="96">
        <v>12.747444227700701</v>
      </c>
      <c r="N321" s="96">
        <v>48.148755843478703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t="str" cm="1">
        <f t="array" ref="J322">LOOKUP(1,1/FREQUENCY(0,SIN((RADIANS($M$3:$M$473-H322))/2)^2+SIN((RADIANS($N$3:$N$473-I322))/2)^2*COS(RADIANS($M$3:$M$473))*COS(RADIANS(H322))),$L$3:$L$473)</f>
        <v>n333</v>
      </c>
      <c r="L322" s="95" t="s">
        <v>12859</v>
      </c>
      <c r="M322" s="96">
        <v>13.1034346393158</v>
      </c>
      <c r="N322" s="96">
        <v>48.666792960603402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t="str" cm="1">
        <f t="array" ref="J323">LOOKUP(1,1/FREQUENCY(0,SIN((RADIANS($M$3:$M$473-H323))/2)^2+SIN((RADIANS($N$3:$N$473-I323))/2)^2*COS(RADIANS($M$3:$M$473))*COS(RADIANS(H323))),$L$3:$L$473)</f>
        <v>n333</v>
      </c>
      <c r="L323" s="95" t="s">
        <v>12731</v>
      </c>
      <c r="M323" s="96">
        <v>9.1969823587182606</v>
      </c>
      <c r="N323" s="96">
        <v>54.851098605211902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t="str" cm="1">
        <f t="array" ref="J324">LOOKUP(1,1/FREQUENCY(0,SIN((RADIANS($M$3:$M$473-H324))/2)^2+SIN((RADIANS($N$3:$N$473-I324))/2)^2*COS(RADIANS($M$3:$M$473))*COS(RADIANS(H324))),$L$3:$L$473)</f>
        <v>n333</v>
      </c>
      <c r="L324" s="95" t="s">
        <v>12935</v>
      </c>
      <c r="M324" s="96">
        <v>11.193727795360999</v>
      </c>
      <c r="N324" s="96">
        <v>50.162214440617198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t="str" cm="1">
        <f t="array" ref="J325">LOOKUP(1,1/FREQUENCY(0,SIN((RADIANS($M$3:$M$473-H325))/2)^2+SIN((RADIANS($N$3:$N$473-I325))/2)^2*COS(RADIANS($M$3:$M$473))*COS(RADIANS(H325))),$L$3:$L$473)</f>
        <v>n333</v>
      </c>
      <c r="L325" s="95" t="s">
        <v>12535</v>
      </c>
      <c r="M325" s="96">
        <v>10.836015754771701</v>
      </c>
      <c r="N325" s="96">
        <v>49.928067389705802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t="str" cm="1">
        <f t="array" ref="J326">LOOKUP(1,1/FREQUENCY(0,SIN((RADIANS($M$3:$M$473-H326))/2)^2+SIN((RADIANS($N$3:$N$473-I326))/2)^2*COS(RADIANS($M$3:$M$473))*COS(RADIANS(H326))),$L$3:$L$473)</f>
        <v>n333</v>
      </c>
      <c r="L326" s="95" t="s">
        <v>12865</v>
      </c>
      <c r="M326" s="96">
        <v>11.810702545355699</v>
      </c>
      <c r="N326" s="96">
        <v>50.183765526069102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t="str" cm="1">
        <f t="array" ref="J327">LOOKUP(1,1/FREQUENCY(0,SIN((RADIANS($M$3:$M$473-H327))/2)^2+SIN((RADIANS($N$3:$N$473-I327))/2)^2*COS(RADIANS($M$3:$M$473))*COS(RADIANS(H327))),$L$3:$L$473)</f>
        <v>n333</v>
      </c>
      <c r="L327" s="95" t="s">
        <v>12924</v>
      </c>
      <c r="M327" s="96">
        <v>12.2968837896062</v>
      </c>
      <c r="N327" s="96">
        <v>48.606909922567702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t="str" cm="1">
        <f t="array" ref="J328">LOOKUP(1,1/FREQUENCY(0,SIN((RADIANS($M$3:$M$473-H328))/2)^2+SIN((RADIANS($N$3:$N$473-I328))/2)^2*COS(RADIANS($M$3:$M$473))*COS(RADIANS(H328))),$L$3:$L$473)</f>
        <v>n333</v>
      </c>
      <c r="L328" s="95" t="s">
        <v>12930</v>
      </c>
      <c r="M328" s="96">
        <v>12.0822544456506</v>
      </c>
      <c r="N328" s="96">
        <v>49.297447766926098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t="str" cm="1">
        <f t="array" ref="J329">LOOKUP(1,1/FREQUENCY(0,SIN((RADIANS($M$3:$M$473-H329))/2)^2+SIN((RADIANS($N$3:$N$473-I329))/2)^2*COS(RADIANS($M$3:$M$473))*COS(RADIANS(H329))),$L$3:$L$473)</f>
        <v>n333</v>
      </c>
      <c r="L329" s="95" t="s">
        <v>12909</v>
      </c>
      <c r="M329" s="96">
        <v>8.9536812128112597</v>
      </c>
      <c r="N329" s="96">
        <v>49.567443169112501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t="str" cm="1">
        <f t="array" ref="J330">LOOKUP(1,1/FREQUENCY(0,SIN((RADIANS($M$3:$M$473-H330))/2)^2+SIN((RADIANS($N$3:$N$473-I330))/2)^2*COS(RADIANS($M$3:$M$473))*COS(RADIANS(H330))),$L$3:$L$473)</f>
        <v>n333</v>
      </c>
      <c r="L330" s="95" t="s">
        <v>12998</v>
      </c>
      <c r="M330" s="96">
        <v>12.4696440085589</v>
      </c>
      <c r="N330" s="96">
        <v>51.3716629493371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t="str" cm="1">
        <f t="array" ref="J331">LOOKUP(1,1/FREQUENCY(0,SIN((RADIANS($M$3:$M$473-H331))/2)^2+SIN((RADIANS($N$3:$N$473-I331))/2)^2*COS(RADIANS($M$3:$M$473))*COS(RADIANS(H331))),$L$3:$L$473)</f>
        <v>n333</v>
      </c>
      <c r="L331" s="95" t="s">
        <v>12889</v>
      </c>
      <c r="M331" s="96">
        <v>12.248823905759201</v>
      </c>
      <c r="N331" s="96">
        <v>51.197882427789899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t="str" cm="1">
        <f t="array" ref="J332">LOOKUP(1,1/FREQUENCY(0,SIN((RADIANS($M$3:$M$473-H332))/2)^2+SIN((RADIANS($N$3:$N$473-I332))/2)^2*COS(RADIANS($M$3:$M$473))*COS(RADIANS(H332))),$L$3:$L$473)</f>
        <v>n333</v>
      </c>
      <c r="L332" s="95" t="s">
        <v>12843</v>
      </c>
      <c r="M332" s="96">
        <v>10.7346694298176</v>
      </c>
      <c r="N332" s="96">
        <v>51.4401867580454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t="str" cm="1">
        <f t="array" ref="J333">LOOKUP(1,1/FREQUENCY(0,SIN((RADIANS($M$3:$M$473-H333))/2)^2+SIN((RADIANS($N$3:$N$473-I333))/2)^2*COS(RADIANS($M$3:$M$473))*COS(RADIANS(H333))),$L$3:$L$473)</f>
        <v>n333</v>
      </c>
      <c r="L333" s="95" t="s">
        <v>12861</v>
      </c>
      <c r="M333" s="96">
        <v>11.0049169149012</v>
      </c>
      <c r="N333" s="96">
        <v>50.507414969060797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t="str" cm="1">
        <f t="array" ref="J334">LOOKUP(1,1/FREQUENCY(0,SIN((RADIANS($M$3:$M$473-H334))/2)^2+SIN((RADIANS($N$3:$N$473-I334))/2)^2*COS(RADIANS($M$3:$M$473))*COS(RADIANS(H334))),$L$3:$L$473)</f>
        <v>n333</v>
      </c>
      <c r="L334" s="95" t="s">
        <v>12830</v>
      </c>
      <c r="M334" s="96">
        <v>13.002589898788599</v>
      </c>
      <c r="N334" s="96">
        <v>50.865912719683799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t="str" cm="1">
        <f t="array" ref="J335">LOOKUP(1,1/FREQUENCY(0,SIN((RADIANS($M$3:$M$473-H335))/2)^2+SIN((RADIANS($N$3:$N$473-I335))/2)^2*COS(RADIANS($M$3:$M$473))*COS(RADIANS(H335))),$L$3:$L$473)</f>
        <v>n333</v>
      </c>
      <c r="L335" s="95" t="s">
        <v>12846</v>
      </c>
      <c r="M335" s="96">
        <v>12.242836922602899</v>
      </c>
      <c r="N335" s="96">
        <v>50.567453167062503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t="str" cm="1">
        <f t="array" ref="J336">LOOKUP(1,1/FREQUENCY(0,SIN((RADIANS($M$3:$M$473-H336))/2)^2+SIN((RADIANS($N$3:$N$473-I336))/2)^2*COS(RADIANS($M$3:$M$473))*COS(RADIANS(H336))),$L$3:$L$473)</f>
        <v>n333</v>
      </c>
      <c r="L336" s="95" t="s">
        <v>12844</v>
      </c>
      <c r="M336" s="96">
        <v>13.249028367237001</v>
      </c>
      <c r="N336" s="96">
        <v>52.5316238928337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t="str" cm="1">
        <f t="array" ref="J337">LOOKUP(1,1/FREQUENCY(0,SIN((RADIANS($M$3:$M$473-H337))/2)^2+SIN((RADIANS($N$3:$N$473-I337))/2)^2*COS(RADIANS($M$3:$M$473))*COS(RADIANS(H337))),$L$3:$L$473)</f>
        <v>n333</v>
      </c>
      <c r="L337" s="95" t="s">
        <v>12831</v>
      </c>
      <c r="M337" s="96">
        <v>13.3155158513838</v>
      </c>
      <c r="N337" s="96">
        <v>52.521999368318298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t="str" cm="1">
        <f t="array" ref="J338">LOOKUP(1,1/FREQUENCY(0,SIN((RADIANS($M$3:$M$473-H338))/2)^2+SIN((RADIANS($N$3:$N$473-I338))/2)^2*COS(RADIANS($M$3:$M$473))*COS(RADIANS(H338))),$L$3:$L$473)</f>
        <v>n333</v>
      </c>
      <c r="L338" s="95" t="s">
        <v>12763</v>
      </c>
      <c r="M338" s="96">
        <v>13.3686584616208</v>
      </c>
      <c r="N338" s="96">
        <v>52.503142211579203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t="str" cm="1">
        <f t="array" ref="J339">LOOKUP(1,1/FREQUENCY(0,SIN((RADIANS($M$3:$M$473-H339))/2)^2+SIN((RADIANS($N$3:$N$473-I339))/2)^2*COS(RADIANS($M$3:$M$473))*COS(RADIANS(H339))),$L$3:$L$473)</f>
        <v>n333</v>
      </c>
      <c r="L339" s="95" t="s">
        <v>12764</v>
      </c>
      <c r="M339" s="96">
        <v>11.792413844641301</v>
      </c>
      <c r="N339" s="96">
        <v>48.838224022663198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t="str" cm="1">
        <f t="array" ref="J340">LOOKUP(1,1/FREQUENCY(0,SIN((RADIANS($M$3:$M$473-H340))/2)^2+SIN((RADIANS($N$3:$N$473-I340))/2)^2*COS(RADIANS($M$3:$M$473))*COS(RADIANS(H340))),$L$3:$L$473)</f>
        <v>n333</v>
      </c>
      <c r="L340" s="95" t="s">
        <v>12970</v>
      </c>
      <c r="M340" s="96">
        <v>11.3269526751765</v>
      </c>
      <c r="N340" s="96">
        <v>49.393473117635999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t="str" cm="1">
        <f t="array" ref="J341">LOOKUP(1,1/FREQUENCY(0,SIN((RADIANS($M$3:$M$473-H341))/2)^2+SIN((RADIANS($N$3:$N$473-I341))/2)^2*COS(RADIANS($M$3:$M$473))*COS(RADIANS(H341))),$L$3:$L$473)</f>
        <v>n333</v>
      </c>
      <c r="L341" s="95" t="s">
        <v>12971</v>
      </c>
      <c r="M341" s="96">
        <v>11.5077305510922</v>
      </c>
      <c r="N341" s="96">
        <v>48.761123987745698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t="str" cm="1">
        <f t="array" ref="J342">LOOKUP(1,1/FREQUENCY(0,SIN((RADIANS($M$3:$M$473-H342))/2)^2+SIN((RADIANS($N$3:$N$473-I342))/2)^2*COS(RADIANS($M$3:$M$473))*COS(RADIANS(H342))),$L$3:$L$473)</f>
        <v>n272</v>
      </c>
      <c r="L342" s="95" t="s">
        <v>12883</v>
      </c>
      <c r="M342" s="96">
        <v>11.807605636124199</v>
      </c>
      <c r="N342" s="96">
        <v>48.4554267991033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t="str" cm="1">
        <f t="array" ref="J343">LOOKUP(1,1/FREQUENCY(0,SIN((RADIANS($M$3:$M$473-H343))/2)^2+SIN((RADIANS($N$3:$N$473-I343))/2)^2*COS(RADIANS($M$3:$M$473))*COS(RADIANS(H343))),$L$3:$L$473)</f>
        <v>n272</v>
      </c>
      <c r="L343" s="95" t="s">
        <v>12882</v>
      </c>
      <c r="M343" s="96">
        <v>11.581370521612699</v>
      </c>
      <c r="N343" s="96">
        <v>48.764894050851503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t="str" cm="1">
        <f t="array" ref="J344">LOOKUP(1,1/FREQUENCY(0,SIN((RADIANS($M$3:$M$473-H344))/2)^2+SIN((RADIANS($N$3:$N$473-I344))/2)^2*COS(RADIANS($M$3:$M$473))*COS(RADIANS(H344))),$L$3:$L$473)</f>
        <v>n333</v>
      </c>
      <c r="L344" s="95" t="s">
        <v>12972</v>
      </c>
      <c r="M344" s="96">
        <v>11.639312110752099</v>
      </c>
      <c r="N344" s="96">
        <v>48.178783409523703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t="str" cm="1">
        <f t="array" ref="J345">LOOKUP(1,1/FREQUENCY(0,SIN((RADIANS($M$3:$M$473-H345))/2)^2+SIN((RADIANS($N$3:$N$473-I345))/2)^2*COS(RADIANS($M$3:$M$473))*COS(RADIANS(H345))),$L$3:$L$473)</f>
        <v>n272</v>
      </c>
      <c r="L345" s="95" t="s">
        <v>12705</v>
      </c>
      <c r="M345" s="96">
        <v>6.2110203152676204</v>
      </c>
      <c r="N345" s="96">
        <v>49.958625753155701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t="str" cm="1">
        <f t="array" ref="J346">LOOKUP(1,1/FREQUENCY(0,SIN((RADIANS($M$3:$M$473-H346))/2)^2+SIN((RADIANS($N$3:$N$473-I346))/2)^2*COS(RADIANS($M$3:$M$473))*COS(RADIANS(H346))),$L$3:$L$473)</f>
        <v>n272</v>
      </c>
      <c r="L346" s="95" t="s">
        <v>12802</v>
      </c>
      <c r="M346" s="96">
        <v>6.7732078377760701</v>
      </c>
      <c r="N346" s="96">
        <v>49.291074210385403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t="str" cm="1">
        <f t="array" ref="J347">LOOKUP(1,1/FREQUENCY(0,SIN((RADIANS($M$3:$M$473-H347))/2)^2+SIN((RADIANS($N$3:$N$473-I347))/2)^2*COS(RADIANS($M$3:$M$473))*COS(RADIANS(H347))),$L$3:$L$473)</f>
        <v>n333</v>
      </c>
      <c r="L347" s="95" t="s">
        <v>12884</v>
      </c>
      <c r="M347" s="96">
        <v>7.5000617341363096</v>
      </c>
      <c r="N347" s="96">
        <v>51.535174092458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t="str" cm="1">
        <f t="array" ref="J348">LOOKUP(1,1/FREQUENCY(0,SIN((RADIANS($M$3:$M$473-H348))/2)^2+SIN((RADIANS($N$3:$N$473-I348))/2)^2*COS(RADIANS($M$3:$M$473))*COS(RADIANS(H348))),$L$3:$L$473)</f>
        <v>n272</v>
      </c>
      <c r="L348" s="95" t="s">
        <v>12885</v>
      </c>
      <c r="M348" s="96">
        <v>6.9759325403333401</v>
      </c>
      <c r="N348" s="96">
        <v>51.037600728497203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t="str" cm="1">
        <f t="array" ref="J349">LOOKUP(1,1/FREQUENCY(0,SIN((RADIANS($M$3:$M$473-H349))/2)^2+SIN((RADIANS($N$3:$N$473-I349))/2)^2*COS(RADIANS($M$3:$M$473))*COS(RADIANS(H349))),$L$3:$L$473)</f>
        <v>n272</v>
      </c>
      <c r="L349" s="95" t="s">
        <v>12887</v>
      </c>
      <c r="M349" s="96">
        <v>13.2428489964032</v>
      </c>
      <c r="N349" s="96">
        <v>52.534953994650202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t="str" cm="1">
        <f t="array" ref="J350">LOOKUP(1,1/FREQUENCY(0,SIN((RADIANS($M$3:$M$473-H350))/2)^2+SIN((RADIANS($N$3:$N$473-I350))/2)^2*COS(RADIANS($M$3:$M$473))*COS(RADIANS(H350))),$L$3:$L$473)</f>
        <v>n272</v>
      </c>
      <c r="L350" s="95" t="s">
        <v>12857</v>
      </c>
      <c r="M350" s="96">
        <v>8.5621819344538395</v>
      </c>
      <c r="N350" s="96">
        <v>49.132949935954002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t="str" cm="1">
        <f t="array" ref="J351">LOOKUP(1,1/FREQUENCY(0,SIN((RADIANS($M$3:$M$473-H351))/2)^2+SIN((RADIANS($N$3:$N$473-I351))/2)^2*COS(RADIANS($M$3:$M$473))*COS(RADIANS(H351))),$L$3:$L$473)</f>
        <v>n272</v>
      </c>
      <c r="L351" s="95" t="s">
        <v>12674</v>
      </c>
      <c r="M351" s="96">
        <v>8.4413154852022991</v>
      </c>
      <c r="N351" s="96">
        <v>49.251402646958503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t="str" cm="1">
        <f t="array" ref="J352">LOOKUP(1,1/FREQUENCY(0,SIN((RADIANS($M$3:$M$473-H352))/2)^2+SIN((RADIANS($N$3:$N$473-I352))/2)^2*COS(RADIANS($M$3:$M$473))*COS(RADIANS(H352))),$L$3:$L$473)</f>
        <v>n333</v>
      </c>
      <c r="L352" s="95" t="s">
        <v>12796</v>
      </c>
      <c r="M352" s="96">
        <v>7.9420812855314704</v>
      </c>
      <c r="N352" s="96">
        <v>47.6533415488354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t="str" cm="1">
        <f t="array" ref="J353">LOOKUP(1,1/FREQUENCY(0,SIN((RADIANS($M$3:$M$473-H353))/2)^2+SIN((RADIANS($N$3:$N$473-I353))/2)^2*COS(RADIANS($M$3:$M$473))*COS(RADIANS(H353))),$L$3:$L$473)</f>
        <v>n272</v>
      </c>
      <c r="L353" s="95" t="s">
        <v>12567</v>
      </c>
      <c r="M353" s="96">
        <v>9.0687910580881894</v>
      </c>
      <c r="N353" s="96">
        <v>53.566641412134203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t="str" cm="1">
        <f t="array" ref="J354">LOOKUP(1,1/FREQUENCY(0,SIN((RADIANS($M$3:$M$473-H354))/2)^2+SIN((RADIANS($N$3:$N$473-I354))/2)^2*COS(RADIANS($M$3:$M$473))*COS(RADIANS(H354))),$L$3:$L$473)</f>
        <v>n272</v>
      </c>
      <c r="L354" s="95" t="s">
        <v>12779</v>
      </c>
      <c r="M354" s="96">
        <v>6.7413761724964996</v>
      </c>
      <c r="N354" s="96">
        <v>49.357491937362802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t="str" cm="1">
        <f t="array" ref="J355">LOOKUP(1,1/FREQUENCY(0,SIN((RADIANS($M$3:$M$473-H355))/2)^2+SIN((RADIANS($N$3:$N$473-I355))/2)^2*COS(RADIANS($M$3:$M$473))*COS(RADIANS(H355))),$L$3:$L$473)</f>
        <v>n272</v>
      </c>
      <c r="L355" s="95" t="s">
        <v>12780</v>
      </c>
      <c r="M355" s="96">
        <v>6.7497000940709597</v>
      </c>
      <c r="N355" s="96">
        <v>49.365176374760701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t="str" cm="1">
        <f t="array" ref="J356">LOOKUP(1,1/FREQUENCY(0,SIN((RADIANS($M$3:$M$473-H356))/2)^2+SIN((RADIANS($N$3:$N$473-I356))/2)^2*COS(RADIANS($M$3:$M$473))*COS(RADIANS(H356))),$L$3:$L$473)</f>
        <v>n272</v>
      </c>
      <c r="L356" s="95" t="s">
        <v>12786</v>
      </c>
      <c r="M356" s="96">
        <v>6.7660156452093503</v>
      </c>
      <c r="N356" s="96">
        <v>49.360077152374899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t="str" cm="1">
        <f t="array" ref="J357">LOOKUP(1,1/FREQUENCY(0,SIN((RADIANS($M$3:$M$473-H357))/2)^2+SIN((RADIANS($N$3:$N$473-I357))/2)^2*COS(RADIANS($M$3:$M$473))*COS(RADIANS(H357))),$L$3:$L$473)</f>
        <v>n272</v>
      </c>
      <c r="L357" s="95" t="s">
        <v>12551</v>
      </c>
      <c r="M357" s="96">
        <v>12.1504016214021</v>
      </c>
      <c r="N357" s="96">
        <v>49.012751812821399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t="str" cm="1">
        <f t="array" ref="J358">LOOKUP(1,1/FREQUENCY(0,SIN((RADIANS($M$3:$M$473-H358))/2)^2+SIN((RADIANS($N$3:$N$473-I358))/2)^2*COS(RADIANS($M$3:$M$473))*COS(RADIANS(H358))),$L$3:$L$473)</f>
        <v>n272</v>
      </c>
      <c r="L358" s="95" t="s">
        <v>12804</v>
      </c>
      <c r="M358" s="96">
        <v>7.5913598406625997</v>
      </c>
      <c r="N358" s="96">
        <v>51.928441667004002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t="str" cm="1">
        <f t="array" ref="J359">LOOKUP(1,1/FREQUENCY(0,SIN((RADIANS($M$3:$M$473-H359))/2)^2+SIN((RADIANS($N$3:$N$473-I359))/2)^2*COS(RADIANS($M$3:$M$473))*COS(RADIANS(H359))),$L$3:$L$473)</f>
        <v>n272</v>
      </c>
      <c r="L359" s="95" t="s">
        <v>12875</v>
      </c>
      <c r="M359" s="96">
        <v>8.4515443725189403</v>
      </c>
      <c r="N359" s="96">
        <v>49.007402913005699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t="str" cm="1">
        <f t="array" ref="J360">LOOKUP(1,1/FREQUENCY(0,SIN((RADIANS($M$3:$M$473-H360))/2)^2+SIN((RADIANS($N$3:$N$473-I360))/2)^2*COS(RADIANS($M$3:$M$473))*COS(RADIANS(H360))),$L$3:$L$473)</f>
        <v>n272</v>
      </c>
      <c r="L360" s="95" t="s">
        <v>12874</v>
      </c>
      <c r="M360" s="96">
        <v>8.9962081796615294</v>
      </c>
      <c r="N360" s="96">
        <v>52.379587985752003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t="str" cm="1">
        <f t="array" ref="J361">LOOKUP(1,1/FREQUENCY(0,SIN((RADIANS($M$3:$M$473-H361))/2)^2+SIN((RADIANS($N$3:$N$473-I361))/2)^2*COS(RADIANS($M$3:$M$473))*COS(RADIANS(H361))),$L$3:$L$473)</f>
        <v>n272</v>
      </c>
      <c r="L361" s="95" t="s">
        <v>12872</v>
      </c>
      <c r="M361" s="96">
        <v>9.5628233741087403</v>
      </c>
      <c r="N361" s="96">
        <v>48.701489820049296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t="str" cm="1">
        <f t="array" ref="J362">LOOKUP(1,1/FREQUENCY(0,SIN((RADIANS($M$3:$M$473-H362))/2)^2+SIN((RADIANS($N$3:$N$473-I362))/2)^2*COS(RADIANS($M$3:$M$473))*COS(RADIANS(H362))),$L$3:$L$473)</f>
        <v>n272</v>
      </c>
      <c r="L362" s="95" t="s">
        <v>12735</v>
      </c>
      <c r="M362" s="96">
        <v>9.3708454158957792</v>
      </c>
      <c r="N362" s="96">
        <v>48.719123330018697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t="str" cm="1">
        <f t="array" ref="J363">LOOKUP(1,1/FREQUENCY(0,SIN((RADIANS($M$3:$M$473-H363))/2)^2+SIN((RADIANS($N$3:$N$473-I363))/2)^2*COS(RADIANS($M$3:$M$473))*COS(RADIANS(H363))),$L$3:$L$473)</f>
        <v>n272</v>
      </c>
      <c r="L363" s="95" t="s">
        <v>12700</v>
      </c>
      <c r="M363" s="96">
        <v>9.3776057764355798</v>
      </c>
      <c r="N363" s="96">
        <v>48.812606857093002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t="str" cm="1">
        <f t="array" ref="J364">LOOKUP(1,1/FREQUENCY(0,SIN((RADIANS($M$3:$M$473-H364))/2)^2+SIN((RADIANS($N$3:$N$473-I364))/2)^2*COS(RADIANS($M$3:$M$473))*COS(RADIANS(H364))),$L$3:$L$473)</f>
        <v>n272</v>
      </c>
      <c r="L364" s="95" t="s">
        <v>12568</v>
      </c>
      <c r="M364" s="96">
        <v>9.8215838022915403</v>
      </c>
      <c r="N364" s="96">
        <v>52.424855254606598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t="str" cm="1">
        <f t="array" ref="J365">LOOKUP(1,1/FREQUENCY(0,SIN((RADIANS($M$3:$M$473-H365))/2)^2+SIN((RADIANS($N$3:$N$473-I365))/2)^2*COS(RADIANS($M$3:$M$473))*COS(RADIANS(H365))),$L$3:$L$473)</f>
        <v>n272</v>
      </c>
      <c r="L365" s="95" t="s">
        <v>12569</v>
      </c>
      <c r="M365" s="96">
        <v>9.0762254363019004</v>
      </c>
      <c r="N365" s="96">
        <v>49.363386962607201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t="str" cm="1">
        <f t="array" ref="J366">LOOKUP(1,1/FREQUENCY(0,SIN((RADIANS($M$3:$M$473-H366))/2)^2+SIN((RADIANS($N$3:$N$473-I366))/2)^2*COS(RADIANS($M$3:$M$473))*COS(RADIANS(H366))),$L$3:$L$473)</f>
        <v>n272</v>
      </c>
      <c r="L366" s="95" t="s">
        <v>12741</v>
      </c>
      <c r="M366" s="96">
        <v>10.1602912689993</v>
      </c>
      <c r="N366" s="96">
        <v>49.989194783794701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t="str" cm="1">
        <f t="array" ref="J367">LOOKUP(1,1/FREQUENCY(0,SIN((RADIANS($M$3:$M$473-H367))/2)^2+SIN((RADIANS($N$3:$N$473-I367))/2)^2*COS(RADIANS($M$3:$M$473))*COS(RADIANS(H367))),$L$3:$L$473)</f>
        <v>n272</v>
      </c>
      <c r="L367" s="95" t="s">
        <v>12869</v>
      </c>
      <c r="M367" s="96">
        <v>10.1964915719944</v>
      </c>
      <c r="N367" s="96">
        <v>50.027972403314301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t="str" cm="1">
        <f t="array" ref="J368">LOOKUP(1,1/FREQUENCY(0,SIN((RADIANS($M$3:$M$473-H368))/2)^2+SIN((RADIANS($N$3:$N$473-I368))/2)^2*COS(RADIANS($M$3:$M$473))*COS(RADIANS(H368))),$L$3:$L$473)</f>
        <v>n272</v>
      </c>
      <c r="L368" s="95" t="s">
        <v>12742</v>
      </c>
      <c r="M368" s="96">
        <v>10.843117798999801</v>
      </c>
      <c r="N368" s="96">
        <v>49.378692685839098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t="str" cm="1">
        <f t="array" ref="J369">LOOKUP(1,1/FREQUENCY(0,SIN((RADIANS($M$3:$M$473-H369))/2)^2+SIN((RADIANS($N$3:$N$473-I369))/2)^2*COS(RADIANS($M$3:$M$473))*COS(RADIANS(H369))),$L$3:$L$473)</f>
        <v>n272</v>
      </c>
      <c r="L369" s="95" t="s">
        <v>12973</v>
      </c>
      <c r="M369" s="96">
        <v>9.0905175486888705</v>
      </c>
      <c r="N369" s="96">
        <v>49.970041373599699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t="str" cm="1">
        <f t="array" ref="J370">LOOKUP(1,1/FREQUENCY(0,SIN((RADIANS($M$3:$M$473-H370))/2)^2+SIN((RADIANS($N$3:$N$473-I370))/2)^2*COS(RADIANS($M$3:$M$473))*COS(RADIANS(H370))),$L$3:$L$473)</f>
        <v>n333</v>
      </c>
      <c r="L370" s="95" t="s">
        <v>12792</v>
      </c>
      <c r="M370" s="96">
        <v>8.8139941935628006</v>
      </c>
      <c r="N370" s="96">
        <v>51.9834366294197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t="str" cm="1">
        <f t="array" ref="J371">LOOKUP(1,1/FREQUENCY(0,SIN((RADIANS($M$3:$M$473-H371))/2)^2+SIN((RADIANS($N$3:$N$473-I371))/2)^2*COS(RADIANS($M$3:$M$473))*COS(RADIANS(H371))),$L$3:$L$473)</f>
        <v>n333</v>
      </c>
      <c r="L371" s="95" t="s">
        <v>12793</v>
      </c>
      <c r="M371" s="96">
        <v>8.9322184386648598</v>
      </c>
      <c r="N371" s="96">
        <v>52.193312429816601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t="str" cm="1">
        <f t="array" ref="J372">LOOKUP(1,1/FREQUENCY(0,SIN((RADIANS($M$3:$M$473-H372))/2)^2+SIN((RADIANS($N$3:$N$473-I372))/2)^2*COS(RADIANS($M$3:$M$473))*COS(RADIANS(H372))),$L$3:$L$473)</f>
        <v>n272</v>
      </c>
      <c r="L372" s="95" t="s">
        <v>12827</v>
      </c>
      <c r="M372" s="96">
        <v>8.9590441321908791</v>
      </c>
      <c r="N372" s="96">
        <v>52.278494976489903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t="str" cm="1">
        <f t="array" ref="J373">LOOKUP(1,1/FREQUENCY(0,SIN((RADIANS($M$3:$M$473-H373))/2)^2+SIN((RADIANS($N$3:$N$473-I373))/2)^2*COS(RADIANS($M$3:$M$473))*COS(RADIANS(H373))),$L$3:$L$473)</f>
        <v>n333</v>
      </c>
      <c r="L373" s="95" t="s">
        <v>12878</v>
      </c>
      <c r="M373" s="96">
        <v>9.5943015886624607</v>
      </c>
      <c r="N373" s="96">
        <v>49.798442730314498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t="str" cm="1">
        <f t="array" ref="J374">LOOKUP(1,1/FREQUENCY(0,SIN((RADIANS($M$3:$M$473-H374))/2)^2+SIN((RADIANS($N$3:$N$473-I374))/2)^2*COS(RADIANS($M$3:$M$473))*COS(RADIANS(H374))),$L$3:$L$473)</f>
        <v>n333</v>
      </c>
      <c r="L374" s="95" t="s">
        <v>12743</v>
      </c>
      <c r="M374" s="96">
        <v>10.9729038959004</v>
      </c>
      <c r="N374" s="96">
        <v>49.558507375673699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t="str" cm="1">
        <f t="array" ref="J375">LOOKUP(1,1/FREQUENCY(0,SIN((RADIANS($M$3:$M$473-H375))/2)^2+SIN((RADIANS($N$3:$N$473-I375))/2)^2*COS(RADIANS($M$3:$M$473))*COS(RADIANS(H375))),$L$3:$L$473)</f>
        <v>n333</v>
      </c>
      <c r="L375" s="95" t="s">
        <v>12524</v>
      </c>
      <c r="M375" s="96">
        <v>8.9546441213374699</v>
      </c>
      <c r="N375" s="96">
        <v>50.086015733326498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t="str" cm="1">
        <f t="array" ref="J376">LOOKUP(1,1/FREQUENCY(0,SIN((RADIANS($M$3:$M$473-H376))/2)^2+SIN((RADIANS($N$3:$N$473-I376))/2)^2*COS(RADIANS($M$3:$M$473))*COS(RADIANS(H376))),$L$3:$L$473)</f>
        <v>n333</v>
      </c>
      <c r="L376" s="95" t="s">
        <v>12777</v>
      </c>
      <c r="M376" s="96">
        <v>7.1759043891478598</v>
      </c>
      <c r="N376" s="96">
        <v>51.4755782506206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t="str" cm="1">
        <f t="array" ref="J377">LOOKUP(1,1/FREQUENCY(0,SIN((RADIANS($M$3:$M$473-H377))/2)^2+SIN((RADIANS($N$3:$N$473-I377))/2)^2*COS(RADIANS($M$3:$M$473))*COS(RADIANS(H377))),$L$3:$L$473)</f>
        <v>n272</v>
      </c>
      <c r="L377" s="95" t="s">
        <v>12695</v>
      </c>
      <c r="M377" s="96">
        <v>10.231641549556</v>
      </c>
      <c r="N377" s="96">
        <v>48.529762279252203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t="str" cm="1">
        <f t="array" ref="J378">LOOKUP(1,1/FREQUENCY(0,SIN((RADIANS($M$3:$M$473-H378))/2)^2+SIN((RADIANS($N$3:$N$473-I378))/2)^2*COS(RADIANS($M$3:$M$473))*COS(RADIANS(H378))),$L$3:$L$473)</f>
        <v>n333</v>
      </c>
      <c r="L378" s="95" t="s">
        <v>12525</v>
      </c>
      <c r="M378" s="96">
        <v>10.222453993594099</v>
      </c>
      <c r="N378" s="96">
        <v>48.736752234798402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t="str" cm="1">
        <f t="array" ref="J379">LOOKUP(1,1/FREQUENCY(0,SIN((RADIANS($M$3:$M$473-H379))/2)^2+SIN((RADIANS($N$3:$N$473-I379))/2)^2*COS(RADIANS($M$3:$M$473))*COS(RADIANS(H379))),$L$3:$L$473)</f>
        <v>n333</v>
      </c>
      <c r="L379" s="95" t="s">
        <v>12512</v>
      </c>
      <c r="M379" s="96">
        <v>9.6453350325539198</v>
      </c>
      <c r="N379" s="96">
        <v>47.744596109044799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t="str" cm="1">
        <f t="array" ref="J380">LOOKUP(1,1/FREQUENCY(0,SIN((RADIANS($M$3:$M$473-H380))/2)^2+SIN((RADIANS($N$3:$N$473-I380))/2)^2*COS(RADIANS($M$3:$M$473))*COS(RADIANS(H380))),$L$3:$L$473)</f>
        <v>n272</v>
      </c>
      <c r="L380" s="95" t="s">
        <v>12821</v>
      </c>
      <c r="M380" s="96">
        <v>10.401586855830301</v>
      </c>
      <c r="N380" s="96">
        <v>48.509929735253699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t="str" cm="1">
        <f t="array" ref="J381">LOOKUP(1,1/FREQUENCY(0,SIN((RADIANS($M$3:$M$473-H381))/2)^2+SIN((RADIANS($N$3:$N$473-I381))/2)^2*COS(RADIANS($M$3:$M$473))*COS(RADIANS(H381))),$L$3:$L$473)</f>
        <v>n272</v>
      </c>
      <c r="L381" s="95" t="s">
        <v>12974</v>
      </c>
      <c r="M381" s="96">
        <v>8.8096233090588605</v>
      </c>
      <c r="N381" s="96">
        <v>50.203474808604298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t="str" cm="1">
        <f t="array" ref="J382">LOOKUP(1,1/FREQUENCY(0,SIN((RADIANS($M$3:$M$473-H382))/2)^2+SIN((RADIANS($N$3:$N$473-I382))/2)^2*COS(RADIANS($M$3:$M$473))*COS(RADIANS(H382))),$L$3:$L$473)</f>
        <v>n333</v>
      </c>
      <c r="L382" s="95" t="s">
        <v>12817</v>
      </c>
      <c r="M382" s="96">
        <v>9.7246061104223394</v>
      </c>
      <c r="N382" s="96">
        <v>54.288270250344503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t="str" cm="1">
        <f t="array" ref="J383">LOOKUP(1,1/FREQUENCY(0,SIN((RADIANS($M$3:$M$473-H383))/2)^2+SIN((RADIANS($N$3:$N$473-I383))/2)^2*COS(RADIANS($M$3:$M$473))*COS(RADIANS(H383))),$L$3:$L$473)</f>
        <v>n333</v>
      </c>
      <c r="L383" s="95" t="s">
        <v>12975</v>
      </c>
      <c r="M383" s="96">
        <v>9.09714220939812</v>
      </c>
      <c r="N383" s="96">
        <v>48.827761838068596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t="str" cm="1">
        <f t="array" ref="J384">LOOKUP(1,1/FREQUENCY(0,SIN((RADIANS($M$3:$M$473-H384))/2)^2+SIN((RADIANS($N$3:$N$473-I384))/2)^2*COS(RADIANS($M$3:$M$473))*COS(RADIANS(H384))),$L$3:$L$473)</f>
        <v>n333</v>
      </c>
      <c r="L384" s="95" t="s">
        <v>12515</v>
      </c>
      <c r="M384" s="96">
        <v>8.6288649330381393</v>
      </c>
      <c r="N384" s="96">
        <v>51.993634070721299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t="str" cm="1">
        <f t="array" ref="J385">LOOKUP(1,1/FREQUENCY(0,SIN((RADIANS($M$3:$M$473-H385))/2)^2+SIN((RADIANS($N$3:$N$473-I385))/2)^2*COS(RADIANS($M$3:$M$473))*COS(RADIANS(H385))),$L$3:$L$473)</f>
        <v>n333</v>
      </c>
      <c r="L385" s="95" t="s">
        <v>12774</v>
      </c>
      <c r="M385" s="96">
        <v>10.0604081018258</v>
      </c>
      <c r="N385" s="96">
        <v>54.3487708201584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t="str" cm="1">
        <f t="array" ref="J386">LOOKUP(1,1/FREQUENCY(0,SIN((RADIANS($M$3:$M$473-H386))/2)^2+SIN((RADIANS($N$3:$N$473-I386))/2)^2*COS(RADIANS($M$3:$M$473))*COS(RADIANS(H386))),$L$3:$L$473)</f>
        <v>n333</v>
      </c>
      <c r="L386" s="95" t="s">
        <v>12881</v>
      </c>
      <c r="M386" s="96">
        <v>9.4496365266611395</v>
      </c>
      <c r="N386" s="96">
        <v>53.967286497350997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t="str" cm="1">
        <f t="array" ref="J387">LOOKUP(1,1/FREQUENCY(0,SIN((RADIANS($M$3:$M$473-H387))/2)^2+SIN((RADIANS($N$3:$N$473-I387))/2)^2*COS(RADIANS($M$3:$M$473))*COS(RADIANS(H387))),$L$3:$L$473)</f>
        <v>n333</v>
      </c>
      <c r="L387" s="95" t="s">
        <v>12701</v>
      </c>
      <c r="M387" s="96">
        <v>8.2588599483277605</v>
      </c>
      <c r="N387" s="96">
        <v>47.634211621373098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t="str" cm="1">
        <f t="array" ref="J388">LOOKUP(1,1/FREQUENCY(0,SIN((RADIANS($M$3:$M$473-H388))/2)^2+SIN((RADIANS($N$3:$N$473-I388))/2)^2*COS(RADIANS($M$3:$M$473))*COS(RADIANS(H388))),$L$3:$L$473)</f>
        <v>n412</v>
      </c>
      <c r="L388" s="95" t="s">
        <v>12579</v>
      </c>
      <c r="M388" s="96">
        <v>8.8615257525536197</v>
      </c>
      <c r="N388" s="96">
        <v>47.8064353220893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t="str" cm="1">
        <f t="array" ref="J389">LOOKUP(1,1/FREQUENCY(0,SIN((RADIANS($M$3:$M$473-H389))/2)^2+SIN((RADIANS($N$3:$N$473-I389))/2)^2*COS(RADIANS($M$3:$M$473))*COS(RADIANS(H389))),$L$3:$L$473)</f>
        <v>n412</v>
      </c>
      <c r="L389" s="95" t="s">
        <v>12521</v>
      </c>
      <c r="M389" s="96">
        <v>13.145672923387799</v>
      </c>
      <c r="N389" s="96">
        <v>55.501602581158302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t="str" cm="1">
        <f t="array" ref="J390">LOOKUP(1,1/FREQUENCY(0,SIN((RADIANS($M$3:$M$473-H390))/2)^2+SIN((RADIANS($N$3:$N$473-I390))/2)^2*COS(RADIANS($M$3:$M$473))*COS(RADIANS(H390))),$L$3:$L$473)</f>
        <v>n412</v>
      </c>
      <c r="L390" s="95" t="s">
        <v>12815</v>
      </c>
      <c r="M390" s="96">
        <v>10.8023579660248</v>
      </c>
      <c r="N390" s="96">
        <v>53.897547410262803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t="str" cm="1">
        <f t="array" ref="J391">LOOKUP(1,1/FREQUENCY(0,SIN((RADIANS($M$3:$M$473-H391))/2)^2+SIN((RADIANS($N$3:$N$473-I391))/2)^2*COS(RADIANS($M$3:$M$473))*COS(RADIANS(H391))),$L$3:$L$473)</f>
        <v>n408</v>
      </c>
      <c r="L391" s="95" t="s">
        <v>12854</v>
      </c>
      <c r="M391" s="96">
        <v>9.2156501432353704</v>
      </c>
      <c r="N391" s="96">
        <v>48.852305323182897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t="str" cm="1">
        <f t="array" ref="J392">LOOKUP(1,1/FREQUENCY(0,SIN((RADIANS($M$3:$M$473-H392))/2)^2+SIN((RADIANS($N$3:$N$473-I392))/2)^2*COS(RADIANS($M$3:$M$473))*COS(RADIANS(H392))),$L$3:$L$473)</f>
        <v>n412</v>
      </c>
      <c r="L392" s="95" t="s">
        <v>12856</v>
      </c>
      <c r="M392" s="96">
        <v>10.4012813869114</v>
      </c>
      <c r="N392" s="96">
        <v>48.5146084080517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t="str" cm="1">
        <f t="array" ref="J393">LOOKUP(1,1/FREQUENCY(0,SIN((RADIANS($M$3:$M$473-H393))/2)^2+SIN((RADIANS($N$3:$N$473-I393))/2)^2*COS(RADIANS($M$3:$M$473))*COS(RADIANS(H393))),$L$3:$L$473)</f>
        <v>n408</v>
      </c>
      <c r="L393" s="95" t="s">
        <v>12976</v>
      </c>
      <c r="M393" s="96">
        <v>8.7375726893591903</v>
      </c>
      <c r="N393" s="96">
        <v>51.7001692737445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t="str" cm="1">
        <f t="array" ref="J394">LOOKUP(1,1/FREQUENCY(0,SIN((RADIANS($M$3:$M$473-H394))/2)^2+SIN((RADIANS($N$3:$N$473-I394))/2)^2*COS(RADIANS($M$3:$M$473))*COS(RADIANS(H394))),$L$3:$L$473)</f>
        <v>n408</v>
      </c>
      <c r="L394" s="95" t="s">
        <v>12977</v>
      </c>
      <c r="M394" s="96">
        <v>10.6414677086397</v>
      </c>
      <c r="N394" s="96">
        <v>53.919162688464098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t="str" cm="1">
        <f t="array" ref="J395">LOOKUP(1,1/FREQUENCY(0,SIN((RADIANS($M$3:$M$473-H395))/2)^2+SIN((RADIANS($N$3:$N$473-I395))/2)^2*COS(RADIANS($M$3:$M$473))*COS(RADIANS(H395))),$L$3:$L$473)</f>
        <v>n408</v>
      </c>
      <c r="L395" s="95" t="s">
        <v>12790</v>
      </c>
      <c r="M395" s="96">
        <v>8.6737172889844505</v>
      </c>
      <c r="N395" s="96">
        <v>49.290439385127101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t="str" cm="1">
        <f t="array" ref="J396">LOOKUP(1,1/FREQUENCY(0,SIN((RADIANS($M$3:$M$473-H396))/2)^2+SIN((RADIANS($N$3:$N$473-I396))/2)^2*COS(RADIANS($M$3:$M$473))*COS(RADIANS(H396))),$L$3:$L$473)</f>
        <v>n408</v>
      </c>
      <c r="L396" s="95" t="s">
        <v>12732</v>
      </c>
      <c r="M396" s="96">
        <v>9.4878950269938898</v>
      </c>
      <c r="N396" s="96">
        <v>53.636557762319903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t="str" cm="1">
        <f t="array" ref="J397">LOOKUP(1,1/FREQUENCY(0,SIN((RADIANS($M$3:$M$473-H397))/2)^2+SIN((RADIANS($N$3:$N$473-I397))/2)^2*COS(RADIANS($M$3:$M$473))*COS(RADIANS(H397))),$L$3:$L$473)</f>
        <v>n412</v>
      </c>
      <c r="L397" s="95" t="s">
        <v>12978</v>
      </c>
      <c r="M397" s="96">
        <v>9.4915107925053501</v>
      </c>
      <c r="N397" s="96">
        <v>53.658098280688101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t="str" cm="1">
        <f t="array" ref="J398">LOOKUP(1,1/FREQUENCY(0,SIN((RADIANS($M$3:$M$473-H398))/2)^2+SIN((RADIANS($N$3:$N$473-I398))/2)^2*COS(RADIANS($M$3:$M$473))*COS(RADIANS(H398))),$L$3:$L$473)</f>
        <v>n408</v>
      </c>
      <c r="L398" s="95" t="s">
        <v>12537</v>
      </c>
      <c r="M398" s="96">
        <v>13.710690104011301</v>
      </c>
      <c r="N398" s="96">
        <v>48.519305160674698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t="str" cm="1">
        <f t="array" ref="J399">LOOKUP(1,1/FREQUENCY(0,SIN((RADIANS($M$3:$M$473-H399))/2)^2+SIN((RADIANS($N$3:$N$473-I399))/2)^2*COS(RADIANS($M$3:$M$473))*COS(RADIANS(H399))),$L$3:$L$473)</f>
        <v>n408</v>
      </c>
      <c r="L399" s="95" t="s">
        <v>12772</v>
      </c>
      <c r="M399" s="96">
        <v>6.0250287278580199</v>
      </c>
      <c r="N399" s="96">
        <v>54.354028688164298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t="str" cm="1">
        <f t="array" ref="J400">LOOKUP(1,1/FREQUENCY(0,SIN((RADIANS($M$3:$M$473-H400))/2)^2+SIN((RADIANS($N$3:$N$473-I400))/2)^2*COS(RADIANS($M$3:$M$473))*COS(RADIANS(H400))),$L$3:$L$473)</f>
        <v>n408</v>
      </c>
      <c r="L400" s="95" t="s">
        <v>12649</v>
      </c>
      <c r="M400" s="96">
        <v>6.0250329499398596</v>
      </c>
      <c r="N400" s="96">
        <v>54.3549329471359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t="str" cm="1">
        <f t="array" ref="J401">LOOKUP(1,1/FREQUENCY(0,SIN((RADIANS($M$3:$M$473-H401))/2)^2+SIN((RADIANS($N$3:$N$473-I401))/2)^2*COS(RADIANS($M$3:$M$473))*COS(RADIANS(H401))),$L$3:$L$473)</f>
        <v>n412</v>
      </c>
      <c r="L401" s="95" t="s">
        <v>12664</v>
      </c>
      <c r="M401" s="96">
        <v>9.0918352974329402</v>
      </c>
      <c r="N401" s="96">
        <v>49.294618866205901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t="str" cm="1">
        <f t="array" ref="J402">LOOKUP(1,1/FREQUENCY(0,SIN((RADIANS($M$3:$M$473-H402))/2)^2+SIN((RADIANS($N$3:$N$473-I402))/2)^2*COS(RADIANS($M$3:$M$473))*COS(RADIANS(H402))),$L$3:$L$473)</f>
        <v>n412</v>
      </c>
      <c r="L402" s="95" t="s">
        <v>12654</v>
      </c>
      <c r="M402" s="96">
        <v>8.6637831580723308</v>
      </c>
      <c r="N402" s="96">
        <v>49.360087371887197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t="str" cm="1">
        <f t="array" ref="J403">LOOKUP(1,1/FREQUENCY(0,SIN((RADIANS($M$3:$M$473-H403))/2)^2+SIN((RADIANS($N$3:$N$473-I403))/2)^2*COS(RADIANS($M$3:$M$473))*COS(RADIANS(H403))),$L$3:$L$473)</f>
        <v>n408</v>
      </c>
      <c r="L403" s="95" t="s">
        <v>12848</v>
      </c>
      <c r="M403" s="96">
        <v>7.9584912730705399</v>
      </c>
      <c r="N403" s="96">
        <v>47.579148319632303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t="str" cm="1">
        <f t="array" ref="J404">LOOKUP(1,1/FREQUENCY(0,SIN((RADIANS($M$3:$M$473-H404))/2)^2+SIN((RADIANS($N$3:$N$473-I404))/2)^2*COS(RADIANS($M$3:$M$473))*COS(RADIANS(H404))),$L$3:$L$473)</f>
        <v>n408</v>
      </c>
      <c r="L404" s="95" t="s">
        <v>12836</v>
      </c>
      <c r="M404" s="96">
        <v>8.3491261228876308</v>
      </c>
      <c r="N404" s="96">
        <v>49.013052117797798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t="str" cm="1">
        <f t="array" ref="J405">LOOKUP(1,1/FREQUENCY(0,SIN((RADIANS($M$3:$M$473-H405))/2)^2+SIN((RADIANS($N$3:$N$473-I405))/2)^2*COS(RADIANS($M$3:$M$473))*COS(RADIANS(H405))),$L$3:$L$473)</f>
        <v>n408</v>
      </c>
      <c r="L405" s="95" t="s">
        <v>12837</v>
      </c>
      <c r="M405" s="96">
        <v>10.420389557761199</v>
      </c>
      <c r="N405" s="96">
        <v>52.1652004276784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t="str" cm="1">
        <f t="array" ref="J406">LOOKUP(1,1/FREQUENCY(0,SIN((RADIANS($M$3:$M$473-H406))/2)^2+SIN((RADIANS($N$3:$N$473-I406))/2)^2*COS(RADIANS($M$3:$M$473))*COS(RADIANS(H406))),$L$3:$L$473)</f>
        <v>n408</v>
      </c>
      <c r="L406" s="95" t="s">
        <v>12979</v>
      </c>
      <c r="M406" s="96">
        <v>10.3884721771883</v>
      </c>
      <c r="N406" s="96">
        <v>52.151364932936097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t="str" cm="1">
        <f t="array" ref="J407">LOOKUP(1,1/FREQUENCY(0,SIN((RADIANS($M$3:$M$473-H407))/2)^2+SIN((RADIANS($N$3:$N$473-I407))/2)^2*COS(RADIANS($M$3:$M$473))*COS(RADIANS(H407))),$L$3:$L$473)</f>
        <v>n408</v>
      </c>
      <c r="L407" s="95" t="s">
        <v>12795</v>
      </c>
      <c r="M407" s="96">
        <v>8.3062626514108295</v>
      </c>
      <c r="N407" s="96">
        <v>49.012825836256198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t="str" cm="1">
        <f t="array" ref="J408">LOOKUP(1,1/FREQUENCY(0,SIN((RADIANS($M$3:$M$473-H408))/2)^2+SIN((RADIANS($N$3:$N$473-I408))/2)^2*COS(RADIANS($M$3:$M$473))*COS(RADIANS(H408))),$L$3:$L$473)</f>
        <v>n408</v>
      </c>
      <c r="L408" s="95" t="s">
        <v>12999</v>
      </c>
      <c r="M408" s="96">
        <v>14.459886822364901</v>
      </c>
      <c r="N408" s="96">
        <v>51.833275924601899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t="str" cm="1">
        <f t="array" ref="J409">LOOKUP(1,1/FREQUENCY(0,SIN((RADIANS($M$3:$M$473-H409))/2)^2+SIN((RADIANS($N$3:$N$473-I409))/2)^2*COS(RADIANS($M$3:$M$473))*COS(RADIANS(H409))),$L$3:$L$473)</f>
        <v>n408</v>
      </c>
      <c r="L409" s="95" t="s">
        <v>12528</v>
      </c>
      <c r="M409" s="96">
        <v>6.21619297137216</v>
      </c>
      <c r="N409" s="96">
        <v>50.912361795692497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t="str" cm="1">
        <f t="array" ref="J410">LOOKUP(1,1/FREQUENCY(0,SIN((RADIANS($M$3:$M$473-H410))/2)^2+SIN((RADIANS($N$3:$N$473-I410))/2)^2*COS(RADIANS($M$3:$M$473))*COS(RADIANS(H410))),$L$3:$L$473)</f>
        <v>n408</v>
      </c>
      <c r="L410" s="95" t="s">
        <v>12945</v>
      </c>
      <c r="M410" s="96">
        <v>6.2140153990157998</v>
      </c>
      <c r="N410" s="96">
        <v>50.943899857372799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t="str" cm="1">
        <f t="array" ref="J411">LOOKUP(1,1/FREQUENCY(0,SIN((RADIANS($M$3:$M$473-H411))/2)^2+SIN((RADIANS($N$3:$N$473-I411))/2)^2*COS(RADIANS($M$3:$M$473))*COS(RADIANS(H411))),$L$3:$L$473)</f>
        <v>n412</v>
      </c>
      <c r="L411" s="95" t="s">
        <v>12596</v>
      </c>
      <c r="M411" s="96">
        <v>11.2777210418419</v>
      </c>
      <c r="N411" s="96">
        <v>47.495872666983701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t="str" cm="1">
        <f t="array" ref="J412">LOOKUP(1,1/FREQUENCY(0,SIN((RADIANS($M$3:$M$473-H412))/2)^2+SIN((RADIANS($N$3:$N$473-I412))/2)^2*COS(RADIANS($M$3:$M$473))*COS(RADIANS(H412))),$L$3:$L$473)</f>
        <v>n408</v>
      </c>
      <c r="L412" s="95" t="s">
        <v>12597</v>
      </c>
      <c r="M412" s="96">
        <v>11.2869438320852</v>
      </c>
      <c r="N412" s="96">
        <v>47.4928624569052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t="str" cm="1">
        <f t="array" ref="J413">LOOKUP(1,1/FREQUENCY(0,SIN((RADIANS($M$3:$M$473-H413))/2)^2+SIN((RADIANS($N$3:$N$473-I413))/2)^2*COS(RADIANS($M$3:$M$473))*COS(RADIANS(H413))),$L$3:$L$473)</f>
        <v>n408</v>
      </c>
      <c r="L413" s="95" t="s">
        <v>12917</v>
      </c>
      <c r="M413" s="96">
        <v>13.505336839816399</v>
      </c>
      <c r="N413" s="96">
        <v>52.474778852048203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t="str" cm="1">
        <f t="array" ref="J414">LOOKUP(1,1/FREQUENCY(0,SIN((RADIANS($M$3:$M$473-H414))/2)^2+SIN((RADIANS($N$3:$N$473-I414))/2)^2*COS(RADIANS($M$3:$M$473))*COS(RADIANS(H414))),$L$3:$L$473)</f>
        <v>n408</v>
      </c>
      <c r="L414" s="95" t="s">
        <v>13000</v>
      </c>
      <c r="M414" s="96">
        <v>8.4654298002106501</v>
      </c>
      <c r="N414" s="96">
        <v>48.043523621063699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t="str" cm="1">
        <f t="array" ref="J415">LOOKUP(1,1/FREQUENCY(0,SIN((RADIANS($M$3:$M$473-H415))/2)^2+SIN((RADIANS($N$3:$N$473-I415))/2)^2*COS(RADIANS($M$3:$M$473))*COS(RADIANS(H415))),$L$3:$L$473)</f>
        <v>n408</v>
      </c>
      <c r="L415" s="95" t="s">
        <v>13001</v>
      </c>
      <c r="M415" s="96">
        <v>8.5305555499125596</v>
      </c>
      <c r="N415" s="96">
        <v>47.914848184562501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t="str" cm="1">
        <f t="array" ref="J416">LOOKUP(1,1/FREQUENCY(0,SIN((RADIANS($M$3:$M$473-H416))/2)^2+SIN((RADIANS($N$3:$N$473-I416))/2)^2*COS(RADIANS($M$3:$M$473))*COS(RADIANS(H416))),$L$3:$L$473)</f>
        <v>n408</v>
      </c>
      <c r="L416" s="95" t="s">
        <v>12629</v>
      </c>
      <c r="M416" s="96">
        <v>8.2487290162321401</v>
      </c>
      <c r="N416" s="96">
        <v>48.846316518906697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t="str" cm="1">
        <f t="array" ref="J417">LOOKUP(1,1/FREQUENCY(0,SIN((RADIANS($M$3:$M$473-H417))/2)^2+SIN((RADIANS($N$3:$N$473-I417))/2)^2*COS(RADIANS($M$3:$M$473))*COS(RADIANS(H417))),$L$3:$L$473)</f>
        <v>n408</v>
      </c>
      <c r="L417" s="95" t="s">
        <v>12981</v>
      </c>
      <c r="M417" s="96">
        <v>8.2497504565974094</v>
      </c>
      <c r="N417" s="96">
        <v>48.849177373113598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t="str" cm="1">
        <f t="array" ref="J418">LOOKUP(1,1/FREQUENCY(0,SIN((RADIANS($M$3:$M$473-H418))/2)^2+SIN((RADIANS($N$3:$N$473-I418))/2)^2*COS(RADIANS($M$3:$M$473))*COS(RADIANS(H418))),$L$3:$L$473)</f>
        <v>n408</v>
      </c>
      <c r="L418" s="95" t="s">
        <v>12982</v>
      </c>
      <c r="M418" s="96">
        <v>9.4596774787226199</v>
      </c>
      <c r="N418" s="96">
        <v>53.864657451270702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t="str" cm="1">
        <f t="array" ref="J419">LOOKUP(1,1/FREQUENCY(0,SIN((RADIANS($M$3:$M$473-H419))/2)^2+SIN((RADIANS($N$3:$N$473-I419))/2)^2*COS(RADIANS($M$3:$M$473))*COS(RADIANS(H419))),$L$3:$L$473)</f>
        <v>n408</v>
      </c>
      <c r="L419" s="95" t="s">
        <v>12765</v>
      </c>
      <c r="M419" s="96">
        <v>11.4703941249156</v>
      </c>
      <c r="N419" s="96">
        <v>50.930390229472302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t="str" cm="1">
        <f t="array" ref="J420">LOOKUP(1,1/FREQUENCY(0,SIN((RADIANS($M$3:$M$473-H420))/2)^2+SIN((RADIANS($N$3:$N$473-I420))/2)^2*COS(RADIANS($M$3:$M$473))*COS(RADIANS(H420))),$L$3:$L$473)</f>
        <v>n412</v>
      </c>
      <c r="L420" s="95" t="s">
        <v>12663</v>
      </c>
      <c r="M420" s="96">
        <v>11.4299065773025</v>
      </c>
      <c r="N420" s="96">
        <v>50.911446461095501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t="str" cm="1">
        <f t="array" ref="J421">LOOKUP(1,1/FREQUENCY(0,SIN((RADIANS($M$3:$M$473-H421))/2)^2+SIN((RADIANS($N$3:$N$473-I421))/2)^2*COS(RADIANS($M$3:$M$473))*COS(RADIANS(H421))),$L$3:$L$473)</f>
        <v>n408</v>
      </c>
      <c r="L421" s="95" t="s">
        <v>12659</v>
      </c>
      <c r="M421" s="96">
        <v>7.2546568821423101</v>
      </c>
      <c r="N421" s="96">
        <v>53.026671631592698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t="str" cm="1">
        <f t="array" ref="J422">LOOKUP(1,1/FREQUENCY(0,SIN((RADIANS($M$3:$M$473-H422))/2)^2+SIN((RADIANS($N$3:$N$473-I422))/2)^2*COS(RADIANS($M$3:$M$473))*COS(RADIANS(H422))),$L$3:$L$473)</f>
        <v>n412</v>
      </c>
      <c r="L422" s="95" t="s">
        <v>12609</v>
      </c>
      <c r="M422" s="96">
        <v>7.2550177353919398</v>
      </c>
      <c r="N422" s="96">
        <v>53.026713692806702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t="str" cm="1">
        <f t="array" ref="J423">LOOKUP(1,1/FREQUENCY(0,SIN((RADIANS($M$3:$M$473-H423))/2)^2+SIN((RADIANS($N$3:$N$473-I423))/2)^2*COS(RADIANS($M$3:$M$473))*COS(RADIANS(H423))),$L$3:$L$473)</f>
        <v>n408</v>
      </c>
      <c r="L423" s="95" t="s">
        <v>12983</v>
      </c>
      <c r="M423" s="96">
        <v>7.3718563941687201</v>
      </c>
      <c r="N423" s="96">
        <v>52.197706654783403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t="str" cm="1">
        <f t="array" ref="J424">LOOKUP(1,1/FREQUENCY(0,SIN((RADIANS($M$3:$M$473-H424))/2)^2+SIN((RADIANS($N$3:$N$473-I424))/2)^2*COS(RADIANS($M$3:$M$473))*COS(RADIANS(H424))),$L$3:$L$473)</f>
        <v>n28</v>
      </c>
      <c r="L424" s="95" t="s">
        <v>12687</v>
      </c>
      <c r="M424" s="96">
        <v>13.399828840425</v>
      </c>
      <c r="N424" s="96">
        <v>53.794447777811399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t="str" cm="1">
        <f t="array" ref="J425">LOOKUP(1,1/FREQUENCY(0,SIN((RADIANS($M$3:$M$473-H425))/2)^2+SIN((RADIANS($N$3:$N$473-I425))/2)^2*COS(RADIANS($M$3:$M$473))*COS(RADIANS(H425))),$L$3:$L$473)</f>
        <v>n20</v>
      </c>
      <c r="L425" s="95" t="s">
        <v>12984</v>
      </c>
      <c r="M425" s="96">
        <v>13.3984708281663</v>
      </c>
      <c r="N425" s="96">
        <v>53.793331875481599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t="str" cm="1">
        <f t="array" ref="J426">LOOKUP(1,1/FREQUENCY(0,SIN((RADIANS($M$3:$M$473-H426))/2)^2+SIN((RADIANS($N$3:$N$473-I426))/2)^2*COS(RADIANS($M$3:$M$473))*COS(RADIANS(H426))),$L$3:$L$473)</f>
        <v>n28</v>
      </c>
      <c r="L426" s="95" t="s">
        <v>12710</v>
      </c>
      <c r="M426" s="96">
        <v>7.4247452455104304</v>
      </c>
      <c r="N426" s="96">
        <v>51.459258394339798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t="str" cm="1">
        <f t="array" ref="J427">LOOKUP(1,1/FREQUENCY(0,SIN((RADIANS($M$3:$M$473-H427))/2)^2+SIN((RADIANS($N$3:$N$473-I427))/2)^2*COS(RADIANS($M$3:$M$473))*COS(RADIANS(H427))),$L$3:$L$473)</f>
        <v>n28</v>
      </c>
      <c r="L427" s="95" t="s">
        <v>12985</v>
      </c>
      <c r="M427" s="96">
        <v>7.1233604676883298</v>
      </c>
      <c r="N427" s="96">
        <v>51.447344386904803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t="str" cm="1">
        <f t="array" ref="J428">LOOKUP(1,1/FREQUENCY(0,SIN((RADIANS($M$3:$M$473-H428))/2)^2+SIN((RADIANS($N$3:$N$473-I428))/2)^2*COS(RADIANS($M$3:$M$473))*COS(RADIANS(H428))),$L$3:$L$473)</f>
        <v>n20</v>
      </c>
      <c r="L428" s="95" t="s">
        <v>12688</v>
      </c>
      <c r="M428" s="96">
        <v>7.4167079119584702</v>
      </c>
      <c r="N428" s="96">
        <v>51.457052158347601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t="str" cm="1">
        <f t="array" ref="J429">LOOKUP(1,1/FREQUENCY(0,SIN((RADIANS($M$3:$M$473-H429))/2)^2+SIN((RADIANS($N$3:$N$473-I429))/2)^2*COS(RADIANS($M$3:$M$473))*COS(RADIANS(H429))),$L$3:$L$473)</f>
        <v>n36</v>
      </c>
      <c r="L429" s="95" t="s">
        <v>12689</v>
      </c>
      <c r="M429" s="96">
        <v>7.4165826138497497</v>
      </c>
      <c r="N429" s="96">
        <v>51.4607823586596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t="str" cm="1">
        <f t="array" ref="J430">LOOKUP(1,1/FREQUENCY(0,SIN((RADIANS($M$3:$M$473-H430))/2)^2+SIN((RADIANS($N$3:$N$473-I430))/2)^2*COS(RADIANS($M$3:$M$473))*COS(RADIANS(H430))),$L$3:$L$473)</f>
        <v>n28</v>
      </c>
      <c r="L430" s="95" t="s">
        <v>12622</v>
      </c>
      <c r="M430" s="96">
        <v>6.53175001008574</v>
      </c>
      <c r="N430" s="96">
        <v>50.39005126464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t="str" cm="1">
        <f t="array" ref="J431">LOOKUP(1,1/FREQUENCY(0,SIN((RADIANS($M$3:$M$473-H431))/2)^2+SIN((RADIANS($N$3:$N$473-I431))/2)^2*COS(RADIANS($M$3:$M$473))*COS(RADIANS(H431))),$L$3:$L$473)</f>
        <v>n20</v>
      </c>
      <c r="L431" s="95" t="s">
        <v>12660</v>
      </c>
      <c r="M431" s="96">
        <v>6.5330365313164398</v>
      </c>
      <c r="N431" s="96">
        <v>50.392242777670901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t="str" cm="1">
        <f t="array" ref="J432">LOOKUP(1,1/FREQUENCY(0,SIN((RADIANS($M$3:$M$473-H432))/2)^2+SIN((RADIANS($N$3:$N$473-I432))/2)^2*COS(RADIANS($M$3:$M$473))*COS(RADIANS(H432))),$L$3:$L$473)</f>
        <v>n28</v>
      </c>
      <c r="L432" s="95" t="s">
        <v>12661</v>
      </c>
      <c r="M432" s="96">
        <v>6.6087922677099904</v>
      </c>
      <c r="N432" s="96">
        <v>51.034678772085698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t="str" cm="1">
        <f t="array" ref="J433">LOOKUP(1,1/FREQUENCY(0,SIN((RADIANS($M$3:$M$473-H433))/2)^2+SIN((RADIANS($N$3:$N$473-I433))/2)^2*COS(RADIANS($M$3:$M$473))*COS(RADIANS(H433))),$L$3:$L$473)</f>
        <v>n28</v>
      </c>
      <c r="L433" s="95" t="s">
        <v>12645</v>
      </c>
      <c r="M433" s="96">
        <v>6.8089062466375596</v>
      </c>
      <c r="N433" s="96">
        <v>51.2686075940546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t="str" cm="1">
        <f t="array" ref="J434">LOOKUP(1,1/FREQUENCY(0,SIN((RADIANS($M$3:$M$473-H434))/2)^2+SIN((RADIANS($N$3:$N$473-I434))/2)^2*COS(RADIANS($M$3:$M$473))*COS(RADIANS(H434))),$L$3:$L$473)</f>
        <v>n28</v>
      </c>
      <c r="L434" s="95" t="s">
        <v>12670</v>
      </c>
      <c r="M434" s="96">
        <v>6.7203316747942203</v>
      </c>
      <c r="N434" s="96">
        <v>51.344123577395401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t="str" cm="1">
        <f t="array" ref="J435">LOOKUP(1,1/FREQUENCY(0,SIN((RADIANS($M$3:$M$473-H435))/2)^2+SIN((RADIANS($N$3:$N$473-I435))/2)^2*COS(RADIANS($M$3:$M$473))*COS(RADIANS(H435))),$L$3:$L$473)</f>
        <v>n28</v>
      </c>
      <c r="L435" s="95" t="s">
        <v>12623</v>
      </c>
      <c r="M435" s="96">
        <v>7.1393747342583298</v>
      </c>
      <c r="N435" s="96">
        <v>51.560831391651703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t="str" cm="1">
        <f t="array" ref="J436">LOOKUP(1,1/FREQUENCY(0,SIN((RADIANS($M$3:$M$473-H436))/2)^2+SIN((RADIANS($N$3:$N$473-I436))/2)^2*COS(RADIANS($M$3:$M$473))*COS(RADIANS(H436))),$L$3:$L$473)</f>
        <v>n28</v>
      </c>
      <c r="L436" s="95" t="s">
        <v>12643</v>
      </c>
      <c r="M436" s="96">
        <v>7.4194637804605099</v>
      </c>
      <c r="N436" s="96">
        <v>51.457510093622901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t="str" cm="1">
        <f t="array" ref="J437">LOOKUP(1,1/FREQUENCY(0,SIN((RADIANS($M$3:$M$473-H437))/2)^2+SIN((RADIANS($N$3:$N$473-I437))/2)^2*COS(RADIANS($M$3:$M$473))*COS(RADIANS(H437))),$L$3:$L$473)</f>
        <v>n28</v>
      </c>
      <c r="L437" s="95" t="s">
        <v>12691</v>
      </c>
      <c r="M437" s="96">
        <v>7.1959793300501902</v>
      </c>
      <c r="N437" s="96">
        <v>51.411575314866099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t="str" cm="1">
        <f t="array" ref="J438">LOOKUP(1,1/FREQUENCY(0,SIN((RADIANS($M$3:$M$473-H438))/2)^2+SIN((RADIANS($N$3:$N$473-I438))/2)^2*COS(RADIANS($M$3:$M$473))*COS(RADIANS(H438))),$L$3:$L$473)</f>
        <v>n28</v>
      </c>
      <c r="L438" s="95" t="s">
        <v>12662</v>
      </c>
      <c r="M438" s="96">
        <v>7.1792026203581099</v>
      </c>
      <c r="N438" s="96">
        <v>51.4218244823956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t="str" cm="1">
        <f t="array" ref="J439">LOOKUP(1,1/FREQUENCY(0,SIN((RADIANS($M$3:$M$473-H439))/2)^2+SIN((RADIANS($N$3:$N$473-I439))/2)^2*COS(RADIANS($M$3:$M$473))*COS(RADIANS(H439))),$L$3:$L$473)</f>
        <v>n28</v>
      </c>
      <c r="L439" s="95" t="s">
        <v>12692</v>
      </c>
      <c r="M439" s="96">
        <v>7.3242795832074101</v>
      </c>
      <c r="N439" s="96">
        <v>51.6213874676194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t="str" cm="1">
        <f t="array" ref="J440">LOOKUP(1,1/FREQUENCY(0,SIN((RADIANS($M$3:$M$473-H440))/2)^2+SIN((RADIANS($N$3:$N$473-I440))/2)^2*COS(RADIANS($M$3:$M$473))*COS(RADIANS(H440))),$L$3:$L$473)</f>
        <v>n27</v>
      </c>
      <c r="L440" s="95" t="s">
        <v>12693</v>
      </c>
      <c r="M440" s="96">
        <v>7.3437133441271296</v>
      </c>
      <c r="N440" s="96">
        <v>51.613104943916703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t="str" cm="1">
        <f t="array" ref="J441">LOOKUP(1,1/FREQUENCY(0,SIN((RADIANS($M$3:$M$473-H441))/2)^2+SIN((RADIANS($N$3:$N$473-I441))/2)^2*COS(RADIANS($M$3:$M$473))*COS(RADIANS(H441))),$L$3:$L$473)</f>
        <v>n415</v>
      </c>
      <c r="L441" s="95" t="s">
        <v>12566</v>
      </c>
      <c r="M441" s="96">
        <v>6.5227254888222603</v>
      </c>
      <c r="N441" s="96">
        <v>51.322495469299298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t="str" cm="1">
        <f t="array" ref="J442">LOOKUP(1,1/FREQUENCY(0,SIN((RADIANS($M$3:$M$473-H442))/2)^2+SIN((RADIANS($N$3:$N$473-I442))/2)^2*COS(RADIANS($M$3:$M$473))*COS(RADIANS(H442))),$L$3:$L$473)</f>
        <v>n415</v>
      </c>
      <c r="L442" s="95" t="s">
        <v>12559</v>
      </c>
      <c r="M442" s="96">
        <v>6.9633054540367798</v>
      </c>
      <c r="N442" s="96">
        <v>50.8337629177582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t="str" cm="1">
        <f t="array" ref="J443">LOOKUP(1,1/FREQUENCY(0,SIN((RADIANS($M$3:$M$473-H443))/2)^2+SIN((RADIANS($N$3:$N$473-I443))/2)^2*COS(RADIANS($M$3:$M$473))*COS(RADIANS(H443))),$L$3:$L$473)</f>
        <v>n28</v>
      </c>
      <c r="L443" s="95" t="s">
        <v>12605</v>
      </c>
      <c r="M443" s="96">
        <v>6.9290926908067396</v>
      </c>
      <c r="N443" s="96">
        <v>50.844152972213301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t="str" cm="1">
        <f t="array" ref="J444">LOOKUP(1,1/FREQUENCY(0,SIN((RADIANS($M$3:$M$473-H444))/2)^2+SIN((RADIANS($N$3:$N$473-I444))/2)^2*COS(RADIANS($M$3:$M$473))*COS(RADIANS(H444))),$L$3:$L$473)</f>
        <v>n28</v>
      </c>
      <c r="L444" s="95" t="s">
        <v>12606</v>
      </c>
      <c r="M444" s="96">
        <v>7.0958267188056299</v>
      </c>
      <c r="N444" s="96">
        <v>50.826871675721698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t="str" cm="1">
        <f t="array" ref="J445">LOOKUP(1,1/FREQUENCY(0,SIN((RADIANS($M$3:$M$473-H445))/2)^2+SIN((RADIANS($N$3:$N$473-I445))/2)^2*COS(RADIANS($M$3:$M$473))*COS(RADIANS(H445))),$L$3:$L$473)</f>
        <v>n28</v>
      </c>
      <c r="L445" s="95" t="s">
        <v>12986</v>
      </c>
      <c r="M445" s="96">
        <v>7.0943579095828904</v>
      </c>
      <c r="N445" s="96">
        <v>50.826967089331198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t="str" cm="1">
        <f t="array" ref="J446">LOOKUP(1,1/FREQUENCY(0,SIN((RADIANS($M$3:$M$473-H446))/2)^2+SIN((RADIANS($N$3:$N$473-I446))/2)^2*COS(RADIANS($M$3:$M$473))*COS(RADIANS(H446))),$L$3:$L$473)</f>
        <v>n28</v>
      </c>
      <c r="L446" s="95" t="s">
        <v>12538</v>
      </c>
      <c r="M446" s="96">
        <v>6.5772905768786396</v>
      </c>
      <c r="N446" s="96">
        <v>51.5563911802085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t="str" cm="1">
        <f t="array" ref="J447">LOOKUP(1,1/FREQUENCY(0,SIN((RADIANS($M$3:$M$473-H447))/2)^2+SIN((RADIANS($N$3:$N$473-I447))/2)^2*COS(RADIANS($M$3:$M$473))*COS(RADIANS(H447))),$L$3:$L$473)</f>
        <v>n28</v>
      </c>
      <c r="L447" s="95" t="s">
        <v>12543</v>
      </c>
      <c r="M447" s="96">
        <v>6.6506674143422799</v>
      </c>
      <c r="N447" s="96">
        <v>51.553702272142402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t="str" cm="1">
        <f t="array" ref="J448">LOOKUP(1,1/FREQUENCY(0,SIN((RADIANS($M$3:$M$473-H448))/2)^2+SIN((RADIANS($N$3:$N$473-I448))/2)^2*COS(RADIANS($M$3:$M$473))*COS(RADIANS(H448))),$L$3:$L$473)</f>
        <v>n28</v>
      </c>
      <c r="L448" s="95" t="s">
        <v>12562</v>
      </c>
      <c r="M448" s="96">
        <v>7.8259904334079202</v>
      </c>
      <c r="N448" s="96">
        <v>51.750067554272803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t="str" cm="1">
        <f t="array" ref="J449">LOOKUP(1,1/FREQUENCY(0,SIN((RADIANS($M$3:$M$473-H449))/2)^2+SIN((RADIANS($N$3:$N$473-I449))/2)^2*COS(RADIANS($M$3:$M$473))*COS(RADIANS(H449))),$L$3:$L$473)</f>
        <v>n20</v>
      </c>
      <c r="L449" s="95" t="s">
        <v>12531</v>
      </c>
      <c r="M449" s="96">
        <v>6.9289790539232996</v>
      </c>
      <c r="N449" s="96">
        <v>50.843816946940002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t="str" cm="1">
        <f t="array" ref="J450">LOOKUP(1,1/FREQUENCY(0,SIN((RADIANS($M$3:$M$473-H450))/2)^2+SIN((RADIANS($N$3:$N$473-I450))/2)^2*COS(RADIANS($M$3:$M$473))*COS(RADIANS(H450))),$L$3:$L$473)</f>
        <v>n28</v>
      </c>
      <c r="L450" s="95" t="s">
        <v>12876</v>
      </c>
      <c r="M450" s="96">
        <v>7.9939591196577</v>
      </c>
      <c r="N450" s="96">
        <v>51.823095434189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t="str" cm="1">
        <f t="array" ref="J451">LOOKUP(1,1/FREQUENCY(0,SIN((RADIANS($M$3:$M$473-H451))/2)^2+SIN((RADIANS($N$3:$N$473-I451))/2)^2*COS(RADIANS($M$3:$M$473))*COS(RADIANS(H451))),$L$3:$L$473)</f>
        <v>n28</v>
      </c>
      <c r="L451" s="95" t="s">
        <v>12849</v>
      </c>
      <c r="M451" s="96">
        <v>7.8340207432272502</v>
      </c>
      <c r="N451" s="96">
        <v>51.755040346485799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t="str" cm="1">
        <f t="array" ref="J452">LOOKUP(1,1/FREQUENCY(0,SIN((RADIANS($M$3:$M$473-H452))/2)^2+SIN((RADIANS($N$3:$N$473-I452))/2)^2*COS(RADIANS($M$3:$M$473))*COS(RADIANS(H452))),$L$3:$L$473)</f>
        <v>n28</v>
      </c>
      <c r="L452" s="95" t="s">
        <v>12828</v>
      </c>
      <c r="M452" s="96">
        <v>9.1451768718938204</v>
      </c>
      <c r="N452" s="96">
        <v>52.8532464360106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t="str" cm="1">
        <f t="array" ref="J453">LOOKUP(1,1/FREQUENCY(0,SIN((RADIANS($M$3:$M$473-H453))/2)^2+SIN((RADIANS($N$3:$N$473-I453))/2)^2*COS(RADIANS($M$3:$M$473))*COS(RADIANS(H453))),$L$3:$L$473)</f>
        <v>n28</v>
      </c>
      <c r="L453" s="95" t="s">
        <v>12879</v>
      </c>
      <c r="M453" s="96">
        <v>9.1379479258403595</v>
      </c>
      <c r="N453" s="96">
        <v>52.847026994434501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t="str" cm="1">
        <f t="array" ref="J454">LOOKUP(1,1/FREQUENCY(0,SIN((RADIANS($M$3:$M$473-H454))/2)^2+SIN((RADIANS($N$3:$N$473-I454))/2)^2*COS(RADIANS($M$3:$M$473))*COS(RADIANS(H454))),$L$3:$L$473)</f>
        <v>n28</v>
      </c>
      <c r="L454" s="95" t="s">
        <v>12851</v>
      </c>
      <c r="M454" s="96">
        <v>8.3188892538335306</v>
      </c>
      <c r="N454" s="96">
        <v>52.0660374597241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t="str" cm="1">
        <f t="array" ref="J455">LOOKUP(1,1/FREQUENCY(0,SIN((RADIANS($M$3:$M$473-H455))/2)^2+SIN((RADIANS($N$3:$N$473-I455))/2)^2*COS(RADIANS($M$3:$M$473))*COS(RADIANS(H455))),$L$3:$L$473)</f>
        <v>n28</v>
      </c>
      <c r="L455" s="95" t="s">
        <v>12807</v>
      </c>
      <c r="M455" s="96">
        <v>8.33466775124759</v>
      </c>
      <c r="N455" s="96">
        <v>52.070520042680002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t="str" cm="1">
        <f t="array" ref="J456">LOOKUP(1,1/FREQUENCY(0,SIN((RADIANS($M$3:$M$473-H456))/2)^2+SIN((RADIANS($N$3:$N$473-I456))/2)^2*COS(RADIANS($M$3:$M$473))*COS(RADIANS(H456))),$L$3:$L$473)</f>
        <v>n28</v>
      </c>
      <c r="L456" s="95" t="s">
        <v>12697</v>
      </c>
      <c r="M456" s="96">
        <v>7.9818783185962001</v>
      </c>
      <c r="N456" s="96">
        <v>51.676651566485397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t="str" cm="1">
        <f t="array" ref="J457">LOOKUP(1,1/FREQUENCY(0,SIN((RADIANS($M$3:$M$473-H457))/2)^2+SIN((RADIANS($N$3:$N$473-I457))/2)^2*COS(RADIANS($M$3:$M$473))*COS(RADIANS(H457))),$L$3:$L$473)</f>
        <v>n28</v>
      </c>
      <c r="L457" s="95" t="s">
        <v>12698</v>
      </c>
      <c r="M457" s="96">
        <v>9.92382983732643</v>
      </c>
      <c r="N457" s="96">
        <v>51.8975617615529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t="str" cm="1">
        <f t="array" ref="J458">LOOKUP(1,1/FREQUENCY(0,SIN((RADIANS($M$3:$M$473-H458))/2)^2+SIN((RADIANS($N$3:$N$473-I458))/2)^2*COS(RADIANS($M$3:$M$473))*COS(RADIANS(H458))),$L$3:$L$473)</f>
        <v>n28</v>
      </c>
      <c r="L458" s="95" t="s">
        <v>12794</v>
      </c>
      <c r="M458" s="96">
        <v>9.8524162497001999</v>
      </c>
      <c r="N458" s="96">
        <v>51.898765247417501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t="str" cm="1">
        <f t="array" ref="J459">LOOKUP(1,1/FREQUENCY(0,SIN((RADIANS($M$3:$M$473-H459))/2)^2+SIN((RADIANS($N$3:$N$473-I459))/2)^2*COS(RADIANS($M$3:$M$473))*COS(RADIANS(H459))),$L$3:$L$473)</f>
        <v>n28</v>
      </c>
      <c r="L459" s="95" t="s">
        <v>12738</v>
      </c>
      <c r="M459" s="96">
        <v>9.4136812208929008</v>
      </c>
      <c r="N459" s="96">
        <v>52.027482892050799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t="str" cm="1">
        <f t="array" ref="J460">LOOKUP(1,1/FREQUENCY(0,SIN((RADIANS($M$3:$M$473-H460))/2)^2+SIN((RADIANS($N$3:$N$473-I460))/2)^2*COS(RADIANS($M$3:$M$473))*COS(RADIANS(H460))),$L$3:$L$473)</f>
        <v>n28</v>
      </c>
      <c r="L460" s="95" t="s">
        <v>12744</v>
      </c>
      <c r="M460" s="96">
        <v>10.355214992320599</v>
      </c>
      <c r="N460" s="96">
        <v>52.175810960687599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t="str" cm="1">
        <f t="array" ref="J461">LOOKUP(1,1/FREQUENCY(0,SIN((RADIANS($M$3:$M$473-H461))/2)^2+SIN((RADIANS($N$3:$N$473-I461))/2)^2*COS(RADIANS($M$3:$M$473))*COS(RADIANS(H461))),$L$3:$L$473)</f>
        <v>n28</v>
      </c>
      <c r="L461" s="95" t="s">
        <v>12726</v>
      </c>
      <c r="M461" s="96">
        <v>10.7027318899547</v>
      </c>
      <c r="N461" s="96">
        <v>47.826459797700203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t="str" cm="1">
        <f t="array" ref="J462">LOOKUP(1,1/FREQUENCY(0,SIN((RADIANS($M$3:$M$473-H462))/2)^2+SIN((RADIANS($N$3:$N$473-I462))/2)^2*COS(RADIANS($M$3:$M$473))*COS(RADIANS(H462))),$L$3:$L$473)</f>
        <v>n28</v>
      </c>
      <c r="L462" s="95" t="s">
        <v>12759</v>
      </c>
      <c r="M462" s="96">
        <v>10.7037422782749</v>
      </c>
      <c r="N462" s="96">
        <v>47.826415980499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t="str" cm="1">
        <f t="array" ref="J463">LOOKUP(1,1/FREQUENCY(0,SIN((RADIANS($M$3:$M$473-H463))/2)^2+SIN((RADIANS($N$3:$N$473-I463))/2)^2*COS(RADIANS($M$3:$M$473))*COS(RADIANS(H463))),$L$3:$L$473)</f>
        <v>n28</v>
      </c>
      <c r="L463" s="95" t="s">
        <v>12644</v>
      </c>
      <c r="M463" s="96">
        <v>10.1949334440241</v>
      </c>
      <c r="N463" s="96">
        <v>47.970936878295802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t="str" cm="1">
        <f t="array" ref="J464">LOOKUP(1,1/FREQUENCY(0,SIN((RADIANS($M$3:$M$473-H464))/2)^2+SIN((RADIANS($N$3:$N$473-I464))/2)^2*COS(RADIANS($M$3:$M$473))*COS(RADIANS(H464))),$L$3:$L$473)</f>
        <v>n28</v>
      </c>
      <c r="L464" s="95" t="s">
        <v>12766</v>
      </c>
      <c r="M464" s="96">
        <v>10.6412867739286</v>
      </c>
      <c r="N464" s="96">
        <v>48.0274512409907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t="str" cm="1">
        <f t="array" ref="J465">LOOKUP(1,1/FREQUENCY(0,SIN((RADIANS($M$3:$M$473-H465))/2)^2+SIN((RADIANS($N$3:$N$473-I465))/2)^2*COS(RADIANS($M$3:$M$473))*COS(RADIANS(H465))),$L$3:$L$473)</f>
        <v>n27</v>
      </c>
      <c r="L465" s="95" t="s">
        <v>12987</v>
      </c>
      <c r="M465" s="96">
        <v>10.641802541119599</v>
      </c>
      <c r="N465" s="96">
        <v>48.025849268519202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t="str" cm="1">
        <f t="array" ref="J466">LOOKUP(1,1/FREQUENCY(0,SIN((RADIANS($M$3:$M$473-H466))/2)^2+SIN((RADIANS($N$3:$N$473-I466))/2)^2*COS(RADIANS($M$3:$M$473))*COS(RADIANS(H466))),$L$3:$L$473)</f>
        <v>n27</v>
      </c>
      <c r="L466" s="95" t="s">
        <v>12933</v>
      </c>
      <c r="M466" s="96">
        <v>8.6700992173269906</v>
      </c>
      <c r="N466" s="96">
        <v>49.309202284285199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t="str" cm="1">
        <f t="array" ref="J467">LOOKUP(1,1/FREQUENCY(0,SIN((RADIANS($M$3:$M$473-H467))/2)^2+SIN((RADIANS($N$3:$N$473-I467))/2)^2*COS(RADIANS($M$3:$M$473))*COS(RADIANS(H467))),$L$3:$L$473)</f>
        <v>n28</v>
      </c>
      <c r="L467" s="95" t="s">
        <v>12819</v>
      </c>
      <c r="M467" s="96">
        <v>9.2280887445767501</v>
      </c>
      <c r="N467" s="96">
        <v>51.812453366392397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t="str" cm="1">
        <f t="array" ref="J468">LOOKUP(1,1/FREQUENCY(0,SIN((RADIANS($M$3:$M$473-H468))/2)^2+SIN((RADIANS($N$3:$N$473-I468))/2)^2*COS(RADIANS($M$3:$M$473))*COS(RADIANS(H468))),$L$3:$L$473)</f>
        <v>n28</v>
      </c>
      <c r="L468" s="95" t="s">
        <v>12866</v>
      </c>
      <c r="M468" s="96">
        <v>9.2318700227300905</v>
      </c>
      <c r="N468" s="96">
        <v>51.810119094224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t="str" cm="1">
        <f t="array" ref="J469">LOOKUP(1,1/FREQUENCY(0,SIN((RADIANS($M$3:$M$473-H469))/2)^2+SIN((RADIANS($N$3:$N$473-I469))/2)^2*COS(RADIANS($M$3:$M$473))*COS(RADIANS(H469))),$L$3:$L$473)</f>
        <v>n27</v>
      </c>
      <c r="L469" s="95" t="s">
        <v>12867</v>
      </c>
      <c r="M469" s="96">
        <v>10.2341629653667</v>
      </c>
      <c r="N469" s="96">
        <v>48.528932039382298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t="str" cm="1">
        <f t="array" ref="J470">LOOKUP(1,1/FREQUENCY(0,SIN((RADIANS($M$3:$M$473-H470))/2)^2+SIN((RADIANS($N$3:$N$473-I470))/2)^2*COS(RADIANS($M$3:$M$473))*COS(RADIANS(H470))),$L$3:$L$473)</f>
        <v>n28</v>
      </c>
      <c r="L470" s="95" t="s">
        <v>12725</v>
      </c>
      <c r="M470" s="96">
        <v>8.7351357336714308</v>
      </c>
      <c r="N470" s="96">
        <v>50.1591915403542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t="str" cm="1">
        <f t="array" ref="J471">LOOKUP(1,1/FREQUENCY(0,SIN((RADIANS($M$3:$M$473-H471))/2)^2+SIN((RADIANS($N$3:$N$473-I471))/2)^2*COS(RADIANS($M$3:$M$473))*COS(RADIANS(H471))),$L$3:$L$473)</f>
        <v>n28</v>
      </c>
      <c r="L471" s="95" t="s">
        <v>12988</v>
      </c>
      <c r="M471" s="96">
        <v>8.8722596391483304</v>
      </c>
      <c r="N471" s="96">
        <v>50.129725319738696</v>
      </c>
    </row>
    <row r="472" spans="1:14" ht="15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t="str" cm="1">
        <f t="array" ref="J472">LOOKUP(1,1/FREQUENCY(0,SIN((RADIANS($M$3:$M$473-H472))/2)^2+SIN((RADIANS($N$3:$N$473-I472))/2)^2*COS(RADIANS($M$3:$M$473))*COS(RADIANS(H472))),$L$3:$L$473)</f>
        <v>n27</v>
      </c>
      <c r="L472" s="95" t="s">
        <v>12822</v>
      </c>
      <c r="M472" s="96">
        <v>8.7432605293484809</v>
      </c>
      <c r="N472" s="96">
        <v>50.162337981072902</v>
      </c>
    </row>
    <row r="473" spans="1:14" ht="15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t="str" cm="1">
        <f t="array" ref="J473">LOOKUP(1,1/FREQUENCY(0,SIN((RADIANS($M$3:$M$473-H473))/2)^2+SIN((RADIANS($N$3:$N$473-I473))/2)^2*COS(RADIANS($M$3:$M$473))*COS(RADIANS(H473))),$L$3:$L$473)</f>
        <v>n83</v>
      </c>
      <c r="L473" s="95" t="s">
        <v>13002</v>
      </c>
      <c r="M473" s="96">
        <v>9.3322301655980304</v>
      </c>
      <c r="N473" s="96">
        <v>54.7210227584184</v>
      </c>
    </row>
    <row r="474" spans="1:14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t="str" cm="1">
        <f t="array" ref="J474">LOOKUP(1,1/FREQUENCY(0,SIN((RADIANS($M$3:$M$473-H474))/2)^2+SIN((RADIANS($N$3:$N$473-I474))/2)^2*COS(RADIANS($M$3:$M$473))*COS(RADIANS(H474))),$L$3:$L$473)</f>
        <v>n83</v>
      </c>
    </row>
    <row r="475" spans="1:14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t="str" cm="1">
        <f t="array" ref="J475">LOOKUP(1,1/FREQUENCY(0,SIN((RADIANS($M$3:$M$473-H475))/2)^2+SIN((RADIANS($N$3:$N$473-I475))/2)^2*COS(RADIANS($M$3:$M$473))*COS(RADIANS(H475))),$L$3:$L$473)</f>
        <v>n412</v>
      </c>
    </row>
    <row r="476" spans="1:14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t="str" cm="1">
        <f t="array" ref="J476">LOOKUP(1,1/FREQUENCY(0,SIN((RADIANS($M$3:$M$473-H476))/2)^2+SIN((RADIANS($N$3:$N$473-I476))/2)^2*COS(RADIANS($M$3:$M$473))*COS(RADIANS(H476))),$L$3:$L$473)</f>
        <v>n83</v>
      </c>
    </row>
    <row r="477" spans="1:14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t="str" cm="1">
        <f t="array" ref="J477">LOOKUP(1,1/FREQUENCY(0,SIN((RADIANS($M$3:$M$473-H477))/2)^2+SIN((RADIANS($N$3:$N$473-I477))/2)^2*COS(RADIANS($M$3:$M$473))*COS(RADIANS(H477))),$L$3:$L$473)</f>
        <v>n83</v>
      </c>
    </row>
    <row r="478" spans="1:14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t="str" cm="1">
        <f t="array" ref="J478">LOOKUP(1,1/FREQUENCY(0,SIN((RADIANS($M$3:$M$473-H478))/2)^2+SIN((RADIANS($N$3:$N$473-I478))/2)^2*COS(RADIANS($M$3:$M$473))*COS(RADIANS(H478))),$L$3:$L$473)</f>
        <v>n83</v>
      </c>
    </row>
    <row r="479" spans="1:14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t="str" cm="1">
        <f t="array" ref="J479">LOOKUP(1,1/FREQUENCY(0,SIN((RADIANS($M$3:$M$473-H479))/2)^2+SIN((RADIANS($N$3:$N$473-I479))/2)^2*COS(RADIANS($M$3:$M$473))*COS(RADIANS(H479))),$L$3:$L$473)</f>
        <v>n412</v>
      </c>
    </row>
    <row r="480" spans="1:14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t="str" cm="1">
        <f t="array" ref="J480">LOOKUP(1,1/FREQUENCY(0,SIN((RADIANS($M$3:$M$473-H480))/2)^2+SIN((RADIANS($N$3:$N$473-I480))/2)^2*COS(RADIANS($M$3:$M$473))*COS(RADIANS(H480))),$L$3:$L$473)</f>
        <v>n412</v>
      </c>
    </row>
    <row r="481" spans="1:10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t="str" cm="1">
        <f t="array" ref="J481">LOOKUP(1,1/FREQUENCY(0,SIN((RADIANS($M$3:$M$473-H481))/2)^2+SIN((RADIANS($N$3:$N$473-I481))/2)^2*COS(RADIANS($M$3:$M$473))*COS(RADIANS(H481))),$L$3:$L$473)</f>
        <v>n412</v>
      </c>
    </row>
    <row r="482" spans="1:10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t="str" cm="1">
        <f t="array" ref="J482">LOOKUP(1,1/FREQUENCY(0,SIN((RADIANS($M$3:$M$473-H482))/2)^2+SIN((RADIANS($N$3:$N$473-I482))/2)^2*COS(RADIANS($M$3:$M$473))*COS(RADIANS(H482))),$L$3:$L$473)</f>
        <v>n84</v>
      </c>
    </row>
    <row r="483" spans="1:10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t="str" cm="1">
        <f t="array" ref="J483">LOOKUP(1,1/FREQUENCY(0,SIN((RADIANS($M$3:$M$473-H483))/2)^2+SIN((RADIANS($N$3:$N$473-I483))/2)^2*COS(RADIANS($M$3:$M$473))*COS(RADIANS(H483))),$L$3:$L$473)</f>
        <v>n412</v>
      </c>
    </row>
    <row r="484" spans="1:10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t="str" cm="1">
        <f t="array" ref="J484">LOOKUP(1,1/FREQUENCY(0,SIN((RADIANS($M$3:$M$473-H484))/2)^2+SIN((RADIANS($N$3:$N$473-I484))/2)^2*COS(RADIANS($M$3:$M$473))*COS(RADIANS(H484))),$L$3:$L$473)</f>
        <v>n412</v>
      </c>
    </row>
    <row r="485" spans="1:10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t="str" cm="1">
        <f t="array" ref="J485">LOOKUP(1,1/FREQUENCY(0,SIN((RADIANS($M$3:$M$473-H485))/2)^2+SIN((RADIANS($N$3:$N$473-I485))/2)^2*COS(RADIANS($M$3:$M$473))*COS(RADIANS(H485))),$L$3:$L$473)</f>
        <v>n84</v>
      </c>
    </row>
    <row r="486" spans="1:10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t="str" cm="1">
        <f t="array" ref="J486">LOOKUP(1,1/FREQUENCY(0,SIN((RADIANS($M$3:$M$473-H486))/2)^2+SIN((RADIANS($N$3:$N$473-I486))/2)^2*COS(RADIANS($M$3:$M$473))*COS(RADIANS(H486))),$L$3:$L$473)</f>
        <v>n412</v>
      </c>
    </row>
    <row r="487" spans="1:10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t="str" cm="1">
        <f t="array" ref="J487">LOOKUP(1,1/FREQUENCY(0,SIN((RADIANS($M$3:$M$473-H487))/2)^2+SIN((RADIANS($N$3:$N$473-I487))/2)^2*COS(RADIANS($M$3:$M$473))*COS(RADIANS(H487))),$L$3:$L$473)</f>
        <v>n412</v>
      </c>
    </row>
    <row r="488" spans="1:10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t="str" cm="1">
        <f t="array" ref="J488">LOOKUP(1,1/FREQUENCY(0,SIN((RADIANS($M$3:$M$473-H488))/2)^2+SIN((RADIANS($N$3:$N$473-I488))/2)^2*COS(RADIANS($M$3:$M$473))*COS(RADIANS(H488))),$L$3:$L$473)</f>
        <v>n84</v>
      </c>
    </row>
    <row r="489" spans="1:10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t="str" cm="1">
        <f t="array" ref="J489">LOOKUP(1,1/FREQUENCY(0,SIN((RADIANS($M$3:$M$473-H489))/2)^2+SIN((RADIANS($N$3:$N$473-I489))/2)^2*COS(RADIANS($M$3:$M$473))*COS(RADIANS(H489))),$L$3:$L$473)</f>
        <v>n412</v>
      </c>
    </row>
    <row r="490" spans="1:10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t="str" cm="1">
        <f t="array" ref="J490">LOOKUP(1,1/FREQUENCY(0,SIN((RADIANS($M$3:$M$473-H490))/2)^2+SIN((RADIANS($N$3:$N$473-I490))/2)^2*COS(RADIANS($M$3:$M$473))*COS(RADIANS(H490))),$L$3:$L$473)</f>
        <v>n412</v>
      </c>
    </row>
    <row r="491" spans="1:10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t="str" cm="1">
        <f t="array" ref="J491">LOOKUP(1,1/FREQUENCY(0,SIN((RADIANS($M$3:$M$473-H491))/2)^2+SIN((RADIANS($N$3:$N$473-I491))/2)^2*COS(RADIANS($M$3:$M$473))*COS(RADIANS(H491))),$L$3:$L$473)</f>
        <v>n84</v>
      </c>
    </row>
    <row r="492" spans="1:10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t="str" cm="1">
        <f t="array" ref="J492">LOOKUP(1,1/FREQUENCY(0,SIN((RADIANS($M$3:$M$473-H492))/2)^2+SIN((RADIANS($N$3:$N$473-I492))/2)^2*COS(RADIANS($M$3:$M$473))*COS(RADIANS(H492))),$L$3:$L$473)</f>
        <v>n84</v>
      </c>
    </row>
    <row r="493" spans="1:10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t="str" cm="1">
        <f t="array" ref="J493">LOOKUP(1,1/FREQUENCY(0,SIN((RADIANS($M$3:$M$473-H493))/2)^2+SIN((RADIANS($N$3:$N$473-I493))/2)^2*COS(RADIANS($M$3:$M$473))*COS(RADIANS(H493))),$L$3:$L$473)</f>
        <v>n84</v>
      </c>
    </row>
    <row r="494" spans="1:10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t="str" cm="1">
        <f t="array" ref="J494">LOOKUP(1,1/FREQUENCY(0,SIN((RADIANS($M$3:$M$473-H494))/2)^2+SIN((RADIANS($N$3:$N$473-I494))/2)^2*COS(RADIANS($M$3:$M$473))*COS(RADIANS(H494))),$L$3:$L$473)</f>
        <v>n83</v>
      </c>
    </row>
    <row r="495" spans="1:10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t="str" cm="1">
        <f t="array" ref="J495">LOOKUP(1,1/FREQUENCY(0,SIN((RADIANS($M$3:$M$473-H495))/2)^2+SIN((RADIANS($N$3:$N$473-I495))/2)^2*COS(RADIANS($M$3:$M$473))*COS(RADIANS(H495))),$L$3:$L$473)</f>
        <v>n83</v>
      </c>
    </row>
    <row r="496" spans="1:10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t="str" cm="1">
        <f t="array" ref="J496">LOOKUP(1,1/FREQUENCY(0,SIN((RADIANS($M$3:$M$473-H496))/2)^2+SIN((RADIANS($N$3:$N$473-I496))/2)^2*COS(RADIANS($M$3:$M$473))*COS(RADIANS(H496))),$L$3:$L$473)</f>
        <v>n412</v>
      </c>
    </row>
    <row r="497" spans="1:10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t="str" cm="1">
        <f t="array" ref="J497">LOOKUP(1,1/FREQUENCY(0,SIN((RADIANS($M$3:$M$473-H497))/2)^2+SIN((RADIANS($N$3:$N$473-I497))/2)^2*COS(RADIANS($M$3:$M$473))*COS(RADIANS(H497))),$L$3:$L$473)</f>
        <v>n83</v>
      </c>
    </row>
    <row r="498" spans="1:10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t="str" cm="1">
        <f t="array" ref="J498">LOOKUP(1,1/FREQUENCY(0,SIN((RADIANS($M$3:$M$473-H498))/2)^2+SIN((RADIANS($N$3:$N$473-I498))/2)^2*COS(RADIANS($M$3:$M$473))*COS(RADIANS(H498))),$L$3:$L$473)</f>
        <v>n83</v>
      </c>
    </row>
    <row r="499" spans="1:10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t="str" cm="1">
        <f t="array" ref="J499">LOOKUP(1,1/FREQUENCY(0,SIN((RADIANS($M$3:$M$473-H499))/2)^2+SIN((RADIANS($N$3:$N$473-I499))/2)^2*COS(RADIANS($M$3:$M$473))*COS(RADIANS(H499))),$L$3:$L$473)</f>
        <v>n83</v>
      </c>
    </row>
    <row r="500" spans="1:10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t="str" cm="1">
        <f t="array" ref="J500">LOOKUP(1,1/FREQUENCY(0,SIN((RADIANS($M$3:$M$473-H500))/2)^2+SIN((RADIANS($N$3:$N$473-I500))/2)^2*COS(RADIANS($M$3:$M$473))*COS(RADIANS(H500))),$L$3:$L$473)</f>
        <v>n84</v>
      </c>
    </row>
    <row r="501" spans="1:10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t="str" cm="1">
        <f t="array" ref="J501">LOOKUP(1,1/FREQUENCY(0,SIN((RADIANS($M$3:$M$473-H501))/2)^2+SIN((RADIANS($N$3:$N$473-I501))/2)^2*COS(RADIANS($M$3:$M$473))*COS(RADIANS(H501))),$L$3:$L$473)</f>
        <v>n83</v>
      </c>
    </row>
    <row r="502" spans="1:10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t="str" cm="1">
        <f t="array" ref="J502">LOOKUP(1,1/FREQUENCY(0,SIN((RADIANS($M$3:$M$473-H502))/2)^2+SIN((RADIANS($N$3:$N$473-I502))/2)^2*COS(RADIANS($M$3:$M$473))*COS(RADIANS(H502))),$L$3:$L$473)</f>
        <v>n83</v>
      </c>
    </row>
    <row r="503" spans="1:10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t="str" cm="1">
        <f t="array" ref="J503">LOOKUP(1,1/FREQUENCY(0,SIN((RADIANS($M$3:$M$473-H503))/2)^2+SIN((RADIANS($N$3:$N$473-I503))/2)^2*COS(RADIANS($M$3:$M$473))*COS(RADIANS(H503))),$L$3:$L$473)</f>
        <v>n83</v>
      </c>
    </row>
    <row r="504" spans="1:10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t="str" cm="1">
        <f t="array" ref="J504">LOOKUP(1,1/FREQUENCY(0,SIN((RADIANS($M$3:$M$473-H504))/2)^2+SIN((RADIANS($N$3:$N$473-I504))/2)^2*COS(RADIANS($M$3:$M$473))*COS(RADIANS(H504))),$L$3:$L$473)</f>
        <v>n83</v>
      </c>
    </row>
    <row r="505" spans="1:10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t="str" cm="1">
        <f t="array" ref="J505">LOOKUP(1,1/FREQUENCY(0,SIN((RADIANS($M$3:$M$473-H505))/2)^2+SIN((RADIANS($N$3:$N$473-I505))/2)^2*COS(RADIANS($M$3:$M$473))*COS(RADIANS(H505))),$L$3:$L$473)</f>
        <v>n83</v>
      </c>
    </row>
    <row r="506" spans="1:10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t="str" cm="1">
        <f t="array" ref="J506">LOOKUP(1,1/FREQUENCY(0,SIN((RADIANS($M$3:$M$473-H506))/2)^2+SIN((RADIANS($N$3:$N$473-I506))/2)^2*COS(RADIANS($M$3:$M$473))*COS(RADIANS(H506))),$L$3:$L$473)</f>
        <v>n83</v>
      </c>
    </row>
    <row r="507" spans="1:10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t="str" cm="1">
        <f t="array" ref="J507">LOOKUP(1,1/FREQUENCY(0,SIN((RADIANS($M$3:$M$473-H507))/2)^2+SIN((RADIANS($N$3:$N$473-I507))/2)^2*COS(RADIANS($M$3:$M$473))*COS(RADIANS(H507))),$L$3:$L$473)</f>
        <v>n83</v>
      </c>
    </row>
    <row r="508" spans="1:10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t="str" cm="1">
        <f t="array" ref="J508">LOOKUP(1,1/FREQUENCY(0,SIN((RADIANS($M$3:$M$473-H508))/2)^2+SIN((RADIANS($N$3:$N$473-I508))/2)^2*COS(RADIANS($M$3:$M$473))*COS(RADIANS(H508))),$L$3:$L$473)</f>
        <v>n83</v>
      </c>
    </row>
    <row r="509" spans="1:10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t="str" cm="1">
        <f t="array" ref="J509">LOOKUP(1,1/FREQUENCY(0,SIN((RADIANS($M$3:$M$473-H509))/2)^2+SIN((RADIANS($N$3:$N$473-I509))/2)^2*COS(RADIANS($M$3:$M$473))*COS(RADIANS(H509))),$L$3:$L$473)</f>
        <v>n83</v>
      </c>
    </row>
    <row r="510" spans="1:10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t="str" cm="1">
        <f t="array" ref="J510">LOOKUP(1,1/FREQUENCY(0,SIN((RADIANS($M$3:$M$473-H510))/2)^2+SIN((RADIANS($N$3:$N$473-I510))/2)^2*COS(RADIANS($M$3:$M$473))*COS(RADIANS(H510))),$L$3:$L$473)</f>
        <v>n83</v>
      </c>
    </row>
    <row r="511" spans="1:10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t="str" cm="1">
        <f t="array" ref="J511">LOOKUP(1,1/FREQUENCY(0,SIN((RADIANS($M$3:$M$473-H511))/2)^2+SIN((RADIANS($N$3:$N$473-I511))/2)^2*COS(RADIANS($M$3:$M$473))*COS(RADIANS(H511))),$L$3:$L$473)</f>
        <v>n83</v>
      </c>
    </row>
    <row r="512" spans="1:10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t="str" cm="1">
        <f t="array" ref="J512">LOOKUP(1,1/FREQUENCY(0,SIN((RADIANS($M$3:$M$473-H512))/2)^2+SIN((RADIANS($N$3:$N$473-I512))/2)^2*COS(RADIANS($M$3:$M$473))*COS(RADIANS(H512))),$L$3:$L$473)</f>
        <v>n83</v>
      </c>
    </row>
    <row r="513" spans="1:10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t="str" cm="1">
        <f t="array" ref="J513">LOOKUP(1,1/FREQUENCY(0,SIN((RADIANS($M$3:$M$473-H513))/2)^2+SIN((RADIANS($N$3:$N$473-I513))/2)^2*COS(RADIANS($M$3:$M$473))*COS(RADIANS(H513))),$L$3:$L$473)</f>
        <v>n83</v>
      </c>
    </row>
    <row r="514" spans="1:10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t="str" cm="1">
        <f t="array" ref="J514">LOOKUP(1,1/FREQUENCY(0,SIN((RADIANS($M$3:$M$473-H514))/2)^2+SIN((RADIANS($N$3:$N$473-I514))/2)^2*COS(RADIANS($M$3:$M$473))*COS(RADIANS(H514))),$L$3:$L$473)</f>
        <v>n83</v>
      </c>
    </row>
    <row r="515" spans="1:10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t="str" cm="1">
        <f t="array" ref="J515">LOOKUP(1,1/FREQUENCY(0,SIN((RADIANS($M$3:$M$473-H515))/2)^2+SIN((RADIANS($N$3:$N$473-I515))/2)^2*COS(RADIANS($M$3:$M$473))*COS(RADIANS(H515))),$L$3:$L$473)</f>
        <v>n83</v>
      </c>
    </row>
    <row r="516" spans="1:10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t="str" cm="1">
        <f t="array" ref="J516">LOOKUP(1,1/FREQUENCY(0,SIN((RADIANS($M$3:$M$473-H516))/2)^2+SIN((RADIANS($N$3:$N$473-I516))/2)^2*COS(RADIANS($M$3:$M$473))*COS(RADIANS(H516))),$L$3:$L$473)</f>
        <v>n84</v>
      </c>
    </row>
    <row r="517" spans="1:10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t="str" cm="1">
        <f t="array" ref="J517">LOOKUP(1,1/FREQUENCY(0,SIN((RADIANS($M$3:$M$473-H517))/2)^2+SIN((RADIANS($N$3:$N$473-I517))/2)^2*COS(RADIANS($M$3:$M$473))*COS(RADIANS(H517))),$L$3:$L$473)</f>
        <v>n83</v>
      </c>
    </row>
    <row r="518" spans="1:10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t="str" cm="1">
        <f t="array" ref="J518">LOOKUP(1,1/FREQUENCY(0,SIN((RADIANS($M$3:$M$473-H518))/2)^2+SIN((RADIANS($N$3:$N$473-I518))/2)^2*COS(RADIANS($M$3:$M$473))*COS(RADIANS(H518))),$L$3:$L$473)</f>
        <v>n83</v>
      </c>
    </row>
    <row r="519" spans="1:10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t="str" cm="1">
        <f t="array" ref="J519">LOOKUP(1,1/FREQUENCY(0,SIN((RADIANS($M$3:$M$473-H519))/2)^2+SIN((RADIANS($N$3:$N$473-I519))/2)^2*COS(RADIANS($M$3:$M$473))*COS(RADIANS(H519))),$L$3:$L$473)</f>
        <v>n83</v>
      </c>
    </row>
    <row r="520" spans="1:10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t="str" cm="1">
        <f t="array" ref="J520">LOOKUP(1,1/FREQUENCY(0,SIN((RADIANS($M$3:$M$473-H520))/2)^2+SIN((RADIANS($N$3:$N$473-I520))/2)^2*COS(RADIANS($M$3:$M$473))*COS(RADIANS(H520))),$L$3:$L$473)</f>
        <v>n84</v>
      </c>
    </row>
    <row r="521" spans="1:10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t="str" cm="1">
        <f t="array" ref="J521">LOOKUP(1,1/FREQUENCY(0,SIN((RADIANS($M$3:$M$473-H521))/2)^2+SIN((RADIANS($N$3:$N$473-I521))/2)^2*COS(RADIANS($M$3:$M$473))*COS(RADIANS(H521))),$L$3:$L$473)</f>
        <v>n84</v>
      </c>
    </row>
    <row r="522" spans="1:10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t="str" cm="1">
        <f t="array" ref="J522">LOOKUP(1,1/FREQUENCY(0,SIN((RADIANS($M$3:$M$473-H522))/2)^2+SIN((RADIANS($N$3:$N$473-I522))/2)^2*COS(RADIANS($M$3:$M$473))*COS(RADIANS(H522))),$L$3:$L$473)</f>
        <v>n84</v>
      </c>
    </row>
    <row r="523" spans="1:10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t="str" cm="1">
        <f t="array" ref="J523">LOOKUP(1,1/FREQUENCY(0,SIN((RADIANS($M$3:$M$473-H523))/2)^2+SIN((RADIANS($N$3:$N$473-I523))/2)^2*COS(RADIANS($M$3:$M$473))*COS(RADIANS(H523))),$L$3:$L$473)</f>
        <v>n84</v>
      </c>
    </row>
    <row r="524" spans="1:10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t="str" cm="1">
        <f t="array" ref="J524">LOOKUP(1,1/FREQUENCY(0,SIN((RADIANS($M$3:$M$473-H524))/2)^2+SIN((RADIANS($N$3:$N$473-I524))/2)^2*COS(RADIANS($M$3:$M$473))*COS(RADIANS(H524))),$L$3:$L$473)</f>
        <v>n84</v>
      </c>
    </row>
    <row r="525" spans="1:10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t="str" cm="1">
        <f t="array" ref="J525">LOOKUP(1,1/FREQUENCY(0,SIN((RADIANS($M$3:$M$473-H525))/2)^2+SIN((RADIANS($N$3:$N$473-I525))/2)^2*COS(RADIANS($M$3:$M$473))*COS(RADIANS(H525))),$L$3:$L$473)</f>
        <v>n84</v>
      </c>
    </row>
    <row r="526" spans="1:10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t="str" cm="1">
        <f t="array" ref="J526">LOOKUP(1,1/FREQUENCY(0,SIN((RADIANS($M$3:$M$473-H526))/2)^2+SIN((RADIANS($N$3:$N$473-I526))/2)^2*COS(RADIANS($M$3:$M$473))*COS(RADIANS(H526))),$L$3:$L$473)</f>
        <v>n84</v>
      </c>
    </row>
    <row r="527" spans="1:10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t="str" cm="1">
        <f t="array" ref="J527">LOOKUP(1,1/FREQUENCY(0,SIN((RADIANS($M$3:$M$473-H527))/2)^2+SIN((RADIANS($N$3:$N$473-I527))/2)^2*COS(RADIANS($M$3:$M$473))*COS(RADIANS(H527))),$L$3:$L$473)</f>
        <v>n84</v>
      </c>
    </row>
    <row r="528" spans="1:10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t="str" cm="1">
        <f t="array" ref="J528">LOOKUP(1,1/FREQUENCY(0,SIN((RADIANS($M$3:$M$473-H528))/2)^2+SIN((RADIANS($N$3:$N$473-I528))/2)^2*COS(RADIANS($M$3:$M$473))*COS(RADIANS(H528))),$L$3:$L$473)</f>
        <v>n84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t="str" cm="1">
        <f t="array" ref="J529">LOOKUP(1,1/FREQUENCY(0,SIN((RADIANS($M$3:$M$473-H529))/2)^2+SIN((RADIANS($N$3:$N$473-I529))/2)^2*COS(RADIANS($M$3:$M$473))*COS(RADIANS(H529))),$L$3:$L$473)</f>
        <v>n84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t="str" cm="1">
        <f t="array" ref="J530">LOOKUP(1,1/FREQUENCY(0,SIN((RADIANS($M$3:$M$473-H530))/2)^2+SIN((RADIANS($N$3:$N$473-I530))/2)^2*COS(RADIANS($M$3:$M$473))*COS(RADIANS(H530))),$L$3:$L$473)</f>
        <v>n84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t="str" cm="1">
        <f t="array" ref="J531">LOOKUP(1,1/FREQUENCY(0,SIN((RADIANS($M$3:$M$473-H531))/2)^2+SIN((RADIANS($N$3:$N$473-I531))/2)^2*COS(RADIANS($M$3:$M$473))*COS(RADIANS(H531))),$L$3:$L$473)</f>
        <v>n84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t="str" cm="1">
        <f t="array" ref="J532">LOOKUP(1,1/FREQUENCY(0,SIN((RADIANS($M$3:$M$473-H532))/2)^2+SIN((RADIANS($N$3:$N$473-I532))/2)^2*COS(RADIANS($M$3:$M$473))*COS(RADIANS(H532))),$L$3:$L$473)</f>
        <v>n84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t="str" cm="1">
        <f t="array" ref="J533">LOOKUP(1,1/FREQUENCY(0,SIN((RADIANS($M$3:$M$473-H533))/2)^2+SIN((RADIANS($N$3:$N$473-I533))/2)^2*COS(RADIANS($M$3:$M$473))*COS(RADIANS(H533))),$L$3:$L$473)</f>
        <v>n84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t="str" cm="1">
        <f t="array" ref="J534">LOOKUP(1,1/FREQUENCY(0,SIN((RADIANS($M$3:$M$473-H534))/2)^2+SIN((RADIANS($N$3:$N$473-I534))/2)^2*COS(RADIANS($M$3:$M$473))*COS(RADIANS(H534))),$L$3:$L$473)</f>
        <v>n84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t="str" cm="1">
        <f t="array" ref="J535">LOOKUP(1,1/FREQUENCY(0,SIN((RADIANS($M$3:$M$473-H535))/2)^2+SIN((RADIANS($N$3:$N$473-I535))/2)^2*COS(RADIANS($M$3:$M$473))*COS(RADIANS(H535))),$L$3:$L$473)</f>
        <v>n84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t="str" cm="1">
        <f t="array" ref="J536">LOOKUP(1,1/FREQUENCY(0,SIN((RADIANS($M$3:$M$473-H536))/2)^2+SIN((RADIANS($N$3:$N$473-I536))/2)^2*COS(RADIANS($M$3:$M$473))*COS(RADIANS(H536))),$L$3:$L$473)</f>
        <v>n84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t="str" cm="1">
        <f t="array" ref="J537">LOOKUP(1,1/FREQUENCY(0,SIN((RADIANS($M$3:$M$473-H537))/2)^2+SIN((RADIANS($N$3:$N$473-I537))/2)^2*COS(RADIANS($M$3:$M$473))*COS(RADIANS(H537))),$L$3:$L$473)</f>
        <v>n84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t="str" cm="1">
        <f t="array" ref="J538">LOOKUP(1,1/FREQUENCY(0,SIN((RADIANS($M$3:$M$473-H538))/2)^2+SIN((RADIANS($N$3:$N$473-I538))/2)^2*COS(RADIANS($M$3:$M$473))*COS(RADIANS(H538))),$L$3:$L$473)</f>
        <v>n84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t="str" cm="1">
        <f t="array" ref="J539">LOOKUP(1,1/FREQUENCY(0,SIN((RADIANS($M$3:$M$473-H539))/2)^2+SIN((RADIANS($N$3:$N$473-I539))/2)^2*COS(RADIANS($M$3:$M$473))*COS(RADIANS(H539))),$L$3:$L$473)</f>
        <v>n84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t="str" cm="1">
        <f t="array" ref="J540">LOOKUP(1,1/FREQUENCY(0,SIN((RADIANS($M$3:$M$473-H540))/2)^2+SIN((RADIANS($N$3:$N$473-I540))/2)^2*COS(RADIANS($M$3:$M$473))*COS(RADIANS(H540))),$L$3:$L$473)</f>
        <v>n84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t="str" cm="1">
        <f t="array" ref="J541">LOOKUP(1,1/FREQUENCY(0,SIN((RADIANS($M$3:$M$473-H541))/2)^2+SIN((RADIANS($N$3:$N$473-I541))/2)^2*COS(RADIANS($M$3:$M$473))*COS(RADIANS(H541))),$L$3:$L$473)</f>
        <v>n84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t="str" cm="1">
        <f t="array" ref="J542">LOOKUP(1,1/FREQUENCY(0,SIN((RADIANS($M$3:$M$473-H542))/2)^2+SIN((RADIANS($N$3:$N$473-I542))/2)^2*COS(RADIANS($M$3:$M$473))*COS(RADIANS(H542))),$L$3:$L$473)</f>
        <v>n84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t="str" cm="1">
        <f t="array" ref="J543">LOOKUP(1,1/FREQUENCY(0,SIN((RADIANS($M$3:$M$473-H543))/2)^2+SIN((RADIANS($N$3:$N$473-I543))/2)^2*COS(RADIANS($M$3:$M$473))*COS(RADIANS(H543))),$L$3:$L$473)</f>
        <v>n84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t="str" cm="1">
        <f t="array" ref="J544">LOOKUP(1,1/FREQUENCY(0,SIN((RADIANS($M$3:$M$473-H544))/2)^2+SIN((RADIANS($N$3:$N$473-I544))/2)^2*COS(RADIANS($M$3:$M$473))*COS(RADIANS(H544))),$L$3:$L$473)</f>
        <v>n84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t="str" cm="1">
        <f t="array" ref="J545">LOOKUP(1,1/FREQUENCY(0,SIN((RADIANS($M$3:$M$473-H545))/2)^2+SIN((RADIANS($N$3:$N$473-I545))/2)^2*COS(RADIANS($M$3:$M$473))*COS(RADIANS(H545))),$L$3:$L$473)</f>
        <v>n84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t="str" cm="1">
        <f t="array" ref="J546">LOOKUP(1,1/FREQUENCY(0,SIN((RADIANS($M$3:$M$473-H546))/2)^2+SIN((RADIANS($N$3:$N$473-I546))/2)^2*COS(RADIANS($M$3:$M$473))*COS(RADIANS(H546))),$L$3:$L$473)</f>
        <v>n84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t="str" cm="1">
        <f t="array" ref="J547">LOOKUP(1,1/FREQUENCY(0,SIN((RADIANS($M$3:$M$473-H547))/2)^2+SIN((RADIANS($N$3:$N$473-I547))/2)^2*COS(RADIANS($M$3:$M$473))*COS(RADIANS(H547))),$L$3:$L$473)</f>
        <v>n84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t="str" cm="1">
        <f t="array" ref="J548">LOOKUP(1,1/FREQUENCY(0,SIN((RADIANS($M$3:$M$473-H548))/2)^2+SIN((RADIANS($N$3:$N$473-I548))/2)^2*COS(RADIANS($M$3:$M$473))*COS(RADIANS(H548))),$L$3:$L$473)</f>
        <v>n84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t="str" cm="1">
        <f t="array" ref="J549">LOOKUP(1,1/FREQUENCY(0,SIN((RADIANS($M$3:$M$473-H549))/2)^2+SIN((RADIANS($N$3:$N$473-I549))/2)^2*COS(RADIANS($M$3:$M$473))*COS(RADIANS(H549))),$L$3:$L$473)</f>
        <v>n84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t="str" cm="1">
        <f t="array" ref="J550">LOOKUP(1,1/FREQUENCY(0,SIN((RADIANS($M$3:$M$473-H550))/2)^2+SIN((RADIANS($N$3:$N$473-I550))/2)^2*COS(RADIANS($M$3:$M$473))*COS(RADIANS(H550))),$L$3:$L$473)</f>
        <v>n83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t="str" cm="1">
        <f t="array" ref="J551">LOOKUP(1,1/FREQUENCY(0,SIN((RADIANS($M$3:$M$473-H551))/2)^2+SIN((RADIANS($N$3:$N$473-I551))/2)^2*COS(RADIANS($M$3:$M$473))*COS(RADIANS(H551))),$L$3:$L$473)</f>
        <v>n83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t="str" cm="1">
        <f t="array" ref="J552">LOOKUP(1,1/FREQUENCY(0,SIN((RADIANS($M$3:$M$473-H552))/2)^2+SIN((RADIANS($N$3:$N$473-I552))/2)^2*COS(RADIANS($M$3:$M$473))*COS(RADIANS(H552))),$L$3:$L$473)</f>
        <v>n83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t="str" cm="1">
        <f t="array" ref="J553">LOOKUP(1,1/FREQUENCY(0,SIN((RADIANS($M$3:$M$473-H553))/2)^2+SIN((RADIANS($N$3:$N$473-I553))/2)^2*COS(RADIANS($M$3:$M$473))*COS(RADIANS(H553))),$L$3:$L$473)</f>
        <v>n83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t="str" cm="1">
        <f t="array" ref="J554">LOOKUP(1,1/FREQUENCY(0,SIN((RADIANS($M$3:$M$473-H554))/2)^2+SIN((RADIANS($N$3:$N$473-I554))/2)^2*COS(RADIANS($M$3:$M$473))*COS(RADIANS(H554))),$L$3:$L$473)</f>
        <v>n83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t="str" cm="1">
        <f t="array" ref="J555">LOOKUP(1,1/FREQUENCY(0,SIN((RADIANS($M$3:$M$473-H555))/2)^2+SIN((RADIANS($N$3:$N$473-I555))/2)^2*COS(RADIANS($M$3:$M$473))*COS(RADIANS(H555))),$L$3:$L$473)</f>
        <v>n83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t="str" cm="1">
        <f t="array" ref="J556">LOOKUP(1,1/FREQUENCY(0,SIN((RADIANS($M$3:$M$473-H556))/2)^2+SIN((RADIANS($N$3:$N$473-I556))/2)^2*COS(RADIANS($M$3:$M$473))*COS(RADIANS(H556))),$L$3:$L$473)</f>
        <v>n83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t="str" cm="1">
        <f t="array" ref="J557">LOOKUP(1,1/FREQUENCY(0,SIN((RADIANS($M$3:$M$473-H557))/2)^2+SIN((RADIANS($N$3:$N$473-I557))/2)^2*COS(RADIANS($M$3:$M$473))*COS(RADIANS(H557))),$L$3:$L$473)</f>
        <v>n83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t="str" cm="1">
        <f t="array" ref="J558">LOOKUP(1,1/FREQUENCY(0,SIN((RADIANS($M$3:$M$473-H558))/2)^2+SIN((RADIANS($N$3:$N$473-I558))/2)^2*COS(RADIANS($M$3:$M$473))*COS(RADIANS(H558))),$L$3:$L$473)</f>
        <v>n401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t="str" cm="1">
        <f t="array" ref="J559">LOOKUP(1,1/FREQUENCY(0,SIN((RADIANS($M$3:$M$473-H559))/2)^2+SIN((RADIANS($N$3:$N$473-I559))/2)^2*COS(RADIANS($M$3:$M$473))*COS(RADIANS(H559))),$L$3:$L$473)</f>
        <v>n398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t="str" cm="1">
        <f t="array" ref="J560">LOOKUP(1,1/FREQUENCY(0,SIN((RADIANS($M$3:$M$473-H560))/2)^2+SIN((RADIANS($N$3:$N$473-I560))/2)^2*COS(RADIANS($M$3:$M$473))*COS(RADIANS(H560))),$L$3:$L$473)</f>
        <v>n24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t="str" cm="1">
        <f t="array" ref="J561">LOOKUP(1,1/FREQUENCY(0,SIN((RADIANS($M$3:$M$473-H561))/2)^2+SIN((RADIANS($N$3:$N$473-I561))/2)^2*COS(RADIANS($M$3:$M$473))*COS(RADIANS(H561))),$L$3:$L$473)</f>
        <v>n401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t="str" cm="1">
        <f t="array" ref="J562">LOOKUP(1,1/FREQUENCY(0,SIN((RADIANS($M$3:$M$473-H562))/2)^2+SIN((RADIANS($N$3:$N$473-I562))/2)^2*COS(RADIANS($M$3:$M$473))*COS(RADIANS(H562))),$L$3:$L$473)</f>
        <v>n398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t="str" cm="1">
        <f t="array" ref="J563">LOOKUP(1,1/FREQUENCY(0,SIN((RADIANS($M$3:$M$473-H563))/2)^2+SIN((RADIANS($N$3:$N$473-I563))/2)^2*COS(RADIANS($M$3:$M$473))*COS(RADIANS(H563))),$L$3:$L$473)</f>
        <v>n398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t="str" cm="1">
        <f t="array" ref="J564">LOOKUP(1,1/FREQUENCY(0,SIN((RADIANS($M$3:$M$473-H564))/2)^2+SIN((RADIANS($N$3:$N$473-I564))/2)^2*COS(RADIANS($M$3:$M$473))*COS(RADIANS(H564))),$L$3:$L$473)</f>
        <v>n401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t="str" cm="1">
        <f t="array" ref="J565">LOOKUP(1,1/FREQUENCY(0,SIN((RADIANS($M$3:$M$473-H565))/2)^2+SIN((RADIANS($N$3:$N$473-I565))/2)^2*COS(RADIANS($M$3:$M$473))*COS(RADIANS(H565))),$L$3:$L$473)</f>
        <v>n24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t="str" cm="1">
        <f t="array" ref="J566">LOOKUP(1,1/FREQUENCY(0,SIN((RADIANS($M$3:$M$473-H566))/2)^2+SIN((RADIANS($N$3:$N$473-I566))/2)^2*COS(RADIANS($M$3:$M$473))*COS(RADIANS(H566))),$L$3:$L$473)</f>
        <v>n401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t="str" cm="1">
        <f t="array" ref="J567">LOOKUP(1,1/FREQUENCY(0,SIN((RADIANS($M$3:$M$473-H567))/2)^2+SIN((RADIANS($N$3:$N$473-I567))/2)^2*COS(RADIANS($M$3:$M$473))*COS(RADIANS(H567))),$L$3:$L$473)</f>
        <v>n401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t="str" cm="1">
        <f t="array" ref="J568">LOOKUP(1,1/FREQUENCY(0,SIN((RADIANS($M$3:$M$473-H568))/2)^2+SIN((RADIANS($N$3:$N$473-I568))/2)^2*COS(RADIANS($M$3:$M$473))*COS(RADIANS(H568))),$L$3:$L$473)</f>
        <v>n401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t="str" cm="1">
        <f t="array" ref="J569">LOOKUP(1,1/FREQUENCY(0,SIN((RADIANS($M$3:$M$473-H569))/2)^2+SIN((RADIANS($N$3:$N$473-I569))/2)^2*COS(RADIANS($M$3:$M$473))*COS(RADIANS(H569))),$L$3:$L$473)</f>
        <v>n401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t="str" cm="1">
        <f t="array" ref="J570">LOOKUP(1,1/FREQUENCY(0,SIN((RADIANS($M$3:$M$473-H570))/2)^2+SIN((RADIANS($N$3:$N$473-I570))/2)^2*COS(RADIANS($M$3:$M$473))*COS(RADIANS(H570))),$L$3:$L$473)</f>
        <v>n401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t="str" cm="1">
        <f t="array" ref="J571">LOOKUP(1,1/FREQUENCY(0,SIN((RADIANS($M$3:$M$473-H571))/2)^2+SIN((RADIANS($N$3:$N$473-I571))/2)^2*COS(RADIANS($M$3:$M$473))*COS(RADIANS(H571))),$L$3:$L$473)</f>
        <v>n24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t="str" cm="1">
        <f t="array" ref="J572">LOOKUP(1,1/FREQUENCY(0,SIN((RADIANS($M$3:$M$473-H572))/2)^2+SIN((RADIANS($N$3:$N$473-I572))/2)^2*COS(RADIANS($M$3:$M$473))*COS(RADIANS(H572))),$L$3:$L$473)</f>
        <v>n84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t="str" cm="1">
        <f t="array" ref="J573">LOOKUP(1,1/FREQUENCY(0,SIN((RADIANS($M$3:$M$473-H573))/2)^2+SIN((RADIANS($N$3:$N$473-I573))/2)^2*COS(RADIANS($M$3:$M$473))*COS(RADIANS(H573))),$L$3:$L$473)</f>
        <v>n401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t="str" cm="1">
        <f t="array" ref="J574">LOOKUP(1,1/FREQUENCY(0,SIN((RADIANS($M$3:$M$473-H574))/2)^2+SIN((RADIANS($N$3:$N$473-I574))/2)^2*COS(RADIANS($M$3:$M$473))*COS(RADIANS(H574))),$L$3:$L$473)</f>
        <v>n401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t="str" cm="1">
        <f t="array" ref="J575">LOOKUP(1,1/FREQUENCY(0,SIN((RADIANS($M$3:$M$473-H575))/2)^2+SIN((RADIANS($N$3:$N$473-I575))/2)^2*COS(RADIANS($M$3:$M$473))*COS(RADIANS(H575))),$L$3:$L$473)</f>
        <v>n84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t="str" cm="1">
        <f t="array" ref="J576">LOOKUP(1,1/FREQUENCY(0,SIN((RADIANS($M$3:$M$473-H576))/2)^2+SIN((RADIANS($N$3:$N$473-I576))/2)^2*COS(RADIANS($M$3:$M$473))*COS(RADIANS(H576))),$L$3:$L$473)</f>
        <v>n401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t="str" cm="1">
        <f t="array" ref="J577">LOOKUP(1,1/FREQUENCY(0,SIN((RADIANS($M$3:$M$473-H577))/2)^2+SIN((RADIANS($N$3:$N$473-I577))/2)^2*COS(RADIANS($M$3:$M$473))*COS(RADIANS(H577))),$L$3:$L$473)</f>
        <v>n401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t="str" cm="1">
        <f t="array" ref="J578">LOOKUP(1,1/FREQUENCY(0,SIN((RADIANS($M$3:$M$473-H578))/2)^2+SIN((RADIANS($N$3:$N$473-I578))/2)^2*COS(RADIANS($M$3:$M$473))*COS(RADIANS(H578))),$L$3:$L$473)</f>
        <v>n401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t="str" cm="1">
        <f t="array" ref="J579">LOOKUP(1,1/FREQUENCY(0,SIN((RADIANS($M$3:$M$473-H579))/2)^2+SIN((RADIANS($N$3:$N$473-I579))/2)^2*COS(RADIANS($M$3:$M$473))*COS(RADIANS(H579))),$L$3:$L$473)</f>
        <v>n401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t="str" cm="1">
        <f t="array" ref="J580">LOOKUP(1,1/FREQUENCY(0,SIN((RADIANS($M$3:$M$473-H580))/2)^2+SIN((RADIANS($N$3:$N$473-I580))/2)^2*COS(RADIANS($M$3:$M$473))*COS(RADIANS(H580))),$L$3:$L$473)</f>
        <v>n401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t="str" cm="1">
        <f t="array" ref="J581">LOOKUP(1,1/FREQUENCY(0,SIN((RADIANS($M$3:$M$473-H581))/2)^2+SIN((RADIANS($N$3:$N$473-I581))/2)^2*COS(RADIANS($M$3:$M$473))*COS(RADIANS(H581))),$L$3:$L$473)</f>
        <v>n401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t="str" cm="1">
        <f t="array" ref="J582">LOOKUP(1,1/FREQUENCY(0,SIN((RADIANS($M$3:$M$473-H582))/2)^2+SIN((RADIANS($N$3:$N$473-I582))/2)^2*COS(RADIANS($M$3:$M$473))*COS(RADIANS(H582))),$L$3:$L$473)</f>
        <v>n401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t="str" cm="1">
        <f t="array" ref="J583">LOOKUP(1,1/FREQUENCY(0,SIN((RADIANS($M$3:$M$473-H583))/2)^2+SIN((RADIANS($N$3:$N$473-I583))/2)^2*COS(RADIANS($M$3:$M$473))*COS(RADIANS(H583))),$L$3:$L$473)</f>
        <v>n401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t="str" cm="1">
        <f t="array" ref="J584">LOOKUP(1,1/FREQUENCY(0,SIN((RADIANS($M$3:$M$473-H584))/2)^2+SIN((RADIANS($N$3:$N$473-I584))/2)^2*COS(RADIANS($M$3:$M$473))*COS(RADIANS(H584))),$L$3:$L$473)</f>
        <v>n83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t="str" cm="1">
        <f t="array" ref="J585">LOOKUP(1,1/FREQUENCY(0,SIN((RADIANS($M$3:$M$473-H585))/2)^2+SIN((RADIANS($N$3:$N$473-I585))/2)^2*COS(RADIANS($M$3:$M$473))*COS(RADIANS(H585))),$L$3:$L$473)</f>
        <v>n83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t="str" cm="1">
        <f t="array" ref="J586">LOOKUP(1,1/FREQUENCY(0,SIN((RADIANS($M$3:$M$473-H586))/2)^2+SIN((RADIANS($N$3:$N$473-I586))/2)^2*COS(RADIANS($M$3:$M$473))*COS(RADIANS(H586))),$L$3:$L$473)</f>
        <v>n83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t="str" cm="1">
        <f t="array" ref="J587">LOOKUP(1,1/FREQUENCY(0,SIN((RADIANS($M$3:$M$473-H587))/2)^2+SIN((RADIANS($N$3:$N$473-I587))/2)^2*COS(RADIANS($M$3:$M$473))*COS(RADIANS(H587))),$L$3:$L$473)</f>
        <v>n83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t="str" cm="1">
        <f t="array" ref="J588">LOOKUP(1,1/FREQUENCY(0,SIN((RADIANS($M$3:$M$473-H588))/2)^2+SIN((RADIANS($N$3:$N$473-I588))/2)^2*COS(RADIANS($M$3:$M$473))*COS(RADIANS(H588))),$L$3:$L$473)</f>
        <v>n24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t="str" cm="1">
        <f t="array" ref="J589">LOOKUP(1,1/FREQUENCY(0,SIN((RADIANS($M$3:$M$473-H589))/2)^2+SIN((RADIANS($N$3:$N$473-I589))/2)^2*COS(RADIANS($M$3:$M$473))*COS(RADIANS(H589))),$L$3:$L$473)</f>
        <v>n398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t="str" cm="1">
        <f t="array" ref="J590">LOOKUP(1,1/FREQUENCY(0,SIN((RADIANS($M$3:$M$473-H590))/2)^2+SIN((RADIANS($N$3:$N$473-I590))/2)^2*COS(RADIANS($M$3:$M$473))*COS(RADIANS(H590))),$L$3:$L$473)</f>
        <v>n398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t="str" cm="1">
        <f t="array" ref="J591">LOOKUP(1,1/FREQUENCY(0,SIN((RADIANS($M$3:$M$473-H591))/2)^2+SIN((RADIANS($N$3:$N$473-I591))/2)^2*COS(RADIANS($M$3:$M$473))*COS(RADIANS(H591))),$L$3:$L$473)</f>
        <v>n398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t="str" cm="1">
        <f t="array" ref="J592">LOOKUP(1,1/FREQUENCY(0,SIN((RADIANS($M$3:$M$473-H592))/2)^2+SIN((RADIANS($N$3:$N$473-I592))/2)^2*COS(RADIANS($M$3:$M$473))*COS(RADIANS(H592))),$L$3:$L$473)</f>
        <v>n398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t="str" cm="1">
        <f t="array" ref="J593">LOOKUP(1,1/FREQUENCY(0,SIN((RADIANS($M$3:$M$473-H593))/2)^2+SIN((RADIANS($N$3:$N$473-I593))/2)^2*COS(RADIANS($M$3:$M$473))*COS(RADIANS(H593))),$L$3:$L$473)</f>
        <v>n398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t="str" cm="1">
        <f t="array" ref="J594">LOOKUP(1,1/FREQUENCY(0,SIN((RADIANS($M$3:$M$473-H594))/2)^2+SIN((RADIANS($N$3:$N$473-I594))/2)^2*COS(RADIANS($M$3:$M$473))*COS(RADIANS(H594))),$L$3:$L$473)</f>
        <v>n398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t="str" cm="1">
        <f t="array" ref="J595">LOOKUP(1,1/FREQUENCY(0,SIN((RADIANS($M$3:$M$473-H595))/2)^2+SIN((RADIANS($N$3:$N$473-I595))/2)^2*COS(RADIANS($M$3:$M$473))*COS(RADIANS(H595))),$L$3:$L$473)</f>
        <v>n398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t="str" cm="1">
        <f t="array" ref="J596">LOOKUP(1,1/FREQUENCY(0,SIN((RADIANS($M$3:$M$473-H596))/2)^2+SIN((RADIANS($N$3:$N$473-I596))/2)^2*COS(RADIANS($M$3:$M$473))*COS(RADIANS(H596))),$L$3:$L$473)</f>
        <v>n402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t="str" cm="1">
        <f t="array" ref="J597">LOOKUP(1,1/FREQUENCY(0,SIN((RADIANS($M$3:$M$473-H597))/2)^2+SIN((RADIANS($N$3:$N$473-I597))/2)^2*COS(RADIANS($M$3:$M$473))*COS(RADIANS(H597))),$L$3:$L$473)</f>
        <v>n398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t="str" cm="1">
        <f t="array" ref="J598">LOOKUP(1,1/FREQUENCY(0,SIN((RADIANS($M$3:$M$473-H598))/2)^2+SIN((RADIANS($N$3:$N$473-I598))/2)^2*COS(RADIANS($M$3:$M$473))*COS(RADIANS(H598))),$L$3:$L$473)</f>
        <v>n398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t="str" cm="1">
        <f t="array" ref="J599">LOOKUP(1,1/FREQUENCY(0,SIN((RADIANS($M$3:$M$473-H599))/2)^2+SIN((RADIANS($N$3:$N$473-I599))/2)^2*COS(RADIANS($M$3:$M$473))*COS(RADIANS(H599))),$L$3:$L$473)</f>
        <v>n398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t="str" cm="1">
        <f t="array" ref="J600">LOOKUP(1,1/FREQUENCY(0,SIN((RADIANS($M$3:$M$473-H600))/2)^2+SIN((RADIANS($N$3:$N$473-I600))/2)^2*COS(RADIANS($M$3:$M$473))*COS(RADIANS(H600))),$L$3:$L$473)</f>
        <v>n398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t="str" cm="1">
        <f t="array" ref="J601">LOOKUP(1,1/FREQUENCY(0,SIN((RADIANS($M$3:$M$473-H601))/2)^2+SIN((RADIANS($N$3:$N$473-I601))/2)^2*COS(RADIANS($M$3:$M$473))*COS(RADIANS(H601))),$L$3:$L$473)</f>
        <v>n398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t="str" cm="1">
        <f t="array" ref="J602">LOOKUP(1,1/FREQUENCY(0,SIN((RADIANS($M$3:$M$473-H602))/2)^2+SIN((RADIANS($N$3:$N$473-I602))/2)^2*COS(RADIANS($M$3:$M$473))*COS(RADIANS(H602))),$L$3:$L$473)</f>
        <v>n402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t="str" cm="1">
        <f t="array" ref="J603">LOOKUP(1,1/FREQUENCY(0,SIN((RADIANS($M$3:$M$473-H603))/2)^2+SIN((RADIANS($N$3:$N$473-I603))/2)^2*COS(RADIANS($M$3:$M$473))*COS(RADIANS(H603))),$L$3:$L$473)</f>
        <v>n398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t="str" cm="1">
        <f t="array" ref="J604">LOOKUP(1,1/FREQUENCY(0,SIN((RADIANS($M$3:$M$473-H604))/2)^2+SIN((RADIANS($N$3:$N$473-I604))/2)^2*COS(RADIANS($M$3:$M$473))*COS(RADIANS(H604))),$L$3:$L$473)</f>
        <v>n398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t="str" cm="1">
        <f t="array" ref="J605">LOOKUP(1,1/FREQUENCY(0,SIN((RADIANS($M$3:$M$473-H605))/2)^2+SIN((RADIANS($N$3:$N$473-I605))/2)^2*COS(RADIANS($M$3:$M$473))*COS(RADIANS(H605))),$L$3:$L$473)</f>
        <v>n398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t="str" cm="1">
        <f t="array" ref="J606">LOOKUP(1,1/FREQUENCY(0,SIN((RADIANS($M$3:$M$473-H606))/2)^2+SIN((RADIANS($N$3:$N$473-I606))/2)^2*COS(RADIANS($M$3:$M$473))*COS(RADIANS(H606))),$L$3:$L$473)</f>
        <v>n398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t="str" cm="1">
        <f t="array" ref="J607">LOOKUP(1,1/FREQUENCY(0,SIN((RADIANS($M$3:$M$473-H607))/2)^2+SIN((RADIANS($N$3:$N$473-I607))/2)^2*COS(RADIANS($M$3:$M$473))*COS(RADIANS(H607))),$L$3:$L$473)</f>
        <v>n398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t="str" cm="1">
        <f t="array" ref="J608">LOOKUP(1,1/FREQUENCY(0,SIN((RADIANS($M$3:$M$473-H608))/2)^2+SIN((RADIANS($N$3:$N$473-I608))/2)^2*COS(RADIANS($M$3:$M$473))*COS(RADIANS(H608))),$L$3:$L$473)</f>
        <v>n398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t="str" cm="1">
        <f t="array" ref="J609">LOOKUP(1,1/FREQUENCY(0,SIN((RADIANS($M$3:$M$473-H609))/2)^2+SIN((RADIANS($N$3:$N$473-I609))/2)^2*COS(RADIANS($M$3:$M$473))*COS(RADIANS(H609))),$L$3:$L$473)</f>
        <v>n398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t="str" cm="1">
        <f t="array" ref="J610">LOOKUP(1,1/FREQUENCY(0,SIN((RADIANS($M$3:$M$473-H610))/2)^2+SIN((RADIANS($N$3:$N$473-I610))/2)^2*COS(RADIANS($M$3:$M$473))*COS(RADIANS(H610))),$L$3:$L$473)</f>
        <v>n398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t="str" cm="1">
        <f t="array" ref="J611">LOOKUP(1,1/FREQUENCY(0,SIN((RADIANS($M$3:$M$473-H611))/2)^2+SIN((RADIANS($N$3:$N$473-I611))/2)^2*COS(RADIANS($M$3:$M$473))*COS(RADIANS(H611))),$L$3:$L$473)</f>
        <v>n398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t="str" cm="1">
        <f t="array" ref="J612">LOOKUP(1,1/FREQUENCY(0,SIN((RADIANS($M$3:$M$473-H612))/2)^2+SIN((RADIANS($N$3:$N$473-I612))/2)^2*COS(RADIANS($M$3:$M$473))*COS(RADIANS(H612))),$L$3:$L$473)</f>
        <v>n398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t="str" cm="1">
        <f t="array" ref="J613">LOOKUP(1,1/FREQUENCY(0,SIN((RADIANS($M$3:$M$473-H613))/2)^2+SIN((RADIANS($N$3:$N$473-I613))/2)^2*COS(RADIANS($M$3:$M$473))*COS(RADIANS(H613))),$L$3:$L$473)</f>
        <v>n398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t="str" cm="1">
        <f t="array" ref="J614">LOOKUP(1,1/FREQUENCY(0,SIN((RADIANS($M$3:$M$473-H614))/2)^2+SIN((RADIANS($N$3:$N$473-I614))/2)^2*COS(RADIANS($M$3:$M$473))*COS(RADIANS(H614))),$L$3:$L$473)</f>
        <v>n401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t="str" cm="1">
        <f t="array" ref="J615">LOOKUP(1,1/FREQUENCY(0,SIN((RADIANS($M$3:$M$473-H615))/2)^2+SIN((RADIANS($N$3:$N$473-I615))/2)^2*COS(RADIANS($M$3:$M$473))*COS(RADIANS(H615))),$L$3:$L$473)</f>
        <v>n401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t="str" cm="1">
        <f t="array" ref="J616">LOOKUP(1,1/FREQUENCY(0,SIN((RADIANS($M$3:$M$473-H616))/2)^2+SIN((RADIANS($N$3:$N$473-I616))/2)^2*COS(RADIANS($M$3:$M$473))*COS(RADIANS(H616))),$L$3:$L$473)</f>
        <v>n401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t="str" cm="1">
        <f t="array" ref="J617">LOOKUP(1,1/FREQUENCY(0,SIN((RADIANS($M$3:$M$473-H617))/2)^2+SIN((RADIANS($N$3:$N$473-I617))/2)^2*COS(RADIANS($M$3:$M$473))*COS(RADIANS(H617))),$L$3:$L$473)</f>
        <v>n401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t="str" cm="1">
        <f t="array" ref="J618">LOOKUP(1,1/FREQUENCY(0,SIN((RADIANS($M$3:$M$473-H618))/2)^2+SIN((RADIANS($N$3:$N$473-I618))/2)^2*COS(RADIANS($M$3:$M$473))*COS(RADIANS(H618))),$L$3:$L$473)</f>
        <v>n401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t="str" cm="1">
        <f t="array" ref="J619">LOOKUP(1,1/FREQUENCY(0,SIN((RADIANS($M$3:$M$473-H619))/2)^2+SIN((RADIANS($N$3:$N$473-I619))/2)^2*COS(RADIANS($M$3:$M$473))*COS(RADIANS(H619))),$L$3:$L$473)</f>
        <v>n401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t="str" cm="1">
        <f t="array" ref="J620">LOOKUP(1,1/FREQUENCY(0,SIN((RADIANS($M$3:$M$473-H620))/2)^2+SIN((RADIANS($N$3:$N$473-I620))/2)^2*COS(RADIANS($M$3:$M$473))*COS(RADIANS(H620))),$L$3:$L$473)</f>
        <v>n398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t="str" cm="1">
        <f t="array" ref="J621">LOOKUP(1,1/FREQUENCY(0,SIN((RADIANS($M$3:$M$473-H621))/2)^2+SIN((RADIANS($N$3:$N$473-I621))/2)^2*COS(RADIANS($M$3:$M$473))*COS(RADIANS(H621))),$L$3:$L$473)</f>
        <v>n398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t="str" cm="1">
        <f t="array" ref="J622">LOOKUP(1,1/FREQUENCY(0,SIN((RADIANS($M$3:$M$473-H622))/2)^2+SIN((RADIANS($N$3:$N$473-I622))/2)^2*COS(RADIANS($M$3:$M$473))*COS(RADIANS(H622))),$L$3:$L$473)</f>
        <v>n24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t="str" cm="1">
        <f t="array" ref="J623">LOOKUP(1,1/FREQUENCY(0,SIN((RADIANS($M$3:$M$473-H623))/2)^2+SIN((RADIANS($N$3:$N$473-I623))/2)^2*COS(RADIANS($M$3:$M$473))*COS(RADIANS(H623))),$L$3:$L$473)</f>
        <v>n398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t="str" cm="1">
        <f t="array" ref="J624">LOOKUP(1,1/FREQUENCY(0,SIN((RADIANS($M$3:$M$473-H624))/2)^2+SIN((RADIANS($N$3:$N$473-I624))/2)^2*COS(RADIANS($M$3:$M$473))*COS(RADIANS(H624))),$L$3:$L$473)</f>
        <v>n401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t="str" cm="1">
        <f t="array" ref="J625">LOOKUP(1,1/FREQUENCY(0,SIN((RADIANS($M$3:$M$473-H625))/2)^2+SIN((RADIANS($N$3:$N$473-I625))/2)^2*COS(RADIANS($M$3:$M$473))*COS(RADIANS(H625))),$L$3:$L$473)</f>
        <v>n24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t="str" cm="1">
        <f t="array" ref="J626">LOOKUP(1,1/FREQUENCY(0,SIN((RADIANS($M$3:$M$473-H626))/2)^2+SIN((RADIANS($N$3:$N$473-I626))/2)^2*COS(RADIANS($M$3:$M$473))*COS(RADIANS(H626))),$L$3:$L$473)</f>
        <v>n398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t="str" cm="1">
        <f t="array" ref="J627">LOOKUP(1,1/FREQUENCY(0,SIN((RADIANS($M$3:$M$473-H627))/2)^2+SIN((RADIANS($N$3:$N$473-I627))/2)^2*COS(RADIANS($M$3:$M$473))*COS(RADIANS(H627))),$L$3:$L$473)</f>
        <v>n24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t="str" cm="1">
        <f t="array" ref="J628">LOOKUP(1,1/FREQUENCY(0,SIN((RADIANS($M$3:$M$473-H628))/2)^2+SIN((RADIANS($N$3:$N$473-I628))/2)^2*COS(RADIANS($M$3:$M$473))*COS(RADIANS(H628))),$L$3:$L$473)</f>
        <v>n398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t="str" cm="1">
        <f t="array" ref="J629">LOOKUP(1,1/FREQUENCY(0,SIN((RADIANS($M$3:$M$473-H629))/2)^2+SIN((RADIANS($N$3:$N$473-I629))/2)^2*COS(RADIANS($M$3:$M$473))*COS(RADIANS(H629))),$L$3:$L$473)</f>
        <v>n24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t="str" cm="1">
        <f t="array" ref="J630">LOOKUP(1,1/FREQUENCY(0,SIN((RADIANS($M$3:$M$473-H630))/2)^2+SIN((RADIANS($N$3:$N$473-I630))/2)^2*COS(RADIANS($M$3:$M$473))*COS(RADIANS(H630))),$L$3:$L$473)</f>
        <v>n401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t="str" cm="1">
        <f t="array" ref="J631">LOOKUP(1,1/FREQUENCY(0,SIN((RADIANS($M$3:$M$473-H631))/2)^2+SIN((RADIANS($N$3:$N$473-I631))/2)^2*COS(RADIANS($M$3:$M$473))*COS(RADIANS(H631))),$L$3:$L$473)</f>
        <v>n401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t="str" cm="1">
        <f t="array" ref="J632">LOOKUP(1,1/FREQUENCY(0,SIN((RADIANS($M$3:$M$473-H632))/2)^2+SIN((RADIANS($N$3:$N$473-I632))/2)^2*COS(RADIANS($M$3:$M$473))*COS(RADIANS(H632))),$L$3:$L$473)</f>
        <v>n398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t="str" cm="1">
        <f t="array" ref="J633">LOOKUP(1,1/FREQUENCY(0,SIN((RADIANS($M$3:$M$473-H633))/2)^2+SIN((RADIANS($N$3:$N$473-I633))/2)^2*COS(RADIANS($M$3:$M$473))*COS(RADIANS(H633))),$L$3:$L$473)</f>
        <v>n398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t="str" cm="1">
        <f t="array" ref="J634">LOOKUP(1,1/FREQUENCY(0,SIN((RADIANS($M$3:$M$473-H634))/2)^2+SIN((RADIANS($N$3:$N$473-I634))/2)^2*COS(RADIANS($M$3:$M$473))*COS(RADIANS(H634))),$L$3:$L$473)</f>
        <v>n398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t="str" cm="1">
        <f t="array" ref="J635">LOOKUP(1,1/FREQUENCY(0,SIN((RADIANS($M$3:$M$473-H635))/2)^2+SIN((RADIANS($N$3:$N$473-I635))/2)^2*COS(RADIANS($M$3:$M$473))*COS(RADIANS(H635))),$L$3:$L$473)</f>
        <v>n398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t="str" cm="1">
        <f t="array" ref="J636">LOOKUP(1,1/FREQUENCY(0,SIN((RADIANS($M$3:$M$473-H636))/2)^2+SIN((RADIANS($N$3:$N$473-I636))/2)^2*COS(RADIANS($M$3:$M$473))*COS(RADIANS(H636))),$L$3:$L$473)</f>
        <v>n24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t="str" cm="1">
        <f t="array" ref="J637">LOOKUP(1,1/FREQUENCY(0,SIN((RADIANS($M$3:$M$473-H637))/2)^2+SIN((RADIANS($N$3:$N$473-I637))/2)^2*COS(RADIANS($M$3:$M$473))*COS(RADIANS(H637))),$L$3:$L$473)</f>
        <v>n24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t="str" cm="1">
        <f t="array" ref="J638">LOOKUP(1,1/FREQUENCY(0,SIN((RADIANS($M$3:$M$473-H638))/2)^2+SIN((RADIANS($N$3:$N$473-I638))/2)^2*COS(RADIANS($M$3:$M$473))*COS(RADIANS(H638))),$L$3:$L$473)</f>
        <v>n24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t="str" cm="1">
        <f t="array" ref="J639">LOOKUP(1,1/FREQUENCY(0,SIN((RADIANS($M$3:$M$473-H639))/2)^2+SIN((RADIANS($N$3:$N$473-I639))/2)^2*COS(RADIANS($M$3:$M$473))*COS(RADIANS(H639))),$L$3:$L$473)</f>
        <v>n24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t="str" cm="1">
        <f t="array" ref="J640">LOOKUP(1,1/FREQUENCY(0,SIN((RADIANS($M$3:$M$473-H640))/2)^2+SIN((RADIANS($N$3:$N$473-I640))/2)^2*COS(RADIANS($M$3:$M$473))*COS(RADIANS(H640))),$L$3:$L$473)</f>
        <v>n398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t="str" cm="1">
        <f t="array" ref="J641">LOOKUP(1,1/FREQUENCY(0,SIN((RADIANS($M$3:$M$473-H641))/2)^2+SIN((RADIANS($N$3:$N$473-I641))/2)^2*COS(RADIANS($M$3:$M$473))*COS(RADIANS(H641))),$L$3:$L$473)</f>
        <v>n24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t="str" cm="1">
        <f t="array" ref="J642">LOOKUP(1,1/FREQUENCY(0,SIN((RADIANS($M$3:$M$473-H642))/2)^2+SIN((RADIANS($N$3:$N$473-I642))/2)^2*COS(RADIANS($M$3:$M$473))*COS(RADIANS(H642))),$L$3:$L$473)</f>
        <v>n24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t="str" cm="1">
        <f t="array" ref="J643">LOOKUP(1,1/FREQUENCY(0,SIN((RADIANS($M$3:$M$473-H643))/2)^2+SIN((RADIANS($N$3:$N$473-I643))/2)^2*COS(RADIANS($M$3:$M$473))*COS(RADIANS(H643))),$L$3:$L$473)</f>
        <v>n24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t="str" cm="1">
        <f t="array" ref="J644">LOOKUP(1,1/FREQUENCY(0,SIN((RADIANS($M$3:$M$473-H644))/2)^2+SIN((RADIANS($N$3:$N$473-I644))/2)^2*COS(RADIANS($M$3:$M$473))*COS(RADIANS(H644))),$L$3:$L$473)</f>
        <v>n83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t="str" cm="1">
        <f t="array" ref="J645">LOOKUP(1,1/FREQUENCY(0,SIN((RADIANS($M$3:$M$473-H645))/2)^2+SIN((RADIANS($N$3:$N$473-I645))/2)^2*COS(RADIANS($M$3:$M$473))*COS(RADIANS(H645))),$L$3:$L$473)</f>
        <v>n83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t="str" cm="1">
        <f t="array" ref="J646">LOOKUP(1,1/FREQUENCY(0,SIN((RADIANS($M$3:$M$473-H646))/2)^2+SIN((RADIANS($N$3:$N$473-I646))/2)^2*COS(RADIANS($M$3:$M$473))*COS(RADIANS(H646))),$L$3:$L$473)</f>
        <v>n83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t="str" cm="1">
        <f t="array" ref="J647">LOOKUP(1,1/FREQUENCY(0,SIN((RADIANS($M$3:$M$473-H647))/2)^2+SIN((RADIANS($N$3:$N$473-I647))/2)^2*COS(RADIANS($M$3:$M$473))*COS(RADIANS(H647))),$L$3:$L$473)</f>
        <v>n401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t="str" cm="1">
        <f t="array" ref="J648">LOOKUP(1,1/FREQUENCY(0,SIN((RADIANS($M$3:$M$473-H648))/2)^2+SIN((RADIANS($N$3:$N$473-I648))/2)^2*COS(RADIANS($M$3:$M$473))*COS(RADIANS(H648))),$L$3:$L$473)</f>
        <v>n83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t="str" cm="1">
        <f t="array" ref="J649">LOOKUP(1,1/FREQUENCY(0,SIN((RADIANS($M$3:$M$473-H649))/2)^2+SIN((RADIANS($N$3:$N$473-I649))/2)^2*COS(RADIANS($M$3:$M$473))*COS(RADIANS(H649))),$L$3:$L$473)</f>
        <v>n401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t="str" cm="1">
        <f t="array" ref="J650">LOOKUP(1,1/FREQUENCY(0,SIN((RADIANS($M$3:$M$473-H650))/2)^2+SIN((RADIANS($N$3:$N$473-I650))/2)^2*COS(RADIANS($M$3:$M$473))*COS(RADIANS(H650))),$L$3:$L$473)</f>
        <v>n401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t="str" cm="1">
        <f t="array" ref="J651">LOOKUP(1,1/FREQUENCY(0,SIN((RADIANS($M$3:$M$473-H651))/2)^2+SIN((RADIANS($N$3:$N$473-I651))/2)^2*COS(RADIANS($M$3:$M$473))*COS(RADIANS(H651))),$L$3:$L$473)</f>
        <v>n83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t="str" cm="1">
        <f t="array" ref="J652">LOOKUP(1,1/FREQUENCY(0,SIN((RADIANS($M$3:$M$473-H652))/2)^2+SIN((RADIANS($N$3:$N$473-I652))/2)^2*COS(RADIANS($M$3:$M$473))*COS(RADIANS(H652))),$L$3:$L$473)</f>
        <v>n83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t="str" cm="1">
        <f t="array" ref="J653">LOOKUP(1,1/FREQUENCY(0,SIN((RADIANS($M$3:$M$473-H653))/2)^2+SIN((RADIANS($N$3:$N$473-I653))/2)^2*COS(RADIANS($M$3:$M$473))*COS(RADIANS(H653))),$L$3:$L$473)</f>
        <v>n83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t="str" cm="1">
        <f t="array" ref="J654">LOOKUP(1,1/FREQUENCY(0,SIN((RADIANS($M$3:$M$473-H654))/2)^2+SIN((RADIANS($N$3:$N$473-I654))/2)^2*COS(RADIANS($M$3:$M$473))*COS(RADIANS(H654))),$L$3:$L$473)</f>
        <v>n83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t="str" cm="1">
        <f t="array" ref="J655">LOOKUP(1,1/FREQUENCY(0,SIN((RADIANS($M$3:$M$473-H655))/2)^2+SIN((RADIANS($N$3:$N$473-I655))/2)^2*COS(RADIANS($M$3:$M$473))*COS(RADIANS(H655))),$L$3:$L$473)</f>
        <v>n401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t="str" cm="1">
        <f t="array" ref="J656">LOOKUP(1,1/FREQUENCY(0,SIN((RADIANS($M$3:$M$473-H656))/2)^2+SIN((RADIANS($N$3:$N$473-I656))/2)^2*COS(RADIANS($M$3:$M$473))*COS(RADIANS(H656))),$L$3:$L$473)</f>
        <v>n401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t="str" cm="1">
        <f t="array" ref="J657">LOOKUP(1,1/FREQUENCY(0,SIN((RADIANS($M$3:$M$473-H657))/2)^2+SIN((RADIANS($N$3:$N$473-I657))/2)^2*COS(RADIANS($M$3:$M$473))*COS(RADIANS(H657))),$L$3:$L$473)</f>
        <v>n83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t="str" cm="1">
        <f t="array" ref="J658">LOOKUP(1,1/FREQUENCY(0,SIN((RADIANS($M$3:$M$473-H658))/2)^2+SIN((RADIANS($N$3:$N$473-I658))/2)^2*COS(RADIANS($M$3:$M$473))*COS(RADIANS(H658))),$L$3:$L$473)</f>
        <v>n24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t="str" cm="1">
        <f t="array" ref="J659">LOOKUP(1,1/FREQUENCY(0,SIN((RADIANS($M$3:$M$473-H659))/2)^2+SIN((RADIANS($N$3:$N$473-I659))/2)^2*COS(RADIANS($M$3:$M$473))*COS(RADIANS(H659))),$L$3:$L$473)</f>
        <v>n24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t="str" cm="1">
        <f t="array" ref="J660">LOOKUP(1,1/FREQUENCY(0,SIN((RADIANS($M$3:$M$473-H660))/2)^2+SIN((RADIANS($N$3:$N$473-I660))/2)^2*COS(RADIANS($M$3:$M$473))*COS(RADIANS(H660))),$L$3:$L$473)</f>
        <v>n24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t="str" cm="1">
        <f t="array" ref="J661">LOOKUP(1,1/FREQUENCY(0,SIN((RADIANS($M$3:$M$473-H661))/2)^2+SIN((RADIANS($N$3:$N$473-I661))/2)^2*COS(RADIANS($M$3:$M$473))*COS(RADIANS(H661))),$L$3:$L$473)</f>
        <v>n24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t="str" cm="1">
        <f t="array" ref="J662">LOOKUP(1,1/FREQUENCY(0,SIN((RADIANS($M$3:$M$473-H662))/2)^2+SIN((RADIANS($N$3:$N$473-I662))/2)^2*COS(RADIANS($M$3:$M$473))*COS(RADIANS(H662))),$L$3:$L$473)</f>
        <v>n24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t="str" cm="1">
        <f t="array" ref="J663">LOOKUP(1,1/FREQUENCY(0,SIN((RADIANS($M$3:$M$473-H663))/2)^2+SIN((RADIANS($N$3:$N$473-I663))/2)^2*COS(RADIANS($M$3:$M$473))*COS(RADIANS(H663))),$L$3:$L$473)</f>
        <v>n24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t="str" cm="1">
        <f t="array" ref="J664">LOOKUP(1,1/FREQUENCY(0,SIN((RADIANS($M$3:$M$473-H664))/2)^2+SIN((RADIANS($N$3:$N$473-I664))/2)^2*COS(RADIANS($M$3:$M$473))*COS(RADIANS(H664))),$L$3:$L$473)</f>
        <v>n24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t="str" cm="1">
        <f t="array" ref="J665">LOOKUP(1,1/FREQUENCY(0,SIN((RADIANS($M$3:$M$473-H665))/2)^2+SIN((RADIANS($N$3:$N$473-I665))/2)^2*COS(RADIANS($M$3:$M$473))*COS(RADIANS(H665))),$L$3:$L$473)</f>
        <v>n24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t="str" cm="1">
        <f t="array" ref="J666">LOOKUP(1,1/FREQUENCY(0,SIN((RADIANS($M$3:$M$473-H666))/2)^2+SIN((RADIANS($N$3:$N$473-I666))/2)^2*COS(RADIANS($M$3:$M$473))*COS(RADIANS(H666))),$L$3:$L$473)</f>
        <v>n24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t="str" cm="1">
        <f t="array" ref="J667">LOOKUP(1,1/FREQUENCY(0,SIN((RADIANS($M$3:$M$473-H667))/2)^2+SIN((RADIANS($N$3:$N$473-I667))/2)^2*COS(RADIANS($M$3:$M$473))*COS(RADIANS(H667))),$L$3:$L$473)</f>
        <v>n24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t="str" cm="1">
        <f t="array" ref="J668">LOOKUP(1,1/FREQUENCY(0,SIN((RADIANS($M$3:$M$473-H668))/2)^2+SIN((RADIANS($N$3:$N$473-I668))/2)^2*COS(RADIANS($M$3:$M$473))*COS(RADIANS(H668))),$L$3:$L$473)</f>
        <v>n24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t="str" cm="1">
        <f t="array" ref="J669">LOOKUP(1,1/FREQUENCY(0,SIN((RADIANS($M$3:$M$473-H669))/2)^2+SIN((RADIANS($N$3:$N$473-I669))/2)^2*COS(RADIANS($M$3:$M$473))*COS(RADIANS(H669))),$L$3:$L$473)</f>
        <v>n24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t="str" cm="1">
        <f t="array" ref="J670">LOOKUP(1,1/FREQUENCY(0,SIN((RADIANS($M$3:$M$473-H670))/2)^2+SIN((RADIANS($N$3:$N$473-I670))/2)^2*COS(RADIANS($M$3:$M$473))*COS(RADIANS(H670))),$L$3:$L$473)</f>
        <v>n24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t="str" cm="1">
        <f t="array" ref="J671">LOOKUP(1,1/FREQUENCY(0,SIN((RADIANS($M$3:$M$473-H671))/2)^2+SIN((RADIANS($N$3:$N$473-I671))/2)^2*COS(RADIANS($M$3:$M$473))*COS(RADIANS(H671))),$L$3:$L$473)</f>
        <v>n24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t="str" cm="1">
        <f t="array" ref="J672">LOOKUP(1,1/FREQUENCY(0,SIN((RADIANS($M$3:$M$473-H672))/2)^2+SIN((RADIANS($N$3:$N$473-I672))/2)^2*COS(RADIANS($M$3:$M$473))*COS(RADIANS(H672))),$L$3:$L$473)</f>
        <v>n24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t="str" cm="1">
        <f t="array" ref="J673">LOOKUP(1,1/FREQUENCY(0,SIN((RADIANS($M$3:$M$473-H673))/2)^2+SIN((RADIANS($N$3:$N$473-I673))/2)^2*COS(RADIANS($M$3:$M$473))*COS(RADIANS(H673))),$L$3:$L$473)</f>
        <v>n24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t="str" cm="1">
        <f t="array" ref="J674">LOOKUP(1,1/FREQUENCY(0,SIN((RADIANS($M$3:$M$473-H674))/2)^2+SIN((RADIANS($N$3:$N$473-I674))/2)^2*COS(RADIANS($M$3:$M$473))*COS(RADIANS(H674))),$L$3:$L$473)</f>
        <v>n401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t="str" cm="1">
        <f t="array" ref="J675">LOOKUP(1,1/FREQUENCY(0,SIN((RADIANS($M$3:$M$473-H675))/2)^2+SIN((RADIANS($N$3:$N$473-I675))/2)^2*COS(RADIANS($M$3:$M$473))*COS(RADIANS(H675))),$L$3:$L$473)</f>
        <v>n24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t="str" cm="1">
        <f t="array" ref="J676">LOOKUP(1,1/FREQUENCY(0,SIN((RADIANS($M$3:$M$473-H676))/2)^2+SIN((RADIANS($N$3:$N$473-I676))/2)^2*COS(RADIANS($M$3:$M$473))*COS(RADIANS(H676))),$L$3:$L$473)</f>
        <v>n401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t="str" cm="1">
        <f t="array" ref="J677">LOOKUP(1,1/FREQUENCY(0,SIN((RADIANS($M$3:$M$473-H677))/2)^2+SIN((RADIANS($N$3:$N$473-I677))/2)^2*COS(RADIANS($M$3:$M$473))*COS(RADIANS(H677))),$L$3:$L$473)</f>
        <v>n401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t="str" cm="1">
        <f t="array" ref="J678">LOOKUP(1,1/FREQUENCY(0,SIN((RADIANS($M$3:$M$473-H678))/2)^2+SIN((RADIANS($N$3:$N$473-I678))/2)^2*COS(RADIANS($M$3:$M$473))*COS(RADIANS(H678))),$L$3:$L$473)</f>
        <v>n401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t="str" cm="1">
        <f t="array" ref="J679">LOOKUP(1,1/FREQUENCY(0,SIN((RADIANS($M$3:$M$473-H679))/2)^2+SIN((RADIANS($N$3:$N$473-I679))/2)^2*COS(RADIANS($M$3:$M$473))*COS(RADIANS(H679))),$L$3:$L$473)</f>
        <v>n24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t="str" cm="1">
        <f t="array" ref="J680">LOOKUP(1,1/FREQUENCY(0,SIN((RADIANS($M$3:$M$473-H680))/2)^2+SIN((RADIANS($N$3:$N$473-I680))/2)^2*COS(RADIANS($M$3:$M$473))*COS(RADIANS(H680))),$L$3:$L$473)</f>
        <v>n24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t="str" cm="1">
        <f t="array" ref="J681">LOOKUP(1,1/FREQUENCY(0,SIN((RADIANS($M$3:$M$473-H681))/2)^2+SIN((RADIANS($N$3:$N$473-I681))/2)^2*COS(RADIANS($M$3:$M$473))*COS(RADIANS(H681))),$L$3:$L$473)</f>
        <v>n24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t="str" cm="1">
        <f t="array" ref="J682">LOOKUP(1,1/FREQUENCY(0,SIN((RADIANS($M$3:$M$473-H682))/2)^2+SIN((RADIANS($N$3:$N$473-I682))/2)^2*COS(RADIANS($M$3:$M$473))*COS(RADIANS(H682))),$L$3:$L$473)</f>
        <v>n401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t="str" cm="1">
        <f t="array" ref="J683">LOOKUP(1,1/FREQUENCY(0,SIN((RADIANS($M$3:$M$473-H683))/2)^2+SIN((RADIANS($N$3:$N$473-I683))/2)^2*COS(RADIANS($M$3:$M$473))*COS(RADIANS(H683))),$L$3:$L$473)</f>
        <v>n24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t="str" cm="1">
        <f t="array" ref="J684">LOOKUP(1,1/FREQUENCY(0,SIN((RADIANS($M$3:$M$473-H684))/2)^2+SIN((RADIANS($N$3:$N$473-I684))/2)^2*COS(RADIANS($M$3:$M$473))*COS(RADIANS(H684))),$L$3:$L$473)</f>
        <v>n401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t="str" cm="1">
        <f t="array" ref="J685">LOOKUP(1,1/FREQUENCY(0,SIN((RADIANS($M$3:$M$473-H685))/2)^2+SIN((RADIANS($N$3:$N$473-I685))/2)^2*COS(RADIANS($M$3:$M$473))*COS(RADIANS(H685))),$L$3:$L$473)</f>
        <v>n24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t="str" cm="1">
        <f t="array" ref="J686">LOOKUP(1,1/FREQUENCY(0,SIN((RADIANS($M$3:$M$473-H686))/2)^2+SIN((RADIANS($N$3:$N$473-I686))/2)^2*COS(RADIANS($M$3:$M$473))*COS(RADIANS(H686))),$L$3:$L$473)</f>
        <v>n401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t="str" cm="1">
        <f t="array" ref="J687">LOOKUP(1,1/FREQUENCY(0,SIN((RADIANS($M$3:$M$473-H687))/2)^2+SIN((RADIANS($N$3:$N$473-I687))/2)^2*COS(RADIANS($M$3:$M$473))*COS(RADIANS(H687))),$L$3:$L$473)</f>
        <v>n24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t="str" cm="1">
        <f t="array" ref="J688">LOOKUP(1,1/FREQUENCY(0,SIN((RADIANS($M$3:$M$473-H688))/2)^2+SIN((RADIANS($N$3:$N$473-I688))/2)^2*COS(RADIANS($M$3:$M$473))*COS(RADIANS(H688))),$L$3:$L$473)</f>
        <v>n24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t="str" cm="1">
        <f t="array" ref="J689">LOOKUP(1,1/FREQUENCY(0,SIN((RADIANS($M$3:$M$473-H689))/2)^2+SIN((RADIANS($N$3:$N$473-I689))/2)^2*COS(RADIANS($M$3:$M$473))*COS(RADIANS(H689))),$L$3:$L$473)</f>
        <v>n401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t="str" cm="1">
        <f t="array" ref="J690">LOOKUP(1,1/FREQUENCY(0,SIN((RADIANS($M$3:$M$473-H690))/2)^2+SIN((RADIANS($N$3:$N$473-I690))/2)^2*COS(RADIANS($M$3:$M$473))*COS(RADIANS(H690))),$L$3:$L$473)</f>
        <v>n401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t="str" cm="1">
        <f t="array" ref="J691">LOOKUP(1,1/FREQUENCY(0,SIN((RADIANS($M$3:$M$473-H691))/2)^2+SIN((RADIANS($N$3:$N$473-I691))/2)^2*COS(RADIANS($M$3:$M$473))*COS(RADIANS(H691))),$L$3:$L$473)</f>
        <v>n24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t="str" cm="1">
        <f t="array" ref="J692">LOOKUP(1,1/FREQUENCY(0,SIN((RADIANS($M$3:$M$473-H692))/2)^2+SIN((RADIANS($N$3:$N$473-I692))/2)^2*COS(RADIANS($M$3:$M$473))*COS(RADIANS(H692))),$L$3:$L$473)</f>
        <v>n401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t="str" cm="1">
        <f t="array" ref="J693">LOOKUP(1,1/FREQUENCY(0,SIN((RADIANS($M$3:$M$473-H693))/2)^2+SIN((RADIANS($N$3:$N$473-I693))/2)^2*COS(RADIANS($M$3:$M$473))*COS(RADIANS(H693))),$L$3:$L$473)</f>
        <v>n398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t="str" cm="1">
        <f t="array" ref="J694">LOOKUP(1,1/FREQUENCY(0,SIN((RADIANS($M$3:$M$473-H694))/2)^2+SIN((RADIANS($N$3:$N$473-I694))/2)^2*COS(RADIANS($M$3:$M$473))*COS(RADIANS(H694))),$L$3:$L$473)</f>
        <v>n398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t="str" cm="1">
        <f t="array" ref="J695">LOOKUP(1,1/FREQUENCY(0,SIN((RADIANS($M$3:$M$473-H695))/2)^2+SIN((RADIANS($N$3:$N$473-I695))/2)^2*COS(RADIANS($M$3:$M$473))*COS(RADIANS(H695))),$L$3:$L$473)</f>
        <v>n402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t="str" cm="1">
        <f t="array" ref="J696">LOOKUP(1,1/FREQUENCY(0,SIN((RADIANS($M$3:$M$473-H696))/2)^2+SIN((RADIANS($N$3:$N$473-I696))/2)^2*COS(RADIANS($M$3:$M$473))*COS(RADIANS(H696))),$L$3:$L$473)</f>
        <v>n402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t="str" cm="1">
        <f t="array" ref="J697">LOOKUP(1,1/FREQUENCY(0,SIN((RADIANS($M$3:$M$473-H697))/2)^2+SIN((RADIANS($N$3:$N$473-I697))/2)^2*COS(RADIANS($M$3:$M$473))*COS(RADIANS(H697))),$L$3:$L$473)</f>
        <v>n402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t="str" cm="1">
        <f t="array" ref="J698">LOOKUP(1,1/FREQUENCY(0,SIN((RADIANS($M$3:$M$473-H698))/2)^2+SIN((RADIANS($N$3:$N$473-I698))/2)^2*COS(RADIANS($M$3:$M$473))*COS(RADIANS(H698))),$L$3:$L$473)</f>
        <v>n402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t="str" cm="1">
        <f t="array" ref="J699">LOOKUP(1,1/FREQUENCY(0,SIN((RADIANS($M$3:$M$473-H699))/2)^2+SIN((RADIANS($N$3:$N$473-I699))/2)^2*COS(RADIANS($M$3:$M$473))*COS(RADIANS(H699))),$L$3:$L$473)</f>
        <v>n398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t="str" cm="1">
        <f t="array" ref="J700">LOOKUP(1,1/FREQUENCY(0,SIN((RADIANS($M$3:$M$473-H700))/2)^2+SIN((RADIANS($N$3:$N$473-I700))/2)^2*COS(RADIANS($M$3:$M$473))*COS(RADIANS(H700))),$L$3:$L$473)</f>
        <v>n402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t="str" cm="1">
        <f t="array" ref="J701">LOOKUP(1,1/FREQUENCY(0,SIN((RADIANS($M$3:$M$473-H701))/2)^2+SIN((RADIANS($N$3:$N$473-I701))/2)^2*COS(RADIANS($M$3:$M$473))*COS(RADIANS(H701))),$L$3:$L$473)</f>
        <v>n398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t="str" cm="1">
        <f t="array" ref="J702">LOOKUP(1,1/FREQUENCY(0,SIN((RADIANS($M$3:$M$473-H702))/2)^2+SIN((RADIANS($N$3:$N$473-I702))/2)^2*COS(RADIANS($M$3:$M$473))*COS(RADIANS(H702))),$L$3:$L$473)</f>
        <v>n402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t="str" cm="1">
        <f t="array" ref="J703">LOOKUP(1,1/FREQUENCY(0,SIN((RADIANS($M$3:$M$473-H703))/2)^2+SIN((RADIANS($N$3:$N$473-I703))/2)^2*COS(RADIANS($M$3:$M$473))*COS(RADIANS(H703))),$L$3:$L$473)</f>
        <v>n398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t="str" cm="1">
        <f t="array" ref="J704">LOOKUP(1,1/FREQUENCY(0,SIN((RADIANS($M$3:$M$473-H704))/2)^2+SIN((RADIANS($N$3:$N$473-I704))/2)^2*COS(RADIANS($M$3:$M$473))*COS(RADIANS(H704))),$L$3:$L$473)</f>
        <v>n398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t="str" cm="1">
        <f t="array" ref="J705">LOOKUP(1,1/FREQUENCY(0,SIN((RADIANS($M$3:$M$473-H705))/2)^2+SIN((RADIANS($N$3:$N$473-I705))/2)^2*COS(RADIANS($M$3:$M$473))*COS(RADIANS(H705))),$L$3:$L$473)</f>
        <v>n402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t="str" cm="1">
        <f t="array" ref="J706">LOOKUP(1,1/FREQUENCY(0,SIN((RADIANS($M$3:$M$473-H706))/2)^2+SIN((RADIANS($N$3:$N$473-I706))/2)^2*COS(RADIANS($M$3:$M$473))*COS(RADIANS(H706))),$L$3:$L$473)</f>
        <v>n402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t="str" cm="1">
        <f t="array" ref="J707">LOOKUP(1,1/FREQUENCY(0,SIN((RADIANS($M$3:$M$473-H707))/2)^2+SIN((RADIANS($N$3:$N$473-I707))/2)^2*COS(RADIANS($M$3:$M$473))*COS(RADIANS(H707))),$L$3:$L$473)</f>
        <v>n398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t="str" cm="1">
        <f t="array" ref="J708">LOOKUP(1,1/FREQUENCY(0,SIN((RADIANS($M$3:$M$473-H708))/2)^2+SIN((RADIANS($N$3:$N$473-I708))/2)^2*COS(RADIANS($M$3:$M$473))*COS(RADIANS(H708))),$L$3:$L$473)</f>
        <v>n398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t="str" cm="1">
        <f t="array" ref="J709">LOOKUP(1,1/FREQUENCY(0,SIN((RADIANS($M$3:$M$473-H709))/2)^2+SIN((RADIANS($N$3:$N$473-I709))/2)^2*COS(RADIANS($M$3:$M$473))*COS(RADIANS(H709))),$L$3:$L$473)</f>
        <v>n398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t="str" cm="1">
        <f t="array" ref="J710">LOOKUP(1,1/FREQUENCY(0,SIN((RADIANS($M$3:$M$473-H710))/2)^2+SIN((RADIANS($N$3:$N$473-I710))/2)^2*COS(RADIANS($M$3:$M$473))*COS(RADIANS(H710))),$L$3:$L$473)</f>
        <v>n398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t="str" cm="1">
        <f t="array" ref="J711">LOOKUP(1,1/FREQUENCY(0,SIN((RADIANS($M$3:$M$473-H711))/2)^2+SIN((RADIANS($N$3:$N$473-I711))/2)^2*COS(RADIANS($M$3:$M$473))*COS(RADIANS(H711))),$L$3:$L$473)</f>
        <v>n402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t="str" cm="1">
        <f t="array" ref="J712">LOOKUP(1,1/FREQUENCY(0,SIN((RADIANS($M$3:$M$473-H712))/2)^2+SIN((RADIANS($N$3:$N$473-I712))/2)^2*COS(RADIANS($M$3:$M$473))*COS(RADIANS(H712))),$L$3:$L$473)</f>
        <v>n402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t="str" cm="1">
        <f t="array" ref="J713">LOOKUP(1,1/FREQUENCY(0,SIN((RADIANS($M$3:$M$473-H713))/2)^2+SIN((RADIANS($N$3:$N$473-I713))/2)^2*COS(RADIANS($M$3:$M$473))*COS(RADIANS(H713))),$L$3:$L$473)</f>
        <v>n23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t="str" cm="1">
        <f t="array" ref="J714">LOOKUP(1,1/FREQUENCY(0,SIN((RADIANS($M$3:$M$473-H714))/2)^2+SIN((RADIANS($N$3:$N$473-I714))/2)^2*COS(RADIANS($M$3:$M$473))*COS(RADIANS(H714))),$L$3:$L$473)</f>
        <v>n398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t="str" cm="1">
        <f t="array" ref="J715">LOOKUP(1,1/FREQUENCY(0,SIN((RADIANS($M$3:$M$473-H715))/2)^2+SIN((RADIANS($N$3:$N$473-I715))/2)^2*COS(RADIANS($M$3:$M$473))*COS(RADIANS(H715))),$L$3:$L$473)</f>
        <v>n398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t="str" cm="1">
        <f t="array" ref="J716">LOOKUP(1,1/FREQUENCY(0,SIN((RADIANS($M$3:$M$473-H716))/2)^2+SIN((RADIANS($N$3:$N$473-I716))/2)^2*COS(RADIANS($M$3:$M$473))*COS(RADIANS(H716))),$L$3:$L$473)</f>
        <v>n402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t="str" cm="1">
        <f t="array" ref="J717">LOOKUP(1,1/FREQUENCY(0,SIN((RADIANS($M$3:$M$473-H717))/2)^2+SIN((RADIANS($N$3:$N$473-I717))/2)^2*COS(RADIANS($M$3:$M$473))*COS(RADIANS(H717))),$L$3:$L$473)</f>
        <v>n402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t="str" cm="1">
        <f t="array" ref="J718">LOOKUP(1,1/FREQUENCY(0,SIN((RADIANS($M$3:$M$473-H718))/2)^2+SIN((RADIANS($N$3:$N$473-I718))/2)^2*COS(RADIANS($M$3:$M$473))*COS(RADIANS(H718))),$L$3:$L$473)</f>
        <v>n402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t="str" cm="1">
        <f t="array" ref="J719">LOOKUP(1,1/FREQUENCY(0,SIN((RADIANS($M$3:$M$473-H719))/2)^2+SIN((RADIANS($N$3:$N$473-I719))/2)^2*COS(RADIANS($M$3:$M$473))*COS(RADIANS(H719))),$L$3:$L$473)</f>
        <v>n398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t="str" cm="1">
        <f t="array" ref="J720">LOOKUP(1,1/FREQUENCY(0,SIN((RADIANS($M$3:$M$473-H720))/2)^2+SIN((RADIANS($N$3:$N$473-I720))/2)^2*COS(RADIANS($M$3:$M$473))*COS(RADIANS(H720))),$L$3:$L$473)</f>
        <v>n402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t="str" cm="1">
        <f t="array" ref="J721">LOOKUP(1,1/FREQUENCY(0,SIN((RADIANS($M$3:$M$473-H721))/2)^2+SIN((RADIANS($N$3:$N$473-I721))/2)^2*COS(RADIANS($M$3:$M$473))*COS(RADIANS(H721))),$L$3:$L$473)</f>
        <v>n402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t="str" cm="1">
        <f t="array" ref="J722">LOOKUP(1,1/FREQUENCY(0,SIN((RADIANS($M$3:$M$473-H722))/2)^2+SIN((RADIANS($N$3:$N$473-I722))/2)^2*COS(RADIANS($M$3:$M$473))*COS(RADIANS(H722))),$L$3:$L$473)</f>
        <v>n402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t="str" cm="1">
        <f t="array" ref="J723">LOOKUP(1,1/FREQUENCY(0,SIN((RADIANS($M$3:$M$473-H723))/2)^2+SIN((RADIANS($N$3:$N$473-I723))/2)^2*COS(RADIANS($M$3:$M$473))*COS(RADIANS(H723))),$L$3:$L$473)</f>
        <v>n401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t="str" cm="1">
        <f t="array" ref="J724">LOOKUP(1,1/FREQUENCY(0,SIN((RADIANS($M$3:$M$473-H724))/2)^2+SIN((RADIANS($N$3:$N$473-I724))/2)^2*COS(RADIANS($M$3:$M$473))*COS(RADIANS(H724))),$L$3:$L$473)</f>
        <v>n24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t="str" cm="1">
        <f t="array" ref="J725">LOOKUP(1,1/FREQUENCY(0,SIN((RADIANS($M$3:$M$473-H725))/2)^2+SIN((RADIANS($N$3:$N$473-I725))/2)^2*COS(RADIANS($M$3:$M$473))*COS(RADIANS(H725))),$L$3:$L$473)</f>
        <v>n274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t="str" cm="1">
        <f t="array" ref="J726">LOOKUP(1,1/FREQUENCY(0,SIN((RADIANS($M$3:$M$473-H726))/2)^2+SIN((RADIANS($N$3:$N$473-I726))/2)^2*COS(RADIANS($M$3:$M$473))*COS(RADIANS(H726))),$L$3:$L$473)</f>
        <v>n495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t="str" cm="1">
        <f t="array" ref="J727">LOOKUP(1,1/FREQUENCY(0,SIN((RADIANS($M$3:$M$473-H727))/2)^2+SIN((RADIANS($N$3:$N$473-I727))/2)^2*COS(RADIANS($M$3:$M$473))*COS(RADIANS(H727))),$L$3:$L$473)</f>
        <v>n495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t="str" cm="1">
        <f t="array" ref="J728">LOOKUP(1,1/FREQUENCY(0,SIN((RADIANS($M$3:$M$473-H728))/2)^2+SIN((RADIANS($N$3:$N$473-I728))/2)^2*COS(RADIANS($M$3:$M$473))*COS(RADIANS(H728))),$L$3:$L$473)</f>
        <v>n495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t="str" cm="1">
        <f t="array" ref="J729">LOOKUP(1,1/FREQUENCY(0,SIN((RADIANS($M$3:$M$473-H729))/2)^2+SIN((RADIANS($N$3:$N$473-I729))/2)^2*COS(RADIANS($M$3:$M$473))*COS(RADIANS(H729))),$L$3:$L$473)</f>
        <v>n272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t="str" cm="1">
        <f t="array" ref="J730">LOOKUP(1,1/FREQUENCY(0,SIN((RADIANS($M$3:$M$473-H730))/2)^2+SIN((RADIANS($N$3:$N$473-I730))/2)^2*COS(RADIANS($M$3:$M$473))*COS(RADIANS(H730))),$L$3:$L$473)</f>
        <v>n495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t="str" cm="1">
        <f t="array" ref="J731">LOOKUP(1,1/FREQUENCY(0,SIN((RADIANS($M$3:$M$473-H731))/2)^2+SIN((RADIANS($N$3:$N$473-I731))/2)^2*COS(RADIANS($M$3:$M$473))*COS(RADIANS(H731))),$L$3:$L$473)</f>
        <v>n272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t="str" cm="1">
        <f t="array" ref="J732">LOOKUP(1,1/FREQUENCY(0,SIN((RADIANS($M$3:$M$473-H732))/2)^2+SIN((RADIANS($N$3:$N$473-I732))/2)^2*COS(RADIANS($M$3:$M$473))*COS(RADIANS(H732))),$L$3:$L$473)</f>
        <v>n495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t="str" cm="1">
        <f t="array" ref="J733">LOOKUP(1,1/FREQUENCY(0,SIN((RADIANS($M$3:$M$473-H733))/2)^2+SIN((RADIANS($N$3:$N$473-I733))/2)^2*COS(RADIANS($M$3:$M$473))*COS(RADIANS(H733))),$L$3:$L$473)</f>
        <v>n272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t="str" cm="1">
        <f t="array" ref="J734">LOOKUP(1,1/FREQUENCY(0,SIN((RADIANS($M$3:$M$473-H734))/2)^2+SIN((RADIANS($N$3:$N$473-I734))/2)^2*COS(RADIANS($M$3:$M$473))*COS(RADIANS(H734))),$L$3:$L$473)</f>
        <v>n272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t="str" cm="1">
        <f t="array" ref="J735">LOOKUP(1,1/FREQUENCY(0,SIN((RADIANS($M$3:$M$473-H735))/2)^2+SIN((RADIANS($N$3:$N$473-I735))/2)^2*COS(RADIANS($M$3:$M$473))*COS(RADIANS(H735))),$L$3:$L$473)</f>
        <v>n272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t="str" cm="1">
        <f t="array" ref="J736">LOOKUP(1,1/FREQUENCY(0,SIN((RADIANS($M$3:$M$473-H736))/2)^2+SIN((RADIANS($N$3:$N$473-I736))/2)^2*COS(RADIANS($M$3:$M$473))*COS(RADIANS(H736))),$L$3:$L$473)</f>
        <v>n24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t="str" cm="1">
        <f t="array" ref="J737">LOOKUP(1,1/FREQUENCY(0,SIN((RADIANS($M$3:$M$473-H737))/2)^2+SIN((RADIANS($N$3:$N$473-I737))/2)^2*COS(RADIANS($M$3:$M$473))*COS(RADIANS(H737))),$L$3:$L$473)</f>
        <v>n24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t="str" cm="1">
        <f t="array" ref="J738">LOOKUP(1,1/FREQUENCY(0,SIN((RADIANS($M$3:$M$473-H738))/2)^2+SIN((RADIANS($N$3:$N$473-I738))/2)^2*COS(RADIANS($M$3:$M$473))*COS(RADIANS(H738))),$L$3:$L$473)</f>
        <v>n24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t="str" cm="1">
        <f t="array" ref="J739">LOOKUP(1,1/FREQUENCY(0,SIN((RADIANS($M$3:$M$473-H739))/2)^2+SIN((RADIANS($N$3:$N$473-I739))/2)^2*COS(RADIANS($M$3:$M$473))*COS(RADIANS(H739))),$L$3:$L$473)</f>
        <v>n24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t="str" cm="1">
        <f t="array" ref="J740">LOOKUP(1,1/FREQUENCY(0,SIN((RADIANS($M$3:$M$473-H740))/2)^2+SIN((RADIANS($N$3:$N$473-I740))/2)^2*COS(RADIANS($M$3:$M$473))*COS(RADIANS(H740))),$L$3:$L$473)</f>
        <v>n24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t="str" cm="1">
        <f t="array" ref="J741">LOOKUP(1,1/FREQUENCY(0,SIN((RADIANS($M$3:$M$473-H741))/2)^2+SIN((RADIANS($N$3:$N$473-I741))/2)^2*COS(RADIANS($M$3:$M$473))*COS(RADIANS(H741))),$L$3:$L$473)</f>
        <v>n24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t="str" cm="1">
        <f t="array" ref="J742">LOOKUP(1,1/FREQUENCY(0,SIN((RADIANS($M$3:$M$473-H742))/2)^2+SIN((RADIANS($N$3:$N$473-I742))/2)^2*COS(RADIANS($M$3:$M$473))*COS(RADIANS(H742))),$L$3:$L$473)</f>
        <v>n24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t="str" cm="1">
        <f t="array" ref="J743">LOOKUP(1,1/FREQUENCY(0,SIN((RADIANS($M$3:$M$473-H743))/2)^2+SIN((RADIANS($N$3:$N$473-I743))/2)^2*COS(RADIANS($M$3:$M$473))*COS(RADIANS(H743))),$L$3:$L$473)</f>
        <v>n24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t="str" cm="1">
        <f t="array" ref="J744">LOOKUP(1,1/FREQUENCY(0,SIN((RADIANS($M$3:$M$473-H744))/2)^2+SIN((RADIANS($N$3:$N$473-I744))/2)^2*COS(RADIANS($M$3:$M$473))*COS(RADIANS(H744))),$L$3:$L$473)</f>
        <v>n495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t="str" cm="1">
        <f t="array" ref="J745">LOOKUP(1,1/FREQUENCY(0,SIN((RADIANS($M$3:$M$473-H745))/2)^2+SIN((RADIANS($N$3:$N$473-I745))/2)^2*COS(RADIANS($M$3:$M$473))*COS(RADIANS(H745))),$L$3:$L$473)</f>
        <v>n495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t="str" cm="1">
        <f t="array" ref="J746">LOOKUP(1,1/FREQUENCY(0,SIN((RADIANS($M$3:$M$473-H746))/2)^2+SIN((RADIANS($N$3:$N$473-I746))/2)^2*COS(RADIANS($M$3:$M$473))*COS(RADIANS(H746))),$L$3:$L$473)</f>
        <v>n495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t="str" cm="1">
        <f t="array" ref="J747">LOOKUP(1,1/FREQUENCY(0,SIN((RADIANS($M$3:$M$473-H747))/2)^2+SIN((RADIANS($N$3:$N$473-I747))/2)^2*COS(RADIANS($M$3:$M$473))*COS(RADIANS(H747))),$L$3:$L$473)</f>
        <v>n495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t="str" cm="1">
        <f t="array" ref="J748">LOOKUP(1,1/FREQUENCY(0,SIN((RADIANS($M$3:$M$473-H748))/2)^2+SIN((RADIANS($N$3:$N$473-I748))/2)^2*COS(RADIANS($M$3:$M$473))*COS(RADIANS(H748))),$L$3:$L$473)</f>
        <v>n495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t="str" cm="1">
        <f t="array" ref="J749">LOOKUP(1,1/FREQUENCY(0,SIN((RADIANS($M$3:$M$473-H749))/2)^2+SIN((RADIANS($N$3:$N$473-I749))/2)^2*COS(RADIANS($M$3:$M$473))*COS(RADIANS(H749))),$L$3:$L$473)</f>
        <v>n495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t="str" cm="1">
        <f t="array" ref="J750">LOOKUP(1,1/FREQUENCY(0,SIN((RADIANS($M$3:$M$473-H750))/2)^2+SIN((RADIANS($N$3:$N$473-I750))/2)^2*COS(RADIANS($M$3:$M$473))*COS(RADIANS(H750))),$L$3:$L$473)</f>
        <v>n495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t="str" cm="1">
        <f t="array" ref="J751">LOOKUP(1,1/FREQUENCY(0,SIN((RADIANS($M$3:$M$473-H751))/2)^2+SIN((RADIANS($N$3:$N$473-I751))/2)^2*COS(RADIANS($M$3:$M$473))*COS(RADIANS(H751))),$L$3:$L$473)</f>
        <v>n401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t="str" cm="1">
        <f t="array" ref="J752">LOOKUP(1,1/FREQUENCY(0,SIN((RADIANS($M$3:$M$473-H752))/2)^2+SIN((RADIANS($N$3:$N$473-I752))/2)^2*COS(RADIANS($M$3:$M$473))*COS(RADIANS(H752))),$L$3:$L$473)</f>
        <v>n401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t="str" cm="1">
        <f t="array" ref="J753">LOOKUP(1,1/FREQUENCY(0,SIN((RADIANS($M$3:$M$473-H753))/2)^2+SIN((RADIANS($N$3:$N$473-I753))/2)^2*COS(RADIANS($M$3:$M$473))*COS(RADIANS(H753))),$L$3:$L$473)</f>
        <v>n401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t="str" cm="1">
        <f t="array" ref="J754">LOOKUP(1,1/FREQUENCY(0,SIN((RADIANS($M$3:$M$473-H754))/2)^2+SIN((RADIANS($N$3:$N$473-I754))/2)^2*COS(RADIANS($M$3:$M$473))*COS(RADIANS(H754))),$L$3:$L$473)</f>
        <v>n401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t="str" cm="1">
        <f t="array" ref="J755">LOOKUP(1,1/FREQUENCY(0,SIN((RADIANS($M$3:$M$473-H755))/2)^2+SIN((RADIANS($N$3:$N$473-I755))/2)^2*COS(RADIANS($M$3:$M$473))*COS(RADIANS(H755))),$L$3:$L$473)</f>
        <v>n274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t="str" cm="1">
        <f t="array" ref="J756">LOOKUP(1,1/FREQUENCY(0,SIN((RADIANS($M$3:$M$473-H756))/2)^2+SIN((RADIANS($N$3:$N$473-I756))/2)^2*COS(RADIANS($M$3:$M$473))*COS(RADIANS(H756))),$L$3:$L$473)</f>
        <v>n495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t="str" cm="1">
        <f t="array" ref="J757">LOOKUP(1,1/FREQUENCY(0,SIN((RADIANS($M$3:$M$473-H757))/2)^2+SIN((RADIANS($N$3:$N$473-I757))/2)^2*COS(RADIANS($M$3:$M$473))*COS(RADIANS(H757))),$L$3:$L$473)</f>
        <v>n274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t="str" cm="1">
        <f t="array" ref="J758">LOOKUP(1,1/FREQUENCY(0,SIN((RADIANS($M$3:$M$473-H758))/2)^2+SIN((RADIANS($N$3:$N$473-I758))/2)^2*COS(RADIANS($M$3:$M$473))*COS(RADIANS(H758))),$L$3:$L$473)</f>
        <v>n495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t="str" cm="1">
        <f t="array" ref="J759">LOOKUP(1,1/FREQUENCY(0,SIN((RADIANS($M$3:$M$473-H759))/2)^2+SIN((RADIANS($N$3:$N$473-I759))/2)^2*COS(RADIANS($M$3:$M$473))*COS(RADIANS(H759))),$L$3:$L$473)</f>
        <v>n274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t="str" cm="1">
        <f t="array" ref="J760">LOOKUP(1,1/FREQUENCY(0,SIN((RADIANS($M$3:$M$473-H760))/2)^2+SIN((RADIANS($N$3:$N$473-I760))/2)^2*COS(RADIANS($M$3:$M$473))*COS(RADIANS(H760))),$L$3:$L$473)</f>
        <v>n495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t="str" cm="1">
        <f t="array" ref="J761">LOOKUP(1,1/FREQUENCY(0,SIN((RADIANS($M$3:$M$473-H761))/2)^2+SIN((RADIANS($N$3:$N$473-I761))/2)^2*COS(RADIANS($M$3:$M$473))*COS(RADIANS(H761))),$L$3:$L$473)</f>
        <v>n274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t="str" cm="1">
        <f t="array" ref="J762">LOOKUP(1,1/FREQUENCY(0,SIN((RADIANS($M$3:$M$473-H762))/2)^2+SIN((RADIANS($N$3:$N$473-I762))/2)^2*COS(RADIANS($M$3:$M$473))*COS(RADIANS(H762))),$L$3:$L$473)</f>
        <v>n495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t="str" cm="1">
        <f t="array" ref="J763">LOOKUP(1,1/FREQUENCY(0,SIN((RADIANS($M$3:$M$473-H763))/2)^2+SIN((RADIANS($N$3:$N$473-I763))/2)^2*COS(RADIANS($M$3:$M$473))*COS(RADIANS(H763))),$L$3:$L$473)</f>
        <v>n495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t="str" cm="1">
        <f t="array" ref="J764">LOOKUP(1,1/FREQUENCY(0,SIN((RADIANS($M$3:$M$473-H764))/2)^2+SIN((RADIANS($N$3:$N$473-I764))/2)^2*COS(RADIANS($M$3:$M$473))*COS(RADIANS(H764))),$L$3:$L$473)</f>
        <v>n495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t="str" cm="1">
        <f t="array" ref="J765">LOOKUP(1,1/FREQUENCY(0,SIN((RADIANS($M$3:$M$473-H765))/2)^2+SIN((RADIANS($N$3:$N$473-I765))/2)^2*COS(RADIANS($M$3:$M$473))*COS(RADIANS(H765))),$L$3:$L$473)</f>
        <v>n495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t="str" cm="1">
        <f t="array" ref="J766">LOOKUP(1,1/FREQUENCY(0,SIN((RADIANS($M$3:$M$473-H766))/2)^2+SIN((RADIANS($N$3:$N$473-I766))/2)^2*COS(RADIANS($M$3:$M$473))*COS(RADIANS(H766))),$L$3:$L$473)</f>
        <v>n495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t="str" cm="1">
        <f t="array" ref="J767">LOOKUP(1,1/FREQUENCY(0,SIN((RADIANS($M$3:$M$473-H767))/2)^2+SIN((RADIANS($N$3:$N$473-I767))/2)^2*COS(RADIANS($M$3:$M$473))*COS(RADIANS(H767))),$L$3:$L$473)</f>
        <v>n495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t="str" cm="1">
        <f t="array" ref="J768">LOOKUP(1,1/FREQUENCY(0,SIN((RADIANS($M$3:$M$473-H768))/2)^2+SIN((RADIANS($N$3:$N$473-I768))/2)^2*COS(RADIANS($M$3:$M$473))*COS(RADIANS(H768))),$L$3:$L$473)</f>
        <v>n333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t="str" cm="1">
        <f t="array" ref="J769">LOOKUP(1,1/FREQUENCY(0,SIN((RADIANS($M$3:$M$473-H769))/2)^2+SIN((RADIANS($N$3:$N$473-I769))/2)^2*COS(RADIANS($M$3:$M$473))*COS(RADIANS(H769))),$L$3:$L$473)</f>
        <v>n272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t="str" cm="1">
        <f t="array" ref="J770">LOOKUP(1,1/FREQUENCY(0,SIN((RADIANS($M$3:$M$473-H770))/2)^2+SIN((RADIANS($N$3:$N$473-I770))/2)^2*COS(RADIANS($M$3:$M$473))*COS(RADIANS(H770))),$L$3:$L$473)</f>
        <v>n333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t="str" cm="1">
        <f t="array" ref="J771">LOOKUP(1,1/FREQUENCY(0,SIN((RADIANS($M$3:$M$473-H771))/2)^2+SIN((RADIANS($N$3:$N$473-I771))/2)^2*COS(RADIANS($M$3:$M$473))*COS(RADIANS(H771))),$L$3:$L$473)</f>
        <v>n333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t="str" cm="1">
        <f t="array" ref="J772">LOOKUP(1,1/FREQUENCY(0,SIN((RADIANS($M$3:$M$473-H772))/2)^2+SIN((RADIANS($N$3:$N$473-I772))/2)^2*COS(RADIANS($M$3:$M$473))*COS(RADIANS(H772))),$L$3:$L$473)</f>
        <v>n333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t="str" cm="1">
        <f t="array" ref="J773">LOOKUP(1,1/FREQUENCY(0,SIN((RADIANS($M$3:$M$473-H773))/2)^2+SIN((RADIANS($N$3:$N$473-I773))/2)^2*COS(RADIANS($M$3:$M$473))*COS(RADIANS(H773))),$L$3:$L$473)</f>
        <v>n333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t="str" cm="1">
        <f t="array" ref="J774">LOOKUP(1,1/FREQUENCY(0,SIN((RADIANS($M$3:$M$473-H774))/2)^2+SIN((RADIANS($N$3:$N$473-I774))/2)^2*COS(RADIANS($M$3:$M$473))*COS(RADIANS(H774))),$L$3:$L$473)</f>
        <v>n333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t="str" cm="1">
        <f t="array" ref="J775">LOOKUP(1,1/FREQUENCY(0,SIN((RADIANS($M$3:$M$473-H775))/2)^2+SIN((RADIANS($N$3:$N$473-I775))/2)^2*COS(RADIANS($M$3:$M$473))*COS(RADIANS(H775))),$L$3:$L$473)</f>
        <v>n333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t="str" cm="1">
        <f t="array" ref="J776">LOOKUP(1,1/FREQUENCY(0,SIN((RADIANS($M$3:$M$473-H776))/2)^2+SIN((RADIANS($N$3:$N$473-I776))/2)^2*COS(RADIANS($M$3:$M$473))*COS(RADIANS(H776))),$L$3:$L$473)</f>
        <v>n333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t="str" cm="1">
        <f t="array" ref="J777">LOOKUP(1,1/FREQUENCY(0,SIN((RADIANS($M$3:$M$473-H777))/2)^2+SIN((RADIANS($N$3:$N$473-I777))/2)^2*COS(RADIANS($M$3:$M$473))*COS(RADIANS(H777))),$L$3:$L$473)</f>
        <v>n333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t="str" cm="1">
        <f t="array" ref="J778">LOOKUP(1,1/FREQUENCY(0,SIN((RADIANS($M$3:$M$473-H778))/2)^2+SIN((RADIANS($N$3:$N$473-I778))/2)^2*COS(RADIANS($M$3:$M$473))*COS(RADIANS(H778))),$L$3:$L$473)</f>
        <v>n333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t="str" cm="1">
        <f t="array" ref="J779">LOOKUP(1,1/FREQUENCY(0,SIN((RADIANS($M$3:$M$473-H779))/2)^2+SIN((RADIANS($N$3:$N$473-I779))/2)^2*COS(RADIANS($M$3:$M$473))*COS(RADIANS(H779))),$L$3:$L$473)</f>
        <v>n333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t="str" cm="1">
        <f t="array" ref="J780">LOOKUP(1,1/FREQUENCY(0,SIN((RADIANS($M$3:$M$473-H780))/2)^2+SIN((RADIANS($N$3:$N$473-I780))/2)^2*COS(RADIANS($M$3:$M$473))*COS(RADIANS(H780))),$L$3:$L$473)</f>
        <v>n272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t="str" cm="1">
        <f t="array" ref="J781">LOOKUP(1,1/FREQUENCY(0,SIN((RADIANS($M$3:$M$473-H781))/2)^2+SIN((RADIANS($N$3:$N$473-I781))/2)^2*COS(RADIANS($M$3:$M$473))*COS(RADIANS(H781))),$L$3:$L$473)</f>
        <v>n24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t="str" cm="1">
        <f t="array" ref="J782">LOOKUP(1,1/FREQUENCY(0,SIN((RADIANS($M$3:$M$473-H782))/2)^2+SIN((RADIANS($N$3:$N$473-I782))/2)^2*COS(RADIANS($M$3:$M$473))*COS(RADIANS(H782))),$L$3:$L$473)</f>
        <v>n24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t="str" cm="1">
        <f t="array" ref="J783">LOOKUP(1,1/FREQUENCY(0,SIN((RADIANS($M$3:$M$473-H783))/2)^2+SIN((RADIANS($N$3:$N$473-I783))/2)^2*COS(RADIANS($M$3:$M$473))*COS(RADIANS(H783))),$L$3:$L$473)</f>
        <v>n24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t="str" cm="1">
        <f t="array" ref="J784">LOOKUP(1,1/FREQUENCY(0,SIN((RADIANS($M$3:$M$473-H784))/2)^2+SIN((RADIANS($N$3:$N$473-I784))/2)^2*COS(RADIANS($M$3:$M$473))*COS(RADIANS(H784))),$L$3:$L$473)</f>
        <v>n24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t="str" cm="1">
        <f t="array" ref="J785">LOOKUP(1,1/FREQUENCY(0,SIN((RADIANS($M$3:$M$473-H785))/2)^2+SIN((RADIANS($N$3:$N$473-I785))/2)^2*COS(RADIANS($M$3:$M$473))*COS(RADIANS(H785))),$L$3:$L$473)</f>
        <v>n24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t="str" cm="1">
        <f t="array" ref="J786">LOOKUP(1,1/FREQUENCY(0,SIN((RADIANS($M$3:$M$473-H786))/2)^2+SIN((RADIANS($N$3:$N$473-I786))/2)^2*COS(RADIANS($M$3:$M$473))*COS(RADIANS(H786))),$L$3:$L$473)</f>
        <v>n24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t="str" cm="1">
        <f t="array" ref="J787">LOOKUP(1,1/FREQUENCY(0,SIN((RADIANS($M$3:$M$473-H787))/2)^2+SIN((RADIANS($N$3:$N$473-I787))/2)^2*COS(RADIANS($M$3:$M$473))*COS(RADIANS(H787))),$L$3:$L$473)</f>
        <v>n24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t="str" cm="1">
        <f t="array" ref="J788">LOOKUP(1,1/FREQUENCY(0,SIN((RADIANS($M$3:$M$473-H788))/2)^2+SIN((RADIANS($N$3:$N$473-I788))/2)^2*COS(RADIANS($M$3:$M$473))*COS(RADIANS(H788))),$L$3:$L$473)</f>
        <v>n24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t="str" cm="1">
        <f t="array" ref="J789">LOOKUP(1,1/FREQUENCY(0,SIN((RADIANS($M$3:$M$473-H789))/2)^2+SIN((RADIANS($N$3:$N$473-I789))/2)^2*COS(RADIANS($M$3:$M$473))*COS(RADIANS(H789))),$L$3:$L$473)</f>
        <v>n24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t="str" cm="1">
        <f t="array" ref="J790">LOOKUP(1,1/FREQUENCY(0,SIN((RADIANS($M$3:$M$473-H790))/2)^2+SIN((RADIANS($N$3:$N$473-I790))/2)^2*COS(RADIANS($M$3:$M$473))*COS(RADIANS(H790))),$L$3:$L$473)</f>
        <v>n24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t="str" cm="1">
        <f t="array" ref="J791">LOOKUP(1,1/FREQUENCY(0,SIN((RADIANS($M$3:$M$473-H791))/2)^2+SIN((RADIANS($N$3:$N$473-I791))/2)^2*COS(RADIANS($M$3:$M$473))*COS(RADIANS(H791))),$L$3:$L$473)</f>
        <v>n24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t="str" cm="1">
        <f t="array" ref="J792">LOOKUP(1,1/FREQUENCY(0,SIN((RADIANS($M$3:$M$473-H792))/2)^2+SIN((RADIANS($N$3:$N$473-I792))/2)^2*COS(RADIANS($M$3:$M$473))*COS(RADIANS(H792))),$L$3:$L$473)</f>
        <v>n24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t="str" cm="1">
        <f t="array" ref="J793">LOOKUP(1,1/FREQUENCY(0,SIN((RADIANS($M$3:$M$473-H793))/2)^2+SIN((RADIANS($N$3:$N$473-I793))/2)^2*COS(RADIANS($M$3:$M$473))*COS(RADIANS(H793))),$L$3:$L$473)</f>
        <v>n24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t="str" cm="1">
        <f t="array" ref="J794">LOOKUP(1,1/FREQUENCY(0,SIN((RADIANS($M$3:$M$473-H794))/2)^2+SIN((RADIANS($N$3:$N$473-I794))/2)^2*COS(RADIANS($M$3:$M$473))*COS(RADIANS(H794))),$L$3:$L$473)</f>
        <v>n495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t="str" cm="1">
        <f t="array" ref="J795">LOOKUP(1,1/FREQUENCY(0,SIN((RADIANS($M$3:$M$473-H795))/2)^2+SIN((RADIANS($N$3:$N$473-I795))/2)^2*COS(RADIANS($M$3:$M$473))*COS(RADIANS(H795))),$L$3:$L$473)</f>
        <v>n495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t="str" cm="1">
        <f t="array" ref="J796">LOOKUP(1,1/FREQUENCY(0,SIN((RADIANS($M$3:$M$473-H796))/2)^2+SIN((RADIANS($N$3:$N$473-I796))/2)^2*COS(RADIANS($M$3:$M$473))*COS(RADIANS(H796))),$L$3:$L$473)</f>
        <v>n495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t="str" cm="1">
        <f t="array" ref="J797">LOOKUP(1,1/FREQUENCY(0,SIN((RADIANS($M$3:$M$473-H797))/2)^2+SIN((RADIANS($N$3:$N$473-I797))/2)^2*COS(RADIANS($M$3:$M$473))*COS(RADIANS(H797))),$L$3:$L$473)</f>
        <v>n495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t="str" cm="1">
        <f t="array" ref="J798">LOOKUP(1,1/FREQUENCY(0,SIN((RADIANS($M$3:$M$473-H798))/2)^2+SIN((RADIANS($N$3:$N$473-I798))/2)^2*COS(RADIANS($M$3:$M$473))*COS(RADIANS(H798))),$L$3:$L$473)</f>
        <v>n495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t="str" cm="1">
        <f t="array" ref="J799">LOOKUP(1,1/FREQUENCY(0,SIN((RADIANS($M$3:$M$473-H799))/2)^2+SIN((RADIANS($N$3:$N$473-I799))/2)^2*COS(RADIANS($M$3:$M$473))*COS(RADIANS(H799))),$L$3:$L$473)</f>
        <v>n24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t="str" cm="1">
        <f t="array" ref="J800">LOOKUP(1,1/FREQUENCY(0,SIN((RADIANS($M$3:$M$473-H800))/2)^2+SIN((RADIANS($N$3:$N$473-I800))/2)^2*COS(RADIANS($M$3:$M$473))*COS(RADIANS(H800))),$L$3:$L$473)</f>
        <v>n495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t="str" cm="1">
        <f t="array" ref="J801">LOOKUP(1,1/FREQUENCY(0,SIN((RADIANS($M$3:$M$473-H801))/2)^2+SIN((RADIANS($N$3:$N$473-I801))/2)^2*COS(RADIANS($M$3:$M$473))*COS(RADIANS(H801))),$L$3:$L$473)</f>
        <v>n495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t="str" cm="1">
        <f t="array" ref="J802">LOOKUP(1,1/FREQUENCY(0,SIN((RADIANS($M$3:$M$473-H802))/2)^2+SIN((RADIANS($N$3:$N$473-I802))/2)^2*COS(RADIANS($M$3:$M$473))*COS(RADIANS(H802))),$L$3:$L$473)</f>
        <v>n495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t="str" cm="1">
        <f t="array" ref="J803">LOOKUP(1,1/FREQUENCY(0,SIN((RADIANS($M$3:$M$473-H803))/2)^2+SIN((RADIANS($N$3:$N$473-I803))/2)^2*COS(RADIANS($M$3:$M$473))*COS(RADIANS(H803))),$L$3:$L$473)</f>
        <v>n24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t="str" cm="1">
        <f t="array" ref="J804">LOOKUP(1,1/FREQUENCY(0,SIN((RADIANS($M$3:$M$473-H804))/2)^2+SIN((RADIANS($N$3:$N$473-I804))/2)^2*COS(RADIANS($M$3:$M$473))*COS(RADIANS(H804))),$L$3:$L$473)</f>
        <v>n24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t="str" cm="1">
        <f t="array" ref="J805">LOOKUP(1,1/FREQUENCY(0,SIN((RADIANS($M$3:$M$473-H805))/2)^2+SIN((RADIANS($N$3:$N$473-I805))/2)^2*COS(RADIANS($M$3:$M$473))*COS(RADIANS(H805))),$L$3:$L$473)</f>
        <v>n495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t="str" cm="1">
        <f t="array" ref="J806">LOOKUP(1,1/FREQUENCY(0,SIN((RADIANS($M$3:$M$473-H806))/2)^2+SIN((RADIANS($N$3:$N$473-I806))/2)^2*COS(RADIANS($M$3:$M$473))*COS(RADIANS(H806))),$L$3:$L$473)</f>
        <v>n24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t="str" cm="1">
        <f t="array" ref="J807">LOOKUP(1,1/FREQUENCY(0,SIN((RADIANS($M$3:$M$473-H807))/2)^2+SIN((RADIANS($N$3:$N$473-I807))/2)^2*COS(RADIANS($M$3:$M$473))*COS(RADIANS(H807))),$L$3:$L$473)</f>
        <v>n495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t="str" cm="1">
        <f t="array" ref="J808">LOOKUP(1,1/FREQUENCY(0,SIN((RADIANS($M$3:$M$473-H808))/2)^2+SIN((RADIANS($N$3:$N$473-I808))/2)^2*COS(RADIANS($M$3:$M$473))*COS(RADIANS(H808))),$L$3:$L$473)</f>
        <v>n24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t="str" cm="1">
        <f t="array" ref="J809">LOOKUP(1,1/FREQUENCY(0,SIN((RADIANS($M$3:$M$473-H809))/2)^2+SIN((RADIANS($N$3:$N$473-I809))/2)^2*COS(RADIANS($M$3:$M$473))*COS(RADIANS(H809))),$L$3:$L$473)</f>
        <v>n495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t="str" cm="1">
        <f t="array" ref="J810">LOOKUP(1,1/FREQUENCY(0,SIN((RADIANS($M$3:$M$473-H810))/2)^2+SIN((RADIANS($N$3:$N$473-I810))/2)^2*COS(RADIANS($M$3:$M$473))*COS(RADIANS(H810))),$L$3:$L$473)</f>
        <v>n24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t="str" cm="1">
        <f t="array" ref="J811">LOOKUP(1,1/FREQUENCY(0,SIN((RADIANS($M$3:$M$473-H811))/2)^2+SIN((RADIANS($N$3:$N$473-I811))/2)^2*COS(RADIANS($M$3:$M$473))*COS(RADIANS(H811))),$L$3:$L$473)</f>
        <v>n401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t="str" cm="1">
        <f t="array" ref="J812">LOOKUP(1,1/FREQUENCY(0,SIN((RADIANS($M$3:$M$473-H812))/2)^2+SIN((RADIANS($N$3:$N$473-I812))/2)^2*COS(RADIANS($M$3:$M$473))*COS(RADIANS(H812))),$L$3:$L$473)</f>
        <v>n401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t="str" cm="1">
        <f t="array" ref="J813">LOOKUP(1,1/FREQUENCY(0,SIN((RADIANS($M$3:$M$473-H813))/2)^2+SIN((RADIANS($N$3:$N$473-I813))/2)^2*COS(RADIANS($M$3:$M$473))*COS(RADIANS(H813))),$L$3:$L$473)</f>
        <v>n401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t="str" cm="1">
        <f t="array" ref="J814">LOOKUP(1,1/FREQUENCY(0,SIN((RADIANS($M$3:$M$473-H814))/2)^2+SIN((RADIANS($N$3:$N$473-I814))/2)^2*COS(RADIANS($M$3:$M$473))*COS(RADIANS(H814))),$L$3:$L$473)</f>
        <v>n401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t="str" cm="1">
        <f t="array" ref="J815">LOOKUP(1,1/FREQUENCY(0,SIN((RADIANS($M$3:$M$473-H815))/2)^2+SIN((RADIANS($N$3:$N$473-I815))/2)^2*COS(RADIANS($M$3:$M$473))*COS(RADIANS(H815))),$L$3:$L$473)</f>
        <v>n401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t="str" cm="1">
        <f t="array" ref="J816">LOOKUP(1,1/FREQUENCY(0,SIN((RADIANS($M$3:$M$473-H816))/2)^2+SIN((RADIANS($N$3:$N$473-I816))/2)^2*COS(RADIANS($M$3:$M$473))*COS(RADIANS(H816))),$L$3:$L$473)</f>
        <v>n24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t="str" cm="1">
        <f t="array" ref="J817">LOOKUP(1,1/FREQUENCY(0,SIN((RADIANS($M$3:$M$473-H817))/2)^2+SIN((RADIANS($N$3:$N$473-I817))/2)^2*COS(RADIANS($M$3:$M$473))*COS(RADIANS(H817))),$L$3:$L$473)</f>
        <v>n401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t="str" cm="1">
        <f t="array" ref="J818">LOOKUP(1,1/FREQUENCY(0,SIN((RADIANS($M$3:$M$473-H818))/2)^2+SIN((RADIANS($N$3:$N$473-I818))/2)^2*COS(RADIANS($M$3:$M$473))*COS(RADIANS(H818))),$L$3:$L$473)</f>
        <v>n401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t="str" cm="1">
        <f t="array" ref="J819">LOOKUP(1,1/FREQUENCY(0,SIN((RADIANS($M$3:$M$473-H819))/2)^2+SIN((RADIANS($N$3:$N$473-I819))/2)^2*COS(RADIANS($M$3:$M$473))*COS(RADIANS(H819))),$L$3:$L$473)</f>
        <v>n401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t="str" cm="1">
        <f t="array" ref="J820">LOOKUP(1,1/FREQUENCY(0,SIN((RADIANS($M$3:$M$473-H820))/2)^2+SIN((RADIANS($N$3:$N$473-I820))/2)^2*COS(RADIANS($M$3:$M$473))*COS(RADIANS(H820))),$L$3:$L$473)</f>
        <v>n401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t="str" cm="1">
        <f t="array" ref="J821">LOOKUP(1,1/FREQUENCY(0,SIN((RADIANS($M$3:$M$473-H821))/2)^2+SIN((RADIANS($N$3:$N$473-I821))/2)^2*COS(RADIANS($M$3:$M$473))*COS(RADIANS(H821))),$L$3:$L$473)</f>
        <v>n274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t="str" cm="1">
        <f t="array" ref="J822">LOOKUP(1,1/FREQUENCY(0,SIN((RADIANS($M$3:$M$473-H822))/2)^2+SIN((RADIANS($N$3:$N$473-I822))/2)^2*COS(RADIANS($M$3:$M$473))*COS(RADIANS(H822))),$L$3:$L$473)</f>
        <v>n495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t="str" cm="1">
        <f t="array" ref="J823">LOOKUP(1,1/FREQUENCY(0,SIN((RADIANS($M$3:$M$473-H823))/2)^2+SIN((RADIANS($N$3:$N$473-I823))/2)^2*COS(RADIANS($M$3:$M$473))*COS(RADIANS(H823))),$L$3:$L$473)</f>
        <v>n401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t="str" cm="1">
        <f t="array" ref="J824">LOOKUP(1,1/FREQUENCY(0,SIN((RADIANS($M$3:$M$473-H824))/2)^2+SIN((RADIANS($N$3:$N$473-I824))/2)^2*COS(RADIANS($M$3:$M$473))*COS(RADIANS(H824))),$L$3:$L$473)</f>
        <v>n274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t="str" cm="1">
        <f t="array" ref="J825">LOOKUP(1,1/FREQUENCY(0,SIN((RADIANS($M$3:$M$473-H825))/2)^2+SIN((RADIANS($N$3:$N$473-I825))/2)^2*COS(RADIANS($M$3:$M$473))*COS(RADIANS(H825))),$L$3:$L$473)</f>
        <v>n495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t="str" cm="1">
        <f t="array" ref="J826">LOOKUP(1,1/FREQUENCY(0,SIN((RADIANS($M$3:$M$473-H826))/2)^2+SIN((RADIANS($N$3:$N$473-I826))/2)^2*COS(RADIANS($M$3:$M$473))*COS(RADIANS(H826))),$L$3:$L$473)</f>
        <v>n495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t="str" cm="1">
        <f t="array" ref="J827">LOOKUP(1,1/FREQUENCY(0,SIN((RADIANS($M$3:$M$473-H827))/2)^2+SIN((RADIANS($N$3:$N$473-I827))/2)^2*COS(RADIANS($M$3:$M$473))*COS(RADIANS(H827))),$L$3:$L$473)</f>
        <v>n272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t="str" cm="1">
        <f t="array" ref="J828">LOOKUP(1,1/FREQUENCY(0,SIN((RADIANS($M$3:$M$473-H828))/2)^2+SIN((RADIANS($N$3:$N$473-I828))/2)^2*COS(RADIANS($M$3:$M$473))*COS(RADIANS(H828))),$L$3:$L$473)</f>
        <v>n495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t="str" cm="1">
        <f t="array" ref="J829">LOOKUP(1,1/FREQUENCY(0,SIN((RADIANS($M$3:$M$473-H829))/2)^2+SIN((RADIANS($N$3:$N$473-I829))/2)^2*COS(RADIANS($M$3:$M$473))*COS(RADIANS(H829))),$L$3:$L$473)</f>
        <v>n495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t="str" cm="1">
        <f t="array" ref="J830">LOOKUP(1,1/FREQUENCY(0,SIN((RADIANS($M$3:$M$473-H830))/2)^2+SIN((RADIANS($N$3:$N$473-I830))/2)^2*COS(RADIANS($M$3:$M$473))*COS(RADIANS(H830))),$L$3:$L$473)</f>
        <v>n495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t="str" cm="1">
        <f t="array" ref="J831">LOOKUP(1,1/FREQUENCY(0,SIN((RADIANS($M$3:$M$473-H831))/2)^2+SIN((RADIANS($N$3:$N$473-I831))/2)^2*COS(RADIANS($M$3:$M$473))*COS(RADIANS(H831))),$L$3:$L$473)</f>
        <v>n495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t="str" cm="1">
        <f t="array" ref="J832">LOOKUP(1,1/FREQUENCY(0,SIN((RADIANS($M$3:$M$473-H832))/2)^2+SIN((RADIANS($N$3:$N$473-I832))/2)^2*COS(RADIANS($M$3:$M$473))*COS(RADIANS(H832))),$L$3:$L$473)</f>
        <v>n272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t="str" cm="1">
        <f t="array" ref="J833">LOOKUP(1,1/FREQUENCY(0,SIN((RADIANS($M$3:$M$473-H833))/2)^2+SIN((RADIANS($N$3:$N$473-I833))/2)^2*COS(RADIANS($M$3:$M$473))*COS(RADIANS(H833))),$L$3:$L$473)</f>
        <v>n272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t="str" cm="1">
        <f t="array" ref="J834">LOOKUP(1,1/FREQUENCY(0,SIN((RADIANS($M$3:$M$473-H834))/2)^2+SIN((RADIANS($N$3:$N$473-I834))/2)^2*COS(RADIANS($M$3:$M$473))*COS(RADIANS(H834))),$L$3:$L$473)</f>
        <v>n398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t="str" cm="1">
        <f t="array" ref="J835">LOOKUP(1,1/FREQUENCY(0,SIN((RADIANS($M$3:$M$473-H835))/2)^2+SIN((RADIANS($N$3:$N$473-I835))/2)^2*COS(RADIANS($M$3:$M$473))*COS(RADIANS(H835))),$L$3:$L$473)</f>
        <v>n272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t="str" cm="1">
        <f t="array" ref="J836">LOOKUP(1,1/FREQUENCY(0,SIN((RADIANS($M$3:$M$473-H836))/2)^2+SIN((RADIANS($N$3:$N$473-I836))/2)^2*COS(RADIANS($M$3:$M$473))*COS(RADIANS(H836))),$L$3:$L$473)</f>
        <v>n272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t="str" cm="1">
        <f t="array" ref="J837">LOOKUP(1,1/FREQUENCY(0,SIN((RADIANS($M$3:$M$473-H837))/2)^2+SIN((RADIANS($N$3:$N$473-I837))/2)^2*COS(RADIANS($M$3:$M$473))*COS(RADIANS(H837))),$L$3:$L$473)</f>
        <v>n272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t="str" cm="1">
        <f t="array" ref="J838">LOOKUP(1,1/FREQUENCY(0,SIN((RADIANS($M$3:$M$473-H838))/2)^2+SIN((RADIANS($N$3:$N$473-I838))/2)^2*COS(RADIANS($M$3:$M$473))*COS(RADIANS(H838))),$L$3:$L$473)</f>
        <v>n402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t="str" cm="1">
        <f t="array" ref="J839">LOOKUP(1,1/FREQUENCY(0,SIN((RADIANS($M$3:$M$473-H839))/2)^2+SIN((RADIANS($N$3:$N$473-I839))/2)^2*COS(RADIANS($M$3:$M$473))*COS(RADIANS(H839))),$L$3:$L$473)</f>
        <v>n495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t="str" cm="1">
        <f t="array" ref="J840">LOOKUP(1,1/FREQUENCY(0,SIN((RADIANS($M$3:$M$473-H840))/2)^2+SIN((RADIANS($N$3:$N$473-I840))/2)^2*COS(RADIANS($M$3:$M$473))*COS(RADIANS(H840))),$L$3:$L$473)</f>
        <v>n398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t="str" cm="1">
        <f t="array" ref="J841">LOOKUP(1,1/FREQUENCY(0,SIN((RADIANS($M$3:$M$473-H841))/2)^2+SIN((RADIANS($N$3:$N$473-I841))/2)^2*COS(RADIANS($M$3:$M$473))*COS(RADIANS(H841))),$L$3:$L$473)</f>
        <v>n398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t="str" cm="1">
        <f t="array" ref="J842">LOOKUP(1,1/FREQUENCY(0,SIN((RADIANS($M$3:$M$473-H842))/2)^2+SIN((RADIANS($N$3:$N$473-I842))/2)^2*COS(RADIANS($M$3:$M$473))*COS(RADIANS(H842))),$L$3:$L$473)</f>
        <v>n398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t="str" cm="1">
        <f t="array" ref="J843">LOOKUP(1,1/FREQUENCY(0,SIN((RADIANS($M$3:$M$473-H843))/2)^2+SIN((RADIANS($N$3:$N$473-I843))/2)^2*COS(RADIANS($M$3:$M$473))*COS(RADIANS(H843))),$L$3:$L$473)</f>
        <v>n398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t="str" cm="1">
        <f t="array" ref="J844">LOOKUP(1,1/FREQUENCY(0,SIN((RADIANS($M$3:$M$473-H844))/2)^2+SIN((RADIANS($N$3:$N$473-I844))/2)^2*COS(RADIANS($M$3:$M$473))*COS(RADIANS(H844))),$L$3:$L$473)</f>
        <v>n398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t="str" cm="1">
        <f t="array" ref="J845">LOOKUP(1,1/FREQUENCY(0,SIN((RADIANS($M$3:$M$473-H845))/2)^2+SIN((RADIANS($N$3:$N$473-I845))/2)^2*COS(RADIANS($M$3:$M$473))*COS(RADIANS(H845))),$L$3:$L$473)</f>
        <v>n402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t="str" cm="1">
        <f t="array" ref="J846">LOOKUP(1,1/FREQUENCY(0,SIN((RADIANS($M$3:$M$473-H846))/2)^2+SIN((RADIANS($N$3:$N$473-I846))/2)^2*COS(RADIANS($M$3:$M$473))*COS(RADIANS(H846))),$L$3:$L$473)</f>
        <v>n272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t="str" cm="1">
        <f t="array" ref="J847">LOOKUP(1,1/FREQUENCY(0,SIN((RADIANS($M$3:$M$473-H847))/2)^2+SIN((RADIANS($N$3:$N$473-I847))/2)^2*COS(RADIANS($M$3:$M$473))*COS(RADIANS(H847))),$L$3:$L$473)</f>
        <v>n272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t="str" cm="1">
        <f t="array" ref="J848">LOOKUP(1,1/FREQUENCY(0,SIN((RADIANS($M$3:$M$473-H848))/2)^2+SIN((RADIANS($N$3:$N$473-I848))/2)^2*COS(RADIANS($M$3:$M$473))*COS(RADIANS(H848))),$L$3:$L$473)</f>
        <v>n23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t="str" cm="1">
        <f t="array" ref="J849">LOOKUP(1,1/FREQUENCY(0,SIN((RADIANS($M$3:$M$473-H849))/2)^2+SIN((RADIANS($N$3:$N$473-I849))/2)^2*COS(RADIANS($M$3:$M$473))*COS(RADIANS(H849))),$L$3:$L$473)</f>
        <v>n412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t="str" cm="1">
        <f t="array" ref="J850">LOOKUP(1,1/FREQUENCY(0,SIN((RADIANS($M$3:$M$473-H850))/2)^2+SIN((RADIANS($N$3:$N$473-I850))/2)^2*COS(RADIANS($M$3:$M$473))*COS(RADIANS(H850))),$L$3:$L$473)</f>
        <v>n20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t="str" cm="1">
        <f t="array" ref="J851">LOOKUP(1,1/FREQUENCY(0,SIN((RADIANS($M$3:$M$473-H851))/2)^2+SIN((RADIANS($N$3:$N$473-I851))/2)^2*COS(RADIANS($M$3:$M$473))*COS(RADIANS(H851))),$L$3:$L$473)</f>
        <v>n23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t="str" cm="1">
        <f t="array" ref="J852">LOOKUP(1,1/FREQUENCY(0,SIN((RADIANS($M$3:$M$473-H852))/2)^2+SIN((RADIANS($N$3:$N$473-I852))/2)^2*COS(RADIANS($M$3:$M$473))*COS(RADIANS(H852))),$L$3:$L$473)</f>
        <v>n23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t="str" cm="1">
        <f t="array" ref="J853">LOOKUP(1,1/FREQUENCY(0,SIN((RADIANS($M$3:$M$473-H853))/2)^2+SIN((RADIANS($N$3:$N$473-I853))/2)^2*COS(RADIANS($M$3:$M$473))*COS(RADIANS(H853))),$L$3:$L$473)</f>
        <v>n20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t="str" cm="1">
        <f t="array" ref="J854">LOOKUP(1,1/FREQUENCY(0,SIN((RADIANS($M$3:$M$473-H854))/2)^2+SIN((RADIANS($N$3:$N$473-I854))/2)^2*COS(RADIANS($M$3:$M$473))*COS(RADIANS(H854))),$L$3:$L$473)</f>
        <v>n23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t="str" cm="1">
        <f t="array" ref="J855">LOOKUP(1,1/FREQUENCY(0,SIN((RADIANS($M$3:$M$473-H855))/2)^2+SIN((RADIANS($N$3:$N$473-I855))/2)^2*COS(RADIANS($M$3:$M$473))*COS(RADIANS(H855))),$L$3:$L$473)</f>
        <v>n23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t="str" cm="1">
        <f t="array" ref="J856">LOOKUP(1,1/FREQUENCY(0,SIN((RADIANS($M$3:$M$473-H856))/2)^2+SIN((RADIANS($N$3:$N$473-I856))/2)^2*COS(RADIANS($M$3:$M$473))*COS(RADIANS(H856))),$L$3:$L$473)</f>
        <v>n23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t="str" cm="1">
        <f t="array" ref="J857">LOOKUP(1,1/FREQUENCY(0,SIN((RADIANS($M$3:$M$473-H857))/2)^2+SIN((RADIANS($N$3:$N$473-I857))/2)^2*COS(RADIANS($M$3:$M$473))*COS(RADIANS(H857))),$L$3:$L$473)</f>
        <v>n28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t="str" cm="1">
        <f t="array" ref="J858">LOOKUP(1,1/FREQUENCY(0,SIN((RADIANS($M$3:$M$473-H858))/2)^2+SIN((RADIANS($N$3:$N$473-I858))/2)^2*COS(RADIANS($M$3:$M$473))*COS(RADIANS(H858))),$L$3:$L$473)</f>
        <v>n28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t="str" cm="1">
        <f t="array" ref="J859">LOOKUP(1,1/FREQUENCY(0,SIN((RADIANS($M$3:$M$473-H859))/2)^2+SIN((RADIANS($N$3:$N$473-I859))/2)^2*COS(RADIANS($M$3:$M$473))*COS(RADIANS(H859))),$L$3:$L$473)</f>
        <v>n23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t="str" cm="1">
        <f t="array" ref="J860">LOOKUP(1,1/FREQUENCY(0,SIN((RADIANS($M$3:$M$473-H860))/2)^2+SIN((RADIANS($N$3:$N$473-I860))/2)^2*COS(RADIANS($M$3:$M$473))*COS(RADIANS(H860))),$L$3:$L$473)</f>
        <v>n23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t="str" cm="1">
        <f t="array" ref="J861">LOOKUP(1,1/FREQUENCY(0,SIN((RADIANS($M$3:$M$473-H861))/2)^2+SIN((RADIANS($N$3:$N$473-I861))/2)^2*COS(RADIANS($M$3:$M$473))*COS(RADIANS(H861))),$L$3:$L$473)</f>
        <v>n23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t="str" cm="1">
        <f t="array" ref="J862">LOOKUP(1,1/FREQUENCY(0,SIN((RADIANS($M$3:$M$473-H862))/2)^2+SIN((RADIANS($N$3:$N$473-I862))/2)^2*COS(RADIANS($M$3:$M$473))*COS(RADIANS(H862))),$L$3:$L$473)</f>
        <v>n23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t="str" cm="1">
        <f t="array" ref="J863">LOOKUP(1,1/FREQUENCY(0,SIN((RADIANS($M$3:$M$473-H863))/2)^2+SIN((RADIANS($N$3:$N$473-I863))/2)^2*COS(RADIANS($M$3:$M$473))*COS(RADIANS(H863))),$L$3:$L$473)</f>
        <v>n23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t="str" cm="1">
        <f t="array" ref="J864">LOOKUP(1,1/FREQUENCY(0,SIN((RADIANS($M$3:$M$473-H864))/2)^2+SIN((RADIANS($N$3:$N$473-I864))/2)^2*COS(RADIANS($M$3:$M$473))*COS(RADIANS(H864))),$L$3:$L$473)</f>
        <v>n28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t="str" cm="1">
        <f t="array" ref="J865">LOOKUP(1,1/FREQUENCY(0,SIN((RADIANS($M$3:$M$473-H865))/2)^2+SIN((RADIANS($N$3:$N$473-I865))/2)^2*COS(RADIANS($M$3:$M$473))*COS(RADIANS(H865))),$L$3:$L$473)</f>
        <v>n23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t="str" cm="1">
        <f t="array" ref="J866">LOOKUP(1,1/FREQUENCY(0,SIN((RADIANS($M$3:$M$473-H866))/2)^2+SIN((RADIANS($N$3:$N$473-I866))/2)^2*COS(RADIANS($M$3:$M$473))*COS(RADIANS(H866))),$L$3:$L$473)</f>
        <v>n28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t="str" cm="1">
        <f t="array" ref="J867">LOOKUP(1,1/FREQUENCY(0,SIN((RADIANS($M$3:$M$473-H867))/2)^2+SIN((RADIANS($N$3:$N$473-I867))/2)^2*COS(RADIANS($M$3:$M$473))*COS(RADIANS(H867))),$L$3:$L$473)</f>
        <v>n23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t="str" cm="1">
        <f t="array" ref="J868">LOOKUP(1,1/FREQUENCY(0,SIN((RADIANS($M$3:$M$473-H868))/2)^2+SIN((RADIANS($N$3:$N$473-I868))/2)^2*COS(RADIANS($M$3:$M$473))*COS(RADIANS(H868))),$L$3:$L$473)</f>
        <v>n23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t="str" cm="1">
        <f t="array" ref="J869">LOOKUP(1,1/FREQUENCY(0,SIN((RADIANS($M$3:$M$473-H869))/2)^2+SIN((RADIANS($N$3:$N$473-I869))/2)^2*COS(RADIANS($M$3:$M$473))*COS(RADIANS(H869))),$L$3:$L$473)</f>
        <v>n83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t="str" cm="1">
        <f t="array" ref="J870">LOOKUP(1,1/FREQUENCY(0,SIN((RADIANS($M$3:$M$473-H870))/2)^2+SIN((RADIANS($N$3:$N$473-I870))/2)^2*COS(RADIANS($M$3:$M$473))*COS(RADIANS(H870))),$L$3:$L$473)</f>
        <v>n83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t="str" cm="1">
        <f t="array" ref="J871">LOOKUP(1,1/FREQUENCY(0,SIN((RADIANS($M$3:$M$473-H871))/2)^2+SIN((RADIANS($N$3:$N$473-I871))/2)^2*COS(RADIANS($M$3:$M$473))*COS(RADIANS(H871))),$L$3:$L$473)</f>
        <v>n83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t="str" cm="1">
        <f t="array" ref="J872">LOOKUP(1,1/FREQUENCY(0,SIN((RADIANS($M$3:$M$473-H872))/2)^2+SIN((RADIANS($N$3:$N$473-I872))/2)^2*COS(RADIANS($M$3:$M$473))*COS(RADIANS(H872))),$L$3:$L$473)</f>
        <v>n83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t="str" cm="1">
        <f t="array" ref="J873">LOOKUP(1,1/FREQUENCY(0,SIN((RADIANS($M$3:$M$473-H873))/2)^2+SIN((RADIANS($N$3:$N$473-I873))/2)^2*COS(RADIANS($M$3:$M$473))*COS(RADIANS(H873))),$L$3:$L$473)</f>
        <v>n83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t="str" cm="1">
        <f t="array" ref="J874">LOOKUP(1,1/FREQUENCY(0,SIN((RADIANS($M$3:$M$473-H874))/2)^2+SIN((RADIANS($N$3:$N$473-I874))/2)^2*COS(RADIANS($M$3:$M$473))*COS(RADIANS(H874))),$L$3:$L$473)</f>
        <v>n83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t="str" cm="1">
        <f t="array" ref="J875">LOOKUP(1,1/FREQUENCY(0,SIN((RADIANS($M$3:$M$473-H875))/2)^2+SIN((RADIANS($N$3:$N$473-I875))/2)^2*COS(RADIANS($M$3:$M$473))*COS(RADIANS(H875))),$L$3:$L$473)</f>
        <v>n83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t="str" cm="1">
        <f t="array" ref="J876">LOOKUP(1,1/FREQUENCY(0,SIN((RADIANS($M$3:$M$473-H876))/2)^2+SIN((RADIANS($N$3:$N$473-I876))/2)^2*COS(RADIANS($M$3:$M$473))*COS(RADIANS(H876))),$L$3:$L$473)</f>
        <v>n83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t="str" cm="1">
        <f t="array" ref="J877">LOOKUP(1,1/FREQUENCY(0,SIN((RADIANS($M$3:$M$473-H877))/2)^2+SIN((RADIANS($N$3:$N$473-I877))/2)^2*COS(RADIANS($M$3:$M$473))*COS(RADIANS(H877))),$L$3:$L$473)</f>
        <v>n23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t="str" cm="1">
        <f t="array" ref="J878">LOOKUP(1,1/FREQUENCY(0,SIN((RADIANS($M$3:$M$473-H878))/2)^2+SIN((RADIANS($N$3:$N$473-I878))/2)^2*COS(RADIANS($M$3:$M$473))*COS(RADIANS(H878))),$L$3:$L$473)</f>
        <v>n23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t="str" cm="1">
        <f t="array" ref="J879">LOOKUP(1,1/FREQUENCY(0,SIN((RADIANS($M$3:$M$473-H879))/2)^2+SIN((RADIANS($N$3:$N$473-I879))/2)^2*COS(RADIANS($M$3:$M$473))*COS(RADIANS(H879))),$L$3:$L$473)</f>
        <v>n23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t="str" cm="1">
        <f t="array" ref="J880">LOOKUP(1,1/FREQUENCY(0,SIN((RADIANS($M$3:$M$473-H880))/2)^2+SIN((RADIANS($N$3:$N$473-I880))/2)^2*COS(RADIANS($M$3:$M$473))*COS(RADIANS(H880))),$L$3:$L$473)</f>
        <v>n23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t="str" cm="1">
        <f t="array" ref="J881">LOOKUP(1,1/FREQUENCY(0,SIN((RADIANS($M$3:$M$473-H881))/2)^2+SIN((RADIANS($N$3:$N$473-I881))/2)^2*COS(RADIANS($M$3:$M$473))*COS(RADIANS(H881))),$L$3:$L$473)</f>
        <v>n23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t="str" cm="1">
        <f t="array" ref="J882">LOOKUP(1,1/FREQUENCY(0,SIN((RADIANS($M$3:$M$473-H882))/2)^2+SIN((RADIANS($N$3:$N$473-I882))/2)^2*COS(RADIANS($M$3:$M$473))*COS(RADIANS(H882))),$L$3:$L$473)</f>
        <v>n23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t="str" cm="1">
        <f t="array" ref="J883">LOOKUP(1,1/FREQUENCY(0,SIN((RADIANS($M$3:$M$473-H883))/2)^2+SIN((RADIANS($N$3:$N$473-I883))/2)^2*COS(RADIANS($M$3:$M$473))*COS(RADIANS(H883))),$L$3:$L$473)</f>
        <v>n23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t="str" cm="1">
        <f t="array" ref="J884">LOOKUP(1,1/FREQUENCY(0,SIN((RADIANS($M$3:$M$473-H884))/2)^2+SIN((RADIANS($N$3:$N$473-I884))/2)^2*COS(RADIANS($M$3:$M$473))*COS(RADIANS(H884))),$L$3:$L$473)</f>
        <v>n23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t="str" cm="1">
        <f t="array" ref="J885">LOOKUP(1,1/FREQUENCY(0,SIN((RADIANS($M$3:$M$473-H885))/2)^2+SIN((RADIANS($N$3:$N$473-I885))/2)^2*COS(RADIANS($M$3:$M$473))*COS(RADIANS(H885))),$L$3:$L$473)</f>
        <v>n23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t="str" cm="1">
        <f t="array" ref="J886">LOOKUP(1,1/FREQUENCY(0,SIN((RADIANS($M$3:$M$473-H886))/2)^2+SIN((RADIANS($N$3:$N$473-I886))/2)^2*COS(RADIANS($M$3:$M$473))*COS(RADIANS(H886))),$L$3:$L$473)</f>
        <v>n23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t="str" cm="1">
        <f t="array" ref="J887">LOOKUP(1,1/FREQUENCY(0,SIN((RADIANS($M$3:$M$473-H887))/2)^2+SIN((RADIANS($N$3:$N$473-I887))/2)^2*COS(RADIANS($M$3:$M$473))*COS(RADIANS(H887))),$L$3:$L$473)</f>
        <v>n23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t="str" cm="1">
        <f t="array" ref="J888">LOOKUP(1,1/FREQUENCY(0,SIN((RADIANS($M$3:$M$473-H888))/2)^2+SIN((RADIANS($N$3:$N$473-I888))/2)^2*COS(RADIANS($M$3:$M$473))*COS(RADIANS(H888))),$L$3:$L$473)</f>
        <v>n23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t="str" cm="1">
        <f t="array" ref="J889">LOOKUP(1,1/FREQUENCY(0,SIN((RADIANS($M$3:$M$473-H889))/2)^2+SIN((RADIANS($N$3:$N$473-I889))/2)^2*COS(RADIANS($M$3:$M$473))*COS(RADIANS(H889))),$L$3:$L$473)</f>
        <v>n23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t="str" cm="1">
        <f t="array" ref="J890">LOOKUP(1,1/FREQUENCY(0,SIN((RADIANS($M$3:$M$473-H890))/2)^2+SIN((RADIANS($N$3:$N$473-I890))/2)^2*COS(RADIANS($M$3:$M$473))*COS(RADIANS(H890))),$L$3:$L$473)</f>
        <v>n23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t="str" cm="1">
        <f t="array" ref="J891">LOOKUP(1,1/FREQUENCY(0,SIN((RADIANS($M$3:$M$473-H891))/2)^2+SIN((RADIANS($N$3:$N$473-I891))/2)^2*COS(RADIANS($M$3:$M$473))*COS(RADIANS(H891))),$L$3:$L$473)</f>
        <v>n23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t="str" cm="1">
        <f t="array" ref="J892">LOOKUP(1,1/FREQUENCY(0,SIN((RADIANS($M$3:$M$473-H892))/2)^2+SIN((RADIANS($N$3:$N$473-I892))/2)^2*COS(RADIANS($M$3:$M$473))*COS(RADIANS(H892))),$L$3:$L$473)</f>
        <v>n23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t="str" cm="1">
        <f t="array" ref="J893">LOOKUP(1,1/FREQUENCY(0,SIN((RADIANS($M$3:$M$473-H893))/2)^2+SIN((RADIANS($N$3:$N$473-I893))/2)^2*COS(RADIANS($M$3:$M$473))*COS(RADIANS(H893))),$L$3:$L$473)</f>
        <v>n23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t="str" cm="1">
        <f t="array" ref="J894">LOOKUP(1,1/FREQUENCY(0,SIN((RADIANS($M$3:$M$473-H894))/2)^2+SIN((RADIANS($N$3:$N$473-I894))/2)^2*COS(RADIANS($M$3:$M$473))*COS(RADIANS(H894))),$L$3:$L$473)</f>
        <v>n23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t="str" cm="1">
        <f t="array" ref="J895">LOOKUP(1,1/FREQUENCY(0,SIN((RADIANS($M$3:$M$473-H895))/2)^2+SIN((RADIANS($N$3:$N$473-I895))/2)^2*COS(RADIANS($M$3:$M$473))*COS(RADIANS(H895))),$L$3:$L$473)</f>
        <v>n23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t="str" cm="1">
        <f t="array" ref="J896">LOOKUP(1,1/FREQUENCY(0,SIN((RADIANS($M$3:$M$473-H896))/2)^2+SIN((RADIANS($N$3:$N$473-I896))/2)^2*COS(RADIANS($M$3:$M$473))*COS(RADIANS(H896))),$L$3:$L$473)</f>
        <v>n23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t="str" cm="1">
        <f t="array" ref="J897">LOOKUP(1,1/FREQUENCY(0,SIN((RADIANS($M$3:$M$473-H897))/2)^2+SIN((RADIANS($N$3:$N$473-I897))/2)^2*COS(RADIANS($M$3:$M$473))*COS(RADIANS(H897))),$L$3:$L$473)</f>
        <v>n23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t="str" cm="1">
        <f t="array" ref="J898">LOOKUP(1,1/FREQUENCY(0,SIN((RADIANS($M$3:$M$473-H898))/2)^2+SIN((RADIANS($N$3:$N$473-I898))/2)^2*COS(RADIANS($M$3:$M$473))*COS(RADIANS(H898))),$L$3:$L$473)</f>
        <v>n23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t="str" cm="1">
        <f t="array" ref="J899">LOOKUP(1,1/FREQUENCY(0,SIN((RADIANS($M$3:$M$473-H899))/2)^2+SIN((RADIANS($N$3:$N$473-I899))/2)^2*COS(RADIANS($M$3:$M$473))*COS(RADIANS(H899))),$L$3:$L$473)</f>
        <v>n23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t="str" cm="1">
        <f t="array" ref="J900">LOOKUP(1,1/FREQUENCY(0,SIN((RADIANS($M$3:$M$473-H900))/2)^2+SIN((RADIANS($N$3:$N$473-I900))/2)^2*COS(RADIANS($M$3:$M$473))*COS(RADIANS(H900))),$L$3:$L$473)</f>
        <v>n23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t="str" cm="1">
        <f t="array" ref="J901">LOOKUP(1,1/FREQUENCY(0,SIN((RADIANS($M$3:$M$473-H901))/2)^2+SIN((RADIANS($N$3:$N$473-I901))/2)^2*COS(RADIANS($M$3:$M$473))*COS(RADIANS(H901))),$L$3:$L$473)</f>
        <v>n23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t="str" cm="1">
        <f t="array" ref="J902">LOOKUP(1,1/FREQUENCY(0,SIN((RADIANS($M$3:$M$473-H902))/2)^2+SIN((RADIANS($N$3:$N$473-I902))/2)^2*COS(RADIANS($M$3:$M$473))*COS(RADIANS(H902))),$L$3:$L$473)</f>
        <v>n23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t="str" cm="1">
        <f t="array" ref="J903">LOOKUP(1,1/FREQUENCY(0,SIN((RADIANS($M$3:$M$473-H903))/2)^2+SIN((RADIANS($N$3:$N$473-I903))/2)^2*COS(RADIANS($M$3:$M$473))*COS(RADIANS(H903))),$L$3:$L$473)</f>
        <v>n23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t="str" cm="1">
        <f t="array" ref="J904">LOOKUP(1,1/FREQUENCY(0,SIN((RADIANS($M$3:$M$473-H904))/2)^2+SIN((RADIANS($N$3:$N$473-I904))/2)^2*COS(RADIANS($M$3:$M$473))*COS(RADIANS(H904))),$L$3:$L$473)</f>
        <v>n23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t="str" cm="1">
        <f t="array" ref="J905">LOOKUP(1,1/FREQUENCY(0,SIN((RADIANS($M$3:$M$473-H905))/2)^2+SIN((RADIANS($N$3:$N$473-I905))/2)^2*COS(RADIANS($M$3:$M$473))*COS(RADIANS(H905))),$L$3:$L$473)</f>
        <v>n23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t="str" cm="1">
        <f t="array" ref="J906">LOOKUP(1,1/FREQUENCY(0,SIN((RADIANS($M$3:$M$473-H906))/2)^2+SIN((RADIANS($N$3:$N$473-I906))/2)^2*COS(RADIANS($M$3:$M$473))*COS(RADIANS(H906))),$L$3:$L$473)</f>
        <v>n23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t="str" cm="1">
        <f t="array" ref="J907">LOOKUP(1,1/FREQUENCY(0,SIN((RADIANS($M$3:$M$473-H907))/2)^2+SIN((RADIANS($N$3:$N$473-I907))/2)^2*COS(RADIANS($M$3:$M$473))*COS(RADIANS(H907))),$L$3:$L$473)</f>
        <v>n23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t="str" cm="1">
        <f t="array" ref="J908">LOOKUP(1,1/FREQUENCY(0,SIN((RADIANS($M$3:$M$473-H908))/2)^2+SIN((RADIANS($N$3:$N$473-I908))/2)^2*COS(RADIANS($M$3:$M$473))*COS(RADIANS(H908))),$L$3:$L$473)</f>
        <v>n23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t="str" cm="1">
        <f t="array" ref="J909">LOOKUP(1,1/FREQUENCY(0,SIN((RADIANS($M$3:$M$473-H909))/2)^2+SIN((RADIANS($N$3:$N$473-I909))/2)^2*COS(RADIANS($M$3:$M$473))*COS(RADIANS(H909))),$L$3:$L$473)</f>
        <v>n23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t="str" cm="1">
        <f t="array" ref="J910">LOOKUP(1,1/FREQUENCY(0,SIN((RADIANS($M$3:$M$473-H910))/2)^2+SIN((RADIANS($N$3:$N$473-I910))/2)^2*COS(RADIANS($M$3:$M$473))*COS(RADIANS(H910))),$L$3:$L$473)</f>
        <v>n23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t="str" cm="1">
        <f t="array" ref="J911">LOOKUP(1,1/FREQUENCY(0,SIN((RADIANS($M$3:$M$473-H911))/2)^2+SIN((RADIANS($N$3:$N$473-I911))/2)^2*COS(RADIANS($M$3:$M$473))*COS(RADIANS(H911))),$L$3:$L$473)</f>
        <v>n83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t="str" cm="1">
        <f t="array" ref="J912">LOOKUP(1,1/FREQUENCY(0,SIN((RADIANS($M$3:$M$473-H912))/2)^2+SIN((RADIANS($N$3:$N$473-I912))/2)^2*COS(RADIANS($M$3:$M$473))*COS(RADIANS(H912))),$L$3:$L$473)</f>
        <v>n83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t="str" cm="1">
        <f t="array" ref="J913">LOOKUP(1,1/FREQUENCY(0,SIN((RADIANS($M$3:$M$473-H913))/2)^2+SIN((RADIANS($N$3:$N$473-I913))/2)^2*COS(RADIANS($M$3:$M$473))*COS(RADIANS(H913))),$L$3:$L$473)</f>
        <v>n23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t="str" cm="1">
        <f t="array" ref="J914">LOOKUP(1,1/FREQUENCY(0,SIN((RADIANS($M$3:$M$473-H914))/2)^2+SIN((RADIANS($N$3:$N$473-I914))/2)^2*COS(RADIANS($M$3:$M$473))*COS(RADIANS(H914))),$L$3:$L$473)</f>
        <v>n23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t="str" cm="1">
        <f t="array" ref="J915">LOOKUP(1,1/FREQUENCY(0,SIN((RADIANS($M$3:$M$473-H915))/2)^2+SIN((RADIANS($N$3:$N$473-I915))/2)^2*COS(RADIANS($M$3:$M$473))*COS(RADIANS(H915))),$L$3:$L$473)</f>
        <v>n83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t="str" cm="1">
        <f t="array" ref="J916">LOOKUP(1,1/FREQUENCY(0,SIN((RADIANS($M$3:$M$473-H916))/2)^2+SIN((RADIANS($N$3:$N$473-I916))/2)^2*COS(RADIANS($M$3:$M$473))*COS(RADIANS(H916))),$L$3:$L$473)</f>
        <v>n412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t="str" cm="1">
        <f t="array" ref="J917">LOOKUP(1,1/FREQUENCY(0,SIN((RADIANS($M$3:$M$473-H917))/2)^2+SIN((RADIANS($N$3:$N$473-I917))/2)^2*COS(RADIANS($M$3:$M$473))*COS(RADIANS(H917))),$L$3:$L$473)</f>
        <v>n83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t="str" cm="1">
        <f t="array" ref="J918">LOOKUP(1,1/FREQUENCY(0,SIN((RADIANS($M$3:$M$473-H918))/2)^2+SIN((RADIANS($N$3:$N$473-I918))/2)^2*COS(RADIANS($M$3:$M$473))*COS(RADIANS(H918))),$L$3:$L$473)</f>
        <v>n412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t="str" cm="1">
        <f t="array" ref="J919">LOOKUP(1,1/FREQUENCY(0,SIN((RADIANS($M$3:$M$473-H919))/2)^2+SIN((RADIANS($N$3:$N$473-I919))/2)^2*COS(RADIANS($M$3:$M$473))*COS(RADIANS(H919))),$L$3:$L$473)</f>
        <v>n412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t="str" cm="1">
        <f t="array" ref="J920">LOOKUP(1,1/FREQUENCY(0,SIN((RADIANS($M$3:$M$473-H920))/2)^2+SIN((RADIANS($N$3:$N$473-I920))/2)^2*COS(RADIANS($M$3:$M$473))*COS(RADIANS(H920))),$L$3:$L$473)</f>
        <v>n23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t="str" cm="1">
        <f t="array" ref="J921">LOOKUP(1,1/FREQUENCY(0,SIN((RADIANS($M$3:$M$473-H921))/2)^2+SIN((RADIANS($N$3:$N$473-I921))/2)^2*COS(RADIANS($M$3:$M$473))*COS(RADIANS(H921))),$L$3:$L$473)</f>
        <v>n412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t="str" cm="1">
        <f t="array" ref="J922">LOOKUP(1,1/FREQUENCY(0,SIN((RADIANS($M$3:$M$473-H922))/2)^2+SIN((RADIANS($N$3:$N$473-I922))/2)^2*COS(RADIANS($M$3:$M$473))*COS(RADIANS(H922))),$L$3:$L$473)</f>
        <v>n412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t="str" cm="1">
        <f t="array" ref="J923">LOOKUP(1,1/FREQUENCY(0,SIN((RADIANS($M$3:$M$473-H923))/2)^2+SIN((RADIANS($N$3:$N$473-I923))/2)^2*COS(RADIANS($M$3:$M$473))*COS(RADIANS(H923))),$L$3:$L$473)</f>
        <v>n412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t="str" cm="1">
        <f t="array" ref="J924">LOOKUP(1,1/FREQUENCY(0,SIN((RADIANS($M$3:$M$473-H924))/2)^2+SIN((RADIANS($N$3:$N$473-I924))/2)^2*COS(RADIANS($M$3:$M$473))*COS(RADIANS(H924))),$L$3:$L$473)</f>
        <v>n412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t="str" cm="1">
        <f t="array" ref="J925">LOOKUP(1,1/FREQUENCY(0,SIN((RADIANS($M$3:$M$473-H925))/2)^2+SIN((RADIANS($N$3:$N$473-I925))/2)^2*COS(RADIANS($M$3:$M$473))*COS(RADIANS(H925))),$L$3:$L$473)</f>
        <v>n412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t="str" cm="1">
        <f t="array" ref="J926">LOOKUP(1,1/FREQUENCY(0,SIN((RADIANS($M$3:$M$473-H926))/2)^2+SIN((RADIANS($N$3:$N$473-I926))/2)^2*COS(RADIANS($M$3:$M$473))*COS(RADIANS(H926))),$L$3:$L$473)</f>
        <v>n412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t="str" cm="1">
        <f t="array" ref="J927">LOOKUP(1,1/FREQUENCY(0,SIN((RADIANS($M$3:$M$473-H927))/2)^2+SIN((RADIANS($N$3:$N$473-I927))/2)^2*COS(RADIANS($M$3:$M$473))*COS(RADIANS(H927))),$L$3:$L$473)</f>
        <v>n83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t="str" cm="1">
        <f t="array" ref="J928">LOOKUP(1,1/FREQUENCY(0,SIN((RADIANS($M$3:$M$473-H928))/2)^2+SIN((RADIANS($N$3:$N$473-I928))/2)^2*COS(RADIANS($M$3:$M$473))*COS(RADIANS(H928))),$L$3:$L$473)</f>
        <v>n412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t="str" cm="1">
        <f t="array" ref="J929">LOOKUP(1,1/FREQUENCY(0,SIN((RADIANS($M$3:$M$473-H929))/2)^2+SIN((RADIANS($N$3:$N$473-I929))/2)^2*COS(RADIANS($M$3:$M$473))*COS(RADIANS(H929))),$L$3:$L$473)</f>
        <v>n412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t="str" cm="1">
        <f t="array" ref="J930">LOOKUP(1,1/FREQUENCY(0,SIN((RADIANS($M$3:$M$473-H930))/2)^2+SIN((RADIANS($N$3:$N$473-I930))/2)^2*COS(RADIANS($M$3:$M$473))*COS(RADIANS(H930))),$L$3:$L$473)</f>
        <v>n412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t="str" cm="1">
        <f t="array" ref="J931">LOOKUP(1,1/FREQUENCY(0,SIN((RADIANS($M$3:$M$473-H931))/2)^2+SIN((RADIANS($N$3:$N$473-I931))/2)^2*COS(RADIANS($M$3:$M$473))*COS(RADIANS(H931))),$L$3:$L$473)</f>
        <v>n412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t="str" cm="1">
        <f t="array" ref="J932">LOOKUP(1,1/FREQUENCY(0,SIN((RADIANS($M$3:$M$473-H932))/2)^2+SIN((RADIANS($N$3:$N$473-I932))/2)^2*COS(RADIANS($M$3:$M$473))*COS(RADIANS(H932))),$L$3:$L$473)</f>
        <v>n83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t="str" cm="1">
        <f t="array" ref="J933">LOOKUP(1,1/FREQUENCY(0,SIN((RADIANS($M$3:$M$473-H933))/2)^2+SIN((RADIANS($N$3:$N$473-I933))/2)^2*COS(RADIANS($M$3:$M$473))*COS(RADIANS(H933))),$L$3:$L$473)</f>
        <v>n412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t="str" cm="1">
        <f t="array" ref="J934">LOOKUP(1,1/FREQUENCY(0,SIN((RADIANS($M$3:$M$473-H934))/2)^2+SIN((RADIANS($N$3:$N$473-I934))/2)^2*COS(RADIANS($M$3:$M$473))*COS(RADIANS(H934))),$L$3:$L$473)</f>
        <v>n412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t="str" cm="1">
        <f t="array" ref="J935">LOOKUP(1,1/FREQUENCY(0,SIN((RADIANS($M$3:$M$473-H935))/2)^2+SIN((RADIANS($N$3:$N$473-I935))/2)^2*COS(RADIANS($M$3:$M$473))*COS(RADIANS(H935))),$L$3:$L$473)</f>
        <v>n412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t="str" cm="1">
        <f t="array" ref="J936">LOOKUP(1,1/FREQUENCY(0,SIN((RADIANS($M$3:$M$473-H936))/2)^2+SIN((RADIANS($N$3:$N$473-I936))/2)^2*COS(RADIANS($M$3:$M$473))*COS(RADIANS(H936))),$L$3:$L$473)</f>
        <v>n412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t="str" cm="1">
        <f t="array" ref="J937">LOOKUP(1,1/FREQUENCY(0,SIN((RADIANS($M$3:$M$473-H937))/2)^2+SIN((RADIANS($N$3:$N$473-I937))/2)^2*COS(RADIANS($M$3:$M$473))*COS(RADIANS(H937))),$L$3:$L$473)</f>
        <v>n412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t="str" cm="1">
        <f t="array" ref="J938">LOOKUP(1,1/FREQUENCY(0,SIN((RADIANS($M$3:$M$473-H938))/2)^2+SIN((RADIANS($N$3:$N$473-I938))/2)^2*COS(RADIANS($M$3:$M$473))*COS(RADIANS(H938))),$L$3:$L$473)</f>
        <v>n412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t="str" cm="1">
        <f t="array" ref="J939">LOOKUP(1,1/FREQUENCY(0,SIN((RADIANS($M$3:$M$473-H939))/2)^2+SIN((RADIANS($N$3:$N$473-I939))/2)^2*COS(RADIANS($M$3:$M$473))*COS(RADIANS(H939))),$L$3:$L$473)</f>
        <v>n412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t="str" cm="1">
        <f t="array" ref="J940">LOOKUP(1,1/FREQUENCY(0,SIN((RADIANS($M$3:$M$473-H940))/2)^2+SIN((RADIANS($N$3:$N$473-I940))/2)^2*COS(RADIANS($M$3:$M$473))*COS(RADIANS(H940))),$L$3:$L$473)</f>
        <v>n412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t="str" cm="1">
        <f t="array" ref="J941">LOOKUP(1,1/FREQUENCY(0,SIN((RADIANS($M$3:$M$473-H941))/2)^2+SIN((RADIANS($N$3:$N$473-I941))/2)^2*COS(RADIANS($M$3:$M$473))*COS(RADIANS(H941))),$L$3:$L$473)</f>
        <v>n412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t="str" cm="1">
        <f t="array" ref="J942">LOOKUP(1,1/FREQUENCY(0,SIN((RADIANS($M$3:$M$473-H942))/2)^2+SIN((RADIANS($N$3:$N$473-I942))/2)^2*COS(RADIANS($M$3:$M$473))*COS(RADIANS(H942))),$L$3:$L$473)</f>
        <v>n412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t="str" cm="1">
        <f t="array" ref="J943">LOOKUP(1,1/FREQUENCY(0,SIN((RADIANS($M$3:$M$473-H943))/2)^2+SIN((RADIANS($N$3:$N$473-I943))/2)^2*COS(RADIANS($M$3:$M$473))*COS(RADIANS(H943))),$L$3:$L$473)</f>
        <v>n440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t="str" cm="1">
        <f t="array" ref="J944">LOOKUP(1,1/FREQUENCY(0,SIN((RADIANS($M$3:$M$473-H944))/2)^2+SIN((RADIANS($N$3:$N$473-I944))/2)^2*COS(RADIANS($M$3:$M$473))*COS(RADIANS(H944))),$L$3:$L$473)</f>
        <v>n402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t="str" cm="1">
        <f t="array" ref="J945">LOOKUP(1,1/FREQUENCY(0,SIN((RADIANS($M$3:$M$473-H945))/2)^2+SIN((RADIANS($N$3:$N$473-I945))/2)^2*COS(RADIANS($M$3:$M$473))*COS(RADIANS(H945))),$L$3:$L$473)</f>
        <v>n25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t="str" cm="1">
        <f t="array" ref="J946">LOOKUP(1,1/FREQUENCY(0,SIN((RADIANS($M$3:$M$473-H946))/2)^2+SIN((RADIANS($N$3:$N$473-I946))/2)^2*COS(RADIANS($M$3:$M$473))*COS(RADIANS(H946))),$L$3:$L$473)</f>
        <v>n440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t="str" cm="1">
        <f t="array" ref="J947">LOOKUP(1,1/FREQUENCY(0,SIN((RADIANS($M$3:$M$473-H947))/2)^2+SIN((RADIANS($N$3:$N$473-I947))/2)^2*COS(RADIANS($M$3:$M$473))*COS(RADIANS(H947))),$L$3:$L$473)</f>
        <v>n440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t="str" cm="1">
        <f t="array" ref="J948">LOOKUP(1,1/FREQUENCY(0,SIN((RADIANS($M$3:$M$473-H948))/2)^2+SIN((RADIANS($N$3:$N$473-I948))/2)^2*COS(RADIANS($M$3:$M$473))*COS(RADIANS(H948))),$L$3:$L$473)</f>
        <v>n440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t="str" cm="1">
        <f t="array" ref="J949">LOOKUP(1,1/FREQUENCY(0,SIN((RADIANS($M$3:$M$473-H949))/2)^2+SIN((RADIANS($N$3:$N$473-I949))/2)^2*COS(RADIANS($M$3:$M$473))*COS(RADIANS(H949))),$L$3:$L$473)</f>
        <v>n440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t="str" cm="1">
        <f t="array" ref="J950">LOOKUP(1,1/FREQUENCY(0,SIN((RADIANS($M$3:$M$473-H950))/2)^2+SIN((RADIANS($N$3:$N$473-I950))/2)^2*COS(RADIANS($M$3:$M$473))*COS(RADIANS(H950))),$L$3:$L$473)</f>
        <v>n440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t="str" cm="1">
        <f t="array" ref="J951">LOOKUP(1,1/FREQUENCY(0,SIN((RADIANS($M$3:$M$473-H951))/2)^2+SIN((RADIANS($N$3:$N$473-I951))/2)^2*COS(RADIANS($M$3:$M$473))*COS(RADIANS(H951))),$L$3:$L$473)</f>
        <v>n440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t="str" cm="1">
        <f t="array" ref="J952">LOOKUP(1,1/FREQUENCY(0,SIN((RADIANS($M$3:$M$473-H952))/2)^2+SIN((RADIANS($N$3:$N$473-I952))/2)^2*COS(RADIANS($M$3:$M$473))*COS(RADIANS(H952))),$L$3:$L$473)</f>
        <v>n440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t="str" cm="1">
        <f t="array" ref="J953">LOOKUP(1,1/FREQUENCY(0,SIN((RADIANS($M$3:$M$473-H953))/2)^2+SIN((RADIANS($N$3:$N$473-I953))/2)^2*COS(RADIANS($M$3:$M$473))*COS(RADIANS(H953))),$L$3:$L$473)</f>
        <v>n440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t="str" cm="1">
        <f t="array" ref="J954">LOOKUP(1,1/FREQUENCY(0,SIN((RADIANS($M$3:$M$473-H954))/2)^2+SIN((RADIANS($N$3:$N$473-I954))/2)^2*COS(RADIANS($M$3:$M$473))*COS(RADIANS(H954))),$L$3:$L$473)</f>
        <v>n440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t="str" cm="1">
        <f t="array" ref="J955">LOOKUP(1,1/FREQUENCY(0,SIN((RADIANS($M$3:$M$473-H955))/2)^2+SIN((RADIANS($N$3:$N$473-I955))/2)^2*COS(RADIANS($M$3:$M$473))*COS(RADIANS(H955))),$L$3:$L$473)</f>
        <v>n440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t="str" cm="1">
        <f t="array" ref="J956">LOOKUP(1,1/FREQUENCY(0,SIN((RADIANS($M$3:$M$473-H956))/2)^2+SIN((RADIANS($N$3:$N$473-I956))/2)^2*COS(RADIANS($M$3:$M$473))*COS(RADIANS(H956))),$L$3:$L$473)</f>
        <v>n440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t="str" cm="1">
        <f t="array" ref="J957">LOOKUP(1,1/FREQUENCY(0,SIN((RADIANS($M$3:$M$473-H957))/2)^2+SIN((RADIANS($N$3:$N$473-I957))/2)^2*COS(RADIANS($M$3:$M$473))*COS(RADIANS(H957))),$L$3:$L$473)</f>
        <v>n415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t="str" cm="1">
        <f t="array" ref="J958">LOOKUP(1,1/FREQUENCY(0,SIN((RADIANS($M$3:$M$473-H958))/2)^2+SIN((RADIANS($N$3:$N$473-I958))/2)^2*COS(RADIANS($M$3:$M$473))*COS(RADIANS(H958))),$L$3:$L$473)</f>
        <v>n440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t="str" cm="1">
        <f t="array" ref="J959">LOOKUP(1,1/FREQUENCY(0,SIN((RADIANS($M$3:$M$473-H959))/2)^2+SIN((RADIANS($N$3:$N$473-I959))/2)^2*COS(RADIANS($M$3:$M$473))*COS(RADIANS(H959))),$L$3:$L$473)</f>
        <v>n440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t="str" cm="1">
        <f t="array" ref="J960">LOOKUP(1,1/FREQUENCY(0,SIN((RADIANS($M$3:$M$473-H960))/2)^2+SIN((RADIANS($N$3:$N$473-I960))/2)^2*COS(RADIANS($M$3:$M$473))*COS(RADIANS(H960))),$L$3:$L$473)</f>
        <v>n440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t="str" cm="1">
        <f t="array" ref="J961">LOOKUP(1,1/FREQUENCY(0,SIN((RADIANS($M$3:$M$473-H961))/2)^2+SIN((RADIANS($N$3:$N$473-I961))/2)^2*COS(RADIANS($M$3:$M$473))*COS(RADIANS(H961))),$L$3:$L$473)</f>
        <v>n440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t="str" cm="1">
        <f t="array" ref="J962">LOOKUP(1,1/FREQUENCY(0,SIN((RADIANS($M$3:$M$473-H962))/2)^2+SIN((RADIANS($N$3:$N$473-I962))/2)^2*COS(RADIANS($M$3:$M$473))*COS(RADIANS(H962))),$L$3:$L$473)</f>
        <v>n440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t="str" cm="1">
        <f t="array" ref="J963">LOOKUP(1,1/FREQUENCY(0,SIN((RADIANS($M$3:$M$473-H963))/2)^2+SIN((RADIANS($N$3:$N$473-I963))/2)^2*COS(RADIANS($M$3:$M$473))*COS(RADIANS(H963))),$L$3:$L$473)</f>
        <v>n440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t="str" cm="1">
        <f t="array" ref="J964">LOOKUP(1,1/FREQUENCY(0,SIN((RADIANS($M$3:$M$473-H964))/2)^2+SIN((RADIANS($N$3:$N$473-I964))/2)^2*COS(RADIANS($M$3:$M$473))*COS(RADIANS(H964))),$L$3:$L$473)</f>
        <v>n415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t="str" cm="1">
        <f t="array" ref="J965">LOOKUP(1,1/FREQUENCY(0,SIN((RADIANS($M$3:$M$473-H965))/2)^2+SIN((RADIANS($N$3:$N$473-I965))/2)^2*COS(RADIANS($M$3:$M$473))*COS(RADIANS(H965))),$L$3:$L$473)</f>
        <v>n440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t="str" cm="1">
        <f t="array" ref="J966">LOOKUP(1,1/FREQUENCY(0,SIN((RADIANS($M$3:$M$473-H966))/2)^2+SIN((RADIANS($N$3:$N$473-I966))/2)^2*COS(RADIANS($M$3:$M$473))*COS(RADIANS(H966))),$L$3:$L$473)</f>
        <v>n415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t="str" cm="1">
        <f t="array" ref="J967">LOOKUP(1,1/FREQUENCY(0,SIN((RADIANS($M$3:$M$473-H967))/2)^2+SIN((RADIANS($N$3:$N$473-I967))/2)^2*COS(RADIANS($M$3:$M$473))*COS(RADIANS(H967))),$L$3:$L$473)</f>
        <v>n440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t="str" cm="1">
        <f t="array" ref="J968">LOOKUP(1,1/FREQUENCY(0,SIN((RADIANS($M$3:$M$473-H968))/2)^2+SIN((RADIANS($N$3:$N$473-I968))/2)^2*COS(RADIANS($M$3:$M$473))*COS(RADIANS(H968))),$L$3:$L$473)</f>
        <v>n415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t="str" cm="1">
        <f t="array" ref="J969">LOOKUP(1,1/FREQUENCY(0,SIN((RADIANS($M$3:$M$473-H969))/2)^2+SIN((RADIANS($N$3:$N$473-I969))/2)^2*COS(RADIANS($M$3:$M$473))*COS(RADIANS(H969))),$L$3:$L$473)</f>
        <v>n402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t="str" cm="1">
        <f t="array" ref="J970">LOOKUP(1,1/FREQUENCY(0,SIN((RADIANS($M$3:$M$473-H970))/2)^2+SIN((RADIANS($N$3:$N$473-I970))/2)^2*COS(RADIANS($M$3:$M$473))*COS(RADIANS(H970))),$L$3:$L$473)</f>
        <v>n402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t="str" cm="1">
        <f t="array" ref="J971">LOOKUP(1,1/FREQUENCY(0,SIN((RADIANS($M$3:$M$473-H971))/2)^2+SIN((RADIANS($N$3:$N$473-I971))/2)^2*COS(RADIANS($M$3:$M$473))*COS(RADIANS(H971))),$L$3:$L$473)</f>
        <v>n402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t="str" cm="1">
        <f t="array" ref="J972">LOOKUP(1,1/FREQUENCY(0,SIN((RADIANS($M$3:$M$473-H972))/2)^2+SIN((RADIANS($N$3:$N$473-I972))/2)^2*COS(RADIANS($M$3:$M$473))*COS(RADIANS(H972))),$L$3:$L$473)</f>
        <v>n402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t="str" cm="1">
        <f t="array" ref="J973">LOOKUP(1,1/FREQUENCY(0,SIN((RADIANS($M$3:$M$473-H973))/2)^2+SIN((RADIANS($N$3:$N$473-I973))/2)^2*COS(RADIANS($M$3:$M$473))*COS(RADIANS(H973))),$L$3:$L$473)</f>
        <v>n440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t="str" cm="1">
        <f t="array" ref="J974">LOOKUP(1,1/FREQUENCY(0,SIN((RADIANS($M$3:$M$473-H974))/2)^2+SIN((RADIANS($N$3:$N$473-I974))/2)^2*COS(RADIANS($M$3:$M$473))*COS(RADIANS(H974))),$L$3:$L$473)</f>
        <v>n440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t="str" cm="1">
        <f t="array" ref="J975">LOOKUP(1,1/FREQUENCY(0,SIN((RADIANS($M$3:$M$473-H975))/2)^2+SIN((RADIANS($N$3:$N$473-I975))/2)^2*COS(RADIANS($M$3:$M$473))*COS(RADIANS(H975))),$L$3:$L$473)</f>
        <v>n402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t="str" cm="1">
        <f t="array" ref="J976">LOOKUP(1,1/FREQUENCY(0,SIN((RADIANS($M$3:$M$473-H976))/2)^2+SIN((RADIANS($N$3:$N$473-I976))/2)^2*COS(RADIANS($M$3:$M$473))*COS(RADIANS(H976))),$L$3:$L$473)</f>
        <v>n402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t="str" cm="1">
        <f t="array" ref="J977">LOOKUP(1,1/FREQUENCY(0,SIN((RADIANS($M$3:$M$473-H977))/2)^2+SIN((RADIANS($N$3:$N$473-I977))/2)^2*COS(RADIANS($M$3:$M$473))*COS(RADIANS(H977))),$L$3:$L$473)</f>
        <v>n402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t="str" cm="1">
        <f t="array" ref="J978">LOOKUP(1,1/FREQUENCY(0,SIN((RADIANS($M$3:$M$473-H978))/2)^2+SIN((RADIANS($N$3:$N$473-I978))/2)^2*COS(RADIANS($M$3:$M$473))*COS(RADIANS(H978))),$L$3:$L$473)</f>
        <v>n402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t="str" cm="1">
        <f t="array" ref="J979">LOOKUP(1,1/FREQUENCY(0,SIN((RADIANS($M$3:$M$473-H979))/2)^2+SIN((RADIANS($N$3:$N$473-I979))/2)^2*COS(RADIANS($M$3:$M$473))*COS(RADIANS(H979))),$L$3:$L$473)</f>
        <v>n402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t="str" cm="1">
        <f t="array" ref="J980">LOOKUP(1,1/FREQUENCY(0,SIN((RADIANS($M$3:$M$473-H980))/2)^2+SIN((RADIANS($N$3:$N$473-I980))/2)^2*COS(RADIANS($M$3:$M$473))*COS(RADIANS(H980))),$L$3:$L$473)</f>
        <v>n402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t="str" cm="1">
        <f t="array" ref="J981">LOOKUP(1,1/FREQUENCY(0,SIN((RADIANS($M$3:$M$473-H981))/2)^2+SIN((RADIANS($N$3:$N$473-I981))/2)^2*COS(RADIANS($M$3:$M$473))*COS(RADIANS(H981))),$L$3:$L$473)</f>
        <v>n402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t="str" cm="1">
        <f t="array" ref="J982">LOOKUP(1,1/FREQUENCY(0,SIN((RADIANS($M$3:$M$473-H982))/2)^2+SIN((RADIANS($N$3:$N$473-I982))/2)^2*COS(RADIANS($M$3:$M$473))*COS(RADIANS(H982))),$L$3:$L$473)</f>
        <v>n25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t="str" cm="1">
        <f t="array" ref="J983">LOOKUP(1,1/FREQUENCY(0,SIN((RADIANS($M$3:$M$473-H983))/2)^2+SIN((RADIANS($N$3:$N$473-I983))/2)^2*COS(RADIANS($M$3:$M$473))*COS(RADIANS(H983))),$L$3:$L$473)</f>
        <v>n402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t="str" cm="1">
        <f t="array" ref="J984">LOOKUP(1,1/FREQUENCY(0,SIN((RADIANS($M$3:$M$473-H984))/2)^2+SIN((RADIANS($N$3:$N$473-I984))/2)^2*COS(RADIANS($M$3:$M$473))*COS(RADIANS(H984))),$L$3:$L$473)</f>
        <v>n402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t="str" cm="1">
        <f t="array" ref="J985">LOOKUP(1,1/FREQUENCY(0,SIN((RADIANS($M$3:$M$473-H985))/2)^2+SIN((RADIANS($N$3:$N$473-I985))/2)^2*COS(RADIANS($M$3:$M$473))*COS(RADIANS(H985))),$L$3:$L$473)</f>
        <v>n402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t="str" cm="1">
        <f t="array" ref="J986">LOOKUP(1,1/FREQUENCY(0,SIN((RADIANS($M$3:$M$473-H986))/2)^2+SIN((RADIANS($N$3:$N$473-I986))/2)^2*COS(RADIANS($M$3:$M$473))*COS(RADIANS(H986))),$L$3:$L$473)</f>
        <v>n402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t="str" cm="1">
        <f t="array" ref="J987">LOOKUP(1,1/FREQUENCY(0,SIN((RADIANS($M$3:$M$473-H987))/2)^2+SIN((RADIANS($N$3:$N$473-I987))/2)^2*COS(RADIANS($M$3:$M$473))*COS(RADIANS(H987))),$L$3:$L$473)</f>
        <v>n402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t="str" cm="1">
        <f t="array" ref="J988">LOOKUP(1,1/FREQUENCY(0,SIN((RADIANS($M$3:$M$473-H988))/2)^2+SIN((RADIANS($N$3:$N$473-I988))/2)^2*COS(RADIANS($M$3:$M$473))*COS(RADIANS(H988))),$L$3:$L$473)</f>
        <v>n402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t="str" cm="1">
        <f t="array" ref="J989">LOOKUP(1,1/FREQUENCY(0,SIN((RADIANS($M$3:$M$473-H989))/2)^2+SIN((RADIANS($N$3:$N$473-I989))/2)^2*COS(RADIANS($M$3:$M$473))*COS(RADIANS(H989))),$L$3:$L$473)</f>
        <v>n440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t="str" cm="1">
        <f t="array" ref="J990">LOOKUP(1,1/FREQUENCY(0,SIN((RADIANS($M$3:$M$473-H990))/2)^2+SIN((RADIANS($N$3:$N$473-I990))/2)^2*COS(RADIANS($M$3:$M$473))*COS(RADIANS(H990))),$L$3:$L$473)</f>
        <v>n440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t="str" cm="1">
        <f t="array" ref="J991">LOOKUP(1,1/FREQUENCY(0,SIN((RADIANS($M$3:$M$473-H991))/2)^2+SIN((RADIANS($N$3:$N$473-I991))/2)^2*COS(RADIANS($M$3:$M$473))*COS(RADIANS(H991))),$L$3:$L$473)</f>
        <v>n440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t="str" cm="1">
        <f t="array" ref="J992">LOOKUP(1,1/FREQUENCY(0,SIN((RADIANS($M$3:$M$473-H992))/2)^2+SIN((RADIANS($N$3:$N$473-I992))/2)^2*COS(RADIANS($M$3:$M$473))*COS(RADIANS(H992))),$L$3:$L$473)</f>
        <v>n440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t="str" cm="1">
        <f t="array" ref="J993">LOOKUP(1,1/FREQUENCY(0,SIN((RADIANS($M$3:$M$473-H993))/2)^2+SIN((RADIANS($N$3:$N$473-I993))/2)^2*COS(RADIANS($M$3:$M$473))*COS(RADIANS(H993))),$L$3:$L$473)</f>
        <v>n440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t="str" cm="1">
        <f t="array" ref="J994">LOOKUP(1,1/FREQUENCY(0,SIN((RADIANS($M$3:$M$473-H994))/2)^2+SIN((RADIANS($N$3:$N$473-I994))/2)^2*COS(RADIANS($M$3:$M$473))*COS(RADIANS(H994))),$L$3:$L$473)</f>
        <v>n440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t="str" cm="1">
        <f t="array" ref="J995">LOOKUP(1,1/FREQUENCY(0,SIN((RADIANS($M$3:$M$473-H995))/2)^2+SIN((RADIANS($N$3:$N$473-I995))/2)^2*COS(RADIANS($M$3:$M$473))*COS(RADIANS(H995))),$L$3:$L$473)</f>
        <v>n440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t="str" cm="1">
        <f t="array" ref="J996">LOOKUP(1,1/FREQUENCY(0,SIN((RADIANS($M$3:$M$473-H996))/2)^2+SIN((RADIANS($N$3:$N$473-I996))/2)^2*COS(RADIANS($M$3:$M$473))*COS(RADIANS(H996))),$L$3:$L$473)</f>
        <v>n440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t="str" cm="1">
        <f t="array" ref="J997">LOOKUP(1,1/FREQUENCY(0,SIN((RADIANS($M$3:$M$473-H997))/2)^2+SIN((RADIANS($N$3:$N$473-I997))/2)^2*COS(RADIANS($M$3:$M$473))*COS(RADIANS(H997))),$L$3:$L$473)</f>
        <v>n440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t="str" cm="1">
        <f t="array" ref="J998">LOOKUP(1,1/FREQUENCY(0,SIN((RADIANS($M$3:$M$473-H998))/2)^2+SIN((RADIANS($N$3:$N$473-I998))/2)^2*COS(RADIANS($M$3:$M$473))*COS(RADIANS(H998))),$L$3:$L$473)</f>
        <v>n440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t="str" cm="1">
        <f t="array" ref="J999">LOOKUP(1,1/FREQUENCY(0,SIN((RADIANS($M$3:$M$473-H999))/2)^2+SIN((RADIANS($N$3:$N$473-I999))/2)^2*COS(RADIANS($M$3:$M$473))*COS(RADIANS(H999))),$L$3:$L$473)</f>
        <v>n402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t="str" cm="1">
        <f t="array" ref="J1000">LOOKUP(1,1/FREQUENCY(0,SIN((RADIANS($M$3:$M$473-H1000))/2)^2+SIN((RADIANS($N$3:$N$473-I1000))/2)^2*COS(RADIANS($M$3:$M$473))*COS(RADIANS(H1000))),$L$3:$L$473)</f>
        <v>n402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t="str" cm="1">
        <f t="array" ref="J1001">LOOKUP(1,1/FREQUENCY(0,SIN((RADIANS($M$3:$M$473-H1001))/2)^2+SIN((RADIANS($N$3:$N$473-I1001))/2)^2*COS(RADIANS($M$3:$M$473))*COS(RADIANS(H1001))),$L$3:$L$473)</f>
        <v>n402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t="str" cm="1">
        <f t="array" ref="J1002">LOOKUP(1,1/FREQUENCY(0,SIN((RADIANS($M$3:$M$473-H1002))/2)^2+SIN((RADIANS($N$3:$N$473-I1002))/2)^2*COS(RADIANS($M$3:$M$473))*COS(RADIANS(H1002))),$L$3:$L$473)</f>
        <v>n402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t="str" cm="1">
        <f t="array" ref="J1003">LOOKUP(1,1/FREQUENCY(0,SIN((RADIANS($M$3:$M$473-H1003))/2)^2+SIN((RADIANS($N$3:$N$473-I1003))/2)^2*COS(RADIANS($M$3:$M$473))*COS(RADIANS(H1003))),$L$3:$L$473)</f>
        <v>n402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t="str" cm="1">
        <f t="array" ref="J1004">LOOKUP(1,1/FREQUENCY(0,SIN((RADIANS($M$3:$M$473-H1004))/2)^2+SIN((RADIANS($N$3:$N$473-I1004))/2)^2*COS(RADIANS($M$3:$M$473))*COS(RADIANS(H1004))),$L$3:$L$473)</f>
        <v>n402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t="str" cm="1">
        <f t="array" ref="J1005">LOOKUP(1,1/FREQUENCY(0,SIN((RADIANS($M$3:$M$473-H1005))/2)^2+SIN((RADIANS($N$3:$N$473-I1005))/2)^2*COS(RADIANS($M$3:$M$473))*COS(RADIANS(H1005))),$L$3:$L$473)</f>
        <v>n25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t="str" cm="1">
        <f t="array" ref="J1006">LOOKUP(1,1/FREQUENCY(0,SIN((RADIANS($M$3:$M$473-H1006))/2)^2+SIN((RADIANS($N$3:$N$473-I1006))/2)^2*COS(RADIANS($M$3:$M$473))*COS(RADIANS(H1006))),$L$3:$L$473)</f>
        <v>n402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t="str" cm="1">
        <f t="array" ref="J1007">LOOKUP(1,1/FREQUENCY(0,SIN((RADIANS($M$3:$M$473-H1007))/2)^2+SIN((RADIANS($N$3:$N$473-I1007))/2)^2*COS(RADIANS($M$3:$M$473))*COS(RADIANS(H1007))),$L$3:$L$473)</f>
        <v>n25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t="str" cm="1">
        <f t="array" ref="J1008">LOOKUP(1,1/FREQUENCY(0,SIN((RADIANS($M$3:$M$473-H1008))/2)^2+SIN((RADIANS($N$3:$N$473-I1008))/2)^2*COS(RADIANS($M$3:$M$473))*COS(RADIANS(H1008))),$L$3:$L$473)</f>
        <v>n402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t="str" cm="1">
        <f t="array" ref="J1009">LOOKUP(1,1/FREQUENCY(0,SIN((RADIANS($M$3:$M$473-H1009))/2)^2+SIN((RADIANS($N$3:$N$473-I1009))/2)^2*COS(RADIANS($M$3:$M$473))*COS(RADIANS(H1009))),$L$3:$L$473)</f>
        <v>n402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t="str" cm="1">
        <f t="array" ref="J1010">LOOKUP(1,1/FREQUENCY(0,SIN((RADIANS($M$3:$M$473-H1010))/2)^2+SIN((RADIANS($N$3:$N$473-I1010))/2)^2*COS(RADIANS($M$3:$M$473))*COS(RADIANS(H1010))),$L$3:$L$473)</f>
        <v>n402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t="str" cm="1">
        <f t="array" ref="J1011">LOOKUP(1,1/FREQUENCY(0,SIN((RADIANS($M$3:$M$473-H1011))/2)^2+SIN((RADIANS($N$3:$N$473-I1011))/2)^2*COS(RADIANS($M$3:$M$473))*COS(RADIANS(H1011))),$L$3:$L$473)</f>
        <v>n402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t="str" cm="1">
        <f t="array" ref="J1012">LOOKUP(1,1/FREQUENCY(0,SIN((RADIANS($M$3:$M$473-H1012))/2)^2+SIN((RADIANS($N$3:$N$473-I1012))/2)^2*COS(RADIANS($M$3:$M$473))*COS(RADIANS(H1012))),$L$3:$L$473)</f>
        <v>n402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t="str" cm="1">
        <f t="array" ref="J1013">LOOKUP(1,1/FREQUENCY(0,SIN((RADIANS($M$3:$M$473-H1013))/2)^2+SIN((RADIANS($N$3:$N$473-I1013))/2)^2*COS(RADIANS($M$3:$M$473))*COS(RADIANS(H1013))),$L$3:$L$473)</f>
        <v>n402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t="str" cm="1">
        <f t="array" ref="J1014">LOOKUP(1,1/FREQUENCY(0,SIN((RADIANS($M$3:$M$473-H1014))/2)^2+SIN((RADIANS($N$3:$N$473-I1014))/2)^2*COS(RADIANS($M$3:$M$473))*COS(RADIANS(H1014))),$L$3:$L$473)</f>
        <v>n402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t="str" cm="1">
        <f t="array" ref="J1015">LOOKUP(1,1/FREQUENCY(0,SIN((RADIANS($M$3:$M$473-H1015))/2)^2+SIN((RADIANS($N$3:$N$473-I1015))/2)^2*COS(RADIANS($M$3:$M$473))*COS(RADIANS(H1015))),$L$3:$L$473)</f>
        <v>n402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t="str" cm="1">
        <f t="array" ref="J1016">LOOKUP(1,1/FREQUENCY(0,SIN((RADIANS($M$3:$M$473-H1016))/2)^2+SIN((RADIANS($N$3:$N$473-I1016))/2)^2*COS(RADIANS($M$3:$M$473))*COS(RADIANS(H1016))),$L$3:$L$473)</f>
        <v>n402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t="str" cm="1">
        <f t="array" ref="J1017">LOOKUP(1,1/FREQUENCY(0,SIN((RADIANS($M$3:$M$473-H1017))/2)^2+SIN((RADIANS($N$3:$N$473-I1017))/2)^2*COS(RADIANS($M$3:$M$473))*COS(RADIANS(H1017))),$L$3:$L$473)</f>
        <v>n402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t="str" cm="1">
        <f t="array" ref="J1018">LOOKUP(1,1/FREQUENCY(0,SIN((RADIANS($M$3:$M$473-H1018))/2)^2+SIN((RADIANS($N$3:$N$473-I1018))/2)^2*COS(RADIANS($M$3:$M$473))*COS(RADIANS(H1018))),$L$3:$L$473)</f>
        <v>n25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t="str" cm="1">
        <f t="array" ref="J1019">LOOKUP(1,1/FREQUENCY(0,SIN((RADIANS($M$3:$M$473-H1019))/2)^2+SIN((RADIANS($N$3:$N$473-I1019))/2)^2*COS(RADIANS($M$3:$M$473))*COS(RADIANS(H1019))),$L$3:$L$473)</f>
        <v>n402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t="str" cm="1">
        <f t="array" ref="J1020">LOOKUP(1,1/FREQUENCY(0,SIN((RADIANS($M$3:$M$473-H1020))/2)^2+SIN((RADIANS($N$3:$N$473-I1020))/2)^2*COS(RADIANS($M$3:$M$473))*COS(RADIANS(H1020))),$L$3:$L$473)</f>
        <v>n402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t="str" cm="1">
        <f t="array" ref="J1021">LOOKUP(1,1/FREQUENCY(0,SIN((RADIANS($M$3:$M$473-H1021))/2)^2+SIN((RADIANS($N$3:$N$473-I1021))/2)^2*COS(RADIANS($M$3:$M$473))*COS(RADIANS(H1021))),$L$3:$L$473)</f>
        <v>n25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t="str" cm="1">
        <f t="array" ref="J1022">LOOKUP(1,1/FREQUENCY(0,SIN((RADIANS($M$3:$M$473-H1022))/2)^2+SIN((RADIANS($N$3:$N$473-I1022))/2)^2*COS(RADIANS($M$3:$M$473))*COS(RADIANS(H1022))),$L$3:$L$473)</f>
        <v>n440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t="str" cm="1">
        <f t="array" ref="J1023">LOOKUP(1,1/FREQUENCY(0,SIN((RADIANS($M$3:$M$473-H1023))/2)^2+SIN((RADIANS($N$3:$N$473-I1023))/2)^2*COS(RADIANS($M$3:$M$473))*COS(RADIANS(H1023))),$L$3:$L$473)</f>
        <v>n26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t="str" cm="1">
        <f t="array" ref="J1024">LOOKUP(1,1/FREQUENCY(0,SIN((RADIANS($M$3:$M$473-H1024))/2)^2+SIN((RADIANS($N$3:$N$473-I1024))/2)^2*COS(RADIANS($M$3:$M$473))*COS(RADIANS(H1024))),$L$3:$L$473)</f>
        <v>n22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t="str" cm="1">
        <f t="array" ref="J1025">LOOKUP(1,1/FREQUENCY(0,SIN((RADIANS($M$3:$M$473-H1025))/2)^2+SIN((RADIANS($N$3:$N$473-I1025))/2)^2*COS(RADIANS($M$3:$M$473))*COS(RADIANS(H1025))),$L$3:$L$473)</f>
        <v>n25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t="str" cm="1">
        <f t="array" ref="J1026">LOOKUP(1,1/FREQUENCY(0,SIN((RADIANS($M$3:$M$473-H1026))/2)^2+SIN((RADIANS($N$3:$N$473-I1026))/2)^2*COS(RADIANS($M$3:$M$473))*COS(RADIANS(H1026))),$L$3:$L$473)</f>
        <v>n22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t="str" cm="1">
        <f t="array" ref="J1027">LOOKUP(1,1/FREQUENCY(0,SIN((RADIANS($M$3:$M$473-H1027))/2)^2+SIN((RADIANS($N$3:$N$473-I1027))/2)^2*COS(RADIANS($M$3:$M$473))*COS(RADIANS(H1027))),$L$3:$L$473)</f>
        <v>n22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t="str" cm="1">
        <f t="array" ref="J1028">LOOKUP(1,1/FREQUENCY(0,SIN((RADIANS($M$3:$M$473-H1028))/2)^2+SIN((RADIANS($N$3:$N$473-I1028))/2)^2*COS(RADIANS($M$3:$M$473))*COS(RADIANS(H1028))),$L$3:$L$473)</f>
        <v>n25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t="str" cm="1">
        <f t="array" ref="J1029">LOOKUP(1,1/FREQUENCY(0,SIN((RADIANS($M$3:$M$473-H1029))/2)^2+SIN((RADIANS($N$3:$N$473-I1029))/2)^2*COS(RADIANS($M$3:$M$473))*COS(RADIANS(H1029))),$L$3:$L$473)</f>
        <v>n22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t="str" cm="1">
        <f t="array" ref="J1030">LOOKUP(1,1/FREQUENCY(0,SIN((RADIANS($M$3:$M$473-H1030))/2)^2+SIN((RADIANS($N$3:$N$473-I1030))/2)^2*COS(RADIANS($M$3:$M$473))*COS(RADIANS(H1030))),$L$3:$L$473)</f>
        <v>n25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t="str" cm="1">
        <f t="array" ref="J1031">LOOKUP(1,1/FREQUENCY(0,SIN((RADIANS($M$3:$M$473-H1031))/2)^2+SIN((RADIANS($N$3:$N$473-I1031))/2)^2*COS(RADIANS($M$3:$M$473))*COS(RADIANS(H1031))),$L$3:$L$473)</f>
        <v>n22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t="str" cm="1">
        <f t="array" ref="J1032">LOOKUP(1,1/FREQUENCY(0,SIN((RADIANS($M$3:$M$473-H1032))/2)^2+SIN((RADIANS($N$3:$N$473-I1032))/2)^2*COS(RADIANS($M$3:$M$473))*COS(RADIANS(H1032))),$L$3:$L$473)</f>
        <v>n402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t="str" cm="1">
        <f t="array" ref="J1033">LOOKUP(1,1/FREQUENCY(0,SIN((RADIANS($M$3:$M$473-H1033))/2)^2+SIN((RADIANS($N$3:$N$473-I1033))/2)^2*COS(RADIANS($M$3:$M$473))*COS(RADIANS(H1033))),$L$3:$L$473)</f>
        <v>n26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t="str" cm="1">
        <f t="array" ref="J1034">LOOKUP(1,1/FREQUENCY(0,SIN((RADIANS($M$3:$M$473-H1034))/2)^2+SIN((RADIANS($N$3:$N$473-I1034))/2)^2*COS(RADIANS($M$3:$M$473))*COS(RADIANS(H1034))),$L$3:$L$473)</f>
        <v>n25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t="str" cm="1">
        <f t="array" ref="J1035">LOOKUP(1,1/FREQUENCY(0,SIN((RADIANS($M$3:$M$473-H1035))/2)^2+SIN((RADIANS($N$3:$N$473-I1035))/2)^2*COS(RADIANS($M$3:$M$473))*COS(RADIANS(H1035))),$L$3:$L$473)</f>
        <v>n23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t="str" cm="1">
        <f t="array" ref="J1036">LOOKUP(1,1/FREQUENCY(0,SIN((RADIANS($M$3:$M$473-H1036))/2)^2+SIN((RADIANS($N$3:$N$473-I1036))/2)^2*COS(RADIANS($M$3:$M$473))*COS(RADIANS(H1036))),$L$3:$L$473)</f>
        <v>n398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t="str" cm="1">
        <f t="array" ref="J1037">LOOKUP(1,1/FREQUENCY(0,SIN((RADIANS($M$3:$M$473-H1037))/2)^2+SIN((RADIANS($N$3:$N$473-I1037))/2)^2*COS(RADIANS($M$3:$M$473))*COS(RADIANS(H1037))),$L$3:$L$473)</f>
        <v>n398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t="str" cm="1">
        <f t="array" ref="J1038">LOOKUP(1,1/FREQUENCY(0,SIN((RADIANS($M$3:$M$473-H1038))/2)^2+SIN((RADIANS($N$3:$N$473-I1038))/2)^2*COS(RADIANS($M$3:$M$473))*COS(RADIANS(H1038))),$L$3:$L$473)</f>
        <v>n28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t="str" cm="1">
        <f t="array" ref="J1039">LOOKUP(1,1/FREQUENCY(0,SIN((RADIANS($M$3:$M$473-H1039))/2)^2+SIN((RADIANS($N$3:$N$473-I1039))/2)^2*COS(RADIANS($M$3:$M$473))*COS(RADIANS(H1039))),$L$3:$L$473)</f>
        <v>n402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t="str" cm="1">
        <f t="array" ref="J1040">LOOKUP(1,1/FREQUENCY(0,SIN((RADIANS($M$3:$M$473-H1040))/2)^2+SIN((RADIANS($N$3:$N$473-I1040))/2)^2*COS(RADIANS($M$3:$M$473))*COS(RADIANS(H1040))),$L$3:$L$473)</f>
        <v>n28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t="str" cm="1">
        <f t="array" ref="J1041">LOOKUP(1,1/FREQUENCY(0,SIN((RADIANS($M$3:$M$473-H1041))/2)^2+SIN((RADIANS($N$3:$N$473-I1041))/2)^2*COS(RADIANS($M$3:$M$473))*COS(RADIANS(H1041))),$L$3:$L$473)</f>
        <v>n402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t="str" cm="1">
        <f t="array" ref="J1042">LOOKUP(1,1/FREQUENCY(0,SIN((RADIANS($M$3:$M$473-H1042))/2)^2+SIN((RADIANS($N$3:$N$473-I1042))/2)^2*COS(RADIANS($M$3:$M$473))*COS(RADIANS(H1042))),$L$3:$L$473)</f>
        <v>n402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t="str" cm="1">
        <f t="array" ref="J1043">LOOKUP(1,1/FREQUENCY(0,SIN((RADIANS($M$3:$M$473-H1043))/2)^2+SIN((RADIANS($N$3:$N$473-I1043))/2)^2*COS(RADIANS($M$3:$M$473))*COS(RADIANS(H1043))),$L$3:$L$473)</f>
        <v>n402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t="str" cm="1">
        <f t="array" ref="J1044">LOOKUP(1,1/FREQUENCY(0,SIN((RADIANS($M$3:$M$473-H1044))/2)^2+SIN((RADIANS($N$3:$N$473-I1044))/2)^2*COS(RADIANS($M$3:$M$473))*COS(RADIANS(H1044))),$L$3:$L$473)</f>
        <v>n398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t="str" cm="1">
        <f t="array" ref="J1045">LOOKUP(1,1/FREQUENCY(0,SIN((RADIANS($M$3:$M$473-H1045))/2)^2+SIN((RADIANS($N$3:$N$473-I1045))/2)^2*COS(RADIANS($M$3:$M$473))*COS(RADIANS(H1045))),$L$3:$L$473)</f>
        <v>n28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t="str" cm="1">
        <f t="array" ref="J1046">LOOKUP(1,1/FREQUENCY(0,SIN((RADIANS($M$3:$M$473-H1046))/2)^2+SIN((RADIANS($N$3:$N$473-I1046))/2)^2*COS(RADIANS($M$3:$M$473))*COS(RADIANS(H1046))),$L$3:$L$473)</f>
        <v>n398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t="str" cm="1">
        <f t="array" ref="J1047">LOOKUP(1,1/FREQUENCY(0,SIN((RADIANS($M$3:$M$473-H1047))/2)^2+SIN((RADIANS($N$3:$N$473-I1047))/2)^2*COS(RADIANS($M$3:$M$473))*COS(RADIANS(H1047))),$L$3:$L$473)</f>
        <v>n402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t="str" cm="1">
        <f t="array" ref="J1048">LOOKUP(1,1/FREQUENCY(0,SIN((RADIANS($M$3:$M$473-H1048))/2)^2+SIN((RADIANS($N$3:$N$473-I1048))/2)^2*COS(RADIANS($M$3:$M$473))*COS(RADIANS(H1048))),$L$3:$L$473)</f>
        <v>n398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t="str" cm="1">
        <f t="array" ref="J1049">LOOKUP(1,1/FREQUENCY(0,SIN((RADIANS($M$3:$M$473-H1049))/2)^2+SIN((RADIANS($N$3:$N$473-I1049))/2)^2*COS(RADIANS($M$3:$M$473))*COS(RADIANS(H1049))),$L$3:$L$473)</f>
        <v>n28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t="str" cm="1">
        <f t="array" ref="J1050">LOOKUP(1,1/FREQUENCY(0,SIN((RADIANS($M$3:$M$473-H1050))/2)^2+SIN((RADIANS($N$3:$N$473-I1050))/2)^2*COS(RADIANS($M$3:$M$473))*COS(RADIANS(H1050))),$L$3:$L$473)</f>
        <v>n398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t="str" cm="1">
        <f t="array" ref="J1051">LOOKUP(1,1/FREQUENCY(0,SIN((RADIANS($M$3:$M$473-H1051))/2)^2+SIN((RADIANS($N$3:$N$473-I1051))/2)^2*COS(RADIANS($M$3:$M$473))*COS(RADIANS(H1051))),$L$3:$L$473)</f>
        <v>n398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t="str" cm="1">
        <f t="array" ref="J1052">LOOKUP(1,1/FREQUENCY(0,SIN((RADIANS($M$3:$M$473-H1052))/2)^2+SIN((RADIANS($N$3:$N$473-I1052))/2)^2*COS(RADIANS($M$3:$M$473))*COS(RADIANS(H1052))),$L$3:$L$473)</f>
        <v>n28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t="str" cm="1">
        <f t="array" ref="J1053">LOOKUP(1,1/FREQUENCY(0,SIN((RADIANS($M$3:$M$473-H1053))/2)^2+SIN((RADIANS($N$3:$N$473-I1053))/2)^2*COS(RADIANS($M$3:$M$473))*COS(RADIANS(H1053))),$L$3:$L$473)</f>
        <v>n28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t="str" cm="1">
        <f t="array" ref="J1054">LOOKUP(1,1/FREQUENCY(0,SIN((RADIANS($M$3:$M$473-H1054))/2)^2+SIN((RADIANS($N$3:$N$473-I1054))/2)^2*COS(RADIANS($M$3:$M$473))*COS(RADIANS(H1054))),$L$3:$L$473)</f>
        <v>n21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t="str" cm="1">
        <f t="array" ref="J1055">LOOKUP(1,1/FREQUENCY(0,SIN((RADIANS($M$3:$M$473-H1055))/2)^2+SIN((RADIANS($N$3:$N$473-I1055))/2)^2*COS(RADIANS($M$3:$M$473))*COS(RADIANS(H1055))),$L$3:$L$473)</f>
        <v>n412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t="str" cm="1">
        <f t="array" ref="J1056">LOOKUP(1,1/FREQUENCY(0,SIN((RADIANS($M$3:$M$473-H1056))/2)^2+SIN((RADIANS($N$3:$N$473-I1056))/2)^2*COS(RADIANS($M$3:$M$473))*COS(RADIANS(H1056))),$L$3:$L$473)</f>
        <v>n21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t="str" cm="1">
        <f t="array" ref="J1057">LOOKUP(1,1/FREQUENCY(0,SIN((RADIANS($M$3:$M$473-H1057))/2)^2+SIN((RADIANS($N$3:$N$473-I1057))/2)^2*COS(RADIANS($M$3:$M$473))*COS(RADIANS(H1057))),$L$3:$L$473)</f>
        <v>n21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t="str" cm="1">
        <f t="array" ref="J1058">LOOKUP(1,1/FREQUENCY(0,SIN((RADIANS($M$3:$M$473-H1058))/2)^2+SIN((RADIANS($N$3:$N$473-I1058))/2)^2*COS(RADIANS($M$3:$M$473))*COS(RADIANS(H1058))),$L$3:$L$473)</f>
        <v>n21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t="str" cm="1">
        <f t="array" ref="J1059">LOOKUP(1,1/FREQUENCY(0,SIN((RADIANS($M$3:$M$473-H1059))/2)^2+SIN((RADIANS($N$3:$N$473-I1059))/2)^2*COS(RADIANS($M$3:$M$473))*COS(RADIANS(H1059))),$L$3:$L$473)</f>
        <v>n21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t="str" cm="1">
        <f t="array" ref="J1060">LOOKUP(1,1/FREQUENCY(0,SIN((RADIANS($M$3:$M$473-H1060))/2)^2+SIN((RADIANS($N$3:$N$473-I1060))/2)^2*COS(RADIANS($M$3:$M$473))*COS(RADIANS(H1060))),$L$3:$L$473)</f>
        <v>n21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t="str" cm="1">
        <f t="array" ref="J1061">LOOKUP(1,1/FREQUENCY(0,SIN((RADIANS($M$3:$M$473-H1061))/2)^2+SIN((RADIANS($N$3:$N$473-I1061))/2)^2*COS(RADIANS($M$3:$M$473))*COS(RADIANS(H1061))),$L$3:$L$473)</f>
        <v>n21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t="str" cm="1">
        <f t="array" ref="J1062">LOOKUP(1,1/FREQUENCY(0,SIN((RADIANS($M$3:$M$473-H1062))/2)^2+SIN((RADIANS($N$3:$N$473-I1062))/2)^2*COS(RADIANS($M$3:$M$473))*COS(RADIANS(H1062))),$L$3:$L$473)</f>
        <v>n412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t="str" cm="1">
        <f t="array" ref="J1063">LOOKUP(1,1/FREQUENCY(0,SIN((RADIANS($M$3:$M$473-H1063))/2)^2+SIN((RADIANS($N$3:$N$473-I1063))/2)^2*COS(RADIANS($M$3:$M$473))*COS(RADIANS(H1063))),$L$3:$L$473)</f>
        <v>n20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t="str" cm="1">
        <f t="array" ref="J1064">LOOKUP(1,1/FREQUENCY(0,SIN((RADIANS($M$3:$M$473-H1064))/2)^2+SIN((RADIANS($N$3:$N$473-I1064))/2)^2*COS(RADIANS($M$3:$M$473))*COS(RADIANS(H1064))),$L$3:$L$473)</f>
        <v>n21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t="str" cm="1">
        <f t="array" ref="J1065">LOOKUP(1,1/FREQUENCY(0,SIN((RADIANS($M$3:$M$473-H1065))/2)^2+SIN((RADIANS($N$3:$N$473-I1065))/2)^2*COS(RADIANS($M$3:$M$473))*COS(RADIANS(H1065))),$L$3:$L$473)</f>
        <v>n21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t="str" cm="1">
        <f t="array" ref="J1066">LOOKUP(1,1/FREQUENCY(0,SIN((RADIANS($M$3:$M$473-H1066))/2)^2+SIN((RADIANS($N$3:$N$473-I1066))/2)^2*COS(RADIANS($M$3:$M$473))*COS(RADIANS(H1066))),$L$3:$L$473)</f>
        <v>n412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t="str" cm="1">
        <f t="array" ref="J1067">LOOKUP(1,1/FREQUENCY(0,SIN((RADIANS($M$3:$M$473-H1067))/2)^2+SIN((RADIANS($N$3:$N$473-I1067))/2)^2*COS(RADIANS($M$3:$M$473))*COS(RADIANS(H1067))),$L$3:$L$473)</f>
        <v>n21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t="str" cm="1">
        <f t="array" ref="J1068">LOOKUP(1,1/FREQUENCY(0,SIN((RADIANS($M$3:$M$473-H1068))/2)^2+SIN((RADIANS($N$3:$N$473-I1068))/2)^2*COS(RADIANS($M$3:$M$473))*COS(RADIANS(H1068))),$L$3:$L$473)</f>
        <v>n412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t="str" cm="1">
        <f t="array" ref="J1069">LOOKUP(1,1/FREQUENCY(0,SIN((RADIANS($M$3:$M$473-H1069))/2)^2+SIN((RADIANS($N$3:$N$473-I1069))/2)^2*COS(RADIANS($M$3:$M$473))*COS(RADIANS(H1069))),$L$3:$L$473)</f>
        <v>n412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t="str" cm="1">
        <f t="array" ref="J1070">LOOKUP(1,1/FREQUENCY(0,SIN((RADIANS($M$3:$M$473-H1070))/2)^2+SIN((RADIANS($N$3:$N$473-I1070))/2)^2*COS(RADIANS($M$3:$M$473))*COS(RADIANS(H1070))),$L$3:$L$473)</f>
        <v>n21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t="str" cm="1">
        <f t="array" ref="J1071">LOOKUP(1,1/FREQUENCY(0,SIN((RADIANS($M$3:$M$473-H1071))/2)^2+SIN((RADIANS($N$3:$N$473-I1071))/2)^2*COS(RADIANS($M$3:$M$473))*COS(RADIANS(H1071))),$L$3:$L$473)</f>
        <v>n21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t="str" cm="1">
        <f t="array" ref="J1072">LOOKUP(1,1/FREQUENCY(0,SIN((RADIANS($M$3:$M$473-H1072))/2)^2+SIN((RADIANS($N$3:$N$473-I1072))/2)^2*COS(RADIANS($M$3:$M$473))*COS(RADIANS(H1072))),$L$3:$L$473)</f>
        <v>n21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t="str" cm="1">
        <f t="array" ref="J1073">LOOKUP(1,1/FREQUENCY(0,SIN((RADIANS($M$3:$M$473-H1073))/2)^2+SIN((RADIANS($N$3:$N$473-I1073))/2)^2*COS(RADIANS($M$3:$M$473))*COS(RADIANS(H1073))),$L$3:$L$473)</f>
        <v>n21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t="str" cm="1">
        <f t="array" ref="J1074">LOOKUP(1,1/FREQUENCY(0,SIN((RADIANS($M$3:$M$473-H1074))/2)^2+SIN((RADIANS($N$3:$N$473-I1074))/2)^2*COS(RADIANS($M$3:$M$473))*COS(RADIANS(H1074))),$L$3:$L$473)</f>
        <v>n23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t="str" cm="1">
        <f t="array" ref="J1075">LOOKUP(1,1/FREQUENCY(0,SIN((RADIANS($M$3:$M$473-H1075))/2)^2+SIN((RADIANS($N$3:$N$473-I1075))/2)^2*COS(RADIANS($M$3:$M$473))*COS(RADIANS(H1075))),$L$3:$L$473)</f>
        <v>n21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t="str" cm="1">
        <f t="array" ref="J1076">LOOKUP(1,1/FREQUENCY(0,SIN((RADIANS($M$3:$M$473-H1076))/2)^2+SIN((RADIANS($N$3:$N$473-I1076))/2)^2*COS(RADIANS($M$3:$M$473))*COS(RADIANS(H1076))),$L$3:$L$473)</f>
        <v>n21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t="str" cm="1">
        <f t="array" ref="J1077">LOOKUP(1,1/FREQUENCY(0,SIN((RADIANS($M$3:$M$473-H1077))/2)^2+SIN((RADIANS($N$3:$N$473-I1077))/2)^2*COS(RADIANS($M$3:$M$473))*COS(RADIANS(H1077))),$L$3:$L$473)</f>
        <v>n21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t="str" cm="1">
        <f t="array" ref="J1078">LOOKUP(1,1/FREQUENCY(0,SIN((RADIANS($M$3:$M$473-H1078))/2)^2+SIN((RADIANS($N$3:$N$473-I1078))/2)^2*COS(RADIANS($M$3:$M$473))*COS(RADIANS(H1078))),$L$3:$L$473)</f>
        <v>n21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t="str" cm="1">
        <f t="array" ref="J1079">LOOKUP(1,1/FREQUENCY(0,SIN((RADIANS($M$3:$M$473-H1079))/2)^2+SIN((RADIANS($N$3:$N$473-I1079))/2)^2*COS(RADIANS($M$3:$M$473))*COS(RADIANS(H1079))),$L$3:$L$473)</f>
        <v>n23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t="str" cm="1">
        <f t="array" ref="J1080">LOOKUP(1,1/FREQUENCY(0,SIN((RADIANS($M$3:$M$473-H1080))/2)^2+SIN((RADIANS($N$3:$N$473-I1080))/2)^2*COS(RADIANS($M$3:$M$473))*COS(RADIANS(H1080))),$L$3:$L$473)</f>
        <v>n21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t="str" cm="1">
        <f t="array" ref="J1081">LOOKUP(1,1/FREQUENCY(0,SIN((RADIANS($M$3:$M$473-H1081))/2)^2+SIN((RADIANS($N$3:$N$473-I1081))/2)^2*COS(RADIANS($M$3:$M$473))*COS(RADIANS(H1081))),$L$3:$L$473)</f>
        <v>n21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t="str" cm="1">
        <f t="array" ref="J1082">LOOKUP(1,1/FREQUENCY(0,SIN((RADIANS($M$3:$M$473-H1082))/2)^2+SIN((RADIANS($N$3:$N$473-I1082))/2)^2*COS(RADIANS($M$3:$M$473))*COS(RADIANS(H1082))),$L$3:$L$473)</f>
        <v>n412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t="str" cm="1">
        <f t="array" ref="J1083">LOOKUP(1,1/FREQUENCY(0,SIN((RADIANS($M$3:$M$473-H1083))/2)^2+SIN((RADIANS($N$3:$N$473-I1083))/2)^2*COS(RADIANS($M$3:$M$473))*COS(RADIANS(H1083))),$L$3:$L$473)</f>
        <v>n412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t="str" cm="1">
        <f t="array" ref="J1084">LOOKUP(1,1/FREQUENCY(0,SIN((RADIANS($M$3:$M$473-H1084))/2)^2+SIN((RADIANS($N$3:$N$473-I1084))/2)^2*COS(RADIANS($M$3:$M$473))*COS(RADIANS(H1084))),$L$3:$L$473)</f>
        <v>n412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t="str" cm="1">
        <f t="array" ref="J1085">LOOKUP(1,1/FREQUENCY(0,SIN((RADIANS($M$3:$M$473-H1085))/2)^2+SIN((RADIANS($N$3:$N$473-I1085))/2)^2*COS(RADIANS($M$3:$M$473))*COS(RADIANS(H1085))),$L$3:$L$473)</f>
        <v>n412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t="str" cm="1">
        <f t="array" ref="J1086">LOOKUP(1,1/FREQUENCY(0,SIN((RADIANS($M$3:$M$473-H1086))/2)^2+SIN((RADIANS($N$3:$N$473-I1086))/2)^2*COS(RADIANS($M$3:$M$473))*COS(RADIANS(H1086))),$L$3:$L$473)</f>
        <v>n412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t="str" cm="1">
        <f t="array" ref="J1087">LOOKUP(1,1/FREQUENCY(0,SIN((RADIANS($M$3:$M$473-H1087))/2)^2+SIN((RADIANS($N$3:$N$473-I1087))/2)^2*COS(RADIANS($M$3:$M$473))*COS(RADIANS(H1087))),$L$3:$L$473)</f>
        <v>n412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t="str" cm="1">
        <f t="array" ref="J1088">LOOKUP(1,1/FREQUENCY(0,SIN((RADIANS($M$3:$M$473-H1088))/2)^2+SIN((RADIANS($N$3:$N$473-I1088))/2)^2*COS(RADIANS($M$3:$M$473))*COS(RADIANS(H1088))),$L$3:$L$473)</f>
        <v>n412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t="str" cm="1">
        <f t="array" ref="J1089">LOOKUP(1,1/FREQUENCY(0,SIN((RADIANS($M$3:$M$473-H1089))/2)^2+SIN((RADIANS($N$3:$N$473-I1089))/2)^2*COS(RADIANS($M$3:$M$473))*COS(RADIANS(H1089))),$L$3:$L$473)</f>
        <v>n412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t="str" cm="1">
        <f t="array" ref="J1090">LOOKUP(1,1/FREQUENCY(0,SIN((RADIANS($M$3:$M$473-H1090))/2)^2+SIN((RADIANS($N$3:$N$473-I1090))/2)^2*COS(RADIANS($M$3:$M$473))*COS(RADIANS(H1090))),$L$3:$L$473)</f>
        <v>n412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t="str" cm="1">
        <f t="array" ref="J1091">LOOKUP(1,1/FREQUENCY(0,SIN((RADIANS($M$3:$M$473-H1091))/2)^2+SIN((RADIANS($N$3:$N$473-I1091))/2)^2*COS(RADIANS($M$3:$M$473))*COS(RADIANS(H1091))),$L$3:$L$473)</f>
        <v>n412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t="str" cm="1">
        <f t="array" ref="J1092">LOOKUP(1,1/FREQUENCY(0,SIN((RADIANS($M$3:$M$473-H1092))/2)^2+SIN((RADIANS($N$3:$N$473-I1092))/2)^2*COS(RADIANS($M$3:$M$473))*COS(RADIANS(H1092))),$L$3:$L$473)</f>
        <v>n412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t="str" cm="1">
        <f t="array" ref="J1093">LOOKUP(1,1/FREQUENCY(0,SIN((RADIANS($M$3:$M$473-H1093))/2)^2+SIN((RADIANS($N$3:$N$473-I1093))/2)^2*COS(RADIANS($M$3:$M$473))*COS(RADIANS(H1093))),$L$3:$L$473)</f>
        <v>n412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t="str" cm="1">
        <f t="array" ref="J1094">LOOKUP(1,1/FREQUENCY(0,SIN((RADIANS($M$3:$M$473-H1094))/2)^2+SIN((RADIANS($N$3:$N$473-I1094))/2)^2*COS(RADIANS($M$3:$M$473))*COS(RADIANS(H1094))),$L$3:$L$473)</f>
        <v>n21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t="str" cm="1">
        <f t="array" ref="J1095">LOOKUP(1,1/FREQUENCY(0,SIN((RADIANS($M$3:$M$473-H1095))/2)^2+SIN((RADIANS($N$3:$N$473-I1095))/2)^2*COS(RADIANS($M$3:$M$473))*COS(RADIANS(H1095))),$L$3:$L$473)</f>
        <v>n21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t="str" cm="1">
        <f t="array" ref="J1096">LOOKUP(1,1/FREQUENCY(0,SIN((RADIANS($M$3:$M$473-H1096))/2)^2+SIN((RADIANS($N$3:$N$473-I1096))/2)^2*COS(RADIANS($M$3:$M$473))*COS(RADIANS(H1096))),$L$3:$L$473)</f>
        <v>n21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t="str" cm="1">
        <f t="array" ref="J1097">LOOKUP(1,1/FREQUENCY(0,SIN((RADIANS($M$3:$M$473-H1097))/2)^2+SIN((RADIANS($N$3:$N$473-I1097))/2)^2*COS(RADIANS($M$3:$M$473))*COS(RADIANS(H1097))),$L$3:$L$473)</f>
        <v>n21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t="str" cm="1">
        <f t="array" ref="J1098">LOOKUP(1,1/FREQUENCY(0,SIN((RADIANS($M$3:$M$473-H1098))/2)^2+SIN((RADIANS($N$3:$N$473-I1098))/2)^2*COS(RADIANS($M$3:$M$473))*COS(RADIANS(H1098))),$L$3:$L$473)</f>
        <v>n21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t="str" cm="1">
        <f t="array" ref="J1099">LOOKUP(1,1/FREQUENCY(0,SIN((RADIANS($M$3:$M$473-H1099))/2)^2+SIN((RADIANS($N$3:$N$473-I1099))/2)^2*COS(RADIANS($M$3:$M$473))*COS(RADIANS(H1099))),$L$3:$L$473)</f>
        <v>n8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t="str" cm="1">
        <f t="array" ref="J1100">LOOKUP(1,1/FREQUENCY(0,SIN((RADIANS($M$3:$M$473-H1100))/2)^2+SIN((RADIANS($N$3:$N$473-I1100))/2)^2*COS(RADIANS($M$3:$M$473))*COS(RADIANS(H1100))),$L$3:$L$473)</f>
        <v>n8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t="str" cm="1">
        <f t="array" ref="J1101">LOOKUP(1,1/FREQUENCY(0,SIN((RADIANS($M$3:$M$473-H1101))/2)^2+SIN((RADIANS($N$3:$N$473-I1101))/2)^2*COS(RADIANS($M$3:$M$473))*COS(RADIANS(H1101))),$L$3:$L$473)</f>
        <v>n21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t="str" cm="1">
        <f t="array" ref="J1102">LOOKUP(1,1/FREQUENCY(0,SIN((RADIANS($M$3:$M$473-H1102))/2)^2+SIN((RADIANS($N$3:$N$473-I1102))/2)^2*COS(RADIANS($M$3:$M$473))*COS(RADIANS(H1102))),$L$3:$L$473)</f>
        <v>n8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t="str" cm="1">
        <f t="array" ref="J1103">LOOKUP(1,1/FREQUENCY(0,SIN((RADIANS($M$3:$M$473-H1103))/2)^2+SIN((RADIANS($N$3:$N$473-I1103))/2)^2*COS(RADIANS($M$3:$M$473))*COS(RADIANS(H1103))),$L$3:$L$473)</f>
        <v>n8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t="str" cm="1">
        <f t="array" ref="J1104">LOOKUP(1,1/FREQUENCY(0,SIN((RADIANS($M$3:$M$473-H1104))/2)^2+SIN((RADIANS($N$3:$N$473-I1104))/2)^2*COS(RADIANS($M$3:$M$473))*COS(RADIANS(H1104))),$L$3:$L$473)</f>
        <v>n8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t="str" cm="1">
        <f t="array" ref="J1105">LOOKUP(1,1/FREQUENCY(0,SIN((RADIANS($M$3:$M$473-H1105))/2)^2+SIN((RADIANS($N$3:$N$473-I1105))/2)^2*COS(RADIANS($M$3:$M$473))*COS(RADIANS(H1105))),$L$3:$L$473)</f>
        <v>n21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t="str" cm="1">
        <f t="array" ref="J1106">LOOKUP(1,1/FREQUENCY(0,SIN((RADIANS($M$3:$M$473-H1106))/2)^2+SIN((RADIANS($N$3:$N$473-I1106))/2)^2*COS(RADIANS($M$3:$M$473))*COS(RADIANS(H1106))),$L$3:$L$473)</f>
        <v>n21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t="str" cm="1">
        <f t="array" ref="J1107">LOOKUP(1,1/FREQUENCY(0,SIN((RADIANS($M$3:$M$473-H1107))/2)^2+SIN((RADIANS($N$3:$N$473-I1107))/2)^2*COS(RADIANS($M$3:$M$473))*COS(RADIANS(H1107))),$L$3:$L$473)</f>
        <v>n8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t="str" cm="1">
        <f t="array" ref="J1108">LOOKUP(1,1/FREQUENCY(0,SIN((RADIANS($M$3:$M$473-H1108))/2)^2+SIN((RADIANS($N$3:$N$473-I1108))/2)^2*COS(RADIANS($M$3:$M$473))*COS(RADIANS(H1108))),$L$3:$L$473)</f>
        <v>n8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t="str" cm="1">
        <f t="array" ref="J1109">LOOKUP(1,1/FREQUENCY(0,SIN((RADIANS($M$3:$M$473-H1109))/2)^2+SIN((RADIANS($N$3:$N$473-I1109))/2)^2*COS(RADIANS($M$3:$M$473))*COS(RADIANS(H1109))),$L$3:$L$473)</f>
        <v>n183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t="str" cm="1">
        <f t="array" ref="J1110">LOOKUP(1,1/FREQUENCY(0,SIN((RADIANS($M$3:$M$473-H1110))/2)^2+SIN((RADIANS($N$3:$N$473-I1110))/2)^2*COS(RADIANS($M$3:$M$473))*COS(RADIANS(H1110))),$L$3:$L$473)</f>
        <v>n295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t="str" cm="1">
        <f t="array" ref="J1111">LOOKUP(1,1/FREQUENCY(0,SIN((RADIANS($M$3:$M$473-H1111))/2)^2+SIN((RADIANS($N$3:$N$473-I1111))/2)^2*COS(RADIANS($M$3:$M$473))*COS(RADIANS(H1111))),$L$3:$L$473)</f>
        <v>n482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t="str" cm="1">
        <f t="array" ref="J1112">LOOKUP(1,1/FREQUENCY(0,SIN((RADIANS($M$3:$M$473-H1112))/2)^2+SIN((RADIANS($N$3:$N$473-I1112))/2)^2*COS(RADIANS($M$3:$M$473))*COS(RADIANS(H1112))),$L$3:$L$473)</f>
        <v>n16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t="str" cm="1">
        <f t="array" ref="J1113">LOOKUP(1,1/FREQUENCY(0,SIN((RADIANS($M$3:$M$473-H1113))/2)^2+SIN((RADIANS($N$3:$N$473-I1113))/2)^2*COS(RADIANS($M$3:$M$473))*COS(RADIANS(H1113))),$L$3:$L$473)</f>
        <v>n295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t="str" cm="1">
        <f t="array" ref="J1114">LOOKUP(1,1/FREQUENCY(0,SIN((RADIANS($M$3:$M$473-H1114))/2)^2+SIN((RADIANS($N$3:$N$473-I1114))/2)^2*COS(RADIANS($M$3:$M$473))*COS(RADIANS(H1114))),$L$3:$L$473)</f>
        <v>n16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t="str" cm="1">
        <f t="array" ref="J1115">LOOKUP(1,1/FREQUENCY(0,SIN((RADIANS($M$3:$M$473-H1115))/2)^2+SIN((RADIANS($N$3:$N$473-I1115))/2)^2*COS(RADIANS($M$3:$M$473))*COS(RADIANS(H1115))),$L$3:$L$473)</f>
        <v>n16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t="str" cm="1">
        <f t="array" ref="J1116">LOOKUP(1,1/FREQUENCY(0,SIN((RADIANS($M$3:$M$473-H1116))/2)^2+SIN((RADIANS($N$3:$N$473-I1116))/2)^2*COS(RADIANS($M$3:$M$473))*COS(RADIANS(H1116))),$L$3:$L$473)</f>
        <v>n16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t="str" cm="1">
        <f t="array" ref="J1117">LOOKUP(1,1/FREQUENCY(0,SIN((RADIANS($M$3:$M$473-H1117))/2)^2+SIN((RADIANS($N$3:$N$473-I1117))/2)^2*COS(RADIANS($M$3:$M$473))*COS(RADIANS(H1117))),$L$3:$L$473)</f>
        <v>n16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t="str" cm="1">
        <f t="array" ref="J1118">LOOKUP(1,1/FREQUENCY(0,SIN((RADIANS($M$3:$M$473-H1118))/2)^2+SIN((RADIANS($N$3:$N$473-I1118))/2)^2*COS(RADIANS($M$3:$M$473))*COS(RADIANS(H1118))),$L$3:$L$473)</f>
        <v>n16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t="str" cm="1">
        <f t="array" ref="J1119">LOOKUP(1,1/FREQUENCY(0,SIN((RADIANS($M$3:$M$473-H1119))/2)^2+SIN((RADIANS($N$3:$N$473-I1119))/2)^2*COS(RADIANS($M$3:$M$473))*COS(RADIANS(H1119))),$L$3:$L$473)</f>
        <v>n16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t="str" cm="1">
        <f t="array" ref="J1120">LOOKUP(1,1/FREQUENCY(0,SIN((RADIANS($M$3:$M$473-H1120))/2)^2+SIN((RADIANS($N$3:$N$473-I1120))/2)^2*COS(RADIANS($M$3:$M$473))*COS(RADIANS(H1120))),$L$3:$L$473)</f>
        <v>n16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t="str" cm="1">
        <f t="array" ref="J1121">LOOKUP(1,1/FREQUENCY(0,SIN((RADIANS($M$3:$M$473-H1121))/2)^2+SIN((RADIANS($N$3:$N$473-I1121))/2)^2*COS(RADIANS($M$3:$M$473))*COS(RADIANS(H1121))),$L$3:$L$473)</f>
        <v>n16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t="str" cm="1">
        <f t="array" ref="J1122">LOOKUP(1,1/FREQUENCY(0,SIN((RADIANS($M$3:$M$473-H1122))/2)^2+SIN((RADIANS($N$3:$N$473-I1122))/2)^2*COS(RADIANS($M$3:$M$473))*COS(RADIANS(H1122))),$L$3:$L$473)</f>
        <v>n16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t="str" cm="1">
        <f t="array" ref="J1123">LOOKUP(1,1/FREQUENCY(0,SIN((RADIANS($M$3:$M$473-H1123))/2)^2+SIN((RADIANS($N$3:$N$473-I1123))/2)^2*COS(RADIANS($M$3:$M$473))*COS(RADIANS(H1123))),$L$3:$L$473)</f>
        <v>n16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t="str" cm="1">
        <f t="array" ref="J1124">LOOKUP(1,1/FREQUENCY(0,SIN((RADIANS($M$3:$M$473-H1124))/2)^2+SIN((RADIANS($N$3:$N$473-I1124))/2)^2*COS(RADIANS($M$3:$M$473))*COS(RADIANS(H1124))),$L$3:$L$473)</f>
        <v>n16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t="str" cm="1">
        <f t="array" ref="J1125">LOOKUP(1,1/FREQUENCY(0,SIN((RADIANS($M$3:$M$473-H1125))/2)^2+SIN((RADIANS($N$3:$N$473-I1125))/2)^2*COS(RADIANS($M$3:$M$473))*COS(RADIANS(H1125))),$L$3:$L$473)</f>
        <v>n16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t="str" cm="1">
        <f t="array" ref="J1126">LOOKUP(1,1/FREQUENCY(0,SIN((RADIANS($M$3:$M$473-H1126))/2)^2+SIN((RADIANS($N$3:$N$473-I1126))/2)^2*COS(RADIANS($M$3:$M$473))*COS(RADIANS(H1126))),$L$3:$L$473)</f>
        <v>n16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t="str" cm="1">
        <f t="array" ref="J1127">LOOKUP(1,1/FREQUENCY(0,SIN((RADIANS($M$3:$M$473-H1127))/2)^2+SIN((RADIANS($N$3:$N$473-I1127))/2)^2*COS(RADIANS($M$3:$M$473))*COS(RADIANS(H1127))),$L$3:$L$473)</f>
        <v>n16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t="str" cm="1">
        <f t="array" ref="J1128">LOOKUP(1,1/FREQUENCY(0,SIN((RADIANS($M$3:$M$473-H1128))/2)^2+SIN((RADIANS($N$3:$N$473-I1128))/2)^2*COS(RADIANS($M$3:$M$473))*COS(RADIANS(H1128))),$L$3:$L$473)</f>
        <v>n16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t="str" cm="1">
        <f t="array" ref="J1129">LOOKUP(1,1/FREQUENCY(0,SIN((RADIANS($M$3:$M$473-H1129))/2)^2+SIN((RADIANS($N$3:$N$473-I1129))/2)^2*COS(RADIANS($M$3:$M$473))*COS(RADIANS(H1129))),$L$3:$L$473)</f>
        <v>n29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t="str" cm="1">
        <f t="array" ref="J1130">LOOKUP(1,1/FREQUENCY(0,SIN((RADIANS($M$3:$M$473-H1130))/2)^2+SIN((RADIANS($N$3:$N$473-I1130))/2)^2*COS(RADIANS($M$3:$M$473))*COS(RADIANS(H1130))),$L$3:$L$473)</f>
        <v>n29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t="str" cm="1">
        <f t="array" ref="J1131">LOOKUP(1,1/FREQUENCY(0,SIN((RADIANS($M$3:$M$473-H1131))/2)^2+SIN((RADIANS($N$3:$N$473-I1131))/2)^2*COS(RADIANS($M$3:$M$473))*COS(RADIANS(H1131))),$L$3:$L$473)</f>
        <v>n29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t="str" cm="1">
        <f t="array" ref="J1132">LOOKUP(1,1/FREQUENCY(0,SIN((RADIANS($M$3:$M$473-H1132))/2)^2+SIN((RADIANS($N$3:$N$473-I1132))/2)^2*COS(RADIANS($M$3:$M$473))*COS(RADIANS(H1132))),$L$3:$L$473)</f>
        <v>n29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t="str" cm="1">
        <f t="array" ref="J1133">LOOKUP(1,1/FREQUENCY(0,SIN((RADIANS($M$3:$M$473-H1133))/2)^2+SIN((RADIANS($N$3:$N$473-I1133))/2)^2*COS(RADIANS($M$3:$M$473))*COS(RADIANS(H1133))),$L$3:$L$473)</f>
        <v>n29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t="str" cm="1">
        <f t="array" ref="J1134">LOOKUP(1,1/FREQUENCY(0,SIN((RADIANS($M$3:$M$473-H1134))/2)^2+SIN((RADIANS($N$3:$N$473-I1134))/2)^2*COS(RADIANS($M$3:$M$473))*COS(RADIANS(H1134))),$L$3:$L$473)</f>
        <v>n16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t="str" cm="1">
        <f t="array" ref="J1135">LOOKUP(1,1/FREQUENCY(0,SIN((RADIANS($M$3:$M$473-H1135))/2)^2+SIN((RADIANS($N$3:$N$473-I1135))/2)^2*COS(RADIANS($M$3:$M$473))*COS(RADIANS(H1135))),$L$3:$L$473)</f>
        <v>n295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t="str" cm="1">
        <f t="array" ref="J1136">LOOKUP(1,1/FREQUENCY(0,SIN((RADIANS($M$3:$M$473-H1136))/2)^2+SIN((RADIANS($N$3:$N$473-I1136))/2)^2*COS(RADIANS($M$3:$M$473))*COS(RADIANS(H1136))),$L$3:$L$473)</f>
        <v>n295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t="str" cm="1">
        <f t="array" ref="J1137">LOOKUP(1,1/FREQUENCY(0,SIN((RADIANS($M$3:$M$473-H1137))/2)^2+SIN((RADIANS($N$3:$N$473-I1137))/2)^2*COS(RADIANS($M$3:$M$473))*COS(RADIANS(H1137))),$L$3:$L$473)</f>
        <v>n295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t="str" cm="1">
        <f t="array" ref="J1138">LOOKUP(1,1/FREQUENCY(0,SIN((RADIANS($M$3:$M$473-H1138))/2)^2+SIN((RADIANS($N$3:$N$473-I1138))/2)^2*COS(RADIANS($M$3:$M$473))*COS(RADIANS(H1138))),$L$3:$L$473)</f>
        <v>n5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t="str" cm="1">
        <f t="array" ref="J1139">LOOKUP(1,1/FREQUENCY(0,SIN((RADIANS($M$3:$M$473-H1139))/2)^2+SIN((RADIANS($N$3:$N$473-I1139))/2)^2*COS(RADIANS($M$3:$M$473))*COS(RADIANS(H1139))),$L$3:$L$473)</f>
        <v>n295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t="str" cm="1">
        <f t="array" ref="J1140">LOOKUP(1,1/FREQUENCY(0,SIN((RADIANS($M$3:$M$473-H1140))/2)^2+SIN((RADIANS($N$3:$N$473-I1140))/2)^2*COS(RADIANS($M$3:$M$473))*COS(RADIANS(H1140))),$L$3:$L$473)</f>
        <v>n5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t="str" cm="1">
        <f t="array" ref="J1141">LOOKUP(1,1/FREQUENCY(0,SIN((RADIANS($M$3:$M$473-H1141))/2)^2+SIN((RADIANS($N$3:$N$473-I1141))/2)^2*COS(RADIANS($M$3:$M$473))*COS(RADIANS(H1141))),$L$3:$L$473)</f>
        <v>n5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t="str" cm="1">
        <f t="array" ref="J1142">LOOKUP(1,1/FREQUENCY(0,SIN((RADIANS($M$3:$M$473-H1142))/2)^2+SIN((RADIANS($N$3:$N$473-I1142))/2)^2*COS(RADIANS($M$3:$M$473))*COS(RADIANS(H1142))),$L$3:$L$473)</f>
        <v>n295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t="str" cm="1">
        <f t="array" ref="J1143">LOOKUP(1,1/FREQUENCY(0,SIN((RADIANS($M$3:$M$473-H1143))/2)^2+SIN((RADIANS($N$3:$N$473-I1143))/2)^2*COS(RADIANS($M$3:$M$473))*COS(RADIANS(H1143))),$L$3:$L$473)</f>
        <v>n295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t="str" cm="1">
        <f t="array" ref="J1144">LOOKUP(1,1/FREQUENCY(0,SIN((RADIANS($M$3:$M$473-H1144))/2)^2+SIN((RADIANS($N$3:$N$473-I1144))/2)^2*COS(RADIANS($M$3:$M$473))*COS(RADIANS(H1144))),$L$3:$L$473)</f>
        <v>n295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t="str" cm="1">
        <f t="array" ref="J1145">LOOKUP(1,1/FREQUENCY(0,SIN((RADIANS($M$3:$M$473-H1145))/2)^2+SIN((RADIANS($N$3:$N$473-I1145))/2)^2*COS(RADIANS($M$3:$M$473))*COS(RADIANS(H1145))),$L$3:$L$473)</f>
        <v>n295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t="str" cm="1">
        <f t="array" ref="J1146">LOOKUP(1,1/FREQUENCY(0,SIN((RADIANS($M$3:$M$473-H1146))/2)^2+SIN((RADIANS($N$3:$N$473-I1146))/2)^2*COS(RADIANS($M$3:$M$473))*COS(RADIANS(H1146))),$L$3:$L$473)</f>
        <v>n295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t="str" cm="1">
        <f t="array" ref="J1147">LOOKUP(1,1/FREQUENCY(0,SIN((RADIANS($M$3:$M$473-H1147))/2)^2+SIN((RADIANS($N$3:$N$473-I1147))/2)^2*COS(RADIANS($M$3:$M$473))*COS(RADIANS(H1147))),$L$3:$L$473)</f>
        <v>n5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t="str" cm="1">
        <f t="array" ref="J1148">LOOKUP(1,1/FREQUENCY(0,SIN((RADIANS($M$3:$M$473-H1148))/2)^2+SIN((RADIANS($N$3:$N$473-I1148))/2)^2*COS(RADIANS($M$3:$M$473))*COS(RADIANS(H1148))),$L$3:$L$473)</f>
        <v>n295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t="str" cm="1">
        <f t="array" ref="J1149">LOOKUP(1,1/FREQUENCY(0,SIN((RADIANS($M$3:$M$473-H1149))/2)^2+SIN((RADIANS($N$3:$N$473-I1149))/2)^2*COS(RADIANS($M$3:$M$473))*COS(RADIANS(H1149))),$L$3:$L$473)</f>
        <v>n16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t="str" cm="1">
        <f t="array" ref="J1150">LOOKUP(1,1/FREQUENCY(0,SIN((RADIANS($M$3:$M$473-H1150))/2)^2+SIN((RADIANS($N$3:$N$473-I1150))/2)^2*COS(RADIANS($M$3:$M$473))*COS(RADIANS(H1150))),$L$3:$L$473)</f>
        <v>n295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t="str" cm="1">
        <f t="array" ref="J1151">LOOKUP(1,1/FREQUENCY(0,SIN((RADIANS($M$3:$M$473-H1151))/2)^2+SIN((RADIANS($N$3:$N$473-I1151))/2)^2*COS(RADIANS($M$3:$M$473))*COS(RADIANS(H1151))),$L$3:$L$473)</f>
        <v>n295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t="str" cm="1">
        <f t="array" ref="J1152">LOOKUP(1,1/FREQUENCY(0,SIN((RADIANS($M$3:$M$473-H1152))/2)^2+SIN((RADIANS($N$3:$N$473-I1152))/2)^2*COS(RADIANS($M$3:$M$473))*COS(RADIANS(H1152))),$L$3:$L$473)</f>
        <v>n16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t="str" cm="1">
        <f t="array" ref="J1153">LOOKUP(1,1/FREQUENCY(0,SIN((RADIANS($M$3:$M$473-H1153))/2)^2+SIN((RADIANS($N$3:$N$473-I1153))/2)^2*COS(RADIANS($M$3:$M$473))*COS(RADIANS(H1153))),$L$3:$L$473)</f>
        <v>n295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t="str" cm="1">
        <f t="array" ref="J1154">LOOKUP(1,1/FREQUENCY(0,SIN((RADIANS($M$3:$M$473-H1154))/2)^2+SIN((RADIANS($N$3:$N$473-I1154))/2)^2*COS(RADIANS($M$3:$M$473))*COS(RADIANS(H1154))),$L$3:$L$473)</f>
        <v>n425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t="str" cm="1">
        <f t="array" ref="J1155">LOOKUP(1,1/FREQUENCY(0,SIN((RADIANS($M$3:$M$473-H1155))/2)^2+SIN((RADIANS($N$3:$N$473-I1155))/2)^2*COS(RADIANS($M$3:$M$473))*COS(RADIANS(H1155))),$L$3:$L$473)</f>
        <v>n426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t="str" cm="1">
        <f t="array" ref="J1156">LOOKUP(1,1/FREQUENCY(0,SIN((RADIANS($M$3:$M$473-H1156))/2)^2+SIN((RADIANS($N$3:$N$473-I1156))/2)^2*COS(RADIANS($M$3:$M$473))*COS(RADIANS(H1156))),$L$3:$L$473)</f>
        <v>n426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t="str" cm="1">
        <f t="array" ref="J1157">LOOKUP(1,1/FREQUENCY(0,SIN((RADIANS($M$3:$M$473-H1157))/2)^2+SIN((RADIANS($N$3:$N$473-I1157))/2)^2*COS(RADIANS($M$3:$M$473))*COS(RADIANS(H1157))),$L$3:$L$473)</f>
        <v>n479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t="str" cm="1">
        <f t="array" ref="J1158">LOOKUP(1,1/FREQUENCY(0,SIN((RADIANS($M$3:$M$473-H1158))/2)^2+SIN((RADIANS($N$3:$N$473-I1158))/2)^2*COS(RADIANS($M$3:$M$473))*COS(RADIANS(H1158))),$L$3:$L$473)</f>
        <v>n342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t="str" cm="1">
        <f t="array" ref="J1159">LOOKUP(1,1/FREQUENCY(0,SIN((RADIANS($M$3:$M$473-H1159))/2)^2+SIN((RADIANS($N$3:$N$473-I1159))/2)^2*COS(RADIANS($M$3:$M$473))*COS(RADIANS(H1159))),$L$3:$L$473)</f>
        <v>n426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t="str" cm="1">
        <f t="array" ref="J1160">LOOKUP(1,1/FREQUENCY(0,SIN((RADIANS($M$3:$M$473-H1160))/2)^2+SIN((RADIANS($N$3:$N$473-I1160))/2)^2*COS(RADIANS($M$3:$M$473))*COS(RADIANS(H1160))),$L$3:$L$473)</f>
        <v>n426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t="str" cm="1">
        <f t="array" ref="J1161">LOOKUP(1,1/FREQUENCY(0,SIN((RADIANS($M$3:$M$473-H1161))/2)^2+SIN((RADIANS($N$3:$N$473-I1161))/2)^2*COS(RADIANS($M$3:$M$473))*COS(RADIANS(H1161))),$L$3:$L$473)</f>
        <v>n482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t="str" cm="1">
        <f t="array" ref="J1162">LOOKUP(1,1/FREQUENCY(0,SIN((RADIANS($M$3:$M$473-H1162))/2)^2+SIN((RADIANS($N$3:$N$473-I1162))/2)^2*COS(RADIANS($M$3:$M$473))*COS(RADIANS(H1162))),$L$3:$L$473)</f>
        <v>n426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t="str" cm="1">
        <f t="array" ref="J1163">LOOKUP(1,1/FREQUENCY(0,SIN((RADIANS($M$3:$M$473-H1163))/2)^2+SIN((RADIANS($N$3:$N$473-I1163))/2)^2*COS(RADIANS($M$3:$M$473))*COS(RADIANS(H1163))),$L$3:$L$473)</f>
        <v>n426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t="str" cm="1">
        <f t="array" ref="J1164">LOOKUP(1,1/FREQUENCY(0,SIN((RADIANS($M$3:$M$473-H1164))/2)^2+SIN((RADIANS($N$3:$N$473-I1164))/2)^2*COS(RADIANS($M$3:$M$473))*COS(RADIANS(H1164))),$L$3:$L$473)</f>
        <v>n16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t="str" cm="1">
        <f t="array" ref="J1165">LOOKUP(1,1/FREQUENCY(0,SIN((RADIANS($M$3:$M$473-H1165))/2)^2+SIN((RADIANS($N$3:$N$473-I1165))/2)^2*COS(RADIANS($M$3:$M$473))*COS(RADIANS(H1165))),$L$3:$L$473)</f>
        <v>n16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t="str" cm="1">
        <f t="array" ref="J1166">LOOKUP(1,1/FREQUENCY(0,SIN((RADIANS($M$3:$M$473-H1166))/2)^2+SIN((RADIANS($N$3:$N$473-I1166))/2)^2*COS(RADIANS($M$3:$M$473))*COS(RADIANS(H1166))),$L$3:$L$473)</f>
        <v>n50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t="str" cm="1">
        <f t="array" ref="J1167">LOOKUP(1,1/FREQUENCY(0,SIN((RADIANS($M$3:$M$473-H1167))/2)^2+SIN((RADIANS($N$3:$N$473-I1167))/2)^2*COS(RADIANS($M$3:$M$473))*COS(RADIANS(H1167))),$L$3:$L$473)</f>
        <v>n49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t="str" cm="1">
        <f t="array" ref="J1168">LOOKUP(1,1/FREQUENCY(0,SIN((RADIANS($M$3:$M$473-H1168))/2)^2+SIN((RADIANS($N$3:$N$473-I1168))/2)^2*COS(RADIANS($M$3:$M$473))*COS(RADIANS(H1168))),$L$3:$L$473)</f>
        <v>n49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t="str" cm="1">
        <f t="array" ref="J1169">LOOKUP(1,1/FREQUENCY(0,SIN((RADIANS($M$3:$M$473-H1169))/2)^2+SIN((RADIANS($N$3:$N$473-I1169))/2)^2*COS(RADIANS($M$3:$M$473))*COS(RADIANS(H1169))),$L$3:$L$473)</f>
        <v>n49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t="str" cm="1">
        <f t="array" ref="J1170">LOOKUP(1,1/FREQUENCY(0,SIN((RADIANS($M$3:$M$473-H1170))/2)^2+SIN((RADIANS($N$3:$N$473-I1170))/2)^2*COS(RADIANS($M$3:$M$473))*COS(RADIANS(H1170))),$L$3:$L$473)</f>
        <v>n49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t="str" cm="1">
        <f t="array" ref="J1171">LOOKUP(1,1/FREQUENCY(0,SIN((RADIANS($M$3:$M$473-H1171))/2)^2+SIN((RADIANS($N$3:$N$473-I1171))/2)^2*COS(RADIANS($M$3:$M$473))*COS(RADIANS(H1171))),$L$3:$L$473)</f>
        <v>n49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t="str" cm="1">
        <f t="array" ref="J1172">LOOKUP(1,1/FREQUENCY(0,SIN((RADIANS($M$3:$M$473-H1172))/2)^2+SIN((RADIANS($N$3:$N$473-I1172))/2)^2*COS(RADIANS($M$3:$M$473))*COS(RADIANS(H1172))),$L$3:$L$473)</f>
        <v>n50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t="str" cm="1">
        <f t="array" ref="J1173">LOOKUP(1,1/FREQUENCY(0,SIN((RADIANS($M$3:$M$473-H1173))/2)^2+SIN((RADIANS($N$3:$N$473-I1173))/2)^2*COS(RADIANS($M$3:$M$473))*COS(RADIANS(H1173))),$L$3:$L$473)</f>
        <v>n50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t="str" cm="1">
        <f t="array" ref="J1174">LOOKUP(1,1/FREQUENCY(0,SIN((RADIANS($M$3:$M$473-H1174))/2)^2+SIN((RADIANS($N$3:$N$473-I1174))/2)^2*COS(RADIANS($M$3:$M$473))*COS(RADIANS(H1174))),$L$3:$L$473)</f>
        <v>n50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t="str" cm="1">
        <f t="array" ref="J1175">LOOKUP(1,1/FREQUENCY(0,SIN((RADIANS($M$3:$M$473-H1175))/2)^2+SIN((RADIANS($N$3:$N$473-I1175))/2)^2*COS(RADIANS($M$3:$M$473))*COS(RADIANS(H1175))),$L$3:$L$473)</f>
        <v>n50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t="str" cm="1">
        <f t="array" ref="J1176">LOOKUP(1,1/FREQUENCY(0,SIN((RADIANS($M$3:$M$473-H1176))/2)^2+SIN((RADIANS($N$3:$N$473-I1176))/2)^2*COS(RADIANS($M$3:$M$473))*COS(RADIANS(H1176))),$L$3:$L$473)</f>
        <v>n50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t="str" cm="1">
        <f t="array" ref="J1177">LOOKUP(1,1/FREQUENCY(0,SIN((RADIANS($M$3:$M$473-H1177))/2)^2+SIN((RADIANS($N$3:$N$473-I1177))/2)^2*COS(RADIANS($M$3:$M$473))*COS(RADIANS(H1177))),$L$3:$L$473)</f>
        <v>n50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t="str" cm="1">
        <f t="array" ref="J1178">LOOKUP(1,1/FREQUENCY(0,SIN((RADIANS($M$3:$M$473-H1178))/2)^2+SIN((RADIANS($N$3:$N$473-I1178))/2)^2*COS(RADIANS($M$3:$M$473))*COS(RADIANS(H1178))),$L$3:$L$473)</f>
        <v>n50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t="str" cm="1">
        <f t="array" ref="J1179">LOOKUP(1,1/FREQUENCY(0,SIN((RADIANS($M$3:$M$473-H1179))/2)^2+SIN((RADIANS($N$3:$N$473-I1179))/2)^2*COS(RADIANS($M$3:$M$473))*COS(RADIANS(H1179))),$L$3:$L$473)</f>
        <v>n49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t="str" cm="1">
        <f t="array" ref="J1180">LOOKUP(1,1/FREQUENCY(0,SIN((RADIANS($M$3:$M$473-H1180))/2)^2+SIN((RADIANS($N$3:$N$473-I1180))/2)^2*COS(RADIANS($M$3:$M$473))*COS(RADIANS(H1180))),$L$3:$L$473)</f>
        <v>n50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t="str" cm="1">
        <f t="array" ref="J1181">LOOKUP(1,1/FREQUENCY(0,SIN((RADIANS($M$3:$M$473-H1181))/2)^2+SIN((RADIANS($N$3:$N$473-I1181))/2)^2*COS(RADIANS($M$3:$M$473))*COS(RADIANS(H1181))),$L$3:$L$473)</f>
        <v>n50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t="str" cm="1">
        <f t="array" ref="J1182">LOOKUP(1,1/FREQUENCY(0,SIN((RADIANS($M$3:$M$473-H1182))/2)^2+SIN((RADIANS($N$3:$N$473-I1182))/2)^2*COS(RADIANS($M$3:$M$473))*COS(RADIANS(H1182))),$L$3:$L$473)</f>
        <v>n49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t="str" cm="1">
        <f t="array" ref="J1183">LOOKUP(1,1/FREQUENCY(0,SIN((RADIANS($M$3:$M$473-H1183))/2)^2+SIN((RADIANS($N$3:$N$473-I1183))/2)^2*COS(RADIANS($M$3:$M$473))*COS(RADIANS(H1183))),$L$3:$L$473)</f>
        <v>n16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t="str" cm="1">
        <f t="array" ref="J1184">LOOKUP(1,1/FREQUENCY(0,SIN((RADIANS($M$3:$M$473-H1184))/2)^2+SIN((RADIANS($N$3:$N$473-I1184))/2)^2*COS(RADIANS($M$3:$M$473))*COS(RADIANS(H1184))),$L$3:$L$473)</f>
        <v>n16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t="str" cm="1">
        <f t="array" ref="J1185">LOOKUP(1,1/FREQUENCY(0,SIN((RADIANS($M$3:$M$473-H1185))/2)^2+SIN((RADIANS($N$3:$N$473-I1185))/2)^2*COS(RADIANS($M$3:$M$473))*COS(RADIANS(H1185))),$L$3:$L$473)</f>
        <v>n16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t="str" cm="1">
        <f t="array" ref="J1186">LOOKUP(1,1/FREQUENCY(0,SIN((RADIANS($M$3:$M$473-H1186))/2)^2+SIN((RADIANS($N$3:$N$473-I1186))/2)^2*COS(RADIANS($M$3:$M$473))*COS(RADIANS(H1186))),$L$3:$L$473)</f>
        <v>n16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t="str" cm="1">
        <f t="array" ref="J1187">LOOKUP(1,1/FREQUENCY(0,SIN((RADIANS($M$3:$M$473-H1187))/2)^2+SIN((RADIANS($N$3:$N$473-I1187))/2)^2*COS(RADIANS($M$3:$M$473))*COS(RADIANS(H1187))),$L$3:$L$473)</f>
        <v>n479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t="str" cm="1">
        <f t="array" ref="J1188">LOOKUP(1,1/FREQUENCY(0,SIN((RADIANS($M$3:$M$473-H1188))/2)^2+SIN((RADIANS($N$3:$N$473-I1188))/2)^2*COS(RADIANS($M$3:$M$473))*COS(RADIANS(H1188))),$L$3:$L$473)</f>
        <v>n303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t="str" cm="1">
        <f t="array" ref="J1189">LOOKUP(1,1/FREQUENCY(0,SIN((RADIANS($M$3:$M$473-H1189))/2)^2+SIN((RADIANS($N$3:$N$473-I1189))/2)^2*COS(RADIANS($M$3:$M$473))*COS(RADIANS(H1189))),$L$3:$L$473)</f>
        <v>n480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t="str" cm="1">
        <f t="array" ref="J1190">LOOKUP(1,1/FREQUENCY(0,SIN((RADIANS($M$3:$M$473-H1190))/2)^2+SIN((RADIANS($N$3:$N$473-I1190))/2)^2*COS(RADIANS($M$3:$M$473))*COS(RADIANS(H1190))),$L$3:$L$473)</f>
        <v>n259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t="str" cm="1">
        <f t="array" ref="J1191">LOOKUP(1,1/FREQUENCY(0,SIN((RADIANS($M$3:$M$473-H1191))/2)^2+SIN((RADIANS($N$3:$N$473-I1191))/2)^2*COS(RADIANS($M$3:$M$473))*COS(RADIANS(H1191))),$L$3:$L$473)</f>
        <v>n479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t="str" cm="1">
        <f t="array" ref="J1192">LOOKUP(1,1/FREQUENCY(0,SIN((RADIANS($M$3:$M$473-H1192))/2)^2+SIN((RADIANS($N$3:$N$473-I1192))/2)^2*COS(RADIANS($M$3:$M$473))*COS(RADIANS(H1192))),$L$3:$L$473)</f>
        <v>n259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t="str" cm="1">
        <f t="array" ref="J1193">LOOKUP(1,1/FREQUENCY(0,SIN((RADIANS($M$3:$M$473-H1193))/2)^2+SIN((RADIANS($N$3:$N$473-I1193))/2)^2*COS(RADIANS($M$3:$M$473))*COS(RADIANS(H1193))),$L$3:$L$473)</f>
        <v>n259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t="str" cm="1">
        <f t="array" ref="J1194">LOOKUP(1,1/FREQUENCY(0,SIN((RADIANS($M$3:$M$473-H1194))/2)^2+SIN((RADIANS($N$3:$N$473-I1194))/2)^2*COS(RADIANS($M$3:$M$473))*COS(RADIANS(H1194))),$L$3:$L$473)</f>
        <v>n259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t="str" cm="1">
        <f t="array" ref="J1195">LOOKUP(1,1/FREQUENCY(0,SIN((RADIANS($M$3:$M$473-H1195))/2)^2+SIN((RADIANS($N$3:$N$473-I1195))/2)^2*COS(RADIANS($M$3:$M$473))*COS(RADIANS(H1195))),$L$3:$L$473)</f>
        <v>n259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t="str" cm="1">
        <f t="array" ref="J1196">LOOKUP(1,1/FREQUENCY(0,SIN((RADIANS($M$3:$M$473-H1196))/2)^2+SIN((RADIANS($N$3:$N$473-I1196))/2)^2*COS(RADIANS($M$3:$M$473))*COS(RADIANS(H1196))),$L$3:$L$473)</f>
        <v>n259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t="str" cm="1">
        <f t="array" ref="J1197">LOOKUP(1,1/FREQUENCY(0,SIN((RADIANS($M$3:$M$473-H1197))/2)^2+SIN((RADIANS($N$3:$N$473-I1197))/2)^2*COS(RADIANS($M$3:$M$473))*COS(RADIANS(H1197))),$L$3:$L$473)</f>
        <v>n480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t="str" cm="1">
        <f t="array" ref="J1198">LOOKUP(1,1/FREQUENCY(0,SIN((RADIANS($M$3:$M$473-H1198))/2)^2+SIN((RADIANS($N$3:$N$473-I1198))/2)^2*COS(RADIANS($M$3:$M$473))*COS(RADIANS(H1198))),$L$3:$L$473)</f>
        <v>n301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t="str" cm="1">
        <f t="array" ref="J1199">LOOKUP(1,1/FREQUENCY(0,SIN((RADIANS($M$3:$M$473-H1199))/2)^2+SIN((RADIANS($N$3:$N$473-I1199))/2)^2*COS(RADIANS($M$3:$M$473))*COS(RADIANS(H1199))),$L$3:$L$473)</f>
        <v>n299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t="str" cm="1">
        <f t="array" ref="J1200">LOOKUP(1,1/FREQUENCY(0,SIN((RADIANS($M$3:$M$473-H1200))/2)^2+SIN((RADIANS($N$3:$N$473-I1200))/2)^2*COS(RADIANS($M$3:$M$473))*COS(RADIANS(H1200))),$L$3:$L$473)</f>
        <v>n482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t="str" cm="1">
        <f t="array" ref="J1201">LOOKUP(1,1/FREQUENCY(0,SIN((RADIANS($M$3:$M$473-H1201))/2)^2+SIN((RADIANS($N$3:$N$473-I1201))/2)^2*COS(RADIANS($M$3:$M$473))*COS(RADIANS(H1201))),$L$3:$L$473)</f>
        <v>n301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t="str" cm="1">
        <f t="array" ref="J1202">LOOKUP(1,1/FREQUENCY(0,SIN((RADIANS($M$3:$M$473-H1202))/2)^2+SIN((RADIANS($N$3:$N$473-I1202))/2)^2*COS(RADIANS($M$3:$M$473))*COS(RADIANS(H1202))),$L$3:$L$473)</f>
        <v>n5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t="str" cm="1">
        <f t="array" ref="J1203">LOOKUP(1,1/FREQUENCY(0,SIN((RADIANS($M$3:$M$473-H1203))/2)^2+SIN((RADIANS($N$3:$N$473-I1203))/2)^2*COS(RADIANS($M$3:$M$473))*COS(RADIANS(H1203))),$L$3:$L$473)</f>
        <v>n5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t="str" cm="1">
        <f t="array" ref="J1204">LOOKUP(1,1/FREQUENCY(0,SIN((RADIANS($M$3:$M$473-H1204))/2)^2+SIN((RADIANS($N$3:$N$473-I1204))/2)^2*COS(RADIANS($M$3:$M$473))*COS(RADIANS(H1204))),$L$3:$L$473)</f>
        <v>n301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t="str" cm="1">
        <f t="array" ref="J1205">LOOKUP(1,1/FREQUENCY(0,SIN((RADIANS($M$3:$M$473-H1205))/2)^2+SIN((RADIANS($N$3:$N$473-I1205))/2)^2*COS(RADIANS($M$3:$M$473))*COS(RADIANS(H1205))),$L$3:$L$473)</f>
        <v>n16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t="str" cm="1">
        <f t="array" ref="J1206">LOOKUP(1,1/FREQUENCY(0,SIN((RADIANS($M$3:$M$473-H1206))/2)^2+SIN((RADIANS($N$3:$N$473-I1206))/2)^2*COS(RADIANS($M$3:$M$473))*COS(RADIANS(H1206))),$L$3:$L$473)</f>
        <v>n425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t="str" cm="1">
        <f t="array" ref="J1207">LOOKUP(1,1/FREQUENCY(0,SIN((RADIANS($M$3:$M$473-H1207))/2)^2+SIN((RADIANS($N$3:$N$473-I1207))/2)^2*COS(RADIANS($M$3:$M$473))*COS(RADIANS(H1207))),$L$3:$L$473)</f>
        <v>n425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t="str" cm="1">
        <f t="array" ref="J1208">LOOKUP(1,1/FREQUENCY(0,SIN((RADIANS($M$3:$M$473-H1208))/2)^2+SIN((RADIANS($N$3:$N$473-I1208))/2)^2*COS(RADIANS($M$3:$M$473))*COS(RADIANS(H1208))),$L$3:$L$473)</f>
        <v>n482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t="str" cm="1">
        <f t="array" ref="J1209">LOOKUP(1,1/FREQUENCY(0,SIN((RADIANS($M$3:$M$473-H1209))/2)^2+SIN((RADIANS($N$3:$N$473-I1209))/2)^2*COS(RADIANS($M$3:$M$473))*COS(RADIANS(H1209))),$L$3:$L$473)</f>
        <v>n482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t="str" cm="1">
        <f t="array" ref="J1210">LOOKUP(1,1/FREQUENCY(0,SIN((RADIANS($M$3:$M$473-H1210))/2)^2+SIN((RADIANS($N$3:$N$473-I1210))/2)^2*COS(RADIANS($M$3:$M$473))*COS(RADIANS(H1210))),$L$3:$L$473)</f>
        <v>n482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t="str" cm="1">
        <f t="array" ref="J1211">LOOKUP(1,1/FREQUENCY(0,SIN((RADIANS($M$3:$M$473-H1211))/2)^2+SIN((RADIANS($N$3:$N$473-I1211))/2)^2*COS(RADIANS($M$3:$M$473))*COS(RADIANS(H1211))),$L$3:$L$473)</f>
        <v>n426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t="str" cm="1">
        <f t="array" ref="J1212">LOOKUP(1,1/FREQUENCY(0,SIN((RADIANS($M$3:$M$473-H1212))/2)^2+SIN((RADIANS($N$3:$N$473-I1212))/2)^2*COS(RADIANS($M$3:$M$473))*COS(RADIANS(H1212))),$L$3:$L$473)</f>
        <v>n482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t="str" cm="1">
        <f t="array" ref="J1213">LOOKUP(1,1/FREQUENCY(0,SIN((RADIANS($M$3:$M$473-H1213))/2)^2+SIN((RADIANS($N$3:$N$473-I1213))/2)^2*COS(RADIANS($M$3:$M$473))*COS(RADIANS(H1213))),$L$3:$L$473)</f>
        <v>n482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t="str" cm="1">
        <f t="array" ref="J1214">LOOKUP(1,1/FREQUENCY(0,SIN((RADIANS($M$3:$M$473-H1214))/2)^2+SIN((RADIANS($N$3:$N$473-I1214))/2)^2*COS(RADIANS($M$3:$M$473))*COS(RADIANS(H1214))),$L$3:$L$473)</f>
        <v>n425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t="str" cm="1">
        <f t="array" ref="J1215">LOOKUP(1,1/FREQUENCY(0,SIN((RADIANS($M$3:$M$473-H1215))/2)^2+SIN((RADIANS($N$3:$N$473-I1215))/2)^2*COS(RADIANS($M$3:$M$473))*COS(RADIANS(H1215))),$L$3:$L$473)</f>
        <v>n425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t="str" cm="1">
        <f t="array" ref="J1216">LOOKUP(1,1/FREQUENCY(0,SIN((RADIANS($M$3:$M$473-H1216))/2)^2+SIN((RADIANS($N$3:$N$473-I1216))/2)^2*COS(RADIANS($M$3:$M$473))*COS(RADIANS(H1216))),$L$3:$L$473)</f>
        <v>n425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t="str" cm="1">
        <f t="array" ref="J1217">LOOKUP(1,1/FREQUENCY(0,SIN((RADIANS($M$3:$M$473-H1217))/2)^2+SIN((RADIANS($N$3:$N$473-I1217))/2)^2*COS(RADIANS($M$3:$M$473))*COS(RADIANS(H1217))),$L$3:$L$473)</f>
        <v>n425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t="str" cm="1">
        <f t="array" ref="J1218">LOOKUP(1,1/FREQUENCY(0,SIN((RADIANS($M$3:$M$473-H1218))/2)^2+SIN((RADIANS($N$3:$N$473-I1218))/2)^2*COS(RADIANS($M$3:$M$473))*COS(RADIANS(H1218))),$L$3:$L$473)</f>
        <v>n425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t="str" cm="1">
        <f t="array" ref="J1219">LOOKUP(1,1/FREQUENCY(0,SIN((RADIANS($M$3:$M$473-H1219))/2)^2+SIN((RADIANS($N$3:$N$473-I1219))/2)^2*COS(RADIANS($M$3:$M$473))*COS(RADIANS(H1219))),$L$3:$L$473)</f>
        <v>n425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t="str" cm="1">
        <f t="array" ref="J1220">LOOKUP(1,1/FREQUENCY(0,SIN((RADIANS($M$3:$M$473-H1220))/2)^2+SIN((RADIANS($N$3:$N$473-I1220))/2)^2*COS(RADIANS($M$3:$M$473))*COS(RADIANS(H1220))),$L$3:$L$473)</f>
        <v>n295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t="str" cm="1">
        <f t="array" ref="J1221">LOOKUP(1,1/FREQUENCY(0,SIN((RADIANS($M$3:$M$473-H1221))/2)^2+SIN((RADIANS($N$3:$N$473-I1221))/2)^2*COS(RADIANS($M$3:$M$473))*COS(RADIANS(H1221))),$L$3:$L$473)</f>
        <v>n16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t="str" cm="1">
        <f t="array" ref="J1222">LOOKUP(1,1/FREQUENCY(0,SIN((RADIANS($M$3:$M$473-H1222))/2)^2+SIN((RADIANS($N$3:$N$473-I1222))/2)^2*COS(RADIANS($M$3:$M$473))*COS(RADIANS(H1222))),$L$3:$L$473)</f>
        <v>n16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t="str" cm="1">
        <f t="array" ref="J1223">LOOKUP(1,1/FREQUENCY(0,SIN((RADIANS($M$3:$M$473-H1223))/2)^2+SIN((RADIANS($N$3:$N$473-I1223))/2)^2*COS(RADIANS($M$3:$M$473))*COS(RADIANS(H1223))),$L$3:$L$473)</f>
        <v>n295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t="str" cm="1">
        <f t="array" ref="J1224">LOOKUP(1,1/FREQUENCY(0,SIN((RADIANS($M$3:$M$473-H1224))/2)^2+SIN((RADIANS($N$3:$N$473-I1224))/2)^2*COS(RADIANS($M$3:$M$473))*COS(RADIANS(H1224))),$L$3:$L$473)</f>
        <v>n16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t="str" cm="1">
        <f t="array" ref="J1225">LOOKUP(1,1/FREQUENCY(0,SIN((RADIANS($M$3:$M$473-H1225))/2)^2+SIN((RADIANS($N$3:$N$473-I1225))/2)^2*COS(RADIANS($M$3:$M$473))*COS(RADIANS(H1225))),$L$3:$L$473)</f>
        <v>n50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t="str" cm="1">
        <f t="array" ref="J1226">LOOKUP(1,1/FREQUENCY(0,SIN((RADIANS($M$3:$M$473-H1226))/2)^2+SIN((RADIANS($N$3:$N$473-I1226))/2)^2*COS(RADIANS($M$3:$M$473))*COS(RADIANS(H1226))),$L$3:$L$473)</f>
        <v>n295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t="str" cm="1">
        <f t="array" ref="J1227">LOOKUP(1,1/FREQUENCY(0,SIN((RADIANS($M$3:$M$473-H1227))/2)^2+SIN((RADIANS($N$3:$N$473-I1227))/2)^2*COS(RADIANS($M$3:$M$473))*COS(RADIANS(H1227))),$L$3:$L$473)</f>
        <v>n425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t="str" cm="1">
        <f t="array" ref="J1228">LOOKUP(1,1/FREQUENCY(0,SIN((RADIANS($M$3:$M$473-H1228))/2)^2+SIN((RADIANS($N$3:$N$473-I1228))/2)^2*COS(RADIANS($M$3:$M$473))*COS(RADIANS(H1228))),$L$3:$L$473)</f>
        <v>n425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t="str" cm="1">
        <f t="array" ref="J1229">LOOKUP(1,1/FREQUENCY(0,SIN((RADIANS($M$3:$M$473-H1229))/2)^2+SIN((RADIANS($N$3:$N$473-I1229))/2)^2*COS(RADIANS($M$3:$M$473))*COS(RADIANS(H1229))),$L$3:$L$473)</f>
        <v>n16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t="str" cm="1">
        <f t="array" ref="J1230">LOOKUP(1,1/FREQUENCY(0,SIN((RADIANS($M$3:$M$473-H1230))/2)^2+SIN((RADIANS($N$3:$N$473-I1230))/2)^2*COS(RADIANS($M$3:$M$473))*COS(RADIANS(H1230))),$L$3:$L$473)</f>
        <v>n50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t="str" cm="1">
        <f t="array" ref="J1231">LOOKUP(1,1/FREQUENCY(0,SIN((RADIANS($M$3:$M$473-H1231))/2)^2+SIN((RADIANS($N$3:$N$473-I1231))/2)^2*COS(RADIANS($M$3:$M$473))*COS(RADIANS(H1231))),$L$3:$L$473)</f>
        <v>n50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t="str" cm="1">
        <f t="array" ref="J1232">LOOKUP(1,1/FREQUENCY(0,SIN((RADIANS($M$3:$M$473-H1232))/2)^2+SIN((RADIANS($N$3:$N$473-I1232))/2)^2*COS(RADIANS($M$3:$M$473))*COS(RADIANS(H1232))),$L$3:$L$473)</f>
        <v>n50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t="str" cm="1">
        <f t="array" ref="J1233">LOOKUP(1,1/FREQUENCY(0,SIN((RADIANS($M$3:$M$473-H1233))/2)^2+SIN((RADIANS($N$3:$N$473-I1233))/2)^2*COS(RADIANS($M$3:$M$473))*COS(RADIANS(H1233))),$L$3:$L$473)</f>
        <v>n16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t="str" cm="1">
        <f t="array" ref="J1234">LOOKUP(1,1/FREQUENCY(0,SIN((RADIANS($M$3:$M$473-H1234))/2)^2+SIN((RADIANS($N$3:$N$473-I1234))/2)^2*COS(RADIANS($M$3:$M$473))*COS(RADIANS(H1234))),$L$3:$L$473)</f>
        <v>n50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t="str" cm="1">
        <f t="array" ref="J1235">LOOKUP(1,1/FREQUENCY(0,SIN((RADIANS($M$3:$M$473-H1235))/2)^2+SIN((RADIANS($N$3:$N$473-I1235))/2)^2*COS(RADIANS($M$3:$M$473))*COS(RADIANS(H1235))),$L$3:$L$473)</f>
        <v>n295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t="str" cm="1">
        <f t="array" ref="J1236">LOOKUP(1,1/FREQUENCY(0,SIN((RADIANS($M$3:$M$473-H1236))/2)^2+SIN((RADIANS($N$3:$N$473-I1236))/2)^2*COS(RADIANS($M$3:$M$473))*COS(RADIANS(H1236))),$L$3:$L$473)</f>
        <v>n295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t="str" cm="1">
        <f t="array" ref="J1237">LOOKUP(1,1/FREQUENCY(0,SIN((RADIANS($M$3:$M$473-H1237))/2)^2+SIN((RADIANS($N$3:$N$473-I1237))/2)^2*COS(RADIANS($M$3:$M$473))*COS(RADIANS(H1237))),$L$3:$L$473)</f>
        <v>n259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t="str" cm="1">
        <f t="array" ref="J1238">LOOKUP(1,1/FREQUENCY(0,SIN((RADIANS($M$3:$M$473-H1238))/2)^2+SIN((RADIANS($N$3:$N$473-I1238))/2)^2*COS(RADIANS($M$3:$M$473))*COS(RADIANS(H1238))),$L$3:$L$473)</f>
        <v>n479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t="str" cm="1">
        <f t="array" ref="J1239">LOOKUP(1,1/FREQUENCY(0,SIN((RADIANS($M$3:$M$473-H1239))/2)^2+SIN((RADIANS($N$3:$N$473-I1239))/2)^2*COS(RADIANS($M$3:$M$473))*COS(RADIANS(H1239))),$L$3:$L$473)</f>
        <v>n342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t="str" cm="1">
        <f t="array" ref="J1240">LOOKUP(1,1/FREQUENCY(0,SIN((RADIANS($M$3:$M$473-H1240))/2)^2+SIN((RADIANS($N$3:$N$473-I1240))/2)^2*COS(RADIANS($M$3:$M$473))*COS(RADIANS(H1240))),$L$3:$L$473)</f>
        <v>n342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t="str" cm="1">
        <f t="array" ref="J1241">LOOKUP(1,1/FREQUENCY(0,SIN((RADIANS($M$3:$M$473-H1241))/2)^2+SIN((RADIANS($N$3:$N$473-I1241))/2)^2*COS(RADIANS($M$3:$M$473))*COS(RADIANS(H1241))),$L$3:$L$473)</f>
        <v>n258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t="str" cm="1">
        <f t="array" ref="J1242">LOOKUP(1,1/FREQUENCY(0,SIN((RADIANS($M$3:$M$473-H1242))/2)^2+SIN((RADIANS($N$3:$N$473-I1242))/2)^2*COS(RADIANS($M$3:$M$473))*COS(RADIANS(H1242))),$L$3:$L$473)</f>
        <v>n258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t="str" cm="1">
        <f t="array" ref="J1243">LOOKUP(1,1/FREQUENCY(0,SIN((RADIANS($M$3:$M$473-H1243))/2)^2+SIN((RADIANS($N$3:$N$473-I1243))/2)^2*COS(RADIANS($M$3:$M$473))*COS(RADIANS(H1243))),$L$3:$L$473)</f>
        <v>n258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t="str" cm="1">
        <f t="array" ref="J1244">LOOKUP(1,1/FREQUENCY(0,SIN((RADIANS($M$3:$M$473-H1244))/2)^2+SIN((RADIANS($N$3:$N$473-I1244))/2)^2*COS(RADIANS($M$3:$M$473))*COS(RADIANS(H1244))),$L$3:$L$473)</f>
        <v>n258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t="str" cm="1">
        <f t="array" ref="J1245">LOOKUP(1,1/FREQUENCY(0,SIN((RADIANS($M$3:$M$473-H1245))/2)^2+SIN((RADIANS($N$3:$N$473-I1245))/2)^2*COS(RADIANS($M$3:$M$473))*COS(RADIANS(H1245))),$L$3:$L$473)</f>
        <v>n258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t="str" cm="1">
        <f t="array" ref="J1246">LOOKUP(1,1/FREQUENCY(0,SIN((RADIANS($M$3:$M$473-H1246))/2)^2+SIN((RADIANS($N$3:$N$473-I1246))/2)^2*COS(RADIANS($M$3:$M$473))*COS(RADIANS(H1246))),$L$3:$L$473)</f>
        <v>n286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t="str" cm="1">
        <f t="array" ref="J1247">LOOKUP(1,1/FREQUENCY(0,SIN((RADIANS($M$3:$M$473-H1247))/2)^2+SIN((RADIANS($N$3:$N$473-I1247))/2)^2*COS(RADIANS($M$3:$M$473))*COS(RADIANS(H1247))),$L$3:$L$473)</f>
        <v>n342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t="str" cm="1">
        <f t="array" ref="J1248">LOOKUP(1,1/FREQUENCY(0,SIN((RADIANS($M$3:$M$473-H1248))/2)^2+SIN((RADIANS($N$3:$N$473-I1248))/2)^2*COS(RADIANS($M$3:$M$473))*COS(RADIANS(H1248))),$L$3:$L$473)</f>
        <v>n479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t="str" cm="1">
        <f t="array" ref="J1249">LOOKUP(1,1/FREQUENCY(0,SIN((RADIANS($M$3:$M$473-H1249))/2)^2+SIN((RADIANS($N$3:$N$473-I1249))/2)^2*COS(RADIANS($M$3:$M$473))*COS(RADIANS(H1249))),$L$3:$L$473)</f>
        <v>n258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t="str" cm="1">
        <f t="array" ref="J1250">LOOKUP(1,1/FREQUENCY(0,SIN((RADIANS($M$3:$M$473-H1250))/2)^2+SIN((RADIANS($N$3:$N$473-I1250))/2)^2*COS(RADIANS($M$3:$M$473))*COS(RADIANS(H1250))),$L$3:$L$473)</f>
        <v>n286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t="str" cm="1">
        <f t="array" ref="J1251">LOOKUP(1,1/FREQUENCY(0,SIN((RADIANS($M$3:$M$473-H1251))/2)^2+SIN((RADIANS($N$3:$N$473-I1251))/2)^2*COS(RADIANS($M$3:$M$473))*COS(RADIANS(H1251))),$L$3:$L$473)</f>
        <v>n342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t="str" cm="1">
        <f t="array" ref="J1252">LOOKUP(1,1/FREQUENCY(0,SIN((RADIANS($M$3:$M$473-H1252))/2)^2+SIN((RADIANS($N$3:$N$473-I1252))/2)^2*COS(RADIANS($M$3:$M$473))*COS(RADIANS(H1252))),$L$3:$L$473)</f>
        <v>n286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t="str" cm="1">
        <f t="array" ref="J1253">LOOKUP(1,1/FREQUENCY(0,SIN((RADIANS($M$3:$M$473-H1253))/2)^2+SIN((RADIANS($N$3:$N$473-I1253))/2)^2*COS(RADIANS($M$3:$M$473))*COS(RADIANS(H1253))),$L$3:$L$473)</f>
        <v>n258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t="str" cm="1">
        <f t="array" ref="J1254">LOOKUP(1,1/FREQUENCY(0,SIN((RADIANS($M$3:$M$473-H1254))/2)^2+SIN((RADIANS($N$3:$N$473-I1254))/2)^2*COS(RADIANS($M$3:$M$473))*COS(RADIANS(H1254))),$L$3:$L$473)</f>
        <v>n258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t="str" cm="1">
        <f t="array" ref="J1255">LOOKUP(1,1/FREQUENCY(0,SIN((RADIANS($M$3:$M$473-H1255))/2)^2+SIN((RADIANS($N$3:$N$473-I1255))/2)^2*COS(RADIANS($M$3:$M$473))*COS(RADIANS(H1255))),$L$3:$L$473)</f>
        <v>n258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t="str" cm="1">
        <f t="array" ref="J1256">LOOKUP(1,1/FREQUENCY(0,SIN((RADIANS($M$3:$M$473-H1256))/2)^2+SIN((RADIANS($N$3:$N$473-I1256))/2)^2*COS(RADIANS($M$3:$M$473))*COS(RADIANS(H1256))),$L$3:$L$473)</f>
        <v>n258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t="str" cm="1">
        <f t="array" ref="J1257">LOOKUP(1,1/FREQUENCY(0,SIN((RADIANS($M$3:$M$473-H1257))/2)^2+SIN((RADIANS($N$3:$N$473-I1257))/2)^2*COS(RADIANS($M$3:$M$473))*COS(RADIANS(H1257))),$L$3:$L$473)</f>
        <v>n258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t="str" cm="1">
        <f t="array" ref="J1258">LOOKUP(1,1/FREQUENCY(0,SIN((RADIANS($M$3:$M$473-H1258))/2)^2+SIN((RADIANS($N$3:$N$473-I1258))/2)^2*COS(RADIANS($M$3:$M$473))*COS(RADIANS(H1258))),$L$3:$L$473)</f>
        <v>n258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t="str" cm="1">
        <f t="array" ref="J1259">LOOKUP(1,1/FREQUENCY(0,SIN((RADIANS($M$3:$M$473-H1259))/2)^2+SIN((RADIANS($N$3:$N$473-I1259))/2)^2*COS(RADIANS($M$3:$M$473))*COS(RADIANS(H1259))),$L$3:$L$473)</f>
        <v>n258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t="str" cm="1">
        <f t="array" ref="J1260">LOOKUP(1,1/FREQUENCY(0,SIN((RADIANS($M$3:$M$473-H1260))/2)^2+SIN((RADIANS($N$3:$N$473-I1260))/2)^2*COS(RADIANS($M$3:$M$473))*COS(RADIANS(H1260))),$L$3:$L$473)</f>
        <v>n258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t="str" cm="1">
        <f t="array" ref="J1261">LOOKUP(1,1/FREQUENCY(0,SIN((RADIANS($M$3:$M$473-H1261))/2)^2+SIN((RADIANS($N$3:$N$473-I1261))/2)^2*COS(RADIANS($M$3:$M$473))*COS(RADIANS(H1261))),$L$3:$L$473)</f>
        <v>n258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t="str" cm="1">
        <f t="array" ref="J1262">LOOKUP(1,1/FREQUENCY(0,SIN((RADIANS($M$3:$M$473-H1262))/2)^2+SIN((RADIANS($N$3:$N$473-I1262))/2)^2*COS(RADIANS($M$3:$M$473))*COS(RADIANS(H1262))),$L$3:$L$473)</f>
        <v>n258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t="str" cm="1">
        <f t="array" ref="J1263">LOOKUP(1,1/FREQUENCY(0,SIN((RADIANS($M$3:$M$473-H1263))/2)^2+SIN((RADIANS($N$3:$N$473-I1263))/2)^2*COS(RADIANS($M$3:$M$473))*COS(RADIANS(H1263))),$L$3:$L$473)</f>
        <v>n258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t="str" cm="1">
        <f t="array" ref="J1264">LOOKUP(1,1/FREQUENCY(0,SIN((RADIANS($M$3:$M$473-H1264))/2)^2+SIN((RADIANS($N$3:$N$473-I1264))/2)^2*COS(RADIANS($M$3:$M$473))*COS(RADIANS(H1264))),$L$3:$L$473)</f>
        <v>n258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t="str" cm="1">
        <f t="array" ref="J1265">LOOKUP(1,1/FREQUENCY(0,SIN((RADIANS($M$3:$M$473-H1265))/2)^2+SIN((RADIANS($N$3:$N$473-I1265))/2)^2*COS(RADIANS($M$3:$M$473))*COS(RADIANS(H1265))),$L$3:$L$473)</f>
        <v>n258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t="str" cm="1">
        <f t="array" ref="J1266">LOOKUP(1,1/FREQUENCY(0,SIN((RADIANS($M$3:$M$473-H1266))/2)^2+SIN((RADIANS($N$3:$N$473-I1266))/2)^2*COS(RADIANS($M$3:$M$473))*COS(RADIANS(H1266))),$L$3:$L$473)</f>
        <v>n258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t="str" cm="1">
        <f t="array" ref="J1267">LOOKUP(1,1/FREQUENCY(0,SIN((RADIANS($M$3:$M$473-H1267))/2)^2+SIN((RADIANS($N$3:$N$473-I1267))/2)^2*COS(RADIANS($M$3:$M$473))*COS(RADIANS(H1267))),$L$3:$L$473)</f>
        <v>n258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t="str" cm="1">
        <f t="array" ref="J1268">LOOKUP(1,1/FREQUENCY(0,SIN((RADIANS($M$3:$M$473-H1268))/2)^2+SIN((RADIANS($N$3:$N$473-I1268))/2)^2*COS(RADIANS($M$3:$M$473))*COS(RADIANS(H1268))),$L$3:$L$473)</f>
        <v>n258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t="str" cm="1">
        <f t="array" ref="J1269">LOOKUP(1,1/FREQUENCY(0,SIN((RADIANS($M$3:$M$473-H1269))/2)^2+SIN((RADIANS($N$3:$N$473-I1269))/2)^2*COS(RADIANS($M$3:$M$473))*COS(RADIANS(H1269))),$L$3:$L$473)</f>
        <v>n479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t="str" cm="1">
        <f t="array" ref="J1270">LOOKUP(1,1/FREQUENCY(0,SIN((RADIANS($M$3:$M$473-H1270))/2)^2+SIN((RADIANS($N$3:$N$473-I1270))/2)^2*COS(RADIANS($M$3:$M$473))*COS(RADIANS(H1270))),$L$3:$L$473)</f>
        <v>n259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t="str" cm="1">
        <f t="array" ref="J1271">LOOKUP(1,1/FREQUENCY(0,SIN((RADIANS($M$3:$M$473-H1271))/2)^2+SIN((RADIANS($N$3:$N$473-I1271))/2)^2*COS(RADIANS($M$3:$M$473))*COS(RADIANS(H1271))),$L$3:$L$473)</f>
        <v>n258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t="str" cm="1">
        <f t="array" ref="J1272">LOOKUP(1,1/FREQUENCY(0,SIN((RADIANS($M$3:$M$473-H1272))/2)^2+SIN((RADIANS($N$3:$N$473-I1272))/2)^2*COS(RADIANS($M$3:$M$473))*COS(RADIANS(H1272))),$L$3:$L$473)</f>
        <v>n258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t="str" cm="1">
        <f t="array" ref="J1273">LOOKUP(1,1/FREQUENCY(0,SIN((RADIANS($M$3:$M$473-H1273))/2)^2+SIN((RADIANS($N$3:$N$473-I1273))/2)^2*COS(RADIANS($M$3:$M$473))*COS(RADIANS(H1273))),$L$3:$L$473)</f>
        <v>n258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t="str" cm="1">
        <f t="array" ref="J1274">LOOKUP(1,1/FREQUENCY(0,SIN((RADIANS($M$3:$M$473-H1274))/2)^2+SIN((RADIANS($N$3:$N$473-I1274))/2)^2*COS(RADIANS($M$3:$M$473))*COS(RADIANS(H1274))),$L$3:$L$473)</f>
        <v>n258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t="str" cm="1">
        <f t="array" ref="J1275">LOOKUP(1,1/FREQUENCY(0,SIN((RADIANS($M$3:$M$473-H1275))/2)^2+SIN((RADIANS($N$3:$N$473-I1275))/2)^2*COS(RADIANS($M$3:$M$473))*COS(RADIANS(H1275))),$L$3:$L$473)</f>
        <v>n258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t="str" cm="1">
        <f t="array" ref="J1276">LOOKUP(1,1/FREQUENCY(0,SIN((RADIANS($M$3:$M$473-H1276))/2)^2+SIN((RADIANS($N$3:$N$473-I1276))/2)^2*COS(RADIANS($M$3:$M$473))*COS(RADIANS(H1276))),$L$3:$L$473)</f>
        <v>n380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t="str" cm="1">
        <f t="array" ref="J1277">LOOKUP(1,1/FREQUENCY(0,SIN((RADIANS($M$3:$M$473-H1277))/2)^2+SIN((RADIANS($N$3:$N$473-I1277))/2)^2*COS(RADIANS($M$3:$M$473))*COS(RADIANS(H1277))),$L$3:$L$473)</f>
        <v>n1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t="str" cm="1">
        <f t="array" ref="J1278">LOOKUP(1,1/FREQUENCY(0,SIN((RADIANS($M$3:$M$473-H1278))/2)^2+SIN((RADIANS($N$3:$N$473-I1278))/2)^2*COS(RADIANS($M$3:$M$473))*COS(RADIANS(H1278))),$L$3:$L$473)</f>
        <v>n6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t="str" cm="1">
        <f t="array" ref="J1279">LOOKUP(1,1/FREQUENCY(0,SIN((RADIANS($M$3:$M$473-H1279))/2)^2+SIN((RADIANS($N$3:$N$473-I1279))/2)^2*COS(RADIANS($M$3:$M$473))*COS(RADIANS(H1279))),$L$3:$L$473)</f>
        <v>n380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t="str" cm="1">
        <f t="array" ref="J1280">LOOKUP(1,1/FREQUENCY(0,SIN((RADIANS($M$3:$M$473-H1280))/2)^2+SIN((RADIANS($N$3:$N$473-I1280))/2)^2*COS(RADIANS($M$3:$M$473))*COS(RADIANS(H1280))),$L$3:$L$473)</f>
        <v>n1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t="str" cm="1">
        <f t="array" ref="J1281">LOOKUP(1,1/FREQUENCY(0,SIN((RADIANS($M$3:$M$473-H1281))/2)^2+SIN((RADIANS($N$3:$N$473-I1281))/2)^2*COS(RADIANS($M$3:$M$473))*COS(RADIANS(H1281))),$L$3:$L$473)</f>
        <v>n1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t="str" cm="1">
        <f t="array" ref="J1282">LOOKUP(1,1/FREQUENCY(0,SIN((RADIANS($M$3:$M$473-H1282))/2)^2+SIN((RADIANS($N$3:$N$473-I1282))/2)^2*COS(RADIANS($M$3:$M$473))*COS(RADIANS(H1282))),$L$3:$L$473)</f>
        <v>n380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t="str" cm="1">
        <f t="array" ref="J1283">LOOKUP(1,1/FREQUENCY(0,SIN((RADIANS($M$3:$M$473-H1283))/2)^2+SIN((RADIANS($N$3:$N$473-I1283))/2)^2*COS(RADIANS($M$3:$M$473))*COS(RADIANS(H1283))),$L$3:$L$473)</f>
        <v>n380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t="str" cm="1">
        <f t="array" ref="J1284">LOOKUP(1,1/FREQUENCY(0,SIN((RADIANS($M$3:$M$473-H1284))/2)^2+SIN((RADIANS($N$3:$N$473-I1284))/2)^2*COS(RADIANS($M$3:$M$473))*COS(RADIANS(H1284))),$L$3:$L$473)</f>
        <v>n380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t="str" cm="1">
        <f t="array" ref="J1285">LOOKUP(1,1/FREQUENCY(0,SIN((RADIANS($M$3:$M$473-H1285))/2)^2+SIN((RADIANS($N$3:$N$473-I1285))/2)^2*COS(RADIANS($M$3:$M$473))*COS(RADIANS(H1285))),$L$3:$L$473)</f>
        <v>n380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t="str" cm="1">
        <f t="array" ref="J1286">LOOKUP(1,1/FREQUENCY(0,SIN((RADIANS($M$3:$M$473-H1286))/2)^2+SIN((RADIANS($N$3:$N$473-I1286))/2)^2*COS(RADIANS($M$3:$M$473))*COS(RADIANS(H1286))),$L$3:$L$473)</f>
        <v>n6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t="str" cm="1">
        <f t="array" ref="J1287">LOOKUP(1,1/FREQUENCY(0,SIN((RADIANS($M$3:$M$473-H1287))/2)^2+SIN((RADIANS($N$3:$N$473-I1287))/2)^2*COS(RADIANS($M$3:$M$473))*COS(RADIANS(H1287))),$L$3:$L$473)</f>
        <v>n1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t="str" cm="1">
        <f t="array" ref="J1288">LOOKUP(1,1/FREQUENCY(0,SIN((RADIANS($M$3:$M$473-H1288))/2)^2+SIN((RADIANS($N$3:$N$473-I1288))/2)^2*COS(RADIANS($M$3:$M$473))*COS(RADIANS(H1288))),$L$3:$L$473)</f>
        <v>n7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t="str" cm="1">
        <f t="array" ref="J1289">LOOKUP(1,1/FREQUENCY(0,SIN((RADIANS($M$3:$M$473-H1289))/2)^2+SIN((RADIANS($N$3:$N$473-I1289))/2)^2*COS(RADIANS($M$3:$M$473))*COS(RADIANS(H1289))),$L$3:$L$473)</f>
        <v>n1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t="str" cm="1">
        <f t="array" ref="J1290">LOOKUP(1,1/FREQUENCY(0,SIN((RADIANS($M$3:$M$473-H1290))/2)^2+SIN((RADIANS($N$3:$N$473-I1290))/2)^2*COS(RADIANS($M$3:$M$473))*COS(RADIANS(H1290))),$L$3:$L$473)</f>
        <v>n1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t="str" cm="1">
        <f t="array" ref="J1291">LOOKUP(1,1/FREQUENCY(0,SIN((RADIANS($M$3:$M$473-H1291))/2)^2+SIN((RADIANS($N$3:$N$473-I1291))/2)^2*COS(RADIANS($M$3:$M$473))*COS(RADIANS(H1291))),$L$3:$L$473)</f>
        <v>n7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t="str" cm="1">
        <f t="array" ref="J1292">LOOKUP(1,1/FREQUENCY(0,SIN((RADIANS($M$3:$M$473-H1292))/2)^2+SIN((RADIANS($N$3:$N$473-I1292))/2)^2*COS(RADIANS($M$3:$M$473))*COS(RADIANS(H1292))),$L$3:$L$473)</f>
        <v>n1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t="str" cm="1">
        <f t="array" ref="J1293">LOOKUP(1,1/FREQUENCY(0,SIN((RADIANS($M$3:$M$473-H1293))/2)^2+SIN((RADIANS($N$3:$N$473-I1293))/2)^2*COS(RADIANS($M$3:$M$473))*COS(RADIANS(H1293))),$L$3:$L$473)</f>
        <v>n301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t="str" cm="1">
        <f t="array" ref="J1294">LOOKUP(1,1/FREQUENCY(0,SIN((RADIANS($M$3:$M$473-H1294))/2)^2+SIN((RADIANS($N$3:$N$473-I1294))/2)^2*COS(RADIANS($M$3:$M$473))*COS(RADIANS(H1294))),$L$3:$L$473)</f>
        <v>n380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t="str" cm="1">
        <f t="array" ref="J1295">LOOKUP(1,1/FREQUENCY(0,SIN((RADIANS($M$3:$M$473-H1295))/2)^2+SIN((RADIANS($N$3:$N$473-I1295))/2)^2*COS(RADIANS($M$3:$M$473))*COS(RADIANS(H1295))),$L$3:$L$473)</f>
        <v>n1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t="str" cm="1">
        <f t="array" ref="J1296">LOOKUP(1,1/FREQUENCY(0,SIN((RADIANS($M$3:$M$473-H1296))/2)^2+SIN((RADIANS($N$3:$N$473-I1296))/2)^2*COS(RADIANS($M$3:$M$473))*COS(RADIANS(H1296))),$L$3:$L$473)</f>
        <v>n1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t="str" cm="1">
        <f t="array" ref="J1297">LOOKUP(1,1/FREQUENCY(0,SIN((RADIANS($M$3:$M$473-H1297))/2)^2+SIN((RADIANS($N$3:$N$473-I1297))/2)^2*COS(RADIANS($M$3:$M$473))*COS(RADIANS(H1297))),$L$3:$L$473)</f>
        <v>n59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t="str" cm="1">
        <f t="array" ref="J1298">LOOKUP(1,1/FREQUENCY(0,SIN((RADIANS($M$3:$M$473-H1298))/2)^2+SIN((RADIANS($N$3:$N$473-I1298))/2)^2*COS(RADIANS($M$3:$M$473))*COS(RADIANS(H1298))),$L$3:$L$473)</f>
        <v>n300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t="str" cm="1">
        <f t="array" ref="J1299">LOOKUP(1,1/FREQUENCY(0,SIN((RADIANS($M$3:$M$473-H1299))/2)^2+SIN((RADIANS($N$3:$N$473-I1299))/2)^2*COS(RADIANS($M$3:$M$473))*COS(RADIANS(H1299))),$L$3:$L$473)</f>
        <v>n67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t="str" cm="1">
        <f t="array" ref="J1300">LOOKUP(1,1/FREQUENCY(0,SIN((RADIANS($M$3:$M$473-H1300))/2)^2+SIN((RADIANS($N$3:$N$473-I1300))/2)^2*COS(RADIANS($M$3:$M$473))*COS(RADIANS(H1300))),$L$3:$L$473)</f>
        <v>n209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t="str" cm="1">
        <f t="array" ref="J1301">LOOKUP(1,1/FREQUENCY(0,SIN((RADIANS($M$3:$M$473-H1301))/2)^2+SIN((RADIANS($N$3:$N$473-I1301))/2)^2*COS(RADIANS($M$3:$M$473))*COS(RADIANS(H1301))),$L$3:$L$473)</f>
        <v>n62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t="str" cm="1">
        <f t="array" ref="J1302">LOOKUP(1,1/FREQUENCY(0,SIN((RADIANS($M$3:$M$473-H1302))/2)^2+SIN((RADIANS($N$3:$N$473-I1302))/2)^2*COS(RADIANS($M$3:$M$473))*COS(RADIANS(H1302))),$L$3:$L$473)</f>
        <v>n59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t="str" cm="1">
        <f t="array" ref="J1303">LOOKUP(1,1/FREQUENCY(0,SIN((RADIANS($M$3:$M$473-H1303))/2)^2+SIN((RADIANS($N$3:$N$473-I1303))/2)^2*COS(RADIANS($M$3:$M$473))*COS(RADIANS(H1303))),$L$3:$L$473)</f>
        <v>n300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t="str" cm="1">
        <f t="array" ref="J1304">LOOKUP(1,1/FREQUENCY(0,SIN((RADIANS($M$3:$M$473-H1304))/2)^2+SIN((RADIANS($N$3:$N$473-I1304))/2)^2*COS(RADIANS($M$3:$M$473))*COS(RADIANS(H1304))),$L$3:$L$473)</f>
        <v>n62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t="str" cm="1">
        <f t="array" ref="J1305">LOOKUP(1,1/FREQUENCY(0,SIN((RADIANS($M$3:$M$473-H1305))/2)^2+SIN((RADIANS($N$3:$N$473-I1305))/2)^2*COS(RADIANS($M$3:$M$473))*COS(RADIANS(H1305))),$L$3:$L$473)</f>
        <v>n300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t="str" cm="1">
        <f t="array" ref="J1306">LOOKUP(1,1/FREQUENCY(0,SIN((RADIANS($M$3:$M$473-H1306))/2)^2+SIN((RADIANS($N$3:$N$473-I1306))/2)^2*COS(RADIANS($M$3:$M$473))*COS(RADIANS(H1306))),$L$3:$L$473)</f>
        <v>n300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t="str" cm="1">
        <f t="array" ref="J1307">LOOKUP(1,1/FREQUENCY(0,SIN((RADIANS($M$3:$M$473-H1307))/2)^2+SIN((RADIANS($N$3:$N$473-I1307))/2)^2*COS(RADIANS($M$3:$M$473))*COS(RADIANS(H1307))),$L$3:$L$473)</f>
        <v>n300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t="str" cm="1">
        <f t="array" ref="J1308">LOOKUP(1,1/FREQUENCY(0,SIN((RADIANS($M$3:$M$473-H1308))/2)^2+SIN((RADIANS($N$3:$N$473-I1308))/2)^2*COS(RADIANS($M$3:$M$473))*COS(RADIANS(H1308))),$L$3:$L$473)</f>
        <v>n94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t="str" cm="1">
        <f t="array" ref="J1309">LOOKUP(1,1/FREQUENCY(0,SIN((RADIANS($M$3:$M$473-H1309))/2)^2+SIN((RADIANS($N$3:$N$473-I1309))/2)^2*COS(RADIANS($M$3:$M$473))*COS(RADIANS(H1309))),$L$3:$L$473)</f>
        <v>n300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t="str" cm="1">
        <f t="array" ref="J1310">LOOKUP(1,1/FREQUENCY(0,SIN((RADIANS($M$3:$M$473-H1310))/2)^2+SIN((RADIANS($N$3:$N$473-I1310))/2)^2*COS(RADIANS($M$3:$M$473))*COS(RADIANS(H1310))),$L$3:$L$473)</f>
        <v>n94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t="str" cm="1">
        <f t="array" ref="J1311">LOOKUP(1,1/FREQUENCY(0,SIN((RADIANS($M$3:$M$473-H1311))/2)^2+SIN((RADIANS($N$3:$N$473-I1311))/2)^2*COS(RADIANS($M$3:$M$473))*COS(RADIANS(H1311))),$L$3:$L$473)</f>
        <v>n94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t="str" cm="1">
        <f t="array" ref="J1312">LOOKUP(1,1/FREQUENCY(0,SIN((RADIANS($M$3:$M$473-H1312))/2)^2+SIN((RADIANS($N$3:$N$473-I1312))/2)^2*COS(RADIANS($M$3:$M$473))*COS(RADIANS(H1312))),$L$3:$L$473)</f>
        <v>n300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t="str" cm="1">
        <f t="array" ref="J1313">LOOKUP(1,1/FREQUENCY(0,SIN((RADIANS($M$3:$M$473-H1313))/2)^2+SIN((RADIANS($N$3:$N$473-I1313))/2)^2*COS(RADIANS($M$3:$M$473))*COS(RADIANS(H1313))),$L$3:$L$473)</f>
        <v>n300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t="str" cm="1">
        <f t="array" ref="J1314">LOOKUP(1,1/FREQUENCY(0,SIN((RADIANS($M$3:$M$473-H1314))/2)^2+SIN((RADIANS($N$3:$N$473-I1314))/2)^2*COS(RADIANS($M$3:$M$473))*COS(RADIANS(H1314))),$L$3:$L$473)</f>
        <v>n300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t="str" cm="1">
        <f t="array" ref="J1315">LOOKUP(1,1/FREQUENCY(0,SIN((RADIANS($M$3:$M$473-H1315))/2)^2+SIN((RADIANS($N$3:$N$473-I1315))/2)^2*COS(RADIANS($M$3:$M$473))*COS(RADIANS(H1315))),$L$3:$L$473)</f>
        <v>n300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t="str" cm="1">
        <f t="array" ref="J1316">LOOKUP(1,1/FREQUENCY(0,SIN((RADIANS($M$3:$M$473-H1316))/2)^2+SIN((RADIANS($N$3:$N$473-I1316))/2)^2*COS(RADIANS($M$3:$M$473))*COS(RADIANS(H1316))),$L$3:$L$473)</f>
        <v>n475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t="str" cm="1">
        <f t="array" ref="J1317">LOOKUP(1,1/FREQUENCY(0,SIN((RADIANS($M$3:$M$473-H1317))/2)^2+SIN((RADIANS($N$3:$N$473-I1317))/2)^2*COS(RADIANS($M$3:$M$473))*COS(RADIANS(H1317))),$L$3:$L$473)</f>
        <v>n475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t="str" cm="1">
        <f t="array" ref="J1318">LOOKUP(1,1/FREQUENCY(0,SIN((RADIANS($M$3:$M$473-H1318))/2)^2+SIN((RADIANS($N$3:$N$473-I1318))/2)^2*COS(RADIANS($M$3:$M$473))*COS(RADIANS(H1318))),$L$3:$L$473)</f>
        <v>n475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t="str" cm="1">
        <f t="array" ref="J1319">LOOKUP(1,1/FREQUENCY(0,SIN((RADIANS($M$3:$M$473-H1319))/2)^2+SIN((RADIANS($N$3:$N$473-I1319))/2)^2*COS(RADIANS($M$3:$M$473))*COS(RADIANS(H1319))),$L$3:$L$473)</f>
        <v>n475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t="str" cm="1">
        <f t="array" ref="J1320">LOOKUP(1,1/FREQUENCY(0,SIN((RADIANS($M$3:$M$473-H1320))/2)^2+SIN((RADIANS($N$3:$N$473-I1320))/2)^2*COS(RADIANS($M$3:$M$473))*COS(RADIANS(H1320))),$L$3:$L$473)</f>
        <v>n209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t="str" cm="1">
        <f t="array" ref="J1321">LOOKUP(1,1/FREQUENCY(0,SIN((RADIANS($M$3:$M$473-H1321))/2)^2+SIN((RADIANS($N$3:$N$473-I1321))/2)^2*COS(RADIANS($M$3:$M$473))*COS(RADIANS(H1321))),$L$3:$L$473)</f>
        <v>n209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t="str" cm="1">
        <f t="array" ref="J1322">LOOKUP(1,1/FREQUENCY(0,SIN((RADIANS($M$3:$M$473-H1322))/2)^2+SIN((RADIANS($N$3:$N$473-I1322))/2)^2*COS(RADIANS($M$3:$M$473))*COS(RADIANS(H1322))),$L$3:$L$473)</f>
        <v>n300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t="str" cm="1">
        <f t="array" ref="J1323">LOOKUP(1,1/FREQUENCY(0,SIN((RADIANS($M$3:$M$473-H1323))/2)^2+SIN((RADIANS($N$3:$N$473-I1323))/2)^2*COS(RADIANS($M$3:$M$473))*COS(RADIANS(H1323))),$L$3:$L$473)</f>
        <v>n209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t="str" cm="1">
        <f t="array" ref="J1324">LOOKUP(1,1/FREQUENCY(0,SIN((RADIANS($M$3:$M$473-H1324))/2)^2+SIN((RADIANS($N$3:$N$473-I1324))/2)^2*COS(RADIANS($M$3:$M$473))*COS(RADIANS(H1324))),$L$3:$L$473)</f>
        <v>n209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t="str" cm="1">
        <f t="array" ref="J1325">LOOKUP(1,1/FREQUENCY(0,SIN((RADIANS($M$3:$M$473-H1325))/2)^2+SIN((RADIANS($N$3:$N$473-I1325))/2)^2*COS(RADIANS($M$3:$M$473))*COS(RADIANS(H1325))),$L$3:$L$473)</f>
        <v>n300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t="str" cm="1">
        <f t="array" ref="J1326">LOOKUP(1,1/FREQUENCY(0,SIN((RADIANS($M$3:$M$473-H1326))/2)^2+SIN((RADIANS($N$3:$N$473-I1326))/2)^2*COS(RADIANS($M$3:$M$473))*COS(RADIANS(H1326))),$L$3:$L$473)</f>
        <v>n300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t="str" cm="1">
        <f t="array" ref="J1327">LOOKUP(1,1/FREQUENCY(0,SIN((RADIANS($M$3:$M$473-H1327))/2)^2+SIN((RADIANS($N$3:$N$473-I1327))/2)^2*COS(RADIANS($M$3:$M$473))*COS(RADIANS(H1327))),$L$3:$L$473)</f>
        <v>n300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t="str" cm="1">
        <f t="array" ref="J1328">LOOKUP(1,1/FREQUENCY(0,SIN((RADIANS($M$3:$M$473-H1328))/2)^2+SIN((RADIANS($N$3:$N$473-I1328))/2)^2*COS(RADIANS($M$3:$M$473))*COS(RADIANS(H1328))),$L$3:$L$473)</f>
        <v>n300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t="str" cm="1">
        <f t="array" ref="J1329">LOOKUP(1,1/FREQUENCY(0,SIN((RADIANS($M$3:$M$473-H1329))/2)^2+SIN((RADIANS($N$3:$N$473-I1329))/2)^2*COS(RADIANS($M$3:$M$473))*COS(RADIANS(H1329))),$L$3:$L$473)</f>
        <v>n300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t="str" cm="1">
        <f t="array" ref="J1330">LOOKUP(1,1/FREQUENCY(0,SIN((RADIANS($M$3:$M$473-H1330))/2)^2+SIN((RADIANS($N$3:$N$473-I1330))/2)^2*COS(RADIANS($M$3:$M$473))*COS(RADIANS(H1330))),$L$3:$L$473)</f>
        <v>n300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t="str" cm="1">
        <f t="array" ref="J1331">LOOKUP(1,1/FREQUENCY(0,SIN((RADIANS($M$3:$M$473-H1331))/2)^2+SIN((RADIANS($N$3:$N$473-I1331))/2)^2*COS(RADIANS($M$3:$M$473))*COS(RADIANS(H1331))),$L$3:$L$473)</f>
        <v>n475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t="str" cm="1">
        <f t="array" ref="J1332">LOOKUP(1,1/FREQUENCY(0,SIN((RADIANS($M$3:$M$473-H1332))/2)^2+SIN((RADIANS($N$3:$N$473-I1332))/2)^2*COS(RADIANS($M$3:$M$473))*COS(RADIANS(H1332))),$L$3:$L$473)</f>
        <v>n59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t="str" cm="1">
        <f t="array" ref="J1333">LOOKUP(1,1/FREQUENCY(0,SIN((RADIANS($M$3:$M$473-H1333))/2)^2+SIN((RADIANS($N$3:$N$473-I1333))/2)^2*COS(RADIANS($M$3:$M$473))*COS(RADIANS(H1333))),$L$3:$L$473)</f>
        <v>n59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t="str" cm="1">
        <f t="array" ref="J1334">LOOKUP(1,1/FREQUENCY(0,SIN((RADIANS($M$3:$M$473-H1334))/2)^2+SIN((RADIANS($N$3:$N$473-I1334))/2)^2*COS(RADIANS($M$3:$M$473))*COS(RADIANS(H1334))),$L$3:$L$473)</f>
        <v>n59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t="str" cm="1">
        <f t="array" ref="J1335">LOOKUP(1,1/FREQUENCY(0,SIN((RADIANS($M$3:$M$473-H1335))/2)^2+SIN((RADIANS($N$3:$N$473-I1335))/2)^2*COS(RADIANS($M$3:$M$473))*COS(RADIANS(H1335))),$L$3:$L$473)</f>
        <v>n475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t="str" cm="1">
        <f t="array" ref="J1336">LOOKUP(1,1/FREQUENCY(0,SIN((RADIANS($M$3:$M$473-H1336))/2)^2+SIN((RADIANS($N$3:$N$473-I1336))/2)^2*COS(RADIANS($M$3:$M$473))*COS(RADIANS(H1336))),$L$3:$L$473)</f>
        <v>n475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t="str" cm="1">
        <f t="array" ref="J1337">LOOKUP(1,1/FREQUENCY(0,SIN((RADIANS($M$3:$M$473-H1337))/2)^2+SIN((RADIANS($N$3:$N$473-I1337))/2)^2*COS(RADIANS($M$3:$M$473))*COS(RADIANS(H1337))),$L$3:$L$473)</f>
        <v>n296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t="str" cm="1">
        <f t="array" ref="J1338">LOOKUP(1,1/FREQUENCY(0,SIN((RADIANS($M$3:$M$473-H1338))/2)^2+SIN((RADIANS($N$3:$N$473-I1338))/2)^2*COS(RADIANS($M$3:$M$473))*COS(RADIANS(H1338))),$L$3:$L$473)</f>
        <v>n296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t="str" cm="1">
        <f t="array" ref="J1339">LOOKUP(1,1/FREQUENCY(0,SIN((RADIANS($M$3:$M$473-H1339))/2)^2+SIN((RADIANS($N$3:$N$473-I1339))/2)^2*COS(RADIANS($M$3:$M$473))*COS(RADIANS(H1339))),$L$3:$L$473)</f>
        <v>n296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t="str" cm="1">
        <f t="array" ref="J1340">LOOKUP(1,1/FREQUENCY(0,SIN((RADIANS($M$3:$M$473-H1340))/2)^2+SIN((RADIANS($N$3:$N$473-I1340))/2)^2*COS(RADIANS($M$3:$M$473))*COS(RADIANS(H1340))),$L$3:$L$473)</f>
        <v>n296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t="str" cm="1">
        <f t="array" ref="J1341">LOOKUP(1,1/FREQUENCY(0,SIN((RADIANS($M$3:$M$473-H1341))/2)^2+SIN((RADIANS($N$3:$N$473-I1341))/2)^2*COS(RADIANS($M$3:$M$473))*COS(RADIANS(H1341))),$L$3:$L$473)</f>
        <v>n475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t="str" cm="1">
        <f t="array" ref="J1342">LOOKUP(1,1/FREQUENCY(0,SIN((RADIANS($M$3:$M$473-H1342))/2)^2+SIN((RADIANS($N$3:$N$473-I1342))/2)^2*COS(RADIANS($M$3:$M$473))*COS(RADIANS(H1342))),$L$3:$L$473)</f>
        <v>n3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t="str" cm="1">
        <f t="array" ref="J1343">LOOKUP(1,1/FREQUENCY(0,SIN((RADIANS($M$3:$M$473-H1343))/2)^2+SIN((RADIANS($N$3:$N$473-I1343))/2)^2*COS(RADIANS($M$3:$M$473))*COS(RADIANS(H1343))),$L$3:$L$473)</f>
        <v>n210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t="str" cm="1">
        <f t="array" ref="J1344">LOOKUP(1,1/FREQUENCY(0,SIN((RADIANS($M$3:$M$473-H1344))/2)^2+SIN((RADIANS($N$3:$N$473-I1344))/2)^2*COS(RADIANS($M$3:$M$473))*COS(RADIANS(H1344))),$L$3:$L$473)</f>
        <v>n3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t="str" cm="1">
        <f t="array" ref="J1345">LOOKUP(1,1/FREQUENCY(0,SIN((RADIANS($M$3:$M$473-H1345))/2)^2+SIN((RADIANS($N$3:$N$473-I1345))/2)^2*COS(RADIANS($M$3:$M$473))*COS(RADIANS(H1345))),$L$3:$L$473)</f>
        <v>n210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t="str" cm="1">
        <f t="array" ref="J1346">LOOKUP(1,1/FREQUENCY(0,SIN((RADIANS($M$3:$M$473-H1346))/2)^2+SIN((RADIANS($N$3:$N$473-I1346))/2)^2*COS(RADIANS($M$3:$M$473))*COS(RADIANS(H1346))),$L$3:$L$473)</f>
        <v>n3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t="str" cm="1">
        <f t="array" ref="J1347">LOOKUP(1,1/FREQUENCY(0,SIN((RADIANS($M$3:$M$473-H1347))/2)^2+SIN((RADIANS($N$3:$N$473-I1347))/2)^2*COS(RADIANS($M$3:$M$473))*COS(RADIANS(H1347))),$L$3:$L$473)</f>
        <v>n3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t="str" cm="1">
        <f t="array" ref="J1348">LOOKUP(1,1/FREQUENCY(0,SIN((RADIANS($M$3:$M$473-H1348))/2)^2+SIN((RADIANS($N$3:$N$473-I1348))/2)^2*COS(RADIANS($M$3:$M$473))*COS(RADIANS(H1348))),$L$3:$L$473)</f>
        <v>n3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t="str" cm="1">
        <f t="array" ref="J1349">LOOKUP(1,1/FREQUENCY(0,SIN((RADIANS($M$3:$M$473-H1349))/2)^2+SIN((RADIANS($N$3:$N$473-I1349))/2)^2*COS(RADIANS($M$3:$M$473))*COS(RADIANS(H1349))),$L$3:$L$473)</f>
        <v>n481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t="str" cm="1">
        <f t="array" ref="J1350">LOOKUP(1,1/FREQUENCY(0,SIN((RADIANS($M$3:$M$473-H1350))/2)^2+SIN((RADIANS($N$3:$N$473-I1350))/2)^2*COS(RADIANS($M$3:$M$473))*COS(RADIANS(H1350))),$L$3:$L$473)</f>
        <v>n226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t="str" cm="1">
        <f t="array" ref="J1351">LOOKUP(1,1/FREQUENCY(0,SIN((RADIANS($M$3:$M$473-H1351))/2)^2+SIN((RADIANS($N$3:$N$473-I1351))/2)^2*COS(RADIANS($M$3:$M$473))*COS(RADIANS(H1351))),$L$3:$L$473)</f>
        <v>n7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t="str" cm="1">
        <f t="array" ref="J1352">LOOKUP(1,1/FREQUENCY(0,SIN((RADIANS($M$3:$M$473-H1352))/2)^2+SIN((RADIANS($N$3:$N$473-I1352))/2)^2*COS(RADIANS($M$3:$M$473))*COS(RADIANS(H1352))),$L$3:$L$473)</f>
        <v>n479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t="str" cm="1">
        <f t="array" ref="J1353">LOOKUP(1,1/FREQUENCY(0,SIN((RADIANS($M$3:$M$473-H1353))/2)^2+SIN((RADIANS($N$3:$N$473-I1353))/2)^2*COS(RADIANS($M$3:$M$473))*COS(RADIANS(H1353))),$L$3:$L$473)</f>
        <v>n479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t="str" cm="1">
        <f t="array" ref="J1354">LOOKUP(1,1/FREQUENCY(0,SIN((RADIANS($M$3:$M$473-H1354))/2)^2+SIN((RADIANS($N$3:$N$473-I1354))/2)^2*COS(RADIANS($M$3:$M$473))*COS(RADIANS(H1354))),$L$3:$L$473)</f>
        <v>n226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t="str" cm="1">
        <f t="array" ref="J1355">LOOKUP(1,1/FREQUENCY(0,SIN((RADIANS($M$3:$M$473-H1355))/2)^2+SIN((RADIANS($N$3:$N$473-I1355))/2)^2*COS(RADIANS($M$3:$M$473))*COS(RADIANS(H1355))),$L$3:$L$473)</f>
        <v>n226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t="str" cm="1">
        <f t="array" ref="J1356">LOOKUP(1,1/FREQUENCY(0,SIN((RADIANS($M$3:$M$473-H1356))/2)^2+SIN((RADIANS($N$3:$N$473-I1356))/2)^2*COS(RADIANS($M$3:$M$473))*COS(RADIANS(H1356))),$L$3:$L$473)</f>
        <v>n7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t="str" cm="1">
        <f t="array" ref="J1357">LOOKUP(1,1/FREQUENCY(0,SIN((RADIANS($M$3:$M$473-H1357))/2)^2+SIN((RADIANS($N$3:$N$473-I1357))/2)^2*COS(RADIANS($M$3:$M$473))*COS(RADIANS(H1357))),$L$3:$L$473)</f>
        <v>n7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t="str" cm="1">
        <f t="array" ref="J1358">LOOKUP(1,1/FREQUENCY(0,SIN((RADIANS($M$3:$M$473-H1358))/2)^2+SIN((RADIANS($N$3:$N$473-I1358))/2)^2*COS(RADIANS($M$3:$M$473))*COS(RADIANS(H1358))),$L$3:$L$473)</f>
        <v>n7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t="str" cm="1">
        <f t="array" ref="J1359">LOOKUP(1,1/FREQUENCY(0,SIN((RADIANS($M$3:$M$473-H1359))/2)^2+SIN((RADIANS($N$3:$N$473-I1359))/2)^2*COS(RADIANS($M$3:$M$473))*COS(RADIANS(H1359))),$L$3:$L$473)</f>
        <v>n482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t="str" cm="1">
        <f t="array" ref="J1360">LOOKUP(1,1/FREQUENCY(0,SIN((RADIANS($M$3:$M$473-H1360))/2)^2+SIN((RADIANS($N$3:$N$473-I1360))/2)^2*COS(RADIANS($M$3:$M$473))*COS(RADIANS(H1360))),$L$3:$L$473)</f>
        <v>n226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t="str" cm="1">
        <f t="array" ref="J1361">LOOKUP(1,1/FREQUENCY(0,SIN((RADIANS($M$3:$M$473-H1361))/2)^2+SIN((RADIANS($N$3:$N$473-I1361))/2)^2*COS(RADIANS($M$3:$M$473))*COS(RADIANS(H1361))),$L$3:$L$473)</f>
        <v>n7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t="str" cm="1">
        <f t="array" ref="J1362">LOOKUP(1,1/FREQUENCY(0,SIN((RADIANS($M$3:$M$473-H1362))/2)^2+SIN((RADIANS($N$3:$N$473-I1362))/2)^2*COS(RADIANS($M$3:$M$473))*COS(RADIANS(H1362))),$L$3:$L$473)</f>
        <v>n299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t="str" cm="1">
        <f t="array" ref="J1363">LOOKUP(1,1/FREQUENCY(0,SIN((RADIANS($M$3:$M$473-H1363))/2)^2+SIN((RADIANS($N$3:$N$473-I1363))/2)^2*COS(RADIANS($M$3:$M$473))*COS(RADIANS(H1363))),$L$3:$L$473)</f>
        <v>n301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t="str" cm="1">
        <f t="array" ref="J1364">LOOKUP(1,1/FREQUENCY(0,SIN((RADIANS($M$3:$M$473-H1364))/2)^2+SIN((RADIANS($N$3:$N$473-I1364))/2)^2*COS(RADIANS($M$3:$M$473))*COS(RADIANS(H1364))),$L$3:$L$473)</f>
        <v>n479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t="str" cm="1">
        <f t="array" ref="J1365">LOOKUP(1,1/FREQUENCY(0,SIN((RADIANS($M$3:$M$473-H1365))/2)^2+SIN((RADIANS($N$3:$N$473-I1365))/2)^2*COS(RADIANS($M$3:$M$473))*COS(RADIANS(H1365))),$L$3:$L$473)</f>
        <v>n479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t="str" cm="1">
        <f t="array" ref="J1366">LOOKUP(1,1/FREQUENCY(0,SIN((RADIANS($M$3:$M$473-H1366))/2)^2+SIN((RADIANS($N$3:$N$473-I1366))/2)^2*COS(RADIANS($M$3:$M$473))*COS(RADIANS(H1366))),$L$3:$L$473)</f>
        <v>n226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t="str" cm="1">
        <f t="array" ref="J1367">LOOKUP(1,1/FREQUENCY(0,SIN((RADIANS($M$3:$M$473-H1367))/2)^2+SIN((RADIANS($N$3:$N$473-I1367))/2)^2*COS(RADIANS($M$3:$M$473))*COS(RADIANS(H1367))),$L$3:$L$473)</f>
        <v>n226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t="str" cm="1">
        <f t="array" ref="J1368">LOOKUP(1,1/FREQUENCY(0,SIN((RADIANS($M$3:$M$473-H1368))/2)^2+SIN((RADIANS($N$3:$N$473-I1368))/2)^2*COS(RADIANS($M$3:$M$473))*COS(RADIANS(H1368))),$L$3:$L$473)</f>
        <v>n226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t="str" cm="1">
        <f t="array" ref="J1369">LOOKUP(1,1/FREQUENCY(0,SIN((RADIANS($M$3:$M$473-H1369))/2)^2+SIN((RADIANS($N$3:$N$473-I1369))/2)^2*COS(RADIANS($M$3:$M$473))*COS(RADIANS(H1369))),$L$3:$L$473)</f>
        <v>n226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t="str" cm="1">
        <f t="array" ref="J1370">LOOKUP(1,1/FREQUENCY(0,SIN((RADIANS($M$3:$M$473-H1370))/2)^2+SIN((RADIANS($N$3:$N$473-I1370))/2)^2*COS(RADIANS($M$3:$M$473))*COS(RADIANS(H1370))),$L$3:$L$473)</f>
        <v>n226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t="str" cm="1">
        <f t="array" ref="J1371">LOOKUP(1,1/FREQUENCY(0,SIN((RADIANS($M$3:$M$473-H1371))/2)^2+SIN((RADIANS($N$3:$N$473-I1371))/2)^2*COS(RADIANS($M$3:$M$473))*COS(RADIANS(H1371))),$L$3:$L$473)</f>
        <v>n303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t="str" cm="1">
        <f t="array" ref="J1372">LOOKUP(1,1/FREQUENCY(0,SIN((RADIANS($M$3:$M$473-H1372))/2)^2+SIN((RADIANS($N$3:$N$473-I1372))/2)^2*COS(RADIANS($M$3:$M$473))*COS(RADIANS(H1372))),$L$3:$L$473)</f>
        <v>n481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t="str" cm="1">
        <f t="array" ref="J1373">LOOKUP(1,1/FREQUENCY(0,SIN((RADIANS($M$3:$M$473-H1373))/2)^2+SIN((RADIANS($N$3:$N$473-I1373))/2)^2*COS(RADIANS($M$3:$M$473))*COS(RADIANS(H1373))),$L$3:$L$473)</f>
        <v>n481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t="str" cm="1">
        <f t="array" ref="J1374">LOOKUP(1,1/FREQUENCY(0,SIN((RADIANS($M$3:$M$473-H1374))/2)^2+SIN((RADIANS($N$3:$N$473-I1374))/2)^2*COS(RADIANS($M$3:$M$473))*COS(RADIANS(H1374))),$L$3:$L$473)</f>
        <v>n481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t="str" cm="1">
        <f t="array" ref="J1375">LOOKUP(1,1/FREQUENCY(0,SIN((RADIANS($M$3:$M$473-H1375))/2)^2+SIN((RADIANS($N$3:$N$473-I1375))/2)^2*COS(RADIANS($M$3:$M$473))*COS(RADIANS(H1375))),$L$3:$L$473)</f>
        <v>n481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t="str" cm="1">
        <f t="array" ref="J1376">LOOKUP(1,1/FREQUENCY(0,SIN((RADIANS($M$3:$M$473-H1376))/2)^2+SIN((RADIANS($N$3:$N$473-I1376))/2)^2*COS(RADIANS($M$3:$M$473))*COS(RADIANS(H1376))),$L$3:$L$473)</f>
        <v>n303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t="str" cm="1">
        <f t="array" ref="J1377">LOOKUP(1,1/FREQUENCY(0,SIN((RADIANS($M$3:$M$473-H1377))/2)^2+SIN((RADIANS($N$3:$N$473-I1377))/2)^2*COS(RADIANS($M$3:$M$473))*COS(RADIANS(H1377))),$L$3:$L$473)</f>
        <v>n303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t="str" cm="1">
        <f t="array" ref="J1378">LOOKUP(1,1/FREQUENCY(0,SIN((RADIANS($M$3:$M$473-H1378))/2)^2+SIN((RADIANS($N$3:$N$473-I1378))/2)^2*COS(RADIANS($M$3:$M$473))*COS(RADIANS(H1378))),$L$3:$L$473)</f>
        <v>n303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t="str" cm="1">
        <f t="array" ref="J1379">LOOKUP(1,1/FREQUENCY(0,SIN((RADIANS($M$3:$M$473-H1379))/2)^2+SIN((RADIANS($N$3:$N$473-I1379))/2)^2*COS(RADIANS($M$3:$M$473))*COS(RADIANS(H1379))),$L$3:$L$473)</f>
        <v>n303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t="str" cm="1">
        <f t="array" ref="J1380">LOOKUP(1,1/FREQUENCY(0,SIN((RADIANS($M$3:$M$473-H1380))/2)^2+SIN((RADIANS($N$3:$N$473-I1380))/2)^2*COS(RADIANS($M$3:$M$473))*COS(RADIANS(H1380))),$L$3:$L$473)</f>
        <v>n481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t="str" cm="1">
        <f t="array" ref="J1381">LOOKUP(1,1/FREQUENCY(0,SIN((RADIANS($M$3:$M$473-H1381))/2)^2+SIN((RADIANS($N$3:$N$473-I1381))/2)^2*COS(RADIANS($M$3:$M$473))*COS(RADIANS(H1381))),$L$3:$L$473)</f>
        <v>n481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t="str" cm="1">
        <f t="array" ref="J1382">LOOKUP(1,1/FREQUENCY(0,SIN((RADIANS($M$3:$M$473-H1382))/2)^2+SIN((RADIANS($N$3:$N$473-I1382))/2)^2*COS(RADIANS($M$3:$M$473))*COS(RADIANS(H1382))),$L$3:$L$473)</f>
        <v>n481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t="str" cm="1">
        <f t="array" ref="J1383">LOOKUP(1,1/FREQUENCY(0,SIN((RADIANS($M$3:$M$473-H1383))/2)^2+SIN((RADIANS($N$3:$N$473-I1383))/2)^2*COS(RADIANS($M$3:$M$473))*COS(RADIANS(H1383))),$L$3:$L$473)</f>
        <v>n481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t="str" cm="1">
        <f t="array" ref="J1384">LOOKUP(1,1/FREQUENCY(0,SIN((RADIANS($M$3:$M$473-H1384))/2)^2+SIN((RADIANS($N$3:$N$473-I1384))/2)^2*COS(RADIANS($M$3:$M$473))*COS(RADIANS(H1384))),$L$3:$L$473)</f>
        <v>n481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t="str" cm="1">
        <f t="array" ref="J1385">LOOKUP(1,1/FREQUENCY(0,SIN((RADIANS($M$3:$M$473-H1385))/2)^2+SIN((RADIANS($N$3:$N$473-I1385))/2)^2*COS(RADIANS($M$3:$M$473))*COS(RADIANS(H1385))),$L$3:$L$473)</f>
        <v>n481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t="str" cm="1">
        <f t="array" ref="J1386">LOOKUP(1,1/FREQUENCY(0,SIN((RADIANS($M$3:$M$473-H1386))/2)^2+SIN((RADIANS($N$3:$N$473-I1386))/2)^2*COS(RADIANS($M$3:$M$473))*COS(RADIANS(H1386))),$L$3:$L$473)</f>
        <v>n481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t="str" cm="1">
        <f t="array" ref="J1387">LOOKUP(1,1/FREQUENCY(0,SIN((RADIANS($M$3:$M$473-H1387))/2)^2+SIN((RADIANS($N$3:$N$473-I1387))/2)^2*COS(RADIANS($M$3:$M$473))*COS(RADIANS(H1387))),$L$3:$L$473)</f>
        <v>n481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t="str" cm="1">
        <f t="array" ref="J1388">LOOKUP(1,1/FREQUENCY(0,SIN((RADIANS($M$3:$M$473-H1388))/2)^2+SIN((RADIANS($N$3:$N$473-I1388))/2)^2*COS(RADIANS($M$3:$M$473))*COS(RADIANS(H1388))),$L$3:$L$473)</f>
        <v>n481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t="str" cm="1">
        <f t="array" ref="J1389">LOOKUP(1,1/FREQUENCY(0,SIN((RADIANS($M$3:$M$473-H1389))/2)^2+SIN((RADIANS($N$3:$N$473-I1389))/2)^2*COS(RADIANS($M$3:$M$473))*COS(RADIANS(H1389))),$L$3:$L$473)</f>
        <v>n3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t="str" cm="1">
        <f t="array" ref="J1390">LOOKUP(1,1/FREQUENCY(0,SIN((RADIANS($M$3:$M$473-H1390))/2)^2+SIN((RADIANS($N$3:$N$473-I1390))/2)^2*COS(RADIANS($M$3:$M$473))*COS(RADIANS(H1390))),$L$3:$L$473)</f>
        <v>n3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t="str" cm="1">
        <f t="array" ref="J1391">LOOKUP(1,1/FREQUENCY(0,SIN((RADIANS($M$3:$M$473-H1391))/2)^2+SIN((RADIANS($N$3:$N$473-I1391))/2)^2*COS(RADIANS($M$3:$M$473))*COS(RADIANS(H1391))),$L$3:$L$473)</f>
        <v>n481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t="str" cm="1">
        <f t="array" ref="J1392">LOOKUP(1,1/FREQUENCY(0,SIN((RADIANS($M$3:$M$473-H1392))/2)^2+SIN((RADIANS($N$3:$N$473-I1392))/2)^2*COS(RADIANS($M$3:$M$473))*COS(RADIANS(H1392))),$L$3:$L$473)</f>
        <v>n481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t="str" cm="1">
        <f t="array" ref="J1393">LOOKUP(1,1/FREQUENCY(0,SIN((RADIANS($M$3:$M$473-H1393))/2)^2+SIN((RADIANS($N$3:$N$473-I1393))/2)^2*COS(RADIANS($M$3:$M$473))*COS(RADIANS(H1393))),$L$3:$L$473)</f>
        <v>n226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t="str" cm="1">
        <f t="array" ref="J1394">LOOKUP(1,1/FREQUENCY(0,SIN((RADIANS($M$3:$M$473-H1394))/2)^2+SIN((RADIANS($N$3:$N$473-I1394))/2)^2*COS(RADIANS($M$3:$M$473))*COS(RADIANS(H1394))),$L$3:$L$473)</f>
        <v>n480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t="str" cm="1">
        <f t="array" ref="J1395">LOOKUP(1,1/FREQUENCY(0,SIN((RADIANS($M$3:$M$473-H1395))/2)^2+SIN((RADIANS($N$3:$N$473-I1395))/2)^2*COS(RADIANS($M$3:$M$473))*COS(RADIANS(H1395))),$L$3:$L$473)</f>
        <v>n226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t="str" cm="1">
        <f t="array" ref="J1396">LOOKUP(1,1/FREQUENCY(0,SIN((RADIANS($M$3:$M$473-H1396))/2)^2+SIN((RADIANS($N$3:$N$473-I1396))/2)^2*COS(RADIANS($M$3:$M$473))*COS(RADIANS(H1396))),$L$3:$L$473)</f>
        <v>n480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t="str" cm="1">
        <f t="array" ref="J1397">LOOKUP(1,1/FREQUENCY(0,SIN((RADIANS($M$3:$M$473-H1397))/2)^2+SIN((RADIANS($N$3:$N$473-I1397))/2)^2*COS(RADIANS($M$3:$M$473))*COS(RADIANS(H1397))),$L$3:$L$473)</f>
        <v>n226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t="str" cm="1">
        <f t="array" ref="J1398">LOOKUP(1,1/FREQUENCY(0,SIN((RADIANS($M$3:$M$473-H1398))/2)^2+SIN((RADIANS($N$3:$N$473-I1398))/2)^2*COS(RADIANS($M$3:$M$473))*COS(RADIANS(H1398))),$L$3:$L$473)</f>
        <v>n226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t="str" cm="1">
        <f t="array" ref="J1399">LOOKUP(1,1/FREQUENCY(0,SIN((RADIANS($M$3:$M$473-H1399))/2)^2+SIN((RADIANS($N$3:$N$473-I1399))/2)^2*COS(RADIANS($M$3:$M$473))*COS(RADIANS(H1399))),$L$3:$L$473)</f>
        <v>n226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t="str" cm="1">
        <f t="array" ref="J1400">LOOKUP(1,1/FREQUENCY(0,SIN((RADIANS($M$3:$M$473-H1400))/2)^2+SIN((RADIANS($N$3:$N$473-I1400))/2)^2*COS(RADIANS($M$3:$M$473))*COS(RADIANS(H1400))),$L$3:$L$473)</f>
        <v>n226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t="str" cm="1">
        <f t="array" ref="J1401">LOOKUP(1,1/FREQUENCY(0,SIN((RADIANS($M$3:$M$473-H1401))/2)^2+SIN((RADIANS($N$3:$N$473-I1401))/2)^2*COS(RADIANS($M$3:$M$473))*COS(RADIANS(H1401))),$L$3:$L$473)</f>
        <v>n480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t="str" cm="1">
        <f t="array" ref="J1402">LOOKUP(1,1/FREQUENCY(0,SIN((RADIANS($M$3:$M$473-H1402))/2)^2+SIN((RADIANS($N$3:$N$473-I1402))/2)^2*COS(RADIANS($M$3:$M$473))*COS(RADIANS(H1402))),$L$3:$L$473)</f>
        <v>n4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t="str" cm="1">
        <f t="array" ref="J1403">LOOKUP(1,1/FREQUENCY(0,SIN((RADIANS($M$3:$M$473-H1403))/2)^2+SIN((RADIANS($N$3:$N$473-I1403))/2)^2*COS(RADIANS($M$3:$M$473))*COS(RADIANS(H1403))),$L$3:$L$473)</f>
        <v>n4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t="str" cm="1">
        <f t="array" ref="J1404">LOOKUP(1,1/FREQUENCY(0,SIN((RADIANS($M$3:$M$473-H1404))/2)^2+SIN((RADIANS($N$3:$N$473-I1404))/2)^2*COS(RADIANS($M$3:$M$473))*COS(RADIANS(H1404))),$L$3:$L$473)</f>
        <v>n296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t="str" cm="1">
        <f t="array" ref="J1405">LOOKUP(1,1/FREQUENCY(0,SIN((RADIANS($M$3:$M$473-H1405))/2)^2+SIN((RADIANS($N$3:$N$473-I1405))/2)^2*COS(RADIANS($M$3:$M$473))*COS(RADIANS(H1405))),$L$3:$L$473)</f>
        <v>n296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t="str" cm="1">
        <f t="array" ref="J1406">LOOKUP(1,1/FREQUENCY(0,SIN((RADIANS($M$3:$M$473-H1406))/2)^2+SIN((RADIANS($N$3:$N$473-I1406))/2)^2*COS(RADIANS($M$3:$M$473))*COS(RADIANS(H1406))),$L$3:$L$473)</f>
        <v>n475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t="str" cm="1">
        <f t="array" ref="J1407">LOOKUP(1,1/FREQUENCY(0,SIN((RADIANS($M$3:$M$473-H1407))/2)^2+SIN((RADIANS($N$3:$N$473-I1407))/2)^2*COS(RADIANS($M$3:$M$473))*COS(RADIANS(H1407))),$L$3:$L$473)</f>
        <v>n475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t="str" cm="1">
        <f t="array" ref="J1408">LOOKUP(1,1/FREQUENCY(0,SIN((RADIANS($M$3:$M$473-H1408))/2)^2+SIN((RADIANS($N$3:$N$473-I1408))/2)^2*COS(RADIANS($M$3:$M$473))*COS(RADIANS(H1408))),$L$3:$L$473)</f>
        <v>n475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t="str" cm="1">
        <f t="array" ref="J1409">LOOKUP(1,1/FREQUENCY(0,SIN((RADIANS($M$3:$M$473-H1409))/2)^2+SIN((RADIANS($N$3:$N$473-I1409))/2)^2*COS(RADIANS($M$3:$M$473))*COS(RADIANS(H1409))),$L$3:$L$473)</f>
        <v>n296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t="str" cm="1">
        <f t="array" ref="J1410">LOOKUP(1,1/FREQUENCY(0,SIN((RADIANS($M$3:$M$473-H1410))/2)^2+SIN((RADIANS($N$3:$N$473-I1410))/2)^2*COS(RADIANS($M$3:$M$473))*COS(RADIANS(H1410))),$L$3:$L$473)</f>
        <v>n296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t="str" cm="1">
        <f t="array" ref="J1411">LOOKUP(1,1/FREQUENCY(0,SIN((RADIANS($M$3:$M$473-H1411))/2)^2+SIN((RADIANS($N$3:$N$473-I1411))/2)^2*COS(RADIANS($M$3:$M$473))*COS(RADIANS(H1411))),$L$3:$L$473)</f>
        <v>n296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t="str" cm="1">
        <f t="array" ref="J1412">LOOKUP(1,1/FREQUENCY(0,SIN((RADIANS($M$3:$M$473-H1412))/2)^2+SIN((RADIANS($N$3:$N$473-I1412))/2)^2*COS(RADIANS($M$3:$M$473))*COS(RADIANS(H1412))),$L$3:$L$473)</f>
        <v>n475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t="str" cm="1">
        <f t="array" ref="J1413">LOOKUP(1,1/FREQUENCY(0,SIN((RADIANS($M$3:$M$473-H1413))/2)^2+SIN((RADIANS($N$3:$N$473-I1413))/2)^2*COS(RADIANS($M$3:$M$473))*COS(RADIANS(H1413))),$L$3:$L$473)</f>
        <v>n296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t="str" cm="1">
        <f t="array" ref="J1414">LOOKUP(1,1/FREQUENCY(0,SIN((RADIANS($M$3:$M$473-H1414))/2)^2+SIN((RADIANS($N$3:$N$473-I1414))/2)^2*COS(RADIANS($M$3:$M$473))*COS(RADIANS(H1414))),$L$3:$L$473)</f>
        <v>n475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t="str" cm="1">
        <f t="array" ref="J1415">LOOKUP(1,1/FREQUENCY(0,SIN((RADIANS($M$3:$M$473-H1415))/2)^2+SIN((RADIANS($N$3:$N$473-I1415))/2)^2*COS(RADIANS($M$3:$M$473))*COS(RADIANS(H1415))),$L$3:$L$473)</f>
        <v>n4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t="str" cm="1">
        <f t="array" ref="J1416">LOOKUP(1,1/FREQUENCY(0,SIN((RADIANS($M$3:$M$473-H1416))/2)^2+SIN((RADIANS($N$3:$N$473-I1416))/2)^2*COS(RADIANS($M$3:$M$473))*COS(RADIANS(H1416))),$L$3:$L$473)</f>
        <v>n1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t="str" cm="1">
        <f t="array" ref="J1417">LOOKUP(1,1/FREQUENCY(0,SIN((RADIANS($M$3:$M$473-H1417))/2)^2+SIN((RADIANS($N$3:$N$473-I1417))/2)^2*COS(RADIANS($M$3:$M$473))*COS(RADIANS(H1417))),$L$3:$L$473)</f>
        <v>n4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t="str" cm="1">
        <f t="array" ref="J1418">LOOKUP(1,1/FREQUENCY(0,SIN((RADIANS($M$3:$M$473-H1418))/2)^2+SIN((RADIANS($N$3:$N$473-I1418))/2)^2*COS(RADIANS($M$3:$M$473))*COS(RADIANS(H1418))),$L$3:$L$473)</f>
        <v>n4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t="str" cm="1">
        <f t="array" ref="J1419">LOOKUP(1,1/FREQUENCY(0,SIN((RADIANS($M$3:$M$473-H1419))/2)^2+SIN((RADIANS($N$3:$N$473-I1419))/2)^2*COS(RADIANS($M$3:$M$473))*COS(RADIANS(H1419))),$L$3:$L$473)</f>
        <v>n209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t="str" cm="1">
        <f t="array" ref="J1420">LOOKUP(1,1/FREQUENCY(0,SIN((RADIANS($M$3:$M$473-H1420))/2)^2+SIN((RADIANS($N$3:$N$473-I1420))/2)^2*COS(RADIANS($M$3:$M$473))*COS(RADIANS(H1420))),$L$3:$L$473)</f>
        <v>n209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t="str" cm="1">
        <f t="array" ref="J1421">LOOKUP(1,1/FREQUENCY(0,SIN((RADIANS($M$3:$M$473-H1421))/2)^2+SIN((RADIANS($N$3:$N$473-I1421))/2)^2*COS(RADIANS($M$3:$M$473))*COS(RADIANS(H1421))),$L$3:$L$473)</f>
        <v>n209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t="str" cm="1">
        <f t="array" ref="J1422">LOOKUP(1,1/FREQUENCY(0,SIN((RADIANS($M$3:$M$473-H1422))/2)^2+SIN((RADIANS($N$3:$N$473-I1422))/2)^2*COS(RADIANS($M$3:$M$473))*COS(RADIANS(H1422))),$L$3:$L$473)</f>
        <v>n209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t="str" cm="1">
        <f t="array" ref="J1423">LOOKUP(1,1/FREQUENCY(0,SIN((RADIANS($M$3:$M$473-H1423))/2)^2+SIN((RADIANS($N$3:$N$473-I1423))/2)^2*COS(RADIANS($M$3:$M$473))*COS(RADIANS(H1423))),$L$3:$L$473)</f>
        <v>n475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t="str" cm="1">
        <f t="array" ref="J1424">LOOKUP(1,1/FREQUENCY(0,SIN((RADIANS($M$3:$M$473-H1424))/2)^2+SIN((RADIANS($N$3:$N$473-I1424))/2)^2*COS(RADIANS($M$3:$M$473))*COS(RADIANS(H1424))),$L$3:$L$473)</f>
        <v>n474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t="str" cm="1">
        <f t="array" ref="J1425">LOOKUP(1,1/FREQUENCY(0,SIN((RADIANS($M$3:$M$473-H1425))/2)^2+SIN((RADIANS($N$3:$N$473-I1425))/2)^2*COS(RADIANS($M$3:$M$473))*COS(RADIANS(H1425))),$L$3:$L$473)</f>
        <v>n474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t="str" cm="1">
        <f t="array" ref="J1426">LOOKUP(1,1/FREQUENCY(0,SIN((RADIANS($M$3:$M$473-H1426))/2)^2+SIN((RADIANS($N$3:$N$473-I1426))/2)^2*COS(RADIANS($M$3:$M$473))*COS(RADIANS(H1426))),$L$3:$L$473)</f>
        <v>n474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t="str" cm="1">
        <f t="array" ref="J1427">LOOKUP(1,1/FREQUENCY(0,SIN((RADIANS($M$3:$M$473-H1427))/2)^2+SIN((RADIANS($N$3:$N$473-I1427))/2)^2*COS(RADIANS($M$3:$M$473))*COS(RADIANS(H1427))),$L$3:$L$473)</f>
        <v>n474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t="str" cm="1">
        <f t="array" ref="J1428">LOOKUP(1,1/FREQUENCY(0,SIN((RADIANS($M$3:$M$473-H1428))/2)^2+SIN((RADIANS($N$3:$N$473-I1428))/2)^2*COS(RADIANS($M$3:$M$473))*COS(RADIANS(H1428))),$L$3:$L$473)</f>
        <v>n474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t="str" cm="1">
        <f t="array" ref="J1429">LOOKUP(1,1/FREQUENCY(0,SIN((RADIANS($M$3:$M$473-H1429))/2)^2+SIN((RADIANS($N$3:$N$473-I1429))/2)^2*COS(RADIANS($M$3:$M$473))*COS(RADIANS(H1429))),$L$3:$L$473)</f>
        <v>n475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t="str" cm="1">
        <f t="array" ref="J1430">LOOKUP(1,1/FREQUENCY(0,SIN((RADIANS($M$3:$M$473-H1430))/2)^2+SIN((RADIANS($N$3:$N$473-I1430))/2)^2*COS(RADIANS($M$3:$M$473))*COS(RADIANS(H1430))),$L$3:$L$473)</f>
        <v>n475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t="str" cm="1">
        <f t="array" ref="J1431">LOOKUP(1,1/FREQUENCY(0,SIN((RADIANS($M$3:$M$473-H1431))/2)^2+SIN((RADIANS($N$3:$N$473-I1431))/2)^2*COS(RADIANS($M$3:$M$473))*COS(RADIANS(H1431))),$L$3:$L$473)</f>
        <v>n475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t="str" cm="1">
        <f t="array" ref="J1432">LOOKUP(1,1/FREQUENCY(0,SIN((RADIANS($M$3:$M$473-H1432))/2)^2+SIN((RADIANS($N$3:$N$473-I1432))/2)^2*COS(RADIANS($M$3:$M$473))*COS(RADIANS(H1432))),$L$3:$L$473)</f>
        <v>n475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t="str" cm="1">
        <f t="array" ref="J1433">LOOKUP(1,1/FREQUENCY(0,SIN((RADIANS($M$3:$M$473-H1433))/2)^2+SIN((RADIANS($N$3:$N$473-I1433))/2)^2*COS(RADIANS($M$3:$M$473))*COS(RADIANS(H1433))),$L$3:$L$473)</f>
        <v>n296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t="str" cm="1">
        <f t="array" ref="J1434">LOOKUP(1,1/FREQUENCY(0,SIN((RADIANS($M$3:$M$473-H1434))/2)^2+SIN((RADIANS($N$3:$N$473-I1434))/2)^2*COS(RADIANS($M$3:$M$473))*COS(RADIANS(H1434))),$L$3:$L$473)</f>
        <v>n4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t="str" cm="1">
        <f t="array" ref="J1435">LOOKUP(1,1/FREQUENCY(0,SIN((RADIANS($M$3:$M$473-H1435))/2)^2+SIN((RADIANS($N$3:$N$473-I1435))/2)^2*COS(RADIANS($M$3:$M$473))*COS(RADIANS(H1435))),$L$3:$L$473)</f>
        <v>n296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t="str" cm="1">
        <f t="array" ref="J1436">LOOKUP(1,1/FREQUENCY(0,SIN((RADIANS($M$3:$M$473-H1436))/2)^2+SIN((RADIANS($N$3:$N$473-I1436))/2)^2*COS(RADIANS($M$3:$M$473))*COS(RADIANS(H1436))),$L$3:$L$473)</f>
        <v>n4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t="str" cm="1">
        <f t="array" ref="J1437">LOOKUP(1,1/FREQUENCY(0,SIN((RADIANS($M$3:$M$473-H1437))/2)^2+SIN((RADIANS($N$3:$N$473-I1437))/2)^2*COS(RADIANS($M$3:$M$473))*COS(RADIANS(H1437))),$L$3:$L$473)</f>
        <v>n2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t="str" cm="1">
        <f t="array" ref="J1438">LOOKUP(1,1/FREQUENCY(0,SIN((RADIANS($M$3:$M$473-H1438))/2)^2+SIN((RADIANS($N$3:$N$473-I1438))/2)^2*COS(RADIANS($M$3:$M$473))*COS(RADIANS(H1438))),$L$3:$L$473)</f>
        <v>n3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t="str" cm="1">
        <f t="array" ref="J1439">LOOKUP(1,1/FREQUENCY(0,SIN((RADIANS($M$3:$M$473-H1439))/2)^2+SIN((RADIANS($N$3:$N$473-I1439))/2)^2*COS(RADIANS($M$3:$M$473))*COS(RADIANS(H1439))),$L$3:$L$473)</f>
        <v>n388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t="str" cm="1">
        <f t="array" ref="J1440">LOOKUP(1,1/FREQUENCY(0,SIN((RADIANS($M$3:$M$473-H1440))/2)^2+SIN((RADIANS($N$3:$N$473-I1440))/2)^2*COS(RADIANS($M$3:$M$473))*COS(RADIANS(H1440))),$L$3:$L$473)</f>
        <v>n388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t="str" cm="1">
        <f t="array" ref="J1441">LOOKUP(1,1/FREQUENCY(0,SIN((RADIANS($M$3:$M$473-H1441))/2)^2+SIN((RADIANS($N$3:$N$473-I1441))/2)^2*COS(RADIANS($M$3:$M$473))*COS(RADIANS(H1441))),$L$3:$L$473)</f>
        <v>n387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t="str" cm="1">
        <f t="array" ref="J1442">LOOKUP(1,1/FREQUENCY(0,SIN((RADIANS($M$3:$M$473-H1442))/2)^2+SIN((RADIANS($N$3:$N$473-I1442))/2)^2*COS(RADIANS($M$3:$M$473))*COS(RADIANS(H1442))),$L$3:$L$473)</f>
        <v>n376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t="str" cm="1">
        <f t="array" ref="J1443">LOOKUP(1,1/FREQUENCY(0,SIN((RADIANS($M$3:$M$473-H1443))/2)^2+SIN((RADIANS($N$3:$N$473-I1443))/2)^2*COS(RADIANS($M$3:$M$473))*COS(RADIANS(H1443))),$L$3:$L$473)</f>
        <v>n388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t="str" cm="1">
        <f t="array" ref="J1444">LOOKUP(1,1/FREQUENCY(0,SIN((RADIANS($M$3:$M$473-H1444))/2)^2+SIN((RADIANS($N$3:$N$473-I1444))/2)^2*COS(RADIANS($M$3:$M$473))*COS(RADIANS(H1444))),$L$3:$L$473)</f>
        <v>n388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t="str" cm="1">
        <f t="array" ref="J1445">LOOKUP(1,1/FREQUENCY(0,SIN((RADIANS($M$3:$M$473-H1445))/2)^2+SIN((RADIANS($N$3:$N$473-I1445))/2)^2*COS(RADIANS($M$3:$M$473))*COS(RADIANS(H1445))),$L$3:$L$473)</f>
        <v>n388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t="str" cm="1">
        <f t="array" ref="J1446">LOOKUP(1,1/FREQUENCY(0,SIN((RADIANS($M$3:$M$473-H1446))/2)^2+SIN((RADIANS($N$3:$N$473-I1446))/2)^2*COS(RADIANS($M$3:$M$473))*COS(RADIANS(H1446))),$L$3:$L$473)</f>
        <v>n388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t="str" cm="1">
        <f t="array" ref="J1447">LOOKUP(1,1/FREQUENCY(0,SIN((RADIANS($M$3:$M$473-H1447))/2)^2+SIN((RADIANS($N$3:$N$473-I1447))/2)^2*COS(RADIANS($M$3:$M$473))*COS(RADIANS(H1447))),$L$3:$L$473)</f>
        <v>n388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t="str" cm="1">
        <f t="array" ref="J1448">LOOKUP(1,1/FREQUENCY(0,SIN((RADIANS($M$3:$M$473-H1448))/2)^2+SIN((RADIANS($N$3:$N$473-I1448))/2)^2*COS(RADIANS($M$3:$M$473))*COS(RADIANS(H1448))),$L$3:$L$473)</f>
        <v>n1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t="str" cm="1">
        <f t="array" ref="J1449">LOOKUP(1,1/FREQUENCY(0,SIN((RADIANS($M$3:$M$473-H1449))/2)^2+SIN((RADIANS($N$3:$N$473-I1449))/2)^2*COS(RADIANS($M$3:$M$473))*COS(RADIANS(H1449))),$L$3:$L$473)</f>
        <v>n1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t="str" cm="1">
        <f t="array" ref="J1450">LOOKUP(1,1/FREQUENCY(0,SIN((RADIANS($M$3:$M$473-H1450))/2)^2+SIN((RADIANS($N$3:$N$473-I1450))/2)^2*COS(RADIANS($M$3:$M$473))*COS(RADIANS(H1450))),$L$3:$L$473)</f>
        <v>n1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t="str" cm="1">
        <f t="array" ref="J1451">LOOKUP(1,1/FREQUENCY(0,SIN((RADIANS($M$3:$M$473-H1451))/2)^2+SIN((RADIANS($N$3:$N$473-I1451))/2)^2*COS(RADIANS($M$3:$M$473))*COS(RADIANS(H1451))),$L$3:$L$473)</f>
        <v>n4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t="str" cm="1">
        <f t="array" ref="J1452">LOOKUP(1,1/FREQUENCY(0,SIN((RADIANS($M$3:$M$473-H1452))/2)^2+SIN((RADIANS($N$3:$N$473-I1452))/2)^2*COS(RADIANS($M$3:$M$473))*COS(RADIANS(H1452))),$L$3:$L$473)</f>
        <v>n1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t="str" cm="1">
        <f t="array" ref="J1453">LOOKUP(1,1/FREQUENCY(0,SIN((RADIANS($M$3:$M$473-H1453))/2)^2+SIN((RADIANS($N$3:$N$473-I1453))/2)^2*COS(RADIANS($M$3:$M$473))*COS(RADIANS(H1453))),$L$3:$L$473)</f>
        <v>n1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t="str" cm="1">
        <f t="array" ref="J1454">LOOKUP(1,1/FREQUENCY(0,SIN((RADIANS($M$3:$M$473-H1454))/2)^2+SIN((RADIANS($N$3:$N$473-I1454))/2)^2*COS(RADIANS($M$3:$M$473))*COS(RADIANS(H1454))),$L$3:$L$473)</f>
        <v>n1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t="str" cm="1">
        <f t="array" ref="J1455">LOOKUP(1,1/FREQUENCY(0,SIN((RADIANS($M$3:$M$473-H1455))/2)^2+SIN((RADIANS($N$3:$N$473-I1455))/2)^2*COS(RADIANS($M$3:$M$473))*COS(RADIANS(H1455))),$L$3:$L$473)</f>
        <v>n1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t="str" cm="1">
        <f t="array" ref="J1456">LOOKUP(1,1/FREQUENCY(0,SIN((RADIANS($M$3:$M$473-H1456))/2)^2+SIN((RADIANS($N$3:$N$473-I1456))/2)^2*COS(RADIANS($M$3:$M$473))*COS(RADIANS(H1456))),$L$3:$L$473)</f>
        <v>n4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t="str" cm="1">
        <f t="array" ref="J1457">LOOKUP(1,1/FREQUENCY(0,SIN((RADIANS($M$3:$M$473-H1457))/2)^2+SIN((RADIANS($N$3:$N$473-I1457))/2)^2*COS(RADIANS($M$3:$M$473))*COS(RADIANS(H1457))),$L$3:$L$473)</f>
        <v>n376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t="str" cm="1">
        <f t="array" ref="J1458">LOOKUP(1,1/FREQUENCY(0,SIN((RADIANS($M$3:$M$473-H1458))/2)^2+SIN((RADIANS($N$3:$N$473-I1458))/2)^2*COS(RADIANS($M$3:$M$473))*COS(RADIANS(H1458))),$L$3:$L$473)</f>
        <v>n376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t="str" cm="1">
        <f t="array" ref="J1459">LOOKUP(1,1/FREQUENCY(0,SIN((RADIANS($M$3:$M$473-H1459))/2)^2+SIN((RADIANS($N$3:$N$473-I1459))/2)^2*COS(RADIANS($M$3:$M$473))*COS(RADIANS(H1459))),$L$3:$L$473)</f>
        <v>n4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t="str" cm="1">
        <f t="array" ref="J1460">LOOKUP(1,1/FREQUENCY(0,SIN((RADIANS($M$3:$M$473-H1460))/2)^2+SIN((RADIANS($N$3:$N$473-I1460))/2)^2*COS(RADIANS($M$3:$M$473))*COS(RADIANS(H1460))),$L$3:$L$473)</f>
        <v>n4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t="str" cm="1">
        <f t="array" ref="J1461">LOOKUP(1,1/FREQUENCY(0,SIN((RADIANS($M$3:$M$473-H1461))/2)^2+SIN((RADIANS($N$3:$N$473-I1461))/2)^2*COS(RADIANS($M$3:$M$473))*COS(RADIANS(H1461))),$L$3:$L$473)</f>
        <v>n376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t="str" cm="1">
        <f t="array" ref="J1462">LOOKUP(1,1/FREQUENCY(0,SIN((RADIANS($M$3:$M$473-H1462))/2)^2+SIN((RADIANS($N$3:$N$473-I1462))/2)^2*COS(RADIANS($M$3:$M$473))*COS(RADIANS(H1462))),$L$3:$L$473)</f>
        <v>n376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t="str" cm="1">
        <f t="array" ref="J1463">LOOKUP(1,1/FREQUENCY(0,SIN((RADIANS($M$3:$M$473-H1463))/2)^2+SIN((RADIANS($N$3:$N$473-I1463))/2)^2*COS(RADIANS($M$3:$M$473))*COS(RADIANS(H1463))),$L$3:$L$473)</f>
        <v>n376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t="str" cm="1">
        <f t="array" ref="J1464">LOOKUP(1,1/FREQUENCY(0,SIN((RADIANS($M$3:$M$473-H1464))/2)^2+SIN((RADIANS($N$3:$N$473-I1464))/2)^2*COS(RADIANS($M$3:$M$473))*COS(RADIANS(H1464))),$L$3:$L$473)</f>
        <v>n376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t="str" cm="1">
        <f t="array" ref="J1465">LOOKUP(1,1/FREQUENCY(0,SIN((RADIANS($M$3:$M$473-H1465))/2)^2+SIN((RADIANS($N$3:$N$473-I1465))/2)^2*COS(RADIANS($M$3:$M$473))*COS(RADIANS(H1465))),$L$3:$L$473)</f>
        <v>n376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t="str" cm="1">
        <f t="array" ref="J1466">LOOKUP(1,1/FREQUENCY(0,SIN((RADIANS($M$3:$M$473-H1466))/2)^2+SIN((RADIANS($N$3:$N$473-I1466))/2)^2*COS(RADIANS($M$3:$M$473))*COS(RADIANS(H1466))),$L$3:$L$473)</f>
        <v>n1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t="str" cm="1">
        <f t="array" ref="J1467">LOOKUP(1,1/FREQUENCY(0,SIN((RADIANS($M$3:$M$473-H1467))/2)^2+SIN((RADIANS($N$3:$N$473-I1467))/2)^2*COS(RADIANS($M$3:$M$473))*COS(RADIANS(H1467))),$L$3:$L$473)</f>
        <v>n1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t="str" cm="1">
        <f t="array" ref="J1468">LOOKUP(1,1/FREQUENCY(0,SIN((RADIANS($M$3:$M$473-H1468))/2)^2+SIN((RADIANS($N$3:$N$473-I1468))/2)^2*COS(RADIANS($M$3:$M$473))*COS(RADIANS(H1468))),$L$3:$L$473)</f>
        <v>n1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t="str" cm="1">
        <f t="array" ref="J1469">LOOKUP(1,1/FREQUENCY(0,SIN((RADIANS($M$3:$M$473-H1469))/2)^2+SIN((RADIANS($N$3:$N$473-I1469))/2)^2*COS(RADIANS($M$3:$M$473))*COS(RADIANS(H1469))),$L$3:$L$473)</f>
        <v>n1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t="str" cm="1">
        <f t="array" ref="J1470">LOOKUP(1,1/FREQUENCY(0,SIN((RADIANS($M$3:$M$473-H1470))/2)^2+SIN((RADIANS($N$3:$N$473-I1470))/2)^2*COS(RADIANS($M$3:$M$473))*COS(RADIANS(H1470))),$L$3:$L$473)</f>
        <v>n1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t="str" cm="1">
        <f t="array" ref="J1471">LOOKUP(1,1/FREQUENCY(0,SIN((RADIANS($M$3:$M$473-H1471))/2)^2+SIN((RADIANS($N$3:$N$473-I1471))/2)^2*COS(RADIANS($M$3:$M$473))*COS(RADIANS(H1471))),$L$3:$L$473)</f>
        <v>n1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t="str" cm="1">
        <f t="array" ref="J1472">LOOKUP(1,1/FREQUENCY(0,SIN((RADIANS($M$3:$M$473-H1472))/2)^2+SIN((RADIANS($N$3:$N$473-I1472))/2)^2*COS(RADIANS($M$3:$M$473))*COS(RADIANS(H1472))),$L$3:$L$473)</f>
        <v>n4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t="str" cm="1">
        <f t="array" ref="J1473">LOOKUP(1,1/FREQUENCY(0,SIN((RADIANS($M$3:$M$473-H1473))/2)^2+SIN((RADIANS($N$3:$N$473-I1473))/2)^2*COS(RADIANS($M$3:$M$473))*COS(RADIANS(H1473))),$L$3:$L$473)</f>
        <v>n1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t="str" cm="1">
        <f t="array" ref="J1474">LOOKUP(1,1/FREQUENCY(0,SIN((RADIANS($M$3:$M$473-H1474))/2)^2+SIN((RADIANS($N$3:$N$473-I1474))/2)^2*COS(RADIANS($M$3:$M$473))*COS(RADIANS(H1474))),$L$3:$L$473)</f>
        <v>n4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t="str" cm="1">
        <f t="array" ref="J1475">LOOKUP(1,1/FREQUENCY(0,SIN((RADIANS($M$3:$M$473-H1475))/2)^2+SIN((RADIANS($N$3:$N$473-I1475))/2)^2*COS(RADIANS($M$3:$M$473))*COS(RADIANS(H1475))),$L$3:$L$473)</f>
        <v>n4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t="str" cm="1">
        <f t="array" ref="J1476">LOOKUP(1,1/FREQUENCY(0,SIN((RADIANS($M$3:$M$473-H1476))/2)^2+SIN((RADIANS($N$3:$N$473-I1476))/2)^2*COS(RADIANS($M$3:$M$473))*COS(RADIANS(H1476))),$L$3:$L$473)</f>
        <v>n380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t="str" cm="1">
        <f t="array" ref="J1477">LOOKUP(1,1/FREQUENCY(0,SIN((RADIANS($M$3:$M$473-H1477))/2)^2+SIN((RADIANS($N$3:$N$473-I1477))/2)^2*COS(RADIANS($M$3:$M$473))*COS(RADIANS(H1477))),$L$3:$L$473)</f>
        <v>n6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t="str" cm="1">
        <f t="array" ref="J1478">LOOKUP(1,1/FREQUENCY(0,SIN((RADIANS($M$3:$M$473-H1478))/2)^2+SIN((RADIANS($N$3:$N$473-I1478))/2)^2*COS(RADIANS($M$3:$M$473))*COS(RADIANS(H1478))),$L$3:$L$473)</f>
        <v>n29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t="str" cm="1">
        <f t="array" ref="J1479">LOOKUP(1,1/FREQUENCY(0,SIN((RADIANS($M$3:$M$473-H1479))/2)^2+SIN((RADIANS($N$3:$N$473-I1479))/2)^2*COS(RADIANS($M$3:$M$473))*COS(RADIANS(H1479))),$L$3:$L$473)</f>
        <v>n6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t="str" cm="1">
        <f t="array" ref="J1480">LOOKUP(1,1/FREQUENCY(0,SIN((RADIANS($M$3:$M$473-H1480))/2)^2+SIN((RADIANS($N$3:$N$473-I1480))/2)^2*COS(RADIANS($M$3:$M$473))*COS(RADIANS(H1480))),$L$3:$L$473)</f>
        <v>n380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t="str" cm="1">
        <f t="array" ref="J1481">LOOKUP(1,1/FREQUENCY(0,SIN((RADIANS($M$3:$M$473-H1481))/2)^2+SIN((RADIANS($N$3:$N$473-I1481))/2)^2*COS(RADIANS($M$3:$M$473))*COS(RADIANS(H1481))),$L$3:$L$473)</f>
        <v>n380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t="str" cm="1">
        <f t="array" ref="J1482">LOOKUP(1,1/FREQUENCY(0,SIN((RADIANS($M$3:$M$473-H1482))/2)^2+SIN((RADIANS($N$3:$N$473-I1482))/2)^2*COS(RADIANS($M$3:$M$473))*COS(RADIANS(H1482))),$L$3:$L$473)</f>
        <v>n29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t="str" cm="1">
        <f t="array" ref="J1483">LOOKUP(1,1/FREQUENCY(0,SIN((RADIANS($M$3:$M$473-H1483))/2)^2+SIN((RADIANS($N$3:$N$473-I1483))/2)^2*COS(RADIANS($M$3:$M$473))*COS(RADIANS(H1483))),$L$3:$L$473)</f>
        <v>n29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t="str" cm="1">
        <f t="array" ref="J1484">LOOKUP(1,1/FREQUENCY(0,SIN((RADIANS($M$3:$M$473-H1484))/2)^2+SIN((RADIANS($N$3:$N$473-I1484))/2)^2*COS(RADIANS($M$3:$M$473))*COS(RADIANS(H1484))),$L$3:$L$473)</f>
        <v>n301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t="str" cm="1">
        <f t="array" ref="J1485">LOOKUP(1,1/FREQUENCY(0,SIN((RADIANS($M$3:$M$473-H1485))/2)^2+SIN((RADIANS($N$3:$N$473-I1485))/2)^2*COS(RADIANS($M$3:$M$473))*COS(RADIANS(H1485))),$L$3:$L$473)</f>
        <v>n299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t="str" cm="1">
        <f t="array" ref="J1486">LOOKUP(1,1/FREQUENCY(0,SIN((RADIANS($M$3:$M$473-H1486))/2)^2+SIN((RADIANS($N$3:$N$473-I1486))/2)^2*COS(RADIANS($M$3:$M$473))*COS(RADIANS(H1486))),$L$3:$L$473)</f>
        <v>n301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t="str" cm="1">
        <f t="array" ref="J1487">LOOKUP(1,1/FREQUENCY(0,SIN((RADIANS($M$3:$M$473-H1487))/2)^2+SIN((RADIANS($N$3:$N$473-I1487))/2)^2*COS(RADIANS($M$3:$M$473))*COS(RADIANS(H1487))),$L$3:$L$473)</f>
        <v>n299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t="str" cm="1">
        <f t="array" ref="J1488">LOOKUP(1,1/FREQUENCY(0,SIN((RADIANS($M$3:$M$473-H1488))/2)^2+SIN((RADIANS($N$3:$N$473-I1488))/2)^2*COS(RADIANS($M$3:$M$473))*COS(RADIANS(H1488))),$L$3:$L$473)</f>
        <v>n301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t="str" cm="1">
        <f t="array" ref="J1489">LOOKUP(1,1/FREQUENCY(0,SIN((RADIANS($M$3:$M$473-H1489))/2)^2+SIN((RADIANS($N$3:$N$473-I1489))/2)^2*COS(RADIANS($M$3:$M$473))*COS(RADIANS(H1489))),$L$3:$L$473)</f>
        <v>n301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t="str" cm="1">
        <f t="array" ref="J1490">LOOKUP(1,1/FREQUENCY(0,SIN((RADIANS($M$3:$M$473-H1490))/2)^2+SIN((RADIANS($N$3:$N$473-I1490))/2)^2*COS(RADIANS($M$3:$M$473))*COS(RADIANS(H1490))),$L$3:$L$473)</f>
        <v>n29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t="str" cm="1">
        <f t="array" ref="J1491">LOOKUP(1,1/FREQUENCY(0,SIN((RADIANS($M$3:$M$473-H1491))/2)^2+SIN((RADIANS($N$3:$N$473-I1491))/2)^2*COS(RADIANS($M$3:$M$473))*COS(RADIANS(H1491))),$L$3:$L$473)</f>
        <v>n5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t="str" cm="1">
        <f t="array" ref="J1492">LOOKUP(1,1/FREQUENCY(0,SIN((RADIANS($M$3:$M$473-H1492))/2)^2+SIN((RADIANS($N$3:$N$473-I1492))/2)^2*COS(RADIANS($M$3:$M$473))*COS(RADIANS(H1492))),$L$3:$L$473)</f>
        <v>n301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t="str" cm="1">
        <f t="array" ref="J1493">LOOKUP(1,1/FREQUENCY(0,SIN((RADIANS($M$3:$M$473-H1493))/2)^2+SIN((RADIANS($N$3:$N$473-I1493))/2)^2*COS(RADIANS($M$3:$M$473))*COS(RADIANS(H1493))),$L$3:$L$473)</f>
        <v>n6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t="str" cm="1">
        <f t="array" ref="J1494">LOOKUP(1,1/FREQUENCY(0,SIN((RADIANS($M$3:$M$473-H1494))/2)^2+SIN((RADIANS($N$3:$N$473-I1494))/2)^2*COS(RADIANS($M$3:$M$473))*COS(RADIANS(H1494))),$L$3:$L$473)</f>
        <v>n299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t="str" cm="1">
        <f t="array" ref="J1495">LOOKUP(1,1/FREQUENCY(0,SIN((RADIANS($M$3:$M$473-H1495))/2)^2+SIN((RADIANS($N$3:$N$473-I1495))/2)^2*COS(RADIANS($M$3:$M$473))*COS(RADIANS(H1495))),$L$3:$L$473)</f>
        <v>n299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t="str" cm="1">
        <f t="array" ref="J1496">LOOKUP(1,1/FREQUENCY(0,SIN((RADIANS($M$3:$M$473-H1496))/2)^2+SIN((RADIANS($N$3:$N$473-I1496))/2)^2*COS(RADIANS($M$3:$M$473))*COS(RADIANS(H1496))),$L$3:$L$473)</f>
        <v>n380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t="str" cm="1">
        <f t="array" ref="J1497">LOOKUP(1,1/FREQUENCY(0,SIN((RADIANS($M$3:$M$473-H1497))/2)^2+SIN((RADIANS($N$3:$N$473-I1497))/2)^2*COS(RADIANS($M$3:$M$473))*COS(RADIANS(H1497))),$L$3:$L$473)</f>
        <v>n369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t="str" cm="1">
        <f t="array" ref="J1498">LOOKUP(1,1/FREQUENCY(0,SIN((RADIANS($M$3:$M$473-H1498))/2)^2+SIN((RADIANS($N$3:$N$473-I1498))/2)^2*COS(RADIANS($M$3:$M$473))*COS(RADIANS(H1498))),$L$3:$L$473)</f>
        <v>n160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t="str" cm="1">
        <f t="array" ref="J1499">LOOKUP(1,1/FREQUENCY(0,SIN((RADIANS($M$3:$M$473-H1499))/2)^2+SIN((RADIANS($N$3:$N$473-I1499))/2)^2*COS(RADIANS($M$3:$M$473))*COS(RADIANS(H1499))),$L$3:$L$473)</f>
        <v>n160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t="str" cm="1">
        <f t="array" ref="J1500">LOOKUP(1,1/FREQUENCY(0,SIN((RADIANS($M$3:$M$473-H1500))/2)^2+SIN((RADIANS($N$3:$N$473-I1500))/2)^2*COS(RADIANS($M$3:$M$473))*COS(RADIANS(H1500))),$L$3:$L$473)</f>
        <v>n369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t="str" cm="1">
        <f t="array" ref="J1501">LOOKUP(1,1/FREQUENCY(0,SIN((RADIANS($M$3:$M$473-H1501))/2)^2+SIN((RADIANS($N$3:$N$473-I1501))/2)^2*COS(RADIANS($M$3:$M$473))*COS(RADIANS(H1501))),$L$3:$L$473)</f>
        <v>n160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t="str" cm="1">
        <f t="array" ref="J1502">LOOKUP(1,1/FREQUENCY(0,SIN((RADIANS($M$3:$M$473-H1502))/2)^2+SIN((RADIANS($N$3:$N$473-I1502))/2)^2*COS(RADIANS($M$3:$M$473))*COS(RADIANS(H1502))),$L$3:$L$473)</f>
        <v>n160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t="str" cm="1">
        <f t="array" ref="J1503">LOOKUP(1,1/FREQUENCY(0,SIN((RADIANS($M$3:$M$473-H1503))/2)^2+SIN((RADIANS($N$3:$N$473-I1503))/2)^2*COS(RADIANS($M$3:$M$473))*COS(RADIANS(H1503))),$L$3:$L$473)</f>
        <v>n160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t="str" cm="1">
        <f t="array" ref="J1504">LOOKUP(1,1/FREQUENCY(0,SIN((RADIANS($M$3:$M$473-H1504))/2)^2+SIN((RADIANS($N$3:$N$473-I1504))/2)^2*COS(RADIANS($M$3:$M$473))*COS(RADIANS(H1504))),$L$3:$L$473)</f>
        <v>n369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t="str" cm="1">
        <f t="array" ref="J1505">LOOKUP(1,1/FREQUENCY(0,SIN((RADIANS($M$3:$M$473-H1505))/2)^2+SIN((RADIANS($N$3:$N$473-I1505))/2)^2*COS(RADIANS($M$3:$M$473))*COS(RADIANS(H1505))),$L$3:$L$473)</f>
        <v>n369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t="str" cm="1">
        <f t="array" ref="J1506">LOOKUP(1,1/FREQUENCY(0,SIN((RADIANS($M$3:$M$473-H1506))/2)^2+SIN((RADIANS($N$3:$N$473-I1506))/2)^2*COS(RADIANS($M$3:$M$473))*COS(RADIANS(H1506))),$L$3:$L$473)</f>
        <v>n369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t="str" cm="1">
        <f t="array" ref="J1507">LOOKUP(1,1/FREQUENCY(0,SIN((RADIANS($M$3:$M$473-H1507))/2)^2+SIN((RADIANS($N$3:$N$473-I1507))/2)^2*COS(RADIANS($M$3:$M$473))*COS(RADIANS(H1507))),$L$3:$L$473)</f>
        <v>n369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t="str" cm="1">
        <f t="array" ref="J1508">LOOKUP(1,1/FREQUENCY(0,SIN((RADIANS($M$3:$M$473-H1508))/2)^2+SIN((RADIANS($N$3:$N$473-I1508))/2)^2*COS(RADIANS($M$3:$M$473))*COS(RADIANS(H1508))),$L$3:$L$473)</f>
        <v>n369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t="str" cm="1">
        <f t="array" ref="J1509">LOOKUP(1,1/FREQUENCY(0,SIN((RADIANS($M$3:$M$473-H1509))/2)^2+SIN((RADIANS($N$3:$N$473-I1509))/2)^2*COS(RADIANS($M$3:$M$473))*COS(RADIANS(H1509))),$L$3:$L$473)</f>
        <v>n369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t="str" cm="1">
        <f t="array" ref="J1510">LOOKUP(1,1/FREQUENCY(0,SIN((RADIANS($M$3:$M$473-H1510))/2)^2+SIN((RADIANS($N$3:$N$473-I1510))/2)^2*COS(RADIANS($M$3:$M$473))*COS(RADIANS(H1510))),$L$3:$L$473)</f>
        <v>n369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t="str" cm="1">
        <f t="array" ref="J1511">LOOKUP(1,1/FREQUENCY(0,SIN((RADIANS($M$3:$M$473-H1511))/2)^2+SIN((RADIANS($N$3:$N$473-I1511))/2)^2*COS(RADIANS($M$3:$M$473))*COS(RADIANS(H1511))),$L$3:$L$473)</f>
        <v>n369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t="str" cm="1">
        <f t="array" ref="J1512">LOOKUP(1,1/FREQUENCY(0,SIN((RADIANS($M$3:$M$473-H1512))/2)^2+SIN((RADIANS($N$3:$N$473-I1512))/2)^2*COS(RADIANS($M$3:$M$473))*COS(RADIANS(H1512))),$L$3:$L$473)</f>
        <v>n22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t="str" cm="1">
        <f t="array" ref="J1513">LOOKUP(1,1/FREQUENCY(0,SIN((RADIANS($M$3:$M$473-H1513))/2)^2+SIN((RADIANS($N$3:$N$473-I1513))/2)^2*COS(RADIANS($M$3:$M$473))*COS(RADIANS(H1513))),$L$3:$L$473)</f>
        <v>n369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t="str" cm="1">
        <f t="array" ref="J1514">LOOKUP(1,1/FREQUENCY(0,SIN((RADIANS($M$3:$M$473-H1514))/2)^2+SIN((RADIANS($N$3:$N$473-I1514))/2)^2*COS(RADIANS($M$3:$M$473))*COS(RADIANS(H1514))),$L$3:$L$473)</f>
        <v>n369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t="str" cm="1">
        <f t="array" ref="J1515">LOOKUP(1,1/FREQUENCY(0,SIN((RADIANS($M$3:$M$473-H1515))/2)^2+SIN((RADIANS($N$3:$N$473-I1515))/2)^2*COS(RADIANS($M$3:$M$473))*COS(RADIANS(H1515))),$L$3:$L$473)</f>
        <v>n369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t="str" cm="1">
        <f t="array" ref="J1516">LOOKUP(1,1/FREQUENCY(0,SIN((RADIANS($M$3:$M$473-H1516))/2)^2+SIN((RADIANS($N$3:$N$473-I1516))/2)^2*COS(RADIANS($M$3:$M$473))*COS(RADIANS(H1516))),$L$3:$L$473)</f>
        <v>n22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t="str" cm="1">
        <f t="array" ref="J1517">LOOKUP(1,1/FREQUENCY(0,SIN((RADIANS($M$3:$M$473-H1517))/2)^2+SIN((RADIANS($N$3:$N$473-I1517))/2)^2*COS(RADIANS($M$3:$M$473))*COS(RADIANS(H1517))),$L$3:$L$473)</f>
        <v>n369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t="str" cm="1">
        <f t="array" ref="J1518">LOOKUP(1,1/FREQUENCY(0,SIN((RADIANS($M$3:$M$473-H1518))/2)^2+SIN((RADIANS($N$3:$N$473-I1518))/2)^2*COS(RADIANS($M$3:$M$473))*COS(RADIANS(H1518))),$L$3:$L$473)</f>
        <v>n22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t="str" cm="1">
        <f t="array" ref="J1519">LOOKUP(1,1/FREQUENCY(0,SIN((RADIANS($M$3:$M$473-H1519))/2)^2+SIN((RADIANS($N$3:$N$473-I1519))/2)^2*COS(RADIANS($M$3:$M$473))*COS(RADIANS(H1519))),$L$3:$L$473)</f>
        <v>n369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t="str" cm="1">
        <f t="array" ref="J1520">LOOKUP(1,1/FREQUENCY(0,SIN((RADIANS($M$3:$M$473-H1520))/2)^2+SIN((RADIANS($N$3:$N$473-I1520))/2)^2*COS(RADIANS($M$3:$M$473))*COS(RADIANS(H1520))),$L$3:$L$473)</f>
        <v>n369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t="str" cm="1">
        <f t="array" ref="J1521">LOOKUP(1,1/FREQUENCY(0,SIN((RADIANS($M$3:$M$473-H1521))/2)^2+SIN((RADIANS($N$3:$N$473-I1521))/2)^2*COS(RADIANS($M$3:$M$473))*COS(RADIANS(H1521))),$L$3:$L$473)</f>
        <v>n369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t="str" cm="1">
        <f t="array" ref="J1522">LOOKUP(1,1/FREQUENCY(0,SIN((RADIANS($M$3:$M$473-H1522))/2)^2+SIN((RADIANS($N$3:$N$473-I1522))/2)^2*COS(RADIANS($M$3:$M$473))*COS(RADIANS(H1522))),$L$3:$L$473)</f>
        <v>n369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t="str" cm="1">
        <f t="array" ref="J1523">LOOKUP(1,1/FREQUENCY(0,SIN((RADIANS($M$3:$M$473-H1523))/2)^2+SIN((RADIANS($N$3:$N$473-I1523))/2)^2*COS(RADIANS($M$3:$M$473))*COS(RADIANS(H1523))),$L$3:$L$473)</f>
        <v>n369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t="str" cm="1">
        <f t="array" ref="J1524">LOOKUP(1,1/FREQUENCY(0,SIN((RADIANS($M$3:$M$473-H1524))/2)^2+SIN((RADIANS($N$3:$N$473-I1524))/2)^2*COS(RADIANS($M$3:$M$473))*COS(RADIANS(H1524))),$L$3:$L$473)</f>
        <v>n369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t="str" cm="1">
        <f t="array" ref="J1525">LOOKUP(1,1/FREQUENCY(0,SIN((RADIANS($M$3:$M$473-H1525))/2)^2+SIN((RADIANS($N$3:$N$473-I1525))/2)^2*COS(RADIANS($M$3:$M$473))*COS(RADIANS(H1525))),$L$3:$L$473)</f>
        <v>n22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t="str" cm="1">
        <f t="array" ref="J1526">LOOKUP(1,1/FREQUENCY(0,SIN((RADIANS($M$3:$M$473-H1526))/2)^2+SIN((RADIANS($N$3:$N$473-I1526))/2)^2*COS(RADIANS($M$3:$M$473))*COS(RADIANS(H1526))),$L$3:$L$473)</f>
        <v>n183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t="str" cm="1">
        <f t="array" ref="J1527">LOOKUP(1,1/FREQUENCY(0,SIN((RADIANS($M$3:$M$473-H1527))/2)^2+SIN((RADIANS($N$3:$N$473-I1527))/2)^2*COS(RADIANS($M$3:$M$473))*COS(RADIANS(H1527))),$L$3:$L$473)</f>
        <v>n183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t="str" cm="1">
        <f t="array" ref="J1528">LOOKUP(1,1/FREQUENCY(0,SIN((RADIANS($M$3:$M$473-H1528))/2)^2+SIN((RADIANS($N$3:$N$473-I1528))/2)^2*COS(RADIANS($M$3:$M$473))*COS(RADIANS(H1528))),$L$3:$L$473)</f>
        <v>n183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t="str" cm="1">
        <f t="array" ref="J1529">LOOKUP(1,1/FREQUENCY(0,SIN((RADIANS($M$3:$M$473-H1529))/2)^2+SIN((RADIANS($N$3:$N$473-I1529))/2)^2*COS(RADIANS($M$3:$M$473))*COS(RADIANS(H1529))),$L$3:$L$473)</f>
        <v>n183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t="str" cm="1">
        <f t="array" ref="J1530">LOOKUP(1,1/FREQUENCY(0,SIN((RADIANS($M$3:$M$473-H1530))/2)^2+SIN((RADIANS($N$3:$N$473-I1530))/2)^2*COS(RADIANS($M$3:$M$473))*COS(RADIANS(H1530))),$L$3:$L$473)</f>
        <v>n21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t="str" cm="1">
        <f t="array" ref="J1531">LOOKUP(1,1/FREQUENCY(0,SIN((RADIANS($M$3:$M$473-H1531))/2)^2+SIN((RADIANS($N$3:$N$473-I1531))/2)^2*COS(RADIANS($M$3:$M$473))*COS(RADIANS(H1531))),$L$3:$L$473)</f>
        <v>n21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t="str" cm="1">
        <f t="array" ref="J1532">LOOKUP(1,1/FREQUENCY(0,SIN((RADIANS($M$3:$M$473-H1532))/2)^2+SIN((RADIANS($N$3:$N$473-I1532))/2)^2*COS(RADIANS($M$3:$M$473))*COS(RADIANS(H1532))),$L$3:$L$473)</f>
        <v>n8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t="str" cm="1">
        <f t="array" ref="J1533">LOOKUP(1,1/FREQUENCY(0,SIN((RADIANS($M$3:$M$473-H1533))/2)^2+SIN((RADIANS($N$3:$N$473-I1533))/2)^2*COS(RADIANS($M$3:$M$473))*COS(RADIANS(H1533))),$L$3:$L$473)</f>
        <v>n8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t="str" cm="1">
        <f t="array" ref="J1534">LOOKUP(1,1/FREQUENCY(0,SIN((RADIANS($M$3:$M$473-H1534))/2)^2+SIN((RADIANS($N$3:$N$473-I1534))/2)^2*COS(RADIANS($M$3:$M$473))*COS(RADIANS(H1534))),$L$3:$L$473)</f>
        <v>n8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t="str" cm="1">
        <f t="array" ref="J1535">LOOKUP(1,1/FREQUENCY(0,SIN((RADIANS($M$3:$M$473-H1535))/2)^2+SIN((RADIANS($N$3:$N$473-I1535))/2)^2*COS(RADIANS($M$3:$M$473))*COS(RADIANS(H1535))),$L$3:$L$473)</f>
        <v>n183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t="str" cm="1">
        <f t="array" ref="J1536">LOOKUP(1,1/FREQUENCY(0,SIN((RADIANS($M$3:$M$473-H1536))/2)^2+SIN((RADIANS($N$3:$N$473-I1536))/2)^2*COS(RADIANS($M$3:$M$473))*COS(RADIANS(H1536))),$L$3:$L$473)</f>
        <v>n183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t="str" cm="1">
        <f t="array" ref="J1537">LOOKUP(1,1/FREQUENCY(0,SIN((RADIANS($M$3:$M$473-H1537))/2)^2+SIN((RADIANS($N$3:$N$473-I1537))/2)^2*COS(RADIANS($M$3:$M$473))*COS(RADIANS(H1537))),$L$3:$L$473)</f>
        <v>n9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t="str" cm="1">
        <f t="array" ref="J1538">LOOKUP(1,1/FREQUENCY(0,SIN((RADIANS($M$3:$M$473-H1538))/2)^2+SIN((RADIANS($N$3:$N$473-I1538))/2)^2*COS(RADIANS($M$3:$M$473))*COS(RADIANS(H1538))),$L$3:$L$473)</f>
        <v>n183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t="str" cm="1">
        <f t="array" ref="J1539">LOOKUP(1,1/FREQUENCY(0,SIN((RADIANS($M$3:$M$473-H1539))/2)^2+SIN((RADIANS($N$3:$N$473-I1539))/2)^2*COS(RADIANS($M$3:$M$473))*COS(RADIANS(H1539))),$L$3:$L$473)</f>
        <v>n183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t="str" cm="1">
        <f t="array" ref="J1540">LOOKUP(1,1/FREQUENCY(0,SIN((RADIANS($M$3:$M$473-H1540))/2)^2+SIN((RADIANS($N$3:$N$473-I1540))/2)^2*COS(RADIANS($M$3:$M$473))*COS(RADIANS(H1540))),$L$3:$L$473)</f>
        <v>n183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t="str" cm="1">
        <f t="array" ref="J1541">LOOKUP(1,1/FREQUENCY(0,SIN((RADIANS($M$3:$M$473-H1541))/2)^2+SIN((RADIANS($N$3:$N$473-I1541))/2)^2*COS(RADIANS($M$3:$M$473))*COS(RADIANS(H1541))),$L$3:$L$473)</f>
        <v>n183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t="str" cm="1">
        <f t="array" ref="J1542">LOOKUP(1,1/FREQUENCY(0,SIN((RADIANS($M$3:$M$473-H1542))/2)^2+SIN((RADIANS($N$3:$N$473-I1542))/2)^2*COS(RADIANS($M$3:$M$473))*COS(RADIANS(H1542))),$L$3:$L$473)</f>
        <v>n183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t="str" cm="1">
        <f t="array" ref="J1543">LOOKUP(1,1/FREQUENCY(0,SIN((RADIANS($M$3:$M$473-H1543))/2)^2+SIN((RADIANS($N$3:$N$473-I1543))/2)^2*COS(RADIANS($M$3:$M$473))*COS(RADIANS(H1543))),$L$3:$L$473)</f>
        <v>n30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t="str" cm="1">
        <f t="array" ref="J1544">LOOKUP(1,1/FREQUENCY(0,SIN((RADIANS($M$3:$M$473-H1544))/2)^2+SIN((RADIANS($N$3:$N$473-I1544))/2)^2*COS(RADIANS($M$3:$M$473))*COS(RADIANS(H1544))),$L$3:$L$473)</f>
        <v>n183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t="str" cm="1">
        <f t="array" ref="J1545">LOOKUP(1,1/FREQUENCY(0,SIN((RADIANS($M$3:$M$473-H1545))/2)^2+SIN((RADIANS($N$3:$N$473-I1545))/2)^2*COS(RADIANS($M$3:$M$473))*COS(RADIANS(H1545))),$L$3:$L$473)</f>
        <v>n183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t="str" cm="1">
        <f t="array" ref="J1546">LOOKUP(1,1/FREQUENCY(0,SIN((RADIANS($M$3:$M$473-H1546))/2)^2+SIN((RADIANS($N$3:$N$473-I1546))/2)^2*COS(RADIANS($M$3:$M$473))*COS(RADIANS(H1546))),$L$3:$L$473)</f>
        <v>n30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t="str" cm="1">
        <f t="array" ref="J1547">LOOKUP(1,1/FREQUENCY(0,SIN((RADIANS($M$3:$M$473-H1547))/2)^2+SIN((RADIANS($N$3:$N$473-I1547))/2)^2*COS(RADIANS($M$3:$M$473))*COS(RADIANS(H1547))),$L$3:$L$473)</f>
        <v>n183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t="str" cm="1">
        <f t="array" ref="J1548">LOOKUP(1,1/FREQUENCY(0,SIN((RADIANS($M$3:$M$473-H1548))/2)^2+SIN((RADIANS($N$3:$N$473-I1548))/2)^2*COS(RADIANS($M$3:$M$473))*COS(RADIANS(H1548))),$L$3:$L$473)</f>
        <v>n183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t="str" cm="1">
        <f t="array" ref="J1549">LOOKUP(1,1/FREQUENCY(0,SIN((RADIANS($M$3:$M$473-H1549))/2)^2+SIN((RADIANS($N$3:$N$473-I1549))/2)^2*COS(RADIANS($M$3:$M$473))*COS(RADIANS(H1549))),$L$3:$L$473)</f>
        <v>n183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t="str" cm="1">
        <f t="array" ref="J1550">LOOKUP(1,1/FREQUENCY(0,SIN((RADIANS($M$3:$M$473-H1550))/2)^2+SIN((RADIANS($N$3:$N$473-I1550))/2)^2*COS(RADIANS($M$3:$M$473))*COS(RADIANS(H1550))),$L$3:$L$473)</f>
        <v>n183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t="str" cm="1">
        <f t="array" ref="J1551">LOOKUP(1,1/FREQUENCY(0,SIN((RADIANS($M$3:$M$473-H1551))/2)^2+SIN((RADIANS($N$3:$N$473-I1551))/2)^2*COS(RADIANS($M$3:$M$473))*COS(RADIANS(H1551))),$L$3:$L$473)</f>
        <v>n9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t="str" cm="1">
        <f t="array" ref="J1552">LOOKUP(1,1/FREQUENCY(0,SIN((RADIANS($M$3:$M$473-H1552))/2)^2+SIN((RADIANS($N$3:$N$473-I1552))/2)^2*COS(RADIANS($M$3:$M$473))*COS(RADIANS(H1552))),$L$3:$L$473)</f>
        <v>n9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t="str" cm="1">
        <f t="array" ref="J1553">LOOKUP(1,1/FREQUENCY(0,SIN((RADIANS($M$3:$M$473-H1553))/2)^2+SIN((RADIANS($N$3:$N$473-I1553))/2)^2*COS(RADIANS($M$3:$M$473))*COS(RADIANS(H1553))),$L$3:$L$473)</f>
        <v>n9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t="str" cm="1">
        <f t="array" ref="J1554">LOOKUP(1,1/FREQUENCY(0,SIN((RADIANS($M$3:$M$473-H1554))/2)^2+SIN((RADIANS($N$3:$N$473-I1554))/2)^2*COS(RADIANS($M$3:$M$473))*COS(RADIANS(H1554))),$L$3:$L$473)</f>
        <v>n9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t="str" cm="1">
        <f t="array" ref="J1555">LOOKUP(1,1/FREQUENCY(0,SIN((RADIANS($M$3:$M$473-H1555))/2)^2+SIN((RADIANS($N$3:$N$473-I1555))/2)^2*COS(RADIANS($M$3:$M$473))*COS(RADIANS(H1555))),$L$3:$L$473)</f>
        <v>n9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t="str" cm="1">
        <f t="array" ref="J1556">LOOKUP(1,1/FREQUENCY(0,SIN((RADIANS($M$3:$M$473-H1556))/2)^2+SIN((RADIANS($N$3:$N$473-I1556))/2)^2*COS(RADIANS($M$3:$M$473))*COS(RADIANS(H1556))),$L$3:$L$473)</f>
        <v>n9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t="str" cm="1">
        <f t="array" ref="J1557">LOOKUP(1,1/FREQUENCY(0,SIN((RADIANS($M$3:$M$473-H1557))/2)^2+SIN((RADIANS($N$3:$N$473-I1557))/2)^2*COS(RADIANS($M$3:$M$473))*COS(RADIANS(H1557))),$L$3:$L$473)</f>
        <v>n9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t="str" cm="1">
        <f t="array" ref="J1558">LOOKUP(1,1/FREQUENCY(0,SIN((RADIANS($M$3:$M$473-H1558))/2)^2+SIN((RADIANS($N$3:$N$473-I1558))/2)^2*COS(RADIANS($M$3:$M$473))*COS(RADIANS(H1558))),$L$3:$L$473)</f>
        <v>n9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t="str" cm="1">
        <f t="array" ref="J1559">LOOKUP(1,1/FREQUENCY(0,SIN((RADIANS($M$3:$M$473-H1559))/2)^2+SIN((RADIANS($N$3:$N$473-I1559))/2)^2*COS(RADIANS($M$3:$M$473))*COS(RADIANS(H1559))),$L$3:$L$473)</f>
        <v>n183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t="str" cm="1">
        <f t="array" ref="J1560">LOOKUP(1,1/FREQUENCY(0,SIN((RADIANS($M$3:$M$473-H1560))/2)^2+SIN((RADIANS($N$3:$N$473-I1560))/2)^2*COS(RADIANS($M$3:$M$473))*COS(RADIANS(H1560))),$L$3:$L$473)</f>
        <v>n183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t="str" cm="1">
        <f t="array" ref="J1561">LOOKUP(1,1/FREQUENCY(0,SIN((RADIANS($M$3:$M$473-H1561))/2)^2+SIN((RADIANS($N$3:$N$473-I1561))/2)^2*COS(RADIANS($M$3:$M$473))*COS(RADIANS(H1561))),$L$3:$L$473)</f>
        <v>n30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t="str" cm="1">
        <f t="array" ref="J1562">LOOKUP(1,1/FREQUENCY(0,SIN((RADIANS($M$3:$M$473-H1562))/2)^2+SIN((RADIANS($N$3:$N$473-I1562))/2)^2*COS(RADIANS($M$3:$M$473))*COS(RADIANS(H1562))),$L$3:$L$473)</f>
        <v>n183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t="str" cm="1">
        <f t="array" ref="J1563">LOOKUP(1,1/FREQUENCY(0,SIN((RADIANS($M$3:$M$473-H1563))/2)^2+SIN((RADIANS($N$3:$N$473-I1563))/2)^2*COS(RADIANS($M$3:$M$473))*COS(RADIANS(H1563))),$L$3:$L$473)</f>
        <v>n30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t="str" cm="1">
        <f t="array" ref="J1564">LOOKUP(1,1/FREQUENCY(0,SIN((RADIANS($M$3:$M$473-H1564))/2)^2+SIN((RADIANS($N$3:$N$473-I1564))/2)^2*COS(RADIANS($M$3:$M$473))*COS(RADIANS(H1564))),$L$3:$L$473)</f>
        <v>n183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t="str" cm="1">
        <f t="array" ref="J1565">LOOKUP(1,1/FREQUENCY(0,SIN((RADIANS($M$3:$M$473-H1565))/2)^2+SIN((RADIANS($N$3:$N$473-I1565))/2)^2*COS(RADIANS($M$3:$M$473))*COS(RADIANS(H1565))),$L$3:$L$473)</f>
        <v>n183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t="str" cm="1">
        <f t="array" ref="J1566">LOOKUP(1,1/FREQUENCY(0,SIN((RADIANS($M$3:$M$473-H1566))/2)^2+SIN((RADIANS($N$3:$N$473-I1566))/2)^2*COS(RADIANS($M$3:$M$473))*COS(RADIANS(H1566))),$L$3:$L$473)</f>
        <v>n183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t="str" cm="1">
        <f t="array" ref="J1567">LOOKUP(1,1/FREQUENCY(0,SIN((RADIANS($M$3:$M$473-H1567))/2)^2+SIN((RADIANS($N$3:$N$473-I1567))/2)^2*COS(RADIANS($M$3:$M$473))*COS(RADIANS(H1567))),$L$3:$L$473)</f>
        <v>n183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t="str" cm="1">
        <f t="array" ref="J1568">LOOKUP(1,1/FREQUENCY(0,SIN((RADIANS($M$3:$M$473-H1568))/2)^2+SIN((RADIANS($N$3:$N$473-I1568))/2)^2*COS(RADIANS($M$3:$M$473))*COS(RADIANS(H1568))),$L$3:$L$473)</f>
        <v>n41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t="str" cm="1">
        <f t="array" ref="J1569">LOOKUP(1,1/FREQUENCY(0,SIN((RADIANS($M$3:$M$473-H1569))/2)^2+SIN((RADIANS($N$3:$N$473-I1569))/2)^2*COS(RADIANS($M$3:$M$473))*COS(RADIANS(H1569))),$L$3:$L$473)</f>
        <v>n41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t="str" cm="1">
        <f t="array" ref="J1570">LOOKUP(1,1/FREQUENCY(0,SIN((RADIANS($M$3:$M$473-H1570))/2)^2+SIN((RADIANS($N$3:$N$473-I1570))/2)^2*COS(RADIANS($M$3:$M$473))*COS(RADIANS(H1570))),$L$3:$L$473)</f>
        <v>n41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t="str" cm="1">
        <f t="array" ref="J1571">LOOKUP(1,1/FREQUENCY(0,SIN((RADIANS($M$3:$M$473-H1571))/2)^2+SIN((RADIANS($N$3:$N$473-I1571))/2)^2*COS(RADIANS($M$3:$M$473))*COS(RADIANS(H1571))),$L$3:$L$473)</f>
        <v>n41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t="str" cm="1">
        <f t="array" ref="J1572">LOOKUP(1,1/FREQUENCY(0,SIN((RADIANS($M$3:$M$473-H1572))/2)^2+SIN((RADIANS($N$3:$N$473-I1572))/2)^2*COS(RADIANS($M$3:$M$473))*COS(RADIANS(H1572))),$L$3:$L$473)</f>
        <v>n41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t="str" cm="1">
        <f t="array" ref="J1573">LOOKUP(1,1/FREQUENCY(0,SIN((RADIANS($M$3:$M$473-H1573))/2)^2+SIN((RADIANS($N$3:$N$473-I1573))/2)^2*COS(RADIANS($M$3:$M$473))*COS(RADIANS(H1573))),$L$3:$L$473)</f>
        <v>n102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t="str" cm="1">
        <f t="array" ref="J1574">LOOKUP(1,1/FREQUENCY(0,SIN((RADIANS($M$3:$M$473-H1574))/2)^2+SIN((RADIANS($N$3:$N$473-I1574))/2)^2*COS(RADIANS($M$3:$M$473))*COS(RADIANS(H1574))),$L$3:$L$473)</f>
        <v>n102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t="str" cm="1">
        <f t="array" ref="J1575">LOOKUP(1,1/FREQUENCY(0,SIN((RADIANS($M$3:$M$473-H1575))/2)^2+SIN((RADIANS($N$3:$N$473-I1575))/2)^2*COS(RADIANS($M$3:$M$473))*COS(RADIANS(H1575))),$L$3:$L$473)</f>
        <v>n9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t="str" cm="1">
        <f t="array" ref="J1576">LOOKUP(1,1/FREQUENCY(0,SIN((RADIANS($M$3:$M$473-H1576))/2)^2+SIN((RADIANS($N$3:$N$473-I1576))/2)^2*COS(RADIANS($M$3:$M$473))*COS(RADIANS(H1576))),$L$3:$L$473)</f>
        <v>n102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t="str" cm="1">
        <f t="array" ref="J1577">LOOKUP(1,1/FREQUENCY(0,SIN((RADIANS($M$3:$M$473-H1577))/2)^2+SIN((RADIANS($N$3:$N$473-I1577))/2)^2*COS(RADIANS($M$3:$M$473))*COS(RADIANS(H1577))),$L$3:$L$473)</f>
        <v>n102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t="str" cm="1">
        <f t="array" ref="J1578">LOOKUP(1,1/FREQUENCY(0,SIN((RADIANS($M$3:$M$473-H1578))/2)^2+SIN((RADIANS($N$3:$N$473-I1578))/2)^2*COS(RADIANS($M$3:$M$473))*COS(RADIANS(H1578))),$L$3:$L$473)</f>
        <v>n102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t="str" cm="1">
        <f t="array" ref="J1579">LOOKUP(1,1/FREQUENCY(0,SIN((RADIANS($M$3:$M$473-H1579))/2)^2+SIN((RADIANS($N$3:$N$473-I1579))/2)^2*COS(RADIANS($M$3:$M$473))*COS(RADIANS(H1579))),$L$3:$L$473)</f>
        <v>n102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t="str" cm="1">
        <f t="array" ref="J1580">LOOKUP(1,1/FREQUENCY(0,SIN((RADIANS($M$3:$M$473-H1580))/2)^2+SIN((RADIANS($N$3:$N$473-I1580))/2)^2*COS(RADIANS($M$3:$M$473))*COS(RADIANS(H1580))),$L$3:$L$473)</f>
        <v>n102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t="str" cm="1">
        <f t="array" ref="J1581">LOOKUP(1,1/FREQUENCY(0,SIN((RADIANS($M$3:$M$473-H1581))/2)^2+SIN((RADIANS($N$3:$N$473-I1581))/2)^2*COS(RADIANS($M$3:$M$473))*COS(RADIANS(H1581))),$L$3:$L$473)</f>
        <v>n8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t="str" cm="1">
        <f t="array" ref="J1582">LOOKUP(1,1/FREQUENCY(0,SIN((RADIANS($M$3:$M$473-H1582))/2)^2+SIN((RADIANS($N$3:$N$473-I1582))/2)^2*COS(RADIANS($M$3:$M$473))*COS(RADIANS(H1582))),$L$3:$L$473)</f>
        <v>n29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t="str" cm="1">
        <f t="array" ref="J1583">LOOKUP(1,1/FREQUENCY(0,SIN((RADIANS($M$3:$M$473-H1583))/2)^2+SIN((RADIANS($N$3:$N$473-I1583))/2)^2*COS(RADIANS($M$3:$M$473))*COS(RADIANS(H1583))),$L$3:$L$473)</f>
        <v>n16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t="str" cm="1">
        <f t="array" ref="J1584">LOOKUP(1,1/FREQUENCY(0,SIN((RADIANS($M$3:$M$473-H1584))/2)^2+SIN((RADIANS($N$3:$N$473-I1584))/2)^2*COS(RADIANS($M$3:$M$473))*COS(RADIANS(H1584))),$L$3:$L$473)</f>
        <v>n29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t="str" cm="1">
        <f t="array" ref="J1585">LOOKUP(1,1/FREQUENCY(0,SIN((RADIANS($M$3:$M$473-H1585))/2)^2+SIN((RADIANS($N$3:$N$473-I1585))/2)^2*COS(RADIANS($M$3:$M$473))*COS(RADIANS(H1585))),$L$3:$L$473)</f>
        <v>n16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t="str" cm="1">
        <f t="array" ref="J1586">LOOKUP(1,1/FREQUENCY(0,SIN((RADIANS($M$3:$M$473-H1586))/2)^2+SIN((RADIANS($N$3:$N$473-I1586))/2)^2*COS(RADIANS($M$3:$M$473))*COS(RADIANS(H1586))),$L$3:$L$473)</f>
        <v>n39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t="str" cm="1">
        <f t="array" ref="J1587">LOOKUP(1,1/FREQUENCY(0,SIN((RADIANS($M$3:$M$473-H1587))/2)^2+SIN((RADIANS($N$3:$N$473-I1587))/2)^2*COS(RADIANS($M$3:$M$473))*COS(RADIANS(H1587))),$L$3:$L$473)</f>
        <v>n16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t="str" cm="1">
        <f t="array" ref="J1588">LOOKUP(1,1/FREQUENCY(0,SIN((RADIANS($M$3:$M$473-H1588))/2)^2+SIN((RADIANS($N$3:$N$473-I1588))/2)^2*COS(RADIANS($M$3:$M$473))*COS(RADIANS(H1588))),$L$3:$L$473)</f>
        <v>n39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t="str" cm="1">
        <f t="array" ref="J1589">LOOKUP(1,1/FREQUENCY(0,SIN((RADIANS($M$3:$M$473-H1589))/2)^2+SIN((RADIANS($N$3:$N$473-I1589))/2)^2*COS(RADIANS($M$3:$M$473))*COS(RADIANS(H1589))),$L$3:$L$473)</f>
        <v>n102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t="str" cm="1">
        <f t="array" ref="J1590">LOOKUP(1,1/FREQUENCY(0,SIN((RADIANS($M$3:$M$473-H1590))/2)^2+SIN((RADIANS($N$3:$N$473-I1590))/2)^2*COS(RADIANS($M$3:$M$473))*COS(RADIANS(H1590))),$L$3:$L$473)</f>
        <v>n29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t="str" cm="1">
        <f t="array" ref="J1591">LOOKUP(1,1/FREQUENCY(0,SIN((RADIANS($M$3:$M$473-H1591))/2)^2+SIN((RADIANS($N$3:$N$473-I1591))/2)^2*COS(RADIANS($M$3:$M$473))*COS(RADIANS(H1591))),$L$3:$L$473)</f>
        <v>n41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t="str" cm="1">
        <f t="array" ref="J1592">LOOKUP(1,1/FREQUENCY(0,SIN((RADIANS($M$3:$M$473-H1592))/2)^2+SIN((RADIANS($N$3:$N$473-I1592))/2)^2*COS(RADIANS($M$3:$M$473))*COS(RADIANS(H1592))),$L$3:$L$473)</f>
        <v>n29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t="str" cm="1">
        <f t="array" ref="J1593">LOOKUP(1,1/FREQUENCY(0,SIN((RADIANS($M$3:$M$473-H1593))/2)^2+SIN((RADIANS($N$3:$N$473-I1593))/2)^2*COS(RADIANS($M$3:$M$473))*COS(RADIANS(H1593))),$L$3:$L$473)</f>
        <v>n39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t="str" cm="1">
        <f t="array" ref="J1594">LOOKUP(1,1/FREQUENCY(0,SIN((RADIANS($M$3:$M$473-H1594))/2)^2+SIN((RADIANS($N$3:$N$473-I1594))/2)^2*COS(RADIANS($M$3:$M$473))*COS(RADIANS(H1594))),$L$3:$L$473)</f>
        <v>n16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t="str" cm="1">
        <f t="array" ref="J1595">LOOKUP(1,1/FREQUENCY(0,SIN((RADIANS($M$3:$M$473-H1595))/2)^2+SIN((RADIANS($N$3:$N$473-I1595))/2)^2*COS(RADIANS($M$3:$M$473))*COS(RADIANS(H1595))),$L$3:$L$473)</f>
        <v>n9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t="str" cm="1">
        <f t="array" ref="J1596">LOOKUP(1,1/FREQUENCY(0,SIN((RADIANS($M$3:$M$473-H1596))/2)^2+SIN((RADIANS($N$3:$N$473-I1596))/2)^2*COS(RADIANS($M$3:$M$473))*COS(RADIANS(H1596))),$L$3:$L$473)</f>
        <v>n8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t="str" cm="1">
        <f t="array" ref="J1597">LOOKUP(1,1/FREQUENCY(0,SIN((RADIANS($M$3:$M$473-H1597))/2)^2+SIN((RADIANS($N$3:$N$473-I1597))/2)^2*COS(RADIANS($M$3:$M$473))*COS(RADIANS(H1597))),$L$3:$L$473)</f>
        <v>n9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t="str" cm="1">
        <f t="array" ref="J1598">LOOKUP(1,1/FREQUENCY(0,SIN((RADIANS($M$3:$M$473-H1598))/2)^2+SIN((RADIANS($N$3:$N$473-I1598))/2)^2*COS(RADIANS($M$3:$M$473))*COS(RADIANS(H1598))),$L$3:$L$473)</f>
        <v>n8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t="str" cm="1">
        <f t="array" ref="J1599">LOOKUP(1,1/FREQUENCY(0,SIN((RADIANS($M$3:$M$473-H1599))/2)^2+SIN((RADIANS($N$3:$N$473-I1599))/2)^2*COS(RADIANS($M$3:$M$473))*COS(RADIANS(H1599))),$L$3:$L$473)</f>
        <v>n9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t="str" cm="1">
        <f t="array" ref="J1600">LOOKUP(1,1/FREQUENCY(0,SIN((RADIANS($M$3:$M$473-H1600))/2)^2+SIN((RADIANS($N$3:$N$473-I1600))/2)^2*COS(RADIANS($M$3:$M$473))*COS(RADIANS(H1600))),$L$3:$L$473)</f>
        <v>n9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t="str" cm="1">
        <f t="array" ref="J1601">LOOKUP(1,1/FREQUENCY(0,SIN((RADIANS($M$3:$M$473-H1601))/2)^2+SIN((RADIANS($N$3:$N$473-I1601))/2)^2*COS(RADIANS($M$3:$M$473))*COS(RADIANS(H1601))),$L$3:$L$473)</f>
        <v>n9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t="str" cm="1">
        <f t="array" ref="J1602">LOOKUP(1,1/FREQUENCY(0,SIN((RADIANS($M$3:$M$473-H1602))/2)^2+SIN((RADIANS($N$3:$N$473-I1602))/2)^2*COS(RADIANS($M$3:$M$473))*COS(RADIANS(H1602))),$L$3:$L$473)</f>
        <v>n9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t="str" cm="1">
        <f t="array" ref="J1603">LOOKUP(1,1/FREQUENCY(0,SIN((RADIANS($M$3:$M$473-H1603))/2)^2+SIN((RADIANS($N$3:$N$473-I1603))/2)^2*COS(RADIANS($M$3:$M$473))*COS(RADIANS(H1603))),$L$3:$L$473)</f>
        <v>n9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t="str" cm="1">
        <f t="array" ref="J1604">LOOKUP(1,1/FREQUENCY(0,SIN((RADIANS($M$3:$M$473-H1604))/2)^2+SIN((RADIANS($N$3:$N$473-I1604))/2)^2*COS(RADIANS($M$3:$M$473))*COS(RADIANS(H1604))),$L$3:$L$473)</f>
        <v>n9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t="str" cm="1">
        <f t="array" ref="J1605">LOOKUP(1,1/FREQUENCY(0,SIN((RADIANS($M$3:$M$473-H1605))/2)^2+SIN((RADIANS($N$3:$N$473-I1605))/2)^2*COS(RADIANS($M$3:$M$473))*COS(RADIANS(H1605))),$L$3:$L$473)</f>
        <v>n8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t="str" cm="1">
        <f t="array" ref="J1606">LOOKUP(1,1/FREQUENCY(0,SIN((RADIANS($M$3:$M$473-H1606))/2)^2+SIN((RADIANS($N$3:$N$473-I1606))/2)^2*COS(RADIANS($M$3:$M$473))*COS(RADIANS(H1606))),$L$3:$L$473)</f>
        <v>n8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t="str" cm="1">
        <f t="array" ref="J1607">LOOKUP(1,1/FREQUENCY(0,SIN((RADIANS($M$3:$M$473-H1607))/2)^2+SIN((RADIANS($N$3:$N$473-I1607))/2)^2*COS(RADIANS($M$3:$M$473))*COS(RADIANS(H1607))),$L$3:$L$473)</f>
        <v>n9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t="str" cm="1">
        <f t="array" ref="J1608">LOOKUP(1,1/FREQUENCY(0,SIN((RADIANS($M$3:$M$473-H1608))/2)^2+SIN((RADIANS($N$3:$N$473-I1608))/2)^2*COS(RADIANS($M$3:$M$473))*COS(RADIANS(H1608))),$L$3:$L$473)</f>
        <v>n9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t="str" cm="1">
        <f t="array" ref="J1609">LOOKUP(1,1/FREQUENCY(0,SIN((RADIANS($M$3:$M$473-H1609))/2)^2+SIN((RADIANS($N$3:$N$473-I1609))/2)^2*COS(RADIANS($M$3:$M$473))*COS(RADIANS(H1609))),$L$3:$L$473)</f>
        <v>n9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t="str" cm="1">
        <f t="array" ref="J1610">LOOKUP(1,1/FREQUENCY(0,SIN((RADIANS($M$3:$M$473-H1610))/2)^2+SIN((RADIANS($N$3:$N$473-I1610))/2)^2*COS(RADIANS($M$3:$M$473))*COS(RADIANS(H1610))),$L$3:$L$473)</f>
        <v>n8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t="str" cm="1">
        <f t="array" ref="J1611">LOOKUP(1,1/FREQUENCY(0,SIN((RADIANS($M$3:$M$473-H1611))/2)^2+SIN((RADIANS($N$3:$N$473-I1611))/2)^2*COS(RADIANS($M$3:$M$473))*COS(RADIANS(H1611))),$L$3:$L$473)</f>
        <v>n9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t="str" cm="1">
        <f t="array" ref="J1612">LOOKUP(1,1/FREQUENCY(0,SIN((RADIANS($M$3:$M$473-H1612))/2)^2+SIN((RADIANS($N$3:$N$473-I1612))/2)^2*COS(RADIANS($M$3:$M$473))*COS(RADIANS(H1612))),$L$3:$L$473)</f>
        <v>n9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t="str" cm="1">
        <f t="array" ref="J1613">LOOKUP(1,1/FREQUENCY(0,SIN((RADIANS($M$3:$M$473-H1613))/2)^2+SIN((RADIANS($N$3:$N$473-I1613))/2)^2*COS(RADIANS($M$3:$M$473))*COS(RADIANS(H1613))),$L$3:$L$473)</f>
        <v>n9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t="str" cm="1">
        <f t="array" ref="J1614">LOOKUP(1,1/FREQUENCY(0,SIN((RADIANS($M$3:$M$473-H1614))/2)^2+SIN((RADIANS($N$3:$N$473-I1614))/2)^2*COS(RADIANS($M$3:$M$473))*COS(RADIANS(H1614))),$L$3:$L$473)</f>
        <v>n9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t="str" cm="1">
        <f t="array" ref="J1615">LOOKUP(1,1/FREQUENCY(0,SIN((RADIANS($M$3:$M$473-H1615))/2)^2+SIN((RADIANS($N$3:$N$473-I1615))/2)^2*COS(RADIANS($M$3:$M$473))*COS(RADIANS(H1615))),$L$3:$L$473)</f>
        <v>n9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t="str" cm="1">
        <f t="array" ref="J1616">LOOKUP(1,1/FREQUENCY(0,SIN((RADIANS($M$3:$M$473-H1616))/2)^2+SIN((RADIANS($N$3:$N$473-I1616))/2)^2*COS(RADIANS($M$3:$M$473))*COS(RADIANS(H1616))),$L$3:$L$473)</f>
        <v>n9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t="str" cm="1">
        <f t="array" ref="J1617">LOOKUP(1,1/FREQUENCY(0,SIN((RADIANS($M$3:$M$473-H1617))/2)^2+SIN((RADIANS($N$3:$N$473-I1617))/2)^2*COS(RADIANS($M$3:$M$473))*COS(RADIANS(H1617))),$L$3:$L$473)</f>
        <v>n9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t="str" cm="1">
        <f t="array" ref="J1618">LOOKUP(1,1/FREQUENCY(0,SIN((RADIANS($M$3:$M$473-H1618))/2)^2+SIN((RADIANS($N$3:$N$473-I1618))/2)^2*COS(RADIANS($M$3:$M$473))*COS(RADIANS(H1618))),$L$3:$L$473)</f>
        <v>n9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t="str" cm="1">
        <f t="array" ref="J1619">LOOKUP(1,1/FREQUENCY(0,SIN((RADIANS($M$3:$M$473-H1619))/2)^2+SIN((RADIANS($N$3:$N$473-I1619))/2)^2*COS(RADIANS($M$3:$M$473))*COS(RADIANS(H1619))),$L$3:$L$473)</f>
        <v>n9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t="str" cm="1">
        <f t="array" ref="J1620">LOOKUP(1,1/FREQUENCY(0,SIN((RADIANS($M$3:$M$473-H1620))/2)^2+SIN((RADIANS($N$3:$N$473-I1620))/2)^2*COS(RADIANS($M$3:$M$473))*COS(RADIANS(H1620))),$L$3:$L$473)</f>
        <v>n9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t="str" cm="1">
        <f t="array" ref="J1621">LOOKUP(1,1/FREQUENCY(0,SIN((RADIANS($M$3:$M$473-H1621))/2)^2+SIN((RADIANS($N$3:$N$473-I1621))/2)^2*COS(RADIANS($M$3:$M$473))*COS(RADIANS(H1621))),$L$3:$L$473)</f>
        <v>n9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t="str" cm="1">
        <f t="array" ref="J1622">LOOKUP(1,1/FREQUENCY(0,SIN((RADIANS($M$3:$M$473-H1622))/2)^2+SIN((RADIANS($N$3:$N$473-I1622))/2)^2*COS(RADIANS($M$3:$M$473))*COS(RADIANS(H1622))),$L$3:$L$473)</f>
        <v>n9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t="str" cm="1">
        <f t="array" ref="J1623">LOOKUP(1,1/FREQUENCY(0,SIN((RADIANS($M$3:$M$473-H1623))/2)^2+SIN((RADIANS($N$3:$N$473-I1623))/2)^2*COS(RADIANS($M$3:$M$473))*COS(RADIANS(H1623))),$L$3:$L$473)</f>
        <v>n9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t="str" cm="1">
        <f t="array" ref="J1624">LOOKUP(1,1/FREQUENCY(0,SIN((RADIANS($M$3:$M$473-H1624))/2)^2+SIN((RADIANS($N$3:$N$473-I1624))/2)^2*COS(RADIANS($M$3:$M$473))*COS(RADIANS(H1624))),$L$3:$L$473)</f>
        <v>n9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t="str" cm="1">
        <f t="array" ref="J1625">LOOKUP(1,1/FREQUENCY(0,SIN((RADIANS($M$3:$M$473-H1625))/2)^2+SIN((RADIANS($N$3:$N$473-I1625))/2)^2*COS(RADIANS($M$3:$M$473))*COS(RADIANS(H1625))),$L$3:$L$473)</f>
        <v>n9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t="str" cm="1">
        <f t="array" ref="J1626">LOOKUP(1,1/FREQUENCY(0,SIN((RADIANS($M$3:$M$473-H1626))/2)^2+SIN((RADIANS($N$3:$N$473-I1626))/2)^2*COS(RADIANS($M$3:$M$473))*COS(RADIANS(H1626))),$L$3:$L$473)</f>
        <v>n9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t="str" cm="1">
        <f t="array" ref="J1627">LOOKUP(1,1/FREQUENCY(0,SIN((RADIANS($M$3:$M$473-H1627))/2)^2+SIN((RADIANS($N$3:$N$473-I1627))/2)^2*COS(RADIANS($M$3:$M$473))*COS(RADIANS(H1627))),$L$3:$L$473)</f>
        <v>n9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t="str" cm="1">
        <f t="array" ref="J1628">LOOKUP(1,1/FREQUENCY(0,SIN((RADIANS($M$3:$M$473-H1628))/2)^2+SIN((RADIANS($N$3:$N$473-I1628))/2)^2*COS(RADIANS($M$3:$M$473))*COS(RADIANS(H1628))),$L$3:$L$473)</f>
        <v>n9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t="str" cm="1">
        <f t="array" ref="J1629">LOOKUP(1,1/FREQUENCY(0,SIN((RADIANS($M$3:$M$473-H1629))/2)^2+SIN((RADIANS($N$3:$N$473-I1629))/2)^2*COS(RADIANS($M$3:$M$473))*COS(RADIANS(H1629))),$L$3:$L$473)</f>
        <v>n9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t="str" cm="1">
        <f t="array" ref="J1630">LOOKUP(1,1/FREQUENCY(0,SIN((RADIANS($M$3:$M$473-H1630))/2)^2+SIN((RADIANS($N$3:$N$473-I1630))/2)^2*COS(RADIANS($M$3:$M$473))*COS(RADIANS(H1630))),$L$3:$L$473)</f>
        <v>n8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t="str" cm="1">
        <f t="array" ref="J1631">LOOKUP(1,1/FREQUENCY(0,SIN((RADIANS($M$3:$M$473-H1631))/2)^2+SIN((RADIANS($N$3:$N$473-I1631))/2)^2*COS(RADIANS($M$3:$M$473))*COS(RADIANS(H1631))),$L$3:$L$473)</f>
        <v>n8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t="str" cm="1">
        <f t="array" ref="J1632">LOOKUP(1,1/FREQUENCY(0,SIN((RADIANS($M$3:$M$473-H1632))/2)^2+SIN((RADIANS($N$3:$N$473-I1632))/2)^2*COS(RADIANS($M$3:$M$473))*COS(RADIANS(H1632))),$L$3:$L$473)</f>
        <v>n8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t="str" cm="1">
        <f t="array" ref="J1633">LOOKUP(1,1/FREQUENCY(0,SIN((RADIANS($M$3:$M$473-H1633))/2)^2+SIN((RADIANS($N$3:$N$473-I1633))/2)^2*COS(RADIANS($M$3:$M$473))*COS(RADIANS(H1633))),$L$3:$L$473)</f>
        <v>n8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t="str" cm="1">
        <f t="array" ref="J1634">LOOKUP(1,1/FREQUENCY(0,SIN((RADIANS($M$3:$M$473-H1634))/2)^2+SIN((RADIANS($N$3:$N$473-I1634))/2)^2*COS(RADIANS($M$3:$M$473))*COS(RADIANS(H1634))),$L$3:$L$473)</f>
        <v>n8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t="str" cm="1">
        <f t="array" ref="J1635">LOOKUP(1,1/FREQUENCY(0,SIN((RADIANS($M$3:$M$473-H1635))/2)^2+SIN((RADIANS($N$3:$N$473-I1635))/2)^2*COS(RADIANS($M$3:$M$473))*COS(RADIANS(H1635))),$L$3:$L$473)</f>
        <v>n8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t="str" cm="1">
        <f t="array" ref="J1636">LOOKUP(1,1/FREQUENCY(0,SIN((RADIANS($M$3:$M$473-H1636))/2)^2+SIN((RADIANS($N$3:$N$473-I1636))/2)^2*COS(RADIANS($M$3:$M$473))*COS(RADIANS(H1636))),$L$3:$L$473)</f>
        <v>n9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t="str" cm="1">
        <f t="array" ref="J1637">LOOKUP(1,1/FREQUENCY(0,SIN((RADIANS($M$3:$M$473-H1637))/2)^2+SIN((RADIANS($N$3:$N$473-I1637))/2)^2*COS(RADIANS($M$3:$M$473))*COS(RADIANS(H1637))),$L$3:$L$473)</f>
        <v>n9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t="str" cm="1">
        <f t="array" ref="J1638">LOOKUP(1,1/FREQUENCY(0,SIN((RADIANS($M$3:$M$473-H1638))/2)^2+SIN((RADIANS($N$3:$N$473-I1638))/2)^2*COS(RADIANS($M$3:$M$473))*COS(RADIANS(H1638))),$L$3:$L$473)</f>
        <v>n62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t="str" cm="1">
        <f t="array" ref="J1639">LOOKUP(1,1/FREQUENCY(0,SIN((RADIANS($M$3:$M$473-H1639))/2)^2+SIN((RADIANS($N$3:$N$473-I1639))/2)^2*COS(RADIANS($M$3:$M$473))*COS(RADIANS(H1639))),$L$3:$L$473)</f>
        <v>n62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t="str" cm="1">
        <f t="array" ref="J1640">LOOKUP(1,1/FREQUENCY(0,SIN((RADIANS($M$3:$M$473-H1640))/2)^2+SIN((RADIANS($N$3:$N$473-I1640))/2)^2*COS(RADIANS($M$3:$M$473))*COS(RADIANS(H1640))),$L$3:$L$473)</f>
        <v>n62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t="str" cm="1">
        <f t="array" ref="J1641">LOOKUP(1,1/FREQUENCY(0,SIN((RADIANS($M$3:$M$473-H1641))/2)^2+SIN((RADIANS($N$3:$N$473-I1641))/2)^2*COS(RADIANS($M$3:$M$473))*COS(RADIANS(H1641))),$L$3:$L$473)</f>
        <v>n62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t="str" cm="1">
        <f t="array" ref="J1642">LOOKUP(1,1/FREQUENCY(0,SIN((RADIANS($M$3:$M$473-H1642))/2)^2+SIN((RADIANS($N$3:$N$473-I1642))/2)^2*COS(RADIANS($M$3:$M$473))*COS(RADIANS(H1642))),$L$3:$L$473)</f>
        <v>n61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t="str" cm="1">
        <f t="array" ref="J1643">LOOKUP(1,1/FREQUENCY(0,SIN((RADIANS($M$3:$M$473-H1643))/2)^2+SIN((RADIANS($N$3:$N$473-I1643))/2)^2*COS(RADIANS($M$3:$M$473))*COS(RADIANS(H1643))),$L$3:$L$473)</f>
        <v>n62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t="str" cm="1">
        <f t="array" ref="J1644">LOOKUP(1,1/FREQUENCY(0,SIN((RADIANS($M$3:$M$473-H1644))/2)^2+SIN((RADIANS($N$3:$N$473-I1644))/2)^2*COS(RADIANS($M$3:$M$473))*COS(RADIANS(H1644))),$L$3:$L$473)</f>
        <v>n62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t="str" cm="1">
        <f t="array" ref="J1645">LOOKUP(1,1/FREQUENCY(0,SIN((RADIANS($M$3:$M$473-H1645))/2)^2+SIN((RADIANS($N$3:$N$473-I1645))/2)^2*COS(RADIANS($M$3:$M$473))*COS(RADIANS(H1645))),$L$3:$L$473)</f>
        <v>n62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t="str" cm="1">
        <f t="array" ref="J1646">LOOKUP(1,1/FREQUENCY(0,SIN((RADIANS($M$3:$M$473-H1646))/2)^2+SIN((RADIANS($N$3:$N$473-I1646))/2)^2*COS(RADIANS($M$3:$M$473))*COS(RADIANS(H1646))),$L$3:$L$473)</f>
        <v>n62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t="str" cm="1">
        <f t="array" ref="J1647">LOOKUP(1,1/FREQUENCY(0,SIN((RADIANS($M$3:$M$473-H1647))/2)^2+SIN((RADIANS($N$3:$N$473-I1647))/2)^2*COS(RADIANS($M$3:$M$473))*COS(RADIANS(H1647))),$L$3:$L$473)</f>
        <v>n62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t="str" cm="1">
        <f t="array" ref="J1648">LOOKUP(1,1/FREQUENCY(0,SIN((RADIANS($M$3:$M$473-H1648))/2)^2+SIN((RADIANS($N$3:$N$473-I1648))/2)^2*COS(RADIANS($M$3:$M$473))*COS(RADIANS(H1648))),$L$3:$L$473)</f>
        <v>n62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t="str" cm="1">
        <f t="array" ref="J1649">LOOKUP(1,1/FREQUENCY(0,SIN((RADIANS($M$3:$M$473-H1649))/2)^2+SIN((RADIANS($N$3:$N$473-I1649))/2)^2*COS(RADIANS($M$3:$M$473))*COS(RADIANS(H1649))),$L$3:$L$473)</f>
        <v>n369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t="str" cm="1">
        <f t="array" ref="J1650">LOOKUP(1,1/FREQUENCY(0,SIN((RADIANS($M$3:$M$473-H1650))/2)^2+SIN((RADIANS($N$3:$N$473-I1650))/2)^2*COS(RADIANS($M$3:$M$473))*COS(RADIANS(H1650))),$L$3:$L$473)</f>
        <v>n369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t="str" cm="1">
        <f t="array" ref="J1651">LOOKUP(1,1/FREQUENCY(0,SIN((RADIANS($M$3:$M$473-H1651))/2)^2+SIN((RADIANS($N$3:$N$473-I1651))/2)^2*COS(RADIANS($M$3:$M$473))*COS(RADIANS(H1651))),$L$3:$L$473)</f>
        <v>n201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t="str" cm="1">
        <f t="array" ref="J1652">LOOKUP(1,1/FREQUENCY(0,SIN((RADIANS($M$3:$M$473-H1652))/2)^2+SIN((RADIANS($N$3:$N$473-I1652))/2)^2*COS(RADIANS($M$3:$M$473))*COS(RADIANS(H1652))),$L$3:$L$473)</f>
        <v>n201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t="str" cm="1">
        <f t="array" ref="J1653">LOOKUP(1,1/FREQUENCY(0,SIN((RADIANS($M$3:$M$473-H1653))/2)^2+SIN((RADIANS($N$3:$N$473-I1653))/2)^2*COS(RADIANS($M$3:$M$473))*COS(RADIANS(H1653))),$L$3:$L$473)</f>
        <v>n201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t="str" cm="1">
        <f t="array" ref="J1654">LOOKUP(1,1/FREQUENCY(0,SIN((RADIANS($M$3:$M$473-H1654))/2)^2+SIN((RADIANS($N$3:$N$473-I1654))/2)^2*COS(RADIANS($M$3:$M$473))*COS(RADIANS(H1654))),$L$3:$L$473)</f>
        <v>n201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t="str" cm="1">
        <f t="array" ref="J1655">LOOKUP(1,1/FREQUENCY(0,SIN((RADIANS($M$3:$M$473-H1655))/2)^2+SIN((RADIANS($N$3:$N$473-I1655))/2)^2*COS(RADIANS($M$3:$M$473))*COS(RADIANS(H1655))),$L$3:$L$473)</f>
        <v>n201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t="str" cm="1">
        <f t="array" ref="J1656">LOOKUP(1,1/FREQUENCY(0,SIN((RADIANS($M$3:$M$473-H1656))/2)^2+SIN((RADIANS($N$3:$N$473-I1656))/2)^2*COS(RADIANS($M$3:$M$473))*COS(RADIANS(H1656))),$L$3:$L$473)</f>
        <v>n201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t="str" cm="1">
        <f t="array" ref="J1657">LOOKUP(1,1/FREQUENCY(0,SIN((RADIANS($M$3:$M$473-H1657))/2)^2+SIN((RADIANS($N$3:$N$473-I1657))/2)^2*COS(RADIANS($M$3:$M$473))*COS(RADIANS(H1657))),$L$3:$L$473)</f>
        <v>n201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t="str" cm="1">
        <f t="array" ref="J1658">LOOKUP(1,1/FREQUENCY(0,SIN((RADIANS($M$3:$M$473-H1658))/2)^2+SIN((RADIANS($N$3:$N$473-I1658))/2)^2*COS(RADIANS($M$3:$M$473))*COS(RADIANS(H1658))),$L$3:$L$473)</f>
        <v>n201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t="str" cm="1">
        <f t="array" ref="J1659">LOOKUP(1,1/FREQUENCY(0,SIN((RADIANS($M$3:$M$473-H1659))/2)^2+SIN((RADIANS($N$3:$N$473-I1659))/2)^2*COS(RADIANS($M$3:$M$473))*COS(RADIANS(H1659))),$L$3:$L$473)</f>
        <v>n201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t="str" cm="1">
        <f t="array" ref="J1660">LOOKUP(1,1/FREQUENCY(0,SIN((RADIANS($M$3:$M$473-H1660))/2)^2+SIN((RADIANS($N$3:$N$473-I1660))/2)^2*COS(RADIANS($M$3:$M$473))*COS(RADIANS(H1660))),$L$3:$L$473)</f>
        <v>n183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t="str" cm="1">
        <f t="array" ref="J1661">LOOKUP(1,1/FREQUENCY(0,SIN((RADIANS($M$3:$M$473-H1661))/2)^2+SIN((RADIANS($N$3:$N$473-I1661))/2)^2*COS(RADIANS($M$3:$M$473))*COS(RADIANS(H1661))),$L$3:$L$473)</f>
        <v>n201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t="str" cm="1">
        <f t="array" ref="J1662">LOOKUP(1,1/FREQUENCY(0,SIN((RADIANS($M$3:$M$473-H1662))/2)^2+SIN((RADIANS($N$3:$N$473-I1662))/2)^2*COS(RADIANS($M$3:$M$473))*COS(RADIANS(H1662))),$L$3:$L$473)</f>
        <v>n201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t="str" cm="1">
        <f t="array" ref="J1663">LOOKUP(1,1/FREQUENCY(0,SIN((RADIANS($M$3:$M$473-H1663))/2)^2+SIN((RADIANS($N$3:$N$473-I1663))/2)^2*COS(RADIANS($M$3:$M$473))*COS(RADIANS(H1663))),$L$3:$L$473)</f>
        <v>n30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t="str" cm="1">
        <f t="array" ref="J1664">LOOKUP(1,1/FREQUENCY(0,SIN((RADIANS($M$3:$M$473-H1664))/2)^2+SIN((RADIANS($N$3:$N$473-I1664))/2)^2*COS(RADIANS($M$3:$M$473))*COS(RADIANS(H1664))),$L$3:$L$473)</f>
        <v>n30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t="str" cm="1">
        <f t="array" ref="J1665">LOOKUP(1,1/FREQUENCY(0,SIN((RADIANS($M$3:$M$473-H1665))/2)^2+SIN((RADIANS($N$3:$N$473-I1665))/2)^2*COS(RADIANS($M$3:$M$473))*COS(RADIANS(H1665))),$L$3:$L$473)</f>
        <v>n369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t="str" cm="1">
        <f t="array" ref="J1666">LOOKUP(1,1/FREQUENCY(0,SIN((RADIANS($M$3:$M$473-H1666))/2)^2+SIN((RADIANS($N$3:$N$473-I1666))/2)^2*COS(RADIANS($M$3:$M$473))*COS(RADIANS(H1666))),$L$3:$L$473)</f>
        <v>n369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t="str" cm="1">
        <f t="array" ref="J1667">LOOKUP(1,1/FREQUENCY(0,SIN((RADIANS($M$3:$M$473-H1667))/2)^2+SIN((RADIANS($N$3:$N$473-I1667))/2)^2*COS(RADIANS($M$3:$M$473))*COS(RADIANS(H1667))),$L$3:$L$473)</f>
        <v>n369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t="str" cm="1">
        <f t="array" ref="J1668">LOOKUP(1,1/FREQUENCY(0,SIN((RADIANS($M$3:$M$473-H1668))/2)^2+SIN((RADIANS($N$3:$N$473-I1668))/2)^2*COS(RADIANS($M$3:$M$473))*COS(RADIANS(H1668))),$L$3:$L$473)</f>
        <v>n369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t="str" cm="1">
        <f t="array" ref="J1669">LOOKUP(1,1/FREQUENCY(0,SIN((RADIANS($M$3:$M$473-H1669))/2)^2+SIN((RADIANS($N$3:$N$473-I1669))/2)^2*COS(RADIANS($M$3:$M$473))*COS(RADIANS(H1669))),$L$3:$L$473)</f>
        <v>n369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t="str" cm="1">
        <f t="array" ref="J1670">LOOKUP(1,1/FREQUENCY(0,SIN((RADIANS($M$3:$M$473-H1670))/2)^2+SIN((RADIANS($N$3:$N$473-I1670))/2)^2*COS(RADIANS($M$3:$M$473))*COS(RADIANS(H1670))),$L$3:$L$473)</f>
        <v>n201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t="str" cm="1">
        <f t="array" ref="J1671">LOOKUP(1,1/FREQUENCY(0,SIN((RADIANS($M$3:$M$473-H1671))/2)^2+SIN((RADIANS($N$3:$N$473-I1671))/2)^2*COS(RADIANS($M$3:$M$473))*COS(RADIANS(H1671))),$L$3:$L$473)</f>
        <v>n369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t="str" cm="1">
        <f t="array" ref="J1672">LOOKUP(1,1/FREQUENCY(0,SIN((RADIANS($M$3:$M$473-H1672))/2)^2+SIN((RADIANS($N$3:$N$473-I1672))/2)^2*COS(RADIANS($M$3:$M$473))*COS(RADIANS(H1672))),$L$3:$L$473)</f>
        <v>n30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t="str" cm="1">
        <f t="array" ref="J1673">LOOKUP(1,1/FREQUENCY(0,SIN((RADIANS($M$3:$M$473-H1673))/2)^2+SIN((RADIANS($N$3:$N$473-I1673))/2)^2*COS(RADIANS($M$3:$M$473))*COS(RADIANS(H1673))),$L$3:$L$473)</f>
        <v>n201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t="str" cm="1">
        <f t="array" ref="J1674">LOOKUP(1,1/FREQUENCY(0,SIN((RADIANS($M$3:$M$473-H1674))/2)^2+SIN((RADIANS($N$3:$N$473-I1674))/2)^2*COS(RADIANS($M$3:$M$473))*COS(RADIANS(H1674))),$L$3:$L$473)</f>
        <v>n369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t="str" cm="1">
        <f t="array" ref="J1675">LOOKUP(1,1/FREQUENCY(0,SIN((RADIANS($M$3:$M$473-H1675))/2)^2+SIN((RADIANS($N$3:$N$473-I1675))/2)^2*COS(RADIANS($M$3:$M$473))*COS(RADIANS(H1675))),$L$3:$L$473)</f>
        <v>n369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t="str" cm="1">
        <f t="array" ref="J1676">LOOKUP(1,1/FREQUENCY(0,SIN((RADIANS($M$3:$M$473-H1676))/2)^2+SIN((RADIANS($N$3:$N$473-I1676))/2)^2*COS(RADIANS($M$3:$M$473))*COS(RADIANS(H1676))),$L$3:$L$473)</f>
        <v>n201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t="str" cm="1">
        <f t="array" ref="J1677">LOOKUP(1,1/FREQUENCY(0,SIN((RADIANS($M$3:$M$473-H1677))/2)^2+SIN((RADIANS($N$3:$N$473-I1677))/2)^2*COS(RADIANS($M$3:$M$473))*COS(RADIANS(H1677))),$L$3:$L$473)</f>
        <v>n369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t="str" cm="1">
        <f t="array" ref="J1678">LOOKUP(1,1/FREQUENCY(0,SIN((RADIANS($M$3:$M$473-H1678))/2)^2+SIN((RADIANS($N$3:$N$473-I1678))/2)^2*COS(RADIANS($M$3:$M$473))*COS(RADIANS(H1678))),$L$3:$L$473)</f>
        <v>n30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t="str" cm="1">
        <f t="array" ref="J1679">LOOKUP(1,1/FREQUENCY(0,SIN((RADIANS($M$3:$M$473-H1679))/2)^2+SIN((RADIANS($N$3:$N$473-I1679))/2)^2*COS(RADIANS($M$3:$M$473))*COS(RADIANS(H1679))),$L$3:$L$473)</f>
        <v>n201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t="str" cm="1">
        <f t="array" ref="J1680">LOOKUP(1,1/FREQUENCY(0,SIN((RADIANS($M$3:$M$473-H1680))/2)^2+SIN((RADIANS($N$3:$N$473-I1680))/2)^2*COS(RADIANS($M$3:$M$473))*COS(RADIANS(H1680))),$L$3:$L$473)</f>
        <v>n30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t="str" cm="1">
        <f t="array" ref="J1681">LOOKUP(1,1/FREQUENCY(0,SIN((RADIANS($M$3:$M$473-H1681))/2)^2+SIN((RADIANS($N$3:$N$473-I1681))/2)^2*COS(RADIANS($M$3:$M$473))*COS(RADIANS(H1681))),$L$3:$L$473)</f>
        <v>n30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t="str" cm="1">
        <f t="array" ref="J1682">LOOKUP(1,1/FREQUENCY(0,SIN((RADIANS($M$3:$M$473-H1682))/2)^2+SIN((RADIANS($N$3:$N$473-I1682))/2)^2*COS(RADIANS($M$3:$M$473))*COS(RADIANS(H1682))),$L$3:$L$473)</f>
        <v>n30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t="str" cm="1">
        <f t="array" ref="J1683">LOOKUP(1,1/FREQUENCY(0,SIN((RADIANS($M$3:$M$473-H1683))/2)^2+SIN((RADIANS($N$3:$N$473-I1683))/2)^2*COS(RADIANS($M$3:$M$473))*COS(RADIANS(H1683))),$L$3:$L$473)</f>
        <v>n30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t="str" cm="1">
        <f t="array" ref="J1684">LOOKUP(1,1/FREQUENCY(0,SIN((RADIANS($M$3:$M$473-H1684))/2)^2+SIN((RADIANS($N$3:$N$473-I1684))/2)^2*COS(RADIANS($M$3:$M$473))*COS(RADIANS(H1684))),$L$3:$L$473)</f>
        <v>n30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t="str" cm="1">
        <f t="array" ref="J1685">LOOKUP(1,1/FREQUENCY(0,SIN((RADIANS($M$3:$M$473-H1685))/2)^2+SIN((RADIANS($N$3:$N$473-I1685))/2)^2*COS(RADIANS($M$3:$M$473))*COS(RADIANS(H1685))),$L$3:$L$473)</f>
        <v>n30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t="str" cm="1">
        <f t="array" ref="J1686">LOOKUP(1,1/FREQUENCY(0,SIN((RADIANS($M$3:$M$473-H1686))/2)^2+SIN((RADIANS($N$3:$N$473-I1686))/2)^2*COS(RADIANS($M$3:$M$473))*COS(RADIANS(H1686))),$L$3:$L$473)</f>
        <v>n30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t="str" cm="1">
        <f t="array" ref="J1687">LOOKUP(1,1/FREQUENCY(0,SIN((RADIANS($M$3:$M$473-H1687))/2)^2+SIN((RADIANS($N$3:$N$473-I1687))/2)^2*COS(RADIANS($M$3:$M$473))*COS(RADIANS(H1687))),$L$3:$L$473)</f>
        <v>n201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t="str" cm="1">
        <f t="array" ref="J1688">LOOKUP(1,1/FREQUENCY(0,SIN((RADIANS($M$3:$M$473-H1688))/2)^2+SIN((RADIANS($N$3:$N$473-I1688))/2)^2*COS(RADIANS($M$3:$M$473))*COS(RADIANS(H1688))),$L$3:$L$473)</f>
        <v>n201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t="str" cm="1">
        <f t="array" ref="J1689">LOOKUP(1,1/FREQUENCY(0,SIN((RADIANS($M$3:$M$473-H1689))/2)^2+SIN((RADIANS($N$3:$N$473-I1689))/2)^2*COS(RADIANS($M$3:$M$473))*COS(RADIANS(H1689))),$L$3:$L$473)</f>
        <v>n201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t="str" cm="1">
        <f t="array" ref="J1690">LOOKUP(1,1/FREQUENCY(0,SIN((RADIANS($M$3:$M$473-H1690))/2)^2+SIN((RADIANS($N$3:$N$473-I1690))/2)^2*COS(RADIANS($M$3:$M$473))*COS(RADIANS(H1690))),$L$3:$L$473)</f>
        <v>n201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t="str" cm="1">
        <f t="array" ref="J1691">LOOKUP(1,1/FREQUENCY(0,SIN((RADIANS($M$3:$M$473-H1691))/2)^2+SIN((RADIANS($N$3:$N$473-I1691))/2)^2*COS(RADIANS($M$3:$M$473))*COS(RADIANS(H1691))),$L$3:$L$473)</f>
        <v>n201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t="str" cm="1">
        <f t="array" ref="J1692">LOOKUP(1,1/FREQUENCY(0,SIN((RADIANS($M$3:$M$473-H1692))/2)^2+SIN((RADIANS($N$3:$N$473-I1692))/2)^2*COS(RADIANS($M$3:$M$473))*COS(RADIANS(H1692))),$L$3:$L$473)</f>
        <v>n201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t="str" cm="1">
        <f t="array" ref="J1693">LOOKUP(1,1/FREQUENCY(0,SIN((RADIANS($M$3:$M$473-H1693))/2)^2+SIN((RADIANS($N$3:$N$473-I1693))/2)^2*COS(RADIANS($M$3:$M$473))*COS(RADIANS(H1693))),$L$3:$L$473)</f>
        <v>n201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t="str" cm="1">
        <f t="array" ref="J1694">LOOKUP(1,1/FREQUENCY(0,SIN((RADIANS($M$3:$M$473-H1694))/2)^2+SIN((RADIANS($N$3:$N$473-I1694))/2)^2*COS(RADIANS($M$3:$M$473))*COS(RADIANS(H1694))),$L$3:$L$473)</f>
        <v>n201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t="str" cm="1">
        <f t="array" ref="J1695">LOOKUP(1,1/FREQUENCY(0,SIN((RADIANS($M$3:$M$473-H1695))/2)^2+SIN((RADIANS($N$3:$N$473-I1695))/2)^2*COS(RADIANS($M$3:$M$473))*COS(RADIANS(H1695))),$L$3:$L$473)</f>
        <v>n201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t="str" cm="1">
        <f t="array" ref="J1696">LOOKUP(1,1/FREQUENCY(0,SIN((RADIANS($M$3:$M$473-H1696))/2)^2+SIN((RADIANS($N$3:$N$473-I1696))/2)^2*COS(RADIANS($M$3:$M$473))*COS(RADIANS(H1696))),$L$3:$L$473)</f>
        <v>n201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t="str" cm="1">
        <f t="array" ref="J1697">LOOKUP(1,1/FREQUENCY(0,SIN((RADIANS($M$3:$M$473-H1697))/2)^2+SIN((RADIANS($N$3:$N$473-I1697))/2)^2*COS(RADIANS($M$3:$M$473))*COS(RADIANS(H1697))),$L$3:$L$473)</f>
        <v>n201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t="str" cm="1">
        <f t="array" ref="J1698">LOOKUP(1,1/FREQUENCY(0,SIN((RADIANS($M$3:$M$473-H1698))/2)^2+SIN((RADIANS($N$3:$N$473-I1698))/2)^2*COS(RADIANS($M$3:$M$473))*COS(RADIANS(H1698))),$L$3:$L$473)</f>
        <v>n201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t="str" cm="1">
        <f t="array" ref="J1699">LOOKUP(1,1/FREQUENCY(0,SIN((RADIANS($M$3:$M$473-H1699))/2)^2+SIN((RADIANS($N$3:$N$473-I1699))/2)^2*COS(RADIANS($M$3:$M$473))*COS(RADIANS(H1699))),$L$3:$L$473)</f>
        <v>n201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t="str" cm="1">
        <f t="array" ref="J1700">LOOKUP(1,1/FREQUENCY(0,SIN((RADIANS($M$3:$M$473-H1700))/2)^2+SIN((RADIANS($N$3:$N$473-I1700))/2)^2*COS(RADIANS($M$3:$M$473))*COS(RADIANS(H1700))),$L$3:$L$473)</f>
        <v>n201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t="str" cm="1">
        <f t="array" ref="J1701">LOOKUP(1,1/FREQUENCY(0,SIN((RADIANS($M$3:$M$473-H1701))/2)^2+SIN((RADIANS($N$3:$N$473-I1701))/2)^2*COS(RADIANS($M$3:$M$473))*COS(RADIANS(H1701))),$L$3:$L$473)</f>
        <v>n201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t="str" cm="1">
        <f t="array" ref="J1702">LOOKUP(1,1/FREQUENCY(0,SIN((RADIANS($M$3:$M$473-H1702))/2)^2+SIN((RADIANS($N$3:$N$473-I1702))/2)^2*COS(RADIANS($M$3:$M$473))*COS(RADIANS(H1702))),$L$3:$L$473)</f>
        <v>n201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t="str" cm="1">
        <f t="array" ref="J1703">LOOKUP(1,1/FREQUENCY(0,SIN((RADIANS($M$3:$M$473-H1703))/2)^2+SIN((RADIANS($N$3:$N$473-I1703))/2)^2*COS(RADIANS($M$3:$M$473))*COS(RADIANS(H1703))),$L$3:$L$473)</f>
        <v>n201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t="str" cm="1">
        <f t="array" ref="J1704">LOOKUP(1,1/FREQUENCY(0,SIN((RADIANS($M$3:$M$473-H1704))/2)^2+SIN((RADIANS($N$3:$N$473-I1704))/2)^2*COS(RADIANS($M$3:$M$473))*COS(RADIANS(H1704))),$L$3:$L$473)</f>
        <v>n201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t="str" cm="1">
        <f t="array" ref="J1705">LOOKUP(1,1/FREQUENCY(0,SIN((RADIANS($M$3:$M$473-H1705))/2)^2+SIN((RADIANS($N$3:$N$473-I1705))/2)^2*COS(RADIANS($M$3:$M$473))*COS(RADIANS(H1705))),$L$3:$L$473)</f>
        <v>n201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t="str" cm="1">
        <f t="array" ref="J1706">LOOKUP(1,1/FREQUENCY(0,SIN((RADIANS($M$3:$M$473-H1706))/2)^2+SIN((RADIANS($N$3:$N$473-I1706))/2)^2*COS(RADIANS($M$3:$M$473))*COS(RADIANS(H1706))),$L$3:$L$473)</f>
        <v>n29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t="str" cm="1">
        <f t="array" ref="J1707">LOOKUP(1,1/FREQUENCY(0,SIN((RADIANS($M$3:$M$473-H1707))/2)^2+SIN((RADIANS($N$3:$N$473-I1707))/2)^2*COS(RADIANS($M$3:$M$473))*COS(RADIANS(H1707))),$L$3:$L$473)</f>
        <v>n380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t="str" cm="1">
        <f t="array" ref="J1708">LOOKUP(1,1/FREQUENCY(0,SIN((RADIANS($M$3:$M$473-H1708))/2)^2+SIN((RADIANS($N$3:$N$473-I1708))/2)^2*COS(RADIANS($M$3:$M$473))*COS(RADIANS(H1708))),$L$3:$L$473)</f>
        <v>n29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t="str" cm="1">
        <f t="array" ref="J1709">LOOKUP(1,1/FREQUENCY(0,SIN((RADIANS($M$3:$M$473-H1709))/2)^2+SIN((RADIANS($N$3:$N$473-I1709))/2)^2*COS(RADIANS($M$3:$M$473))*COS(RADIANS(H1709))),$L$3:$L$473)</f>
        <v>n201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t="str" cm="1">
        <f t="array" ref="J1710">LOOKUP(1,1/FREQUENCY(0,SIN((RADIANS($M$3:$M$473-H1710))/2)^2+SIN((RADIANS($N$3:$N$473-I1710))/2)^2*COS(RADIANS($M$3:$M$473))*COS(RADIANS(H1710))),$L$3:$L$473)</f>
        <v>n183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t="str" cm="1">
        <f t="array" ref="J1711">LOOKUP(1,1/FREQUENCY(0,SIN((RADIANS($M$3:$M$473-H1711))/2)^2+SIN((RADIANS($N$3:$N$473-I1711))/2)^2*COS(RADIANS($M$3:$M$473))*COS(RADIANS(H1711))),$L$3:$L$473)</f>
        <v>n183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t="str" cm="1">
        <f t="array" ref="J1712">LOOKUP(1,1/FREQUENCY(0,SIN((RADIANS($M$3:$M$473-H1712))/2)^2+SIN((RADIANS($N$3:$N$473-I1712))/2)^2*COS(RADIANS($M$3:$M$473))*COS(RADIANS(H1712))),$L$3:$L$473)</f>
        <v>n29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t="str" cm="1">
        <f t="array" ref="J1713">LOOKUP(1,1/FREQUENCY(0,SIN((RADIANS($M$3:$M$473-H1713))/2)^2+SIN((RADIANS($N$3:$N$473-I1713))/2)^2*COS(RADIANS($M$3:$M$473))*COS(RADIANS(H1713))),$L$3:$L$473)</f>
        <v>n201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t="str" cm="1">
        <f t="array" ref="J1714">LOOKUP(1,1/FREQUENCY(0,SIN((RADIANS($M$3:$M$473-H1714))/2)^2+SIN((RADIANS($N$3:$N$473-I1714))/2)^2*COS(RADIANS($M$3:$M$473))*COS(RADIANS(H1714))),$L$3:$L$473)</f>
        <v>n1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t="str" cm="1">
        <f t="array" ref="J1715">LOOKUP(1,1/FREQUENCY(0,SIN((RADIANS($M$3:$M$473-H1715))/2)^2+SIN((RADIANS($N$3:$N$473-I1715))/2)^2*COS(RADIANS($M$3:$M$473))*COS(RADIANS(H1715))),$L$3:$L$473)</f>
        <v>n380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t="str" cm="1">
        <f t="array" ref="J1716">LOOKUP(1,1/FREQUENCY(0,SIN((RADIANS($M$3:$M$473-H1716))/2)^2+SIN((RADIANS($N$3:$N$473-I1716))/2)^2*COS(RADIANS($M$3:$M$473))*COS(RADIANS(H1716))),$L$3:$L$473)</f>
        <v>n1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t="str" cm="1">
        <f t="array" ref="J1717">LOOKUP(1,1/FREQUENCY(0,SIN((RADIANS($M$3:$M$473-H1717))/2)^2+SIN((RADIANS($N$3:$N$473-I1717))/2)^2*COS(RADIANS($M$3:$M$473))*COS(RADIANS(H1717))),$L$3:$L$473)</f>
        <v>n380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t="str" cm="1">
        <f t="array" ref="J1718">LOOKUP(1,1/FREQUENCY(0,SIN((RADIANS($M$3:$M$473-H1718))/2)^2+SIN((RADIANS($N$3:$N$473-I1718))/2)^2*COS(RADIANS($M$3:$M$473))*COS(RADIANS(H1718))),$L$3:$L$473)</f>
        <v>n1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t="str" cm="1">
        <f t="array" ref="J1719">LOOKUP(1,1/FREQUENCY(0,SIN((RADIANS($M$3:$M$473-H1719))/2)^2+SIN((RADIANS($N$3:$N$473-I1719))/2)^2*COS(RADIANS($M$3:$M$473))*COS(RADIANS(H1719))),$L$3:$L$473)</f>
        <v>n474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t="str" cm="1">
        <f t="array" ref="J1720">LOOKUP(1,1/FREQUENCY(0,SIN((RADIANS($M$3:$M$473-H1720))/2)^2+SIN((RADIANS($N$3:$N$473-I1720))/2)^2*COS(RADIANS($M$3:$M$473))*COS(RADIANS(H1720))),$L$3:$L$473)</f>
        <v>n474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t="str" cm="1">
        <f t="array" ref="J1721">LOOKUP(1,1/FREQUENCY(0,SIN((RADIANS($M$3:$M$473-H1721))/2)^2+SIN((RADIANS($N$3:$N$473-I1721))/2)^2*COS(RADIANS($M$3:$M$473))*COS(RADIANS(H1721))),$L$3:$L$473)</f>
        <v>n474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t="str" cm="1">
        <f t="array" ref="J1722">LOOKUP(1,1/FREQUENCY(0,SIN((RADIANS($M$3:$M$473-H1722))/2)^2+SIN((RADIANS($N$3:$N$473-I1722))/2)^2*COS(RADIANS($M$3:$M$473))*COS(RADIANS(H1722))),$L$3:$L$473)</f>
        <v>n474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t="str" cm="1">
        <f t="array" ref="J1723">LOOKUP(1,1/FREQUENCY(0,SIN((RADIANS($M$3:$M$473-H1723))/2)^2+SIN((RADIANS($N$3:$N$473-I1723))/2)^2*COS(RADIANS($M$3:$M$473))*COS(RADIANS(H1723))),$L$3:$L$473)</f>
        <v>n380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t="str" cm="1">
        <f t="array" ref="J1724">LOOKUP(1,1/FREQUENCY(0,SIN((RADIANS($M$3:$M$473-H1724))/2)^2+SIN((RADIANS($N$3:$N$473-I1724))/2)^2*COS(RADIANS($M$3:$M$473))*COS(RADIANS(H1724))),$L$3:$L$473)</f>
        <v>n380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t="str" cm="1">
        <f t="array" ref="J1725">LOOKUP(1,1/FREQUENCY(0,SIN((RADIANS($M$3:$M$473-H1725))/2)^2+SIN((RADIANS($N$3:$N$473-I1725))/2)^2*COS(RADIANS($M$3:$M$473))*COS(RADIANS(H1725))),$L$3:$L$473)</f>
        <v>n1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t="str" cm="1">
        <f t="array" ref="J1726">LOOKUP(1,1/FREQUENCY(0,SIN((RADIANS($M$3:$M$473-H1726))/2)^2+SIN((RADIANS($N$3:$N$473-I1726))/2)^2*COS(RADIANS($M$3:$M$473))*COS(RADIANS(H1726))),$L$3:$L$473)</f>
        <v>n380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t="str" cm="1">
        <f t="array" ref="J1727">LOOKUP(1,1/FREQUENCY(0,SIN((RADIANS($M$3:$M$473-H1727))/2)^2+SIN((RADIANS($N$3:$N$473-I1727))/2)^2*COS(RADIANS($M$3:$M$473))*COS(RADIANS(H1727))),$L$3:$L$473)</f>
        <v>n380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t="str" cm="1">
        <f t="array" ref="J1728">LOOKUP(1,1/FREQUENCY(0,SIN((RADIANS($M$3:$M$473-H1728))/2)^2+SIN((RADIANS($N$3:$N$473-I1728))/2)^2*COS(RADIANS($M$3:$M$473))*COS(RADIANS(H1728))),$L$3:$L$473)</f>
        <v>n380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t="str" cm="1">
        <f t="array" ref="J1729">LOOKUP(1,1/FREQUENCY(0,SIN((RADIANS($M$3:$M$473-H1729))/2)^2+SIN((RADIANS($N$3:$N$473-I1729))/2)^2*COS(RADIANS($M$3:$M$473))*COS(RADIANS(H1729))),$L$3:$L$473)</f>
        <v>n30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t="str" cm="1">
        <f t="array" ref="J1730">LOOKUP(1,1/FREQUENCY(0,SIN((RADIANS($M$3:$M$473-H1730))/2)^2+SIN((RADIANS($N$3:$N$473-I1730))/2)^2*COS(RADIANS($M$3:$M$473))*COS(RADIANS(H1730))),$L$3:$L$473)</f>
        <v>n415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t="str" cm="1">
        <f t="array" ref="J1731">LOOKUP(1,1/FREQUENCY(0,SIN((RADIANS($M$3:$M$473-H1731))/2)^2+SIN((RADIANS($N$3:$N$473-I1731))/2)^2*COS(RADIANS($M$3:$M$473))*COS(RADIANS(H1731))),$L$3:$L$473)</f>
        <v>n27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t="str" cm="1">
        <f t="array" ref="J1732">LOOKUP(1,1/FREQUENCY(0,SIN((RADIANS($M$3:$M$473-H1732))/2)^2+SIN((RADIANS($N$3:$N$473-I1732))/2)^2*COS(RADIANS($M$3:$M$473))*COS(RADIANS(H1732))),$L$3:$L$473)</f>
        <v>n414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t="str" cm="1">
        <f t="array" ref="J1733">LOOKUP(1,1/FREQUENCY(0,SIN((RADIANS($M$3:$M$473-H1733))/2)^2+SIN((RADIANS($N$3:$N$473-I1733))/2)^2*COS(RADIANS($M$3:$M$473))*COS(RADIANS(H1733))),$L$3:$L$473)</f>
        <v>n30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t="str" cm="1">
        <f t="array" ref="J1734">LOOKUP(1,1/FREQUENCY(0,SIN((RADIANS($M$3:$M$473-H1734))/2)^2+SIN((RADIANS($N$3:$N$473-I1734))/2)^2*COS(RADIANS($M$3:$M$473))*COS(RADIANS(H1734))),$L$3:$L$473)</f>
        <v>n30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t="str" cm="1">
        <f t="array" ref="J1735">LOOKUP(1,1/FREQUENCY(0,SIN((RADIANS($M$3:$M$473-H1735))/2)^2+SIN((RADIANS($N$3:$N$473-I1735))/2)^2*COS(RADIANS($M$3:$M$473))*COS(RADIANS(H1735))),$L$3:$L$473)</f>
        <v>n30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t="str" cm="1">
        <f t="array" ref="J1736">LOOKUP(1,1/FREQUENCY(0,SIN((RADIANS($M$3:$M$473-H1736))/2)^2+SIN((RADIANS($N$3:$N$473-I1736))/2)^2*COS(RADIANS($M$3:$M$473))*COS(RADIANS(H1736))),$L$3:$L$473)</f>
        <v>n30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t="str" cm="1">
        <f t="array" ref="J1737">LOOKUP(1,1/FREQUENCY(0,SIN((RADIANS($M$3:$M$473-H1737))/2)^2+SIN((RADIANS($N$3:$N$473-I1737))/2)^2*COS(RADIANS($M$3:$M$473))*COS(RADIANS(H1737))),$L$3:$L$473)</f>
        <v>n30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t="str" cm="1">
        <f t="array" ref="J1738">LOOKUP(1,1/FREQUENCY(0,SIN((RADIANS($M$3:$M$473-H1738))/2)^2+SIN((RADIANS($N$3:$N$473-I1738))/2)^2*COS(RADIANS($M$3:$M$473))*COS(RADIANS(H1738))),$L$3:$L$473)</f>
        <v>n30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t="str" cm="1">
        <f t="array" ref="J1739">LOOKUP(1,1/FREQUENCY(0,SIN((RADIANS($M$3:$M$473-H1739))/2)^2+SIN((RADIANS($N$3:$N$473-I1739))/2)^2*COS(RADIANS($M$3:$M$473))*COS(RADIANS(H1739))),$L$3:$L$473)</f>
        <v>n30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t="str" cm="1">
        <f t="array" ref="J1740">LOOKUP(1,1/FREQUENCY(0,SIN((RADIANS($M$3:$M$473-H1740))/2)^2+SIN((RADIANS($N$3:$N$473-I1740))/2)^2*COS(RADIANS($M$3:$M$473))*COS(RADIANS(H1740))),$L$3:$L$473)</f>
        <v>n30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t="str" cm="1">
        <f t="array" ref="J1741">LOOKUP(1,1/FREQUENCY(0,SIN((RADIANS($M$3:$M$473-H1741))/2)^2+SIN((RADIANS($N$3:$N$473-I1741))/2)^2*COS(RADIANS($M$3:$M$473))*COS(RADIANS(H1741))),$L$3:$L$473)</f>
        <v>n30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t="str" cm="1">
        <f t="array" ref="J1742">LOOKUP(1,1/FREQUENCY(0,SIN((RADIANS($M$3:$M$473-H1742))/2)^2+SIN((RADIANS($N$3:$N$473-I1742))/2)^2*COS(RADIANS($M$3:$M$473))*COS(RADIANS(H1742))),$L$3:$L$473)</f>
        <v>n30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t="str" cm="1">
        <f t="array" ref="J1743">LOOKUP(1,1/FREQUENCY(0,SIN((RADIANS($M$3:$M$473-H1743))/2)^2+SIN((RADIANS($N$3:$N$473-I1743))/2)^2*COS(RADIANS($M$3:$M$473))*COS(RADIANS(H1743))),$L$3:$L$473)</f>
        <v>n30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t="str" cm="1">
        <f t="array" ref="J1744">LOOKUP(1,1/FREQUENCY(0,SIN((RADIANS($M$3:$M$473-H1744))/2)^2+SIN((RADIANS($N$3:$N$473-I1744))/2)^2*COS(RADIANS($M$3:$M$473))*COS(RADIANS(H1744))),$L$3:$L$473)</f>
        <v>n30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t="str" cm="1">
        <f t="array" ref="J1745">LOOKUP(1,1/FREQUENCY(0,SIN((RADIANS($M$3:$M$473-H1745))/2)^2+SIN((RADIANS($N$3:$N$473-I1745))/2)^2*COS(RADIANS($M$3:$M$473))*COS(RADIANS(H1745))),$L$3:$L$473)</f>
        <v>n30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t="str" cm="1">
        <f t="array" ref="J1746">LOOKUP(1,1/FREQUENCY(0,SIN((RADIANS($M$3:$M$473-H1746))/2)^2+SIN((RADIANS($N$3:$N$473-I1746))/2)^2*COS(RADIANS($M$3:$M$473))*COS(RADIANS(H1746))),$L$3:$L$473)</f>
        <v>n30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t="str" cm="1">
        <f t="array" ref="J1747">LOOKUP(1,1/FREQUENCY(0,SIN((RADIANS($M$3:$M$473-H1747))/2)^2+SIN((RADIANS($N$3:$N$473-I1747))/2)^2*COS(RADIANS($M$3:$M$473))*COS(RADIANS(H1747))),$L$3:$L$473)</f>
        <v>n30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t="str" cm="1">
        <f t="array" ref="J1748">LOOKUP(1,1/FREQUENCY(0,SIN((RADIANS($M$3:$M$473-H1748))/2)^2+SIN((RADIANS($N$3:$N$473-I1748))/2)^2*COS(RADIANS($M$3:$M$473))*COS(RADIANS(H1748))),$L$3:$L$473)</f>
        <v>n27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t="str" cm="1">
        <f t="array" ref="J1749">LOOKUP(1,1/FREQUENCY(0,SIN((RADIANS($M$3:$M$473-H1749))/2)^2+SIN((RADIANS($N$3:$N$473-I1749))/2)^2*COS(RADIANS($M$3:$M$473))*COS(RADIANS(H1749))),$L$3:$L$473)</f>
        <v>n30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t="str" cm="1">
        <f t="array" ref="J1750">LOOKUP(1,1/FREQUENCY(0,SIN((RADIANS($M$3:$M$473-H1750))/2)^2+SIN((RADIANS($N$3:$N$473-I1750))/2)^2*COS(RADIANS($M$3:$M$473))*COS(RADIANS(H1750))),$L$3:$L$473)</f>
        <v>n27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t="str" cm="1">
        <f t="array" ref="J1751">LOOKUP(1,1/FREQUENCY(0,SIN((RADIANS($M$3:$M$473-H1751))/2)^2+SIN((RADIANS($N$3:$N$473-I1751))/2)^2*COS(RADIANS($M$3:$M$473))*COS(RADIANS(H1751))),$L$3:$L$473)</f>
        <v>n27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t="str" cm="1">
        <f t="array" ref="J1752">LOOKUP(1,1/FREQUENCY(0,SIN((RADIANS($M$3:$M$473-H1752))/2)^2+SIN((RADIANS($N$3:$N$473-I1752))/2)^2*COS(RADIANS($M$3:$M$473))*COS(RADIANS(H1752))),$L$3:$L$473)</f>
        <v>n30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t="str" cm="1">
        <f t="array" ref="J1753">LOOKUP(1,1/FREQUENCY(0,SIN((RADIANS($M$3:$M$473-H1753))/2)^2+SIN((RADIANS($N$3:$N$473-I1753))/2)^2*COS(RADIANS($M$3:$M$473))*COS(RADIANS(H1753))),$L$3:$L$473)</f>
        <v>n27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t="str" cm="1">
        <f t="array" ref="J1754">LOOKUP(1,1/FREQUENCY(0,SIN((RADIANS($M$3:$M$473-H1754))/2)^2+SIN((RADIANS($N$3:$N$473-I1754))/2)^2*COS(RADIANS($M$3:$M$473))*COS(RADIANS(H1754))),$L$3:$L$473)</f>
        <v>n22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t="str" cm="1">
        <f t="array" ref="J1755">LOOKUP(1,1/FREQUENCY(0,SIN((RADIANS($M$3:$M$473-H1755))/2)^2+SIN((RADIANS($N$3:$N$473-I1755))/2)^2*COS(RADIANS($M$3:$M$473))*COS(RADIANS(H1755))),$L$3:$L$473)</f>
        <v>n26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t="str" cm="1">
        <f t="array" ref="J1756">LOOKUP(1,1/FREQUENCY(0,SIN((RADIANS($M$3:$M$473-H1756))/2)^2+SIN((RADIANS($N$3:$N$473-I1756))/2)^2*COS(RADIANS($M$3:$M$473))*COS(RADIANS(H1756))),$L$3:$L$473)</f>
        <v>n22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t="str" cm="1">
        <f t="array" ref="J1757">LOOKUP(1,1/FREQUENCY(0,SIN((RADIANS($M$3:$M$473-H1757))/2)^2+SIN((RADIANS($N$3:$N$473-I1757))/2)^2*COS(RADIANS($M$3:$M$473))*COS(RADIANS(H1757))),$L$3:$L$473)</f>
        <v>n22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t="str" cm="1">
        <f t="array" ref="J1758">LOOKUP(1,1/FREQUENCY(0,SIN((RADIANS($M$3:$M$473-H1758))/2)^2+SIN((RADIANS($N$3:$N$473-I1758))/2)^2*COS(RADIANS($M$3:$M$473))*COS(RADIANS(H1758))),$L$3:$L$473)</f>
        <v>n26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t="str" cm="1">
        <f t="array" ref="J1759">LOOKUP(1,1/FREQUENCY(0,SIN((RADIANS($M$3:$M$473-H1759))/2)^2+SIN((RADIANS($N$3:$N$473-I1759))/2)^2*COS(RADIANS($M$3:$M$473))*COS(RADIANS(H1759))),$L$3:$L$473)</f>
        <v>n369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t="str" cm="1">
        <f t="array" ref="J1760">LOOKUP(1,1/FREQUENCY(0,SIN((RADIANS($M$3:$M$473-H1760))/2)^2+SIN((RADIANS($N$3:$N$473-I1760))/2)^2*COS(RADIANS($M$3:$M$473))*COS(RADIANS(H1760))),$L$3:$L$473)</f>
        <v>n414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t="str" cm="1">
        <f t="array" ref="J1761">LOOKUP(1,1/FREQUENCY(0,SIN((RADIANS($M$3:$M$473-H1761))/2)^2+SIN((RADIANS($N$3:$N$473-I1761))/2)^2*COS(RADIANS($M$3:$M$473))*COS(RADIANS(H1761))),$L$3:$L$473)</f>
        <v>n414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t="str" cm="1">
        <f t="array" ref="J1762">LOOKUP(1,1/FREQUENCY(0,SIN((RADIANS($M$3:$M$473-H1762))/2)^2+SIN((RADIANS($N$3:$N$473-I1762))/2)^2*COS(RADIANS($M$3:$M$473))*COS(RADIANS(H1762))),$L$3:$L$473)</f>
        <v>n369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t="str" cm="1">
        <f t="array" ref="J1763">LOOKUP(1,1/FREQUENCY(0,SIN((RADIANS($M$3:$M$473-H1763))/2)^2+SIN((RADIANS($N$3:$N$473-I1763))/2)^2*COS(RADIANS($M$3:$M$473))*COS(RADIANS(H1763))),$L$3:$L$473)</f>
        <v>n26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t="str" cm="1">
        <f t="array" ref="J1764">LOOKUP(1,1/FREQUENCY(0,SIN((RADIANS($M$3:$M$473-H1764))/2)^2+SIN((RADIANS($N$3:$N$473-I1764))/2)^2*COS(RADIANS($M$3:$M$473))*COS(RADIANS(H1764))),$L$3:$L$473)</f>
        <v>n414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t="str" cm="1">
        <f t="array" ref="J1765">LOOKUP(1,1/FREQUENCY(0,SIN((RADIANS($M$3:$M$473-H1765))/2)^2+SIN((RADIANS($N$3:$N$473-I1765))/2)^2*COS(RADIANS($M$3:$M$473))*COS(RADIANS(H1765))),$L$3:$L$473)</f>
        <v>n414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t="str" cm="1">
        <f t="array" ref="J1766">LOOKUP(1,1/FREQUENCY(0,SIN((RADIANS($M$3:$M$473-H1766))/2)^2+SIN((RADIANS($N$3:$N$473-I1766))/2)^2*COS(RADIANS($M$3:$M$473))*COS(RADIANS(H1766))),$L$3:$L$473)</f>
        <v>n414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t="str" cm="1">
        <f t="array" ref="J1767">LOOKUP(1,1/FREQUENCY(0,SIN((RADIANS($M$3:$M$473-H1767))/2)^2+SIN((RADIANS($N$3:$N$473-I1767))/2)^2*COS(RADIANS($M$3:$M$473))*COS(RADIANS(H1767))),$L$3:$L$473)</f>
        <v>n369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t="str" cm="1">
        <f t="array" ref="J1768">LOOKUP(1,1/FREQUENCY(0,SIN((RADIANS($M$3:$M$473-H1768))/2)^2+SIN((RADIANS($N$3:$N$473-I1768))/2)^2*COS(RADIANS($M$3:$M$473))*COS(RADIANS(H1768))),$L$3:$L$473)</f>
        <v>n369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t="str" cm="1">
        <f t="array" ref="J1769">LOOKUP(1,1/FREQUENCY(0,SIN((RADIANS($M$3:$M$473-H1769))/2)^2+SIN((RADIANS($N$3:$N$473-I1769))/2)^2*COS(RADIANS($M$3:$M$473))*COS(RADIANS(H1769))),$L$3:$L$473)</f>
        <v>n9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t="str" cm="1">
        <f t="array" ref="J1770">LOOKUP(1,1/FREQUENCY(0,SIN((RADIANS($M$3:$M$473-H1770))/2)^2+SIN((RADIANS($N$3:$N$473-I1770))/2)^2*COS(RADIANS($M$3:$M$473))*COS(RADIANS(H1770))),$L$3:$L$473)</f>
        <v>n29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t="str" cm="1">
        <f t="array" ref="J1771">LOOKUP(1,1/FREQUENCY(0,SIN((RADIANS($M$3:$M$473-H1771))/2)^2+SIN((RADIANS($N$3:$N$473-I1771))/2)^2*COS(RADIANS($M$3:$M$473))*COS(RADIANS(H1771))),$L$3:$L$473)</f>
        <v>n29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t="str" cm="1">
        <f t="array" ref="J1772">LOOKUP(1,1/FREQUENCY(0,SIN((RADIANS($M$3:$M$473-H1772))/2)^2+SIN((RADIANS($N$3:$N$473-I1772))/2)^2*COS(RADIANS($M$3:$M$473))*COS(RADIANS(H1772))),$L$3:$L$473)</f>
        <v>n29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t="str" cm="1">
        <f t="array" ref="J1773">LOOKUP(1,1/FREQUENCY(0,SIN((RADIANS($M$3:$M$473-H1773))/2)^2+SIN((RADIANS($N$3:$N$473-I1773))/2)^2*COS(RADIANS($M$3:$M$473))*COS(RADIANS(H1773))),$L$3:$L$473)</f>
        <v>n29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t="str" cm="1">
        <f t="array" ref="J1774">LOOKUP(1,1/FREQUENCY(0,SIN((RADIANS($M$3:$M$473-H1774))/2)^2+SIN((RADIANS($N$3:$N$473-I1774))/2)^2*COS(RADIANS($M$3:$M$473))*COS(RADIANS(H1774))),$L$3:$L$473)</f>
        <v>n29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t="str" cm="1">
        <f t="array" ref="J1775">LOOKUP(1,1/FREQUENCY(0,SIN((RADIANS($M$3:$M$473-H1775))/2)^2+SIN((RADIANS($N$3:$N$473-I1775))/2)^2*COS(RADIANS($M$3:$M$473))*COS(RADIANS(H1775))),$L$3:$L$473)</f>
        <v>n29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t="str" cm="1">
        <f t="array" ref="J1776">LOOKUP(1,1/FREQUENCY(0,SIN((RADIANS($M$3:$M$473-H1776))/2)^2+SIN((RADIANS($N$3:$N$473-I1776))/2)^2*COS(RADIANS($M$3:$M$473))*COS(RADIANS(H1776))),$L$3:$L$473)</f>
        <v>n29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t="str" cm="1">
        <f t="array" ref="J1777">LOOKUP(1,1/FREQUENCY(0,SIN((RADIANS($M$3:$M$473-H1777))/2)^2+SIN((RADIANS($N$3:$N$473-I1777))/2)^2*COS(RADIANS($M$3:$M$473))*COS(RADIANS(H1777))),$L$3:$L$473)</f>
        <v>n29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t="str" cm="1">
        <f t="array" ref="J1778">LOOKUP(1,1/FREQUENCY(0,SIN((RADIANS($M$3:$M$473-H1778))/2)^2+SIN((RADIANS($N$3:$N$473-I1778))/2)^2*COS(RADIANS($M$3:$M$473))*COS(RADIANS(H1778))),$L$3:$L$473)</f>
        <v>n29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t="str" cm="1">
        <f t="array" ref="J1779">LOOKUP(1,1/FREQUENCY(0,SIN((RADIANS($M$3:$M$473-H1779))/2)^2+SIN((RADIANS($N$3:$N$473-I1779))/2)^2*COS(RADIANS($M$3:$M$473))*COS(RADIANS(H1779))),$L$3:$L$473)</f>
        <v>n9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t="str" cm="1">
        <f t="array" ref="J1780">LOOKUP(1,1/FREQUENCY(0,SIN((RADIANS($M$3:$M$473-H1780))/2)^2+SIN((RADIANS($N$3:$N$473-I1780))/2)^2*COS(RADIANS($M$3:$M$473))*COS(RADIANS(H1780))),$L$3:$L$473)</f>
        <v>n29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t="str" cm="1">
        <f t="array" ref="J1781">LOOKUP(1,1/FREQUENCY(0,SIN((RADIANS($M$3:$M$473-H1781))/2)^2+SIN((RADIANS($N$3:$N$473-I1781))/2)^2*COS(RADIANS($M$3:$M$473))*COS(RADIANS(H1781))),$L$3:$L$473)</f>
        <v>n29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t="str" cm="1">
        <f t="array" ref="J1782">LOOKUP(1,1/FREQUENCY(0,SIN((RADIANS($M$3:$M$473-H1782))/2)^2+SIN((RADIANS($N$3:$N$473-I1782))/2)^2*COS(RADIANS($M$3:$M$473))*COS(RADIANS(H1782))),$L$3:$L$473)</f>
        <v>n29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t="str" cm="1">
        <f t="array" ref="J1783">LOOKUP(1,1/FREQUENCY(0,SIN((RADIANS($M$3:$M$473-H1783))/2)^2+SIN((RADIANS($N$3:$N$473-I1783))/2)^2*COS(RADIANS($M$3:$M$473))*COS(RADIANS(H1783))),$L$3:$L$473)</f>
        <v>n29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t="str" cm="1">
        <f t="array" ref="J1784">LOOKUP(1,1/FREQUENCY(0,SIN((RADIANS($M$3:$M$473-H1784))/2)^2+SIN((RADIANS($N$3:$N$473-I1784))/2)^2*COS(RADIANS($M$3:$M$473))*COS(RADIANS(H1784))),$L$3:$L$473)</f>
        <v>n29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t="str" cm="1">
        <f t="array" ref="J1785">LOOKUP(1,1/FREQUENCY(0,SIN((RADIANS($M$3:$M$473-H1785))/2)^2+SIN((RADIANS($N$3:$N$473-I1785))/2)^2*COS(RADIANS($M$3:$M$473))*COS(RADIANS(H1785))),$L$3:$L$473)</f>
        <v>n29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t="str" cm="1">
        <f t="array" ref="J1786">LOOKUP(1,1/FREQUENCY(0,SIN((RADIANS($M$3:$M$473-H1786))/2)^2+SIN((RADIANS($N$3:$N$473-I1786))/2)^2*COS(RADIANS($M$3:$M$473))*COS(RADIANS(H1786))),$L$3:$L$473)</f>
        <v>n29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t="str" cm="1">
        <f t="array" ref="J1787">LOOKUP(1,1/FREQUENCY(0,SIN((RADIANS($M$3:$M$473-H1787))/2)^2+SIN((RADIANS($N$3:$N$473-I1787))/2)^2*COS(RADIANS($M$3:$M$473))*COS(RADIANS(H1787))),$L$3:$L$473)</f>
        <v>n29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t="str" cm="1">
        <f t="array" ref="J1788">LOOKUP(1,1/FREQUENCY(0,SIN((RADIANS($M$3:$M$473-H1788))/2)^2+SIN((RADIANS($N$3:$N$473-I1788))/2)^2*COS(RADIANS($M$3:$M$473))*COS(RADIANS(H1788))),$L$3:$L$473)</f>
        <v>n29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t="str" cm="1">
        <f t="array" ref="J1789">LOOKUP(1,1/FREQUENCY(0,SIN((RADIANS($M$3:$M$473-H1789))/2)^2+SIN((RADIANS($N$3:$N$473-I1789))/2)^2*COS(RADIANS($M$3:$M$473))*COS(RADIANS(H1789))),$L$3:$L$473)</f>
        <v>n29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t="str" cm="1">
        <f t="array" ref="J1790">LOOKUP(1,1/FREQUENCY(0,SIN((RADIANS($M$3:$M$473-H1790))/2)^2+SIN((RADIANS($N$3:$N$473-I1790))/2)^2*COS(RADIANS($M$3:$M$473))*COS(RADIANS(H1790))),$L$3:$L$473)</f>
        <v>n29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t="str" cm="1">
        <f t="array" ref="J1791">LOOKUP(1,1/FREQUENCY(0,SIN((RADIANS($M$3:$M$473-H1791))/2)^2+SIN((RADIANS($N$3:$N$473-I1791))/2)^2*COS(RADIANS($M$3:$M$473))*COS(RADIANS(H1791))),$L$3:$L$473)</f>
        <v>n29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t="str" cm="1">
        <f t="array" ref="J1792">LOOKUP(1,1/FREQUENCY(0,SIN((RADIANS($M$3:$M$473-H1792))/2)^2+SIN((RADIANS($N$3:$N$473-I1792))/2)^2*COS(RADIANS($M$3:$M$473))*COS(RADIANS(H1792))),$L$3:$L$473)</f>
        <v>n29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t="str" cm="1">
        <f t="array" ref="J1793">LOOKUP(1,1/FREQUENCY(0,SIN((RADIANS($M$3:$M$473-H1793))/2)^2+SIN((RADIANS($N$3:$N$473-I1793))/2)^2*COS(RADIANS($M$3:$M$473))*COS(RADIANS(H1793))),$L$3:$L$473)</f>
        <v>n29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t="str" cm="1">
        <f t="array" ref="J1794">LOOKUP(1,1/FREQUENCY(0,SIN((RADIANS($M$3:$M$473-H1794))/2)^2+SIN((RADIANS($N$3:$N$473-I1794))/2)^2*COS(RADIANS($M$3:$M$473))*COS(RADIANS(H1794))),$L$3:$L$473)</f>
        <v>n29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t="str" cm="1">
        <f t="array" ref="J1795">LOOKUP(1,1/FREQUENCY(0,SIN((RADIANS($M$3:$M$473-H1795))/2)^2+SIN((RADIANS($N$3:$N$473-I1795))/2)^2*COS(RADIANS($M$3:$M$473))*COS(RADIANS(H1795))),$L$3:$L$473)</f>
        <v>n29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t="str" cm="1">
        <f t="array" ref="J1796">LOOKUP(1,1/FREQUENCY(0,SIN((RADIANS($M$3:$M$473-H1796))/2)^2+SIN((RADIANS($N$3:$N$473-I1796))/2)^2*COS(RADIANS($M$3:$M$473))*COS(RADIANS(H1796))),$L$3:$L$473)</f>
        <v>n474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t="str" cm="1">
        <f t="array" ref="J1797">LOOKUP(1,1/FREQUENCY(0,SIN((RADIANS($M$3:$M$473-H1797))/2)^2+SIN((RADIANS($N$3:$N$473-I1797))/2)^2*COS(RADIANS($M$3:$M$473))*COS(RADIANS(H1797))),$L$3:$L$473)</f>
        <v>n474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t="str" cm="1">
        <f t="array" ref="J1798">LOOKUP(1,1/FREQUENCY(0,SIN((RADIANS($M$3:$M$473-H1798))/2)^2+SIN((RADIANS($N$3:$N$473-I1798))/2)^2*COS(RADIANS($M$3:$M$473))*COS(RADIANS(H1798))),$L$3:$L$473)</f>
        <v>n201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t="str" cm="1">
        <f t="array" ref="J1799">LOOKUP(1,1/FREQUENCY(0,SIN((RADIANS($M$3:$M$473-H1799))/2)^2+SIN((RADIANS($N$3:$N$473-I1799))/2)^2*COS(RADIANS($M$3:$M$473))*COS(RADIANS(H1799))),$L$3:$L$473)</f>
        <v>n474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t="str" cm="1">
        <f t="array" ref="J1800">LOOKUP(1,1/FREQUENCY(0,SIN((RADIANS($M$3:$M$473-H1800))/2)^2+SIN((RADIANS($N$3:$N$473-I1800))/2)^2*COS(RADIANS($M$3:$M$473))*COS(RADIANS(H1800))),$L$3:$L$473)</f>
        <v>n201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t="str" cm="1">
        <f t="array" ref="J1801">LOOKUP(1,1/FREQUENCY(0,SIN((RADIANS($M$3:$M$473-H1801))/2)^2+SIN((RADIANS($N$3:$N$473-I1801))/2)^2*COS(RADIANS($M$3:$M$473))*COS(RADIANS(H1801))),$L$3:$L$473)</f>
        <v>n62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t="str" cm="1">
        <f t="array" ref="J1802">LOOKUP(1,1/FREQUENCY(0,SIN((RADIANS($M$3:$M$473-H1802))/2)^2+SIN((RADIANS($N$3:$N$473-I1802))/2)^2*COS(RADIANS($M$3:$M$473))*COS(RADIANS(H1802))),$L$3:$L$473)</f>
        <v>n474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t="str" cm="1">
        <f t="array" ref="J1803">LOOKUP(1,1/FREQUENCY(0,SIN((RADIANS($M$3:$M$473-H1803))/2)^2+SIN((RADIANS($N$3:$N$473-I1803))/2)^2*COS(RADIANS($M$3:$M$473))*COS(RADIANS(H1803))),$L$3:$L$473)</f>
        <v>n474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t="str" cm="1">
        <f t="array" ref="J1804">LOOKUP(1,1/FREQUENCY(0,SIN((RADIANS($M$3:$M$473-H1804))/2)^2+SIN((RADIANS($N$3:$N$473-I1804))/2)^2*COS(RADIANS($M$3:$M$473))*COS(RADIANS(H1804))),$L$3:$L$473)</f>
        <v>n475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t="str" cm="1">
        <f t="array" ref="J1805">LOOKUP(1,1/FREQUENCY(0,SIN((RADIANS($M$3:$M$473-H1805))/2)^2+SIN((RADIANS($N$3:$N$473-I1805))/2)^2*COS(RADIANS($M$3:$M$473))*COS(RADIANS(H1805))),$L$3:$L$473)</f>
        <v>n62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t="str" cm="1">
        <f t="array" ref="J1806">LOOKUP(1,1/FREQUENCY(0,SIN((RADIANS($M$3:$M$473-H1806))/2)^2+SIN((RADIANS($N$3:$N$473-I1806))/2)^2*COS(RADIANS($M$3:$M$473))*COS(RADIANS(H1806))),$L$3:$L$473)</f>
        <v>n475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t="str" cm="1">
        <f t="array" ref="J1807">LOOKUP(1,1/FREQUENCY(0,SIN((RADIANS($M$3:$M$473-H1807))/2)^2+SIN((RADIANS($N$3:$N$473-I1807))/2)^2*COS(RADIANS($M$3:$M$473))*COS(RADIANS(H1807))),$L$3:$L$473)</f>
        <v>n59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t="str" cm="1">
        <f t="array" ref="J1808">LOOKUP(1,1/FREQUENCY(0,SIN((RADIANS($M$3:$M$473-H1808))/2)^2+SIN((RADIANS($N$3:$N$473-I1808))/2)^2*COS(RADIANS($M$3:$M$473))*COS(RADIANS(H1808))),$L$3:$L$473)</f>
        <v>n270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t="str" cm="1">
        <f t="array" ref="J1809">LOOKUP(1,1/FREQUENCY(0,SIN((RADIANS($M$3:$M$473-H1809))/2)^2+SIN((RADIANS($N$3:$N$473-I1809))/2)^2*COS(RADIANS($M$3:$M$473))*COS(RADIANS(H1809))),$L$3:$L$473)</f>
        <v>n159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t="str" cm="1">
        <f t="array" ref="J1810">LOOKUP(1,1/FREQUENCY(0,SIN((RADIANS($M$3:$M$473-H1810))/2)^2+SIN((RADIANS($N$3:$N$473-I1810))/2)^2*COS(RADIANS($M$3:$M$473))*COS(RADIANS(H1810))),$L$3:$L$473)</f>
        <v>n265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t="str" cm="1">
        <f t="array" ref="J1811">LOOKUP(1,1/FREQUENCY(0,SIN((RADIANS($M$3:$M$473-H1811))/2)^2+SIN((RADIANS($N$3:$N$473-I1811))/2)^2*COS(RADIANS($M$3:$M$473))*COS(RADIANS(H1811))),$L$3:$L$473)</f>
        <v>n34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t="str" cm="1">
        <f t="array" ref="J1812">LOOKUP(1,1/FREQUENCY(0,SIN((RADIANS($M$3:$M$473-H1812))/2)^2+SIN((RADIANS($N$3:$N$473-I1812))/2)^2*COS(RADIANS($M$3:$M$473))*COS(RADIANS(H1812))),$L$3:$L$473)</f>
        <v>n161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t="str" cm="1">
        <f t="array" ref="J1813">LOOKUP(1,1/FREQUENCY(0,SIN((RADIANS($M$3:$M$473-H1813))/2)^2+SIN((RADIANS($N$3:$N$473-I1813))/2)^2*COS(RADIANS($M$3:$M$473))*COS(RADIANS(H1813))),$L$3:$L$473)</f>
        <v>n159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t="str" cm="1">
        <f t="array" ref="J1814">LOOKUP(1,1/FREQUENCY(0,SIN((RADIANS($M$3:$M$473-H1814))/2)^2+SIN((RADIANS($N$3:$N$473-I1814))/2)^2*COS(RADIANS($M$3:$M$473))*COS(RADIANS(H1814))),$L$3:$L$473)</f>
        <v>n159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t="str" cm="1">
        <f t="array" ref="J1815">LOOKUP(1,1/FREQUENCY(0,SIN((RADIANS($M$3:$M$473-H1815))/2)^2+SIN((RADIANS($N$3:$N$473-I1815))/2)^2*COS(RADIANS($M$3:$M$473))*COS(RADIANS(H1815))),$L$3:$L$473)</f>
        <v>n159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t="str" cm="1">
        <f t="array" ref="J1816">LOOKUP(1,1/FREQUENCY(0,SIN((RADIANS($M$3:$M$473-H1816))/2)^2+SIN((RADIANS($N$3:$N$473-I1816))/2)^2*COS(RADIANS($M$3:$M$473))*COS(RADIANS(H1816))),$L$3:$L$473)</f>
        <v>n161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t="str" cm="1">
        <f t="array" ref="J1817">LOOKUP(1,1/FREQUENCY(0,SIN((RADIANS($M$3:$M$473-H1817))/2)^2+SIN((RADIANS($N$3:$N$473-I1817))/2)^2*COS(RADIANS($M$3:$M$473))*COS(RADIANS(H1817))),$L$3:$L$473)</f>
        <v>n159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t="str" cm="1">
        <f t="array" ref="J1818">LOOKUP(1,1/FREQUENCY(0,SIN((RADIANS($M$3:$M$473-H1818))/2)^2+SIN((RADIANS($N$3:$N$473-I1818))/2)^2*COS(RADIANS($M$3:$M$473))*COS(RADIANS(H1818))),$L$3:$L$473)</f>
        <v>n270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t="str" cm="1">
        <f t="array" ref="J1819">LOOKUP(1,1/FREQUENCY(0,SIN((RADIANS($M$3:$M$473-H1819))/2)^2+SIN((RADIANS($N$3:$N$473-I1819))/2)^2*COS(RADIANS($M$3:$M$473))*COS(RADIANS(H1819))),$L$3:$L$473)</f>
        <v>n270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t="str" cm="1">
        <f t="array" ref="J1820">LOOKUP(1,1/FREQUENCY(0,SIN((RADIANS($M$3:$M$473-H1820))/2)^2+SIN((RADIANS($N$3:$N$473-I1820))/2)^2*COS(RADIANS($M$3:$M$473))*COS(RADIANS(H1820))),$L$3:$L$473)</f>
        <v>n270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t="str" cm="1">
        <f t="array" ref="J1821">LOOKUP(1,1/FREQUENCY(0,SIN((RADIANS($M$3:$M$473-H1821))/2)^2+SIN((RADIANS($N$3:$N$473-I1821))/2)^2*COS(RADIANS($M$3:$M$473))*COS(RADIANS(H1821))),$L$3:$L$473)</f>
        <v>n270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t="str" cm="1">
        <f t="array" ref="J1822">LOOKUP(1,1/FREQUENCY(0,SIN((RADIANS($M$3:$M$473-H1822))/2)^2+SIN((RADIANS($N$3:$N$473-I1822))/2)^2*COS(RADIANS($M$3:$M$473))*COS(RADIANS(H1822))),$L$3:$L$473)</f>
        <v>n270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t="str" cm="1">
        <f t="array" ref="J1823">LOOKUP(1,1/FREQUENCY(0,SIN((RADIANS($M$3:$M$473-H1823))/2)^2+SIN((RADIANS($N$3:$N$473-I1823))/2)^2*COS(RADIANS($M$3:$M$473))*COS(RADIANS(H1823))),$L$3:$L$473)</f>
        <v>n270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t="str" cm="1">
        <f t="array" ref="J1824">LOOKUP(1,1/FREQUENCY(0,SIN((RADIANS($M$3:$M$473-H1824))/2)^2+SIN((RADIANS($N$3:$N$473-I1824))/2)^2*COS(RADIANS($M$3:$M$473))*COS(RADIANS(H1824))),$L$3:$L$473)</f>
        <v>n271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t="str" cm="1">
        <f t="array" ref="J1825">LOOKUP(1,1/FREQUENCY(0,SIN((RADIANS($M$3:$M$473-H1825))/2)^2+SIN((RADIANS($N$3:$N$473-I1825))/2)^2*COS(RADIANS($M$3:$M$473))*COS(RADIANS(H1825))),$L$3:$L$473)</f>
        <v>n271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t="str" cm="1">
        <f t="array" ref="J1826">LOOKUP(1,1/FREQUENCY(0,SIN((RADIANS($M$3:$M$473-H1826))/2)^2+SIN((RADIANS($N$3:$N$473-I1826))/2)^2*COS(RADIANS($M$3:$M$473))*COS(RADIANS(H1826))),$L$3:$L$473)</f>
        <v>n270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t="str" cm="1">
        <f t="array" ref="J1827">LOOKUP(1,1/FREQUENCY(0,SIN((RADIANS($M$3:$M$473-H1827))/2)^2+SIN((RADIANS($N$3:$N$473-I1827))/2)^2*COS(RADIANS($M$3:$M$473))*COS(RADIANS(H1827))),$L$3:$L$473)</f>
        <v>n270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t="str" cm="1">
        <f t="array" ref="J1828">LOOKUP(1,1/FREQUENCY(0,SIN((RADIANS($M$3:$M$473-H1828))/2)^2+SIN((RADIANS($N$3:$N$473-I1828))/2)^2*COS(RADIANS($M$3:$M$473))*COS(RADIANS(H1828))),$L$3:$L$473)</f>
        <v>n270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t="str" cm="1">
        <f t="array" ref="J1829">LOOKUP(1,1/FREQUENCY(0,SIN((RADIANS($M$3:$M$473-H1829))/2)^2+SIN((RADIANS($N$3:$N$473-I1829))/2)^2*COS(RADIANS($M$3:$M$473))*COS(RADIANS(H1829))),$L$3:$L$473)</f>
        <v>n161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t="str" cm="1">
        <f t="array" ref="J1830">LOOKUP(1,1/FREQUENCY(0,SIN((RADIANS($M$3:$M$473-H1830))/2)^2+SIN((RADIANS($N$3:$N$473-I1830))/2)^2*COS(RADIANS($M$3:$M$473))*COS(RADIANS(H1830))),$L$3:$L$473)</f>
        <v>n270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t="str" cm="1">
        <f t="array" ref="J1831">LOOKUP(1,1/FREQUENCY(0,SIN((RADIANS($M$3:$M$473-H1831))/2)^2+SIN((RADIANS($N$3:$N$473-I1831))/2)^2*COS(RADIANS($M$3:$M$473))*COS(RADIANS(H1831))),$L$3:$L$473)</f>
        <v>n270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t="str" cm="1">
        <f t="array" ref="J1832">LOOKUP(1,1/FREQUENCY(0,SIN((RADIANS($M$3:$M$473-H1832))/2)^2+SIN((RADIANS($N$3:$N$473-I1832))/2)^2*COS(RADIANS($M$3:$M$473))*COS(RADIANS(H1832))),$L$3:$L$473)</f>
        <v>n270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t="str" cm="1">
        <f t="array" ref="J1833">LOOKUP(1,1/FREQUENCY(0,SIN((RADIANS($M$3:$M$473-H1833))/2)^2+SIN((RADIANS($N$3:$N$473-I1833))/2)^2*COS(RADIANS($M$3:$M$473))*COS(RADIANS(H1833))),$L$3:$L$473)</f>
        <v>n270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t="str" cm="1">
        <f t="array" ref="J1834">LOOKUP(1,1/FREQUENCY(0,SIN((RADIANS($M$3:$M$473-H1834))/2)^2+SIN((RADIANS($N$3:$N$473-I1834))/2)^2*COS(RADIANS($M$3:$M$473))*COS(RADIANS(H1834))),$L$3:$L$473)</f>
        <v>n270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t="str" cm="1">
        <f t="array" ref="J1835">LOOKUP(1,1/FREQUENCY(0,SIN((RADIANS($M$3:$M$473-H1835))/2)^2+SIN((RADIANS($N$3:$N$473-I1835))/2)^2*COS(RADIANS($M$3:$M$473))*COS(RADIANS(H1835))),$L$3:$L$473)</f>
        <v>n270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t="str" cm="1">
        <f t="array" ref="J1836">LOOKUP(1,1/FREQUENCY(0,SIN((RADIANS($M$3:$M$473-H1836))/2)^2+SIN((RADIANS($N$3:$N$473-I1836))/2)^2*COS(RADIANS($M$3:$M$473))*COS(RADIANS(H1836))),$L$3:$L$473)</f>
        <v>n270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t="str" cm="1">
        <f t="array" ref="J1837">LOOKUP(1,1/FREQUENCY(0,SIN((RADIANS($M$3:$M$473-H1837))/2)^2+SIN((RADIANS($N$3:$N$473-I1837))/2)^2*COS(RADIANS($M$3:$M$473))*COS(RADIANS(H1837))),$L$3:$L$473)</f>
        <v>n270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t="str" cm="1">
        <f t="array" ref="J1838">LOOKUP(1,1/FREQUENCY(0,SIN((RADIANS($M$3:$M$473-H1838))/2)^2+SIN((RADIANS($N$3:$N$473-I1838))/2)^2*COS(RADIANS($M$3:$M$473))*COS(RADIANS(H1838))),$L$3:$L$473)</f>
        <v>n270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t="str" cm="1">
        <f t="array" ref="J1839">LOOKUP(1,1/FREQUENCY(0,SIN((RADIANS($M$3:$M$473-H1839))/2)^2+SIN((RADIANS($N$3:$N$473-I1839))/2)^2*COS(RADIANS($M$3:$M$473))*COS(RADIANS(H1839))),$L$3:$L$473)</f>
        <v>n270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t="str" cm="1">
        <f t="array" ref="J1840">LOOKUP(1,1/FREQUENCY(0,SIN((RADIANS($M$3:$M$473-H1840))/2)^2+SIN((RADIANS($N$3:$N$473-I1840))/2)^2*COS(RADIANS($M$3:$M$473))*COS(RADIANS(H1840))),$L$3:$L$473)</f>
        <v>n270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t="str" cm="1">
        <f t="array" ref="J1841">LOOKUP(1,1/FREQUENCY(0,SIN((RADIANS($M$3:$M$473-H1841))/2)^2+SIN((RADIANS($N$3:$N$473-I1841))/2)^2*COS(RADIANS($M$3:$M$473))*COS(RADIANS(H1841))),$L$3:$L$473)</f>
        <v>n270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t="str" cm="1">
        <f t="array" ref="J1842">LOOKUP(1,1/FREQUENCY(0,SIN((RADIANS($M$3:$M$473-H1842))/2)^2+SIN((RADIANS($N$3:$N$473-I1842))/2)^2*COS(RADIANS($M$3:$M$473))*COS(RADIANS(H1842))),$L$3:$L$473)</f>
        <v>n161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t="str" cm="1">
        <f t="array" ref="J1843">LOOKUP(1,1/FREQUENCY(0,SIN((RADIANS($M$3:$M$473-H1843))/2)^2+SIN((RADIANS($N$3:$N$473-I1843))/2)^2*COS(RADIANS($M$3:$M$473))*COS(RADIANS(H1843))),$L$3:$L$473)</f>
        <v>n285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t="str" cm="1">
        <f t="array" ref="J1844">LOOKUP(1,1/FREQUENCY(0,SIN((RADIANS($M$3:$M$473-H1844))/2)^2+SIN((RADIANS($N$3:$N$473-I1844))/2)^2*COS(RADIANS($M$3:$M$473))*COS(RADIANS(H1844))),$L$3:$L$473)</f>
        <v>n285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t="str" cm="1">
        <f t="array" ref="J1845">LOOKUP(1,1/FREQUENCY(0,SIN((RADIANS($M$3:$M$473-H1845))/2)^2+SIN((RADIANS($N$3:$N$473-I1845))/2)^2*COS(RADIANS($M$3:$M$473))*COS(RADIANS(H1845))),$L$3:$L$473)</f>
        <v>n285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t="str" cm="1">
        <f t="array" ref="J1846">LOOKUP(1,1/FREQUENCY(0,SIN((RADIANS($M$3:$M$473-H1846))/2)^2+SIN((RADIANS($N$3:$N$473-I1846))/2)^2*COS(RADIANS($M$3:$M$473))*COS(RADIANS(H1846))),$L$3:$L$473)</f>
        <v>n285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t="str" cm="1">
        <f t="array" ref="J1847">LOOKUP(1,1/FREQUENCY(0,SIN((RADIANS($M$3:$M$473-H1847))/2)^2+SIN((RADIANS($N$3:$N$473-I1847))/2)^2*COS(RADIANS($M$3:$M$473))*COS(RADIANS(H1847))),$L$3:$L$473)</f>
        <v>n285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t="str" cm="1">
        <f t="array" ref="J1848">LOOKUP(1,1/FREQUENCY(0,SIN((RADIANS($M$3:$M$473-H1848))/2)^2+SIN((RADIANS($N$3:$N$473-I1848))/2)^2*COS(RADIANS($M$3:$M$473))*COS(RADIANS(H1848))),$L$3:$L$473)</f>
        <v>n285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t="str" cm="1">
        <f t="array" ref="J1849">LOOKUP(1,1/FREQUENCY(0,SIN((RADIANS($M$3:$M$473-H1849))/2)^2+SIN((RADIANS($N$3:$N$473-I1849))/2)^2*COS(RADIANS($M$3:$M$473))*COS(RADIANS(H1849))),$L$3:$L$473)</f>
        <v>n285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t="str" cm="1">
        <f t="array" ref="J1850">LOOKUP(1,1/FREQUENCY(0,SIN((RADIANS($M$3:$M$473-H1850))/2)^2+SIN((RADIANS($N$3:$N$473-I1850))/2)^2*COS(RADIANS($M$3:$M$473))*COS(RADIANS(H1850))),$L$3:$L$473)</f>
        <v>n285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t="str" cm="1">
        <f t="array" ref="J1851">LOOKUP(1,1/FREQUENCY(0,SIN((RADIANS($M$3:$M$473-H1851))/2)^2+SIN((RADIANS($N$3:$N$473-I1851))/2)^2*COS(RADIANS($M$3:$M$473))*COS(RADIANS(H1851))),$L$3:$L$473)</f>
        <v>n285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t="str" cm="1">
        <f t="array" ref="J1852">LOOKUP(1,1/FREQUENCY(0,SIN((RADIANS($M$3:$M$473-H1852))/2)^2+SIN((RADIANS($N$3:$N$473-I1852))/2)^2*COS(RADIANS($M$3:$M$473))*COS(RADIANS(H1852))),$L$3:$L$473)</f>
        <v>n285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t="str" cm="1">
        <f t="array" ref="J1853">LOOKUP(1,1/FREQUENCY(0,SIN((RADIANS($M$3:$M$473-H1853))/2)^2+SIN((RADIANS($N$3:$N$473-I1853))/2)^2*COS(RADIANS($M$3:$M$473))*COS(RADIANS(H1853))),$L$3:$L$473)</f>
        <v>n285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t="str" cm="1">
        <f t="array" ref="J1854">LOOKUP(1,1/FREQUENCY(0,SIN((RADIANS($M$3:$M$473-H1854))/2)^2+SIN((RADIANS($N$3:$N$473-I1854))/2)^2*COS(RADIANS($M$3:$M$473))*COS(RADIANS(H1854))),$L$3:$L$473)</f>
        <v>n221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t="str" cm="1">
        <f t="array" ref="J1855">LOOKUP(1,1/FREQUENCY(0,SIN((RADIANS($M$3:$M$473-H1855))/2)^2+SIN((RADIANS($N$3:$N$473-I1855))/2)^2*COS(RADIANS($M$3:$M$473))*COS(RADIANS(H1855))),$L$3:$L$473)</f>
        <v>n96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t="str" cm="1">
        <f t="array" ref="J1856">LOOKUP(1,1/FREQUENCY(0,SIN((RADIANS($M$3:$M$473-H1856))/2)^2+SIN((RADIANS($N$3:$N$473-I1856))/2)^2*COS(RADIANS($M$3:$M$473))*COS(RADIANS(H1856))),$L$3:$L$473)</f>
        <v>n92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t="str" cm="1">
        <f t="array" ref="J1857">LOOKUP(1,1/FREQUENCY(0,SIN((RADIANS($M$3:$M$473-H1857))/2)^2+SIN((RADIANS($N$3:$N$473-I1857))/2)^2*COS(RADIANS($M$3:$M$473))*COS(RADIANS(H1857))),$L$3:$L$473)</f>
        <v>n93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t="str" cm="1">
        <f t="array" ref="J1858">LOOKUP(1,1/FREQUENCY(0,SIN((RADIANS($M$3:$M$473-H1858))/2)^2+SIN((RADIANS($N$3:$N$473-I1858))/2)^2*COS(RADIANS($M$3:$M$473))*COS(RADIANS(H1858))),$L$3:$L$473)</f>
        <v>n93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t="str" cm="1">
        <f t="array" ref="J1859">LOOKUP(1,1/FREQUENCY(0,SIN((RADIANS($M$3:$M$473-H1859))/2)^2+SIN((RADIANS($N$3:$N$473-I1859))/2)^2*COS(RADIANS($M$3:$M$473))*COS(RADIANS(H1859))),$L$3:$L$473)</f>
        <v>n92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t="str" cm="1">
        <f t="array" ref="J1860">LOOKUP(1,1/FREQUENCY(0,SIN((RADIANS($M$3:$M$473-H1860))/2)^2+SIN((RADIANS($N$3:$N$473-I1860))/2)^2*COS(RADIANS($M$3:$M$473))*COS(RADIANS(H1860))),$L$3:$L$473)</f>
        <v>n93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t="str" cm="1">
        <f t="array" ref="J1861">LOOKUP(1,1/FREQUENCY(0,SIN((RADIANS($M$3:$M$473-H1861))/2)^2+SIN((RADIANS($N$3:$N$473-I1861))/2)^2*COS(RADIANS($M$3:$M$473))*COS(RADIANS(H1861))),$L$3:$L$473)</f>
        <v>n221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t="str" cm="1">
        <f t="array" ref="J1862">LOOKUP(1,1/FREQUENCY(0,SIN((RADIANS($M$3:$M$473-H1862))/2)^2+SIN((RADIANS($N$3:$N$473-I1862))/2)^2*COS(RADIANS($M$3:$M$473))*COS(RADIANS(H1862))),$L$3:$L$473)</f>
        <v>n444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t="str" cm="1">
        <f t="array" ref="J1863">LOOKUP(1,1/FREQUENCY(0,SIN((RADIANS($M$3:$M$473-H1863))/2)^2+SIN((RADIANS($N$3:$N$473-I1863))/2)^2*COS(RADIANS($M$3:$M$473))*COS(RADIANS(H1863))),$L$3:$L$473)</f>
        <v>n445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t="str" cm="1">
        <f t="array" ref="J1864">LOOKUP(1,1/FREQUENCY(0,SIN((RADIANS($M$3:$M$473-H1864))/2)^2+SIN((RADIANS($N$3:$N$473-I1864))/2)^2*COS(RADIANS($M$3:$M$473))*COS(RADIANS(H1864))),$L$3:$L$473)</f>
        <v>n93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t="str" cm="1">
        <f t="array" ref="J1865">LOOKUP(1,1/FREQUENCY(0,SIN((RADIANS($M$3:$M$473-H1865))/2)^2+SIN((RADIANS($N$3:$N$473-I1865))/2)^2*COS(RADIANS($M$3:$M$473))*COS(RADIANS(H1865))),$L$3:$L$473)</f>
        <v>n444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t="str" cm="1">
        <f t="array" ref="J1866">LOOKUP(1,1/FREQUENCY(0,SIN((RADIANS($M$3:$M$473-H1866))/2)^2+SIN((RADIANS($N$3:$N$473-I1866))/2)^2*COS(RADIANS($M$3:$M$473))*COS(RADIANS(H1866))),$L$3:$L$473)</f>
        <v>n444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t="str" cm="1">
        <f t="array" ref="J1867">LOOKUP(1,1/FREQUENCY(0,SIN((RADIANS($M$3:$M$473-H1867))/2)^2+SIN((RADIANS($N$3:$N$473-I1867))/2)^2*COS(RADIANS($M$3:$M$473))*COS(RADIANS(H1867))),$L$3:$L$473)</f>
        <v>n444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t="str" cm="1">
        <f t="array" ref="J1868">LOOKUP(1,1/FREQUENCY(0,SIN((RADIANS($M$3:$M$473-H1868))/2)^2+SIN((RADIANS($N$3:$N$473-I1868))/2)^2*COS(RADIANS($M$3:$M$473))*COS(RADIANS(H1868))),$L$3:$L$473)</f>
        <v>n444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t="str" cm="1">
        <f t="array" ref="J1869">LOOKUP(1,1/FREQUENCY(0,SIN((RADIANS($M$3:$M$473-H1869))/2)^2+SIN((RADIANS($N$3:$N$473-I1869))/2)^2*COS(RADIANS($M$3:$M$473))*COS(RADIANS(H1869))),$L$3:$L$473)</f>
        <v>n444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t="str" cm="1">
        <f t="array" ref="J1870">LOOKUP(1,1/FREQUENCY(0,SIN((RADIANS($M$3:$M$473-H1870))/2)^2+SIN((RADIANS($N$3:$N$473-I1870))/2)^2*COS(RADIANS($M$3:$M$473))*COS(RADIANS(H1870))),$L$3:$L$473)</f>
        <v>n444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t="str" cm="1">
        <f t="array" ref="J1871">LOOKUP(1,1/FREQUENCY(0,SIN((RADIANS($M$3:$M$473-H1871))/2)^2+SIN((RADIANS($N$3:$N$473-I1871))/2)^2*COS(RADIANS($M$3:$M$473))*COS(RADIANS(H1871))),$L$3:$L$473)</f>
        <v>n221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t="str" cm="1">
        <f t="array" ref="J1872">LOOKUP(1,1/FREQUENCY(0,SIN((RADIANS($M$3:$M$473-H1872))/2)^2+SIN((RADIANS($N$3:$N$473-I1872))/2)^2*COS(RADIANS($M$3:$M$473))*COS(RADIANS(H1872))),$L$3:$L$473)</f>
        <v>n444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t="str" cm="1">
        <f t="array" ref="J1873">LOOKUP(1,1/FREQUENCY(0,SIN((RADIANS($M$3:$M$473-H1873))/2)^2+SIN((RADIANS($N$3:$N$473-I1873))/2)^2*COS(RADIANS($M$3:$M$473))*COS(RADIANS(H1873))),$L$3:$L$473)</f>
        <v>n444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t="str" cm="1">
        <f t="array" ref="J1874">LOOKUP(1,1/FREQUENCY(0,SIN((RADIANS($M$3:$M$473-H1874))/2)^2+SIN((RADIANS($N$3:$N$473-I1874))/2)^2*COS(RADIANS($M$3:$M$473))*COS(RADIANS(H1874))),$L$3:$L$473)</f>
        <v>n202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t="str" cm="1">
        <f t="array" ref="J1875">LOOKUP(1,1/FREQUENCY(0,SIN((RADIANS($M$3:$M$473-H1875))/2)^2+SIN((RADIANS($N$3:$N$473-I1875))/2)^2*COS(RADIANS($M$3:$M$473))*COS(RADIANS(H1875))),$L$3:$L$473)</f>
        <v>n202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t="str" cm="1">
        <f t="array" ref="J1876">LOOKUP(1,1/FREQUENCY(0,SIN((RADIANS($M$3:$M$473-H1876))/2)^2+SIN((RADIANS($N$3:$N$473-I1876))/2)^2*COS(RADIANS($M$3:$M$473))*COS(RADIANS(H1876))),$L$3:$L$473)</f>
        <v>n202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t="str" cm="1">
        <f t="array" ref="J1877">LOOKUP(1,1/FREQUENCY(0,SIN((RADIANS($M$3:$M$473-H1877))/2)^2+SIN((RADIANS($N$3:$N$473-I1877))/2)^2*COS(RADIANS($M$3:$M$473))*COS(RADIANS(H1877))),$L$3:$L$473)</f>
        <v>n202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t="str" cm="1">
        <f t="array" ref="J1878">LOOKUP(1,1/FREQUENCY(0,SIN((RADIANS($M$3:$M$473-H1878))/2)^2+SIN((RADIANS($N$3:$N$473-I1878))/2)^2*COS(RADIANS($M$3:$M$473))*COS(RADIANS(H1878))),$L$3:$L$473)</f>
        <v>n202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t="str" cm="1">
        <f t="array" ref="J1879">LOOKUP(1,1/FREQUENCY(0,SIN((RADIANS($M$3:$M$473-H1879))/2)^2+SIN((RADIANS($N$3:$N$473-I1879))/2)^2*COS(RADIANS($M$3:$M$473))*COS(RADIANS(H1879))),$L$3:$L$473)</f>
        <v>n202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t="str" cm="1">
        <f t="array" ref="J1880">LOOKUP(1,1/FREQUENCY(0,SIN((RADIANS($M$3:$M$473-H1880))/2)^2+SIN((RADIANS($N$3:$N$473-I1880))/2)^2*COS(RADIANS($M$3:$M$473))*COS(RADIANS(H1880))),$L$3:$L$473)</f>
        <v>n93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t="str" cm="1">
        <f t="array" ref="J1881">LOOKUP(1,1/FREQUENCY(0,SIN((RADIANS($M$3:$M$473-H1881))/2)^2+SIN((RADIANS($N$3:$N$473-I1881))/2)^2*COS(RADIANS($M$3:$M$473))*COS(RADIANS(H1881))),$L$3:$L$473)</f>
        <v>n93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t="str" cm="1">
        <f t="array" ref="J1882">LOOKUP(1,1/FREQUENCY(0,SIN((RADIANS($M$3:$M$473-H1882))/2)^2+SIN((RADIANS($N$3:$N$473-I1882))/2)^2*COS(RADIANS($M$3:$M$473))*COS(RADIANS(H1882))),$L$3:$L$473)</f>
        <v>n93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t="str" cm="1">
        <f t="array" ref="J1883">LOOKUP(1,1/FREQUENCY(0,SIN((RADIANS($M$3:$M$473-H1883))/2)^2+SIN((RADIANS($N$3:$N$473-I1883))/2)^2*COS(RADIANS($M$3:$M$473))*COS(RADIANS(H1883))),$L$3:$L$473)</f>
        <v>n93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t="str" cm="1">
        <f t="array" ref="J1884">LOOKUP(1,1/FREQUENCY(0,SIN((RADIANS($M$3:$M$473-H1884))/2)^2+SIN((RADIANS($N$3:$N$473-I1884))/2)^2*COS(RADIANS($M$3:$M$473))*COS(RADIANS(H1884))),$L$3:$L$473)</f>
        <v>n93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t="str" cm="1">
        <f t="array" ref="J1885">LOOKUP(1,1/FREQUENCY(0,SIN((RADIANS($M$3:$M$473-H1885))/2)^2+SIN((RADIANS($N$3:$N$473-I1885))/2)^2*COS(RADIANS($M$3:$M$473))*COS(RADIANS(H1885))),$L$3:$L$473)</f>
        <v>n93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t="str" cm="1">
        <f t="array" ref="J1886">LOOKUP(1,1/FREQUENCY(0,SIN((RADIANS($M$3:$M$473-H1886))/2)^2+SIN((RADIANS($N$3:$N$473-I1886))/2)^2*COS(RADIANS($M$3:$M$473))*COS(RADIANS(H1886))),$L$3:$L$473)</f>
        <v>n444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t="str" cm="1">
        <f t="array" ref="J1887">LOOKUP(1,1/FREQUENCY(0,SIN((RADIANS($M$3:$M$473-H1887))/2)^2+SIN((RADIANS($N$3:$N$473-I1887))/2)^2*COS(RADIANS($M$3:$M$473))*COS(RADIANS(H1887))),$L$3:$L$473)</f>
        <v>n444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t="str" cm="1">
        <f t="array" ref="J1888">LOOKUP(1,1/FREQUENCY(0,SIN((RADIANS($M$3:$M$473-H1888))/2)^2+SIN((RADIANS($N$3:$N$473-I1888))/2)^2*COS(RADIANS($M$3:$M$473))*COS(RADIANS(H1888))),$L$3:$L$473)</f>
        <v>n202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t="str" cm="1">
        <f t="array" ref="J1889">LOOKUP(1,1/FREQUENCY(0,SIN((RADIANS($M$3:$M$473-H1889))/2)^2+SIN((RADIANS($N$3:$N$473-I1889))/2)^2*COS(RADIANS($M$3:$M$473))*COS(RADIANS(H1889))),$L$3:$L$473)</f>
        <v>n202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t="str" cm="1">
        <f t="array" ref="J1890">LOOKUP(1,1/FREQUENCY(0,SIN((RADIANS($M$3:$M$473-H1890))/2)^2+SIN((RADIANS($N$3:$N$473-I1890))/2)^2*COS(RADIANS($M$3:$M$473))*COS(RADIANS(H1890))),$L$3:$L$473)</f>
        <v>n202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t="str" cm="1">
        <f t="array" ref="J1891">LOOKUP(1,1/FREQUENCY(0,SIN((RADIANS($M$3:$M$473-H1891))/2)^2+SIN((RADIANS($N$3:$N$473-I1891))/2)^2*COS(RADIANS($M$3:$M$473))*COS(RADIANS(H1891))),$L$3:$L$473)</f>
        <v>n202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t="str" cm="1">
        <f t="array" ref="J1892">LOOKUP(1,1/FREQUENCY(0,SIN((RADIANS($M$3:$M$473-H1892))/2)^2+SIN((RADIANS($N$3:$N$473-I1892))/2)^2*COS(RADIANS($M$3:$M$473))*COS(RADIANS(H1892))),$L$3:$L$473)</f>
        <v>n202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t="str" cm="1">
        <f t="array" ref="J1893">LOOKUP(1,1/FREQUENCY(0,SIN((RADIANS($M$3:$M$473-H1893))/2)^2+SIN((RADIANS($N$3:$N$473-I1893))/2)^2*COS(RADIANS($M$3:$M$473))*COS(RADIANS(H1893))),$L$3:$L$473)</f>
        <v>n202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t="str" cm="1">
        <f t="array" ref="J1894">LOOKUP(1,1/FREQUENCY(0,SIN((RADIANS($M$3:$M$473-H1894))/2)^2+SIN((RADIANS($N$3:$N$473-I1894))/2)^2*COS(RADIANS($M$3:$M$473))*COS(RADIANS(H1894))),$L$3:$L$473)</f>
        <v>n221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t="str" cm="1">
        <f t="array" ref="J1895">LOOKUP(1,1/FREQUENCY(0,SIN((RADIANS($M$3:$M$473-H1895))/2)^2+SIN((RADIANS($N$3:$N$473-I1895))/2)^2*COS(RADIANS($M$3:$M$473))*COS(RADIANS(H1895))),$L$3:$L$473)</f>
        <v>n221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t="str" cm="1">
        <f t="array" ref="J1896">LOOKUP(1,1/FREQUENCY(0,SIN((RADIANS($M$3:$M$473-H1896))/2)^2+SIN((RADIANS($N$3:$N$473-I1896))/2)^2*COS(RADIANS($M$3:$M$473))*COS(RADIANS(H1896))),$L$3:$L$473)</f>
        <v>n221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t="str" cm="1">
        <f t="array" ref="J1897">LOOKUP(1,1/FREQUENCY(0,SIN((RADIANS($M$3:$M$473-H1897))/2)^2+SIN((RADIANS($N$3:$N$473-I1897))/2)^2*COS(RADIANS($M$3:$M$473))*COS(RADIANS(H1897))),$L$3:$L$473)</f>
        <v>n285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t="str" cm="1">
        <f t="array" ref="J1898">LOOKUP(1,1/FREQUENCY(0,SIN((RADIANS($M$3:$M$473-H1898))/2)^2+SIN((RADIANS($N$3:$N$473-I1898))/2)^2*COS(RADIANS($M$3:$M$473))*COS(RADIANS(H1898))),$L$3:$L$473)</f>
        <v>n221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t="str" cm="1">
        <f t="array" ref="J1899">LOOKUP(1,1/FREQUENCY(0,SIN((RADIANS($M$3:$M$473-H1899))/2)^2+SIN((RADIANS($N$3:$N$473-I1899))/2)^2*COS(RADIANS($M$3:$M$473))*COS(RADIANS(H1899))),$L$3:$L$473)</f>
        <v>n444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t="str" cm="1">
        <f t="array" ref="J1900">LOOKUP(1,1/FREQUENCY(0,SIN((RADIANS($M$3:$M$473-H1900))/2)^2+SIN((RADIANS($N$3:$N$473-I1900))/2)^2*COS(RADIANS($M$3:$M$473))*COS(RADIANS(H1900))),$L$3:$L$473)</f>
        <v>n93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t="str" cm="1">
        <f t="array" ref="J1901">LOOKUP(1,1/FREQUENCY(0,SIN((RADIANS($M$3:$M$473-H1901))/2)^2+SIN((RADIANS($N$3:$N$473-I1901))/2)^2*COS(RADIANS($M$3:$M$473))*COS(RADIANS(H1901))),$L$3:$L$473)</f>
        <v>n93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t="str" cm="1">
        <f t="array" ref="J1902">LOOKUP(1,1/FREQUENCY(0,SIN((RADIANS($M$3:$M$473-H1902))/2)^2+SIN((RADIANS($N$3:$N$473-I1902))/2)^2*COS(RADIANS($M$3:$M$473))*COS(RADIANS(H1902))),$L$3:$L$473)</f>
        <v>n93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t="str" cm="1">
        <f t="array" ref="J1903">LOOKUP(1,1/FREQUENCY(0,SIN((RADIANS($M$3:$M$473-H1903))/2)^2+SIN((RADIANS($N$3:$N$473-I1903))/2)^2*COS(RADIANS($M$3:$M$473))*COS(RADIANS(H1903))),$L$3:$L$473)</f>
        <v>n93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t="str" cm="1">
        <f t="array" ref="J1904">LOOKUP(1,1/FREQUENCY(0,SIN((RADIANS($M$3:$M$473-H1904))/2)^2+SIN((RADIANS($N$3:$N$473-I1904))/2)^2*COS(RADIANS($M$3:$M$473))*COS(RADIANS(H1904))),$L$3:$L$473)</f>
        <v>n93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t="str" cm="1">
        <f t="array" ref="J1905">LOOKUP(1,1/FREQUENCY(0,SIN((RADIANS($M$3:$M$473-H1905))/2)^2+SIN((RADIANS($N$3:$N$473-I1905))/2)^2*COS(RADIANS($M$3:$M$473))*COS(RADIANS(H1905))),$L$3:$L$473)</f>
        <v>n93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t="str" cm="1">
        <f t="array" ref="J1906">LOOKUP(1,1/FREQUENCY(0,SIN((RADIANS($M$3:$M$473-H1906))/2)^2+SIN((RADIANS($N$3:$N$473-I1906))/2)^2*COS(RADIANS($M$3:$M$473))*COS(RADIANS(H1906))),$L$3:$L$473)</f>
        <v>n93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t="str" cm="1">
        <f t="array" ref="J1907">LOOKUP(1,1/FREQUENCY(0,SIN((RADIANS($M$3:$M$473-H1907))/2)^2+SIN((RADIANS($N$3:$N$473-I1907))/2)^2*COS(RADIANS($M$3:$M$473))*COS(RADIANS(H1907))),$L$3:$L$473)</f>
        <v>n202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t="str" cm="1">
        <f t="array" ref="J1908">LOOKUP(1,1/FREQUENCY(0,SIN((RADIANS($M$3:$M$473-H1908))/2)^2+SIN((RADIANS($N$3:$N$473-I1908))/2)^2*COS(RADIANS($M$3:$M$473))*COS(RADIANS(H1908))),$L$3:$L$473)</f>
        <v>n289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t="str" cm="1">
        <f t="array" ref="J1909">LOOKUP(1,1/FREQUENCY(0,SIN((RADIANS($M$3:$M$473-H1909))/2)^2+SIN((RADIANS($N$3:$N$473-I1909))/2)^2*COS(RADIANS($M$3:$M$473))*COS(RADIANS(H1909))),$L$3:$L$473)</f>
        <v>n202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t="str" cm="1">
        <f t="array" ref="J1910">LOOKUP(1,1/FREQUENCY(0,SIN((RADIANS($M$3:$M$473-H1910))/2)^2+SIN((RADIANS($N$3:$N$473-I1910))/2)^2*COS(RADIANS($M$3:$M$473))*COS(RADIANS(H1910))),$L$3:$L$473)</f>
        <v>n93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t="str" cm="1">
        <f t="array" ref="J1911">LOOKUP(1,1/FREQUENCY(0,SIN((RADIANS($M$3:$M$473-H1911))/2)^2+SIN((RADIANS($N$3:$N$473-I1911))/2)^2*COS(RADIANS($M$3:$M$473))*COS(RADIANS(H1911))),$L$3:$L$473)</f>
        <v>n221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t="str" cm="1">
        <f t="array" ref="J1912">LOOKUP(1,1/FREQUENCY(0,SIN((RADIANS($M$3:$M$473-H1912))/2)^2+SIN((RADIANS($N$3:$N$473-I1912))/2)^2*COS(RADIANS($M$3:$M$473))*COS(RADIANS(H1912))),$L$3:$L$473)</f>
        <v>n285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t="str" cm="1">
        <f t="array" ref="J1913">LOOKUP(1,1/FREQUENCY(0,SIN((RADIANS($M$3:$M$473-H1913))/2)^2+SIN((RADIANS($N$3:$N$473-I1913))/2)^2*COS(RADIANS($M$3:$M$473))*COS(RADIANS(H1913))),$L$3:$L$473)</f>
        <v>n285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t="str" cm="1">
        <f t="array" ref="J1914">LOOKUP(1,1/FREQUENCY(0,SIN((RADIANS($M$3:$M$473-H1914))/2)^2+SIN((RADIANS($N$3:$N$473-I1914))/2)^2*COS(RADIANS($M$3:$M$473))*COS(RADIANS(H1914))),$L$3:$L$473)</f>
        <v>n285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t="str" cm="1">
        <f t="array" ref="J1915">LOOKUP(1,1/FREQUENCY(0,SIN((RADIANS($M$3:$M$473-H1915))/2)^2+SIN((RADIANS($N$3:$N$473-I1915))/2)^2*COS(RADIANS($M$3:$M$473))*COS(RADIANS(H1915))),$L$3:$L$473)</f>
        <v>n36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t="str" cm="1">
        <f t="array" ref="J1916">LOOKUP(1,1/FREQUENCY(0,SIN((RADIANS($M$3:$M$473-H1916))/2)^2+SIN((RADIANS($N$3:$N$473-I1916))/2)^2*COS(RADIANS($M$3:$M$473))*COS(RADIANS(H1916))),$L$3:$L$473)</f>
        <v>n34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t="str" cm="1">
        <f t="array" ref="J1917">LOOKUP(1,1/FREQUENCY(0,SIN((RADIANS($M$3:$M$473-H1917))/2)^2+SIN((RADIANS($N$3:$N$473-I1917))/2)^2*COS(RADIANS($M$3:$M$473))*COS(RADIANS(H1917))),$L$3:$L$473)</f>
        <v>n36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t="str" cm="1">
        <f t="array" ref="J1918">LOOKUP(1,1/FREQUENCY(0,SIN((RADIANS($M$3:$M$473-H1918))/2)^2+SIN((RADIANS($N$3:$N$473-I1918))/2)^2*COS(RADIANS($M$3:$M$473))*COS(RADIANS(H1918))),$L$3:$L$473)</f>
        <v>n36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t="str" cm="1">
        <f t="array" ref="J1919">LOOKUP(1,1/FREQUENCY(0,SIN((RADIANS($M$3:$M$473-H1919))/2)^2+SIN((RADIANS($N$3:$N$473-I1919))/2)^2*COS(RADIANS($M$3:$M$473))*COS(RADIANS(H1919))),$L$3:$L$473)</f>
        <v>n36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t="str" cm="1">
        <f t="array" ref="J1920">LOOKUP(1,1/FREQUENCY(0,SIN((RADIANS($M$3:$M$473-H1920))/2)^2+SIN((RADIANS($N$3:$N$473-I1920))/2)^2*COS(RADIANS($M$3:$M$473))*COS(RADIANS(H1920))),$L$3:$L$473)</f>
        <v>n161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t="str" cm="1">
        <f t="array" ref="J1921">LOOKUP(1,1/FREQUENCY(0,SIN((RADIANS($M$3:$M$473-H1921))/2)^2+SIN((RADIANS($N$3:$N$473-I1921))/2)^2*COS(RADIANS($M$3:$M$473))*COS(RADIANS(H1921))),$L$3:$L$473)</f>
        <v>n159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t="str" cm="1">
        <f t="array" ref="J1922">LOOKUP(1,1/FREQUENCY(0,SIN((RADIANS($M$3:$M$473-H1922))/2)^2+SIN((RADIANS($N$3:$N$473-I1922))/2)^2*COS(RADIANS($M$3:$M$473))*COS(RADIANS(H1922))),$L$3:$L$473)</f>
        <v>n161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t="str" cm="1">
        <f t="array" ref="J1923">LOOKUP(1,1/FREQUENCY(0,SIN((RADIANS($M$3:$M$473-H1923))/2)^2+SIN((RADIANS($N$3:$N$473-I1923))/2)^2*COS(RADIANS($M$3:$M$473))*COS(RADIANS(H1923))),$L$3:$L$473)</f>
        <v>n85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t="str" cm="1">
        <f t="array" ref="J1924">LOOKUP(1,1/FREQUENCY(0,SIN((RADIANS($M$3:$M$473-H1924))/2)^2+SIN((RADIANS($N$3:$N$473-I1924))/2)^2*COS(RADIANS($M$3:$M$473))*COS(RADIANS(H1924))),$L$3:$L$473)</f>
        <v>n85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t="str" cm="1">
        <f t="array" ref="J1925">LOOKUP(1,1/FREQUENCY(0,SIN((RADIANS($M$3:$M$473-H1925))/2)^2+SIN((RADIANS($N$3:$N$473-I1925))/2)^2*COS(RADIANS($M$3:$M$473))*COS(RADIANS(H1925))),$L$3:$L$473)</f>
        <v>n92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t="str" cm="1">
        <f t="array" ref="J1926">LOOKUP(1,1/FREQUENCY(0,SIN((RADIANS($M$3:$M$473-H1926))/2)^2+SIN((RADIANS($N$3:$N$473-I1926))/2)^2*COS(RADIANS($M$3:$M$473))*COS(RADIANS(H1926))),$L$3:$L$473)</f>
        <v>n85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t="str" cm="1">
        <f t="array" ref="J1927">LOOKUP(1,1/FREQUENCY(0,SIN((RADIANS($M$3:$M$473-H1927))/2)^2+SIN((RADIANS($N$3:$N$473-I1927))/2)^2*COS(RADIANS($M$3:$M$473))*COS(RADIANS(H1927))),$L$3:$L$473)</f>
        <v>n92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t="str" cm="1">
        <f t="array" ref="J1928">LOOKUP(1,1/FREQUENCY(0,SIN((RADIANS($M$3:$M$473-H1928))/2)^2+SIN((RADIANS($N$3:$N$473-I1928))/2)^2*COS(RADIANS($M$3:$M$473))*COS(RADIANS(H1928))),$L$3:$L$473)</f>
        <v>n85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t="str" cm="1">
        <f t="array" ref="J1929">LOOKUP(1,1/FREQUENCY(0,SIN((RADIANS($M$3:$M$473-H1929))/2)^2+SIN((RADIANS($N$3:$N$473-I1929))/2)^2*COS(RADIANS($M$3:$M$473))*COS(RADIANS(H1929))),$L$3:$L$473)</f>
        <v>n93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t="str" cm="1">
        <f t="array" ref="J1930">LOOKUP(1,1/FREQUENCY(0,SIN((RADIANS($M$3:$M$473-H1930))/2)^2+SIN((RADIANS($N$3:$N$473-I1930))/2)^2*COS(RADIANS($M$3:$M$473))*COS(RADIANS(H1930))),$L$3:$L$473)</f>
        <v>n85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t="str" cm="1">
        <f t="array" ref="J1931">LOOKUP(1,1/FREQUENCY(0,SIN((RADIANS($M$3:$M$473-H1931))/2)^2+SIN((RADIANS($N$3:$N$473-I1931))/2)^2*COS(RADIANS($M$3:$M$473))*COS(RADIANS(H1931))),$L$3:$L$473)</f>
        <v>n92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t="str" cm="1">
        <f t="array" ref="J1932">LOOKUP(1,1/FREQUENCY(0,SIN((RADIANS($M$3:$M$473-H1932))/2)^2+SIN((RADIANS($N$3:$N$473-I1932))/2)^2*COS(RADIANS($M$3:$M$473))*COS(RADIANS(H1932))),$L$3:$L$473)</f>
        <v>n85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t="str" cm="1">
        <f t="array" ref="J1933">LOOKUP(1,1/FREQUENCY(0,SIN((RADIANS($M$3:$M$473-H1933))/2)^2+SIN((RADIANS($N$3:$N$473-I1933))/2)^2*COS(RADIANS($M$3:$M$473))*COS(RADIANS(H1933))),$L$3:$L$473)</f>
        <v>n85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t="str" cm="1">
        <f t="array" ref="J1934">LOOKUP(1,1/FREQUENCY(0,SIN((RADIANS($M$3:$M$473-H1934))/2)^2+SIN((RADIANS($N$3:$N$473-I1934))/2)^2*COS(RADIANS($M$3:$M$473))*COS(RADIANS(H1934))),$L$3:$L$473)</f>
        <v>n92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t="str" cm="1">
        <f t="array" ref="J1935">LOOKUP(1,1/FREQUENCY(0,SIN((RADIANS($M$3:$M$473-H1935))/2)^2+SIN((RADIANS($N$3:$N$473-I1935))/2)^2*COS(RADIANS($M$3:$M$473))*COS(RADIANS(H1935))),$L$3:$L$473)</f>
        <v>n91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t="str" cm="1">
        <f t="array" ref="J1936">LOOKUP(1,1/FREQUENCY(0,SIN((RADIANS($M$3:$M$473-H1936))/2)^2+SIN((RADIANS($N$3:$N$473-I1936))/2)^2*COS(RADIANS($M$3:$M$473))*COS(RADIANS(H1936))),$L$3:$L$473)</f>
        <v>n86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t="str" cm="1">
        <f t="array" ref="J1937">LOOKUP(1,1/FREQUENCY(0,SIN((RADIANS($M$3:$M$473-H1937))/2)^2+SIN((RADIANS($N$3:$N$473-I1937))/2)^2*COS(RADIANS($M$3:$M$473))*COS(RADIANS(H1937))),$L$3:$L$473)</f>
        <v>n445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t="str" cm="1">
        <f t="array" ref="J1938">LOOKUP(1,1/FREQUENCY(0,SIN((RADIANS($M$3:$M$473-H1938))/2)^2+SIN((RADIANS($N$3:$N$473-I1938))/2)^2*COS(RADIANS($M$3:$M$473))*COS(RADIANS(H1938))),$L$3:$L$473)</f>
        <v>n96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t="str" cm="1">
        <f t="array" ref="J1939">LOOKUP(1,1/FREQUENCY(0,SIN((RADIANS($M$3:$M$473-H1939))/2)^2+SIN((RADIANS($N$3:$N$473-I1939))/2)^2*COS(RADIANS($M$3:$M$473))*COS(RADIANS(H1939))),$L$3:$L$473)</f>
        <v>n445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t="str" cm="1">
        <f t="array" ref="J1940">LOOKUP(1,1/FREQUENCY(0,SIN((RADIANS($M$3:$M$473-H1940))/2)^2+SIN((RADIANS($N$3:$N$473-I1940))/2)^2*COS(RADIANS($M$3:$M$473))*COS(RADIANS(H1940))),$L$3:$L$473)</f>
        <v>n96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t="str" cm="1">
        <f t="array" ref="J1941">LOOKUP(1,1/FREQUENCY(0,SIN((RADIANS($M$3:$M$473-H1941))/2)^2+SIN((RADIANS($N$3:$N$473-I1941))/2)^2*COS(RADIANS($M$3:$M$473))*COS(RADIANS(H1941))),$L$3:$L$473)</f>
        <v>n85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t="str" cm="1">
        <f t="array" ref="J1942">LOOKUP(1,1/FREQUENCY(0,SIN((RADIANS($M$3:$M$473-H1942))/2)^2+SIN((RADIANS($N$3:$N$473-I1942))/2)^2*COS(RADIANS($M$3:$M$473))*COS(RADIANS(H1942))),$L$3:$L$473)</f>
        <v>n85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t="str" cm="1">
        <f t="array" ref="J1943">LOOKUP(1,1/FREQUENCY(0,SIN((RADIANS($M$3:$M$473-H1943))/2)^2+SIN((RADIANS($N$3:$N$473-I1943))/2)^2*COS(RADIANS($M$3:$M$473))*COS(RADIANS(H1943))),$L$3:$L$473)</f>
        <v>n85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t="str" cm="1">
        <f t="array" ref="J1944">LOOKUP(1,1/FREQUENCY(0,SIN((RADIANS($M$3:$M$473-H1944))/2)^2+SIN((RADIANS($N$3:$N$473-I1944))/2)^2*COS(RADIANS($M$3:$M$473))*COS(RADIANS(H1944))),$L$3:$L$473)</f>
        <v>n85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t="str" cm="1">
        <f t="array" ref="J1945">LOOKUP(1,1/FREQUENCY(0,SIN((RADIANS($M$3:$M$473-H1945))/2)^2+SIN((RADIANS($N$3:$N$473-I1945))/2)^2*COS(RADIANS($M$3:$M$473))*COS(RADIANS(H1945))),$L$3:$L$473)</f>
        <v>n85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t="str" cm="1">
        <f t="array" ref="J1946">LOOKUP(1,1/FREQUENCY(0,SIN((RADIANS($M$3:$M$473-H1946))/2)^2+SIN((RADIANS($N$3:$N$473-I1946))/2)^2*COS(RADIANS($M$3:$M$473))*COS(RADIANS(H1946))),$L$3:$L$473)</f>
        <v>n85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t="str" cm="1">
        <f t="array" ref="J1947">LOOKUP(1,1/FREQUENCY(0,SIN((RADIANS($M$3:$M$473-H1947))/2)^2+SIN((RADIANS($N$3:$N$473-I1947))/2)^2*COS(RADIANS($M$3:$M$473))*COS(RADIANS(H1947))),$L$3:$L$473)</f>
        <v>n85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t="str" cm="1">
        <f t="array" ref="J1948">LOOKUP(1,1/FREQUENCY(0,SIN((RADIANS($M$3:$M$473-H1948))/2)^2+SIN((RADIANS($N$3:$N$473-I1948))/2)^2*COS(RADIANS($M$3:$M$473))*COS(RADIANS(H1948))),$L$3:$L$473)</f>
        <v>n271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t="str" cm="1">
        <f t="array" ref="J1949">LOOKUP(1,1/FREQUENCY(0,SIN((RADIANS($M$3:$M$473-H1949))/2)^2+SIN((RADIANS($N$3:$N$473-I1949))/2)^2*COS(RADIANS($M$3:$M$473))*COS(RADIANS(H1949))),$L$3:$L$473)</f>
        <v>n221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t="str" cm="1">
        <f t="array" ref="J1950">LOOKUP(1,1/FREQUENCY(0,SIN((RADIANS($M$3:$M$473-H1950))/2)^2+SIN((RADIANS($N$3:$N$473-I1950))/2)^2*COS(RADIANS($M$3:$M$473))*COS(RADIANS(H1950))),$L$3:$L$473)</f>
        <v>n221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t="str" cm="1">
        <f t="array" ref="J1951">LOOKUP(1,1/FREQUENCY(0,SIN((RADIANS($M$3:$M$473-H1951))/2)^2+SIN((RADIANS($N$3:$N$473-I1951))/2)^2*COS(RADIANS($M$3:$M$473))*COS(RADIANS(H1951))),$L$3:$L$473)</f>
        <v>n221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t="str" cm="1">
        <f t="array" ref="J1952">LOOKUP(1,1/FREQUENCY(0,SIN((RADIANS($M$3:$M$473-H1952))/2)^2+SIN((RADIANS($N$3:$N$473-I1952))/2)^2*COS(RADIANS($M$3:$M$473))*COS(RADIANS(H1952))),$L$3:$L$473)</f>
        <v>n221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t="str" cm="1">
        <f t="array" ref="J1953">LOOKUP(1,1/FREQUENCY(0,SIN((RADIANS($M$3:$M$473-H1953))/2)^2+SIN((RADIANS($N$3:$N$473-I1953))/2)^2*COS(RADIANS($M$3:$M$473))*COS(RADIANS(H1953))),$L$3:$L$473)</f>
        <v>n221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t="str" cm="1">
        <f t="array" ref="J1954">LOOKUP(1,1/FREQUENCY(0,SIN((RADIANS($M$3:$M$473-H1954))/2)^2+SIN((RADIANS($N$3:$N$473-I1954))/2)^2*COS(RADIANS($M$3:$M$473))*COS(RADIANS(H1954))),$L$3:$L$473)</f>
        <v>n161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t="str" cm="1">
        <f t="array" ref="J1955">LOOKUP(1,1/FREQUENCY(0,SIN((RADIANS($M$3:$M$473-H1955))/2)^2+SIN((RADIANS($N$3:$N$473-I1955))/2)^2*COS(RADIANS($M$3:$M$473))*COS(RADIANS(H1955))),$L$3:$L$473)</f>
        <v>n221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t="str" cm="1">
        <f t="array" ref="J1956">LOOKUP(1,1/FREQUENCY(0,SIN((RADIANS($M$3:$M$473-H1956))/2)^2+SIN((RADIANS($N$3:$N$473-I1956))/2)^2*COS(RADIANS($M$3:$M$473))*COS(RADIANS(H1956))),$L$3:$L$473)</f>
        <v>n221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t="str" cm="1">
        <f t="array" ref="J1957">LOOKUP(1,1/FREQUENCY(0,SIN((RADIANS($M$3:$M$473-H1957))/2)^2+SIN((RADIANS($N$3:$N$473-I1957))/2)^2*COS(RADIANS($M$3:$M$473))*COS(RADIANS(H1957))),$L$3:$L$473)</f>
        <v>n221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t="str" cm="1">
        <f t="array" ref="J1958">LOOKUP(1,1/FREQUENCY(0,SIN((RADIANS($M$3:$M$473-H1958))/2)^2+SIN((RADIANS($N$3:$N$473-I1958))/2)^2*COS(RADIANS($M$3:$M$473))*COS(RADIANS(H1958))),$L$3:$L$473)</f>
        <v>n221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t="str" cm="1">
        <f t="array" ref="J1959">LOOKUP(1,1/FREQUENCY(0,SIN((RADIANS($M$3:$M$473-H1959))/2)^2+SIN((RADIANS($N$3:$N$473-I1959))/2)^2*COS(RADIANS($M$3:$M$473))*COS(RADIANS(H1959))),$L$3:$L$473)</f>
        <v>n161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t="str" cm="1">
        <f t="array" ref="J1960">LOOKUP(1,1/FREQUENCY(0,SIN((RADIANS($M$3:$M$473-H1960))/2)^2+SIN((RADIANS($N$3:$N$473-I1960))/2)^2*COS(RADIANS($M$3:$M$473))*COS(RADIANS(H1960))),$L$3:$L$473)</f>
        <v>n221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t="str" cm="1">
        <f t="array" ref="J1961">LOOKUP(1,1/FREQUENCY(0,SIN((RADIANS($M$3:$M$473-H1961))/2)^2+SIN((RADIANS($N$3:$N$473-I1961))/2)^2*COS(RADIANS($M$3:$M$473))*COS(RADIANS(H1961))),$L$3:$L$473)</f>
        <v>n221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t="str" cm="1">
        <f t="array" ref="J1962">LOOKUP(1,1/FREQUENCY(0,SIN((RADIANS($M$3:$M$473-H1962))/2)^2+SIN((RADIANS($N$3:$N$473-I1962))/2)^2*COS(RADIANS($M$3:$M$473))*COS(RADIANS(H1962))),$L$3:$L$473)</f>
        <v>n221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t="str" cm="1">
        <f t="array" ref="J1963">LOOKUP(1,1/FREQUENCY(0,SIN((RADIANS($M$3:$M$473-H1963))/2)^2+SIN((RADIANS($N$3:$N$473-I1963))/2)^2*COS(RADIANS($M$3:$M$473))*COS(RADIANS(H1963))),$L$3:$L$473)</f>
        <v>n221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t="str" cm="1">
        <f t="array" ref="J1964">LOOKUP(1,1/FREQUENCY(0,SIN((RADIANS($M$3:$M$473-H1964))/2)^2+SIN((RADIANS($N$3:$N$473-I1964))/2)^2*COS(RADIANS($M$3:$M$473))*COS(RADIANS(H1964))),$L$3:$L$473)</f>
        <v>n221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t="str" cm="1">
        <f t="array" ref="J1965">LOOKUP(1,1/FREQUENCY(0,SIN((RADIANS($M$3:$M$473-H1965))/2)^2+SIN((RADIANS($N$3:$N$473-I1965))/2)^2*COS(RADIANS($M$3:$M$473))*COS(RADIANS(H1965))),$L$3:$L$473)</f>
        <v>n221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t="str" cm="1">
        <f t="array" ref="J1966">LOOKUP(1,1/FREQUENCY(0,SIN((RADIANS($M$3:$M$473-H1966))/2)^2+SIN((RADIANS($N$3:$N$473-I1966))/2)^2*COS(RADIANS($M$3:$M$473))*COS(RADIANS(H1966))),$L$3:$L$473)</f>
        <v>n221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t="str" cm="1">
        <f t="array" ref="J1967">LOOKUP(1,1/FREQUENCY(0,SIN((RADIANS($M$3:$M$473-H1967))/2)^2+SIN((RADIANS($N$3:$N$473-I1967))/2)^2*COS(RADIANS($M$3:$M$473))*COS(RADIANS(H1967))),$L$3:$L$473)</f>
        <v>n59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t="str" cm="1">
        <f t="array" ref="J1968">LOOKUP(1,1/FREQUENCY(0,SIN((RADIANS($M$3:$M$473-H1968))/2)^2+SIN((RADIANS($N$3:$N$473-I1968))/2)^2*COS(RADIANS($M$3:$M$473))*COS(RADIANS(H1968))),$L$3:$L$473)</f>
        <v>n59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t="str" cm="1">
        <f t="array" ref="J1969">LOOKUP(1,1/FREQUENCY(0,SIN((RADIANS($M$3:$M$473-H1969))/2)^2+SIN((RADIANS($N$3:$N$473-I1969))/2)^2*COS(RADIANS($M$3:$M$473))*COS(RADIANS(H1969))),$L$3:$L$473)</f>
        <v>n285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t="str" cm="1">
        <f t="array" ref="J1970">LOOKUP(1,1/FREQUENCY(0,SIN((RADIANS($M$3:$M$473-H1970))/2)^2+SIN((RADIANS($N$3:$N$473-I1970))/2)^2*COS(RADIANS($M$3:$M$473))*COS(RADIANS(H1970))),$L$3:$L$473)</f>
        <v>n59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t="str" cm="1">
        <f t="array" ref="J1971">LOOKUP(1,1/FREQUENCY(0,SIN((RADIANS($M$3:$M$473-H1971))/2)^2+SIN((RADIANS($N$3:$N$473-I1971))/2)^2*COS(RADIANS($M$3:$M$473))*COS(RADIANS(H1971))),$L$3:$L$473)</f>
        <v>n61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t="str" cm="1">
        <f t="array" ref="J1972">LOOKUP(1,1/FREQUENCY(0,SIN((RADIANS($M$3:$M$473-H1972))/2)^2+SIN((RADIANS($N$3:$N$473-I1972))/2)^2*COS(RADIANS($M$3:$M$473))*COS(RADIANS(H1972))),$L$3:$L$473)</f>
        <v>n285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t="str" cm="1">
        <f t="array" ref="J1973">LOOKUP(1,1/FREQUENCY(0,SIN((RADIANS($M$3:$M$473-H1973))/2)^2+SIN((RADIANS($N$3:$N$473-I1973))/2)^2*COS(RADIANS($M$3:$M$473))*COS(RADIANS(H1973))),$L$3:$L$473)</f>
        <v>n59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t="str" cm="1">
        <f t="array" ref="J1974">LOOKUP(1,1/FREQUENCY(0,SIN((RADIANS($M$3:$M$473-H1974))/2)^2+SIN((RADIANS($N$3:$N$473-I1974))/2)^2*COS(RADIANS($M$3:$M$473))*COS(RADIANS(H1974))),$L$3:$L$473)</f>
        <v>n59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t="str" cm="1">
        <f t="array" ref="J1975">LOOKUP(1,1/FREQUENCY(0,SIN((RADIANS($M$3:$M$473-H1975))/2)^2+SIN((RADIANS($N$3:$N$473-I1975))/2)^2*COS(RADIANS($M$3:$M$473))*COS(RADIANS(H1975))),$L$3:$L$473)</f>
        <v>n300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t="str" cm="1">
        <f t="array" ref="J1976">LOOKUP(1,1/FREQUENCY(0,SIN((RADIANS($M$3:$M$473-H1976))/2)^2+SIN((RADIANS($N$3:$N$473-I1976))/2)^2*COS(RADIANS($M$3:$M$473))*COS(RADIANS(H1976))),$L$3:$L$473)</f>
        <v>n59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t="str" cm="1">
        <f t="array" ref="J1977">LOOKUP(1,1/FREQUENCY(0,SIN((RADIANS($M$3:$M$473-H1977))/2)^2+SIN((RADIANS($N$3:$N$473-I1977))/2)^2*COS(RADIANS($M$3:$M$473))*COS(RADIANS(H1977))),$L$3:$L$473)</f>
        <v>n59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t="str" cm="1">
        <f t="array" ref="J1978">LOOKUP(1,1/FREQUENCY(0,SIN((RADIANS($M$3:$M$473-H1978))/2)^2+SIN((RADIANS($N$3:$N$473-I1978))/2)^2*COS(RADIANS($M$3:$M$473))*COS(RADIANS(H1978))),$L$3:$L$473)</f>
        <v>n59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t="str" cm="1">
        <f t="array" ref="J1979">LOOKUP(1,1/FREQUENCY(0,SIN((RADIANS($M$3:$M$473-H1979))/2)^2+SIN((RADIANS($N$3:$N$473-I1979))/2)^2*COS(RADIANS($M$3:$M$473))*COS(RADIANS(H1979))),$L$3:$L$473)</f>
        <v>n59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t="str" cm="1">
        <f t="array" ref="J1980">LOOKUP(1,1/FREQUENCY(0,SIN((RADIANS($M$3:$M$473-H1980))/2)^2+SIN((RADIANS($N$3:$N$473-I1980))/2)^2*COS(RADIANS($M$3:$M$473))*COS(RADIANS(H1980))),$L$3:$L$473)</f>
        <v>n59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t="str" cm="1">
        <f t="array" ref="J1981">LOOKUP(1,1/FREQUENCY(0,SIN((RADIANS($M$3:$M$473-H1981))/2)^2+SIN((RADIANS($N$3:$N$473-I1981))/2)^2*COS(RADIANS($M$3:$M$473))*COS(RADIANS(H1981))),$L$3:$L$473)</f>
        <v>n59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t="str" cm="1">
        <f t="array" ref="J1982">LOOKUP(1,1/FREQUENCY(0,SIN((RADIANS($M$3:$M$473-H1982))/2)^2+SIN((RADIANS($N$3:$N$473-I1982))/2)^2*COS(RADIANS($M$3:$M$473))*COS(RADIANS(H1982))),$L$3:$L$473)</f>
        <v>n94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t="str" cm="1">
        <f t="array" ref="J1983">LOOKUP(1,1/FREQUENCY(0,SIN((RADIANS($M$3:$M$473-H1983))/2)^2+SIN((RADIANS($N$3:$N$473-I1983))/2)^2*COS(RADIANS($M$3:$M$473))*COS(RADIANS(H1983))),$L$3:$L$473)</f>
        <v>n265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t="str" cm="1">
        <f t="array" ref="J1984">LOOKUP(1,1/FREQUENCY(0,SIN((RADIANS($M$3:$M$473-H1984))/2)^2+SIN((RADIANS($N$3:$N$473-I1984))/2)^2*COS(RADIANS($M$3:$M$473))*COS(RADIANS(H1984))),$L$3:$L$473)</f>
        <v>n265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t="str" cm="1">
        <f t="array" ref="J1985">LOOKUP(1,1/FREQUENCY(0,SIN((RADIANS($M$3:$M$473-H1985))/2)^2+SIN((RADIANS($N$3:$N$473-I1985))/2)^2*COS(RADIANS($M$3:$M$473))*COS(RADIANS(H1985))),$L$3:$L$473)</f>
        <v>n265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t="str" cm="1">
        <f t="array" ref="J1986">LOOKUP(1,1/FREQUENCY(0,SIN((RADIANS($M$3:$M$473-H1986))/2)^2+SIN((RADIANS($N$3:$N$473-I1986))/2)^2*COS(RADIANS($M$3:$M$473))*COS(RADIANS(H1986))),$L$3:$L$473)</f>
        <v>n265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t="str" cm="1">
        <f t="array" ref="J1987">LOOKUP(1,1/FREQUENCY(0,SIN((RADIANS($M$3:$M$473-H1987))/2)^2+SIN((RADIANS($N$3:$N$473-I1987))/2)^2*COS(RADIANS($M$3:$M$473))*COS(RADIANS(H1987))),$L$3:$L$473)</f>
        <v>n265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t="str" cm="1">
        <f t="array" ref="J1988">LOOKUP(1,1/FREQUENCY(0,SIN((RADIANS($M$3:$M$473-H1988))/2)^2+SIN((RADIANS($N$3:$N$473-I1988))/2)^2*COS(RADIANS($M$3:$M$473))*COS(RADIANS(H1988))),$L$3:$L$473)</f>
        <v>n94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t="str" cm="1">
        <f t="array" ref="J1989">LOOKUP(1,1/FREQUENCY(0,SIN((RADIANS($M$3:$M$473-H1989))/2)^2+SIN((RADIANS($N$3:$N$473-I1989))/2)^2*COS(RADIANS($M$3:$M$473))*COS(RADIANS(H1989))),$L$3:$L$473)</f>
        <v>n95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t="str" cm="1">
        <f t="array" ref="J1990">LOOKUP(1,1/FREQUENCY(0,SIN((RADIANS($M$3:$M$473-H1990))/2)^2+SIN((RADIANS($N$3:$N$473-I1990))/2)^2*COS(RADIANS($M$3:$M$473))*COS(RADIANS(H1990))),$L$3:$L$473)</f>
        <v>n476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t="str" cm="1">
        <f t="array" ref="J1991">LOOKUP(1,1/FREQUENCY(0,SIN((RADIANS($M$3:$M$473-H1991))/2)^2+SIN((RADIANS($N$3:$N$473-I1991))/2)^2*COS(RADIANS($M$3:$M$473))*COS(RADIANS(H1991))),$L$3:$L$473)</f>
        <v>n265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t="str" cm="1">
        <f t="array" ref="J1992">LOOKUP(1,1/FREQUENCY(0,SIN((RADIANS($M$3:$M$473-H1992))/2)^2+SIN((RADIANS($N$3:$N$473-I1992))/2)^2*COS(RADIANS($M$3:$M$473))*COS(RADIANS(H1992))),$L$3:$L$473)</f>
        <v>n95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t="str" cm="1">
        <f t="array" ref="J1993">LOOKUP(1,1/FREQUENCY(0,SIN((RADIANS($M$3:$M$473-H1993))/2)^2+SIN((RADIANS($N$3:$N$473-I1993))/2)^2*COS(RADIANS($M$3:$M$473))*COS(RADIANS(H1993))),$L$3:$L$473)</f>
        <v>n95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t="str" cm="1">
        <f t="array" ref="J1994">LOOKUP(1,1/FREQUENCY(0,SIN((RADIANS($M$3:$M$473-H1994))/2)^2+SIN((RADIANS($N$3:$N$473-I1994))/2)^2*COS(RADIANS($M$3:$M$473))*COS(RADIANS(H1994))),$L$3:$L$473)</f>
        <v>n265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t="str" cm="1">
        <f t="array" ref="J1995">LOOKUP(1,1/FREQUENCY(0,SIN((RADIANS($M$3:$M$473-H1995))/2)^2+SIN((RADIANS($N$3:$N$473-I1995))/2)^2*COS(RADIANS($M$3:$M$473))*COS(RADIANS(H1995))),$L$3:$L$473)</f>
        <v>n477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t="str" cm="1">
        <f t="array" ref="J1996">LOOKUP(1,1/FREQUENCY(0,SIN((RADIANS($M$3:$M$473-H1996))/2)^2+SIN((RADIANS($N$3:$N$473-I1996))/2)^2*COS(RADIANS($M$3:$M$473))*COS(RADIANS(H1996))),$L$3:$L$473)</f>
        <v>n94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t="str" cm="1">
        <f t="array" ref="J1997">LOOKUP(1,1/FREQUENCY(0,SIN((RADIANS($M$3:$M$473-H1997))/2)^2+SIN((RADIANS($N$3:$N$473-I1997))/2)^2*COS(RADIANS($M$3:$M$473))*COS(RADIANS(H1997))),$L$3:$L$473)</f>
        <v>n265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t="str" cm="1">
        <f t="array" ref="J1998">LOOKUP(1,1/FREQUENCY(0,SIN((RADIANS($M$3:$M$473-H1998))/2)^2+SIN((RADIANS($N$3:$N$473-I1998))/2)^2*COS(RADIANS($M$3:$M$473))*COS(RADIANS(H1998))),$L$3:$L$473)</f>
        <v>n265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t="str" cm="1">
        <f t="array" ref="J1999">LOOKUP(1,1/FREQUENCY(0,SIN((RADIANS($M$3:$M$473-H1999))/2)^2+SIN((RADIANS($N$3:$N$473-I1999))/2)^2*COS(RADIANS($M$3:$M$473))*COS(RADIANS(H1999))),$L$3:$L$473)</f>
        <v>n285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t="str" cm="1">
        <f t="array" ref="J2000">LOOKUP(1,1/FREQUENCY(0,SIN((RADIANS($M$3:$M$473-H2000))/2)^2+SIN((RADIANS($N$3:$N$473-I2000))/2)^2*COS(RADIANS($M$3:$M$473))*COS(RADIANS(H2000))),$L$3:$L$473)</f>
        <v>n285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t="str" cm="1">
        <f t="array" ref="J2001">LOOKUP(1,1/FREQUENCY(0,SIN((RADIANS($M$3:$M$473-H2001))/2)^2+SIN((RADIANS($N$3:$N$473-I2001))/2)^2*COS(RADIANS($M$3:$M$473))*COS(RADIANS(H2001))),$L$3:$L$473)</f>
        <v>n285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t="str" cm="1">
        <f t="array" ref="J2002">LOOKUP(1,1/FREQUENCY(0,SIN((RADIANS($M$3:$M$473-H2002))/2)^2+SIN((RADIANS($N$3:$N$473-I2002))/2)^2*COS(RADIANS($M$3:$M$473))*COS(RADIANS(H2002))),$L$3:$L$473)</f>
        <v>n285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t="str" cm="1">
        <f t="array" ref="J2003">LOOKUP(1,1/FREQUENCY(0,SIN((RADIANS($M$3:$M$473-H2003))/2)^2+SIN((RADIANS($N$3:$N$473-I2003))/2)^2*COS(RADIANS($M$3:$M$473))*COS(RADIANS(H2003))),$L$3:$L$473)</f>
        <v>n95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t="str" cm="1">
        <f t="array" ref="J2004">LOOKUP(1,1/FREQUENCY(0,SIN((RADIANS($M$3:$M$473-H2004))/2)^2+SIN((RADIANS($N$3:$N$473-I2004))/2)^2*COS(RADIANS($M$3:$M$473))*COS(RADIANS(H2004))),$L$3:$L$473)</f>
        <v>n95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t="str" cm="1">
        <f t="array" ref="J2005">LOOKUP(1,1/FREQUENCY(0,SIN((RADIANS($M$3:$M$473-H2005))/2)^2+SIN((RADIANS($N$3:$N$473-I2005))/2)^2*COS(RADIANS($M$3:$M$473))*COS(RADIANS(H2005))),$L$3:$L$473)</f>
        <v>n95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t="str" cm="1">
        <f t="array" ref="J2006">LOOKUP(1,1/FREQUENCY(0,SIN((RADIANS($M$3:$M$473-H2006))/2)^2+SIN((RADIANS($N$3:$N$473-I2006))/2)^2*COS(RADIANS($M$3:$M$473))*COS(RADIANS(H2006))),$L$3:$L$473)</f>
        <v>n287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t="str" cm="1">
        <f t="array" ref="J2007">LOOKUP(1,1/FREQUENCY(0,SIN((RADIANS($M$3:$M$473-H2007))/2)^2+SIN((RADIANS($N$3:$N$473-I2007))/2)^2*COS(RADIANS($M$3:$M$473))*COS(RADIANS(H2007))),$L$3:$L$473)</f>
        <v>n285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t="str" cm="1">
        <f t="array" ref="J2008">LOOKUP(1,1/FREQUENCY(0,SIN((RADIANS($M$3:$M$473-H2008))/2)^2+SIN((RADIANS($N$3:$N$473-I2008))/2)^2*COS(RADIANS($M$3:$M$473))*COS(RADIANS(H2008))),$L$3:$L$473)</f>
        <v>n287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t="str" cm="1">
        <f t="array" ref="J2009">LOOKUP(1,1/FREQUENCY(0,SIN((RADIANS($M$3:$M$473-H2009))/2)^2+SIN((RADIANS($N$3:$N$473-I2009))/2)^2*COS(RADIANS($M$3:$M$473))*COS(RADIANS(H2009))),$L$3:$L$473)</f>
        <v>n265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t="str" cm="1">
        <f t="array" ref="J2010">LOOKUP(1,1/FREQUENCY(0,SIN((RADIANS($M$3:$M$473-H2010))/2)^2+SIN((RADIANS($N$3:$N$473-I2010))/2)^2*COS(RADIANS($M$3:$M$473))*COS(RADIANS(H2010))),$L$3:$L$473)</f>
        <v>n287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t="str" cm="1">
        <f t="array" ref="J2011">LOOKUP(1,1/FREQUENCY(0,SIN((RADIANS($M$3:$M$473-H2011))/2)^2+SIN((RADIANS($N$3:$N$473-I2011))/2)^2*COS(RADIANS($M$3:$M$473))*COS(RADIANS(H2011))),$L$3:$L$473)</f>
        <v>n287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t="str" cm="1">
        <f t="array" ref="J2012">LOOKUP(1,1/FREQUENCY(0,SIN((RADIANS($M$3:$M$473-H2012))/2)^2+SIN((RADIANS($N$3:$N$473-I2012))/2)^2*COS(RADIANS($M$3:$M$473))*COS(RADIANS(H2012))),$L$3:$L$473)</f>
        <v>n287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t="str" cm="1">
        <f t="array" ref="J2013">LOOKUP(1,1/FREQUENCY(0,SIN((RADIANS($M$3:$M$473-H2013))/2)^2+SIN((RADIANS($N$3:$N$473-I2013))/2)^2*COS(RADIANS($M$3:$M$473))*COS(RADIANS(H2013))),$L$3:$L$473)</f>
        <v>n287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t="str" cm="1">
        <f t="array" ref="J2014">LOOKUP(1,1/FREQUENCY(0,SIN((RADIANS($M$3:$M$473-H2014))/2)^2+SIN((RADIANS($N$3:$N$473-I2014))/2)^2*COS(RADIANS($M$3:$M$473))*COS(RADIANS(H2014))),$L$3:$L$473)</f>
        <v>n95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t="str" cm="1">
        <f t="array" ref="J2015">LOOKUP(1,1/FREQUENCY(0,SIN((RADIANS($M$3:$M$473-H2015))/2)^2+SIN((RADIANS($N$3:$N$473-I2015))/2)^2*COS(RADIANS($M$3:$M$473))*COS(RADIANS(H2015))),$L$3:$L$473)</f>
        <v>n287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t="str" cm="1">
        <f t="array" ref="J2016">LOOKUP(1,1/FREQUENCY(0,SIN((RADIANS($M$3:$M$473-H2016))/2)^2+SIN((RADIANS($N$3:$N$473-I2016))/2)^2*COS(RADIANS($M$3:$M$473))*COS(RADIANS(H2016))),$L$3:$L$473)</f>
        <v>n285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t="str" cm="1">
        <f t="array" ref="J2017">LOOKUP(1,1/FREQUENCY(0,SIN((RADIANS($M$3:$M$473-H2017))/2)^2+SIN((RADIANS($N$3:$N$473-I2017))/2)^2*COS(RADIANS($M$3:$M$473))*COS(RADIANS(H2017))),$L$3:$L$473)</f>
        <v>n94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t="str" cm="1">
        <f t="array" ref="J2018">LOOKUP(1,1/FREQUENCY(0,SIN((RADIANS($M$3:$M$473-H2018))/2)^2+SIN((RADIANS($N$3:$N$473-I2018))/2)^2*COS(RADIANS($M$3:$M$473))*COS(RADIANS(H2018))),$L$3:$L$473)</f>
        <v>n285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t="str" cm="1">
        <f t="array" ref="J2019">LOOKUP(1,1/FREQUENCY(0,SIN((RADIANS($M$3:$M$473-H2019))/2)^2+SIN((RADIANS($N$3:$N$473-I2019))/2)^2*COS(RADIANS($M$3:$M$473))*COS(RADIANS(H2019))),$L$3:$L$473)</f>
        <v>n300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t="str" cm="1">
        <f t="array" ref="J2020">LOOKUP(1,1/FREQUENCY(0,SIN((RADIANS($M$3:$M$473-H2020))/2)^2+SIN((RADIANS($N$3:$N$473-I2020))/2)^2*COS(RADIANS($M$3:$M$473))*COS(RADIANS(H2020))),$L$3:$L$473)</f>
        <v>n285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t="str" cm="1">
        <f t="array" ref="J2021">LOOKUP(1,1/FREQUENCY(0,SIN((RADIANS($M$3:$M$473-H2021))/2)^2+SIN((RADIANS($N$3:$N$473-I2021))/2)^2*COS(RADIANS($M$3:$M$473))*COS(RADIANS(H2021))),$L$3:$L$473)</f>
        <v>n300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t="str" cm="1">
        <f t="array" ref="J2022">LOOKUP(1,1/FREQUENCY(0,SIN((RADIANS($M$3:$M$473-H2022))/2)^2+SIN((RADIANS($N$3:$N$473-I2022))/2)^2*COS(RADIANS($M$3:$M$473))*COS(RADIANS(H2022))),$L$3:$L$473)</f>
        <v>n265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t="str" cm="1">
        <f t="array" ref="J2023">LOOKUP(1,1/FREQUENCY(0,SIN((RADIANS($M$3:$M$473-H2023))/2)^2+SIN((RADIANS($N$3:$N$473-I2023))/2)^2*COS(RADIANS($M$3:$M$473))*COS(RADIANS(H2023))),$L$3:$L$473)</f>
        <v>n300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t="str" cm="1">
        <f t="array" ref="J2024">LOOKUP(1,1/FREQUENCY(0,SIN((RADIANS($M$3:$M$473-H2024))/2)^2+SIN((RADIANS($N$3:$N$473-I2024))/2)^2*COS(RADIANS($M$3:$M$473))*COS(RADIANS(H2024))),$L$3:$L$473)</f>
        <v>n300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t="str" cm="1">
        <f t="array" ref="J2025">LOOKUP(1,1/FREQUENCY(0,SIN((RADIANS($M$3:$M$473-H2025))/2)^2+SIN((RADIANS($N$3:$N$473-I2025))/2)^2*COS(RADIANS($M$3:$M$473))*COS(RADIANS(H2025))),$L$3:$L$473)</f>
        <v>n285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t="str" cm="1">
        <f t="array" ref="J2026">LOOKUP(1,1/FREQUENCY(0,SIN((RADIANS($M$3:$M$473-H2026))/2)^2+SIN((RADIANS($N$3:$N$473-I2026))/2)^2*COS(RADIANS($M$3:$M$473))*COS(RADIANS(H2026))),$L$3:$L$473)</f>
        <v>n61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t="str" cm="1">
        <f t="array" ref="J2027">LOOKUP(1,1/FREQUENCY(0,SIN((RADIANS($M$3:$M$473-H2027))/2)^2+SIN((RADIANS($N$3:$N$473-I2027))/2)^2*COS(RADIANS($M$3:$M$473))*COS(RADIANS(H2027))),$L$3:$L$473)</f>
        <v>n160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t="str" cm="1">
        <f t="array" ref="J2028">LOOKUP(1,1/FREQUENCY(0,SIN((RADIANS($M$3:$M$473-H2028))/2)^2+SIN((RADIANS($N$3:$N$473-I2028))/2)^2*COS(RADIANS($M$3:$M$473))*COS(RADIANS(H2028))),$L$3:$L$473)</f>
        <v>n60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t="str" cm="1">
        <f t="array" ref="J2029">LOOKUP(1,1/FREQUENCY(0,SIN((RADIANS($M$3:$M$473-H2029))/2)^2+SIN((RADIANS($N$3:$N$473-I2029))/2)^2*COS(RADIANS($M$3:$M$473))*COS(RADIANS(H2029))),$L$3:$L$473)</f>
        <v>n61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t="str" cm="1">
        <f t="array" ref="J2030">LOOKUP(1,1/FREQUENCY(0,SIN((RADIANS($M$3:$M$473-H2030))/2)^2+SIN((RADIANS($N$3:$N$473-I2030))/2)^2*COS(RADIANS($M$3:$M$473))*COS(RADIANS(H2030))),$L$3:$L$473)</f>
        <v>n159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t="str" cm="1">
        <f t="array" ref="J2031">LOOKUP(1,1/FREQUENCY(0,SIN((RADIANS($M$3:$M$473-H2031))/2)^2+SIN((RADIANS($N$3:$N$473-I2031))/2)^2*COS(RADIANS($M$3:$M$473))*COS(RADIANS(H2031))),$L$3:$L$473)</f>
        <v>n67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t="str" cm="1">
        <f t="array" ref="J2032">LOOKUP(1,1/FREQUENCY(0,SIN((RADIANS($M$3:$M$473-H2032))/2)^2+SIN((RADIANS($N$3:$N$473-I2032))/2)^2*COS(RADIANS($M$3:$M$473))*COS(RADIANS(H2032))),$L$3:$L$473)</f>
        <v>n160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t="str" cm="1">
        <f t="array" ref="J2033">LOOKUP(1,1/FREQUENCY(0,SIN((RADIANS($M$3:$M$473-H2033))/2)^2+SIN((RADIANS($N$3:$N$473-I2033))/2)^2*COS(RADIANS($M$3:$M$473))*COS(RADIANS(H2033))),$L$3:$L$473)</f>
        <v>n60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t="str" cm="1">
        <f t="array" ref="J2034">LOOKUP(1,1/FREQUENCY(0,SIN((RADIANS($M$3:$M$473-H2034))/2)^2+SIN((RADIANS($N$3:$N$473-I2034))/2)^2*COS(RADIANS($M$3:$M$473))*COS(RADIANS(H2034))),$L$3:$L$473)</f>
        <v>n60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t="str" cm="1">
        <f t="array" ref="J2035">LOOKUP(1,1/FREQUENCY(0,SIN((RADIANS($M$3:$M$473-H2035))/2)^2+SIN((RADIANS($N$3:$N$473-I2035))/2)^2*COS(RADIANS($M$3:$M$473))*COS(RADIANS(H2035))),$L$3:$L$473)</f>
        <v>n161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t="str" cm="1">
        <f t="array" ref="J2036">LOOKUP(1,1/FREQUENCY(0,SIN((RADIANS($M$3:$M$473-H2036))/2)^2+SIN((RADIANS($N$3:$N$473-I2036))/2)^2*COS(RADIANS($M$3:$M$473))*COS(RADIANS(H2036))),$L$3:$L$473)</f>
        <v>n270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t="str" cm="1">
        <f t="array" ref="J2037">LOOKUP(1,1/FREQUENCY(0,SIN((RADIANS($M$3:$M$473-H2037))/2)^2+SIN((RADIANS($N$3:$N$473-I2037))/2)^2*COS(RADIANS($M$3:$M$473))*COS(RADIANS(H2037))),$L$3:$L$473)</f>
        <v>n36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t="str" cm="1">
        <f t="array" ref="J2038">LOOKUP(1,1/FREQUENCY(0,SIN((RADIANS($M$3:$M$473-H2038))/2)^2+SIN((RADIANS($N$3:$N$473-I2038))/2)^2*COS(RADIANS($M$3:$M$473))*COS(RADIANS(H2038))),$L$3:$L$473)</f>
        <v>n36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t="str" cm="1">
        <f t="array" ref="J2039">LOOKUP(1,1/FREQUENCY(0,SIN((RADIANS($M$3:$M$473-H2039))/2)^2+SIN((RADIANS($N$3:$N$473-I2039))/2)^2*COS(RADIANS($M$3:$M$473))*COS(RADIANS(H2039))),$L$3:$L$473)</f>
        <v>n36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t="str" cm="1">
        <f t="array" ref="J2040">LOOKUP(1,1/FREQUENCY(0,SIN((RADIANS($M$3:$M$473-H2040))/2)^2+SIN((RADIANS($N$3:$N$473-I2040))/2)^2*COS(RADIANS($M$3:$M$473))*COS(RADIANS(H2040))),$L$3:$L$473)</f>
        <v>n36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t="str" cm="1">
        <f t="array" ref="J2041">LOOKUP(1,1/FREQUENCY(0,SIN((RADIANS($M$3:$M$473-H2041))/2)^2+SIN((RADIANS($N$3:$N$473-I2041))/2)^2*COS(RADIANS($M$3:$M$473))*COS(RADIANS(H2041))),$L$3:$L$473)</f>
        <v>n270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t="str" cm="1">
        <f t="array" ref="J2042">LOOKUP(1,1/FREQUENCY(0,SIN((RADIANS($M$3:$M$473-H2042))/2)^2+SIN((RADIANS($N$3:$N$473-I2042))/2)^2*COS(RADIANS($M$3:$M$473))*COS(RADIANS(H2042))),$L$3:$L$473)</f>
        <v>n270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t="str" cm="1">
        <f t="array" ref="J2043">LOOKUP(1,1/FREQUENCY(0,SIN((RADIANS($M$3:$M$473-H2043))/2)^2+SIN((RADIANS($N$3:$N$473-I2043))/2)^2*COS(RADIANS($M$3:$M$473))*COS(RADIANS(H2043))),$L$3:$L$473)</f>
        <v>n36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t="str" cm="1">
        <f t="array" ref="J2044">LOOKUP(1,1/FREQUENCY(0,SIN((RADIANS($M$3:$M$473-H2044))/2)^2+SIN((RADIANS($N$3:$N$473-I2044))/2)^2*COS(RADIANS($M$3:$M$473))*COS(RADIANS(H2044))),$L$3:$L$473)</f>
        <v>n36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t="str" cm="1">
        <f t="array" ref="J2045">LOOKUP(1,1/FREQUENCY(0,SIN((RADIANS($M$3:$M$473-H2045))/2)^2+SIN((RADIANS($N$3:$N$473-I2045))/2)^2*COS(RADIANS($M$3:$M$473))*COS(RADIANS(H2045))),$L$3:$L$473)</f>
        <v>n36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t="str" cm="1">
        <f t="array" ref="J2046">LOOKUP(1,1/FREQUENCY(0,SIN((RADIANS($M$3:$M$473-H2046))/2)^2+SIN((RADIANS($N$3:$N$473-I2046))/2)^2*COS(RADIANS($M$3:$M$473))*COS(RADIANS(H2046))),$L$3:$L$473)</f>
        <v>n270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t="str" cm="1">
        <f t="array" ref="J2047">LOOKUP(1,1/FREQUENCY(0,SIN((RADIANS($M$3:$M$473-H2047))/2)^2+SIN((RADIANS($N$3:$N$473-I2047))/2)^2*COS(RADIANS($M$3:$M$473))*COS(RADIANS(H2047))),$L$3:$L$473)</f>
        <v>n270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t="str" cm="1">
        <f t="array" ref="J2048">LOOKUP(1,1/FREQUENCY(0,SIN((RADIANS($M$3:$M$473-H2048))/2)^2+SIN((RADIANS($N$3:$N$473-I2048))/2)^2*COS(RADIANS($M$3:$M$473))*COS(RADIANS(H2048))),$L$3:$L$473)</f>
        <v>n270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t="str" cm="1">
        <f t="array" ref="J2049">LOOKUP(1,1/FREQUENCY(0,SIN((RADIANS($M$3:$M$473-H2049))/2)^2+SIN((RADIANS($N$3:$N$473-I2049))/2)^2*COS(RADIANS($M$3:$M$473))*COS(RADIANS(H2049))),$L$3:$L$473)</f>
        <v>n270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t="str" cm="1">
        <f t="array" ref="J2050">LOOKUP(1,1/FREQUENCY(0,SIN((RADIANS($M$3:$M$473-H2050))/2)^2+SIN((RADIANS($N$3:$N$473-I2050))/2)^2*COS(RADIANS($M$3:$M$473))*COS(RADIANS(H2050))),$L$3:$L$473)</f>
        <v>n270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t="str" cm="1">
        <f t="array" ref="J2051">LOOKUP(1,1/FREQUENCY(0,SIN((RADIANS($M$3:$M$473-H2051))/2)^2+SIN((RADIANS($N$3:$N$473-I2051))/2)^2*COS(RADIANS($M$3:$M$473))*COS(RADIANS(H2051))),$L$3:$L$473)</f>
        <v>n270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t="str" cm="1">
        <f t="array" ref="J2052">LOOKUP(1,1/FREQUENCY(0,SIN((RADIANS($M$3:$M$473-H2052))/2)^2+SIN((RADIANS($N$3:$N$473-I2052))/2)^2*COS(RADIANS($M$3:$M$473))*COS(RADIANS(H2052))),$L$3:$L$473)</f>
        <v>n270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t="str" cm="1">
        <f t="array" ref="J2053">LOOKUP(1,1/FREQUENCY(0,SIN((RADIANS($M$3:$M$473-H2053))/2)^2+SIN((RADIANS($N$3:$N$473-I2053))/2)^2*COS(RADIANS($M$3:$M$473))*COS(RADIANS(H2053))),$L$3:$L$473)</f>
        <v>n270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t="str" cm="1">
        <f t="array" ref="J2054">LOOKUP(1,1/FREQUENCY(0,SIN((RADIANS($M$3:$M$473-H2054))/2)^2+SIN((RADIANS($N$3:$N$473-I2054))/2)^2*COS(RADIANS($M$3:$M$473))*COS(RADIANS(H2054))),$L$3:$L$473)</f>
        <v>n62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t="str" cm="1">
        <f t="array" ref="J2055">LOOKUP(1,1/FREQUENCY(0,SIN((RADIANS($M$3:$M$473-H2055))/2)^2+SIN((RADIANS($N$3:$N$473-I2055))/2)^2*COS(RADIANS($M$3:$M$473))*COS(RADIANS(H2055))),$L$3:$L$473)</f>
        <v>n160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t="str" cm="1">
        <f t="array" ref="J2056">LOOKUP(1,1/FREQUENCY(0,SIN((RADIANS($M$3:$M$473-H2056))/2)^2+SIN((RADIANS($N$3:$N$473-I2056))/2)^2*COS(RADIANS($M$3:$M$473))*COS(RADIANS(H2056))),$L$3:$L$473)</f>
        <v>n455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t="str" cm="1">
        <f t="array" ref="J2057">LOOKUP(1,1/FREQUENCY(0,SIN((RADIANS($M$3:$M$473-H2057))/2)^2+SIN((RADIANS($N$3:$N$473-I2057))/2)^2*COS(RADIANS($M$3:$M$473))*COS(RADIANS(H2057))),$L$3:$L$473)</f>
        <v>n200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t="str" cm="1">
        <f t="array" ref="J2058">LOOKUP(1,1/FREQUENCY(0,SIN((RADIANS($M$3:$M$473-H2058))/2)^2+SIN((RADIANS($N$3:$N$473-I2058))/2)^2*COS(RADIANS($M$3:$M$473))*COS(RADIANS(H2058))),$L$3:$L$473)</f>
        <v>n169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t="str" cm="1">
        <f t="array" ref="J2059">LOOKUP(1,1/FREQUENCY(0,SIN((RADIANS($M$3:$M$473-H2059))/2)^2+SIN((RADIANS($N$3:$N$473-I2059))/2)^2*COS(RADIANS($M$3:$M$473))*COS(RADIANS(H2059))),$L$3:$L$473)</f>
        <v>n176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t="str" cm="1">
        <f t="array" ref="J2060">LOOKUP(1,1/FREQUENCY(0,SIN((RADIANS($M$3:$M$473-H2060))/2)^2+SIN((RADIANS($N$3:$N$473-I2060))/2)^2*COS(RADIANS($M$3:$M$473))*COS(RADIANS(H2060))),$L$3:$L$473)</f>
        <v>n153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t="str" cm="1">
        <f t="array" ref="J2061">LOOKUP(1,1/FREQUENCY(0,SIN((RADIANS($M$3:$M$473-H2061))/2)^2+SIN((RADIANS($N$3:$N$473-I2061))/2)^2*COS(RADIANS($M$3:$M$473))*COS(RADIANS(H2061))),$L$3:$L$473)</f>
        <v>n170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t="str" cm="1">
        <f t="array" ref="J2062">LOOKUP(1,1/FREQUENCY(0,SIN((RADIANS($M$3:$M$473-H2062))/2)^2+SIN((RADIANS($N$3:$N$473-I2062))/2)^2*COS(RADIANS($M$3:$M$473))*COS(RADIANS(H2062))),$L$3:$L$473)</f>
        <v>n170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t="str" cm="1">
        <f t="array" ref="J2063">LOOKUP(1,1/FREQUENCY(0,SIN((RADIANS($M$3:$M$473-H2063))/2)^2+SIN((RADIANS($N$3:$N$473-I2063))/2)^2*COS(RADIANS($M$3:$M$473))*COS(RADIANS(H2063))),$L$3:$L$473)</f>
        <v>n126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t="str" cm="1">
        <f t="array" ref="J2064">LOOKUP(1,1/FREQUENCY(0,SIN((RADIANS($M$3:$M$473-H2064))/2)^2+SIN((RADIANS($N$3:$N$473-I2064))/2)^2*COS(RADIANS($M$3:$M$473))*COS(RADIANS(H2064))),$L$3:$L$473)</f>
        <v>n130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t="str" cm="1">
        <f t="array" ref="J2065">LOOKUP(1,1/FREQUENCY(0,SIN((RADIANS($M$3:$M$473-H2065))/2)^2+SIN((RADIANS($N$3:$N$473-I2065))/2)^2*COS(RADIANS($M$3:$M$473))*COS(RADIANS(H2065))),$L$3:$L$473)</f>
        <v>n126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t="str" cm="1">
        <f t="array" ref="J2066">LOOKUP(1,1/FREQUENCY(0,SIN((RADIANS($M$3:$M$473-H2066))/2)^2+SIN((RADIANS($N$3:$N$473-I2066))/2)^2*COS(RADIANS($M$3:$M$473))*COS(RADIANS(H2066))),$L$3:$L$473)</f>
        <v>n137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t="str" cm="1">
        <f t="array" ref="J2067">LOOKUP(1,1/FREQUENCY(0,SIN((RADIANS($M$3:$M$473-H2067))/2)^2+SIN((RADIANS($N$3:$N$473-I2067))/2)^2*COS(RADIANS($M$3:$M$473))*COS(RADIANS(H2067))),$L$3:$L$473)</f>
        <v>n137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t="str" cm="1">
        <f t="array" ref="J2068">LOOKUP(1,1/FREQUENCY(0,SIN((RADIANS($M$3:$M$473-H2068))/2)^2+SIN((RADIANS($N$3:$N$473-I2068))/2)^2*COS(RADIANS($M$3:$M$473))*COS(RADIANS(H2068))),$L$3:$L$473)</f>
        <v>n137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t="str" cm="1">
        <f t="array" ref="J2069">LOOKUP(1,1/FREQUENCY(0,SIN((RADIANS($M$3:$M$473-H2069))/2)^2+SIN((RADIANS($N$3:$N$473-I2069))/2)^2*COS(RADIANS($M$3:$M$473))*COS(RADIANS(H2069))),$L$3:$L$473)</f>
        <v>n137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t="str" cm="1">
        <f t="array" ref="J2070">LOOKUP(1,1/FREQUENCY(0,SIN((RADIANS($M$3:$M$473-H2070))/2)^2+SIN((RADIANS($N$3:$N$473-I2070))/2)^2*COS(RADIANS($M$3:$M$473))*COS(RADIANS(H2070))),$L$3:$L$473)</f>
        <v>n468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t="str" cm="1">
        <f t="array" ref="J2071">LOOKUP(1,1/FREQUENCY(0,SIN((RADIANS($M$3:$M$473-H2071))/2)^2+SIN((RADIANS($N$3:$N$473-I2071))/2)^2*COS(RADIANS($M$3:$M$473))*COS(RADIANS(H2071))),$L$3:$L$473)</f>
        <v>n137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t="str" cm="1">
        <f t="array" ref="J2072">LOOKUP(1,1/FREQUENCY(0,SIN((RADIANS($M$3:$M$473-H2072))/2)^2+SIN((RADIANS($N$3:$N$473-I2072))/2)^2*COS(RADIANS($M$3:$M$473))*COS(RADIANS(H2072))),$L$3:$L$473)</f>
        <v>n463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t="str" cm="1">
        <f t="array" ref="J2073">LOOKUP(1,1/FREQUENCY(0,SIN((RADIANS($M$3:$M$473-H2073))/2)^2+SIN((RADIANS($N$3:$N$473-I2073))/2)^2*COS(RADIANS($M$3:$M$473))*COS(RADIANS(H2073))),$L$3:$L$473)</f>
        <v>n137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t="str" cm="1">
        <f t="array" ref="J2074">LOOKUP(1,1/FREQUENCY(0,SIN((RADIANS($M$3:$M$473-H2074))/2)^2+SIN((RADIANS($N$3:$N$473-I2074))/2)^2*COS(RADIANS($M$3:$M$473))*COS(RADIANS(H2074))),$L$3:$L$473)</f>
        <v>n137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t="str" cm="1">
        <f t="array" ref="J2075">LOOKUP(1,1/FREQUENCY(0,SIN((RADIANS($M$3:$M$473-H2075))/2)^2+SIN((RADIANS($N$3:$N$473-I2075))/2)^2*COS(RADIANS($M$3:$M$473))*COS(RADIANS(H2075))),$L$3:$L$473)</f>
        <v>n137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t="str" cm="1">
        <f t="array" ref="J2076">LOOKUP(1,1/FREQUENCY(0,SIN((RADIANS($M$3:$M$473-H2076))/2)^2+SIN((RADIANS($N$3:$N$473-I2076))/2)^2*COS(RADIANS($M$3:$M$473))*COS(RADIANS(H2076))),$L$3:$L$473)</f>
        <v>n137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t="str" cm="1">
        <f t="array" ref="J2077">LOOKUP(1,1/FREQUENCY(0,SIN((RADIANS($M$3:$M$473-H2077))/2)^2+SIN((RADIANS($N$3:$N$473-I2077))/2)^2*COS(RADIANS($M$3:$M$473))*COS(RADIANS(H2077))),$L$3:$L$473)</f>
        <v>n468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t="str" cm="1">
        <f t="array" ref="J2078">LOOKUP(1,1/FREQUENCY(0,SIN((RADIANS($M$3:$M$473-H2078))/2)^2+SIN((RADIANS($N$3:$N$473-I2078))/2)^2*COS(RADIANS($M$3:$M$473))*COS(RADIANS(H2078))),$L$3:$L$473)</f>
        <v>n153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t="str" cm="1">
        <f t="array" ref="J2079">LOOKUP(1,1/FREQUENCY(0,SIN((RADIANS($M$3:$M$473-H2079))/2)^2+SIN((RADIANS($N$3:$N$473-I2079))/2)^2*COS(RADIANS($M$3:$M$473))*COS(RADIANS(H2079))),$L$3:$L$473)</f>
        <v>n137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t="str" cm="1">
        <f t="array" ref="J2080">LOOKUP(1,1/FREQUENCY(0,SIN((RADIANS($M$3:$M$473-H2080))/2)^2+SIN((RADIANS($N$3:$N$473-I2080))/2)^2*COS(RADIANS($M$3:$M$473))*COS(RADIANS(H2080))),$L$3:$L$473)</f>
        <v>n153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t="str" cm="1">
        <f t="array" ref="J2081">LOOKUP(1,1/FREQUENCY(0,SIN((RADIANS($M$3:$M$473-H2081))/2)^2+SIN((RADIANS($N$3:$N$473-I2081))/2)^2*COS(RADIANS($M$3:$M$473))*COS(RADIANS(H2081))),$L$3:$L$473)</f>
        <v>n137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t="str" cm="1">
        <f t="array" ref="J2082">LOOKUP(1,1/FREQUENCY(0,SIN((RADIANS($M$3:$M$473-H2082))/2)^2+SIN((RADIANS($N$3:$N$473-I2082))/2)^2*COS(RADIANS($M$3:$M$473))*COS(RADIANS(H2082))),$L$3:$L$473)</f>
        <v>n148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t="str" cm="1">
        <f t="array" ref="J2083">LOOKUP(1,1/FREQUENCY(0,SIN((RADIANS($M$3:$M$473-H2083))/2)^2+SIN((RADIANS($N$3:$N$473-I2083))/2)^2*COS(RADIANS($M$3:$M$473))*COS(RADIANS(H2083))),$L$3:$L$473)</f>
        <v>n132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t="str" cm="1">
        <f t="array" ref="J2084">LOOKUP(1,1/FREQUENCY(0,SIN((RADIANS($M$3:$M$473-H2084))/2)^2+SIN((RADIANS($N$3:$N$473-I2084))/2)^2*COS(RADIANS($M$3:$M$473))*COS(RADIANS(H2084))),$L$3:$L$473)</f>
        <v>n171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t="str" cm="1">
        <f t="array" ref="J2085">LOOKUP(1,1/FREQUENCY(0,SIN((RADIANS($M$3:$M$473-H2085))/2)^2+SIN((RADIANS($N$3:$N$473-I2085))/2)^2*COS(RADIANS($M$3:$M$473))*COS(RADIANS(H2085))),$L$3:$L$473)</f>
        <v>n132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t="str" cm="1">
        <f t="array" ref="J2086">LOOKUP(1,1/FREQUENCY(0,SIN((RADIANS($M$3:$M$473-H2086))/2)^2+SIN((RADIANS($N$3:$N$473-I2086))/2)^2*COS(RADIANS($M$3:$M$473))*COS(RADIANS(H2086))),$L$3:$L$473)</f>
        <v>n125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t="str" cm="1">
        <f t="array" ref="J2087">LOOKUP(1,1/FREQUENCY(0,SIN((RADIANS($M$3:$M$473-H2087))/2)^2+SIN((RADIANS($N$3:$N$473-I2087))/2)^2*COS(RADIANS($M$3:$M$473))*COS(RADIANS(H2087))),$L$3:$L$473)</f>
        <v>n132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t="str" cm="1">
        <f t="array" ref="J2088">LOOKUP(1,1/FREQUENCY(0,SIN((RADIANS($M$3:$M$473-H2088))/2)^2+SIN((RADIANS($N$3:$N$473-I2088))/2)^2*COS(RADIANS($M$3:$M$473))*COS(RADIANS(H2088))),$L$3:$L$473)</f>
        <v>n145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t="str" cm="1">
        <f t="array" ref="J2089">LOOKUP(1,1/FREQUENCY(0,SIN((RADIANS($M$3:$M$473-H2089))/2)^2+SIN((RADIANS($N$3:$N$473-I2089))/2)^2*COS(RADIANS($M$3:$M$473))*COS(RADIANS(H2089))),$L$3:$L$473)</f>
        <v>n455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t="str" cm="1">
        <f t="array" ref="J2090">LOOKUP(1,1/FREQUENCY(0,SIN((RADIANS($M$3:$M$473-H2090))/2)^2+SIN((RADIANS($N$3:$N$473-I2090))/2)^2*COS(RADIANS($M$3:$M$473))*COS(RADIANS(H2090))),$L$3:$L$473)</f>
        <v>n449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t="str" cm="1">
        <f t="array" ref="J2091">LOOKUP(1,1/FREQUENCY(0,SIN((RADIANS($M$3:$M$473-H2091))/2)^2+SIN((RADIANS($N$3:$N$473-I2091))/2)^2*COS(RADIANS($M$3:$M$473))*COS(RADIANS(H2091))),$L$3:$L$473)</f>
        <v>n132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t="str" cm="1">
        <f t="array" ref="J2092">LOOKUP(1,1/FREQUENCY(0,SIN((RADIANS($M$3:$M$473-H2092))/2)^2+SIN((RADIANS($N$3:$N$473-I2092))/2)^2*COS(RADIANS($M$3:$M$473))*COS(RADIANS(H2092))),$L$3:$L$473)</f>
        <v>n131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t="str" cm="1">
        <f t="array" ref="J2093">LOOKUP(1,1/FREQUENCY(0,SIN((RADIANS($M$3:$M$473-H2093))/2)^2+SIN((RADIANS($N$3:$N$473-I2093))/2)^2*COS(RADIANS($M$3:$M$473))*COS(RADIANS(H2093))),$L$3:$L$473)</f>
        <v>n115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t="str" cm="1">
        <f t="array" ref="J2094">LOOKUP(1,1/FREQUENCY(0,SIN((RADIANS($M$3:$M$473-H2094))/2)^2+SIN((RADIANS($N$3:$N$473-I2094))/2)^2*COS(RADIANS($M$3:$M$473))*COS(RADIANS(H2094))),$L$3:$L$473)</f>
        <v>n115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t="str" cm="1">
        <f t="array" ref="J2095">LOOKUP(1,1/FREQUENCY(0,SIN((RADIANS($M$3:$M$473-H2095))/2)^2+SIN((RADIANS($N$3:$N$473-I2095))/2)^2*COS(RADIANS($M$3:$M$473))*COS(RADIANS(H2095))),$L$3:$L$473)</f>
        <v>n173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t="str" cm="1">
        <f t="array" ref="J2096">LOOKUP(1,1/FREQUENCY(0,SIN((RADIANS($M$3:$M$473-H2096))/2)^2+SIN((RADIANS($N$3:$N$473-I2096))/2)^2*COS(RADIANS($M$3:$M$473))*COS(RADIANS(H2096))),$L$3:$L$473)</f>
        <v>n176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t="str" cm="1">
        <f t="array" ref="J2097">LOOKUP(1,1/FREQUENCY(0,SIN((RADIANS($M$3:$M$473-H2097))/2)^2+SIN((RADIANS($N$3:$N$473-I2097))/2)^2*COS(RADIANS($M$3:$M$473))*COS(RADIANS(H2097))),$L$3:$L$473)</f>
        <v>n129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t="str" cm="1">
        <f t="array" ref="J2098">LOOKUP(1,1/FREQUENCY(0,SIN((RADIANS($M$3:$M$473-H2098))/2)^2+SIN((RADIANS($N$3:$N$473-I2098))/2)^2*COS(RADIANS($M$3:$M$473))*COS(RADIANS(H2098))),$L$3:$L$473)</f>
        <v>n129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t="str" cm="1">
        <f t="array" ref="J2099">LOOKUP(1,1/FREQUENCY(0,SIN((RADIANS($M$3:$M$473-H2099))/2)^2+SIN((RADIANS($N$3:$N$473-I2099))/2)^2*COS(RADIANS($M$3:$M$473))*COS(RADIANS(H2099))),$L$3:$L$473)</f>
        <v>n123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t="str" cm="1">
        <f t="array" ref="J2100">LOOKUP(1,1/FREQUENCY(0,SIN((RADIANS($M$3:$M$473-H2100))/2)^2+SIN((RADIANS($N$3:$N$473-I2100))/2)^2*COS(RADIANS($M$3:$M$473))*COS(RADIANS(H2100))),$L$3:$L$473)</f>
        <v>n153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t="str" cm="1">
        <f t="array" ref="J2101">LOOKUP(1,1/FREQUENCY(0,SIN((RADIANS($M$3:$M$473-H2101))/2)^2+SIN((RADIANS($N$3:$N$473-I2101))/2)^2*COS(RADIANS($M$3:$M$473))*COS(RADIANS(H2101))),$L$3:$L$473)</f>
        <v>n153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t="str" cm="1">
        <f t="array" ref="J2102">LOOKUP(1,1/FREQUENCY(0,SIN((RADIANS($M$3:$M$473-H2102))/2)^2+SIN((RADIANS($N$3:$N$473-I2102))/2)^2*COS(RADIANS($M$3:$M$473))*COS(RADIANS(H2102))),$L$3:$L$473)</f>
        <v>n463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t="str" cm="1">
        <f t="array" ref="J2103">LOOKUP(1,1/FREQUENCY(0,SIN((RADIANS($M$3:$M$473-H2103))/2)^2+SIN((RADIANS($N$3:$N$473-I2103))/2)^2*COS(RADIANS($M$3:$M$473))*COS(RADIANS(H2103))),$L$3:$L$473)</f>
        <v>n153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t="str" cm="1">
        <f t="array" ref="J2104">LOOKUP(1,1/FREQUENCY(0,SIN((RADIANS($M$3:$M$473-H2104))/2)^2+SIN((RADIANS($N$3:$N$473-I2104))/2)^2*COS(RADIANS($M$3:$M$473))*COS(RADIANS(H2104))),$L$3:$L$473)</f>
        <v>n153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t="str" cm="1">
        <f t="array" ref="J2105">LOOKUP(1,1/FREQUENCY(0,SIN((RADIANS($M$3:$M$473-H2105))/2)^2+SIN((RADIANS($N$3:$N$473-I2105))/2)^2*COS(RADIANS($M$3:$M$473))*COS(RADIANS(H2105))),$L$3:$L$473)</f>
        <v>n153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t="str" cm="1">
        <f t="array" ref="J2106">LOOKUP(1,1/FREQUENCY(0,SIN((RADIANS($M$3:$M$473-H2106))/2)^2+SIN((RADIANS($N$3:$N$473-I2106))/2)^2*COS(RADIANS($M$3:$M$473))*COS(RADIANS(H2106))),$L$3:$L$473)</f>
        <v>n463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t="str" cm="1">
        <f t="array" ref="J2107">LOOKUP(1,1/FREQUENCY(0,SIN((RADIANS($M$3:$M$473-H2107))/2)^2+SIN((RADIANS($N$3:$N$473-I2107))/2)^2*COS(RADIANS($M$3:$M$473))*COS(RADIANS(H2107))),$L$3:$L$473)</f>
        <v>n153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t="str" cm="1">
        <f t="array" ref="J2108">LOOKUP(1,1/FREQUENCY(0,SIN((RADIANS($M$3:$M$473-H2108))/2)^2+SIN((RADIANS($N$3:$N$473-I2108))/2)^2*COS(RADIANS($M$3:$M$473))*COS(RADIANS(H2108))),$L$3:$L$473)</f>
        <v>n176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t="str" cm="1">
        <f t="array" ref="J2109">LOOKUP(1,1/FREQUENCY(0,SIN((RADIANS($M$3:$M$473-H2109))/2)^2+SIN((RADIANS($N$3:$N$473-I2109))/2)^2*COS(RADIANS($M$3:$M$473))*COS(RADIANS(H2109))),$L$3:$L$473)</f>
        <v>n468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t="str" cm="1">
        <f t="array" ref="J2110">LOOKUP(1,1/FREQUENCY(0,SIN((RADIANS($M$3:$M$473-H2110))/2)^2+SIN((RADIANS($N$3:$N$473-I2110))/2)^2*COS(RADIANS($M$3:$M$473))*COS(RADIANS(H2110))),$L$3:$L$473)</f>
        <v>n191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t="str" cm="1">
        <f t="array" ref="J2111">LOOKUP(1,1/FREQUENCY(0,SIN((RADIANS($M$3:$M$473-H2111))/2)^2+SIN((RADIANS($N$3:$N$473-I2111))/2)^2*COS(RADIANS($M$3:$M$473))*COS(RADIANS(H2111))),$L$3:$L$473)</f>
        <v>n197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t="str" cm="1">
        <f t="array" ref="J2112">LOOKUP(1,1/FREQUENCY(0,SIN((RADIANS($M$3:$M$473-H2112))/2)^2+SIN((RADIANS($N$3:$N$473-I2112))/2)^2*COS(RADIANS($M$3:$M$473))*COS(RADIANS(H2112))),$L$3:$L$473)</f>
        <v>n105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t="str" cm="1">
        <f t="array" ref="J2113">LOOKUP(1,1/FREQUENCY(0,SIN((RADIANS($M$3:$M$473-H2113))/2)^2+SIN((RADIANS($N$3:$N$473-I2113))/2)^2*COS(RADIANS($M$3:$M$473))*COS(RADIANS(H2113))),$L$3:$L$473)</f>
        <v>n468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t="str" cm="1">
        <f t="array" ref="J2114">LOOKUP(1,1/FREQUENCY(0,SIN((RADIANS($M$3:$M$473-H2114))/2)^2+SIN((RADIANS($N$3:$N$473-I2114))/2)^2*COS(RADIANS($M$3:$M$473))*COS(RADIANS(H2114))),$L$3:$L$473)</f>
        <v>n184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t="str" cm="1">
        <f t="array" ref="J2115">LOOKUP(1,1/FREQUENCY(0,SIN((RADIANS($M$3:$M$473-H2115))/2)^2+SIN((RADIANS($N$3:$N$473-I2115))/2)^2*COS(RADIANS($M$3:$M$473))*COS(RADIANS(H2115))),$L$3:$L$473)</f>
        <v>n184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t="str" cm="1">
        <f t="array" ref="J2116">LOOKUP(1,1/FREQUENCY(0,SIN((RADIANS($M$3:$M$473-H2116))/2)^2+SIN((RADIANS($N$3:$N$473-I2116))/2)^2*COS(RADIANS($M$3:$M$473))*COS(RADIANS(H2116))),$L$3:$L$473)</f>
        <v>n468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t="str" cm="1">
        <f t="array" ref="J2117">LOOKUP(1,1/FREQUENCY(0,SIN((RADIANS($M$3:$M$473-H2117))/2)^2+SIN((RADIANS($N$3:$N$473-I2117))/2)^2*COS(RADIANS($M$3:$M$473))*COS(RADIANS(H2117))),$L$3:$L$473)</f>
        <v>n168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t="str" cm="1">
        <f t="array" ref="J2118">LOOKUP(1,1/FREQUENCY(0,SIN((RADIANS($M$3:$M$473-H2118))/2)^2+SIN((RADIANS($N$3:$N$473-I2118))/2)^2*COS(RADIANS($M$3:$M$473))*COS(RADIANS(H2118))),$L$3:$L$473)</f>
        <v>n137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t="str" cm="1">
        <f t="array" ref="J2119">LOOKUP(1,1/FREQUENCY(0,SIN((RADIANS($M$3:$M$473-H2119))/2)^2+SIN((RADIANS($N$3:$N$473-I2119))/2)^2*COS(RADIANS($M$3:$M$473))*COS(RADIANS(H2119))),$L$3:$L$473)</f>
        <v>n194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t="str" cm="1">
        <f t="array" ref="J2120">LOOKUP(1,1/FREQUENCY(0,SIN((RADIANS($M$3:$M$473-H2120))/2)^2+SIN((RADIANS($N$3:$N$473-I2120))/2)^2*COS(RADIANS($M$3:$M$473))*COS(RADIANS(H2120))),$L$3:$L$473)</f>
        <v>n197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t="str" cm="1">
        <f t="array" ref="J2121">LOOKUP(1,1/FREQUENCY(0,SIN((RADIANS($M$3:$M$473-H2121))/2)^2+SIN((RADIANS($N$3:$N$473-I2121))/2)^2*COS(RADIANS($M$3:$M$473))*COS(RADIANS(H2121))),$L$3:$L$473)</f>
        <v>n468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t="str" cm="1">
        <f t="array" ref="J2122">LOOKUP(1,1/FREQUENCY(0,SIN((RADIANS($M$3:$M$473-H2122))/2)^2+SIN((RADIANS($N$3:$N$473-I2122))/2)^2*COS(RADIANS($M$3:$M$473))*COS(RADIANS(H2122))),$L$3:$L$473)</f>
        <v>n466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t="str" cm="1">
        <f t="array" ref="J2123">LOOKUP(1,1/FREQUENCY(0,SIN((RADIANS($M$3:$M$473-H2123))/2)^2+SIN((RADIANS($N$3:$N$473-I2123))/2)^2*COS(RADIANS($M$3:$M$473))*COS(RADIANS(H2123))),$L$3:$L$473)</f>
        <v>n154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t="str" cm="1">
        <f t="array" ref="J2124">LOOKUP(1,1/FREQUENCY(0,SIN((RADIANS($M$3:$M$473-H2124))/2)^2+SIN((RADIANS($N$3:$N$473-I2124))/2)^2*COS(RADIANS($M$3:$M$473))*COS(RADIANS(H2124))),$L$3:$L$473)</f>
        <v>n364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t="str" cm="1">
        <f t="array" ref="J2125">LOOKUP(1,1/FREQUENCY(0,SIN((RADIANS($M$3:$M$473-H2125))/2)^2+SIN((RADIANS($N$3:$N$473-I2125))/2)^2*COS(RADIANS($M$3:$M$473))*COS(RADIANS(H2125))),$L$3:$L$473)</f>
        <v>n122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t="str" cm="1">
        <f t="array" ref="J2126">LOOKUP(1,1/FREQUENCY(0,SIN((RADIANS($M$3:$M$473-H2126))/2)^2+SIN((RADIANS($N$3:$N$473-I2126))/2)^2*COS(RADIANS($M$3:$M$473))*COS(RADIANS(H2126))),$L$3:$L$473)</f>
        <v>n429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t="str" cm="1">
        <f t="array" ref="J2127">LOOKUP(1,1/FREQUENCY(0,SIN((RADIANS($M$3:$M$473-H2127))/2)^2+SIN((RADIANS($N$3:$N$473-I2127))/2)^2*COS(RADIANS($M$3:$M$473))*COS(RADIANS(H2127))),$L$3:$L$473)</f>
        <v>n429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t="str" cm="1">
        <f t="array" ref="J2128">LOOKUP(1,1/FREQUENCY(0,SIN((RADIANS($M$3:$M$473-H2128))/2)^2+SIN((RADIANS($N$3:$N$473-I2128))/2)^2*COS(RADIANS($M$3:$M$473))*COS(RADIANS(H2128))),$L$3:$L$473)</f>
        <v>n127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t="str" cm="1">
        <f t="array" ref="J2129">LOOKUP(1,1/FREQUENCY(0,SIN((RADIANS($M$3:$M$473-H2129))/2)^2+SIN((RADIANS($N$3:$N$473-I2129))/2)^2*COS(RADIANS($M$3:$M$473))*COS(RADIANS(H2129))),$L$3:$L$473)</f>
        <v>n122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t="str" cm="1">
        <f t="array" ref="J2130">LOOKUP(1,1/FREQUENCY(0,SIN((RADIANS($M$3:$M$473-H2130))/2)^2+SIN((RADIANS($N$3:$N$473-I2130))/2)^2*COS(RADIANS($M$3:$M$473))*COS(RADIANS(H2130))),$L$3:$L$473)</f>
        <v>n122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t="str" cm="1">
        <f t="array" ref="J2131">LOOKUP(1,1/FREQUENCY(0,SIN((RADIANS($M$3:$M$473-H2131))/2)^2+SIN((RADIANS($N$3:$N$473-I2131))/2)^2*COS(RADIANS($M$3:$M$473))*COS(RADIANS(H2131))),$L$3:$L$473)</f>
        <v>n122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t="str" cm="1">
        <f t="array" ref="J2132">LOOKUP(1,1/FREQUENCY(0,SIN((RADIANS($M$3:$M$473-H2132))/2)^2+SIN((RADIANS($N$3:$N$473-I2132))/2)^2*COS(RADIANS($M$3:$M$473))*COS(RADIANS(H2132))),$L$3:$L$473)</f>
        <v>n127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t="str" cm="1">
        <f t="array" ref="J2133">LOOKUP(1,1/FREQUENCY(0,SIN((RADIANS($M$3:$M$473-H2133))/2)^2+SIN((RADIANS($N$3:$N$473-I2133))/2)^2*COS(RADIANS($M$3:$M$473))*COS(RADIANS(H2133))),$L$3:$L$473)</f>
        <v>n122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t="str" cm="1">
        <f t="array" ref="J2134">LOOKUP(1,1/FREQUENCY(0,SIN((RADIANS($M$3:$M$473-H2134))/2)^2+SIN((RADIANS($N$3:$N$473-I2134))/2)^2*COS(RADIANS($M$3:$M$473))*COS(RADIANS(H2134))),$L$3:$L$473)</f>
        <v>n122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t="str" cm="1">
        <f t="array" ref="J2135">LOOKUP(1,1/FREQUENCY(0,SIN((RADIANS($M$3:$M$473-H2135))/2)^2+SIN((RADIANS($N$3:$N$473-I2135))/2)^2*COS(RADIANS($M$3:$M$473))*COS(RADIANS(H2135))),$L$3:$L$473)</f>
        <v>n429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t="str" cm="1">
        <f t="array" ref="J2136">LOOKUP(1,1/FREQUENCY(0,SIN((RADIANS($M$3:$M$473-H2136))/2)^2+SIN((RADIANS($N$3:$N$473-I2136))/2)^2*COS(RADIANS($M$3:$M$473))*COS(RADIANS(H2136))),$L$3:$L$473)</f>
        <v>n119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t="str" cm="1">
        <f t="array" ref="J2137">LOOKUP(1,1/FREQUENCY(0,SIN((RADIANS($M$3:$M$473-H2137))/2)^2+SIN((RADIANS($N$3:$N$473-I2137))/2)^2*COS(RADIANS($M$3:$M$473))*COS(RADIANS(H2137))),$L$3:$L$473)</f>
        <v>n119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t="str" cm="1">
        <f t="array" ref="J2138">LOOKUP(1,1/FREQUENCY(0,SIN((RADIANS($M$3:$M$473-H2138))/2)^2+SIN((RADIANS($N$3:$N$473-I2138))/2)^2*COS(RADIANS($M$3:$M$473))*COS(RADIANS(H2138))),$L$3:$L$473)</f>
        <v>n121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t="str" cm="1">
        <f t="array" ref="J2139">LOOKUP(1,1/FREQUENCY(0,SIN((RADIANS($M$3:$M$473-H2139))/2)^2+SIN((RADIANS($N$3:$N$473-I2139))/2)^2*COS(RADIANS($M$3:$M$473))*COS(RADIANS(H2139))),$L$3:$L$473)</f>
        <v>n121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t="str" cm="1">
        <f t="array" ref="J2140">LOOKUP(1,1/FREQUENCY(0,SIN((RADIANS($M$3:$M$473-H2140))/2)^2+SIN((RADIANS($N$3:$N$473-I2140))/2)^2*COS(RADIANS($M$3:$M$473))*COS(RADIANS(H2140))),$L$3:$L$473)</f>
        <v>n121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t="str" cm="1">
        <f t="array" ref="J2141">LOOKUP(1,1/FREQUENCY(0,SIN((RADIANS($M$3:$M$473-H2141))/2)^2+SIN((RADIANS($N$3:$N$473-I2141))/2)^2*COS(RADIANS($M$3:$M$473))*COS(RADIANS(H2141))),$L$3:$L$473)</f>
        <v>n119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t="str" cm="1">
        <f t="array" ref="J2142">LOOKUP(1,1/FREQUENCY(0,SIN((RADIANS($M$3:$M$473-H2142))/2)^2+SIN((RADIANS($N$3:$N$473-I2142))/2)^2*COS(RADIANS($M$3:$M$473))*COS(RADIANS(H2142))),$L$3:$L$473)</f>
        <v>n121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t="str" cm="1">
        <f t="array" ref="J2143">LOOKUP(1,1/FREQUENCY(0,SIN((RADIANS($M$3:$M$473-H2143))/2)^2+SIN((RADIANS($N$3:$N$473-I2143))/2)^2*COS(RADIANS($M$3:$M$473))*COS(RADIANS(H2143))),$L$3:$L$473)</f>
        <v>n431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t="str" cm="1">
        <f t="array" ref="J2144">LOOKUP(1,1/FREQUENCY(0,SIN((RADIANS($M$3:$M$473-H2144))/2)^2+SIN((RADIANS($N$3:$N$473-I2144))/2)^2*COS(RADIANS($M$3:$M$473))*COS(RADIANS(H2144))),$L$3:$L$473)</f>
        <v>n158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t="str" cm="1">
        <f t="array" ref="J2145">LOOKUP(1,1/FREQUENCY(0,SIN((RADIANS($M$3:$M$473-H2145))/2)^2+SIN((RADIANS($N$3:$N$473-I2145))/2)^2*COS(RADIANS($M$3:$M$473))*COS(RADIANS(H2145))),$L$3:$L$473)</f>
        <v>n119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t="str" cm="1">
        <f t="array" ref="J2146">LOOKUP(1,1/FREQUENCY(0,SIN((RADIANS($M$3:$M$473-H2146))/2)^2+SIN((RADIANS($N$3:$N$473-I2146))/2)^2*COS(RADIANS($M$3:$M$473))*COS(RADIANS(H2146))),$L$3:$L$473)</f>
        <v>n119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t="str" cm="1">
        <f t="array" ref="J2147">LOOKUP(1,1/FREQUENCY(0,SIN((RADIANS($M$3:$M$473-H2147))/2)^2+SIN((RADIANS($N$3:$N$473-I2147))/2)^2*COS(RADIANS($M$3:$M$473))*COS(RADIANS(H2147))),$L$3:$L$473)</f>
        <v>n163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t="str" cm="1">
        <f t="array" ref="J2148">LOOKUP(1,1/FREQUENCY(0,SIN((RADIANS($M$3:$M$473-H2148))/2)^2+SIN((RADIANS($N$3:$N$473-I2148))/2)^2*COS(RADIANS($M$3:$M$473))*COS(RADIANS(H2148))),$L$3:$L$473)</f>
        <v>n119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t="str" cm="1">
        <f t="array" ref="J2149">LOOKUP(1,1/FREQUENCY(0,SIN((RADIANS($M$3:$M$473-H2149))/2)^2+SIN((RADIANS($N$3:$N$473-I2149))/2)^2*COS(RADIANS($M$3:$M$473))*COS(RADIANS(H2149))),$L$3:$L$473)</f>
        <v>n158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t="str" cm="1">
        <f t="array" ref="J2150">LOOKUP(1,1/FREQUENCY(0,SIN((RADIANS($M$3:$M$473-H2150))/2)^2+SIN((RADIANS($N$3:$N$473-I2150))/2)^2*COS(RADIANS($M$3:$M$473))*COS(RADIANS(H2150))),$L$3:$L$473)</f>
        <v>n163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t="str" cm="1">
        <f t="array" ref="J2151">LOOKUP(1,1/FREQUENCY(0,SIN((RADIANS($M$3:$M$473-H2151))/2)^2+SIN((RADIANS($N$3:$N$473-I2151))/2)^2*COS(RADIANS($M$3:$M$473))*COS(RADIANS(H2151))),$L$3:$L$473)</f>
        <v>n163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t="str" cm="1">
        <f t="array" ref="J2152">LOOKUP(1,1/FREQUENCY(0,SIN((RADIANS($M$3:$M$473-H2152))/2)^2+SIN((RADIANS($N$3:$N$473-I2152))/2)^2*COS(RADIANS($M$3:$M$473))*COS(RADIANS(H2152))),$L$3:$L$473)</f>
        <v>n471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t="str" cm="1">
        <f t="array" ref="J2153">LOOKUP(1,1/FREQUENCY(0,SIN((RADIANS($M$3:$M$473-H2153))/2)^2+SIN((RADIANS($N$3:$N$473-I2153))/2)^2*COS(RADIANS($M$3:$M$473))*COS(RADIANS(H2153))),$L$3:$L$473)</f>
        <v>n163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t="str" cm="1">
        <f t="array" ref="J2154">LOOKUP(1,1/FREQUENCY(0,SIN((RADIANS($M$3:$M$473-H2154))/2)^2+SIN((RADIANS($N$3:$N$473-I2154))/2)^2*COS(RADIANS($M$3:$M$473))*COS(RADIANS(H2154))),$L$3:$L$473)</f>
        <v>n156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t="str" cm="1">
        <f t="array" ref="J2155">LOOKUP(1,1/FREQUENCY(0,SIN((RADIANS($M$3:$M$473-H2155))/2)^2+SIN((RADIANS($N$3:$N$473-I2155))/2)^2*COS(RADIANS($M$3:$M$473))*COS(RADIANS(H2155))),$L$3:$L$473)</f>
        <v>n133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t="str" cm="1">
        <f t="array" ref="J2156">LOOKUP(1,1/FREQUENCY(0,SIN((RADIANS($M$3:$M$473-H2156))/2)^2+SIN((RADIANS($N$3:$N$473-I2156))/2)^2*COS(RADIANS($M$3:$M$473))*COS(RADIANS(H2156))),$L$3:$L$473)</f>
        <v>n133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t="str" cm="1">
        <f t="array" ref="J2157">LOOKUP(1,1/FREQUENCY(0,SIN((RADIANS($M$3:$M$473-H2157))/2)^2+SIN((RADIANS($N$3:$N$473-I2157))/2)^2*COS(RADIANS($M$3:$M$473))*COS(RADIANS(H2157))),$L$3:$L$473)</f>
        <v>n163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t="str" cm="1">
        <f t="array" ref="J2158">LOOKUP(1,1/FREQUENCY(0,SIN((RADIANS($M$3:$M$473-H2158))/2)^2+SIN((RADIANS($N$3:$N$473-I2158))/2)^2*COS(RADIANS($M$3:$M$473))*COS(RADIANS(H2158))),$L$3:$L$473)</f>
        <v>n134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t="str" cm="1">
        <f t="array" ref="J2159">LOOKUP(1,1/FREQUENCY(0,SIN((RADIANS($M$3:$M$473-H2159))/2)^2+SIN((RADIANS($N$3:$N$473-I2159))/2)^2*COS(RADIANS($M$3:$M$473))*COS(RADIANS(H2159))),$L$3:$L$473)</f>
        <v>n464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t="str" cm="1">
        <f t="array" ref="J2160">LOOKUP(1,1/FREQUENCY(0,SIN((RADIANS($M$3:$M$473-H2160))/2)^2+SIN((RADIANS($N$3:$N$473-I2160))/2)^2*COS(RADIANS($M$3:$M$473))*COS(RADIANS(H2160))),$L$3:$L$473)</f>
        <v>n152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t="str" cm="1">
        <f t="array" ref="J2161">LOOKUP(1,1/FREQUENCY(0,SIN((RADIANS($M$3:$M$473-H2161))/2)^2+SIN((RADIANS($N$3:$N$473-I2161))/2)^2*COS(RADIANS($M$3:$M$473))*COS(RADIANS(H2161))),$L$3:$L$473)</f>
        <v>n453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t="str" cm="1">
        <f t="array" ref="J2162">LOOKUP(1,1/FREQUENCY(0,SIN((RADIANS($M$3:$M$473-H2162))/2)^2+SIN((RADIANS($N$3:$N$473-I2162))/2)^2*COS(RADIANS($M$3:$M$473))*COS(RADIANS(H2162))),$L$3:$L$473)</f>
        <v>n453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t="str" cm="1">
        <f t="array" ref="J2163">LOOKUP(1,1/FREQUENCY(0,SIN((RADIANS($M$3:$M$473-H2163))/2)^2+SIN((RADIANS($N$3:$N$473-I2163))/2)^2*COS(RADIANS($M$3:$M$473))*COS(RADIANS(H2163))),$L$3:$L$473)</f>
        <v>n156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t="str" cm="1">
        <f t="array" ref="J2164">LOOKUP(1,1/FREQUENCY(0,SIN((RADIANS($M$3:$M$473-H2164))/2)^2+SIN((RADIANS($N$3:$N$473-I2164))/2)^2*COS(RADIANS($M$3:$M$473))*COS(RADIANS(H2164))),$L$3:$L$473)</f>
        <v>n453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t="str" cm="1">
        <f t="array" ref="J2165">LOOKUP(1,1/FREQUENCY(0,SIN((RADIANS($M$3:$M$473-H2165))/2)^2+SIN((RADIANS($N$3:$N$473-I2165))/2)^2*COS(RADIANS($M$3:$M$473))*COS(RADIANS(H2165))),$L$3:$L$473)</f>
        <v>n453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t="str" cm="1">
        <f t="array" ref="J2166">LOOKUP(1,1/FREQUENCY(0,SIN((RADIANS($M$3:$M$473-H2166))/2)^2+SIN((RADIANS($N$3:$N$473-I2166))/2)^2*COS(RADIANS($M$3:$M$473))*COS(RADIANS(H2166))),$L$3:$L$473)</f>
        <v>n453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t="str" cm="1">
        <f t="array" ref="J2167">LOOKUP(1,1/FREQUENCY(0,SIN((RADIANS($M$3:$M$473-H2167))/2)^2+SIN((RADIANS($N$3:$N$473-I2167))/2)^2*COS(RADIANS($M$3:$M$473))*COS(RADIANS(H2167))),$L$3:$L$473)</f>
        <v>n453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t="str" cm="1">
        <f t="array" ref="J2168">LOOKUP(1,1/FREQUENCY(0,SIN((RADIANS($M$3:$M$473-H2168))/2)^2+SIN((RADIANS($N$3:$N$473-I2168))/2)^2*COS(RADIANS($M$3:$M$473))*COS(RADIANS(H2168))),$L$3:$L$473)</f>
        <v>n453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t="str" cm="1">
        <f t="array" ref="J2169">LOOKUP(1,1/FREQUENCY(0,SIN((RADIANS($M$3:$M$473-H2169))/2)^2+SIN((RADIANS($N$3:$N$473-I2169))/2)^2*COS(RADIANS($M$3:$M$473))*COS(RADIANS(H2169))),$L$3:$L$473)</f>
        <v>n156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t="str" cm="1">
        <f t="array" ref="J2170">LOOKUP(1,1/FREQUENCY(0,SIN((RADIANS($M$3:$M$473-H2170))/2)^2+SIN((RADIANS($N$3:$N$473-I2170))/2)^2*COS(RADIANS($M$3:$M$473))*COS(RADIANS(H2170))),$L$3:$L$473)</f>
        <v>n158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t="str" cm="1">
        <f t="array" ref="J2171">LOOKUP(1,1/FREQUENCY(0,SIN((RADIANS($M$3:$M$473-H2171))/2)^2+SIN((RADIANS($N$3:$N$473-I2171))/2)^2*COS(RADIANS($M$3:$M$473))*COS(RADIANS(H2171))),$L$3:$L$473)</f>
        <v>n153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t="str" cm="1">
        <f t="array" ref="J2172">LOOKUP(1,1/FREQUENCY(0,SIN((RADIANS($M$3:$M$473-H2172))/2)^2+SIN((RADIANS($N$3:$N$473-I2172))/2)^2*COS(RADIANS($M$3:$M$473))*COS(RADIANS(H2172))),$L$3:$L$473)</f>
        <v>n431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t="str" cm="1">
        <f t="array" ref="J2173">LOOKUP(1,1/FREQUENCY(0,SIN((RADIANS($M$3:$M$473-H2173))/2)^2+SIN((RADIANS($N$3:$N$473-I2173))/2)^2*COS(RADIANS($M$3:$M$473))*COS(RADIANS(H2173))),$L$3:$L$473)</f>
        <v>n431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t="str" cm="1">
        <f t="array" ref="J2174">LOOKUP(1,1/FREQUENCY(0,SIN((RADIANS($M$3:$M$473-H2174))/2)^2+SIN((RADIANS($N$3:$N$473-I2174))/2)^2*COS(RADIANS($M$3:$M$473))*COS(RADIANS(H2174))),$L$3:$L$473)</f>
        <v>n431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t="str" cm="1">
        <f t="array" ref="J2175">LOOKUP(1,1/FREQUENCY(0,SIN((RADIANS($M$3:$M$473-H2175))/2)^2+SIN((RADIANS($N$3:$N$473-I2175))/2)^2*COS(RADIANS($M$3:$M$473))*COS(RADIANS(H2175))),$L$3:$L$473)</f>
        <v>n431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t="str" cm="1">
        <f t="array" ref="J2176">LOOKUP(1,1/FREQUENCY(0,SIN((RADIANS($M$3:$M$473-H2176))/2)^2+SIN((RADIANS($N$3:$N$473-I2176))/2)^2*COS(RADIANS($M$3:$M$473))*COS(RADIANS(H2176))),$L$3:$L$473)</f>
        <v>n431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t="str" cm="1">
        <f t="array" ref="J2177">LOOKUP(1,1/FREQUENCY(0,SIN((RADIANS($M$3:$M$473-H2177))/2)^2+SIN((RADIANS($N$3:$N$473-I2177))/2)^2*COS(RADIANS($M$3:$M$473))*COS(RADIANS(H2177))),$L$3:$L$473)</f>
        <v>n429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t="str" cm="1">
        <f t="array" ref="J2178">LOOKUP(1,1/FREQUENCY(0,SIN((RADIANS($M$3:$M$473-H2178))/2)^2+SIN((RADIANS($N$3:$N$473-I2178))/2)^2*COS(RADIANS($M$3:$M$473))*COS(RADIANS(H2178))),$L$3:$L$473)</f>
        <v>n431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t="str" cm="1">
        <f t="array" ref="J2179">LOOKUP(1,1/FREQUENCY(0,SIN((RADIANS($M$3:$M$473-H2179))/2)^2+SIN((RADIANS($N$3:$N$473-I2179))/2)^2*COS(RADIANS($M$3:$M$473))*COS(RADIANS(H2179))),$L$3:$L$473)</f>
        <v>n431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t="str" cm="1">
        <f t="array" ref="J2180">LOOKUP(1,1/FREQUENCY(0,SIN((RADIANS($M$3:$M$473-H2180))/2)^2+SIN((RADIANS($N$3:$N$473-I2180))/2)^2*COS(RADIANS($M$3:$M$473))*COS(RADIANS(H2180))),$L$3:$L$473)</f>
        <v>n153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t="str" cm="1">
        <f t="array" ref="J2181">LOOKUP(1,1/FREQUENCY(0,SIN((RADIANS($M$3:$M$473-H2181))/2)^2+SIN((RADIANS($N$3:$N$473-I2181))/2)^2*COS(RADIANS($M$3:$M$473))*COS(RADIANS(H2181))),$L$3:$L$473)</f>
        <v>n204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t="str" cm="1">
        <f t="array" ref="J2182">LOOKUP(1,1/FREQUENCY(0,SIN((RADIANS($M$3:$M$473-H2182))/2)^2+SIN((RADIANS($N$3:$N$473-I2182))/2)^2*COS(RADIANS($M$3:$M$473))*COS(RADIANS(H2182))),$L$3:$L$473)</f>
        <v>n149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t="str" cm="1">
        <f t="array" ref="J2183">LOOKUP(1,1/FREQUENCY(0,SIN((RADIANS($M$3:$M$473-H2183))/2)^2+SIN((RADIANS($N$3:$N$473-I2183))/2)^2*COS(RADIANS($M$3:$M$473))*COS(RADIANS(H2183))),$L$3:$L$473)</f>
        <v>n204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t="str" cm="1">
        <f t="array" ref="J2184">LOOKUP(1,1/FREQUENCY(0,SIN((RADIANS($M$3:$M$473-H2184))/2)^2+SIN((RADIANS($N$3:$N$473-I2184))/2)^2*COS(RADIANS($M$3:$M$473))*COS(RADIANS(H2184))),$L$3:$L$473)</f>
        <v>n126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t="str" cm="1">
        <f t="array" ref="J2185">LOOKUP(1,1/FREQUENCY(0,SIN((RADIANS($M$3:$M$473-H2185))/2)^2+SIN((RADIANS($N$3:$N$473-I2185))/2)^2*COS(RADIANS($M$3:$M$473))*COS(RADIANS(H2185))),$L$3:$L$473)</f>
        <v>n126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t="str" cm="1">
        <f t="array" ref="J2186">LOOKUP(1,1/FREQUENCY(0,SIN((RADIANS($M$3:$M$473-H2186))/2)^2+SIN((RADIANS($N$3:$N$473-I2186))/2)^2*COS(RADIANS($M$3:$M$473))*COS(RADIANS(H2186))),$L$3:$L$473)</f>
        <v>n204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t="str" cm="1">
        <f t="array" ref="J2187">LOOKUP(1,1/FREQUENCY(0,SIN((RADIANS($M$3:$M$473-H2187))/2)^2+SIN((RADIANS($N$3:$N$473-I2187))/2)^2*COS(RADIANS($M$3:$M$473))*COS(RADIANS(H2187))),$L$3:$L$473)</f>
        <v>n120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t="str" cm="1">
        <f t="array" ref="J2188">LOOKUP(1,1/FREQUENCY(0,SIN((RADIANS($M$3:$M$473-H2188))/2)^2+SIN((RADIANS($N$3:$N$473-I2188))/2)^2*COS(RADIANS($M$3:$M$473))*COS(RADIANS(H2188))),$L$3:$L$473)</f>
        <v>n120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t="str" cm="1">
        <f t="array" ref="J2189">LOOKUP(1,1/FREQUENCY(0,SIN((RADIANS($M$3:$M$473-H2189))/2)^2+SIN((RADIANS($N$3:$N$473-I2189))/2)^2*COS(RADIANS($M$3:$M$473))*COS(RADIANS(H2189))),$L$3:$L$473)</f>
        <v>n126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t="str" cm="1">
        <f t="array" ref="J2190">LOOKUP(1,1/FREQUENCY(0,SIN((RADIANS($M$3:$M$473-H2190))/2)^2+SIN((RADIANS($N$3:$N$473-I2190))/2)^2*COS(RADIANS($M$3:$M$473))*COS(RADIANS(H2190))),$L$3:$L$473)</f>
        <v>n120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t="str" cm="1">
        <f t="array" ref="J2191">LOOKUP(1,1/FREQUENCY(0,SIN((RADIANS($M$3:$M$473-H2191))/2)^2+SIN((RADIANS($N$3:$N$473-I2191))/2)^2*COS(RADIANS($M$3:$M$473))*COS(RADIANS(H2191))),$L$3:$L$473)</f>
        <v>n120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t="str" cm="1">
        <f t="array" ref="J2192">LOOKUP(1,1/FREQUENCY(0,SIN((RADIANS($M$3:$M$473-H2192))/2)^2+SIN((RADIANS($N$3:$N$473-I2192))/2)^2*COS(RADIANS($M$3:$M$473))*COS(RADIANS(H2192))),$L$3:$L$473)</f>
        <v>n204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t="str" cm="1">
        <f t="array" ref="J2193">LOOKUP(1,1/FREQUENCY(0,SIN((RADIANS($M$3:$M$473-H2193))/2)^2+SIN((RADIANS($N$3:$N$473-I2193))/2)^2*COS(RADIANS($M$3:$M$473))*COS(RADIANS(H2193))),$L$3:$L$473)</f>
        <v>n126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t="str" cm="1">
        <f t="array" ref="J2194">LOOKUP(1,1/FREQUENCY(0,SIN((RADIANS($M$3:$M$473-H2194))/2)^2+SIN((RADIANS($N$3:$N$473-I2194))/2)^2*COS(RADIANS($M$3:$M$473))*COS(RADIANS(H2194))),$L$3:$L$473)</f>
        <v>n154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t="str" cm="1">
        <f t="array" ref="J2195">LOOKUP(1,1/FREQUENCY(0,SIN((RADIANS($M$3:$M$473-H2195))/2)^2+SIN((RADIANS($N$3:$N$473-I2195))/2)^2*COS(RADIANS($M$3:$M$473))*COS(RADIANS(H2195))),$L$3:$L$473)</f>
        <v>n130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t="str" cm="1">
        <f t="array" ref="J2196">LOOKUP(1,1/FREQUENCY(0,SIN((RADIANS($M$3:$M$473-H2196))/2)^2+SIN((RADIANS($N$3:$N$473-I2196))/2)^2*COS(RADIANS($M$3:$M$473))*COS(RADIANS(H2196))),$L$3:$L$473)</f>
        <v>n126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t="str" cm="1">
        <f t="array" ref="J2197">LOOKUP(1,1/FREQUENCY(0,SIN((RADIANS($M$3:$M$473-H2197))/2)^2+SIN((RADIANS($N$3:$N$473-I2197))/2)^2*COS(RADIANS($M$3:$M$473))*COS(RADIANS(H2197))),$L$3:$L$473)</f>
        <v>n125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t="str" cm="1">
        <f t="array" ref="J2198">LOOKUP(1,1/FREQUENCY(0,SIN((RADIANS($M$3:$M$473-H2198))/2)^2+SIN((RADIANS($N$3:$N$473-I2198))/2)^2*COS(RADIANS($M$3:$M$473))*COS(RADIANS(H2198))),$L$3:$L$473)</f>
        <v>n154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t="str" cm="1">
        <f t="array" ref="J2199">LOOKUP(1,1/FREQUENCY(0,SIN((RADIANS($M$3:$M$473-H2199))/2)^2+SIN((RADIANS($N$3:$N$473-I2199))/2)^2*COS(RADIANS($M$3:$M$473))*COS(RADIANS(H2199))),$L$3:$L$473)</f>
        <v>n149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t="str" cm="1">
        <f t="array" ref="J2200">LOOKUP(1,1/FREQUENCY(0,SIN((RADIANS($M$3:$M$473-H2200))/2)^2+SIN((RADIANS($N$3:$N$473-I2200))/2)^2*COS(RADIANS($M$3:$M$473))*COS(RADIANS(H2200))),$L$3:$L$473)</f>
        <v>n149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t="str" cm="1">
        <f t="array" ref="J2201">LOOKUP(1,1/FREQUENCY(0,SIN((RADIANS($M$3:$M$473-H2201))/2)^2+SIN((RADIANS($N$3:$N$473-I2201))/2)^2*COS(RADIANS($M$3:$M$473))*COS(RADIANS(H2201))),$L$3:$L$473)</f>
        <v>n126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t="str" cm="1">
        <f t="array" ref="J2202">LOOKUP(1,1/FREQUENCY(0,SIN((RADIANS($M$3:$M$473-H2202))/2)^2+SIN((RADIANS($N$3:$N$473-I2202))/2)^2*COS(RADIANS($M$3:$M$473))*COS(RADIANS(H2202))),$L$3:$L$473)</f>
        <v>n117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t="str" cm="1">
        <f t="array" ref="J2203">LOOKUP(1,1/FREQUENCY(0,SIN((RADIANS($M$3:$M$473-H2203))/2)^2+SIN((RADIANS($N$3:$N$473-I2203))/2)^2*COS(RADIANS($M$3:$M$473))*COS(RADIANS(H2203))),$L$3:$L$473)</f>
        <v>n118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t="str" cm="1">
        <f t="array" ref="J2204">LOOKUP(1,1/FREQUENCY(0,SIN((RADIANS($M$3:$M$473-H2204))/2)^2+SIN((RADIANS($N$3:$N$473-I2204))/2)^2*COS(RADIANS($M$3:$M$473))*COS(RADIANS(H2204))),$L$3:$L$473)</f>
        <v>n117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t="str" cm="1">
        <f t="array" ref="J2205">LOOKUP(1,1/FREQUENCY(0,SIN((RADIANS($M$3:$M$473-H2205))/2)^2+SIN((RADIANS($N$3:$N$473-I2205))/2)^2*COS(RADIANS($M$3:$M$473))*COS(RADIANS(H2205))),$L$3:$L$473)</f>
        <v>n149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t="str" cm="1">
        <f t="array" ref="J2206">LOOKUP(1,1/FREQUENCY(0,SIN((RADIANS($M$3:$M$473-H2206))/2)^2+SIN((RADIANS($N$3:$N$473-I2206))/2)^2*COS(RADIANS($M$3:$M$473))*COS(RADIANS(H2206))),$L$3:$L$473)</f>
        <v>n149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t="str" cm="1">
        <f t="array" ref="J2207">LOOKUP(1,1/FREQUENCY(0,SIN((RADIANS($M$3:$M$473-H2207))/2)^2+SIN((RADIANS($N$3:$N$473-I2207))/2)^2*COS(RADIANS($M$3:$M$473))*COS(RADIANS(H2207))),$L$3:$L$473)</f>
        <v>n118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t="str" cm="1">
        <f t="array" ref="J2208">LOOKUP(1,1/FREQUENCY(0,SIN((RADIANS($M$3:$M$473-H2208))/2)^2+SIN((RADIANS($N$3:$N$473-I2208))/2)^2*COS(RADIANS($M$3:$M$473))*COS(RADIANS(H2208))),$L$3:$L$473)</f>
        <v>n149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t="str" cm="1">
        <f t="array" ref="J2209">LOOKUP(1,1/FREQUENCY(0,SIN((RADIANS($M$3:$M$473-H2209))/2)^2+SIN((RADIANS($N$3:$N$473-I2209))/2)^2*COS(RADIANS($M$3:$M$473))*COS(RADIANS(H2209))),$L$3:$L$473)</f>
        <v>n152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t="str" cm="1">
        <f t="array" ref="J2210">LOOKUP(1,1/FREQUENCY(0,SIN((RADIANS($M$3:$M$473-H2210))/2)^2+SIN((RADIANS($N$3:$N$473-I2210))/2)^2*COS(RADIANS($M$3:$M$473))*COS(RADIANS(H2210))),$L$3:$L$473)</f>
        <v>n149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t="str" cm="1">
        <f t="array" ref="J2211">LOOKUP(1,1/FREQUENCY(0,SIN((RADIANS($M$3:$M$473-H2211))/2)^2+SIN((RADIANS($N$3:$N$473-I2211))/2)^2*COS(RADIANS($M$3:$M$473))*COS(RADIANS(H2211))),$L$3:$L$473)</f>
        <v>n149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t="str" cm="1">
        <f t="array" ref="J2212">LOOKUP(1,1/FREQUENCY(0,SIN((RADIANS($M$3:$M$473-H2212))/2)^2+SIN((RADIANS($N$3:$N$473-I2212))/2)^2*COS(RADIANS($M$3:$M$473))*COS(RADIANS(H2212))),$L$3:$L$473)</f>
        <v>n467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t="str" cm="1">
        <f t="array" ref="J2213">LOOKUP(1,1/FREQUENCY(0,SIN((RADIANS($M$3:$M$473-H2213))/2)^2+SIN((RADIANS($N$3:$N$473-I2213))/2)^2*COS(RADIANS($M$3:$M$473))*COS(RADIANS(H2213))),$L$3:$L$473)</f>
        <v>n152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t="str" cm="1">
        <f t="array" ref="J2214">LOOKUP(1,1/FREQUENCY(0,SIN((RADIANS($M$3:$M$473-H2214))/2)^2+SIN((RADIANS($N$3:$N$473-I2214))/2)^2*COS(RADIANS($M$3:$M$473))*COS(RADIANS(H2214))),$L$3:$L$473)</f>
        <v>n149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t="str" cm="1">
        <f t="array" ref="J2215">LOOKUP(1,1/FREQUENCY(0,SIN((RADIANS($M$3:$M$473-H2215))/2)^2+SIN((RADIANS($N$3:$N$473-I2215))/2)^2*COS(RADIANS($M$3:$M$473))*COS(RADIANS(H2215))),$L$3:$L$473)</f>
        <v>n149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t="str" cm="1">
        <f t="array" ref="J2216">LOOKUP(1,1/FREQUENCY(0,SIN((RADIANS($M$3:$M$473-H2216))/2)^2+SIN((RADIANS($N$3:$N$473-I2216))/2)^2*COS(RADIANS($M$3:$M$473))*COS(RADIANS(H2216))),$L$3:$L$473)</f>
        <v>n149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t="str" cm="1">
        <f t="array" ref="J2217">LOOKUP(1,1/FREQUENCY(0,SIN((RADIANS($M$3:$M$473-H2217))/2)^2+SIN((RADIANS($N$3:$N$473-I2217))/2)^2*COS(RADIANS($M$3:$M$473))*COS(RADIANS(H2217))),$L$3:$L$473)</f>
        <v>n152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t="str" cm="1">
        <f t="array" ref="J2218">LOOKUP(1,1/FREQUENCY(0,SIN((RADIANS($M$3:$M$473-H2218))/2)^2+SIN((RADIANS($N$3:$N$473-I2218))/2)^2*COS(RADIANS($M$3:$M$473))*COS(RADIANS(H2218))),$L$3:$L$473)</f>
        <v>n149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t="str" cm="1">
        <f t="array" ref="J2219">LOOKUP(1,1/FREQUENCY(0,SIN((RADIANS($M$3:$M$473-H2219))/2)^2+SIN((RADIANS($N$3:$N$473-I2219))/2)^2*COS(RADIANS($M$3:$M$473))*COS(RADIANS(H2219))),$L$3:$L$473)</f>
        <v>n118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t="str" cm="1">
        <f t="array" ref="J2220">LOOKUP(1,1/FREQUENCY(0,SIN((RADIANS($M$3:$M$473-H2220))/2)^2+SIN((RADIANS($N$3:$N$473-I2220))/2)^2*COS(RADIANS($M$3:$M$473))*COS(RADIANS(H2220))),$L$3:$L$473)</f>
        <v>n120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t="str" cm="1">
        <f t="array" ref="J2221">LOOKUP(1,1/FREQUENCY(0,SIN((RADIANS($M$3:$M$473-H2221))/2)^2+SIN((RADIANS($N$3:$N$473-I2221))/2)^2*COS(RADIANS($M$3:$M$473))*COS(RADIANS(H2221))),$L$3:$L$473)</f>
        <v>n104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t="str" cm="1">
        <f t="array" ref="J2222">LOOKUP(1,1/FREQUENCY(0,SIN((RADIANS($M$3:$M$473-H2222))/2)^2+SIN((RADIANS($N$3:$N$473-I2222))/2)^2*COS(RADIANS($M$3:$M$473))*COS(RADIANS(H2222))),$L$3:$L$473)</f>
        <v>n113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t="str" cm="1">
        <f t="array" ref="J2223">LOOKUP(1,1/FREQUENCY(0,SIN((RADIANS($M$3:$M$473-H2223))/2)^2+SIN((RADIANS($N$3:$N$473-I2223))/2)^2*COS(RADIANS($M$3:$M$473))*COS(RADIANS(H2223))),$L$3:$L$473)</f>
        <v>n374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t="str" cm="1">
        <f t="array" ref="J2224">LOOKUP(1,1/FREQUENCY(0,SIN((RADIANS($M$3:$M$473-H2224))/2)^2+SIN((RADIANS($N$3:$N$473-I2224))/2)^2*COS(RADIANS($M$3:$M$473))*COS(RADIANS(H2224))),$L$3:$L$473)</f>
        <v>n85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t="str" cm="1">
        <f t="array" ref="J2225">LOOKUP(1,1/FREQUENCY(0,SIN((RADIANS($M$3:$M$473-H2225))/2)^2+SIN((RADIANS($N$3:$N$473-I2225))/2)^2*COS(RADIANS($M$3:$M$473))*COS(RADIANS(H2225))),$L$3:$L$473)</f>
        <v>n105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t="str" cm="1">
        <f t="array" ref="J2226">LOOKUP(1,1/FREQUENCY(0,SIN((RADIANS($M$3:$M$473-H2226))/2)^2+SIN((RADIANS($N$3:$N$473-I2226))/2)^2*COS(RADIANS($M$3:$M$473))*COS(RADIANS(H2226))),$L$3:$L$473)</f>
        <v>n87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t="str" cm="1">
        <f t="array" ref="J2227">LOOKUP(1,1/FREQUENCY(0,SIN((RADIANS($M$3:$M$473-H2227))/2)^2+SIN((RADIANS($N$3:$N$473-I2227))/2)^2*COS(RADIANS($M$3:$M$473))*COS(RADIANS(H2227))),$L$3:$L$473)</f>
        <v>n85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t="str" cm="1">
        <f t="array" ref="J2228">LOOKUP(1,1/FREQUENCY(0,SIN((RADIANS($M$3:$M$473-H2228))/2)^2+SIN((RADIANS($N$3:$N$473-I2228))/2)^2*COS(RADIANS($M$3:$M$473))*COS(RADIANS(H2228))),$L$3:$L$473)</f>
        <v>n85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t="str" cm="1">
        <f t="array" ref="J2229">LOOKUP(1,1/FREQUENCY(0,SIN((RADIANS($M$3:$M$473-H2229))/2)^2+SIN((RADIANS($N$3:$N$473-I2229))/2)^2*COS(RADIANS($M$3:$M$473))*COS(RADIANS(H2229))),$L$3:$L$473)</f>
        <v>n85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t="str" cm="1">
        <f t="array" ref="J2230">LOOKUP(1,1/FREQUENCY(0,SIN((RADIANS($M$3:$M$473-H2230))/2)^2+SIN((RADIANS($N$3:$N$473-I2230))/2)^2*COS(RADIANS($M$3:$M$473))*COS(RADIANS(H2230))),$L$3:$L$473)</f>
        <v>n87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t="str" cm="1">
        <f t="array" ref="J2231">LOOKUP(1,1/FREQUENCY(0,SIN((RADIANS($M$3:$M$473-H2231))/2)^2+SIN((RADIANS($N$3:$N$473-I2231))/2)^2*COS(RADIANS($M$3:$M$473))*COS(RADIANS(H2231))),$L$3:$L$473)</f>
        <v>n197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t="str" cm="1">
        <f t="array" ref="J2232">LOOKUP(1,1/FREQUENCY(0,SIN((RADIANS($M$3:$M$473-H2232))/2)^2+SIN((RADIANS($N$3:$N$473-I2232))/2)^2*COS(RADIANS($M$3:$M$473))*COS(RADIANS(H2232))),$L$3:$L$473)</f>
        <v>n85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t="str" cm="1">
        <f t="array" ref="J2233">LOOKUP(1,1/FREQUENCY(0,SIN((RADIANS($M$3:$M$473-H2233))/2)^2+SIN((RADIANS($N$3:$N$473-I2233))/2)^2*COS(RADIANS($M$3:$M$473))*COS(RADIANS(H2233))),$L$3:$L$473)</f>
        <v>n105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t="str" cm="1">
        <f t="array" ref="J2234">LOOKUP(1,1/FREQUENCY(0,SIN((RADIANS($M$3:$M$473-H2234))/2)^2+SIN((RADIANS($N$3:$N$473-I2234))/2)^2*COS(RADIANS($M$3:$M$473))*COS(RADIANS(H2234))),$L$3:$L$473)</f>
        <v>n87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t="str" cm="1">
        <f t="array" ref="J2235">LOOKUP(1,1/FREQUENCY(0,SIN((RADIANS($M$3:$M$473-H2235))/2)^2+SIN((RADIANS($N$3:$N$473-I2235))/2)^2*COS(RADIANS($M$3:$M$473))*COS(RADIANS(H2235))),$L$3:$L$473)</f>
        <v>n105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t="str" cm="1">
        <f t="array" ref="J2236">LOOKUP(1,1/FREQUENCY(0,SIN((RADIANS($M$3:$M$473-H2236))/2)^2+SIN((RADIANS($N$3:$N$473-I2236))/2)^2*COS(RADIANS($M$3:$M$473))*COS(RADIANS(H2236))),$L$3:$L$473)</f>
        <v>n445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t="str" cm="1">
        <f t="array" ref="J2237">LOOKUP(1,1/FREQUENCY(0,SIN((RADIANS($M$3:$M$473-H2237))/2)^2+SIN((RADIANS($N$3:$N$473-I2237))/2)^2*COS(RADIANS($M$3:$M$473))*COS(RADIANS(H2237))),$L$3:$L$473)</f>
        <v>n85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t="str" cm="1">
        <f t="array" ref="J2238">LOOKUP(1,1/FREQUENCY(0,SIN((RADIANS($M$3:$M$473-H2238))/2)^2+SIN((RADIANS($N$3:$N$473-I2238))/2)^2*COS(RADIANS($M$3:$M$473))*COS(RADIANS(H2238))),$L$3:$L$473)</f>
        <v>n85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t="str" cm="1">
        <f t="array" ref="J2239">LOOKUP(1,1/FREQUENCY(0,SIN((RADIANS($M$3:$M$473-H2239))/2)^2+SIN((RADIANS($N$3:$N$473-I2239))/2)^2*COS(RADIANS($M$3:$M$473))*COS(RADIANS(H2239))),$L$3:$L$473)</f>
        <v>n87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t="str" cm="1">
        <f t="array" ref="J2240">LOOKUP(1,1/FREQUENCY(0,SIN((RADIANS($M$3:$M$473-H2240))/2)^2+SIN((RADIANS($N$3:$N$473-I2240))/2)^2*COS(RADIANS($M$3:$M$473))*COS(RADIANS(H2240))),$L$3:$L$473)</f>
        <v>n85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t="str" cm="1">
        <f t="array" ref="J2241">LOOKUP(1,1/FREQUENCY(0,SIN((RADIANS($M$3:$M$473-H2241))/2)^2+SIN((RADIANS($N$3:$N$473-I2241))/2)^2*COS(RADIANS($M$3:$M$473))*COS(RADIANS(H2241))),$L$3:$L$473)</f>
        <v>n207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t="str" cm="1">
        <f t="array" ref="J2242">LOOKUP(1,1/FREQUENCY(0,SIN((RADIANS($M$3:$M$473-H2242))/2)^2+SIN((RADIANS($N$3:$N$473-I2242))/2)^2*COS(RADIANS($M$3:$M$473))*COS(RADIANS(H2242))),$L$3:$L$473)</f>
        <v>n445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t="str" cm="1">
        <f t="array" ref="J2243">LOOKUP(1,1/FREQUENCY(0,SIN((RADIANS($M$3:$M$473-H2243))/2)^2+SIN((RADIANS($N$3:$N$473-I2243))/2)^2*COS(RADIANS($M$3:$M$473))*COS(RADIANS(H2243))),$L$3:$L$473)</f>
        <v>n87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t="str" cm="1">
        <f t="array" ref="J2244">LOOKUP(1,1/FREQUENCY(0,SIN((RADIANS($M$3:$M$473-H2244))/2)^2+SIN((RADIANS($N$3:$N$473-I2244))/2)^2*COS(RADIANS($M$3:$M$473))*COS(RADIANS(H2244))),$L$3:$L$473)</f>
        <v>n164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t="str" cm="1">
        <f t="array" ref="J2245">LOOKUP(1,1/FREQUENCY(0,SIN((RADIANS($M$3:$M$473-H2245))/2)^2+SIN((RADIANS($N$3:$N$473-I2245))/2)^2*COS(RADIANS($M$3:$M$473))*COS(RADIANS(H2245))),$L$3:$L$473)</f>
        <v>n90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t="str" cm="1">
        <f t="array" ref="J2246">LOOKUP(1,1/FREQUENCY(0,SIN((RADIANS($M$3:$M$473-H2246))/2)^2+SIN((RADIANS($N$3:$N$473-I2246))/2)^2*COS(RADIANS($M$3:$M$473))*COS(RADIANS(H2246))),$L$3:$L$473)</f>
        <v>n208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t="str" cm="1">
        <f t="array" ref="J2247">LOOKUP(1,1/FREQUENCY(0,SIN((RADIANS($M$3:$M$473-H2247))/2)^2+SIN((RADIANS($N$3:$N$473-I2247))/2)^2*COS(RADIANS($M$3:$M$473))*COS(RADIANS(H2247))),$L$3:$L$473)</f>
        <v>n166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t="str" cm="1">
        <f t="array" ref="J2248">LOOKUP(1,1/FREQUENCY(0,SIN((RADIANS($M$3:$M$473-H2248))/2)^2+SIN((RADIANS($N$3:$N$473-I2248))/2)^2*COS(RADIANS($M$3:$M$473))*COS(RADIANS(H2248))),$L$3:$L$473)</f>
        <v>n90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t="str" cm="1">
        <f t="array" ref="J2249">LOOKUP(1,1/FREQUENCY(0,SIN((RADIANS($M$3:$M$473-H2249))/2)^2+SIN((RADIANS($N$3:$N$473-I2249))/2)^2*COS(RADIANS($M$3:$M$473))*COS(RADIANS(H2249))),$L$3:$L$473)</f>
        <v>n208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t="str" cm="1">
        <f t="array" ref="J2250">LOOKUP(1,1/FREQUENCY(0,SIN((RADIANS($M$3:$M$473-H2250))/2)^2+SIN((RADIANS($N$3:$N$473-I2250))/2)^2*COS(RADIANS($M$3:$M$473))*COS(RADIANS(H2250))),$L$3:$L$473)</f>
        <v>n445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t="str" cm="1">
        <f t="array" ref="J2251">LOOKUP(1,1/FREQUENCY(0,SIN((RADIANS($M$3:$M$473-H2251))/2)^2+SIN((RADIANS($N$3:$N$473-I2251))/2)^2*COS(RADIANS($M$3:$M$473))*COS(RADIANS(H2251))),$L$3:$L$473)</f>
        <v>n90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t="str" cm="1">
        <f t="array" ref="J2252">LOOKUP(1,1/FREQUENCY(0,SIN((RADIANS($M$3:$M$473-H2252))/2)^2+SIN((RADIANS($N$3:$N$473-I2252))/2)^2*COS(RADIANS($M$3:$M$473))*COS(RADIANS(H2252))),$L$3:$L$473)</f>
        <v>n143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t="str" cm="1">
        <f t="array" ref="J2253">LOOKUP(1,1/FREQUENCY(0,SIN((RADIANS($M$3:$M$473-H2253))/2)^2+SIN((RADIANS($N$3:$N$473-I2253))/2)^2*COS(RADIANS($M$3:$M$473))*COS(RADIANS(H2253))),$L$3:$L$473)</f>
        <v>n164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t="str" cm="1">
        <f t="array" ref="J2254">LOOKUP(1,1/FREQUENCY(0,SIN((RADIANS($M$3:$M$473-H2254))/2)^2+SIN((RADIANS($N$3:$N$473-I2254))/2)^2*COS(RADIANS($M$3:$M$473))*COS(RADIANS(H2254))),$L$3:$L$473)</f>
        <v>n138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t="str" cm="1">
        <f t="array" ref="J2255">LOOKUP(1,1/FREQUENCY(0,SIN((RADIANS($M$3:$M$473-H2255))/2)^2+SIN((RADIANS($N$3:$N$473-I2255))/2)^2*COS(RADIANS($M$3:$M$473))*COS(RADIANS(H2255))),$L$3:$L$473)</f>
        <v>n138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t="str" cm="1">
        <f t="array" ref="J2256">LOOKUP(1,1/FREQUENCY(0,SIN((RADIANS($M$3:$M$473-H2256))/2)^2+SIN((RADIANS($N$3:$N$473-I2256))/2)^2*COS(RADIANS($M$3:$M$473))*COS(RADIANS(H2256))),$L$3:$L$473)</f>
        <v>n87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t="str" cm="1">
        <f t="array" ref="J2257">LOOKUP(1,1/FREQUENCY(0,SIN((RADIANS($M$3:$M$473-H2257))/2)^2+SIN((RADIANS($N$3:$N$473-I2257))/2)^2*COS(RADIANS($M$3:$M$473))*COS(RADIANS(H2257))),$L$3:$L$473)</f>
        <v>n457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t="str" cm="1">
        <f t="array" ref="J2258">LOOKUP(1,1/FREQUENCY(0,SIN((RADIANS($M$3:$M$473-H2258))/2)^2+SIN((RADIANS($N$3:$N$473-I2258))/2)^2*COS(RADIANS($M$3:$M$473))*COS(RADIANS(H2258))),$L$3:$L$473)</f>
        <v>n87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t="str" cm="1">
        <f t="array" ref="J2259">LOOKUP(1,1/FREQUENCY(0,SIN((RADIANS($M$3:$M$473-H2259))/2)^2+SIN((RADIANS($N$3:$N$473-I2259))/2)^2*COS(RADIANS($M$3:$M$473))*COS(RADIANS(H2259))),$L$3:$L$473)</f>
        <v>n140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t="str" cm="1">
        <f t="array" ref="J2260">LOOKUP(1,1/FREQUENCY(0,SIN((RADIANS($M$3:$M$473-H2260))/2)^2+SIN((RADIANS($N$3:$N$473-I2260))/2)^2*COS(RADIANS($M$3:$M$473))*COS(RADIANS(H2260))),$L$3:$L$473)</f>
        <v>n142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t="str" cm="1">
        <f t="array" ref="J2261">LOOKUP(1,1/FREQUENCY(0,SIN((RADIANS($M$3:$M$473-H2261))/2)^2+SIN((RADIANS($N$3:$N$473-I2261))/2)^2*COS(RADIANS($M$3:$M$473))*COS(RADIANS(H2261))),$L$3:$L$473)</f>
        <v>n208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t="str" cm="1">
        <f t="array" ref="J2262">LOOKUP(1,1/FREQUENCY(0,SIN((RADIANS($M$3:$M$473-H2262))/2)^2+SIN((RADIANS($N$3:$N$473-I2262))/2)^2*COS(RADIANS($M$3:$M$473))*COS(RADIANS(H2262))),$L$3:$L$473)</f>
        <v>n90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t="str" cm="1">
        <f t="array" ref="J2263">LOOKUP(1,1/FREQUENCY(0,SIN((RADIANS($M$3:$M$473-H2263))/2)^2+SIN((RADIANS($N$3:$N$473-I2263))/2)^2*COS(RADIANS($M$3:$M$473))*COS(RADIANS(H2263))),$L$3:$L$473)</f>
        <v>n445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t="str" cm="1">
        <f t="array" ref="J2264">LOOKUP(1,1/FREQUENCY(0,SIN((RADIANS($M$3:$M$473-H2264))/2)^2+SIN((RADIANS($N$3:$N$473-I2264))/2)^2*COS(RADIANS($M$3:$M$473))*COS(RADIANS(H2264))),$L$3:$L$473)</f>
        <v>n90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t="str" cm="1">
        <f t="array" ref="J2265">LOOKUP(1,1/FREQUENCY(0,SIN((RADIANS($M$3:$M$473-H2265))/2)^2+SIN((RADIANS($N$3:$N$473-I2265))/2)^2*COS(RADIANS($M$3:$M$473))*COS(RADIANS(H2265))),$L$3:$L$473)</f>
        <v>n289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t="str" cm="1">
        <f t="array" ref="J2266">LOOKUP(1,1/FREQUENCY(0,SIN((RADIANS($M$3:$M$473-H2266))/2)^2+SIN((RADIANS($N$3:$N$473-I2266))/2)^2*COS(RADIANS($M$3:$M$473))*COS(RADIANS(H2266))),$L$3:$L$473)</f>
        <v>n289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t="str" cm="1">
        <f t="array" ref="J2267">LOOKUP(1,1/FREQUENCY(0,SIN((RADIANS($M$3:$M$473-H2267))/2)^2+SIN((RADIANS($N$3:$N$473-I2267))/2)^2*COS(RADIANS($M$3:$M$473))*COS(RADIANS(H2267))),$L$3:$L$473)</f>
        <v>n445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t="str" cm="1">
        <f t="array" ref="J2268">LOOKUP(1,1/FREQUENCY(0,SIN((RADIANS($M$3:$M$473-H2268))/2)^2+SIN((RADIANS($N$3:$N$473-I2268))/2)^2*COS(RADIANS($M$3:$M$473))*COS(RADIANS(H2268))),$L$3:$L$473)</f>
        <v>n289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t="str" cm="1">
        <f t="array" ref="J2269">LOOKUP(1,1/FREQUENCY(0,SIN((RADIANS($M$3:$M$473-H2269))/2)^2+SIN((RADIANS($N$3:$N$473-I2269))/2)^2*COS(RADIANS($M$3:$M$473))*COS(RADIANS(H2269))),$L$3:$L$473)</f>
        <v>n289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t="str" cm="1">
        <f t="array" ref="J2270">LOOKUP(1,1/FREQUENCY(0,SIN((RADIANS($M$3:$M$473-H2270))/2)^2+SIN((RADIANS($N$3:$N$473-I2270))/2)^2*COS(RADIANS($M$3:$M$473))*COS(RADIANS(H2270))),$L$3:$L$473)</f>
        <v>n445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t="str" cm="1">
        <f t="array" ref="J2271">LOOKUP(1,1/FREQUENCY(0,SIN((RADIANS($M$3:$M$473-H2271))/2)^2+SIN((RADIANS($N$3:$N$473-I2271))/2)^2*COS(RADIANS($M$3:$M$473))*COS(RADIANS(H2271))),$L$3:$L$473)</f>
        <v>n95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t="str" cm="1">
        <f t="array" ref="J2272">LOOKUP(1,1/FREQUENCY(0,SIN((RADIANS($M$3:$M$473-H2272))/2)^2+SIN((RADIANS($N$3:$N$473-I2272))/2)^2*COS(RADIANS($M$3:$M$473))*COS(RADIANS(H2272))),$L$3:$L$473)</f>
        <v>n95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t="str" cm="1">
        <f t="array" ref="J2273">LOOKUP(1,1/FREQUENCY(0,SIN((RADIANS($M$3:$M$473-H2273))/2)^2+SIN((RADIANS($N$3:$N$473-I2273))/2)^2*COS(RADIANS($M$3:$M$473))*COS(RADIANS(H2273))),$L$3:$L$473)</f>
        <v>n95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t="str" cm="1">
        <f t="array" ref="J2274">LOOKUP(1,1/FREQUENCY(0,SIN((RADIANS($M$3:$M$473-H2274))/2)^2+SIN((RADIANS($N$3:$N$473-I2274))/2)^2*COS(RADIANS($M$3:$M$473))*COS(RADIANS(H2274))),$L$3:$L$473)</f>
        <v>n445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t="str" cm="1">
        <f t="array" ref="J2275">LOOKUP(1,1/FREQUENCY(0,SIN((RADIANS($M$3:$M$473-H2275))/2)^2+SIN((RADIANS($N$3:$N$473-I2275))/2)^2*COS(RADIANS($M$3:$M$473))*COS(RADIANS(H2275))),$L$3:$L$473)</f>
        <v>n287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t="str" cm="1">
        <f t="array" ref="J2276">LOOKUP(1,1/FREQUENCY(0,SIN((RADIANS($M$3:$M$473-H2276))/2)^2+SIN((RADIANS($N$3:$N$473-I2276))/2)^2*COS(RADIANS($M$3:$M$473))*COS(RADIANS(H2276))),$L$3:$L$473)</f>
        <v>n445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t="str" cm="1">
        <f t="array" ref="J2277">LOOKUP(1,1/FREQUENCY(0,SIN((RADIANS($M$3:$M$473-H2277))/2)^2+SIN((RADIANS($N$3:$N$473-I2277))/2)^2*COS(RADIANS($M$3:$M$473))*COS(RADIANS(H2277))),$L$3:$L$473)</f>
        <v>n90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t="str" cm="1">
        <f t="array" ref="J2278">LOOKUP(1,1/FREQUENCY(0,SIN((RADIANS($M$3:$M$473-H2278))/2)^2+SIN((RADIANS($N$3:$N$473-I2278))/2)^2*COS(RADIANS($M$3:$M$473))*COS(RADIANS(H2278))),$L$3:$L$473)</f>
        <v>n85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t="str" cm="1">
        <f t="array" ref="J2279">LOOKUP(1,1/FREQUENCY(0,SIN((RADIANS($M$3:$M$473-H2279))/2)^2+SIN((RADIANS($N$3:$N$473-I2279))/2)^2*COS(RADIANS($M$3:$M$473))*COS(RADIANS(H2279))),$L$3:$L$473)</f>
        <v>n287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t="str" cm="1">
        <f t="array" ref="J2280">LOOKUP(1,1/FREQUENCY(0,SIN((RADIANS($M$3:$M$473-H2280))/2)^2+SIN((RADIANS($N$3:$N$473-I2280))/2)^2*COS(RADIANS($M$3:$M$473))*COS(RADIANS(H2280))),$L$3:$L$473)</f>
        <v>n445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t="str" cm="1">
        <f t="array" ref="J2281">LOOKUP(1,1/FREQUENCY(0,SIN((RADIANS($M$3:$M$473-H2281))/2)^2+SIN((RADIANS($N$3:$N$473-I2281))/2)^2*COS(RADIANS($M$3:$M$473))*COS(RADIANS(H2281))),$L$3:$L$473)</f>
        <v>n289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t="str" cm="1">
        <f t="array" ref="J2282">LOOKUP(1,1/FREQUENCY(0,SIN((RADIANS($M$3:$M$473-H2282))/2)^2+SIN((RADIANS($N$3:$N$473-I2282))/2)^2*COS(RADIANS($M$3:$M$473))*COS(RADIANS(H2282))),$L$3:$L$473)</f>
        <v>n445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t="str" cm="1">
        <f t="array" ref="J2283">LOOKUP(1,1/FREQUENCY(0,SIN((RADIANS($M$3:$M$473-H2283))/2)^2+SIN((RADIANS($N$3:$N$473-I2283))/2)^2*COS(RADIANS($M$3:$M$473))*COS(RADIANS(H2283))),$L$3:$L$473)</f>
        <v>n95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t="str" cm="1">
        <f t="array" ref="J2284">LOOKUP(1,1/FREQUENCY(0,SIN((RADIANS($M$3:$M$473-H2284))/2)^2+SIN((RADIANS($N$3:$N$473-I2284))/2)^2*COS(RADIANS($M$3:$M$473))*COS(RADIANS(H2284))),$L$3:$L$473)</f>
        <v>n95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t="str" cm="1">
        <f t="array" ref="J2285">LOOKUP(1,1/FREQUENCY(0,SIN((RADIANS($M$3:$M$473-H2285))/2)^2+SIN((RADIANS($N$3:$N$473-I2285))/2)^2*COS(RADIANS($M$3:$M$473))*COS(RADIANS(H2285))),$L$3:$L$473)</f>
        <v>n445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t="str" cm="1">
        <f t="array" ref="J2286">LOOKUP(1,1/FREQUENCY(0,SIN((RADIANS($M$3:$M$473-H2286))/2)^2+SIN((RADIANS($N$3:$N$473-I2286))/2)^2*COS(RADIANS($M$3:$M$473))*COS(RADIANS(H2286))),$L$3:$L$473)</f>
        <v>n473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t="str" cm="1">
        <f t="array" ref="J2287">LOOKUP(1,1/FREQUENCY(0,SIN((RADIANS($M$3:$M$473-H2287))/2)^2+SIN((RADIANS($N$3:$N$473-I2287))/2)^2*COS(RADIANS($M$3:$M$473))*COS(RADIANS(H2287))),$L$3:$L$473)</f>
        <v>n472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t="str" cm="1">
        <f t="array" ref="J2288">LOOKUP(1,1/FREQUENCY(0,SIN((RADIANS($M$3:$M$473-H2288))/2)^2+SIN((RADIANS($N$3:$N$473-I2288))/2)^2*COS(RADIANS($M$3:$M$473))*COS(RADIANS(H2288))),$L$3:$L$473)</f>
        <v>n472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t="str" cm="1">
        <f t="array" ref="J2289">LOOKUP(1,1/FREQUENCY(0,SIN((RADIANS($M$3:$M$473-H2289))/2)^2+SIN((RADIANS($N$3:$N$473-I2289))/2)^2*COS(RADIANS($M$3:$M$473))*COS(RADIANS(H2289))),$L$3:$L$473)</f>
        <v>n470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t="str" cm="1">
        <f t="array" ref="J2290">LOOKUP(1,1/FREQUENCY(0,SIN((RADIANS($M$3:$M$473-H2290))/2)^2+SIN((RADIANS($N$3:$N$473-I2290))/2)^2*COS(RADIANS($M$3:$M$473))*COS(RADIANS(H2290))),$L$3:$L$473)</f>
        <v>n472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t="str" cm="1">
        <f t="array" ref="J2291">LOOKUP(1,1/FREQUENCY(0,SIN((RADIANS($M$3:$M$473-H2291))/2)^2+SIN((RADIANS($N$3:$N$473-I2291))/2)^2*COS(RADIANS($M$3:$M$473))*COS(RADIANS(H2291))),$L$3:$L$473)</f>
        <v>n473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t="str" cm="1">
        <f t="array" ref="J2292">LOOKUP(1,1/FREQUENCY(0,SIN((RADIANS($M$3:$M$473-H2292))/2)^2+SIN((RADIANS($N$3:$N$473-I2292))/2)^2*COS(RADIANS($M$3:$M$473))*COS(RADIANS(H2292))),$L$3:$L$473)</f>
        <v>n472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t="str" cm="1">
        <f t="array" ref="J2293">LOOKUP(1,1/FREQUENCY(0,SIN((RADIANS($M$3:$M$473-H2293))/2)^2+SIN((RADIANS($N$3:$N$473-I2293))/2)^2*COS(RADIANS($M$3:$M$473))*COS(RADIANS(H2293))),$L$3:$L$473)</f>
        <v>n95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t="str" cm="1">
        <f t="array" ref="J2294">LOOKUP(1,1/FREQUENCY(0,SIN((RADIANS($M$3:$M$473-H2294))/2)^2+SIN((RADIANS($N$3:$N$473-I2294))/2)^2*COS(RADIANS($M$3:$M$473))*COS(RADIANS(H2294))),$L$3:$L$473)</f>
        <v>n472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t="str" cm="1">
        <f t="array" ref="J2295">LOOKUP(1,1/FREQUENCY(0,SIN((RADIANS($M$3:$M$473-H2295))/2)^2+SIN((RADIANS($N$3:$N$473-I2295))/2)^2*COS(RADIANS($M$3:$M$473))*COS(RADIANS(H2295))),$L$3:$L$473)</f>
        <v>n473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t="str" cm="1">
        <f t="array" ref="J2296">LOOKUP(1,1/FREQUENCY(0,SIN((RADIANS($M$3:$M$473-H2296))/2)^2+SIN((RADIANS($N$3:$N$473-I2296))/2)^2*COS(RADIANS($M$3:$M$473))*COS(RADIANS(H2296))),$L$3:$L$473)</f>
        <v>n207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t="str" cm="1">
        <f t="array" ref="J2297">LOOKUP(1,1/FREQUENCY(0,SIN((RADIANS($M$3:$M$473-H2297))/2)^2+SIN((RADIANS($N$3:$N$473-I2297))/2)^2*COS(RADIANS($M$3:$M$473))*COS(RADIANS(H2297))),$L$3:$L$473)</f>
        <v>n157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t="str" cm="1">
        <f t="array" ref="J2298">LOOKUP(1,1/FREQUENCY(0,SIN((RADIANS($M$3:$M$473-H2298))/2)^2+SIN((RADIANS($N$3:$N$473-I2298))/2)^2*COS(RADIANS($M$3:$M$473))*COS(RADIANS(H2298))),$L$3:$L$473)</f>
        <v>n472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t="str" cm="1">
        <f t="array" ref="J2299">LOOKUP(1,1/FREQUENCY(0,SIN((RADIANS($M$3:$M$473-H2299))/2)^2+SIN((RADIANS($N$3:$N$473-I2299))/2)^2*COS(RADIANS($M$3:$M$473))*COS(RADIANS(H2299))),$L$3:$L$473)</f>
        <v>n219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t="str" cm="1">
        <f t="array" ref="J2300">LOOKUP(1,1/FREQUENCY(0,SIN((RADIANS($M$3:$M$473-H2300))/2)^2+SIN((RADIANS($N$3:$N$473-I2300))/2)^2*COS(RADIANS($M$3:$M$473))*COS(RADIANS(H2300))),$L$3:$L$473)</f>
        <v>n476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t="str" cm="1">
        <f t="array" ref="J2301">LOOKUP(1,1/FREQUENCY(0,SIN((RADIANS($M$3:$M$473-H2301))/2)^2+SIN((RADIANS($N$3:$N$473-I2301))/2)^2*COS(RADIANS($M$3:$M$473))*COS(RADIANS(H2301))),$L$3:$L$473)</f>
        <v>n157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t="str" cm="1">
        <f t="array" ref="J2302">LOOKUP(1,1/FREQUENCY(0,SIN((RADIANS($M$3:$M$473-H2302))/2)^2+SIN((RADIANS($N$3:$N$473-I2302))/2)^2*COS(RADIANS($M$3:$M$473))*COS(RADIANS(H2302))),$L$3:$L$473)</f>
        <v>n477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t="str" cm="1">
        <f t="array" ref="J2303">LOOKUP(1,1/FREQUENCY(0,SIN((RADIANS($M$3:$M$473-H2303))/2)^2+SIN((RADIANS($N$3:$N$473-I2303))/2)^2*COS(RADIANS($M$3:$M$473))*COS(RADIANS(H2303))),$L$3:$L$473)</f>
        <v>n476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t="str" cm="1">
        <f t="array" ref="J2304">LOOKUP(1,1/FREQUENCY(0,SIN((RADIANS($M$3:$M$473-H2304))/2)^2+SIN((RADIANS($N$3:$N$473-I2304))/2)^2*COS(RADIANS($M$3:$M$473))*COS(RADIANS(H2304))),$L$3:$L$473)</f>
        <v>n157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t="str" cm="1">
        <f t="array" ref="J2305">LOOKUP(1,1/FREQUENCY(0,SIN((RADIANS($M$3:$M$473-H2305))/2)^2+SIN((RADIANS($N$3:$N$473-I2305))/2)^2*COS(RADIANS($M$3:$M$473))*COS(RADIANS(H2305))),$L$3:$L$473)</f>
        <v>n157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t="str" cm="1">
        <f t="array" ref="J2306">LOOKUP(1,1/FREQUENCY(0,SIN((RADIANS($M$3:$M$473-H2306))/2)^2+SIN((RADIANS($N$3:$N$473-I2306))/2)^2*COS(RADIANS($M$3:$M$473))*COS(RADIANS(H2306))),$L$3:$L$473)</f>
        <v>n157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t="str" cm="1">
        <f t="array" ref="J2307">LOOKUP(1,1/FREQUENCY(0,SIN((RADIANS($M$3:$M$473-H2307))/2)^2+SIN((RADIANS($N$3:$N$473-I2307))/2)^2*COS(RADIANS($M$3:$M$473))*COS(RADIANS(H2307))),$L$3:$L$473)</f>
        <v>n157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t="str" cm="1">
        <f t="array" ref="J2308">LOOKUP(1,1/FREQUENCY(0,SIN((RADIANS($M$3:$M$473-H2308))/2)^2+SIN((RADIANS($N$3:$N$473-I2308))/2)^2*COS(RADIANS($M$3:$M$473))*COS(RADIANS(H2308))),$L$3:$L$473)</f>
        <v>n400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t="str" cm="1">
        <f t="array" ref="J2309">LOOKUP(1,1/FREQUENCY(0,SIN((RADIANS($M$3:$M$473-H2309))/2)^2+SIN((RADIANS($N$3:$N$473-I2309))/2)^2*COS(RADIANS($M$3:$M$473))*COS(RADIANS(H2309))),$L$3:$L$473)</f>
        <v>n157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t="str" cm="1">
        <f t="array" ref="J2310">LOOKUP(1,1/FREQUENCY(0,SIN((RADIANS($M$3:$M$473-H2310))/2)^2+SIN((RADIANS($N$3:$N$473-I2310))/2)^2*COS(RADIANS($M$3:$M$473))*COS(RADIANS(H2310))),$L$3:$L$473)</f>
        <v>n157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t="str" cm="1">
        <f t="array" ref="J2311">LOOKUP(1,1/FREQUENCY(0,SIN((RADIANS($M$3:$M$473-H2311))/2)^2+SIN((RADIANS($N$3:$N$473-I2311))/2)^2*COS(RADIANS($M$3:$M$473))*COS(RADIANS(H2311))),$L$3:$L$473)</f>
        <v>n476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t="str" cm="1">
        <f t="array" ref="J2312">LOOKUP(1,1/FREQUENCY(0,SIN((RADIANS($M$3:$M$473-H2312))/2)^2+SIN((RADIANS($N$3:$N$473-I2312))/2)^2*COS(RADIANS($M$3:$M$473))*COS(RADIANS(H2312))),$L$3:$L$473)</f>
        <v>n477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t="str" cm="1">
        <f t="array" ref="J2313">LOOKUP(1,1/FREQUENCY(0,SIN((RADIANS($M$3:$M$473-H2313))/2)^2+SIN((RADIANS($N$3:$N$473-I2313))/2)^2*COS(RADIANS($M$3:$M$473))*COS(RADIANS(H2313))),$L$3:$L$473)</f>
        <v>n219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t="str" cm="1">
        <f t="array" ref="J2314">LOOKUP(1,1/FREQUENCY(0,SIN((RADIANS($M$3:$M$473-H2314))/2)^2+SIN((RADIANS($N$3:$N$473-I2314))/2)^2*COS(RADIANS($M$3:$M$473))*COS(RADIANS(H2314))),$L$3:$L$473)</f>
        <v>n219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t="str" cm="1">
        <f t="array" ref="J2315">LOOKUP(1,1/FREQUENCY(0,SIN((RADIANS($M$3:$M$473-H2315))/2)^2+SIN((RADIANS($N$3:$N$473-I2315))/2)^2*COS(RADIANS($M$3:$M$473))*COS(RADIANS(H2315))),$L$3:$L$473)</f>
        <v>n219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t="str" cm="1">
        <f t="array" ref="J2316">LOOKUP(1,1/FREQUENCY(0,SIN((RADIANS($M$3:$M$473-H2316))/2)^2+SIN((RADIANS($N$3:$N$473-I2316))/2)^2*COS(RADIANS($M$3:$M$473))*COS(RADIANS(H2316))),$L$3:$L$473)</f>
        <v>n219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t="str" cm="1">
        <f t="array" ref="J2317">LOOKUP(1,1/FREQUENCY(0,SIN((RADIANS($M$3:$M$473-H2317))/2)^2+SIN((RADIANS($N$3:$N$473-I2317))/2)^2*COS(RADIANS($M$3:$M$473))*COS(RADIANS(H2317))),$L$3:$L$473)</f>
        <v>n219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t="str" cm="1">
        <f t="array" ref="J2318">LOOKUP(1,1/FREQUENCY(0,SIN((RADIANS($M$3:$M$473-H2318))/2)^2+SIN((RADIANS($N$3:$N$473-I2318))/2)^2*COS(RADIANS($M$3:$M$473))*COS(RADIANS(H2318))),$L$3:$L$473)</f>
        <v>n219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t="str" cm="1">
        <f t="array" ref="J2319">LOOKUP(1,1/FREQUENCY(0,SIN((RADIANS($M$3:$M$473-H2319))/2)^2+SIN((RADIANS($N$3:$N$473-I2319))/2)^2*COS(RADIANS($M$3:$M$473))*COS(RADIANS(H2319))),$L$3:$L$473)</f>
        <v>n219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t="str" cm="1">
        <f t="array" ref="J2320">LOOKUP(1,1/FREQUENCY(0,SIN((RADIANS($M$3:$M$473-H2320))/2)^2+SIN((RADIANS($N$3:$N$473-I2320))/2)^2*COS(RADIANS($M$3:$M$473))*COS(RADIANS(H2320))),$L$3:$L$473)</f>
        <v>n219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t="str" cm="1">
        <f t="array" ref="J2321">LOOKUP(1,1/FREQUENCY(0,SIN((RADIANS($M$3:$M$473-H2321))/2)^2+SIN((RADIANS($N$3:$N$473-I2321))/2)^2*COS(RADIANS($M$3:$M$473))*COS(RADIANS(H2321))),$L$3:$L$473)</f>
        <v>n387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t="str" cm="1">
        <f t="array" ref="J2322">LOOKUP(1,1/FREQUENCY(0,SIN((RADIANS($M$3:$M$473-H2322))/2)^2+SIN((RADIANS($N$3:$N$473-I2322))/2)^2*COS(RADIANS($M$3:$M$473))*COS(RADIANS(H2322))),$L$3:$L$473)</f>
        <v>n489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t="str" cm="1">
        <f t="array" ref="J2323">LOOKUP(1,1/FREQUENCY(0,SIN((RADIANS($M$3:$M$473-H2323))/2)^2+SIN((RADIANS($N$3:$N$473-I2323))/2)^2*COS(RADIANS($M$3:$M$473))*COS(RADIANS(H2323))),$L$3:$L$473)</f>
        <v>n303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t="str" cm="1">
        <f t="array" ref="J2324">LOOKUP(1,1/FREQUENCY(0,SIN((RADIANS($M$3:$M$473-H2324))/2)^2+SIN((RADIANS($N$3:$N$473-I2324))/2)^2*COS(RADIANS($M$3:$M$473))*COS(RADIANS(H2324))),$L$3:$L$473)</f>
        <v>n303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t="str" cm="1">
        <f t="array" ref="J2325">LOOKUP(1,1/FREQUENCY(0,SIN((RADIANS($M$3:$M$473-H2325))/2)^2+SIN((RADIANS($N$3:$N$473-I2325))/2)^2*COS(RADIANS($M$3:$M$473))*COS(RADIANS(H2325))),$L$3:$L$473)</f>
        <v>n490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t="str" cm="1">
        <f t="array" ref="J2326">LOOKUP(1,1/FREQUENCY(0,SIN((RADIANS($M$3:$M$473-H2326))/2)^2+SIN((RADIANS($N$3:$N$473-I2326))/2)^2*COS(RADIANS($M$3:$M$473))*COS(RADIANS(H2326))),$L$3:$L$473)</f>
        <v>n303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t="str" cm="1">
        <f t="array" ref="J2327">LOOKUP(1,1/FREQUENCY(0,SIN((RADIANS($M$3:$M$473-H2327))/2)^2+SIN((RADIANS($N$3:$N$473-I2327))/2)^2*COS(RADIANS($M$3:$M$473))*COS(RADIANS(H2327))),$L$3:$L$473)</f>
        <v>n489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t="str" cm="1">
        <f t="array" ref="J2328">LOOKUP(1,1/FREQUENCY(0,SIN((RADIANS($M$3:$M$473-H2328))/2)^2+SIN((RADIANS($N$3:$N$473-I2328))/2)^2*COS(RADIANS($M$3:$M$473))*COS(RADIANS(H2328))),$L$3:$L$473)</f>
        <v>n489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t="str" cm="1">
        <f t="array" ref="J2329">LOOKUP(1,1/FREQUENCY(0,SIN((RADIANS($M$3:$M$473-H2329))/2)^2+SIN((RADIANS($N$3:$N$473-I2329))/2)^2*COS(RADIANS($M$3:$M$473))*COS(RADIANS(H2329))),$L$3:$L$473)</f>
        <v>n489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t="str" cm="1">
        <f t="array" ref="J2330">LOOKUP(1,1/FREQUENCY(0,SIN((RADIANS($M$3:$M$473-H2330))/2)^2+SIN((RADIANS($N$3:$N$473-I2330))/2)^2*COS(RADIANS($M$3:$M$473))*COS(RADIANS(H2330))),$L$3:$L$473)</f>
        <v>n77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t="str" cm="1">
        <f t="array" ref="J2331">LOOKUP(1,1/FREQUENCY(0,SIN((RADIANS($M$3:$M$473-H2331))/2)^2+SIN((RADIANS($N$3:$N$473-I2331))/2)^2*COS(RADIANS($M$3:$M$473))*COS(RADIANS(H2331))),$L$3:$L$473)</f>
        <v>n489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t="str" cm="1">
        <f t="array" ref="J2332">LOOKUP(1,1/FREQUENCY(0,SIN((RADIANS($M$3:$M$473-H2332))/2)^2+SIN((RADIANS($N$3:$N$473-I2332))/2)^2*COS(RADIANS($M$3:$M$473))*COS(RADIANS(H2332))),$L$3:$L$473)</f>
        <v>n386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t="str" cm="1">
        <f t="array" ref="J2333">LOOKUP(1,1/FREQUENCY(0,SIN((RADIANS($M$3:$M$473-H2333))/2)^2+SIN((RADIANS($N$3:$N$473-I2333))/2)^2*COS(RADIANS($M$3:$M$473))*COS(RADIANS(H2333))),$L$3:$L$473)</f>
        <v>n386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t="str" cm="1">
        <f t="array" ref="J2334">LOOKUP(1,1/FREQUENCY(0,SIN((RADIANS($M$3:$M$473-H2334))/2)^2+SIN((RADIANS($N$3:$N$473-I2334))/2)^2*COS(RADIANS($M$3:$M$473))*COS(RADIANS(H2334))),$L$3:$L$473)</f>
        <v>n489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t="str" cm="1">
        <f t="array" ref="J2335">LOOKUP(1,1/FREQUENCY(0,SIN((RADIANS($M$3:$M$473-H2335))/2)^2+SIN((RADIANS($N$3:$N$473-I2335))/2)^2*COS(RADIANS($M$3:$M$473))*COS(RADIANS(H2335))),$L$3:$L$473)</f>
        <v>n489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t="str" cm="1">
        <f t="array" ref="J2336">LOOKUP(1,1/FREQUENCY(0,SIN((RADIANS($M$3:$M$473-H2336))/2)^2+SIN((RADIANS($N$3:$N$473-I2336))/2)^2*COS(RADIANS($M$3:$M$473))*COS(RADIANS(H2336))),$L$3:$L$473)</f>
        <v>n386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t="str" cm="1">
        <f t="array" ref="J2337">LOOKUP(1,1/FREQUENCY(0,SIN((RADIANS($M$3:$M$473-H2337))/2)^2+SIN((RADIANS($N$3:$N$473-I2337))/2)^2*COS(RADIANS($M$3:$M$473))*COS(RADIANS(H2337))),$L$3:$L$473)</f>
        <v>n387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t="str" cm="1">
        <f t="array" ref="J2338">LOOKUP(1,1/FREQUENCY(0,SIN((RADIANS($M$3:$M$473-H2338))/2)^2+SIN((RADIANS($N$3:$N$473-I2338))/2)^2*COS(RADIANS($M$3:$M$473))*COS(RADIANS(H2338))),$L$3:$L$473)</f>
        <v>n387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t="str" cm="1">
        <f t="array" ref="J2339">LOOKUP(1,1/FREQUENCY(0,SIN((RADIANS($M$3:$M$473-H2339))/2)^2+SIN((RADIANS($N$3:$N$473-I2339))/2)^2*COS(RADIANS($M$3:$M$473))*COS(RADIANS(H2339))),$L$3:$L$473)</f>
        <v>n386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t="str" cm="1">
        <f t="array" ref="J2340">LOOKUP(1,1/FREQUENCY(0,SIN((RADIANS($M$3:$M$473-H2340))/2)^2+SIN((RADIANS($N$3:$N$473-I2340))/2)^2*COS(RADIANS($M$3:$M$473))*COS(RADIANS(H2340))),$L$3:$L$473)</f>
        <v>n387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t="str" cm="1">
        <f t="array" ref="J2341">LOOKUP(1,1/FREQUENCY(0,SIN((RADIANS($M$3:$M$473-H2341))/2)^2+SIN((RADIANS($N$3:$N$473-I2341))/2)^2*COS(RADIANS($M$3:$M$473))*COS(RADIANS(H2341))),$L$3:$L$473)</f>
        <v>n386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t="str" cm="1">
        <f t="array" ref="J2342">LOOKUP(1,1/FREQUENCY(0,SIN((RADIANS($M$3:$M$473-H2342))/2)^2+SIN((RADIANS($N$3:$N$473-I2342))/2)^2*COS(RADIANS($M$3:$M$473))*COS(RADIANS(H2342))),$L$3:$L$473)</f>
        <v>n386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t="str" cm="1">
        <f t="array" ref="J2343">LOOKUP(1,1/FREQUENCY(0,SIN((RADIANS($M$3:$M$473-H2343))/2)^2+SIN((RADIANS($N$3:$N$473-I2343))/2)^2*COS(RADIANS($M$3:$M$473))*COS(RADIANS(H2343))),$L$3:$L$473)</f>
        <v>n220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t="str" cm="1">
        <f t="array" ref="J2344">LOOKUP(1,1/FREQUENCY(0,SIN((RADIANS($M$3:$M$473-H2344))/2)^2+SIN((RADIANS($N$3:$N$473-I2344))/2)^2*COS(RADIANS($M$3:$M$473))*COS(RADIANS(H2344))),$L$3:$L$473)</f>
        <v>n489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t="str" cm="1">
        <f t="array" ref="J2345">LOOKUP(1,1/FREQUENCY(0,SIN((RADIANS($M$3:$M$473-H2345))/2)^2+SIN((RADIANS($N$3:$N$473-I2345))/2)^2*COS(RADIANS($M$3:$M$473))*COS(RADIANS(H2345))),$L$3:$L$473)</f>
        <v>n220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t="str" cm="1">
        <f t="array" ref="J2346">LOOKUP(1,1/FREQUENCY(0,SIN((RADIANS($M$3:$M$473-H2346))/2)^2+SIN((RADIANS($N$3:$N$473-I2346))/2)^2*COS(RADIANS($M$3:$M$473))*COS(RADIANS(H2346))),$L$3:$L$473)</f>
        <v>n489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t="str" cm="1">
        <f t="array" ref="J2347">LOOKUP(1,1/FREQUENCY(0,SIN((RADIANS($M$3:$M$473-H2347))/2)^2+SIN((RADIANS($N$3:$N$473-I2347))/2)^2*COS(RADIANS($M$3:$M$473))*COS(RADIANS(H2347))),$L$3:$L$473)</f>
        <v>n411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t="str" cm="1">
        <f t="array" ref="J2348">LOOKUP(1,1/FREQUENCY(0,SIN((RADIANS($M$3:$M$473-H2348))/2)^2+SIN((RADIANS($N$3:$N$473-I2348))/2)^2*COS(RADIANS($M$3:$M$473))*COS(RADIANS(H2348))),$L$3:$L$473)</f>
        <v>n387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t="str" cm="1">
        <f t="array" ref="J2349">LOOKUP(1,1/FREQUENCY(0,SIN((RADIANS($M$3:$M$473-H2349))/2)^2+SIN((RADIANS($N$3:$N$473-I2349))/2)^2*COS(RADIANS($M$3:$M$473))*COS(RADIANS(H2349))),$L$3:$L$473)</f>
        <v>n219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t="str" cm="1">
        <f t="array" ref="J2350">LOOKUP(1,1/FREQUENCY(0,SIN((RADIANS($M$3:$M$473-H2350))/2)^2+SIN((RADIANS($N$3:$N$473-I2350))/2)^2*COS(RADIANS($M$3:$M$473))*COS(RADIANS(H2350))),$L$3:$L$473)</f>
        <v>n209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t="str" cm="1">
        <f t="array" ref="J2351">LOOKUP(1,1/FREQUENCY(0,SIN((RADIANS($M$3:$M$473-H2351))/2)^2+SIN((RADIANS($N$3:$N$473-I2351))/2)^2*COS(RADIANS($M$3:$M$473))*COS(RADIANS(H2351))),$L$3:$L$473)</f>
        <v>n219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t="str" cm="1">
        <f t="array" ref="J2352">LOOKUP(1,1/FREQUENCY(0,SIN((RADIANS($M$3:$M$473-H2352))/2)^2+SIN((RADIANS($N$3:$N$473-I2352))/2)^2*COS(RADIANS($M$3:$M$473))*COS(RADIANS(H2352))),$L$3:$L$473)</f>
        <v>n219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t="str" cm="1">
        <f t="array" ref="J2353">LOOKUP(1,1/FREQUENCY(0,SIN((RADIANS($M$3:$M$473-H2353))/2)^2+SIN((RADIANS($N$3:$N$473-I2353))/2)^2*COS(RADIANS($M$3:$M$473))*COS(RADIANS(H2353))),$L$3:$L$473)</f>
        <v>n388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t="str" cm="1">
        <f t="array" ref="J2354">LOOKUP(1,1/FREQUENCY(0,SIN((RADIANS($M$3:$M$473-H2354))/2)^2+SIN((RADIANS($N$3:$N$473-I2354))/2)^2*COS(RADIANS($M$3:$M$473))*COS(RADIANS(H2354))),$L$3:$L$473)</f>
        <v>n376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t="str" cm="1">
        <f t="array" ref="J2355">LOOKUP(1,1/FREQUENCY(0,SIN((RADIANS($M$3:$M$473-H2355))/2)^2+SIN((RADIANS($N$3:$N$473-I2355))/2)^2*COS(RADIANS($M$3:$M$473))*COS(RADIANS(H2355))),$L$3:$L$473)</f>
        <v>n387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t="str" cm="1">
        <f t="array" ref="J2356">LOOKUP(1,1/FREQUENCY(0,SIN((RADIANS($M$3:$M$473-H2356))/2)^2+SIN((RADIANS($N$3:$N$473-I2356))/2)^2*COS(RADIANS($M$3:$M$473))*COS(RADIANS(H2356))),$L$3:$L$473)</f>
        <v>n94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t="str" cm="1">
        <f t="array" ref="J2357">LOOKUP(1,1/FREQUENCY(0,SIN((RADIANS($M$3:$M$473-H2357))/2)^2+SIN((RADIANS($N$3:$N$473-I2357))/2)^2*COS(RADIANS($M$3:$M$473))*COS(RADIANS(H2357))),$L$3:$L$473)</f>
        <v>n300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t="str" cm="1">
        <f t="array" ref="J2358">LOOKUP(1,1/FREQUENCY(0,SIN((RADIANS($M$3:$M$473-H2358))/2)^2+SIN((RADIANS($N$3:$N$473-I2358))/2)^2*COS(RADIANS($M$3:$M$473))*COS(RADIANS(H2358))),$L$3:$L$473)</f>
        <v>n94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t="str" cm="1">
        <f t="array" ref="J2359">LOOKUP(1,1/FREQUENCY(0,SIN((RADIANS($M$3:$M$473-H2359))/2)^2+SIN((RADIANS($N$3:$N$473-I2359))/2)^2*COS(RADIANS($M$3:$M$473))*COS(RADIANS(H2359))),$L$3:$L$473)</f>
        <v>n411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t="str" cm="1">
        <f t="array" ref="J2360">LOOKUP(1,1/FREQUENCY(0,SIN((RADIANS($M$3:$M$473-H2360))/2)^2+SIN((RADIANS($N$3:$N$473-I2360))/2)^2*COS(RADIANS($M$3:$M$473))*COS(RADIANS(H2360))),$L$3:$L$473)</f>
        <v>n411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t="str" cm="1">
        <f t="array" ref="J2361">LOOKUP(1,1/FREQUENCY(0,SIN((RADIANS($M$3:$M$473-H2361))/2)^2+SIN((RADIANS($N$3:$N$473-I2361))/2)^2*COS(RADIANS($M$3:$M$473))*COS(RADIANS(H2361))),$L$3:$L$473)</f>
        <v>n411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t="str" cm="1">
        <f t="array" ref="J2362">LOOKUP(1,1/FREQUENCY(0,SIN((RADIANS($M$3:$M$473-H2362))/2)^2+SIN((RADIANS($N$3:$N$473-I2362))/2)^2*COS(RADIANS($M$3:$M$473))*COS(RADIANS(H2362))),$L$3:$L$473)</f>
        <v>n111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t="str" cm="1">
        <f t="array" ref="J2363">LOOKUP(1,1/FREQUENCY(0,SIN((RADIANS($M$3:$M$473-H2363))/2)^2+SIN((RADIANS($N$3:$N$473-I2363))/2)^2*COS(RADIANS($M$3:$M$473))*COS(RADIANS(H2363))),$L$3:$L$473)</f>
        <v>n76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t="str" cm="1">
        <f t="array" ref="J2364">LOOKUP(1,1/FREQUENCY(0,SIN((RADIANS($M$3:$M$473-H2364))/2)^2+SIN((RADIANS($N$3:$N$473-I2364))/2)^2*COS(RADIANS($M$3:$M$473))*COS(RADIANS(H2364))),$L$3:$L$473)</f>
        <v>n76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t="str" cm="1">
        <f t="array" ref="J2365">LOOKUP(1,1/FREQUENCY(0,SIN((RADIANS($M$3:$M$473-H2365))/2)^2+SIN((RADIANS($N$3:$N$473-I2365))/2)^2*COS(RADIANS($M$3:$M$473))*COS(RADIANS(H2365))),$L$3:$L$473)</f>
        <v>n411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t="str" cm="1">
        <f t="array" ref="J2366">LOOKUP(1,1/FREQUENCY(0,SIN((RADIANS($M$3:$M$473-H2366))/2)^2+SIN((RADIANS($N$3:$N$473-I2366))/2)^2*COS(RADIANS($M$3:$M$473))*COS(RADIANS(H2366))),$L$3:$L$473)</f>
        <v>n411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t="str" cm="1">
        <f t="array" ref="J2367">LOOKUP(1,1/FREQUENCY(0,SIN((RADIANS($M$3:$M$473-H2367))/2)^2+SIN((RADIANS($N$3:$N$473-I2367))/2)^2*COS(RADIANS($M$3:$M$473))*COS(RADIANS(H2367))),$L$3:$L$473)</f>
        <v>n76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t="str" cm="1">
        <f t="array" ref="J2368">LOOKUP(1,1/FREQUENCY(0,SIN((RADIANS($M$3:$M$473-H2368))/2)^2+SIN((RADIANS($N$3:$N$473-I2368))/2)^2*COS(RADIANS($M$3:$M$473))*COS(RADIANS(H2368))),$L$3:$L$473)</f>
        <v>n111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t="str" cm="1">
        <f t="array" ref="J2369">LOOKUP(1,1/FREQUENCY(0,SIN((RADIANS($M$3:$M$473-H2369))/2)^2+SIN((RADIANS($N$3:$N$473-I2369))/2)^2*COS(RADIANS($M$3:$M$473))*COS(RADIANS(H2369))),$L$3:$L$473)</f>
        <v>n144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t="str" cm="1">
        <f t="array" ref="J2370">LOOKUP(1,1/FREQUENCY(0,SIN((RADIANS($M$3:$M$473-H2370))/2)^2+SIN((RADIANS($N$3:$N$473-I2370))/2)^2*COS(RADIANS($M$3:$M$473))*COS(RADIANS(H2370))),$L$3:$L$473)</f>
        <v>n363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t="str" cm="1">
        <f t="array" ref="J2371">LOOKUP(1,1/FREQUENCY(0,SIN((RADIANS($M$3:$M$473-H2371))/2)^2+SIN((RADIANS($N$3:$N$473-I2371))/2)^2*COS(RADIANS($M$3:$M$473))*COS(RADIANS(H2371))),$L$3:$L$473)</f>
        <v>n205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t="str" cm="1">
        <f t="array" ref="J2372">LOOKUP(1,1/FREQUENCY(0,SIN((RADIANS($M$3:$M$473-H2372))/2)^2+SIN((RADIANS($N$3:$N$473-I2372))/2)^2*COS(RADIANS($M$3:$M$473))*COS(RADIANS(H2372))),$L$3:$L$473)</f>
        <v>n470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t="str" cm="1">
        <f t="array" ref="J2373">LOOKUP(1,1/FREQUENCY(0,SIN((RADIANS($M$3:$M$473-H2373))/2)^2+SIN((RADIANS($N$3:$N$473-I2373))/2)^2*COS(RADIANS($M$3:$M$473))*COS(RADIANS(H2373))),$L$3:$L$473)</f>
        <v>n142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t="str" cm="1">
        <f t="array" ref="J2374">LOOKUP(1,1/FREQUENCY(0,SIN((RADIANS($M$3:$M$473-H2374))/2)^2+SIN((RADIANS($N$3:$N$473-I2374))/2)^2*COS(RADIANS($M$3:$M$473))*COS(RADIANS(H2374))),$L$3:$L$473)</f>
        <v>n147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t="str" cm="1">
        <f t="array" ref="J2375">LOOKUP(1,1/FREQUENCY(0,SIN((RADIANS($M$3:$M$473-H2375))/2)^2+SIN((RADIANS($N$3:$N$473-I2375))/2)^2*COS(RADIANS($M$3:$M$473))*COS(RADIANS(H2375))),$L$3:$L$473)</f>
        <v>n205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t="str" cm="1">
        <f t="array" ref="J2376">LOOKUP(1,1/FREQUENCY(0,SIN((RADIANS($M$3:$M$473-H2376))/2)^2+SIN((RADIANS($N$3:$N$473-I2376))/2)^2*COS(RADIANS($M$3:$M$473))*COS(RADIANS(H2376))),$L$3:$L$473)</f>
        <v>n109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t="str" cm="1">
        <f t="array" ref="J2377">LOOKUP(1,1/FREQUENCY(0,SIN((RADIANS($M$3:$M$473-H2377))/2)^2+SIN((RADIANS($N$3:$N$473-I2377))/2)^2*COS(RADIANS($M$3:$M$473))*COS(RADIANS(H2377))),$L$3:$L$473)</f>
        <v>n459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t="str" cm="1">
        <f t="array" ref="J2378">LOOKUP(1,1/FREQUENCY(0,SIN((RADIANS($M$3:$M$473-H2378))/2)^2+SIN((RADIANS($N$3:$N$473-I2378))/2)^2*COS(RADIANS($M$3:$M$473))*COS(RADIANS(H2378))),$L$3:$L$473)</f>
        <v>n205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t="str" cm="1">
        <f t="array" ref="J2379">LOOKUP(1,1/FREQUENCY(0,SIN((RADIANS($M$3:$M$473-H2379))/2)^2+SIN((RADIANS($N$3:$N$473-I2379))/2)^2*COS(RADIANS($M$3:$M$473))*COS(RADIANS(H2379))),$L$3:$L$473)</f>
        <v>n126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t="str" cm="1">
        <f t="array" ref="J2380">LOOKUP(1,1/FREQUENCY(0,SIN((RADIANS($M$3:$M$473-H2380))/2)^2+SIN((RADIANS($N$3:$N$473-I2380))/2)^2*COS(RADIANS($M$3:$M$473))*COS(RADIANS(H2380))),$L$3:$L$473)</f>
        <v>n459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t="str" cm="1">
        <f t="array" ref="J2381">LOOKUP(1,1/FREQUENCY(0,SIN((RADIANS($M$3:$M$473-H2381))/2)^2+SIN((RADIANS($N$3:$N$473-I2381))/2)^2*COS(RADIANS($M$3:$M$473))*COS(RADIANS(H2381))),$L$3:$L$473)</f>
        <v>n205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t="str" cm="1">
        <f t="array" ref="J2382">LOOKUP(1,1/FREQUENCY(0,SIN((RADIANS($M$3:$M$473-H2382))/2)^2+SIN((RADIANS($N$3:$N$473-I2382))/2)^2*COS(RADIANS($M$3:$M$473))*COS(RADIANS(H2382))),$L$3:$L$473)</f>
        <v>n109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t="str" cm="1">
        <f t="array" ref="J2383">LOOKUP(1,1/FREQUENCY(0,SIN((RADIANS($M$3:$M$473-H2383))/2)^2+SIN((RADIANS($N$3:$N$473-I2383))/2)^2*COS(RADIANS($M$3:$M$473))*COS(RADIANS(H2383))),$L$3:$L$473)</f>
        <v>n114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t="str" cm="1">
        <f t="array" ref="J2384">LOOKUP(1,1/FREQUENCY(0,SIN((RADIANS($M$3:$M$473-H2384))/2)^2+SIN((RADIANS($N$3:$N$473-I2384))/2)^2*COS(RADIANS($M$3:$M$473))*COS(RADIANS(H2384))),$L$3:$L$473)</f>
        <v>n111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t="str" cm="1">
        <f t="array" ref="J2385">LOOKUP(1,1/FREQUENCY(0,SIN((RADIANS($M$3:$M$473-H2385))/2)^2+SIN((RADIANS($N$3:$N$473-I2385))/2)^2*COS(RADIANS($M$3:$M$473))*COS(RADIANS(H2385))),$L$3:$L$473)</f>
        <v>n111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t="str" cm="1">
        <f t="array" ref="J2386">LOOKUP(1,1/FREQUENCY(0,SIN((RADIANS($M$3:$M$473-H2386))/2)^2+SIN((RADIANS($N$3:$N$473-I2386))/2)^2*COS(RADIANS($M$3:$M$473))*COS(RADIANS(H2386))),$L$3:$L$473)</f>
        <v>n114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t="str" cm="1">
        <f t="array" ref="J2387">LOOKUP(1,1/FREQUENCY(0,SIN((RADIANS($M$3:$M$473-H2387))/2)^2+SIN((RADIANS($N$3:$N$473-I2387))/2)^2*COS(RADIANS($M$3:$M$473))*COS(RADIANS(H2387))),$L$3:$L$473)</f>
        <v>n111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t="str" cm="1">
        <f t="array" ref="J2388">LOOKUP(1,1/FREQUENCY(0,SIN((RADIANS($M$3:$M$473-H2388))/2)^2+SIN((RADIANS($N$3:$N$473-I2388))/2)^2*COS(RADIANS($M$3:$M$473))*COS(RADIANS(H2388))),$L$3:$L$473)</f>
        <v>n77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t="str" cm="1">
        <f t="array" ref="J2389">LOOKUP(1,1/FREQUENCY(0,SIN((RADIANS($M$3:$M$473-H2389))/2)^2+SIN((RADIANS($N$3:$N$473-I2389))/2)^2*COS(RADIANS($M$3:$M$473))*COS(RADIANS(H2389))),$L$3:$L$473)</f>
        <v>n111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t="str" cm="1">
        <f t="array" ref="J2390">LOOKUP(1,1/FREQUENCY(0,SIN((RADIANS($M$3:$M$473-H2390))/2)^2+SIN((RADIANS($N$3:$N$473-I2390))/2)^2*COS(RADIANS($M$3:$M$473))*COS(RADIANS(H2390))),$L$3:$L$473)</f>
        <v>n114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t="str" cm="1">
        <f t="array" ref="J2391">LOOKUP(1,1/FREQUENCY(0,SIN((RADIANS($M$3:$M$473-H2391))/2)^2+SIN((RADIANS($N$3:$N$473-I2391))/2)^2*COS(RADIANS($M$3:$M$473))*COS(RADIANS(H2391))),$L$3:$L$473)</f>
        <v>n111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t="str" cm="1">
        <f t="array" ref="J2392">LOOKUP(1,1/FREQUENCY(0,SIN((RADIANS($M$3:$M$473-H2392))/2)^2+SIN((RADIANS($N$3:$N$473-I2392))/2)^2*COS(RADIANS($M$3:$M$473))*COS(RADIANS(H2392))),$L$3:$L$473)</f>
        <v>n114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t="str" cm="1">
        <f t="array" ref="J2393">LOOKUP(1,1/FREQUENCY(0,SIN((RADIANS($M$3:$M$473-H2393))/2)^2+SIN((RADIANS($N$3:$N$473-I2393))/2)^2*COS(RADIANS($M$3:$M$473))*COS(RADIANS(H2393))),$L$3:$L$473)</f>
        <v>n114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t="str" cm="1">
        <f t="array" ref="J2394">LOOKUP(1,1/FREQUENCY(0,SIN((RADIANS($M$3:$M$473-H2394))/2)^2+SIN((RADIANS($N$3:$N$473-I2394))/2)^2*COS(RADIANS($M$3:$M$473))*COS(RADIANS(H2394))),$L$3:$L$473)</f>
        <v>n111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t="str" cm="1">
        <f t="array" ref="J2395">LOOKUP(1,1/FREQUENCY(0,SIN((RADIANS($M$3:$M$473-H2395))/2)^2+SIN((RADIANS($N$3:$N$473-I2395))/2)^2*COS(RADIANS($M$3:$M$473))*COS(RADIANS(H2395))),$L$3:$L$473)</f>
        <v>n204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t="str" cm="1">
        <f t="array" ref="J2396">LOOKUP(1,1/FREQUENCY(0,SIN((RADIANS($M$3:$M$473-H2396))/2)^2+SIN((RADIANS($N$3:$N$473-I2396))/2)^2*COS(RADIANS($M$3:$M$473))*COS(RADIANS(H2396))),$L$3:$L$473)</f>
        <v>n155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t="str" cm="1">
        <f t="array" ref="J2397">LOOKUP(1,1/FREQUENCY(0,SIN((RADIANS($M$3:$M$473-H2397))/2)^2+SIN((RADIANS($N$3:$N$473-I2397))/2)^2*COS(RADIANS($M$3:$M$473))*COS(RADIANS(H2397))),$L$3:$L$473)</f>
        <v>n147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t="str" cm="1">
        <f t="array" ref="J2398">LOOKUP(1,1/FREQUENCY(0,SIN((RADIANS($M$3:$M$473-H2398))/2)^2+SIN((RADIANS($N$3:$N$473-I2398))/2)^2*COS(RADIANS($M$3:$M$473))*COS(RADIANS(H2398))),$L$3:$L$473)</f>
        <v>n155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t="str" cm="1">
        <f t="array" ref="J2399">LOOKUP(1,1/FREQUENCY(0,SIN((RADIANS($M$3:$M$473-H2399))/2)^2+SIN((RADIANS($N$3:$N$473-I2399))/2)^2*COS(RADIANS($M$3:$M$473))*COS(RADIANS(H2399))),$L$3:$L$473)</f>
        <v>n204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t="str" cm="1">
        <f t="array" ref="J2400">LOOKUP(1,1/FREQUENCY(0,SIN((RADIANS($M$3:$M$473-H2400))/2)^2+SIN((RADIANS($N$3:$N$473-I2400))/2)^2*COS(RADIANS($M$3:$M$473))*COS(RADIANS(H2400))),$L$3:$L$473)</f>
        <v>n155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t="str" cm="1">
        <f t="array" ref="J2401">LOOKUP(1,1/FREQUENCY(0,SIN((RADIANS($M$3:$M$473-H2401))/2)^2+SIN((RADIANS($N$3:$N$473-I2401))/2)^2*COS(RADIANS($M$3:$M$473))*COS(RADIANS(H2401))),$L$3:$L$473)</f>
        <v>n204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t="str" cm="1">
        <f t="array" ref="J2402">LOOKUP(1,1/FREQUENCY(0,SIN((RADIANS($M$3:$M$473-H2402))/2)^2+SIN((RADIANS($N$3:$N$473-I2402))/2)^2*COS(RADIANS($M$3:$M$473))*COS(RADIANS(H2402))),$L$3:$L$473)</f>
        <v>n204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t="str" cm="1">
        <f t="array" ref="J2403">LOOKUP(1,1/FREQUENCY(0,SIN((RADIANS($M$3:$M$473-H2403))/2)^2+SIN((RADIANS($N$3:$N$473-I2403))/2)^2*COS(RADIANS($M$3:$M$473))*COS(RADIANS(H2403))),$L$3:$L$473)</f>
        <v>n204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t="str" cm="1">
        <f t="array" ref="J2404">LOOKUP(1,1/FREQUENCY(0,SIN((RADIANS($M$3:$M$473-H2404))/2)^2+SIN((RADIANS($N$3:$N$473-I2404))/2)^2*COS(RADIANS($M$3:$M$473))*COS(RADIANS(H2404))),$L$3:$L$473)</f>
        <v>n155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t="str" cm="1">
        <f t="array" ref="J2405">LOOKUP(1,1/FREQUENCY(0,SIN((RADIANS($M$3:$M$473-H2405))/2)^2+SIN((RADIANS($N$3:$N$473-I2405))/2)^2*COS(RADIANS($M$3:$M$473))*COS(RADIANS(H2405))),$L$3:$L$473)</f>
        <v>n204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t="str" cm="1">
        <f t="array" ref="J2406">LOOKUP(1,1/FREQUENCY(0,SIN((RADIANS($M$3:$M$473-H2406))/2)^2+SIN((RADIANS($N$3:$N$473-I2406))/2)^2*COS(RADIANS($M$3:$M$473))*COS(RADIANS(H2406))),$L$3:$L$473)</f>
        <v>n204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t="str" cm="1">
        <f t="array" ref="J2407">LOOKUP(1,1/FREQUENCY(0,SIN((RADIANS($M$3:$M$473-H2407))/2)^2+SIN((RADIANS($N$3:$N$473-I2407))/2)^2*COS(RADIANS($M$3:$M$473))*COS(RADIANS(H2407))),$L$3:$L$473)</f>
        <v>n204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t="str" cm="1">
        <f t="array" ref="J2408">LOOKUP(1,1/FREQUENCY(0,SIN((RADIANS($M$3:$M$473-H2408))/2)^2+SIN((RADIANS($N$3:$N$473-I2408))/2)^2*COS(RADIANS($M$3:$M$473))*COS(RADIANS(H2408))),$L$3:$L$473)</f>
        <v>n147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t="str" cm="1">
        <f t="array" ref="J2409">LOOKUP(1,1/FREQUENCY(0,SIN((RADIANS($M$3:$M$473-H2409))/2)^2+SIN((RADIANS($N$3:$N$473-I2409))/2)^2*COS(RADIANS($M$3:$M$473))*COS(RADIANS(H2409))),$L$3:$L$473)</f>
        <v>n204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t="str" cm="1">
        <f t="array" ref="J2410">LOOKUP(1,1/FREQUENCY(0,SIN((RADIANS($M$3:$M$473-H2410))/2)^2+SIN((RADIANS($N$3:$N$473-I2410))/2)^2*COS(RADIANS($M$3:$M$473))*COS(RADIANS(H2410))),$L$3:$L$473)</f>
        <v>n178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t="str" cm="1">
        <f t="array" ref="J2411">LOOKUP(1,1/FREQUENCY(0,SIN((RADIANS($M$3:$M$473-H2411))/2)^2+SIN((RADIANS($N$3:$N$473-I2411))/2)^2*COS(RADIANS($M$3:$M$473))*COS(RADIANS(H2411))),$L$3:$L$473)</f>
        <v>n204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t="str" cm="1">
        <f t="array" ref="J2412">LOOKUP(1,1/FREQUENCY(0,SIN((RADIANS($M$3:$M$473-H2412))/2)^2+SIN((RADIANS($N$3:$N$473-I2412))/2)^2*COS(RADIANS($M$3:$M$473))*COS(RADIANS(H2412))),$L$3:$L$473)</f>
        <v>n114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t="str" cm="1">
        <f t="array" ref="J2413">LOOKUP(1,1/FREQUENCY(0,SIN((RADIANS($M$3:$M$473-H2413))/2)^2+SIN((RADIANS($N$3:$N$473-I2413))/2)^2*COS(RADIANS($M$3:$M$473))*COS(RADIANS(H2413))),$L$3:$L$473)</f>
        <v>n114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t="str" cm="1">
        <f t="array" ref="J2414">LOOKUP(1,1/FREQUENCY(0,SIN((RADIANS($M$3:$M$473-H2414))/2)^2+SIN((RADIANS($N$3:$N$473-I2414))/2)^2*COS(RADIANS($M$3:$M$473))*COS(RADIANS(H2414))),$L$3:$L$473)</f>
        <v>n114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t="str" cm="1">
        <f t="array" ref="J2415">LOOKUP(1,1/FREQUENCY(0,SIN((RADIANS($M$3:$M$473-H2415))/2)^2+SIN((RADIANS($N$3:$N$473-I2415))/2)^2*COS(RADIANS($M$3:$M$473))*COS(RADIANS(H2415))),$L$3:$L$473)</f>
        <v>n178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t="str" cm="1">
        <f t="array" ref="J2416">LOOKUP(1,1/FREQUENCY(0,SIN((RADIANS($M$3:$M$473-H2416))/2)^2+SIN((RADIANS($N$3:$N$473-I2416))/2)^2*COS(RADIANS($M$3:$M$473))*COS(RADIANS(H2416))),$L$3:$L$473)</f>
        <v>n178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t="str" cm="1">
        <f t="array" ref="J2417">LOOKUP(1,1/FREQUENCY(0,SIN((RADIANS($M$3:$M$473-H2417))/2)^2+SIN((RADIANS($N$3:$N$473-I2417))/2)^2*COS(RADIANS($M$3:$M$473))*COS(RADIANS(H2417))),$L$3:$L$473)</f>
        <v>n114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t="str" cm="1">
        <f t="array" ref="J2418">LOOKUP(1,1/FREQUENCY(0,SIN((RADIANS($M$3:$M$473-H2418))/2)^2+SIN((RADIANS($N$3:$N$473-I2418))/2)^2*COS(RADIANS($M$3:$M$473))*COS(RADIANS(H2418))),$L$3:$L$473)</f>
        <v>n268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t="str" cm="1">
        <f t="array" ref="J2419">LOOKUP(1,1/FREQUENCY(0,SIN((RADIANS($M$3:$M$473-H2419))/2)^2+SIN((RADIANS($N$3:$N$473-I2419))/2)^2*COS(RADIANS($M$3:$M$473))*COS(RADIANS(H2419))),$L$3:$L$473)</f>
        <v>n114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t="str" cm="1">
        <f t="array" ref="J2420">LOOKUP(1,1/FREQUENCY(0,SIN((RADIANS($M$3:$M$473-H2420))/2)^2+SIN((RADIANS($N$3:$N$473-I2420))/2)^2*COS(RADIANS($M$3:$M$473))*COS(RADIANS(H2420))),$L$3:$L$473)</f>
        <v>n268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t="str" cm="1">
        <f t="array" ref="J2421">LOOKUP(1,1/FREQUENCY(0,SIN((RADIANS($M$3:$M$473-H2421))/2)^2+SIN((RADIANS($N$3:$N$473-I2421))/2)^2*COS(RADIANS($M$3:$M$473))*COS(RADIANS(H2421))),$L$3:$L$473)</f>
        <v>n178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t="str" cm="1">
        <f t="array" ref="J2422">LOOKUP(1,1/FREQUENCY(0,SIN((RADIANS($M$3:$M$473-H2422))/2)^2+SIN((RADIANS($N$3:$N$473-I2422))/2)^2*COS(RADIANS($M$3:$M$473))*COS(RADIANS(H2422))),$L$3:$L$473)</f>
        <v>n178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t="str" cm="1">
        <f t="array" ref="J2423">LOOKUP(1,1/FREQUENCY(0,SIN((RADIANS($M$3:$M$473-H2423))/2)^2+SIN((RADIANS($N$3:$N$473-I2423))/2)^2*COS(RADIANS($M$3:$M$473))*COS(RADIANS(H2423))),$L$3:$L$473)</f>
        <v>n269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t="str" cm="1">
        <f t="array" ref="J2424">LOOKUP(1,1/FREQUENCY(0,SIN((RADIANS($M$3:$M$473-H2424))/2)^2+SIN((RADIANS($N$3:$N$473-I2424))/2)^2*COS(RADIANS($M$3:$M$473))*COS(RADIANS(H2424))),$L$3:$L$473)</f>
        <v>n178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t="str" cm="1">
        <f t="array" ref="J2425">LOOKUP(1,1/FREQUENCY(0,SIN((RADIANS($M$3:$M$473-H2425))/2)^2+SIN((RADIANS($N$3:$N$473-I2425))/2)^2*COS(RADIANS($M$3:$M$473))*COS(RADIANS(H2425))),$L$3:$L$473)</f>
        <v>n268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t="str" cm="1">
        <f t="array" ref="J2426">LOOKUP(1,1/FREQUENCY(0,SIN((RADIANS($M$3:$M$473-H2426))/2)^2+SIN((RADIANS($N$3:$N$473-I2426))/2)^2*COS(RADIANS($M$3:$M$473))*COS(RADIANS(H2426))),$L$3:$L$473)</f>
        <v>n178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t="str" cm="1">
        <f t="array" ref="J2427">LOOKUP(1,1/FREQUENCY(0,SIN((RADIANS($M$3:$M$473-H2427))/2)^2+SIN((RADIANS($N$3:$N$473-I2427))/2)^2*COS(RADIANS($M$3:$M$473))*COS(RADIANS(H2427))),$L$3:$L$473)</f>
        <v>n268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t="str" cm="1">
        <f t="array" ref="J2428">LOOKUP(1,1/FREQUENCY(0,SIN((RADIANS($M$3:$M$473-H2428))/2)^2+SIN((RADIANS($N$3:$N$473-I2428))/2)^2*COS(RADIANS($M$3:$M$473))*COS(RADIANS(H2428))),$L$3:$L$473)</f>
        <v>n111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t="str" cm="1">
        <f t="array" ref="J2429">LOOKUP(1,1/FREQUENCY(0,SIN((RADIANS($M$3:$M$473-H2429))/2)^2+SIN((RADIANS($N$3:$N$473-I2429))/2)^2*COS(RADIANS($M$3:$M$473))*COS(RADIANS(H2429))),$L$3:$L$473)</f>
        <v>n110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t="str" cm="1">
        <f t="array" ref="J2430">LOOKUP(1,1/FREQUENCY(0,SIN((RADIANS($M$3:$M$473-H2430))/2)^2+SIN((RADIANS($N$3:$N$473-I2430))/2)^2*COS(RADIANS($M$3:$M$473))*COS(RADIANS(H2430))),$L$3:$L$473)</f>
        <v>n253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t="str" cm="1">
        <f t="array" ref="J2431">LOOKUP(1,1/FREQUENCY(0,SIN((RADIANS($M$3:$M$473-H2431))/2)^2+SIN((RADIANS($N$3:$N$473-I2431))/2)^2*COS(RADIANS($M$3:$M$473))*COS(RADIANS(H2431))),$L$3:$L$473)</f>
        <v>n157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t="str" cm="1">
        <f t="array" ref="J2432">LOOKUP(1,1/FREQUENCY(0,SIN((RADIANS($M$3:$M$473-H2432))/2)^2+SIN((RADIANS($N$3:$N$473-I2432))/2)^2*COS(RADIANS($M$3:$M$473))*COS(RADIANS(H2432))),$L$3:$L$473)</f>
        <v>n76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t="str" cm="1">
        <f t="array" ref="J2433">LOOKUP(1,1/FREQUENCY(0,SIN((RADIANS($M$3:$M$473-H2433))/2)^2+SIN((RADIANS($N$3:$N$473-I2433))/2)^2*COS(RADIANS($M$3:$M$473))*COS(RADIANS(H2433))),$L$3:$L$473)</f>
        <v>n110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t="str" cm="1">
        <f t="array" ref="J2434">LOOKUP(1,1/FREQUENCY(0,SIN((RADIANS($M$3:$M$473-H2434))/2)^2+SIN((RADIANS($N$3:$N$473-I2434))/2)^2*COS(RADIANS($M$3:$M$473))*COS(RADIANS(H2434))),$L$3:$L$473)</f>
        <v>n157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t="str" cm="1">
        <f t="array" ref="J2435">LOOKUP(1,1/FREQUENCY(0,SIN((RADIANS($M$3:$M$473-H2435))/2)^2+SIN((RADIANS($N$3:$N$473-I2435))/2)^2*COS(RADIANS($M$3:$M$473))*COS(RADIANS(H2435))),$L$3:$L$473)</f>
        <v>n253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t="str" cm="1">
        <f t="array" ref="J2436">LOOKUP(1,1/FREQUENCY(0,SIN((RADIANS($M$3:$M$473-H2436))/2)^2+SIN((RADIANS($N$3:$N$473-I2436))/2)^2*COS(RADIANS($M$3:$M$473))*COS(RADIANS(H2436))),$L$3:$L$473)</f>
        <v>n111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t="str" cm="1">
        <f t="array" ref="J2437">LOOKUP(1,1/FREQUENCY(0,SIN((RADIANS($M$3:$M$473-H2437))/2)^2+SIN((RADIANS($N$3:$N$473-I2437))/2)^2*COS(RADIANS($M$3:$M$473))*COS(RADIANS(H2437))),$L$3:$L$473)</f>
        <v>n110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t="str" cm="1">
        <f t="array" ref="J2438">LOOKUP(1,1/FREQUENCY(0,SIN((RADIANS($M$3:$M$473-H2438))/2)^2+SIN((RADIANS($N$3:$N$473-I2438))/2)^2*COS(RADIANS($M$3:$M$473))*COS(RADIANS(H2438))),$L$3:$L$473)</f>
        <v>n111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t="str" cm="1">
        <f t="array" ref="J2439">LOOKUP(1,1/FREQUENCY(0,SIN((RADIANS($M$3:$M$473-H2439))/2)^2+SIN((RADIANS($N$3:$N$473-I2439))/2)^2*COS(RADIANS($M$3:$M$473))*COS(RADIANS(H2439))),$L$3:$L$473)</f>
        <v>n198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t="str" cm="1">
        <f t="array" ref="J2440">LOOKUP(1,1/FREQUENCY(0,SIN((RADIANS($M$3:$M$473-H2440))/2)^2+SIN((RADIANS($N$3:$N$473-I2440))/2)^2*COS(RADIANS($M$3:$M$473))*COS(RADIANS(H2440))),$L$3:$L$473)</f>
        <v>n136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t="str" cm="1">
        <f t="array" ref="J2441">LOOKUP(1,1/FREQUENCY(0,SIN((RADIANS($M$3:$M$473-H2441))/2)^2+SIN((RADIANS($N$3:$N$473-I2441))/2)^2*COS(RADIANS($M$3:$M$473))*COS(RADIANS(H2441))),$L$3:$L$473)</f>
        <v>n135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t="str" cm="1">
        <f t="array" ref="J2442">LOOKUP(1,1/FREQUENCY(0,SIN((RADIANS($M$3:$M$473-H2442))/2)^2+SIN((RADIANS($N$3:$N$473-I2442))/2)^2*COS(RADIANS($M$3:$M$473))*COS(RADIANS(H2442))),$L$3:$L$473)</f>
        <v>n166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t="str" cm="1">
        <f t="array" ref="J2443">LOOKUP(1,1/FREQUENCY(0,SIN((RADIANS($M$3:$M$473-H2443))/2)^2+SIN((RADIANS($N$3:$N$473-I2443))/2)^2*COS(RADIANS($M$3:$M$473))*COS(RADIANS(H2443))),$L$3:$L$473)</f>
        <v>n135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t="str" cm="1">
        <f t="array" ref="J2444">LOOKUP(1,1/FREQUENCY(0,SIN((RADIANS($M$3:$M$473-H2444))/2)^2+SIN((RADIANS($N$3:$N$473-I2444))/2)^2*COS(RADIANS($M$3:$M$473))*COS(RADIANS(H2444))),$L$3:$L$473)</f>
        <v>n155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t="str" cm="1">
        <f t="array" ref="J2445">LOOKUP(1,1/FREQUENCY(0,SIN((RADIANS($M$3:$M$473-H2445))/2)^2+SIN((RADIANS($N$3:$N$473-I2445))/2)^2*COS(RADIANS($M$3:$M$473))*COS(RADIANS(H2445))),$L$3:$L$473)</f>
        <v>n167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t="str" cm="1">
        <f t="array" ref="J2446">LOOKUP(1,1/FREQUENCY(0,SIN((RADIANS($M$3:$M$473-H2446))/2)^2+SIN((RADIANS($N$3:$N$473-I2446))/2)^2*COS(RADIANS($M$3:$M$473))*COS(RADIANS(H2446))),$L$3:$L$473)</f>
        <v>n166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t="str" cm="1">
        <f t="array" ref="J2447">LOOKUP(1,1/FREQUENCY(0,SIN((RADIANS($M$3:$M$473-H2447))/2)^2+SIN((RADIANS($N$3:$N$473-I2447))/2)^2*COS(RADIANS($M$3:$M$473))*COS(RADIANS(H2447))),$L$3:$L$473)</f>
        <v>n248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t="str" cm="1">
        <f t="array" ref="J2448">LOOKUP(1,1/FREQUENCY(0,SIN((RADIANS($M$3:$M$473-H2448))/2)^2+SIN((RADIANS($N$3:$N$473-I2448))/2)^2*COS(RADIANS($M$3:$M$473))*COS(RADIANS(H2448))),$L$3:$L$473)</f>
        <v>n147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t="str" cm="1">
        <f t="array" ref="J2449">LOOKUP(1,1/FREQUENCY(0,SIN((RADIANS($M$3:$M$473-H2449))/2)^2+SIN((RADIANS($N$3:$N$473-I2449))/2)^2*COS(RADIANS($M$3:$M$473))*COS(RADIANS(H2449))),$L$3:$L$473)</f>
        <v>n199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t="str" cm="1">
        <f t="array" ref="J2450">LOOKUP(1,1/FREQUENCY(0,SIN((RADIANS($M$3:$M$473-H2450))/2)^2+SIN((RADIANS($N$3:$N$473-I2450))/2)^2*COS(RADIANS($M$3:$M$473))*COS(RADIANS(H2450))),$L$3:$L$473)</f>
        <v>n135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t="str" cm="1">
        <f t="array" ref="J2451">LOOKUP(1,1/FREQUENCY(0,SIN((RADIANS($M$3:$M$473-H2451))/2)^2+SIN((RADIANS($N$3:$N$473-I2451))/2)^2*COS(RADIANS($M$3:$M$473))*COS(RADIANS(H2451))),$L$3:$L$473)</f>
        <v>n166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t="str" cm="1">
        <f t="array" ref="J2452">LOOKUP(1,1/FREQUENCY(0,SIN((RADIANS($M$3:$M$473-H2452))/2)^2+SIN((RADIANS($N$3:$N$473-I2452))/2)^2*COS(RADIANS($M$3:$M$473))*COS(RADIANS(H2452))),$L$3:$L$473)</f>
        <v>n213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t="str" cm="1">
        <f t="array" ref="J2453">LOOKUP(1,1/FREQUENCY(0,SIN((RADIANS($M$3:$M$473-H2453))/2)^2+SIN((RADIANS($N$3:$N$473-I2453))/2)^2*COS(RADIANS($M$3:$M$473))*COS(RADIANS(H2453))),$L$3:$L$473)</f>
        <v>n492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t="str" cm="1">
        <f t="array" ref="J2454">LOOKUP(1,1/FREQUENCY(0,SIN((RADIANS($M$3:$M$473-H2454))/2)^2+SIN((RADIANS($N$3:$N$473-I2454))/2)^2*COS(RADIANS($M$3:$M$473))*COS(RADIANS(H2454))),$L$3:$L$473)</f>
        <v>n494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t="str" cm="1">
        <f t="array" ref="J2455">LOOKUP(1,1/FREQUENCY(0,SIN((RADIANS($M$3:$M$473-H2455))/2)^2+SIN((RADIANS($N$3:$N$473-I2455))/2)^2*COS(RADIANS($M$3:$M$473))*COS(RADIANS(H2455))),$L$3:$L$473)</f>
        <v>n70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t="str" cm="1">
        <f t="array" ref="J2456">LOOKUP(1,1/FREQUENCY(0,SIN((RADIANS($M$3:$M$473-H2456))/2)^2+SIN((RADIANS($N$3:$N$473-I2456))/2)^2*COS(RADIANS($M$3:$M$473))*COS(RADIANS(H2456))),$L$3:$L$473)</f>
        <v>n228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t="str" cm="1">
        <f t="array" ref="J2457">LOOKUP(1,1/FREQUENCY(0,SIN((RADIANS($M$3:$M$473-H2457))/2)^2+SIN((RADIANS($N$3:$N$473-I2457))/2)^2*COS(RADIANS($M$3:$M$473))*COS(RADIANS(H2457))),$L$3:$L$473)</f>
        <v>n228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t="str" cm="1">
        <f t="array" ref="J2458">LOOKUP(1,1/FREQUENCY(0,SIN((RADIANS($M$3:$M$473-H2458))/2)^2+SIN((RADIANS($N$3:$N$473-I2458))/2)^2*COS(RADIANS($M$3:$M$473))*COS(RADIANS(H2458))),$L$3:$L$473)</f>
        <v>n257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t="str" cm="1">
        <f t="array" ref="J2459">LOOKUP(1,1/FREQUENCY(0,SIN((RADIANS($M$3:$M$473-H2459))/2)^2+SIN((RADIANS($N$3:$N$473-I2459))/2)^2*COS(RADIANS($M$3:$M$473))*COS(RADIANS(H2459))),$L$3:$L$473)</f>
        <v>n228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t="str" cm="1">
        <f t="array" ref="J2460">LOOKUP(1,1/FREQUENCY(0,SIN((RADIANS($M$3:$M$473-H2460))/2)^2+SIN((RADIANS($N$3:$N$473-I2460))/2)^2*COS(RADIANS($M$3:$M$473))*COS(RADIANS(H2460))),$L$3:$L$473)</f>
        <v>n69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t="str" cm="1">
        <f t="array" ref="J2461">LOOKUP(1,1/FREQUENCY(0,SIN((RADIANS($M$3:$M$473-H2461))/2)^2+SIN((RADIANS($N$3:$N$473-I2461))/2)^2*COS(RADIANS($M$3:$M$473))*COS(RADIANS(H2461))),$L$3:$L$473)</f>
        <v>n69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t="str" cm="1">
        <f t="array" ref="J2462">LOOKUP(1,1/FREQUENCY(0,SIN((RADIANS($M$3:$M$473-H2462))/2)^2+SIN((RADIANS($N$3:$N$473-I2462))/2)^2*COS(RADIANS($M$3:$M$473))*COS(RADIANS(H2462))),$L$3:$L$473)</f>
        <v>n228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t="str" cm="1">
        <f t="array" ref="J2463">LOOKUP(1,1/FREQUENCY(0,SIN((RADIANS($M$3:$M$473-H2463))/2)^2+SIN((RADIANS($N$3:$N$473-I2463))/2)^2*COS(RADIANS($M$3:$M$473))*COS(RADIANS(H2463))),$L$3:$L$473)</f>
        <v>n228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t="str" cm="1">
        <f t="array" ref="J2464">LOOKUP(1,1/FREQUENCY(0,SIN((RADIANS($M$3:$M$473-H2464))/2)^2+SIN((RADIANS($N$3:$N$473-I2464))/2)^2*COS(RADIANS($M$3:$M$473))*COS(RADIANS(H2464))),$L$3:$L$473)</f>
        <v>n339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t="str" cm="1">
        <f t="array" ref="J2465">LOOKUP(1,1/FREQUENCY(0,SIN((RADIANS($M$3:$M$473-H2465))/2)^2+SIN((RADIANS($N$3:$N$473-I2465))/2)^2*COS(RADIANS($M$3:$M$473))*COS(RADIANS(H2465))),$L$3:$L$473)</f>
        <v>n257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t="str" cm="1">
        <f t="array" ref="J2466">LOOKUP(1,1/FREQUENCY(0,SIN((RADIANS($M$3:$M$473-H2466))/2)^2+SIN((RADIANS($N$3:$N$473-I2466))/2)^2*COS(RADIANS($M$3:$M$473))*COS(RADIANS(H2466))),$L$3:$L$473)</f>
        <v>n228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t="str" cm="1">
        <f t="array" ref="J2467">LOOKUP(1,1/FREQUENCY(0,SIN((RADIANS($M$3:$M$473-H2467))/2)^2+SIN((RADIANS($N$3:$N$473-I2467))/2)^2*COS(RADIANS($M$3:$M$473))*COS(RADIANS(H2467))),$L$3:$L$473)</f>
        <v>n339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t="str" cm="1">
        <f t="array" ref="J2468">LOOKUP(1,1/FREQUENCY(0,SIN((RADIANS($M$3:$M$473-H2468))/2)^2+SIN((RADIANS($N$3:$N$473-I2468))/2)^2*COS(RADIANS($M$3:$M$473))*COS(RADIANS(H2468))),$L$3:$L$473)</f>
        <v>n69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t="str" cm="1">
        <f t="array" ref="J2469">LOOKUP(1,1/FREQUENCY(0,SIN((RADIANS($M$3:$M$473-H2469))/2)^2+SIN((RADIANS($N$3:$N$473-I2469))/2)^2*COS(RADIANS($M$3:$M$473))*COS(RADIANS(H2469))),$L$3:$L$473)</f>
        <v>n213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t="str" cm="1">
        <f t="array" ref="J2470">LOOKUP(1,1/FREQUENCY(0,SIN((RADIANS($M$3:$M$473-H2470))/2)^2+SIN((RADIANS($N$3:$N$473-I2470))/2)^2*COS(RADIANS($M$3:$M$473))*COS(RADIANS(H2470))),$L$3:$L$473)</f>
        <v>n228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t="str" cm="1">
        <f t="array" ref="J2471">LOOKUP(1,1/FREQUENCY(0,SIN((RADIANS($M$3:$M$473-H2471))/2)^2+SIN((RADIANS($N$3:$N$473-I2471))/2)^2*COS(RADIANS($M$3:$M$473))*COS(RADIANS(H2471))),$L$3:$L$473)</f>
        <v>n228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t="str" cm="1">
        <f t="array" ref="J2472">LOOKUP(1,1/FREQUENCY(0,SIN((RADIANS($M$3:$M$473-H2472))/2)^2+SIN((RADIANS($N$3:$N$473-I2472))/2)^2*COS(RADIANS($M$3:$M$473))*COS(RADIANS(H2472))),$L$3:$L$473)</f>
        <v>n228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t="str" cm="1">
        <f t="array" ref="J2473">LOOKUP(1,1/FREQUENCY(0,SIN((RADIANS($M$3:$M$473-H2473))/2)^2+SIN((RADIANS($N$3:$N$473-I2473))/2)^2*COS(RADIANS($M$3:$M$473))*COS(RADIANS(H2473))),$L$3:$L$473)</f>
        <v>n422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t="str" cm="1">
        <f t="array" ref="J2474">LOOKUP(1,1/FREQUENCY(0,SIN((RADIANS($M$3:$M$473-H2474))/2)^2+SIN((RADIANS($N$3:$N$473-I2474))/2)^2*COS(RADIANS($M$3:$M$473))*COS(RADIANS(H2474))),$L$3:$L$473)</f>
        <v>n228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t="str" cm="1">
        <f t="array" ref="J2475">LOOKUP(1,1/FREQUENCY(0,SIN((RADIANS($M$3:$M$473-H2475))/2)^2+SIN((RADIANS($N$3:$N$473-I2475))/2)^2*COS(RADIANS($M$3:$M$473))*COS(RADIANS(H2475))),$L$3:$L$473)</f>
        <v>n228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t="str" cm="1">
        <f t="array" ref="J2476">LOOKUP(1,1/FREQUENCY(0,SIN((RADIANS($M$3:$M$473-H2476))/2)^2+SIN((RADIANS($N$3:$N$473-I2476))/2)^2*COS(RADIANS($M$3:$M$473))*COS(RADIANS(H2476))),$L$3:$L$473)</f>
        <v>n339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t="str" cm="1">
        <f t="array" ref="J2477">LOOKUP(1,1/FREQUENCY(0,SIN((RADIANS($M$3:$M$473-H2477))/2)^2+SIN((RADIANS($N$3:$N$473-I2477))/2)^2*COS(RADIANS($M$3:$M$473))*COS(RADIANS(H2477))),$L$3:$L$473)</f>
        <v>n213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t="str" cm="1">
        <f t="array" ref="J2478">LOOKUP(1,1/FREQUENCY(0,SIN((RADIANS($M$3:$M$473-H2478))/2)^2+SIN((RADIANS($N$3:$N$473-I2478))/2)^2*COS(RADIANS($M$3:$M$473))*COS(RADIANS(H2478))),$L$3:$L$473)</f>
        <v>n213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t="str" cm="1">
        <f t="array" ref="J2479">LOOKUP(1,1/FREQUENCY(0,SIN((RADIANS($M$3:$M$473-H2479))/2)^2+SIN((RADIANS($N$3:$N$473-I2479))/2)^2*COS(RADIANS($M$3:$M$473))*COS(RADIANS(H2479))),$L$3:$L$473)</f>
        <v>n245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t="str" cm="1">
        <f t="array" ref="J2480">LOOKUP(1,1/FREQUENCY(0,SIN((RADIANS($M$3:$M$473-H2480))/2)^2+SIN((RADIANS($N$3:$N$473-I2480))/2)^2*COS(RADIANS($M$3:$M$473))*COS(RADIANS(H2480))),$L$3:$L$473)</f>
        <v>n213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t="str" cm="1">
        <f t="array" ref="J2481">LOOKUP(1,1/FREQUENCY(0,SIN((RADIANS($M$3:$M$473-H2481))/2)^2+SIN((RADIANS($N$3:$N$473-I2481))/2)^2*COS(RADIANS($M$3:$M$473))*COS(RADIANS(H2481))),$L$3:$L$473)</f>
        <v>n68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t="str" cm="1">
        <f t="array" ref="J2482">LOOKUP(1,1/FREQUENCY(0,SIN((RADIANS($M$3:$M$473-H2482))/2)^2+SIN((RADIANS($N$3:$N$473-I2482))/2)^2*COS(RADIANS($M$3:$M$473))*COS(RADIANS(H2482))),$L$3:$L$473)</f>
        <v>n68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t="str" cm="1">
        <f t="array" ref="J2483">LOOKUP(1,1/FREQUENCY(0,SIN((RADIANS($M$3:$M$473-H2483))/2)^2+SIN((RADIANS($N$3:$N$473-I2483))/2)^2*COS(RADIANS($M$3:$M$473))*COS(RADIANS(H2483))),$L$3:$L$473)</f>
        <v>n68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t="str" cm="1">
        <f t="array" ref="J2484">LOOKUP(1,1/FREQUENCY(0,SIN((RADIANS($M$3:$M$473-H2484))/2)^2+SIN((RADIANS($N$3:$N$473-I2484))/2)^2*COS(RADIANS($M$3:$M$473))*COS(RADIANS(H2484))),$L$3:$L$473)</f>
        <v>n68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t="str" cm="1">
        <f t="array" ref="J2485">LOOKUP(1,1/FREQUENCY(0,SIN((RADIANS($M$3:$M$473-H2485))/2)^2+SIN((RADIANS($N$3:$N$473-I2485))/2)^2*COS(RADIANS($M$3:$M$473))*COS(RADIANS(H2485))),$L$3:$L$473)</f>
        <v>n213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t="str" cm="1">
        <f t="array" ref="J2486">LOOKUP(1,1/FREQUENCY(0,SIN((RADIANS($M$3:$M$473-H2486))/2)^2+SIN((RADIANS($N$3:$N$473-I2486))/2)^2*COS(RADIANS($M$3:$M$473))*COS(RADIANS(H2486))),$L$3:$L$473)</f>
        <v>n68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t="str" cm="1">
        <f t="array" ref="J2487">LOOKUP(1,1/FREQUENCY(0,SIN((RADIANS($M$3:$M$473-H2487))/2)^2+SIN((RADIANS($N$3:$N$473-I2487))/2)^2*COS(RADIANS($M$3:$M$473))*COS(RADIANS(H2487))),$L$3:$L$473)</f>
        <v>n68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t="str" cm="1">
        <f t="array" ref="J2488">LOOKUP(1,1/FREQUENCY(0,SIN((RADIANS($M$3:$M$473-H2488))/2)^2+SIN((RADIANS($N$3:$N$473-I2488))/2)^2*COS(RADIANS($M$3:$M$473))*COS(RADIANS(H2488))),$L$3:$L$473)</f>
        <v>n68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t="str" cm="1">
        <f t="array" ref="J2489">LOOKUP(1,1/FREQUENCY(0,SIN((RADIANS($M$3:$M$473-H2489))/2)^2+SIN((RADIANS($N$3:$N$473-I2489))/2)^2*COS(RADIANS($M$3:$M$473))*COS(RADIANS(H2489))),$L$3:$L$473)</f>
        <v>n68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t="str" cm="1">
        <f t="array" ref="J2490">LOOKUP(1,1/FREQUENCY(0,SIN((RADIANS($M$3:$M$473-H2490))/2)^2+SIN((RADIANS($N$3:$N$473-I2490))/2)^2*COS(RADIANS($M$3:$M$473))*COS(RADIANS(H2490))),$L$3:$L$473)</f>
        <v>n213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t="str" cm="1">
        <f t="array" ref="J2491">LOOKUP(1,1/FREQUENCY(0,SIN((RADIANS($M$3:$M$473-H2491))/2)^2+SIN((RADIANS($N$3:$N$473-I2491))/2)^2*COS(RADIANS($M$3:$M$473))*COS(RADIANS(H2491))),$L$3:$L$473)</f>
        <v>n213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t="str" cm="1">
        <f t="array" ref="J2492">LOOKUP(1,1/FREQUENCY(0,SIN((RADIANS($M$3:$M$473-H2492))/2)^2+SIN((RADIANS($N$3:$N$473-I2492))/2)^2*COS(RADIANS($M$3:$M$473))*COS(RADIANS(H2492))),$L$3:$L$473)</f>
        <v>n68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t="str" cm="1">
        <f t="array" ref="J2493">LOOKUP(1,1/FREQUENCY(0,SIN((RADIANS($M$3:$M$473-H2493))/2)^2+SIN((RADIANS($N$3:$N$473-I2493))/2)^2*COS(RADIANS($M$3:$M$473))*COS(RADIANS(H2493))),$L$3:$L$473)</f>
        <v>n68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t="str" cm="1">
        <f t="array" ref="J2494">LOOKUP(1,1/FREQUENCY(0,SIN((RADIANS($M$3:$M$473-H2494))/2)^2+SIN((RADIANS($N$3:$N$473-I2494))/2)^2*COS(RADIANS($M$3:$M$473))*COS(RADIANS(H2494))),$L$3:$L$473)</f>
        <v>n68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t="str" cm="1">
        <f t="array" ref="J2495">LOOKUP(1,1/FREQUENCY(0,SIN((RADIANS($M$3:$M$473-H2495))/2)^2+SIN((RADIANS($N$3:$N$473-I2495))/2)^2*COS(RADIANS($M$3:$M$473))*COS(RADIANS(H2495))),$L$3:$L$473)</f>
        <v>n213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t="str" cm="1">
        <f t="array" ref="J2496">LOOKUP(1,1/FREQUENCY(0,SIN((RADIANS($M$3:$M$473-H2496))/2)^2+SIN((RADIANS($N$3:$N$473-I2496))/2)^2*COS(RADIANS($M$3:$M$473))*COS(RADIANS(H2496))),$L$3:$L$473)</f>
        <v>n68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t="str" cm="1">
        <f t="array" ref="J2497">LOOKUP(1,1/FREQUENCY(0,SIN((RADIANS($M$3:$M$473-H2497))/2)^2+SIN((RADIANS($N$3:$N$473-I2497))/2)^2*COS(RADIANS($M$3:$M$473))*COS(RADIANS(H2497))),$L$3:$L$473)</f>
        <v>n68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t="str" cm="1">
        <f t="array" ref="J2498">LOOKUP(1,1/FREQUENCY(0,SIN((RADIANS($M$3:$M$473-H2498))/2)^2+SIN((RADIANS($N$3:$N$473-I2498))/2)^2*COS(RADIANS($M$3:$M$473))*COS(RADIANS(H2498))),$L$3:$L$473)</f>
        <v>n385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t="str" cm="1">
        <f t="array" ref="J2499">LOOKUP(1,1/FREQUENCY(0,SIN((RADIANS($M$3:$M$473-H2499))/2)^2+SIN((RADIANS($N$3:$N$473-I2499))/2)^2*COS(RADIANS($M$3:$M$473))*COS(RADIANS(H2499))),$L$3:$L$473)</f>
        <v>n213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t="str" cm="1">
        <f t="array" ref="J2500">LOOKUP(1,1/FREQUENCY(0,SIN((RADIANS($M$3:$M$473-H2500))/2)^2+SIN((RADIANS($N$3:$N$473-I2500))/2)^2*COS(RADIANS($M$3:$M$473))*COS(RADIANS(H2500))),$L$3:$L$473)</f>
        <v>n213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t="str" cm="1">
        <f t="array" ref="J2501">LOOKUP(1,1/FREQUENCY(0,SIN((RADIANS($M$3:$M$473-H2501))/2)^2+SIN((RADIANS($N$3:$N$473-I2501))/2)^2*COS(RADIANS($M$3:$M$473))*COS(RADIANS(H2501))),$L$3:$L$473)</f>
        <v>n257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t="str" cm="1">
        <f t="array" ref="J2502">LOOKUP(1,1/FREQUENCY(0,SIN((RADIANS($M$3:$M$473-H2502))/2)^2+SIN((RADIANS($N$3:$N$473-I2502))/2)^2*COS(RADIANS($M$3:$M$473))*COS(RADIANS(H2502))),$L$3:$L$473)</f>
        <v>n70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t="str" cm="1">
        <f t="array" ref="J2503">LOOKUP(1,1/FREQUENCY(0,SIN((RADIANS($M$3:$M$473-H2503))/2)^2+SIN((RADIANS($N$3:$N$473-I2503))/2)^2*COS(RADIANS($M$3:$M$473))*COS(RADIANS(H2503))),$L$3:$L$473)</f>
        <v>n213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t="str" cm="1">
        <f t="array" ref="J2504">LOOKUP(1,1/FREQUENCY(0,SIN((RADIANS($M$3:$M$473-H2504))/2)^2+SIN((RADIANS($N$3:$N$473-I2504))/2)^2*COS(RADIANS($M$3:$M$473))*COS(RADIANS(H2504))),$L$3:$L$473)</f>
        <v>n257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t="str" cm="1">
        <f t="array" ref="J2505">LOOKUP(1,1/FREQUENCY(0,SIN((RADIANS($M$3:$M$473-H2505))/2)^2+SIN((RADIANS($N$3:$N$473-I2505))/2)^2*COS(RADIANS($M$3:$M$473))*COS(RADIANS(H2505))),$L$3:$L$473)</f>
        <v>n70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t="str" cm="1">
        <f t="array" ref="J2506">LOOKUP(1,1/FREQUENCY(0,SIN((RADIANS($M$3:$M$473-H2506))/2)^2+SIN((RADIANS($N$3:$N$473-I2506))/2)^2*COS(RADIANS($M$3:$M$473))*COS(RADIANS(H2506))),$L$3:$L$473)</f>
        <v>n70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t="str" cm="1">
        <f t="array" ref="J2507">LOOKUP(1,1/FREQUENCY(0,SIN((RADIANS($M$3:$M$473-H2507))/2)^2+SIN((RADIANS($N$3:$N$473-I2507))/2)^2*COS(RADIANS($M$3:$M$473))*COS(RADIANS(H2507))),$L$3:$L$473)</f>
        <v>n240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t="str" cm="1">
        <f t="array" ref="J2508">LOOKUP(1,1/FREQUENCY(0,SIN((RADIANS($M$3:$M$473-H2508))/2)^2+SIN((RADIANS($N$3:$N$473-I2508))/2)^2*COS(RADIANS($M$3:$M$473))*COS(RADIANS(H2508))),$L$3:$L$473)</f>
        <v>n240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t="str" cm="1">
        <f t="array" ref="J2509">LOOKUP(1,1/FREQUENCY(0,SIN((RADIANS($M$3:$M$473-H2509))/2)^2+SIN((RADIANS($N$3:$N$473-I2509))/2)^2*COS(RADIANS($M$3:$M$473))*COS(RADIANS(H2509))),$L$3:$L$473)</f>
        <v>n70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t="str" cm="1">
        <f t="array" ref="J2510">LOOKUP(1,1/FREQUENCY(0,SIN((RADIANS($M$3:$M$473-H2510))/2)^2+SIN((RADIANS($N$3:$N$473-I2510))/2)^2*COS(RADIANS($M$3:$M$473))*COS(RADIANS(H2510))),$L$3:$L$473)</f>
        <v>n70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t="str" cm="1">
        <f t="array" ref="J2511">LOOKUP(1,1/FREQUENCY(0,SIN((RADIANS($M$3:$M$473-H2511))/2)^2+SIN((RADIANS($N$3:$N$473-I2511))/2)^2*COS(RADIANS($M$3:$M$473))*COS(RADIANS(H2511))),$L$3:$L$473)</f>
        <v>n213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t="str" cm="1">
        <f t="array" ref="J2512">LOOKUP(1,1/FREQUENCY(0,SIN((RADIANS($M$3:$M$473-H2512))/2)^2+SIN((RADIANS($N$3:$N$473-I2512))/2)^2*COS(RADIANS($M$3:$M$473))*COS(RADIANS(H2512))),$L$3:$L$473)</f>
        <v>n70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t="str" cm="1">
        <f t="array" ref="J2513">LOOKUP(1,1/FREQUENCY(0,SIN((RADIANS($M$3:$M$473-H2513))/2)^2+SIN((RADIANS($N$3:$N$473-I2513))/2)^2*COS(RADIANS($M$3:$M$473))*COS(RADIANS(H2513))),$L$3:$L$473)</f>
        <v>n257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t="str" cm="1">
        <f t="array" ref="J2514">LOOKUP(1,1/FREQUENCY(0,SIN((RADIANS($M$3:$M$473-H2514))/2)^2+SIN((RADIANS($N$3:$N$473-I2514))/2)^2*COS(RADIANS($M$3:$M$473))*COS(RADIANS(H2514))),$L$3:$L$473)</f>
        <v>n70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t="str" cm="1">
        <f t="array" ref="J2515">LOOKUP(1,1/FREQUENCY(0,SIN((RADIANS($M$3:$M$473-H2515))/2)^2+SIN((RADIANS($N$3:$N$473-I2515))/2)^2*COS(RADIANS($M$3:$M$473))*COS(RADIANS(H2515))),$L$3:$L$473)</f>
        <v>n492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t="str" cm="1">
        <f t="array" ref="J2516">LOOKUP(1,1/FREQUENCY(0,SIN((RADIANS($M$3:$M$473-H2516))/2)^2+SIN((RADIANS($N$3:$N$473-I2516))/2)^2*COS(RADIANS($M$3:$M$473))*COS(RADIANS(H2516))),$L$3:$L$473)</f>
        <v>n492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t="str" cm="1">
        <f t="array" ref="J2517">LOOKUP(1,1/FREQUENCY(0,SIN((RADIANS($M$3:$M$473-H2517))/2)^2+SIN((RADIANS($N$3:$N$473-I2517))/2)^2*COS(RADIANS($M$3:$M$473))*COS(RADIANS(H2517))),$L$3:$L$473)</f>
        <v>n241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t="str" cm="1">
        <f t="array" ref="J2518">LOOKUP(1,1/FREQUENCY(0,SIN((RADIANS($M$3:$M$473-H2518))/2)^2+SIN((RADIANS($N$3:$N$473-I2518))/2)^2*COS(RADIANS($M$3:$M$473))*COS(RADIANS(H2518))),$L$3:$L$473)</f>
        <v>n283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t="str" cm="1">
        <f t="array" ref="J2519">LOOKUP(1,1/FREQUENCY(0,SIN((RADIANS($M$3:$M$473-H2519))/2)^2+SIN((RADIANS($N$3:$N$473-I2519))/2)^2*COS(RADIANS($M$3:$M$473))*COS(RADIANS(H2519))),$L$3:$L$473)</f>
        <v>n241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t="str" cm="1">
        <f t="array" ref="J2520">LOOKUP(1,1/FREQUENCY(0,SIN((RADIANS($M$3:$M$473-H2520))/2)^2+SIN((RADIANS($N$3:$N$473-I2520))/2)^2*COS(RADIANS($M$3:$M$473))*COS(RADIANS(H2520))),$L$3:$L$473)</f>
        <v>n244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t="str" cm="1">
        <f t="array" ref="J2521">LOOKUP(1,1/FREQUENCY(0,SIN((RADIANS($M$3:$M$473-H2521))/2)^2+SIN((RADIANS($N$3:$N$473-I2521))/2)^2*COS(RADIANS($M$3:$M$473))*COS(RADIANS(H2521))),$L$3:$L$473)</f>
        <v>n241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t="str" cm="1">
        <f t="array" ref="J2522">LOOKUP(1,1/FREQUENCY(0,SIN((RADIANS($M$3:$M$473-H2522))/2)^2+SIN((RADIANS($N$3:$N$473-I2522))/2)^2*COS(RADIANS($M$3:$M$473))*COS(RADIANS(H2522))),$L$3:$L$473)</f>
        <v>n244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t="str" cm="1">
        <f t="array" ref="J2523">LOOKUP(1,1/FREQUENCY(0,SIN((RADIANS($M$3:$M$473-H2523))/2)^2+SIN((RADIANS($N$3:$N$473-I2523))/2)^2*COS(RADIANS($M$3:$M$473))*COS(RADIANS(H2523))),$L$3:$L$473)</f>
        <v>n241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t="str" cm="1">
        <f t="array" ref="J2524">LOOKUP(1,1/FREQUENCY(0,SIN((RADIANS($M$3:$M$473-H2524))/2)^2+SIN((RADIANS($N$3:$N$473-I2524))/2)^2*COS(RADIANS($M$3:$M$473))*COS(RADIANS(H2524))),$L$3:$L$473)</f>
        <v>n244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t="str" cm="1">
        <f t="array" ref="J2525">LOOKUP(1,1/FREQUENCY(0,SIN((RADIANS($M$3:$M$473-H2525))/2)^2+SIN((RADIANS($N$3:$N$473-I2525))/2)^2*COS(RADIANS($M$3:$M$473))*COS(RADIANS(H2525))),$L$3:$L$473)</f>
        <v>n244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t="str" cm="1">
        <f t="array" ref="J2526">LOOKUP(1,1/FREQUENCY(0,SIN((RADIANS($M$3:$M$473-H2526))/2)^2+SIN((RADIANS($N$3:$N$473-I2526))/2)^2*COS(RADIANS($M$3:$M$473))*COS(RADIANS(H2526))),$L$3:$L$473)</f>
        <v>n244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t="str" cm="1">
        <f t="array" ref="J2527">LOOKUP(1,1/FREQUENCY(0,SIN((RADIANS($M$3:$M$473-H2527))/2)^2+SIN((RADIANS($N$3:$N$473-I2527))/2)^2*COS(RADIANS($M$3:$M$473))*COS(RADIANS(H2527))),$L$3:$L$473)</f>
        <v>n241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t="str" cm="1">
        <f t="array" ref="J2528">LOOKUP(1,1/FREQUENCY(0,SIN((RADIANS($M$3:$M$473-H2528))/2)^2+SIN((RADIANS($N$3:$N$473-I2528))/2)^2*COS(RADIANS($M$3:$M$473))*COS(RADIANS(H2528))),$L$3:$L$473)</f>
        <v>n385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t="str" cm="1">
        <f t="array" ref="J2529">LOOKUP(1,1/FREQUENCY(0,SIN((RADIANS($M$3:$M$473-H2529))/2)^2+SIN((RADIANS($N$3:$N$473-I2529))/2)^2*COS(RADIANS($M$3:$M$473))*COS(RADIANS(H2529))),$L$3:$L$473)</f>
        <v>n385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t="str" cm="1">
        <f t="array" ref="J2530">LOOKUP(1,1/FREQUENCY(0,SIN((RADIANS($M$3:$M$473-H2530))/2)^2+SIN((RADIANS($N$3:$N$473-I2530))/2)^2*COS(RADIANS($M$3:$M$473))*COS(RADIANS(H2530))),$L$3:$L$473)</f>
        <v>n385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t="str" cm="1">
        <f t="array" ref="J2531">LOOKUP(1,1/FREQUENCY(0,SIN((RADIANS($M$3:$M$473-H2531))/2)^2+SIN((RADIANS($N$3:$N$473-I2531))/2)^2*COS(RADIANS($M$3:$M$473))*COS(RADIANS(H2531))),$L$3:$L$473)</f>
        <v>n245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t="str" cm="1">
        <f t="array" ref="J2532">LOOKUP(1,1/FREQUENCY(0,SIN((RADIANS($M$3:$M$473-H2532))/2)^2+SIN((RADIANS($N$3:$N$473-I2532))/2)^2*COS(RADIANS($M$3:$M$473))*COS(RADIANS(H2532))),$L$3:$L$473)</f>
        <v>n385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t="str" cm="1">
        <f t="array" ref="J2533">LOOKUP(1,1/FREQUENCY(0,SIN((RADIANS($M$3:$M$473-H2533))/2)^2+SIN((RADIANS($N$3:$N$473-I2533))/2)^2*COS(RADIANS($M$3:$M$473))*COS(RADIANS(H2533))),$L$3:$L$473)</f>
        <v>n493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t="str" cm="1">
        <f t="array" ref="J2534">LOOKUP(1,1/FREQUENCY(0,SIN((RADIANS($M$3:$M$473-H2534))/2)^2+SIN((RADIANS($N$3:$N$473-I2534))/2)^2*COS(RADIANS($M$3:$M$473))*COS(RADIANS(H2534))),$L$3:$L$473)</f>
        <v>n391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t="str" cm="1">
        <f t="array" ref="J2535">LOOKUP(1,1/FREQUENCY(0,SIN((RADIANS($M$3:$M$473-H2535))/2)^2+SIN((RADIANS($N$3:$N$473-I2535))/2)^2*COS(RADIANS($M$3:$M$473))*COS(RADIANS(H2535))),$L$3:$L$473)</f>
        <v>n389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t="str" cm="1">
        <f t="array" ref="J2536">LOOKUP(1,1/FREQUENCY(0,SIN((RADIANS($M$3:$M$473-H2536))/2)^2+SIN((RADIANS($N$3:$N$473-I2536))/2)^2*COS(RADIANS($M$3:$M$473))*COS(RADIANS(H2536))),$L$3:$L$473)</f>
        <v>n245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t="str" cm="1">
        <f t="array" ref="J2537">LOOKUP(1,1/FREQUENCY(0,SIN((RADIANS($M$3:$M$473-H2537))/2)^2+SIN((RADIANS($N$3:$N$473-I2537))/2)^2*COS(RADIANS($M$3:$M$473))*COS(RADIANS(H2537))),$L$3:$L$473)</f>
        <v>n245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t="str" cm="1">
        <f t="array" ref="J2538">LOOKUP(1,1/FREQUENCY(0,SIN((RADIANS($M$3:$M$473-H2538))/2)^2+SIN((RADIANS($N$3:$N$473-I2538))/2)^2*COS(RADIANS($M$3:$M$473))*COS(RADIANS(H2538))),$L$3:$L$473)</f>
        <v>n246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t="str" cm="1">
        <f t="array" ref="J2539">LOOKUP(1,1/FREQUENCY(0,SIN((RADIANS($M$3:$M$473-H2539))/2)^2+SIN((RADIANS($N$3:$N$473-I2539))/2)^2*COS(RADIANS($M$3:$M$473))*COS(RADIANS(H2539))),$L$3:$L$473)</f>
        <v>n245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t="str" cm="1">
        <f t="array" ref="J2540">LOOKUP(1,1/FREQUENCY(0,SIN((RADIANS($M$3:$M$473-H2540))/2)^2+SIN((RADIANS($N$3:$N$473-I2540))/2)^2*COS(RADIANS($M$3:$M$473))*COS(RADIANS(H2540))),$L$3:$L$473)</f>
        <v>n391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t="str" cm="1">
        <f t="array" ref="J2541">LOOKUP(1,1/FREQUENCY(0,SIN((RADIANS($M$3:$M$473-H2541))/2)^2+SIN((RADIANS($N$3:$N$473-I2541))/2)^2*COS(RADIANS($M$3:$M$473))*COS(RADIANS(H2541))),$L$3:$L$473)</f>
        <v>n493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t="str" cm="1">
        <f t="array" ref="J2542">LOOKUP(1,1/FREQUENCY(0,SIN((RADIANS($M$3:$M$473-H2542))/2)^2+SIN((RADIANS($N$3:$N$473-I2542))/2)^2*COS(RADIANS($M$3:$M$473))*COS(RADIANS(H2542))),$L$3:$L$473)</f>
        <v>n245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t="str" cm="1">
        <f t="array" ref="J2543">LOOKUP(1,1/FREQUENCY(0,SIN((RADIANS($M$3:$M$473-H2543))/2)^2+SIN((RADIANS($N$3:$N$473-I2543))/2)^2*COS(RADIANS($M$3:$M$473))*COS(RADIANS(H2543))),$L$3:$L$473)</f>
        <v>n389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t="str" cm="1">
        <f t="array" ref="J2544">LOOKUP(1,1/FREQUENCY(0,SIN((RADIANS($M$3:$M$473-H2544))/2)^2+SIN((RADIANS($N$3:$N$473-I2544))/2)^2*COS(RADIANS($M$3:$M$473))*COS(RADIANS(H2544))),$L$3:$L$473)</f>
        <v>n246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t="str" cm="1">
        <f t="array" ref="J2545">LOOKUP(1,1/FREQUENCY(0,SIN((RADIANS($M$3:$M$473-H2545))/2)^2+SIN((RADIANS($N$3:$N$473-I2545))/2)^2*COS(RADIANS($M$3:$M$473))*COS(RADIANS(H2545))),$L$3:$L$473)</f>
        <v>n385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t="str" cm="1">
        <f t="array" ref="J2546">LOOKUP(1,1/FREQUENCY(0,SIN((RADIANS($M$3:$M$473-H2546))/2)^2+SIN((RADIANS($N$3:$N$473-I2546))/2)^2*COS(RADIANS($M$3:$M$473))*COS(RADIANS(H2546))),$L$3:$L$473)</f>
        <v>n493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t="str" cm="1">
        <f t="array" ref="J2547">LOOKUP(1,1/FREQUENCY(0,SIN((RADIANS($M$3:$M$473-H2547))/2)^2+SIN((RADIANS($N$3:$N$473-I2547))/2)^2*COS(RADIANS($M$3:$M$473))*COS(RADIANS(H2547))),$L$3:$L$473)</f>
        <v>n391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t="str" cm="1">
        <f t="array" ref="J2548">LOOKUP(1,1/FREQUENCY(0,SIN((RADIANS($M$3:$M$473-H2548))/2)^2+SIN((RADIANS($N$3:$N$473-I2548))/2)^2*COS(RADIANS($M$3:$M$473))*COS(RADIANS(H2548))),$L$3:$L$473)</f>
        <v>n397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t="str" cm="1">
        <f t="array" ref="J2549">LOOKUP(1,1/FREQUENCY(0,SIN((RADIANS($M$3:$M$473-H2549))/2)^2+SIN((RADIANS($N$3:$N$473-I2549))/2)^2*COS(RADIANS($M$3:$M$473))*COS(RADIANS(H2549))),$L$3:$L$473)</f>
        <v>n397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t="str" cm="1">
        <f t="array" ref="J2550">LOOKUP(1,1/FREQUENCY(0,SIN((RADIANS($M$3:$M$473-H2550))/2)^2+SIN((RADIANS($N$3:$N$473-I2550))/2)^2*COS(RADIANS($M$3:$M$473))*COS(RADIANS(H2550))),$L$3:$L$473)</f>
        <v>n246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t="str" cm="1">
        <f t="array" ref="J2551">LOOKUP(1,1/FREQUENCY(0,SIN((RADIANS($M$3:$M$473-H2551))/2)^2+SIN((RADIANS($N$3:$N$473-I2551))/2)^2*COS(RADIANS($M$3:$M$473))*COS(RADIANS(H2551))),$L$3:$L$473)</f>
        <v>n391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t="str" cm="1">
        <f t="array" ref="J2552">LOOKUP(1,1/FREQUENCY(0,SIN((RADIANS($M$3:$M$473-H2552))/2)^2+SIN((RADIANS($N$3:$N$473-I2552))/2)^2*COS(RADIANS($M$3:$M$473))*COS(RADIANS(H2552))),$L$3:$L$473)</f>
        <v>n304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t="str" cm="1">
        <f t="array" ref="J2553">LOOKUP(1,1/FREQUENCY(0,SIN((RADIANS($M$3:$M$473-H2553))/2)^2+SIN((RADIANS($N$3:$N$473-I2553))/2)^2*COS(RADIANS($M$3:$M$473))*COS(RADIANS(H2553))),$L$3:$L$473)</f>
        <v>n397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t="str" cm="1">
        <f t="array" ref="J2554">LOOKUP(1,1/FREQUENCY(0,SIN((RADIANS($M$3:$M$473-H2554))/2)^2+SIN((RADIANS($N$3:$N$473-I2554))/2)^2*COS(RADIANS($M$3:$M$473))*COS(RADIANS(H2554))),$L$3:$L$473)</f>
        <v>n304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t="str" cm="1">
        <f t="array" ref="J2555">LOOKUP(1,1/FREQUENCY(0,SIN((RADIANS($M$3:$M$473-H2555))/2)^2+SIN((RADIANS($N$3:$N$473-I2555))/2)^2*COS(RADIANS($M$3:$M$473))*COS(RADIANS(H2555))),$L$3:$L$473)</f>
        <v>n304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t="str" cm="1">
        <f t="array" ref="J2556">LOOKUP(1,1/FREQUENCY(0,SIN((RADIANS($M$3:$M$473-H2556))/2)^2+SIN((RADIANS($N$3:$N$473-I2556))/2)^2*COS(RADIANS($M$3:$M$473))*COS(RADIANS(H2556))),$L$3:$L$473)</f>
        <v>n385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t="str" cm="1">
        <f t="array" ref="J2557">LOOKUP(1,1/FREQUENCY(0,SIN((RADIANS($M$3:$M$473-H2557))/2)^2+SIN((RADIANS($N$3:$N$473-I2557))/2)^2*COS(RADIANS($M$3:$M$473))*COS(RADIANS(H2557))),$L$3:$L$473)</f>
        <v>n241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t="str" cm="1">
        <f t="array" ref="J2558">LOOKUP(1,1/FREQUENCY(0,SIN((RADIANS($M$3:$M$473-H2558))/2)^2+SIN((RADIANS($N$3:$N$473-I2558))/2)^2*COS(RADIANS($M$3:$M$473))*COS(RADIANS(H2558))),$L$3:$L$473)</f>
        <v>n241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t="str" cm="1">
        <f t="array" ref="J2559">LOOKUP(1,1/FREQUENCY(0,SIN((RADIANS($M$3:$M$473-H2559))/2)^2+SIN((RADIANS($N$3:$N$473-I2559))/2)^2*COS(RADIANS($M$3:$M$473))*COS(RADIANS(H2559))),$L$3:$L$473)</f>
        <v>n244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t="str" cm="1">
        <f t="array" ref="J2560">LOOKUP(1,1/FREQUENCY(0,SIN((RADIANS($M$3:$M$473-H2560))/2)^2+SIN((RADIANS($N$3:$N$473-I2560))/2)^2*COS(RADIANS($M$3:$M$473))*COS(RADIANS(H2560))),$L$3:$L$473)</f>
        <v>n70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t="str" cm="1">
        <f t="array" ref="J2561">LOOKUP(1,1/FREQUENCY(0,SIN((RADIANS($M$3:$M$473-H2561))/2)^2+SIN((RADIANS($N$3:$N$473-I2561))/2)^2*COS(RADIANS($M$3:$M$473))*COS(RADIANS(H2561))),$L$3:$L$473)</f>
        <v>n241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t="str" cm="1">
        <f t="array" ref="J2562">LOOKUP(1,1/FREQUENCY(0,SIN((RADIANS($M$3:$M$473-H2562))/2)^2+SIN((RADIANS($N$3:$N$473-I2562))/2)^2*COS(RADIANS($M$3:$M$473))*COS(RADIANS(H2562))),$L$3:$L$473)</f>
        <v>n70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t="str" cm="1">
        <f t="array" ref="J2563">LOOKUP(1,1/FREQUENCY(0,SIN((RADIANS($M$3:$M$473-H2563))/2)^2+SIN((RADIANS($N$3:$N$473-I2563))/2)^2*COS(RADIANS($M$3:$M$473))*COS(RADIANS(H2563))),$L$3:$L$473)</f>
        <v>n241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t="str" cm="1">
        <f t="array" ref="J2564">LOOKUP(1,1/FREQUENCY(0,SIN((RADIANS($M$3:$M$473-H2564))/2)^2+SIN((RADIANS($N$3:$N$473-I2564))/2)^2*COS(RADIANS($M$3:$M$473))*COS(RADIANS(H2564))),$L$3:$L$473)</f>
        <v>n241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t="str" cm="1">
        <f t="array" ref="J2565">LOOKUP(1,1/FREQUENCY(0,SIN((RADIANS($M$3:$M$473-H2565))/2)^2+SIN((RADIANS($N$3:$N$473-I2565))/2)^2*COS(RADIANS($M$3:$M$473))*COS(RADIANS(H2565))),$L$3:$L$473)</f>
        <v>n241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t="str" cm="1">
        <f t="array" ref="J2566">LOOKUP(1,1/FREQUENCY(0,SIN((RADIANS($M$3:$M$473-H2566))/2)^2+SIN((RADIANS($N$3:$N$473-I2566))/2)^2*COS(RADIANS($M$3:$M$473))*COS(RADIANS(H2566))),$L$3:$L$473)</f>
        <v>n241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t="str" cm="1">
        <f t="array" ref="J2567">LOOKUP(1,1/FREQUENCY(0,SIN((RADIANS($M$3:$M$473-H2567))/2)^2+SIN((RADIANS($N$3:$N$473-I2567))/2)^2*COS(RADIANS($M$3:$M$473))*COS(RADIANS(H2567))),$L$3:$L$473)</f>
        <v>n244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t="str" cm="1">
        <f t="array" ref="J2568">LOOKUP(1,1/FREQUENCY(0,SIN((RADIANS($M$3:$M$473-H2568))/2)^2+SIN((RADIANS($N$3:$N$473-I2568))/2)^2*COS(RADIANS($M$3:$M$473))*COS(RADIANS(H2568))),$L$3:$L$473)</f>
        <v>n244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t="str" cm="1">
        <f t="array" ref="J2569">LOOKUP(1,1/FREQUENCY(0,SIN((RADIANS($M$3:$M$473-H2569))/2)^2+SIN((RADIANS($N$3:$N$473-I2569))/2)^2*COS(RADIANS($M$3:$M$473))*COS(RADIANS(H2569))),$L$3:$L$473)</f>
        <v>n339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t="str" cm="1">
        <f t="array" ref="J2570">LOOKUP(1,1/FREQUENCY(0,SIN((RADIANS($M$3:$M$473-H2570))/2)^2+SIN((RADIANS($N$3:$N$473-I2570))/2)^2*COS(RADIANS($M$3:$M$473))*COS(RADIANS(H2570))),$L$3:$L$473)</f>
        <v>n339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t="str" cm="1">
        <f t="array" ref="J2571">LOOKUP(1,1/FREQUENCY(0,SIN((RADIANS($M$3:$M$473-H2571))/2)^2+SIN((RADIANS($N$3:$N$473-I2571))/2)^2*COS(RADIANS($M$3:$M$473))*COS(RADIANS(H2571))),$L$3:$L$473)</f>
        <v>n385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t="str" cm="1">
        <f t="array" ref="J2572">LOOKUP(1,1/FREQUENCY(0,SIN((RADIANS($M$3:$M$473-H2572))/2)^2+SIN((RADIANS($N$3:$N$473-I2572))/2)^2*COS(RADIANS($M$3:$M$473))*COS(RADIANS(H2572))),$L$3:$L$473)</f>
        <v>n339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t="str" cm="1">
        <f t="array" ref="J2573">LOOKUP(1,1/FREQUENCY(0,SIN((RADIANS($M$3:$M$473-H2573))/2)^2+SIN((RADIANS($N$3:$N$473-I2573))/2)^2*COS(RADIANS($M$3:$M$473))*COS(RADIANS(H2573))),$L$3:$L$473)</f>
        <v>n339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t="str" cm="1">
        <f t="array" ref="J2574">LOOKUP(1,1/FREQUENCY(0,SIN((RADIANS($M$3:$M$473-H2574))/2)^2+SIN((RADIANS($N$3:$N$473-I2574))/2)^2*COS(RADIANS($M$3:$M$473))*COS(RADIANS(H2574))),$L$3:$L$473)</f>
        <v>n339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t="str" cm="1">
        <f t="array" ref="J2575">LOOKUP(1,1/FREQUENCY(0,SIN((RADIANS($M$3:$M$473-H2575))/2)^2+SIN((RADIANS($N$3:$N$473-I2575))/2)^2*COS(RADIANS($M$3:$M$473))*COS(RADIANS(H2575))),$L$3:$L$473)</f>
        <v>n385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t="str" cm="1">
        <f t="array" ref="J2576">LOOKUP(1,1/FREQUENCY(0,SIN((RADIANS($M$3:$M$473-H2576))/2)^2+SIN((RADIANS($N$3:$N$473-I2576))/2)^2*COS(RADIANS($M$3:$M$473))*COS(RADIANS(H2576))),$L$3:$L$473)</f>
        <v>n385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t="str" cm="1">
        <f t="array" ref="J2577">LOOKUP(1,1/FREQUENCY(0,SIN((RADIANS($M$3:$M$473-H2577))/2)^2+SIN((RADIANS($N$3:$N$473-I2577))/2)^2*COS(RADIANS($M$3:$M$473))*COS(RADIANS(H2577))),$L$3:$L$473)</f>
        <v>n339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t="str" cm="1">
        <f t="array" ref="J2578">LOOKUP(1,1/FREQUENCY(0,SIN((RADIANS($M$3:$M$473-H2578))/2)^2+SIN((RADIANS($N$3:$N$473-I2578))/2)^2*COS(RADIANS($M$3:$M$473))*COS(RADIANS(H2578))),$L$3:$L$473)</f>
        <v>n339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t="str" cm="1">
        <f t="array" ref="J2579">LOOKUP(1,1/FREQUENCY(0,SIN((RADIANS($M$3:$M$473-H2579))/2)^2+SIN((RADIANS($N$3:$N$473-I2579))/2)^2*COS(RADIANS($M$3:$M$473))*COS(RADIANS(H2579))),$L$3:$L$473)</f>
        <v>n339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t="str" cm="1">
        <f t="array" ref="J2580">LOOKUP(1,1/FREQUENCY(0,SIN((RADIANS($M$3:$M$473-H2580))/2)^2+SIN((RADIANS($N$3:$N$473-I2580))/2)^2*COS(RADIANS($M$3:$M$473))*COS(RADIANS(H2580))),$L$3:$L$473)</f>
        <v>n339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t="str" cm="1">
        <f t="array" ref="J2581">LOOKUP(1,1/FREQUENCY(0,SIN((RADIANS($M$3:$M$473-H2581))/2)^2+SIN((RADIANS($N$3:$N$473-I2581))/2)^2*COS(RADIANS($M$3:$M$473))*COS(RADIANS(H2581))),$L$3:$L$473)</f>
        <v>n68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t="str" cm="1">
        <f t="array" ref="J2582">LOOKUP(1,1/FREQUENCY(0,SIN((RADIANS($M$3:$M$473-H2582))/2)^2+SIN((RADIANS($N$3:$N$473-I2582))/2)^2*COS(RADIANS($M$3:$M$473))*COS(RADIANS(H2582))),$L$3:$L$473)</f>
        <v>n68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t="str" cm="1">
        <f t="array" ref="J2583">LOOKUP(1,1/FREQUENCY(0,SIN((RADIANS($M$3:$M$473-H2583))/2)^2+SIN((RADIANS($N$3:$N$473-I2583))/2)^2*COS(RADIANS($M$3:$M$473))*COS(RADIANS(H2583))),$L$3:$L$473)</f>
        <v>n68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t="str" cm="1">
        <f t="array" ref="J2584">LOOKUP(1,1/FREQUENCY(0,SIN((RADIANS($M$3:$M$473-H2584))/2)^2+SIN((RADIANS($N$3:$N$473-I2584))/2)^2*COS(RADIANS($M$3:$M$473))*COS(RADIANS(H2584))),$L$3:$L$473)</f>
        <v>n391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t="str" cm="1">
        <f t="array" ref="J2585">LOOKUP(1,1/FREQUENCY(0,SIN((RADIANS($M$3:$M$473-H2585))/2)^2+SIN((RADIANS($N$3:$N$473-I2585))/2)^2*COS(RADIANS($M$3:$M$473))*COS(RADIANS(H2585))),$L$3:$L$473)</f>
        <v>n68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t="str" cm="1">
        <f t="array" ref="J2586">LOOKUP(1,1/FREQUENCY(0,SIN((RADIANS($M$3:$M$473-H2586))/2)^2+SIN((RADIANS($N$3:$N$473-I2586))/2)^2*COS(RADIANS($M$3:$M$473))*COS(RADIANS(H2586))),$L$3:$L$473)</f>
        <v>n68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t="str" cm="1">
        <f t="array" ref="J2587">LOOKUP(1,1/FREQUENCY(0,SIN((RADIANS($M$3:$M$473-H2587))/2)^2+SIN((RADIANS($N$3:$N$473-I2587))/2)^2*COS(RADIANS($M$3:$M$473))*COS(RADIANS(H2587))),$L$3:$L$473)</f>
        <v>n245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t="str" cm="1">
        <f t="array" ref="J2588">LOOKUP(1,1/FREQUENCY(0,SIN((RADIANS($M$3:$M$473-H2588))/2)^2+SIN((RADIANS($N$3:$N$473-I2588))/2)^2*COS(RADIANS($M$3:$M$473))*COS(RADIANS(H2588))),$L$3:$L$473)</f>
        <v>n493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t="str" cm="1">
        <f t="array" ref="J2589">LOOKUP(1,1/FREQUENCY(0,SIN((RADIANS($M$3:$M$473-H2589))/2)^2+SIN((RADIANS($N$3:$N$473-I2589))/2)^2*COS(RADIANS($M$3:$M$473))*COS(RADIANS(H2589))),$L$3:$L$473)</f>
        <v>n68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t="str" cm="1">
        <f t="array" ref="J2590">LOOKUP(1,1/FREQUENCY(0,SIN((RADIANS($M$3:$M$473-H2590))/2)^2+SIN((RADIANS($N$3:$N$473-I2590))/2)^2*COS(RADIANS($M$3:$M$473))*COS(RADIANS(H2590))),$L$3:$L$473)</f>
        <v>n493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t="str" cm="1">
        <f t="array" ref="J2591">LOOKUP(1,1/FREQUENCY(0,SIN((RADIANS($M$3:$M$473-H2591))/2)^2+SIN((RADIANS($N$3:$N$473-I2591))/2)^2*COS(RADIANS($M$3:$M$473))*COS(RADIANS(H2591))),$L$3:$L$473)</f>
        <v>n391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t="str" cm="1">
        <f t="array" ref="J2592">LOOKUP(1,1/FREQUENCY(0,SIN((RADIANS($M$3:$M$473-H2592))/2)^2+SIN((RADIANS($N$3:$N$473-I2592))/2)^2*COS(RADIANS($M$3:$M$473))*COS(RADIANS(H2592))),$L$3:$L$473)</f>
        <v>n68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t="str" cm="1">
        <f t="array" ref="J2593">LOOKUP(1,1/FREQUENCY(0,SIN((RADIANS($M$3:$M$473-H2593))/2)^2+SIN((RADIANS($N$3:$N$473-I2593))/2)^2*COS(RADIANS($M$3:$M$473))*COS(RADIANS(H2593))),$L$3:$L$473)</f>
        <v>n245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t="str" cm="1">
        <f t="array" ref="J2594">LOOKUP(1,1/FREQUENCY(0,SIN((RADIANS($M$3:$M$473-H2594))/2)^2+SIN((RADIANS($N$3:$N$473-I2594))/2)^2*COS(RADIANS($M$3:$M$473))*COS(RADIANS(H2594))),$L$3:$L$473)</f>
        <v>n242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t="str" cm="1">
        <f t="array" ref="J2595">LOOKUP(1,1/FREQUENCY(0,SIN((RADIANS($M$3:$M$473-H2595))/2)^2+SIN((RADIANS($N$3:$N$473-I2595))/2)^2*COS(RADIANS($M$3:$M$473))*COS(RADIANS(H2595))),$L$3:$L$473)</f>
        <v>n242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t="str" cm="1">
        <f t="array" ref="J2596">LOOKUP(1,1/FREQUENCY(0,SIN((RADIANS($M$3:$M$473-H2596))/2)^2+SIN((RADIANS($N$3:$N$473-I2596))/2)^2*COS(RADIANS($M$3:$M$473))*COS(RADIANS(H2596))),$L$3:$L$473)</f>
        <v>n70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t="str" cm="1">
        <f t="array" ref="J2597">LOOKUP(1,1/FREQUENCY(0,SIN((RADIANS($M$3:$M$473-H2597))/2)^2+SIN((RADIANS($N$3:$N$473-I2597))/2)^2*COS(RADIANS($M$3:$M$473))*COS(RADIANS(H2597))),$L$3:$L$473)</f>
        <v>n254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t="str" cm="1">
        <f t="array" ref="J2598">LOOKUP(1,1/FREQUENCY(0,SIN((RADIANS($M$3:$M$473-H2598))/2)^2+SIN((RADIANS($N$3:$N$473-I2598))/2)^2*COS(RADIANS($M$3:$M$473))*COS(RADIANS(H2598))),$L$3:$L$473)</f>
        <v>n242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t="str" cm="1">
        <f t="array" ref="J2599">LOOKUP(1,1/FREQUENCY(0,SIN((RADIANS($M$3:$M$473-H2599))/2)^2+SIN((RADIANS($N$3:$N$473-I2599))/2)^2*COS(RADIANS($M$3:$M$473))*COS(RADIANS(H2599))),$L$3:$L$473)</f>
        <v>n242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t="str" cm="1">
        <f t="array" ref="J2600">LOOKUP(1,1/FREQUENCY(0,SIN((RADIANS($M$3:$M$473-H2600))/2)^2+SIN((RADIANS($N$3:$N$473-I2600))/2)^2*COS(RADIANS($M$3:$M$473))*COS(RADIANS(H2600))),$L$3:$L$473)</f>
        <v>n242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t="str" cm="1">
        <f t="array" ref="J2601">LOOKUP(1,1/FREQUENCY(0,SIN((RADIANS($M$3:$M$473-H2601))/2)^2+SIN((RADIANS($N$3:$N$473-I2601))/2)^2*COS(RADIANS($M$3:$M$473))*COS(RADIANS(H2601))),$L$3:$L$473)</f>
        <v>n241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t="str" cm="1">
        <f t="array" ref="J2602">LOOKUP(1,1/FREQUENCY(0,SIN((RADIANS($M$3:$M$473-H2602))/2)^2+SIN((RADIANS($N$3:$N$473-I2602))/2)^2*COS(RADIANS($M$3:$M$473))*COS(RADIANS(H2602))),$L$3:$L$473)</f>
        <v>n70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t="str" cm="1">
        <f t="array" ref="J2603">LOOKUP(1,1/FREQUENCY(0,SIN((RADIANS($M$3:$M$473-H2603))/2)^2+SIN((RADIANS($N$3:$N$473-I2603))/2)^2*COS(RADIANS($M$3:$M$473))*COS(RADIANS(H2603))),$L$3:$L$473)</f>
        <v>n254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t="str" cm="1">
        <f t="array" ref="J2604">LOOKUP(1,1/FREQUENCY(0,SIN((RADIANS($M$3:$M$473-H2604))/2)^2+SIN((RADIANS($N$3:$N$473-I2604))/2)^2*COS(RADIANS($M$3:$M$473))*COS(RADIANS(H2604))),$L$3:$L$473)</f>
        <v>n241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t="str" cm="1">
        <f t="array" ref="J2605">LOOKUP(1,1/FREQUENCY(0,SIN((RADIANS($M$3:$M$473-H2605))/2)^2+SIN((RADIANS($N$3:$N$473-I2605))/2)^2*COS(RADIANS($M$3:$M$473))*COS(RADIANS(H2605))),$L$3:$L$473)</f>
        <v>n254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t="str" cm="1">
        <f t="array" ref="J2606">LOOKUP(1,1/FREQUENCY(0,SIN((RADIANS($M$3:$M$473-H2606))/2)^2+SIN((RADIANS($N$3:$N$473-I2606))/2)^2*COS(RADIANS($M$3:$M$473))*COS(RADIANS(H2606))),$L$3:$L$473)</f>
        <v>n254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t="str" cm="1">
        <f t="array" ref="J2607">LOOKUP(1,1/FREQUENCY(0,SIN((RADIANS($M$3:$M$473-H2607))/2)^2+SIN((RADIANS($N$3:$N$473-I2607))/2)^2*COS(RADIANS($M$3:$M$473))*COS(RADIANS(H2607))),$L$3:$L$473)</f>
        <v>n70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t="str" cm="1">
        <f t="array" ref="J2608">LOOKUP(1,1/FREQUENCY(0,SIN((RADIANS($M$3:$M$473-H2608))/2)^2+SIN((RADIANS($N$3:$N$473-I2608))/2)^2*COS(RADIANS($M$3:$M$473))*COS(RADIANS(H2608))),$L$3:$L$473)</f>
        <v>n242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t="str" cm="1">
        <f t="array" ref="J2609">LOOKUP(1,1/FREQUENCY(0,SIN((RADIANS($M$3:$M$473-H2609))/2)^2+SIN((RADIANS($N$3:$N$473-I2609))/2)^2*COS(RADIANS($M$3:$M$473))*COS(RADIANS(H2609))),$L$3:$L$473)</f>
        <v>n241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t="str" cm="1">
        <f t="array" ref="J2610">LOOKUP(1,1/FREQUENCY(0,SIN((RADIANS($M$3:$M$473-H2610))/2)^2+SIN((RADIANS($N$3:$N$473-I2610))/2)^2*COS(RADIANS($M$3:$M$473))*COS(RADIANS(H2610))),$L$3:$L$473)</f>
        <v>n70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t="str" cm="1">
        <f t="array" ref="J2611">LOOKUP(1,1/FREQUENCY(0,SIN((RADIANS($M$3:$M$473-H2611))/2)^2+SIN((RADIANS($N$3:$N$473-I2611))/2)^2*COS(RADIANS($M$3:$M$473))*COS(RADIANS(H2611))),$L$3:$L$473)</f>
        <v>n397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t="str" cm="1">
        <f t="array" ref="J2612">LOOKUP(1,1/FREQUENCY(0,SIN((RADIANS($M$3:$M$473-H2612))/2)^2+SIN((RADIANS($N$3:$N$473-I2612))/2)^2*COS(RADIANS($M$3:$M$473))*COS(RADIANS(H2612))),$L$3:$L$473)</f>
        <v>n397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t="str" cm="1">
        <f t="array" ref="J2613">LOOKUP(1,1/FREQUENCY(0,SIN((RADIANS($M$3:$M$473-H2613))/2)^2+SIN((RADIANS($N$3:$N$473-I2613))/2)^2*COS(RADIANS($M$3:$M$473))*COS(RADIANS(H2613))),$L$3:$L$473)</f>
        <v>n494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t="str" cm="1">
        <f t="array" ref="J2614">LOOKUP(1,1/FREQUENCY(0,SIN((RADIANS($M$3:$M$473-H2614))/2)^2+SIN((RADIANS($N$3:$N$473-I2614))/2)^2*COS(RADIANS($M$3:$M$473))*COS(RADIANS(H2614))),$L$3:$L$473)</f>
        <v>n391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t="str" cm="1">
        <f t="array" ref="J2615">LOOKUP(1,1/FREQUENCY(0,SIN((RADIANS($M$3:$M$473-H2615))/2)^2+SIN((RADIANS($N$3:$N$473-I2615))/2)^2*COS(RADIANS($M$3:$M$473))*COS(RADIANS(H2615))),$L$3:$L$473)</f>
        <v>n284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t="str" cm="1">
        <f t="array" ref="J2616">LOOKUP(1,1/FREQUENCY(0,SIN((RADIANS($M$3:$M$473-H2616))/2)^2+SIN((RADIANS($N$3:$N$473-I2616))/2)^2*COS(RADIANS($M$3:$M$473))*COS(RADIANS(H2616))),$L$3:$L$473)</f>
        <v>n397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t="str" cm="1">
        <f t="array" ref="J2617">LOOKUP(1,1/FREQUENCY(0,SIN((RADIANS($M$3:$M$473-H2617))/2)^2+SIN((RADIANS($N$3:$N$473-I2617))/2)^2*COS(RADIANS($M$3:$M$473))*COS(RADIANS(H2617))),$L$3:$L$473)</f>
        <v>n397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t="str" cm="1">
        <f t="array" ref="J2618">LOOKUP(1,1/FREQUENCY(0,SIN((RADIANS($M$3:$M$473-H2618))/2)^2+SIN((RADIANS($N$3:$N$473-I2618))/2)^2*COS(RADIANS($M$3:$M$473))*COS(RADIANS(H2618))),$L$3:$L$473)</f>
        <v>n397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t="str" cm="1">
        <f t="array" ref="J2619">LOOKUP(1,1/FREQUENCY(0,SIN((RADIANS($M$3:$M$473-H2619))/2)^2+SIN((RADIANS($N$3:$N$473-I2619))/2)^2*COS(RADIANS($M$3:$M$473))*COS(RADIANS(H2619))),$L$3:$L$473)</f>
        <v>n391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t="str" cm="1">
        <f t="array" ref="J2620">LOOKUP(1,1/FREQUENCY(0,SIN((RADIANS($M$3:$M$473-H2620))/2)^2+SIN((RADIANS($N$3:$N$473-I2620))/2)^2*COS(RADIANS($M$3:$M$473))*COS(RADIANS(H2620))),$L$3:$L$473)</f>
        <v>n397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t="str" cm="1">
        <f t="array" ref="J2621">LOOKUP(1,1/FREQUENCY(0,SIN((RADIANS($M$3:$M$473-H2621))/2)^2+SIN((RADIANS($N$3:$N$473-I2621))/2)^2*COS(RADIANS($M$3:$M$473))*COS(RADIANS(H2621))),$L$3:$L$473)</f>
        <v>n391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t="str" cm="1">
        <f t="array" ref="J2622">LOOKUP(1,1/FREQUENCY(0,SIN((RADIANS($M$3:$M$473-H2622))/2)^2+SIN((RADIANS($N$3:$N$473-I2622))/2)^2*COS(RADIANS($M$3:$M$473))*COS(RADIANS(H2622))),$L$3:$L$473)</f>
        <v>n397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t="str" cm="1">
        <f t="array" ref="J2623">LOOKUP(1,1/FREQUENCY(0,SIN((RADIANS($M$3:$M$473-H2623))/2)^2+SIN((RADIANS($N$3:$N$473-I2623))/2)^2*COS(RADIANS($M$3:$M$473))*COS(RADIANS(H2623))),$L$3:$L$473)</f>
        <v>n245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t="str" cm="1">
        <f t="array" ref="J2624">LOOKUP(1,1/FREQUENCY(0,SIN((RADIANS($M$3:$M$473-H2624))/2)^2+SIN((RADIANS($N$3:$N$473-I2624))/2)^2*COS(RADIANS($M$3:$M$473))*COS(RADIANS(H2624))),$L$3:$L$473)</f>
        <v>n493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t="str" cm="1">
        <f t="array" ref="J2625">LOOKUP(1,1/FREQUENCY(0,SIN((RADIANS($M$3:$M$473-H2625))/2)^2+SIN((RADIANS($N$3:$N$473-I2625))/2)^2*COS(RADIANS($M$3:$M$473))*COS(RADIANS(H2625))),$L$3:$L$473)</f>
        <v>n284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t="str" cm="1">
        <f t="array" ref="J2626">LOOKUP(1,1/FREQUENCY(0,SIN((RADIANS($M$3:$M$473-H2626))/2)^2+SIN((RADIANS($N$3:$N$473-I2626))/2)^2*COS(RADIANS($M$3:$M$473))*COS(RADIANS(H2626))),$L$3:$L$473)</f>
        <v>n397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t="str" cm="1">
        <f t="array" ref="J2627">LOOKUP(1,1/FREQUENCY(0,SIN((RADIANS($M$3:$M$473-H2627))/2)^2+SIN((RADIANS($N$3:$N$473-I2627))/2)^2*COS(RADIANS($M$3:$M$473))*COS(RADIANS(H2627))),$L$3:$L$473)</f>
        <v>n397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t="str" cm="1">
        <f t="array" ref="J2628">LOOKUP(1,1/FREQUENCY(0,SIN((RADIANS($M$3:$M$473-H2628))/2)^2+SIN((RADIANS($N$3:$N$473-I2628))/2)^2*COS(RADIANS($M$3:$M$473))*COS(RADIANS(H2628))),$L$3:$L$473)</f>
        <v>n397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t="str" cm="1">
        <f t="array" ref="J2629">LOOKUP(1,1/FREQUENCY(0,SIN((RADIANS($M$3:$M$473-H2629))/2)^2+SIN((RADIANS($N$3:$N$473-I2629))/2)^2*COS(RADIANS($M$3:$M$473))*COS(RADIANS(H2629))),$L$3:$L$473)</f>
        <v>n391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t="str" cm="1">
        <f t="array" ref="J2630">LOOKUP(1,1/FREQUENCY(0,SIN((RADIANS($M$3:$M$473-H2630))/2)^2+SIN((RADIANS($N$3:$N$473-I2630))/2)^2*COS(RADIANS($M$3:$M$473))*COS(RADIANS(H2630))),$L$3:$L$473)</f>
        <v>n397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t="str" cm="1">
        <f t="array" ref="J2631">LOOKUP(1,1/FREQUENCY(0,SIN((RADIANS($M$3:$M$473-H2631))/2)^2+SIN((RADIANS($N$3:$N$473-I2631))/2)^2*COS(RADIANS($M$3:$M$473))*COS(RADIANS(H2631))),$L$3:$L$473)</f>
        <v>n397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t="str" cm="1">
        <f t="array" ref="J2632">LOOKUP(1,1/FREQUENCY(0,SIN((RADIANS($M$3:$M$473-H2632))/2)^2+SIN((RADIANS($N$3:$N$473-I2632))/2)^2*COS(RADIANS($M$3:$M$473))*COS(RADIANS(H2632))),$L$3:$L$473)</f>
        <v>n284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t="str" cm="1">
        <f t="array" ref="J2633">LOOKUP(1,1/FREQUENCY(0,SIN((RADIANS($M$3:$M$473-H2633))/2)^2+SIN((RADIANS($N$3:$N$473-I2633))/2)^2*COS(RADIANS($M$3:$M$473))*COS(RADIANS(H2633))),$L$3:$L$473)</f>
        <v>n494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t="str" cm="1">
        <f t="array" ref="J2634">LOOKUP(1,1/FREQUENCY(0,SIN((RADIANS($M$3:$M$473-H2634))/2)^2+SIN((RADIANS($N$3:$N$473-I2634))/2)^2*COS(RADIANS($M$3:$M$473))*COS(RADIANS(H2634))),$L$3:$L$473)</f>
        <v>n397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t="str" cm="1">
        <f t="array" ref="J2635">LOOKUP(1,1/FREQUENCY(0,SIN((RADIANS($M$3:$M$473-H2635))/2)^2+SIN((RADIANS($N$3:$N$473-I2635))/2)^2*COS(RADIANS($M$3:$M$473))*COS(RADIANS(H2635))),$L$3:$L$473)</f>
        <v>n397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t="str" cm="1">
        <f t="array" ref="J2636">LOOKUP(1,1/FREQUENCY(0,SIN((RADIANS($M$3:$M$473-H2636))/2)^2+SIN((RADIANS($N$3:$N$473-I2636))/2)^2*COS(RADIANS($M$3:$M$473))*COS(RADIANS(H2636))),$L$3:$L$473)</f>
        <v>n284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t="str" cm="1">
        <f t="array" ref="J2637">LOOKUP(1,1/FREQUENCY(0,SIN((RADIANS($M$3:$M$473-H2637))/2)^2+SIN((RADIANS($N$3:$N$473-I2637))/2)^2*COS(RADIANS($M$3:$M$473))*COS(RADIANS(H2637))),$L$3:$L$473)</f>
        <v>n284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t="str" cm="1">
        <f t="array" ref="J2638">LOOKUP(1,1/FREQUENCY(0,SIN((RADIANS($M$3:$M$473-H2638))/2)^2+SIN((RADIANS($N$3:$N$473-I2638))/2)^2*COS(RADIANS($M$3:$M$473))*COS(RADIANS(H2638))),$L$3:$L$473)</f>
        <v>n284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t="str" cm="1">
        <f t="array" ref="J2639">LOOKUP(1,1/FREQUENCY(0,SIN((RADIANS($M$3:$M$473-H2639))/2)^2+SIN((RADIANS($N$3:$N$473-I2639))/2)^2*COS(RADIANS($M$3:$M$473))*COS(RADIANS(H2639))),$L$3:$L$473)</f>
        <v>n284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t="str" cm="1">
        <f t="array" ref="J2640">LOOKUP(1,1/FREQUENCY(0,SIN((RADIANS($M$3:$M$473-H2640))/2)^2+SIN((RADIANS($N$3:$N$473-I2640))/2)^2*COS(RADIANS($M$3:$M$473))*COS(RADIANS(H2640))),$L$3:$L$473)</f>
        <v>n284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t="str" cm="1">
        <f t="array" ref="J2641">LOOKUP(1,1/FREQUENCY(0,SIN((RADIANS($M$3:$M$473-H2641))/2)^2+SIN((RADIANS($N$3:$N$473-I2641))/2)^2*COS(RADIANS($M$3:$M$473))*COS(RADIANS(H2641))),$L$3:$L$473)</f>
        <v>n284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t="str" cm="1">
        <f t="array" ref="J2642">LOOKUP(1,1/FREQUENCY(0,SIN((RADIANS($M$3:$M$473-H2642))/2)^2+SIN((RADIANS($N$3:$N$473-I2642))/2)^2*COS(RADIANS($M$3:$M$473))*COS(RADIANS(H2642))),$L$3:$L$473)</f>
        <v>n284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t="str" cm="1">
        <f t="array" ref="J2643">LOOKUP(1,1/FREQUENCY(0,SIN((RADIANS($M$3:$M$473-H2643))/2)^2+SIN((RADIANS($N$3:$N$473-I2643))/2)^2*COS(RADIANS($M$3:$M$473))*COS(RADIANS(H2643))),$L$3:$L$473)</f>
        <v>n284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t="str" cm="1">
        <f t="array" ref="J2644">LOOKUP(1,1/FREQUENCY(0,SIN((RADIANS($M$3:$M$473-H2644))/2)^2+SIN((RADIANS($N$3:$N$473-I2644))/2)^2*COS(RADIANS($M$3:$M$473))*COS(RADIANS(H2644))),$L$3:$L$473)</f>
        <v>n284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t="str" cm="1">
        <f t="array" ref="J2645">LOOKUP(1,1/FREQUENCY(0,SIN((RADIANS($M$3:$M$473-H2645))/2)^2+SIN((RADIANS($N$3:$N$473-I2645))/2)^2*COS(RADIANS($M$3:$M$473))*COS(RADIANS(H2645))),$L$3:$L$473)</f>
        <v>n284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t="str" cm="1">
        <f t="array" ref="J2646">LOOKUP(1,1/FREQUENCY(0,SIN((RADIANS($M$3:$M$473-H2646))/2)^2+SIN((RADIANS($N$3:$N$473-I2646))/2)^2*COS(RADIANS($M$3:$M$473))*COS(RADIANS(H2646))),$L$3:$L$473)</f>
        <v>n284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t="str" cm="1">
        <f t="array" ref="J2647">LOOKUP(1,1/FREQUENCY(0,SIN((RADIANS($M$3:$M$473-H2647))/2)^2+SIN((RADIANS($N$3:$N$473-I2647))/2)^2*COS(RADIANS($M$3:$M$473))*COS(RADIANS(H2647))),$L$3:$L$473)</f>
        <v>n284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t="str" cm="1">
        <f t="array" ref="J2648">LOOKUP(1,1/FREQUENCY(0,SIN((RADIANS($M$3:$M$473-H2648))/2)^2+SIN((RADIANS($N$3:$N$473-I2648))/2)^2*COS(RADIANS($M$3:$M$473))*COS(RADIANS(H2648))),$L$3:$L$473)</f>
        <v>n284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t="str" cm="1">
        <f t="array" ref="J2649">LOOKUP(1,1/FREQUENCY(0,SIN((RADIANS($M$3:$M$473-H2649))/2)^2+SIN((RADIANS($N$3:$N$473-I2649))/2)^2*COS(RADIANS($M$3:$M$473))*COS(RADIANS(H2649))),$L$3:$L$473)</f>
        <v>n284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t="str" cm="1">
        <f t="array" ref="J2650">LOOKUP(1,1/FREQUENCY(0,SIN((RADIANS($M$3:$M$473-H2650))/2)^2+SIN((RADIANS($N$3:$N$473-I2650))/2)^2*COS(RADIANS($M$3:$M$473))*COS(RADIANS(H2650))),$L$3:$L$473)</f>
        <v>n284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t="str" cm="1">
        <f t="array" ref="J2651">LOOKUP(1,1/FREQUENCY(0,SIN((RADIANS($M$3:$M$473-H2651))/2)^2+SIN((RADIANS($N$3:$N$473-I2651))/2)^2*COS(RADIANS($M$3:$M$473))*COS(RADIANS(H2651))),$L$3:$L$473)</f>
        <v>n284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t="str" cm="1">
        <f t="array" ref="J2652">LOOKUP(1,1/FREQUENCY(0,SIN((RADIANS($M$3:$M$473-H2652))/2)^2+SIN((RADIANS($N$3:$N$473-I2652))/2)^2*COS(RADIANS($M$3:$M$473))*COS(RADIANS(H2652))),$L$3:$L$473)</f>
        <v>n284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t="str" cm="1">
        <f t="array" ref="J2653">LOOKUP(1,1/FREQUENCY(0,SIN((RADIANS($M$3:$M$473-H2653))/2)^2+SIN((RADIANS($N$3:$N$473-I2653))/2)^2*COS(RADIANS($M$3:$M$473))*COS(RADIANS(H2653))),$L$3:$L$473)</f>
        <v>n284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t="str" cm="1">
        <f t="array" ref="J2654">LOOKUP(1,1/FREQUENCY(0,SIN((RADIANS($M$3:$M$473-H2654))/2)^2+SIN((RADIANS($N$3:$N$473-I2654))/2)^2*COS(RADIANS($M$3:$M$473))*COS(RADIANS(H2654))),$L$3:$L$473)</f>
        <v>n283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t="str" cm="1">
        <f t="array" ref="J2655">LOOKUP(1,1/FREQUENCY(0,SIN((RADIANS($M$3:$M$473-H2655))/2)^2+SIN((RADIANS($N$3:$N$473-I2655))/2)^2*COS(RADIANS($M$3:$M$473))*COS(RADIANS(H2655))),$L$3:$L$473)</f>
        <v>n283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t="str" cm="1">
        <f t="array" ref="J2656">LOOKUP(1,1/FREQUENCY(0,SIN((RADIANS($M$3:$M$473-H2656))/2)^2+SIN((RADIANS($N$3:$N$473-I2656))/2)^2*COS(RADIANS($M$3:$M$473))*COS(RADIANS(H2656))),$L$3:$L$473)</f>
        <v>n283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t="str" cm="1">
        <f t="array" ref="J2657">LOOKUP(1,1/FREQUENCY(0,SIN((RADIANS($M$3:$M$473-H2657))/2)^2+SIN((RADIANS($N$3:$N$473-I2657))/2)^2*COS(RADIANS($M$3:$M$473))*COS(RADIANS(H2657))),$L$3:$L$473)</f>
        <v>n269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t="str" cm="1">
        <f t="array" ref="J2658">LOOKUP(1,1/FREQUENCY(0,SIN((RADIANS($M$3:$M$473-H2658))/2)^2+SIN((RADIANS($N$3:$N$473-I2658))/2)^2*COS(RADIANS($M$3:$M$473))*COS(RADIANS(H2658))),$L$3:$L$473)</f>
        <v>n269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t="str" cm="1">
        <f t="array" ref="J2659">LOOKUP(1,1/FREQUENCY(0,SIN((RADIANS($M$3:$M$473-H2659))/2)^2+SIN((RADIANS($N$3:$N$473-I2659))/2)^2*COS(RADIANS($M$3:$M$473))*COS(RADIANS(H2659))),$L$3:$L$473)</f>
        <v>n269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t="str" cm="1">
        <f t="array" ref="J2660">LOOKUP(1,1/FREQUENCY(0,SIN((RADIANS($M$3:$M$473-H2660))/2)^2+SIN((RADIANS($N$3:$N$473-I2660))/2)^2*COS(RADIANS($M$3:$M$473))*COS(RADIANS(H2660))),$L$3:$L$473)</f>
        <v>n269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t="str" cm="1">
        <f t="array" ref="J2661">LOOKUP(1,1/FREQUENCY(0,SIN((RADIANS($M$3:$M$473-H2661))/2)^2+SIN((RADIANS($N$3:$N$473-I2661))/2)^2*COS(RADIANS($M$3:$M$473))*COS(RADIANS(H2661))),$L$3:$L$473)</f>
        <v>n283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t="str" cm="1">
        <f t="array" ref="J2662">LOOKUP(1,1/FREQUENCY(0,SIN((RADIANS($M$3:$M$473-H2662))/2)^2+SIN((RADIANS($N$3:$N$473-I2662))/2)^2*COS(RADIANS($M$3:$M$473))*COS(RADIANS(H2662))),$L$3:$L$473)</f>
        <v>n269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t="str" cm="1">
        <f t="array" ref="J2663">LOOKUP(1,1/FREQUENCY(0,SIN((RADIANS($M$3:$M$473-H2663))/2)^2+SIN((RADIANS($N$3:$N$473-I2663))/2)^2*COS(RADIANS($M$3:$M$473))*COS(RADIANS(H2663))),$L$3:$L$473)</f>
        <v>n269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t="str" cm="1">
        <f t="array" ref="J2664">LOOKUP(1,1/FREQUENCY(0,SIN((RADIANS($M$3:$M$473-H2664))/2)^2+SIN((RADIANS($N$3:$N$473-I2664))/2)^2*COS(RADIANS($M$3:$M$473))*COS(RADIANS(H2664))),$L$3:$L$473)</f>
        <v>n269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t="str" cm="1">
        <f t="array" ref="J2665">LOOKUP(1,1/FREQUENCY(0,SIN((RADIANS($M$3:$M$473-H2665))/2)^2+SIN((RADIANS($N$3:$N$473-I2665))/2)^2*COS(RADIANS($M$3:$M$473))*COS(RADIANS(H2665))),$L$3:$L$473)</f>
        <v>n269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t="str" cm="1">
        <f t="array" ref="J2666">LOOKUP(1,1/FREQUENCY(0,SIN((RADIANS($M$3:$M$473-H2666))/2)^2+SIN((RADIANS($N$3:$N$473-I2666))/2)^2*COS(RADIANS($M$3:$M$473))*COS(RADIANS(H2666))),$L$3:$L$473)</f>
        <v>n283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t="str" cm="1">
        <f t="array" ref="J2667">LOOKUP(1,1/FREQUENCY(0,SIN((RADIANS($M$3:$M$473-H2667))/2)^2+SIN((RADIANS($N$3:$N$473-I2667))/2)^2*COS(RADIANS($M$3:$M$473))*COS(RADIANS(H2667))),$L$3:$L$473)</f>
        <v>n284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t="str" cm="1">
        <f t="array" ref="J2668">LOOKUP(1,1/FREQUENCY(0,SIN((RADIANS($M$3:$M$473-H2668))/2)^2+SIN((RADIANS($N$3:$N$473-I2668))/2)^2*COS(RADIANS($M$3:$M$473))*COS(RADIANS(H2668))),$L$3:$L$473)</f>
        <v>n283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t="str" cm="1">
        <f t="array" ref="J2669">LOOKUP(1,1/FREQUENCY(0,SIN((RADIANS($M$3:$M$473-H2669))/2)^2+SIN((RADIANS($N$3:$N$473-I2669))/2)^2*COS(RADIANS($M$3:$M$473))*COS(RADIANS(H2669))),$L$3:$L$473)</f>
        <v>n283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t="str" cm="1">
        <f t="array" ref="J2670">LOOKUP(1,1/FREQUENCY(0,SIN((RADIANS($M$3:$M$473-H2670))/2)^2+SIN((RADIANS($N$3:$N$473-I2670))/2)^2*COS(RADIANS($M$3:$M$473))*COS(RADIANS(H2670))),$L$3:$L$473)</f>
        <v>n269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t="str" cm="1">
        <f t="array" ref="J2671">LOOKUP(1,1/FREQUENCY(0,SIN((RADIANS($M$3:$M$473-H2671))/2)^2+SIN((RADIANS($N$3:$N$473-I2671))/2)^2*COS(RADIANS($M$3:$M$473))*COS(RADIANS(H2671))),$L$3:$L$473)</f>
        <v>n283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t="str" cm="1">
        <f t="array" ref="J2672">LOOKUP(1,1/FREQUENCY(0,SIN((RADIANS($M$3:$M$473-H2672))/2)^2+SIN((RADIANS($N$3:$N$473-I2672))/2)^2*COS(RADIANS($M$3:$M$473))*COS(RADIANS(H2672))),$L$3:$L$473)</f>
        <v>n269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t="str" cm="1">
        <f t="array" ref="J2673">LOOKUP(1,1/FREQUENCY(0,SIN((RADIANS($M$3:$M$473-H2673))/2)^2+SIN((RADIANS($N$3:$N$473-I2673))/2)^2*COS(RADIANS($M$3:$M$473))*COS(RADIANS(H2673))),$L$3:$L$473)</f>
        <v>n269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t="str" cm="1">
        <f t="array" ref="J2674">LOOKUP(1,1/FREQUENCY(0,SIN((RADIANS($M$3:$M$473-H2674))/2)^2+SIN((RADIANS($N$3:$N$473-I2674))/2)^2*COS(RADIANS($M$3:$M$473))*COS(RADIANS(H2674))),$L$3:$L$473)</f>
        <v>n283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t="str" cm="1">
        <f t="array" ref="J2675">LOOKUP(1,1/FREQUENCY(0,SIN((RADIANS($M$3:$M$473-H2675))/2)^2+SIN((RADIANS($N$3:$N$473-I2675))/2)^2*COS(RADIANS($M$3:$M$473))*COS(RADIANS(H2675))),$L$3:$L$473)</f>
        <v>n283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t="str" cm="1">
        <f t="array" ref="J2676">LOOKUP(1,1/FREQUENCY(0,SIN((RADIANS($M$3:$M$473-H2676))/2)^2+SIN((RADIANS($N$3:$N$473-I2676))/2)^2*COS(RADIANS($M$3:$M$473))*COS(RADIANS(H2676))),$L$3:$L$473)</f>
        <v>n283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t="str" cm="1">
        <f t="array" ref="J2677">LOOKUP(1,1/FREQUENCY(0,SIN((RADIANS($M$3:$M$473-H2677))/2)^2+SIN((RADIANS($N$3:$N$473-I2677))/2)^2*COS(RADIANS($M$3:$M$473))*COS(RADIANS(H2677))),$L$3:$L$473)</f>
        <v>n242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t="str" cm="1">
        <f t="array" ref="J2678">LOOKUP(1,1/FREQUENCY(0,SIN((RADIANS($M$3:$M$473-H2678))/2)^2+SIN((RADIANS($N$3:$N$473-I2678))/2)^2*COS(RADIANS($M$3:$M$473))*COS(RADIANS(H2678))),$L$3:$L$473)</f>
        <v>n242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t="str" cm="1">
        <f t="array" ref="J2679">LOOKUP(1,1/FREQUENCY(0,SIN((RADIANS($M$3:$M$473-H2679))/2)^2+SIN((RADIANS($N$3:$N$473-I2679))/2)^2*COS(RADIANS($M$3:$M$473))*COS(RADIANS(H2679))),$L$3:$L$473)</f>
        <v>n242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t="str" cm="1">
        <f t="array" ref="J2680">LOOKUP(1,1/FREQUENCY(0,SIN((RADIANS($M$3:$M$473-H2680))/2)^2+SIN((RADIANS($N$3:$N$473-I2680))/2)^2*COS(RADIANS($M$3:$M$473))*COS(RADIANS(H2680))),$L$3:$L$473)</f>
        <v>n242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t="str" cm="1">
        <f t="array" ref="J2681">LOOKUP(1,1/FREQUENCY(0,SIN((RADIANS($M$3:$M$473-H2681))/2)^2+SIN((RADIANS($N$3:$N$473-I2681))/2)^2*COS(RADIANS($M$3:$M$473))*COS(RADIANS(H2681))),$L$3:$L$473)</f>
        <v>n242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t="str" cm="1">
        <f t="array" ref="J2682">LOOKUP(1,1/FREQUENCY(0,SIN((RADIANS($M$3:$M$473-H2682))/2)^2+SIN((RADIANS($N$3:$N$473-I2682))/2)^2*COS(RADIANS($M$3:$M$473))*COS(RADIANS(H2682))),$L$3:$L$473)</f>
        <v>n242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t="str" cm="1">
        <f t="array" ref="J2683">LOOKUP(1,1/FREQUENCY(0,SIN((RADIANS($M$3:$M$473-H2683))/2)^2+SIN((RADIANS($N$3:$N$473-I2683))/2)^2*COS(RADIANS($M$3:$M$473))*COS(RADIANS(H2683))),$L$3:$L$473)</f>
        <v>n242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t="str" cm="1">
        <f t="array" ref="J2684">LOOKUP(1,1/FREQUENCY(0,SIN((RADIANS($M$3:$M$473-H2684))/2)^2+SIN((RADIANS($N$3:$N$473-I2684))/2)^2*COS(RADIANS($M$3:$M$473))*COS(RADIANS(H2684))),$L$3:$L$473)</f>
        <v>n242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t="str" cm="1">
        <f t="array" ref="J2685">LOOKUP(1,1/FREQUENCY(0,SIN((RADIANS($M$3:$M$473-H2685))/2)^2+SIN((RADIANS($N$3:$N$473-I2685))/2)^2*COS(RADIANS($M$3:$M$473))*COS(RADIANS(H2685))),$L$3:$L$473)</f>
        <v>n242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t="str" cm="1">
        <f t="array" ref="J2686">LOOKUP(1,1/FREQUENCY(0,SIN((RADIANS($M$3:$M$473-H2686))/2)^2+SIN((RADIANS($N$3:$N$473-I2686))/2)^2*COS(RADIANS($M$3:$M$473))*COS(RADIANS(H2686))),$L$3:$L$473)</f>
        <v>n283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t="str" cm="1">
        <f t="array" ref="J2687">LOOKUP(1,1/FREQUENCY(0,SIN((RADIANS($M$3:$M$473-H2687))/2)^2+SIN((RADIANS($N$3:$N$473-I2687))/2)^2*COS(RADIANS($M$3:$M$473))*COS(RADIANS(H2687))),$L$3:$L$473)</f>
        <v>n242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t="str" cm="1">
        <f t="array" ref="J2688">LOOKUP(1,1/FREQUENCY(0,SIN((RADIANS($M$3:$M$473-H2688))/2)^2+SIN((RADIANS($N$3:$N$473-I2688))/2)^2*COS(RADIANS($M$3:$M$473))*COS(RADIANS(H2688))),$L$3:$L$473)</f>
        <v>n242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t="str" cm="1">
        <f t="array" ref="J2689">LOOKUP(1,1/FREQUENCY(0,SIN((RADIANS($M$3:$M$473-H2689))/2)^2+SIN((RADIANS($N$3:$N$473-I2689))/2)^2*COS(RADIANS($M$3:$M$473))*COS(RADIANS(H2689))),$L$3:$L$473)</f>
        <v>n242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t="str" cm="1">
        <f t="array" ref="J2690">LOOKUP(1,1/FREQUENCY(0,SIN((RADIANS($M$3:$M$473-H2690))/2)^2+SIN((RADIANS($N$3:$N$473-I2690))/2)^2*COS(RADIANS($M$3:$M$473))*COS(RADIANS(H2690))),$L$3:$L$473)</f>
        <v>n242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t="str" cm="1">
        <f t="array" ref="J2691">LOOKUP(1,1/FREQUENCY(0,SIN((RADIANS($M$3:$M$473-H2691))/2)^2+SIN((RADIANS($N$3:$N$473-I2691))/2)^2*COS(RADIANS($M$3:$M$473))*COS(RADIANS(H2691))),$L$3:$L$473)</f>
        <v>n242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t="str" cm="1">
        <f t="array" ref="J2692">LOOKUP(1,1/FREQUENCY(0,SIN((RADIANS($M$3:$M$473-H2692))/2)^2+SIN((RADIANS($N$3:$N$473-I2692))/2)^2*COS(RADIANS($M$3:$M$473))*COS(RADIANS(H2692))),$L$3:$L$473)</f>
        <v>n242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t="str" cm="1">
        <f t="array" ref="J2693">LOOKUP(1,1/FREQUENCY(0,SIN((RADIANS($M$3:$M$473-H2693))/2)^2+SIN((RADIANS($N$3:$N$473-I2693))/2)^2*COS(RADIANS($M$3:$M$473))*COS(RADIANS(H2693))),$L$3:$L$473)</f>
        <v>n242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t="str" cm="1">
        <f t="array" ref="J2694">LOOKUP(1,1/FREQUENCY(0,SIN((RADIANS($M$3:$M$473-H2694))/2)^2+SIN((RADIANS($N$3:$N$473-I2694))/2)^2*COS(RADIANS($M$3:$M$473))*COS(RADIANS(H2694))),$L$3:$L$473)</f>
        <v>n283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t="str" cm="1">
        <f t="array" ref="J2695">LOOKUP(1,1/FREQUENCY(0,SIN((RADIANS($M$3:$M$473-H2695))/2)^2+SIN((RADIANS($N$3:$N$473-I2695))/2)^2*COS(RADIANS($M$3:$M$473))*COS(RADIANS(H2695))),$L$3:$L$473)</f>
        <v>n242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t="str" cm="1">
        <f t="array" ref="J2696">LOOKUP(1,1/FREQUENCY(0,SIN((RADIANS($M$3:$M$473-H2696))/2)^2+SIN((RADIANS($N$3:$N$473-I2696))/2)^2*COS(RADIANS($M$3:$M$473))*COS(RADIANS(H2696))),$L$3:$L$473)</f>
        <v>n284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t="str" cm="1">
        <f t="array" ref="J2697">LOOKUP(1,1/FREQUENCY(0,SIN((RADIANS($M$3:$M$473-H2697))/2)^2+SIN((RADIANS($N$3:$N$473-I2697))/2)^2*COS(RADIANS($M$3:$M$473))*COS(RADIANS(H2697))),$L$3:$L$473)</f>
        <v>n269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t="str" cm="1">
        <f t="array" ref="J2698">LOOKUP(1,1/FREQUENCY(0,SIN((RADIANS($M$3:$M$473-H2698))/2)^2+SIN((RADIANS($N$3:$N$473-I2698))/2)^2*COS(RADIANS($M$3:$M$473))*COS(RADIANS(H2698))),$L$3:$L$473)</f>
        <v>n283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t="str" cm="1">
        <f t="array" ref="J2699">LOOKUP(1,1/FREQUENCY(0,SIN((RADIANS($M$3:$M$473-H2699))/2)^2+SIN((RADIANS($N$3:$N$473-I2699))/2)^2*COS(RADIANS($M$3:$M$473))*COS(RADIANS(H2699))),$L$3:$L$473)</f>
        <v>n269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t="str" cm="1">
        <f t="array" ref="J2700">LOOKUP(1,1/FREQUENCY(0,SIN((RADIANS($M$3:$M$473-H2700))/2)^2+SIN((RADIANS($N$3:$N$473-I2700))/2)^2*COS(RADIANS($M$3:$M$473))*COS(RADIANS(H2700))),$L$3:$L$473)</f>
        <v>n269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t="str" cm="1">
        <f t="array" ref="J2701">LOOKUP(1,1/FREQUENCY(0,SIN((RADIANS($M$3:$M$473-H2701))/2)^2+SIN((RADIANS($N$3:$N$473-I2701))/2)^2*COS(RADIANS($M$3:$M$473))*COS(RADIANS(H2701))),$L$3:$L$473)</f>
        <v>n284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t="str" cm="1">
        <f t="array" ref="J2702">LOOKUP(1,1/FREQUENCY(0,SIN((RADIANS($M$3:$M$473-H2702))/2)^2+SIN((RADIANS($N$3:$N$473-I2702))/2)^2*COS(RADIANS($M$3:$M$473))*COS(RADIANS(H2702))),$L$3:$L$473)</f>
        <v>n283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t="str" cm="1">
        <f t="array" ref="J2703">LOOKUP(1,1/FREQUENCY(0,SIN((RADIANS($M$3:$M$473-H2703))/2)^2+SIN((RADIANS($N$3:$N$473-I2703))/2)^2*COS(RADIANS($M$3:$M$473))*COS(RADIANS(H2703))),$L$3:$L$473)</f>
        <v>n284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t="str" cm="1">
        <f t="array" ref="J2704">LOOKUP(1,1/FREQUENCY(0,SIN((RADIANS($M$3:$M$473-H2704))/2)^2+SIN((RADIANS($N$3:$N$473-I2704))/2)^2*COS(RADIANS($M$3:$M$473))*COS(RADIANS(H2704))),$L$3:$L$473)</f>
        <v>n284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t="str" cm="1">
        <f t="array" ref="J2705">LOOKUP(1,1/FREQUENCY(0,SIN((RADIANS($M$3:$M$473-H2705))/2)^2+SIN((RADIANS($N$3:$N$473-I2705))/2)^2*COS(RADIANS($M$3:$M$473))*COS(RADIANS(H2705))),$L$3:$L$473)</f>
        <v>n284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t="str" cm="1">
        <f t="array" ref="J2706">LOOKUP(1,1/FREQUENCY(0,SIN((RADIANS($M$3:$M$473-H2706))/2)^2+SIN((RADIANS($N$3:$N$473-I2706))/2)^2*COS(RADIANS($M$3:$M$473))*COS(RADIANS(H2706))),$L$3:$L$473)</f>
        <v>n284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t="str" cm="1">
        <f t="array" ref="J2707">LOOKUP(1,1/FREQUENCY(0,SIN((RADIANS($M$3:$M$473-H2707))/2)^2+SIN((RADIANS($N$3:$N$473-I2707))/2)^2*COS(RADIANS($M$3:$M$473))*COS(RADIANS(H2707))),$L$3:$L$473)</f>
        <v>n284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t="str" cm="1">
        <f t="array" ref="J2708">LOOKUP(1,1/FREQUENCY(0,SIN((RADIANS($M$3:$M$473-H2708))/2)^2+SIN((RADIANS($N$3:$N$473-I2708))/2)^2*COS(RADIANS($M$3:$M$473))*COS(RADIANS(H2708))),$L$3:$L$473)</f>
        <v>n284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t="str" cm="1">
        <f t="array" ref="J2709">LOOKUP(1,1/FREQUENCY(0,SIN((RADIANS($M$3:$M$473-H2709))/2)^2+SIN((RADIANS($N$3:$N$473-I2709))/2)^2*COS(RADIANS($M$3:$M$473))*COS(RADIANS(H2709))),$L$3:$L$473)</f>
        <v>n284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t="str" cm="1">
        <f t="array" ref="J2710">LOOKUP(1,1/FREQUENCY(0,SIN((RADIANS($M$3:$M$473-H2710))/2)^2+SIN((RADIANS($N$3:$N$473-I2710))/2)^2*COS(RADIANS($M$3:$M$473))*COS(RADIANS(H2710))),$L$3:$L$473)</f>
        <v>n284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t="str" cm="1">
        <f t="array" ref="J2711">LOOKUP(1,1/FREQUENCY(0,SIN((RADIANS($M$3:$M$473-H2711))/2)^2+SIN((RADIANS($N$3:$N$473-I2711))/2)^2*COS(RADIANS($M$3:$M$473))*COS(RADIANS(H2711))),$L$3:$L$473)</f>
        <v>n51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t="str" cm="1">
        <f t="array" ref="J2712">LOOKUP(1,1/FREQUENCY(0,SIN((RADIANS($M$3:$M$473-H2712))/2)^2+SIN((RADIANS($N$3:$N$473-I2712))/2)^2*COS(RADIANS($M$3:$M$473))*COS(RADIANS(H2712))),$L$3:$L$473)</f>
        <v>n284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t="str" cm="1">
        <f t="array" ref="J2713">LOOKUP(1,1/FREQUENCY(0,SIN((RADIANS($M$3:$M$473-H2713))/2)^2+SIN((RADIANS($N$3:$N$473-I2713))/2)^2*COS(RADIANS($M$3:$M$473))*COS(RADIANS(H2713))),$L$3:$L$473)</f>
        <v>n51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t="str" cm="1">
        <f t="array" ref="J2714">LOOKUP(1,1/FREQUENCY(0,SIN((RADIANS($M$3:$M$473-H2714))/2)^2+SIN((RADIANS($N$3:$N$473-I2714))/2)^2*COS(RADIANS($M$3:$M$473))*COS(RADIANS(H2714))),$L$3:$L$473)</f>
        <v>n269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t="str" cm="1">
        <f t="array" ref="J2715">LOOKUP(1,1/FREQUENCY(0,SIN((RADIANS($M$3:$M$473-H2715))/2)^2+SIN((RADIANS($N$3:$N$473-I2715))/2)^2*COS(RADIANS($M$3:$M$473))*COS(RADIANS(H2715))),$L$3:$L$473)</f>
        <v>n284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t="str" cm="1">
        <f t="array" ref="J2716">LOOKUP(1,1/FREQUENCY(0,SIN((RADIANS($M$3:$M$473-H2716))/2)^2+SIN((RADIANS($N$3:$N$473-I2716))/2)^2*COS(RADIANS($M$3:$M$473))*COS(RADIANS(H2716))),$L$3:$L$473)</f>
        <v>n284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t="str" cm="1">
        <f t="array" ref="J2717">LOOKUP(1,1/FREQUENCY(0,SIN((RADIANS($M$3:$M$473-H2717))/2)^2+SIN((RADIANS($N$3:$N$473-I2717))/2)^2*COS(RADIANS($M$3:$M$473))*COS(RADIANS(H2717))),$L$3:$L$473)</f>
        <v>n51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t="str" cm="1">
        <f t="array" ref="J2718">LOOKUP(1,1/FREQUENCY(0,SIN((RADIANS($M$3:$M$473-H2718))/2)^2+SIN((RADIANS($N$3:$N$473-I2718))/2)^2*COS(RADIANS($M$3:$M$473))*COS(RADIANS(H2718))),$L$3:$L$473)</f>
        <v>n51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t="str" cm="1">
        <f t="array" ref="J2719">LOOKUP(1,1/FREQUENCY(0,SIN((RADIANS($M$3:$M$473-H2719))/2)^2+SIN((RADIANS($N$3:$N$473-I2719))/2)^2*COS(RADIANS($M$3:$M$473))*COS(RADIANS(H2719))),$L$3:$L$473)</f>
        <v>n51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t="str" cm="1">
        <f t="array" ref="J2720">LOOKUP(1,1/FREQUENCY(0,SIN((RADIANS($M$3:$M$473-H2720))/2)^2+SIN((RADIANS($N$3:$N$473-I2720))/2)^2*COS(RADIANS($M$3:$M$473))*COS(RADIANS(H2720))),$L$3:$L$473)</f>
        <v>n51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t="str" cm="1">
        <f t="array" ref="J2721">LOOKUP(1,1/FREQUENCY(0,SIN((RADIANS($M$3:$M$473-H2721))/2)^2+SIN((RADIANS($N$3:$N$473-I2721))/2)^2*COS(RADIANS($M$3:$M$473))*COS(RADIANS(H2721))),$L$3:$L$473)</f>
        <v>n304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t="str" cm="1">
        <f t="array" ref="J2722">LOOKUP(1,1/FREQUENCY(0,SIN((RADIANS($M$3:$M$473-H2722))/2)^2+SIN((RADIANS($N$3:$N$473-I2722))/2)^2*COS(RADIANS($M$3:$M$473))*COS(RADIANS(H2722))),$L$3:$L$473)</f>
        <v>n284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t="str" cm="1">
        <f t="array" ref="J2723">LOOKUP(1,1/FREQUENCY(0,SIN((RADIANS($M$3:$M$473-H2723))/2)^2+SIN((RADIANS($N$3:$N$473-I2723))/2)^2*COS(RADIANS($M$3:$M$473))*COS(RADIANS(H2723))),$L$3:$L$473)</f>
        <v>n31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t="str" cm="1">
        <f t="array" ref="J2724">LOOKUP(1,1/FREQUENCY(0,SIN((RADIANS($M$3:$M$473-H2724))/2)^2+SIN((RADIANS($N$3:$N$473-I2724))/2)^2*COS(RADIANS($M$3:$M$473))*COS(RADIANS(H2724))),$L$3:$L$473)</f>
        <v>n304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t="str" cm="1">
        <f t="array" ref="J2725">LOOKUP(1,1/FREQUENCY(0,SIN((RADIANS($M$3:$M$473-H2725))/2)^2+SIN((RADIANS($N$3:$N$473-I2725))/2)^2*COS(RADIANS($M$3:$M$473))*COS(RADIANS(H2725))),$L$3:$L$473)</f>
        <v>n304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t="str" cm="1">
        <f t="array" ref="J2726">LOOKUP(1,1/FREQUENCY(0,SIN((RADIANS($M$3:$M$473-H2726))/2)^2+SIN((RADIANS($N$3:$N$473-I2726))/2)^2*COS(RADIANS($M$3:$M$473))*COS(RADIANS(H2726))),$L$3:$L$473)</f>
        <v>n284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t="str" cm="1">
        <f t="array" ref="J2727">LOOKUP(1,1/FREQUENCY(0,SIN((RADIANS($M$3:$M$473-H2727))/2)^2+SIN((RADIANS($N$3:$N$473-I2727))/2)^2*COS(RADIANS($M$3:$M$473))*COS(RADIANS(H2727))),$L$3:$L$473)</f>
        <v>n51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t="str" cm="1">
        <f t="array" ref="J2728">LOOKUP(1,1/FREQUENCY(0,SIN((RADIANS($M$3:$M$473-H2728))/2)^2+SIN((RADIANS($N$3:$N$473-I2728))/2)^2*COS(RADIANS($M$3:$M$473))*COS(RADIANS(H2728))),$L$3:$L$473)</f>
        <v>n304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t="str" cm="1">
        <f t="array" ref="J2729">LOOKUP(1,1/FREQUENCY(0,SIN((RADIANS($M$3:$M$473-H2729))/2)^2+SIN((RADIANS($N$3:$N$473-I2729))/2)^2*COS(RADIANS($M$3:$M$473))*COS(RADIANS(H2729))),$L$3:$L$473)</f>
        <v>n51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t="str" cm="1">
        <f t="array" ref="J2730">LOOKUP(1,1/FREQUENCY(0,SIN((RADIANS($M$3:$M$473-H2730))/2)^2+SIN((RADIANS($N$3:$N$473-I2730))/2)^2*COS(RADIANS($M$3:$M$473))*COS(RADIANS(H2730))),$L$3:$L$473)</f>
        <v>n284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t="str" cm="1">
        <f t="array" ref="J2731">LOOKUP(1,1/FREQUENCY(0,SIN((RADIANS($M$3:$M$473-H2731))/2)^2+SIN((RADIANS($N$3:$N$473-I2731))/2)^2*COS(RADIANS($M$3:$M$473))*COS(RADIANS(H2731))),$L$3:$L$473)</f>
        <v>n51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t="str" cm="1">
        <f t="array" ref="J2732">LOOKUP(1,1/FREQUENCY(0,SIN((RADIANS($M$3:$M$473-H2732))/2)^2+SIN((RADIANS($N$3:$N$473-I2732))/2)^2*COS(RADIANS($M$3:$M$473))*COS(RADIANS(H2732))),$L$3:$L$473)</f>
        <v>n304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t="str" cm="1">
        <f t="array" ref="J2733">LOOKUP(1,1/FREQUENCY(0,SIN((RADIANS($M$3:$M$473-H2733))/2)^2+SIN((RADIANS($N$3:$N$473-I2733))/2)^2*COS(RADIANS($M$3:$M$473))*COS(RADIANS(H2733))),$L$3:$L$473)</f>
        <v>n397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t="str" cm="1">
        <f t="array" ref="J2734">LOOKUP(1,1/FREQUENCY(0,SIN((RADIANS($M$3:$M$473-H2734))/2)^2+SIN((RADIANS($N$3:$N$473-I2734))/2)^2*COS(RADIANS($M$3:$M$473))*COS(RADIANS(H2734))),$L$3:$L$473)</f>
        <v>n51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t="str" cm="1">
        <f t="array" ref="J2735">LOOKUP(1,1/FREQUENCY(0,SIN((RADIANS($M$3:$M$473-H2735))/2)^2+SIN((RADIANS($N$3:$N$473-I2735))/2)^2*COS(RADIANS($M$3:$M$473))*COS(RADIANS(H2735))),$L$3:$L$473)</f>
        <v>n51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t="str" cm="1">
        <f t="array" ref="J2736">LOOKUP(1,1/FREQUENCY(0,SIN((RADIANS($M$3:$M$473-H2736))/2)^2+SIN((RADIANS($N$3:$N$473-I2736))/2)^2*COS(RADIANS($M$3:$M$473))*COS(RADIANS(H2736))),$L$3:$L$473)</f>
        <v>n304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t="str" cm="1">
        <f t="array" ref="J2737">LOOKUP(1,1/FREQUENCY(0,SIN((RADIANS($M$3:$M$473-H2737))/2)^2+SIN((RADIANS($N$3:$N$473-I2737))/2)^2*COS(RADIANS($M$3:$M$473))*COS(RADIANS(H2737))),$L$3:$L$473)</f>
        <v>n302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t="str" cm="1">
        <f t="array" ref="J2738">LOOKUP(1,1/FREQUENCY(0,SIN((RADIANS($M$3:$M$473-H2738))/2)^2+SIN((RADIANS($N$3:$N$473-I2738))/2)^2*COS(RADIANS($M$3:$M$473))*COS(RADIANS(H2738))),$L$3:$L$473)</f>
        <v>n304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t="str" cm="1">
        <f t="array" ref="J2739">LOOKUP(1,1/FREQUENCY(0,SIN((RADIANS($M$3:$M$473-H2739))/2)^2+SIN((RADIANS($N$3:$N$473-I2739))/2)^2*COS(RADIANS($M$3:$M$473))*COS(RADIANS(H2739))),$L$3:$L$473)</f>
        <v>n304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t="str" cm="1">
        <f t="array" ref="J2740">LOOKUP(1,1/FREQUENCY(0,SIN((RADIANS($M$3:$M$473-H2740))/2)^2+SIN((RADIANS($N$3:$N$473-I2740))/2)^2*COS(RADIANS($M$3:$M$473))*COS(RADIANS(H2740))),$L$3:$L$473)</f>
        <v>n304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t="str" cm="1">
        <f t="array" ref="J2741">LOOKUP(1,1/FREQUENCY(0,SIN((RADIANS($M$3:$M$473-H2741))/2)^2+SIN((RADIANS($N$3:$N$473-I2741))/2)^2*COS(RADIANS($M$3:$M$473))*COS(RADIANS(H2741))),$L$3:$L$473)</f>
        <v>n304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t="str" cm="1">
        <f t="array" ref="J2742">LOOKUP(1,1/FREQUENCY(0,SIN((RADIANS($M$3:$M$473-H2742))/2)^2+SIN((RADIANS($N$3:$N$473-I2742))/2)^2*COS(RADIANS($M$3:$M$473))*COS(RADIANS(H2742))),$L$3:$L$473)</f>
        <v>n304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t="str" cm="1">
        <f t="array" ref="J2743">LOOKUP(1,1/FREQUENCY(0,SIN((RADIANS($M$3:$M$473-H2743))/2)^2+SIN((RADIANS($N$3:$N$473-I2743))/2)^2*COS(RADIANS($M$3:$M$473))*COS(RADIANS(H2743))),$L$3:$L$473)</f>
        <v>n304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t="str" cm="1">
        <f t="array" ref="J2744">LOOKUP(1,1/FREQUENCY(0,SIN((RADIANS($M$3:$M$473-H2744))/2)^2+SIN((RADIANS($N$3:$N$473-I2744))/2)^2*COS(RADIANS($M$3:$M$473))*COS(RADIANS(H2744))),$L$3:$L$473)</f>
        <v>n31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t="str" cm="1">
        <f t="array" ref="J2745">LOOKUP(1,1/FREQUENCY(0,SIN((RADIANS($M$3:$M$473-H2745))/2)^2+SIN((RADIANS($N$3:$N$473-I2745))/2)^2*COS(RADIANS($M$3:$M$473))*COS(RADIANS(H2745))),$L$3:$L$473)</f>
        <v>n304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t="str" cm="1">
        <f t="array" ref="J2746">LOOKUP(1,1/FREQUENCY(0,SIN((RADIANS($M$3:$M$473-H2746))/2)^2+SIN((RADIANS($N$3:$N$473-I2746))/2)^2*COS(RADIANS($M$3:$M$473))*COS(RADIANS(H2746))),$L$3:$L$473)</f>
        <v>n304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t="str" cm="1">
        <f t="array" ref="J2747">LOOKUP(1,1/FREQUENCY(0,SIN((RADIANS($M$3:$M$473-H2747))/2)^2+SIN((RADIANS($N$3:$N$473-I2747))/2)^2*COS(RADIANS($M$3:$M$473))*COS(RADIANS(H2747))),$L$3:$L$473)</f>
        <v>n304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t="str" cm="1">
        <f t="array" ref="J2748">LOOKUP(1,1/FREQUENCY(0,SIN((RADIANS($M$3:$M$473-H2748))/2)^2+SIN((RADIANS($N$3:$N$473-I2748))/2)^2*COS(RADIANS($M$3:$M$473))*COS(RADIANS(H2748))),$L$3:$L$473)</f>
        <v>n304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t="str" cm="1">
        <f t="array" ref="J2749">LOOKUP(1,1/FREQUENCY(0,SIN((RADIANS($M$3:$M$473-H2749))/2)^2+SIN((RADIANS($N$3:$N$473-I2749))/2)^2*COS(RADIANS($M$3:$M$473))*COS(RADIANS(H2749))),$L$3:$L$473)</f>
        <v>n304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t="str" cm="1">
        <f t="array" ref="J2750">LOOKUP(1,1/FREQUENCY(0,SIN((RADIANS($M$3:$M$473-H2750))/2)^2+SIN((RADIANS($N$3:$N$473-I2750))/2)^2*COS(RADIANS($M$3:$M$473))*COS(RADIANS(H2750))),$L$3:$L$473)</f>
        <v>n304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t="str" cm="1">
        <f t="array" ref="J2751">LOOKUP(1,1/FREQUENCY(0,SIN((RADIANS($M$3:$M$473-H2751))/2)^2+SIN((RADIANS($N$3:$N$473-I2751))/2)^2*COS(RADIANS($M$3:$M$473))*COS(RADIANS(H2751))),$L$3:$L$473)</f>
        <v>n304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t="str" cm="1">
        <f t="array" ref="J2752">LOOKUP(1,1/FREQUENCY(0,SIN((RADIANS($M$3:$M$473-H2752))/2)^2+SIN((RADIANS($N$3:$N$473-I2752))/2)^2*COS(RADIANS($M$3:$M$473))*COS(RADIANS(H2752))),$L$3:$L$473)</f>
        <v>n304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t="str" cm="1">
        <f t="array" ref="J2753">LOOKUP(1,1/FREQUENCY(0,SIN((RADIANS($M$3:$M$473-H2753))/2)^2+SIN((RADIANS($N$3:$N$473-I2753))/2)^2*COS(RADIANS($M$3:$M$473))*COS(RADIANS(H2753))),$L$3:$L$473)</f>
        <v>n304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t="str" cm="1">
        <f t="array" ref="J2754">LOOKUP(1,1/FREQUENCY(0,SIN((RADIANS($M$3:$M$473-H2754))/2)^2+SIN((RADIANS($N$3:$N$473-I2754))/2)^2*COS(RADIANS($M$3:$M$473))*COS(RADIANS(H2754))),$L$3:$L$473)</f>
        <v>n304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t="str" cm="1">
        <f t="array" ref="J2755">LOOKUP(1,1/FREQUENCY(0,SIN((RADIANS($M$3:$M$473-H2755))/2)^2+SIN((RADIANS($N$3:$N$473-I2755))/2)^2*COS(RADIANS($M$3:$M$473))*COS(RADIANS(H2755))),$L$3:$L$473)</f>
        <v>n304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t="str" cm="1">
        <f t="array" ref="J2756">LOOKUP(1,1/FREQUENCY(0,SIN((RADIANS($M$3:$M$473-H2756))/2)^2+SIN((RADIANS($N$3:$N$473-I2756))/2)^2*COS(RADIANS($M$3:$M$473))*COS(RADIANS(H2756))),$L$3:$L$473)</f>
        <v>n304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t="str" cm="1">
        <f t="array" ref="J2757">LOOKUP(1,1/FREQUENCY(0,SIN((RADIANS($M$3:$M$473-H2757))/2)^2+SIN((RADIANS($N$3:$N$473-I2757))/2)^2*COS(RADIANS($M$3:$M$473))*COS(RADIANS(H2757))),$L$3:$L$473)</f>
        <v>n304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t="str" cm="1">
        <f t="array" ref="J2758">LOOKUP(1,1/FREQUENCY(0,SIN((RADIANS($M$3:$M$473-H2758))/2)^2+SIN((RADIANS($N$3:$N$473-I2758))/2)^2*COS(RADIANS($M$3:$M$473))*COS(RADIANS(H2758))),$L$3:$L$473)</f>
        <v>n304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t="str" cm="1">
        <f t="array" ref="J2759">LOOKUP(1,1/FREQUENCY(0,SIN((RADIANS($M$3:$M$473-H2759))/2)^2+SIN((RADIANS($N$3:$N$473-I2759))/2)^2*COS(RADIANS($M$3:$M$473))*COS(RADIANS(H2759))),$L$3:$L$473)</f>
        <v>n304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t="str" cm="1">
        <f t="array" ref="J2760">LOOKUP(1,1/FREQUENCY(0,SIN((RADIANS($M$3:$M$473-H2760))/2)^2+SIN((RADIANS($N$3:$N$473-I2760))/2)^2*COS(RADIANS($M$3:$M$473))*COS(RADIANS(H2760))),$L$3:$L$473)</f>
        <v>n304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t="str" cm="1">
        <f t="array" ref="J2761">LOOKUP(1,1/FREQUENCY(0,SIN((RADIANS($M$3:$M$473-H2761))/2)^2+SIN((RADIANS($N$3:$N$473-I2761))/2)^2*COS(RADIANS($M$3:$M$473))*COS(RADIANS(H2761))),$L$3:$L$473)</f>
        <v>n31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t="str" cm="1">
        <f t="array" ref="J2762">LOOKUP(1,1/FREQUENCY(0,SIN((RADIANS($M$3:$M$473-H2762))/2)^2+SIN((RADIANS($N$3:$N$473-I2762))/2)^2*COS(RADIANS($M$3:$M$473))*COS(RADIANS(H2762))),$L$3:$L$473)</f>
        <v>n31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t="str" cm="1">
        <f t="array" ref="J2763">LOOKUP(1,1/FREQUENCY(0,SIN((RADIANS($M$3:$M$473-H2763))/2)^2+SIN((RADIANS($N$3:$N$473-I2763))/2)^2*COS(RADIANS($M$3:$M$473))*COS(RADIANS(H2763))),$L$3:$L$473)</f>
        <v>n31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t="str" cm="1">
        <f t="array" ref="J2764">LOOKUP(1,1/FREQUENCY(0,SIN((RADIANS($M$3:$M$473-H2764))/2)^2+SIN((RADIANS($N$3:$N$473-I2764))/2)^2*COS(RADIANS($M$3:$M$473))*COS(RADIANS(H2764))),$L$3:$L$473)</f>
        <v>n31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t="str" cm="1">
        <f t="array" ref="J2765">LOOKUP(1,1/FREQUENCY(0,SIN((RADIANS($M$3:$M$473-H2765))/2)^2+SIN((RADIANS($N$3:$N$473-I2765))/2)^2*COS(RADIANS($M$3:$M$473))*COS(RADIANS(H2765))),$L$3:$L$473)</f>
        <v>n31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t="str" cm="1">
        <f t="array" ref="J2766">LOOKUP(1,1/FREQUENCY(0,SIN((RADIANS($M$3:$M$473-H2766))/2)^2+SIN((RADIANS($N$3:$N$473-I2766))/2)^2*COS(RADIANS($M$3:$M$473))*COS(RADIANS(H2766))),$L$3:$L$473)</f>
        <v>n31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t="str" cm="1">
        <f t="array" ref="J2767">LOOKUP(1,1/FREQUENCY(0,SIN((RADIANS($M$3:$M$473-H2767))/2)^2+SIN((RADIANS($N$3:$N$473-I2767))/2)^2*COS(RADIANS($M$3:$M$473))*COS(RADIANS(H2767))),$L$3:$L$473)</f>
        <v>n31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t="str" cm="1">
        <f t="array" ref="J2768">LOOKUP(1,1/FREQUENCY(0,SIN((RADIANS($M$3:$M$473-H2768))/2)^2+SIN((RADIANS($N$3:$N$473-I2768))/2)^2*COS(RADIANS($M$3:$M$473))*COS(RADIANS(H2768))),$L$3:$L$473)</f>
        <v>n31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t="str" cm="1">
        <f t="array" ref="J2769">LOOKUP(1,1/FREQUENCY(0,SIN((RADIANS($M$3:$M$473-H2769))/2)^2+SIN((RADIANS($N$3:$N$473-I2769))/2)^2*COS(RADIANS($M$3:$M$473))*COS(RADIANS(H2769))),$L$3:$L$473)</f>
        <v>n31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t="str" cm="1">
        <f t="array" ref="J2770">LOOKUP(1,1/FREQUENCY(0,SIN((RADIANS($M$3:$M$473-H2770))/2)^2+SIN((RADIANS($N$3:$N$473-I2770))/2)^2*COS(RADIANS($M$3:$M$473))*COS(RADIANS(H2770))),$L$3:$L$473)</f>
        <v>n31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t="str" cm="1">
        <f t="array" ref="J2771">LOOKUP(1,1/FREQUENCY(0,SIN((RADIANS($M$3:$M$473-H2771))/2)^2+SIN((RADIANS($N$3:$N$473-I2771))/2)^2*COS(RADIANS($M$3:$M$473))*COS(RADIANS(H2771))),$L$3:$L$473)</f>
        <v>n31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t="str" cm="1">
        <f t="array" ref="J2772">LOOKUP(1,1/FREQUENCY(0,SIN((RADIANS($M$3:$M$473-H2772))/2)^2+SIN((RADIANS($N$3:$N$473-I2772))/2)^2*COS(RADIANS($M$3:$M$473))*COS(RADIANS(H2772))),$L$3:$L$473)</f>
        <v>n31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t="str" cm="1">
        <f t="array" ref="J2773">LOOKUP(1,1/FREQUENCY(0,SIN((RADIANS($M$3:$M$473-H2773))/2)^2+SIN((RADIANS($N$3:$N$473-I2773))/2)^2*COS(RADIANS($M$3:$M$473))*COS(RADIANS(H2773))),$L$3:$L$473)</f>
        <v>n31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t="str" cm="1">
        <f t="array" ref="J2774">LOOKUP(1,1/FREQUENCY(0,SIN((RADIANS($M$3:$M$473-H2774))/2)^2+SIN((RADIANS($N$3:$N$473-I2774))/2)^2*COS(RADIANS($M$3:$M$473))*COS(RADIANS(H2774))),$L$3:$L$473)</f>
        <v>n31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t="str" cm="1">
        <f t="array" ref="J2775">LOOKUP(1,1/FREQUENCY(0,SIN((RADIANS($M$3:$M$473-H2775))/2)^2+SIN((RADIANS($N$3:$N$473-I2775))/2)^2*COS(RADIANS($M$3:$M$473))*COS(RADIANS(H2775))),$L$3:$L$473)</f>
        <v>n31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t="str" cm="1">
        <f t="array" ref="J2776">LOOKUP(1,1/FREQUENCY(0,SIN((RADIANS($M$3:$M$473-H2776))/2)^2+SIN((RADIANS($N$3:$N$473-I2776))/2)^2*COS(RADIANS($M$3:$M$473))*COS(RADIANS(H2776))),$L$3:$L$473)</f>
        <v>n31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t="str" cm="1">
        <f t="array" ref="J2777">LOOKUP(1,1/FREQUENCY(0,SIN((RADIANS($M$3:$M$473-H2777))/2)^2+SIN((RADIANS($N$3:$N$473-I2777))/2)^2*COS(RADIANS($M$3:$M$473))*COS(RADIANS(H2777))),$L$3:$L$473)</f>
        <v>n31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t="str" cm="1">
        <f t="array" ref="J2778">LOOKUP(1,1/FREQUENCY(0,SIN((RADIANS($M$3:$M$473-H2778))/2)^2+SIN((RADIANS($N$3:$N$473-I2778))/2)^2*COS(RADIANS($M$3:$M$473))*COS(RADIANS(H2778))),$L$3:$L$473)</f>
        <v>n31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t="str" cm="1">
        <f t="array" ref="J2779">LOOKUP(1,1/FREQUENCY(0,SIN((RADIANS($M$3:$M$473-H2779))/2)^2+SIN((RADIANS($N$3:$N$473-I2779))/2)^2*COS(RADIANS($M$3:$M$473))*COS(RADIANS(H2779))),$L$3:$L$473)</f>
        <v>n31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t="str" cm="1">
        <f t="array" ref="J2780">LOOKUP(1,1/FREQUENCY(0,SIN((RADIANS($M$3:$M$473-H2780))/2)^2+SIN((RADIANS($N$3:$N$473-I2780))/2)^2*COS(RADIANS($M$3:$M$473))*COS(RADIANS(H2780))),$L$3:$L$473)</f>
        <v>n31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t="str" cm="1">
        <f t="array" ref="J2781">LOOKUP(1,1/FREQUENCY(0,SIN((RADIANS($M$3:$M$473-H2781))/2)^2+SIN((RADIANS($N$3:$N$473-I2781))/2)^2*COS(RADIANS($M$3:$M$473))*COS(RADIANS(H2781))),$L$3:$L$473)</f>
        <v>n302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t="str" cm="1">
        <f t="array" ref="J2782">LOOKUP(1,1/FREQUENCY(0,SIN((RADIANS($M$3:$M$473-H2782))/2)^2+SIN((RADIANS($N$3:$N$473-I2782))/2)^2*COS(RADIANS($M$3:$M$473))*COS(RADIANS(H2782))),$L$3:$L$473)</f>
        <v>n303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t="str" cm="1">
        <f t="array" ref="J2783">LOOKUP(1,1/FREQUENCY(0,SIN((RADIANS($M$3:$M$473-H2783))/2)^2+SIN((RADIANS($N$3:$N$473-I2783))/2)^2*COS(RADIANS($M$3:$M$473))*COS(RADIANS(H2783))),$L$3:$L$473)</f>
        <v>n302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t="str" cm="1">
        <f t="array" ref="J2784">LOOKUP(1,1/FREQUENCY(0,SIN((RADIANS($M$3:$M$473-H2784))/2)^2+SIN((RADIANS($N$3:$N$473-I2784))/2)^2*COS(RADIANS($M$3:$M$473))*COS(RADIANS(H2784))),$L$3:$L$473)</f>
        <v>n77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t="str" cm="1">
        <f t="array" ref="J2785">LOOKUP(1,1/FREQUENCY(0,SIN((RADIANS($M$3:$M$473-H2785))/2)^2+SIN((RADIANS($N$3:$N$473-I2785))/2)^2*COS(RADIANS($M$3:$M$473))*COS(RADIANS(H2785))),$L$3:$L$473)</f>
        <v>n286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t="str" cm="1">
        <f t="array" ref="J2786">LOOKUP(1,1/FREQUENCY(0,SIN((RADIANS($M$3:$M$473-H2786))/2)^2+SIN((RADIANS($N$3:$N$473-I2786))/2)^2*COS(RADIANS($M$3:$M$473))*COS(RADIANS(H2786))),$L$3:$L$473)</f>
        <v>n51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t="str" cm="1">
        <f t="array" ref="J2787">LOOKUP(1,1/FREQUENCY(0,SIN((RADIANS($M$3:$M$473-H2787))/2)^2+SIN((RADIANS($N$3:$N$473-I2787))/2)^2*COS(RADIANS($M$3:$M$473))*COS(RADIANS(H2787))),$L$3:$L$473)</f>
        <v>n286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t="str" cm="1">
        <f t="array" ref="J2788">LOOKUP(1,1/FREQUENCY(0,SIN((RADIANS($M$3:$M$473-H2788))/2)^2+SIN((RADIANS($N$3:$N$473-I2788))/2)^2*COS(RADIANS($M$3:$M$473))*COS(RADIANS(H2788))),$L$3:$L$473)</f>
        <v>n302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t="str" cm="1">
        <f t="array" ref="J2789">LOOKUP(1,1/FREQUENCY(0,SIN((RADIANS($M$3:$M$473-H2789))/2)^2+SIN((RADIANS($N$3:$N$473-I2789))/2)^2*COS(RADIANS($M$3:$M$473))*COS(RADIANS(H2789))),$L$3:$L$473)</f>
        <v>n286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t="str" cm="1">
        <f t="array" ref="J2790">LOOKUP(1,1/FREQUENCY(0,SIN((RADIANS($M$3:$M$473-H2790))/2)^2+SIN((RADIANS($N$3:$N$473-I2790))/2)^2*COS(RADIANS($M$3:$M$473))*COS(RADIANS(H2790))),$L$3:$L$473)</f>
        <v>n303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t="str" cm="1">
        <f t="array" ref="J2791">LOOKUP(1,1/FREQUENCY(0,SIN((RADIANS($M$3:$M$473-H2791))/2)^2+SIN((RADIANS($N$3:$N$473-I2791))/2)^2*COS(RADIANS($M$3:$M$473))*COS(RADIANS(H2791))),$L$3:$L$473)</f>
        <v>n302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t="str" cm="1">
        <f t="array" ref="J2792">LOOKUP(1,1/FREQUENCY(0,SIN((RADIANS($M$3:$M$473-H2792))/2)^2+SIN((RADIANS($N$3:$N$473-I2792))/2)^2*COS(RADIANS($M$3:$M$473))*COS(RADIANS(H2792))),$L$3:$L$473)</f>
        <v>n286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t="str" cm="1">
        <f t="array" ref="J2793">LOOKUP(1,1/FREQUENCY(0,SIN((RADIANS($M$3:$M$473-H2793))/2)^2+SIN((RADIANS($N$3:$N$473-I2793))/2)^2*COS(RADIANS($M$3:$M$473))*COS(RADIANS(H2793))),$L$3:$L$473)</f>
        <v>n303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t="str" cm="1">
        <f t="array" ref="J2794">LOOKUP(1,1/FREQUENCY(0,SIN((RADIANS($M$3:$M$473-H2794))/2)^2+SIN((RADIANS($N$3:$N$473-I2794))/2)^2*COS(RADIANS($M$3:$M$473))*COS(RADIANS(H2794))),$L$3:$L$473)</f>
        <v>n286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t="str" cm="1">
        <f t="array" ref="J2795">LOOKUP(1,1/FREQUENCY(0,SIN((RADIANS($M$3:$M$473-H2795))/2)^2+SIN((RADIANS($N$3:$N$473-I2795))/2)^2*COS(RADIANS($M$3:$M$473))*COS(RADIANS(H2795))),$L$3:$L$473)</f>
        <v>n286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t="str" cm="1">
        <f t="array" ref="J2796">LOOKUP(1,1/FREQUENCY(0,SIN((RADIANS($M$3:$M$473-H2796))/2)^2+SIN((RADIANS($N$3:$N$473-I2796))/2)^2*COS(RADIANS($M$3:$M$473))*COS(RADIANS(H2796))),$L$3:$L$473)</f>
        <v>n303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t="str" cm="1">
        <f t="array" ref="J2797">LOOKUP(1,1/FREQUENCY(0,SIN((RADIANS($M$3:$M$473-H2797))/2)^2+SIN((RADIANS($N$3:$N$473-I2797))/2)^2*COS(RADIANS($M$3:$M$473))*COS(RADIANS(H2797))),$L$3:$L$473)</f>
        <v>n302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t="str" cm="1">
        <f t="array" ref="J2798">LOOKUP(1,1/FREQUENCY(0,SIN((RADIANS($M$3:$M$473-H2798))/2)^2+SIN((RADIANS($N$3:$N$473-I2798))/2)^2*COS(RADIANS($M$3:$M$473))*COS(RADIANS(H2798))),$L$3:$L$473)</f>
        <v>n77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t="str" cm="1">
        <f t="array" ref="J2799">LOOKUP(1,1/FREQUENCY(0,SIN((RADIANS($M$3:$M$473-H2799))/2)^2+SIN((RADIANS($N$3:$N$473-I2799))/2)^2*COS(RADIANS($M$3:$M$473))*COS(RADIANS(H2799))),$L$3:$L$473)</f>
        <v>n286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t="str" cm="1">
        <f t="array" ref="J2800">LOOKUP(1,1/FREQUENCY(0,SIN((RADIANS($M$3:$M$473-H2800))/2)^2+SIN((RADIANS($N$3:$N$473-I2800))/2)^2*COS(RADIANS($M$3:$M$473))*COS(RADIANS(H2800))),$L$3:$L$473)</f>
        <v>n286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t="str" cm="1">
        <f t="array" ref="J2801">LOOKUP(1,1/FREQUENCY(0,SIN((RADIANS($M$3:$M$473-H2801))/2)^2+SIN((RADIANS($N$3:$N$473-I2801))/2)^2*COS(RADIANS($M$3:$M$473))*COS(RADIANS(H2801))),$L$3:$L$473)</f>
        <v>n286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t="str" cm="1">
        <f t="array" ref="J2802">LOOKUP(1,1/FREQUENCY(0,SIN((RADIANS($M$3:$M$473-H2802))/2)^2+SIN((RADIANS($N$3:$N$473-I2802))/2)^2*COS(RADIANS($M$3:$M$473))*COS(RADIANS(H2802))),$L$3:$L$473)</f>
        <v>n302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t="str" cm="1">
        <f t="array" ref="J2803">LOOKUP(1,1/FREQUENCY(0,SIN((RADIANS($M$3:$M$473-H2803))/2)^2+SIN((RADIANS($N$3:$N$473-I2803))/2)^2*COS(RADIANS($M$3:$M$473))*COS(RADIANS(H2803))),$L$3:$L$473)</f>
        <v>n302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t="str" cm="1">
        <f t="array" ref="J2804">LOOKUP(1,1/FREQUENCY(0,SIN((RADIANS($M$3:$M$473-H2804))/2)^2+SIN((RADIANS($N$3:$N$473-I2804))/2)^2*COS(RADIANS($M$3:$M$473))*COS(RADIANS(H2804))),$L$3:$L$473)</f>
        <v>n303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t="str" cm="1">
        <f t="array" ref="J2805">LOOKUP(1,1/FREQUENCY(0,SIN((RADIANS($M$3:$M$473-H2805))/2)^2+SIN((RADIANS($N$3:$N$473-I2805))/2)^2*COS(RADIANS($M$3:$M$473))*COS(RADIANS(H2805))),$L$3:$L$473)</f>
        <v>n286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t="str" cm="1">
        <f t="array" ref="J2806">LOOKUP(1,1/FREQUENCY(0,SIN((RADIANS($M$3:$M$473-H2806))/2)^2+SIN((RADIANS($N$3:$N$473-I2806))/2)^2*COS(RADIANS($M$3:$M$473))*COS(RADIANS(H2806))),$L$3:$L$473)</f>
        <v>n77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t="str" cm="1">
        <f t="array" ref="J2807">LOOKUP(1,1/FREQUENCY(0,SIN((RADIANS($M$3:$M$473-H2807))/2)^2+SIN((RADIANS($N$3:$N$473-I2807))/2)^2*COS(RADIANS($M$3:$M$473))*COS(RADIANS(H2807))),$L$3:$L$473)</f>
        <v>n302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t="str" cm="1">
        <f t="array" ref="J2808">LOOKUP(1,1/FREQUENCY(0,SIN((RADIANS($M$3:$M$473-H2808))/2)^2+SIN((RADIANS($N$3:$N$473-I2808))/2)^2*COS(RADIANS($M$3:$M$473))*COS(RADIANS(H2808))),$L$3:$L$473)</f>
        <v>n303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t="str" cm="1">
        <f t="array" ref="J2809">LOOKUP(1,1/FREQUENCY(0,SIN((RADIANS($M$3:$M$473-H2809))/2)^2+SIN((RADIANS($N$3:$N$473-I2809))/2)^2*COS(RADIANS($M$3:$M$473))*COS(RADIANS(H2809))),$L$3:$L$473)</f>
        <v>n51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t="str" cm="1">
        <f t="array" ref="J2810">LOOKUP(1,1/FREQUENCY(0,SIN((RADIANS($M$3:$M$473-H2810))/2)^2+SIN((RADIANS($N$3:$N$473-I2810))/2)^2*COS(RADIANS($M$3:$M$473))*COS(RADIANS(H2810))),$L$3:$L$473)</f>
        <v>n302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t="str" cm="1">
        <f t="array" ref="J2811">LOOKUP(1,1/FREQUENCY(0,SIN((RADIANS($M$3:$M$473-H2811))/2)^2+SIN((RADIANS($N$3:$N$473-I2811))/2)^2*COS(RADIANS($M$3:$M$473))*COS(RADIANS(H2811))),$L$3:$L$473)</f>
        <v>n302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t="str" cm="1">
        <f t="array" ref="J2812">LOOKUP(1,1/FREQUENCY(0,SIN((RADIANS($M$3:$M$473-H2812))/2)^2+SIN((RADIANS($N$3:$N$473-I2812))/2)^2*COS(RADIANS($M$3:$M$473))*COS(RADIANS(H2812))),$L$3:$L$473)</f>
        <v>n51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t="str" cm="1">
        <f t="array" ref="J2813">LOOKUP(1,1/FREQUENCY(0,SIN((RADIANS($M$3:$M$473-H2813))/2)^2+SIN((RADIANS($N$3:$N$473-I2813))/2)^2*COS(RADIANS($M$3:$M$473))*COS(RADIANS(H2813))),$L$3:$L$473)</f>
        <v>n51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t="str" cm="1">
        <f t="array" ref="J2814">LOOKUP(1,1/FREQUENCY(0,SIN((RADIANS($M$3:$M$473-H2814))/2)^2+SIN((RADIANS($N$3:$N$473-I2814))/2)^2*COS(RADIANS($M$3:$M$473))*COS(RADIANS(H2814))),$L$3:$L$473)</f>
        <v>n51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t="str" cm="1">
        <f t="array" ref="J2815">LOOKUP(1,1/FREQUENCY(0,SIN((RADIANS($M$3:$M$473-H2815))/2)^2+SIN((RADIANS($N$3:$N$473-I2815))/2)^2*COS(RADIANS($M$3:$M$473))*COS(RADIANS(H2815))),$L$3:$L$473)</f>
        <v>n51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t="str" cm="1">
        <f t="array" ref="J2816">LOOKUP(1,1/FREQUENCY(0,SIN((RADIANS($M$3:$M$473-H2816))/2)^2+SIN((RADIANS($N$3:$N$473-I2816))/2)^2*COS(RADIANS($M$3:$M$473))*COS(RADIANS(H2816))),$L$3:$L$473)</f>
        <v>n302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t="str" cm="1">
        <f t="array" ref="J2817">LOOKUP(1,1/FREQUENCY(0,SIN((RADIANS($M$3:$M$473-H2817))/2)^2+SIN((RADIANS($N$3:$N$473-I2817))/2)^2*COS(RADIANS($M$3:$M$473))*COS(RADIANS(H2817))),$L$3:$L$473)</f>
        <v>n51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t="str" cm="1">
        <f t="array" ref="J2818">LOOKUP(1,1/FREQUENCY(0,SIN((RADIANS($M$3:$M$473-H2818))/2)^2+SIN((RADIANS($N$3:$N$473-I2818))/2)^2*COS(RADIANS($M$3:$M$473))*COS(RADIANS(H2818))),$L$3:$L$473)</f>
        <v>n51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t="str" cm="1">
        <f t="array" ref="J2819">LOOKUP(1,1/FREQUENCY(0,SIN((RADIANS($M$3:$M$473-H2819))/2)^2+SIN((RADIANS($N$3:$N$473-I2819))/2)^2*COS(RADIANS($M$3:$M$473))*COS(RADIANS(H2819))),$L$3:$L$473)</f>
        <v>n51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t="str" cm="1">
        <f t="array" ref="J2820">LOOKUP(1,1/FREQUENCY(0,SIN((RADIANS($M$3:$M$473-H2820))/2)^2+SIN((RADIANS($N$3:$N$473-I2820))/2)^2*COS(RADIANS($M$3:$M$473))*COS(RADIANS(H2820))),$L$3:$L$473)</f>
        <v>n302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t="str" cm="1">
        <f t="array" ref="J2821">LOOKUP(1,1/FREQUENCY(0,SIN((RADIANS($M$3:$M$473-H2821))/2)^2+SIN((RADIANS($N$3:$N$473-I2821))/2)^2*COS(RADIANS($M$3:$M$473))*COS(RADIANS(H2821))),$L$3:$L$473)</f>
        <v>n302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t="str" cm="1">
        <f t="array" ref="J2822">LOOKUP(1,1/FREQUENCY(0,SIN((RADIANS($M$3:$M$473-H2822))/2)^2+SIN((RADIANS($N$3:$N$473-I2822))/2)^2*COS(RADIANS($M$3:$M$473))*COS(RADIANS(H2822))),$L$3:$L$473)</f>
        <v>n302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t="str" cm="1">
        <f t="array" ref="J2823">LOOKUP(1,1/FREQUENCY(0,SIN((RADIANS($M$3:$M$473-H2823))/2)^2+SIN((RADIANS($N$3:$N$473-I2823))/2)^2*COS(RADIANS($M$3:$M$473))*COS(RADIANS(H2823))),$L$3:$L$473)</f>
        <v>n31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t="str" cm="1">
        <f t="array" ref="J2824">LOOKUP(1,1/FREQUENCY(0,SIN((RADIANS($M$3:$M$473-H2824))/2)^2+SIN((RADIANS($N$3:$N$473-I2824))/2)^2*COS(RADIANS($M$3:$M$473))*COS(RADIANS(H2824))),$L$3:$L$473)</f>
        <v>n51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t="str" cm="1">
        <f t="array" ref="J2825">LOOKUP(1,1/FREQUENCY(0,SIN((RADIANS($M$3:$M$473-H2825))/2)^2+SIN((RADIANS($N$3:$N$473-I2825))/2)^2*COS(RADIANS($M$3:$M$473))*COS(RADIANS(H2825))),$L$3:$L$473)</f>
        <v>n51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t="str" cm="1">
        <f t="array" ref="J2826">LOOKUP(1,1/FREQUENCY(0,SIN((RADIANS($M$3:$M$473-H2826))/2)^2+SIN((RADIANS($N$3:$N$473-I2826))/2)^2*COS(RADIANS($M$3:$M$473))*COS(RADIANS(H2826))),$L$3:$L$473)</f>
        <v>n51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t="str" cm="1">
        <f t="array" ref="J2827">LOOKUP(1,1/FREQUENCY(0,SIN((RADIANS($M$3:$M$473-H2827))/2)^2+SIN((RADIANS($N$3:$N$473-I2827))/2)^2*COS(RADIANS($M$3:$M$473))*COS(RADIANS(H2827))),$L$3:$L$473)</f>
        <v>n31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t="str" cm="1">
        <f t="array" ref="J2828">LOOKUP(1,1/FREQUENCY(0,SIN((RADIANS($M$3:$M$473-H2828))/2)^2+SIN((RADIANS($N$3:$N$473-I2828))/2)^2*COS(RADIANS($M$3:$M$473))*COS(RADIANS(H2828))),$L$3:$L$473)</f>
        <v>n51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t="str" cm="1">
        <f t="array" ref="J2829">LOOKUP(1,1/FREQUENCY(0,SIN((RADIANS($M$3:$M$473-H2829))/2)^2+SIN((RADIANS($N$3:$N$473-I2829))/2)^2*COS(RADIANS($M$3:$M$473))*COS(RADIANS(H2829))),$L$3:$L$473)</f>
        <v>n51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t="str" cm="1">
        <f t="array" ref="J2830">LOOKUP(1,1/FREQUENCY(0,SIN((RADIANS($M$3:$M$473-H2830))/2)^2+SIN((RADIANS($N$3:$N$473-I2830))/2)^2*COS(RADIANS($M$3:$M$473))*COS(RADIANS(H2830))),$L$3:$L$473)</f>
        <v>n51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t="str" cm="1">
        <f t="array" ref="J2831">LOOKUP(1,1/FREQUENCY(0,SIN((RADIANS($M$3:$M$473-H2831))/2)^2+SIN((RADIANS($N$3:$N$473-I2831))/2)^2*COS(RADIANS($M$3:$M$473))*COS(RADIANS(H2831))),$L$3:$L$473)</f>
        <v>n51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t="str" cm="1">
        <f t="array" ref="J2832">LOOKUP(1,1/FREQUENCY(0,SIN((RADIANS($M$3:$M$473-H2832))/2)^2+SIN((RADIANS($N$3:$N$473-I2832))/2)^2*COS(RADIANS($M$3:$M$473))*COS(RADIANS(H2832))),$L$3:$L$473)</f>
        <v>n302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t="str" cm="1">
        <f t="array" ref="J2833">LOOKUP(1,1/FREQUENCY(0,SIN((RADIANS($M$3:$M$473-H2833))/2)^2+SIN((RADIANS($N$3:$N$473-I2833))/2)^2*COS(RADIANS($M$3:$M$473))*COS(RADIANS(H2833))),$L$3:$L$473)</f>
        <v>n51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t="str" cm="1">
        <f t="array" ref="J2834">LOOKUP(1,1/FREQUENCY(0,SIN((RADIANS($M$3:$M$473-H2834))/2)^2+SIN((RADIANS($N$3:$N$473-I2834))/2)^2*COS(RADIANS($M$3:$M$473))*COS(RADIANS(H2834))),$L$3:$L$473)</f>
        <v>n51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t="str" cm="1">
        <f t="array" ref="J2835">LOOKUP(1,1/FREQUENCY(0,SIN((RADIANS($M$3:$M$473-H2835))/2)^2+SIN((RADIANS($N$3:$N$473-I2835))/2)^2*COS(RADIANS($M$3:$M$473))*COS(RADIANS(H2835))),$L$3:$L$473)</f>
        <v>n51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t="str" cm="1">
        <f t="array" ref="J2836">LOOKUP(1,1/FREQUENCY(0,SIN((RADIANS($M$3:$M$473-H2836))/2)^2+SIN((RADIANS($N$3:$N$473-I2836))/2)^2*COS(RADIANS($M$3:$M$473))*COS(RADIANS(H2836))),$L$3:$L$473)</f>
        <v>n111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t="str" cm="1">
        <f t="array" ref="J2837">LOOKUP(1,1/FREQUENCY(0,SIN((RADIANS($M$3:$M$473-H2837))/2)^2+SIN((RADIANS($N$3:$N$473-I2837))/2)^2*COS(RADIANS($M$3:$M$473))*COS(RADIANS(H2837))),$L$3:$L$473)</f>
        <v>n77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t="str" cm="1">
        <f t="array" ref="J2838">LOOKUP(1,1/FREQUENCY(0,SIN((RADIANS($M$3:$M$473-H2838))/2)^2+SIN((RADIANS($N$3:$N$473-I2838))/2)^2*COS(RADIANS($M$3:$M$473))*COS(RADIANS(H2838))),$L$3:$L$473)</f>
        <v>n51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t="str" cm="1">
        <f t="array" ref="J2839">LOOKUP(1,1/FREQUENCY(0,SIN((RADIANS($M$3:$M$473-H2839))/2)^2+SIN((RADIANS($N$3:$N$473-I2839))/2)^2*COS(RADIANS($M$3:$M$473))*COS(RADIANS(H2839))),$L$3:$L$473)</f>
        <v>n284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t="str" cm="1">
        <f t="array" ref="J2840">LOOKUP(1,1/FREQUENCY(0,SIN((RADIANS($M$3:$M$473-H2840))/2)^2+SIN((RADIANS($N$3:$N$473-I2840))/2)^2*COS(RADIANS($M$3:$M$473))*COS(RADIANS(H2840))),$L$3:$L$473)</f>
        <v>n111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t="str" cm="1">
        <f t="array" ref="J2841">LOOKUP(1,1/FREQUENCY(0,SIN((RADIANS($M$3:$M$473-H2841))/2)^2+SIN((RADIANS($N$3:$N$473-I2841))/2)^2*COS(RADIANS($M$3:$M$473))*COS(RADIANS(H2841))),$L$3:$L$473)</f>
        <v>n77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t="str" cm="1">
        <f t="array" ref="J2842">LOOKUP(1,1/FREQUENCY(0,SIN((RADIANS($M$3:$M$473-H2842))/2)^2+SIN((RADIANS($N$3:$N$473-I2842))/2)^2*COS(RADIANS($M$3:$M$473))*COS(RADIANS(H2842))),$L$3:$L$473)</f>
        <v>n77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t="str" cm="1">
        <f t="array" ref="J2843">LOOKUP(1,1/FREQUENCY(0,SIN((RADIANS($M$3:$M$473-H2843))/2)^2+SIN((RADIANS($N$3:$N$473-I2843))/2)^2*COS(RADIANS($M$3:$M$473))*COS(RADIANS(H2843))),$L$3:$L$473)</f>
        <v>n77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t="str" cm="1">
        <f t="array" ref="J2844">LOOKUP(1,1/FREQUENCY(0,SIN((RADIANS($M$3:$M$473-H2844))/2)^2+SIN((RADIANS($N$3:$N$473-I2844))/2)^2*COS(RADIANS($M$3:$M$473))*COS(RADIANS(H2844))),$L$3:$L$473)</f>
        <v>n51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t="str" cm="1">
        <f t="array" ref="J2845">LOOKUP(1,1/FREQUENCY(0,SIN((RADIANS($M$3:$M$473-H2845))/2)^2+SIN((RADIANS($N$3:$N$473-I2845))/2)^2*COS(RADIANS($M$3:$M$473))*COS(RADIANS(H2845))),$L$3:$L$473)</f>
        <v>n77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t="str" cm="1">
        <f t="array" ref="J2846">LOOKUP(1,1/FREQUENCY(0,SIN((RADIANS($M$3:$M$473-H2846))/2)^2+SIN((RADIANS($N$3:$N$473-I2846))/2)^2*COS(RADIANS($M$3:$M$473))*COS(RADIANS(H2846))),$L$3:$L$473)</f>
        <v>n77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t="str" cm="1">
        <f t="array" ref="J2847">LOOKUP(1,1/FREQUENCY(0,SIN((RADIANS($M$3:$M$473-H2847))/2)^2+SIN((RADIANS($N$3:$N$473-I2847))/2)^2*COS(RADIANS($M$3:$M$473))*COS(RADIANS(H2847))),$L$3:$L$473)</f>
        <v>n51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t="str" cm="1">
        <f t="array" ref="J2848">LOOKUP(1,1/FREQUENCY(0,SIN((RADIANS($M$3:$M$473-H2848))/2)^2+SIN((RADIANS($N$3:$N$473-I2848))/2)^2*COS(RADIANS($M$3:$M$473))*COS(RADIANS(H2848))),$L$3:$L$473)</f>
        <v>n51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t="str" cm="1">
        <f t="array" ref="J2849">LOOKUP(1,1/FREQUENCY(0,SIN((RADIANS($M$3:$M$473-H2849))/2)^2+SIN((RADIANS($N$3:$N$473-I2849))/2)^2*COS(RADIANS($M$3:$M$473))*COS(RADIANS(H2849))),$L$3:$L$473)</f>
        <v>n269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t="str" cm="1">
        <f t="array" ref="J2850">LOOKUP(1,1/FREQUENCY(0,SIN((RADIANS($M$3:$M$473-H2850))/2)^2+SIN((RADIANS($N$3:$N$473-I2850))/2)^2*COS(RADIANS($M$3:$M$473))*COS(RADIANS(H2850))),$L$3:$L$473)</f>
        <v>n77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t="str" cm="1">
        <f t="array" ref="J2851">LOOKUP(1,1/FREQUENCY(0,SIN((RADIANS($M$3:$M$473-H2851))/2)^2+SIN((RADIANS($N$3:$N$473-I2851))/2)^2*COS(RADIANS($M$3:$M$473))*COS(RADIANS(H2851))),$L$3:$L$473)</f>
        <v>n77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t="str" cm="1">
        <f t="array" ref="J2852">LOOKUP(1,1/FREQUENCY(0,SIN((RADIANS($M$3:$M$473-H2852))/2)^2+SIN((RADIANS($N$3:$N$473-I2852))/2)^2*COS(RADIANS($M$3:$M$473))*COS(RADIANS(H2852))),$L$3:$L$473)</f>
        <v>n77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t="str" cm="1">
        <f t="array" ref="J2853">LOOKUP(1,1/FREQUENCY(0,SIN((RADIANS($M$3:$M$473-H2853))/2)^2+SIN((RADIANS($N$3:$N$473-I2853))/2)^2*COS(RADIANS($M$3:$M$473))*COS(RADIANS(H2853))),$L$3:$L$473)</f>
        <v>n77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t="str" cm="1">
        <f t="array" ref="J2854">LOOKUP(1,1/FREQUENCY(0,SIN((RADIANS($M$3:$M$473-H2854))/2)^2+SIN((RADIANS($N$3:$N$473-I2854))/2)^2*COS(RADIANS($M$3:$M$473))*COS(RADIANS(H2854))),$L$3:$L$473)</f>
        <v>n77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t="str" cm="1">
        <f t="array" ref="J2855">LOOKUP(1,1/FREQUENCY(0,SIN((RADIANS($M$3:$M$473-H2855))/2)^2+SIN((RADIANS($N$3:$N$473-I2855))/2)^2*COS(RADIANS($M$3:$M$473))*COS(RADIANS(H2855))),$L$3:$L$473)</f>
        <v>n77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t="str" cm="1">
        <f t="array" ref="J2856">LOOKUP(1,1/FREQUENCY(0,SIN((RADIANS($M$3:$M$473-H2856))/2)^2+SIN((RADIANS($N$3:$N$473-I2856))/2)^2*COS(RADIANS($M$3:$M$473))*COS(RADIANS(H2856))),$L$3:$L$473)</f>
        <v>n77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t="str" cm="1">
        <f t="array" ref="J2857">LOOKUP(1,1/FREQUENCY(0,SIN((RADIANS($M$3:$M$473-H2857))/2)^2+SIN((RADIANS($N$3:$N$473-I2857))/2)^2*COS(RADIANS($M$3:$M$473))*COS(RADIANS(H2857))),$L$3:$L$473)</f>
        <v>n111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t="str" cm="1">
        <f t="array" ref="J2858">LOOKUP(1,1/FREQUENCY(0,SIN((RADIANS($M$3:$M$473-H2858))/2)^2+SIN((RADIANS($N$3:$N$473-I2858))/2)^2*COS(RADIANS($M$3:$M$473))*COS(RADIANS(H2858))),$L$3:$L$473)</f>
        <v>n258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t="str" cm="1">
        <f t="array" ref="J2859">LOOKUP(1,1/FREQUENCY(0,SIN((RADIANS($M$3:$M$473-H2859))/2)^2+SIN((RADIANS($N$3:$N$473-I2859))/2)^2*COS(RADIANS($M$3:$M$473))*COS(RADIANS(H2859))),$L$3:$L$473)</f>
        <v>n258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t="str" cm="1">
        <f t="array" ref="J2860">LOOKUP(1,1/FREQUENCY(0,SIN((RADIANS($M$3:$M$473-H2860))/2)^2+SIN((RADIANS($N$3:$N$473-I2860))/2)^2*COS(RADIANS($M$3:$M$473))*COS(RADIANS(H2860))),$L$3:$L$473)</f>
        <v>n258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t="str" cm="1">
        <f t="array" ref="J2861">LOOKUP(1,1/FREQUENCY(0,SIN((RADIANS($M$3:$M$473-H2861))/2)^2+SIN((RADIANS($N$3:$N$473-I2861))/2)^2*COS(RADIANS($M$3:$M$473))*COS(RADIANS(H2861))),$L$3:$L$473)</f>
        <v>n286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t="str" cm="1">
        <f t="array" ref="J2862">LOOKUP(1,1/FREQUENCY(0,SIN((RADIANS($M$3:$M$473-H2862))/2)^2+SIN((RADIANS($N$3:$N$473-I2862))/2)^2*COS(RADIANS($M$3:$M$473))*COS(RADIANS(H2862))),$L$3:$L$473)</f>
        <v>n33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t="str" cm="1">
        <f t="array" ref="J2863">LOOKUP(1,1/FREQUENCY(0,SIN((RADIANS($M$3:$M$473-H2863))/2)^2+SIN((RADIANS($N$3:$N$473-I2863))/2)^2*COS(RADIANS($M$3:$M$473))*COS(RADIANS(H2863))),$L$3:$L$473)</f>
        <v>n286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t="str" cm="1">
        <f t="array" ref="J2864">LOOKUP(1,1/FREQUENCY(0,SIN((RADIANS($M$3:$M$473-H2864))/2)^2+SIN((RADIANS($N$3:$N$473-I2864))/2)^2*COS(RADIANS($M$3:$M$473))*COS(RADIANS(H2864))),$L$3:$L$473)</f>
        <v>n258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t="str" cm="1">
        <f t="array" ref="J2865">LOOKUP(1,1/FREQUENCY(0,SIN((RADIANS($M$3:$M$473-H2865))/2)^2+SIN((RADIANS($N$3:$N$473-I2865))/2)^2*COS(RADIANS($M$3:$M$473))*COS(RADIANS(H2865))),$L$3:$L$473)</f>
        <v>n258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t="str" cm="1">
        <f t="array" ref="J2866">LOOKUP(1,1/FREQUENCY(0,SIN((RADIANS($M$3:$M$473-H2866))/2)^2+SIN((RADIANS($N$3:$N$473-I2866))/2)^2*COS(RADIANS($M$3:$M$473))*COS(RADIANS(H2866))),$L$3:$L$473)</f>
        <v>n258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t="str" cm="1">
        <f t="array" ref="J2867">LOOKUP(1,1/FREQUENCY(0,SIN((RADIANS($M$3:$M$473-H2867))/2)^2+SIN((RADIANS($N$3:$N$473-I2867))/2)^2*COS(RADIANS($M$3:$M$473))*COS(RADIANS(H2867))),$L$3:$L$473)</f>
        <v>n33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t="str" cm="1">
        <f t="array" ref="J2868">LOOKUP(1,1/FREQUENCY(0,SIN((RADIANS($M$3:$M$473-H2868))/2)^2+SIN((RADIANS($N$3:$N$473-I2868))/2)^2*COS(RADIANS($M$3:$M$473))*COS(RADIANS(H2868))),$L$3:$L$473)</f>
        <v>n31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t="str" cm="1">
        <f t="array" ref="J2869">LOOKUP(1,1/FREQUENCY(0,SIN((RADIANS($M$3:$M$473-H2869))/2)^2+SIN((RADIANS($N$3:$N$473-I2869))/2)^2*COS(RADIANS($M$3:$M$473))*COS(RADIANS(H2869))),$L$3:$L$473)</f>
        <v>n31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t="str" cm="1">
        <f t="array" ref="J2870">LOOKUP(1,1/FREQUENCY(0,SIN((RADIANS($M$3:$M$473-H2870))/2)^2+SIN((RADIANS($N$3:$N$473-I2870))/2)^2*COS(RADIANS($M$3:$M$473))*COS(RADIANS(H2870))),$L$3:$L$473)</f>
        <v>n33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t="str" cm="1">
        <f t="array" ref="J2871">LOOKUP(1,1/FREQUENCY(0,SIN((RADIANS($M$3:$M$473-H2871))/2)^2+SIN((RADIANS($N$3:$N$473-I2871))/2)^2*COS(RADIANS($M$3:$M$473))*COS(RADIANS(H2871))),$L$3:$L$473)</f>
        <v>n31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t="str" cm="1">
        <f t="array" ref="J2872">LOOKUP(1,1/FREQUENCY(0,SIN((RADIANS($M$3:$M$473-H2872))/2)^2+SIN((RADIANS($N$3:$N$473-I2872))/2)^2*COS(RADIANS($M$3:$M$473))*COS(RADIANS(H2872))),$L$3:$L$473)</f>
        <v>n33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t="str" cm="1">
        <f t="array" ref="J2873">LOOKUP(1,1/FREQUENCY(0,SIN((RADIANS($M$3:$M$473-H2873))/2)^2+SIN((RADIANS($N$3:$N$473-I2873))/2)^2*COS(RADIANS($M$3:$M$473))*COS(RADIANS(H2873))),$L$3:$L$473)</f>
        <v>n258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t="str" cm="1">
        <f t="array" ref="J2874">LOOKUP(1,1/FREQUENCY(0,SIN((RADIANS($M$3:$M$473-H2874))/2)^2+SIN((RADIANS($N$3:$N$473-I2874))/2)^2*COS(RADIANS($M$3:$M$473))*COS(RADIANS(H2874))),$L$3:$L$473)</f>
        <v>n276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t="str" cm="1">
        <f t="array" ref="J2875">LOOKUP(1,1/FREQUENCY(0,SIN((RADIANS($M$3:$M$473-H2875))/2)^2+SIN((RADIANS($N$3:$N$473-I2875))/2)^2*COS(RADIANS($M$3:$M$473))*COS(RADIANS(H2875))),$L$3:$L$473)</f>
        <v>n118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t="str" cm="1">
        <f t="array" ref="J2876">LOOKUP(1,1/FREQUENCY(0,SIN((RADIANS($M$3:$M$473-H2876))/2)^2+SIN((RADIANS($N$3:$N$473-I2876))/2)^2*COS(RADIANS($M$3:$M$473))*COS(RADIANS(H2876))),$L$3:$L$473)</f>
        <v>n118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t="str" cm="1">
        <f t="array" ref="J2877">LOOKUP(1,1/FREQUENCY(0,SIN((RADIANS($M$3:$M$473-H2877))/2)^2+SIN((RADIANS($N$3:$N$473-I2877))/2)^2*COS(RADIANS($M$3:$M$473))*COS(RADIANS(H2877))),$L$3:$L$473)</f>
        <v>n118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t="str" cm="1">
        <f t="array" ref="J2878">LOOKUP(1,1/FREQUENCY(0,SIN((RADIANS($M$3:$M$473-H2878))/2)^2+SIN((RADIANS($N$3:$N$473-I2878))/2)^2*COS(RADIANS($M$3:$M$473))*COS(RADIANS(H2878))),$L$3:$L$473)</f>
        <v>n118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t="str" cm="1">
        <f t="array" ref="J2879">LOOKUP(1,1/FREQUENCY(0,SIN((RADIANS($M$3:$M$473-H2879))/2)^2+SIN((RADIANS($N$3:$N$473-I2879))/2)^2*COS(RADIANS($M$3:$M$473))*COS(RADIANS(H2879))),$L$3:$L$473)</f>
        <v>n152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t="str" cm="1">
        <f t="array" ref="J2880">LOOKUP(1,1/FREQUENCY(0,SIN((RADIANS($M$3:$M$473-H2880))/2)^2+SIN((RADIANS($N$3:$N$473-I2880))/2)^2*COS(RADIANS($M$3:$M$473))*COS(RADIANS(H2880))),$L$3:$L$473)</f>
        <v>n152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t="str" cm="1">
        <f t="array" ref="J2881">LOOKUP(1,1/FREQUENCY(0,SIN((RADIANS($M$3:$M$473-H2881))/2)^2+SIN((RADIANS($N$3:$N$473-I2881))/2)^2*COS(RADIANS($M$3:$M$473))*COS(RADIANS(H2881))),$L$3:$L$473)</f>
        <v>n453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t="str" cm="1">
        <f t="array" ref="J2882">LOOKUP(1,1/FREQUENCY(0,SIN((RADIANS($M$3:$M$473-H2882))/2)^2+SIN((RADIANS($N$3:$N$473-I2882))/2)^2*COS(RADIANS($M$3:$M$473))*COS(RADIANS(H2882))),$L$3:$L$473)</f>
        <v>n152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t="str" cm="1">
        <f t="array" ref="J2883">LOOKUP(1,1/FREQUENCY(0,SIN((RADIANS($M$3:$M$473-H2883))/2)^2+SIN((RADIANS($N$3:$N$473-I2883))/2)^2*COS(RADIANS($M$3:$M$473))*COS(RADIANS(H2883))),$L$3:$L$473)</f>
        <v>n152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t="str" cm="1">
        <f t="array" ref="J2884">LOOKUP(1,1/FREQUENCY(0,SIN((RADIANS($M$3:$M$473-H2884))/2)^2+SIN((RADIANS($N$3:$N$473-I2884))/2)^2*COS(RADIANS($M$3:$M$473))*COS(RADIANS(H2884))),$L$3:$L$473)</f>
        <v>n453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t="str" cm="1">
        <f t="array" ref="J2885">LOOKUP(1,1/FREQUENCY(0,SIN((RADIANS($M$3:$M$473-H2885))/2)^2+SIN((RADIANS($N$3:$N$473-I2885))/2)^2*COS(RADIANS($M$3:$M$473))*COS(RADIANS(H2885))),$L$3:$L$473)</f>
        <v>n453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t="str" cm="1">
        <f t="array" ref="J2886">LOOKUP(1,1/FREQUENCY(0,SIN((RADIANS($M$3:$M$473-H2886))/2)^2+SIN((RADIANS($N$3:$N$473-I2886))/2)^2*COS(RADIANS($M$3:$M$473))*COS(RADIANS(H2886))),$L$3:$L$473)</f>
        <v>n152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t="str" cm="1">
        <f t="array" ref="J2887">LOOKUP(1,1/FREQUENCY(0,SIN((RADIANS($M$3:$M$473-H2887))/2)^2+SIN((RADIANS($N$3:$N$473-I2887))/2)^2*COS(RADIANS($M$3:$M$473))*COS(RADIANS(H2887))),$L$3:$L$473)</f>
        <v>n152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t="str" cm="1">
        <f t="array" ref="J2888">LOOKUP(1,1/FREQUENCY(0,SIN((RADIANS($M$3:$M$473-H2888))/2)^2+SIN((RADIANS($N$3:$N$473-I2888))/2)^2*COS(RADIANS($M$3:$M$473))*COS(RADIANS(H2888))),$L$3:$L$473)</f>
        <v>n152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t="str" cm="1">
        <f t="array" ref="J2889">LOOKUP(1,1/FREQUENCY(0,SIN((RADIANS($M$3:$M$473-H2889))/2)^2+SIN((RADIANS($N$3:$N$473-I2889))/2)^2*COS(RADIANS($M$3:$M$473))*COS(RADIANS(H2889))),$L$3:$L$473)</f>
        <v>n152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t="str" cm="1">
        <f t="array" ref="J2890">LOOKUP(1,1/FREQUENCY(0,SIN((RADIANS($M$3:$M$473-H2890))/2)^2+SIN((RADIANS($N$3:$N$473-I2890))/2)^2*COS(RADIANS($M$3:$M$473))*COS(RADIANS(H2890))),$L$3:$L$473)</f>
        <v>n453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t="str" cm="1">
        <f t="array" ref="J2891">LOOKUP(1,1/FREQUENCY(0,SIN((RADIANS($M$3:$M$473-H2891))/2)^2+SIN((RADIANS($N$3:$N$473-I2891))/2)^2*COS(RADIANS($M$3:$M$473))*COS(RADIANS(H2891))),$L$3:$L$473)</f>
        <v>n152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t="str" cm="1">
        <f t="array" ref="J2892">LOOKUP(1,1/FREQUENCY(0,SIN((RADIANS($M$3:$M$473-H2892))/2)^2+SIN((RADIANS($N$3:$N$473-I2892))/2)^2*COS(RADIANS($M$3:$M$473))*COS(RADIANS(H2892))),$L$3:$L$473)</f>
        <v>n453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t="str" cm="1">
        <f t="array" ref="J2893">LOOKUP(1,1/FREQUENCY(0,SIN((RADIANS($M$3:$M$473-H2893))/2)^2+SIN((RADIANS($N$3:$N$473-I2893))/2)^2*COS(RADIANS($M$3:$M$473))*COS(RADIANS(H2893))),$L$3:$L$473)</f>
        <v>n152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t="str" cm="1">
        <f t="array" ref="J2894">LOOKUP(1,1/FREQUENCY(0,SIN((RADIANS($M$3:$M$473-H2894))/2)^2+SIN((RADIANS($N$3:$N$473-I2894))/2)^2*COS(RADIANS($M$3:$M$473))*COS(RADIANS(H2894))),$L$3:$L$473)</f>
        <v>n152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t="str" cm="1">
        <f t="array" ref="J2895">LOOKUP(1,1/FREQUENCY(0,SIN((RADIANS($M$3:$M$473-H2895))/2)^2+SIN((RADIANS($N$3:$N$473-I2895))/2)^2*COS(RADIANS($M$3:$M$473))*COS(RADIANS(H2895))),$L$3:$L$473)</f>
        <v>n152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t="str" cm="1">
        <f t="array" ref="J2896">LOOKUP(1,1/FREQUENCY(0,SIN((RADIANS($M$3:$M$473-H2896))/2)^2+SIN((RADIANS($N$3:$N$473-I2896))/2)^2*COS(RADIANS($M$3:$M$473))*COS(RADIANS(H2896))),$L$3:$L$473)</f>
        <v>n152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t="str" cm="1">
        <f t="array" ref="J2897">LOOKUP(1,1/FREQUENCY(0,SIN((RADIANS($M$3:$M$473-H2897))/2)^2+SIN((RADIANS($N$3:$N$473-I2897))/2)^2*COS(RADIANS($M$3:$M$473))*COS(RADIANS(H2897))),$L$3:$L$473)</f>
        <v>n152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t="str" cm="1">
        <f t="array" ref="J2898">LOOKUP(1,1/FREQUENCY(0,SIN((RADIANS($M$3:$M$473-H2898))/2)^2+SIN((RADIANS($N$3:$N$473-I2898))/2)^2*COS(RADIANS($M$3:$M$473))*COS(RADIANS(H2898))),$L$3:$L$473)</f>
        <v>n152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t="str" cm="1">
        <f t="array" ref="J2899">LOOKUP(1,1/FREQUENCY(0,SIN((RADIANS($M$3:$M$473-H2899))/2)^2+SIN((RADIANS($N$3:$N$473-I2899))/2)^2*COS(RADIANS($M$3:$M$473))*COS(RADIANS(H2899))),$L$3:$L$473)</f>
        <v>n152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t="str" cm="1">
        <f t="array" ref="J2900">LOOKUP(1,1/FREQUENCY(0,SIN((RADIANS($M$3:$M$473-H2900))/2)^2+SIN((RADIANS($N$3:$N$473-I2900))/2)^2*COS(RADIANS($M$3:$M$473))*COS(RADIANS(H2900))),$L$3:$L$473)</f>
        <v>n152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t="str" cm="1">
        <f t="array" ref="J2901">LOOKUP(1,1/FREQUENCY(0,SIN((RADIANS($M$3:$M$473-H2901))/2)^2+SIN((RADIANS($N$3:$N$473-I2901))/2)^2*COS(RADIANS($M$3:$M$473))*COS(RADIANS(H2901))),$L$3:$L$473)</f>
        <v>n453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t="str" cm="1">
        <f t="array" ref="J2902">LOOKUP(1,1/FREQUENCY(0,SIN((RADIANS($M$3:$M$473-H2902))/2)^2+SIN((RADIANS($N$3:$N$473-I2902))/2)^2*COS(RADIANS($M$3:$M$473))*COS(RADIANS(H2902))),$L$3:$L$473)</f>
        <v>n453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t="str" cm="1">
        <f t="array" ref="J2903">LOOKUP(1,1/FREQUENCY(0,SIN((RADIANS($M$3:$M$473-H2903))/2)^2+SIN((RADIANS($N$3:$N$473-I2903))/2)^2*COS(RADIANS($M$3:$M$473))*COS(RADIANS(H2903))),$L$3:$L$473)</f>
        <v>n152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t="str" cm="1">
        <f t="array" ref="J2904">LOOKUP(1,1/FREQUENCY(0,SIN((RADIANS($M$3:$M$473-H2904))/2)^2+SIN((RADIANS($N$3:$N$473-I2904))/2)^2*COS(RADIANS($M$3:$M$473))*COS(RADIANS(H2904))),$L$3:$L$473)</f>
        <v>n152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t="str" cm="1">
        <f t="array" ref="J2905">LOOKUP(1,1/FREQUENCY(0,SIN((RADIANS($M$3:$M$473-H2905))/2)^2+SIN((RADIANS($N$3:$N$473-I2905))/2)^2*COS(RADIANS($M$3:$M$473))*COS(RADIANS(H2905))),$L$3:$L$473)</f>
        <v>n152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t="str" cm="1">
        <f t="array" ref="J2906">LOOKUP(1,1/FREQUENCY(0,SIN((RADIANS($M$3:$M$473-H2906))/2)^2+SIN((RADIANS($N$3:$N$473-I2906))/2)^2*COS(RADIANS($M$3:$M$473))*COS(RADIANS(H2906))),$L$3:$L$473)</f>
        <v>n152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t="str" cm="1">
        <f t="array" ref="J2907">LOOKUP(1,1/FREQUENCY(0,SIN((RADIANS($M$3:$M$473-H2907))/2)^2+SIN((RADIANS($N$3:$N$473-I2907))/2)^2*COS(RADIANS($M$3:$M$473))*COS(RADIANS(H2907))),$L$3:$L$473)</f>
        <v>n453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t="str" cm="1">
        <f t="array" ref="J2908">LOOKUP(1,1/FREQUENCY(0,SIN((RADIANS($M$3:$M$473-H2908))/2)^2+SIN((RADIANS($N$3:$N$473-I2908))/2)^2*COS(RADIANS($M$3:$M$473))*COS(RADIANS(H2908))),$L$3:$L$473)</f>
        <v>n152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t="str" cm="1">
        <f t="array" ref="J2909">LOOKUP(1,1/FREQUENCY(0,SIN((RADIANS($M$3:$M$473-H2909))/2)^2+SIN((RADIANS($N$3:$N$473-I2909))/2)^2*COS(RADIANS($M$3:$M$473))*COS(RADIANS(H2909))),$L$3:$L$473)</f>
        <v>n453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t="str" cm="1">
        <f t="array" ref="J2910">LOOKUP(1,1/FREQUENCY(0,SIN((RADIANS($M$3:$M$473-H2910))/2)^2+SIN((RADIANS($N$3:$N$473-I2910))/2)^2*COS(RADIANS($M$3:$M$473))*COS(RADIANS(H2910))),$L$3:$L$473)</f>
        <v>n152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t="str" cm="1">
        <f t="array" ref="J2911">LOOKUP(1,1/FREQUENCY(0,SIN((RADIANS($M$3:$M$473-H2911))/2)^2+SIN((RADIANS($N$3:$N$473-I2911))/2)^2*COS(RADIANS($M$3:$M$473))*COS(RADIANS(H2911))),$L$3:$L$473)</f>
        <v>n152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t="str" cm="1">
        <f t="array" ref="J2912">LOOKUP(1,1/FREQUENCY(0,SIN((RADIANS($M$3:$M$473-H2912))/2)^2+SIN((RADIANS($N$3:$N$473-I2912))/2)^2*COS(RADIANS($M$3:$M$473))*COS(RADIANS(H2912))),$L$3:$L$473)</f>
        <v>n152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t="str" cm="1">
        <f t="array" ref="J2913">LOOKUP(1,1/FREQUENCY(0,SIN((RADIANS($M$3:$M$473-H2913))/2)^2+SIN((RADIANS($N$3:$N$473-I2913))/2)^2*COS(RADIANS($M$3:$M$473))*COS(RADIANS(H2913))),$L$3:$L$473)</f>
        <v>n152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t="str" cm="1">
        <f t="array" ref="J2914">LOOKUP(1,1/FREQUENCY(0,SIN((RADIANS($M$3:$M$473-H2914))/2)^2+SIN((RADIANS($N$3:$N$473-I2914))/2)^2*COS(RADIANS($M$3:$M$473))*COS(RADIANS(H2914))),$L$3:$L$473)</f>
        <v>n152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t="str" cm="1">
        <f t="array" ref="J2915">LOOKUP(1,1/FREQUENCY(0,SIN((RADIANS($M$3:$M$473-H2915))/2)^2+SIN((RADIANS($N$3:$N$473-I2915))/2)^2*COS(RADIANS($M$3:$M$473))*COS(RADIANS(H2915))),$L$3:$L$473)</f>
        <v>n152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t="str" cm="1">
        <f t="array" ref="J2916">LOOKUP(1,1/FREQUENCY(0,SIN((RADIANS($M$3:$M$473-H2916))/2)^2+SIN((RADIANS($N$3:$N$473-I2916))/2)^2*COS(RADIANS($M$3:$M$473))*COS(RADIANS(H2916))),$L$3:$L$473)</f>
        <v>n152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t="str" cm="1">
        <f t="array" ref="J2917">LOOKUP(1,1/FREQUENCY(0,SIN((RADIANS($M$3:$M$473-H2917))/2)^2+SIN((RADIANS($N$3:$N$473-I2917))/2)^2*COS(RADIANS($M$3:$M$473))*COS(RADIANS(H2917))),$L$3:$L$473)</f>
        <v>n152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t="str" cm="1">
        <f t="array" ref="J2918">LOOKUP(1,1/FREQUENCY(0,SIN((RADIANS($M$3:$M$473-H2918))/2)^2+SIN((RADIANS($N$3:$N$473-I2918))/2)^2*COS(RADIANS($M$3:$M$473))*COS(RADIANS(H2918))),$L$3:$L$473)</f>
        <v>n152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t="str" cm="1">
        <f t="array" ref="J2919">LOOKUP(1,1/FREQUENCY(0,SIN((RADIANS($M$3:$M$473-H2919))/2)^2+SIN((RADIANS($N$3:$N$473-I2919))/2)^2*COS(RADIANS($M$3:$M$473))*COS(RADIANS(H2919))),$L$3:$L$473)</f>
        <v>n152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t="str" cm="1">
        <f t="array" ref="J2920">LOOKUP(1,1/FREQUENCY(0,SIN((RADIANS($M$3:$M$473-H2920))/2)^2+SIN((RADIANS($N$3:$N$473-I2920))/2)^2*COS(RADIANS($M$3:$M$473))*COS(RADIANS(H2920))),$L$3:$L$473)</f>
        <v>n152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t="str" cm="1">
        <f t="array" ref="J2921">LOOKUP(1,1/FREQUENCY(0,SIN((RADIANS($M$3:$M$473-H2921))/2)^2+SIN((RADIANS($N$3:$N$473-I2921))/2)^2*COS(RADIANS($M$3:$M$473))*COS(RADIANS(H2921))),$L$3:$L$473)</f>
        <v>n152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t="str" cm="1">
        <f t="array" ref="J2922">LOOKUP(1,1/FREQUENCY(0,SIN((RADIANS($M$3:$M$473-H2922))/2)^2+SIN((RADIANS($N$3:$N$473-I2922))/2)^2*COS(RADIANS($M$3:$M$473))*COS(RADIANS(H2922))),$L$3:$L$473)</f>
        <v>n152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t="str" cm="1">
        <f t="array" ref="J2923">LOOKUP(1,1/FREQUENCY(0,SIN((RADIANS($M$3:$M$473-H2923))/2)^2+SIN((RADIANS($N$3:$N$473-I2923))/2)^2*COS(RADIANS($M$3:$M$473))*COS(RADIANS(H2923))),$L$3:$L$473)</f>
        <v>n152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t="str" cm="1">
        <f t="array" ref="J2924">LOOKUP(1,1/FREQUENCY(0,SIN((RADIANS($M$3:$M$473-H2924))/2)^2+SIN((RADIANS($N$3:$N$473-I2924))/2)^2*COS(RADIANS($M$3:$M$473))*COS(RADIANS(H2924))),$L$3:$L$473)</f>
        <v>n152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t="str" cm="1">
        <f t="array" ref="J2925">LOOKUP(1,1/FREQUENCY(0,SIN((RADIANS($M$3:$M$473-H2925))/2)^2+SIN((RADIANS($N$3:$N$473-I2925))/2)^2*COS(RADIANS($M$3:$M$473))*COS(RADIANS(H2925))),$L$3:$L$473)</f>
        <v>n152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t="str" cm="1">
        <f t="array" ref="J2926">LOOKUP(1,1/FREQUENCY(0,SIN((RADIANS($M$3:$M$473-H2926))/2)^2+SIN((RADIANS($N$3:$N$473-I2926))/2)^2*COS(RADIANS($M$3:$M$473))*COS(RADIANS(H2926))),$L$3:$L$473)</f>
        <v>n152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t="str" cm="1">
        <f t="array" ref="J2927">LOOKUP(1,1/FREQUENCY(0,SIN((RADIANS($M$3:$M$473-H2927))/2)^2+SIN((RADIANS($N$3:$N$473-I2927))/2)^2*COS(RADIANS($M$3:$M$473))*COS(RADIANS(H2927))),$L$3:$L$473)</f>
        <v>n152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t="str" cm="1">
        <f t="array" ref="J2928">LOOKUP(1,1/FREQUENCY(0,SIN((RADIANS($M$3:$M$473-H2928))/2)^2+SIN((RADIANS($N$3:$N$473-I2928))/2)^2*COS(RADIANS($M$3:$M$473))*COS(RADIANS(H2928))),$L$3:$L$473)</f>
        <v>n275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t="str" cm="1">
        <f t="array" ref="J2929">LOOKUP(1,1/FREQUENCY(0,SIN((RADIANS($M$3:$M$473-H2929))/2)^2+SIN((RADIANS($N$3:$N$473-I2929))/2)^2*COS(RADIANS($M$3:$M$473))*COS(RADIANS(H2929))),$L$3:$L$473)</f>
        <v>n275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t="str" cm="1">
        <f t="array" ref="J2930">LOOKUP(1,1/FREQUENCY(0,SIN((RADIANS($M$3:$M$473-H2930))/2)^2+SIN((RADIANS($N$3:$N$473-I2930))/2)^2*COS(RADIANS($M$3:$M$473))*COS(RADIANS(H2930))),$L$3:$L$473)</f>
        <v>n275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t="str" cm="1">
        <f t="array" ref="J2931">LOOKUP(1,1/FREQUENCY(0,SIN((RADIANS($M$3:$M$473-H2931))/2)^2+SIN((RADIANS($N$3:$N$473-I2931))/2)^2*COS(RADIANS($M$3:$M$473))*COS(RADIANS(H2931))),$L$3:$L$473)</f>
        <v>n118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t="str" cm="1">
        <f t="array" ref="J2932">LOOKUP(1,1/FREQUENCY(0,SIN((RADIANS($M$3:$M$473-H2932))/2)^2+SIN((RADIANS($N$3:$N$473-I2932))/2)^2*COS(RADIANS($M$3:$M$473))*COS(RADIANS(H2932))),$L$3:$L$473)</f>
        <v>n118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t="str" cm="1">
        <f t="array" ref="J2933">LOOKUP(1,1/FREQUENCY(0,SIN((RADIANS($M$3:$M$473-H2933))/2)^2+SIN((RADIANS($N$3:$N$473-I2933))/2)^2*COS(RADIANS($M$3:$M$473))*COS(RADIANS(H2933))),$L$3:$L$473)</f>
        <v>n118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t="str" cm="1">
        <f t="array" ref="J2934">LOOKUP(1,1/FREQUENCY(0,SIN((RADIANS($M$3:$M$473-H2934))/2)^2+SIN((RADIANS($N$3:$N$473-I2934))/2)^2*COS(RADIANS($M$3:$M$473))*COS(RADIANS(H2934))),$L$3:$L$473)</f>
        <v>n118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t="str" cm="1">
        <f t="array" ref="J2935">LOOKUP(1,1/FREQUENCY(0,SIN((RADIANS($M$3:$M$473-H2935))/2)^2+SIN((RADIANS($N$3:$N$473-I2935))/2)^2*COS(RADIANS($M$3:$M$473))*COS(RADIANS(H2935))),$L$3:$L$473)</f>
        <v>n118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t="str" cm="1">
        <f t="array" ref="J2936">LOOKUP(1,1/FREQUENCY(0,SIN((RADIANS($M$3:$M$473-H2936))/2)^2+SIN((RADIANS($N$3:$N$473-I2936))/2)^2*COS(RADIANS($M$3:$M$473))*COS(RADIANS(H2936))),$L$3:$L$473)</f>
        <v>n118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t="str" cm="1">
        <f t="array" ref="J2937">LOOKUP(1,1/FREQUENCY(0,SIN((RADIANS($M$3:$M$473-H2937))/2)^2+SIN((RADIANS($N$3:$N$473-I2937))/2)^2*COS(RADIANS($M$3:$M$473))*COS(RADIANS(H2937))),$L$3:$L$473)</f>
        <v>n118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t="str" cm="1">
        <f t="array" ref="J2938">LOOKUP(1,1/FREQUENCY(0,SIN((RADIANS($M$3:$M$473-H2938))/2)^2+SIN((RADIANS($N$3:$N$473-I2938))/2)^2*COS(RADIANS($M$3:$M$473))*COS(RADIANS(H2938))),$L$3:$L$473)</f>
        <v>n118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t="str" cm="1">
        <f t="array" ref="J2939">LOOKUP(1,1/FREQUENCY(0,SIN((RADIANS($M$3:$M$473-H2939))/2)^2+SIN((RADIANS($N$3:$N$473-I2939))/2)^2*COS(RADIANS($M$3:$M$473))*COS(RADIANS(H2939))),$L$3:$L$473)</f>
        <v>n118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t="str" cm="1">
        <f t="array" ref="J2940">LOOKUP(1,1/FREQUENCY(0,SIN((RADIANS($M$3:$M$473-H2940))/2)^2+SIN((RADIANS($N$3:$N$473-I2940))/2)^2*COS(RADIANS($M$3:$M$473))*COS(RADIANS(H2940))),$L$3:$L$473)</f>
        <v>n275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t="str" cm="1">
        <f t="array" ref="J2941">LOOKUP(1,1/FREQUENCY(0,SIN((RADIANS($M$3:$M$473-H2941))/2)^2+SIN((RADIANS($N$3:$N$473-I2941))/2)^2*COS(RADIANS($M$3:$M$473))*COS(RADIANS(H2941))),$L$3:$L$473)</f>
        <v>n118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t="str" cm="1">
        <f t="array" ref="J2942">LOOKUP(1,1/FREQUENCY(0,SIN((RADIANS($M$3:$M$473-H2942))/2)^2+SIN((RADIANS($N$3:$N$473-I2942))/2)^2*COS(RADIANS($M$3:$M$473))*COS(RADIANS(H2942))),$L$3:$L$473)</f>
        <v>n275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t="str" cm="1">
        <f t="array" ref="J2943">LOOKUP(1,1/FREQUENCY(0,SIN((RADIANS($M$3:$M$473-H2943))/2)^2+SIN((RADIANS($N$3:$N$473-I2943))/2)^2*COS(RADIANS($M$3:$M$473))*COS(RADIANS(H2943))),$L$3:$L$473)</f>
        <v>n152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t="str" cm="1">
        <f t="array" ref="J2944">LOOKUP(1,1/FREQUENCY(0,SIN((RADIANS($M$3:$M$473-H2944))/2)^2+SIN((RADIANS($N$3:$N$473-I2944))/2)^2*COS(RADIANS($M$3:$M$473))*COS(RADIANS(H2944))),$L$3:$L$473)</f>
        <v>n118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t="str" cm="1">
        <f t="array" ref="J2945">LOOKUP(1,1/FREQUENCY(0,SIN((RADIANS($M$3:$M$473-H2945))/2)^2+SIN((RADIANS($N$3:$N$473-I2945))/2)^2*COS(RADIANS($M$3:$M$473))*COS(RADIANS(H2945))),$L$3:$L$473)</f>
        <v>n275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t="str" cm="1">
        <f t="array" ref="J2946">LOOKUP(1,1/FREQUENCY(0,SIN((RADIANS($M$3:$M$473-H2946))/2)^2+SIN((RADIANS($N$3:$N$473-I2946))/2)^2*COS(RADIANS($M$3:$M$473))*COS(RADIANS(H2946))),$L$3:$L$473)</f>
        <v>n275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t="str" cm="1">
        <f t="array" ref="J2947">LOOKUP(1,1/FREQUENCY(0,SIN((RADIANS($M$3:$M$473-H2947))/2)^2+SIN((RADIANS($N$3:$N$473-I2947))/2)^2*COS(RADIANS($M$3:$M$473))*COS(RADIANS(H2947))),$L$3:$L$473)</f>
        <v>n118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t="str" cm="1">
        <f t="array" ref="J2948">LOOKUP(1,1/FREQUENCY(0,SIN((RADIANS($M$3:$M$473-H2948))/2)^2+SIN((RADIANS($N$3:$N$473-I2948))/2)^2*COS(RADIANS($M$3:$M$473))*COS(RADIANS(H2948))),$L$3:$L$473)</f>
        <v>n118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t="str" cm="1">
        <f t="array" ref="J2949">LOOKUP(1,1/FREQUENCY(0,SIN((RADIANS($M$3:$M$473-H2949))/2)^2+SIN((RADIANS($N$3:$N$473-I2949))/2)^2*COS(RADIANS($M$3:$M$473))*COS(RADIANS(H2949))),$L$3:$L$473)</f>
        <v>n268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t="str" cm="1">
        <f t="array" ref="J2950">LOOKUP(1,1/FREQUENCY(0,SIN((RADIANS($M$3:$M$473-H2950))/2)^2+SIN((RADIANS($N$3:$N$473-I2950))/2)^2*COS(RADIANS($M$3:$M$473))*COS(RADIANS(H2950))),$L$3:$L$473)</f>
        <v>n268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t="str" cm="1">
        <f t="array" ref="J2951">LOOKUP(1,1/FREQUENCY(0,SIN((RADIANS($M$3:$M$473-H2951))/2)^2+SIN((RADIANS($N$3:$N$473-I2951))/2)^2*COS(RADIANS($M$3:$M$473))*COS(RADIANS(H2951))),$L$3:$L$473)</f>
        <v>n268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t="str" cm="1">
        <f t="array" ref="J2952">LOOKUP(1,1/FREQUENCY(0,SIN((RADIANS($M$3:$M$473-H2952))/2)^2+SIN((RADIANS($N$3:$N$473-I2952))/2)^2*COS(RADIANS($M$3:$M$473))*COS(RADIANS(H2952))),$L$3:$L$473)</f>
        <v>n120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t="str" cm="1">
        <f t="array" ref="J2953">LOOKUP(1,1/FREQUENCY(0,SIN((RADIANS($M$3:$M$473-H2953))/2)^2+SIN((RADIANS($N$3:$N$473-I2953))/2)^2*COS(RADIANS($M$3:$M$473))*COS(RADIANS(H2953))),$L$3:$L$473)</f>
        <v>n268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t="str" cm="1">
        <f t="array" ref="J2954">LOOKUP(1,1/FREQUENCY(0,SIN((RADIANS($M$3:$M$473-H2954))/2)^2+SIN((RADIANS($N$3:$N$473-I2954))/2)^2*COS(RADIANS($M$3:$M$473))*COS(RADIANS(H2954))),$L$3:$L$473)</f>
        <v>n268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t="str" cm="1">
        <f t="array" ref="J2955">LOOKUP(1,1/FREQUENCY(0,SIN((RADIANS($M$3:$M$473-H2955))/2)^2+SIN((RADIANS($N$3:$N$473-I2955))/2)^2*COS(RADIANS($M$3:$M$473))*COS(RADIANS(H2955))),$L$3:$L$473)</f>
        <v>n120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t="str" cm="1">
        <f t="array" ref="J2956">LOOKUP(1,1/FREQUENCY(0,SIN((RADIANS($M$3:$M$473-H2956))/2)^2+SIN((RADIANS($N$3:$N$473-I2956))/2)^2*COS(RADIANS($M$3:$M$473))*COS(RADIANS(H2956))),$L$3:$L$473)</f>
        <v>n120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t="str" cm="1">
        <f t="array" ref="J2957">LOOKUP(1,1/FREQUENCY(0,SIN((RADIANS($M$3:$M$473-H2957))/2)^2+SIN((RADIANS($N$3:$N$473-I2957))/2)^2*COS(RADIANS($M$3:$M$473))*COS(RADIANS(H2957))),$L$3:$L$473)</f>
        <v>n120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t="str" cm="1">
        <f t="array" ref="J2958">LOOKUP(1,1/FREQUENCY(0,SIN((RADIANS($M$3:$M$473-H2958))/2)^2+SIN((RADIANS($N$3:$N$473-I2958))/2)^2*COS(RADIANS($M$3:$M$473))*COS(RADIANS(H2958))),$L$3:$L$473)</f>
        <v>n120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t="str" cm="1">
        <f t="array" ref="J2959">LOOKUP(1,1/FREQUENCY(0,SIN((RADIANS($M$3:$M$473-H2959))/2)^2+SIN((RADIANS($N$3:$N$473-I2959))/2)^2*COS(RADIANS($M$3:$M$473))*COS(RADIANS(H2959))),$L$3:$L$473)</f>
        <v>n120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t="str" cm="1">
        <f t="array" ref="J2960">LOOKUP(1,1/FREQUENCY(0,SIN((RADIANS($M$3:$M$473-H2960))/2)^2+SIN((RADIANS($N$3:$N$473-I2960))/2)^2*COS(RADIANS($M$3:$M$473))*COS(RADIANS(H2960))),$L$3:$L$473)</f>
        <v>n120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t="str" cm="1">
        <f t="array" ref="J2961">LOOKUP(1,1/FREQUENCY(0,SIN((RADIANS($M$3:$M$473-H2961))/2)^2+SIN((RADIANS($N$3:$N$473-I2961))/2)^2*COS(RADIANS($M$3:$M$473))*COS(RADIANS(H2961))),$L$3:$L$473)</f>
        <v>n120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t="str" cm="1">
        <f t="array" ref="J2962">LOOKUP(1,1/FREQUENCY(0,SIN((RADIANS($M$3:$M$473-H2962))/2)^2+SIN((RADIANS($N$3:$N$473-I2962))/2)^2*COS(RADIANS($M$3:$M$473))*COS(RADIANS(H2962))),$L$3:$L$473)</f>
        <v>n120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t="str" cm="1">
        <f t="array" ref="J2963">LOOKUP(1,1/FREQUENCY(0,SIN((RADIANS($M$3:$M$473-H2963))/2)^2+SIN((RADIANS($N$3:$N$473-I2963))/2)^2*COS(RADIANS($M$3:$M$473))*COS(RADIANS(H2963))),$L$3:$L$473)</f>
        <v>n120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t="str" cm="1">
        <f t="array" ref="J2964">LOOKUP(1,1/FREQUENCY(0,SIN((RADIANS($M$3:$M$473-H2964))/2)^2+SIN((RADIANS($N$3:$N$473-I2964))/2)^2*COS(RADIANS($M$3:$M$473))*COS(RADIANS(H2964))),$L$3:$L$473)</f>
        <v>n120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t="str" cm="1">
        <f t="array" ref="J2965">LOOKUP(1,1/FREQUENCY(0,SIN((RADIANS($M$3:$M$473-H2965))/2)^2+SIN((RADIANS($N$3:$N$473-I2965))/2)^2*COS(RADIANS($M$3:$M$473))*COS(RADIANS(H2965))),$L$3:$L$473)</f>
        <v>n120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t="str" cm="1">
        <f t="array" ref="J2966">LOOKUP(1,1/FREQUENCY(0,SIN((RADIANS($M$3:$M$473-H2966))/2)^2+SIN((RADIANS($N$3:$N$473-I2966))/2)^2*COS(RADIANS($M$3:$M$473))*COS(RADIANS(H2966))),$L$3:$L$473)</f>
        <v>n120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t="str" cm="1">
        <f t="array" ref="J2967">LOOKUP(1,1/FREQUENCY(0,SIN((RADIANS($M$3:$M$473-H2967))/2)^2+SIN((RADIANS($N$3:$N$473-I2967))/2)^2*COS(RADIANS($M$3:$M$473))*COS(RADIANS(H2967))),$L$3:$L$473)</f>
        <v>n120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t="str" cm="1">
        <f t="array" ref="J2968">LOOKUP(1,1/FREQUENCY(0,SIN((RADIANS($M$3:$M$473-H2968))/2)^2+SIN((RADIANS($N$3:$N$473-I2968))/2)^2*COS(RADIANS($M$3:$M$473))*COS(RADIANS(H2968))),$L$3:$L$473)</f>
        <v>n120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t="str" cm="1">
        <f t="array" ref="J2969">LOOKUP(1,1/FREQUENCY(0,SIN((RADIANS($M$3:$M$473-H2969))/2)^2+SIN((RADIANS($N$3:$N$473-I2969))/2)^2*COS(RADIANS($M$3:$M$473))*COS(RADIANS(H2969))),$L$3:$L$473)</f>
        <v>n120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t="str" cm="1">
        <f t="array" ref="J2970">LOOKUP(1,1/FREQUENCY(0,SIN((RADIANS($M$3:$M$473-H2970))/2)^2+SIN((RADIANS($N$3:$N$473-I2970))/2)^2*COS(RADIANS($M$3:$M$473))*COS(RADIANS(H2970))),$L$3:$L$473)</f>
        <v>n120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t="str" cm="1">
        <f t="array" ref="J2971">LOOKUP(1,1/FREQUENCY(0,SIN((RADIANS($M$3:$M$473-H2971))/2)^2+SIN((RADIANS($N$3:$N$473-I2971))/2)^2*COS(RADIANS($M$3:$M$473))*COS(RADIANS(H2971))),$L$3:$L$473)</f>
        <v>n268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t="str" cm="1">
        <f t="array" ref="J2972">LOOKUP(1,1/FREQUENCY(0,SIN((RADIANS($M$3:$M$473-H2972))/2)^2+SIN((RADIANS($N$3:$N$473-I2972))/2)^2*COS(RADIANS($M$3:$M$473))*COS(RADIANS(H2972))),$L$3:$L$473)</f>
        <v>n120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t="str" cm="1">
        <f t="array" ref="J2973">LOOKUP(1,1/FREQUENCY(0,SIN((RADIANS($M$3:$M$473-H2973))/2)^2+SIN((RADIANS($N$3:$N$473-I2973))/2)^2*COS(RADIANS($M$3:$M$473))*COS(RADIANS(H2973))),$L$3:$L$473)</f>
        <v>n120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t="str" cm="1">
        <f t="array" ref="J2974">LOOKUP(1,1/FREQUENCY(0,SIN((RADIANS($M$3:$M$473-H2974))/2)^2+SIN((RADIANS($N$3:$N$473-I2974))/2)^2*COS(RADIANS($M$3:$M$473))*COS(RADIANS(H2974))),$L$3:$L$473)</f>
        <v>n120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t="str" cm="1">
        <f t="array" ref="J2975">LOOKUP(1,1/FREQUENCY(0,SIN((RADIANS($M$3:$M$473-H2975))/2)^2+SIN((RADIANS($N$3:$N$473-I2975))/2)^2*COS(RADIANS($M$3:$M$473))*COS(RADIANS(H2975))),$L$3:$L$473)</f>
        <v>n268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t="str" cm="1">
        <f t="array" ref="J2976">LOOKUP(1,1/FREQUENCY(0,SIN((RADIANS($M$3:$M$473-H2976))/2)^2+SIN((RADIANS($N$3:$N$473-I2976))/2)^2*COS(RADIANS($M$3:$M$473))*COS(RADIANS(H2976))),$L$3:$L$473)</f>
        <v>n120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t="str" cm="1">
        <f t="array" ref="J2977">LOOKUP(1,1/FREQUENCY(0,SIN((RADIANS($M$3:$M$473-H2977))/2)^2+SIN((RADIANS($N$3:$N$473-I2977))/2)^2*COS(RADIANS($M$3:$M$473))*COS(RADIANS(H2977))),$L$3:$L$473)</f>
        <v>n120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t="str" cm="1">
        <f t="array" ref="J2978">LOOKUP(1,1/FREQUENCY(0,SIN((RADIANS($M$3:$M$473-H2978))/2)^2+SIN((RADIANS($N$3:$N$473-I2978))/2)^2*COS(RADIANS($M$3:$M$473))*COS(RADIANS(H2978))),$L$3:$L$473)</f>
        <v>n120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t="str" cm="1">
        <f t="array" ref="J2979">LOOKUP(1,1/FREQUENCY(0,SIN((RADIANS($M$3:$M$473-H2979))/2)^2+SIN((RADIANS($N$3:$N$473-I2979))/2)^2*COS(RADIANS($M$3:$M$473))*COS(RADIANS(H2979))),$L$3:$L$473)</f>
        <v>n120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t="str" cm="1">
        <f t="array" ref="J2980">LOOKUP(1,1/FREQUENCY(0,SIN((RADIANS($M$3:$M$473-H2980))/2)^2+SIN((RADIANS($N$3:$N$473-I2980))/2)^2*COS(RADIANS($M$3:$M$473))*COS(RADIANS(H2980))),$L$3:$L$473)</f>
        <v>n120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t="str" cm="1">
        <f t="array" ref="J2981">LOOKUP(1,1/FREQUENCY(0,SIN((RADIANS($M$3:$M$473-H2981))/2)^2+SIN((RADIANS($N$3:$N$473-I2981))/2)^2*COS(RADIANS($M$3:$M$473))*COS(RADIANS(H2981))),$L$3:$L$473)</f>
        <v>n120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t="str" cm="1">
        <f t="array" ref="J2982">LOOKUP(1,1/FREQUENCY(0,SIN((RADIANS($M$3:$M$473-H2982))/2)^2+SIN((RADIANS($N$3:$N$473-I2982))/2)^2*COS(RADIANS($M$3:$M$473))*COS(RADIANS(H2982))),$L$3:$L$473)</f>
        <v>n120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t="str" cm="1">
        <f t="array" ref="J2983">LOOKUP(1,1/FREQUENCY(0,SIN((RADIANS($M$3:$M$473-H2983))/2)^2+SIN((RADIANS($N$3:$N$473-I2983))/2)^2*COS(RADIANS($M$3:$M$473))*COS(RADIANS(H2983))),$L$3:$L$473)</f>
        <v>n120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t="str" cm="1">
        <f t="array" ref="J2984">LOOKUP(1,1/FREQUENCY(0,SIN((RADIANS($M$3:$M$473-H2984))/2)^2+SIN((RADIANS($N$3:$N$473-I2984))/2)^2*COS(RADIANS($M$3:$M$473))*COS(RADIANS(H2984))),$L$3:$L$473)</f>
        <v>n120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t="str" cm="1">
        <f t="array" ref="J2985">LOOKUP(1,1/FREQUENCY(0,SIN((RADIANS($M$3:$M$473-H2985))/2)^2+SIN((RADIANS($N$3:$N$473-I2985))/2)^2*COS(RADIANS($M$3:$M$473))*COS(RADIANS(H2985))),$L$3:$L$473)</f>
        <v>n120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t="str" cm="1">
        <f t="array" ref="J2986">LOOKUP(1,1/FREQUENCY(0,SIN((RADIANS($M$3:$M$473-H2986))/2)^2+SIN((RADIANS($N$3:$N$473-I2986))/2)^2*COS(RADIANS($M$3:$M$473))*COS(RADIANS(H2986))),$L$3:$L$473)</f>
        <v>n120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t="str" cm="1">
        <f t="array" ref="J2987">LOOKUP(1,1/FREQUENCY(0,SIN((RADIANS($M$3:$M$473-H2987))/2)^2+SIN((RADIANS($N$3:$N$473-I2987))/2)^2*COS(RADIANS($M$3:$M$473))*COS(RADIANS(H2987))),$L$3:$L$473)</f>
        <v>n120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t="str" cm="1">
        <f t="array" ref="J2988">LOOKUP(1,1/FREQUENCY(0,SIN((RADIANS($M$3:$M$473-H2988))/2)^2+SIN((RADIANS($N$3:$N$473-I2988))/2)^2*COS(RADIANS($M$3:$M$473))*COS(RADIANS(H2988))),$L$3:$L$473)</f>
        <v>n120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t="str" cm="1">
        <f t="array" ref="J2989">LOOKUP(1,1/FREQUENCY(0,SIN((RADIANS($M$3:$M$473-H2989))/2)^2+SIN((RADIANS($N$3:$N$473-I2989))/2)^2*COS(RADIANS($M$3:$M$473))*COS(RADIANS(H2989))),$L$3:$L$473)</f>
        <v>n120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t="str" cm="1">
        <f t="array" ref="J2990">LOOKUP(1,1/FREQUENCY(0,SIN((RADIANS($M$3:$M$473-H2990))/2)^2+SIN((RADIANS($N$3:$N$473-I2990))/2)^2*COS(RADIANS($M$3:$M$473))*COS(RADIANS(H2990))),$L$3:$L$473)</f>
        <v>n120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t="str" cm="1">
        <f t="array" ref="J2991">LOOKUP(1,1/FREQUENCY(0,SIN((RADIANS($M$3:$M$473-H2991))/2)^2+SIN((RADIANS($N$3:$N$473-I2991))/2)^2*COS(RADIANS($M$3:$M$473))*COS(RADIANS(H2991))),$L$3:$L$473)</f>
        <v>n120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t="str" cm="1">
        <f t="array" ref="J2992">LOOKUP(1,1/FREQUENCY(0,SIN((RADIANS($M$3:$M$473-H2992))/2)^2+SIN((RADIANS($N$3:$N$473-I2992))/2)^2*COS(RADIANS($M$3:$M$473))*COS(RADIANS(H2992))),$L$3:$L$473)</f>
        <v>n120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t="str" cm="1">
        <f t="array" ref="J2993">LOOKUP(1,1/FREQUENCY(0,SIN((RADIANS($M$3:$M$473-H2993))/2)^2+SIN((RADIANS($N$3:$N$473-I2993))/2)^2*COS(RADIANS($M$3:$M$473))*COS(RADIANS(H2993))),$L$3:$L$473)</f>
        <v>n120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t="str" cm="1">
        <f t="array" ref="J2994">LOOKUP(1,1/FREQUENCY(0,SIN((RADIANS($M$3:$M$473-H2994))/2)^2+SIN((RADIANS($N$3:$N$473-I2994))/2)^2*COS(RADIANS($M$3:$M$473))*COS(RADIANS(H2994))),$L$3:$L$473)</f>
        <v>n120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t="str" cm="1">
        <f t="array" ref="J2995">LOOKUP(1,1/FREQUENCY(0,SIN((RADIANS($M$3:$M$473-H2995))/2)^2+SIN((RADIANS($N$3:$N$473-I2995))/2)^2*COS(RADIANS($M$3:$M$473))*COS(RADIANS(H2995))),$L$3:$L$473)</f>
        <v>n120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t="str" cm="1">
        <f t="array" ref="J2996">LOOKUP(1,1/FREQUENCY(0,SIN((RADIANS($M$3:$M$473-H2996))/2)^2+SIN((RADIANS($N$3:$N$473-I2996))/2)^2*COS(RADIANS($M$3:$M$473))*COS(RADIANS(H2996))),$L$3:$L$473)</f>
        <v>n120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t="str" cm="1">
        <f t="array" ref="J2997">LOOKUP(1,1/FREQUENCY(0,SIN((RADIANS($M$3:$M$473-H2997))/2)^2+SIN((RADIANS($N$3:$N$473-I2997))/2)^2*COS(RADIANS($M$3:$M$473))*COS(RADIANS(H2997))),$L$3:$L$473)</f>
        <v>n120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t="str" cm="1">
        <f t="array" ref="J2998">LOOKUP(1,1/FREQUENCY(0,SIN((RADIANS($M$3:$M$473-H2998))/2)^2+SIN((RADIANS($N$3:$N$473-I2998))/2)^2*COS(RADIANS($M$3:$M$473))*COS(RADIANS(H2998))),$L$3:$L$473)</f>
        <v>n120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t="str" cm="1">
        <f t="array" ref="J2999">LOOKUP(1,1/FREQUENCY(0,SIN((RADIANS($M$3:$M$473-H2999))/2)^2+SIN((RADIANS($N$3:$N$473-I2999))/2)^2*COS(RADIANS($M$3:$M$473))*COS(RADIANS(H2999))),$L$3:$L$473)</f>
        <v>n120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t="str" cm="1">
        <f t="array" ref="J3000">LOOKUP(1,1/FREQUENCY(0,SIN((RADIANS($M$3:$M$473-H3000))/2)^2+SIN((RADIANS($N$3:$N$473-I3000))/2)^2*COS(RADIANS($M$3:$M$473))*COS(RADIANS(H3000))),$L$3:$L$473)</f>
        <v>n120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t="str" cm="1">
        <f t="array" ref="J3001">LOOKUP(1,1/FREQUENCY(0,SIN((RADIANS($M$3:$M$473-H3001))/2)^2+SIN((RADIANS($N$3:$N$473-I3001))/2)^2*COS(RADIANS($M$3:$M$473))*COS(RADIANS(H3001))),$L$3:$L$473)</f>
        <v>n120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t="str" cm="1">
        <f t="array" ref="J3002">LOOKUP(1,1/FREQUENCY(0,SIN((RADIANS($M$3:$M$473-H3002))/2)^2+SIN((RADIANS($N$3:$N$473-I3002))/2)^2*COS(RADIANS($M$3:$M$473))*COS(RADIANS(H3002))),$L$3:$L$473)</f>
        <v>n275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t="str" cm="1">
        <f t="array" ref="J3003">LOOKUP(1,1/FREQUENCY(0,SIN((RADIANS($M$3:$M$473-H3003))/2)^2+SIN((RADIANS($N$3:$N$473-I3003))/2)^2*COS(RADIANS($M$3:$M$473))*COS(RADIANS(H3003))),$L$3:$L$473)</f>
        <v>n120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t="str" cm="1">
        <f t="array" ref="J3004">LOOKUP(1,1/FREQUENCY(0,SIN((RADIANS($M$3:$M$473-H3004))/2)^2+SIN((RADIANS($N$3:$N$473-I3004))/2)^2*COS(RADIANS($M$3:$M$473))*COS(RADIANS(H3004))),$L$3:$L$473)</f>
        <v>n275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t="str" cm="1">
        <f t="array" ref="J3005">LOOKUP(1,1/FREQUENCY(0,SIN((RADIANS($M$3:$M$473-H3005))/2)^2+SIN((RADIANS($N$3:$N$473-I3005))/2)^2*COS(RADIANS($M$3:$M$473))*COS(RADIANS(H3005))),$L$3:$L$473)</f>
        <v>n275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t="str" cm="1">
        <f t="array" ref="J3006">LOOKUP(1,1/FREQUENCY(0,SIN((RADIANS($M$3:$M$473-H3006))/2)^2+SIN((RADIANS($N$3:$N$473-I3006))/2)^2*COS(RADIANS($M$3:$M$473))*COS(RADIANS(H3006))),$L$3:$L$473)</f>
        <v>n120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t="str" cm="1">
        <f t="array" ref="J3007">LOOKUP(1,1/FREQUENCY(0,SIN((RADIANS($M$3:$M$473-H3007))/2)^2+SIN((RADIANS($N$3:$N$473-I3007))/2)^2*COS(RADIANS($M$3:$M$473))*COS(RADIANS(H3007))),$L$3:$L$473)</f>
        <v>n120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t="str" cm="1">
        <f t="array" ref="J3008">LOOKUP(1,1/FREQUENCY(0,SIN((RADIANS($M$3:$M$473-H3008))/2)^2+SIN((RADIANS($N$3:$N$473-I3008))/2)^2*COS(RADIANS($M$3:$M$473))*COS(RADIANS(H3008))),$L$3:$L$473)</f>
        <v>n275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t="str" cm="1">
        <f t="array" ref="J3009">LOOKUP(1,1/FREQUENCY(0,SIN((RADIANS($M$3:$M$473-H3009))/2)^2+SIN((RADIANS($N$3:$N$473-I3009))/2)^2*COS(RADIANS($M$3:$M$473))*COS(RADIANS(H3009))),$L$3:$L$473)</f>
        <v>n275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t="str" cm="1">
        <f t="array" ref="J3010">LOOKUP(1,1/FREQUENCY(0,SIN((RADIANS($M$3:$M$473-H3010))/2)^2+SIN((RADIANS($N$3:$N$473-I3010))/2)^2*COS(RADIANS($M$3:$M$473))*COS(RADIANS(H3010))),$L$3:$L$473)</f>
        <v>n275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t="str" cm="1">
        <f t="array" ref="J3011">LOOKUP(1,1/FREQUENCY(0,SIN((RADIANS($M$3:$M$473-H3011))/2)^2+SIN((RADIANS($N$3:$N$473-I3011))/2)^2*COS(RADIANS($M$3:$M$473))*COS(RADIANS(H3011))),$L$3:$L$473)</f>
        <v>n275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t="str" cm="1">
        <f t="array" ref="J3012">LOOKUP(1,1/FREQUENCY(0,SIN((RADIANS($M$3:$M$473-H3012))/2)^2+SIN((RADIANS($N$3:$N$473-I3012))/2)^2*COS(RADIANS($M$3:$M$473))*COS(RADIANS(H3012))),$L$3:$L$473)</f>
        <v>n275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t="str" cm="1">
        <f t="array" ref="J3013">LOOKUP(1,1/FREQUENCY(0,SIN((RADIANS($M$3:$M$473-H3013))/2)^2+SIN((RADIANS($N$3:$N$473-I3013))/2)^2*COS(RADIANS($M$3:$M$473))*COS(RADIANS(H3013))),$L$3:$L$473)</f>
        <v>n120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t="str" cm="1">
        <f t="array" ref="J3014">LOOKUP(1,1/FREQUENCY(0,SIN((RADIANS($M$3:$M$473-H3014))/2)^2+SIN((RADIANS($N$3:$N$473-I3014))/2)^2*COS(RADIANS($M$3:$M$473))*COS(RADIANS(H3014))),$L$3:$L$473)</f>
        <v>n275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t="str" cm="1">
        <f t="array" ref="J3015">LOOKUP(1,1/FREQUENCY(0,SIN((RADIANS($M$3:$M$473-H3015))/2)^2+SIN((RADIANS($N$3:$N$473-I3015))/2)^2*COS(RADIANS($M$3:$M$473))*COS(RADIANS(H3015))),$L$3:$L$473)</f>
        <v>n120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t="str" cm="1">
        <f t="array" ref="J3016">LOOKUP(1,1/FREQUENCY(0,SIN((RADIANS($M$3:$M$473-H3016))/2)^2+SIN((RADIANS($N$3:$N$473-I3016))/2)^2*COS(RADIANS($M$3:$M$473))*COS(RADIANS(H3016))),$L$3:$L$473)</f>
        <v>n275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t="str" cm="1">
        <f t="array" ref="J3017">LOOKUP(1,1/FREQUENCY(0,SIN((RADIANS($M$3:$M$473-H3017))/2)^2+SIN((RADIANS($N$3:$N$473-I3017))/2)^2*COS(RADIANS($M$3:$M$473))*COS(RADIANS(H3017))),$L$3:$L$473)</f>
        <v>n275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t="str" cm="1">
        <f t="array" ref="J3018">LOOKUP(1,1/FREQUENCY(0,SIN((RADIANS($M$3:$M$473-H3018))/2)^2+SIN((RADIANS($N$3:$N$473-I3018))/2)^2*COS(RADIANS($M$3:$M$473))*COS(RADIANS(H3018))),$L$3:$L$473)</f>
        <v>n275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t="str" cm="1">
        <f t="array" ref="J3019">LOOKUP(1,1/FREQUENCY(0,SIN((RADIANS($M$3:$M$473-H3019))/2)^2+SIN((RADIANS($N$3:$N$473-I3019))/2)^2*COS(RADIANS($M$3:$M$473))*COS(RADIANS(H3019))),$L$3:$L$473)</f>
        <v>n120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t="str" cm="1">
        <f t="array" ref="J3020">LOOKUP(1,1/FREQUENCY(0,SIN((RADIANS($M$3:$M$473-H3020))/2)^2+SIN((RADIANS($N$3:$N$473-I3020))/2)^2*COS(RADIANS($M$3:$M$473))*COS(RADIANS(H3020))),$L$3:$L$473)</f>
        <v>n120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t="str" cm="1">
        <f t="array" ref="J3021">LOOKUP(1,1/FREQUENCY(0,SIN((RADIANS($M$3:$M$473-H3021))/2)^2+SIN((RADIANS($N$3:$N$473-I3021))/2)^2*COS(RADIANS($M$3:$M$473))*COS(RADIANS(H3021))),$L$3:$L$473)</f>
        <v>n120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t="str" cm="1">
        <f t="array" ref="J3022">LOOKUP(1,1/FREQUENCY(0,SIN((RADIANS($M$3:$M$473-H3022))/2)^2+SIN((RADIANS($N$3:$N$473-I3022))/2)^2*COS(RADIANS($M$3:$M$473))*COS(RADIANS(H3022))),$L$3:$L$473)</f>
        <v>n120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t="str" cm="1">
        <f t="array" ref="J3023">LOOKUP(1,1/FREQUENCY(0,SIN((RADIANS($M$3:$M$473-H3023))/2)^2+SIN((RADIANS($N$3:$N$473-I3023))/2)^2*COS(RADIANS($M$3:$M$473))*COS(RADIANS(H3023))),$L$3:$L$473)</f>
        <v>n120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t="str" cm="1">
        <f t="array" ref="J3024">LOOKUP(1,1/FREQUENCY(0,SIN((RADIANS($M$3:$M$473-H3024))/2)^2+SIN((RADIANS($N$3:$N$473-I3024))/2)^2*COS(RADIANS($M$3:$M$473))*COS(RADIANS(H3024))),$L$3:$L$473)</f>
        <v>n275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t="str" cm="1">
        <f t="array" ref="J3025">LOOKUP(1,1/FREQUENCY(0,SIN((RADIANS($M$3:$M$473-H3025))/2)^2+SIN((RADIANS($N$3:$N$473-I3025))/2)^2*COS(RADIANS($M$3:$M$473))*COS(RADIANS(H3025))),$L$3:$L$473)</f>
        <v>n275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t="str" cm="1">
        <f t="array" ref="J3026">LOOKUP(1,1/FREQUENCY(0,SIN((RADIANS($M$3:$M$473-H3026))/2)^2+SIN((RADIANS($N$3:$N$473-I3026))/2)^2*COS(RADIANS($M$3:$M$473))*COS(RADIANS(H3026))),$L$3:$L$473)</f>
        <v>n120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t="str" cm="1">
        <f t="array" ref="J3027">LOOKUP(1,1/FREQUENCY(0,SIN((RADIANS($M$3:$M$473-H3027))/2)^2+SIN((RADIANS($N$3:$N$473-I3027))/2)^2*COS(RADIANS($M$3:$M$473))*COS(RADIANS(H3027))),$L$3:$L$473)</f>
        <v>n120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t="str" cm="1">
        <f t="array" ref="J3028">LOOKUP(1,1/FREQUENCY(0,SIN((RADIANS($M$3:$M$473-H3028))/2)^2+SIN((RADIANS($N$3:$N$473-I3028))/2)^2*COS(RADIANS($M$3:$M$473))*COS(RADIANS(H3028))),$L$3:$L$473)</f>
        <v>n120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t="str" cm="1">
        <f t="array" ref="J3029">LOOKUP(1,1/FREQUENCY(0,SIN((RADIANS($M$3:$M$473-H3029))/2)^2+SIN((RADIANS($N$3:$N$473-I3029))/2)^2*COS(RADIANS($M$3:$M$473))*COS(RADIANS(H3029))),$L$3:$L$473)</f>
        <v>n275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t="str" cm="1">
        <f t="array" ref="J3030">LOOKUP(1,1/FREQUENCY(0,SIN((RADIANS($M$3:$M$473-H3030))/2)^2+SIN((RADIANS($N$3:$N$473-I3030))/2)^2*COS(RADIANS($M$3:$M$473))*COS(RADIANS(H3030))),$L$3:$L$473)</f>
        <v>n120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t="str" cm="1">
        <f t="array" ref="J3031">LOOKUP(1,1/FREQUENCY(0,SIN((RADIANS($M$3:$M$473-H3031))/2)^2+SIN((RADIANS($N$3:$N$473-I3031))/2)^2*COS(RADIANS($M$3:$M$473))*COS(RADIANS(H3031))),$L$3:$L$473)</f>
        <v>n275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t="str" cm="1">
        <f t="array" ref="J3032">LOOKUP(1,1/FREQUENCY(0,SIN((RADIANS($M$3:$M$473-H3032))/2)^2+SIN((RADIANS($N$3:$N$473-I3032))/2)^2*COS(RADIANS($M$3:$M$473))*COS(RADIANS(H3032))),$L$3:$L$473)</f>
        <v>n275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t="str" cm="1">
        <f t="array" ref="J3033">LOOKUP(1,1/FREQUENCY(0,SIN((RADIANS($M$3:$M$473-H3033))/2)^2+SIN((RADIANS($N$3:$N$473-I3033))/2)^2*COS(RADIANS($M$3:$M$473))*COS(RADIANS(H3033))),$L$3:$L$473)</f>
        <v>n275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t="str" cm="1">
        <f t="array" ref="J3034">LOOKUP(1,1/FREQUENCY(0,SIN((RADIANS($M$3:$M$473-H3034))/2)^2+SIN((RADIANS($N$3:$N$473-I3034))/2)^2*COS(RADIANS($M$3:$M$473))*COS(RADIANS(H3034))),$L$3:$L$473)</f>
        <v>n120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t="str" cm="1">
        <f t="array" ref="J3035">LOOKUP(1,1/FREQUENCY(0,SIN((RADIANS($M$3:$M$473-H3035))/2)^2+SIN((RADIANS($N$3:$N$473-I3035))/2)^2*COS(RADIANS($M$3:$M$473))*COS(RADIANS(H3035))),$L$3:$L$473)</f>
        <v>n275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t="str" cm="1">
        <f t="array" ref="J3036">LOOKUP(1,1/FREQUENCY(0,SIN((RADIANS($M$3:$M$473-H3036))/2)^2+SIN((RADIANS($N$3:$N$473-I3036))/2)^2*COS(RADIANS($M$3:$M$473))*COS(RADIANS(H3036))),$L$3:$L$473)</f>
        <v>n120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t="str" cm="1">
        <f t="array" ref="J3037">LOOKUP(1,1/FREQUENCY(0,SIN((RADIANS($M$3:$M$473-H3037))/2)^2+SIN((RADIANS($N$3:$N$473-I3037))/2)^2*COS(RADIANS($M$3:$M$473))*COS(RADIANS(H3037))),$L$3:$L$473)</f>
        <v>n275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t="str" cm="1">
        <f t="array" ref="J3038">LOOKUP(1,1/FREQUENCY(0,SIN((RADIANS($M$3:$M$473-H3038))/2)^2+SIN((RADIANS($N$3:$N$473-I3038))/2)^2*COS(RADIANS($M$3:$M$473))*COS(RADIANS(H3038))),$L$3:$L$473)</f>
        <v>n275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t="str" cm="1">
        <f t="array" ref="J3039">LOOKUP(1,1/FREQUENCY(0,SIN((RADIANS($M$3:$M$473-H3039))/2)^2+SIN((RADIANS($N$3:$N$473-I3039))/2)^2*COS(RADIANS($M$3:$M$473))*COS(RADIANS(H3039))),$L$3:$L$473)</f>
        <v>n120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t="str" cm="1">
        <f t="array" ref="J3040">LOOKUP(1,1/FREQUENCY(0,SIN((RADIANS($M$3:$M$473-H3040))/2)^2+SIN((RADIANS($N$3:$N$473-I3040))/2)^2*COS(RADIANS($M$3:$M$473))*COS(RADIANS(H3040))),$L$3:$L$473)</f>
        <v>n120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t="str" cm="1">
        <f t="array" ref="J3041">LOOKUP(1,1/FREQUENCY(0,SIN((RADIANS($M$3:$M$473-H3041))/2)^2+SIN((RADIANS($N$3:$N$473-I3041))/2)^2*COS(RADIANS($M$3:$M$473))*COS(RADIANS(H3041))),$L$3:$L$473)</f>
        <v>n275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t="str" cm="1">
        <f t="array" ref="J3042">LOOKUP(1,1/FREQUENCY(0,SIN((RADIANS($M$3:$M$473-H3042))/2)^2+SIN((RADIANS($N$3:$N$473-I3042))/2)^2*COS(RADIANS($M$3:$M$473))*COS(RADIANS(H3042))),$L$3:$L$473)</f>
        <v>n275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t="str" cm="1">
        <f t="array" ref="J3043">LOOKUP(1,1/FREQUENCY(0,SIN((RADIANS($M$3:$M$473-H3043))/2)^2+SIN((RADIANS($N$3:$N$473-I3043))/2)^2*COS(RADIANS($M$3:$M$473))*COS(RADIANS(H3043))),$L$3:$L$473)</f>
        <v>n275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t="str" cm="1">
        <f t="array" ref="J3044">LOOKUP(1,1/FREQUENCY(0,SIN((RADIANS($M$3:$M$473-H3044))/2)^2+SIN((RADIANS($N$3:$N$473-I3044))/2)^2*COS(RADIANS($M$3:$M$473))*COS(RADIANS(H3044))),$L$3:$L$473)</f>
        <v>n120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t="str" cm="1">
        <f t="array" ref="J3045">LOOKUP(1,1/FREQUENCY(0,SIN((RADIANS($M$3:$M$473-H3045))/2)^2+SIN((RADIANS($N$3:$N$473-I3045))/2)^2*COS(RADIANS($M$3:$M$473))*COS(RADIANS(H3045))),$L$3:$L$473)</f>
        <v>n120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t="str" cm="1">
        <f t="array" ref="J3046">LOOKUP(1,1/FREQUENCY(0,SIN((RADIANS($M$3:$M$473-H3046))/2)^2+SIN((RADIANS($N$3:$N$473-I3046))/2)^2*COS(RADIANS($M$3:$M$473))*COS(RADIANS(H3046))),$L$3:$L$473)</f>
        <v>n275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t="str" cm="1">
        <f t="array" ref="J3047">LOOKUP(1,1/FREQUENCY(0,SIN((RADIANS($M$3:$M$473-H3047))/2)^2+SIN((RADIANS($N$3:$N$473-I3047))/2)^2*COS(RADIANS($M$3:$M$473))*COS(RADIANS(H3047))),$L$3:$L$473)</f>
        <v>n275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t="str" cm="1">
        <f t="array" ref="J3048">LOOKUP(1,1/FREQUENCY(0,SIN((RADIANS($M$3:$M$473-H3048))/2)^2+SIN((RADIANS($N$3:$N$473-I3048))/2)^2*COS(RADIANS($M$3:$M$473))*COS(RADIANS(H3048))),$L$3:$L$473)</f>
        <v>n275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t="str" cm="1">
        <f t="array" ref="J3049">LOOKUP(1,1/FREQUENCY(0,SIN((RADIANS($M$3:$M$473-H3049))/2)^2+SIN((RADIANS($N$3:$N$473-I3049))/2)^2*COS(RADIANS($M$3:$M$473))*COS(RADIANS(H3049))),$L$3:$L$473)</f>
        <v>n120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t="str" cm="1">
        <f t="array" ref="J3050">LOOKUP(1,1/FREQUENCY(0,SIN((RADIANS($M$3:$M$473-H3050))/2)^2+SIN((RADIANS($N$3:$N$473-I3050))/2)^2*COS(RADIANS($M$3:$M$473))*COS(RADIANS(H3050))),$L$3:$L$473)</f>
        <v>n275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t="str" cm="1">
        <f t="array" ref="J3051">LOOKUP(1,1/FREQUENCY(0,SIN((RADIANS($M$3:$M$473-H3051))/2)^2+SIN((RADIANS($N$3:$N$473-I3051))/2)^2*COS(RADIANS($M$3:$M$473))*COS(RADIANS(H3051))),$L$3:$L$473)</f>
        <v>n275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t="str" cm="1">
        <f t="array" ref="J3052">LOOKUP(1,1/FREQUENCY(0,SIN((RADIANS($M$3:$M$473-H3052))/2)^2+SIN((RADIANS($N$3:$N$473-I3052))/2)^2*COS(RADIANS($M$3:$M$473))*COS(RADIANS(H3052))),$L$3:$L$473)</f>
        <v>n275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t="str" cm="1">
        <f t="array" ref="J3053">LOOKUP(1,1/FREQUENCY(0,SIN((RADIANS($M$3:$M$473-H3053))/2)^2+SIN((RADIANS($N$3:$N$473-I3053))/2)^2*COS(RADIANS($M$3:$M$473))*COS(RADIANS(H3053))),$L$3:$L$473)</f>
        <v>n276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t="str" cm="1">
        <f t="array" ref="J3054">LOOKUP(1,1/FREQUENCY(0,SIN((RADIANS($M$3:$M$473-H3054))/2)^2+SIN((RADIANS($N$3:$N$473-I3054))/2)^2*COS(RADIANS($M$3:$M$473))*COS(RADIANS(H3054))),$L$3:$L$473)</f>
        <v>n275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t="str" cm="1">
        <f t="array" ref="J3055">LOOKUP(1,1/FREQUENCY(0,SIN((RADIANS($M$3:$M$473-H3055))/2)^2+SIN((RADIANS($N$3:$N$473-I3055))/2)^2*COS(RADIANS($M$3:$M$473))*COS(RADIANS(H3055))),$L$3:$L$473)</f>
        <v>n275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t="str" cm="1">
        <f t="array" ref="J3056">LOOKUP(1,1/FREQUENCY(0,SIN((RADIANS($M$3:$M$473-H3056))/2)^2+SIN((RADIANS($N$3:$N$473-I3056))/2)^2*COS(RADIANS($M$3:$M$473))*COS(RADIANS(H3056))),$L$3:$L$473)</f>
        <v>n275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t="str" cm="1">
        <f t="array" ref="J3057">LOOKUP(1,1/FREQUENCY(0,SIN((RADIANS($M$3:$M$473-H3057))/2)^2+SIN((RADIANS($N$3:$N$473-I3057))/2)^2*COS(RADIANS($M$3:$M$473))*COS(RADIANS(H3057))),$L$3:$L$473)</f>
        <v>n120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t="str" cm="1">
        <f t="array" ref="J3058">LOOKUP(1,1/FREQUENCY(0,SIN((RADIANS($M$3:$M$473-H3058))/2)^2+SIN((RADIANS($N$3:$N$473-I3058))/2)^2*COS(RADIANS($M$3:$M$473))*COS(RADIANS(H3058))),$L$3:$L$473)</f>
        <v>n276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t="str" cm="1">
        <f t="array" ref="J3059">LOOKUP(1,1/FREQUENCY(0,SIN((RADIANS($M$3:$M$473-H3059))/2)^2+SIN((RADIANS($N$3:$N$473-I3059))/2)^2*COS(RADIANS($M$3:$M$473))*COS(RADIANS(H3059))),$L$3:$L$473)</f>
        <v>n120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t="str" cm="1">
        <f t="array" ref="J3060">LOOKUP(1,1/FREQUENCY(0,SIN((RADIANS($M$3:$M$473-H3060))/2)^2+SIN((RADIANS($N$3:$N$473-I3060))/2)^2*COS(RADIANS($M$3:$M$473))*COS(RADIANS(H3060))),$L$3:$L$473)</f>
        <v>n275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t="str" cm="1">
        <f t="array" ref="J3061">LOOKUP(1,1/FREQUENCY(0,SIN((RADIANS($M$3:$M$473-H3061))/2)^2+SIN((RADIANS($N$3:$N$473-I3061))/2)^2*COS(RADIANS($M$3:$M$473))*COS(RADIANS(H3061))),$L$3:$L$473)</f>
        <v>n275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t="str" cm="1">
        <f t="array" ref="J3062">LOOKUP(1,1/FREQUENCY(0,SIN((RADIANS($M$3:$M$473-H3062))/2)^2+SIN((RADIANS($N$3:$N$473-I3062))/2)^2*COS(RADIANS($M$3:$M$473))*COS(RADIANS(H3062))),$L$3:$L$473)</f>
        <v>n275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t="str" cm="1">
        <f t="array" ref="J3063">LOOKUP(1,1/FREQUENCY(0,SIN((RADIANS($M$3:$M$473-H3063))/2)^2+SIN((RADIANS($N$3:$N$473-I3063))/2)^2*COS(RADIANS($M$3:$M$473))*COS(RADIANS(H3063))),$L$3:$L$473)</f>
        <v>n275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t="str" cm="1">
        <f t="array" ref="J3064">LOOKUP(1,1/FREQUENCY(0,SIN((RADIANS($M$3:$M$473-H3064))/2)^2+SIN((RADIANS($N$3:$N$473-I3064))/2)^2*COS(RADIANS($M$3:$M$473))*COS(RADIANS(H3064))),$L$3:$L$473)</f>
        <v>n120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t="str" cm="1">
        <f t="array" ref="J3065">LOOKUP(1,1/FREQUENCY(0,SIN((RADIANS($M$3:$M$473-H3065))/2)^2+SIN((RADIANS($N$3:$N$473-I3065))/2)^2*COS(RADIANS($M$3:$M$473))*COS(RADIANS(H3065))),$L$3:$L$473)</f>
        <v>n275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t="str" cm="1">
        <f t="array" ref="J3066">LOOKUP(1,1/FREQUENCY(0,SIN((RADIANS($M$3:$M$473-H3066))/2)^2+SIN((RADIANS($N$3:$N$473-I3066))/2)^2*COS(RADIANS($M$3:$M$473))*COS(RADIANS(H3066))),$L$3:$L$473)</f>
        <v>n120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t="str" cm="1">
        <f t="array" ref="J3067">LOOKUP(1,1/FREQUENCY(0,SIN((RADIANS($M$3:$M$473-H3067))/2)^2+SIN((RADIANS($N$3:$N$473-I3067))/2)^2*COS(RADIANS($M$3:$M$473))*COS(RADIANS(H3067))),$L$3:$L$473)</f>
        <v>n120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t="str" cm="1">
        <f t="array" ref="J3068">LOOKUP(1,1/FREQUENCY(0,SIN((RADIANS($M$3:$M$473-H3068))/2)^2+SIN((RADIANS($N$3:$N$473-I3068))/2)^2*COS(RADIANS($M$3:$M$473))*COS(RADIANS(H3068))),$L$3:$L$473)</f>
        <v>n254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t="str" cm="1">
        <f t="array" ref="J3069">LOOKUP(1,1/FREQUENCY(0,SIN((RADIANS($M$3:$M$473-H3069))/2)^2+SIN((RADIANS($N$3:$N$473-I3069))/2)^2*COS(RADIANS($M$3:$M$473))*COS(RADIANS(H3069))),$L$3:$L$473)</f>
        <v>n254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t="str" cm="1">
        <f t="array" ref="J3070">LOOKUP(1,1/FREQUENCY(0,SIN((RADIANS($M$3:$M$473-H3070))/2)^2+SIN((RADIANS($N$3:$N$473-I3070))/2)^2*COS(RADIANS($M$3:$M$473))*COS(RADIANS(H3070))),$L$3:$L$473)</f>
        <v>n254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t="str" cm="1">
        <f t="array" ref="J3071">LOOKUP(1,1/FREQUENCY(0,SIN((RADIANS($M$3:$M$473-H3071))/2)^2+SIN((RADIANS($N$3:$N$473-I3071))/2)^2*COS(RADIANS($M$3:$M$473))*COS(RADIANS(H3071))),$L$3:$L$473)</f>
        <v>n254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t="str" cm="1">
        <f t="array" ref="J3072">LOOKUP(1,1/FREQUENCY(0,SIN((RADIANS($M$3:$M$473-H3072))/2)^2+SIN((RADIANS($N$3:$N$473-I3072))/2)^2*COS(RADIANS($M$3:$M$473))*COS(RADIANS(H3072))),$L$3:$L$473)</f>
        <v>n254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t="str" cm="1">
        <f t="array" ref="J3073">LOOKUP(1,1/FREQUENCY(0,SIN((RADIANS($M$3:$M$473-H3073))/2)^2+SIN((RADIANS($N$3:$N$473-I3073))/2)^2*COS(RADIANS($M$3:$M$473))*COS(RADIANS(H3073))),$L$3:$L$473)</f>
        <v>n254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t="str" cm="1">
        <f t="array" ref="J3074">LOOKUP(1,1/FREQUENCY(0,SIN((RADIANS($M$3:$M$473-H3074))/2)^2+SIN((RADIANS($N$3:$N$473-I3074))/2)^2*COS(RADIANS($M$3:$M$473))*COS(RADIANS(H3074))),$L$3:$L$473)</f>
        <v>n254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t="str" cm="1">
        <f t="array" ref="J3075">LOOKUP(1,1/FREQUENCY(0,SIN((RADIANS($M$3:$M$473-H3075))/2)^2+SIN((RADIANS($N$3:$N$473-I3075))/2)^2*COS(RADIANS($M$3:$M$473))*COS(RADIANS(H3075))),$L$3:$L$473)</f>
        <v>n254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t="str" cm="1">
        <f t="array" ref="J3076">LOOKUP(1,1/FREQUENCY(0,SIN((RADIANS($M$3:$M$473-H3076))/2)^2+SIN((RADIANS($N$3:$N$473-I3076))/2)^2*COS(RADIANS($M$3:$M$473))*COS(RADIANS(H3076))),$L$3:$L$473)</f>
        <v>n254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t="str" cm="1">
        <f t="array" ref="J3077">LOOKUP(1,1/FREQUENCY(0,SIN((RADIANS($M$3:$M$473-H3077))/2)^2+SIN((RADIANS($N$3:$N$473-I3077))/2)^2*COS(RADIANS($M$3:$M$473))*COS(RADIANS(H3077))),$L$3:$L$473)</f>
        <v>n254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t="str" cm="1">
        <f t="array" ref="J3078">LOOKUP(1,1/FREQUENCY(0,SIN((RADIANS($M$3:$M$473-H3078))/2)^2+SIN((RADIANS($N$3:$N$473-I3078))/2)^2*COS(RADIANS($M$3:$M$473))*COS(RADIANS(H3078))),$L$3:$L$473)</f>
        <v>n254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t="str" cm="1">
        <f t="array" ref="J3079">LOOKUP(1,1/FREQUENCY(0,SIN((RADIANS($M$3:$M$473-H3079))/2)^2+SIN((RADIANS($N$3:$N$473-I3079))/2)^2*COS(RADIANS($M$3:$M$473))*COS(RADIANS(H3079))),$L$3:$L$473)</f>
        <v>n254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t="str" cm="1">
        <f t="array" ref="J3080">LOOKUP(1,1/FREQUENCY(0,SIN((RADIANS($M$3:$M$473-H3080))/2)^2+SIN((RADIANS($N$3:$N$473-I3080))/2)^2*COS(RADIANS($M$3:$M$473))*COS(RADIANS(H3080))),$L$3:$L$473)</f>
        <v>n254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t="str" cm="1">
        <f t="array" ref="J3081">LOOKUP(1,1/FREQUENCY(0,SIN((RADIANS($M$3:$M$473-H3081))/2)^2+SIN((RADIANS($N$3:$N$473-I3081))/2)^2*COS(RADIANS($M$3:$M$473))*COS(RADIANS(H3081))),$L$3:$L$473)</f>
        <v>n254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t="str" cm="1">
        <f t="array" ref="J3082">LOOKUP(1,1/FREQUENCY(0,SIN((RADIANS($M$3:$M$473-H3082))/2)^2+SIN((RADIANS($N$3:$N$473-I3082))/2)^2*COS(RADIANS($M$3:$M$473))*COS(RADIANS(H3082))),$L$3:$L$473)</f>
        <v>n254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t="str" cm="1">
        <f t="array" ref="J3083">LOOKUP(1,1/FREQUENCY(0,SIN((RADIANS($M$3:$M$473-H3083))/2)^2+SIN((RADIANS($N$3:$N$473-I3083))/2)^2*COS(RADIANS($M$3:$M$473))*COS(RADIANS(H3083))),$L$3:$L$473)</f>
        <v>n254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t="str" cm="1">
        <f t="array" ref="J3084">LOOKUP(1,1/FREQUENCY(0,SIN((RADIANS($M$3:$M$473-H3084))/2)^2+SIN((RADIANS($N$3:$N$473-I3084))/2)^2*COS(RADIANS($M$3:$M$473))*COS(RADIANS(H3084))),$L$3:$L$473)</f>
        <v>n254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t="str" cm="1">
        <f t="array" ref="J3085">LOOKUP(1,1/FREQUENCY(0,SIN((RADIANS($M$3:$M$473-H3085))/2)^2+SIN((RADIANS($N$3:$N$473-I3085))/2)^2*COS(RADIANS($M$3:$M$473))*COS(RADIANS(H3085))),$L$3:$L$473)</f>
        <v>n254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t="str" cm="1">
        <f t="array" ref="J3086">LOOKUP(1,1/FREQUENCY(0,SIN((RADIANS($M$3:$M$473-H3086))/2)^2+SIN((RADIANS($N$3:$N$473-I3086))/2)^2*COS(RADIANS($M$3:$M$473))*COS(RADIANS(H3086))),$L$3:$L$473)</f>
        <v>n254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t="str" cm="1">
        <f t="array" ref="J3087">LOOKUP(1,1/FREQUENCY(0,SIN((RADIANS($M$3:$M$473-H3087))/2)^2+SIN((RADIANS($N$3:$N$473-I3087))/2)^2*COS(RADIANS($M$3:$M$473))*COS(RADIANS(H3087))),$L$3:$L$473)</f>
        <v>n254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t="str" cm="1">
        <f t="array" ref="J3088">LOOKUP(1,1/FREQUENCY(0,SIN((RADIANS($M$3:$M$473-H3088))/2)^2+SIN((RADIANS($N$3:$N$473-I3088))/2)^2*COS(RADIANS($M$3:$M$473))*COS(RADIANS(H3088))),$L$3:$L$473)</f>
        <v>n254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t="str" cm="1">
        <f t="array" ref="J3089">LOOKUP(1,1/FREQUENCY(0,SIN((RADIANS($M$3:$M$473-H3089))/2)^2+SIN((RADIANS($N$3:$N$473-I3089))/2)^2*COS(RADIANS($M$3:$M$473))*COS(RADIANS(H3089))),$L$3:$L$473)</f>
        <v>n254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t="str" cm="1">
        <f t="array" ref="J3090">LOOKUP(1,1/FREQUENCY(0,SIN((RADIANS($M$3:$M$473-H3090))/2)^2+SIN((RADIANS($N$3:$N$473-I3090))/2)^2*COS(RADIANS($M$3:$M$473))*COS(RADIANS(H3090))),$L$3:$L$473)</f>
        <v>n254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t="str" cm="1">
        <f t="array" ref="J3091">LOOKUP(1,1/FREQUENCY(0,SIN((RADIANS($M$3:$M$473-H3091))/2)^2+SIN((RADIANS($N$3:$N$473-I3091))/2)^2*COS(RADIANS($M$3:$M$473))*COS(RADIANS(H3091))),$L$3:$L$473)</f>
        <v>n254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t="str" cm="1">
        <f t="array" ref="J3092">LOOKUP(1,1/FREQUENCY(0,SIN((RADIANS($M$3:$M$473-H3092))/2)^2+SIN((RADIANS($N$3:$N$473-I3092))/2)^2*COS(RADIANS($M$3:$M$473))*COS(RADIANS(H3092))),$L$3:$L$473)</f>
        <v>n254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t="str" cm="1">
        <f t="array" ref="J3093">LOOKUP(1,1/FREQUENCY(0,SIN((RADIANS($M$3:$M$473-H3093))/2)^2+SIN((RADIANS($N$3:$N$473-I3093))/2)^2*COS(RADIANS($M$3:$M$473))*COS(RADIANS(H3093))),$L$3:$L$473)</f>
        <v>n254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t="str" cm="1">
        <f t="array" ref="J3094">LOOKUP(1,1/FREQUENCY(0,SIN((RADIANS($M$3:$M$473-H3094))/2)^2+SIN((RADIANS($N$3:$N$473-I3094))/2)^2*COS(RADIANS($M$3:$M$473))*COS(RADIANS(H3094))),$L$3:$L$473)</f>
        <v>n254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t="str" cm="1">
        <f t="array" ref="J3095">LOOKUP(1,1/FREQUENCY(0,SIN((RADIANS($M$3:$M$473-H3095))/2)^2+SIN((RADIANS($N$3:$N$473-I3095))/2)^2*COS(RADIANS($M$3:$M$473))*COS(RADIANS(H3095))),$L$3:$L$473)</f>
        <v>n254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t="str" cm="1">
        <f t="array" ref="J3096">LOOKUP(1,1/FREQUENCY(0,SIN((RADIANS($M$3:$M$473-H3096))/2)^2+SIN((RADIANS($N$3:$N$473-I3096))/2)^2*COS(RADIANS($M$3:$M$473))*COS(RADIANS(H3096))),$L$3:$L$473)</f>
        <v>n254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t="str" cm="1">
        <f t="array" ref="J3097">LOOKUP(1,1/FREQUENCY(0,SIN((RADIANS($M$3:$M$473-H3097))/2)^2+SIN((RADIANS($N$3:$N$473-I3097))/2)^2*COS(RADIANS($M$3:$M$473))*COS(RADIANS(H3097))),$L$3:$L$473)</f>
        <v>n254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t="str" cm="1">
        <f t="array" ref="J3098">LOOKUP(1,1/FREQUENCY(0,SIN((RADIANS($M$3:$M$473-H3098))/2)^2+SIN((RADIANS($N$3:$N$473-I3098))/2)^2*COS(RADIANS($M$3:$M$473))*COS(RADIANS(H3098))),$L$3:$L$473)</f>
        <v>n254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t="str" cm="1">
        <f t="array" ref="J3099">LOOKUP(1,1/FREQUENCY(0,SIN((RADIANS($M$3:$M$473-H3099))/2)^2+SIN((RADIANS($N$3:$N$473-I3099))/2)^2*COS(RADIANS($M$3:$M$473))*COS(RADIANS(H3099))),$L$3:$L$473)</f>
        <v>n254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t="str" cm="1">
        <f t="array" ref="J3100">LOOKUP(1,1/FREQUENCY(0,SIN((RADIANS($M$3:$M$473-H3100))/2)^2+SIN((RADIANS($N$3:$N$473-I3100))/2)^2*COS(RADIANS($M$3:$M$473))*COS(RADIANS(H3100))),$L$3:$L$473)</f>
        <v>n254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t="str" cm="1">
        <f t="array" ref="J3101">LOOKUP(1,1/FREQUENCY(0,SIN((RADIANS($M$3:$M$473-H3101))/2)^2+SIN((RADIANS($N$3:$N$473-I3101))/2)^2*COS(RADIANS($M$3:$M$473))*COS(RADIANS(H3101))),$L$3:$L$473)</f>
        <v>n254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t="str" cm="1">
        <f t="array" ref="J3102">LOOKUP(1,1/FREQUENCY(0,SIN((RADIANS($M$3:$M$473-H3102))/2)^2+SIN((RADIANS($N$3:$N$473-I3102))/2)^2*COS(RADIANS($M$3:$M$473))*COS(RADIANS(H3102))),$L$3:$L$473)</f>
        <v>n254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t="str" cm="1">
        <f t="array" ref="J3103">LOOKUP(1,1/FREQUENCY(0,SIN((RADIANS($M$3:$M$473-H3103))/2)^2+SIN((RADIANS($N$3:$N$473-I3103))/2)^2*COS(RADIANS($M$3:$M$473))*COS(RADIANS(H3103))),$L$3:$L$473)</f>
        <v>n254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t="str" cm="1">
        <f t="array" ref="J3104">LOOKUP(1,1/FREQUENCY(0,SIN((RADIANS($M$3:$M$473-H3104))/2)^2+SIN((RADIANS($N$3:$N$473-I3104))/2)^2*COS(RADIANS($M$3:$M$473))*COS(RADIANS(H3104))),$L$3:$L$473)</f>
        <v>n254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t="str" cm="1">
        <f t="array" ref="J3105">LOOKUP(1,1/FREQUENCY(0,SIN((RADIANS($M$3:$M$473-H3105))/2)^2+SIN((RADIANS($N$3:$N$473-I3105))/2)^2*COS(RADIANS($M$3:$M$473))*COS(RADIANS(H3105))),$L$3:$L$473)</f>
        <v>n254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t="str" cm="1">
        <f t="array" ref="J3106">LOOKUP(1,1/FREQUENCY(0,SIN((RADIANS($M$3:$M$473-H3106))/2)^2+SIN((RADIANS($N$3:$N$473-I3106))/2)^2*COS(RADIANS($M$3:$M$473))*COS(RADIANS(H3106))),$L$3:$L$473)</f>
        <v>n254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t="str" cm="1">
        <f t="array" ref="J3107">LOOKUP(1,1/FREQUENCY(0,SIN((RADIANS($M$3:$M$473-H3107))/2)^2+SIN((RADIANS($N$3:$N$473-I3107))/2)^2*COS(RADIANS($M$3:$M$473))*COS(RADIANS(H3107))),$L$3:$L$473)</f>
        <v>n254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t="str" cm="1">
        <f t="array" ref="J3108">LOOKUP(1,1/FREQUENCY(0,SIN((RADIANS($M$3:$M$473-H3108))/2)^2+SIN((RADIANS($N$3:$N$473-I3108))/2)^2*COS(RADIANS($M$3:$M$473))*COS(RADIANS(H3108))),$L$3:$L$473)</f>
        <v>n254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t="str" cm="1">
        <f t="array" ref="J3109">LOOKUP(1,1/FREQUENCY(0,SIN((RADIANS($M$3:$M$473-H3109))/2)^2+SIN((RADIANS($N$3:$N$473-I3109))/2)^2*COS(RADIANS($M$3:$M$473))*COS(RADIANS(H3109))),$L$3:$L$473)</f>
        <v>n254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t="str" cm="1">
        <f t="array" ref="J3110">LOOKUP(1,1/FREQUENCY(0,SIN((RADIANS($M$3:$M$473-H3110))/2)^2+SIN((RADIANS($N$3:$N$473-I3110))/2)^2*COS(RADIANS($M$3:$M$473))*COS(RADIANS(H3110))),$L$3:$L$473)</f>
        <v>n254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t="str" cm="1">
        <f t="array" ref="J3111">LOOKUP(1,1/FREQUENCY(0,SIN((RADIANS($M$3:$M$473-H3111))/2)^2+SIN((RADIANS($N$3:$N$473-I3111))/2)^2*COS(RADIANS($M$3:$M$473))*COS(RADIANS(H3111))),$L$3:$L$473)</f>
        <v>n254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t="str" cm="1">
        <f t="array" ref="J3112">LOOKUP(1,1/FREQUENCY(0,SIN((RADIANS($M$3:$M$473-H3112))/2)^2+SIN((RADIANS($N$3:$N$473-I3112))/2)^2*COS(RADIANS($M$3:$M$473))*COS(RADIANS(H3112))),$L$3:$L$473)</f>
        <v>n254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t="str" cm="1">
        <f t="array" ref="J3113">LOOKUP(1,1/FREQUENCY(0,SIN((RADIANS($M$3:$M$473-H3113))/2)^2+SIN((RADIANS($N$3:$N$473-I3113))/2)^2*COS(RADIANS($M$3:$M$473))*COS(RADIANS(H3113))),$L$3:$L$473)</f>
        <v>n254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t="str" cm="1">
        <f t="array" ref="J3114">LOOKUP(1,1/FREQUENCY(0,SIN((RADIANS($M$3:$M$473-H3114))/2)^2+SIN((RADIANS($N$3:$N$473-I3114))/2)^2*COS(RADIANS($M$3:$M$473))*COS(RADIANS(H3114))),$L$3:$L$473)</f>
        <v>n254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t="str" cm="1">
        <f t="array" ref="J3115">LOOKUP(1,1/FREQUENCY(0,SIN((RADIANS($M$3:$M$473-H3115))/2)^2+SIN((RADIANS($N$3:$N$473-I3115))/2)^2*COS(RADIANS($M$3:$M$473))*COS(RADIANS(H3115))),$L$3:$L$473)</f>
        <v>n254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t="str" cm="1">
        <f t="array" ref="J3116">LOOKUP(1,1/FREQUENCY(0,SIN((RADIANS($M$3:$M$473-H3116))/2)^2+SIN((RADIANS($N$3:$N$473-I3116))/2)^2*COS(RADIANS($M$3:$M$473))*COS(RADIANS(H3116))),$L$3:$L$473)</f>
        <v>n254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t="str" cm="1">
        <f t="array" ref="J3117">LOOKUP(1,1/FREQUENCY(0,SIN((RADIANS($M$3:$M$473-H3117))/2)^2+SIN((RADIANS($N$3:$N$473-I3117))/2)^2*COS(RADIANS($M$3:$M$473))*COS(RADIANS(H3117))),$L$3:$L$473)</f>
        <v>n254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t="str" cm="1">
        <f t="array" ref="J3118">LOOKUP(1,1/FREQUENCY(0,SIN((RADIANS($M$3:$M$473-H3118))/2)^2+SIN((RADIANS($N$3:$N$473-I3118))/2)^2*COS(RADIANS($M$3:$M$473))*COS(RADIANS(H3118))),$L$3:$L$473)</f>
        <v>n254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t="str" cm="1">
        <f t="array" ref="J3119">LOOKUP(1,1/FREQUENCY(0,SIN((RADIANS($M$3:$M$473-H3119))/2)^2+SIN((RADIANS($N$3:$N$473-I3119))/2)^2*COS(RADIANS($M$3:$M$473))*COS(RADIANS(H3119))),$L$3:$L$473)</f>
        <v>n254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t="str" cm="1">
        <f t="array" ref="J3120">LOOKUP(1,1/FREQUENCY(0,SIN((RADIANS($M$3:$M$473-H3120))/2)^2+SIN((RADIANS($N$3:$N$473-I3120))/2)^2*COS(RADIANS($M$3:$M$473))*COS(RADIANS(H3120))),$L$3:$L$473)</f>
        <v>n254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t="str" cm="1">
        <f t="array" ref="J3121">LOOKUP(1,1/FREQUENCY(0,SIN((RADIANS($M$3:$M$473-H3121))/2)^2+SIN((RADIANS($N$3:$N$473-I3121))/2)^2*COS(RADIANS($M$3:$M$473))*COS(RADIANS(H3121))),$L$3:$L$473)</f>
        <v>n254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t="str" cm="1">
        <f t="array" ref="J3122">LOOKUP(1,1/FREQUENCY(0,SIN((RADIANS($M$3:$M$473-H3122))/2)^2+SIN((RADIANS($N$3:$N$473-I3122))/2)^2*COS(RADIANS($M$3:$M$473))*COS(RADIANS(H3122))),$L$3:$L$473)</f>
        <v>n254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t="str" cm="1">
        <f t="array" ref="J3123">LOOKUP(1,1/FREQUENCY(0,SIN((RADIANS($M$3:$M$473-H3123))/2)^2+SIN((RADIANS($N$3:$N$473-I3123))/2)^2*COS(RADIANS($M$3:$M$473))*COS(RADIANS(H3123))),$L$3:$L$473)</f>
        <v>n254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t="str" cm="1">
        <f t="array" ref="J3124">LOOKUP(1,1/FREQUENCY(0,SIN((RADIANS($M$3:$M$473-H3124))/2)^2+SIN((RADIANS($N$3:$N$473-I3124))/2)^2*COS(RADIANS($M$3:$M$473))*COS(RADIANS(H3124))),$L$3:$L$473)</f>
        <v>n254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t="str" cm="1">
        <f t="array" ref="J3125">LOOKUP(1,1/FREQUENCY(0,SIN((RADIANS($M$3:$M$473-H3125))/2)^2+SIN((RADIANS($N$3:$N$473-I3125))/2)^2*COS(RADIANS($M$3:$M$473))*COS(RADIANS(H3125))),$L$3:$L$473)</f>
        <v>n254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t="str" cm="1">
        <f t="array" ref="J3126">LOOKUP(1,1/FREQUENCY(0,SIN((RADIANS($M$3:$M$473-H3126))/2)^2+SIN((RADIANS($N$3:$N$473-I3126))/2)^2*COS(RADIANS($M$3:$M$473))*COS(RADIANS(H3126))),$L$3:$L$473)</f>
        <v>n254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t="str" cm="1">
        <f t="array" ref="J3127">LOOKUP(1,1/FREQUENCY(0,SIN((RADIANS($M$3:$M$473-H3127))/2)^2+SIN((RADIANS($N$3:$N$473-I3127))/2)^2*COS(RADIANS($M$3:$M$473))*COS(RADIANS(H3127))),$L$3:$L$473)</f>
        <v>n254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t="str" cm="1">
        <f t="array" ref="J3128">LOOKUP(1,1/FREQUENCY(0,SIN((RADIANS($M$3:$M$473-H3128))/2)^2+SIN((RADIANS($N$3:$N$473-I3128))/2)^2*COS(RADIANS($M$3:$M$473))*COS(RADIANS(H3128))),$L$3:$L$473)</f>
        <v>n254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t="str" cm="1">
        <f t="array" ref="J3129">LOOKUP(1,1/FREQUENCY(0,SIN((RADIANS($M$3:$M$473-H3129))/2)^2+SIN((RADIANS($N$3:$N$473-I3129))/2)^2*COS(RADIANS($M$3:$M$473))*COS(RADIANS(H3129))),$L$3:$L$473)</f>
        <v>n254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t="str" cm="1">
        <f t="array" ref="J3130">LOOKUP(1,1/FREQUENCY(0,SIN((RADIANS($M$3:$M$473-H3130))/2)^2+SIN((RADIANS($N$3:$N$473-I3130))/2)^2*COS(RADIANS($M$3:$M$473))*COS(RADIANS(H3130))),$L$3:$L$473)</f>
        <v>n254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t="str" cm="1">
        <f t="array" ref="J3131">LOOKUP(1,1/FREQUENCY(0,SIN((RADIANS($M$3:$M$473-H3131))/2)^2+SIN((RADIANS($N$3:$N$473-I3131))/2)^2*COS(RADIANS($M$3:$M$473))*COS(RADIANS(H3131))),$L$3:$L$473)</f>
        <v>n254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t="str" cm="1">
        <f t="array" ref="J3132">LOOKUP(1,1/FREQUENCY(0,SIN((RADIANS($M$3:$M$473-H3132))/2)^2+SIN((RADIANS($N$3:$N$473-I3132))/2)^2*COS(RADIANS($M$3:$M$473))*COS(RADIANS(H3132))),$L$3:$L$473)</f>
        <v>n254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t="str" cm="1">
        <f t="array" ref="J3133">LOOKUP(1,1/FREQUENCY(0,SIN((RADIANS($M$3:$M$473-H3133))/2)^2+SIN((RADIANS($N$3:$N$473-I3133))/2)^2*COS(RADIANS($M$3:$M$473))*COS(RADIANS(H3133))),$L$3:$L$473)</f>
        <v>n254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t="str" cm="1">
        <f t="array" ref="J3134">LOOKUP(1,1/FREQUENCY(0,SIN((RADIANS($M$3:$M$473-H3134))/2)^2+SIN((RADIANS($N$3:$N$473-I3134))/2)^2*COS(RADIANS($M$3:$M$473))*COS(RADIANS(H3134))),$L$3:$L$473)</f>
        <v>n254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t="str" cm="1">
        <f t="array" ref="J3135">LOOKUP(1,1/FREQUENCY(0,SIN((RADIANS($M$3:$M$473-H3135))/2)^2+SIN((RADIANS($N$3:$N$473-I3135))/2)^2*COS(RADIANS($M$3:$M$473))*COS(RADIANS(H3135))),$L$3:$L$473)</f>
        <v>n254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t="str" cm="1">
        <f t="array" ref="J3136">LOOKUP(1,1/FREQUENCY(0,SIN((RADIANS($M$3:$M$473-H3136))/2)^2+SIN((RADIANS($N$3:$N$473-I3136))/2)^2*COS(RADIANS($M$3:$M$473))*COS(RADIANS(H3136))),$L$3:$L$473)</f>
        <v>n254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t="str" cm="1">
        <f t="array" ref="J3137">LOOKUP(1,1/FREQUENCY(0,SIN((RADIANS($M$3:$M$473-H3137))/2)^2+SIN((RADIANS($N$3:$N$473-I3137))/2)^2*COS(RADIANS($M$3:$M$473))*COS(RADIANS(H3137))),$L$3:$L$473)</f>
        <v>n254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t="str" cm="1">
        <f t="array" ref="J3138">LOOKUP(1,1/FREQUENCY(0,SIN((RADIANS($M$3:$M$473-H3138))/2)^2+SIN((RADIANS($N$3:$N$473-I3138))/2)^2*COS(RADIANS($M$3:$M$473))*COS(RADIANS(H3138))),$L$3:$L$473)</f>
        <v>n225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t="str" cm="1">
        <f t="array" ref="J3139">LOOKUP(1,1/FREQUENCY(0,SIN((RADIANS($M$3:$M$473-H3139))/2)^2+SIN((RADIANS($N$3:$N$473-I3139))/2)^2*COS(RADIANS($M$3:$M$473))*COS(RADIANS(H3139))),$L$3:$L$473)</f>
        <v>n254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t="str" cm="1">
        <f t="array" ref="J3140">LOOKUP(1,1/FREQUENCY(0,SIN((RADIANS($M$3:$M$473-H3140))/2)^2+SIN((RADIANS($N$3:$N$473-I3140))/2)^2*COS(RADIANS($M$3:$M$473))*COS(RADIANS(H3140))),$L$3:$L$473)</f>
        <v>n254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t="str" cm="1">
        <f t="array" ref="J3141">LOOKUP(1,1/FREQUENCY(0,SIN((RADIANS($M$3:$M$473-H3141))/2)^2+SIN((RADIANS($N$3:$N$473-I3141))/2)^2*COS(RADIANS($M$3:$M$473))*COS(RADIANS(H3141))),$L$3:$L$473)</f>
        <v>n254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t="str" cm="1">
        <f t="array" ref="J3142">LOOKUP(1,1/FREQUENCY(0,SIN((RADIANS($M$3:$M$473-H3142))/2)^2+SIN((RADIANS($N$3:$N$473-I3142))/2)^2*COS(RADIANS($M$3:$M$473))*COS(RADIANS(H3142))),$L$3:$L$473)</f>
        <v>n254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t="str" cm="1">
        <f t="array" ref="J3143">LOOKUP(1,1/FREQUENCY(0,SIN((RADIANS($M$3:$M$473-H3143))/2)^2+SIN((RADIANS($N$3:$N$473-I3143))/2)^2*COS(RADIANS($M$3:$M$473))*COS(RADIANS(H3143))),$L$3:$L$473)</f>
        <v>n254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t="str" cm="1">
        <f t="array" ref="J3144">LOOKUP(1,1/FREQUENCY(0,SIN((RADIANS($M$3:$M$473-H3144))/2)^2+SIN((RADIANS($N$3:$N$473-I3144))/2)^2*COS(RADIANS($M$3:$M$473))*COS(RADIANS(H3144))),$L$3:$L$473)</f>
        <v>n254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t="str" cm="1">
        <f t="array" ref="J3145">LOOKUP(1,1/FREQUENCY(0,SIN((RADIANS($M$3:$M$473-H3145))/2)^2+SIN((RADIANS($N$3:$N$473-I3145))/2)^2*COS(RADIANS($M$3:$M$473))*COS(RADIANS(H3145))),$L$3:$L$473)</f>
        <v>n254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t="str" cm="1">
        <f t="array" ref="J3146">LOOKUP(1,1/FREQUENCY(0,SIN((RADIANS($M$3:$M$473-H3146))/2)^2+SIN((RADIANS($N$3:$N$473-I3146))/2)^2*COS(RADIANS($M$3:$M$473))*COS(RADIANS(H3146))),$L$3:$L$473)</f>
        <v>n254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t="str" cm="1">
        <f t="array" ref="J3147">LOOKUP(1,1/FREQUENCY(0,SIN((RADIANS($M$3:$M$473-H3147))/2)^2+SIN((RADIANS($N$3:$N$473-I3147))/2)^2*COS(RADIANS($M$3:$M$473))*COS(RADIANS(H3147))),$L$3:$L$473)</f>
        <v>n254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t="str" cm="1">
        <f t="array" ref="J3148">LOOKUP(1,1/FREQUENCY(0,SIN((RADIANS($M$3:$M$473-H3148))/2)^2+SIN((RADIANS($N$3:$N$473-I3148))/2)^2*COS(RADIANS($M$3:$M$473))*COS(RADIANS(H3148))),$L$3:$L$473)</f>
        <v>n254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t="str" cm="1">
        <f t="array" ref="J3149">LOOKUP(1,1/FREQUENCY(0,SIN((RADIANS($M$3:$M$473-H3149))/2)^2+SIN((RADIANS($N$3:$N$473-I3149))/2)^2*COS(RADIANS($M$3:$M$473))*COS(RADIANS(H3149))),$L$3:$L$473)</f>
        <v>n254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t="str" cm="1">
        <f t="array" ref="J3150">LOOKUP(1,1/FREQUENCY(0,SIN((RADIANS($M$3:$M$473-H3150))/2)^2+SIN((RADIANS($N$3:$N$473-I3150))/2)^2*COS(RADIANS($M$3:$M$473))*COS(RADIANS(H3150))),$L$3:$L$473)</f>
        <v>n254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t="str" cm="1">
        <f t="array" ref="J3151">LOOKUP(1,1/FREQUENCY(0,SIN((RADIANS($M$3:$M$473-H3151))/2)^2+SIN((RADIANS($N$3:$N$473-I3151))/2)^2*COS(RADIANS($M$3:$M$473))*COS(RADIANS(H3151))),$L$3:$L$473)</f>
        <v>n254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t="str" cm="1">
        <f t="array" ref="J3152">LOOKUP(1,1/FREQUENCY(0,SIN((RADIANS($M$3:$M$473-H3152))/2)^2+SIN((RADIANS($N$3:$N$473-I3152))/2)^2*COS(RADIANS($M$3:$M$473))*COS(RADIANS(H3152))),$L$3:$L$473)</f>
        <v>n254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t="str" cm="1">
        <f t="array" ref="J3153">LOOKUP(1,1/FREQUENCY(0,SIN((RADIANS($M$3:$M$473-H3153))/2)^2+SIN((RADIANS($N$3:$N$473-I3153))/2)^2*COS(RADIANS($M$3:$M$473))*COS(RADIANS(H3153))),$L$3:$L$473)</f>
        <v>n254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t="str" cm="1">
        <f t="array" ref="J3154">LOOKUP(1,1/FREQUENCY(0,SIN((RADIANS($M$3:$M$473-H3154))/2)^2+SIN((RADIANS($N$3:$N$473-I3154))/2)^2*COS(RADIANS($M$3:$M$473))*COS(RADIANS(H3154))),$L$3:$L$473)</f>
        <v>n254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t="str" cm="1">
        <f t="array" ref="J3155">LOOKUP(1,1/FREQUENCY(0,SIN((RADIANS($M$3:$M$473-H3155))/2)^2+SIN((RADIANS($N$3:$N$473-I3155))/2)^2*COS(RADIANS($M$3:$M$473))*COS(RADIANS(H3155))),$L$3:$L$473)</f>
        <v>n254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t="str" cm="1">
        <f t="array" ref="J3156">LOOKUP(1,1/FREQUENCY(0,SIN((RADIANS($M$3:$M$473-H3156))/2)^2+SIN((RADIANS($N$3:$N$473-I3156))/2)^2*COS(RADIANS($M$3:$M$473))*COS(RADIANS(H3156))),$L$3:$L$473)</f>
        <v>n254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t="str" cm="1">
        <f t="array" ref="J3157">LOOKUP(1,1/FREQUENCY(0,SIN((RADIANS($M$3:$M$473-H3157))/2)^2+SIN((RADIANS($N$3:$N$473-I3157))/2)^2*COS(RADIANS($M$3:$M$473))*COS(RADIANS(H3157))),$L$3:$L$473)</f>
        <v>n254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t="str" cm="1">
        <f t="array" ref="J3158">LOOKUP(1,1/FREQUENCY(0,SIN((RADIANS($M$3:$M$473-H3158))/2)^2+SIN((RADIANS($N$3:$N$473-I3158))/2)^2*COS(RADIANS($M$3:$M$473))*COS(RADIANS(H3158))),$L$3:$L$473)</f>
        <v>n254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t="str" cm="1">
        <f t="array" ref="J3159">LOOKUP(1,1/FREQUENCY(0,SIN((RADIANS($M$3:$M$473-H3159))/2)^2+SIN((RADIANS($N$3:$N$473-I3159))/2)^2*COS(RADIANS($M$3:$M$473))*COS(RADIANS(H3159))),$L$3:$L$473)</f>
        <v>n254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t="str" cm="1">
        <f t="array" ref="J3160">LOOKUP(1,1/FREQUENCY(0,SIN((RADIANS($M$3:$M$473-H3160))/2)^2+SIN((RADIANS($N$3:$N$473-I3160))/2)^2*COS(RADIANS($M$3:$M$473))*COS(RADIANS(H3160))),$L$3:$L$473)</f>
        <v>n254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t="str" cm="1">
        <f t="array" ref="J3161">LOOKUP(1,1/FREQUENCY(0,SIN((RADIANS($M$3:$M$473-H3161))/2)^2+SIN((RADIANS($N$3:$N$473-I3161))/2)^2*COS(RADIANS($M$3:$M$473))*COS(RADIANS(H3161))),$L$3:$L$473)</f>
        <v>n254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t="str" cm="1">
        <f t="array" ref="J3162">LOOKUP(1,1/FREQUENCY(0,SIN((RADIANS($M$3:$M$473-H3162))/2)^2+SIN((RADIANS($N$3:$N$473-I3162))/2)^2*COS(RADIANS($M$3:$M$473))*COS(RADIANS(H3162))),$L$3:$L$473)</f>
        <v>n254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t="str" cm="1">
        <f t="array" ref="J3163">LOOKUP(1,1/FREQUENCY(0,SIN((RADIANS($M$3:$M$473-H3163))/2)^2+SIN((RADIANS($N$3:$N$473-I3163))/2)^2*COS(RADIANS($M$3:$M$473))*COS(RADIANS(H3163))),$L$3:$L$473)</f>
        <v>n254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t="str" cm="1">
        <f t="array" ref="J3164">LOOKUP(1,1/FREQUENCY(0,SIN((RADIANS($M$3:$M$473-H3164))/2)^2+SIN((RADIANS($N$3:$N$473-I3164))/2)^2*COS(RADIANS($M$3:$M$473))*COS(RADIANS(H3164))),$L$3:$L$473)</f>
        <v>n254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t="str" cm="1">
        <f t="array" ref="J3165">LOOKUP(1,1/FREQUENCY(0,SIN((RADIANS($M$3:$M$473-H3165))/2)^2+SIN((RADIANS($N$3:$N$473-I3165))/2)^2*COS(RADIANS($M$3:$M$473))*COS(RADIANS(H3165))),$L$3:$L$473)</f>
        <v>n254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t="str" cm="1">
        <f t="array" ref="J3166">LOOKUP(1,1/FREQUENCY(0,SIN((RADIANS($M$3:$M$473-H3166))/2)^2+SIN((RADIANS($N$3:$N$473-I3166))/2)^2*COS(RADIANS($M$3:$M$473))*COS(RADIANS(H3166))),$L$3:$L$473)</f>
        <v>n254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t="str" cm="1">
        <f t="array" ref="J3167">LOOKUP(1,1/FREQUENCY(0,SIN((RADIANS($M$3:$M$473-H3167))/2)^2+SIN((RADIANS($N$3:$N$473-I3167))/2)^2*COS(RADIANS($M$3:$M$473))*COS(RADIANS(H3167))),$L$3:$L$473)</f>
        <v>n254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t="str" cm="1">
        <f t="array" ref="J3168">LOOKUP(1,1/FREQUENCY(0,SIN((RADIANS($M$3:$M$473-H3168))/2)^2+SIN((RADIANS($N$3:$N$473-I3168))/2)^2*COS(RADIANS($M$3:$M$473))*COS(RADIANS(H3168))),$L$3:$L$473)</f>
        <v>n254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t="str" cm="1">
        <f t="array" ref="J3169">LOOKUP(1,1/FREQUENCY(0,SIN((RADIANS($M$3:$M$473-H3169))/2)^2+SIN((RADIANS($N$3:$N$473-I3169))/2)^2*COS(RADIANS($M$3:$M$473))*COS(RADIANS(H3169))),$L$3:$L$473)</f>
        <v>n254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t="str" cm="1">
        <f t="array" ref="J3170">LOOKUP(1,1/FREQUENCY(0,SIN((RADIANS($M$3:$M$473-H3170))/2)^2+SIN((RADIANS($N$3:$N$473-I3170))/2)^2*COS(RADIANS($M$3:$M$473))*COS(RADIANS(H3170))),$L$3:$L$473)</f>
        <v>n254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t="str" cm="1">
        <f t="array" ref="J3171">LOOKUP(1,1/FREQUENCY(0,SIN((RADIANS($M$3:$M$473-H3171))/2)^2+SIN((RADIANS($N$3:$N$473-I3171))/2)^2*COS(RADIANS($M$3:$M$473))*COS(RADIANS(H3171))),$L$3:$L$473)</f>
        <v>n254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t="str" cm="1">
        <f t="array" ref="J3172">LOOKUP(1,1/FREQUENCY(0,SIN((RADIANS($M$3:$M$473-H3172))/2)^2+SIN((RADIANS($N$3:$N$473-I3172))/2)^2*COS(RADIANS($M$3:$M$473))*COS(RADIANS(H3172))),$L$3:$L$473)</f>
        <v>n254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t="str" cm="1">
        <f t="array" ref="J3173">LOOKUP(1,1/FREQUENCY(0,SIN((RADIANS($M$3:$M$473-H3173))/2)^2+SIN((RADIANS($N$3:$N$473-I3173))/2)^2*COS(RADIANS($M$3:$M$473))*COS(RADIANS(H3173))),$L$3:$L$473)</f>
        <v>n254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t="str" cm="1">
        <f t="array" ref="J3174">LOOKUP(1,1/FREQUENCY(0,SIN((RADIANS($M$3:$M$473-H3174))/2)^2+SIN((RADIANS($N$3:$N$473-I3174))/2)^2*COS(RADIANS($M$3:$M$473))*COS(RADIANS(H3174))),$L$3:$L$473)</f>
        <v>n254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t="str" cm="1">
        <f t="array" ref="J3175">LOOKUP(1,1/FREQUENCY(0,SIN((RADIANS($M$3:$M$473-H3175))/2)^2+SIN((RADIANS($N$3:$N$473-I3175))/2)^2*COS(RADIANS($M$3:$M$473))*COS(RADIANS(H3175))),$L$3:$L$473)</f>
        <v>n254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t="str" cm="1">
        <f t="array" ref="J3176">LOOKUP(1,1/FREQUENCY(0,SIN((RADIANS($M$3:$M$473-H3176))/2)^2+SIN((RADIANS($N$3:$N$473-I3176))/2)^2*COS(RADIANS($M$3:$M$473))*COS(RADIANS(H3176))),$L$3:$L$473)</f>
        <v>n254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t="str" cm="1">
        <f t="array" ref="J3177">LOOKUP(1,1/FREQUENCY(0,SIN((RADIANS($M$3:$M$473-H3177))/2)^2+SIN((RADIANS($N$3:$N$473-I3177))/2)^2*COS(RADIANS($M$3:$M$473))*COS(RADIANS(H3177))),$L$3:$L$473)</f>
        <v>n254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t="str" cm="1">
        <f t="array" ref="J3178">LOOKUP(1,1/FREQUENCY(0,SIN((RADIANS($M$3:$M$473-H3178))/2)^2+SIN((RADIANS($N$3:$N$473-I3178))/2)^2*COS(RADIANS($M$3:$M$473))*COS(RADIANS(H3178))),$L$3:$L$473)</f>
        <v>n254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t="str" cm="1">
        <f t="array" ref="J3179">LOOKUP(1,1/FREQUENCY(0,SIN((RADIANS($M$3:$M$473-H3179))/2)^2+SIN((RADIANS($N$3:$N$473-I3179))/2)^2*COS(RADIANS($M$3:$M$473))*COS(RADIANS(H3179))),$L$3:$L$473)</f>
        <v>n254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t="str" cm="1">
        <f t="array" ref="J3180">LOOKUP(1,1/FREQUENCY(0,SIN((RADIANS($M$3:$M$473-H3180))/2)^2+SIN((RADIANS($N$3:$N$473-I3180))/2)^2*COS(RADIANS($M$3:$M$473))*COS(RADIANS(H3180))),$L$3:$L$473)</f>
        <v>n254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t="str" cm="1">
        <f t="array" ref="J3181">LOOKUP(1,1/FREQUENCY(0,SIN((RADIANS($M$3:$M$473-H3181))/2)^2+SIN((RADIANS($N$3:$N$473-I3181))/2)^2*COS(RADIANS($M$3:$M$473))*COS(RADIANS(H3181))),$L$3:$L$473)</f>
        <v>n254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t="str" cm="1">
        <f t="array" ref="J3182">LOOKUP(1,1/FREQUENCY(0,SIN((RADIANS($M$3:$M$473-H3182))/2)^2+SIN((RADIANS($N$3:$N$473-I3182))/2)^2*COS(RADIANS($M$3:$M$473))*COS(RADIANS(H3182))),$L$3:$L$473)</f>
        <v>n254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t="str" cm="1">
        <f t="array" ref="J3183">LOOKUP(1,1/FREQUENCY(0,SIN((RADIANS($M$3:$M$473-H3183))/2)^2+SIN((RADIANS($N$3:$N$473-I3183))/2)^2*COS(RADIANS($M$3:$M$473))*COS(RADIANS(H3183))),$L$3:$L$473)</f>
        <v>n254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t="str" cm="1">
        <f t="array" ref="J3184">LOOKUP(1,1/FREQUENCY(0,SIN((RADIANS($M$3:$M$473-H3184))/2)^2+SIN((RADIANS($N$3:$N$473-I3184))/2)^2*COS(RADIANS($M$3:$M$473))*COS(RADIANS(H3184))),$L$3:$L$473)</f>
        <v>n254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t="str" cm="1">
        <f t="array" ref="J3185">LOOKUP(1,1/FREQUENCY(0,SIN((RADIANS($M$3:$M$473-H3185))/2)^2+SIN((RADIANS($N$3:$N$473-I3185))/2)^2*COS(RADIANS($M$3:$M$473))*COS(RADIANS(H3185))),$L$3:$L$473)</f>
        <v>n254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t="str" cm="1">
        <f t="array" ref="J3186">LOOKUP(1,1/FREQUENCY(0,SIN((RADIANS($M$3:$M$473-H3186))/2)^2+SIN((RADIANS($N$3:$N$473-I3186))/2)^2*COS(RADIANS($M$3:$M$473))*COS(RADIANS(H3186))),$L$3:$L$473)</f>
        <v>n211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t="str" cm="1">
        <f t="array" ref="J3187">LOOKUP(1,1/FREQUENCY(0,SIN((RADIANS($M$3:$M$473-H3187))/2)^2+SIN((RADIANS($N$3:$N$473-I3187))/2)^2*COS(RADIANS($M$3:$M$473))*COS(RADIANS(H3187))),$L$3:$L$473)</f>
        <v>n211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t="str" cm="1">
        <f t="array" ref="J3188">LOOKUP(1,1/FREQUENCY(0,SIN((RADIANS($M$3:$M$473-H3188))/2)^2+SIN((RADIANS($N$3:$N$473-I3188))/2)^2*COS(RADIANS($M$3:$M$473))*COS(RADIANS(H3188))),$L$3:$L$473)</f>
        <v>n211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t="str" cm="1">
        <f t="array" ref="J3189">LOOKUP(1,1/FREQUENCY(0,SIN((RADIANS($M$3:$M$473-H3189))/2)^2+SIN((RADIANS($N$3:$N$473-I3189))/2)^2*COS(RADIANS($M$3:$M$473))*COS(RADIANS(H3189))),$L$3:$L$473)</f>
        <v>n211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t="str" cm="1">
        <f t="array" ref="J3190">LOOKUP(1,1/FREQUENCY(0,SIN((RADIANS($M$3:$M$473-H3190))/2)^2+SIN((RADIANS($N$3:$N$473-I3190))/2)^2*COS(RADIANS($M$3:$M$473))*COS(RADIANS(H3190))),$L$3:$L$473)</f>
        <v>n211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t="str" cm="1">
        <f t="array" ref="J3191">LOOKUP(1,1/FREQUENCY(0,SIN((RADIANS($M$3:$M$473-H3191))/2)^2+SIN((RADIANS($N$3:$N$473-I3191))/2)^2*COS(RADIANS($M$3:$M$473))*COS(RADIANS(H3191))),$L$3:$L$473)</f>
        <v>n211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t="str" cm="1">
        <f t="array" ref="J3192">LOOKUP(1,1/FREQUENCY(0,SIN((RADIANS($M$3:$M$473-H3192))/2)^2+SIN((RADIANS($N$3:$N$473-I3192))/2)^2*COS(RADIANS($M$3:$M$473))*COS(RADIANS(H3192))),$L$3:$L$473)</f>
        <v>n211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t="str" cm="1">
        <f t="array" ref="J3193">LOOKUP(1,1/FREQUENCY(0,SIN((RADIANS($M$3:$M$473-H3193))/2)^2+SIN((RADIANS($N$3:$N$473-I3193))/2)^2*COS(RADIANS($M$3:$M$473))*COS(RADIANS(H3193))),$L$3:$L$473)</f>
        <v>n211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t="str" cm="1">
        <f t="array" ref="J3194">LOOKUP(1,1/FREQUENCY(0,SIN((RADIANS($M$3:$M$473-H3194))/2)^2+SIN((RADIANS($N$3:$N$473-I3194))/2)^2*COS(RADIANS($M$3:$M$473))*COS(RADIANS(H3194))),$L$3:$L$473)</f>
        <v>n211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t="str" cm="1">
        <f t="array" ref="J3195">LOOKUP(1,1/FREQUENCY(0,SIN((RADIANS($M$3:$M$473-H3195))/2)^2+SIN((RADIANS($N$3:$N$473-I3195))/2)^2*COS(RADIANS($M$3:$M$473))*COS(RADIANS(H3195))),$L$3:$L$473)</f>
        <v>n211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t="str" cm="1">
        <f t="array" ref="J3196">LOOKUP(1,1/FREQUENCY(0,SIN((RADIANS($M$3:$M$473-H3196))/2)^2+SIN((RADIANS($N$3:$N$473-I3196))/2)^2*COS(RADIANS($M$3:$M$473))*COS(RADIANS(H3196))),$L$3:$L$473)</f>
        <v>n211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t="str" cm="1">
        <f t="array" ref="J3197">LOOKUP(1,1/FREQUENCY(0,SIN((RADIANS($M$3:$M$473-H3197))/2)^2+SIN((RADIANS($N$3:$N$473-I3197))/2)^2*COS(RADIANS($M$3:$M$473))*COS(RADIANS(H3197))),$L$3:$L$473)</f>
        <v>n211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t="str" cm="1">
        <f t="array" ref="J3198">LOOKUP(1,1/FREQUENCY(0,SIN((RADIANS($M$3:$M$473-H3198))/2)^2+SIN((RADIANS($N$3:$N$473-I3198))/2)^2*COS(RADIANS($M$3:$M$473))*COS(RADIANS(H3198))),$L$3:$L$473)</f>
        <v>n211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t="str" cm="1">
        <f t="array" ref="J3199">LOOKUP(1,1/FREQUENCY(0,SIN((RADIANS($M$3:$M$473-H3199))/2)^2+SIN((RADIANS($N$3:$N$473-I3199))/2)^2*COS(RADIANS($M$3:$M$473))*COS(RADIANS(H3199))),$L$3:$L$473)</f>
        <v>n211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t="str" cm="1">
        <f t="array" ref="J3200">LOOKUP(1,1/FREQUENCY(0,SIN((RADIANS($M$3:$M$473-H3200))/2)^2+SIN((RADIANS($N$3:$N$473-I3200))/2)^2*COS(RADIANS($M$3:$M$473))*COS(RADIANS(H3200))),$L$3:$L$473)</f>
        <v>n211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t="str" cm="1">
        <f t="array" ref="J3201">LOOKUP(1,1/FREQUENCY(0,SIN((RADIANS($M$3:$M$473-H3201))/2)^2+SIN((RADIANS($N$3:$N$473-I3201))/2)^2*COS(RADIANS($M$3:$M$473))*COS(RADIANS(H3201))),$L$3:$L$473)</f>
        <v>n99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t="str" cm="1">
        <f t="array" ref="J3202">LOOKUP(1,1/FREQUENCY(0,SIN((RADIANS($M$3:$M$473-H3202))/2)^2+SIN((RADIANS($N$3:$N$473-I3202))/2)^2*COS(RADIANS($M$3:$M$473))*COS(RADIANS(H3202))),$L$3:$L$473)</f>
        <v>n99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t="str" cm="1">
        <f t="array" ref="J3203">LOOKUP(1,1/FREQUENCY(0,SIN((RADIANS($M$3:$M$473-H3203))/2)^2+SIN((RADIANS($N$3:$N$473-I3203))/2)^2*COS(RADIANS($M$3:$M$473))*COS(RADIANS(H3203))),$L$3:$L$473)</f>
        <v>n211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t="str" cm="1">
        <f t="array" ref="J3204">LOOKUP(1,1/FREQUENCY(0,SIN((RADIANS($M$3:$M$473-H3204))/2)^2+SIN((RADIANS($N$3:$N$473-I3204))/2)^2*COS(RADIANS($M$3:$M$473))*COS(RADIANS(H3204))),$L$3:$L$473)</f>
        <v>n212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t="str" cm="1">
        <f t="array" ref="J3205">LOOKUP(1,1/FREQUENCY(0,SIN((RADIANS($M$3:$M$473-H3205))/2)^2+SIN((RADIANS($N$3:$N$473-I3205))/2)^2*COS(RADIANS($M$3:$M$473))*COS(RADIANS(H3205))),$L$3:$L$473)</f>
        <v>n99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t="str" cm="1">
        <f t="array" ref="J3206">LOOKUP(1,1/FREQUENCY(0,SIN((RADIANS($M$3:$M$473-H3206))/2)^2+SIN((RADIANS($N$3:$N$473-I3206))/2)^2*COS(RADIANS($M$3:$M$473))*COS(RADIANS(H3206))),$L$3:$L$473)</f>
        <v>n99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t="str" cm="1">
        <f t="array" ref="J3207">LOOKUP(1,1/FREQUENCY(0,SIN((RADIANS($M$3:$M$473-H3207))/2)^2+SIN((RADIANS($N$3:$N$473-I3207))/2)^2*COS(RADIANS($M$3:$M$473))*COS(RADIANS(H3207))),$L$3:$L$473)</f>
        <v>n211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t="str" cm="1">
        <f t="array" ref="J3208">LOOKUP(1,1/FREQUENCY(0,SIN((RADIANS($M$3:$M$473-H3208))/2)^2+SIN((RADIANS($N$3:$N$473-I3208))/2)^2*COS(RADIANS($M$3:$M$473))*COS(RADIANS(H3208))),$L$3:$L$473)</f>
        <v>n211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t="str" cm="1">
        <f t="array" ref="J3209">LOOKUP(1,1/FREQUENCY(0,SIN((RADIANS($M$3:$M$473-H3209))/2)^2+SIN((RADIANS($N$3:$N$473-I3209))/2)^2*COS(RADIANS($M$3:$M$473))*COS(RADIANS(H3209))),$L$3:$L$473)</f>
        <v>n211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t="str" cm="1">
        <f t="array" ref="J3210">LOOKUP(1,1/FREQUENCY(0,SIN((RADIANS($M$3:$M$473-H3210))/2)^2+SIN((RADIANS($N$3:$N$473-I3210))/2)^2*COS(RADIANS($M$3:$M$473))*COS(RADIANS(H3210))),$L$3:$L$473)</f>
        <v>n211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t="str" cm="1">
        <f t="array" ref="J3211">LOOKUP(1,1/FREQUENCY(0,SIN((RADIANS($M$3:$M$473-H3211))/2)^2+SIN((RADIANS($N$3:$N$473-I3211))/2)^2*COS(RADIANS($M$3:$M$473))*COS(RADIANS(H3211))),$L$3:$L$473)</f>
        <v>n211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t="str" cm="1">
        <f t="array" ref="J3212">LOOKUP(1,1/FREQUENCY(0,SIN((RADIANS($M$3:$M$473-H3212))/2)^2+SIN((RADIANS($N$3:$N$473-I3212))/2)^2*COS(RADIANS($M$3:$M$473))*COS(RADIANS(H3212))),$L$3:$L$473)</f>
        <v>n211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t="str" cm="1">
        <f t="array" ref="J3213">LOOKUP(1,1/FREQUENCY(0,SIN((RADIANS($M$3:$M$473-H3213))/2)^2+SIN((RADIANS($N$3:$N$473-I3213))/2)^2*COS(RADIANS($M$3:$M$473))*COS(RADIANS(H3213))),$L$3:$L$473)</f>
        <v>n211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t="str" cm="1">
        <f t="array" ref="J3214">LOOKUP(1,1/FREQUENCY(0,SIN((RADIANS($M$3:$M$473-H3214))/2)^2+SIN((RADIANS($N$3:$N$473-I3214))/2)^2*COS(RADIANS($M$3:$M$473))*COS(RADIANS(H3214))),$L$3:$L$473)</f>
        <v>n211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t="str" cm="1">
        <f t="array" ref="J3215">LOOKUP(1,1/FREQUENCY(0,SIN((RADIANS($M$3:$M$473-H3215))/2)^2+SIN((RADIANS($N$3:$N$473-I3215))/2)^2*COS(RADIANS($M$3:$M$473))*COS(RADIANS(H3215))),$L$3:$L$473)</f>
        <v>n211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t="str" cm="1">
        <f t="array" ref="J3216">LOOKUP(1,1/FREQUENCY(0,SIN((RADIANS($M$3:$M$473-H3216))/2)^2+SIN((RADIANS($N$3:$N$473-I3216))/2)^2*COS(RADIANS($M$3:$M$473))*COS(RADIANS(H3216))),$L$3:$L$473)</f>
        <v>n211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t="str" cm="1">
        <f t="array" ref="J3217">LOOKUP(1,1/FREQUENCY(0,SIN((RADIANS($M$3:$M$473-H3217))/2)^2+SIN((RADIANS($N$3:$N$473-I3217))/2)^2*COS(RADIANS($M$3:$M$473))*COS(RADIANS(H3217))),$L$3:$L$473)</f>
        <v>n211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t="str" cm="1">
        <f t="array" ref="J3218">LOOKUP(1,1/FREQUENCY(0,SIN((RADIANS($M$3:$M$473-H3218))/2)^2+SIN((RADIANS($N$3:$N$473-I3218))/2)^2*COS(RADIANS($M$3:$M$473))*COS(RADIANS(H3218))),$L$3:$L$473)</f>
        <v>n99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t="str" cm="1">
        <f t="array" ref="J3219">LOOKUP(1,1/FREQUENCY(0,SIN((RADIANS($M$3:$M$473-H3219))/2)^2+SIN((RADIANS($N$3:$N$473-I3219))/2)^2*COS(RADIANS($M$3:$M$473))*COS(RADIANS(H3219))),$L$3:$L$473)</f>
        <v>n211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t="str" cm="1">
        <f t="array" ref="J3220">LOOKUP(1,1/FREQUENCY(0,SIN((RADIANS($M$3:$M$473-H3220))/2)^2+SIN((RADIANS($N$3:$N$473-I3220))/2)^2*COS(RADIANS($M$3:$M$473))*COS(RADIANS(H3220))),$L$3:$L$473)</f>
        <v>n211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t="str" cm="1">
        <f t="array" ref="J3221">LOOKUP(1,1/FREQUENCY(0,SIN((RADIANS($M$3:$M$473-H3221))/2)^2+SIN((RADIANS($N$3:$N$473-I3221))/2)^2*COS(RADIANS($M$3:$M$473))*COS(RADIANS(H3221))),$L$3:$L$473)</f>
        <v>n211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t="str" cm="1">
        <f t="array" ref="J3222">LOOKUP(1,1/FREQUENCY(0,SIN((RADIANS($M$3:$M$473-H3222))/2)^2+SIN((RADIANS($N$3:$N$473-I3222))/2)^2*COS(RADIANS($M$3:$M$473))*COS(RADIANS(H3222))),$L$3:$L$473)</f>
        <v>n211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t="str" cm="1">
        <f t="array" ref="J3223">LOOKUP(1,1/FREQUENCY(0,SIN((RADIANS($M$3:$M$473-H3223))/2)^2+SIN((RADIANS($N$3:$N$473-I3223))/2)^2*COS(RADIANS($M$3:$M$473))*COS(RADIANS(H3223))),$L$3:$L$473)</f>
        <v>n211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t="str" cm="1">
        <f t="array" ref="J3224">LOOKUP(1,1/FREQUENCY(0,SIN((RADIANS($M$3:$M$473-H3224))/2)^2+SIN((RADIANS($N$3:$N$473-I3224))/2)^2*COS(RADIANS($M$3:$M$473))*COS(RADIANS(H3224))),$L$3:$L$473)</f>
        <v>n211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t="str" cm="1">
        <f t="array" ref="J3225">LOOKUP(1,1/FREQUENCY(0,SIN((RADIANS($M$3:$M$473-H3225))/2)^2+SIN((RADIANS($N$3:$N$473-I3225))/2)^2*COS(RADIANS($M$3:$M$473))*COS(RADIANS(H3225))),$L$3:$L$473)</f>
        <v>n211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t="str" cm="1">
        <f t="array" ref="J3226">LOOKUP(1,1/FREQUENCY(0,SIN((RADIANS($M$3:$M$473-H3226))/2)^2+SIN((RADIANS($N$3:$N$473-I3226))/2)^2*COS(RADIANS($M$3:$M$473))*COS(RADIANS(H3226))),$L$3:$L$473)</f>
        <v>n211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t="str" cm="1">
        <f t="array" ref="J3227">LOOKUP(1,1/FREQUENCY(0,SIN((RADIANS($M$3:$M$473-H3227))/2)^2+SIN((RADIANS($N$3:$N$473-I3227))/2)^2*COS(RADIANS($M$3:$M$473))*COS(RADIANS(H3227))),$L$3:$L$473)</f>
        <v>n211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t="str" cm="1">
        <f t="array" ref="J3228">LOOKUP(1,1/FREQUENCY(0,SIN((RADIANS($M$3:$M$473-H3228))/2)^2+SIN((RADIANS($N$3:$N$473-I3228))/2)^2*COS(RADIANS($M$3:$M$473))*COS(RADIANS(H3228))),$L$3:$L$473)</f>
        <v>n211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t="str" cm="1">
        <f t="array" ref="J3229">LOOKUP(1,1/FREQUENCY(0,SIN((RADIANS($M$3:$M$473-H3229))/2)^2+SIN((RADIANS($N$3:$N$473-I3229))/2)^2*COS(RADIANS($M$3:$M$473))*COS(RADIANS(H3229))),$L$3:$L$473)</f>
        <v>n211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t="str" cm="1">
        <f t="array" ref="J3230">LOOKUP(1,1/FREQUENCY(0,SIN((RADIANS($M$3:$M$473-H3230))/2)^2+SIN((RADIANS($N$3:$N$473-I3230))/2)^2*COS(RADIANS($M$3:$M$473))*COS(RADIANS(H3230))),$L$3:$L$473)</f>
        <v>n211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t="str" cm="1">
        <f t="array" ref="J3231">LOOKUP(1,1/FREQUENCY(0,SIN((RADIANS($M$3:$M$473-H3231))/2)^2+SIN((RADIANS($N$3:$N$473-I3231))/2)^2*COS(RADIANS($M$3:$M$473))*COS(RADIANS(H3231))),$L$3:$L$473)</f>
        <v>n211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t="str" cm="1">
        <f t="array" ref="J3232">LOOKUP(1,1/FREQUENCY(0,SIN((RADIANS($M$3:$M$473-H3232))/2)^2+SIN((RADIANS($N$3:$N$473-I3232))/2)^2*COS(RADIANS($M$3:$M$473))*COS(RADIANS(H3232))),$L$3:$L$473)</f>
        <v>n255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t="str" cm="1">
        <f t="array" ref="J3233">LOOKUP(1,1/FREQUENCY(0,SIN((RADIANS($M$3:$M$473-H3233))/2)^2+SIN((RADIANS($N$3:$N$473-I3233))/2)^2*COS(RADIANS($M$3:$M$473))*COS(RADIANS(H3233))),$L$3:$L$473)</f>
        <v>n255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t="str" cm="1">
        <f t="array" ref="J3234">LOOKUP(1,1/FREQUENCY(0,SIN((RADIANS($M$3:$M$473-H3234))/2)^2+SIN((RADIANS($N$3:$N$473-I3234))/2)^2*COS(RADIANS($M$3:$M$473))*COS(RADIANS(H3234))),$L$3:$L$473)</f>
        <v>n254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t="str" cm="1">
        <f t="array" ref="J3235">LOOKUP(1,1/FREQUENCY(0,SIN((RADIANS($M$3:$M$473-H3235))/2)^2+SIN((RADIANS($N$3:$N$473-I3235))/2)^2*COS(RADIANS($M$3:$M$473))*COS(RADIANS(H3235))),$L$3:$L$473)</f>
        <v>n254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t="str" cm="1">
        <f t="array" ref="J3236">LOOKUP(1,1/FREQUENCY(0,SIN((RADIANS($M$3:$M$473-H3236))/2)^2+SIN((RADIANS($N$3:$N$473-I3236))/2)^2*COS(RADIANS($M$3:$M$473))*COS(RADIANS(H3236))),$L$3:$L$473)</f>
        <v>n254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t="str" cm="1">
        <f t="array" ref="J3237">LOOKUP(1,1/FREQUENCY(0,SIN((RADIANS($M$3:$M$473-H3237))/2)^2+SIN((RADIANS($N$3:$N$473-I3237))/2)^2*COS(RADIANS($M$3:$M$473))*COS(RADIANS(H3237))),$L$3:$L$473)</f>
        <v>n211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t="str" cm="1">
        <f t="array" ref="J3238">LOOKUP(1,1/FREQUENCY(0,SIN((RADIANS($M$3:$M$473-H3238))/2)^2+SIN((RADIANS($N$3:$N$473-I3238))/2)^2*COS(RADIANS($M$3:$M$473))*COS(RADIANS(H3238))),$L$3:$L$473)</f>
        <v>n255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t="str" cm="1">
        <f t="array" ref="J3239">LOOKUP(1,1/FREQUENCY(0,SIN((RADIANS($M$3:$M$473-H3239))/2)^2+SIN((RADIANS($N$3:$N$473-I3239))/2)^2*COS(RADIANS($M$3:$M$473))*COS(RADIANS(H3239))),$L$3:$L$473)</f>
        <v>n254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t="str" cm="1">
        <f t="array" ref="J3240">LOOKUP(1,1/FREQUENCY(0,SIN((RADIANS($M$3:$M$473-H3240))/2)^2+SIN((RADIANS($N$3:$N$473-I3240))/2)^2*COS(RADIANS($M$3:$M$473))*COS(RADIANS(H3240))),$L$3:$L$473)</f>
        <v>n254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t="str" cm="1">
        <f t="array" ref="J3241">LOOKUP(1,1/FREQUENCY(0,SIN((RADIANS($M$3:$M$473-H3241))/2)^2+SIN((RADIANS($N$3:$N$473-I3241))/2)^2*COS(RADIANS($M$3:$M$473))*COS(RADIANS(H3241))),$L$3:$L$473)</f>
        <v>n254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t="str" cm="1">
        <f t="array" ref="J3242">LOOKUP(1,1/FREQUENCY(0,SIN((RADIANS($M$3:$M$473-H3242))/2)^2+SIN((RADIANS($N$3:$N$473-I3242))/2)^2*COS(RADIANS($M$3:$M$473))*COS(RADIANS(H3242))),$L$3:$L$473)</f>
        <v>n211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t="str" cm="1">
        <f t="array" ref="J3243">LOOKUP(1,1/FREQUENCY(0,SIN((RADIANS($M$3:$M$473-H3243))/2)^2+SIN((RADIANS($N$3:$N$473-I3243))/2)^2*COS(RADIANS($M$3:$M$473))*COS(RADIANS(H3243))),$L$3:$L$473)</f>
        <v>n255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t="str" cm="1">
        <f t="array" ref="J3244">LOOKUP(1,1/FREQUENCY(0,SIN((RADIANS($M$3:$M$473-H3244))/2)^2+SIN((RADIANS($N$3:$N$473-I3244))/2)^2*COS(RADIANS($M$3:$M$473))*COS(RADIANS(H3244))),$L$3:$L$473)</f>
        <v>n254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t="str" cm="1">
        <f t="array" ref="J3245">LOOKUP(1,1/FREQUENCY(0,SIN((RADIANS($M$3:$M$473-H3245))/2)^2+SIN((RADIANS($N$3:$N$473-I3245))/2)^2*COS(RADIANS($M$3:$M$473))*COS(RADIANS(H3245))),$L$3:$L$473)</f>
        <v>n254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t="str" cm="1">
        <f t="array" ref="J3246">LOOKUP(1,1/FREQUENCY(0,SIN((RADIANS($M$3:$M$473-H3246))/2)^2+SIN((RADIANS($N$3:$N$473-I3246))/2)^2*COS(RADIANS($M$3:$M$473))*COS(RADIANS(H3246))),$L$3:$L$473)</f>
        <v>n255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t="str" cm="1">
        <f t="array" ref="J3247">LOOKUP(1,1/FREQUENCY(0,SIN((RADIANS($M$3:$M$473-H3247))/2)^2+SIN((RADIANS($N$3:$N$473-I3247))/2)^2*COS(RADIANS($M$3:$M$473))*COS(RADIANS(H3247))),$L$3:$L$473)</f>
        <v>n211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t="str" cm="1">
        <f t="array" ref="J3248">LOOKUP(1,1/FREQUENCY(0,SIN((RADIANS($M$3:$M$473-H3248))/2)^2+SIN((RADIANS($N$3:$N$473-I3248))/2)^2*COS(RADIANS($M$3:$M$473))*COS(RADIANS(H3248))),$L$3:$L$473)</f>
        <v>n211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t="str" cm="1">
        <f t="array" ref="J3249">LOOKUP(1,1/FREQUENCY(0,SIN((RADIANS($M$3:$M$473-H3249))/2)^2+SIN((RADIANS($N$3:$N$473-I3249))/2)^2*COS(RADIANS($M$3:$M$473))*COS(RADIANS(H3249))),$L$3:$L$473)</f>
        <v>n211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t="str" cm="1">
        <f t="array" ref="J3250">LOOKUP(1,1/FREQUENCY(0,SIN((RADIANS($M$3:$M$473-H3250))/2)^2+SIN((RADIANS($N$3:$N$473-I3250))/2)^2*COS(RADIANS($M$3:$M$473))*COS(RADIANS(H3250))),$L$3:$L$473)</f>
        <v>n211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t="str" cm="1">
        <f t="array" ref="J3251">LOOKUP(1,1/FREQUENCY(0,SIN((RADIANS($M$3:$M$473-H3251))/2)^2+SIN((RADIANS($N$3:$N$473-I3251))/2)^2*COS(RADIANS($M$3:$M$473))*COS(RADIANS(H3251))),$L$3:$L$473)</f>
        <v>n255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t="str" cm="1">
        <f t="array" ref="J3252">LOOKUP(1,1/FREQUENCY(0,SIN((RADIANS($M$3:$M$473-H3252))/2)^2+SIN((RADIANS($N$3:$N$473-I3252))/2)^2*COS(RADIANS($M$3:$M$473))*COS(RADIANS(H3252))),$L$3:$L$473)</f>
        <v>n255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t="str" cm="1">
        <f t="array" ref="J3253">LOOKUP(1,1/FREQUENCY(0,SIN((RADIANS($M$3:$M$473-H3253))/2)^2+SIN((RADIANS($N$3:$N$473-I3253))/2)^2*COS(RADIANS($M$3:$M$473))*COS(RADIANS(H3253))),$L$3:$L$473)</f>
        <v>n255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t="str" cm="1">
        <f t="array" ref="J3254">LOOKUP(1,1/FREQUENCY(0,SIN((RADIANS($M$3:$M$473-H3254))/2)^2+SIN((RADIANS($N$3:$N$473-I3254))/2)^2*COS(RADIANS($M$3:$M$473))*COS(RADIANS(H3254))),$L$3:$L$473)</f>
        <v>n211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t="str" cm="1">
        <f t="array" ref="J3255">LOOKUP(1,1/FREQUENCY(0,SIN((RADIANS($M$3:$M$473-H3255))/2)^2+SIN((RADIANS($N$3:$N$473-I3255))/2)^2*COS(RADIANS($M$3:$M$473))*COS(RADIANS(H3255))),$L$3:$L$473)</f>
        <v>n255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t="str" cm="1">
        <f t="array" ref="J3256">LOOKUP(1,1/FREQUENCY(0,SIN((RADIANS($M$3:$M$473-H3256))/2)^2+SIN((RADIANS($N$3:$N$473-I3256))/2)^2*COS(RADIANS($M$3:$M$473))*COS(RADIANS(H3256))),$L$3:$L$473)</f>
        <v>n211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t="str" cm="1">
        <f t="array" ref="J3257">LOOKUP(1,1/FREQUENCY(0,SIN((RADIANS($M$3:$M$473-H3257))/2)^2+SIN((RADIANS($N$3:$N$473-I3257))/2)^2*COS(RADIANS($M$3:$M$473))*COS(RADIANS(H3257))),$L$3:$L$473)</f>
        <v>n254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t="str" cm="1">
        <f t="array" ref="J3258">LOOKUP(1,1/FREQUENCY(0,SIN((RADIANS($M$3:$M$473-H3258))/2)^2+SIN((RADIANS($N$3:$N$473-I3258))/2)^2*COS(RADIANS($M$3:$M$473))*COS(RADIANS(H3258))),$L$3:$L$473)</f>
        <v>n211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t="str" cm="1">
        <f t="array" ref="J3259">LOOKUP(1,1/FREQUENCY(0,SIN((RADIANS($M$3:$M$473-H3259))/2)^2+SIN((RADIANS($N$3:$N$473-I3259))/2)^2*COS(RADIANS($M$3:$M$473))*COS(RADIANS(H3259))),$L$3:$L$473)</f>
        <v>n254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t="str" cm="1">
        <f t="array" ref="J3260">LOOKUP(1,1/FREQUENCY(0,SIN((RADIANS($M$3:$M$473-H3260))/2)^2+SIN((RADIANS($N$3:$N$473-I3260))/2)^2*COS(RADIANS($M$3:$M$473))*COS(RADIANS(H3260))),$L$3:$L$473)</f>
        <v>n211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t="str" cm="1">
        <f t="array" ref="J3261">LOOKUP(1,1/FREQUENCY(0,SIN((RADIANS($M$3:$M$473-H3261))/2)^2+SIN((RADIANS($N$3:$N$473-I3261))/2)^2*COS(RADIANS($M$3:$M$473))*COS(RADIANS(H3261))),$L$3:$L$473)</f>
        <v>n255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t="str" cm="1">
        <f t="array" ref="J3262">LOOKUP(1,1/FREQUENCY(0,SIN((RADIANS($M$3:$M$473-H3262))/2)^2+SIN((RADIANS($N$3:$N$473-I3262))/2)^2*COS(RADIANS($M$3:$M$473))*COS(RADIANS(H3262))),$L$3:$L$473)</f>
        <v>n254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t="str" cm="1">
        <f t="array" ref="J3263">LOOKUP(1,1/FREQUENCY(0,SIN((RADIANS($M$3:$M$473-H3263))/2)^2+SIN((RADIANS($N$3:$N$473-I3263))/2)^2*COS(RADIANS($M$3:$M$473))*COS(RADIANS(H3263))),$L$3:$L$473)</f>
        <v>n254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t="str" cm="1">
        <f t="array" ref="J3264">LOOKUP(1,1/FREQUENCY(0,SIN((RADIANS($M$3:$M$473-H3264))/2)^2+SIN((RADIANS($N$3:$N$473-I3264))/2)^2*COS(RADIANS($M$3:$M$473))*COS(RADIANS(H3264))),$L$3:$L$473)</f>
        <v>n211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t="str" cm="1">
        <f t="array" ref="J3265">LOOKUP(1,1/FREQUENCY(0,SIN((RADIANS($M$3:$M$473-H3265))/2)^2+SIN((RADIANS($N$3:$N$473-I3265))/2)^2*COS(RADIANS($M$3:$M$473))*COS(RADIANS(H3265))),$L$3:$L$473)</f>
        <v>n255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t="str" cm="1">
        <f t="array" ref="J3266">LOOKUP(1,1/FREQUENCY(0,SIN((RADIANS($M$3:$M$473-H3266))/2)^2+SIN((RADIANS($N$3:$N$473-I3266))/2)^2*COS(RADIANS($M$3:$M$473))*COS(RADIANS(H3266))),$L$3:$L$473)</f>
        <v>n255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t="str" cm="1">
        <f t="array" ref="J3267">LOOKUP(1,1/FREQUENCY(0,SIN((RADIANS($M$3:$M$473-H3267))/2)^2+SIN((RADIANS($N$3:$N$473-I3267))/2)^2*COS(RADIANS($M$3:$M$473))*COS(RADIANS(H3267))),$L$3:$L$473)</f>
        <v>n254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t="str" cm="1">
        <f t="array" ref="J3268">LOOKUP(1,1/FREQUENCY(0,SIN((RADIANS($M$3:$M$473-H3268))/2)^2+SIN((RADIANS($N$3:$N$473-I3268))/2)^2*COS(RADIANS($M$3:$M$473))*COS(RADIANS(H3268))),$L$3:$L$473)</f>
        <v>n255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t="str" cm="1">
        <f t="array" ref="J3269">LOOKUP(1,1/FREQUENCY(0,SIN((RADIANS($M$3:$M$473-H3269))/2)^2+SIN((RADIANS($N$3:$N$473-I3269))/2)^2*COS(RADIANS($M$3:$M$473))*COS(RADIANS(H3269))),$L$3:$L$473)</f>
        <v>n255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t="str" cm="1">
        <f t="array" ref="J3270">LOOKUP(1,1/FREQUENCY(0,SIN((RADIANS($M$3:$M$473-H3270))/2)^2+SIN((RADIANS($N$3:$N$473-I3270))/2)^2*COS(RADIANS($M$3:$M$473))*COS(RADIANS(H3270))),$L$3:$L$473)</f>
        <v>n225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t="str" cm="1">
        <f t="array" ref="J3271">LOOKUP(1,1/FREQUENCY(0,SIN((RADIANS($M$3:$M$473-H3271))/2)^2+SIN((RADIANS($N$3:$N$473-I3271))/2)^2*COS(RADIANS($M$3:$M$473))*COS(RADIANS(H3271))),$L$3:$L$473)</f>
        <v>n225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t="str" cm="1">
        <f t="array" ref="J3272">LOOKUP(1,1/FREQUENCY(0,SIN((RADIANS($M$3:$M$473-H3272))/2)^2+SIN((RADIANS($N$3:$N$473-I3272))/2)^2*COS(RADIANS($M$3:$M$473))*COS(RADIANS(H3272))),$L$3:$L$473)</f>
        <v>n254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t="str" cm="1">
        <f t="array" ref="J3273">LOOKUP(1,1/FREQUENCY(0,SIN((RADIANS($M$3:$M$473-H3273))/2)^2+SIN((RADIANS($N$3:$N$473-I3273))/2)^2*COS(RADIANS($M$3:$M$473))*COS(RADIANS(H3273))),$L$3:$L$473)</f>
        <v>n255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t="str" cm="1">
        <f t="array" ref="J3274">LOOKUP(1,1/FREQUENCY(0,SIN((RADIANS($M$3:$M$473-H3274))/2)^2+SIN((RADIANS($N$3:$N$473-I3274))/2)^2*COS(RADIANS($M$3:$M$473))*COS(RADIANS(H3274))),$L$3:$L$473)</f>
        <v>n255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t="str" cm="1">
        <f t="array" ref="J3275">LOOKUP(1,1/FREQUENCY(0,SIN((RADIANS($M$3:$M$473-H3275))/2)^2+SIN((RADIANS($N$3:$N$473-I3275))/2)^2*COS(RADIANS($M$3:$M$473))*COS(RADIANS(H3275))),$L$3:$L$473)</f>
        <v>n211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t="str" cm="1">
        <f t="array" ref="J3276">LOOKUP(1,1/FREQUENCY(0,SIN((RADIANS($M$3:$M$473-H3276))/2)^2+SIN((RADIANS($N$3:$N$473-I3276))/2)^2*COS(RADIANS($M$3:$M$473))*COS(RADIANS(H3276))),$L$3:$L$473)</f>
        <v>n211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t="str" cm="1">
        <f t="array" ref="J3277">LOOKUP(1,1/FREQUENCY(0,SIN((RADIANS($M$3:$M$473-H3277))/2)^2+SIN((RADIANS($N$3:$N$473-I3277))/2)^2*COS(RADIANS($M$3:$M$473))*COS(RADIANS(H3277))),$L$3:$L$473)</f>
        <v>n255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t="str" cm="1">
        <f t="array" ref="J3278">LOOKUP(1,1/FREQUENCY(0,SIN((RADIANS($M$3:$M$473-H3278))/2)^2+SIN((RADIANS($N$3:$N$473-I3278))/2)^2*COS(RADIANS($M$3:$M$473))*COS(RADIANS(H3278))),$L$3:$L$473)</f>
        <v>n255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t="str" cm="1">
        <f t="array" ref="J3279">LOOKUP(1,1/FREQUENCY(0,SIN((RADIANS($M$3:$M$473-H3279))/2)^2+SIN((RADIANS($N$3:$N$473-I3279))/2)^2*COS(RADIANS($M$3:$M$473))*COS(RADIANS(H3279))),$L$3:$L$473)</f>
        <v>n254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t="str" cm="1">
        <f t="array" ref="J3280">LOOKUP(1,1/FREQUENCY(0,SIN((RADIANS($M$3:$M$473-H3280))/2)^2+SIN((RADIANS($N$3:$N$473-I3280))/2)^2*COS(RADIANS($M$3:$M$473))*COS(RADIANS(H3280))),$L$3:$L$473)</f>
        <v>n255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t="str" cm="1">
        <f t="array" ref="J3281">LOOKUP(1,1/FREQUENCY(0,SIN((RADIANS($M$3:$M$473-H3281))/2)^2+SIN((RADIANS($N$3:$N$473-I3281))/2)^2*COS(RADIANS($M$3:$M$473))*COS(RADIANS(H3281))),$L$3:$L$473)</f>
        <v>n255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t="str" cm="1">
        <f t="array" ref="J3282">LOOKUP(1,1/FREQUENCY(0,SIN((RADIANS($M$3:$M$473-H3282))/2)^2+SIN((RADIANS($N$3:$N$473-I3282))/2)^2*COS(RADIANS($M$3:$M$473))*COS(RADIANS(H3282))),$L$3:$L$473)</f>
        <v>n255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t="str" cm="1">
        <f t="array" ref="J3283">LOOKUP(1,1/FREQUENCY(0,SIN((RADIANS($M$3:$M$473-H3283))/2)^2+SIN((RADIANS($N$3:$N$473-I3283))/2)^2*COS(RADIANS($M$3:$M$473))*COS(RADIANS(H3283))),$L$3:$L$473)</f>
        <v>n255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t="str" cm="1">
        <f t="array" ref="J3284">LOOKUP(1,1/FREQUENCY(0,SIN((RADIANS($M$3:$M$473-H3284))/2)^2+SIN((RADIANS($N$3:$N$473-I3284))/2)^2*COS(RADIANS($M$3:$M$473))*COS(RADIANS(H3284))),$L$3:$L$473)</f>
        <v>n255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t="str" cm="1">
        <f t="array" ref="J3285">LOOKUP(1,1/FREQUENCY(0,SIN((RADIANS($M$3:$M$473-H3285))/2)^2+SIN((RADIANS($N$3:$N$473-I3285))/2)^2*COS(RADIANS($M$3:$M$473))*COS(RADIANS(H3285))),$L$3:$L$473)</f>
        <v>n255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t="str" cm="1">
        <f t="array" ref="J3286">LOOKUP(1,1/FREQUENCY(0,SIN((RADIANS($M$3:$M$473-H3286))/2)^2+SIN((RADIANS($N$3:$N$473-I3286))/2)^2*COS(RADIANS($M$3:$M$473))*COS(RADIANS(H3286))),$L$3:$L$473)</f>
        <v>n255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t="str" cm="1">
        <f t="array" ref="J3287">LOOKUP(1,1/FREQUENCY(0,SIN((RADIANS($M$3:$M$473-H3287))/2)^2+SIN((RADIANS($N$3:$N$473-I3287))/2)^2*COS(RADIANS($M$3:$M$473))*COS(RADIANS(H3287))),$L$3:$L$473)</f>
        <v>n255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t="str" cm="1">
        <f t="array" ref="J3288">LOOKUP(1,1/FREQUENCY(0,SIN((RADIANS($M$3:$M$473-H3288))/2)^2+SIN((RADIANS($N$3:$N$473-I3288))/2)^2*COS(RADIANS($M$3:$M$473))*COS(RADIANS(H3288))),$L$3:$L$473)</f>
        <v>n255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t="str" cm="1">
        <f t="array" ref="J3289">LOOKUP(1,1/FREQUENCY(0,SIN((RADIANS($M$3:$M$473-H3289))/2)^2+SIN((RADIANS($N$3:$N$473-I3289))/2)^2*COS(RADIANS($M$3:$M$473))*COS(RADIANS(H3289))),$L$3:$L$473)</f>
        <v>n255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t="str" cm="1">
        <f t="array" ref="J3290">LOOKUP(1,1/FREQUENCY(0,SIN((RADIANS($M$3:$M$473-H3290))/2)^2+SIN((RADIANS($N$3:$N$473-I3290))/2)^2*COS(RADIANS($M$3:$M$473))*COS(RADIANS(H3290))),$L$3:$L$473)</f>
        <v>n128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t="str" cm="1">
        <f t="array" ref="J3291">LOOKUP(1,1/FREQUENCY(0,SIN((RADIANS($M$3:$M$473-H3291))/2)^2+SIN((RADIANS($N$3:$N$473-I3291))/2)^2*COS(RADIANS($M$3:$M$473))*COS(RADIANS(H3291))),$L$3:$L$473)</f>
        <v>n255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t="str" cm="1">
        <f t="array" ref="J3292">LOOKUP(1,1/FREQUENCY(0,SIN((RADIANS($M$3:$M$473-H3292))/2)^2+SIN((RADIANS($N$3:$N$473-I3292))/2)^2*COS(RADIANS($M$3:$M$473))*COS(RADIANS(H3292))),$L$3:$L$473)</f>
        <v>n255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t="str" cm="1">
        <f t="array" ref="J3293">LOOKUP(1,1/FREQUENCY(0,SIN((RADIANS($M$3:$M$473-H3293))/2)^2+SIN((RADIANS($N$3:$N$473-I3293))/2)^2*COS(RADIANS($M$3:$M$473))*COS(RADIANS(H3293))),$L$3:$L$473)</f>
        <v>n255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t="str" cm="1">
        <f t="array" ref="J3294">LOOKUP(1,1/FREQUENCY(0,SIN((RADIANS($M$3:$M$473-H3294))/2)^2+SIN((RADIANS($N$3:$N$473-I3294))/2)^2*COS(RADIANS($M$3:$M$473))*COS(RADIANS(H3294))),$L$3:$L$473)</f>
        <v>n128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t="str" cm="1">
        <f t="array" ref="J3295">LOOKUP(1,1/FREQUENCY(0,SIN((RADIANS($M$3:$M$473-H3295))/2)^2+SIN((RADIANS($N$3:$N$473-I3295))/2)^2*COS(RADIANS($M$3:$M$473))*COS(RADIANS(H3295))),$L$3:$L$473)</f>
        <v>n128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t="str" cm="1">
        <f t="array" ref="J3296">LOOKUP(1,1/FREQUENCY(0,SIN((RADIANS($M$3:$M$473-H3296))/2)^2+SIN((RADIANS($N$3:$N$473-I3296))/2)^2*COS(RADIANS($M$3:$M$473))*COS(RADIANS(H3296))),$L$3:$L$473)</f>
        <v>n255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t="str" cm="1">
        <f t="array" ref="J3297">LOOKUP(1,1/FREQUENCY(0,SIN((RADIANS($M$3:$M$473-H3297))/2)^2+SIN((RADIANS($N$3:$N$473-I3297))/2)^2*COS(RADIANS($M$3:$M$473))*COS(RADIANS(H3297))),$L$3:$L$473)</f>
        <v>n128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t="str" cm="1">
        <f t="array" ref="J3298">LOOKUP(1,1/FREQUENCY(0,SIN((RADIANS($M$3:$M$473-H3298))/2)^2+SIN((RADIANS($N$3:$N$473-I3298))/2)^2*COS(RADIANS($M$3:$M$473))*COS(RADIANS(H3298))),$L$3:$L$473)</f>
        <v>n128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t="str" cm="1">
        <f t="array" ref="J3299">LOOKUP(1,1/FREQUENCY(0,SIN((RADIANS($M$3:$M$473-H3299))/2)^2+SIN((RADIANS($N$3:$N$473-I3299))/2)^2*COS(RADIANS($M$3:$M$473))*COS(RADIANS(H3299))),$L$3:$L$473)</f>
        <v>n255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t="str" cm="1">
        <f t="array" ref="J3300">LOOKUP(1,1/FREQUENCY(0,SIN((RADIANS($M$3:$M$473-H3300))/2)^2+SIN((RADIANS($N$3:$N$473-I3300))/2)^2*COS(RADIANS($M$3:$M$473))*COS(RADIANS(H3300))),$L$3:$L$473)</f>
        <v>n128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t="str" cm="1">
        <f t="array" ref="J3301">LOOKUP(1,1/FREQUENCY(0,SIN((RADIANS($M$3:$M$473-H3301))/2)^2+SIN((RADIANS($N$3:$N$473-I3301))/2)^2*COS(RADIANS($M$3:$M$473))*COS(RADIANS(H3301))),$L$3:$L$473)</f>
        <v>n255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t="str" cm="1">
        <f t="array" ref="J3302">LOOKUP(1,1/FREQUENCY(0,SIN((RADIANS($M$3:$M$473-H3302))/2)^2+SIN((RADIANS($N$3:$N$473-I3302))/2)^2*COS(RADIANS($M$3:$M$473))*COS(RADIANS(H3302))),$L$3:$L$473)</f>
        <v>n128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t="str" cm="1">
        <f t="array" ref="J3303">LOOKUP(1,1/FREQUENCY(0,SIN((RADIANS($M$3:$M$473-H3303))/2)^2+SIN((RADIANS($N$3:$N$473-I3303))/2)^2*COS(RADIANS($M$3:$M$473))*COS(RADIANS(H3303))),$L$3:$L$473)</f>
        <v>n255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t="str" cm="1">
        <f t="array" ref="J3304">LOOKUP(1,1/FREQUENCY(0,SIN((RADIANS($M$3:$M$473-H3304))/2)^2+SIN((RADIANS($N$3:$N$473-I3304))/2)^2*COS(RADIANS($M$3:$M$473))*COS(RADIANS(H3304))),$L$3:$L$473)</f>
        <v>n128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t="str" cm="1">
        <f t="array" ref="J3305">LOOKUP(1,1/FREQUENCY(0,SIN((RADIANS($M$3:$M$473-H3305))/2)^2+SIN((RADIANS($N$3:$N$473-I3305))/2)^2*COS(RADIANS($M$3:$M$473))*COS(RADIANS(H3305))),$L$3:$L$473)</f>
        <v>n128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t="str" cm="1">
        <f t="array" ref="J3306">LOOKUP(1,1/FREQUENCY(0,SIN((RADIANS($M$3:$M$473-H3306))/2)^2+SIN((RADIANS($N$3:$N$473-I3306))/2)^2*COS(RADIANS($M$3:$M$473))*COS(RADIANS(H3306))),$L$3:$L$473)</f>
        <v>n128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t="str" cm="1">
        <f t="array" ref="J3307">LOOKUP(1,1/FREQUENCY(0,SIN((RADIANS($M$3:$M$473-H3307))/2)^2+SIN((RADIANS($N$3:$N$473-I3307))/2)^2*COS(RADIANS($M$3:$M$473))*COS(RADIANS(H3307))),$L$3:$L$473)</f>
        <v>n128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t="str" cm="1">
        <f t="array" ref="J3308">LOOKUP(1,1/FREQUENCY(0,SIN((RADIANS($M$3:$M$473-H3308))/2)^2+SIN((RADIANS($N$3:$N$473-I3308))/2)^2*COS(RADIANS($M$3:$M$473))*COS(RADIANS(H3308))),$L$3:$L$473)</f>
        <v>n128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t="str" cm="1">
        <f t="array" ref="J3309">LOOKUP(1,1/FREQUENCY(0,SIN((RADIANS($M$3:$M$473-H3309))/2)^2+SIN((RADIANS($N$3:$N$473-I3309))/2)^2*COS(RADIANS($M$3:$M$473))*COS(RADIANS(H3309))),$L$3:$L$473)</f>
        <v>n128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t="str" cm="1">
        <f t="array" ref="J3310">LOOKUP(1,1/FREQUENCY(0,SIN((RADIANS($M$3:$M$473-H3310))/2)^2+SIN((RADIANS($N$3:$N$473-I3310))/2)^2*COS(RADIANS($M$3:$M$473))*COS(RADIANS(H3310))),$L$3:$L$473)</f>
        <v>n128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t="str" cm="1">
        <f t="array" ref="J3311">LOOKUP(1,1/FREQUENCY(0,SIN((RADIANS($M$3:$M$473-H3311))/2)^2+SIN((RADIANS($N$3:$N$473-I3311))/2)^2*COS(RADIANS($M$3:$M$473))*COS(RADIANS(H3311))),$L$3:$L$473)</f>
        <v>n255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t="str" cm="1">
        <f t="array" ref="J3312">LOOKUP(1,1/FREQUENCY(0,SIN((RADIANS($M$3:$M$473-H3312))/2)^2+SIN((RADIANS($N$3:$N$473-I3312))/2)^2*COS(RADIANS($M$3:$M$473))*COS(RADIANS(H3312))),$L$3:$L$473)</f>
        <v>n128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t="str" cm="1">
        <f t="array" ref="J3313">LOOKUP(1,1/FREQUENCY(0,SIN((RADIANS($M$3:$M$473-H3313))/2)^2+SIN((RADIANS($N$3:$N$473-I3313))/2)^2*COS(RADIANS($M$3:$M$473))*COS(RADIANS(H3313))),$L$3:$L$473)</f>
        <v>n128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t="str" cm="1">
        <f t="array" ref="J3314">LOOKUP(1,1/FREQUENCY(0,SIN((RADIANS($M$3:$M$473-H3314))/2)^2+SIN((RADIANS($N$3:$N$473-I3314))/2)^2*COS(RADIANS($M$3:$M$473))*COS(RADIANS(H3314))),$L$3:$L$473)</f>
        <v>n128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t="str" cm="1">
        <f t="array" ref="J3315">LOOKUP(1,1/FREQUENCY(0,SIN((RADIANS($M$3:$M$473-H3315))/2)^2+SIN((RADIANS($N$3:$N$473-I3315))/2)^2*COS(RADIANS($M$3:$M$473))*COS(RADIANS(H3315))),$L$3:$L$473)</f>
        <v>n128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t="str" cm="1">
        <f t="array" ref="J3316">LOOKUP(1,1/FREQUENCY(0,SIN((RADIANS($M$3:$M$473-H3316))/2)^2+SIN((RADIANS($N$3:$N$473-I3316))/2)^2*COS(RADIANS($M$3:$M$473))*COS(RADIANS(H3316))),$L$3:$L$473)</f>
        <v>n255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t="str" cm="1">
        <f t="array" ref="J3317">LOOKUP(1,1/FREQUENCY(0,SIN((RADIANS($M$3:$M$473-H3317))/2)^2+SIN((RADIANS($N$3:$N$473-I3317))/2)^2*COS(RADIANS($M$3:$M$473))*COS(RADIANS(H3317))),$L$3:$L$473)</f>
        <v>n128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t="str" cm="1">
        <f t="array" ref="J3318">LOOKUP(1,1/FREQUENCY(0,SIN((RADIANS($M$3:$M$473-H3318))/2)^2+SIN((RADIANS($N$3:$N$473-I3318))/2)^2*COS(RADIANS($M$3:$M$473))*COS(RADIANS(H3318))),$L$3:$L$473)</f>
        <v>n128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t="str" cm="1">
        <f t="array" ref="J3319">LOOKUP(1,1/FREQUENCY(0,SIN((RADIANS($M$3:$M$473-H3319))/2)^2+SIN((RADIANS($N$3:$N$473-I3319))/2)^2*COS(RADIANS($M$3:$M$473))*COS(RADIANS(H3319))),$L$3:$L$473)</f>
        <v>n128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t="str" cm="1">
        <f t="array" ref="J3320">LOOKUP(1,1/FREQUENCY(0,SIN((RADIANS($M$3:$M$473-H3320))/2)^2+SIN((RADIANS($N$3:$N$473-I3320))/2)^2*COS(RADIANS($M$3:$M$473))*COS(RADIANS(H3320))),$L$3:$L$473)</f>
        <v>n255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t="str" cm="1">
        <f t="array" ref="J3321">LOOKUP(1,1/FREQUENCY(0,SIN((RADIANS($M$3:$M$473-H3321))/2)^2+SIN((RADIANS($N$3:$N$473-I3321))/2)^2*COS(RADIANS($M$3:$M$473))*COS(RADIANS(H3321))),$L$3:$L$473)</f>
        <v>n255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t="str" cm="1">
        <f t="array" ref="J3322">LOOKUP(1,1/FREQUENCY(0,SIN((RADIANS($M$3:$M$473-H3322))/2)^2+SIN((RADIANS($N$3:$N$473-I3322))/2)^2*COS(RADIANS($M$3:$M$473))*COS(RADIANS(H3322))),$L$3:$L$473)</f>
        <v>n255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t="str" cm="1">
        <f t="array" ref="J3323">LOOKUP(1,1/FREQUENCY(0,SIN((RADIANS($M$3:$M$473-H3323))/2)^2+SIN((RADIANS($N$3:$N$473-I3323))/2)^2*COS(RADIANS($M$3:$M$473))*COS(RADIANS(H3323))),$L$3:$L$473)</f>
        <v>n255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t="str" cm="1">
        <f t="array" ref="J3324">LOOKUP(1,1/FREQUENCY(0,SIN((RADIANS($M$3:$M$473-H3324))/2)^2+SIN((RADIANS($N$3:$N$473-I3324))/2)^2*COS(RADIANS($M$3:$M$473))*COS(RADIANS(H3324))),$L$3:$L$473)</f>
        <v>n255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t="str" cm="1">
        <f t="array" ref="J3325">LOOKUP(1,1/FREQUENCY(0,SIN((RADIANS($M$3:$M$473-H3325))/2)^2+SIN((RADIANS($N$3:$N$473-I3325))/2)^2*COS(RADIANS($M$3:$M$473))*COS(RADIANS(H3325))),$L$3:$L$473)</f>
        <v>n128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t="str" cm="1">
        <f t="array" ref="J3326">LOOKUP(1,1/FREQUENCY(0,SIN((RADIANS($M$3:$M$473-H3326))/2)^2+SIN((RADIANS($N$3:$N$473-I3326))/2)^2*COS(RADIANS($M$3:$M$473))*COS(RADIANS(H3326))),$L$3:$L$473)</f>
        <v>n255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t="str" cm="1">
        <f t="array" ref="J3327">LOOKUP(1,1/FREQUENCY(0,SIN((RADIANS($M$3:$M$473-H3327))/2)^2+SIN((RADIANS($N$3:$N$473-I3327))/2)^2*COS(RADIANS($M$3:$M$473))*COS(RADIANS(H3327))),$L$3:$L$473)</f>
        <v>n128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t="str" cm="1">
        <f t="array" ref="J3328">LOOKUP(1,1/FREQUENCY(0,SIN((RADIANS($M$3:$M$473-H3328))/2)^2+SIN((RADIANS($N$3:$N$473-I3328))/2)^2*COS(RADIANS($M$3:$M$473))*COS(RADIANS(H3328))),$L$3:$L$473)</f>
        <v>n128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t="str" cm="1">
        <f t="array" ref="J3329">LOOKUP(1,1/FREQUENCY(0,SIN((RADIANS($M$3:$M$473-H3329))/2)^2+SIN((RADIANS($N$3:$N$473-I3329))/2)^2*COS(RADIANS($M$3:$M$473))*COS(RADIANS(H3329))),$L$3:$L$473)</f>
        <v>n128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t="str" cm="1">
        <f t="array" ref="J3330">LOOKUP(1,1/FREQUENCY(0,SIN((RADIANS($M$3:$M$473-H3330))/2)^2+SIN((RADIANS($N$3:$N$473-I3330))/2)^2*COS(RADIANS($M$3:$M$473))*COS(RADIANS(H3330))),$L$3:$L$473)</f>
        <v>n255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t="str" cm="1">
        <f t="array" ref="J3331">LOOKUP(1,1/FREQUENCY(0,SIN((RADIANS($M$3:$M$473-H3331))/2)^2+SIN((RADIANS($N$3:$N$473-I3331))/2)^2*COS(RADIANS($M$3:$M$473))*COS(RADIANS(H3331))),$L$3:$L$473)</f>
        <v>n255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t="str" cm="1">
        <f t="array" ref="J3332">LOOKUP(1,1/FREQUENCY(0,SIN((RADIANS($M$3:$M$473-H3332))/2)^2+SIN((RADIANS($N$3:$N$473-I3332))/2)^2*COS(RADIANS($M$3:$M$473))*COS(RADIANS(H3332))),$L$3:$L$473)</f>
        <v>n255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t="str" cm="1">
        <f t="array" ref="J3333">LOOKUP(1,1/FREQUENCY(0,SIN((RADIANS($M$3:$M$473-H3333))/2)^2+SIN((RADIANS($N$3:$N$473-I3333))/2)^2*COS(RADIANS($M$3:$M$473))*COS(RADIANS(H3333))),$L$3:$L$473)</f>
        <v>n255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t="str" cm="1">
        <f t="array" ref="J3334">LOOKUP(1,1/FREQUENCY(0,SIN((RADIANS($M$3:$M$473-H3334))/2)^2+SIN((RADIANS($N$3:$N$473-I3334))/2)^2*COS(RADIANS($M$3:$M$473))*COS(RADIANS(H3334))),$L$3:$L$473)</f>
        <v>n255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t="str" cm="1">
        <f t="array" ref="J3335">LOOKUP(1,1/FREQUENCY(0,SIN((RADIANS($M$3:$M$473-H3335))/2)^2+SIN((RADIANS($N$3:$N$473-I3335))/2)^2*COS(RADIANS($M$3:$M$473))*COS(RADIANS(H3335))),$L$3:$L$473)</f>
        <v>n255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t="str" cm="1">
        <f t="array" ref="J3336">LOOKUP(1,1/FREQUENCY(0,SIN((RADIANS($M$3:$M$473-H3336))/2)^2+SIN((RADIANS($N$3:$N$473-I3336))/2)^2*COS(RADIANS($M$3:$M$473))*COS(RADIANS(H3336))),$L$3:$L$473)</f>
        <v>n255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t="str" cm="1">
        <f t="array" ref="J3337">LOOKUP(1,1/FREQUENCY(0,SIN((RADIANS($M$3:$M$473-H3337))/2)^2+SIN((RADIANS($N$3:$N$473-I3337))/2)^2*COS(RADIANS($M$3:$M$473))*COS(RADIANS(H3337))),$L$3:$L$473)</f>
        <v>n255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t="str" cm="1">
        <f t="array" ref="J3338">LOOKUP(1,1/FREQUENCY(0,SIN((RADIANS($M$3:$M$473-H3338))/2)^2+SIN((RADIANS($N$3:$N$473-I3338))/2)^2*COS(RADIANS($M$3:$M$473))*COS(RADIANS(H3338))),$L$3:$L$473)</f>
        <v>n255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t="str" cm="1">
        <f t="array" ref="J3339">LOOKUP(1,1/FREQUENCY(0,SIN((RADIANS($M$3:$M$473-H3339))/2)^2+SIN((RADIANS($N$3:$N$473-I3339))/2)^2*COS(RADIANS($M$3:$M$473))*COS(RADIANS(H3339))),$L$3:$L$473)</f>
        <v>n255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t="str" cm="1">
        <f t="array" ref="J3340">LOOKUP(1,1/FREQUENCY(0,SIN((RADIANS($M$3:$M$473-H3340))/2)^2+SIN((RADIANS($N$3:$N$473-I3340))/2)^2*COS(RADIANS($M$3:$M$473))*COS(RADIANS(H3340))),$L$3:$L$473)</f>
        <v>n255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t="str" cm="1">
        <f t="array" ref="J3341">LOOKUP(1,1/FREQUENCY(0,SIN((RADIANS($M$3:$M$473-H3341))/2)^2+SIN((RADIANS($N$3:$N$473-I3341))/2)^2*COS(RADIANS($M$3:$M$473))*COS(RADIANS(H3341))),$L$3:$L$473)</f>
        <v>n255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t="str" cm="1">
        <f t="array" ref="J3342">LOOKUP(1,1/FREQUENCY(0,SIN((RADIANS($M$3:$M$473-H3342))/2)^2+SIN((RADIANS($N$3:$N$473-I3342))/2)^2*COS(RADIANS($M$3:$M$473))*COS(RADIANS(H3342))),$L$3:$L$473)</f>
        <v>n255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t="str" cm="1">
        <f t="array" ref="J3343">LOOKUP(1,1/FREQUENCY(0,SIN((RADIANS($M$3:$M$473-H3343))/2)^2+SIN((RADIANS($N$3:$N$473-I3343))/2)^2*COS(RADIANS($M$3:$M$473))*COS(RADIANS(H3343))),$L$3:$L$473)</f>
        <v>n255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t="str" cm="1">
        <f t="array" ref="J3344">LOOKUP(1,1/FREQUENCY(0,SIN((RADIANS($M$3:$M$473-H3344))/2)^2+SIN((RADIANS($N$3:$N$473-I3344))/2)^2*COS(RADIANS($M$3:$M$473))*COS(RADIANS(H3344))),$L$3:$L$473)</f>
        <v>n255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t="str" cm="1">
        <f t="array" ref="J3345">LOOKUP(1,1/FREQUENCY(0,SIN((RADIANS($M$3:$M$473-H3345))/2)^2+SIN((RADIANS($N$3:$N$473-I3345))/2)^2*COS(RADIANS($M$3:$M$473))*COS(RADIANS(H3345))),$L$3:$L$473)</f>
        <v>n255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t="str" cm="1">
        <f t="array" ref="J3346">LOOKUP(1,1/FREQUENCY(0,SIN((RADIANS($M$3:$M$473-H3346))/2)^2+SIN((RADIANS($N$3:$N$473-I3346))/2)^2*COS(RADIANS($M$3:$M$473))*COS(RADIANS(H3346))),$L$3:$L$473)</f>
        <v>n255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t="str" cm="1">
        <f t="array" ref="J3347">LOOKUP(1,1/FREQUENCY(0,SIN((RADIANS($M$3:$M$473-H3347))/2)^2+SIN((RADIANS($N$3:$N$473-I3347))/2)^2*COS(RADIANS($M$3:$M$473))*COS(RADIANS(H3347))),$L$3:$L$473)</f>
        <v>n255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t="str" cm="1">
        <f t="array" ref="J3348">LOOKUP(1,1/FREQUENCY(0,SIN((RADIANS($M$3:$M$473-H3348))/2)^2+SIN((RADIANS($N$3:$N$473-I3348))/2)^2*COS(RADIANS($M$3:$M$473))*COS(RADIANS(H3348))),$L$3:$L$473)</f>
        <v>n255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t="str" cm="1">
        <f t="array" ref="J3349">LOOKUP(1,1/FREQUENCY(0,SIN((RADIANS($M$3:$M$473-H3349))/2)^2+SIN((RADIANS($N$3:$N$473-I3349))/2)^2*COS(RADIANS($M$3:$M$473))*COS(RADIANS(H3349))),$L$3:$L$473)</f>
        <v>n128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t="str" cm="1">
        <f t="array" ref="J3350">LOOKUP(1,1/FREQUENCY(0,SIN((RADIANS($M$3:$M$473-H3350))/2)^2+SIN((RADIANS($N$3:$N$473-I3350))/2)^2*COS(RADIANS($M$3:$M$473))*COS(RADIANS(H3350))),$L$3:$L$473)</f>
        <v>n255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t="str" cm="1">
        <f t="array" ref="J3351">LOOKUP(1,1/FREQUENCY(0,SIN((RADIANS($M$3:$M$473-H3351))/2)^2+SIN((RADIANS($N$3:$N$473-I3351))/2)^2*COS(RADIANS($M$3:$M$473))*COS(RADIANS(H3351))),$L$3:$L$473)</f>
        <v>n255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t="str" cm="1">
        <f t="array" ref="J3352">LOOKUP(1,1/FREQUENCY(0,SIN((RADIANS($M$3:$M$473-H3352))/2)^2+SIN((RADIANS($N$3:$N$473-I3352))/2)^2*COS(RADIANS($M$3:$M$473))*COS(RADIANS(H3352))),$L$3:$L$473)</f>
        <v>n255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t="str" cm="1">
        <f t="array" ref="J3353">LOOKUP(1,1/FREQUENCY(0,SIN((RADIANS($M$3:$M$473-H3353))/2)^2+SIN((RADIANS($N$3:$N$473-I3353))/2)^2*COS(RADIANS($M$3:$M$473))*COS(RADIANS(H3353))),$L$3:$L$473)</f>
        <v>n128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t="str" cm="1">
        <f t="array" ref="J3354">LOOKUP(1,1/FREQUENCY(0,SIN((RADIANS($M$3:$M$473-H3354))/2)^2+SIN((RADIANS($N$3:$N$473-I3354))/2)^2*COS(RADIANS($M$3:$M$473))*COS(RADIANS(H3354))),$L$3:$L$473)</f>
        <v>n255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t="str" cm="1">
        <f t="array" ref="J3355">LOOKUP(1,1/FREQUENCY(0,SIN((RADIANS($M$3:$M$473-H3355))/2)^2+SIN((RADIANS($N$3:$N$473-I3355))/2)^2*COS(RADIANS($M$3:$M$473))*COS(RADIANS(H3355))),$L$3:$L$473)</f>
        <v>n128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t="str" cm="1">
        <f t="array" ref="J3356">LOOKUP(1,1/FREQUENCY(0,SIN((RADIANS($M$3:$M$473-H3356))/2)^2+SIN((RADIANS($N$3:$N$473-I3356))/2)^2*COS(RADIANS($M$3:$M$473))*COS(RADIANS(H3356))),$L$3:$L$473)</f>
        <v>n255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t="str" cm="1">
        <f t="array" ref="J3357">LOOKUP(1,1/FREQUENCY(0,SIN((RADIANS($M$3:$M$473-H3357))/2)^2+SIN((RADIANS($N$3:$N$473-I3357))/2)^2*COS(RADIANS($M$3:$M$473))*COS(RADIANS(H3357))),$L$3:$L$473)</f>
        <v>n255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t="str" cm="1">
        <f t="array" ref="J3358">LOOKUP(1,1/FREQUENCY(0,SIN((RADIANS($M$3:$M$473-H3358))/2)^2+SIN((RADIANS($N$3:$N$473-I3358))/2)^2*COS(RADIANS($M$3:$M$473))*COS(RADIANS(H3358))),$L$3:$L$473)</f>
        <v>n128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t="str" cm="1">
        <f t="array" ref="J3359">LOOKUP(1,1/FREQUENCY(0,SIN((RADIANS($M$3:$M$473-H3359))/2)^2+SIN((RADIANS($N$3:$N$473-I3359))/2)^2*COS(RADIANS($M$3:$M$473))*COS(RADIANS(H3359))),$L$3:$L$473)</f>
        <v>n255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t="str" cm="1">
        <f t="array" ref="J3360">LOOKUP(1,1/FREQUENCY(0,SIN((RADIANS($M$3:$M$473-H3360))/2)^2+SIN((RADIANS($N$3:$N$473-I3360))/2)^2*COS(RADIANS($M$3:$M$473))*COS(RADIANS(H3360))),$L$3:$L$473)</f>
        <v>n255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t="str" cm="1">
        <f t="array" ref="J3361">LOOKUP(1,1/FREQUENCY(0,SIN((RADIANS($M$3:$M$473-H3361))/2)^2+SIN((RADIANS($N$3:$N$473-I3361))/2)^2*COS(RADIANS($M$3:$M$473))*COS(RADIANS(H3361))),$L$3:$L$473)</f>
        <v>n255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t="str" cm="1">
        <f t="array" ref="J3362">LOOKUP(1,1/FREQUENCY(0,SIN((RADIANS($M$3:$M$473-H3362))/2)^2+SIN((RADIANS($N$3:$N$473-I3362))/2)^2*COS(RADIANS($M$3:$M$473))*COS(RADIANS(H3362))),$L$3:$L$473)</f>
        <v>n255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t="str" cm="1">
        <f t="array" ref="J3363">LOOKUP(1,1/FREQUENCY(0,SIN((RADIANS($M$3:$M$473-H3363))/2)^2+SIN((RADIANS($N$3:$N$473-I3363))/2)^2*COS(RADIANS($M$3:$M$473))*COS(RADIANS(H3363))),$L$3:$L$473)</f>
        <v>n255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t="str" cm="1">
        <f t="array" ref="J3364">LOOKUP(1,1/FREQUENCY(0,SIN((RADIANS($M$3:$M$473-H3364))/2)^2+SIN((RADIANS($N$3:$N$473-I3364))/2)^2*COS(RADIANS($M$3:$M$473))*COS(RADIANS(H3364))),$L$3:$L$473)</f>
        <v>n128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t="str" cm="1">
        <f t="array" ref="J3365">LOOKUP(1,1/FREQUENCY(0,SIN((RADIANS($M$3:$M$473-H3365))/2)^2+SIN((RADIANS($N$3:$N$473-I3365))/2)^2*COS(RADIANS($M$3:$M$473))*COS(RADIANS(H3365))),$L$3:$L$473)</f>
        <v>n255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t="str" cm="1">
        <f t="array" ref="J3366">LOOKUP(1,1/FREQUENCY(0,SIN((RADIANS($M$3:$M$473-H3366))/2)^2+SIN((RADIANS($N$3:$N$473-I3366))/2)^2*COS(RADIANS($M$3:$M$473))*COS(RADIANS(H3366))),$L$3:$L$473)</f>
        <v>n255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t="str" cm="1">
        <f t="array" ref="J3367">LOOKUP(1,1/FREQUENCY(0,SIN((RADIANS($M$3:$M$473-H3367))/2)^2+SIN((RADIANS($N$3:$N$473-I3367))/2)^2*COS(RADIANS($M$3:$M$473))*COS(RADIANS(H3367))),$L$3:$L$473)</f>
        <v>n128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t="str" cm="1">
        <f t="array" ref="J3368">LOOKUP(1,1/FREQUENCY(0,SIN((RADIANS($M$3:$M$473-H3368))/2)^2+SIN((RADIANS($N$3:$N$473-I3368))/2)^2*COS(RADIANS($M$3:$M$473))*COS(RADIANS(H3368))),$L$3:$L$473)</f>
        <v>n255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t="str" cm="1">
        <f t="array" ref="J3369">LOOKUP(1,1/FREQUENCY(0,SIN((RADIANS($M$3:$M$473-H3369))/2)^2+SIN((RADIANS($N$3:$N$473-I3369))/2)^2*COS(RADIANS($M$3:$M$473))*COS(RADIANS(H3369))),$L$3:$L$473)</f>
        <v>n255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t="str" cm="1">
        <f t="array" ref="J3370">LOOKUP(1,1/FREQUENCY(0,SIN((RADIANS($M$3:$M$473-H3370))/2)^2+SIN((RADIANS($N$3:$N$473-I3370))/2)^2*COS(RADIANS($M$3:$M$473))*COS(RADIANS(H3370))),$L$3:$L$473)</f>
        <v>n255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t="str" cm="1">
        <f t="array" ref="J3371">LOOKUP(1,1/FREQUENCY(0,SIN((RADIANS($M$3:$M$473-H3371))/2)^2+SIN((RADIANS($N$3:$N$473-I3371))/2)^2*COS(RADIANS($M$3:$M$473))*COS(RADIANS(H3371))),$L$3:$L$473)</f>
        <v>n275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t="str" cm="1">
        <f t="array" ref="J3372">LOOKUP(1,1/FREQUENCY(0,SIN((RADIANS($M$3:$M$473-H3372))/2)^2+SIN((RADIANS($N$3:$N$473-I3372))/2)^2*COS(RADIANS($M$3:$M$473))*COS(RADIANS(H3372))),$L$3:$L$473)</f>
        <v>n275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t="str" cm="1">
        <f t="array" ref="J3373">LOOKUP(1,1/FREQUENCY(0,SIN((RADIANS($M$3:$M$473-H3373))/2)^2+SIN((RADIANS($N$3:$N$473-I3373))/2)^2*COS(RADIANS($M$3:$M$473))*COS(RADIANS(H3373))),$L$3:$L$473)</f>
        <v>n276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t="str" cm="1">
        <f t="array" ref="J3374">LOOKUP(1,1/FREQUENCY(0,SIN((RADIANS($M$3:$M$473-H3374))/2)^2+SIN((RADIANS($N$3:$N$473-I3374))/2)^2*COS(RADIANS($M$3:$M$473))*COS(RADIANS(H3374))),$L$3:$L$473)</f>
        <v>n275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t="str" cm="1">
        <f t="array" ref="J3375">LOOKUP(1,1/FREQUENCY(0,SIN((RADIANS($M$3:$M$473-H3375))/2)^2+SIN((RADIANS($N$3:$N$473-I3375))/2)^2*COS(RADIANS($M$3:$M$473))*COS(RADIANS(H3375))),$L$3:$L$473)</f>
        <v>n275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t="str" cm="1">
        <f t="array" ref="J3376">LOOKUP(1,1/FREQUENCY(0,SIN((RADIANS($M$3:$M$473-H3376))/2)^2+SIN((RADIANS($N$3:$N$473-I3376))/2)^2*COS(RADIANS($M$3:$M$473))*COS(RADIANS(H3376))),$L$3:$L$473)</f>
        <v>n275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t="str" cm="1">
        <f t="array" ref="J3377">LOOKUP(1,1/FREQUENCY(0,SIN((RADIANS($M$3:$M$473-H3377))/2)^2+SIN((RADIANS($N$3:$N$473-I3377))/2)^2*COS(RADIANS($M$3:$M$473))*COS(RADIANS(H3377))),$L$3:$L$473)</f>
        <v>n128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t="str" cm="1">
        <f t="array" ref="J3378">LOOKUP(1,1/FREQUENCY(0,SIN((RADIANS($M$3:$M$473-H3378))/2)^2+SIN((RADIANS($N$3:$N$473-I3378))/2)^2*COS(RADIANS($M$3:$M$473))*COS(RADIANS(H3378))),$L$3:$L$473)</f>
        <v>n128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t="str" cm="1">
        <f t="array" ref="J3379">LOOKUP(1,1/FREQUENCY(0,SIN((RADIANS($M$3:$M$473-H3379))/2)^2+SIN((RADIANS($N$3:$N$473-I3379))/2)^2*COS(RADIANS($M$3:$M$473))*COS(RADIANS(H3379))),$L$3:$L$473)</f>
        <v>n128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t="str" cm="1">
        <f t="array" ref="J3380">LOOKUP(1,1/FREQUENCY(0,SIN((RADIANS($M$3:$M$473-H3380))/2)^2+SIN((RADIANS($N$3:$N$473-I3380))/2)^2*COS(RADIANS($M$3:$M$473))*COS(RADIANS(H3380))),$L$3:$L$473)</f>
        <v>n128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t="str" cm="1">
        <f t="array" ref="J3381">LOOKUP(1,1/FREQUENCY(0,SIN((RADIANS($M$3:$M$473-H3381))/2)^2+SIN((RADIANS($N$3:$N$473-I3381))/2)^2*COS(RADIANS($M$3:$M$473))*COS(RADIANS(H3381))),$L$3:$L$473)</f>
        <v>n128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t="str" cm="1">
        <f t="array" ref="J3382">LOOKUP(1,1/FREQUENCY(0,SIN((RADIANS($M$3:$M$473-H3382))/2)^2+SIN((RADIANS($N$3:$N$473-I3382))/2)^2*COS(RADIANS($M$3:$M$473))*COS(RADIANS(H3382))),$L$3:$L$473)</f>
        <v>n128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t="str" cm="1">
        <f t="array" ref="J3383">LOOKUP(1,1/FREQUENCY(0,SIN((RADIANS($M$3:$M$473-H3383))/2)^2+SIN((RADIANS($N$3:$N$473-I3383))/2)^2*COS(RADIANS($M$3:$M$473))*COS(RADIANS(H3383))),$L$3:$L$473)</f>
        <v>n128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t="str" cm="1">
        <f t="array" ref="J3384">LOOKUP(1,1/FREQUENCY(0,SIN((RADIANS($M$3:$M$473-H3384))/2)^2+SIN((RADIANS($N$3:$N$473-I3384))/2)^2*COS(RADIANS($M$3:$M$473))*COS(RADIANS(H3384))),$L$3:$L$473)</f>
        <v>n128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t="str" cm="1">
        <f t="array" ref="J3385">LOOKUP(1,1/FREQUENCY(0,SIN((RADIANS($M$3:$M$473-H3385))/2)^2+SIN((RADIANS($N$3:$N$473-I3385))/2)^2*COS(RADIANS($M$3:$M$473))*COS(RADIANS(H3385))),$L$3:$L$473)</f>
        <v>n128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t="str" cm="1">
        <f t="array" ref="J3386">LOOKUP(1,1/FREQUENCY(0,SIN((RADIANS($M$3:$M$473-H3386))/2)^2+SIN((RADIANS($N$3:$N$473-I3386))/2)^2*COS(RADIANS($M$3:$M$473))*COS(RADIANS(H3386))),$L$3:$L$473)</f>
        <v>n128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t="str" cm="1">
        <f t="array" ref="J3387">LOOKUP(1,1/FREQUENCY(0,SIN((RADIANS($M$3:$M$473-H3387))/2)^2+SIN((RADIANS($N$3:$N$473-I3387))/2)^2*COS(RADIANS($M$3:$M$473))*COS(RADIANS(H3387))),$L$3:$L$473)</f>
        <v>n128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t="str" cm="1">
        <f t="array" ref="J3388">LOOKUP(1,1/FREQUENCY(0,SIN((RADIANS($M$3:$M$473-H3388))/2)^2+SIN((RADIANS($N$3:$N$473-I3388))/2)^2*COS(RADIANS($M$3:$M$473))*COS(RADIANS(H3388))),$L$3:$L$473)</f>
        <v>n128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t="str" cm="1">
        <f t="array" ref="J3389">LOOKUP(1,1/FREQUENCY(0,SIN((RADIANS($M$3:$M$473-H3389))/2)^2+SIN((RADIANS($N$3:$N$473-I3389))/2)^2*COS(RADIANS($M$3:$M$473))*COS(RADIANS(H3389))),$L$3:$L$473)</f>
        <v>n128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t="str" cm="1">
        <f t="array" ref="J3390">LOOKUP(1,1/FREQUENCY(0,SIN((RADIANS($M$3:$M$473-H3390))/2)^2+SIN((RADIANS($N$3:$N$473-I3390))/2)^2*COS(RADIANS($M$3:$M$473))*COS(RADIANS(H3390))),$L$3:$L$473)</f>
        <v>n128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t="str" cm="1">
        <f t="array" ref="J3391">LOOKUP(1,1/FREQUENCY(0,SIN((RADIANS($M$3:$M$473-H3391))/2)^2+SIN((RADIANS($N$3:$N$473-I3391))/2)^2*COS(RADIANS($M$3:$M$473))*COS(RADIANS(H3391))),$L$3:$L$473)</f>
        <v>n128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t="str" cm="1">
        <f t="array" ref="J3392">LOOKUP(1,1/FREQUENCY(0,SIN((RADIANS($M$3:$M$473-H3392))/2)^2+SIN((RADIANS($N$3:$N$473-I3392))/2)^2*COS(RADIANS($M$3:$M$473))*COS(RADIANS(H3392))),$L$3:$L$473)</f>
        <v>n128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t="str" cm="1">
        <f t="array" ref="J3393">LOOKUP(1,1/FREQUENCY(0,SIN((RADIANS($M$3:$M$473-H3393))/2)^2+SIN((RADIANS($N$3:$N$473-I3393))/2)^2*COS(RADIANS($M$3:$M$473))*COS(RADIANS(H3393))),$L$3:$L$473)</f>
        <v>n128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t="str" cm="1">
        <f t="array" ref="J3394">LOOKUP(1,1/FREQUENCY(0,SIN((RADIANS($M$3:$M$473-H3394))/2)^2+SIN((RADIANS($N$3:$N$473-I3394))/2)^2*COS(RADIANS($M$3:$M$473))*COS(RADIANS(H3394))),$L$3:$L$473)</f>
        <v>n128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t="str" cm="1">
        <f t="array" ref="J3395">LOOKUP(1,1/FREQUENCY(0,SIN((RADIANS($M$3:$M$473-H3395))/2)^2+SIN((RADIANS($N$3:$N$473-I3395))/2)^2*COS(RADIANS($M$3:$M$473))*COS(RADIANS(H3395))),$L$3:$L$473)</f>
        <v>n128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t="str" cm="1">
        <f t="array" ref="J3396">LOOKUP(1,1/FREQUENCY(0,SIN((RADIANS($M$3:$M$473-H3396))/2)^2+SIN((RADIANS($N$3:$N$473-I3396))/2)^2*COS(RADIANS($M$3:$M$473))*COS(RADIANS(H3396))),$L$3:$L$473)</f>
        <v>n128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t="str" cm="1">
        <f t="array" ref="J3397">LOOKUP(1,1/FREQUENCY(0,SIN((RADIANS($M$3:$M$473-H3397))/2)^2+SIN((RADIANS($N$3:$N$473-I3397))/2)^2*COS(RADIANS($M$3:$M$473))*COS(RADIANS(H3397))),$L$3:$L$473)</f>
        <v>n152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t="str" cm="1">
        <f t="array" ref="J3398">LOOKUP(1,1/FREQUENCY(0,SIN((RADIANS($M$3:$M$473-H3398))/2)^2+SIN((RADIANS($N$3:$N$473-I3398))/2)^2*COS(RADIANS($M$3:$M$473))*COS(RADIANS(H3398))),$L$3:$L$473)</f>
        <v>n152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t="str" cm="1">
        <f t="array" ref="J3399">LOOKUP(1,1/FREQUENCY(0,SIN((RADIANS($M$3:$M$473-H3399))/2)^2+SIN((RADIANS($N$3:$N$473-I3399))/2)^2*COS(RADIANS($M$3:$M$473))*COS(RADIANS(H3399))),$L$3:$L$473)</f>
        <v>n152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t="str" cm="1">
        <f t="array" ref="J3400">LOOKUP(1,1/FREQUENCY(0,SIN((RADIANS($M$3:$M$473-H3400))/2)^2+SIN((RADIANS($N$3:$N$473-I3400))/2)^2*COS(RADIANS($M$3:$M$473))*COS(RADIANS(H3400))),$L$3:$L$473)</f>
        <v>n152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t="str" cm="1">
        <f t="array" ref="J3401">LOOKUP(1,1/FREQUENCY(0,SIN((RADIANS($M$3:$M$473-H3401))/2)^2+SIN((RADIANS($N$3:$N$473-I3401))/2)^2*COS(RADIANS($M$3:$M$473))*COS(RADIANS(H3401))),$L$3:$L$473)</f>
        <v>n152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t="str" cm="1">
        <f t="array" ref="J3402">LOOKUP(1,1/FREQUENCY(0,SIN((RADIANS($M$3:$M$473-H3402))/2)^2+SIN((RADIANS($N$3:$N$473-I3402))/2)^2*COS(RADIANS($M$3:$M$473))*COS(RADIANS(H3402))),$L$3:$L$473)</f>
        <v>n152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t="str" cm="1">
        <f t="array" ref="J3403">LOOKUP(1,1/FREQUENCY(0,SIN((RADIANS($M$3:$M$473-H3403))/2)^2+SIN((RADIANS($N$3:$N$473-I3403))/2)^2*COS(RADIANS($M$3:$M$473))*COS(RADIANS(H3403))),$L$3:$L$473)</f>
        <v>n152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t="str" cm="1">
        <f t="array" ref="J3404">LOOKUP(1,1/FREQUENCY(0,SIN((RADIANS($M$3:$M$473-H3404))/2)^2+SIN((RADIANS($N$3:$N$473-I3404))/2)^2*COS(RADIANS($M$3:$M$473))*COS(RADIANS(H3404))),$L$3:$L$473)</f>
        <v>n275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t="str" cm="1">
        <f t="array" ref="J3405">LOOKUP(1,1/FREQUENCY(0,SIN((RADIANS($M$3:$M$473-H3405))/2)^2+SIN((RADIANS($N$3:$N$473-I3405))/2)^2*COS(RADIANS($M$3:$M$473))*COS(RADIANS(H3405))),$L$3:$L$473)</f>
        <v>n152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t="str" cm="1">
        <f t="array" ref="J3406">LOOKUP(1,1/FREQUENCY(0,SIN((RADIANS($M$3:$M$473-H3406))/2)^2+SIN((RADIANS($N$3:$N$473-I3406))/2)^2*COS(RADIANS($M$3:$M$473))*COS(RADIANS(H3406))),$L$3:$L$473)</f>
        <v>n152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t="str" cm="1">
        <f t="array" ref="J3407">LOOKUP(1,1/FREQUENCY(0,SIN((RADIANS($M$3:$M$473-H3407))/2)^2+SIN((RADIANS($N$3:$N$473-I3407))/2)^2*COS(RADIANS($M$3:$M$473))*COS(RADIANS(H3407))),$L$3:$L$473)</f>
        <v>n152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t="str" cm="1">
        <f t="array" ref="J3408">LOOKUP(1,1/FREQUENCY(0,SIN((RADIANS($M$3:$M$473-H3408))/2)^2+SIN((RADIANS($N$3:$N$473-I3408))/2)^2*COS(RADIANS($M$3:$M$473))*COS(RADIANS(H3408))),$L$3:$L$473)</f>
        <v>n128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t="str" cm="1">
        <f t="array" ref="J3409">LOOKUP(1,1/FREQUENCY(0,SIN((RADIANS($M$3:$M$473-H3409))/2)^2+SIN((RADIANS($N$3:$N$473-I3409))/2)^2*COS(RADIANS($M$3:$M$473))*COS(RADIANS(H3409))),$L$3:$L$473)</f>
        <v>n118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t="str" cm="1">
        <f t="array" ref="J3410">LOOKUP(1,1/FREQUENCY(0,SIN((RADIANS($M$3:$M$473-H3410))/2)^2+SIN((RADIANS($N$3:$N$473-I3410))/2)^2*COS(RADIANS($M$3:$M$473))*COS(RADIANS(H3410))),$L$3:$L$473)</f>
        <v>n275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t="str" cm="1">
        <f t="array" ref="J3411">LOOKUP(1,1/FREQUENCY(0,SIN((RADIANS($M$3:$M$473-H3411))/2)^2+SIN((RADIANS($N$3:$N$473-I3411))/2)^2*COS(RADIANS($M$3:$M$473))*COS(RADIANS(H3411))),$L$3:$L$473)</f>
        <v>n152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t="str" cm="1">
        <f t="array" ref="J3412">LOOKUP(1,1/FREQUENCY(0,SIN((RADIANS($M$3:$M$473-H3412))/2)^2+SIN((RADIANS($N$3:$N$473-I3412))/2)^2*COS(RADIANS($M$3:$M$473))*COS(RADIANS(H3412))),$L$3:$L$473)</f>
        <v>n152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t="str" cm="1">
        <f t="array" ref="J3413">LOOKUP(1,1/FREQUENCY(0,SIN((RADIANS($M$3:$M$473-H3413))/2)^2+SIN((RADIANS($N$3:$N$473-I3413))/2)^2*COS(RADIANS($M$3:$M$473))*COS(RADIANS(H3413))),$L$3:$L$473)</f>
        <v>n152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t="str" cm="1">
        <f t="array" ref="J3414">LOOKUP(1,1/FREQUENCY(0,SIN((RADIANS($M$3:$M$473-H3414))/2)^2+SIN((RADIANS($N$3:$N$473-I3414))/2)^2*COS(RADIANS($M$3:$M$473))*COS(RADIANS(H3414))),$L$3:$L$473)</f>
        <v>n152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t="str" cm="1">
        <f t="array" ref="J3415">LOOKUP(1,1/FREQUENCY(0,SIN((RADIANS($M$3:$M$473-H3415))/2)^2+SIN((RADIANS($N$3:$N$473-I3415))/2)^2*COS(RADIANS($M$3:$M$473))*COS(RADIANS(H3415))),$L$3:$L$473)</f>
        <v>n275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t="str" cm="1">
        <f t="array" ref="J3416">LOOKUP(1,1/FREQUENCY(0,SIN((RADIANS($M$3:$M$473-H3416))/2)^2+SIN((RADIANS($N$3:$N$473-I3416))/2)^2*COS(RADIANS($M$3:$M$473))*COS(RADIANS(H3416))),$L$3:$L$473)</f>
        <v>n152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t="str" cm="1">
        <f t="array" ref="J3417">LOOKUP(1,1/FREQUENCY(0,SIN((RADIANS($M$3:$M$473-H3417))/2)^2+SIN((RADIANS($N$3:$N$473-I3417))/2)^2*COS(RADIANS($M$3:$M$473))*COS(RADIANS(H3417))),$L$3:$L$473)</f>
        <v>n152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t="str" cm="1">
        <f t="array" ref="J3418">LOOKUP(1,1/FREQUENCY(0,SIN((RADIANS($M$3:$M$473-H3418))/2)^2+SIN((RADIANS($N$3:$N$473-I3418))/2)^2*COS(RADIANS($M$3:$M$473))*COS(RADIANS(H3418))),$L$3:$L$473)</f>
        <v>n275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t="str" cm="1">
        <f t="array" ref="J3419">LOOKUP(1,1/FREQUENCY(0,SIN((RADIANS($M$3:$M$473-H3419))/2)^2+SIN((RADIANS($N$3:$N$473-I3419))/2)^2*COS(RADIANS($M$3:$M$473))*COS(RADIANS(H3419))),$L$3:$L$473)</f>
        <v>n275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t="str" cm="1">
        <f t="array" ref="J3420">LOOKUP(1,1/FREQUENCY(0,SIN((RADIANS($M$3:$M$473-H3420))/2)^2+SIN((RADIANS($N$3:$N$473-I3420))/2)^2*COS(RADIANS($M$3:$M$473))*COS(RADIANS(H3420))),$L$3:$L$473)</f>
        <v>n152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t="str" cm="1">
        <f t="array" ref="J3421">LOOKUP(1,1/FREQUENCY(0,SIN((RADIANS($M$3:$M$473-H3421))/2)^2+SIN((RADIANS($N$3:$N$473-I3421))/2)^2*COS(RADIANS($M$3:$M$473))*COS(RADIANS(H3421))),$L$3:$L$473)</f>
        <v>n152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t="str" cm="1">
        <f t="array" ref="J3422">LOOKUP(1,1/FREQUENCY(0,SIN((RADIANS($M$3:$M$473-H3422))/2)^2+SIN((RADIANS($N$3:$N$473-I3422))/2)^2*COS(RADIANS($M$3:$M$473))*COS(RADIANS(H3422))),$L$3:$L$473)</f>
        <v>n152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t="str" cm="1">
        <f t="array" ref="J3423">LOOKUP(1,1/FREQUENCY(0,SIN((RADIANS($M$3:$M$473-H3423))/2)^2+SIN((RADIANS($N$3:$N$473-I3423))/2)^2*COS(RADIANS($M$3:$M$473))*COS(RADIANS(H3423))),$L$3:$L$473)</f>
        <v>n152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t="str" cm="1">
        <f t="array" ref="J3424">LOOKUP(1,1/FREQUENCY(0,SIN((RADIANS($M$3:$M$473-H3424))/2)^2+SIN((RADIANS($N$3:$N$473-I3424))/2)^2*COS(RADIANS($M$3:$M$473))*COS(RADIANS(H3424))),$L$3:$L$473)</f>
        <v>n275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t="str" cm="1">
        <f t="array" ref="J3425">LOOKUP(1,1/FREQUENCY(0,SIN((RADIANS($M$3:$M$473-H3425))/2)^2+SIN((RADIANS($N$3:$N$473-I3425))/2)^2*COS(RADIANS($M$3:$M$473))*COS(RADIANS(H3425))),$L$3:$L$473)</f>
        <v>n275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t="str" cm="1">
        <f t="array" ref="J3426">LOOKUP(1,1/FREQUENCY(0,SIN((RADIANS($M$3:$M$473-H3426))/2)^2+SIN((RADIANS($N$3:$N$473-I3426))/2)^2*COS(RADIANS($M$3:$M$473))*COS(RADIANS(H3426))),$L$3:$L$473)</f>
        <v>n118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t="str" cm="1">
        <f t="array" ref="J3427">LOOKUP(1,1/FREQUENCY(0,SIN((RADIANS($M$3:$M$473-H3427))/2)^2+SIN((RADIANS($N$3:$N$473-I3427))/2)^2*COS(RADIANS($M$3:$M$473))*COS(RADIANS(H3427))),$L$3:$L$473)</f>
        <v>n275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t="str" cm="1">
        <f t="array" ref="J3428">LOOKUP(1,1/FREQUENCY(0,SIN((RADIANS($M$3:$M$473-H3428))/2)^2+SIN((RADIANS($N$3:$N$473-I3428))/2)^2*COS(RADIANS($M$3:$M$473))*COS(RADIANS(H3428))),$L$3:$L$473)</f>
        <v>n118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t="str" cm="1">
        <f t="array" ref="J3429">LOOKUP(1,1/FREQUENCY(0,SIN((RADIANS($M$3:$M$473-H3429))/2)^2+SIN((RADIANS($N$3:$N$473-I3429))/2)^2*COS(RADIANS($M$3:$M$473))*COS(RADIANS(H3429))),$L$3:$L$473)</f>
        <v>n276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t="str" cm="1">
        <f t="array" ref="J3430">LOOKUP(1,1/FREQUENCY(0,SIN((RADIANS($M$3:$M$473-H3430))/2)^2+SIN((RADIANS($N$3:$N$473-I3430))/2)^2*COS(RADIANS($M$3:$M$473))*COS(RADIANS(H3430))),$L$3:$L$473)</f>
        <v>n276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t="str" cm="1">
        <f t="array" ref="J3431">LOOKUP(1,1/FREQUENCY(0,SIN((RADIANS($M$3:$M$473-H3431))/2)^2+SIN((RADIANS($N$3:$N$473-I3431))/2)^2*COS(RADIANS($M$3:$M$473))*COS(RADIANS(H3431))),$L$3:$L$473)</f>
        <v>n276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t="str" cm="1">
        <f t="array" ref="J3432">LOOKUP(1,1/FREQUENCY(0,SIN((RADIANS($M$3:$M$473-H3432))/2)^2+SIN((RADIANS($N$3:$N$473-I3432))/2)^2*COS(RADIANS($M$3:$M$473))*COS(RADIANS(H3432))),$L$3:$L$473)</f>
        <v>n276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t="str" cm="1">
        <f t="array" ref="J3433">LOOKUP(1,1/FREQUENCY(0,SIN((RADIANS($M$3:$M$473-H3433))/2)^2+SIN((RADIANS($N$3:$N$473-I3433))/2)^2*COS(RADIANS($M$3:$M$473))*COS(RADIANS(H3433))),$L$3:$L$473)</f>
        <v>n128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t="str" cm="1">
        <f t="array" ref="J3434">LOOKUP(1,1/FREQUENCY(0,SIN((RADIANS($M$3:$M$473-H3434))/2)^2+SIN((RADIANS($N$3:$N$473-I3434))/2)^2*COS(RADIANS($M$3:$M$473))*COS(RADIANS(H3434))),$L$3:$L$473)</f>
        <v>n276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t="str" cm="1">
        <f t="array" ref="J3435">LOOKUP(1,1/FREQUENCY(0,SIN((RADIANS($M$3:$M$473-H3435))/2)^2+SIN((RADIANS($N$3:$N$473-I3435))/2)^2*COS(RADIANS($M$3:$M$473))*COS(RADIANS(H3435))),$L$3:$L$473)</f>
        <v>n128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t="str" cm="1">
        <f t="array" ref="J3436">LOOKUP(1,1/FREQUENCY(0,SIN((RADIANS($M$3:$M$473-H3436))/2)^2+SIN((RADIANS($N$3:$N$473-I3436))/2)^2*COS(RADIANS($M$3:$M$473))*COS(RADIANS(H3436))),$L$3:$L$473)</f>
        <v>n128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t="str" cm="1">
        <f t="array" ref="J3437">LOOKUP(1,1/FREQUENCY(0,SIN((RADIANS($M$3:$M$473-H3437))/2)^2+SIN((RADIANS($N$3:$N$473-I3437))/2)^2*COS(RADIANS($M$3:$M$473))*COS(RADIANS(H3437))),$L$3:$L$473)</f>
        <v>n276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t="str" cm="1">
        <f t="array" ref="J3438">LOOKUP(1,1/FREQUENCY(0,SIN((RADIANS($M$3:$M$473-H3438))/2)^2+SIN((RADIANS($N$3:$N$473-I3438))/2)^2*COS(RADIANS($M$3:$M$473))*COS(RADIANS(H3438))),$L$3:$L$473)</f>
        <v>n128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t="str" cm="1">
        <f t="array" ref="J3439">LOOKUP(1,1/FREQUENCY(0,SIN((RADIANS($M$3:$M$473-H3439))/2)^2+SIN((RADIANS($N$3:$N$473-I3439))/2)^2*COS(RADIANS($M$3:$M$473))*COS(RADIANS(H3439))),$L$3:$L$473)</f>
        <v>n128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t="str" cm="1">
        <f t="array" ref="J3440">LOOKUP(1,1/FREQUENCY(0,SIN((RADIANS($M$3:$M$473-H3440))/2)^2+SIN((RADIANS($N$3:$N$473-I3440))/2)^2*COS(RADIANS($M$3:$M$473))*COS(RADIANS(H3440))),$L$3:$L$473)</f>
        <v>n128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t="str" cm="1">
        <f t="array" ref="J3441">LOOKUP(1,1/FREQUENCY(0,SIN((RADIANS($M$3:$M$473-H3441))/2)^2+SIN((RADIANS($N$3:$N$473-I3441))/2)^2*COS(RADIANS($M$3:$M$473))*COS(RADIANS(H3441))),$L$3:$L$473)</f>
        <v>n276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t="str" cm="1">
        <f t="array" ref="J3442">LOOKUP(1,1/FREQUENCY(0,SIN((RADIANS($M$3:$M$473-H3442))/2)^2+SIN((RADIANS($N$3:$N$473-I3442))/2)^2*COS(RADIANS($M$3:$M$473))*COS(RADIANS(H3442))),$L$3:$L$473)</f>
        <v>n128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t="str" cm="1">
        <f t="array" ref="J3443">LOOKUP(1,1/FREQUENCY(0,SIN((RADIANS($M$3:$M$473-H3443))/2)^2+SIN((RADIANS($N$3:$N$473-I3443))/2)^2*COS(RADIANS($M$3:$M$473))*COS(RADIANS(H3443))),$L$3:$L$473)</f>
        <v>n128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t="str" cm="1">
        <f t="array" ref="J3444">LOOKUP(1,1/FREQUENCY(0,SIN((RADIANS($M$3:$M$473-H3444))/2)^2+SIN((RADIANS($N$3:$N$473-I3444))/2)^2*COS(RADIANS($M$3:$M$473))*COS(RADIANS(H3444))),$L$3:$L$473)</f>
        <v>n128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t="str" cm="1">
        <f t="array" ref="J3445">LOOKUP(1,1/FREQUENCY(0,SIN((RADIANS($M$3:$M$473-H3445))/2)^2+SIN((RADIANS($N$3:$N$473-I3445))/2)^2*COS(RADIANS($M$3:$M$473))*COS(RADIANS(H3445))),$L$3:$L$473)</f>
        <v>n128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t="str" cm="1">
        <f t="array" ref="J3446">LOOKUP(1,1/FREQUENCY(0,SIN((RADIANS($M$3:$M$473-H3446))/2)^2+SIN((RADIANS($N$3:$N$473-I3446))/2)^2*COS(RADIANS($M$3:$M$473))*COS(RADIANS(H3446))),$L$3:$L$473)</f>
        <v>n128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t="str" cm="1">
        <f t="array" ref="J3447">LOOKUP(1,1/FREQUENCY(0,SIN((RADIANS($M$3:$M$473-H3447))/2)^2+SIN((RADIANS($N$3:$N$473-I3447))/2)^2*COS(RADIANS($M$3:$M$473))*COS(RADIANS(H3447))),$L$3:$L$473)</f>
        <v>n128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t="str" cm="1">
        <f t="array" ref="J3448">LOOKUP(1,1/FREQUENCY(0,SIN((RADIANS($M$3:$M$473-H3448))/2)^2+SIN((RADIANS($N$3:$N$473-I3448))/2)^2*COS(RADIANS($M$3:$M$473))*COS(RADIANS(H3448))),$L$3:$L$473)</f>
        <v>n128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t="str" cm="1">
        <f t="array" ref="J3449">LOOKUP(1,1/FREQUENCY(0,SIN((RADIANS($M$3:$M$473-H3449))/2)^2+SIN((RADIANS($N$3:$N$473-I3449))/2)^2*COS(RADIANS($M$3:$M$473))*COS(RADIANS(H3449))),$L$3:$L$473)</f>
        <v>n128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t="str" cm="1">
        <f t="array" ref="J3450">LOOKUP(1,1/FREQUENCY(0,SIN((RADIANS($M$3:$M$473-H3450))/2)^2+SIN((RADIANS($N$3:$N$473-I3450))/2)^2*COS(RADIANS($M$3:$M$473))*COS(RADIANS(H3450))),$L$3:$L$473)</f>
        <v>n128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t="str" cm="1">
        <f t="array" ref="J3451">LOOKUP(1,1/FREQUENCY(0,SIN((RADIANS($M$3:$M$473-H3451))/2)^2+SIN((RADIANS($N$3:$N$473-I3451))/2)^2*COS(RADIANS($M$3:$M$473))*COS(RADIANS(H3451))),$L$3:$L$473)</f>
        <v>n128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t="str" cm="1">
        <f t="array" ref="J3452">LOOKUP(1,1/FREQUENCY(0,SIN((RADIANS($M$3:$M$473-H3452))/2)^2+SIN((RADIANS($N$3:$N$473-I3452))/2)^2*COS(RADIANS($M$3:$M$473))*COS(RADIANS(H3452))),$L$3:$L$473)</f>
        <v>n276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t="str" cm="1">
        <f t="array" ref="J3453">LOOKUP(1,1/FREQUENCY(0,SIN((RADIANS($M$3:$M$473-H3453))/2)^2+SIN((RADIANS($N$3:$N$473-I3453))/2)^2*COS(RADIANS($M$3:$M$473))*COS(RADIANS(H3453))),$L$3:$L$473)</f>
        <v>n276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t="str" cm="1">
        <f t="array" ref="J3454">LOOKUP(1,1/FREQUENCY(0,SIN((RADIANS($M$3:$M$473-H3454))/2)^2+SIN((RADIANS($N$3:$N$473-I3454))/2)^2*COS(RADIANS($M$3:$M$473))*COS(RADIANS(H3454))),$L$3:$L$473)</f>
        <v>n276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t="str" cm="1">
        <f t="array" ref="J3455">LOOKUP(1,1/FREQUENCY(0,SIN((RADIANS($M$3:$M$473-H3455))/2)^2+SIN((RADIANS($N$3:$N$473-I3455))/2)^2*COS(RADIANS($M$3:$M$473))*COS(RADIANS(H3455))),$L$3:$L$473)</f>
        <v>n276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t="str" cm="1">
        <f t="array" ref="J3456">LOOKUP(1,1/FREQUENCY(0,SIN((RADIANS($M$3:$M$473-H3456))/2)^2+SIN((RADIANS($N$3:$N$473-I3456))/2)^2*COS(RADIANS($M$3:$M$473))*COS(RADIANS(H3456))),$L$3:$L$473)</f>
        <v>n128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t="str" cm="1">
        <f t="array" ref="J3457">LOOKUP(1,1/FREQUENCY(0,SIN((RADIANS($M$3:$M$473-H3457))/2)^2+SIN((RADIANS($N$3:$N$473-I3457))/2)^2*COS(RADIANS($M$3:$M$473))*COS(RADIANS(H3457))),$L$3:$L$473)</f>
        <v>n128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t="str" cm="1">
        <f t="array" ref="J3458">LOOKUP(1,1/FREQUENCY(0,SIN((RADIANS($M$3:$M$473-H3458))/2)^2+SIN((RADIANS($N$3:$N$473-I3458))/2)^2*COS(RADIANS($M$3:$M$473))*COS(RADIANS(H3458))),$L$3:$L$473)</f>
        <v>n275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t="str" cm="1">
        <f t="array" ref="J3459">LOOKUP(1,1/FREQUENCY(0,SIN((RADIANS($M$3:$M$473-H3459))/2)^2+SIN((RADIANS($N$3:$N$473-I3459))/2)^2*COS(RADIANS($M$3:$M$473))*COS(RADIANS(H3459))),$L$3:$L$473)</f>
        <v>n275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t="str" cm="1">
        <f t="array" ref="J3460">LOOKUP(1,1/FREQUENCY(0,SIN((RADIANS($M$3:$M$473-H3460))/2)^2+SIN((RADIANS($N$3:$N$473-I3460))/2)^2*COS(RADIANS($M$3:$M$473))*COS(RADIANS(H3460))),$L$3:$L$473)</f>
        <v>n275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t="str" cm="1">
        <f t="array" ref="J3461">LOOKUP(1,1/FREQUENCY(0,SIN((RADIANS($M$3:$M$473-H3461))/2)^2+SIN((RADIANS($N$3:$N$473-I3461))/2)^2*COS(RADIANS($M$3:$M$473))*COS(RADIANS(H3461))),$L$3:$L$473)</f>
        <v>n118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t="str" cm="1">
        <f t="array" ref="J3462">LOOKUP(1,1/FREQUENCY(0,SIN((RADIANS($M$3:$M$473-H3462))/2)^2+SIN((RADIANS($N$3:$N$473-I3462))/2)^2*COS(RADIANS($M$3:$M$473))*COS(RADIANS(H3462))),$L$3:$L$473)</f>
        <v>n149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t="str" cm="1">
        <f t="array" ref="J3463">LOOKUP(1,1/FREQUENCY(0,SIN((RADIANS($M$3:$M$473-H3463))/2)^2+SIN((RADIANS($N$3:$N$473-I3463))/2)^2*COS(RADIANS($M$3:$M$473))*COS(RADIANS(H3463))),$L$3:$L$473)</f>
        <v>n275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t="str" cm="1">
        <f t="array" ref="J3464">LOOKUP(1,1/FREQUENCY(0,SIN((RADIANS($M$3:$M$473-H3464))/2)^2+SIN((RADIANS($N$3:$N$473-I3464))/2)^2*COS(RADIANS($M$3:$M$473))*COS(RADIANS(H3464))),$L$3:$L$473)</f>
        <v>n275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t="str" cm="1">
        <f t="array" ref="J3465">LOOKUP(1,1/FREQUENCY(0,SIN((RADIANS($M$3:$M$473-H3465))/2)^2+SIN((RADIANS($N$3:$N$473-I3465))/2)^2*COS(RADIANS($M$3:$M$473))*COS(RADIANS(H3465))),$L$3:$L$473)</f>
        <v>n275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t="str" cm="1">
        <f t="array" ref="J3466">LOOKUP(1,1/FREQUENCY(0,SIN((RADIANS($M$3:$M$473-H3466))/2)^2+SIN((RADIANS($N$3:$N$473-I3466))/2)^2*COS(RADIANS($M$3:$M$473))*COS(RADIANS(H3466))),$L$3:$L$473)</f>
        <v>n275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t="str" cm="1">
        <f t="array" ref="J3467">LOOKUP(1,1/FREQUENCY(0,SIN((RADIANS($M$3:$M$473-H3467))/2)^2+SIN((RADIANS($N$3:$N$473-I3467))/2)^2*COS(RADIANS($M$3:$M$473))*COS(RADIANS(H3467))),$L$3:$L$473)</f>
        <v>n276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t="str" cm="1">
        <f t="array" ref="J3468">LOOKUP(1,1/FREQUENCY(0,SIN((RADIANS($M$3:$M$473-H3468))/2)^2+SIN((RADIANS($N$3:$N$473-I3468))/2)^2*COS(RADIANS($M$3:$M$473))*COS(RADIANS(H3468))),$L$3:$L$473)</f>
        <v>n276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t="str" cm="1">
        <f t="array" ref="J3469">LOOKUP(1,1/FREQUENCY(0,SIN((RADIANS($M$3:$M$473-H3469))/2)^2+SIN((RADIANS($N$3:$N$473-I3469))/2)^2*COS(RADIANS($M$3:$M$473))*COS(RADIANS(H3469))),$L$3:$L$473)</f>
        <v>n276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t="str" cm="1">
        <f t="array" ref="J3470">LOOKUP(1,1/FREQUENCY(0,SIN((RADIANS($M$3:$M$473-H3470))/2)^2+SIN((RADIANS($N$3:$N$473-I3470))/2)^2*COS(RADIANS($M$3:$M$473))*COS(RADIANS(H3470))),$L$3:$L$473)</f>
        <v>n276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t="str" cm="1">
        <f t="array" ref="J3471">LOOKUP(1,1/FREQUENCY(0,SIN((RADIANS($M$3:$M$473-H3471))/2)^2+SIN((RADIANS($N$3:$N$473-I3471))/2)^2*COS(RADIANS($M$3:$M$473))*COS(RADIANS(H3471))),$L$3:$L$473)</f>
        <v>n276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t="str" cm="1">
        <f t="array" ref="J3472">LOOKUP(1,1/FREQUENCY(0,SIN((RADIANS($M$3:$M$473-H3472))/2)^2+SIN((RADIANS($N$3:$N$473-I3472))/2)^2*COS(RADIANS($M$3:$M$473))*COS(RADIANS(H3472))),$L$3:$L$473)</f>
        <v>n276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t="str" cm="1">
        <f t="array" ref="J3473">LOOKUP(1,1/FREQUENCY(0,SIN((RADIANS($M$3:$M$473-H3473))/2)^2+SIN((RADIANS($N$3:$N$473-I3473))/2)^2*COS(RADIANS($M$3:$M$473))*COS(RADIANS(H3473))),$L$3:$L$473)</f>
        <v>n118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t="str" cm="1">
        <f t="array" ref="J3474">LOOKUP(1,1/FREQUENCY(0,SIN((RADIANS($M$3:$M$473-H3474))/2)^2+SIN((RADIANS($N$3:$N$473-I3474))/2)^2*COS(RADIANS($M$3:$M$473))*COS(RADIANS(H3474))),$L$3:$L$473)</f>
        <v>n275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t="str" cm="1">
        <f t="array" ref="J3475">LOOKUP(1,1/FREQUENCY(0,SIN((RADIANS($M$3:$M$473-H3475))/2)^2+SIN((RADIANS($N$3:$N$473-I3475))/2)^2*COS(RADIANS($M$3:$M$473))*COS(RADIANS(H3475))),$L$3:$L$473)</f>
        <v>n118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t="str" cm="1">
        <f t="array" ref="J3476">LOOKUP(1,1/FREQUENCY(0,SIN((RADIANS($M$3:$M$473-H3476))/2)^2+SIN((RADIANS($N$3:$N$473-I3476))/2)^2*COS(RADIANS($M$3:$M$473))*COS(RADIANS(H3476))),$L$3:$L$473)</f>
        <v>n118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t="str" cm="1">
        <f t="array" ref="J3477">LOOKUP(1,1/FREQUENCY(0,SIN((RADIANS($M$3:$M$473-H3477))/2)^2+SIN((RADIANS($N$3:$N$473-I3477))/2)^2*COS(RADIANS($M$3:$M$473))*COS(RADIANS(H3477))),$L$3:$L$473)</f>
        <v>n275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t="str" cm="1">
        <f t="array" ref="J3478">LOOKUP(1,1/FREQUENCY(0,SIN((RADIANS($M$3:$M$473-H3478))/2)^2+SIN((RADIANS($N$3:$N$473-I3478))/2)^2*COS(RADIANS($M$3:$M$473))*COS(RADIANS(H3478))),$L$3:$L$473)</f>
        <v>n275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t="str" cm="1">
        <f t="array" ref="J3479">LOOKUP(1,1/FREQUENCY(0,SIN((RADIANS($M$3:$M$473-H3479))/2)^2+SIN((RADIANS($N$3:$N$473-I3479))/2)^2*COS(RADIANS($M$3:$M$473))*COS(RADIANS(H3479))),$L$3:$L$473)</f>
        <v>n118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t="str" cm="1">
        <f t="array" ref="J3480">LOOKUP(1,1/FREQUENCY(0,SIN((RADIANS($M$3:$M$473-H3480))/2)^2+SIN((RADIANS($N$3:$N$473-I3480))/2)^2*COS(RADIANS($M$3:$M$473))*COS(RADIANS(H3480))),$L$3:$L$473)</f>
        <v>n276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t="str" cm="1">
        <f t="array" ref="J3481">LOOKUP(1,1/FREQUENCY(0,SIN((RADIANS($M$3:$M$473-H3481))/2)^2+SIN((RADIANS($N$3:$N$473-I3481))/2)^2*COS(RADIANS($M$3:$M$473))*COS(RADIANS(H3481))),$L$3:$L$473)</f>
        <v>n275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t="str" cm="1">
        <f t="array" ref="J3482">LOOKUP(1,1/FREQUENCY(0,SIN((RADIANS($M$3:$M$473-H3482))/2)^2+SIN((RADIANS($N$3:$N$473-I3482))/2)^2*COS(RADIANS($M$3:$M$473))*COS(RADIANS(H3482))),$L$3:$L$473)</f>
        <v>n276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t="str" cm="1">
        <f t="array" ref="J3483">LOOKUP(1,1/FREQUENCY(0,SIN((RADIANS($M$3:$M$473-H3483))/2)^2+SIN((RADIANS($N$3:$N$473-I3483))/2)^2*COS(RADIANS($M$3:$M$473))*COS(RADIANS(H3483))),$L$3:$L$473)</f>
        <v>n276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t="str" cm="1">
        <f t="array" ref="J3484">LOOKUP(1,1/FREQUENCY(0,SIN((RADIANS($M$3:$M$473-H3484))/2)^2+SIN((RADIANS($N$3:$N$473-I3484))/2)^2*COS(RADIANS($M$3:$M$473))*COS(RADIANS(H3484))),$L$3:$L$473)</f>
        <v>n276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t="str" cm="1">
        <f t="array" ref="J3485">LOOKUP(1,1/FREQUENCY(0,SIN((RADIANS($M$3:$M$473-H3485))/2)^2+SIN((RADIANS($N$3:$N$473-I3485))/2)^2*COS(RADIANS($M$3:$M$473))*COS(RADIANS(H3485))),$L$3:$L$473)</f>
        <v>n275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t="str" cm="1">
        <f t="array" ref="J3486">LOOKUP(1,1/FREQUENCY(0,SIN((RADIANS($M$3:$M$473-H3486))/2)^2+SIN((RADIANS($N$3:$N$473-I3486))/2)^2*COS(RADIANS($M$3:$M$473))*COS(RADIANS(H3486))),$L$3:$L$473)</f>
        <v>n276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t="str" cm="1">
        <f t="array" ref="J3487">LOOKUP(1,1/FREQUENCY(0,SIN((RADIANS($M$3:$M$473-H3487))/2)^2+SIN((RADIANS($N$3:$N$473-I3487))/2)^2*COS(RADIANS($M$3:$M$473))*COS(RADIANS(H3487))),$L$3:$L$473)</f>
        <v>n276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t="str" cm="1">
        <f t="array" ref="J3488">LOOKUP(1,1/FREQUENCY(0,SIN((RADIANS($M$3:$M$473-H3488))/2)^2+SIN((RADIANS($N$3:$N$473-I3488))/2)^2*COS(RADIANS($M$3:$M$473))*COS(RADIANS(H3488))),$L$3:$L$473)</f>
        <v>n120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t="str" cm="1">
        <f t="array" ref="J3489">LOOKUP(1,1/FREQUENCY(0,SIN((RADIANS($M$3:$M$473-H3489))/2)^2+SIN((RADIANS($N$3:$N$473-I3489))/2)^2*COS(RADIANS($M$3:$M$473))*COS(RADIANS(H3489))),$L$3:$L$473)</f>
        <v>n276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t="str" cm="1">
        <f t="array" ref="J3490">LOOKUP(1,1/FREQUENCY(0,SIN((RADIANS($M$3:$M$473-H3490))/2)^2+SIN((RADIANS($N$3:$N$473-I3490))/2)^2*COS(RADIANS($M$3:$M$473))*COS(RADIANS(H3490))),$L$3:$L$473)</f>
        <v>n276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t="str" cm="1">
        <f t="array" ref="J3491">LOOKUP(1,1/FREQUENCY(0,SIN((RADIANS($M$3:$M$473-H3491))/2)^2+SIN((RADIANS($N$3:$N$473-I3491))/2)^2*COS(RADIANS($M$3:$M$473))*COS(RADIANS(H3491))),$L$3:$L$473)</f>
        <v>n276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t="str" cm="1">
        <f t="array" ref="J3492">LOOKUP(1,1/FREQUENCY(0,SIN((RADIANS($M$3:$M$473-H3492))/2)^2+SIN((RADIANS($N$3:$N$473-I3492))/2)^2*COS(RADIANS($M$3:$M$473))*COS(RADIANS(H3492))),$L$3:$L$473)</f>
        <v>n120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t="str" cm="1">
        <f t="array" ref="J3493">LOOKUP(1,1/FREQUENCY(0,SIN((RADIANS($M$3:$M$473-H3493))/2)^2+SIN((RADIANS($N$3:$N$473-I3493))/2)^2*COS(RADIANS($M$3:$M$473))*COS(RADIANS(H3493))),$L$3:$L$473)</f>
        <v>n276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t="str" cm="1">
        <f t="array" ref="J3494">LOOKUP(1,1/FREQUENCY(0,SIN((RADIANS($M$3:$M$473-H3494))/2)^2+SIN((RADIANS($N$3:$N$473-I3494))/2)^2*COS(RADIANS($M$3:$M$473))*COS(RADIANS(H3494))),$L$3:$L$473)</f>
        <v>n276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t="str" cm="1">
        <f t="array" ref="J3495">LOOKUP(1,1/FREQUENCY(0,SIN((RADIANS($M$3:$M$473-H3495))/2)^2+SIN((RADIANS($N$3:$N$473-I3495))/2)^2*COS(RADIANS($M$3:$M$473))*COS(RADIANS(H3495))),$L$3:$L$473)</f>
        <v>n276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t="str" cm="1">
        <f t="array" ref="J3496">LOOKUP(1,1/FREQUENCY(0,SIN((RADIANS($M$3:$M$473-H3496))/2)^2+SIN((RADIANS($N$3:$N$473-I3496))/2)^2*COS(RADIANS($M$3:$M$473))*COS(RADIANS(H3496))),$L$3:$L$473)</f>
        <v>n118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t="str" cm="1">
        <f t="array" ref="J3497">LOOKUP(1,1/FREQUENCY(0,SIN((RADIANS($M$3:$M$473-H3497))/2)^2+SIN((RADIANS($N$3:$N$473-I3497))/2)^2*COS(RADIANS($M$3:$M$473))*COS(RADIANS(H3497))),$L$3:$L$473)</f>
        <v>n118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t="str" cm="1">
        <f t="array" ref="J3498">LOOKUP(1,1/FREQUENCY(0,SIN((RADIANS($M$3:$M$473-H3498))/2)^2+SIN((RADIANS($N$3:$N$473-I3498))/2)^2*COS(RADIANS($M$3:$M$473))*COS(RADIANS(H3498))),$L$3:$L$473)</f>
        <v>n118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t="str" cm="1">
        <f t="array" ref="J3499">LOOKUP(1,1/FREQUENCY(0,SIN((RADIANS($M$3:$M$473-H3499))/2)^2+SIN((RADIANS($N$3:$N$473-I3499))/2)^2*COS(RADIANS($M$3:$M$473))*COS(RADIANS(H3499))),$L$3:$L$473)</f>
        <v>n118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t="str" cm="1">
        <f t="array" ref="J3500">LOOKUP(1,1/FREQUENCY(0,SIN((RADIANS($M$3:$M$473-H3500))/2)^2+SIN((RADIANS($N$3:$N$473-I3500))/2)^2*COS(RADIANS($M$3:$M$473))*COS(RADIANS(H3500))),$L$3:$L$473)</f>
        <v>n276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t="str" cm="1">
        <f t="array" ref="J3501">LOOKUP(1,1/FREQUENCY(0,SIN((RADIANS($M$3:$M$473-H3501))/2)^2+SIN((RADIANS($N$3:$N$473-I3501))/2)^2*COS(RADIANS($M$3:$M$473))*COS(RADIANS(H3501))),$L$3:$L$473)</f>
        <v>n275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t="str" cm="1">
        <f t="array" ref="J3502">LOOKUP(1,1/FREQUENCY(0,SIN((RADIANS($M$3:$M$473-H3502))/2)^2+SIN((RADIANS($N$3:$N$473-I3502))/2)^2*COS(RADIANS($M$3:$M$473))*COS(RADIANS(H3502))),$L$3:$L$473)</f>
        <v>n275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t="str" cm="1">
        <f t="array" ref="J3503">LOOKUP(1,1/FREQUENCY(0,SIN((RADIANS($M$3:$M$473-H3503))/2)^2+SIN((RADIANS($N$3:$N$473-I3503))/2)^2*COS(RADIANS($M$3:$M$473))*COS(RADIANS(H3503))),$L$3:$L$473)</f>
        <v>n275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t="str" cm="1">
        <f t="array" ref="J3504">LOOKUP(1,1/FREQUENCY(0,SIN((RADIANS($M$3:$M$473-H3504))/2)^2+SIN((RADIANS($N$3:$N$473-I3504))/2)^2*COS(RADIANS($M$3:$M$473))*COS(RADIANS(H3504))),$L$3:$L$473)</f>
        <v>n275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t="str" cm="1">
        <f t="array" ref="J3505">LOOKUP(1,1/FREQUENCY(0,SIN((RADIANS($M$3:$M$473-H3505))/2)^2+SIN((RADIANS($N$3:$N$473-I3505))/2)^2*COS(RADIANS($M$3:$M$473))*COS(RADIANS(H3505))),$L$3:$L$473)</f>
        <v>n275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t="str" cm="1">
        <f t="array" ref="J3506">LOOKUP(1,1/FREQUENCY(0,SIN((RADIANS($M$3:$M$473-H3506))/2)^2+SIN((RADIANS($N$3:$N$473-I3506))/2)^2*COS(RADIANS($M$3:$M$473))*COS(RADIANS(H3506))),$L$3:$L$473)</f>
        <v>n275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t="str" cm="1">
        <f t="array" ref="J3507">LOOKUP(1,1/FREQUENCY(0,SIN((RADIANS($M$3:$M$473-H3507))/2)^2+SIN((RADIANS($N$3:$N$473-I3507))/2)^2*COS(RADIANS($M$3:$M$473))*COS(RADIANS(H3507))),$L$3:$L$473)</f>
        <v>n275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t="str" cm="1">
        <f t="array" ref="J3508">LOOKUP(1,1/FREQUENCY(0,SIN((RADIANS($M$3:$M$473-H3508))/2)^2+SIN((RADIANS($N$3:$N$473-I3508))/2)^2*COS(RADIANS($M$3:$M$473))*COS(RADIANS(H3508))),$L$3:$L$473)</f>
        <v>n275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t="str" cm="1">
        <f t="array" ref="J3509">LOOKUP(1,1/FREQUENCY(0,SIN((RADIANS($M$3:$M$473-H3509))/2)^2+SIN((RADIANS($N$3:$N$473-I3509))/2)^2*COS(RADIANS($M$3:$M$473))*COS(RADIANS(H3509))),$L$3:$L$473)</f>
        <v>n276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t="str" cm="1">
        <f t="array" ref="J3510">LOOKUP(1,1/FREQUENCY(0,SIN((RADIANS($M$3:$M$473-H3510))/2)^2+SIN((RADIANS($N$3:$N$473-I3510))/2)^2*COS(RADIANS($M$3:$M$473))*COS(RADIANS(H3510))),$L$3:$L$473)</f>
        <v>n275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t="str" cm="1">
        <f t="array" ref="J3511">LOOKUP(1,1/FREQUENCY(0,SIN((RADIANS($M$3:$M$473-H3511))/2)^2+SIN((RADIANS($N$3:$N$473-I3511))/2)^2*COS(RADIANS($M$3:$M$473))*COS(RADIANS(H3511))),$L$3:$L$473)</f>
        <v>n275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t="str" cm="1">
        <f t="array" ref="J3512">LOOKUP(1,1/FREQUENCY(0,SIN((RADIANS($M$3:$M$473-H3512))/2)^2+SIN((RADIANS($N$3:$N$473-I3512))/2)^2*COS(RADIANS($M$3:$M$473))*COS(RADIANS(H3512))),$L$3:$L$473)</f>
        <v>n275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t="str" cm="1">
        <f t="array" ref="J3513">LOOKUP(1,1/FREQUENCY(0,SIN((RADIANS($M$3:$M$473-H3513))/2)^2+SIN((RADIANS($N$3:$N$473-I3513))/2)^2*COS(RADIANS($M$3:$M$473))*COS(RADIANS(H3513))),$L$3:$L$473)</f>
        <v>n275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t="str" cm="1">
        <f t="array" ref="J3514">LOOKUP(1,1/FREQUENCY(0,SIN((RADIANS($M$3:$M$473-H3514))/2)^2+SIN((RADIANS($N$3:$N$473-I3514))/2)^2*COS(RADIANS($M$3:$M$473))*COS(RADIANS(H3514))),$L$3:$L$473)</f>
        <v>n275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t="str" cm="1">
        <f t="array" ref="J3515">LOOKUP(1,1/FREQUENCY(0,SIN((RADIANS($M$3:$M$473-H3515))/2)^2+SIN((RADIANS($N$3:$N$473-I3515))/2)^2*COS(RADIANS($M$3:$M$473))*COS(RADIANS(H3515))),$L$3:$L$473)</f>
        <v>n275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t="str" cm="1">
        <f t="array" ref="J3516">LOOKUP(1,1/FREQUENCY(0,SIN((RADIANS($M$3:$M$473-H3516))/2)^2+SIN((RADIANS($N$3:$N$473-I3516))/2)^2*COS(RADIANS($M$3:$M$473))*COS(RADIANS(H3516))),$L$3:$L$473)</f>
        <v>n276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t="str" cm="1">
        <f t="array" ref="J3517">LOOKUP(1,1/FREQUENCY(0,SIN((RADIANS($M$3:$M$473-H3517))/2)^2+SIN((RADIANS($N$3:$N$473-I3517))/2)^2*COS(RADIANS($M$3:$M$473))*COS(RADIANS(H3517))),$L$3:$L$473)</f>
        <v>n275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t="str" cm="1">
        <f t="array" ref="J3518">LOOKUP(1,1/FREQUENCY(0,SIN((RADIANS($M$3:$M$473-H3518))/2)^2+SIN((RADIANS($N$3:$N$473-I3518))/2)^2*COS(RADIANS($M$3:$M$473))*COS(RADIANS(H3518))),$L$3:$L$473)</f>
        <v>n276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t="str" cm="1">
        <f t="array" ref="J3519">LOOKUP(1,1/FREQUENCY(0,SIN((RADIANS($M$3:$M$473-H3519))/2)^2+SIN((RADIANS($N$3:$N$473-I3519))/2)^2*COS(RADIANS($M$3:$M$473))*COS(RADIANS(H3519))),$L$3:$L$473)</f>
        <v>n275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t="str" cm="1">
        <f t="array" ref="J3520">LOOKUP(1,1/FREQUENCY(0,SIN((RADIANS($M$3:$M$473-H3520))/2)^2+SIN((RADIANS($N$3:$N$473-I3520))/2)^2*COS(RADIANS($M$3:$M$473))*COS(RADIANS(H3520))),$L$3:$L$473)</f>
        <v>n276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t="str" cm="1">
        <f t="array" ref="J3521">LOOKUP(1,1/FREQUENCY(0,SIN((RADIANS($M$3:$M$473-H3521))/2)^2+SIN((RADIANS($N$3:$N$473-I3521))/2)^2*COS(RADIANS($M$3:$M$473))*COS(RADIANS(H3521))),$L$3:$L$473)</f>
        <v>n128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t="str" cm="1">
        <f t="array" ref="J3522">LOOKUP(1,1/FREQUENCY(0,SIN((RADIANS($M$3:$M$473-H3522))/2)^2+SIN((RADIANS($N$3:$N$473-I3522))/2)^2*COS(RADIANS($M$3:$M$473))*COS(RADIANS(H3522))),$L$3:$L$473)</f>
        <v>n128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t="str" cm="1">
        <f t="array" ref="J3523">LOOKUP(1,1/FREQUENCY(0,SIN((RADIANS($M$3:$M$473-H3523))/2)^2+SIN((RADIANS($N$3:$N$473-I3523))/2)^2*COS(RADIANS($M$3:$M$473))*COS(RADIANS(H3523))),$L$3:$L$473)</f>
        <v>n128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t="str" cm="1">
        <f t="array" ref="J3524">LOOKUP(1,1/FREQUENCY(0,SIN((RADIANS($M$3:$M$473-H3524))/2)^2+SIN((RADIANS($N$3:$N$473-I3524))/2)^2*COS(RADIANS($M$3:$M$473))*COS(RADIANS(H3524))),$L$3:$L$473)</f>
        <v>n276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t="str" cm="1">
        <f t="array" ref="J3525">LOOKUP(1,1/FREQUENCY(0,SIN((RADIANS($M$3:$M$473-H3525))/2)^2+SIN((RADIANS($N$3:$N$473-I3525))/2)^2*COS(RADIANS($M$3:$M$473))*COS(RADIANS(H3525))),$L$3:$L$473)</f>
        <v>n128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t="str" cm="1">
        <f t="array" ref="J3526">LOOKUP(1,1/FREQUENCY(0,SIN((RADIANS($M$3:$M$473-H3526))/2)^2+SIN((RADIANS($N$3:$N$473-I3526))/2)^2*COS(RADIANS($M$3:$M$473))*COS(RADIANS(H3526))),$L$3:$L$473)</f>
        <v>n276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t="str" cm="1">
        <f t="array" ref="J3527">LOOKUP(1,1/FREQUENCY(0,SIN((RADIANS($M$3:$M$473-H3527))/2)^2+SIN((RADIANS($N$3:$N$473-I3527))/2)^2*COS(RADIANS($M$3:$M$473))*COS(RADIANS(H3527))),$L$3:$L$473)</f>
        <v>n128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t="str" cm="1">
        <f t="array" ref="J3528">LOOKUP(1,1/FREQUENCY(0,SIN((RADIANS($M$3:$M$473-H3528))/2)^2+SIN((RADIANS($N$3:$N$473-I3528))/2)^2*COS(RADIANS($M$3:$M$473))*COS(RADIANS(H3528))),$L$3:$L$473)</f>
        <v>n276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t="str" cm="1">
        <f t="array" ref="J3529">LOOKUP(1,1/FREQUENCY(0,SIN((RADIANS($M$3:$M$473-H3529))/2)^2+SIN((RADIANS($N$3:$N$473-I3529))/2)^2*COS(RADIANS($M$3:$M$473))*COS(RADIANS(H3529))),$L$3:$L$473)</f>
        <v>n128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t="str" cm="1">
        <f t="array" ref="J3530">LOOKUP(1,1/FREQUENCY(0,SIN((RADIANS($M$3:$M$473-H3530))/2)^2+SIN((RADIANS($N$3:$N$473-I3530))/2)^2*COS(RADIANS($M$3:$M$473))*COS(RADIANS(H3530))),$L$3:$L$473)</f>
        <v>n128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t="str" cm="1">
        <f t="array" ref="J3531">LOOKUP(1,1/FREQUENCY(0,SIN((RADIANS($M$3:$M$473-H3531))/2)^2+SIN((RADIANS($N$3:$N$473-I3531))/2)^2*COS(RADIANS($M$3:$M$473))*COS(RADIANS(H3531))),$L$3:$L$473)</f>
        <v>n128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t="str" cm="1">
        <f t="array" ref="J3532">LOOKUP(1,1/FREQUENCY(0,SIN((RADIANS($M$3:$M$473-H3532))/2)^2+SIN((RADIANS($N$3:$N$473-I3532))/2)^2*COS(RADIANS($M$3:$M$473))*COS(RADIANS(H3532))),$L$3:$L$473)</f>
        <v>n128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t="str" cm="1">
        <f t="array" ref="J3533">LOOKUP(1,1/FREQUENCY(0,SIN((RADIANS($M$3:$M$473-H3533))/2)^2+SIN((RADIANS($N$3:$N$473-I3533))/2)^2*COS(RADIANS($M$3:$M$473))*COS(RADIANS(H3533))),$L$3:$L$473)</f>
        <v>n128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t="str" cm="1">
        <f t="array" ref="J3534">LOOKUP(1,1/FREQUENCY(0,SIN((RADIANS($M$3:$M$473-H3534))/2)^2+SIN((RADIANS($N$3:$N$473-I3534))/2)^2*COS(RADIANS($M$3:$M$473))*COS(RADIANS(H3534))),$L$3:$L$473)</f>
        <v>n128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t="str" cm="1">
        <f t="array" ref="J3535">LOOKUP(1,1/FREQUENCY(0,SIN((RADIANS($M$3:$M$473-H3535))/2)^2+SIN((RADIANS($N$3:$N$473-I3535))/2)^2*COS(RADIANS($M$3:$M$473))*COS(RADIANS(H3535))),$L$3:$L$473)</f>
        <v>n128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t="str" cm="1">
        <f t="array" ref="J3536">LOOKUP(1,1/FREQUENCY(0,SIN((RADIANS($M$3:$M$473-H3536))/2)^2+SIN((RADIANS($N$3:$N$473-I3536))/2)^2*COS(RADIANS($M$3:$M$473))*COS(RADIANS(H3536))),$L$3:$L$473)</f>
        <v>n128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t="str" cm="1">
        <f t="array" ref="J3537">LOOKUP(1,1/FREQUENCY(0,SIN((RADIANS($M$3:$M$473-H3537))/2)^2+SIN((RADIANS($N$3:$N$473-I3537))/2)^2*COS(RADIANS($M$3:$M$473))*COS(RADIANS(H3537))),$L$3:$L$473)</f>
        <v>n128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t="str" cm="1">
        <f t="array" ref="J3538">LOOKUP(1,1/FREQUENCY(0,SIN((RADIANS($M$3:$M$473-H3538))/2)^2+SIN((RADIANS($N$3:$N$473-I3538))/2)^2*COS(RADIANS($M$3:$M$473))*COS(RADIANS(H3538))),$L$3:$L$473)</f>
        <v>n128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t="str" cm="1">
        <f t="array" ref="J3539">LOOKUP(1,1/FREQUENCY(0,SIN((RADIANS($M$3:$M$473-H3539))/2)^2+SIN((RADIANS($N$3:$N$473-I3539))/2)^2*COS(RADIANS($M$3:$M$473))*COS(RADIANS(H3539))),$L$3:$L$473)</f>
        <v>n128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t="str" cm="1">
        <f t="array" ref="J3540">LOOKUP(1,1/FREQUENCY(0,SIN((RADIANS($M$3:$M$473-H3540))/2)^2+SIN((RADIANS($N$3:$N$473-I3540))/2)^2*COS(RADIANS($M$3:$M$473))*COS(RADIANS(H3540))),$L$3:$L$473)</f>
        <v>n255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t="str" cm="1">
        <f t="array" ref="J3541">LOOKUP(1,1/FREQUENCY(0,SIN((RADIANS($M$3:$M$473-H3541))/2)^2+SIN((RADIANS($N$3:$N$473-I3541))/2)^2*COS(RADIANS($M$3:$M$473))*COS(RADIANS(H3541))),$L$3:$L$473)</f>
        <v>n255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t="str" cm="1">
        <f t="array" ref="J3542">LOOKUP(1,1/FREQUENCY(0,SIN((RADIANS($M$3:$M$473-H3542))/2)^2+SIN((RADIANS($N$3:$N$473-I3542))/2)^2*COS(RADIANS($M$3:$M$473))*COS(RADIANS(H3542))),$L$3:$L$473)</f>
        <v>n255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t="str" cm="1">
        <f t="array" ref="J3543">LOOKUP(1,1/FREQUENCY(0,SIN((RADIANS($M$3:$M$473-H3543))/2)^2+SIN((RADIANS($N$3:$N$473-I3543))/2)^2*COS(RADIANS($M$3:$M$473))*COS(RADIANS(H3543))),$L$3:$L$473)</f>
        <v>n254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t="str" cm="1">
        <f t="array" ref="J3544">LOOKUP(1,1/FREQUENCY(0,SIN((RADIANS($M$3:$M$473-H3544))/2)^2+SIN((RADIANS($N$3:$N$473-I3544))/2)^2*COS(RADIANS($M$3:$M$473))*COS(RADIANS(H3544))),$L$3:$L$473)</f>
        <v>n255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t="str" cm="1">
        <f t="array" ref="J3545">LOOKUP(1,1/FREQUENCY(0,SIN((RADIANS($M$3:$M$473-H3545))/2)^2+SIN((RADIANS($N$3:$N$473-I3545))/2)^2*COS(RADIANS($M$3:$M$473))*COS(RADIANS(H3545))),$L$3:$L$473)</f>
        <v>n254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t="str" cm="1">
        <f t="array" ref="J3546">LOOKUP(1,1/FREQUENCY(0,SIN((RADIANS($M$3:$M$473-H3546))/2)^2+SIN((RADIANS($N$3:$N$473-I3546))/2)^2*COS(RADIANS($M$3:$M$473))*COS(RADIANS(H3546))),$L$3:$L$473)</f>
        <v>n254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t="str" cm="1">
        <f t="array" ref="J3547">LOOKUP(1,1/FREQUENCY(0,SIN((RADIANS($M$3:$M$473-H3547))/2)^2+SIN((RADIANS($N$3:$N$473-I3547))/2)^2*COS(RADIANS($M$3:$M$473))*COS(RADIANS(H3547))),$L$3:$L$473)</f>
        <v>n254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t="str" cm="1">
        <f t="array" ref="J3548">LOOKUP(1,1/FREQUENCY(0,SIN((RADIANS($M$3:$M$473-H3548))/2)^2+SIN((RADIANS($N$3:$N$473-I3548))/2)^2*COS(RADIANS($M$3:$M$473))*COS(RADIANS(H3548))),$L$3:$L$473)</f>
        <v>n255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t="str" cm="1">
        <f t="array" ref="J3549">LOOKUP(1,1/FREQUENCY(0,SIN((RADIANS($M$3:$M$473-H3549))/2)^2+SIN((RADIANS($N$3:$N$473-I3549))/2)^2*COS(RADIANS($M$3:$M$473))*COS(RADIANS(H3549))),$L$3:$L$473)</f>
        <v>n254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t="str" cm="1">
        <f t="array" ref="J3550">LOOKUP(1,1/FREQUENCY(0,SIN((RADIANS($M$3:$M$473-H3550))/2)^2+SIN((RADIANS($N$3:$N$473-I3550))/2)^2*COS(RADIANS($M$3:$M$473))*COS(RADIANS(H3550))),$L$3:$L$473)</f>
        <v>n254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t="str" cm="1">
        <f t="array" ref="J3551">LOOKUP(1,1/FREQUENCY(0,SIN((RADIANS($M$3:$M$473-H3551))/2)^2+SIN((RADIANS($N$3:$N$473-I3551))/2)^2*COS(RADIANS($M$3:$M$473))*COS(RADIANS(H3551))),$L$3:$L$473)</f>
        <v>n254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t="str" cm="1">
        <f t="array" ref="J3552">LOOKUP(1,1/FREQUENCY(0,SIN((RADIANS($M$3:$M$473-H3552))/2)^2+SIN((RADIANS($N$3:$N$473-I3552))/2)^2*COS(RADIANS($M$3:$M$473))*COS(RADIANS(H3552))),$L$3:$L$473)</f>
        <v>n255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t="str" cm="1">
        <f t="array" ref="J3553">LOOKUP(1,1/FREQUENCY(0,SIN((RADIANS($M$3:$M$473-H3553))/2)^2+SIN((RADIANS($N$3:$N$473-I3553))/2)^2*COS(RADIANS($M$3:$M$473))*COS(RADIANS(H3553))),$L$3:$L$473)</f>
        <v>n128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t="str" cm="1">
        <f t="array" ref="J3554">LOOKUP(1,1/FREQUENCY(0,SIN((RADIANS($M$3:$M$473-H3554))/2)^2+SIN((RADIANS($N$3:$N$473-I3554))/2)^2*COS(RADIANS($M$3:$M$473))*COS(RADIANS(H3554))),$L$3:$L$473)</f>
        <v>n254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t="str" cm="1">
        <f t="array" ref="J3555">LOOKUP(1,1/FREQUENCY(0,SIN((RADIANS($M$3:$M$473-H3555))/2)^2+SIN((RADIANS($N$3:$N$473-I3555))/2)^2*COS(RADIANS($M$3:$M$473))*COS(RADIANS(H3555))),$L$3:$L$473)</f>
        <v>n128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t="str" cm="1">
        <f t="array" ref="J3556">LOOKUP(1,1/FREQUENCY(0,SIN((RADIANS($M$3:$M$473-H3556))/2)^2+SIN((RADIANS($N$3:$N$473-I3556))/2)^2*COS(RADIANS($M$3:$M$473))*COS(RADIANS(H3556))),$L$3:$L$473)</f>
        <v>n255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t="str" cm="1">
        <f t="array" ref="J3557">LOOKUP(1,1/FREQUENCY(0,SIN((RADIANS($M$3:$M$473-H3557))/2)^2+SIN((RADIANS($N$3:$N$473-I3557))/2)^2*COS(RADIANS($M$3:$M$473))*COS(RADIANS(H3557))),$L$3:$L$473)</f>
        <v>n255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t="str" cm="1">
        <f t="array" ref="J3558">LOOKUP(1,1/FREQUENCY(0,SIN((RADIANS($M$3:$M$473-H3558))/2)^2+SIN((RADIANS($N$3:$N$473-I3558))/2)^2*COS(RADIANS($M$3:$M$473))*COS(RADIANS(H3558))),$L$3:$L$473)</f>
        <v>n254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t="str" cm="1">
        <f t="array" ref="J3559">LOOKUP(1,1/FREQUENCY(0,SIN((RADIANS($M$3:$M$473-H3559))/2)^2+SIN((RADIANS($N$3:$N$473-I3559))/2)^2*COS(RADIANS($M$3:$M$473))*COS(RADIANS(H3559))),$L$3:$L$473)</f>
        <v>n254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t="str" cm="1">
        <f t="array" ref="J3560">LOOKUP(1,1/FREQUENCY(0,SIN((RADIANS($M$3:$M$473-H3560))/2)^2+SIN((RADIANS($N$3:$N$473-I3560))/2)^2*COS(RADIANS($M$3:$M$473))*COS(RADIANS(H3560))),$L$3:$L$473)</f>
        <v>n128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t="str" cm="1">
        <f t="array" ref="J3561">LOOKUP(1,1/FREQUENCY(0,SIN((RADIANS($M$3:$M$473-H3561))/2)^2+SIN((RADIANS($N$3:$N$473-I3561))/2)^2*COS(RADIANS($M$3:$M$473))*COS(RADIANS(H3561))),$L$3:$L$473)</f>
        <v>n254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t="str" cm="1">
        <f t="array" ref="J3562">LOOKUP(1,1/FREQUENCY(0,SIN((RADIANS($M$3:$M$473-H3562))/2)^2+SIN((RADIANS($N$3:$N$473-I3562))/2)^2*COS(RADIANS($M$3:$M$473))*COS(RADIANS(H3562))),$L$3:$L$473)</f>
        <v>n255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t="str" cm="1">
        <f t="array" ref="J3563">LOOKUP(1,1/FREQUENCY(0,SIN((RADIANS($M$3:$M$473-H3563))/2)^2+SIN((RADIANS($N$3:$N$473-I3563))/2)^2*COS(RADIANS($M$3:$M$473))*COS(RADIANS(H3563))),$L$3:$L$473)</f>
        <v>n255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t="str" cm="1">
        <f t="array" ref="J3564">LOOKUP(1,1/FREQUENCY(0,SIN((RADIANS($M$3:$M$473-H3564))/2)^2+SIN((RADIANS($N$3:$N$473-I3564))/2)^2*COS(RADIANS($M$3:$M$473))*COS(RADIANS(H3564))),$L$3:$L$473)</f>
        <v>n255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t="str" cm="1">
        <f t="array" ref="J3565">LOOKUP(1,1/FREQUENCY(0,SIN((RADIANS($M$3:$M$473-H3565))/2)^2+SIN((RADIANS($N$3:$N$473-I3565))/2)^2*COS(RADIANS($M$3:$M$473))*COS(RADIANS(H3565))),$L$3:$L$473)</f>
        <v>n255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t="str" cm="1">
        <f t="array" ref="J3566">LOOKUP(1,1/FREQUENCY(0,SIN((RADIANS($M$3:$M$473-H3566))/2)^2+SIN((RADIANS($N$3:$N$473-I3566))/2)^2*COS(RADIANS($M$3:$M$473))*COS(RADIANS(H3566))),$L$3:$L$473)</f>
        <v>n128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t="str" cm="1">
        <f t="array" ref="J3567">LOOKUP(1,1/FREQUENCY(0,SIN((RADIANS($M$3:$M$473-H3567))/2)^2+SIN((RADIANS($N$3:$N$473-I3567))/2)^2*COS(RADIANS($M$3:$M$473))*COS(RADIANS(H3567))),$L$3:$L$473)</f>
        <v>n255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t="str" cm="1">
        <f t="array" ref="J3568">LOOKUP(1,1/FREQUENCY(0,SIN((RADIANS($M$3:$M$473-H3568))/2)^2+SIN((RADIANS($N$3:$N$473-I3568))/2)^2*COS(RADIANS($M$3:$M$473))*COS(RADIANS(H3568))),$L$3:$L$473)</f>
        <v>n254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t="str" cm="1">
        <f t="array" ref="J3569">LOOKUP(1,1/FREQUENCY(0,SIN((RADIANS($M$3:$M$473-H3569))/2)^2+SIN((RADIANS($N$3:$N$473-I3569))/2)^2*COS(RADIANS($M$3:$M$473))*COS(RADIANS(H3569))),$L$3:$L$473)</f>
        <v>n254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t="str" cm="1">
        <f t="array" ref="J3570">LOOKUP(1,1/FREQUENCY(0,SIN((RADIANS($M$3:$M$473-H3570))/2)^2+SIN((RADIANS($N$3:$N$473-I3570))/2)^2*COS(RADIANS($M$3:$M$473))*COS(RADIANS(H3570))),$L$3:$L$473)</f>
        <v>n254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t="str" cm="1">
        <f t="array" ref="J3571">LOOKUP(1,1/FREQUENCY(0,SIN((RADIANS($M$3:$M$473-H3571))/2)^2+SIN((RADIANS($N$3:$N$473-I3571))/2)^2*COS(RADIANS($M$3:$M$473))*COS(RADIANS(H3571))),$L$3:$L$473)</f>
        <v>n255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t="str" cm="1">
        <f t="array" ref="J3572">LOOKUP(1,1/FREQUENCY(0,SIN((RADIANS($M$3:$M$473-H3572))/2)^2+SIN((RADIANS($N$3:$N$473-I3572))/2)^2*COS(RADIANS($M$3:$M$473))*COS(RADIANS(H3572))),$L$3:$L$473)</f>
        <v>n255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t="str" cm="1">
        <f t="array" ref="J3573">LOOKUP(1,1/FREQUENCY(0,SIN((RADIANS($M$3:$M$473-H3573))/2)^2+SIN((RADIANS($N$3:$N$473-I3573))/2)^2*COS(RADIANS($M$3:$M$473))*COS(RADIANS(H3573))),$L$3:$L$473)</f>
        <v>n255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t="str" cm="1">
        <f t="array" ref="J3574">LOOKUP(1,1/FREQUENCY(0,SIN((RADIANS($M$3:$M$473-H3574))/2)^2+SIN((RADIANS($N$3:$N$473-I3574))/2)^2*COS(RADIANS($M$3:$M$473))*COS(RADIANS(H3574))),$L$3:$L$473)</f>
        <v>n128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t="str" cm="1">
        <f t="array" ref="J3575">LOOKUP(1,1/FREQUENCY(0,SIN((RADIANS($M$3:$M$473-H3575))/2)^2+SIN((RADIANS($N$3:$N$473-I3575))/2)^2*COS(RADIANS($M$3:$M$473))*COS(RADIANS(H3575))),$L$3:$L$473)</f>
        <v>n254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t="str" cm="1">
        <f t="array" ref="J3576">LOOKUP(1,1/FREQUENCY(0,SIN((RADIANS($M$3:$M$473-H3576))/2)^2+SIN((RADIANS($N$3:$N$473-I3576))/2)^2*COS(RADIANS($M$3:$M$473))*COS(RADIANS(H3576))),$L$3:$L$473)</f>
        <v>n255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t="str" cm="1">
        <f t="array" ref="J3577">LOOKUP(1,1/FREQUENCY(0,SIN((RADIANS($M$3:$M$473-H3577))/2)^2+SIN((RADIANS($N$3:$N$473-I3577))/2)^2*COS(RADIANS($M$3:$M$473))*COS(RADIANS(H3577))),$L$3:$L$473)</f>
        <v>n254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t="str" cm="1">
        <f t="array" ref="J3578">LOOKUP(1,1/FREQUENCY(0,SIN((RADIANS($M$3:$M$473-H3578))/2)^2+SIN((RADIANS($N$3:$N$473-I3578))/2)^2*COS(RADIANS($M$3:$M$473))*COS(RADIANS(H3578))),$L$3:$L$473)</f>
        <v>n254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t="str" cm="1">
        <f t="array" ref="J3579">LOOKUP(1,1/FREQUENCY(0,SIN((RADIANS($M$3:$M$473-H3579))/2)^2+SIN((RADIANS($N$3:$N$473-I3579))/2)^2*COS(RADIANS($M$3:$M$473))*COS(RADIANS(H3579))),$L$3:$L$473)</f>
        <v>n255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t="str" cm="1">
        <f t="array" ref="J3580">LOOKUP(1,1/FREQUENCY(0,SIN((RADIANS($M$3:$M$473-H3580))/2)^2+SIN((RADIANS($N$3:$N$473-I3580))/2)^2*COS(RADIANS($M$3:$M$473))*COS(RADIANS(H3580))),$L$3:$L$473)</f>
        <v>n254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t="str" cm="1">
        <f t="array" ref="J3581">LOOKUP(1,1/FREQUENCY(0,SIN((RADIANS($M$3:$M$473-H3581))/2)^2+SIN((RADIANS($N$3:$N$473-I3581))/2)^2*COS(RADIANS($M$3:$M$473))*COS(RADIANS(H3581))),$L$3:$L$473)</f>
        <v>n254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t="str" cm="1">
        <f t="array" ref="J3582">LOOKUP(1,1/FREQUENCY(0,SIN((RADIANS($M$3:$M$473-H3582))/2)^2+SIN((RADIANS($N$3:$N$473-I3582))/2)^2*COS(RADIANS($M$3:$M$473))*COS(RADIANS(H3582))),$L$3:$L$473)</f>
        <v>n254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t="str" cm="1">
        <f t="array" ref="J3583">LOOKUP(1,1/FREQUENCY(0,SIN((RADIANS($M$3:$M$473-H3583))/2)^2+SIN((RADIANS($N$3:$N$473-I3583))/2)^2*COS(RADIANS($M$3:$M$473))*COS(RADIANS(H3583))),$L$3:$L$473)</f>
        <v>n254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t="str" cm="1">
        <f t="array" ref="J3584">LOOKUP(1,1/FREQUENCY(0,SIN((RADIANS($M$3:$M$473-H3584))/2)^2+SIN((RADIANS($N$3:$N$473-I3584))/2)^2*COS(RADIANS($M$3:$M$473))*COS(RADIANS(H3584))),$L$3:$L$473)</f>
        <v>n254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t="str" cm="1">
        <f t="array" ref="J3585">LOOKUP(1,1/FREQUENCY(0,SIN((RADIANS($M$3:$M$473-H3585))/2)^2+SIN((RADIANS($N$3:$N$473-I3585))/2)^2*COS(RADIANS($M$3:$M$473))*COS(RADIANS(H3585))),$L$3:$L$473)</f>
        <v>n254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t="str" cm="1">
        <f t="array" ref="J3586">LOOKUP(1,1/FREQUENCY(0,SIN((RADIANS($M$3:$M$473-H3586))/2)^2+SIN((RADIANS($N$3:$N$473-I3586))/2)^2*COS(RADIANS($M$3:$M$473))*COS(RADIANS(H3586))),$L$3:$L$473)</f>
        <v>n276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t="str" cm="1">
        <f t="array" ref="J3587">LOOKUP(1,1/FREQUENCY(0,SIN((RADIANS($M$3:$M$473-H3587))/2)^2+SIN((RADIANS($N$3:$N$473-I3587))/2)^2*COS(RADIANS($M$3:$M$473))*COS(RADIANS(H3587))),$L$3:$L$473)</f>
        <v>n254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t="str" cm="1">
        <f t="array" ref="J3588">LOOKUP(1,1/FREQUENCY(0,SIN((RADIANS($M$3:$M$473-H3588))/2)^2+SIN((RADIANS($N$3:$N$473-I3588))/2)^2*COS(RADIANS($M$3:$M$473))*COS(RADIANS(H3588))),$L$3:$L$473)</f>
        <v>n254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t="str" cm="1">
        <f t="array" ref="J3589">LOOKUP(1,1/FREQUENCY(0,SIN((RADIANS($M$3:$M$473-H3589))/2)^2+SIN((RADIANS($N$3:$N$473-I3589))/2)^2*COS(RADIANS($M$3:$M$473))*COS(RADIANS(H3589))),$L$3:$L$473)</f>
        <v>n254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t="str" cm="1">
        <f t="array" ref="J3590">LOOKUP(1,1/FREQUENCY(0,SIN((RADIANS($M$3:$M$473-H3590))/2)^2+SIN((RADIANS($N$3:$N$473-I3590))/2)^2*COS(RADIANS($M$3:$M$473))*COS(RADIANS(H3590))),$L$3:$L$473)</f>
        <v>n254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t="str" cm="1">
        <f t="array" ref="J3591">LOOKUP(1,1/FREQUENCY(0,SIN((RADIANS($M$3:$M$473-H3591))/2)^2+SIN((RADIANS($N$3:$N$473-I3591))/2)^2*COS(RADIANS($M$3:$M$473))*COS(RADIANS(H3591))),$L$3:$L$473)</f>
        <v>n254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t="str" cm="1">
        <f t="array" ref="J3592">LOOKUP(1,1/FREQUENCY(0,SIN((RADIANS($M$3:$M$473-H3592))/2)^2+SIN((RADIANS($N$3:$N$473-I3592))/2)^2*COS(RADIANS($M$3:$M$473))*COS(RADIANS(H3592))),$L$3:$L$473)</f>
        <v>n254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t="str" cm="1">
        <f t="array" ref="J3593">LOOKUP(1,1/FREQUENCY(0,SIN((RADIANS($M$3:$M$473-H3593))/2)^2+SIN((RADIANS($N$3:$N$473-I3593))/2)^2*COS(RADIANS($M$3:$M$473))*COS(RADIANS(H3593))),$L$3:$L$473)</f>
        <v>n276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t="str" cm="1">
        <f t="array" ref="J3594">LOOKUP(1,1/FREQUENCY(0,SIN((RADIANS($M$3:$M$473-H3594))/2)^2+SIN((RADIANS($N$3:$N$473-I3594))/2)^2*COS(RADIANS($M$3:$M$473))*COS(RADIANS(H3594))),$L$3:$L$473)</f>
        <v>n254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t="str" cm="1">
        <f t="array" ref="J3595">LOOKUP(1,1/FREQUENCY(0,SIN((RADIANS($M$3:$M$473-H3595))/2)^2+SIN((RADIANS($N$3:$N$473-I3595))/2)^2*COS(RADIANS($M$3:$M$473))*COS(RADIANS(H3595))),$L$3:$L$473)</f>
        <v>n254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t="str" cm="1">
        <f t="array" ref="J3596">LOOKUP(1,1/FREQUENCY(0,SIN((RADIANS($M$3:$M$473-H3596))/2)^2+SIN((RADIANS($N$3:$N$473-I3596))/2)^2*COS(RADIANS($M$3:$M$473))*COS(RADIANS(H3596))),$L$3:$L$473)</f>
        <v>n254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t="str" cm="1">
        <f t="array" ref="J3597">LOOKUP(1,1/FREQUENCY(0,SIN((RADIANS($M$3:$M$473-H3597))/2)^2+SIN((RADIANS($N$3:$N$473-I3597))/2)^2*COS(RADIANS($M$3:$M$473))*COS(RADIANS(H3597))),$L$3:$L$473)</f>
        <v>n254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t="str" cm="1">
        <f t="array" ref="J3598">LOOKUP(1,1/FREQUENCY(0,SIN((RADIANS($M$3:$M$473-H3598))/2)^2+SIN((RADIANS($N$3:$N$473-I3598))/2)^2*COS(RADIANS($M$3:$M$473))*COS(RADIANS(H3598))),$L$3:$L$473)</f>
        <v>n254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t="str" cm="1">
        <f t="array" ref="J3599">LOOKUP(1,1/FREQUENCY(0,SIN((RADIANS($M$3:$M$473-H3599))/2)^2+SIN((RADIANS($N$3:$N$473-I3599))/2)^2*COS(RADIANS($M$3:$M$473))*COS(RADIANS(H3599))),$L$3:$L$473)</f>
        <v>n276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t="str" cm="1">
        <f t="array" ref="J3600">LOOKUP(1,1/FREQUENCY(0,SIN((RADIANS($M$3:$M$473-H3600))/2)^2+SIN((RADIANS($N$3:$N$473-I3600))/2)^2*COS(RADIANS($M$3:$M$473))*COS(RADIANS(H3600))),$L$3:$L$473)</f>
        <v>n254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t="str" cm="1">
        <f t="array" ref="J3601">LOOKUP(1,1/FREQUENCY(0,SIN((RADIANS($M$3:$M$473-H3601))/2)^2+SIN((RADIANS($N$3:$N$473-I3601))/2)^2*COS(RADIANS($M$3:$M$473))*COS(RADIANS(H3601))),$L$3:$L$473)</f>
        <v>n254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t="str" cm="1">
        <f t="array" ref="J3602">LOOKUP(1,1/FREQUENCY(0,SIN((RADIANS($M$3:$M$473-H3602))/2)^2+SIN((RADIANS($N$3:$N$473-I3602))/2)^2*COS(RADIANS($M$3:$M$473))*COS(RADIANS(H3602))),$L$3:$L$473)</f>
        <v>n254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t="str" cm="1">
        <f t="array" ref="J3603">LOOKUP(1,1/FREQUENCY(0,SIN((RADIANS($M$3:$M$473-H3603))/2)^2+SIN((RADIANS($N$3:$N$473-I3603))/2)^2*COS(RADIANS($M$3:$M$473))*COS(RADIANS(H3603))),$L$3:$L$473)</f>
        <v>n254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t="str" cm="1">
        <f t="array" ref="J3604">LOOKUP(1,1/FREQUENCY(0,SIN((RADIANS($M$3:$M$473-H3604))/2)^2+SIN((RADIANS($N$3:$N$473-I3604))/2)^2*COS(RADIANS($M$3:$M$473))*COS(RADIANS(H3604))),$L$3:$L$473)</f>
        <v>n254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t="str" cm="1">
        <f t="array" ref="J3605">LOOKUP(1,1/FREQUENCY(0,SIN((RADIANS($M$3:$M$473-H3605))/2)^2+SIN((RADIANS($N$3:$N$473-I3605))/2)^2*COS(RADIANS($M$3:$M$473))*COS(RADIANS(H3605))),$L$3:$L$473)</f>
        <v>n254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t="str" cm="1">
        <f t="array" ref="J3606">LOOKUP(1,1/FREQUENCY(0,SIN((RADIANS($M$3:$M$473-H3606))/2)^2+SIN((RADIANS($N$3:$N$473-I3606))/2)^2*COS(RADIANS($M$3:$M$473))*COS(RADIANS(H3606))),$L$3:$L$473)</f>
        <v>n254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t="str" cm="1">
        <f t="array" ref="J3607">LOOKUP(1,1/FREQUENCY(0,SIN((RADIANS($M$3:$M$473-H3607))/2)^2+SIN((RADIANS($N$3:$N$473-I3607))/2)^2*COS(RADIANS($M$3:$M$473))*COS(RADIANS(H3607))),$L$3:$L$473)</f>
        <v>n254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t="str" cm="1">
        <f t="array" ref="J3608">LOOKUP(1,1/FREQUENCY(0,SIN((RADIANS($M$3:$M$473-H3608))/2)^2+SIN((RADIANS($N$3:$N$473-I3608))/2)^2*COS(RADIANS($M$3:$M$473))*COS(RADIANS(H3608))),$L$3:$L$473)</f>
        <v>n254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t="str" cm="1">
        <f t="array" ref="J3609">LOOKUP(1,1/FREQUENCY(0,SIN((RADIANS($M$3:$M$473-H3609))/2)^2+SIN((RADIANS($N$3:$N$473-I3609))/2)^2*COS(RADIANS($M$3:$M$473))*COS(RADIANS(H3609))),$L$3:$L$473)</f>
        <v>n254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t="str" cm="1">
        <f t="array" ref="J3610">LOOKUP(1,1/FREQUENCY(0,SIN((RADIANS($M$3:$M$473-H3610))/2)^2+SIN((RADIANS($N$3:$N$473-I3610))/2)^2*COS(RADIANS($M$3:$M$473))*COS(RADIANS(H3610))),$L$3:$L$473)</f>
        <v>n254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t="str" cm="1">
        <f t="array" ref="J3611">LOOKUP(1,1/FREQUENCY(0,SIN((RADIANS($M$3:$M$473-H3611))/2)^2+SIN((RADIANS($N$3:$N$473-I3611))/2)^2*COS(RADIANS($M$3:$M$473))*COS(RADIANS(H3611))),$L$3:$L$473)</f>
        <v>n254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t="str" cm="1">
        <f t="array" ref="J3612">LOOKUP(1,1/FREQUENCY(0,SIN((RADIANS($M$3:$M$473-H3612))/2)^2+SIN((RADIANS($N$3:$N$473-I3612))/2)^2*COS(RADIANS($M$3:$M$473))*COS(RADIANS(H3612))),$L$3:$L$473)</f>
        <v>n128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t="str" cm="1">
        <f t="array" ref="J3613">LOOKUP(1,1/FREQUENCY(0,SIN((RADIANS($M$3:$M$473-H3613))/2)^2+SIN((RADIANS($N$3:$N$473-I3613))/2)^2*COS(RADIANS($M$3:$M$473))*COS(RADIANS(H3613))),$L$3:$L$473)</f>
        <v>n254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t="str" cm="1">
        <f t="array" ref="J3614">LOOKUP(1,1/FREQUENCY(0,SIN((RADIANS($M$3:$M$473-H3614))/2)^2+SIN((RADIANS($N$3:$N$473-I3614))/2)^2*COS(RADIANS($M$3:$M$473))*COS(RADIANS(H3614))),$L$3:$L$473)</f>
        <v>n254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t="str" cm="1">
        <f t="array" ref="J3615">LOOKUP(1,1/FREQUENCY(0,SIN((RADIANS($M$3:$M$473-H3615))/2)^2+SIN((RADIANS($N$3:$N$473-I3615))/2)^2*COS(RADIANS($M$3:$M$473))*COS(RADIANS(H3615))),$L$3:$L$473)</f>
        <v>n254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t="str" cm="1">
        <f t="array" ref="J3616">LOOKUP(1,1/FREQUENCY(0,SIN((RADIANS($M$3:$M$473-H3616))/2)^2+SIN((RADIANS($N$3:$N$473-I3616))/2)^2*COS(RADIANS($M$3:$M$473))*COS(RADIANS(H3616))),$L$3:$L$473)</f>
        <v>n254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t="str" cm="1">
        <f t="array" ref="J3617">LOOKUP(1,1/FREQUENCY(0,SIN((RADIANS($M$3:$M$473-H3617))/2)^2+SIN((RADIANS($N$3:$N$473-I3617))/2)^2*COS(RADIANS($M$3:$M$473))*COS(RADIANS(H3617))),$L$3:$L$473)</f>
        <v>n254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t="str" cm="1">
        <f t="array" ref="J3618">LOOKUP(1,1/FREQUENCY(0,SIN((RADIANS($M$3:$M$473-H3618))/2)^2+SIN((RADIANS($N$3:$N$473-I3618))/2)^2*COS(RADIANS($M$3:$M$473))*COS(RADIANS(H3618))),$L$3:$L$473)</f>
        <v>n254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t="str" cm="1">
        <f t="array" ref="J3619">LOOKUP(1,1/FREQUENCY(0,SIN((RADIANS($M$3:$M$473-H3619))/2)^2+SIN((RADIANS($N$3:$N$473-I3619))/2)^2*COS(RADIANS($M$3:$M$473))*COS(RADIANS(H3619))),$L$3:$L$473)</f>
        <v>n254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t="str" cm="1">
        <f t="array" ref="J3620">LOOKUP(1,1/FREQUENCY(0,SIN((RADIANS($M$3:$M$473-H3620))/2)^2+SIN((RADIANS($N$3:$N$473-I3620))/2)^2*COS(RADIANS($M$3:$M$473))*COS(RADIANS(H3620))),$L$3:$L$473)</f>
        <v>n254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t="str" cm="1">
        <f t="array" ref="J3621">LOOKUP(1,1/FREQUENCY(0,SIN((RADIANS($M$3:$M$473-H3621))/2)^2+SIN((RADIANS($N$3:$N$473-I3621))/2)^2*COS(RADIANS($M$3:$M$473))*COS(RADIANS(H3621))),$L$3:$L$473)</f>
        <v>n254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t="str" cm="1">
        <f t="array" ref="J3622">LOOKUP(1,1/FREQUENCY(0,SIN((RADIANS($M$3:$M$473-H3622))/2)^2+SIN((RADIANS($N$3:$N$473-I3622))/2)^2*COS(RADIANS($M$3:$M$473))*COS(RADIANS(H3622))),$L$3:$L$473)</f>
        <v>n254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t="str" cm="1">
        <f t="array" ref="J3623">LOOKUP(1,1/FREQUENCY(0,SIN((RADIANS($M$3:$M$473-H3623))/2)^2+SIN((RADIANS($N$3:$N$473-I3623))/2)^2*COS(RADIANS($M$3:$M$473))*COS(RADIANS(H3623))),$L$3:$L$473)</f>
        <v>n128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t="str" cm="1">
        <f t="array" ref="J3624">LOOKUP(1,1/FREQUENCY(0,SIN((RADIANS($M$3:$M$473-H3624))/2)^2+SIN((RADIANS($N$3:$N$473-I3624))/2)^2*COS(RADIANS($M$3:$M$473))*COS(RADIANS(H3624))),$L$3:$L$473)</f>
        <v>n276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t="str" cm="1">
        <f t="array" ref="J3625">LOOKUP(1,1/FREQUENCY(0,SIN((RADIANS($M$3:$M$473-H3625))/2)^2+SIN((RADIANS($N$3:$N$473-I3625))/2)^2*COS(RADIANS($M$3:$M$473))*COS(RADIANS(H3625))),$L$3:$L$473)</f>
        <v>n276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t="str" cm="1">
        <f t="array" ref="J3626">LOOKUP(1,1/FREQUENCY(0,SIN((RADIANS($M$3:$M$473-H3626))/2)^2+SIN((RADIANS($N$3:$N$473-I3626))/2)^2*COS(RADIANS($M$3:$M$473))*COS(RADIANS(H3626))),$L$3:$L$473)</f>
        <v>n276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t="str" cm="1">
        <f t="array" ref="J3627">LOOKUP(1,1/FREQUENCY(0,SIN((RADIANS($M$3:$M$473-H3627))/2)^2+SIN((RADIANS($N$3:$N$473-I3627))/2)^2*COS(RADIANS($M$3:$M$473))*COS(RADIANS(H3627))),$L$3:$L$473)</f>
        <v>n276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t="str" cm="1">
        <f t="array" ref="J3628">LOOKUP(1,1/FREQUENCY(0,SIN((RADIANS($M$3:$M$473-H3628))/2)^2+SIN((RADIANS($N$3:$N$473-I3628))/2)^2*COS(RADIANS($M$3:$M$473))*COS(RADIANS(H3628))),$L$3:$L$473)</f>
        <v>n276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t="str" cm="1">
        <f t="array" ref="J3629">LOOKUP(1,1/FREQUENCY(0,SIN((RADIANS($M$3:$M$473-H3629))/2)^2+SIN((RADIANS($N$3:$N$473-I3629))/2)^2*COS(RADIANS($M$3:$M$473))*COS(RADIANS(H3629))),$L$3:$L$473)</f>
        <v>n276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t="str" cm="1">
        <f t="array" ref="J3630">LOOKUP(1,1/FREQUENCY(0,SIN((RADIANS($M$3:$M$473-H3630))/2)^2+SIN((RADIANS($N$3:$N$473-I3630))/2)^2*COS(RADIANS($M$3:$M$473))*COS(RADIANS(H3630))),$L$3:$L$473)</f>
        <v>n276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t="str" cm="1">
        <f t="array" ref="J3631">LOOKUP(1,1/FREQUENCY(0,SIN((RADIANS($M$3:$M$473-H3631))/2)^2+SIN((RADIANS($N$3:$N$473-I3631))/2)^2*COS(RADIANS($M$3:$M$473))*COS(RADIANS(H3631))),$L$3:$L$473)</f>
        <v>n276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t="str" cm="1">
        <f t="array" ref="J3632">LOOKUP(1,1/FREQUENCY(0,SIN((RADIANS($M$3:$M$473-H3632))/2)^2+SIN((RADIANS($N$3:$N$473-I3632))/2)^2*COS(RADIANS($M$3:$M$473))*COS(RADIANS(H3632))),$L$3:$L$473)</f>
        <v>n276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t="str" cm="1">
        <f t="array" ref="J3633">LOOKUP(1,1/FREQUENCY(0,SIN((RADIANS($M$3:$M$473-H3633))/2)^2+SIN((RADIANS($N$3:$N$473-I3633))/2)^2*COS(RADIANS($M$3:$M$473))*COS(RADIANS(H3633))),$L$3:$L$473)</f>
        <v>n276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t="str" cm="1">
        <f t="array" ref="J3634">LOOKUP(1,1/FREQUENCY(0,SIN((RADIANS($M$3:$M$473-H3634))/2)^2+SIN((RADIANS($N$3:$N$473-I3634))/2)^2*COS(RADIANS($M$3:$M$473))*COS(RADIANS(H3634))),$L$3:$L$473)</f>
        <v>n276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t="str" cm="1">
        <f t="array" ref="J3635">LOOKUP(1,1/FREQUENCY(0,SIN((RADIANS($M$3:$M$473-H3635))/2)^2+SIN((RADIANS($N$3:$N$473-I3635))/2)^2*COS(RADIANS($M$3:$M$473))*COS(RADIANS(H3635))),$L$3:$L$473)</f>
        <v>n276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t="str" cm="1">
        <f t="array" ref="J3636">LOOKUP(1,1/FREQUENCY(0,SIN((RADIANS($M$3:$M$473-H3636))/2)^2+SIN((RADIANS($N$3:$N$473-I3636))/2)^2*COS(RADIANS($M$3:$M$473))*COS(RADIANS(H3636))),$L$3:$L$473)</f>
        <v>n276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t="str" cm="1">
        <f t="array" ref="J3637">LOOKUP(1,1/FREQUENCY(0,SIN((RADIANS($M$3:$M$473-H3637))/2)^2+SIN((RADIANS($N$3:$N$473-I3637))/2)^2*COS(RADIANS($M$3:$M$473))*COS(RADIANS(H3637))),$L$3:$L$473)</f>
        <v>n276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t="str" cm="1">
        <f t="array" ref="J3638">LOOKUP(1,1/FREQUENCY(0,SIN((RADIANS($M$3:$M$473-H3638))/2)^2+SIN((RADIANS($N$3:$N$473-I3638))/2)^2*COS(RADIANS($M$3:$M$473))*COS(RADIANS(H3638))),$L$3:$L$473)</f>
        <v>n276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t="str" cm="1">
        <f t="array" ref="J3639">LOOKUP(1,1/FREQUENCY(0,SIN((RADIANS($M$3:$M$473-H3639))/2)^2+SIN((RADIANS($N$3:$N$473-I3639))/2)^2*COS(RADIANS($M$3:$M$473))*COS(RADIANS(H3639))),$L$3:$L$473)</f>
        <v>n276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t="str" cm="1">
        <f t="array" ref="J3640">LOOKUP(1,1/FREQUENCY(0,SIN((RADIANS($M$3:$M$473-H3640))/2)^2+SIN((RADIANS($N$3:$N$473-I3640))/2)^2*COS(RADIANS($M$3:$M$473))*COS(RADIANS(H3640))),$L$3:$L$473)</f>
        <v>n128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t="str" cm="1">
        <f t="array" ref="J3641">LOOKUP(1,1/FREQUENCY(0,SIN((RADIANS($M$3:$M$473-H3641))/2)^2+SIN((RADIANS($N$3:$N$473-I3641))/2)^2*COS(RADIANS($M$3:$M$473))*COS(RADIANS(H3641))),$L$3:$L$473)</f>
        <v>n276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t="str" cm="1">
        <f t="array" ref="J3642">LOOKUP(1,1/FREQUENCY(0,SIN((RADIANS($M$3:$M$473-H3642))/2)^2+SIN((RADIANS($N$3:$N$473-I3642))/2)^2*COS(RADIANS($M$3:$M$473))*COS(RADIANS(H3642))),$L$3:$L$473)</f>
        <v>n276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t="str" cm="1">
        <f t="array" ref="J3643">LOOKUP(1,1/FREQUENCY(0,SIN((RADIANS($M$3:$M$473-H3643))/2)^2+SIN((RADIANS($N$3:$N$473-I3643))/2)^2*COS(RADIANS($M$3:$M$473))*COS(RADIANS(H3643))),$L$3:$L$473)</f>
        <v>n276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t="str" cm="1">
        <f t="array" ref="J3644">LOOKUP(1,1/FREQUENCY(0,SIN((RADIANS($M$3:$M$473-H3644))/2)^2+SIN((RADIANS($N$3:$N$473-I3644))/2)^2*COS(RADIANS($M$3:$M$473))*COS(RADIANS(H3644))),$L$3:$L$473)</f>
        <v>n276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t="str" cm="1">
        <f t="array" ref="J3645">LOOKUP(1,1/FREQUENCY(0,SIN((RADIANS($M$3:$M$473-H3645))/2)^2+SIN((RADIANS($N$3:$N$473-I3645))/2)^2*COS(RADIANS($M$3:$M$473))*COS(RADIANS(H3645))),$L$3:$L$473)</f>
        <v>n276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t="str" cm="1">
        <f t="array" ref="J3646">LOOKUP(1,1/FREQUENCY(0,SIN((RADIANS($M$3:$M$473-H3646))/2)^2+SIN((RADIANS($N$3:$N$473-I3646))/2)^2*COS(RADIANS($M$3:$M$473))*COS(RADIANS(H3646))),$L$3:$L$473)</f>
        <v>n254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t="str" cm="1">
        <f t="array" ref="J3647">LOOKUP(1,1/FREQUENCY(0,SIN((RADIANS($M$3:$M$473-H3647))/2)^2+SIN((RADIANS($N$3:$N$473-I3647))/2)^2*COS(RADIANS($M$3:$M$473))*COS(RADIANS(H3647))),$L$3:$L$473)</f>
        <v>n254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t="str" cm="1">
        <f t="array" ref="J3648">LOOKUP(1,1/FREQUENCY(0,SIN((RADIANS($M$3:$M$473-H3648))/2)^2+SIN((RADIANS($N$3:$N$473-I3648))/2)^2*COS(RADIANS($M$3:$M$473))*COS(RADIANS(H3648))),$L$3:$L$473)</f>
        <v>n276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t="str" cm="1">
        <f t="array" ref="J3649">LOOKUP(1,1/FREQUENCY(0,SIN((RADIANS($M$3:$M$473-H3649))/2)^2+SIN((RADIANS($N$3:$N$473-I3649))/2)^2*COS(RADIANS($M$3:$M$473))*COS(RADIANS(H3649))),$L$3:$L$473)</f>
        <v>n276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t="str" cm="1">
        <f t="array" ref="J3650">LOOKUP(1,1/FREQUENCY(0,SIN((RADIANS($M$3:$M$473-H3650))/2)^2+SIN((RADIANS($N$3:$N$473-I3650))/2)^2*COS(RADIANS($M$3:$M$473))*COS(RADIANS(H3650))),$L$3:$L$473)</f>
        <v>n276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t="str" cm="1">
        <f t="array" ref="J3651">LOOKUP(1,1/FREQUENCY(0,SIN((RADIANS($M$3:$M$473-H3651))/2)^2+SIN((RADIANS($N$3:$N$473-I3651))/2)^2*COS(RADIANS($M$3:$M$473))*COS(RADIANS(H3651))),$L$3:$L$473)</f>
        <v>n276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t="str" cm="1">
        <f t="array" ref="J3652">LOOKUP(1,1/FREQUENCY(0,SIN((RADIANS($M$3:$M$473-H3652))/2)^2+SIN((RADIANS($N$3:$N$473-I3652))/2)^2*COS(RADIANS($M$3:$M$473))*COS(RADIANS(H3652))),$L$3:$L$473)</f>
        <v>n276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t="str" cm="1">
        <f t="array" ref="J3653">LOOKUP(1,1/FREQUENCY(0,SIN((RADIANS($M$3:$M$473-H3653))/2)^2+SIN((RADIANS($N$3:$N$473-I3653))/2)^2*COS(RADIANS($M$3:$M$473))*COS(RADIANS(H3653))),$L$3:$L$473)</f>
        <v>n276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t="str" cm="1">
        <f t="array" ref="J3654">LOOKUP(1,1/FREQUENCY(0,SIN((RADIANS($M$3:$M$473-H3654))/2)^2+SIN((RADIANS($N$3:$N$473-I3654))/2)^2*COS(RADIANS($M$3:$M$473))*COS(RADIANS(H3654))),$L$3:$L$473)</f>
        <v>n254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t="str" cm="1">
        <f t="array" ref="J3655">LOOKUP(1,1/FREQUENCY(0,SIN((RADIANS($M$3:$M$473-H3655))/2)^2+SIN((RADIANS($N$3:$N$473-I3655))/2)^2*COS(RADIANS($M$3:$M$473))*COS(RADIANS(H3655))),$L$3:$L$473)</f>
        <v>n128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t="str" cm="1">
        <f t="array" ref="J3656">LOOKUP(1,1/FREQUENCY(0,SIN((RADIANS($M$3:$M$473-H3656))/2)^2+SIN((RADIANS($N$3:$N$473-I3656))/2)^2*COS(RADIANS($M$3:$M$473))*COS(RADIANS(H3656))),$L$3:$L$473)</f>
        <v>n128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t="str" cm="1">
        <f t="array" ref="J3657">LOOKUP(1,1/FREQUENCY(0,SIN((RADIANS($M$3:$M$473-H3657))/2)^2+SIN((RADIANS($N$3:$N$473-I3657))/2)^2*COS(RADIANS($M$3:$M$473))*COS(RADIANS(H3657))),$L$3:$L$473)</f>
        <v>n276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t="str" cm="1">
        <f t="array" ref="J3658">LOOKUP(1,1/FREQUENCY(0,SIN((RADIANS($M$3:$M$473-H3658))/2)^2+SIN((RADIANS($N$3:$N$473-I3658))/2)^2*COS(RADIANS($M$3:$M$473))*COS(RADIANS(H3658))),$L$3:$L$473)</f>
        <v>n242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t="str" cm="1">
        <f t="array" ref="J3659">LOOKUP(1,1/FREQUENCY(0,SIN((RADIANS($M$3:$M$473-H3659))/2)^2+SIN((RADIANS($N$3:$N$473-I3659))/2)^2*COS(RADIANS($M$3:$M$473))*COS(RADIANS(H3659))),$L$3:$L$473)</f>
        <v>n242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t="str" cm="1">
        <f t="array" ref="J3660">LOOKUP(1,1/FREQUENCY(0,SIN((RADIANS($M$3:$M$473-H3660))/2)^2+SIN((RADIANS($N$3:$N$473-I3660))/2)^2*COS(RADIANS($M$3:$M$473))*COS(RADIANS(H3660))),$L$3:$L$473)</f>
        <v>n242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t="str" cm="1">
        <f t="array" ref="J3661">LOOKUP(1,1/FREQUENCY(0,SIN((RADIANS($M$3:$M$473-H3661))/2)^2+SIN((RADIANS($N$3:$N$473-I3661))/2)^2*COS(RADIANS($M$3:$M$473))*COS(RADIANS(H3661))),$L$3:$L$473)</f>
        <v>n242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t="str" cm="1">
        <f t="array" ref="J3662">LOOKUP(1,1/FREQUENCY(0,SIN((RADIANS($M$3:$M$473-H3662))/2)^2+SIN((RADIANS($N$3:$N$473-I3662))/2)^2*COS(RADIANS($M$3:$M$473))*COS(RADIANS(H3662))),$L$3:$L$473)</f>
        <v>n242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t="str" cm="1">
        <f t="array" ref="J3663">LOOKUP(1,1/FREQUENCY(0,SIN((RADIANS($M$3:$M$473-H3663))/2)^2+SIN((RADIANS($N$3:$N$473-I3663))/2)^2*COS(RADIANS($M$3:$M$473))*COS(RADIANS(H3663))),$L$3:$L$473)</f>
        <v>n242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t="str" cm="1">
        <f t="array" ref="J3664">LOOKUP(1,1/FREQUENCY(0,SIN((RADIANS($M$3:$M$473-H3664))/2)^2+SIN((RADIANS($N$3:$N$473-I3664))/2)^2*COS(RADIANS($M$3:$M$473))*COS(RADIANS(H3664))),$L$3:$L$473)</f>
        <v>n242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t="str" cm="1">
        <f t="array" ref="J3665">LOOKUP(1,1/FREQUENCY(0,SIN((RADIANS($M$3:$M$473-H3665))/2)^2+SIN((RADIANS($N$3:$N$473-I3665))/2)^2*COS(RADIANS($M$3:$M$473))*COS(RADIANS(H3665))),$L$3:$L$473)</f>
        <v>n242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t="str" cm="1">
        <f t="array" ref="J3666">LOOKUP(1,1/FREQUENCY(0,SIN((RADIANS($M$3:$M$473-H3666))/2)^2+SIN((RADIANS($N$3:$N$473-I3666))/2)^2*COS(RADIANS($M$3:$M$473))*COS(RADIANS(H3666))),$L$3:$L$473)</f>
        <v>n242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t="str" cm="1">
        <f t="array" ref="J3667">LOOKUP(1,1/FREQUENCY(0,SIN((RADIANS($M$3:$M$473-H3667))/2)^2+SIN((RADIANS($N$3:$N$473-I3667))/2)^2*COS(RADIANS($M$3:$M$473))*COS(RADIANS(H3667))),$L$3:$L$473)</f>
        <v>n242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t="str" cm="1">
        <f t="array" ref="J3668">LOOKUP(1,1/FREQUENCY(0,SIN((RADIANS($M$3:$M$473-H3668))/2)^2+SIN((RADIANS($N$3:$N$473-I3668))/2)^2*COS(RADIANS($M$3:$M$473))*COS(RADIANS(H3668))),$L$3:$L$473)</f>
        <v>n242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t="str" cm="1">
        <f t="array" ref="J3669">LOOKUP(1,1/FREQUENCY(0,SIN((RADIANS($M$3:$M$473-H3669))/2)^2+SIN((RADIANS($N$3:$N$473-I3669))/2)^2*COS(RADIANS($M$3:$M$473))*COS(RADIANS(H3669))),$L$3:$L$473)</f>
        <v>n242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t="str" cm="1">
        <f t="array" ref="J3670">LOOKUP(1,1/FREQUENCY(0,SIN((RADIANS($M$3:$M$473-H3670))/2)^2+SIN((RADIANS($N$3:$N$473-I3670))/2)^2*COS(RADIANS($M$3:$M$473))*COS(RADIANS(H3670))),$L$3:$L$473)</f>
        <v>n242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t="str" cm="1">
        <f t="array" ref="J3671">LOOKUP(1,1/FREQUENCY(0,SIN((RADIANS($M$3:$M$473-H3671))/2)^2+SIN((RADIANS($N$3:$N$473-I3671))/2)^2*COS(RADIANS($M$3:$M$473))*COS(RADIANS(H3671))),$L$3:$L$473)</f>
        <v>n242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t="str" cm="1">
        <f t="array" ref="J3672">LOOKUP(1,1/FREQUENCY(0,SIN((RADIANS($M$3:$M$473-H3672))/2)^2+SIN((RADIANS($N$3:$N$473-I3672))/2)^2*COS(RADIANS($M$3:$M$473))*COS(RADIANS(H3672))),$L$3:$L$473)</f>
        <v>n242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t="str" cm="1">
        <f t="array" ref="J3673">LOOKUP(1,1/FREQUENCY(0,SIN((RADIANS($M$3:$M$473-H3673))/2)^2+SIN((RADIANS($N$3:$N$473-I3673))/2)^2*COS(RADIANS($M$3:$M$473))*COS(RADIANS(H3673))),$L$3:$L$473)</f>
        <v>n242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t="str" cm="1">
        <f t="array" ref="J3674">LOOKUP(1,1/FREQUENCY(0,SIN((RADIANS($M$3:$M$473-H3674))/2)^2+SIN((RADIANS($N$3:$N$473-I3674))/2)^2*COS(RADIANS($M$3:$M$473))*COS(RADIANS(H3674))),$L$3:$L$473)</f>
        <v>n242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t="str" cm="1">
        <f t="array" ref="J3675">LOOKUP(1,1/FREQUENCY(0,SIN((RADIANS($M$3:$M$473-H3675))/2)^2+SIN((RADIANS($N$3:$N$473-I3675))/2)^2*COS(RADIANS($M$3:$M$473))*COS(RADIANS(H3675))),$L$3:$L$473)</f>
        <v>n242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t="str" cm="1">
        <f t="array" ref="J3676">LOOKUP(1,1/FREQUENCY(0,SIN((RADIANS($M$3:$M$473-H3676))/2)^2+SIN((RADIANS($N$3:$N$473-I3676))/2)^2*COS(RADIANS($M$3:$M$473))*COS(RADIANS(H3676))),$L$3:$L$473)</f>
        <v>n242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t="str" cm="1">
        <f t="array" ref="J3677">LOOKUP(1,1/FREQUENCY(0,SIN((RADIANS($M$3:$M$473-H3677))/2)^2+SIN((RADIANS($N$3:$N$473-I3677))/2)^2*COS(RADIANS($M$3:$M$473))*COS(RADIANS(H3677))),$L$3:$L$473)</f>
        <v>n242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t="str" cm="1">
        <f t="array" ref="J3678">LOOKUP(1,1/FREQUENCY(0,SIN((RADIANS($M$3:$M$473-H3678))/2)^2+SIN((RADIANS($N$3:$N$473-I3678))/2)^2*COS(RADIANS($M$3:$M$473))*COS(RADIANS(H3678))),$L$3:$L$473)</f>
        <v>n242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t="str" cm="1">
        <f t="array" ref="J3679">LOOKUP(1,1/FREQUENCY(0,SIN((RADIANS($M$3:$M$473-H3679))/2)^2+SIN((RADIANS($N$3:$N$473-I3679))/2)^2*COS(RADIANS($M$3:$M$473))*COS(RADIANS(H3679))),$L$3:$L$473)</f>
        <v>n242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t="str" cm="1">
        <f t="array" ref="J3680">LOOKUP(1,1/FREQUENCY(0,SIN((RADIANS($M$3:$M$473-H3680))/2)^2+SIN((RADIANS($N$3:$N$473-I3680))/2)^2*COS(RADIANS($M$3:$M$473))*COS(RADIANS(H3680))),$L$3:$L$473)</f>
        <v>n242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t="str" cm="1">
        <f t="array" ref="J3681">LOOKUP(1,1/FREQUENCY(0,SIN((RADIANS($M$3:$M$473-H3681))/2)^2+SIN((RADIANS($N$3:$N$473-I3681))/2)^2*COS(RADIANS($M$3:$M$473))*COS(RADIANS(H3681))),$L$3:$L$473)</f>
        <v>n276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t="str" cm="1">
        <f t="array" ref="J3682">LOOKUP(1,1/FREQUENCY(0,SIN((RADIANS($M$3:$M$473-H3682))/2)^2+SIN((RADIANS($N$3:$N$473-I3682))/2)^2*COS(RADIANS($M$3:$M$473))*COS(RADIANS(H3682))),$L$3:$L$473)</f>
        <v>n242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t="str" cm="1">
        <f t="array" ref="J3683">LOOKUP(1,1/FREQUENCY(0,SIN((RADIANS($M$3:$M$473-H3683))/2)^2+SIN((RADIANS($N$3:$N$473-I3683))/2)^2*COS(RADIANS($M$3:$M$473))*COS(RADIANS(H3683))),$L$3:$L$473)</f>
        <v>n276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t="str" cm="1">
        <f t="array" ref="J3684">LOOKUP(1,1/FREQUENCY(0,SIN((RADIANS($M$3:$M$473-H3684))/2)^2+SIN((RADIANS($N$3:$N$473-I3684))/2)^2*COS(RADIANS($M$3:$M$473))*COS(RADIANS(H3684))),$L$3:$L$473)</f>
        <v>n242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t="str" cm="1">
        <f t="array" ref="J3685">LOOKUP(1,1/FREQUENCY(0,SIN((RADIANS($M$3:$M$473-H3685))/2)^2+SIN((RADIANS($N$3:$N$473-I3685))/2)^2*COS(RADIANS($M$3:$M$473))*COS(RADIANS(H3685))),$L$3:$L$473)</f>
        <v>n276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t="str" cm="1">
        <f t="array" ref="J3686">LOOKUP(1,1/FREQUENCY(0,SIN((RADIANS($M$3:$M$473-H3686))/2)^2+SIN((RADIANS($N$3:$N$473-I3686))/2)^2*COS(RADIANS($M$3:$M$473))*COS(RADIANS(H3686))),$L$3:$L$473)</f>
        <v>n276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t="str" cm="1">
        <f t="array" ref="J3687">LOOKUP(1,1/FREQUENCY(0,SIN((RADIANS($M$3:$M$473-H3687))/2)^2+SIN((RADIANS($N$3:$N$473-I3687))/2)^2*COS(RADIANS($M$3:$M$473))*COS(RADIANS(H3687))),$L$3:$L$473)</f>
        <v>n276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t="str" cm="1">
        <f t="array" ref="J3688">LOOKUP(1,1/FREQUENCY(0,SIN((RADIANS($M$3:$M$473-H3688))/2)^2+SIN((RADIANS($N$3:$N$473-I3688))/2)^2*COS(RADIANS($M$3:$M$473))*COS(RADIANS(H3688))),$L$3:$L$473)</f>
        <v>n276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t="str" cm="1">
        <f t="array" ref="J3689">LOOKUP(1,1/FREQUENCY(0,SIN((RADIANS($M$3:$M$473-H3689))/2)^2+SIN((RADIANS($N$3:$N$473-I3689))/2)^2*COS(RADIANS($M$3:$M$473))*COS(RADIANS(H3689))),$L$3:$L$473)</f>
        <v>n276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t="str" cm="1">
        <f t="array" ref="J3690">LOOKUP(1,1/FREQUENCY(0,SIN((RADIANS($M$3:$M$473-H3690))/2)^2+SIN((RADIANS($N$3:$N$473-I3690))/2)^2*COS(RADIANS($M$3:$M$473))*COS(RADIANS(H3690))),$L$3:$L$473)</f>
        <v>n242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t="str" cm="1">
        <f t="array" ref="J3691">LOOKUP(1,1/FREQUENCY(0,SIN((RADIANS($M$3:$M$473-H3691))/2)^2+SIN((RADIANS($N$3:$N$473-I3691))/2)^2*COS(RADIANS($M$3:$M$473))*COS(RADIANS(H3691))),$L$3:$L$473)</f>
        <v>n242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t="str" cm="1">
        <f t="array" ref="J3692">LOOKUP(1,1/FREQUENCY(0,SIN((RADIANS($M$3:$M$473-H3692))/2)^2+SIN((RADIANS($N$3:$N$473-I3692))/2)^2*COS(RADIANS($M$3:$M$473))*COS(RADIANS(H3692))),$L$3:$L$473)</f>
        <v>n276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t="str" cm="1">
        <f t="array" ref="J3693">LOOKUP(1,1/FREQUENCY(0,SIN((RADIANS($M$3:$M$473-H3693))/2)^2+SIN((RADIANS($N$3:$N$473-I3693))/2)^2*COS(RADIANS($M$3:$M$473))*COS(RADIANS(H3693))),$L$3:$L$473)</f>
        <v>n276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t="str" cm="1">
        <f t="array" ref="J3694">LOOKUP(1,1/FREQUENCY(0,SIN((RADIANS($M$3:$M$473-H3694))/2)^2+SIN((RADIANS($N$3:$N$473-I3694))/2)^2*COS(RADIANS($M$3:$M$473))*COS(RADIANS(H3694))),$L$3:$L$473)</f>
        <v>n242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t="str" cm="1">
        <f t="array" ref="J3695">LOOKUP(1,1/FREQUENCY(0,SIN((RADIANS($M$3:$M$473-H3695))/2)^2+SIN((RADIANS($N$3:$N$473-I3695))/2)^2*COS(RADIANS($M$3:$M$473))*COS(RADIANS(H3695))),$L$3:$L$473)</f>
        <v>n242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t="str" cm="1">
        <f t="array" ref="J3696">LOOKUP(1,1/FREQUENCY(0,SIN((RADIANS($M$3:$M$473-H3696))/2)^2+SIN((RADIANS($N$3:$N$473-I3696))/2)^2*COS(RADIANS($M$3:$M$473))*COS(RADIANS(H3696))),$L$3:$L$473)</f>
        <v>n276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t="str" cm="1">
        <f t="array" ref="J3697">LOOKUP(1,1/FREQUENCY(0,SIN((RADIANS($M$3:$M$473-H3697))/2)^2+SIN((RADIANS($N$3:$N$473-I3697))/2)^2*COS(RADIANS($M$3:$M$473))*COS(RADIANS(H3697))),$L$3:$L$473)</f>
        <v>n276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t="str" cm="1">
        <f t="array" ref="J3698">LOOKUP(1,1/FREQUENCY(0,SIN((RADIANS($M$3:$M$473-H3698))/2)^2+SIN((RADIANS($N$3:$N$473-I3698))/2)^2*COS(RADIANS($M$3:$M$473))*COS(RADIANS(H3698))),$L$3:$L$473)</f>
        <v>n242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t="str" cm="1">
        <f t="array" ref="J3699">LOOKUP(1,1/FREQUENCY(0,SIN((RADIANS($M$3:$M$473-H3699))/2)^2+SIN((RADIANS($N$3:$N$473-I3699))/2)^2*COS(RADIANS($M$3:$M$473))*COS(RADIANS(H3699))),$L$3:$L$473)</f>
        <v>n276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t="str" cm="1">
        <f t="array" ref="J3700">LOOKUP(1,1/FREQUENCY(0,SIN((RADIANS($M$3:$M$473-H3700))/2)^2+SIN((RADIANS($N$3:$N$473-I3700))/2)^2*COS(RADIANS($M$3:$M$473))*COS(RADIANS(H3700))),$L$3:$L$473)</f>
        <v>n276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t="str" cm="1">
        <f t="array" ref="J3701">LOOKUP(1,1/FREQUENCY(0,SIN((RADIANS($M$3:$M$473-H3701))/2)^2+SIN((RADIANS($N$3:$N$473-I3701))/2)^2*COS(RADIANS($M$3:$M$473))*COS(RADIANS(H3701))),$L$3:$L$473)</f>
        <v>n276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t="str" cm="1">
        <f t="array" ref="J3702">LOOKUP(1,1/FREQUENCY(0,SIN((RADIANS($M$3:$M$473-H3702))/2)^2+SIN((RADIANS($N$3:$N$473-I3702))/2)^2*COS(RADIANS($M$3:$M$473))*COS(RADIANS(H3702))),$L$3:$L$473)</f>
        <v>n242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t="str" cm="1">
        <f t="array" ref="J3703">LOOKUP(1,1/FREQUENCY(0,SIN((RADIANS($M$3:$M$473-H3703))/2)^2+SIN((RADIANS($N$3:$N$473-I3703))/2)^2*COS(RADIANS($M$3:$M$473))*COS(RADIANS(H3703))),$L$3:$L$473)</f>
        <v>n276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t="str" cm="1">
        <f t="array" ref="J3704">LOOKUP(1,1/FREQUENCY(0,SIN((RADIANS($M$3:$M$473-H3704))/2)^2+SIN((RADIANS($N$3:$N$473-I3704))/2)^2*COS(RADIANS($M$3:$M$473))*COS(RADIANS(H3704))),$L$3:$L$473)</f>
        <v>n276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t="str" cm="1">
        <f t="array" ref="J3705">LOOKUP(1,1/FREQUENCY(0,SIN((RADIANS($M$3:$M$473-H3705))/2)^2+SIN((RADIANS($N$3:$N$473-I3705))/2)^2*COS(RADIANS($M$3:$M$473))*COS(RADIANS(H3705))),$L$3:$L$473)</f>
        <v>n276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t="str" cm="1">
        <f t="array" ref="J3706">LOOKUP(1,1/FREQUENCY(0,SIN((RADIANS($M$3:$M$473-H3706))/2)^2+SIN((RADIANS($N$3:$N$473-I3706))/2)^2*COS(RADIANS($M$3:$M$473))*COS(RADIANS(H3706))),$L$3:$L$473)</f>
        <v>n254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t="str" cm="1">
        <f t="array" ref="J3707">LOOKUP(1,1/FREQUENCY(0,SIN((RADIANS($M$3:$M$473-H3707))/2)^2+SIN((RADIANS($N$3:$N$473-I3707))/2)^2*COS(RADIANS($M$3:$M$473))*COS(RADIANS(H3707))),$L$3:$L$473)</f>
        <v>n276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t="str" cm="1">
        <f t="array" ref="J3708">LOOKUP(1,1/FREQUENCY(0,SIN((RADIANS($M$3:$M$473-H3708))/2)^2+SIN((RADIANS($N$3:$N$473-I3708))/2)^2*COS(RADIANS($M$3:$M$473))*COS(RADIANS(H3708))),$L$3:$L$473)</f>
        <v>n242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t="str" cm="1">
        <f t="array" ref="J3709">LOOKUP(1,1/FREQUENCY(0,SIN((RADIANS($M$3:$M$473-H3709))/2)^2+SIN((RADIANS($N$3:$N$473-I3709))/2)^2*COS(RADIANS($M$3:$M$473))*COS(RADIANS(H3709))),$L$3:$L$473)</f>
        <v>n242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t="str" cm="1">
        <f t="array" ref="J3710">LOOKUP(1,1/FREQUENCY(0,SIN((RADIANS($M$3:$M$473-H3710))/2)^2+SIN((RADIANS($N$3:$N$473-I3710))/2)^2*COS(RADIANS($M$3:$M$473))*COS(RADIANS(H3710))),$L$3:$L$473)</f>
        <v>n242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t="str" cm="1">
        <f t="array" ref="J3711">LOOKUP(1,1/FREQUENCY(0,SIN((RADIANS($M$3:$M$473-H3711))/2)^2+SIN((RADIANS($N$3:$N$473-I3711))/2)^2*COS(RADIANS($M$3:$M$473))*COS(RADIANS(H3711))),$L$3:$L$473)</f>
        <v>n276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t="str" cm="1">
        <f t="array" ref="J3712">LOOKUP(1,1/FREQUENCY(0,SIN((RADIANS($M$3:$M$473-H3712))/2)^2+SIN((RADIANS($N$3:$N$473-I3712))/2)^2*COS(RADIANS($M$3:$M$473))*COS(RADIANS(H3712))),$L$3:$L$473)</f>
        <v>n242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t="str" cm="1">
        <f t="array" ref="J3713">LOOKUP(1,1/FREQUENCY(0,SIN((RADIANS($M$3:$M$473-H3713))/2)^2+SIN((RADIANS($N$3:$N$473-I3713))/2)^2*COS(RADIANS($M$3:$M$473))*COS(RADIANS(H3713))),$L$3:$L$473)</f>
        <v>n276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t="str" cm="1">
        <f t="array" ref="J3714">LOOKUP(1,1/FREQUENCY(0,SIN((RADIANS($M$3:$M$473-H3714))/2)^2+SIN((RADIANS($N$3:$N$473-I3714))/2)^2*COS(RADIANS($M$3:$M$473))*COS(RADIANS(H3714))),$L$3:$L$473)</f>
        <v>n276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t="str" cm="1">
        <f t="array" ref="J3715">LOOKUP(1,1/FREQUENCY(0,SIN((RADIANS($M$3:$M$473-H3715))/2)^2+SIN((RADIANS($N$3:$N$473-I3715))/2)^2*COS(RADIANS($M$3:$M$473))*COS(RADIANS(H3715))),$L$3:$L$473)</f>
        <v>n276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t="str" cm="1">
        <f t="array" ref="J3716">LOOKUP(1,1/FREQUENCY(0,SIN((RADIANS($M$3:$M$473-H3716))/2)^2+SIN((RADIANS($N$3:$N$473-I3716))/2)^2*COS(RADIANS($M$3:$M$473))*COS(RADIANS(H3716))),$L$3:$L$473)</f>
        <v>n276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t="str" cm="1">
        <f t="array" ref="J3717">LOOKUP(1,1/FREQUENCY(0,SIN((RADIANS($M$3:$M$473-H3717))/2)^2+SIN((RADIANS($N$3:$N$473-I3717))/2)^2*COS(RADIANS($M$3:$M$473))*COS(RADIANS(H3717))),$L$3:$L$473)</f>
        <v>n254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t="str" cm="1">
        <f t="array" ref="J3718">LOOKUP(1,1/FREQUENCY(0,SIN((RADIANS($M$3:$M$473-H3718))/2)^2+SIN((RADIANS($N$3:$N$473-I3718))/2)^2*COS(RADIANS($M$3:$M$473))*COS(RADIANS(H3718))),$L$3:$L$473)</f>
        <v>n276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t="str" cm="1">
        <f t="array" ref="J3719">LOOKUP(1,1/FREQUENCY(0,SIN((RADIANS($M$3:$M$473-H3719))/2)^2+SIN((RADIANS($N$3:$N$473-I3719))/2)^2*COS(RADIANS($M$3:$M$473))*COS(RADIANS(H3719))),$L$3:$L$473)</f>
        <v>n276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t="str" cm="1">
        <f t="array" ref="J3720">LOOKUP(1,1/FREQUENCY(0,SIN((RADIANS($M$3:$M$473-H3720))/2)^2+SIN((RADIANS($N$3:$N$473-I3720))/2)^2*COS(RADIANS($M$3:$M$473))*COS(RADIANS(H3720))),$L$3:$L$473)</f>
        <v>n254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t="str" cm="1">
        <f t="array" ref="J3721">LOOKUP(1,1/FREQUENCY(0,SIN((RADIANS($M$3:$M$473-H3721))/2)^2+SIN((RADIANS($N$3:$N$473-I3721))/2)^2*COS(RADIANS($M$3:$M$473))*COS(RADIANS(H3721))),$L$3:$L$473)</f>
        <v>n276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t="str" cm="1">
        <f t="array" ref="J3722">LOOKUP(1,1/FREQUENCY(0,SIN((RADIANS($M$3:$M$473-H3722))/2)^2+SIN((RADIANS($N$3:$N$473-I3722))/2)^2*COS(RADIANS($M$3:$M$473))*COS(RADIANS(H3722))),$L$3:$L$473)</f>
        <v>n276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t="str" cm="1">
        <f t="array" ref="J3723">LOOKUP(1,1/FREQUENCY(0,SIN((RADIANS($M$3:$M$473-H3723))/2)^2+SIN((RADIANS($N$3:$N$473-I3723))/2)^2*COS(RADIANS($M$3:$M$473))*COS(RADIANS(H3723))),$L$3:$L$473)</f>
        <v>n276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t="str" cm="1">
        <f t="array" ref="J3724">LOOKUP(1,1/FREQUENCY(0,SIN((RADIANS($M$3:$M$473-H3724))/2)^2+SIN((RADIANS($N$3:$N$473-I3724))/2)^2*COS(RADIANS($M$3:$M$473))*COS(RADIANS(H3724))),$L$3:$L$473)</f>
        <v>n276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t="str" cm="1">
        <f t="array" ref="J3725">LOOKUP(1,1/FREQUENCY(0,SIN((RADIANS($M$3:$M$473-H3725))/2)^2+SIN((RADIANS($N$3:$N$473-I3725))/2)^2*COS(RADIANS($M$3:$M$473))*COS(RADIANS(H3725))),$L$3:$L$473)</f>
        <v>n276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t="str" cm="1">
        <f t="array" ref="J3726">LOOKUP(1,1/FREQUENCY(0,SIN((RADIANS($M$3:$M$473-H3726))/2)^2+SIN((RADIANS($N$3:$N$473-I3726))/2)^2*COS(RADIANS($M$3:$M$473))*COS(RADIANS(H3726))),$L$3:$L$473)</f>
        <v>n276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t="str" cm="1">
        <f t="array" ref="J3727">LOOKUP(1,1/FREQUENCY(0,SIN((RADIANS($M$3:$M$473-H3727))/2)^2+SIN((RADIANS($N$3:$N$473-I3727))/2)^2*COS(RADIANS($M$3:$M$473))*COS(RADIANS(H3727))),$L$3:$L$473)</f>
        <v>n276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t="str" cm="1">
        <f t="array" ref="J3728">LOOKUP(1,1/FREQUENCY(0,SIN((RADIANS($M$3:$M$473-H3728))/2)^2+SIN((RADIANS($N$3:$N$473-I3728))/2)^2*COS(RADIANS($M$3:$M$473))*COS(RADIANS(H3728))),$L$3:$L$473)</f>
        <v>n276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t="str" cm="1">
        <f t="array" ref="J3729">LOOKUP(1,1/FREQUENCY(0,SIN((RADIANS($M$3:$M$473-H3729))/2)^2+SIN((RADIANS($N$3:$N$473-I3729))/2)^2*COS(RADIANS($M$3:$M$473))*COS(RADIANS(H3729))),$L$3:$L$473)</f>
        <v>n276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t="str" cm="1">
        <f t="array" ref="J3730">LOOKUP(1,1/FREQUENCY(0,SIN((RADIANS($M$3:$M$473-H3730))/2)^2+SIN((RADIANS($N$3:$N$473-I3730))/2)^2*COS(RADIANS($M$3:$M$473))*COS(RADIANS(H3730))),$L$3:$L$473)</f>
        <v>n276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t="str" cm="1">
        <f t="array" ref="J3731">LOOKUP(1,1/FREQUENCY(0,SIN((RADIANS($M$3:$M$473-H3731))/2)^2+SIN((RADIANS($N$3:$N$473-I3731))/2)^2*COS(RADIANS($M$3:$M$473))*COS(RADIANS(H3731))),$L$3:$L$473)</f>
        <v>n254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t="str" cm="1">
        <f t="array" ref="J3732">LOOKUP(1,1/FREQUENCY(0,SIN((RADIANS($M$3:$M$473-H3732))/2)^2+SIN((RADIANS($N$3:$N$473-I3732))/2)^2*COS(RADIANS($M$3:$M$473))*COS(RADIANS(H3732))),$L$3:$L$473)</f>
        <v>n254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t="str" cm="1">
        <f t="array" ref="J3733">LOOKUP(1,1/FREQUENCY(0,SIN((RADIANS($M$3:$M$473-H3733))/2)^2+SIN((RADIANS($N$3:$N$473-I3733))/2)^2*COS(RADIANS($M$3:$M$473))*COS(RADIANS(H3733))),$L$3:$L$473)</f>
        <v>n276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t="str" cm="1">
        <f t="array" ref="J3734">LOOKUP(1,1/FREQUENCY(0,SIN((RADIANS($M$3:$M$473-H3734))/2)^2+SIN((RADIANS($N$3:$N$473-I3734))/2)^2*COS(RADIANS($M$3:$M$473))*COS(RADIANS(H3734))),$L$3:$L$473)</f>
        <v>n276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t="str" cm="1">
        <f t="array" ref="J3735">LOOKUP(1,1/FREQUENCY(0,SIN((RADIANS($M$3:$M$473-H3735))/2)^2+SIN((RADIANS($N$3:$N$473-I3735))/2)^2*COS(RADIANS($M$3:$M$473))*COS(RADIANS(H3735))),$L$3:$L$473)</f>
        <v>n242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t="str" cm="1">
        <f t="array" ref="J3736">LOOKUP(1,1/FREQUENCY(0,SIN((RADIANS($M$3:$M$473-H3736))/2)^2+SIN((RADIANS($N$3:$N$473-I3736))/2)^2*COS(RADIANS($M$3:$M$473))*COS(RADIANS(H3736))),$L$3:$L$473)</f>
        <v>n276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t="str" cm="1">
        <f t="array" ref="J3737">LOOKUP(1,1/FREQUENCY(0,SIN((RADIANS($M$3:$M$473-H3737))/2)^2+SIN((RADIANS($N$3:$N$473-I3737))/2)^2*COS(RADIANS($M$3:$M$473))*COS(RADIANS(H3737))),$L$3:$L$473)</f>
        <v>n276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t="str" cm="1">
        <f t="array" ref="J3738">LOOKUP(1,1/FREQUENCY(0,SIN((RADIANS($M$3:$M$473-H3738))/2)^2+SIN((RADIANS($N$3:$N$473-I3738))/2)^2*COS(RADIANS($M$3:$M$473))*COS(RADIANS(H3738))),$L$3:$L$473)</f>
        <v>n276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t="str" cm="1">
        <f t="array" ref="J3739">LOOKUP(1,1/FREQUENCY(0,SIN((RADIANS($M$3:$M$473-H3739))/2)^2+SIN((RADIANS($N$3:$N$473-I3739))/2)^2*COS(RADIANS($M$3:$M$473))*COS(RADIANS(H3739))),$L$3:$L$473)</f>
        <v>n276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t="str" cm="1">
        <f t="array" ref="J3740">LOOKUP(1,1/FREQUENCY(0,SIN((RADIANS($M$3:$M$473-H3740))/2)^2+SIN((RADIANS($N$3:$N$473-I3740))/2)^2*COS(RADIANS($M$3:$M$473))*COS(RADIANS(H3740))),$L$3:$L$473)</f>
        <v>n276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t="str" cm="1">
        <f t="array" ref="J3741">LOOKUP(1,1/FREQUENCY(0,SIN((RADIANS($M$3:$M$473-H3741))/2)^2+SIN((RADIANS($N$3:$N$473-I3741))/2)^2*COS(RADIANS($M$3:$M$473))*COS(RADIANS(H3741))),$L$3:$L$473)</f>
        <v>n276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t="str" cm="1">
        <f t="array" ref="J3742">LOOKUP(1,1/FREQUENCY(0,SIN((RADIANS($M$3:$M$473-H3742))/2)^2+SIN((RADIANS($N$3:$N$473-I3742))/2)^2*COS(RADIANS($M$3:$M$473))*COS(RADIANS(H3742))),$L$3:$L$473)</f>
        <v>n276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t="str" cm="1">
        <f t="array" ref="J3743">LOOKUP(1,1/FREQUENCY(0,SIN((RADIANS($M$3:$M$473-H3743))/2)^2+SIN((RADIANS($N$3:$N$473-I3743))/2)^2*COS(RADIANS($M$3:$M$473))*COS(RADIANS(H3743))),$L$3:$L$473)</f>
        <v>n276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t="str" cm="1">
        <f t="array" ref="J3744">LOOKUP(1,1/FREQUENCY(0,SIN((RADIANS($M$3:$M$473-H3744))/2)^2+SIN((RADIANS($N$3:$N$473-I3744))/2)^2*COS(RADIANS($M$3:$M$473))*COS(RADIANS(H3744))),$L$3:$L$473)</f>
        <v>n276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t="str" cm="1">
        <f t="array" ref="J3745">LOOKUP(1,1/FREQUENCY(0,SIN((RADIANS($M$3:$M$473-H3745))/2)^2+SIN((RADIANS($N$3:$N$473-I3745))/2)^2*COS(RADIANS($M$3:$M$473))*COS(RADIANS(H3745))),$L$3:$L$473)</f>
        <v>n276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t="str" cm="1">
        <f t="array" ref="J3746">LOOKUP(1,1/FREQUENCY(0,SIN((RADIANS($M$3:$M$473-H3746))/2)^2+SIN((RADIANS($N$3:$N$473-I3746))/2)^2*COS(RADIANS($M$3:$M$473))*COS(RADIANS(H3746))),$L$3:$L$473)</f>
        <v>n276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t="str" cm="1">
        <f t="array" ref="J3747">LOOKUP(1,1/FREQUENCY(0,SIN((RADIANS($M$3:$M$473-H3747))/2)^2+SIN((RADIANS($N$3:$N$473-I3747))/2)^2*COS(RADIANS($M$3:$M$473))*COS(RADIANS(H3747))),$L$3:$L$473)</f>
        <v>n242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t="str" cm="1">
        <f t="array" ref="J3748">LOOKUP(1,1/FREQUENCY(0,SIN((RADIANS($M$3:$M$473-H3748))/2)^2+SIN((RADIANS($N$3:$N$473-I3748))/2)^2*COS(RADIANS($M$3:$M$473))*COS(RADIANS(H3748))),$L$3:$L$473)</f>
        <v>n276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t="str" cm="1">
        <f t="array" ref="J3749">LOOKUP(1,1/FREQUENCY(0,SIN((RADIANS($M$3:$M$473-H3749))/2)^2+SIN((RADIANS($N$3:$N$473-I3749))/2)^2*COS(RADIANS($M$3:$M$473))*COS(RADIANS(H3749))),$L$3:$L$473)</f>
        <v>n276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t="str" cm="1">
        <f t="array" ref="J3750">LOOKUP(1,1/FREQUENCY(0,SIN((RADIANS($M$3:$M$473-H3750))/2)^2+SIN((RADIANS($N$3:$N$473-I3750))/2)^2*COS(RADIANS($M$3:$M$473))*COS(RADIANS(H3750))),$L$3:$L$473)</f>
        <v>n276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t="str" cm="1">
        <f t="array" ref="J3751">LOOKUP(1,1/FREQUENCY(0,SIN((RADIANS($M$3:$M$473-H3751))/2)^2+SIN((RADIANS($N$3:$N$473-I3751))/2)^2*COS(RADIANS($M$3:$M$473))*COS(RADIANS(H3751))),$L$3:$L$473)</f>
        <v>n276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t="str" cm="1">
        <f t="array" ref="J3752">LOOKUP(1,1/FREQUENCY(0,SIN((RADIANS($M$3:$M$473-H3752))/2)^2+SIN((RADIANS($N$3:$N$473-I3752))/2)^2*COS(RADIANS($M$3:$M$473))*COS(RADIANS(H3752))),$L$3:$L$473)</f>
        <v>n242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t="str" cm="1">
        <f t="array" ref="J3753">LOOKUP(1,1/FREQUENCY(0,SIN((RADIANS($M$3:$M$473-H3753))/2)^2+SIN((RADIANS($N$3:$N$473-I3753))/2)^2*COS(RADIANS($M$3:$M$473))*COS(RADIANS(H3753))),$L$3:$L$473)</f>
        <v>n276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t="str" cm="1">
        <f t="array" ref="J3754">LOOKUP(1,1/FREQUENCY(0,SIN((RADIANS($M$3:$M$473-H3754))/2)^2+SIN((RADIANS($N$3:$N$473-I3754))/2)^2*COS(RADIANS($M$3:$M$473))*COS(RADIANS(H3754))),$L$3:$L$473)</f>
        <v>n242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t="str" cm="1">
        <f t="array" ref="J3755">LOOKUP(1,1/FREQUENCY(0,SIN((RADIANS($M$3:$M$473-H3755))/2)^2+SIN((RADIANS($N$3:$N$473-I3755))/2)^2*COS(RADIANS($M$3:$M$473))*COS(RADIANS(H3755))),$L$3:$L$473)</f>
        <v>n276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t="str" cm="1">
        <f t="array" ref="J3756">LOOKUP(1,1/FREQUENCY(0,SIN((RADIANS($M$3:$M$473-H3756))/2)^2+SIN((RADIANS($N$3:$N$473-I3756))/2)^2*COS(RADIANS($M$3:$M$473))*COS(RADIANS(H3756))),$L$3:$L$473)</f>
        <v>n242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t="str" cm="1">
        <f t="array" ref="J3757">LOOKUP(1,1/FREQUENCY(0,SIN((RADIANS($M$3:$M$473-H3757))/2)^2+SIN((RADIANS($N$3:$N$473-I3757))/2)^2*COS(RADIANS($M$3:$M$473))*COS(RADIANS(H3757))),$L$3:$L$473)</f>
        <v>n242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t="str" cm="1">
        <f t="array" ref="J3758">LOOKUP(1,1/FREQUENCY(0,SIN((RADIANS($M$3:$M$473-H3758))/2)^2+SIN((RADIANS($N$3:$N$473-I3758))/2)^2*COS(RADIANS($M$3:$M$473))*COS(RADIANS(H3758))),$L$3:$L$473)</f>
        <v>n276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t="str" cm="1">
        <f t="array" ref="J3759">LOOKUP(1,1/FREQUENCY(0,SIN((RADIANS($M$3:$M$473-H3759))/2)^2+SIN((RADIANS($N$3:$N$473-I3759))/2)^2*COS(RADIANS($M$3:$M$473))*COS(RADIANS(H3759))),$L$3:$L$473)</f>
        <v>n242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t="str" cm="1">
        <f t="array" ref="J3760">LOOKUP(1,1/FREQUENCY(0,SIN((RADIANS($M$3:$M$473-H3760))/2)^2+SIN((RADIANS($N$3:$N$473-I3760))/2)^2*COS(RADIANS($M$3:$M$473))*COS(RADIANS(H3760))),$L$3:$L$473)</f>
        <v>n276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t="str" cm="1">
        <f t="array" ref="J3761">LOOKUP(1,1/FREQUENCY(0,SIN((RADIANS($M$3:$M$473-H3761))/2)^2+SIN((RADIANS($N$3:$N$473-I3761))/2)^2*COS(RADIANS($M$3:$M$473))*COS(RADIANS(H3761))),$L$3:$L$473)</f>
        <v>n276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t="str" cm="1">
        <f t="array" ref="J3762">LOOKUP(1,1/FREQUENCY(0,SIN((RADIANS($M$3:$M$473-H3762))/2)^2+SIN((RADIANS($N$3:$N$473-I3762))/2)^2*COS(RADIANS($M$3:$M$473))*COS(RADIANS(H3762))),$L$3:$L$473)</f>
        <v>n276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t="str" cm="1">
        <f t="array" ref="J3763">LOOKUP(1,1/FREQUENCY(0,SIN((RADIANS($M$3:$M$473-H3763))/2)^2+SIN((RADIANS($N$3:$N$473-I3763))/2)^2*COS(RADIANS($M$3:$M$473))*COS(RADIANS(H3763))),$L$3:$L$473)</f>
        <v>n242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t="str" cm="1">
        <f t="array" ref="J3764">LOOKUP(1,1/FREQUENCY(0,SIN((RADIANS($M$3:$M$473-H3764))/2)^2+SIN((RADIANS($N$3:$N$473-I3764))/2)^2*COS(RADIANS($M$3:$M$473))*COS(RADIANS(H3764))),$L$3:$L$473)</f>
        <v>n242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t="str" cm="1">
        <f t="array" ref="J3765">LOOKUP(1,1/FREQUENCY(0,SIN((RADIANS($M$3:$M$473-H3765))/2)^2+SIN((RADIANS($N$3:$N$473-I3765))/2)^2*COS(RADIANS($M$3:$M$473))*COS(RADIANS(H3765))),$L$3:$L$473)</f>
        <v>n242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t="str" cm="1">
        <f t="array" ref="J3766">LOOKUP(1,1/FREQUENCY(0,SIN((RADIANS($M$3:$M$473-H3766))/2)^2+SIN((RADIANS($N$3:$N$473-I3766))/2)^2*COS(RADIANS($M$3:$M$473))*COS(RADIANS(H3766))),$L$3:$L$473)</f>
        <v>n242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t="str" cm="1">
        <f t="array" ref="J3767">LOOKUP(1,1/FREQUENCY(0,SIN((RADIANS($M$3:$M$473-H3767))/2)^2+SIN((RADIANS($N$3:$N$473-I3767))/2)^2*COS(RADIANS($M$3:$M$473))*COS(RADIANS(H3767))),$L$3:$L$473)</f>
        <v>n242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t="str" cm="1">
        <f t="array" ref="J3768">LOOKUP(1,1/FREQUENCY(0,SIN((RADIANS($M$3:$M$473-H3768))/2)^2+SIN((RADIANS($N$3:$N$473-I3768))/2)^2*COS(RADIANS($M$3:$M$473))*COS(RADIANS(H3768))),$L$3:$L$473)</f>
        <v>n242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t="str" cm="1">
        <f t="array" ref="J3769">LOOKUP(1,1/FREQUENCY(0,SIN((RADIANS($M$3:$M$473-H3769))/2)^2+SIN((RADIANS($N$3:$N$473-I3769))/2)^2*COS(RADIANS($M$3:$M$473))*COS(RADIANS(H3769))),$L$3:$L$473)</f>
        <v>n242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t="str" cm="1">
        <f t="array" ref="J3770">LOOKUP(1,1/FREQUENCY(0,SIN((RADIANS($M$3:$M$473-H3770))/2)^2+SIN((RADIANS($N$3:$N$473-I3770))/2)^2*COS(RADIANS($M$3:$M$473))*COS(RADIANS(H3770))),$L$3:$L$473)</f>
        <v>n242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t="str" cm="1">
        <f t="array" ref="J3771">LOOKUP(1,1/FREQUENCY(0,SIN((RADIANS($M$3:$M$473-H3771))/2)^2+SIN((RADIANS($N$3:$N$473-I3771))/2)^2*COS(RADIANS($M$3:$M$473))*COS(RADIANS(H3771))),$L$3:$L$473)</f>
        <v>n242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t="str" cm="1">
        <f t="array" ref="J3772">LOOKUP(1,1/FREQUENCY(0,SIN((RADIANS($M$3:$M$473-H3772))/2)^2+SIN((RADIANS($N$3:$N$473-I3772))/2)^2*COS(RADIANS($M$3:$M$473))*COS(RADIANS(H3772))),$L$3:$L$473)</f>
        <v>n242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t="str" cm="1">
        <f t="array" ref="J3773">LOOKUP(1,1/FREQUENCY(0,SIN((RADIANS($M$3:$M$473-H3773))/2)^2+SIN((RADIANS($N$3:$N$473-I3773))/2)^2*COS(RADIANS($M$3:$M$473))*COS(RADIANS(H3773))),$L$3:$L$473)</f>
        <v>n242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t="str" cm="1">
        <f t="array" ref="J3774">LOOKUP(1,1/FREQUENCY(0,SIN((RADIANS($M$3:$M$473-H3774))/2)^2+SIN((RADIANS($N$3:$N$473-I3774))/2)^2*COS(RADIANS($M$3:$M$473))*COS(RADIANS(H3774))),$L$3:$L$473)</f>
        <v>n242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t="str" cm="1">
        <f t="array" ref="J3775">LOOKUP(1,1/FREQUENCY(0,SIN((RADIANS($M$3:$M$473-H3775))/2)^2+SIN((RADIANS($N$3:$N$473-I3775))/2)^2*COS(RADIANS($M$3:$M$473))*COS(RADIANS(H3775))),$L$3:$L$473)</f>
        <v>n242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t="str" cm="1">
        <f t="array" ref="J3776">LOOKUP(1,1/FREQUENCY(0,SIN((RADIANS($M$3:$M$473-H3776))/2)^2+SIN((RADIANS($N$3:$N$473-I3776))/2)^2*COS(RADIANS($M$3:$M$473))*COS(RADIANS(H3776))),$L$3:$L$473)</f>
        <v>n242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t="str" cm="1">
        <f t="array" ref="J3777">LOOKUP(1,1/FREQUENCY(0,SIN((RADIANS($M$3:$M$473-H3777))/2)^2+SIN((RADIANS($N$3:$N$473-I3777))/2)^2*COS(RADIANS($M$3:$M$473))*COS(RADIANS(H3777))),$L$3:$L$473)</f>
        <v>n242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t="str" cm="1">
        <f t="array" ref="J3778">LOOKUP(1,1/FREQUENCY(0,SIN((RADIANS($M$3:$M$473-H3778))/2)^2+SIN((RADIANS($N$3:$N$473-I3778))/2)^2*COS(RADIANS($M$3:$M$473))*COS(RADIANS(H3778))),$L$3:$L$473)</f>
        <v>n242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t="str" cm="1">
        <f t="array" ref="J3779">LOOKUP(1,1/FREQUENCY(0,SIN((RADIANS($M$3:$M$473-H3779))/2)^2+SIN((RADIANS($N$3:$N$473-I3779))/2)^2*COS(RADIANS($M$3:$M$473))*COS(RADIANS(H3779))),$L$3:$L$473)</f>
        <v>n242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t="str" cm="1">
        <f t="array" ref="J3780">LOOKUP(1,1/FREQUENCY(0,SIN((RADIANS($M$3:$M$473-H3780))/2)^2+SIN((RADIANS($N$3:$N$473-I3780))/2)^2*COS(RADIANS($M$3:$M$473))*COS(RADIANS(H3780))),$L$3:$L$473)</f>
        <v>n242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t="str" cm="1">
        <f t="array" ref="J3781">LOOKUP(1,1/FREQUENCY(0,SIN((RADIANS($M$3:$M$473-H3781))/2)^2+SIN((RADIANS($N$3:$N$473-I3781))/2)^2*COS(RADIANS($M$3:$M$473))*COS(RADIANS(H3781))),$L$3:$L$473)</f>
        <v>n242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t="str" cm="1">
        <f t="array" ref="J3782">LOOKUP(1,1/FREQUENCY(0,SIN((RADIANS($M$3:$M$473-H3782))/2)^2+SIN((RADIANS($N$3:$N$473-I3782))/2)^2*COS(RADIANS($M$3:$M$473))*COS(RADIANS(H3782))),$L$3:$L$473)</f>
        <v>n242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t="str" cm="1">
        <f t="array" ref="J3783">LOOKUP(1,1/FREQUENCY(0,SIN((RADIANS($M$3:$M$473-H3783))/2)^2+SIN((RADIANS($N$3:$N$473-I3783))/2)^2*COS(RADIANS($M$3:$M$473))*COS(RADIANS(H3783))),$L$3:$L$473)</f>
        <v>n242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t="str" cm="1">
        <f t="array" ref="J3784">LOOKUP(1,1/FREQUENCY(0,SIN((RADIANS($M$3:$M$473-H3784))/2)^2+SIN((RADIANS($N$3:$N$473-I3784))/2)^2*COS(RADIANS($M$3:$M$473))*COS(RADIANS(H3784))),$L$3:$L$473)</f>
        <v>n242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t="str" cm="1">
        <f t="array" ref="J3785">LOOKUP(1,1/FREQUENCY(0,SIN((RADIANS($M$3:$M$473-H3785))/2)^2+SIN((RADIANS($N$3:$N$473-I3785))/2)^2*COS(RADIANS($M$3:$M$473))*COS(RADIANS(H3785))),$L$3:$L$473)</f>
        <v>n242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t="str" cm="1">
        <f t="array" ref="J3786">LOOKUP(1,1/FREQUENCY(0,SIN((RADIANS($M$3:$M$473-H3786))/2)^2+SIN((RADIANS($N$3:$N$473-I3786))/2)^2*COS(RADIANS($M$3:$M$473))*COS(RADIANS(H3786))),$L$3:$L$473)</f>
        <v>n242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t="str" cm="1">
        <f t="array" ref="J3787">LOOKUP(1,1/FREQUENCY(0,SIN((RADIANS($M$3:$M$473-H3787))/2)^2+SIN((RADIANS($N$3:$N$473-I3787))/2)^2*COS(RADIANS($M$3:$M$473))*COS(RADIANS(H3787))),$L$3:$L$473)</f>
        <v>n242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t="str" cm="1">
        <f t="array" ref="J3788">LOOKUP(1,1/FREQUENCY(0,SIN((RADIANS($M$3:$M$473-H3788))/2)^2+SIN((RADIANS($N$3:$N$473-I3788))/2)^2*COS(RADIANS($M$3:$M$473))*COS(RADIANS(H3788))),$L$3:$L$473)</f>
        <v>n242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t="str" cm="1">
        <f t="array" ref="J3789">LOOKUP(1,1/FREQUENCY(0,SIN((RADIANS($M$3:$M$473-H3789))/2)^2+SIN((RADIANS($N$3:$N$473-I3789))/2)^2*COS(RADIANS($M$3:$M$473))*COS(RADIANS(H3789))),$L$3:$L$473)</f>
        <v>n242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t="str" cm="1">
        <f t="array" ref="J3790">LOOKUP(1,1/FREQUENCY(0,SIN((RADIANS($M$3:$M$473-H3790))/2)^2+SIN((RADIANS($N$3:$N$473-I3790))/2)^2*COS(RADIANS($M$3:$M$473))*COS(RADIANS(H3790))),$L$3:$L$473)</f>
        <v>n242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t="str" cm="1">
        <f t="array" ref="J3791">LOOKUP(1,1/FREQUENCY(0,SIN((RADIANS($M$3:$M$473-H3791))/2)^2+SIN((RADIANS($N$3:$N$473-I3791))/2)^2*COS(RADIANS($M$3:$M$473))*COS(RADIANS(H3791))),$L$3:$L$473)</f>
        <v>n242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t="str" cm="1">
        <f t="array" ref="J3792">LOOKUP(1,1/FREQUENCY(0,SIN((RADIANS($M$3:$M$473-H3792))/2)^2+SIN((RADIANS($N$3:$N$473-I3792))/2)^2*COS(RADIANS($M$3:$M$473))*COS(RADIANS(H3792))),$L$3:$L$473)</f>
        <v>n242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t="str" cm="1">
        <f t="array" ref="J3793">LOOKUP(1,1/FREQUENCY(0,SIN((RADIANS($M$3:$M$473-H3793))/2)^2+SIN((RADIANS($N$3:$N$473-I3793))/2)^2*COS(RADIANS($M$3:$M$473))*COS(RADIANS(H3793))),$L$3:$L$473)</f>
        <v>n242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t="str" cm="1">
        <f t="array" ref="J3794">LOOKUP(1,1/FREQUENCY(0,SIN((RADIANS($M$3:$M$473-H3794))/2)^2+SIN((RADIANS($N$3:$N$473-I3794))/2)^2*COS(RADIANS($M$3:$M$473))*COS(RADIANS(H3794))),$L$3:$L$473)</f>
        <v>n120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t="str" cm="1">
        <f t="array" ref="J3795">LOOKUP(1,1/FREQUENCY(0,SIN((RADIANS($M$3:$M$473-H3795))/2)^2+SIN((RADIANS($N$3:$N$473-I3795))/2)^2*COS(RADIANS($M$3:$M$473))*COS(RADIANS(H3795))),$L$3:$L$473)</f>
        <v>n120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t="str" cm="1">
        <f t="array" ref="J3796">LOOKUP(1,1/FREQUENCY(0,SIN((RADIANS($M$3:$M$473-H3796))/2)^2+SIN((RADIANS($N$3:$N$473-I3796))/2)^2*COS(RADIANS($M$3:$M$473))*COS(RADIANS(H3796))),$L$3:$L$473)</f>
        <v>n120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t="str" cm="1">
        <f t="array" ref="J3797">LOOKUP(1,1/FREQUENCY(0,SIN((RADIANS($M$3:$M$473-H3797))/2)^2+SIN((RADIANS($N$3:$N$473-I3797))/2)^2*COS(RADIANS($M$3:$M$473))*COS(RADIANS(H3797))),$L$3:$L$473)</f>
        <v>n120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t="str" cm="1">
        <f t="array" ref="J3798">LOOKUP(1,1/FREQUENCY(0,SIN((RADIANS($M$3:$M$473-H3798))/2)^2+SIN((RADIANS($N$3:$N$473-I3798))/2)^2*COS(RADIANS($M$3:$M$473))*COS(RADIANS(H3798))),$L$3:$L$473)</f>
        <v>n120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t="str" cm="1">
        <f t="array" ref="J3799">LOOKUP(1,1/FREQUENCY(0,SIN((RADIANS($M$3:$M$473-H3799))/2)^2+SIN((RADIANS($N$3:$N$473-I3799))/2)^2*COS(RADIANS($M$3:$M$473))*COS(RADIANS(H3799))),$L$3:$L$473)</f>
        <v>n120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t="str" cm="1">
        <f t="array" ref="J3800">LOOKUP(1,1/FREQUENCY(0,SIN((RADIANS($M$3:$M$473-H3800))/2)^2+SIN((RADIANS($N$3:$N$473-I3800))/2)^2*COS(RADIANS($M$3:$M$473))*COS(RADIANS(H3800))),$L$3:$L$473)</f>
        <v>n120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t="str" cm="1">
        <f t="array" ref="J3801">LOOKUP(1,1/FREQUENCY(0,SIN((RADIANS($M$3:$M$473-H3801))/2)^2+SIN((RADIANS($N$3:$N$473-I3801))/2)^2*COS(RADIANS($M$3:$M$473))*COS(RADIANS(H3801))),$L$3:$L$473)</f>
        <v>n268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t="str" cm="1">
        <f t="array" ref="J3802">LOOKUP(1,1/FREQUENCY(0,SIN((RADIANS($M$3:$M$473-H3802))/2)^2+SIN((RADIANS($N$3:$N$473-I3802))/2)^2*COS(RADIANS($M$3:$M$473))*COS(RADIANS(H3802))),$L$3:$L$473)</f>
        <v>n120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t="str" cm="1">
        <f t="array" ref="J3803">LOOKUP(1,1/FREQUENCY(0,SIN((RADIANS($M$3:$M$473-H3803))/2)^2+SIN((RADIANS($N$3:$N$473-I3803))/2)^2*COS(RADIANS($M$3:$M$473))*COS(RADIANS(H3803))),$L$3:$L$473)</f>
        <v>n120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t="str" cm="1">
        <f t="array" ref="J3804">LOOKUP(1,1/FREQUENCY(0,SIN((RADIANS($M$3:$M$473-H3804))/2)^2+SIN((RADIANS($N$3:$N$473-I3804))/2)^2*COS(RADIANS($M$3:$M$473))*COS(RADIANS(H3804))),$L$3:$L$473)</f>
        <v>n120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t="str" cm="1">
        <f t="array" ref="J3805">LOOKUP(1,1/FREQUENCY(0,SIN((RADIANS($M$3:$M$473-H3805))/2)^2+SIN((RADIANS($N$3:$N$473-I3805))/2)^2*COS(RADIANS($M$3:$M$473))*COS(RADIANS(H3805))),$L$3:$L$473)</f>
        <v>n120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t="str" cm="1">
        <f t="array" ref="J3806">LOOKUP(1,1/FREQUENCY(0,SIN((RADIANS($M$3:$M$473-H3806))/2)^2+SIN((RADIANS($N$3:$N$473-I3806))/2)^2*COS(RADIANS($M$3:$M$473))*COS(RADIANS(H3806))),$L$3:$L$473)</f>
        <v>n120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t="str" cm="1">
        <f t="array" ref="J3807">LOOKUP(1,1/FREQUENCY(0,SIN((RADIANS($M$3:$M$473-H3807))/2)^2+SIN((RADIANS($N$3:$N$473-I3807))/2)^2*COS(RADIANS($M$3:$M$473))*COS(RADIANS(H3807))),$L$3:$L$473)</f>
        <v>n120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t="str" cm="1">
        <f t="array" ref="J3808">LOOKUP(1,1/FREQUENCY(0,SIN((RADIANS($M$3:$M$473-H3808))/2)^2+SIN((RADIANS($N$3:$N$473-I3808))/2)^2*COS(RADIANS($M$3:$M$473))*COS(RADIANS(H3808))),$L$3:$L$473)</f>
        <v>n120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t="str" cm="1">
        <f t="array" ref="J3809">LOOKUP(1,1/FREQUENCY(0,SIN((RADIANS($M$3:$M$473-H3809))/2)^2+SIN((RADIANS($N$3:$N$473-I3809))/2)^2*COS(RADIANS($M$3:$M$473))*COS(RADIANS(H3809))),$L$3:$L$473)</f>
        <v>n120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t="str" cm="1">
        <f t="array" ref="J3810">LOOKUP(1,1/FREQUENCY(0,SIN((RADIANS($M$3:$M$473-H3810))/2)^2+SIN((RADIANS($N$3:$N$473-I3810))/2)^2*COS(RADIANS($M$3:$M$473))*COS(RADIANS(H3810))),$L$3:$L$473)</f>
        <v>n120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t="str" cm="1">
        <f t="array" ref="J3811">LOOKUP(1,1/FREQUENCY(0,SIN((RADIANS($M$3:$M$473-H3811))/2)^2+SIN((RADIANS($N$3:$N$473-I3811))/2)^2*COS(RADIANS($M$3:$M$473))*COS(RADIANS(H3811))),$L$3:$L$473)</f>
        <v>n120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t="str" cm="1">
        <f t="array" ref="J3812">LOOKUP(1,1/FREQUENCY(0,SIN((RADIANS($M$3:$M$473-H3812))/2)^2+SIN((RADIANS($N$3:$N$473-I3812))/2)^2*COS(RADIANS($M$3:$M$473))*COS(RADIANS(H3812))),$L$3:$L$473)</f>
        <v>n120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t="str" cm="1">
        <f t="array" ref="J3813">LOOKUP(1,1/FREQUENCY(0,SIN((RADIANS($M$3:$M$473-H3813))/2)^2+SIN((RADIANS($N$3:$N$473-I3813))/2)^2*COS(RADIANS($M$3:$M$473))*COS(RADIANS(H3813))),$L$3:$L$473)</f>
        <v>n120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t="str" cm="1">
        <f t="array" ref="J3814">LOOKUP(1,1/FREQUENCY(0,SIN((RADIANS($M$3:$M$473-H3814))/2)^2+SIN((RADIANS($N$3:$N$473-I3814))/2)^2*COS(RADIANS($M$3:$M$473))*COS(RADIANS(H3814))),$L$3:$L$473)</f>
        <v>n120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t="str" cm="1">
        <f t="array" ref="J3815">LOOKUP(1,1/FREQUENCY(0,SIN((RADIANS($M$3:$M$473-H3815))/2)^2+SIN((RADIANS($N$3:$N$473-I3815))/2)^2*COS(RADIANS($M$3:$M$473))*COS(RADIANS(H3815))),$L$3:$L$473)</f>
        <v>n120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t="str" cm="1">
        <f t="array" ref="J3816">LOOKUP(1,1/FREQUENCY(0,SIN((RADIANS($M$3:$M$473-H3816))/2)^2+SIN((RADIANS($N$3:$N$473-I3816))/2)^2*COS(RADIANS($M$3:$M$473))*COS(RADIANS(H3816))),$L$3:$L$473)</f>
        <v>n120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t="str" cm="1">
        <f t="array" ref="J3817">LOOKUP(1,1/FREQUENCY(0,SIN((RADIANS($M$3:$M$473-H3817))/2)^2+SIN((RADIANS($N$3:$N$473-I3817))/2)^2*COS(RADIANS($M$3:$M$473))*COS(RADIANS(H3817))),$L$3:$L$473)</f>
        <v>n120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t="str" cm="1">
        <f t="array" ref="J3818">LOOKUP(1,1/FREQUENCY(0,SIN((RADIANS($M$3:$M$473-H3818))/2)^2+SIN((RADIANS($N$3:$N$473-I3818))/2)^2*COS(RADIANS($M$3:$M$473))*COS(RADIANS(H3818))),$L$3:$L$473)</f>
        <v>n120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t="str" cm="1">
        <f t="array" ref="J3819">LOOKUP(1,1/FREQUENCY(0,SIN((RADIANS($M$3:$M$473-H3819))/2)^2+SIN((RADIANS($N$3:$N$473-I3819))/2)^2*COS(RADIANS($M$3:$M$473))*COS(RADIANS(H3819))),$L$3:$L$473)</f>
        <v>n120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t="str" cm="1">
        <f t="array" ref="J3820">LOOKUP(1,1/FREQUENCY(0,SIN((RADIANS($M$3:$M$473-H3820))/2)^2+SIN((RADIANS($N$3:$N$473-I3820))/2)^2*COS(RADIANS($M$3:$M$473))*COS(RADIANS(H3820))),$L$3:$L$473)</f>
        <v>n120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t="str" cm="1">
        <f t="array" ref="J3821">LOOKUP(1,1/FREQUENCY(0,SIN((RADIANS($M$3:$M$473-H3821))/2)^2+SIN((RADIANS($N$3:$N$473-I3821))/2)^2*COS(RADIANS($M$3:$M$473))*COS(RADIANS(H3821))),$L$3:$L$473)</f>
        <v>n120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t="str" cm="1">
        <f t="array" ref="J3822">LOOKUP(1,1/FREQUENCY(0,SIN((RADIANS($M$3:$M$473-H3822))/2)^2+SIN((RADIANS($N$3:$N$473-I3822))/2)^2*COS(RADIANS($M$3:$M$473))*COS(RADIANS(H3822))),$L$3:$L$473)</f>
        <v>n120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t="str" cm="1">
        <f t="array" ref="J3823">LOOKUP(1,1/FREQUENCY(0,SIN((RADIANS($M$3:$M$473-H3823))/2)^2+SIN((RADIANS($N$3:$N$473-I3823))/2)^2*COS(RADIANS($M$3:$M$473))*COS(RADIANS(H3823))),$L$3:$L$473)</f>
        <v>n120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t="str" cm="1">
        <f t="array" ref="J3824">LOOKUP(1,1/FREQUENCY(0,SIN((RADIANS($M$3:$M$473-H3824))/2)^2+SIN((RADIANS($N$3:$N$473-I3824))/2)^2*COS(RADIANS($M$3:$M$473))*COS(RADIANS(H3824))),$L$3:$L$473)</f>
        <v>n120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t="str" cm="1">
        <f t="array" ref="J3825">LOOKUP(1,1/FREQUENCY(0,SIN((RADIANS($M$3:$M$473-H3825))/2)^2+SIN((RADIANS($N$3:$N$473-I3825))/2)^2*COS(RADIANS($M$3:$M$473))*COS(RADIANS(H3825))),$L$3:$L$473)</f>
        <v>n120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t="str" cm="1">
        <f t="array" ref="J3826">LOOKUP(1,1/FREQUENCY(0,SIN((RADIANS($M$3:$M$473-H3826))/2)^2+SIN((RADIANS($N$3:$N$473-I3826))/2)^2*COS(RADIANS($M$3:$M$473))*COS(RADIANS(H3826))),$L$3:$L$473)</f>
        <v>n120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t="str" cm="1">
        <f t="array" ref="J3827">LOOKUP(1,1/FREQUENCY(0,SIN((RADIANS($M$3:$M$473-H3827))/2)^2+SIN((RADIANS($N$3:$N$473-I3827))/2)^2*COS(RADIANS($M$3:$M$473))*COS(RADIANS(H3827))),$L$3:$L$473)</f>
        <v>n120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t="str" cm="1">
        <f t="array" ref="J3828">LOOKUP(1,1/FREQUENCY(0,SIN((RADIANS($M$3:$M$473-H3828))/2)^2+SIN((RADIANS($N$3:$N$473-I3828))/2)^2*COS(RADIANS($M$3:$M$473))*COS(RADIANS(H3828))),$L$3:$L$473)</f>
        <v>n120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t="str" cm="1">
        <f t="array" ref="J3829">LOOKUP(1,1/FREQUENCY(0,SIN((RADIANS($M$3:$M$473-H3829))/2)^2+SIN((RADIANS($N$3:$N$473-I3829))/2)^2*COS(RADIANS($M$3:$M$473))*COS(RADIANS(H3829))),$L$3:$L$473)</f>
        <v>n120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t="str" cm="1">
        <f t="array" ref="J3830">LOOKUP(1,1/FREQUENCY(0,SIN((RADIANS($M$3:$M$473-H3830))/2)^2+SIN((RADIANS($N$3:$N$473-I3830))/2)^2*COS(RADIANS($M$3:$M$473))*COS(RADIANS(H3830))),$L$3:$L$473)</f>
        <v>n120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t="str" cm="1">
        <f t="array" ref="J3831">LOOKUP(1,1/FREQUENCY(0,SIN((RADIANS($M$3:$M$473-H3831))/2)^2+SIN((RADIANS($N$3:$N$473-I3831))/2)^2*COS(RADIANS($M$3:$M$473))*COS(RADIANS(H3831))),$L$3:$L$473)</f>
        <v>n120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t="str" cm="1">
        <f t="array" ref="J3832">LOOKUP(1,1/FREQUENCY(0,SIN((RADIANS($M$3:$M$473-H3832))/2)^2+SIN((RADIANS($N$3:$N$473-I3832))/2)^2*COS(RADIANS($M$3:$M$473))*COS(RADIANS(H3832))),$L$3:$L$473)</f>
        <v>n120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t="str" cm="1">
        <f t="array" ref="J3833">LOOKUP(1,1/FREQUENCY(0,SIN((RADIANS($M$3:$M$473-H3833))/2)^2+SIN((RADIANS($N$3:$N$473-I3833))/2)^2*COS(RADIANS($M$3:$M$473))*COS(RADIANS(H3833))),$L$3:$L$473)</f>
        <v>n120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t="str" cm="1">
        <f t="array" ref="J3834">LOOKUP(1,1/FREQUENCY(0,SIN((RADIANS($M$3:$M$473-H3834))/2)^2+SIN((RADIANS($N$3:$N$473-I3834))/2)^2*COS(RADIANS($M$3:$M$473))*COS(RADIANS(H3834))),$L$3:$L$473)</f>
        <v>n120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t="str" cm="1">
        <f t="array" ref="J3835">LOOKUP(1,1/FREQUENCY(0,SIN((RADIANS($M$3:$M$473-H3835))/2)^2+SIN((RADIANS($N$3:$N$473-I3835))/2)^2*COS(RADIANS($M$3:$M$473))*COS(RADIANS(H3835))),$L$3:$L$473)</f>
        <v>n120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t="str" cm="1">
        <f t="array" ref="J3836">LOOKUP(1,1/FREQUENCY(0,SIN((RADIANS($M$3:$M$473-H3836))/2)^2+SIN((RADIANS($N$3:$N$473-I3836))/2)^2*COS(RADIANS($M$3:$M$473))*COS(RADIANS(H3836))),$L$3:$L$473)</f>
        <v>n120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t="str" cm="1">
        <f t="array" ref="J3837">LOOKUP(1,1/FREQUENCY(0,SIN((RADIANS($M$3:$M$473-H3837))/2)^2+SIN((RADIANS($N$3:$N$473-I3837))/2)^2*COS(RADIANS($M$3:$M$473))*COS(RADIANS(H3837))),$L$3:$L$473)</f>
        <v>n276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t="str" cm="1">
        <f t="array" ref="J3838">LOOKUP(1,1/FREQUENCY(0,SIN((RADIANS($M$3:$M$473-H3838))/2)^2+SIN((RADIANS($N$3:$N$473-I3838))/2)^2*COS(RADIANS($M$3:$M$473))*COS(RADIANS(H3838))),$L$3:$L$473)</f>
        <v>n120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t="str" cm="1">
        <f t="array" ref="J3839">LOOKUP(1,1/FREQUENCY(0,SIN((RADIANS($M$3:$M$473-H3839))/2)^2+SIN((RADIANS($N$3:$N$473-I3839))/2)^2*COS(RADIANS($M$3:$M$473))*COS(RADIANS(H3839))),$L$3:$L$473)</f>
        <v>n120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t="str" cm="1">
        <f t="array" ref="J3840">LOOKUP(1,1/FREQUENCY(0,SIN((RADIANS($M$3:$M$473-H3840))/2)^2+SIN((RADIANS($N$3:$N$473-I3840))/2)^2*COS(RADIANS($M$3:$M$473))*COS(RADIANS(H3840))),$L$3:$L$473)</f>
        <v>n120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t="str" cm="1">
        <f t="array" ref="J3841">LOOKUP(1,1/FREQUENCY(0,SIN((RADIANS($M$3:$M$473-H3841))/2)^2+SIN((RADIANS($N$3:$N$473-I3841))/2)^2*COS(RADIANS($M$3:$M$473))*COS(RADIANS(H3841))),$L$3:$L$473)</f>
        <v>n120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t="str" cm="1">
        <f t="array" ref="J3842">LOOKUP(1,1/FREQUENCY(0,SIN((RADIANS($M$3:$M$473-H3842))/2)^2+SIN((RADIANS($N$3:$N$473-I3842))/2)^2*COS(RADIANS($M$3:$M$473))*COS(RADIANS(H3842))),$L$3:$L$473)</f>
        <v>n120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t="str" cm="1">
        <f t="array" ref="J3843">LOOKUP(1,1/FREQUENCY(0,SIN((RADIANS($M$3:$M$473-H3843))/2)^2+SIN((RADIANS($N$3:$N$473-I3843))/2)^2*COS(RADIANS($M$3:$M$473))*COS(RADIANS(H3843))),$L$3:$L$473)</f>
        <v>n120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t="str" cm="1">
        <f t="array" ref="J3844">LOOKUP(1,1/FREQUENCY(0,SIN((RADIANS($M$3:$M$473-H3844))/2)^2+SIN((RADIANS($N$3:$N$473-I3844))/2)^2*COS(RADIANS($M$3:$M$473))*COS(RADIANS(H3844))),$L$3:$L$473)</f>
        <v>n120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t="str" cm="1">
        <f t="array" ref="J3845">LOOKUP(1,1/FREQUENCY(0,SIN((RADIANS($M$3:$M$473-H3845))/2)^2+SIN((RADIANS($N$3:$N$473-I3845))/2)^2*COS(RADIANS($M$3:$M$473))*COS(RADIANS(H3845))),$L$3:$L$473)</f>
        <v>n276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t="str" cm="1">
        <f t="array" ref="J3846">LOOKUP(1,1/FREQUENCY(0,SIN((RADIANS($M$3:$M$473-H3846))/2)^2+SIN((RADIANS($N$3:$N$473-I3846))/2)^2*COS(RADIANS($M$3:$M$473))*COS(RADIANS(H3846))),$L$3:$L$473)</f>
        <v>n276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t="str" cm="1">
        <f t="array" ref="J3847">LOOKUP(1,1/FREQUENCY(0,SIN((RADIANS($M$3:$M$473-H3847))/2)^2+SIN((RADIANS($N$3:$N$473-I3847))/2)^2*COS(RADIANS($M$3:$M$473))*COS(RADIANS(H3847))),$L$3:$L$473)</f>
        <v>n276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t="str" cm="1">
        <f t="array" ref="J3848">LOOKUP(1,1/FREQUENCY(0,SIN((RADIANS($M$3:$M$473-H3848))/2)^2+SIN((RADIANS($N$3:$N$473-I3848))/2)^2*COS(RADIANS($M$3:$M$473))*COS(RADIANS(H3848))),$L$3:$L$473)</f>
        <v>n276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t="str" cm="1">
        <f t="array" ref="J3849">LOOKUP(1,1/FREQUENCY(0,SIN((RADIANS($M$3:$M$473-H3849))/2)^2+SIN((RADIANS($N$3:$N$473-I3849))/2)^2*COS(RADIANS($M$3:$M$473))*COS(RADIANS(H3849))),$L$3:$L$473)</f>
        <v>n242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t="str" cm="1">
        <f t="array" ref="J3850">LOOKUP(1,1/FREQUENCY(0,SIN((RADIANS($M$3:$M$473-H3850))/2)^2+SIN((RADIANS($N$3:$N$473-I3850))/2)^2*COS(RADIANS($M$3:$M$473))*COS(RADIANS(H3850))),$L$3:$L$473)</f>
        <v>n242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t="str" cm="1">
        <f t="array" ref="J3851">LOOKUP(1,1/FREQUENCY(0,SIN((RADIANS($M$3:$M$473-H3851))/2)^2+SIN((RADIANS($N$3:$N$473-I3851))/2)^2*COS(RADIANS($M$3:$M$473))*COS(RADIANS(H3851))),$L$3:$L$473)</f>
        <v>n276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t="str" cm="1">
        <f t="array" ref="J3852">LOOKUP(1,1/FREQUENCY(0,SIN((RADIANS($M$3:$M$473-H3852))/2)^2+SIN((RADIANS($N$3:$N$473-I3852))/2)^2*COS(RADIANS($M$3:$M$473))*COS(RADIANS(H3852))),$L$3:$L$473)</f>
        <v>n242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t="str" cm="1">
        <f t="array" ref="J3853">LOOKUP(1,1/FREQUENCY(0,SIN((RADIANS($M$3:$M$473-H3853))/2)^2+SIN((RADIANS($N$3:$N$473-I3853))/2)^2*COS(RADIANS($M$3:$M$473))*COS(RADIANS(H3853))),$L$3:$L$473)</f>
        <v>n242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t="str" cm="1">
        <f t="array" ref="J3854">LOOKUP(1,1/FREQUENCY(0,SIN((RADIANS($M$3:$M$473-H3854))/2)^2+SIN((RADIANS($N$3:$N$473-I3854))/2)^2*COS(RADIANS($M$3:$M$473))*COS(RADIANS(H3854))),$L$3:$L$473)</f>
        <v>n242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t="str" cm="1">
        <f t="array" ref="J3855">LOOKUP(1,1/FREQUENCY(0,SIN((RADIANS($M$3:$M$473-H3855))/2)^2+SIN((RADIANS($N$3:$N$473-I3855))/2)^2*COS(RADIANS($M$3:$M$473))*COS(RADIANS(H3855))),$L$3:$L$473)</f>
        <v>n242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t="str" cm="1">
        <f t="array" ref="J3856">LOOKUP(1,1/FREQUENCY(0,SIN((RADIANS($M$3:$M$473-H3856))/2)^2+SIN((RADIANS($N$3:$N$473-I3856))/2)^2*COS(RADIANS($M$3:$M$473))*COS(RADIANS(H3856))),$L$3:$L$473)</f>
        <v>n242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t="str" cm="1">
        <f t="array" ref="J3857">LOOKUP(1,1/FREQUENCY(0,SIN((RADIANS($M$3:$M$473-H3857))/2)^2+SIN((RADIANS($N$3:$N$473-I3857))/2)^2*COS(RADIANS($M$3:$M$473))*COS(RADIANS(H3857))),$L$3:$L$473)</f>
        <v>n242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t="str" cm="1">
        <f t="array" ref="J3858">LOOKUP(1,1/FREQUENCY(0,SIN((RADIANS($M$3:$M$473-H3858))/2)^2+SIN((RADIANS($N$3:$N$473-I3858))/2)^2*COS(RADIANS($M$3:$M$473))*COS(RADIANS(H3858))),$L$3:$L$473)</f>
        <v>n242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t="str" cm="1">
        <f t="array" ref="J3859">LOOKUP(1,1/FREQUENCY(0,SIN((RADIANS($M$3:$M$473-H3859))/2)^2+SIN((RADIANS($N$3:$N$473-I3859))/2)^2*COS(RADIANS($M$3:$M$473))*COS(RADIANS(H3859))),$L$3:$L$473)</f>
        <v>n242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t="str" cm="1">
        <f t="array" ref="J3860">LOOKUP(1,1/FREQUENCY(0,SIN((RADIANS($M$3:$M$473-H3860))/2)^2+SIN((RADIANS($N$3:$N$473-I3860))/2)^2*COS(RADIANS($M$3:$M$473))*COS(RADIANS(H3860))),$L$3:$L$473)</f>
        <v>n242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t="str" cm="1">
        <f t="array" ref="J3861">LOOKUP(1,1/FREQUENCY(0,SIN((RADIANS($M$3:$M$473-H3861))/2)^2+SIN((RADIANS($N$3:$N$473-I3861))/2)^2*COS(RADIANS($M$3:$M$473))*COS(RADIANS(H3861))),$L$3:$L$473)</f>
        <v>n276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t="str" cm="1">
        <f t="array" ref="J3862">LOOKUP(1,1/FREQUENCY(0,SIN((RADIANS($M$3:$M$473-H3862))/2)^2+SIN((RADIANS($N$3:$N$473-I3862))/2)^2*COS(RADIANS($M$3:$M$473))*COS(RADIANS(H3862))),$L$3:$L$473)</f>
        <v>n276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t="str" cm="1">
        <f t="array" ref="J3863">LOOKUP(1,1/FREQUENCY(0,SIN((RADIANS($M$3:$M$473-H3863))/2)^2+SIN((RADIANS($N$3:$N$473-I3863))/2)^2*COS(RADIANS($M$3:$M$473))*COS(RADIANS(H3863))),$L$3:$L$473)</f>
        <v>n242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t="str" cm="1">
        <f t="array" ref="J3864">LOOKUP(1,1/FREQUENCY(0,SIN((RADIANS($M$3:$M$473-H3864))/2)^2+SIN((RADIANS($N$3:$N$473-I3864))/2)^2*COS(RADIANS($M$3:$M$473))*COS(RADIANS(H3864))),$L$3:$L$473)</f>
        <v>n276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t="str" cm="1">
        <f t="array" ref="J3865">LOOKUP(1,1/FREQUENCY(0,SIN((RADIANS($M$3:$M$473-H3865))/2)^2+SIN((RADIANS($N$3:$N$473-I3865))/2)^2*COS(RADIANS($M$3:$M$473))*COS(RADIANS(H3865))),$L$3:$L$473)</f>
        <v>n276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t="str" cm="1">
        <f t="array" ref="J3866">LOOKUP(1,1/FREQUENCY(0,SIN((RADIANS($M$3:$M$473-H3866))/2)^2+SIN((RADIANS($N$3:$N$473-I3866))/2)^2*COS(RADIANS($M$3:$M$473))*COS(RADIANS(H3866))),$L$3:$L$473)</f>
        <v>n242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t="str" cm="1">
        <f t="array" ref="J3867">LOOKUP(1,1/FREQUENCY(0,SIN((RADIANS($M$3:$M$473-H3867))/2)^2+SIN((RADIANS($N$3:$N$473-I3867))/2)^2*COS(RADIANS($M$3:$M$473))*COS(RADIANS(H3867))),$L$3:$L$473)</f>
        <v>n242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t="str" cm="1">
        <f t="array" ref="J3868">LOOKUP(1,1/FREQUENCY(0,SIN((RADIANS($M$3:$M$473-H3868))/2)^2+SIN((RADIANS($N$3:$N$473-I3868))/2)^2*COS(RADIANS($M$3:$M$473))*COS(RADIANS(H3868))),$L$3:$L$473)</f>
        <v>n276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t="str" cm="1">
        <f t="array" ref="J3869">LOOKUP(1,1/FREQUENCY(0,SIN((RADIANS($M$3:$M$473-H3869))/2)^2+SIN((RADIANS($N$3:$N$473-I3869))/2)^2*COS(RADIANS($M$3:$M$473))*COS(RADIANS(H3869))),$L$3:$L$473)</f>
        <v>n242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t="str" cm="1">
        <f t="array" ref="J3870">LOOKUP(1,1/FREQUENCY(0,SIN((RADIANS($M$3:$M$473-H3870))/2)^2+SIN((RADIANS($N$3:$N$473-I3870))/2)^2*COS(RADIANS($M$3:$M$473))*COS(RADIANS(H3870))),$L$3:$L$473)</f>
        <v>n276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t="str" cm="1">
        <f t="array" ref="J3871">LOOKUP(1,1/FREQUENCY(0,SIN((RADIANS($M$3:$M$473-H3871))/2)^2+SIN((RADIANS($N$3:$N$473-I3871))/2)^2*COS(RADIANS($M$3:$M$473))*COS(RADIANS(H3871))),$L$3:$L$473)</f>
        <v>n242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t="str" cm="1">
        <f t="array" ref="J3872">LOOKUP(1,1/FREQUENCY(0,SIN((RADIANS($M$3:$M$473-H3872))/2)^2+SIN((RADIANS($N$3:$N$473-I3872))/2)^2*COS(RADIANS($M$3:$M$473))*COS(RADIANS(H3872))),$L$3:$L$473)</f>
        <v>n242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t="str" cm="1">
        <f t="array" ref="J3873">LOOKUP(1,1/FREQUENCY(0,SIN((RADIANS($M$3:$M$473-H3873))/2)^2+SIN((RADIANS($N$3:$N$473-I3873))/2)^2*COS(RADIANS($M$3:$M$473))*COS(RADIANS(H3873))),$L$3:$L$473)</f>
        <v>n276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t="str" cm="1">
        <f t="array" ref="J3874">LOOKUP(1,1/FREQUENCY(0,SIN((RADIANS($M$3:$M$473-H3874))/2)^2+SIN((RADIANS($N$3:$N$473-I3874))/2)^2*COS(RADIANS($M$3:$M$473))*COS(RADIANS(H3874))),$L$3:$L$473)</f>
        <v>n276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t="str" cm="1">
        <f t="array" ref="J3875">LOOKUP(1,1/FREQUENCY(0,SIN((RADIANS($M$3:$M$473-H3875))/2)^2+SIN((RADIANS($N$3:$N$473-I3875))/2)^2*COS(RADIANS($M$3:$M$473))*COS(RADIANS(H3875))),$L$3:$L$473)</f>
        <v>n276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t="str" cm="1">
        <f t="array" ref="J3876">LOOKUP(1,1/FREQUENCY(0,SIN((RADIANS($M$3:$M$473-H3876))/2)^2+SIN((RADIANS($N$3:$N$473-I3876))/2)^2*COS(RADIANS($M$3:$M$473))*COS(RADIANS(H3876))),$L$3:$L$473)</f>
        <v>n276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t="str" cm="1">
        <f t="array" ref="J3877">LOOKUP(1,1/FREQUENCY(0,SIN((RADIANS($M$3:$M$473-H3877))/2)^2+SIN((RADIANS($N$3:$N$473-I3877))/2)^2*COS(RADIANS($M$3:$M$473))*COS(RADIANS(H3877))),$L$3:$L$473)</f>
        <v>n276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t="str" cm="1">
        <f t="array" ref="J3878">LOOKUP(1,1/FREQUENCY(0,SIN((RADIANS($M$3:$M$473-H3878))/2)^2+SIN((RADIANS($N$3:$N$473-I3878))/2)^2*COS(RADIANS($M$3:$M$473))*COS(RADIANS(H3878))),$L$3:$L$473)</f>
        <v>n276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t="str" cm="1">
        <f t="array" ref="J3879">LOOKUP(1,1/FREQUENCY(0,SIN((RADIANS($M$3:$M$473-H3879))/2)^2+SIN((RADIANS($N$3:$N$473-I3879))/2)^2*COS(RADIANS($M$3:$M$473))*COS(RADIANS(H3879))),$L$3:$L$473)</f>
        <v>n276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t="str" cm="1">
        <f t="array" ref="J3880">LOOKUP(1,1/FREQUENCY(0,SIN((RADIANS($M$3:$M$473-H3880))/2)^2+SIN((RADIANS($N$3:$N$473-I3880))/2)^2*COS(RADIANS($M$3:$M$473))*COS(RADIANS(H3880))),$L$3:$L$473)</f>
        <v>n276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t="str" cm="1">
        <f t="array" ref="J3881">LOOKUP(1,1/FREQUENCY(0,SIN((RADIANS($M$3:$M$473-H3881))/2)^2+SIN((RADIANS($N$3:$N$473-I3881))/2)^2*COS(RADIANS($M$3:$M$473))*COS(RADIANS(H3881))),$L$3:$L$473)</f>
        <v>n276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t="str" cm="1">
        <f t="array" ref="J3882">LOOKUP(1,1/FREQUENCY(0,SIN((RADIANS($M$3:$M$473-H3882))/2)^2+SIN((RADIANS($N$3:$N$473-I3882))/2)^2*COS(RADIANS($M$3:$M$473))*COS(RADIANS(H3882))),$L$3:$L$473)</f>
        <v>n276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t="str" cm="1">
        <f t="array" ref="J3883">LOOKUP(1,1/FREQUENCY(0,SIN((RADIANS($M$3:$M$473-H3883))/2)^2+SIN((RADIANS($N$3:$N$473-I3883))/2)^2*COS(RADIANS($M$3:$M$473))*COS(RADIANS(H3883))),$L$3:$L$473)</f>
        <v>n276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t="str" cm="1">
        <f t="array" ref="J3884">LOOKUP(1,1/FREQUENCY(0,SIN((RADIANS($M$3:$M$473-H3884))/2)^2+SIN((RADIANS($N$3:$N$473-I3884))/2)^2*COS(RADIANS($M$3:$M$473))*COS(RADIANS(H3884))),$L$3:$L$473)</f>
        <v>n276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t="str" cm="1">
        <f t="array" ref="J3885">LOOKUP(1,1/FREQUENCY(0,SIN((RADIANS($M$3:$M$473-H3885))/2)^2+SIN((RADIANS($N$3:$N$473-I3885))/2)^2*COS(RADIANS($M$3:$M$473))*COS(RADIANS(H3885))),$L$3:$L$473)</f>
        <v>n268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t="str" cm="1">
        <f t="array" ref="J3886">LOOKUP(1,1/FREQUENCY(0,SIN((RADIANS($M$3:$M$473-H3886))/2)^2+SIN((RADIANS($N$3:$N$473-I3886))/2)^2*COS(RADIANS($M$3:$M$473))*COS(RADIANS(H3886))),$L$3:$L$473)</f>
        <v>n242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t="str" cm="1">
        <f t="array" ref="J3887">LOOKUP(1,1/FREQUENCY(0,SIN((RADIANS($M$3:$M$473-H3887))/2)^2+SIN((RADIANS($N$3:$N$473-I3887))/2)^2*COS(RADIANS($M$3:$M$473))*COS(RADIANS(H3887))),$L$3:$L$473)</f>
        <v>n242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t="str" cm="1">
        <f t="array" ref="J3888">LOOKUP(1,1/FREQUENCY(0,SIN((RADIANS($M$3:$M$473-H3888))/2)^2+SIN((RADIANS($N$3:$N$473-I3888))/2)^2*COS(RADIANS($M$3:$M$473))*COS(RADIANS(H3888))),$L$3:$L$473)</f>
        <v>n269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t="str" cm="1">
        <f t="array" ref="J3889">LOOKUP(1,1/FREQUENCY(0,SIN((RADIANS($M$3:$M$473-H3889))/2)^2+SIN((RADIANS($N$3:$N$473-I3889))/2)^2*COS(RADIANS($M$3:$M$473))*COS(RADIANS(H3889))),$L$3:$L$473)</f>
        <v>n242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t="str" cm="1">
        <f t="array" ref="J3890">LOOKUP(1,1/FREQUENCY(0,SIN((RADIANS($M$3:$M$473-H3890))/2)^2+SIN((RADIANS($N$3:$N$473-I3890))/2)^2*COS(RADIANS($M$3:$M$473))*COS(RADIANS(H3890))),$L$3:$L$473)</f>
        <v>n242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t="str" cm="1">
        <f t="array" ref="J3891">LOOKUP(1,1/FREQUENCY(0,SIN((RADIANS($M$3:$M$473-H3891))/2)^2+SIN((RADIANS($N$3:$N$473-I3891))/2)^2*COS(RADIANS($M$3:$M$473))*COS(RADIANS(H3891))),$L$3:$L$473)</f>
        <v>n268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t="str" cm="1">
        <f t="array" ref="J3892">LOOKUP(1,1/FREQUENCY(0,SIN((RADIANS($M$3:$M$473-H3892))/2)^2+SIN((RADIANS($N$3:$N$473-I3892))/2)^2*COS(RADIANS($M$3:$M$473))*COS(RADIANS(H3892))),$L$3:$L$473)</f>
        <v>n242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t="str" cm="1">
        <f t="array" ref="J3893">LOOKUP(1,1/FREQUENCY(0,SIN((RADIANS($M$3:$M$473-H3893))/2)^2+SIN((RADIANS($N$3:$N$473-I3893))/2)^2*COS(RADIANS($M$3:$M$473))*COS(RADIANS(H3893))),$L$3:$L$473)</f>
        <v>n268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t="str" cm="1">
        <f t="array" ref="J3894">LOOKUP(1,1/FREQUENCY(0,SIN((RADIANS($M$3:$M$473-H3894))/2)^2+SIN((RADIANS($N$3:$N$473-I3894))/2)^2*COS(RADIANS($M$3:$M$473))*COS(RADIANS(H3894))),$L$3:$L$473)</f>
        <v>n268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t="str" cm="1">
        <f t="array" ref="J3895">LOOKUP(1,1/FREQUENCY(0,SIN((RADIANS($M$3:$M$473-H3895))/2)^2+SIN((RADIANS($N$3:$N$473-I3895))/2)^2*COS(RADIANS($M$3:$M$473))*COS(RADIANS(H3895))),$L$3:$L$473)</f>
        <v>n268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t="str" cm="1">
        <f t="array" ref="J3896">LOOKUP(1,1/FREQUENCY(0,SIN((RADIANS($M$3:$M$473-H3896))/2)^2+SIN((RADIANS($N$3:$N$473-I3896))/2)^2*COS(RADIANS($M$3:$M$473))*COS(RADIANS(H3896))),$L$3:$L$473)</f>
        <v>n242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t="str" cm="1">
        <f t="array" ref="J3897">LOOKUP(1,1/FREQUENCY(0,SIN((RADIANS($M$3:$M$473-H3897))/2)^2+SIN((RADIANS($N$3:$N$473-I3897))/2)^2*COS(RADIANS($M$3:$M$473))*COS(RADIANS(H3897))),$L$3:$L$473)</f>
        <v>n268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t="str" cm="1">
        <f t="array" ref="J3898">LOOKUP(1,1/FREQUENCY(0,SIN((RADIANS($M$3:$M$473-H3898))/2)^2+SIN((RADIANS($N$3:$N$473-I3898))/2)^2*COS(RADIANS($M$3:$M$473))*COS(RADIANS(H3898))),$L$3:$L$473)</f>
        <v>n269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t="str" cm="1">
        <f t="array" ref="J3899">LOOKUP(1,1/FREQUENCY(0,SIN((RADIANS($M$3:$M$473-H3899))/2)^2+SIN((RADIANS($N$3:$N$473-I3899))/2)^2*COS(RADIANS($M$3:$M$473))*COS(RADIANS(H3899))),$L$3:$L$473)</f>
        <v>n242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t="str" cm="1">
        <f t="array" ref="J3900">LOOKUP(1,1/FREQUENCY(0,SIN((RADIANS($M$3:$M$473-H3900))/2)^2+SIN((RADIANS($N$3:$N$473-I3900))/2)^2*COS(RADIANS($M$3:$M$473))*COS(RADIANS(H3900))),$L$3:$L$473)</f>
        <v>n268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t="str" cm="1">
        <f t="array" ref="J3901">LOOKUP(1,1/FREQUENCY(0,SIN((RADIANS($M$3:$M$473-H3901))/2)^2+SIN((RADIANS($N$3:$N$473-I3901))/2)^2*COS(RADIANS($M$3:$M$473))*COS(RADIANS(H3901))),$L$3:$L$473)</f>
        <v>n242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t="str" cm="1">
        <f t="array" ref="J3902">LOOKUP(1,1/FREQUENCY(0,SIN((RADIANS($M$3:$M$473-H3902))/2)^2+SIN((RADIANS($N$3:$N$473-I3902))/2)^2*COS(RADIANS($M$3:$M$473))*COS(RADIANS(H3902))),$L$3:$L$473)</f>
        <v>n268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t="str" cm="1">
        <f t="array" ref="J3903">LOOKUP(1,1/FREQUENCY(0,SIN((RADIANS($M$3:$M$473-H3903))/2)^2+SIN((RADIANS($N$3:$N$473-I3903))/2)^2*COS(RADIANS($M$3:$M$473))*COS(RADIANS(H3903))),$L$3:$L$473)</f>
        <v>n268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t="str" cm="1">
        <f t="array" ref="J3904">LOOKUP(1,1/FREQUENCY(0,SIN((RADIANS($M$3:$M$473-H3904))/2)^2+SIN((RADIANS($N$3:$N$473-I3904))/2)^2*COS(RADIANS($M$3:$M$473))*COS(RADIANS(H3904))),$L$3:$L$473)</f>
        <v>n242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t="str" cm="1">
        <f t="array" ref="J3905">LOOKUP(1,1/FREQUENCY(0,SIN((RADIANS($M$3:$M$473-H3905))/2)^2+SIN((RADIANS($N$3:$N$473-I3905))/2)^2*COS(RADIANS($M$3:$M$473))*COS(RADIANS(H3905))),$L$3:$L$473)</f>
        <v>n242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t="str" cm="1">
        <f t="array" ref="J3906">LOOKUP(1,1/FREQUENCY(0,SIN((RADIANS($M$3:$M$473-H3906))/2)^2+SIN((RADIANS($N$3:$N$473-I3906))/2)^2*COS(RADIANS($M$3:$M$473))*COS(RADIANS(H3906))),$L$3:$L$473)</f>
        <v>n268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t="str" cm="1">
        <f t="array" ref="J3907">LOOKUP(1,1/FREQUENCY(0,SIN((RADIANS($M$3:$M$473-H3907))/2)^2+SIN((RADIANS($N$3:$N$473-I3907))/2)^2*COS(RADIANS($M$3:$M$473))*COS(RADIANS(H3907))),$L$3:$L$473)</f>
        <v>n268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t="str" cm="1">
        <f t="array" ref="J3908">LOOKUP(1,1/FREQUENCY(0,SIN((RADIANS($M$3:$M$473-H3908))/2)^2+SIN((RADIANS($N$3:$N$473-I3908))/2)^2*COS(RADIANS($M$3:$M$473))*COS(RADIANS(H3908))),$L$3:$L$473)</f>
        <v>n276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t="str" cm="1">
        <f t="array" ref="J3909">LOOKUP(1,1/FREQUENCY(0,SIN((RADIANS($M$3:$M$473-H3909))/2)^2+SIN((RADIANS($N$3:$N$473-I3909))/2)^2*COS(RADIANS($M$3:$M$473))*COS(RADIANS(H3909))),$L$3:$L$473)</f>
        <v>n120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t="str" cm="1">
        <f t="array" ref="J3910">LOOKUP(1,1/FREQUENCY(0,SIN((RADIANS($M$3:$M$473-H3910))/2)^2+SIN((RADIANS($N$3:$N$473-I3910))/2)^2*COS(RADIANS($M$3:$M$473))*COS(RADIANS(H3910))),$L$3:$L$473)</f>
        <v>n276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t="str" cm="1">
        <f t="array" ref="J3911">LOOKUP(1,1/FREQUENCY(0,SIN((RADIANS($M$3:$M$473-H3911))/2)^2+SIN((RADIANS($N$3:$N$473-I3911))/2)^2*COS(RADIANS($M$3:$M$473))*COS(RADIANS(H3911))),$L$3:$L$473)</f>
        <v>n276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t="str" cm="1">
        <f t="array" ref="J3912">LOOKUP(1,1/FREQUENCY(0,SIN((RADIANS($M$3:$M$473-H3912))/2)^2+SIN((RADIANS($N$3:$N$473-I3912))/2)^2*COS(RADIANS($M$3:$M$473))*COS(RADIANS(H3912))),$L$3:$L$473)</f>
        <v>n120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t="str" cm="1">
        <f t="array" ref="J3913">LOOKUP(1,1/FREQUENCY(0,SIN((RADIANS($M$3:$M$473-H3913))/2)^2+SIN((RADIANS($N$3:$N$473-I3913))/2)^2*COS(RADIANS($M$3:$M$473))*COS(RADIANS(H3913))),$L$3:$L$473)</f>
        <v>n120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t="str" cm="1">
        <f t="array" ref="J3914">LOOKUP(1,1/FREQUENCY(0,SIN((RADIANS($M$3:$M$473-H3914))/2)^2+SIN((RADIANS($N$3:$N$473-I3914))/2)^2*COS(RADIANS($M$3:$M$473))*COS(RADIANS(H3914))),$L$3:$L$473)</f>
        <v>n276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t="str" cm="1">
        <f t="array" ref="J3915">LOOKUP(1,1/FREQUENCY(0,SIN((RADIANS($M$3:$M$473-H3915))/2)^2+SIN((RADIANS($N$3:$N$473-I3915))/2)^2*COS(RADIANS($M$3:$M$473))*COS(RADIANS(H3915))),$L$3:$L$473)</f>
        <v>n276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t="str" cm="1">
        <f t="array" ref="J3916">LOOKUP(1,1/FREQUENCY(0,SIN((RADIANS($M$3:$M$473-H3916))/2)^2+SIN((RADIANS($N$3:$N$473-I3916))/2)^2*COS(RADIANS($M$3:$M$473))*COS(RADIANS(H3916))),$L$3:$L$473)</f>
        <v>n276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t="str" cm="1">
        <f t="array" ref="J3917">LOOKUP(1,1/FREQUENCY(0,SIN((RADIANS($M$3:$M$473-H3917))/2)^2+SIN((RADIANS($N$3:$N$473-I3917))/2)^2*COS(RADIANS($M$3:$M$473))*COS(RADIANS(H3917))),$L$3:$L$473)</f>
        <v>n120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t="str" cm="1">
        <f t="array" ref="J3918">LOOKUP(1,1/FREQUENCY(0,SIN((RADIANS($M$3:$M$473-H3918))/2)^2+SIN((RADIANS($N$3:$N$473-I3918))/2)^2*COS(RADIANS($M$3:$M$473))*COS(RADIANS(H3918))),$L$3:$L$473)</f>
        <v>n276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t="str" cm="1">
        <f t="array" ref="J3919">LOOKUP(1,1/FREQUENCY(0,SIN((RADIANS($M$3:$M$473-H3919))/2)^2+SIN((RADIANS($N$3:$N$473-I3919))/2)^2*COS(RADIANS($M$3:$M$473))*COS(RADIANS(H3919))),$L$3:$L$473)</f>
        <v>n276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t="str" cm="1">
        <f t="array" ref="J3920">LOOKUP(1,1/FREQUENCY(0,SIN((RADIANS($M$3:$M$473-H3920))/2)^2+SIN((RADIANS($N$3:$N$473-I3920))/2)^2*COS(RADIANS($M$3:$M$473))*COS(RADIANS(H3920))),$L$3:$L$473)</f>
        <v>n276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t="str" cm="1">
        <f t="array" ref="J3921">LOOKUP(1,1/FREQUENCY(0,SIN((RADIANS($M$3:$M$473-H3921))/2)^2+SIN((RADIANS($N$3:$N$473-I3921))/2)^2*COS(RADIANS($M$3:$M$473))*COS(RADIANS(H3921))),$L$3:$L$473)</f>
        <v>n120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t="str" cm="1">
        <f t="array" ref="J3922">LOOKUP(1,1/FREQUENCY(0,SIN((RADIANS($M$3:$M$473-H3922))/2)^2+SIN((RADIANS($N$3:$N$473-I3922))/2)^2*COS(RADIANS($M$3:$M$473))*COS(RADIANS(H3922))),$L$3:$L$473)</f>
        <v>n276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t="str" cm="1">
        <f t="array" ref="J3923">LOOKUP(1,1/FREQUENCY(0,SIN((RADIANS($M$3:$M$473-H3923))/2)^2+SIN((RADIANS($N$3:$N$473-I3923))/2)^2*COS(RADIANS($M$3:$M$473))*COS(RADIANS(H3923))),$L$3:$L$473)</f>
        <v>n276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t="str" cm="1">
        <f t="array" ref="J3924">LOOKUP(1,1/FREQUENCY(0,SIN((RADIANS($M$3:$M$473-H3924))/2)^2+SIN((RADIANS($N$3:$N$473-I3924))/2)^2*COS(RADIANS($M$3:$M$473))*COS(RADIANS(H3924))),$L$3:$L$473)</f>
        <v>n120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t="str" cm="1">
        <f t="array" ref="J3925">LOOKUP(1,1/FREQUENCY(0,SIN((RADIANS($M$3:$M$473-H3925))/2)^2+SIN((RADIANS($N$3:$N$473-I3925))/2)^2*COS(RADIANS($M$3:$M$473))*COS(RADIANS(H3925))),$L$3:$L$473)</f>
        <v>n276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t="str" cm="1">
        <f t="array" ref="J3926">LOOKUP(1,1/FREQUENCY(0,SIN((RADIANS($M$3:$M$473-H3926))/2)^2+SIN((RADIANS($N$3:$N$473-I3926))/2)^2*COS(RADIANS($M$3:$M$473))*COS(RADIANS(H3926))),$L$3:$L$473)</f>
        <v>n120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t="str" cm="1">
        <f t="array" ref="J3927">LOOKUP(1,1/FREQUENCY(0,SIN((RADIANS($M$3:$M$473-H3927))/2)^2+SIN((RADIANS($N$3:$N$473-I3927))/2)^2*COS(RADIANS($M$3:$M$473))*COS(RADIANS(H3927))),$L$3:$L$473)</f>
        <v>n120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t="str" cm="1">
        <f t="array" ref="J3928">LOOKUP(1,1/FREQUENCY(0,SIN((RADIANS($M$3:$M$473-H3928))/2)^2+SIN((RADIANS($N$3:$N$473-I3928))/2)^2*COS(RADIANS($M$3:$M$473))*COS(RADIANS(H3928))),$L$3:$L$473)</f>
        <v>n120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t="str" cm="1">
        <f t="array" ref="J3929">LOOKUP(1,1/FREQUENCY(0,SIN((RADIANS($M$3:$M$473-H3929))/2)^2+SIN((RADIANS($N$3:$N$473-I3929))/2)^2*COS(RADIANS($M$3:$M$473))*COS(RADIANS(H3929))),$L$3:$L$473)</f>
        <v>n242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t="str" cm="1">
        <f t="array" ref="J3930">LOOKUP(1,1/FREQUENCY(0,SIN((RADIANS($M$3:$M$473-H3930))/2)^2+SIN((RADIANS($N$3:$N$473-I3930))/2)^2*COS(RADIANS($M$3:$M$473))*COS(RADIANS(H3930))),$L$3:$L$473)</f>
        <v>n242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t="str" cm="1">
        <f t="array" ref="J3931">LOOKUP(1,1/FREQUENCY(0,SIN((RADIANS($M$3:$M$473-H3931))/2)^2+SIN((RADIANS($N$3:$N$473-I3931))/2)^2*COS(RADIANS($M$3:$M$473))*COS(RADIANS(H3931))),$L$3:$L$473)</f>
        <v>n242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t="str" cm="1">
        <f t="array" ref="J3932">LOOKUP(1,1/FREQUENCY(0,SIN((RADIANS($M$3:$M$473-H3932))/2)^2+SIN((RADIANS($N$3:$N$473-I3932))/2)^2*COS(RADIANS($M$3:$M$473))*COS(RADIANS(H3932))),$L$3:$L$473)</f>
        <v>n242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t="str" cm="1">
        <f t="array" ref="J3933">LOOKUP(1,1/FREQUENCY(0,SIN((RADIANS($M$3:$M$473-H3933))/2)^2+SIN((RADIANS($N$3:$N$473-I3933))/2)^2*COS(RADIANS($M$3:$M$473))*COS(RADIANS(H3933))),$L$3:$L$473)</f>
        <v>n242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t="str" cm="1">
        <f t="array" ref="J3934">LOOKUP(1,1/FREQUENCY(0,SIN((RADIANS($M$3:$M$473-H3934))/2)^2+SIN((RADIANS($N$3:$N$473-I3934))/2)^2*COS(RADIANS($M$3:$M$473))*COS(RADIANS(H3934))),$L$3:$L$473)</f>
        <v>n120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t="str" cm="1">
        <f t="array" ref="J3935">LOOKUP(1,1/FREQUENCY(0,SIN((RADIANS($M$3:$M$473-H3935))/2)^2+SIN((RADIANS($N$3:$N$473-I3935))/2)^2*COS(RADIANS($M$3:$M$473))*COS(RADIANS(H3935))),$L$3:$L$473)</f>
        <v>n242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t="str" cm="1">
        <f t="array" ref="J3936">LOOKUP(1,1/FREQUENCY(0,SIN((RADIANS($M$3:$M$473-H3936))/2)^2+SIN((RADIANS($N$3:$N$473-I3936))/2)^2*COS(RADIANS($M$3:$M$473))*COS(RADIANS(H3936))),$L$3:$L$473)</f>
        <v>n242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t="str" cm="1">
        <f t="array" ref="J3937">LOOKUP(1,1/FREQUENCY(0,SIN((RADIANS($M$3:$M$473-H3937))/2)^2+SIN((RADIANS($N$3:$N$473-I3937))/2)^2*COS(RADIANS($M$3:$M$473))*COS(RADIANS(H3937))),$L$3:$L$473)</f>
        <v>n242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t="str" cm="1">
        <f t="array" ref="J3938">LOOKUP(1,1/FREQUENCY(0,SIN((RADIANS($M$3:$M$473-H3938))/2)^2+SIN((RADIANS($N$3:$N$473-I3938))/2)^2*COS(RADIANS($M$3:$M$473))*COS(RADIANS(H3938))),$L$3:$L$473)</f>
        <v>n242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t="str" cm="1">
        <f t="array" ref="J3939">LOOKUP(1,1/FREQUENCY(0,SIN((RADIANS($M$3:$M$473-H3939))/2)^2+SIN((RADIANS($N$3:$N$473-I3939))/2)^2*COS(RADIANS($M$3:$M$473))*COS(RADIANS(H3939))),$L$3:$L$473)</f>
        <v>n242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t="str" cm="1">
        <f t="array" ref="J3940">LOOKUP(1,1/FREQUENCY(0,SIN((RADIANS($M$3:$M$473-H3940))/2)^2+SIN((RADIANS($N$3:$N$473-I3940))/2)^2*COS(RADIANS($M$3:$M$473))*COS(RADIANS(H3940))),$L$3:$L$473)</f>
        <v>n120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t="str" cm="1">
        <f t="array" ref="J3941">LOOKUP(1,1/FREQUENCY(0,SIN((RADIANS($M$3:$M$473-H3941))/2)^2+SIN((RADIANS($N$3:$N$473-I3941))/2)^2*COS(RADIANS($M$3:$M$473))*COS(RADIANS(H3941))),$L$3:$L$473)</f>
        <v>n242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t="str" cm="1">
        <f t="array" ref="J3942">LOOKUP(1,1/FREQUENCY(0,SIN((RADIANS($M$3:$M$473-H3942))/2)^2+SIN((RADIANS($N$3:$N$473-I3942))/2)^2*COS(RADIANS($M$3:$M$473))*COS(RADIANS(H3942))),$L$3:$L$473)</f>
        <v>n242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t="str" cm="1">
        <f t="array" ref="J3943">LOOKUP(1,1/FREQUENCY(0,SIN((RADIANS($M$3:$M$473-H3943))/2)^2+SIN((RADIANS($N$3:$N$473-I3943))/2)^2*COS(RADIANS($M$3:$M$473))*COS(RADIANS(H3943))),$L$3:$L$473)</f>
        <v>n242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t="str" cm="1">
        <f t="array" ref="J3944">LOOKUP(1,1/FREQUENCY(0,SIN((RADIANS($M$3:$M$473-H3944))/2)^2+SIN((RADIANS($N$3:$N$473-I3944))/2)^2*COS(RADIANS($M$3:$M$473))*COS(RADIANS(H3944))),$L$3:$L$473)</f>
        <v>n242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t="str" cm="1">
        <f t="array" ref="J3945">LOOKUP(1,1/FREQUENCY(0,SIN((RADIANS($M$3:$M$473-H3945))/2)^2+SIN((RADIANS($N$3:$N$473-I3945))/2)^2*COS(RADIANS($M$3:$M$473))*COS(RADIANS(H3945))),$L$3:$L$473)</f>
        <v>n242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t="str" cm="1">
        <f t="array" ref="J3946">LOOKUP(1,1/FREQUENCY(0,SIN((RADIANS($M$3:$M$473-H3946))/2)^2+SIN((RADIANS($N$3:$N$473-I3946))/2)^2*COS(RADIANS($M$3:$M$473))*COS(RADIANS(H3946))),$L$3:$L$473)</f>
        <v>n242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t="str" cm="1">
        <f t="array" ref="J3947">LOOKUP(1,1/FREQUENCY(0,SIN((RADIANS($M$3:$M$473-H3947))/2)^2+SIN((RADIANS($N$3:$N$473-I3947))/2)^2*COS(RADIANS($M$3:$M$473))*COS(RADIANS(H3947))),$L$3:$L$473)</f>
        <v>n242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t="str" cm="1">
        <f t="array" ref="J3948">LOOKUP(1,1/FREQUENCY(0,SIN((RADIANS($M$3:$M$473-H3948))/2)^2+SIN((RADIANS($N$3:$N$473-I3948))/2)^2*COS(RADIANS($M$3:$M$473))*COS(RADIANS(H3948))),$L$3:$L$473)</f>
        <v>n242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t="str" cm="1">
        <f t="array" ref="J3949">LOOKUP(1,1/FREQUENCY(0,SIN((RADIANS($M$3:$M$473-H3949))/2)^2+SIN((RADIANS($N$3:$N$473-I3949))/2)^2*COS(RADIANS($M$3:$M$473))*COS(RADIANS(H3949))),$L$3:$L$473)</f>
        <v>n242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t="str" cm="1">
        <f t="array" ref="J3950">LOOKUP(1,1/FREQUENCY(0,SIN((RADIANS($M$3:$M$473-H3950))/2)^2+SIN((RADIANS($N$3:$N$473-I3950))/2)^2*COS(RADIANS($M$3:$M$473))*COS(RADIANS(H3950))),$L$3:$L$473)</f>
        <v>n120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t="str" cm="1">
        <f t="array" ref="J3951">LOOKUP(1,1/FREQUENCY(0,SIN((RADIANS($M$3:$M$473-H3951))/2)^2+SIN((RADIANS($N$3:$N$473-I3951))/2)^2*COS(RADIANS($M$3:$M$473))*COS(RADIANS(H3951))),$L$3:$L$473)</f>
        <v>n120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t="str" cm="1">
        <f t="array" ref="J3952">LOOKUP(1,1/FREQUENCY(0,SIN((RADIANS($M$3:$M$473-H3952))/2)^2+SIN((RADIANS($N$3:$N$473-I3952))/2)^2*COS(RADIANS($M$3:$M$473))*COS(RADIANS(H3952))),$L$3:$L$473)</f>
        <v>n242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t="str" cm="1">
        <f t="array" ref="J3953">LOOKUP(1,1/FREQUENCY(0,SIN((RADIANS($M$3:$M$473-H3953))/2)^2+SIN((RADIANS($N$3:$N$473-I3953))/2)^2*COS(RADIANS($M$3:$M$473))*COS(RADIANS(H3953))),$L$3:$L$473)</f>
        <v>n242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t="str" cm="1">
        <f t="array" ref="J3954">LOOKUP(1,1/FREQUENCY(0,SIN((RADIANS($M$3:$M$473-H3954))/2)^2+SIN((RADIANS($N$3:$N$473-I3954))/2)^2*COS(RADIANS($M$3:$M$473))*COS(RADIANS(H3954))),$L$3:$L$473)</f>
        <v>n120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t="str" cm="1">
        <f t="array" ref="J3955">LOOKUP(1,1/FREQUENCY(0,SIN((RADIANS($M$3:$M$473-H3955))/2)^2+SIN((RADIANS($N$3:$N$473-I3955))/2)^2*COS(RADIANS($M$3:$M$473))*COS(RADIANS(H3955))),$L$3:$L$473)</f>
        <v>n242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t="str" cm="1">
        <f t="array" ref="J3956">LOOKUP(1,1/FREQUENCY(0,SIN((RADIANS($M$3:$M$473-H3956))/2)^2+SIN((RADIANS($N$3:$N$473-I3956))/2)^2*COS(RADIANS($M$3:$M$473))*COS(RADIANS(H3956))),$L$3:$L$473)</f>
        <v>n242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t="str" cm="1">
        <f t="array" ref="J3957">LOOKUP(1,1/FREQUENCY(0,SIN((RADIANS($M$3:$M$473-H3957))/2)^2+SIN((RADIANS($N$3:$N$473-I3957))/2)^2*COS(RADIANS($M$3:$M$473))*COS(RADIANS(H3957))),$L$3:$L$473)</f>
        <v>n242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t="str" cm="1">
        <f t="array" ref="J3958">LOOKUP(1,1/FREQUENCY(0,SIN((RADIANS($M$3:$M$473-H3958))/2)^2+SIN((RADIANS($N$3:$N$473-I3958))/2)^2*COS(RADIANS($M$3:$M$473))*COS(RADIANS(H3958))),$L$3:$L$473)</f>
        <v>n242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t="str" cm="1">
        <f t="array" ref="J3959">LOOKUP(1,1/FREQUENCY(0,SIN((RADIANS($M$3:$M$473-H3959))/2)^2+SIN((RADIANS($N$3:$N$473-I3959))/2)^2*COS(RADIANS($M$3:$M$473))*COS(RADIANS(H3959))),$L$3:$L$473)</f>
        <v>n120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t="str" cm="1">
        <f t="array" ref="J3960">LOOKUP(1,1/FREQUENCY(0,SIN((RADIANS($M$3:$M$473-H3960))/2)^2+SIN((RADIANS($N$3:$N$473-I3960))/2)^2*COS(RADIANS($M$3:$M$473))*COS(RADIANS(H3960))),$L$3:$L$473)</f>
        <v>n242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t="str" cm="1">
        <f t="array" ref="J3961">LOOKUP(1,1/FREQUENCY(0,SIN((RADIANS($M$3:$M$473-H3961))/2)^2+SIN((RADIANS($N$3:$N$473-I3961))/2)^2*COS(RADIANS($M$3:$M$473))*COS(RADIANS(H3961))),$L$3:$L$473)</f>
        <v>n120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t="str" cm="1">
        <f t="array" ref="J3962">LOOKUP(1,1/FREQUENCY(0,SIN((RADIANS($M$3:$M$473-H3962))/2)^2+SIN((RADIANS($N$3:$N$473-I3962))/2)^2*COS(RADIANS($M$3:$M$473))*COS(RADIANS(H3962))),$L$3:$L$473)</f>
        <v>n242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t="str" cm="1">
        <f t="array" ref="J3963">LOOKUP(1,1/FREQUENCY(0,SIN((RADIANS($M$3:$M$473-H3963))/2)^2+SIN((RADIANS($N$3:$N$473-I3963))/2)^2*COS(RADIANS($M$3:$M$473))*COS(RADIANS(H3963))),$L$3:$L$473)</f>
        <v>n242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t="str" cm="1">
        <f t="array" ref="J3964">LOOKUP(1,1/FREQUENCY(0,SIN((RADIANS($M$3:$M$473-H3964))/2)^2+SIN((RADIANS($N$3:$N$473-I3964))/2)^2*COS(RADIANS($M$3:$M$473))*COS(RADIANS(H3964))),$L$3:$L$473)</f>
        <v>n120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t="str" cm="1">
        <f t="array" ref="J3965">LOOKUP(1,1/FREQUENCY(0,SIN((RADIANS($M$3:$M$473-H3965))/2)^2+SIN((RADIANS($N$3:$N$473-I3965))/2)^2*COS(RADIANS($M$3:$M$473))*COS(RADIANS(H3965))),$L$3:$L$473)</f>
        <v>n242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t="str" cm="1">
        <f t="array" ref="J3966">LOOKUP(1,1/FREQUENCY(0,SIN((RADIANS($M$3:$M$473-H3966))/2)^2+SIN((RADIANS($N$3:$N$473-I3966))/2)^2*COS(RADIANS($M$3:$M$473))*COS(RADIANS(H3966))),$L$3:$L$473)</f>
        <v>n120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t="str" cm="1">
        <f t="array" ref="J3967">LOOKUP(1,1/FREQUENCY(0,SIN((RADIANS($M$3:$M$473-H3967))/2)^2+SIN((RADIANS($N$3:$N$473-I3967))/2)^2*COS(RADIANS($M$3:$M$473))*COS(RADIANS(H3967))),$L$3:$L$473)</f>
        <v>n120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t="str" cm="1">
        <f t="array" ref="J3968">LOOKUP(1,1/FREQUENCY(0,SIN((RADIANS($M$3:$M$473-H3968))/2)^2+SIN((RADIANS($N$3:$N$473-I3968))/2)^2*COS(RADIANS($M$3:$M$473))*COS(RADIANS(H3968))),$L$3:$L$473)</f>
        <v>n242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t="str" cm="1">
        <f t="array" ref="J3969">LOOKUP(1,1/FREQUENCY(0,SIN((RADIANS($M$3:$M$473-H3969))/2)^2+SIN((RADIANS($N$3:$N$473-I3969))/2)^2*COS(RADIANS($M$3:$M$473))*COS(RADIANS(H3969))),$L$3:$L$473)</f>
        <v>n120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t="str" cm="1">
        <f t="array" ref="J3970">LOOKUP(1,1/FREQUENCY(0,SIN((RADIANS($M$3:$M$473-H3970))/2)^2+SIN((RADIANS($N$3:$N$473-I3970))/2)^2*COS(RADIANS($M$3:$M$473))*COS(RADIANS(H3970))),$L$3:$L$473)</f>
        <v>n242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t="str" cm="1">
        <f t="array" ref="J3971">LOOKUP(1,1/FREQUENCY(0,SIN((RADIANS($M$3:$M$473-H3971))/2)^2+SIN((RADIANS($N$3:$N$473-I3971))/2)^2*COS(RADIANS($M$3:$M$473))*COS(RADIANS(H3971))),$L$3:$L$473)</f>
        <v>n242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t="str" cm="1">
        <f t="array" ref="J3972">LOOKUP(1,1/FREQUENCY(0,SIN((RADIANS($M$3:$M$473-H3972))/2)^2+SIN((RADIANS($N$3:$N$473-I3972))/2)^2*COS(RADIANS($M$3:$M$473))*COS(RADIANS(H3972))),$L$3:$L$473)</f>
        <v>n242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t="str" cm="1">
        <f t="array" ref="J3973">LOOKUP(1,1/FREQUENCY(0,SIN((RADIANS($M$3:$M$473-H3973))/2)^2+SIN((RADIANS($N$3:$N$473-I3973))/2)^2*COS(RADIANS($M$3:$M$473))*COS(RADIANS(H3973))),$L$3:$L$473)</f>
        <v>n242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t="str" cm="1">
        <f t="array" ref="J3974">LOOKUP(1,1/FREQUENCY(0,SIN((RADIANS($M$3:$M$473-H3974))/2)^2+SIN((RADIANS($N$3:$N$473-I3974))/2)^2*COS(RADIANS($M$3:$M$473))*COS(RADIANS(H3974))),$L$3:$L$473)</f>
        <v>n242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t="str" cm="1">
        <f t="array" ref="J3975">LOOKUP(1,1/FREQUENCY(0,SIN((RADIANS($M$3:$M$473-H3975))/2)^2+SIN((RADIANS($N$3:$N$473-I3975))/2)^2*COS(RADIANS($M$3:$M$473))*COS(RADIANS(H3975))),$L$3:$L$473)</f>
        <v>n276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t="str" cm="1">
        <f t="array" ref="J3976">LOOKUP(1,1/FREQUENCY(0,SIN((RADIANS($M$3:$M$473-H3976))/2)^2+SIN((RADIANS($N$3:$N$473-I3976))/2)^2*COS(RADIANS($M$3:$M$473))*COS(RADIANS(H3976))),$L$3:$L$473)</f>
        <v>n276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t="str" cm="1">
        <f t="array" ref="J3977">LOOKUP(1,1/FREQUENCY(0,SIN((RADIANS($M$3:$M$473-H3977))/2)^2+SIN((RADIANS($N$3:$N$473-I3977))/2)^2*COS(RADIANS($M$3:$M$473))*COS(RADIANS(H3977))),$L$3:$L$473)</f>
        <v>n276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t="str" cm="1">
        <f t="array" ref="J3978">LOOKUP(1,1/FREQUENCY(0,SIN((RADIANS($M$3:$M$473-H3978))/2)^2+SIN((RADIANS($N$3:$N$473-I3978))/2)^2*COS(RADIANS($M$3:$M$473))*COS(RADIANS(H3978))),$L$3:$L$473)</f>
        <v>n276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t="str" cm="1">
        <f t="array" ref="J3979">LOOKUP(1,1/FREQUENCY(0,SIN((RADIANS($M$3:$M$473-H3979))/2)^2+SIN((RADIANS($N$3:$N$473-I3979))/2)^2*COS(RADIANS($M$3:$M$473))*COS(RADIANS(H3979))),$L$3:$L$473)</f>
        <v>n276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t="str" cm="1">
        <f t="array" ref="J3980">LOOKUP(1,1/FREQUENCY(0,SIN((RADIANS($M$3:$M$473-H3980))/2)^2+SIN((RADIANS($N$3:$N$473-I3980))/2)^2*COS(RADIANS($M$3:$M$473))*COS(RADIANS(H3980))),$L$3:$L$473)</f>
        <v>n242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t="str" cm="1">
        <f t="array" ref="J3981">LOOKUP(1,1/FREQUENCY(0,SIN((RADIANS($M$3:$M$473-H3981))/2)^2+SIN((RADIANS($N$3:$N$473-I3981))/2)^2*COS(RADIANS($M$3:$M$473))*COS(RADIANS(H3981))),$L$3:$L$473)</f>
        <v>n242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t="str" cm="1">
        <f t="array" ref="J3982">LOOKUP(1,1/FREQUENCY(0,SIN((RADIANS($M$3:$M$473-H3982))/2)^2+SIN((RADIANS($N$3:$N$473-I3982))/2)^2*COS(RADIANS($M$3:$M$473))*COS(RADIANS(H3982))),$L$3:$L$473)</f>
        <v>n276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t="str" cm="1">
        <f t="array" ref="J3983">LOOKUP(1,1/FREQUENCY(0,SIN((RADIANS($M$3:$M$473-H3983))/2)^2+SIN((RADIANS($N$3:$N$473-I3983))/2)^2*COS(RADIANS($M$3:$M$473))*COS(RADIANS(H3983))),$L$3:$L$473)</f>
        <v>n242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t="str" cm="1">
        <f t="array" ref="J3984">LOOKUP(1,1/FREQUENCY(0,SIN((RADIANS($M$3:$M$473-H3984))/2)^2+SIN((RADIANS($N$3:$N$473-I3984))/2)^2*COS(RADIANS($M$3:$M$473))*COS(RADIANS(H3984))),$L$3:$L$473)</f>
        <v>n276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t="str" cm="1">
        <f t="array" ref="J3985">LOOKUP(1,1/FREQUENCY(0,SIN((RADIANS($M$3:$M$473-H3985))/2)^2+SIN((RADIANS($N$3:$N$473-I3985))/2)^2*COS(RADIANS($M$3:$M$473))*COS(RADIANS(H3985))),$L$3:$L$473)</f>
        <v>n120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t="str" cm="1">
        <f t="array" ref="J3986">LOOKUP(1,1/FREQUENCY(0,SIN((RADIANS($M$3:$M$473-H3986))/2)^2+SIN((RADIANS($N$3:$N$473-I3986))/2)^2*COS(RADIANS($M$3:$M$473))*COS(RADIANS(H3986))),$L$3:$L$473)</f>
        <v>n238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t="str" cm="1">
        <f t="array" ref="J3987">LOOKUP(1,1/FREQUENCY(0,SIN((RADIANS($M$3:$M$473-H3987))/2)^2+SIN((RADIANS($N$3:$N$473-I3987))/2)^2*COS(RADIANS($M$3:$M$473))*COS(RADIANS(H3987))),$L$3:$L$473)</f>
        <v>n255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t="str" cm="1">
        <f t="array" ref="J3988">LOOKUP(1,1/FREQUENCY(0,SIN((RADIANS($M$3:$M$473-H3988))/2)^2+SIN((RADIANS($N$3:$N$473-I3988))/2)^2*COS(RADIANS($M$3:$M$473))*COS(RADIANS(H3988))),$L$3:$L$473)</f>
        <v>n255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t="str" cm="1">
        <f t="array" ref="J3989">LOOKUP(1,1/FREQUENCY(0,SIN((RADIANS($M$3:$M$473-H3989))/2)^2+SIN((RADIANS($N$3:$N$473-I3989))/2)^2*COS(RADIANS($M$3:$M$473))*COS(RADIANS(H3989))),$L$3:$L$473)</f>
        <v>n255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t="str" cm="1">
        <f t="array" ref="J3990">LOOKUP(1,1/FREQUENCY(0,SIN((RADIANS($M$3:$M$473-H3990))/2)^2+SIN((RADIANS($N$3:$N$473-I3990))/2)^2*COS(RADIANS($M$3:$M$473))*COS(RADIANS(H3990))),$L$3:$L$473)</f>
        <v>n255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t="str" cm="1">
        <f t="array" ref="J3991">LOOKUP(1,1/FREQUENCY(0,SIN((RADIANS($M$3:$M$473-H3991))/2)^2+SIN((RADIANS($N$3:$N$473-I3991))/2)^2*COS(RADIANS($M$3:$M$473))*COS(RADIANS(H3991))),$L$3:$L$473)</f>
        <v>n255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t="str" cm="1">
        <f t="array" ref="J3992">LOOKUP(1,1/FREQUENCY(0,SIN((RADIANS($M$3:$M$473-H3992))/2)^2+SIN((RADIANS($N$3:$N$473-I3992))/2)^2*COS(RADIANS($M$3:$M$473))*COS(RADIANS(H3992))),$L$3:$L$473)</f>
        <v>n255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t="str" cm="1">
        <f t="array" ref="J3993">LOOKUP(1,1/FREQUENCY(0,SIN((RADIANS($M$3:$M$473-H3993))/2)^2+SIN((RADIANS($N$3:$N$473-I3993))/2)^2*COS(RADIANS($M$3:$M$473))*COS(RADIANS(H3993))),$L$3:$L$473)</f>
        <v>n255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t="str" cm="1">
        <f t="array" ref="J3994">LOOKUP(1,1/FREQUENCY(0,SIN((RADIANS($M$3:$M$473-H3994))/2)^2+SIN((RADIANS($N$3:$N$473-I3994))/2)^2*COS(RADIANS($M$3:$M$473))*COS(RADIANS(H3994))),$L$3:$L$473)</f>
        <v>n255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t="str" cm="1">
        <f t="array" ref="J3995">LOOKUP(1,1/FREQUENCY(0,SIN((RADIANS($M$3:$M$473-H3995))/2)^2+SIN((RADIANS($N$3:$N$473-I3995))/2)^2*COS(RADIANS($M$3:$M$473))*COS(RADIANS(H3995))),$L$3:$L$473)</f>
        <v>n255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t="str" cm="1">
        <f t="array" ref="J3996">LOOKUP(1,1/FREQUENCY(0,SIN((RADIANS($M$3:$M$473-H3996))/2)^2+SIN((RADIANS($N$3:$N$473-I3996))/2)^2*COS(RADIANS($M$3:$M$473))*COS(RADIANS(H3996))),$L$3:$L$473)</f>
        <v>n255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t="str" cm="1">
        <f t="array" ref="J3997">LOOKUP(1,1/FREQUENCY(0,SIN((RADIANS($M$3:$M$473-H3997))/2)^2+SIN((RADIANS($N$3:$N$473-I3997))/2)^2*COS(RADIANS($M$3:$M$473))*COS(RADIANS(H3997))),$L$3:$L$473)</f>
        <v>n255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t="str" cm="1">
        <f t="array" ref="J3998">LOOKUP(1,1/FREQUENCY(0,SIN((RADIANS($M$3:$M$473-H3998))/2)^2+SIN((RADIANS($N$3:$N$473-I3998))/2)^2*COS(RADIANS($M$3:$M$473))*COS(RADIANS(H3998))),$L$3:$L$473)</f>
        <v>n255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t="str" cm="1">
        <f t="array" ref="J3999">LOOKUP(1,1/FREQUENCY(0,SIN((RADIANS($M$3:$M$473-H3999))/2)^2+SIN((RADIANS($N$3:$N$473-I3999))/2)^2*COS(RADIANS($M$3:$M$473))*COS(RADIANS(H3999))),$L$3:$L$473)</f>
        <v>n255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t="str" cm="1">
        <f t="array" ref="J4000">LOOKUP(1,1/FREQUENCY(0,SIN((RADIANS($M$3:$M$473-H4000))/2)^2+SIN((RADIANS($N$3:$N$473-I4000))/2)^2*COS(RADIANS($M$3:$M$473))*COS(RADIANS(H4000))),$L$3:$L$473)</f>
        <v>n255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t="str" cm="1">
        <f t="array" ref="J4001">LOOKUP(1,1/FREQUENCY(0,SIN((RADIANS($M$3:$M$473-H4001))/2)^2+SIN((RADIANS($N$3:$N$473-I4001))/2)^2*COS(RADIANS($M$3:$M$473))*COS(RADIANS(H4001))),$L$3:$L$473)</f>
        <v>n255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t="str" cm="1">
        <f t="array" ref="J4002">LOOKUP(1,1/FREQUENCY(0,SIN((RADIANS($M$3:$M$473-H4002))/2)^2+SIN((RADIANS($N$3:$N$473-I4002))/2)^2*COS(RADIANS($M$3:$M$473))*COS(RADIANS(H4002))),$L$3:$L$473)</f>
        <v>n255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t="str" cm="1">
        <f t="array" ref="J4003">LOOKUP(1,1/FREQUENCY(0,SIN((RADIANS($M$3:$M$473-H4003))/2)^2+SIN((RADIANS($N$3:$N$473-I4003))/2)^2*COS(RADIANS($M$3:$M$473))*COS(RADIANS(H4003))),$L$3:$L$473)</f>
        <v>n255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t="str" cm="1">
        <f t="array" ref="J4004">LOOKUP(1,1/FREQUENCY(0,SIN((RADIANS($M$3:$M$473-H4004))/2)^2+SIN((RADIANS($N$3:$N$473-I4004))/2)^2*COS(RADIANS($M$3:$M$473))*COS(RADIANS(H4004))),$L$3:$L$473)</f>
        <v>n255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t="str" cm="1">
        <f t="array" ref="J4005">LOOKUP(1,1/FREQUENCY(0,SIN((RADIANS($M$3:$M$473-H4005))/2)^2+SIN((RADIANS($N$3:$N$473-I4005))/2)^2*COS(RADIANS($M$3:$M$473))*COS(RADIANS(H4005))),$L$3:$L$473)</f>
        <v>n255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t="str" cm="1">
        <f t="array" ref="J4006">LOOKUP(1,1/FREQUENCY(0,SIN((RADIANS($M$3:$M$473-H4006))/2)^2+SIN((RADIANS($N$3:$N$473-I4006))/2)^2*COS(RADIANS($M$3:$M$473))*COS(RADIANS(H4006))),$L$3:$L$473)</f>
        <v>n255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t="str" cm="1">
        <f t="array" ref="J4007">LOOKUP(1,1/FREQUENCY(0,SIN((RADIANS($M$3:$M$473-H4007))/2)^2+SIN((RADIANS($N$3:$N$473-I4007))/2)^2*COS(RADIANS($M$3:$M$473))*COS(RADIANS(H4007))),$L$3:$L$473)</f>
        <v>n255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t="str" cm="1">
        <f t="array" ref="J4008">LOOKUP(1,1/FREQUENCY(0,SIN((RADIANS($M$3:$M$473-H4008))/2)^2+SIN((RADIANS($N$3:$N$473-I4008))/2)^2*COS(RADIANS($M$3:$M$473))*COS(RADIANS(H4008))),$L$3:$L$473)</f>
        <v>n255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t="str" cm="1">
        <f t="array" ref="J4009">LOOKUP(1,1/FREQUENCY(0,SIN((RADIANS($M$3:$M$473-H4009))/2)^2+SIN((RADIANS($N$3:$N$473-I4009))/2)^2*COS(RADIANS($M$3:$M$473))*COS(RADIANS(H4009))),$L$3:$L$473)</f>
        <v>n255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t="str" cm="1">
        <f t="array" ref="J4010">LOOKUP(1,1/FREQUENCY(0,SIN((RADIANS($M$3:$M$473-H4010))/2)^2+SIN((RADIANS($N$3:$N$473-I4010))/2)^2*COS(RADIANS($M$3:$M$473))*COS(RADIANS(H4010))),$L$3:$L$473)</f>
        <v>n255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t="str" cm="1">
        <f t="array" ref="J4011">LOOKUP(1,1/FREQUENCY(0,SIN((RADIANS($M$3:$M$473-H4011))/2)^2+SIN((RADIANS($N$3:$N$473-I4011))/2)^2*COS(RADIANS($M$3:$M$473))*COS(RADIANS(H4011))),$L$3:$L$473)</f>
        <v>n255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t="str" cm="1">
        <f t="array" ref="J4012">LOOKUP(1,1/FREQUENCY(0,SIN((RADIANS($M$3:$M$473-H4012))/2)^2+SIN((RADIANS($N$3:$N$473-I4012))/2)^2*COS(RADIANS($M$3:$M$473))*COS(RADIANS(H4012))),$L$3:$L$473)</f>
        <v>n212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t="str" cm="1">
        <f t="array" ref="J4013">LOOKUP(1,1/FREQUENCY(0,SIN((RADIANS($M$3:$M$473-H4013))/2)^2+SIN((RADIANS($N$3:$N$473-I4013))/2)^2*COS(RADIANS($M$3:$M$473))*COS(RADIANS(H4013))),$L$3:$L$473)</f>
        <v>n212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t="str" cm="1">
        <f t="array" ref="J4014">LOOKUP(1,1/FREQUENCY(0,SIN((RADIANS($M$3:$M$473-H4014))/2)^2+SIN((RADIANS($N$3:$N$473-I4014))/2)^2*COS(RADIANS($M$3:$M$473))*COS(RADIANS(H4014))),$L$3:$L$473)</f>
        <v>n212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t="str" cm="1">
        <f t="array" ref="J4015">LOOKUP(1,1/FREQUENCY(0,SIN((RADIANS($M$3:$M$473-H4015))/2)^2+SIN((RADIANS($N$3:$N$473-I4015))/2)^2*COS(RADIANS($M$3:$M$473))*COS(RADIANS(H4015))),$L$3:$L$473)</f>
        <v>n212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t="str" cm="1">
        <f t="array" ref="J4016">LOOKUP(1,1/FREQUENCY(0,SIN((RADIANS($M$3:$M$473-H4016))/2)^2+SIN((RADIANS($N$3:$N$473-I4016))/2)^2*COS(RADIANS($M$3:$M$473))*COS(RADIANS(H4016))),$L$3:$L$473)</f>
        <v>n212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t="str" cm="1">
        <f t="array" ref="J4017">LOOKUP(1,1/FREQUENCY(0,SIN((RADIANS($M$3:$M$473-H4017))/2)^2+SIN((RADIANS($N$3:$N$473-I4017))/2)^2*COS(RADIANS($M$3:$M$473))*COS(RADIANS(H4017))),$L$3:$L$473)</f>
        <v>n212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t="str" cm="1">
        <f t="array" ref="J4018">LOOKUP(1,1/FREQUENCY(0,SIN((RADIANS($M$3:$M$473-H4018))/2)^2+SIN((RADIANS($N$3:$N$473-I4018))/2)^2*COS(RADIANS($M$3:$M$473))*COS(RADIANS(H4018))),$L$3:$L$473)</f>
        <v>n255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t="str" cm="1">
        <f t="array" ref="J4019">LOOKUP(1,1/FREQUENCY(0,SIN((RADIANS($M$3:$M$473-H4019))/2)^2+SIN((RADIANS($N$3:$N$473-I4019))/2)^2*COS(RADIANS($M$3:$M$473))*COS(RADIANS(H4019))),$L$3:$L$473)</f>
        <v>n212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t="str" cm="1">
        <f t="array" ref="J4020">LOOKUP(1,1/FREQUENCY(0,SIN((RADIANS($M$3:$M$473-H4020))/2)^2+SIN((RADIANS($N$3:$N$473-I4020))/2)^2*COS(RADIANS($M$3:$M$473))*COS(RADIANS(H4020))),$L$3:$L$473)</f>
        <v>n255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t="str" cm="1">
        <f t="array" ref="J4021">LOOKUP(1,1/FREQUENCY(0,SIN((RADIANS($M$3:$M$473-H4021))/2)^2+SIN((RADIANS($N$3:$N$473-I4021))/2)^2*COS(RADIANS($M$3:$M$473))*COS(RADIANS(H4021))),$L$3:$L$473)</f>
        <v>n212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t="str" cm="1">
        <f t="array" ref="J4022">LOOKUP(1,1/FREQUENCY(0,SIN((RADIANS($M$3:$M$473-H4022))/2)^2+SIN((RADIANS($N$3:$N$473-I4022))/2)^2*COS(RADIANS($M$3:$M$473))*COS(RADIANS(H4022))),$L$3:$L$473)</f>
        <v>n212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t="str" cm="1">
        <f t="array" ref="J4023">LOOKUP(1,1/FREQUENCY(0,SIN((RADIANS($M$3:$M$473-H4023))/2)^2+SIN((RADIANS($N$3:$N$473-I4023))/2)^2*COS(RADIANS($M$3:$M$473))*COS(RADIANS(H4023))),$L$3:$L$473)</f>
        <v>n212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t="str" cm="1">
        <f t="array" ref="J4024">LOOKUP(1,1/FREQUENCY(0,SIN((RADIANS($M$3:$M$473-H4024))/2)^2+SIN((RADIANS($N$3:$N$473-I4024))/2)^2*COS(RADIANS($M$3:$M$473))*COS(RADIANS(H4024))),$L$3:$L$473)</f>
        <v>n255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t="str" cm="1">
        <f t="array" ref="J4025">LOOKUP(1,1/FREQUENCY(0,SIN((RADIANS($M$3:$M$473-H4025))/2)^2+SIN((RADIANS($N$3:$N$473-I4025))/2)^2*COS(RADIANS($M$3:$M$473))*COS(RADIANS(H4025))),$L$3:$L$473)</f>
        <v>n212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t="str" cm="1">
        <f t="array" ref="J4026">LOOKUP(1,1/FREQUENCY(0,SIN((RADIANS($M$3:$M$473-H4026))/2)^2+SIN((RADIANS($N$3:$N$473-I4026))/2)^2*COS(RADIANS($M$3:$M$473))*COS(RADIANS(H4026))),$L$3:$L$473)</f>
        <v>n255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t="str" cm="1">
        <f t="array" ref="J4027">LOOKUP(1,1/FREQUENCY(0,SIN((RADIANS($M$3:$M$473-H4027))/2)^2+SIN((RADIANS($N$3:$N$473-I4027))/2)^2*COS(RADIANS($M$3:$M$473))*COS(RADIANS(H4027))),$L$3:$L$473)</f>
        <v>n212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t="str" cm="1">
        <f t="array" ref="J4028">LOOKUP(1,1/FREQUENCY(0,SIN((RADIANS($M$3:$M$473-H4028))/2)^2+SIN((RADIANS($N$3:$N$473-I4028))/2)^2*COS(RADIANS($M$3:$M$473))*COS(RADIANS(H4028))),$L$3:$L$473)</f>
        <v>n212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t="str" cm="1">
        <f t="array" ref="J4029">LOOKUP(1,1/FREQUENCY(0,SIN((RADIANS($M$3:$M$473-H4029))/2)^2+SIN((RADIANS($N$3:$N$473-I4029))/2)^2*COS(RADIANS($M$3:$M$473))*COS(RADIANS(H4029))),$L$3:$L$473)</f>
        <v>n212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t="str" cm="1">
        <f t="array" ref="J4030">LOOKUP(1,1/FREQUENCY(0,SIN((RADIANS($M$3:$M$473-H4030))/2)^2+SIN((RADIANS($N$3:$N$473-I4030))/2)^2*COS(RADIANS($M$3:$M$473))*COS(RADIANS(H4030))),$L$3:$L$473)</f>
        <v>n212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t="str" cm="1">
        <f t="array" ref="J4031">LOOKUP(1,1/FREQUENCY(0,SIN((RADIANS($M$3:$M$473-H4031))/2)^2+SIN((RADIANS($N$3:$N$473-I4031))/2)^2*COS(RADIANS($M$3:$M$473))*COS(RADIANS(H4031))),$L$3:$L$473)</f>
        <v>n212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t="str" cm="1">
        <f t="array" ref="J4032">LOOKUP(1,1/FREQUENCY(0,SIN((RADIANS($M$3:$M$473-H4032))/2)^2+SIN((RADIANS($N$3:$N$473-I4032))/2)^2*COS(RADIANS($M$3:$M$473))*COS(RADIANS(H4032))),$L$3:$L$473)</f>
        <v>n212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t="str" cm="1">
        <f t="array" ref="J4033">LOOKUP(1,1/FREQUENCY(0,SIN((RADIANS($M$3:$M$473-H4033))/2)^2+SIN((RADIANS($N$3:$N$473-I4033))/2)^2*COS(RADIANS($M$3:$M$473))*COS(RADIANS(H4033))),$L$3:$L$473)</f>
        <v>n255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t="str" cm="1">
        <f t="array" ref="J4034">LOOKUP(1,1/FREQUENCY(0,SIN((RADIANS($M$3:$M$473-H4034))/2)^2+SIN((RADIANS($N$3:$N$473-I4034))/2)^2*COS(RADIANS($M$3:$M$473))*COS(RADIANS(H4034))),$L$3:$L$473)</f>
        <v>n239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t="str" cm="1">
        <f t="array" ref="J4035">LOOKUP(1,1/FREQUENCY(0,SIN((RADIANS($M$3:$M$473-H4035))/2)^2+SIN((RADIANS($N$3:$N$473-I4035))/2)^2*COS(RADIANS($M$3:$M$473))*COS(RADIANS(H4035))),$L$3:$L$473)</f>
        <v>n255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t="str" cm="1">
        <f t="array" ref="J4036">LOOKUP(1,1/FREQUENCY(0,SIN((RADIANS($M$3:$M$473-H4036))/2)^2+SIN((RADIANS($N$3:$N$473-I4036))/2)^2*COS(RADIANS($M$3:$M$473))*COS(RADIANS(H4036))),$L$3:$L$473)</f>
        <v>n255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t="str" cm="1">
        <f t="array" ref="J4037">LOOKUP(1,1/FREQUENCY(0,SIN((RADIANS($M$3:$M$473-H4037))/2)^2+SIN((RADIANS($N$3:$N$473-I4037))/2)^2*COS(RADIANS($M$3:$M$473))*COS(RADIANS(H4037))),$L$3:$L$473)</f>
        <v>n239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t="str" cm="1">
        <f t="array" ref="J4038">LOOKUP(1,1/FREQUENCY(0,SIN((RADIANS($M$3:$M$473-H4038))/2)^2+SIN((RADIANS($N$3:$N$473-I4038))/2)^2*COS(RADIANS($M$3:$M$473))*COS(RADIANS(H4038))),$L$3:$L$473)</f>
        <v>n255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t="str" cm="1">
        <f t="array" ref="J4039">LOOKUP(1,1/FREQUENCY(0,SIN((RADIANS($M$3:$M$473-H4039))/2)^2+SIN((RADIANS($N$3:$N$473-I4039))/2)^2*COS(RADIANS($M$3:$M$473))*COS(RADIANS(H4039))),$L$3:$L$473)</f>
        <v>n255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t="str" cm="1">
        <f t="array" ref="J4040">LOOKUP(1,1/FREQUENCY(0,SIN((RADIANS($M$3:$M$473-H4040))/2)^2+SIN((RADIANS($N$3:$N$473-I4040))/2)^2*COS(RADIANS($M$3:$M$473))*COS(RADIANS(H4040))),$L$3:$L$473)</f>
        <v>n239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t="str" cm="1">
        <f t="array" ref="J4041">LOOKUP(1,1/FREQUENCY(0,SIN((RADIANS($M$3:$M$473-H4041))/2)^2+SIN((RADIANS($N$3:$N$473-I4041))/2)^2*COS(RADIANS($M$3:$M$473))*COS(RADIANS(H4041))),$L$3:$L$473)</f>
        <v>n239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t="str" cm="1">
        <f t="array" ref="J4042">LOOKUP(1,1/FREQUENCY(0,SIN((RADIANS($M$3:$M$473-H4042))/2)^2+SIN((RADIANS($N$3:$N$473-I4042))/2)^2*COS(RADIANS($M$3:$M$473))*COS(RADIANS(H4042))),$L$3:$L$473)</f>
        <v>n255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t="str" cm="1">
        <f t="array" ref="J4043">LOOKUP(1,1/FREQUENCY(0,SIN((RADIANS($M$3:$M$473-H4043))/2)^2+SIN((RADIANS($N$3:$N$473-I4043))/2)^2*COS(RADIANS($M$3:$M$473))*COS(RADIANS(H4043))),$L$3:$L$473)</f>
        <v>n255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t="str" cm="1">
        <f t="array" ref="J4044">LOOKUP(1,1/FREQUENCY(0,SIN((RADIANS($M$3:$M$473-H4044))/2)^2+SIN((RADIANS($N$3:$N$473-I4044))/2)^2*COS(RADIANS($M$3:$M$473))*COS(RADIANS(H4044))),$L$3:$L$473)</f>
        <v>n255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t="str" cm="1">
        <f t="array" ref="J4045">LOOKUP(1,1/FREQUENCY(0,SIN((RADIANS($M$3:$M$473-H4045))/2)^2+SIN((RADIANS($N$3:$N$473-I4045))/2)^2*COS(RADIANS($M$3:$M$473))*COS(RADIANS(H4045))),$L$3:$L$473)</f>
        <v>n255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t="str" cm="1">
        <f t="array" ref="J4046">LOOKUP(1,1/FREQUENCY(0,SIN((RADIANS($M$3:$M$473-H4046))/2)^2+SIN((RADIANS($N$3:$N$473-I4046))/2)^2*COS(RADIANS($M$3:$M$473))*COS(RADIANS(H4046))),$L$3:$L$473)</f>
        <v>n255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t="str" cm="1">
        <f t="array" ref="J4047">LOOKUP(1,1/FREQUENCY(0,SIN((RADIANS($M$3:$M$473-H4047))/2)^2+SIN((RADIANS($N$3:$N$473-I4047))/2)^2*COS(RADIANS($M$3:$M$473))*COS(RADIANS(H4047))),$L$3:$L$473)</f>
        <v>n239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t="str" cm="1">
        <f t="array" ref="J4048">LOOKUP(1,1/FREQUENCY(0,SIN((RADIANS($M$3:$M$473-H4048))/2)^2+SIN((RADIANS($N$3:$N$473-I4048))/2)^2*COS(RADIANS($M$3:$M$473))*COS(RADIANS(H4048))),$L$3:$L$473)</f>
        <v>n255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t="str" cm="1">
        <f t="array" ref="J4049">LOOKUP(1,1/FREQUENCY(0,SIN((RADIANS($M$3:$M$473-H4049))/2)^2+SIN((RADIANS($N$3:$N$473-I4049))/2)^2*COS(RADIANS($M$3:$M$473))*COS(RADIANS(H4049))),$L$3:$L$473)</f>
        <v>n255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t="str" cm="1">
        <f t="array" ref="J4050">LOOKUP(1,1/FREQUENCY(0,SIN((RADIANS($M$3:$M$473-H4050))/2)^2+SIN((RADIANS($N$3:$N$473-I4050))/2)^2*COS(RADIANS($M$3:$M$473))*COS(RADIANS(H4050))),$L$3:$L$473)</f>
        <v>n255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t="str" cm="1">
        <f t="array" ref="J4051">LOOKUP(1,1/FREQUENCY(0,SIN((RADIANS($M$3:$M$473-H4051))/2)^2+SIN((RADIANS($N$3:$N$473-I4051))/2)^2*COS(RADIANS($M$3:$M$473))*COS(RADIANS(H4051))),$L$3:$L$473)</f>
        <v>n239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t="str" cm="1">
        <f t="array" ref="J4052">LOOKUP(1,1/FREQUENCY(0,SIN((RADIANS($M$3:$M$473-H4052))/2)^2+SIN((RADIANS($N$3:$N$473-I4052))/2)^2*COS(RADIANS($M$3:$M$473))*COS(RADIANS(H4052))),$L$3:$L$473)</f>
        <v>n239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t="str" cm="1">
        <f t="array" ref="J4053">LOOKUP(1,1/FREQUENCY(0,SIN((RADIANS($M$3:$M$473-H4053))/2)^2+SIN((RADIANS($N$3:$N$473-I4053))/2)^2*COS(RADIANS($M$3:$M$473))*COS(RADIANS(H4053))),$L$3:$L$473)</f>
        <v>n239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t="str" cm="1">
        <f t="array" ref="J4054">LOOKUP(1,1/FREQUENCY(0,SIN((RADIANS($M$3:$M$473-H4054))/2)^2+SIN((RADIANS($N$3:$N$473-I4054))/2)^2*COS(RADIANS($M$3:$M$473))*COS(RADIANS(H4054))),$L$3:$L$473)</f>
        <v>n255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t="str" cm="1">
        <f t="array" ref="J4055">LOOKUP(1,1/FREQUENCY(0,SIN((RADIANS($M$3:$M$473-H4055))/2)^2+SIN((RADIANS($N$3:$N$473-I4055))/2)^2*COS(RADIANS($M$3:$M$473))*COS(RADIANS(H4055))),$L$3:$L$473)</f>
        <v>n255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t="str" cm="1">
        <f t="array" ref="J4056">LOOKUP(1,1/FREQUENCY(0,SIN((RADIANS($M$3:$M$473-H4056))/2)^2+SIN((RADIANS($N$3:$N$473-I4056))/2)^2*COS(RADIANS($M$3:$M$473))*COS(RADIANS(H4056))),$L$3:$L$473)</f>
        <v>n255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t="str" cm="1">
        <f t="array" ref="J4057">LOOKUP(1,1/FREQUENCY(0,SIN((RADIANS($M$3:$M$473-H4057))/2)^2+SIN((RADIANS($N$3:$N$473-I4057))/2)^2*COS(RADIANS($M$3:$M$473))*COS(RADIANS(H4057))),$L$3:$L$473)</f>
        <v>n255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t="str" cm="1">
        <f t="array" ref="J4058">LOOKUP(1,1/FREQUENCY(0,SIN((RADIANS($M$3:$M$473-H4058))/2)^2+SIN((RADIANS($N$3:$N$473-I4058))/2)^2*COS(RADIANS($M$3:$M$473))*COS(RADIANS(H4058))),$L$3:$L$473)</f>
        <v>n255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t="str" cm="1">
        <f t="array" ref="J4059">LOOKUP(1,1/FREQUENCY(0,SIN((RADIANS($M$3:$M$473-H4059))/2)^2+SIN((RADIANS($N$3:$N$473-I4059))/2)^2*COS(RADIANS($M$3:$M$473))*COS(RADIANS(H4059))),$L$3:$L$473)</f>
        <v>n255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t="str" cm="1">
        <f t="array" ref="J4060">LOOKUP(1,1/FREQUENCY(0,SIN((RADIANS($M$3:$M$473-H4060))/2)^2+SIN((RADIANS($N$3:$N$473-I4060))/2)^2*COS(RADIANS($M$3:$M$473))*COS(RADIANS(H4060))),$L$3:$L$473)</f>
        <v>n255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t="str" cm="1">
        <f t="array" ref="J4061">LOOKUP(1,1/FREQUENCY(0,SIN((RADIANS($M$3:$M$473-H4061))/2)^2+SIN((RADIANS($N$3:$N$473-I4061))/2)^2*COS(RADIANS($M$3:$M$473))*COS(RADIANS(H4061))),$L$3:$L$473)</f>
        <v>n255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t="str" cm="1">
        <f t="array" ref="J4062">LOOKUP(1,1/FREQUENCY(0,SIN((RADIANS($M$3:$M$473-H4062))/2)^2+SIN((RADIANS($N$3:$N$473-I4062))/2)^2*COS(RADIANS($M$3:$M$473))*COS(RADIANS(H4062))),$L$3:$L$473)</f>
        <v>n255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t="str" cm="1">
        <f t="array" ref="J4063">LOOKUP(1,1/FREQUENCY(0,SIN((RADIANS($M$3:$M$473-H4063))/2)^2+SIN((RADIANS($N$3:$N$473-I4063))/2)^2*COS(RADIANS($M$3:$M$473))*COS(RADIANS(H4063))),$L$3:$L$473)</f>
        <v>n255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t="str" cm="1">
        <f t="array" ref="J4064">LOOKUP(1,1/FREQUENCY(0,SIN((RADIANS($M$3:$M$473-H4064))/2)^2+SIN((RADIANS($N$3:$N$473-I4064))/2)^2*COS(RADIANS($M$3:$M$473))*COS(RADIANS(H4064))),$L$3:$L$473)</f>
        <v>n255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t="str" cm="1">
        <f t="array" ref="J4065">LOOKUP(1,1/FREQUENCY(0,SIN((RADIANS($M$3:$M$473-H4065))/2)^2+SIN((RADIANS($N$3:$N$473-I4065))/2)^2*COS(RADIANS($M$3:$M$473))*COS(RADIANS(H4065))),$L$3:$L$473)</f>
        <v>n255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t="str" cm="1">
        <f t="array" ref="J4066">LOOKUP(1,1/FREQUENCY(0,SIN((RADIANS($M$3:$M$473-H4066))/2)^2+SIN((RADIANS($N$3:$N$473-I4066))/2)^2*COS(RADIANS($M$3:$M$473))*COS(RADIANS(H4066))),$L$3:$L$473)</f>
        <v>n255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t="str" cm="1">
        <f t="array" ref="J4067">LOOKUP(1,1/FREQUENCY(0,SIN((RADIANS($M$3:$M$473-H4067))/2)^2+SIN((RADIANS($N$3:$N$473-I4067))/2)^2*COS(RADIANS($M$3:$M$473))*COS(RADIANS(H4067))),$L$3:$L$473)</f>
        <v>n255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t="str" cm="1">
        <f t="array" ref="J4068">LOOKUP(1,1/FREQUENCY(0,SIN((RADIANS($M$3:$M$473-H4068))/2)^2+SIN((RADIANS($N$3:$N$473-I4068))/2)^2*COS(RADIANS($M$3:$M$473))*COS(RADIANS(H4068))),$L$3:$L$473)</f>
        <v>n255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t="str" cm="1">
        <f t="array" ref="J4069">LOOKUP(1,1/FREQUENCY(0,SIN((RADIANS($M$3:$M$473-H4069))/2)^2+SIN((RADIANS($N$3:$N$473-I4069))/2)^2*COS(RADIANS($M$3:$M$473))*COS(RADIANS(H4069))),$L$3:$L$473)</f>
        <v>n255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t="str" cm="1">
        <f t="array" ref="J4070">LOOKUP(1,1/FREQUENCY(0,SIN((RADIANS($M$3:$M$473-H4070))/2)^2+SIN((RADIANS($N$3:$N$473-I4070))/2)^2*COS(RADIANS($M$3:$M$473))*COS(RADIANS(H4070))),$L$3:$L$473)</f>
        <v>n255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t="str" cm="1">
        <f t="array" ref="J4071">LOOKUP(1,1/FREQUENCY(0,SIN((RADIANS($M$3:$M$473-H4071))/2)^2+SIN((RADIANS($N$3:$N$473-I4071))/2)^2*COS(RADIANS($M$3:$M$473))*COS(RADIANS(H4071))),$L$3:$L$473)</f>
        <v>n255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t="str" cm="1">
        <f t="array" ref="J4072">LOOKUP(1,1/FREQUENCY(0,SIN((RADIANS($M$3:$M$473-H4072))/2)^2+SIN((RADIANS($N$3:$N$473-I4072))/2)^2*COS(RADIANS($M$3:$M$473))*COS(RADIANS(H4072))),$L$3:$L$473)</f>
        <v>n255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t="str" cm="1">
        <f t="array" ref="J4073">LOOKUP(1,1/FREQUENCY(0,SIN((RADIANS($M$3:$M$473-H4073))/2)^2+SIN((RADIANS($N$3:$N$473-I4073))/2)^2*COS(RADIANS($M$3:$M$473))*COS(RADIANS(H4073))),$L$3:$L$473)</f>
        <v>n239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t="str" cm="1">
        <f t="array" ref="J4074">LOOKUP(1,1/FREQUENCY(0,SIN((RADIANS($M$3:$M$473-H4074))/2)^2+SIN((RADIANS($N$3:$N$473-I4074))/2)^2*COS(RADIANS($M$3:$M$473))*COS(RADIANS(H4074))),$L$3:$L$473)</f>
        <v>n255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t="str" cm="1">
        <f t="array" ref="J4075">LOOKUP(1,1/FREQUENCY(0,SIN((RADIANS($M$3:$M$473-H4075))/2)^2+SIN((RADIANS($N$3:$N$473-I4075))/2)^2*COS(RADIANS($M$3:$M$473))*COS(RADIANS(H4075))),$L$3:$L$473)</f>
        <v>n255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t="str" cm="1">
        <f t="array" ref="J4076">LOOKUP(1,1/FREQUENCY(0,SIN((RADIANS($M$3:$M$473-H4076))/2)^2+SIN((RADIANS($N$3:$N$473-I4076))/2)^2*COS(RADIANS($M$3:$M$473))*COS(RADIANS(H4076))),$L$3:$L$473)</f>
        <v>n255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t="str" cm="1">
        <f t="array" ref="J4077">LOOKUP(1,1/FREQUENCY(0,SIN((RADIANS($M$3:$M$473-H4077))/2)^2+SIN((RADIANS($N$3:$N$473-I4077))/2)^2*COS(RADIANS($M$3:$M$473))*COS(RADIANS(H4077))),$L$3:$L$473)</f>
        <v>n239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t="str" cm="1">
        <f t="array" ref="J4078">LOOKUP(1,1/FREQUENCY(0,SIN((RADIANS($M$3:$M$473-H4078))/2)^2+SIN((RADIANS($N$3:$N$473-I4078))/2)^2*COS(RADIANS($M$3:$M$473))*COS(RADIANS(H4078))),$L$3:$L$473)</f>
        <v>n255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t="str" cm="1">
        <f t="array" ref="J4079">LOOKUP(1,1/FREQUENCY(0,SIN((RADIANS($M$3:$M$473-H4079))/2)^2+SIN((RADIANS($N$3:$N$473-I4079))/2)^2*COS(RADIANS($M$3:$M$473))*COS(RADIANS(H4079))),$L$3:$L$473)</f>
        <v>n255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t="str" cm="1">
        <f t="array" ref="J4080">LOOKUP(1,1/FREQUENCY(0,SIN((RADIANS($M$3:$M$473-H4080))/2)^2+SIN((RADIANS($N$3:$N$473-I4080))/2)^2*COS(RADIANS($M$3:$M$473))*COS(RADIANS(H4080))),$L$3:$L$473)</f>
        <v>n255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t="str" cm="1">
        <f t="array" ref="J4081">LOOKUP(1,1/FREQUENCY(0,SIN((RADIANS($M$3:$M$473-H4081))/2)^2+SIN((RADIANS($N$3:$N$473-I4081))/2)^2*COS(RADIANS($M$3:$M$473))*COS(RADIANS(H4081))),$L$3:$L$473)</f>
        <v>n255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t="str" cm="1">
        <f t="array" ref="J4082">LOOKUP(1,1/FREQUENCY(0,SIN((RADIANS($M$3:$M$473-H4082))/2)^2+SIN((RADIANS($N$3:$N$473-I4082))/2)^2*COS(RADIANS($M$3:$M$473))*COS(RADIANS(H4082))),$L$3:$L$473)</f>
        <v>n255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t="str" cm="1">
        <f t="array" ref="J4083">LOOKUP(1,1/FREQUENCY(0,SIN((RADIANS($M$3:$M$473-H4083))/2)^2+SIN((RADIANS($N$3:$N$473-I4083))/2)^2*COS(RADIANS($M$3:$M$473))*COS(RADIANS(H4083))),$L$3:$L$473)</f>
        <v>n255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t="str" cm="1">
        <f t="array" ref="J4084">LOOKUP(1,1/FREQUENCY(0,SIN((RADIANS($M$3:$M$473-H4084))/2)^2+SIN((RADIANS($N$3:$N$473-I4084))/2)^2*COS(RADIANS($M$3:$M$473))*COS(RADIANS(H4084))),$L$3:$L$473)</f>
        <v>n255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t="str" cm="1">
        <f t="array" ref="J4085">LOOKUP(1,1/FREQUENCY(0,SIN((RADIANS($M$3:$M$473-H4085))/2)^2+SIN((RADIANS($N$3:$N$473-I4085))/2)^2*COS(RADIANS($M$3:$M$473))*COS(RADIANS(H4085))),$L$3:$L$473)</f>
        <v>n255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t="str" cm="1">
        <f t="array" ref="J4086">LOOKUP(1,1/FREQUENCY(0,SIN((RADIANS($M$3:$M$473-H4086))/2)^2+SIN((RADIANS($N$3:$N$473-I4086))/2)^2*COS(RADIANS($M$3:$M$473))*COS(RADIANS(H4086))),$L$3:$L$473)</f>
        <v>n255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t="str" cm="1">
        <f t="array" ref="J4087">LOOKUP(1,1/FREQUENCY(0,SIN((RADIANS($M$3:$M$473-H4087))/2)^2+SIN((RADIANS($N$3:$N$473-I4087))/2)^2*COS(RADIANS($M$3:$M$473))*COS(RADIANS(H4087))),$L$3:$L$473)</f>
        <v>n255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t="str" cm="1">
        <f t="array" ref="J4088">LOOKUP(1,1/FREQUENCY(0,SIN((RADIANS($M$3:$M$473-H4088))/2)^2+SIN((RADIANS($N$3:$N$473-I4088))/2)^2*COS(RADIANS($M$3:$M$473))*COS(RADIANS(H4088))),$L$3:$L$473)</f>
        <v>n255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t="str" cm="1">
        <f t="array" ref="J4089">LOOKUP(1,1/FREQUENCY(0,SIN((RADIANS($M$3:$M$473-H4089))/2)^2+SIN((RADIANS($N$3:$N$473-I4089))/2)^2*COS(RADIANS($M$3:$M$473))*COS(RADIANS(H4089))),$L$3:$L$473)</f>
        <v>n255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t="str" cm="1">
        <f t="array" ref="J4090">LOOKUP(1,1/FREQUENCY(0,SIN((RADIANS($M$3:$M$473-H4090))/2)^2+SIN((RADIANS($N$3:$N$473-I4090))/2)^2*COS(RADIANS($M$3:$M$473))*COS(RADIANS(H4090))),$L$3:$L$473)</f>
        <v>n255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t="str" cm="1">
        <f t="array" ref="J4091">LOOKUP(1,1/FREQUENCY(0,SIN((RADIANS($M$3:$M$473-H4091))/2)^2+SIN((RADIANS($N$3:$N$473-I4091))/2)^2*COS(RADIANS($M$3:$M$473))*COS(RADIANS(H4091))),$L$3:$L$473)</f>
        <v>n255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t="str" cm="1">
        <f t="array" ref="J4092">LOOKUP(1,1/FREQUENCY(0,SIN((RADIANS($M$3:$M$473-H4092))/2)^2+SIN((RADIANS($N$3:$N$473-I4092))/2)^2*COS(RADIANS($M$3:$M$473))*COS(RADIANS(H4092))),$L$3:$L$473)</f>
        <v>n255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t="str" cm="1">
        <f t="array" ref="J4093">LOOKUP(1,1/FREQUENCY(0,SIN((RADIANS($M$3:$M$473-H4093))/2)^2+SIN((RADIANS($N$3:$N$473-I4093))/2)^2*COS(RADIANS($M$3:$M$473))*COS(RADIANS(H4093))),$L$3:$L$473)</f>
        <v>n255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t="str" cm="1">
        <f t="array" ref="J4094">LOOKUP(1,1/FREQUENCY(0,SIN((RADIANS($M$3:$M$473-H4094))/2)^2+SIN((RADIANS($N$3:$N$473-I4094))/2)^2*COS(RADIANS($M$3:$M$473))*COS(RADIANS(H4094))),$L$3:$L$473)</f>
        <v>n100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t="str" cm="1">
        <f t="array" ref="J4095">LOOKUP(1,1/FREQUENCY(0,SIN((RADIANS($M$3:$M$473-H4095))/2)^2+SIN((RADIANS($N$3:$N$473-I4095))/2)^2*COS(RADIANS($M$3:$M$473))*COS(RADIANS(H4095))),$L$3:$L$473)</f>
        <v>n356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t="str" cm="1">
        <f t="array" ref="J4096">LOOKUP(1,1/FREQUENCY(0,SIN((RADIANS($M$3:$M$473-H4096))/2)^2+SIN((RADIANS($N$3:$N$473-I4096))/2)^2*COS(RADIANS($M$3:$M$473))*COS(RADIANS(H4096))),$L$3:$L$473)</f>
        <v>n100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t="str" cm="1">
        <f t="array" ref="J4097">LOOKUP(1,1/FREQUENCY(0,SIN((RADIANS($M$3:$M$473-H4097))/2)^2+SIN((RADIANS($N$3:$N$473-I4097))/2)^2*COS(RADIANS($M$3:$M$473))*COS(RADIANS(H4097))),$L$3:$L$473)</f>
        <v>n356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t="str" cm="1">
        <f t="array" ref="J4098">LOOKUP(1,1/FREQUENCY(0,SIN((RADIANS($M$3:$M$473-H4098))/2)^2+SIN((RADIANS($N$3:$N$473-I4098))/2)^2*COS(RADIANS($M$3:$M$473))*COS(RADIANS(H4098))),$L$3:$L$473)</f>
        <v>n356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t="str" cm="1">
        <f t="array" ref="J4099">LOOKUP(1,1/FREQUENCY(0,SIN((RADIANS($M$3:$M$473-H4099))/2)^2+SIN((RADIANS($N$3:$N$473-I4099))/2)^2*COS(RADIANS($M$3:$M$473))*COS(RADIANS(H4099))),$L$3:$L$473)</f>
        <v>n356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t="str" cm="1">
        <f t="array" ref="J4100">LOOKUP(1,1/FREQUENCY(0,SIN((RADIANS($M$3:$M$473-H4100))/2)^2+SIN((RADIANS($N$3:$N$473-I4100))/2)^2*COS(RADIANS($M$3:$M$473))*COS(RADIANS(H4100))),$L$3:$L$473)</f>
        <v>n100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t="str" cm="1">
        <f t="array" ref="J4101">LOOKUP(1,1/FREQUENCY(0,SIN((RADIANS($M$3:$M$473-H4101))/2)^2+SIN((RADIANS($N$3:$N$473-I4101))/2)^2*COS(RADIANS($M$3:$M$473))*COS(RADIANS(H4101))),$L$3:$L$473)</f>
        <v>n356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t="str" cm="1">
        <f t="array" ref="J4102">LOOKUP(1,1/FREQUENCY(0,SIN((RADIANS($M$3:$M$473-H4102))/2)^2+SIN((RADIANS($N$3:$N$473-I4102))/2)^2*COS(RADIANS($M$3:$M$473))*COS(RADIANS(H4102))),$L$3:$L$473)</f>
        <v>n356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t="str" cm="1">
        <f t="array" ref="J4103">LOOKUP(1,1/FREQUENCY(0,SIN((RADIANS($M$3:$M$473-H4103))/2)^2+SIN((RADIANS($N$3:$N$473-I4103))/2)^2*COS(RADIANS($M$3:$M$473))*COS(RADIANS(H4103))),$L$3:$L$473)</f>
        <v>n356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t="str" cm="1">
        <f t="array" ref="J4104">LOOKUP(1,1/FREQUENCY(0,SIN((RADIANS($M$3:$M$473-H4104))/2)^2+SIN((RADIANS($N$3:$N$473-I4104))/2)^2*COS(RADIANS($M$3:$M$473))*COS(RADIANS(H4104))),$L$3:$L$473)</f>
        <v>n100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t="str" cm="1">
        <f t="array" ref="J4105">LOOKUP(1,1/FREQUENCY(0,SIN((RADIANS($M$3:$M$473-H4105))/2)^2+SIN((RADIANS($N$3:$N$473-I4105))/2)^2*COS(RADIANS($M$3:$M$473))*COS(RADIANS(H4105))),$L$3:$L$473)</f>
        <v>n356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t="str" cm="1">
        <f t="array" ref="J4106">LOOKUP(1,1/FREQUENCY(0,SIN((RADIANS($M$3:$M$473-H4106))/2)^2+SIN((RADIANS($N$3:$N$473-I4106))/2)^2*COS(RADIANS($M$3:$M$473))*COS(RADIANS(H4106))),$L$3:$L$473)</f>
        <v>n356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t="str" cm="1">
        <f t="array" ref="J4107">LOOKUP(1,1/FREQUENCY(0,SIN((RADIANS($M$3:$M$473-H4107))/2)^2+SIN((RADIANS($N$3:$N$473-I4107))/2)^2*COS(RADIANS($M$3:$M$473))*COS(RADIANS(H4107))),$L$3:$L$473)</f>
        <v>n356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t="str" cm="1">
        <f t="array" ref="J4108">LOOKUP(1,1/FREQUENCY(0,SIN((RADIANS($M$3:$M$473-H4108))/2)^2+SIN((RADIANS($N$3:$N$473-I4108))/2)^2*COS(RADIANS($M$3:$M$473))*COS(RADIANS(H4108))),$L$3:$L$473)</f>
        <v>n356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t="str" cm="1">
        <f t="array" ref="J4109">LOOKUP(1,1/FREQUENCY(0,SIN((RADIANS($M$3:$M$473-H4109))/2)^2+SIN((RADIANS($N$3:$N$473-I4109))/2)^2*COS(RADIANS($M$3:$M$473))*COS(RADIANS(H4109))),$L$3:$L$473)</f>
        <v>n356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t="str" cm="1">
        <f t="array" ref="J4110">LOOKUP(1,1/FREQUENCY(0,SIN((RADIANS($M$3:$M$473-H4110))/2)^2+SIN((RADIANS($N$3:$N$473-I4110))/2)^2*COS(RADIANS($M$3:$M$473))*COS(RADIANS(H4110))),$L$3:$L$473)</f>
        <v>n356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t="str" cm="1">
        <f t="array" ref="J4111">LOOKUP(1,1/FREQUENCY(0,SIN((RADIANS($M$3:$M$473-H4111))/2)^2+SIN((RADIANS($N$3:$N$473-I4111))/2)^2*COS(RADIANS($M$3:$M$473))*COS(RADIANS(H4111))),$L$3:$L$473)</f>
        <v>n356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t="str" cm="1">
        <f t="array" ref="J4112">LOOKUP(1,1/FREQUENCY(0,SIN((RADIANS($M$3:$M$473-H4112))/2)^2+SIN((RADIANS($N$3:$N$473-I4112))/2)^2*COS(RADIANS($M$3:$M$473))*COS(RADIANS(H4112))),$L$3:$L$473)</f>
        <v>n356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t="str" cm="1">
        <f t="array" ref="J4113">LOOKUP(1,1/FREQUENCY(0,SIN((RADIANS($M$3:$M$473-H4113))/2)^2+SIN((RADIANS($N$3:$N$473-I4113))/2)^2*COS(RADIANS($M$3:$M$473))*COS(RADIANS(H4113))),$L$3:$L$473)</f>
        <v>n100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t="str" cm="1">
        <f t="array" ref="J4114">LOOKUP(1,1/FREQUENCY(0,SIN((RADIANS($M$3:$M$473-H4114))/2)^2+SIN((RADIANS($N$3:$N$473-I4114))/2)^2*COS(RADIANS($M$3:$M$473))*COS(RADIANS(H4114))),$L$3:$L$473)</f>
        <v>n100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t="str" cm="1">
        <f t="array" ref="J4115">LOOKUP(1,1/FREQUENCY(0,SIN((RADIANS($M$3:$M$473-H4115))/2)^2+SIN((RADIANS($N$3:$N$473-I4115))/2)^2*COS(RADIANS($M$3:$M$473))*COS(RADIANS(H4115))),$L$3:$L$473)</f>
        <v>n356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t="str" cm="1">
        <f t="array" ref="J4116">LOOKUP(1,1/FREQUENCY(0,SIN((RADIANS($M$3:$M$473-H4116))/2)^2+SIN((RADIANS($N$3:$N$473-I4116))/2)^2*COS(RADIANS($M$3:$M$473))*COS(RADIANS(H4116))),$L$3:$L$473)</f>
        <v>n356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t="str" cm="1">
        <f t="array" ref="J4117">LOOKUP(1,1/FREQUENCY(0,SIN((RADIANS($M$3:$M$473-H4117))/2)^2+SIN((RADIANS($N$3:$N$473-I4117))/2)^2*COS(RADIANS($M$3:$M$473))*COS(RADIANS(H4117))),$L$3:$L$473)</f>
        <v>n356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t="str" cm="1">
        <f t="array" ref="J4118">LOOKUP(1,1/FREQUENCY(0,SIN((RADIANS($M$3:$M$473-H4118))/2)^2+SIN((RADIANS($N$3:$N$473-I4118))/2)^2*COS(RADIANS($M$3:$M$473))*COS(RADIANS(H4118))),$L$3:$L$473)</f>
        <v>n356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t="str" cm="1">
        <f t="array" ref="J4119">LOOKUP(1,1/FREQUENCY(0,SIN((RADIANS($M$3:$M$473-H4119))/2)^2+SIN((RADIANS($N$3:$N$473-I4119))/2)^2*COS(RADIANS($M$3:$M$473))*COS(RADIANS(H4119))),$L$3:$L$473)</f>
        <v>n356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t="str" cm="1">
        <f t="array" ref="J4120">LOOKUP(1,1/FREQUENCY(0,SIN((RADIANS($M$3:$M$473-H4120))/2)^2+SIN((RADIANS($N$3:$N$473-I4120))/2)^2*COS(RADIANS($M$3:$M$473))*COS(RADIANS(H4120))),$L$3:$L$473)</f>
        <v>n356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t="str" cm="1">
        <f t="array" ref="J4121">LOOKUP(1,1/FREQUENCY(0,SIN((RADIANS($M$3:$M$473-H4121))/2)^2+SIN((RADIANS($N$3:$N$473-I4121))/2)^2*COS(RADIANS($M$3:$M$473))*COS(RADIANS(H4121))),$L$3:$L$473)</f>
        <v>n356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t="str" cm="1">
        <f t="array" ref="J4122">LOOKUP(1,1/FREQUENCY(0,SIN((RADIANS($M$3:$M$473-H4122))/2)^2+SIN((RADIANS($N$3:$N$473-I4122))/2)^2*COS(RADIANS($M$3:$M$473))*COS(RADIANS(H4122))),$L$3:$L$473)</f>
        <v>n100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t="str" cm="1">
        <f t="array" ref="J4123">LOOKUP(1,1/FREQUENCY(0,SIN((RADIANS($M$3:$M$473-H4123))/2)^2+SIN((RADIANS($N$3:$N$473-I4123))/2)^2*COS(RADIANS($M$3:$M$473))*COS(RADIANS(H4123))),$L$3:$L$473)</f>
        <v>n356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t="str" cm="1">
        <f t="array" ref="J4124">LOOKUP(1,1/FREQUENCY(0,SIN((RADIANS($M$3:$M$473-H4124))/2)^2+SIN((RADIANS($N$3:$N$473-I4124))/2)^2*COS(RADIANS($M$3:$M$473))*COS(RADIANS(H4124))),$L$3:$L$473)</f>
        <v>n100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t="str" cm="1">
        <f t="array" ref="J4125">LOOKUP(1,1/FREQUENCY(0,SIN((RADIANS($M$3:$M$473-H4125))/2)^2+SIN((RADIANS($N$3:$N$473-I4125))/2)^2*COS(RADIANS($M$3:$M$473))*COS(RADIANS(H4125))),$L$3:$L$473)</f>
        <v>n100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t="str" cm="1">
        <f t="array" ref="J4126">LOOKUP(1,1/FREQUENCY(0,SIN((RADIANS($M$3:$M$473-H4126))/2)^2+SIN((RADIANS($N$3:$N$473-I4126))/2)^2*COS(RADIANS($M$3:$M$473))*COS(RADIANS(H4126))),$L$3:$L$473)</f>
        <v>n356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t="str" cm="1">
        <f t="array" ref="J4127">LOOKUP(1,1/FREQUENCY(0,SIN((RADIANS($M$3:$M$473-H4127))/2)^2+SIN((RADIANS($N$3:$N$473-I4127))/2)^2*COS(RADIANS($M$3:$M$473))*COS(RADIANS(H4127))),$L$3:$L$473)</f>
        <v>n356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t="str" cm="1">
        <f t="array" ref="J4128">LOOKUP(1,1/FREQUENCY(0,SIN((RADIANS($M$3:$M$473-H4128))/2)^2+SIN((RADIANS($N$3:$N$473-I4128))/2)^2*COS(RADIANS($M$3:$M$473))*COS(RADIANS(H4128))),$L$3:$L$473)</f>
        <v>n100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t="str" cm="1">
        <f t="array" ref="J4129">LOOKUP(1,1/FREQUENCY(0,SIN((RADIANS($M$3:$M$473-H4129))/2)^2+SIN((RADIANS($N$3:$N$473-I4129))/2)^2*COS(RADIANS($M$3:$M$473))*COS(RADIANS(H4129))),$L$3:$L$473)</f>
        <v>n356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t="str" cm="1">
        <f t="array" ref="J4130">LOOKUP(1,1/FREQUENCY(0,SIN((RADIANS($M$3:$M$473-H4130))/2)^2+SIN((RADIANS($N$3:$N$473-I4130))/2)^2*COS(RADIANS($M$3:$M$473))*COS(RADIANS(H4130))),$L$3:$L$473)</f>
        <v>n356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t="str" cm="1">
        <f t="array" ref="J4131">LOOKUP(1,1/FREQUENCY(0,SIN((RADIANS($M$3:$M$473-H4131))/2)^2+SIN((RADIANS($N$3:$N$473-I4131))/2)^2*COS(RADIANS($M$3:$M$473))*COS(RADIANS(H4131))),$L$3:$L$473)</f>
        <v>n356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t="str" cm="1">
        <f t="array" ref="J4132">LOOKUP(1,1/FREQUENCY(0,SIN((RADIANS($M$3:$M$473-H4132))/2)^2+SIN((RADIANS($N$3:$N$473-I4132))/2)^2*COS(RADIANS($M$3:$M$473))*COS(RADIANS(H4132))),$L$3:$L$473)</f>
        <v>n356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t="str" cm="1">
        <f t="array" ref="J4133">LOOKUP(1,1/FREQUENCY(0,SIN((RADIANS($M$3:$M$473-H4133))/2)^2+SIN((RADIANS($N$3:$N$473-I4133))/2)^2*COS(RADIANS($M$3:$M$473))*COS(RADIANS(H4133))),$L$3:$L$473)</f>
        <v>n356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t="str" cm="1">
        <f t="array" ref="J4134">LOOKUP(1,1/FREQUENCY(0,SIN((RADIANS($M$3:$M$473-H4134))/2)^2+SIN((RADIANS($N$3:$N$473-I4134))/2)^2*COS(RADIANS($M$3:$M$473))*COS(RADIANS(H4134))),$L$3:$L$473)</f>
        <v>n356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t="str" cm="1">
        <f t="array" ref="J4135">LOOKUP(1,1/FREQUENCY(0,SIN((RADIANS($M$3:$M$473-H4135))/2)^2+SIN((RADIANS($N$3:$N$473-I4135))/2)^2*COS(RADIANS($M$3:$M$473))*COS(RADIANS(H4135))),$L$3:$L$473)</f>
        <v>n356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t="str" cm="1">
        <f t="array" ref="J4136">LOOKUP(1,1/FREQUENCY(0,SIN((RADIANS($M$3:$M$473-H4136))/2)^2+SIN((RADIANS($N$3:$N$473-I4136))/2)^2*COS(RADIANS($M$3:$M$473))*COS(RADIANS(H4136))),$L$3:$L$473)</f>
        <v>n356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t="str" cm="1">
        <f t="array" ref="J4137">LOOKUP(1,1/FREQUENCY(0,SIN((RADIANS($M$3:$M$473-H4137))/2)^2+SIN((RADIANS($N$3:$N$473-I4137))/2)^2*COS(RADIANS($M$3:$M$473))*COS(RADIANS(H4137))),$L$3:$L$473)</f>
        <v>n356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t="str" cm="1">
        <f t="array" ref="J4138">LOOKUP(1,1/FREQUENCY(0,SIN((RADIANS($M$3:$M$473-H4138))/2)^2+SIN((RADIANS($N$3:$N$473-I4138))/2)^2*COS(RADIANS($M$3:$M$473))*COS(RADIANS(H4138))),$L$3:$L$473)</f>
        <v>n356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t="str" cm="1">
        <f t="array" ref="J4139">LOOKUP(1,1/FREQUENCY(0,SIN((RADIANS($M$3:$M$473-H4139))/2)^2+SIN((RADIANS($N$3:$N$473-I4139))/2)^2*COS(RADIANS($M$3:$M$473))*COS(RADIANS(H4139))),$L$3:$L$473)</f>
        <v>n100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t="str" cm="1">
        <f t="array" ref="J4140">LOOKUP(1,1/FREQUENCY(0,SIN((RADIANS($M$3:$M$473-H4140))/2)^2+SIN((RADIANS($N$3:$N$473-I4140))/2)^2*COS(RADIANS($M$3:$M$473))*COS(RADIANS(H4140))),$L$3:$L$473)</f>
        <v>n100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t="str" cm="1">
        <f t="array" ref="J4141">LOOKUP(1,1/FREQUENCY(0,SIN((RADIANS($M$3:$M$473-H4141))/2)^2+SIN((RADIANS($N$3:$N$473-I4141))/2)^2*COS(RADIANS($M$3:$M$473))*COS(RADIANS(H4141))),$L$3:$L$473)</f>
        <v>n356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t="str" cm="1">
        <f t="array" ref="J4142">LOOKUP(1,1/FREQUENCY(0,SIN((RADIANS($M$3:$M$473-H4142))/2)^2+SIN((RADIANS($N$3:$N$473-I4142))/2)^2*COS(RADIANS($M$3:$M$473))*COS(RADIANS(H4142))),$L$3:$L$473)</f>
        <v>n356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t="str" cm="1">
        <f t="array" ref="J4143">LOOKUP(1,1/FREQUENCY(0,SIN((RADIANS($M$3:$M$473-H4143))/2)^2+SIN((RADIANS($N$3:$N$473-I4143))/2)^2*COS(RADIANS($M$3:$M$473))*COS(RADIANS(H4143))),$L$3:$L$473)</f>
        <v>n356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t="str" cm="1">
        <f t="array" ref="J4144">LOOKUP(1,1/FREQUENCY(0,SIN((RADIANS($M$3:$M$473-H4144))/2)^2+SIN((RADIANS($N$3:$N$473-I4144))/2)^2*COS(RADIANS($M$3:$M$473))*COS(RADIANS(H4144))),$L$3:$L$473)</f>
        <v>n356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t="str" cm="1">
        <f t="array" ref="J4145">LOOKUP(1,1/FREQUENCY(0,SIN((RADIANS($M$3:$M$473-H4145))/2)^2+SIN((RADIANS($N$3:$N$473-I4145))/2)^2*COS(RADIANS($M$3:$M$473))*COS(RADIANS(H4145))),$L$3:$L$473)</f>
        <v>n356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t="str" cm="1">
        <f t="array" ref="J4146">LOOKUP(1,1/FREQUENCY(0,SIN((RADIANS($M$3:$M$473-H4146))/2)^2+SIN((RADIANS($N$3:$N$473-I4146))/2)^2*COS(RADIANS($M$3:$M$473))*COS(RADIANS(H4146))),$L$3:$L$473)</f>
        <v>n356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t="str" cm="1">
        <f t="array" ref="J4147">LOOKUP(1,1/FREQUENCY(0,SIN((RADIANS($M$3:$M$473-H4147))/2)^2+SIN((RADIANS($N$3:$N$473-I4147))/2)^2*COS(RADIANS($M$3:$M$473))*COS(RADIANS(H4147))),$L$3:$L$473)</f>
        <v>n100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t="str" cm="1">
        <f t="array" ref="J4148">LOOKUP(1,1/FREQUENCY(0,SIN((RADIANS($M$3:$M$473-H4148))/2)^2+SIN((RADIANS($N$3:$N$473-I4148))/2)^2*COS(RADIANS($M$3:$M$473))*COS(RADIANS(H4148))),$L$3:$L$473)</f>
        <v>n100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t="str" cm="1">
        <f t="array" ref="J4149">LOOKUP(1,1/FREQUENCY(0,SIN((RADIANS($M$3:$M$473-H4149))/2)^2+SIN((RADIANS($N$3:$N$473-I4149))/2)^2*COS(RADIANS($M$3:$M$473))*COS(RADIANS(H4149))),$L$3:$L$473)</f>
        <v>n356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t="str" cm="1">
        <f t="array" ref="J4150">LOOKUP(1,1/FREQUENCY(0,SIN((RADIANS($M$3:$M$473-H4150))/2)^2+SIN((RADIANS($N$3:$N$473-I4150))/2)^2*COS(RADIANS($M$3:$M$473))*COS(RADIANS(H4150))),$L$3:$L$473)</f>
        <v>n100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t="str" cm="1">
        <f t="array" ref="J4151">LOOKUP(1,1/FREQUENCY(0,SIN((RADIANS($M$3:$M$473-H4151))/2)^2+SIN((RADIANS($N$3:$N$473-I4151))/2)^2*COS(RADIANS($M$3:$M$473))*COS(RADIANS(H4151))),$L$3:$L$473)</f>
        <v>n356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t="str" cm="1">
        <f t="array" ref="J4152">LOOKUP(1,1/FREQUENCY(0,SIN((RADIANS($M$3:$M$473-H4152))/2)^2+SIN((RADIANS($N$3:$N$473-I4152))/2)^2*COS(RADIANS($M$3:$M$473))*COS(RADIANS(H4152))),$L$3:$L$473)</f>
        <v>n100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t="str" cm="1">
        <f t="array" ref="J4153">LOOKUP(1,1/FREQUENCY(0,SIN((RADIANS($M$3:$M$473-H4153))/2)^2+SIN((RADIANS($N$3:$N$473-I4153))/2)^2*COS(RADIANS($M$3:$M$473))*COS(RADIANS(H4153))),$L$3:$L$473)</f>
        <v>n100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t="str" cm="1">
        <f t="array" ref="J4154">LOOKUP(1,1/FREQUENCY(0,SIN((RADIANS($M$3:$M$473-H4154))/2)^2+SIN((RADIANS($N$3:$N$473-I4154))/2)^2*COS(RADIANS($M$3:$M$473))*COS(RADIANS(H4154))),$L$3:$L$473)</f>
        <v>n356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t="str" cm="1">
        <f t="array" ref="J4155">LOOKUP(1,1/FREQUENCY(0,SIN((RADIANS($M$3:$M$473-H4155))/2)^2+SIN((RADIANS($N$3:$N$473-I4155))/2)^2*COS(RADIANS($M$3:$M$473))*COS(RADIANS(H4155))),$L$3:$L$473)</f>
        <v>n356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t="str" cm="1">
        <f t="array" ref="J4156">LOOKUP(1,1/FREQUENCY(0,SIN((RADIANS($M$3:$M$473-H4156))/2)^2+SIN((RADIANS($N$3:$N$473-I4156))/2)^2*COS(RADIANS($M$3:$M$473))*COS(RADIANS(H4156))),$L$3:$L$473)</f>
        <v>n356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t="str" cm="1">
        <f t="array" ref="J4157">LOOKUP(1,1/FREQUENCY(0,SIN((RADIANS($M$3:$M$473-H4157))/2)^2+SIN((RADIANS($N$3:$N$473-I4157))/2)^2*COS(RADIANS($M$3:$M$473))*COS(RADIANS(H4157))),$L$3:$L$473)</f>
        <v>n356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t="str" cm="1">
        <f t="array" ref="J4158">LOOKUP(1,1/FREQUENCY(0,SIN((RADIANS($M$3:$M$473-H4158))/2)^2+SIN((RADIANS($N$3:$N$473-I4158))/2)^2*COS(RADIANS($M$3:$M$473))*COS(RADIANS(H4158))),$L$3:$L$473)</f>
        <v>n356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t="str" cm="1">
        <f t="array" ref="J4159">LOOKUP(1,1/FREQUENCY(0,SIN((RADIANS($M$3:$M$473-H4159))/2)^2+SIN((RADIANS($N$3:$N$473-I4159))/2)^2*COS(RADIANS($M$3:$M$473))*COS(RADIANS(H4159))),$L$3:$L$473)</f>
        <v>n356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t="str" cm="1">
        <f t="array" ref="J4160">LOOKUP(1,1/FREQUENCY(0,SIN((RADIANS($M$3:$M$473-H4160))/2)^2+SIN((RADIANS($N$3:$N$473-I4160))/2)^2*COS(RADIANS($M$3:$M$473))*COS(RADIANS(H4160))),$L$3:$L$473)</f>
        <v>n100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t="str" cm="1">
        <f t="array" ref="J4161">LOOKUP(1,1/FREQUENCY(0,SIN((RADIANS($M$3:$M$473-H4161))/2)^2+SIN((RADIANS($N$3:$N$473-I4161))/2)^2*COS(RADIANS($M$3:$M$473))*COS(RADIANS(H4161))),$L$3:$L$473)</f>
        <v>n356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t="str" cm="1">
        <f t="array" ref="J4162">LOOKUP(1,1/FREQUENCY(0,SIN((RADIANS($M$3:$M$473-H4162))/2)^2+SIN((RADIANS($N$3:$N$473-I4162))/2)^2*COS(RADIANS($M$3:$M$473))*COS(RADIANS(H4162))),$L$3:$L$473)</f>
        <v>n356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t="str" cm="1">
        <f t="array" ref="J4163">LOOKUP(1,1/FREQUENCY(0,SIN((RADIANS($M$3:$M$473-H4163))/2)^2+SIN((RADIANS($N$3:$N$473-I4163))/2)^2*COS(RADIANS($M$3:$M$473))*COS(RADIANS(H4163))),$L$3:$L$473)</f>
        <v>n356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t="str" cm="1">
        <f t="array" ref="J4164">LOOKUP(1,1/FREQUENCY(0,SIN((RADIANS($M$3:$M$473-H4164))/2)^2+SIN((RADIANS($N$3:$N$473-I4164))/2)^2*COS(RADIANS($M$3:$M$473))*COS(RADIANS(H4164))),$L$3:$L$473)</f>
        <v>n100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t="str" cm="1">
        <f t="array" ref="J4165">LOOKUP(1,1/FREQUENCY(0,SIN((RADIANS($M$3:$M$473-H4165))/2)^2+SIN((RADIANS($N$3:$N$473-I4165))/2)^2*COS(RADIANS($M$3:$M$473))*COS(RADIANS(H4165))),$L$3:$L$473)</f>
        <v>n356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t="str" cm="1">
        <f t="array" ref="J4166">LOOKUP(1,1/FREQUENCY(0,SIN((RADIANS($M$3:$M$473-H4166))/2)^2+SIN((RADIANS($N$3:$N$473-I4166))/2)^2*COS(RADIANS($M$3:$M$473))*COS(RADIANS(H4166))),$L$3:$L$473)</f>
        <v>n100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t="str" cm="1">
        <f t="array" ref="J4167">LOOKUP(1,1/FREQUENCY(0,SIN((RADIANS($M$3:$M$473-H4167))/2)^2+SIN((RADIANS($N$3:$N$473-I4167))/2)^2*COS(RADIANS($M$3:$M$473))*COS(RADIANS(H4167))),$L$3:$L$473)</f>
        <v>n356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t="str" cm="1">
        <f t="array" ref="J4168">LOOKUP(1,1/FREQUENCY(0,SIN((RADIANS($M$3:$M$473-H4168))/2)^2+SIN((RADIANS($N$3:$N$473-I4168))/2)^2*COS(RADIANS($M$3:$M$473))*COS(RADIANS(H4168))),$L$3:$L$473)</f>
        <v>n356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t="str" cm="1">
        <f t="array" ref="J4169">LOOKUP(1,1/FREQUENCY(0,SIN((RADIANS($M$3:$M$473-H4169))/2)^2+SIN((RADIANS($N$3:$N$473-I4169))/2)^2*COS(RADIANS($M$3:$M$473))*COS(RADIANS(H4169))),$L$3:$L$473)</f>
        <v>n356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t="str" cm="1">
        <f t="array" ref="J4170">LOOKUP(1,1/FREQUENCY(0,SIN((RADIANS($M$3:$M$473-H4170))/2)^2+SIN((RADIANS($N$3:$N$473-I4170))/2)^2*COS(RADIANS($M$3:$M$473))*COS(RADIANS(H4170))),$L$3:$L$473)</f>
        <v>n356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t="str" cm="1">
        <f t="array" ref="J4171">LOOKUP(1,1/FREQUENCY(0,SIN((RADIANS($M$3:$M$473-H4171))/2)^2+SIN((RADIANS($N$3:$N$473-I4171))/2)^2*COS(RADIANS($M$3:$M$473))*COS(RADIANS(H4171))),$L$3:$L$473)</f>
        <v>n356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t="str" cm="1">
        <f t="array" ref="J4172">LOOKUP(1,1/FREQUENCY(0,SIN((RADIANS($M$3:$M$473-H4172))/2)^2+SIN((RADIANS($N$3:$N$473-I4172))/2)^2*COS(RADIANS($M$3:$M$473))*COS(RADIANS(H4172))),$L$3:$L$473)</f>
        <v>n356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t="str" cm="1">
        <f t="array" ref="J4173">LOOKUP(1,1/FREQUENCY(0,SIN((RADIANS($M$3:$M$473-H4173))/2)^2+SIN((RADIANS($N$3:$N$473-I4173))/2)^2*COS(RADIANS($M$3:$M$473))*COS(RADIANS(H4173))),$L$3:$L$473)</f>
        <v>n100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t="str" cm="1">
        <f t="array" ref="J4174">LOOKUP(1,1/FREQUENCY(0,SIN((RADIANS($M$3:$M$473-H4174))/2)^2+SIN((RADIANS($N$3:$N$473-I4174))/2)^2*COS(RADIANS($M$3:$M$473))*COS(RADIANS(H4174))),$L$3:$L$473)</f>
        <v>n356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t="str" cm="1">
        <f t="array" ref="J4175">LOOKUP(1,1/FREQUENCY(0,SIN((RADIANS($M$3:$M$473-H4175))/2)^2+SIN((RADIANS($N$3:$N$473-I4175))/2)^2*COS(RADIANS($M$3:$M$473))*COS(RADIANS(H4175))),$L$3:$L$473)</f>
        <v>n100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t="str" cm="1">
        <f t="array" ref="J4176">LOOKUP(1,1/FREQUENCY(0,SIN((RADIANS($M$3:$M$473-H4176))/2)^2+SIN((RADIANS($N$3:$N$473-I4176))/2)^2*COS(RADIANS($M$3:$M$473))*COS(RADIANS(H4176))),$L$3:$L$473)</f>
        <v>n356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t="str" cm="1">
        <f t="array" ref="J4177">LOOKUP(1,1/FREQUENCY(0,SIN((RADIANS($M$3:$M$473-H4177))/2)^2+SIN((RADIANS($N$3:$N$473-I4177))/2)^2*COS(RADIANS($M$3:$M$473))*COS(RADIANS(H4177))),$L$3:$L$473)</f>
        <v>n356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t="str" cm="1">
        <f t="array" ref="J4178">LOOKUP(1,1/FREQUENCY(0,SIN((RADIANS($M$3:$M$473-H4178))/2)^2+SIN((RADIANS($N$3:$N$473-I4178))/2)^2*COS(RADIANS($M$3:$M$473))*COS(RADIANS(H4178))),$L$3:$L$473)</f>
        <v>n356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t="str" cm="1">
        <f t="array" ref="J4179">LOOKUP(1,1/FREQUENCY(0,SIN((RADIANS($M$3:$M$473-H4179))/2)^2+SIN((RADIANS($N$3:$N$473-I4179))/2)^2*COS(RADIANS($M$3:$M$473))*COS(RADIANS(H4179))),$L$3:$L$473)</f>
        <v>n356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t="str" cm="1">
        <f t="array" ref="J4180">LOOKUP(1,1/FREQUENCY(0,SIN((RADIANS($M$3:$M$473-H4180))/2)^2+SIN((RADIANS($N$3:$N$473-I4180))/2)^2*COS(RADIANS($M$3:$M$473))*COS(RADIANS(H4180))),$L$3:$L$473)</f>
        <v>n356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t="str" cm="1">
        <f t="array" ref="J4181">LOOKUP(1,1/FREQUENCY(0,SIN((RADIANS($M$3:$M$473-H4181))/2)^2+SIN((RADIANS($N$3:$N$473-I4181))/2)^2*COS(RADIANS($M$3:$M$473))*COS(RADIANS(H4181))),$L$3:$L$473)</f>
        <v>n100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t="str" cm="1">
        <f t="array" ref="J4182">LOOKUP(1,1/FREQUENCY(0,SIN((RADIANS($M$3:$M$473-H4182))/2)^2+SIN((RADIANS($N$3:$N$473-I4182))/2)^2*COS(RADIANS($M$3:$M$473))*COS(RADIANS(H4182))),$L$3:$L$473)</f>
        <v>n100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t="str" cm="1">
        <f t="array" ref="J4183">LOOKUP(1,1/FREQUENCY(0,SIN((RADIANS($M$3:$M$473-H4183))/2)^2+SIN((RADIANS($N$3:$N$473-I4183))/2)^2*COS(RADIANS($M$3:$M$473))*COS(RADIANS(H4183))),$L$3:$L$473)</f>
        <v>n100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t="str" cm="1">
        <f t="array" ref="J4184">LOOKUP(1,1/FREQUENCY(0,SIN((RADIANS($M$3:$M$473-H4184))/2)^2+SIN((RADIANS($N$3:$N$473-I4184))/2)^2*COS(RADIANS($M$3:$M$473))*COS(RADIANS(H4184))),$L$3:$L$473)</f>
        <v>n356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t="str" cm="1">
        <f t="array" ref="J4185">LOOKUP(1,1/FREQUENCY(0,SIN((RADIANS($M$3:$M$473-H4185))/2)^2+SIN((RADIANS($N$3:$N$473-I4185))/2)^2*COS(RADIANS($M$3:$M$473))*COS(RADIANS(H4185))),$L$3:$L$473)</f>
        <v>n100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t="str" cm="1">
        <f t="array" ref="J4186">LOOKUP(1,1/FREQUENCY(0,SIN((RADIANS($M$3:$M$473-H4186))/2)^2+SIN((RADIANS($N$3:$N$473-I4186))/2)^2*COS(RADIANS($M$3:$M$473))*COS(RADIANS(H4186))),$L$3:$L$473)</f>
        <v>n100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t="str" cm="1">
        <f t="array" ref="J4187">LOOKUP(1,1/FREQUENCY(0,SIN((RADIANS($M$3:$M$473-H4187))/2)^2+SIN((RADIANS($N$3:$N$473-I4187))/2)^2*COS(RADIANS($M$3:$M$473))*COS(RADIANS(H4187))),$L$3:$L$473)</f>
        <v>n356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t="str" cm="1">
        <f t="array" ref="J4188">LOOKUP(1,1/FREQUENCY(0,SIN((RADIANS($M$3:$M$473-H4188))/2)^2+SIN((RADIANS($N$3:$N$473-I4188))/2)^2*COS(RADIANS($M$3:$M$473))*COS(RADIANS(H4188))),$L$3:$L$473)</f>
        <v>n100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t="str" cm="1">
        <f t="array" ref="J4189">LOOKUP(1,1/FREQUENCY(0,SIN((RADIANS($M$3:$M$473-H4189))/2)^2+SIN((RADIANS($N$3:$N$473-I4189))/2)^2*COS(RADIANS($M$3:$M$473))*COS(RADIANS(H4189))),$L$3:$L$473)</f>
        <v>n356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t="str" cm="1">
        <f t="array" ref="J4190">LOOKUP(1,1/FREQUENCY(0,SIN((RADIANS($M$3:$M$473-H4190))/2)^2+SIN((RADIANS($N$3:$N$473-I4190))/2)^2*COS(RADIANS($M$3:$M$473))*COS(RADIANS(H4190))),$L$3:$L$473)</f>
        <v>n356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t="str" cm="1">
        <f t="array" ref="J4191">LOOKUP(1,1/FREQUENCY(0,SIN((RADIANS($M$3:$M$473-H4191))/2)^2+SIN((RADIANS($N$3:$N$473-I4191))/2)^2*COS(RADIANS($M$3:$M$473))*COS(RADIANS(H4191))),$L$3:$L$473)</f>
        <v>n100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t="str" cm="1">
        <f t="array" ref="J4192">LOOKUP(1,1/FREQUENCY(0,SIN((RADIANS($M$3:$M$473-H4192))/2)^2+SIN((RADIANS($N$3:$N$473-I4192))/2)^2*COS(RADIANS($M$3:$M$473))*COS(RADIANS(H4192))),$L$3:$L$473)</f>
        <v>n356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t="str" cm="1">
        <f t="array" ref="J4193">LOOKUP(1,1/FREQUENCY(0,SIN((RADIANS($M$3:$M$473-H4193))/2)^2+SIN((RADIANS($N$3:$N$473-I4193))/2)^2*COS(RADIANS($M$3:$M$473))*COS(RADIANS(H4193))),$L$3:$L$473)</f>
        <v>n356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t="str" cm="1">
        <f t="array" ref="J4194">LOOKUP(1,1/FREQUENCY(0,SIN((RADIANS($M$3:$M$473-H4194))/2)^2+SIN((RADIANS($N$3:$N$473-I4194))/2)^2*COS(RADIANS($M$3:$M$473))*COS(RADIANS(H4194))),$L$3:$L$473)</f>
        <v>n356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t="str" cm="1">
        <f t="array" ref="J4195">LOOKUP(1,1/FREQUENCY(0,SIN((RADIANS($M$3:$M$473-H4195))/2)^2+SIN((RADIANS($N$3:$N$473-I4195))/2)^2*COS(RADIANS($M$3:$M$473))*COS(RADIANS(H4195))),$L$3:$L$473)</f>
        <v>n356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t="str" cm="1">
        <f t="array" ref="J4196">LOOKUP(1,1/FREQUENCY(0,SIN((RADIANS($M$3:$M$473-H4196))/2)^2+SIN((RADIANS($N$3:$N$473-I4196))/2)^2*COS(RADIANS($M$3:$M$473))*COS(RADIANS(H4196))),$L$3:$L$473)</f>
        <v>n356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t="str" cm="1">
        <f t="array" ref="J4197">LOOKUP(1,1/FREQUENCY(0,SIN((RADIANS($M$3:$M$473-H4197))/2)^2+SIN((RADIANS($N$3:$N$473-I4197))/2)^2*COS(RADIANS($M$3:$M$473))*COS(RADIANS(H4197))),$L$3:$L$473)</f>
        <v>n356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t="str" cm="1">
        <f t="array" ref="J4198">LOOKUP(1,1/FREQUENCY(0,SIN((RADIANS($M$3:$M$473-H4198))/2)^2+SIN((RADIANS($N$3:$N$473-I4198))/2)^2*COS(RADIANS($M$3:$M$473))*COS(RADIANS(H4198))),$L$3:$L$473)</f>
        <v>n356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t="str" cm="1">
        <f t="array" ref="J4199">LOOKUP(1,1/FREQUENCY(0,SIN((RADIANS($M$3:$M$473-H4199))/2)^2+SIN((RADIANS($N$3:$N$473-I4199))/2)^2*COS(RADIANS($M$3:$M$473))*COS(RADIANS(H4199))),$L$3:$L$473)</f>
        <v>n356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t="str" cm="1">
        <f t="array" ref="J4200">LOOKUP(1,1/FREQUENCY(0,SIN((RADIANS($M$3:$M$473-H4200))/2)^2+SIN((RADIANS($N$3:$N$473-I4200))/2)^2*COS(RADIANS($M$3:$M$473))*COS(RADIANS(H4200))),$L$3:$L$473)</f>
        <v>n100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t="str" cm="1">
        <f t="array" ref="J4201">LOOKUP(1,1/FREQUENCY(0,SIN((RADIANS($M$3:$M$473-H4201))/2)^2+SIN((RADIANS($N$3:$N$473-I4201))/2)^2*COS(RADIANS($M$3:$M$473))*COS(RADIANS(H4201))),$L$3:$L$473)</f>
        <v>n356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t="str" cm="1">
        <f t="array" ref="J4202">LOOKUP(1,1/FREQUENCY(0,SIN((RADIANS($M$3:$M$473-H4202))/2)^2+SIN((RADIANS($N$3:$N$473-I4202))/2)^2*COS(RADIANS($M$3:$M$473))*COS(RADIANS(H4202))),$L$3:$L$473)</f>
        <v>n100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t="str" cm="1">
        <f t="array" ref="J4203">LOOKUP(1,1/FREQUENCY(0,SIN((RADIANS($M$3:$M$473-H4203))/2)^2+SIN((RADIANS($N$3:$N$473-I4203))/2)^2*COS(RADIANS($M$3:$M$473))*COS(RADIANS(H4203))),$L$3:$L$473)</f>
        <v>n100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t="str" cm="1">
        <f t="array" ref="J4204">LOOKUP(1,1/FREQUENCY(0,SIN((RADIANS($M$3:$M$473-H4204))/2)^2+SIN((RADIANS($N$3:$N$473-I4204))/2)^2*COS(RADIANS($M$3:$M$473))*COS(RADIANS(H4204))),$L$3:$L$473)</f>
        <v>n452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t="str" cm="1">
        <f t="array" ref="J4205">LOOKUP(1,1/FREQUENCY(0,SIN((RADIANS($M$3:$M$473-H4205))/2)^2+SIN((RADIANS($N$3:$N$473-I4205))/2)^2*COS(RADIANS($M$3:$M$473))*COS(RADIANS(H4205))),$L$3:$L$473)</f>
        <v>n452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t="str" cm="1">
        <f t="array" ref="J4206">LOOKUP(1,1/FREQUENCY(0,SIN((RADIANS($M$3:$M$473-H4206))/2)^2+SIN((RADIANS($N$3:$N$473-I4206))/2)^2*COS(RADIANS($M$3:$M$473))*COS(RADIANS(H4206))),$L$3:$L$473)</f>
        <v>n452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t="str" cm="1">
        <f t="array" ref="J4207">LOOKUP(1,1/FREQUENCY(0,SIN((RADIANS($M$3:$M$473-H4207))/2)^2+SIN((RADIANS($N$3:$N$473-I4207))/2)^2*COS(RADIANS($M$3:$M$473))*COS(RADIANS(H4207))),$L$3:$L$473)</f>
        <v>n452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t="str" cm="1">
        <f t="array" ref="J4208">LOOKUP(1,1/FREQUENCY(0,SIN((RADIANS($M$3:$M$473-H4208))/2)^2+SIN((RADIANS($N$3:$N$473-I4208))/2)^2*COS(RADIANS($M$3:$M$473))*COS(RADIANS(H4208))),$L$3:$L$473)</f>
        <v>n452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t="str" cm="1">
        <f t="array" ref="J4209">LOOKUP(1,1/FREQUENCY(0,SIN((RADIANS($M$3:$M$473-H4209))/2)^2+SIN((RADIANS($N$3:$N$473-I4209))/2)^2*COS(RADIANS($M$3:$M$473))*COS(RADIANS(H4209))),$L$3:$L$473)</f>
        <v>n100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t="str" cm="1">
        <f t="array" ref="J4210">LOOKUP(1,1/FREQUENCY(0,SIN((RADIANS($M$3:$M$473-H4210))/2)^2+SIN((RADIANS($N$3:$N$473-I4210))/2)^2*COS(RADIANS($M$3:$M$473))*COS(RADIANS(H4210))),$L$3:$L$473)</f>
        <v>n100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t="str" cm="1">
        <f t="array" ref="J4211">LOOKUP(1,1/FREQUENCY(0,SIN((RADIANS($M$3:$M$473-H4211))/2)^2+SIN((RADIANS($N$3:$N$473-I4211))/2)^2*COS(RADIANS($M$3:$M$473))*COS(RADIANS(H4211))),$L$3:$L$473)</f>
        <v>n452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t="str" cm="1">
        <f t="array" ref="J4212">LOOKUP(1,1/FREQUENCY(0,SIN((RADIANS($M$3:$M$473-H4212))/2)^2+SIN((RADIANS($N$3:$N$473-I4212))/2)^2*COS(RADIANS($M$3:$M$473))*COS(RADIANS(H4212))),$L$3:$L$473)</f>
        <v>n452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t="str" cm="1">
        <f t="array" ref="J4213">LOOKUP(1,1/FREQUENCY(0,SIN((RADIANS($M$3:$M$473-H4213))/2)^2+SIN((RADIANS($N$3:$N$473-I4213))/2)^2*COS(RADIANS($M$3:$M$473))*COS(RADIANS(H4213))),$L$3:$L$473)</f>
        <v>n452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t="str" cm="1">
        <f t="array" ref="J4214">LOOKUP(1,1/FREQUENCY(0,SIN((RADIANS($M$3:$M$473-H4214))/2)^2+SIN((RADIANS($N$3:$N$473-I4214))/2)^2*COS(RADIANS($M$3:$M$473))*COS(RADIANS(H4214))),$L$3:$L$473)</f>
        <v>n452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t="str" cm="1">
        <f t="array" ref="J4215">LOOKUP(1,1/FREQUENCY(0,SIN((RADIANS($M$3:$M$473-H4215))/2)^2+SIN((RADIANS($N$3:$N$473-I4215))/2)^2*COS(RADIANS($M$3:$M$473))*COS(RADIANS(H4215))),$L$3:$L$473)</f>
        <v>n356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t="str" cm="1">
        <f t="array" ref="J4216">LOOKUP(1,1/FREQUENCY(0,SIN((RADIANS($M$3:$M$473-H4216))/2)^2+SIN((RADIANS($N$3:$N$473-I4216))/2)^2*COS(RADIANS($M$3:$M$473))*COS(RADIANS(H4216))),$L$3:$L$473)</f>
        <v>n356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t="str" cm="1">
        <f t="array" ref="J4217">LOOKUP(1,1/FREQUENCY(0,SIN((RADIANS($M$3:$M$473-H4217))/2)^2+SIN((RADIANS($N$3:$N$473-I4217))/2)^2*COS(RADIANS($M$3:$M$473))*COS(RADIANS(H4217))),$L$3:$L$473)</f>
        <v>n356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t="str" cm="1">
        <f t="array" ref="J4218">LOOKUP(1,1/FREQUENCY(0,SIN((RADIANS($M$3:$M$473-H4218))/2)^2+SIN((RADIANS($N$3:$N$473-I4218))/2)^2*COS(RADIANS($M$3:$M$473))*COS(RADIANS(H4218))),$L$3:$L$473)</f>
        <v>n100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t="str" cm="1">
        <f t="array" ref="J4219">LOOKUP(1,1/FREQUENCY(0,SIN((RADIANS($M$3:$M$473-H4219))/2)^2+SIN((RADIANS($N$3:$N$473-I4219))/2)^2*COS(RADIANS($M$3:$M$473))*COS(RADIANS(H4219))),$L$3:$L$473)</f>
        <v>n452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t="str" cm="1">
        <f t="array" ref="J4220">LOOKUP(1,1/FREQUENCY(0,SIN((RADIANS($M$3:$M$473-H4220))/2)^2+SIN((RADIANS($N$3:$N$473-I4220))/2)^2*COS(RADIANS($M$3:$M$473))*COS(RADIANS(H4220))),$L$3:$L$473)</f>
        <v>n100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t="str" cm="1">
        <f t="array" ref="J4221">LOOKUP(1,1/FREQUENCY(0,SIN((RADIANS($M$3:$M$473-H4221))/2)^2+SIN((RADIANS($N$3:$N$473-I4221))/2)^2*COS(RADIANS($M$3:$M$473))*COS(RADIANS(H4221))),$L$3:$L$473)</f>
        <v>n356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t="str" cm="1">
        <f t="array" ref="J4222">LOOKUP(1,1/FREQUENCY(0,SIN((RADIANS($M$3:$M$473-H4222))/2)^2+SIN((RADIANS($N$3:$N$473-I4222))/2)^2*COS(RADIANS($M$3:$M$473))*COS(RADIANS(H4222))),$L$3:$L$473)</f>
        <v>n100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t="str" cm="1">
        <f t="array" ref="J4223">LOOKUP(1,1/FREQUENCY(0,SIN((RADIANS($M$3:$M$473-H4223))/2)^2+SIN((RADIANS($N$3:$N$473-I4223))/2)^2*COS(RADIANS($M$3:$M$473))*COS(RADIANS(H4223))),$L$3:$L$473)</f>
        <v>n356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t="str" cm="1">
        <f t="array" ref="J4224">LOOKUP(1,1/FREQUENCY(0,SIN((RADIANS($M$3:$M$473-H4224))/2)^2+SIN((RADIANS($N$3:$N$473-I4224))/2)^2*COS(RADIANS($M$3:$M$473))*COS(RADIANS(H4224))),$L$3:$L$473)</f>
        <v>n452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t="str" cm="1">
        <f t="array" ref="J4225">LOOKUP(1,1/FREQUENCY(0,SIN((RADIANS($M$3:$M$473-H4225))/2)^2+SIN((RADIANS($N$3:$N$473-I4225))/2)^2*COS(RADIANS($M$3:$M$473))*COS(RADIANS(H4225))),$L$3:$L$473)</f>
        <v>n100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t="str" cm="1">
        <f t="array" ref="J4226">LOOKUP(1,1/FREQUENCY(0,SIN((RADIANS($M$3:$M$473-H4226))/2)^2+SIN((RADIANS($N$3:$N$473-I4226))/2)^2*COS(RADIANS($M$3:$M$473))*COS(RADIANS(H4226))),$L$3:$L$473)</f>
        <v>n100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t="str" cm="1">
        <f t="array" ref="J4227">LOOKUP(1,1/FREQUENCY(0,SIN((RADIANS($M$3:$M$473-H4227))/2)^2+SIN((RADIANS($N$3:$N$473-I4227))/2)^2*COS(RADIANS($M$3:$M$473))*COS(RADIANS(H4227))),$L$3:$L$473)</f>
        <v>n100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t="str" cm="1">
        <f t="array" ref="J4228">LOOKUP(1,1/FREQUENCY(0,SIN((RADIANS($M$3:$M$473-H4228))/2)^2+SIN((RADIANS($N$3:$N$473-I4228))/2)^2*COS(RADIANS($M$3:$M$473))*COS(RADIANS(H4228))),$L$3:$L$473)</f>
        <v>n452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t="str" cm="1">
        <f t="array" ref="J4229">LOOKUP(1,1/FREQUENCY(0,SIN((RADIANS($M$3:$M$473-H4229))/2)^2+SIN((RADIANS($N$3:$N$473-I4229))/2)^2*COS(RADIANS($M$3:$M$473))*COS(RADIANS(H4229))),$L$3:$L$473)</f>
        <v>n452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t="str" cm="1">
        <f t="array" ref="J4230">LOOKUP(1,1/FREQUENCY(0,SIN((RADIANS($M$3:$M$473-H4230))/2)^2+SIN((RADIANS($N$3:$N$473-I4230))/2)^2*COS(RADIANS($M$3:$M$473))*COS(RADIANS(H4230))),$L$3:$L$473)</f>
        <v>n452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t="str" cm="1">
        <f t="array" ref="J4231">LOOKUP(1,1/FREQUENCY(0,SIN((RADIANS($M$3:$M$473-H4231))/2)^2+SIN((RADIANS($N$3:$N$473-I4231))/2)^2*COS(RADIANS($M$3:$M$473))*COS(RADIANS(H4231))),$L$3:$L$473)</f>
        <v>n100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t="str" cm="1">
        <f t="array" ref="J4232">LOOKUP(1,1/FREQUENCY(0,SIN((RADIANS($M$3:$M$473-H4232))/2)^2+SIN((RADIANS($N$3:$N$473-I4232))/2)^2*COS(RADIANS($M$3:$M$473))*COS(RADIANS(H4232))),$L$3:$L$473)</f>
        <v>n356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t="str" cm="1">
        <f t="array" ref="J4233">LOOKUP(1,1/FREQUENCY(0,SIN((RADIANS($M$3:$M$473-H4233))/2)^2+SIN((RADIANS($N$3:$N$473-I4233))/2)^2*COS(RADIANS($M$3:$M$473))*COS(RADIANS(H4233))),$L$3:$L$473)</f>
        <v>n356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t="str" cm="1">
        <f t="array" ref="J4234">LOOKUP(1,1/FREQUENCY(0,SIN((RADIANS($M$3:$M$473-H4234))/2)^2+SIN((RADIANS($N$3:$N$473-I4234))/2)^2*COS(RADIANS($M$3:$M$473))*COS(RADIANS(H4234))),$L$3:$L$473)</f>
        <v>n452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t="str" cm="1">
        <f t="array" ref="J4235">LOOKUP(1,1/FREQUENCY(0,SIN((RADIANS($M$3:$M$473-H4235))/2)^2+SIN((RADIANS($N$3:$N$473-I4235))/2)^2*COS(RADIANS($M$3:$M$473))*COS(RADIANS(H4235))),$L$3:$L$473)</f>
        <v>n452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t="str" cm="1">
        <f t="array" ref="J4236">LOOKUP(1,1/FREQUENCY(0,SIN((RADIANS($M$3:$M$473-H4236))/2)^2+SIN((RADIANS($N$3:$N$473-I4236))/2)^2*COS(RADIANS($M$3:$M$473))*COS(RADIANS(H4236))),$L$3:$L$473)</f>
        <v>n452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t="str" cm="1">
        <f t="array" ref="J4237">LOOKUP(1,1/FREQUENCY(0,SIN((RADIANS($M$3:$M$473-H4237))/2)^2+SIN((RADIANS($N$3:$N$473-I4237))/2)^2*COS(RADIANS($M$3:$M$473))*COS(RADIANS(H4237))),$L$3:$L$473)</f>
        <v>n100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t="str" cm="1">
        <f t="array" ref="J4238">LOOKUP(1,1/FREQUENCY(0,SIN((RADIANS($M$3:$M$473-H4238))/2)^2+SIN((RADIANS($N$3:$N$473-I4238))/2)^2*COS(RADIANS($M$3:$M$473))*COS(RADIANS(H4238))),$L$3:$L$473)</f>
        <v>n452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t="str" cm="1">
        <f t="array" ref="J4239">LOOKUP(1,1/FREQUENCY(0,SIN((RADIANS($M$3:$M$473-H4239))/2)^2+SIN((RADIANS($N$3:$N$473-I4239))/2)^2*COS(RADIANS($M$3:$M$473))*COS(RADIANS(H4239))),$L$3:$L$473)</f>
        <v>n100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t="str" cm="1">
        <f t="array" ref="J4240">LOOKUP(1,1/FREQUENCY(0,SIN((RADIANS($M$3:$M$473-H4240))/2)^2+SIN((RADIANS($N$3:$N$473-I4240))/2)^2*COS(RADIANS($M$3:$M$473))*COS(RADIANS(H4240))),$L$3:$L$473)</f>
        <v>n452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t="str" cm="1">
        <f t="array" ref="J4241">LOOKUP(1,1/FREQUENCY(0,SIN((RADIANS($M$3:$M$473-H4241))/2)^2+SIN((RADIANS($N$3:$N$473-I4241))/2)^2*COS(RADIANS($M$3:$M$473))*COS(RADIANS(H4241))),$L$3:$L$473)</f>
        <v>n452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t="str" cm="1">
        <f t="array" ref="J4242">LOOKUP(1,1/FREQUENCY(0,SIN((RADIANS($M$3:$M$473-H4242))/2)^2+SIN((RADIANS($N$3:$N$473-I4242))/2)^2*COS(RADIANS($M$3:$M$473))*COS(RADIANS(H4242))),$L$3:$L$473)</f>
        <v>n452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t="str" cm="1">
        <f t="array" ref="J4243">LOOKUP(1,1/FREQUENCY(0,SIN((RADIANS($M$3:$M$473-H4243))/2)^2+SIN((RADIANS($N$3:$N$473-I4243))/2)^2*COS(RADIANS($M$3:$M$473))*COS(RADIANS(H4243))),$L$3:$L$473)</f>
        <v>n100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t="str" cm="1">
        <f t="array" ref="J4244">LOOKUP(1,1/FREQUENCY(0,SIN((RADIANS($M$3:$M$473-H4244))/2)^2+SIN((RADIANS($N$3:$N$473-I4244))/2)^2*COS(RADIANS($M$3:$M$473))*COS(RADIANS(H4244))),$L$3:$L$473)</f>
        <v>n100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t="str" cm="1">
        <f t="array" ref="J4245">LOOKUP(1,1/FREQUENCY(0,SIN((RADIANS($M$3:$M$473-H4245))/2)^2+SIN((RADIANS($N$3:$N$473-I4245))/2)^2*COS(RADIANS($M$3:$M$473))*COS(RADIANS(H4245))),$L$3:$L$473)</f>
        <v>n356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t="str" cm="1">
        <f t="array" ref="J4246">LOOKUP(1,1/FREQUENCY(0,SIN((RADIANS($M$3:$M$473-H4246))/2)^2+SIN((RADIANS($N$3:$N$473-I4246))/2)^2*COS(RADIANS($M$3:$M$473))*COS(RADIANS(H4246))),$L$3:$L$473)</f>
        <v>n356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t="str" cm="1">
        <f t="array" ref="J4247">LOOKUP(1,1/FREQUENCY(0,SIN((RADIANS($M$3:$M$473-H4247))/2)^2+SIN((RADIANS($N$3:$N$473-I4247))/2)^2*COS(RADIANS($M$3:$M$473))*COS(RADIANS(H4247))),$L$3:$L$473)</f>
        <v>n452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t="str" cm="1">
        <f t="array" ref="J4248">LOOKUP(1,1/FREQUENCY(0,SIN((RADIANS($M$3:$M$473-H4248))/2)^2+SIN((RADIANS($N$3:$N$473-I4248))/2)^2*COS(RADIANS($M$3:$M$473))*COS(RADIANS(H4248))),$L$3:$L$473)</f>
        <v>n239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t="str" cm="1">
        <f t="array" ref="J4249">LOOKUP(1,1/FREQUENCY(0,SIN((RADIANS($M$3:$M$473-H4249))/2)^2+SIN((RADIANS($N$3:$N$473-I4249))/2)^2*COS(RADIANS($M$3:$M$473))*COS(RADIANS(H4249))),$L$3:$L$473)</f>
        <v>n239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t="str" cm="1">
        <f t="array" ref="J4250">LOOKUP(1,1/FREQUENCY(0,SIN((RADIANS($M$3:$M$473-H4250))/2)^2+SIN((RADIANS($N$3:$N$473-I4250))/2)^2*COS(RADIANS($M$3:$M$473))*COS(RADIANS(H4250))),$L$3:$L$473)</f>
        <v>n239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t="str" cm="1">
        <f t="array" ref="J4251">LOOKUP(1,1/FREQUENCY(0,SIN((RADIANS($M$3:$M$473-H4251))/2)^2+SIN((RADIANS($N$3:$N$473-I4251))/2)^2*COS(RADIANS($M$3:$M$473))*COS(RADIANS(H4251))),$L$3:$L$473)</f>
        <v>n239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t="str" cm="1">
        <f t="array" ref="J4252">LOOKUP(1,1/FREQUENCY(0,SIN((RADIANS($M$3:$M$473-H4252))/2)^2+SIN((RADIANS($N$3:$N$473-I4252))/2)^2*COS(RADIANS($M$3:$M$473))*COS(RADIANS(H4252))),$L$3:$L$473)</f>
        <v>n239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t="str" cm="1">
        <f t="array" ref="J4253">LOOKUP(1,1/FREQUENCY(0,SIN((RADIANS($M$3:$M$473-H4253))/2)^2+SIN((RADIANS($N$3:$N$473-I4253))/2)^2*COS(RADIANS($M$3:$M$473))*COS(RADIANS(H4253))),$L$3:$L$473)</f>
        <v>n239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t="str" cm="1">
        <f t="array" ref="J4254">LOOKUP(1,1/FREQUENCY(0,SIN((RADIANS($M$3:$M$473-H4254))/2)^2+SIN((RADIANS($N$3:$N$473-I4254))/2)^2*COS(RADIANS($M$3:$M$473))*COS(RADIANS(H4254))),$L$3:$L$473)</f>
        <v>n239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t="str" cm="1">
        <f t="array" ref="J4255">LOOKUP(1,1/FREQUENCY(0,SIN((RADIANS($M$3:$M$473-H4255))/2)^2+SIN((RADIANS($N$3:$N$473-I4255))/2)^2*COS(RADIANS($M$3:$M$473))*COS(RADIANS(H4255))),$L$3:$L$473)</f>
        <v>n239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t="str" cm="1">
        <f t="array" ref="J4256">LOOKUP(1,1/FREQUENCY(0,SIN((RADIANS($M$3:$M$473-H4256))/2)^2+SIN((RADIANS($N$3:$N$473-I4256))/2)^2*COS(RADIANS($M$3:$M$473))*COS(RADIANS(H4256))),$L$3:$L$473)</f>
        <v>n239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t="str" cm="1">
        <f t="array" ref="J4257">LOOKUP(1,1/FREQUENCY(0,SIN((RADIANS($M$3:$M$473-H4257))/2)^2+SIN((RADIANS($N$3:$N$473-I4257))/2)^2*COS(RADIANS($M$3:$M$473))*COS(RADIANS(H4257))),$L$3:$L$473)</f>
        <v>n100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t="str" cm="1">
        <f t="array" ref="J4258">LOOKUP(1,1/FREQUENCY(0,SIN((RADIANS($M$3:$M$473-H4258))/2)^2+SIN((RADIANS($N$3:$N$473-I4258))/2)^2*COS(RADIANS($M$3:$M$473))*COS(RADIANS(H4258))),$L$3:$L$473)</f>
        <v>n100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t="str" cm="1">
        <f t="array" ref="J4259">LOOKUP(1,1/FREQUENCY(0,SIN((RADIANS($M$3:$M$473-H4259))/2)^2+SIN((RADIANS($N$3:$N$473-I4259))/2)^2*COS(RADIANS($M$3:$M$473))*COS(RADIANS(H4259))),$L$3:$L$473)</f>
        <v>n100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t="str" cm="1">
        <f t="array" ref="J4260">LOOKUP(1,1/FREQUENCY(0,SIN((RADIANS($M$3:$M$473-H4260))/2)^2+SIN((RADIANS($N$3:$N$473-I4260))/2)^2*COS(RADIANS($M$3:$M$473))*COS(RADIANS(H4260))),$L$3:$L$473)</f>
        <v>n100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t="str" cm="1">
        <f t="array" ref="J4261">LOOKUP(1,1/FREQUENCY(0,SIN((RADIANS($M$3:$M$473-H4261))/2)^2+SIN((RADIANS($N$3:$N$473-I4261))/2)^2*COS(RADIANS($M$3:$M$473))*COS(RADIANS(H4261))),$L$3:$L$473)</f>
        <v>n100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t="str" cm="1">
        <f t="array" ref="J4262">LOOKUP(1,1/FREQUENCY(0,SIN((RADIANS($M$3:$M$473-H4262))/2)^2+SIN((RADIANS($N$3:$N$473-I4262))/2)^2*COS(RADIANS($M$3:$M$473))*COS(RADIANS(H4262))),$L$3:$L$473)</f>
        <v>n100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t="str" cm="1">
        <f t="array" ref="J4263">LOOKUP(1,1/FREQUENCY(0,SIN((RADIANS($M$3:$M$473-H4263))/2)^2+SIN((RADIANS($N$3:$N$473-I4263))/2)^2*COS(RADIANS($M$3:$M$473))*COS(RADIANS(H4263))),$L$3:$L$473)</f>
        <v>n100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t="str" cm="1">
        <f t="array" ref="J4264">LOOKUP(1,1/FREQUENCY(0,SIN((RADIANS($M$3:$M$473-H4264))/2)^2+SIN((RADIANS($N$3:$N$473-I4264))/2)^2*COS(RADIANS($M$3:$M$473))*COS(RADIANS(H4264))),$L$3:$L$473)</f>
        <v>n100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t="str" cm="1">
        <f t="array" ref="J4265">LOOKUP(1,1/FREQUENCY(0,SIN((RADIANS($M$3:$M$473-H4265))/2)^2+SIN((RADIANS($N$3:$N$473-I4265))/2)^2*COS(RADIANS($M$3:$M$473))*COS(RADIANS(H4265))),$L$3:$L$473)</f>
        <v>n100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t="str" cm="1">
        <f t="array" ref="J4266">LOOKUP(1,1/FREQUENCY(0,SIN((RADIANS($M$3:$M$473-H4266))/2)^2+SIN((RADIANS($N$3:$N$473-I4266))/2)^2*COS(RADIANS($M$3:$M$473))*COS(RADIANS(H4266))),$L$3:$L$473)</f>
        <v>n239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t="str" cm="1">
        <f t="array" ref="J4267">LOOKUP(1,1/FREQUENCY(0,SIN((RADIANS($M$3:$M$473-H4267))/2)^2+SIN((RADIANS($N$3:$N$473-I4267))/2)^2*COS(RADIANS($M$3:$M$473))*COS(RADIANS(H4267))),$L$3:$L$473)</f>
        <v>n100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t="str" cm="1">
        <f t="array" ref="J4268">LOOKUP(1,1/FREQUENCY(0,SIN((RADIANS($M$3:$M$473-H4268))/2)^2+SIN((RADIANS($N$3:$N$473-I4268))/2)^2*COS(RADIANS($M$3:$M$473))*COS(RADIANS(H4268))),$L$3:$L$473)</f>
        <v>n100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t="str" cm="1">
        <f t="array" ref="J4269">LOOKUP(1,1/FREQUENCY(0,SIN((RADIANS($M$3:$M$473-H4269))/2)^2+SIN((RADIANS($N$3:$N$473-I4269))/2)^2*COS(RADIANS($M$3:$M$473))*COS(RADIANS(H4269))),$L$3:$L$473)</f>
        <v>n100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t="str" cm="1">
        <f t="array" ref="J4270">LOOKUP(1,1/FREQUENCY(0,SIN((RADIANS($M$3:$M$473-H4270))/2)^2+SIN((RADIANS($N$3:$N$473-I4270))/2)^2*COS(RADIANS($M$3:$M$473))*COS(RADIANS(H4270))),$L$3:$L$473)</f>
        <v>n100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t="str" cm="1">
        <f t="array" ref="J4271">LOOKUP(1,1/FREQUENCY(0,SIN((RADIANS($M$3:$M$473-H4271))/2)^2+SIN((RADIANS($N$3:$N$473-I4271))/2)^2*COS(RADIANS($M$3:$M$473))*COS(RADIANS(H4271))),$L$3:$L$473)</f>
        <v>n100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t="str" cm="1">
        <f t="array" ref="J4272">LOOKUP(1,1/FREQUENCY(0,SIN((RADIANS($M$3:$M$473-H4272))/2)^2+SIN((RADIANS($N$3:$N$473-I4272))/2)^2*COS(RADIANS($M$3:$M$473))*COS(RADIANS(H4272))),$L$3:$L$473)</f>
        <v>n100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t="str" cm="1">
        <f t="array" ref="J4273">LOOKUP(1,1/FREQUENCY(0,SIN((RADIANS($M$3:$M$473-H4273))/2)^2+SIN((RADIANS($N$3:$N$473-I4273))/2)^2*COS(RADIANS($M$3:$M$473))*COS(RADIANS(H4273))),$L$3:$L$473)</f>
        <v>n100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t="str" cm="1">
        <f t="array" ref="J4274">LOOKUP(1,1/FREQUENCY(0,SIN((RADIANS($M$3:$M$473-H4274))/2)^2+SIN((RADIANS($N$3:$N$473-I4274))/2)^2*COS(RADIANS($M$3:$M$473))*COS(RADIANS(H4274))),$L$3:$L$473)</f>
        <v>n239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t="str" cm="1">
        <f t="array" ref="J4275">LOOKUP(1,1/FREQUENCY(0,SIN((RADIANS($M$3:$M$473-H4275))/2)^2+SIN((RADIANS($N$3:$N$473-I4275))/2)^2*COS(RADIANS($M$3:$M$473))*COS(RADIANS(H4275))),$L$3:$L$473)</f>
        <v>n100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t="str" cm="1">
        <f t="array" ref="J4276">LOOKUP(1,1/FREQUENCY(0,SIN((RADIANS($M$3:$M$473-H4276))/2)^2+SIN((RADIANS($N$3:$N$473-I4276))/2)^2*COS(RADIANS($M$3:$M$473))*COS(RADIANS(H4276))),$L$3:$L$473)</f>
        <v>n100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t="str" cm="1">
        <f t="array" ref="J4277">LOOKUP(1,1/FREQUENCY(0,SIN((RADIANS($M$3:$M$473-H4277))/2)^2+SIN((RADIANS($N$3:$N$473-I4277))/2)^2*COS(RADIANS($M$3:$M$473))*COS(RADIANS(H4277))),$L$3:$L$473)</f>
        <v>n100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t="str" cm="1">
        <f t="array" ref="J4278">LOOKUP(1,1/FREQUENCY(0,SIN((RADIANS($M$3:$M$473-H4278))/2)^2+SIN((RADIANS($N$3:$N$473-I4278))/2)^2*COS(RADIANS($M$3:$M$473))*COS(RADIANS(H4278))),$L$3:$L$473)</f>
        <v>n100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t="str" cm="1">
        <f t="array" ref="J4279">LOOKUP(1,1/FREQUENCY(0,SIN((RADIANS($M$3:$M$473-H4279))/2)^2+SIN((RADIANS($N$3:$N$473-I4279))/2)^2*COS(RADIANS($M$3:$M$473))*COS(RADIANS(H4279))),$L$3:$L$473)</f>
        <v>n100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t="str" cm="1">
        <f t="array" ref="J4280">LOOKUP(1,1/FREQUENCY(0,SIN((RADIANS($M$3:$M$473-H4280))/2)^2+SIN((RADIANS($N$3:$N$473-I4280))/2)^2*COS(RADIANS($M$3:$M$473))*COS(RADIANS(H4280))),$L$3:$L$473)</f>
        <v>n100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t="str" cm="1">
        <f t="array" ref="J4281">LOOKUP(1,1/FREQUENCY(0,SIN((RADIANS($M$3:$M$473-H4281))/2)^2+SIN((RADIANS($N$3:$N$473-I4281))/2)^2*COS(RADIANS($M$3:$M$473))*COS(RADIANS(H4281))),$L$3:$L$473)</f>
        <v>n100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t="str" cm="1">
        <f t="array" ref="J4282">LOOKUP(1,1/FREQUENCY(0,SIN((RADIANS($M$3:$M$473-H4282))/2)^2+SIN((RADIANS($N$3:$N$473-I4282))/2)^2*COS(RADIANS($M$3:$M$473))*COS(RADIANS(H4282))),$L$3:$L$473)</f>
        <v>n100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t="str" cm="1">
        <f t="array" ref="J4283">LOOKUP(1,1/FREQUENCY(0,SIN((RADIANS($M$3:$M$473-H4283))/2)^2+SIN((RADIANS($N$3:$N$473-I4283))/2)^2*COS(RADIANS($M$3:$M$473))*COS(RADIANS(H4283))),$L$3:$L$473)</f>
        <v>n100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t="str" cm="1">
        <f t="array" ref="J4284">LOOKUP(1,1/FREQUENCY(0,SIN((RADIANS($M$3:$M$473-H4284))/2)^2+SIN((RADIANS($N$3:$N$473-I4284))/2)^2*COS(RADIANS($M$3:$M$473))*COS(RADIANS(H4284))),$L$3:$L$473)</f>
        <v>n100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t="str" cm="1">
        <f t="array" ref="J4285">LOOKUP(1,1/FREQUENCY(0,SIN((RADIANS($M$3:$M$473-H4285))/2)^2+SIN((RADIANS($N$3:$N$473-I4285))/2)^2*COS(RADIANS($M$3:$M$473))*COS(RADIANS(H4285))),$L$3:$L$473)</f>
        <v>n100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t="str" cm="1">
        <f t="array" ref="J4286">LOOKUP(1,1/FREQUENCY(0,SIN((RADIANS($M$3:$M$473-H4286))/2)^2+SIN((RADIANS($N$3:$N$473-I4286))/2)^2*COS(RADIANS($M$3:$M$473))*COS(RADIANS(H4286))),$L$3:$L$473)</f>
        <v>n100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t="str" cm="1">
        <f t="array" ref="J4287">LOOKUP(1,1/FREQUENCY(0,SIN((RADIANS($M$3:$M$473-H4287))/2)^2+SIN((RADIANS($N$3:$N$473-I4287))/2)^2*COS(RADIANS($M$3:$M$473))*COS(RADIANS(H4287))),$L$3:$L$473)</f>
        <v>n100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t="str" cm="1">
        <f t="array" ref="J4288">LOOKUP(1,1/FREQUENCY(0,SIN((RADIANS($M$3:$M$473-H4288))/2)^2+SIN((RADIANS($N$3:$N$473-I4288))/2)^2*COS(RADIANS($M$3:$M$473))*COS(RADIANS(H4288))),$L$3:$L$473)</f>
        <v>n100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t="str" cm="1">
        <f t="array" ref="J4289">LOOKUP(1,1/FREQUENCY(0,SIN((RADIANS($M$3:$M$473-H4289))/2)^2+SIN((RADIANS($N$3:$N$473-I4289))/2)^2*COS(RADIANS($M$3:$M$473))*COS(RADIANS(H4289))),$L$3:$L$473)</f>
        <v>n100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t="str" cm="1">
        <f t="array" ref="J4290">LOOKUP(1,1/FREQUENCY(0,SIN((RADIANS($M$3:$M$473-H4290))/2)^2+SIN((RADIANS($N$3:$N$473-I4290))/2)^2*COS(RADIANS($M$3:$M$473))*COS(RADIANS(H4290))),$L$3:$L$473)</f>
        <v>n100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t="str" cm="1">
        <f t="array" ref="J4291">LOOKUP(1,1/FREQUENCY(0,SIN((RADIANS($M$3:$M$473-H4291))/2)^2+SIN((RADIANS($N$3:$N$473-I4291))/2)^2*COS(RADIANS($M$3:$M$473))*COS(RADIANS(H4291))),$L$3:$L$473)</f>
        <v>n100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t="str" cm="1">
        <f t="array" ref="J4292">LOOKUP(1,1/FREQUENCY(0,SIN((RADIANS($M$3:$M$473-H4292))/2)^2+SIN((RADIANS($N$3:$N$473-I4292))/2)^2*COS(RADIANS($M$3:$M$473))*COS(RADIANS(H4292))),$L$3:$L$473)</f>
        <v>n100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t="str" cm="1">
        <f t="array" ref="J4293">LOOKUP(1,1/FREQUENCY(0,SIN((RADIANS($M$3:$M$473-H4293))/2)^2+SIN((RADIANS($N$3:$N$473-I4293))/2)^2*COS(RADIANS($M$3:$M$473))*COS(RADIANS(H4293))),$L$3:$L$473)</f>
        <v>n100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t="str" cm="1">
        <f t="array" ref="J4294">LOOKUP(1,1/FREQUENCY(0,SIN((RADIANS($M$3:$M$473-H4294))/2)^2+SIN((RADIANS($N$3:$N$473-I4294))/2)^2*COS(RADIANS($M$3:$M$473))*COS(RADIANS(H4294))),$L$3:$L$473)</f>
        <v>n100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t="str" cm="1">
        <f t="array" ref="J4295">LOOKUP(1,1/FREQUENCY(0,SIN((RADIANS($M$3:$M$473-H4295))/2)^2+SIN((RADIANS($N$3:$N$473-I4295))/2)^2*COS(RADIANS($M$3:$M$473))*COS(RADIANS(H4295))),$L$3:$L$473)</f>
        <v>n100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t="str" cm="1">
        <f t="array" ref="J4296">LOOKUP(1,1/FREQUENCY(0,SIN((RADIANS($M$3:$M$473-H4296))/2)^2+SIN((RADIANS($N$3:$N$473-I4296))/2)^2*COS(RADIANS($M$3:$M$473))*COS(RADIANS(H4296))),$L$3:$L$473)</f>
        <v>n100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t="str" cm="1">
        <f t="array" ref="J4297">LOOKUP(1,1/FREQUENCY(0,SIN((RADIANS($M$3:$M$473-H4297))/2)^2+SIN((RADIANS($N$3:$N$473-I4297))/2)^2*COS(RADIANS($M$3:$M$473))*COS(RADIANS(H4297))),$L$3:$L$473)</f>
        <v>n100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t="str" cm="1">
        <f t="array" ref="J4298">LOOKUP(1,1/FREQUENCY(0,SIN((RADIANS($M$3:$M$473-H4298))/2)^2+SIN((RADIANS($N$3:$N$473-I4298))/2)^2*COS(RADIANS($M$3:$M$473))*COS(RADIANS(H4298))),$L$3:$L$473)</f>
        <v>n100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t="str" cm="1">
        <f t="array" ref="J4299">LOOKUP(1,1/FREQUENCY(0,SIN((RADIANS($M$3:$M$473-H4299))/2)^2+SIN((RADIANS($N$3:$N$473-I4299))/2)^2*COS(RADIANS($M$3:$M$473))*COS(RADIANS(H4299))),$L$3:$L$473)</f>
        <v>n100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t="str" cm="1">
        <f t="array" ref="J4300">LOOKUP(1,1/FREQUENCY(0,SIN((RADIANS($M$3:$M$473-H4300))/2)^2+SIN((RADIANS($N$3:$N$473-I4300))/2)^2*COS(RADIANS($M$3:$M$473))*COS(RADIANS(H4300))),$L$3:$L$473)</f>
        <v>n100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t="str" cm="1">
        <f t="array" ref="J4301">LOOKUP(1,1/FREQUENCY(0,SIN((RADIANS($M$3:$M$473-H4301))/2)^2+SIN((RADIANS($N$3:$N$473-I4301))/2)^2*COS(RADIANS($M$3:$M$473))*COS(RADIANS(H4301))),$L$3:$L$473)</f>
        <v>n100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t="str" cm="1">
        <f t="array" ref="J4302">LOOKUP(1,1/FREQUENCY(0,SIN((RADIANS($M$3:$M$473-H4302))/2)^2+SIN((RADIANS($N$3:$N$473-I4302))/2)^2*COS(RADIANS($M$3:$M$473))*COS(RADIANS(H4302))),$L$3:$L$473)</f>
        <v>n239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t="str" cm="1">
        <f t="array" ref="J4303">LOOKUP(1,1/FREQUENCY(0,SIN((RADIANS($M$3:$M$473-H4303))/2)^2+SIN((RADIANS($N$3:$N$473-I4303))/2)^2*COS(RADIANS($M$3:$M$473))*COS(RADIANS(H4303))),$L$3:$L$473)</f>
        <v>n100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t="str" cm="1">
        <f t="array" ref="J4304">LOOKUP(1,1/FREQUENCY(0,SIN((RADIANS($M$3:$M$473-H4304))/2)^2+SIN((RADIANS($N$3:$N$473-I4304))/2)^2*COS(RADIANS($M$3:$M$473))*COS(RADIANS(H4304))),$L$3:$L$473)</f>
        <v>n100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t="str" cm="1">
        <f t="array" ref="J4305">LOOKUP(1,1/FREQUENCY(0,SIN((RADIANS($M$3:$M$473-H4305))/2)^2+SIN((RADIANS($N$3:$N$473-I4305))/2)^2*COS(RADIANS($M$3:$M$473))*COS(RADIANS(H4305))),$L$3:$L$473)</f>
        <v>n100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t="str" cm="1">
        <f t="array" ref="J4306">LOOKUP(1,1/FREQUENCY(0,SIN((RADIANS($M$3:$M$473-H4306))/2)^2+SIN((RADIANS($N$3:$N$473-I4306))/2)^2*COS(RADIANS($M$3:$M$473))*COS(RADIANS(H4306))),$L$3:$L$473)</f>
        <v>n100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t="str" cm="1">
        <f t="array" ref="J4307">LOOKUP(1,1/FREQUENCY(0,SIN((RADIANS($M$3:$M$473-H4307))/2)^2+SIN((RADIANS($N$3:$N$473-I4307))/2)^2*COS(RADIANS($M$3:$M$473))*COS(RADIANS(H4307))),$L$3:$L$473)</f>
        <v>n100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t="str" cm="1">
        <f t="array" ref="J4308">LOOKUP(1,1/FREQUENCY(0,SIN((RADIANS($M$3:$M$473-H4308))/2)^2+SIN((RADIANS($N$3:$N$473-I4308))/2)^2*COS(RADIANS($M$3:$M$473))*COS(RADIANS(H4308))),$L$3:$L$473)</f>
        <v>n100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t="str" cm="1">
        <f t="array" ref="J4309">LOOKUP(1,1/FREQUENCY(0,SIN((RADIANS($M$3:$M$473-H4309))/2)^2+SIN((RADIANS($N$3:$N$473-I4309))/2)^2*COS(RADIANS($M$3:$M$473))*COS(RADIANS(H4309))),$L$3:$L$473)</f>
        <v>n100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t="str" cm="1">
        <f t="array" ref="J4310">LOOKUP(1,1/FREQUENCY(0,SIN((RADIANS($M$3:$M$473-H4310))/2)^2+SIN((RADIANS($N$3:$N$473-I4310))/2)^2*COS(RADIANS($M$3:$M$473))*COS(RADIANS(H4310))),$L$3:$L$473)</f>
        <v>n100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t="str" cm="1">
        <f t="array" ref="J4311">LOOKUP(1,1/FREQUENCY(0,SIN((RADIANS($M$3:$M$473-H4311))/2)^2+SIN((RADIANS($N$3:$N$473-I4311))/2)^2*COS(RADIANS($M$3:$M$473))*COS(RADIANS(H4311))),$L$3:$L$473)</f>
        <v>n100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t="str" cm="1">
        <f t="array" ref="J4312">LOOKUP(1,1/FREQUENCY(0,SIN((RADIANS($M$3:$M$473-H4312))/2)^2+SIN((RADIANS($N$3:$N$473-I4312))/2)^2*COS(RADIANS($M$3:$M$473))*COS(RADIANS(H4312))),$L$3:$L$473)</f>
        <v>n100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t="str" cm="1">
        <f t="array" ref="J4313">LOOKUP(1,1/FREQUENCY(0,SIN((RADIANS($M$3:$M$473-H4313))/2)^2+SIN((RADIANS($N$3:$N$473-I4313))/2)^2*COS(RADIANS($M$3:$M$473))*COS(RADIANS(H4313))),$L$3:$L$473)</f>
        <v>n100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t="str" cm="1">
        <f t="array" ref="J4314">LOOKUP(1,1/FREQUENCY(0,SIN((RADIANS($M$3:$M$473-H4314))/2)^2+SIN((RADIANS($N$3:$N$473-I4314))/2)^2*COS(RADIANS($M$3:$M$473))*COS(RADIANS(H4314))),$L$3:$L$473)</f>
        <v>n100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t="str" cm="1">
        <f t="array" ref="J4315">LOOKUP(1,1/FREQUENCY(0,SIN((RADIANS($M$3:$M$473-H4315))/2)^2+SIN((RADIANS($N$3:$N$473-I4315))/2)^2*COS(RADIANS($M$3:$M$473))*COS(RADIANS(H4315))),$L$3:$L$473)</f>
        <v>n100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t="str" cm="1">
        <f t="array" ref="J4316">LOOKUP(1,1/FREQUENCY(0,SIN((RADIANS($M$3:$M$473-H4316))/2)^2+SIN((RADIANS($N$3:$N$473-I4316))/2)^2*COS(RADIANS($M$3:$M$473))*COS(RADIANS(H4316))),$L$3:$L$473)</f>
        <v>n100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t="str" cm="1">
        <f t="array" ref="J4317">LOOKUP(1,1/FREQUENCY(0,SIN((RADIANS($M$3:$M$473-H4317))/2)^2+SIN((RADIANS($N$3:$N$473-I4317))/2)^2*COS(RADIANS($M$3:$M$473))*COS(RADIANS(H4317))),$L$3:$L$473)</f>
        <v>n100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t="str" cm="1">
        <f t="array" ref="J4318">LOOKUP(1,1/FREQUENCY(0,SIN((RADIANS($M$3:$M$473-H4318))/2)^2+SIN((RADIANS($N$3:$N$473-I4318))/2)^2*COS(RADIANS($M$3:$M$473))*COS(RADIANS(H4318))),$L$3:$L$473)</f>
        <v>n100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t="str" cm="1">
        <f t="array" ref="J4319">LOOKUP(1,1/FREQUENCY(0,SIN((RADIANS($M$3:$M$473-H4319))/2)^2+SIN((RADIANS($N$3:$N$473-I4319))/2)^2*COS(RADIANS($M$3:$M$473))*COS(RADIANS(H4319))),$L$3:$L$473)</f>
        <v>n100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t="str" cm="1">
        <f t="array" ref="J4320">LOOKUP(1,1/FREQUENCY(0,SIN((RADIANS($M$3:$M$473-H4320))/2)^2+SIN((RADIANS($N$3:$N$473-I4320))/2)^2*COS(RADIANS($M$3:$M$473))*COS(RADIANS(H4320))),$L$3:$L$473)</f>
        <v>n239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t="str" cm="1">
        <f t="array" ref="J4321">LOOKUP(1,1/FREQUENCY(0,SIN((RADIANS($M$3:$M$473-H4321))/2)^2+SIN((RADIANS($N$3:$N$473-I4321))/2)^2*COS(RADIANS($M$3:$M$473))*COS(RADIANS(H4321))),$L$3:$L$473)</f>
        <v>n100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t="str" cm="1">
        <f t="array" ref="J4322">LOOKUP(1,1/FREQUENCY(0,SIN((RADIANS($M$3:$M$473-H4322))/2)^2+SIN((RADIANS($N$3:$N$473-I4322))/2)^2*COS(RADIANS($M$3:$M$473))*COS(RADIANS(H4322))),$L$3:$L$473)</f>
        <v>n239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t="str" cm="1">
        <f t="array" ref="J4323">LOOKUP(1,1/FREQUENCY(0,SIN((RADIANS($M$3:$M$473-H4323))/2)^2+SIN((RADIANS($N$3:$N$473-I4323))/2)^2*COS(RADIANS($M$3:$M$473))*COS(RADIANS(H4323))),$L$3:$L$473)</f>
        <v>n100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t="str" cm="1">
        <f t="array" ref="J4324">LOOKUP(1,1/FREQUENCY(0,SIN((RADIANS($M$3:$M$473-H4324))/2)^2+SIN((RADIANS($N$3:$N$473-I4324))/2)^2*COS(RADIANS($M$3:$M$473))*COS(RADIANS(H4324))),$L$3:$L$473)</f>
        <v>n100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t="str" cm="1">
        <f t="array" ref="J4325">LOOKUP(1,1/FREQUENCY(0,SIN((RADIANS($M$3:$M$473-H4325))/2)^2+SIN((RADIANS($N$3:$N$473-I4325))/2)^2*COS(RADIANS($M$3:$M$473))*COS(RADIANS(H4325))),$L$3:$L$473)</f>
        <v>n100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t="str" cm="1">
        <f t="array" ref="J4326">LOOKUP(1,1/FREQUENCY(0,SIN((RADIANS($M$3:$M$473-H4326))/2)^2+SIN((RADIANS($N$3:$N$473-I4326))/2)^2*COS(RADIANS($M$3:$M$473))*COS(RADIANS(H4326))),$L$3:$L$473)</f>
        <v>n100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t="str" cm="1">
        <f t="array" ref="J4327">LOOKUP(1,1/FREQUENCY(0,SIN((RADIANS($M$3:$M$473-H4327))/2)^2+SIN((RADIANS($N$3:$N$473-I4327))/2)^2*COS(RADIANS($M$3:$M$473))*COS(RADIANS(H4327))),$L$3:$L$473)</f>
        <v>n100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t="str" cm="1">
        <f t="array" ref="J4328">LOOKUP(1,1/FREQUENCY(0,SIN((RADIANS($M$3:$M$473-H4328))/2)^2+SIN((RADIANS($N$3:$N$473-I4328))/2)^2*COS(RADIANS($M$3:$M$473))*COS(RADIANS(H4328))),$L$3:$L$473)</f>
        <v>n452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t="str" cm="1">
        <f t="array" ref="J4329">LOOKUP(1,1/FREQUENCY(0,SIN((RADIANS($M$3:$M$473-H4329))/2)^2+SIN((RADIANS($N$3:$N$473-I4329))/2)^2*COS(RADIANS($M$3:$M$473))*COS(RADIANS(H4329))),$L$3:$L$473)</f>
        <v>n255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t="str" cm="1">
        <f t="array" ref="J4330">LOOKUP(1,1/FREQUENCY(0,SIN((RADIANS($M$3:$M$473-H4330))/2)^2+SIN((RADIANS($N$3:$N$473-I4330))/2)^2*COS(RADIANS($M$3:$M$473))*COS(RADIANS(H4330))),$L$3:$L$473)</f>
        <v>n255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t="str" cm="1">
        <f t="array" ref="J4331">LOOKUP(1,1/FREQUENCY(0,SIN((RADIANS($M$3:$M$473-H4331))/2)^2+SIN((RADIANS($N$3:$N$473-I4331))/2)^2*COS(RADIANS($M$3:$M$473))*COS(RADIANS(H4331))),$L$3:$L$473)</f>
        <v>n255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t="str" cm="1">
        <f t="array" ref="J4332">LOOKUP(1,1/FREQUENCY(0,SIN((RADIANS($M$3:$M$473-H4332))/2)^2+SIN((RADIANS($N$3:$N$473-I4332))/2)^2*COS(RADIANS($M$3:$M$473))*COS(RADIANS(H4332))),$L$3:$L$473)</f>
        <v>n255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t="str" cm="1">
        <f t="array" ref="J4333">LOOKUP(1,1/FREQUENCY(0,SIN((RADIANS($M$3:$M$473-H4333))/2)^2+SIN((RADIANS($N$3:$N$473-I4333))/2)^2*COS(RADIANS($M$3:$M$473))*COS(RADIANS(H4333))),$L$3:$L$473)</f>
        <v>n255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t="str" cm="1">
        <f t="array" ref="J4334">LOOKUP(1,1/FREQUENCY(0,SIN((RADIANS($M$3:$M$473-H4334))/2)^2+SIN((RADIANS($N$3:$N$473-I4334))/2)^2*COS(RADIANS($M$3:$M$473))*COS(RADIANS(H4334))),$L$3:$L$473)</f>
        <v>n453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t="str" cm="1">
        <f t="array" ref="J4335">LOOKUP(1,1/FREQUENCY(0,SIN((RADIANS($M$3:$M$473-H4335))/2)^2+SIN((RADIANS($N$3:$N$473-I4335))/2)^2*COS(RADIANS($M$3:$M$473))*COS(RADIANS(H4335))),$L$3:$L$473)</f>
        <v>n453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t="str" cm="1">
        <f t="array" ref="J4336">LOOKUP(1,1/FREQUENCY(0,SIN((RADIANS($M$3:$M$473-H4336))/2)^2+SIN((RADIANS($N$3:$N$473-I4336))/2)^2*COS(RADIANS($M$3:$M$473))*COS(RADIANS(H4336))),$L$3:$L$473)</f>
        <v>n255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t="str" cm="1">
        <f t="array" ref="J4337">LOOKUP(1,1/FREQUENCY(0,SIN((RADIANS($M$3:$M$473-H4337))/2)^2+SIN((RADIANS($N$3:$N$473-I4337))/2)^2*COS(RADIANS($M$3:$M$473))*COS(RADIANS(H4337))),$L$3:$L$473)</f>
        <v>n255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t="str" cm="1">
        <f t="array" ref="J4338">LOOKUP(1,1/FREQUENCY(0,SIN((RADIANS($M$3:$M$473-H4338))/2)^2+SIN((RADIANS($N$3:$N$473-I4338))/2)^2*COS(RADIANS($M$3:$M$473))*COS(RADIANS(H4338))),$L$3:$L$473)</f>
        <v>n255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t="str" cm="1">
        <f t="array" ref="J4339">LOOKUP(1,1/FREQUENCY(0,SIN((RADIANS($M$3:$M$473-H4339))/2)^2+SIN((RADIANS($N$3:$N$473-I4339))/2)^2*COS(RADIANS($M$3:$M$473))*COS(RADIANS(H4339))),$L$3:$L$473)</f>
        <v>n452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t="str" cm="1">
        <f t="array" ref="J4340">LOOKUP(1,1/FREQUENCY(0,SIN((RADIANS($M$3:$M$473-H4340))/2)^2+SIN((RADIANS($N$3:$N$473-I4340))/2)^2*COS(RADIANS($M$3:$M$473))*COS(RADIANS(H4340))),$L$3:$L$473)</f>
        <v>n255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t="str" cm="1">
        <f t="array" ref="J4341">LOOKUP(1,1/FREQUENCY(0,SIN((RADIANS($M$3:$M$473-H4341))/2)^2+SIN((RADIANS($N$3:$N$473-I4341))/2)^2*COS(RADIANS($M$3:$M$473))*COS(RADIANS(H4341))),$L$3:$L$473)</f>
        <v>n255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t="str" cm="1">
        <f t="array" ref="J4342">LOOKUP(1,1/FREQUENCY(0,SIN((RADIANS($M$3:$M$473-H4342))/2)^2+SIN((RADIANS($N$3:$N$473-I4342))/2)^2*COS(RADIANS($M$3:$M$473))*COS(RADIANS(H4342))),$L$3:$L$473)</f>
        <v>n452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t="str" cm="1">
        <f t="array" ref="J4343">LOOKUP(1,1/FREQUENCY(0,SIN((RADIANS($M$3:$M$473-H4343))/2)^2+SIN((RADIANS($N$3:$N$473-I4343))/2)^2*COS(RADIANS($M$3:$M$473))*COS(RADIANS(H4343))),$L$3:$L$473)</f>
        <v>n255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t="str" cm="1">
        <f t="array" ref="J4344">LOOKUP(1,1/FREQUENCY(0,SIN((RADIANS($M$3:$M$473-H4344))/2)^2+SIN((RADIANS($N$3:$N$473-I4344))/2)^2*COS(RADIANS($M$3:$M$473))*COS(RADIANS(H4344))),$L$3:$L$473)</f>
        <v>n255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t="str" cm="1">
        <f t="array" ref="J4345">LOOKUP(1,1/FREQUENCY(0,SIN((RADIANS($M$3:$M$473-H4345))/2)^2+SIN((RADIANS($N$3:$N$473-I4345))/2)^2*COS(RADIANS($M$3:$M$473))*COS(RADIANS(H4345))),$L$3:$L$473)</f>
        <v>n255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t="str" cm="1">
        <f t="array" ref="J4346">LOOKUP(1,1/FREQUENCY(0,SIN((RADIANS($M$3:$M$473-H4346))/2)^2+SIN((RADIANS($N$3:$N$473-I4346))/2)^2*COS(RADIANS($M$3:$M$473))*COS(RADIANS(H4346))),$L$3:$L$473)</f>
        <v>n255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t="str" cm="1">
        <f t="array" ref="J4347">LOOKUP(1,1/FREQUENCY(0,SIN((RADIANS($M$3:$M$473-H4347))/2)^2+SIN((RADIANS($N$3:$N$473-I4347))/2)^2*COS(RADIANS($M$3:$M$473))*COS(RADIANS(H4347))),$L$3:$L$473)</f>
        <v>n255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t="str" cm="1">
        <f t="array" ref="J4348">LOOKUP(1,1/FREQUENCY(0,SIN((RADIANS($M$3:$M$473-H4348))/2)^2+SIN((RADIANS($N$3:$N$473-I4348))/2)^2*COS(RADIANS($M$3:$M$473))*COS(RADIANS(H4348))),$L$3:$L$473)</f>
        <v>n255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t="str" cm="1">
        <f t="array" ref="J4349">LOOKUP(1,1/FREQUENCY(0,SIN((RADIANS($M$3:$M$473-H4349))/2)^2+SIN((RADIANS($N$3:$N$473-I4349))/2)^2*COS(RADIANS($M$3:$M$473))*COS(RADIANS(H4349))),$L$3:$L$473)</f>
        <v>n255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t="str" cm="1">
        <f t="array" ref="J4350">LOOKUP(1,1/FREQUENCY(0,SIN((RADIANS($M$3:$M$473-H4350))/2)^2+SIN((RADIANS($N$3:$N$473-I4350))/2)^2*COS(RADIANS($M$3:$M$473))*COS(RADIANS(H4350))),$L$3:$L$473)</f>
        <v>n255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t="str" cm="1">
        <f t="array" ref="J4351">LOOKUP(1,1/FREQUENCY(0,SIN((RADIANS($M$3:$M$473-H4351))/2)^2+SIN((RADIANS($N$3:$N$473-I4351))/2)^2*COS(RADIANS($M$3:$M$473))*COS(RADIANS(H4351))),$L$3:$L$473)</f>
        <v>n255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t="str" cm="1">
        <f t="array" ref="J4352">LOOKUP(1,1/FREQUENCY(0,SIN((RADIANS($M$3:$M$473-H4352))/2)^2+SIN((RADIANS($N$3:$N$473-I4352))/2)^2*COS(RADIANS($M$3:$M$473))*COS(RADIANS(H4352))),$L$3:$L$473)</f>
        <v>n255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t="str" cm="1">
        <f t="array" ref="J4353">LOOKUP(1,1/FREQUENCY(0,SIN((RADIANS($M$3:$M$473-H4353))/2)^2+SIN((RADIANS($N$3:$N$473-I4353))/2)^2*COS(RADIANS($M$3:$M$473))*COS(RADIANS(H4353))),$L$3:$L$473)</f>
        <v>n255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t="str" cm="1">
        <f t="array" ref="J4354">LOOKUP(1,1/FREQUENCY(0,SIN((RADIANS($M$3:$M$473-H4354))/2)^2+SIN((RADIANS($N$3:$N$473-I4354))/2)^2*COS(RADIANS($M$3:$M$473))*COS(RADIANS(H4354))),$L$3:$L$473)</f>
        <v>n255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t="str" cm="1">
        <f t="array" ref="J4355">LOOKUP(1,1/FREQUENCY(0,SIN((RADIANS($M$3:$M$473-H4355))/2)^2+SIN((RADIANS($N$3:$N$473-I4355))/2)^2*COS(RADIANS($M$3:$M$473))*COS(RADIANS(H4355))),$L$3:$L$473)</f>
        <v>n255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t="str" cm="1">
        <f t="array" ref="J4356">LOOKUP(1,1/FREQUENCY(0,SIN((RADIANS($M$3:$M$473-H4356))/2)^2+SIN((RADIANS($N$3:$N$473-I4356))/2)^2*COS(RADIANS($M$3:$M$473))*COS(RADIANS(H4356))),$L$3:$L$473)</f>
        <v>n255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t="str" cm="1">
        <f t="array" ref="J4357">LOOKUP(1,1/FREQUENCY(0,SIN((RADIANS($M$3:$M$473-H4357))/2)^2+SIN((RADIANS($N$3:$N$473-I4357))/2)^2*COS(RADIANS($M$3:$M$473))*COS(RADIANS(H4357))),$L$3:$L$473)</f>
        <v>n255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t="str" cm="1">
        <f t="array" ref="J4358">LOOKUP(1,1/FREQUENCY(0,SIN((RADIANS($M$3:$M$473-H4358))/2)^2+SIN((RADIANS($N$3:$N$473-I4358))/2)^2*COS(RADIANS($M$3:$M$473))*COS(RADIANS(H4358))),$L$3:$L$473)</f>
        <v>n255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t="str" cm="1">
        <f t="array" ref="J4359">LOOKUP(1,1/FREQUENCY(0,SIN((RADIANS($M$3:$M$473-H4359))/2)^2+SIN((RADIANS($N$3:$N$473-I4359))/2)^2*COS(RADIANS($M$3:$M$473))*COS(RADIANS(H4359))),$L$3:$L$473)</f>
        <v>n255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t="str" cm="1">
        <f t="array" ref="J4360">LOOKUP(1,1/FREQUENCY(0,SIN((RADIANS($M$3:$M$473-H4360))/2)^2+SIN((RADIANS($N$3:$N$473-I4360))/2)^2*COS(RADIANS($M$3:$M$473))*COS(RADIANS(H4360))),$L$3:$L$473)</f>
        <v>n255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t="str" cm="1">
        <f t="array" ref="J4361">LOOKUP(1,1/FREQUENCY(0,SIN((RADIANS($M$3:$M$473-H4361))/2)^2+SIN((RADIANS($N$3:$N$473-I4361))/2)^2*COS(RADIANS($M$3:$M$473))*COS(RADIANS(H4361))),$L$3:$L$473)</f>
        <v>n255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t="str" cm="1">
        <f t="array" ref="J4362">LOOKUP(1,1/FREQUENCY(0,SIN((RADIANS($M$3:$M$473-H4362))/2)^2+SIN((RADIANS($N$3:$N$473-I4362))/2)^2*COS(RADIANS($M$3:$M$473))*COS(RADIANS(H4362))),$L$3:$L$473)</f>
        <v>n255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t="str" cm="1">
        <f t="array" ref="J4363">LOOKUP(1,1/FREQUENCY(0,SIN((RADIANS($M$3:$M$473-H4363))/2)^2+SIN((RADIANS($N$3:$N$473-I4363))/2)^2*COS(RADIANS($M$3:$M$473))*COS(RADIANS(H4363))),$L$3:$L$473)</f>
        <v>n255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t="str" cm="1">
        <f t="array" ref="J4364">LOOKUP(1,1/FREQUENCY(0,SIN((RADIANS($M$3:$M$473-H4364))/2)^2+SIN((RADIANS($N$3:$N$473-I4364))/2)^2*COS(RADIANS($M$3:$M$473))*COS(RADIANS(H4364))),$L$3:$L$473)</f>
        <v>n255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t="str" cm="1">
        <f t="array" ref="J4365">LOOKUP(1,1/FREQUENCY(0,SIN((RADIANS($M$3:$M$473-H4365))/2)^2+SIN((RADIANS($N$3:$N$473-I4365))/2)^2*COS(RADIANS($M$3:$M$473))*COS(RADIANS(H4365))),$L$3:$L$473)</f>
        <v>n255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t="str" cm="1">
        <f t="array" ref="J4366">LOOKUP(1,1/FREQUENCY(0,SIN((RADIANS($M$3:$M$473-H4366))/2)^2+SIN((RADIANS($N$3:$N$473-I4366))/2)^2*COS(RADIANS($M$3:$M$473))*COS(RADIANS(H4366))),$L$3:$L$473)</f>
        <v>n255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t="str" cm="1">
        <f t="array" ref="J4367">LOOKUP(1,1/FREQUENCY(0,SIN((RADIANS($M$3:$M$473-H4367))/2)^2+SIN((RADIANS($N$3:$N$473-I4367))/2)^2*COS(RADIANS($M$3:$M$473))*COS(RADIANS(H4367))),$L$3:$L$473)</f>
        <v>n255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t="str" cm="1">
        <f t="array" ref="J4368">LOOKUP(1,1/FREQUENCY(0,SIN((RADIANS($M$3:$M$473-H4368))/2)^2+SIN((RADIANS($N$3:$N$473-I4368))/2)^2*COS(RADIANS($M$3:$M$473))*COS(RADIANS(H4368))),$L$3:$L$473)</f>
        <v>n255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t="str" cm="1">
        <f t="array" ref="J4369">LOOKUP(1,1/FREQUENCY(0,SIN((RADIANS($M$3:$M$473-H4369))/2)^2+SIN((RADIANS($N$3:$N$473-I4369))/2)^2*COS(RADIANS($M$3:$M$473))*COS(RADIANS(H4369))),$L$3:$L$473)</f>
        <v>n255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t="str" cm="1">
        <f t="array" ref="J4370">LOOKUP(1,1/FREQUENCY(0,SIN((RADIANS($M$3:$M$473-H4370))/2)^2+SIN((RADIANS($N$3:$N$473-I4370))/2)^2*COS(RADIANS($M$3:$M$473))*COS(RADIANS(H4370))),$L$3:$L$473)</f>
        <v>n255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t="str" cm="1">
        <f t="array" ref="J4371">LOOKUP(1,1/FREQUENCY(0,SIN((RADIANS($M$3:$M$473-H4371))/2)^2+SIN((RADIANS($N$3:$N$473-I4371))/2)^2*COS(RADIANS($M$3:$M$473))*COS(RADIANS(H4371))),$L$3:$L$473)</f>
        <v>n152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t="str" cm="1">
        <f t="array" ref="J4372">LOOKUP(1,1/FREQUENCY(0,SIN((RADIANS($M$3:$M$473-H4372))/2)^2+SIN((RADIANS($N$3:$N$473-I4372))/2)^2*COS(RADIANS($M$3:$M$473))*COS(RADIANS(H4372))),$L$3:$L$473)</f>
        <v>n255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t="str" cm="1">
        <f t="array" ref="J4373">LOOKUP(1,1/FREQUENCY(0,SIN((RADIANS($M$3:$M$473-H4373))/2)^2+SIN((RADIANS($N$3:$N$473-I4373))/2)^2*COS(RADIANS($M$3:$M$473))*COS(RADIANS(H4373))),$L$3:$L$473)</f>
        <v>n255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t="str" cm="1">
        <f t="array" ref="J4374">LOOKUP(1,1/FREQUENCY(0,SIN((RADIANS($M$3:$M$473-H4374))/2)^2+SIN((RADIANS($N$3:$N$473-I4374))/2)^2*COS(RADIANS($M$3:$M$473))*COS(RADIANS(H4374))),$L$3:$L$473)</f>
        <v>n453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t="str" cm="1">
        <f t="array" ref="J4375">LOOKUP(1,1/FREQUENCY(0,SIN((RADIANS($M$3:$M$473-H4375))/2)^2+SIN((RADIANS($N$3:$N$473-I4375))/2)^2*COS(RADIANS($M$3:$M$473))*COS(RADIANS(H4375))),$L$3:$L$473)</f>
        <v>n453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t="str" cm="1">
        <f t="array" ref="J4376">LOOKUP(1,1/FREQUENCY(0,SIN((RADIANS($M$3:$M$473-H4376))/2)^2+SIN((RADIANS($N$3:$N$473-I4376))/2)^2*COS(RADIANS($M$3:$M$473))*COS(RADIANS(H4376))),$L$3:$L$473)</f>
        <v>n453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t="str" cm="1">
        <f t="array" ref="J4377">LOOKUP(1,1/FREQUENCY(0,SIN((RADIANS($M$3:$M$473-H4377))/2)^2+SIN((RADIANS($N$3:$N$473-I4377))/2)^2*COS(RADIANS($M$3:$M$473))*COS(RADIANS(H4377))),$L$3:$L$473)</f>
        <v>n152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t="str" cm="1">
        <f t="array" ref="J4378">LOOKUP(1,1/FREQUENCY(0,SIN((RADIANS($M$3:$M$473-H4378))/2)^2+SIN((RADIANS($N$3:$N$473-I4378))/2)^2*COS(RADIANS($M$3:$M$473))*COS(RADIANS(H4378))),$L$3:$L$473)</f>
        <v>n152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t="str" cm="1">
        <f t="array" ref="J4379">LOOKUP(1,1/FREQUENCY(0,SIN((RADIANS($M$3:$M$473-H4379))/2)^2+SIN((RADIANS($N$3:$N$473-I4379))/2)^2*COS(RADIANS($M$3:$M$473))*COS(RADIANS(H4379))),$L$3:$L$473)</f>
        <v>n255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t="str" cm="1">
        <f t="array" ref="J4380">LOOKUP(1,1/FREQUENCY(0,SIN((RADIANS($M$3:$M$473-H4380))/2)^2+SIN((RADIANS($N$3:$N$473-I4380))/2)^2*COS(RADIANS($M$3:$M$473))*COS(RADIANS(H4380))),$L$3:$L$473)</f>
        <v>n255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t="str" cm="1">
        <f t="array" ref="J4381">LOOKUP(1,1/FREQUENCY(0,SIN((RADIANS($M$3:$M$473-H4381))/2)^2+SIN((RADIANS($N$3:$N$473-I4381))/2)^2*COS(RADIANS($M$3:$M$473))*COS(RADIANS(H4381))),$L$3:$L$473)</f>
        <v>n255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t="str" cm="1">
        <f t="array" ref="J4382">LOOKUP(1,1/FREQUENCY(0,SIN((RADIANS($M$3:$M$473-H4382))/2)^2+SIN((RADIANS($N$3:$N$473-I4382))/2)^2*COS(RADIANS($M$3:$M$473))*COS(RADIANS(H4382))),$L$3:$L$473)</f>
        <v>n255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t="str" cm="1">
        <f t="array" ref="J4383">LOOKUP(1,1/FREQUENCY(0,SIN((RADIANS($M$3:$M$473-H4383))/2)^2+SIN((RADIANS($N$3:$N$473-I4383))/2)^2*COS(RADIANS($M$3:$M$473))*COS(RADIANS(H4383))),$L$3:$L$473)</f>
        <v>n255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t="str" cm="1">
        <f t="array" ref="J4384">LOOKUP(1,1/FREQUENCY(0,SIN((RADIANS($M$3:$M$473-H4384))/2)^2+SIN((RADIANS($N$3:$N$473-I4384))/2)^2*COS(RADIANS($M$3:$M$473))*COS(RADIANS(H4384))),$L$3:$L$473)</f>
        <v>n255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t="str" cm="1">
        <f t="array" ref="J4385">LOOKUP(1,1/FREQUENCY(0,SIN((RADIANS($M$3:$M$473-H4385))/2)^2+SIN((RADIANS($N$3:$N$473-I4385))/2)^2*COS(RADIANS($M$3:$M$473))*COS(RADIANS(H4385))),$L$3:$L$473)</f>
        <v>n152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t="str" cm="1">
        <f t="array" ref="J4386">LOOKUP(1,1/FREQUENCY(0,SIN((RADIANS($M$3:$M$473-H4386))/2)^2+SIN((RADIANS($N$3:$N$473-I4386))/2)^2*COS(RADIANS($M$3:$M$473))*COS(RADIANS(H4386))),$L$3:$L$473)</f>
        <v>n255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t="str" cm="1">
        <f t="array" ref="J4387">LOOKUP(1,1/FREQUENCY(0,SIN((RADIANS($M$3:$M$473-H4387))/2)^2+SIN((RADIANS($N$3:$N$473-I4387))/2)^2*COS(RADIANS($M$3:$M$473))*COS(RADIANS(H4387))),$L$3:$L$473)</f>
        <v>n255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t="str" cm="1">
        <f t="array" ref="J4388">LOOKUP(1,1/FREQUENCY(0,SIN((RADIANS($M$3:$M$473-H4388))/2)^2+SIN((RADIANS($N$3:$N$473-I4388))/2)^2*COS(RADIANS($M$3:$M$473))*COS(RADIANS(H4388))),$L$3:$L$473)</f>
        <v>n255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t="str" cm="1">
        <f t="array" ref="J4389">LOOKUP(1,1/FREQUENCY(0,SIN((RADIANS($M$3:$M$473-H4389))/2)^2+SIN((RADIANS($N$3:$N$473-I4389))/2)^2*COS(RADIANS($M$3:$M$473))*COS(RADIANS(H4389))),$L$3:$L$473)</f>
        <v>n255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t="str" cm="1">
        <f t="array" ref="J4390">LOOKUP(1,1/FREQUENCY(0,SIN((RADIANS($M$3:$M$473-H4390))/2)^2+SIN((RADIANS($N$3:$N$473-I4390))/2)^2*COS(RADIANS($M$3:$M$473))*COS(RADIANS(H4390))),$L$3:$L$473)</f>
        <v>n255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t="str" cm="1">
        <f t="array" ref="J4391">LOOKUP(1,1/FREQUENCY(0,SIN((RADIANS($M$3:$M$473-H4391))/2)^2+SIN((RADIANS($N$3:$N$473-I4391))/2)^2*COS(RADIANS($M$3:$M$473))*COS(RADIANS(H4391))),$L$3:$L$473)</f>
        <v>n152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t="str" cm="1">
        <f t="array" ref="J4392">LOOKUP(1,1/FREQUENCY(0,SIN((RADIANS($M$3:$M$473-H4392))/2)^2+SIN((RADIANS($N$3:$N$473-I4392))/2)^2*COS(RADIANS($M$3:$M$473))*COS(RADIANS(H4392))),$L$3:$L$473)</f>
        <v>n255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t="str" cm="1">
        <f t="array" ref="J4393">LOOKUP(1,1/FREQUENCY(0,SIN((RADIANS($M$3:$M$473-H4393))/2)^2+SIN((RADIANS($N$3:$N$473-I4393))/2)^2*COS(RADIANS($M$3:$M$473))*COS(RADIANS(H4393))),$L$3:$L$473)</f>
        <v>n152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t="str" cm="1">
        <f t="array" ref="J4394">LOOKUP(1,1/FREQUENCY(0,SIN((RADIANS($M$3:$M$473-H4394))/2)^2+SIN((RADIANS($N$3:$N$473-I4394))/2)^2*COS(RADIANS($M$3:$M$473))*COS(RADIANS(H4394))),$L$3:$L$473)</f>
        <v>n255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t="str" cm="1">
        <f t="array" ref="J4395">LOOKUP(1,1/FREQUENCY(0,SIN((RADIANS($M$3:$M$473-H4395))/2)^2+SIN((RADIANS($N$3:$N$473-I4395))/2)^2*COS(RADIANS($M$3:$M$473))*COS(RADIANS(H4395))),$L$3:$L$473)</f>
        <v>n255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t="str" cm="1">
        <f t="array" ref="J4396">LOOKUP(1,1/FREQUENCY(0,SIN((RADIANS($M$3:$M$473-H4396))/2)^2+SIN((RADIANS($N$3:$N$473-I4396))/2)^2*COS(RADIANS($M$3:$M$473))*COS(RADIANS(H4396))),$L$3:$L$473)</f>
        <v>n255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t="str" cm="1">
        <f t="array" ref="J4397">LOOKUP(1,1/FREQUENCY(0,SIN((RADIANS($M$3:$M$473-H4397))/2)^2+SIN((RADIANS($N$3:$N$473-I4397))/2)^2*COS(RADIANS($M$3:$M$473))*COS(RADIANS(H4397))),$L$3:$L$473)</f>
        <v>n255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t="str" cm="1">
        <f t="array" ref="J4398">LOOKUP(1,1/FREQUENCY(0,SIN((RADIANS($M$3:$M$473-H4398))/2)^2+SIN((RADIANS($N$3:$N$473-I4398))/2)^2*COS(RADIANS($M$3:$M$473))*COS(RADIANS(H4398))),$L$3:$L$473)</f>
        <v>n152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t="str" cm="1">
        <f t="array" ref="J4399">LOOKUP(1,1/FREQUENCY(0,SIN((RADIANS($M$3:$M$473-H4399))/2)^2+SIN((RADIANS($N$3:$N$473-I4399))/2)^2*COS(RADIANS($M$3:$M$473))*COS(RADIANS(H4399))),$L$3:$L$473)</f>
        <v>n452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t="str" cm="1">
        <f t="array" ref="J4400">LOOKUP(1,1/FREQUENCY(0,SIN((RADIANS($M$3:$M$473-H4400))/2)^2+SIN((RADIANS($N$3:$N$473-I4400))/2)^2*COS(RADIANS($M$3:$M$473))*COS(RADIANS(H4400))),$L$3:$L$473)</f>
        <v>n452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t="str" cm="1">
        <f t="array" ref="J4401">LOOKUP(1,1/FREQUENCY(0,SIN((RADIANS($M$3:$M$473-H4401))/2)^2+SIN((RADIANS($N$3:$N$473-I4401))/2)^2*COS(RADIANS($M$3:$M$473))*COS(RADIANS(H4401))),$L$3:$L$473)</f>
        <v>n453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t="str" cm="1">
        <f t="array" ref="J4402">LOOKUP(1,1/FREQUENCY(0,SIN((RADIANS($M$3:$M$473-H4402))/2)^2+SIN((RADIANS($N$3:$N$473-I4402))/2)^2*COS(RADIANS($M$3:$M$473))*COS(RADIANS(H4402))),$L$3:$L$473)</f>
        <v>n452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t="str" cm="1">
        <f t="array" ref="J4403">LOOKUP(1,1/FREQUENCY(0,SIN((RADIANS($M$3:$M$473-H4403))/2)^2+SIN((RADIANS($N$3:$N$473-I4403))/2)^2*COS(RADIANS($M$3:$M$473))*COS(RADIANS(H4403))),$L$3:$L$473)</f>
        <v>n452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t="str" cm="1">
        <f t="array" ref="J4404">LOOKUP(1,1/FREQUENCY(0,SIN((RADIANS($M$3:$M$473-H4404))/2)^2+SIN((RADIANS($N$3:$N$473-I4404))/2)^2*COS(RADIANS($M$3:$M$473))*COS(RADIANS(H4404))),$L$3:$L$473)</f>
        <v>n453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t="str" cm="1">
        <f t="array" ref="J4405">LOOKUP(1,1/FREQUENCY(0,SIN((RADIANS($M$3:$M$473-H4405))/2)^2+SIN((RADIANS($N$3:$N$473-I4405))/2)^2*COS(RADIANS($M$3:$M$473))*COS(RADIANS(H4405))),$L$3:$L$473)</f>
        <v>n453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t="str" cm="1">
        <f t="array" ref="J4406">LOOKUP(1,1/FREQUENCY(0,SIN((RADIANS($M$3:$M$473-H4406))/2)^2+SIN((RADIANS($N$3:$N$473-I4406))/2)^2*COS(RADIANS($M$3:$M$473))*COS(RADIANS(H4406))),$L$3:$L$473)</f>
        <v>n452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t="str" cm="1">
        <f t="array" ref="J4407">LOOKUP(1,1/FREQUENCY(0,SIN((RADIANS($M$3:$M$473-H4407))/2)^2+SIN((RADIANS($N$3:$N$473-I4407))/2)^2*COS(RADIANS($M$3:$M$473))*COS(RADIANS(H4407))),$L$3:$L$473)</f>
        <v>n452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t="str" cm="1">
        <f t="array" ref="J4408">LOOKUP(1,1/FREQUENCY(0,SIN((RADIANS($M$3:$M$473-H4408))/2)^2+SIN((RADIANS($N$3:$N$473-I4408))/2)^2*COS(RADIANS($M$3:$M$473))*COS(RADIANS(H4408))),$L$3:$L$473)</f>
        <v>n452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t="str" cm="1">
        <f t="array" ref="J4409">LOOKUP(1,1/FREQUENCY(0,SIN((RADIANS($M$3:$M$473-H4409))/2)^2+SIN((RADIANS($N$3:$N$473-I4409))/2)^2*COS(RADIANS($M$3:$M$473))*COS(RADIANS(H4409))),$L$3:$L$473)</f>
        <v>n452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t="str" cm="1">
        <f t="array" ref="J4410">LOOKUP(1,1/FREQUENCY(0,SIN((RADIANS($M$3:$M$473-H4410))/2)^2+SIN((RADIANS($N$3:$N$473-I4410))/2)^2*COS(RADIANS($M$3:$M$473))*COS(RADIANS(H4410))),$L$3:$L$473)</f>
        <v>n452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t="str" cm="1">
        <f t="array" ref="J4411">LOOKUP(1,1/FREQUENCY(0,SIN((RADIANS($M$3:$M$473-H4411))/2)^2+SIN((RADIANS($N$3:$N$473-I4411))/2)^2*COS(RADIANS($M$3:$M$473))*COS(RADIANS(H4411))),$L$3:$L$473)</f>
        <v>n452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t="str" cm="1">
        <f t="array" ref="J4412">LOOKUP(1,1/FREQUENCY(0,SIN((RADIANS($M$3:$M$473-H4412))/2)^2+SIN((RADIANS($N$3:$N$473-I4412))/2)^2*COS(RADIANS($M$3:$M$473))*COS(RADIANS(H4412))),$L$3:$L$473)</f>
        <v>n453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t="str" cm="1">
        <f t="array" ref="J4413">LOOKUP(1,1/FREQUENCY(0,SIN((RADIANS($M$3:$M$473-H4413))/2)^2+SIN((RADIANS($N$3:$N$473-I4413))/2)^2*COS(RADIANS($M$3:$M$473))*COS(RADIANS(H4413))),$L$3:$L$473)</f>
        <v>n452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t="str" cm="1">
        <f t="array" ref="J4414">LOOKUP(1,1/FREQUENCY(0,SIN((RADIANS($M$3:$M$473-H4414))/2)^2+SIN((RADIANS($N$3:$N$473-I4414))/2)^2*COS(RADIANS($M$3:$M$473))*COS(RADIANS(H4414))),$L$3:$L$473)</f>
        <v>n255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t="str" cm="1">
        <f t="array" ref="J4415">LOOKUP(1,1/FREQUENCY(0,SIN((RADIANS($M$3:$M$473-H4415))/2)^2+SIN((RADIANS($N$3:$N$473-I4415))/2)^2*COS(RADIANS($M$3:$M$473))*COS(RADIANS(H4415))),$L$3:$L$473)</f>
        <v>n452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t="str" cm="1">
        <f t="array" ref="J4416">LOOKUP(1,1/FREQUENCY(0,SIN((RADIANS($M$3:$M$473-H4416))/2)^2+SIN((RADIANS($N$3:$N$473-I4416))/2)^2*COS(RADIANS($M$3:$M$473))*COS(RADIANS(H4416))),$L$3:$L$473)</f>
        <v>n453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t="str" cm="1">
        <f t="array" ref="J4417">LOOKUP(1,1/FREQUENCY(0,SIN((RADIANS($M$3:$M$473-H4417))/2)^2+SIN((RADIANS($N$3:$N$473-I4417))/2)^2*COS(RADIANS($M$3:$M$473))*COS(RADIANS(H4417))),$L$3:$L$473)</f>
        <v>n452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t="str" cm="1">
        <f t="array" ref="J4418">LOOKUP(1,1/FREQUENCY(0,SIN((RADIANS($M$3:$M$473-H4418))/2)^2+SIN((RADIANS($N$3:$N$473-I4418))/2)^2*COS(RADIANS($M$3:$M$473))*COS(RADIANS(H4418))),$L$3:$L$473)</f>
        <v>n452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t="str" cm="1">
        <f t="array" ref="J4419">LOOKUP(1,1/FREQUENCY(0,SIN((RADIANS($M$3:$M$473-H4419))/2)^2+SIN((RADIANS($N$3:$N$473-I4419))/2)^2*COS(RADIANS($M$3:$M$473))*COS(RADIANS(H4419))),$L$3:$L$473)</f>
        <v>n452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t="str" cm="1">
        <f t="array" ref="J4420">LOOKUP(1,1/FREQUENCY(0,SIN((RADIANS($M$3:$M$473-H4420))/2)^2+SIN((RADIANS($N$3:$N$473-I4420))/2)^2*COS(RADIANS($M$3:$M$473))*COS(RADIANS(H4420))),$L$3:$L$473)</f>
        <v>n453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t="str" cm="1">
        <f t="array" ref="J4421">LOOKUP(1,1/FREQUENCY(0,SIN((RADIANS($M$3:$M$473-H4421))/2)^2+SIN((RADIANS($N$3:$N$473-I4421))/2)^2*COS(RADIANS($M$3:$M$473))*COS(RADIANS(H4421))),$L$3:$L$473)</f>
        <v>n452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t="str" cm="1">
        <f t="array" ref="J4422">LOOKUP(1,1/FREQUENCY(0,SIN((RADIANS($M$3:$M$473-H4422))/2)^2+SIN((RADIANS($N$3:$N$473-I4422))/2)^2*COS(RADIANS($M$3:$M$473))*COS(RADIANS(H4422))),$L$3:$L$473)</f>
        <v>n453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t="str" cm="1">
        <f t="array" ref="J4423">LOOKUP(1,1/FREQUENCY(0,SIN((RADIANS($M$3:$M$473-H4423))/2)^2+SIN((RADIANS($N$3:$N$473-I4423))/2)^2*COS(RADIANS($M$3:$M$473))*COS(RADIANS(H4423))),$L$3:$L$473)</f>
        <v>n452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t="str" cm="1">
        <f t="array" ref="J4424">LOOKUP(1,1/FREQUENCY(0,SIN((RADIANS($M$3:$M$473-H4424))/2)^2+SIN((RADIANS($N$3:$N$473-I4424))/2)^2*COS(RADIANS($M$3:$M$473))*COS(RADIANS(H4424))),$L$3:$L$473)</f>
        <v>n100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t="str" cm="1">
        <f t="array" ref="J4425">LOOKUP(1,1/FREQUENCY(0,SIN((RADIANS($M$3:$M$473-H4425))/2)^2+SIN((RADIANS($N$3:$N$473-I4425))/2)^2*COS(RADIANS($M$3:$M$473))*COS(RADIANS(H4425))),$L$3:$L$473)</f>
        <v>n452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t="str" cm="1">
        <f t="array" ref="J4426">LOOKUP(1,1/FREQUENCY(0,SIN((RADIANS($M$3:$M$473-H4426))/2)^2+SIN((RADIANS($N$3:$N$473-I4426))/2)^2*COS(RADIANS($M$3:$M$473))*COS(RADIANS(H4426))),$L$3:$L$473)</f>
        <v>n452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t="str" cm="1">
        <f t="array" ref="J4427">LOOKUP(1,1/FREQUENCY(0,SIN((RADIANS($M$3:$M$473-H4427))/2)^2+SIN((RADIANS($N$3:$N$473-I4427))/2)^2*COS(RADIANS($M$3:$M$473))*COS(RADIANS(H4427))),$L$3:$L$473)</f>
        <v>n452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t="str" cm="1">
        <f t="array" ref="J4428">LOOKUP(1,1/FREQUENCY(0,SIN((RADIANS($M$3:$M$473-H4428))/2)^2+SIN((RADIANS($N$3:$N$473-I4428))/2)^2*COS(RADIANS($M$3:$M$473))*COS(RADIANS(H4428))),$L$3:$L$473)</f>
        <v>n452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t="str" cm="1">
        <f t="array" ref="J4429">LOOKUP(1,1/FREQUENCY(0,SIN((RADIANS($M$3:$M$473-H4429))/2)^2+SIN((RADIANS($N$3:$N$473-I4429))/2)^2*COS(RADIANS($M$3:$M$473))*COS(RADIANS(H4429))),$L$3:$L$473)</f>
        <v>n452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t="str" cm="1">
        <f t="array" ref="J4430">LOOKUP(1,1/FREQUENCY(0,SIN((RADIANS($M$3:$M$473-H4430))/2)^2+SIN((RADIANS($N$3:$N$473-I4430))/2)^2*COS(RADIANS($M$3:$M$473))*COS(RADIANS(H4430))),$L$3:$L$473)</f>
        <v>n453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t="str" cm="1">
        <f t="array" ref="J4431">LOOKUP(1,1/FREQUENCY(0,SIN((RADIANS($M$3:$M$473-H4431))/2)^2+SIN((RADIANS($N$3:$N$473-I4431))/2)^2*COS(RADIANS($M$3:$M$473))*COS(RADIANS(H4431))),$L$3:$L$473)</f>
        <v>n452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t="str" cm="1">
        <f t="array" ref="J4432">LOOKUP(1,1/FREQUENCY(0,SIN((RADIANS($M$3:$M$473-H4432))/2)^2+SIN((RADIANS($N$3:$N$473-I4432))/2)^2*COS(RADIANS($M$3:$M$473))*COS(RADIANS(H4432))),$L$3:$L$473)</f>
        <v>n452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t="str" cm="1">
        <f t="array" ref="J4433">LOOKUP(1,1/FREQUENCY(0,SIN((RADIANS($M$3:$M$473-H4433))/2)^2+SIN((RADIANS($N$3:$N$473-I4433))/2)^2*COS(RADIANS($M$3:$M$473))*COS(RADIANS(H4433))),$L$3:$L$473)</f>
        <v>n452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t="str" cm="1">
        <f t="array" ref="J4434">LOOKUP(1,1/FREQUENCY(0,SIN((RADIANS($M$3:$M$473-H4434))/2)^2+SIN((RADIANS($N$3:$N$473-I4434))/2)^2*COS(RADIANS($M$3:$M$473))*COS(RADIANS(H4434))),$L$3:$L$473)</f>
        <v>n452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t="str" cm="1">
        <f t="array" ref="J4435">LOOKUP(1,1/FREQUENCY(0,SIN((RADIANS($M$3:$M$473-H4435))/2)^2+SIN((RADIANS($N$3:$N$473-I4435))/2)^2*COS(RADIANS($M$3:$M$473))*COS(RADIANS(H4435))),$L$3:$L$473)</f>
        <v>n452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t="str" cm="1">
        <f t="array" ref="J4436">LOOKUP(1,1/FREQUENCY(0,SIN((RADIANS($M$3:$M$473-H4436))/2)^2+SIN((RADIANS($N$3:$N$473-I4436))/2)^2*COS(RADIANS($M$3:$M$473))*COS(RADIANS(H4436))),$L$3:$L$473)</f>
        <v>n452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t="str" cm="1">
        <f t="array" ref="J4437">LOOKUP(1,1/FREQUENCY(0,SIN((RADIANS($M$3:$M$473-H4437))/2)^2+SIN((RADIANS($N$3:$N$473-I4437))/2)^2*COS(RADIANS($M$3:$M$473))*COS(RADIANS(H4437))),$L$3:$L$473)</f>
        <v>n212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t="str" cm="1">
        <f t="array" ref="J4438">LOOKUP(1,1/FREQUENCY(0,SIN((RADIANS($M$3:$M$473-H4438))/2)^2+SIN((RADIANS($N$3:$N$473-I4438))/2)^2*COS(RADIANS($M$3:$M$473))*COS(RADIANS(H4438))),$L$3:$L$473)</f>
        <v>n212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t="str" cm="1">
        <f t="array" ref="J4439">LOOKUP(1,1/FREQUENCY(0,SIN((RADIANS($M$3:$M$473-H4439))/2)^2+SIN((RADIANS($N$3:$N$473-I4439))/2)^2*COS(RADIANS($M$3:$M$473))*COS(RADIANS(H4439))),$L$3:$L$473)</f>
        <v>n212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t="str" cm="1">
        <f t="array" ref="J4440">LOOKUP(1,1/FREQUENCY(0,SIN((RADIANS($M$3:$M$473-H4440))/2)^2+SIN((RADIANS($N$3:$N$473-I4440))/2)^2*COS(RADIANS($M$3:$M$473))*COS(RADIANS(H4440))),$L$3:$L$473)</f>
        <v>n212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t="str" cm="1">
        <f t="array" ref="J4441">LOOKUP(1,1/FREQUENCY(0,SIN((RADIANS($M$3:$M$473-H4441))/2)^2+SIN((RADIANS($N$3:$N$473-I4441))/2)^2*COS(RADIANS($M$3:$M$473))*COS(RADIANS(H4441))),$L$3:$L$473)</f>
        <v>n212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t="str" cm="1">
        <f t="array" ref="J4442">LOOKUP(1,1/FREQUENCY(0,SIN((RADIANS($M$3:$M$473-H4442))/2)^2+SIN((RADIANS($N$3:$N$473-I4442))/2)^2*COS(RADIANS($M$3:$M$473))*COS(RADIANS(H4442))),$L$3:$L$473)</f>
        <v>n212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t="str" cm="1">
        <f t="array" ref="J4443">LOOKUP(1,1/FREQUENCY(0,SIN((RADIANS($M$3:$M$473-H4443))/2)^2+SIN((RADIANS($N$3:$N$473-I4443))/2)^2*COS(RADIANS($M$3:$M$473))*COS(RADIANS(H4443))),$L$3:$L$473)</f>
        <v>n212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t="str" cm="1">
        <f t="array" ref="J4444">LOOKUP(1,1/FREQUENCY(0,SIN((RADIANS($M$3:$M$473-H4444))/2)^2+SIN((RADIANS($N$3:$N$473-I4444))/2)^2*COS(RADIANS($M$3:$M$473))*COS(RADIANS(H4444))),$L$3:$L$473)</f>
        <v>n212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t="str" cm="1">
        <f t="array" ref="J4445">LOOKUP(1,1/FREQUENCY(0,SIN((RADIANS($M$3:$M$473-H4445))/2)^2+SIN((RADIANS($N$3:$N$473-I4445))/2)^2*COS(RADIANS($M$3:$M$473))*COS(RADIANS(H4445))),$L$3:$L$473)</f>
        <v>n212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t="str" cm="1">
        <f t="array" ref="J4446">LOOKUP(1,1/FREQUENCY(0,SIN((RADIANS($M$3:$M$473-H4446))/2)^2+SIN((RADIANS($N$3:$N$473-I4446))/2)^2*COS(RADIANS($M$3:$M$473))*COS(RADIANS(H4446))),$L$3:$L$473)</f>
        <v>n212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t="str" cm="1">
        <f t="array" ref="J4447">LOOKUP(1,1/FREQUENCY(0,SIN((RADIANS($M$3:$M$473-H4447))/2)^2+SIN((RADIANS($N$3:$N$473-I4447))/2)^2*COS(RADIANS($M$3:$M$473))*COS(RADIANS(H4447))),$L$3:$L$473)</f>
        <v>n212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t="str" cm="1">
        <f t="array" ref="J4448">LOOKUP(1,1/FREQUENCY(0,SIN((RADIANS($M$3:$M$473-H4448))/2)^2+SIN((RADIANS($N$3:$N$473-I4448))/2)^2*COS(RADIANS($M$3:$M$473))*COS(RADIANS(H4448))),$L$3:$L$473)</f>
        <v>n212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t="str" cm="1">
        <f t="array" ref="J4449">LOOKUP(1,1/FREQUENCY(0,SIN((RADIANS($M$3:$M$473-H4449))/2)^2+SIN((RADIANS($N$3:$N$473-I4449))/2)^2*COS(RADIANS($M$3:$M$473))*COS(RADIANS(H4449))),$L$3:$L$473)</f>
        <v>n212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t="str" cm="1">
        <f t="array" ref="J4450">LOOKUP(1,1/FREQUENCY(0,SIN((RADIANS($M$3:$M$473-H4450))/2)^2+SIN((RADIANS($N$3:$N$473-I4450))/2)^2*COS(RADIANS($M$3:$M$473))*COS(RADIANS(H4450))),$L$3:$L$473)</f>
        <v>n238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t="str" cm="1">
        <f t="array" ref="J4451">LOOKUP(1,1/FREQUENCY(0,SIN((RADIANS($M$3:$M$473-H4451))/2)^2+SIN((RADIANS($N$3:$N$473-I4451))/2)^2*COS(RADIANS($M$3:$M$473))*COS(RADIANS(H4451))),$L$3:$L$473)</f>
        <v>n238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t="str" cm="1">
        <f t="array" ref="J4452">LOOKUP(1,1/FREQUENCY(0,SIN((RADIANS($M$3:$M$473-H4452))/2)^2+SIN((RADIANS($N$3:$N$473-I4452))/2)^2*COS(RADIANS($M$3:$M$473))*COS(RADIANS(H4452))),$L$3:$L$473)</f>
        <v>n238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t="str" cm="1">
        <f t="array" ref="J4453">LOOKUP(1,1/FREQUENCY(0,SIN((RADIANS($M$3:$M$473-H4453))/2)^2+SIN((RADIANS($N$3:$N$473-I4453))/2)^2*COS(RADIANS($M$3:$M$473))*COS(RADIANS(H4453))),$L$3:$L$473)</f>
        <v>n238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t="str" cm="1">
        <f t="array" ref="J4454">LOOKUP(1,1/FREQUENCY(0,SIN((RADIANS($M$3:$M$473-H4454))/2)^2+SIN((RADIANS($N$3:$N$473-I4454))/2)^2*COS(RADIANS($M$3:$M$473))*COS(RADIANS(H4454))),$L$3:$L$473)</f>
        <v>n238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t="str" cm="1">
        <f t="array" ref="J4455">LOOKUP(1,1/FREQUENCY(0,SIN((RADIANS($M$3:$M$473-H4455))/2)^2+SIN((RADIANS($N$3:$N$473-I4455))/2)^2*COS(RADIANS($M$3:$M$473))*COS(RADIANS(H4455))),$L$3:$L$473)</f>
        <v>n238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t="str" cm="1">
        <f t="array" ref="J4456">LOOKUP(1,1/FREQUENCY(0,SIN((RADIANS($M$3:$M$473-H4456))/2)^2+SIN((RADIANS($N$3:$N$473-I4456))/2)^2*COS(RADIANS($M$3:$M$473))*COS(RADIANS(H4456))),$L$3:$L$473)</f>
        <v>n238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t="str" cm="1">
        <f t="array" ref="J4457">LOOKUP(1,1/FREQUENCY(0,SIN((RADIANS($M$3:$M$473-H4457))/2)^2+SIN((RADIANS($N$3:$N$473-I4457))/2)^2*COS(RADIANS($M$3:$M$473))*COS(RADIANS(H4457))),$L$3:$L$473)</f>
        <v>n238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t="str" cm="1">
        <f t="array" ref="J4458">LOOKUP(1,1/FREQUENCY(0,SIN((RADIANS($M$3:$M$473-H4458))/2)^2+SIN((RADIANS($N$3:$N$473-I4458))/2)^2*COS(RADIANS($M$3:$M$473))*COS(RADIANS(H4458))),$L$3:$L$473)</f>
        <v>n238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t="str" cm="1">
        <f t="array" ref="J4459">LOOKUP(1,1/FREQUENCY(0,SIN((RADIANS($M$3:$M$473-H4459))/2)^2+SIN((RADIANS($N$3:$N$473-I4459))/2)^2*COS(RADIANS($M$3:$M$473))*COS(RADIANS(H4459))),$L$3:$L$473)</f>
        <v>n238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t="str" cm="1">
        <f t="array" ref="J4460">LOOKUP(1,1/FREQUENCY(0,SIN((RADIANS($M$3:$M$473-H4460))/2)^2+SIN((RADIANS($N$3:$N$473-I4460))/2)^2*COS(RADIANS($M$3:$M$473))*COS(RADIANS(H4460))),$L$3:$L$473)</f>
        <v>n238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t="str" cm="1">
        <f t="array" ref="J4461">LOOKUP(1,1/FREQUENCY(0,SIN((RADIANS($M$3:$M$473-H4461))/2)^2+SIN((RADIANS($N$3:$N$473-I4461))/2)^2*COS(RADIANS($M$3:$M$473))*COS(RADIANS(H4461))),$L$3:$L$473)</f>
        <v>n238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t="str" cm="1">
        <f t="array" ref="J4462">LOOKUP(1,1/FREQUENCY(0,SIN((RADIANS($M$3:$M$473-H4462))/2)^2+SIN((RADIANS($N$3:$N$473-I4462))/2)^2*COS(RADIANS($M$3:$M$473))*COS(RADIANS(H4462))),$L$3:$L$473)</f>
        <v>n212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t="str" cm="1">
        <f t="array" ref="J4463">LOOKUP(1,1/FREQUENCY(0,SIN((RADIANS($M$3:$M$473-H4463))/2)^2+SIN((RADIANS($N$3:$N$473-I4463))/2)^2*COS(RADIANS($M$3:$M$473))*COS(RADIANS(H4463))),$L$3:$L$473)</f>
        <v>n212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t="str" cm="1">
        <f t="array" ref="J4464">LOOKUP(1,1/FREQUENCY(0,SIN((RADIANS($M$3:$M$473-H4464))/2)^2+SIN((RADIANS($N$3:$N$473-I4464))/2)^2*COS(RADIANS($M$3:$M$473))*COS(RADIANS(H4464))),$L$3:$L$473)</f>
        <v>n212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t="str" cm="1">
        <f t="array" ref="J4465">LOOKUP(1,1/FREQUENCY(0,SIN((RADIANS($M$3:$M$473-H4465))/2)^2+SIN((RADIANS($N$3:$N$473-I4465))/2)^2*COS(RADIANS($M$3:$M$473))*COS(RADIANS(H4465))),$L$3:$L$473)</f>
        <v>n212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t="str" cm="1">
        <f t="array" ref="J4466">LOOKUP(1,1/FREQUENCY(0,SIN((RADIANS($M$3:$M$473-H4466))/2)^2+SIN((RADIANS($N$3:$N$473-I4466))/2)^2*COS(RADIANS($M$3:$M$473))*COS(RADIANS(H4466))),$L$3:$L$473)</f>
        <v>n212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t="str" cm="1">
        <f t="array" ref="J4467">LOOKUP(1,1/FREQUENCY(0,SIN((RADIANS($M$3:$M$473-H4467))/2)^2+SIN((RADIANS($N$3:$N$473-I4467))/2)^2*COS(RADIANS($M$3:$M$473))*COS(RADIANS(H4467))),$L$3:$L$473)</f>
        <v>n212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t="str" cm="1">
        <f t="array" ref="J4468">LOOKUP(1,1/FREQUENCY(0,SIN((RADIANS($M$3:$M$473-H4468))/2)^2+SIN((RADIANS($N$3:$N$473-I4468))/2)^2*COS(RADIANS($M$3:$M$473))*COS(RADIANS(H4468))),$L$3:$L$473)</f>
        <v>n212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t="str" cm="1">
        <f t="array" ref="J4469">LOOKUP(1,1/FREQUENCY(0,SIN((RADIANS($M$3:$M$473-H4469))/2)^2+SIN((RADIANS($N$3:$N$473-I4469))/2)^2*COS(RADIANS($M$3:$M$473))*COS(RADIANS(H4469))),$L$3:$L$473)</f>
        <v>n239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t="str" cm="1">
        <f t="array" ref="J4470">LOOKUP(1,1/FREQUENCY(0,SIN((RADIANS($M$3:$M$473-H4470))/2)^2+SIN((RADIANS($N$3:$N$473-I4470))/2)^2*COS(RADIANS($M$3:$M$473))*COS(RADIANS(H4470))),$L$3:$L$473)</f>
        <v>n212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t="str" cm="1">
        <f t="array" ref="J4471">LOOKUP(1,1/FREQUENCY(0,SIN((RADIANS($M$3:$M$473-H4471))/2)^2+SIN((RADIANS($N$3:$N$473-I4471))/2)^2*COS(RADIANS($M$3:$M$473))*COS(RADIANS(H4471))),$L$3:$L$473)</f>
        <v>n212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t="str" cm="1">
        <f t="array" ref="J4472">LOOKUP(1,1/FREQUENCY(0,SIN((RADIANS($M$3:$M$473-H4472))/2)^2+SIN((RADIANS($N$3:$N$473-I4472))/2)^2*COS(RADIANS($M$3:$M$473))*COS(RADIANS(H4472))),$L$3:$L$473)</f>
        <v>n239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t="str" cm="1">
        <f t="array" ref="J4473">LOOKUP(1,1/FREQUENCY(0,SIN((RADIANS($M$3:$M$473-H4473))/2)^2+SIN((RADIANS($N$3:$N$473-I4473))/2)^2*COS(RADIANS($M$3:$M$473))*COS(RADIANS(H4473))),$L$3:$L$473)</f>
        <v>n212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t="str" cm="1">
        <f t="array" ref="J4474">LOOKUP(1,1/FREQUENCY(0,SIN((RADIANS($M$3:$M$473-H4474))/2)^2+SIN((RADIANS($N$3:$N$473-I4474))/2)^2*COS(RADIANS($M$3:$M$473))*COS(RADIANS(H4474))),$L$3:$L$473)</f>
        <v>n212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t="str" cm="1">
        <f t="array" ref="J4475">LOOKUP(1,1/FREQUENCY(0,SIN((RADIANS($M$3:$M$473-H4475))/2)^2+SIN((RADIANS($N$3:$N$473-I4475))/2)^2*COS(RADIANS($M$3:$M$473))*COS(RADIANS(H4475))),$L$3:$L$473)</f>
        <v>n212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t="str" cm="1">
        <f t="array" ref="J4476">LOOKUP(1,1/FREQUENCY(0,SIN((RADIANS($M$3:$M$473-H4476))/2)^2+SIN((RADIANS($N$3:$N$473-I4476))/2)^2*COS(RADIANS($M$3:$M$473))*COS(RADIANS(H4476))),$L$3:$L$473)</f>
        <v>n212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t="str" cm="1">
        <f t="array" ref="J4477">LOOKUP(1,1/FREQUENCY(0,SIN((RADIANS($M$3:$M$473-H4477))/2)^2+SIN((RADIANS($N$3:$N$473-I4477))/2)^2*COS(RADIANS($M$3:$M$473))*COS(RADIANS(H4477))),$L$3:$L$473)</f>
        <v>n212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t="str" cm="1">
        <f t="array" ref="J4478">LOOKUP(1,1/FREQUENCY(0,SIN((RADIANS($M$3:$M$473-H4478))/2)^2+SIN((RADIANS($N$3:$N$473-I4478))/2)^2*COS(RADIANS($M$3:$M$473))*COS(RADIANS(H4478))),$L$3:$L$473)</f>
        <v>n212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t="str" cm="1">
        <f t="array" ref="J4479">LOOKUP(1,1/FREQUENCY(0,SIN((RADIANS($M$3:$M$473-H4479))/2)^2+SIN((RADIANS($N$3:$N$473-I4479))/2)^2*COS(RADIANS($M$3:$M$473))*COS(RADIANS(H4479))),$L$3:$L$473)</f>
        <v>n212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t="str" cm="1">
        <f t="array" ref="J4480">LOOKUP(1,1/FREQUENCY(0,SIN((RADIANS($M$3:$M$473-H4480))/2)^2+SIN((RADIANS($N$3:$N$473-I4480))/2)^2*COS(RADIANS($M$3:$M$473))*COS(RADIANS(H4480))),$L$3:$L$473)</f>
        <v>n212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t="str" cm="1">
        <f t="array" ref="J4481">LOOKUP(1,1/FREQUENCY(0,SIN((RADIANS($M$3:$M$473-H4481))/2)^2+SIN((RADIANS($N$3:$N$473-I4481))/2)^2*COS(RADIANS($M$3:$M$473))*COS(RADIANS(H4481))),$L$3:$L$473)</f>
        <v>n212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t="str" cm="1">
        <f t="array" ref="J4482">LOOKUP(1,1/FREQUENCY(0,SIN((RADIANS($M$3:$M$473-H4482))/2)^2+SIN((RADIANS($N$3:$N$473-I4482))/2)^2*COS(RADIANS($M$3:$M$473))*COS(RADIANS(H4482))),$L$3:$L$473)</f>
        <v>n239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t="str" cm="1">
        <f t="array" ref="J4483">LOOKUP(1,1/FREQUENCY(0,SIN((RADIANS($M$3:$M$473-H4483))/2)^2+SIN((RADIANS($N$3:$N$473-I4483))/2)^2*COS(RADIANS($M$3:$M$473))*COS(RADIANS(H4483))),$L$3:$L$473)</f>
        <v>n212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t="str" cm="1">
        <f t="array" ref="J4484">LOOKUP(1,1/FREQUENCY(0,SIN((RADIANS($M$3:$M$473-H4484))/2)^2+SIN((RADIANS($N$3:$N$473-I4484))/2)^2*COS(RADIANS($M$3:$M$473))*COS(RADIANS(H4484))),$L$3:$L$473)</f>
        <v>n212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t="str" cm="1">
        <f t="array" ref="J4485">LOOKUP(1,1/FREQUENCY(0,SIN((RADIANS($M$3:$M$473-H4485))/2)^2+SIN((RADIANS($N$3:$N$473-I4485))/2)^2*COS(RADIANS($M$3:$M$473))*COS(RADIANS(H4485))),$L$3:$L$473)</f>
        <v>n212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t="str" cm="1">
        <f t="array" ref="J4486">LOOKUP(1,1/FREQUENCY(0,SIN((RADIANS($M$3:$M$473-H4486))/2)^2+SIN((RADIANS($N$3:$N$473-I4486))/2)^2*COS(RADIANS($M$3:$M$473))*COS(RADIANS(H4486))),$L$3:$L$473)</f>
        <v>n239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t="str" cm="1">
        <f t="array" ref="J4487">LOOKUP(1,1/FREQUENCY(0,SIN((RADIANS($M$3:$M$473-H4487))/2)^2+SIN((RADIANS($N$3:$N$473-I4487))/2)^2*COS(RADIANS($M$3:$M$473))*COS(RADIANS(H4487))),$L$3:$L$473)</f>
        <v>n239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t="str" cm="1">
        <f t="array" ref="J4488">LOOKUP(1,1/FREQUENCY(0,SIN((RADIANS($M$3:$M$473-H4488))/2)^2+SIN((RADIANS($N$3:$N$473-I4488))/2)^2*COS(RADIANS($M$3:$M$473))*COS(RADIANS(H4488))),$L$3:$L$473)</f>
        <v>n212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t="str" cm="1">
        <f t="array" ref="J4489">LOOKUP(1,1/FREQUENCY(0,SIN((RADIANS($M$3:$M$473-H4489))/2)^2+SIN((RADIANS($N$3:$N$473-I4489))/2)^2*COS(RADIANS($M$3:$M$473))*COS(RADIANS(H4489))),$L$3:$L$473)</f>
        <v>n212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t="str" cm="1">
        <f t="array" ref="J4490">LOOKUP(1,1/FREQUENCY(0,SIN((RADIANS($M$3:$M$473-H4490))/2)^2+SIN((RADIANS($N$3:$N$473-I4490))/2)^2*COS(RADIANS($M$3:$M$473))*COS(RADIANS(H4490))),$L$3:$L$473)</f>
        <v>n212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t="str" cm="1">
        <f t="array" ref="J4491">LOOKUP(1,1/FREQUENCY(0,SIN((RADIANS($M$3:$M$473-H4491))/2)^2+SIN((RADIANS($N$3:$N$473-I4491))/2)^2*COS(RADIANS($M$3:$M$473))*COS(RADIANS(H4491))),$L$3:$L$473)</f>
        <v>n212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t="str" cm="1">
        <f t="array" ref="J4492">LOOKUP(1,1/FREQUENCY(0,SIN((RADIANS($M$3:$M$473-H4492))/2)^2+SIN((RADIANS($N$3:$N$473-I4492))/2)^2*COS(RADIANS($M$3:$M$473))*COS(RADIANS(H4492))),$L$3:$L$473)</f>
        <v>n239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t="str" cm="1">
        <f t="array" ref="J4493">LOOKUP(1,1/FREQUENCY(0,SIN((RADIANS($M$3:$M$473-H4493))/2)^2+SIN((RADIANS($N$3:$N$473-I4493))/2)^2*COS(RADIANS($M$3:$M$473))*COS(RADIANS(H4493))),$L$3:$L$473)</f>
        <v>n212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t="str" cm="1">
        <f t="array" ref="J4494">LOOKUP(1,1/FREQUENCY(0,SIN((RADIANS($M$3:$M$473-H4494))/2)^2+SIN((RADIANS($N$3:$N$473-I4494))/2)^2*COS(RADIANS($M$3:$M$473))*COS(RADIANS(H4494))),$L$3:$L$473)</f>
        <v>n239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t="str" cm="1">
        <f t="array" ref="J4495">LOOKUP(1,1/FREQUENCY(0,SIN((RADIANS($M$3:$M$473-H4495))/2)^2+SIN((RADIANS($N$3:$N$473-I4495))/2)^2*COS(RADIANS($M$3:$M$473))*COS(RADIANS(H4495))),$L$3:$L$473)</f>
        <v>n212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t="str" cm="1">
        <f t="array" ref="J4496">LOOKUP(1,1/FREQUENCY(0,SIN((RADIANS($M$3:$M$473-H4496))/2)^2+SIN((RADIANS($N$3:$N$473-I4496))/2)^2*COS(RADIANS($M$3:$M$473))*COS(RADIANS(H4496))),$L$3:$L$473)</f>
        <v>n212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t="str" cm="1">
        <f t="array" ref="J4497">LOOKUP(1,1/FREQUENCY(0,SIN((RADIANS($M$3:$M$473-H4497))/2)^2+SIN((RADIANS($N$3:$N$473-I4497))/2)^2*COS(RADIANS($M$3:$M$473))*COS(RADIANS(H4497))),$L$3:$L$473)</f>
        <v>n212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t="str" cm="1">
        <f t="array" ref="J4498">LOOKUP(1,1/FREQUENCY(0,SIN((RADIANS($M$3:$M$473-H4498))/2)^2+SIN((RADIANS($N$3:$N$473-I4498))/2)^2*COS(RADIANS($M$3:$M$473))*COS(RADIANS(H4498))),$L$3:$L$473)</f>
        <v>n239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t="str" cm="1">
        <f t="array" ref="J4499">LOOKUP(1,1/FREQUENCY(0,SIN((RADIANS($M$3:$M$473-H4499))/2)^2+SIN((RADIANS($N$3:$N$473-I4499))/2)^2*COS(RADIANS($M$3:$M$473))*COS(RADIANS(H4499))),$L$3:$L$473)</f>
        <v>n212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t="str" cm="1">
        <f t="array" ref="J4500">LOOKUP(1,1/FREQUENCY(0,SIN((RADIANS($M$3:$M$473-H4500))/2)^2+SIN((RADIANS($N$3:$N$473-I4500))/2)^2*COS(RADIANS($M$3:$M$473))*COS(RADIANS(H4500))),$L$3:$L$473)</f>
        <v>n212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t="str" cm="1">
        <f t="array" ref="J4501">LOOKUP(1,1/FREQUENCY(0,SIN((RADIANS($M$3:$M$473-H4501))/2)^2+SIN((RADIANS($N$3:$N$473-I4501))/2)^2*COS(RADIANS($M$3:$M$473))*COS(RADIANS(H4501))),$L$3:$L$473)</f>
        <v>n238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t="str" cm="1">
        <f t="array" ref="J4502">LOOKUP(1,1/FREQUENCY(0,SIN((RADIANS($M$3:$M$473-H4502))/2)^2+SIN((RADIANS($N$3:$N$473-I4502))/2)^2*COS(RADIANS($M$3:$M$473))*COS(RADIANS(H4502))),$L$3:$L$473)</f>
        <v>n238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t="str" cm="1">
        <f t="array" ref="J4503">LOOKUP(1,1/FREQUENCY(0,SIN((RADIANS($M$3:$M$473-H4503))/2)^2+SIN((RADIANS($N$3:$N$473-I4503))/2)^2*COS(RADIANS($M$3:$M$473))*COS(RADIANS(H4503))),$L$3:$L$473)</f>
        <v>n238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t="str" cm="1">
        <f t="array" ref="J4504">LOOKUP(1,1/FREQUENCY(0,SIN((RADIANS($M$3:$M$473-H4504))/2)^2+SIN((RADIANS($N$3:$N$473-I4504))/2)^2*COS(RADIANS($M$3:$M$473))*COS(RADIANS(H4504))),$L$3:$L$473)</f>
        <v>n238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t="str" cm="1">
        <f t="array" ref="J4505">LOOKUP(1,1/FREQUENCY(0,SIN((RADIANS($M$3:$M$473-H4505))/2)^2+SIN((RADIANS($N$3:$N$473-I4505))/2)^2*COS(RADIANS($M$3:$M$473))*COS(RADIANS(H4505))),$L$3:$L$473)</f>
        <v>n239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t="str" cm="1">
        <f t="array" ref="J4506">LOOKUP(1,1/FREQUENCY(0,SIN((RADIANS($M$3:$M$473-H4506))/2)^2+SIN((RADIANS($N$3:$N$473-I4506))/2)^2*COS(RADIANS($M$3:$M$473))*COS(RADIANS(H4506))),$L$3:$L$473)</f>
        <v>n238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t="str" cm="1">
        <f t="array" ref="J4507">LOOKUP(1,1/FREQUENCY(0,SIN((RADIANS($M$3:$M$473-H4507))/2)^2+SIN((RADIANS($N$3:$N$473-I4507))/2)^2*COS(RADIANS($M$3:$M$473))*COS(RADIANS(H4507))),$L$3:$L$473)</f>
        <v>n238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t="str" cm="1">
        <f t="array" ref="J4508">LOOKUP(1,1/FREQUENCY(0,SIN((RADIANS($M$3:$M$473-H4508))/2)^2+SIN((RADIANS($N$3:$N$473-I4508))/2)^2*COS(RADIANS($M$3:$M$473))*COS(RADIANS(H4508))),$L$3:$L$473)</f>
        <v>n238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t="str" cm="1">
        <f t="array" ref="J4509">LOOKUP(1,1/FREQUENCY(0,SIN((RADIANS($M$3:$M$473-H4509))/2)^2+SIN((RADIANS($N$3:$N$473-I4509))/2)^2*COS(RADIANS($M$3:$M$473))*COS(RADIANS(H4509))),$L$3:$L$473)</f>
        <v>n238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t="str" cm="1">
        <f t="array" ref="J4510">LOOKUP(1,1/FREQUENCY(0,SIN((RADIANS($M$3:$M$473-H4510))/2)^2+SIN((RADIANS($N$3:$N$473-I4510))/2)^2*COS(RADIANS($M$3:$M$473))*COS(RADIANS(H4510))),$L$3:$L$473)</f>
        <v>n239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t="str" cm="1">
        <f t="array" ref="J4511">LOOKUP(1,1/FREQUENCY(0,SIN((RADIANS($M$3:$M$473-H4511))/2)^2+SIN((RADIANS($N$3:$N$473-I4511))/2)^2*COS(RADIANS($M$3:$M$473))*COS(RADIANS(H4511))),$L$3:$L$473)</f>
        <v>n238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t="str" cm="1">
        <f t="array" ref="J4512">LOOKUP(1,1/FREQUENCY(0,SIN((RADIANS($M$3:$M$473-H4512))/2)^2+SIN((RADIANS($N$3:$N$473-I4512))/2)^2*COS(RADIANS($M$3:$M$473))*COS(RADIANS(H4512))),$L$3:$L$473)</f>
        <v>n238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t="str" cm="1">
        <f t="array" ref="J4513">LOOKUP(1,1/FREQUENCY(0,SIN((RADIANS($M$3:$M$473-H4513))/2)^2+SIN((RADIANS($N$3:$N$473-I4513))/2)^2*COS(RADIANS($M$3:$M$473))*COS(RADIANS(H4513))),$L$3:$L$473)</f>
        <v>n238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t="str" cm="1">
        <f t="array" ref="J4514">LOOKUP(1,1/FREQUENCY(0,SIN((RADIANS($M$3:$M$473-H4514))/2)^2+SIN((RADIANS($N$3:$N$473-I4514))/2)^2*COS(RADIANS($M$3:$M$473))*COS(RADIANS(H4514))),$L$3:$L$473)</f>
        <v>n238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t="str" cm="1">
        <f t="array" ref="J4515">LOOKUP(1,1/FREQUENCY(0,SIN((RADIANS($M$3:$M$473-H4515))/2)^2+SIN((RADIANS($N$3:$N$473-I4515))/2)^2*COS(RADIANS($M$3:$M$473))*COS(RADIANS(H4515))),$L$3:$L$473)</f>
        <v>n238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t="str" cm="1">
        <f t="array" ref="J4516">LOOKUP(1,1/FREQUENCY(0,SIN((RADIANS($M$3:$M$473-H4516))/2)^2+SIN((RADIANS($N$3:$N$473-I4516))/2)^2*COS(RADIANS($M$3:$M$473))*COS(RADIANS(H4516))),$L$3:$L$473)</f>
        <v>n238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t="str" cm="1">
        <f t="array" ref="J4517">LOOKUP(1,1/FREQUENCY(0,SIN((RADIANS($M$3:$M$473-H4517))/2)^2+SIN((RADIANS($N$3:$N$473-I4517))/2)^2*COS(RADIANS($M$3:$M$473))*COS(RADIANS(H4517))),$L$3:$L$473)</f>
        <v>n212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t="str" cm="1">
        <f t="array" ref="J4518">LOOKUP(1,1/FREQUENCY(0,SIN((RADIANS($M$3:$M$473-H4518))/2)^2+SIN((RADIANS($N$3:$N$473-I4518))/2)^2*COS(RADIANS($M$3:$M$473))*COS(RADIANS(H4518))),$L$3:$L$473)</f>
        <v>n238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t="str" cm="1">
        <f t="array" ref="J4519">LOOKUP(1,1/FREQUENCY(0,SIN((RADIANS($M$3:$M$473-H4519))/2)^2+SIN((RADIANS($N$3:$N$473-I4519))/2)^2*COS(RADIANS($M$3:$M$473))*COS(RADIANS(H4519))),$L$3:$L$473)</f>
        <v>n238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t="str" cm="1">
        <f t="array" ref="J4520">LOOKUP(1,1/FREQUENCY(0,SIN((RADIANS($M$3:$M$473-H4520))/2)^2+SIN((RADIANS($N$3:$N$473-I4520))/2)^2*COS(RADIANS($M$3:$M$473))*COS(RADIANS(H4520))),$L$3:$L$473)</f>
        <v>n238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t="str" cm="1">
        <f t="array" ref="J4521">LOOKUP(1,1/FREQUENCY(0,SIN((RADIANS($M$3:$M$473-H4521))/2)^2+SIN((RADIANS($N$3:$N$473-I4521))/2)^2*COS(RADIANS($M$3:$M$473))*COS(RADIANS(H4521))),$L$3:$L$473)</f>
        <v>n212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t="str" cm="1">
        <f t="array" ref="J4522">LOOKUP(1,1/FREQUENCY(0,SIN((RADIANS($M$3:$M$473-H4522))/2)^2+SIN((RADIANS($N$3:$N$473-I4522))/2)^2*COS(RADIANS($M$3:$M$473))*COS(RADIANS(H4522))),$L$3:$L$473)</f>
        <v>n238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t="str" cm="1">
        <f t="array" ref="J4523">LOOKUP(1,1/FREQUENCY(0,SIN((RADIANS($M$3:$M$473-H4523))/2)^2+SIN((RADIANS($N$3:$N$473-I4523))/2)^2*COS(RADIANS($M$3:$M$473))*COS(RADIANS(H4523))),$L$3:$L$473)</f>
        <v>n238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t="str" cm="1">
        <f t="array" ref="J4524">LOOKUP(1,1/FREQUENCY(0,SIN((RADIANS($M$3:$M$473-H4524))/2)^2+SIN((RADIANS($N$3:$N$473-I4524))/2)^2*COS(RADIANS($M$3:$M$473))*COS(RADIANS(H4524))),$L$3:$L$473)</f>
        <v>n212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t="str" cm="1">
        <f t="array" ref="J4525">LOOKUP(1,1/FREQUENCY(0,SIN((RADIANS($M$3:$M$473-H4525))/2)^2+SIN((RADIANS($N$3:$N$473-I4525))/2)^2*COS(RADIANS($M$3:$M$473))*COS(RADIANS(H4525))),$L$3:$L$473)</f>
        <v>n238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t="str" cm="1">
        <f t="array" ref="J4526">LOOKUP(1,1/FREQUENCY(0,SIN((RADIANS($M$3:$M$473-H4526))/2)^2+SIN((RADIANS($N$3:$N$473-I4526))/2)^2*COS(RADIANS($M$3:$M$473))*COS(RADIANS(H4526))),$L$3:$L$473)</f>
        <v>n238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t="str" cm="1">
        <f t="array" ref="J4527">LOOKUP(1,1/FREQUENCY(0,SIN((RADIANS($M$3:$M$473-H4527))/2)^2+SIN((RADIANS($N$3:$N$473-I4527))/2)^2*COS(RADIANS($M$3:$M$473))*COS(RADIANS(H4527))),$L$3:$L$473)</f>
        <v>n238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t="str" cm="1">
        <f t="array" ref="J4528">LOOKUP(1,1/FREQUENCY(0,SIN((RADIANS($M$3:$M$473-H4528))/2)^2+SIN((RADIANS($N$3:$N$473-I4528))/2)^2*COS(RADIANS($M$3:$M$473))*COS(RADIANS(H4528))),$L$3:$L$473)</f>
        <v>n238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t="str" cm="1">
        <f t="array" ref="J4529">LOOKUP(1,1/FREQUENCY(0,SIN((RADIANS($M$3:$M$473-H4529))/2)^2+SIN((RADIANS($N$3:$N$473-I4529))/2)^2*COS(RADIANS($M$3:$M$473))*COS(RADIANS(H4529))),$L$3:$L$473)</f>
        <v>n238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t="str" cm="1">
        <f t="array" ref="J4530">LOOKUP(1,1/FREQUENCY(0,SIN((RADIANS($M$3:$M$473-H4530))/2)^2+SIN((RADIANS($N$3:$N$473-I4530))/2)^2*COS(RADIANS($M$3:$M$473))*COS(RADIANS(H4530))),$L$3:$L$473)</f>
        <v>n212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t="str" cm="1">
        <f t="array" ref="J4531">LOOKUP(1,1/FREQUENCY(0,SIN((RADIANS($M$3:$M$473-H4531))/2)^2+SIN((RADIANS($N$3:$N$473-I4531))/2)^2*COS(RADIANS($M$3:$M$473))*COS(RADIANS(H4531))),$L$3:$L$473)</f>
        <v>n238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t="str" cm="1">
        <f t="array" ref="J4532">LOOKUP(1,1/FREQUENCY(0,SIN((RADIANS($M$3:$M$473-H4532))/2)^2+SIN((RADIANS($N$3:$N$473-I4532))/2)^2*COS(RADIANS($M$3:$M$473))*COS(RADIANS(H4532))),$L$3:$L$473)</f>
        <v>n238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t="str" cm="1">
        <f t="array" ref="J4533">LOOKUP(1,1/FREQUENCY(0,SIN((RADIANS($M$3:$M$473-H4533))/2)^2+SIN((RADIANS($N$3:$N$473-I4533))/2)^2*COS(RADIANS($M$3:$M$473))*COS(RADIANS(H4533))),$L$3:$L$473)</f>
        <v>n238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t="str" cm="1">
        <f t="array" ref="J4534">LOOKUP(1,1/FREQUENCY(0,SIN((RADIANS($M$3:$M$473-H4534))/2)^2+SIN((RADIANS($N$3:$N$473-I4534))/2)^2*COS(RADIANS($M$3:$M$473))*COS(RADIANS(H4534))),$L$3:$L$473)</f>
        <v>n238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t="str" cm="1">
        <f t="array" ref="J4535">LOOKUP(1,1/FREQUENCY(0,SIN((RADIANS($M$3:$M$473-H4535))/2)^2+SIN((RADIANS($N$3:$N$473-I4535))/2)^2*COS(RADIANS($M$3:$M$473))*COS(RADIANS(H4535))),$L$3:$L$473)</f>
        <v>n238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t="str" cm="1">
        <f t="array" ref="J4536">LOOKUP(1,1/FREQUENCY(0,SIN((RADIANS($M$3:$M$473-H4536))/2)^2+SIN((RADIANS($N$3:$N$473-I4536))/2)^2*COS(RADIANS($M$3:$M$473))*COS(RADIANS(H4536))),$L$3:$L$473)</f>
        <v>n238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t="str" cm="1">
        <f t="array" ref="J4537">LOOKUP(1,1/FREQUENCY(0,SIN((RADIANS($M$3:$M$473-H4537))/2)^2+SIN((RADIANS($N$3:$N$473-I4537))/2)^2*COS(RADIANS($M$3:$M$473))*COS(RADIANS(H4537))),$L$3:$L$473)</f>
        <v>n212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t="str" cm="1">
        <f t="array" ref="J4538">LOOKUP(1,1/FREQUENCY(0,SIN((RADIANS($M$3:$M$473-H4538))/2)^2+SIN((RADIANS($N$3:$N$473-I4538))/2)^2*COS(RADIANS($M$3:$M$473))*COS(RADIANS(H4538))),$L$3:$L$473)</f>
        <v>n238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t="str" cm="1">
        <f t="array" ref="J4539">LOOKUP(1,1/FREQUENCY(0,SIN((RADIANS($M$3:$M$473-H4539))/2)^2+SIN((RADIANS($N$3:$N$473-I4539))/2)^2*COS(RADIANS($M$3:$M$473))*COS(RADIANS(H4539))),$L$3:$L$473)</f>
        <v>n238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t="str" cm="1">
        <f t="array" ref="J4540">LOOKUP(1,1/FREQUENCY(0,SIN((RADIANS($M$3:$M$473-H4540))/2)^2+SIN((RADIANS($N$3:$N$473-I4540))/2)^2*COS(RADIANS($M$3:$M$473))*COS(RADIANS(H4540))),$L$3:$L$473)</f>
        <v>n238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t="str" cm="1">
        <f t="array" ref="J4541">LOOKUP(1,1/FREQUENCY(0,SIN((RADIANS($M$3:$M$473-H4541))/2)^2+SIN((RADIANS($N$3:$N$473-I4541))/2)^2*COS(RADIANS($M$3:$M$473))*COS(RADIANS(H4541))),$L$3:$L$473)</f>
        <v>n215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t="str" cm="1">
        <f t="array" ref="J4542">LOOKUP(1,1/FREQUENCY(0,SIN((RADIANS($M$3:$M$473-H4542))/2)^2+SIN((RADIANS($N$3:$N$473-I4542))/2)^2*COS(RADIANS($M$3:$M$473))*COS(RADIANS(H4542))),$L$3:$L$473)</f>
        <v>n225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t="str" cm="1">
        <f t="array" ref="J4543">LOOKUP(1,1/FREQUENCY(0,SIN((RADIANS($M$3:$M$473-H4543))/2)^2+SIN((RADIANS($N$3:$N$473-I4543))/2)^2*COS(RADIANS($M$3:$M$473))*COS(RADIANS(H4543))),$L$3:$L$473)</f>
        <v>n223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t="str" cm="1">
        <f t="array" ref="J4544">LOOKUP(1,1/FREQUENCY(0,SIN((RADIANS($M$3:$M$473-H4544))/2)^2+SIN((RADIANS($N$3:$N$473-I4544))/2)^2*COS(RADIANS($M$3:$M$473))*COS(RADIANS(H4544))),$L$3:$L$473)</f>
        <v>n215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t="str" cm="1">
        <f t="array" ref="J4545">LOOKUP(1,1/FREQUENCY(0,SIN((RADIANS($M$3:$M$473-H4545))/2)^2+SIN((RADIANS($N$3:$N$473-I4545))/2)^2*COS(RADIANS($M$3:$M$473))*COS(RADIANS(H4545))),$L$3:$L$473)</f>
        <v>n70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t="str" cm="1">
        <f t="array" ref="J4546">LOOKUP(1,1/FREQUENCY(0,SIN((RADIANS($M$3:$M$473-H4546))/2)^2+SIN((RADIANS($N$3:$N$473-I4546))/2)^2*COS(RADIANS($M$3:$M$473))*COS(RADIANS(H4546))),$L$3:$L$473)</f>
        <v>n224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t="str" cm="1">
        <f t="array" ref="J4547">LOOKUP(1,1/FREQUENCY(0,SIN((RADIANS($M$3:$M$473-H4547))/2)^2+SIN((RADIANS($N$3:$N$473-I4547))/2)^2*COS(RADIANS($M$3:$M$473))*COS(RADIANS(H4547))),$L$3:$L$473)</f>
        <v>n225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t="str" cm="1">
        <f t="array" ref="J4548">LOOKUP(1,1/FREQUENCY(0,SIN((RADIANS($M$3:$M$473-H4548))/2)^2+SIN((RADIANS($N$3:$N$473-I4548))/2)^2*COS(RADIANS($M$3:$M$473))*COS(RADIANS(H4548))),$L$3:$L$473)</f>
        <v>n54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t="str" cm="1">
        <f t="array" ref="J4549">LOOKUP(1,1/FREQUENCY(0,SIN((RADIANS($M$3:$M$473-H4549))/2)^2+SIN((RADIANS($N$3:$N$473-I4549))/2)^2*COS(RADIANS($M$3:$M$473))*COS(RADIANS(H4549))),$L$3:$L$473)</f>
        <v>n69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t="str" cm="1">
        <f t="array" ref="J4550">LOOKUP(1,1/FREQUENCY(0,SIN((RADIANS($M$3:$M$473-H4550))/2)^2+SIN((RADIANS($N$3:$N$473-I4550))/2)^2*COS(RADIANS($M$3:$M$473))*COS(RADIANS(H4550))),$L$3:$L$473)</f>
        <v>n211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t="str" cm="1">
        <f t="array" ref="J4551">LOOKUP(1,1/FREQUENCY(0,SIN((RADIANS($M$3:$M$473-H4551))/2)^2+SIN((RADIANS($N$3:$N$473-I4551))/2)^2*COS(RADIANS($M$3:$M$473))*COS(RADIANS(H4551))),$L$3:$L$473)</f>
        <v>n257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t="str" cm="1">
        <f t="array" ref="J4552">LOOKUP(1,1/FREQUENCY(0,SIN((RADIANS($M$3:$M$473-H4552))/2)^2+SIN((RADIANS($N$3:$N$473-I4552))/2)^2*COS(RADIANS($M$3:$M$473))*COS(RADIANS(H4552))),$L$3:$L$473)</f>
        <v>n257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t="str" cm="1">
        <f t="array" ref="J4553">LOOKUP(1,1/FREQUENCY(0,SIN((RADIANS($M$3:$M$473-H4553))/2)^2+SIN((RADIANS($N$3:$N$473-I4553))/2)^2*COS(RADIANS($M$3:$M$473))*COS(RADIANS(H4553))),$L$3:$L$473)</f>
        <v>n254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t="str" cm="1">
        <f t="array" ref="J4554">LOOKUP(1,1/FREQUENCY(0,SIN((RADIANS($M$3:$M$473-H4554))/2)^2+SIN((RADIANS($N$3:$N$473-I4554))/2)^2*COS(RADIANS($M$3:$M$473))*COS(RADIANS(H4554))),$L$3:$L$473)</f>
        <v>n257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t="str" cm="1">
        <f t="array" ref="J4555">LOOKUP(1,1/FREQUENCY(0,SIN((RADIANS($M$3:$M$473-H4555))/2)^2+SIN((RADIANS($N$3:$N$473-I4555))/2)^2*COS(RADIANS($M$3:$M$473))*COS(RADIANS(H4555))),$L$3:$L$473)</f>
        <v>n254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t="str" cm="1">
        <f t="array" ref="J4556">LOOKUP(1,1/FREQUENCY(0,SIN((RADIANS($M$3:$M$473-H4556))/2)^2+SIN((RADIANS($N$3:$N$473-I4556))/2)^2*COS(RADIANS($M$3:$M$473))*COS(RADIANS(H4556))),$L$3:$L$473)</f>
        <v>n257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t="str" cm="1">
        <f t="array" ref="J4557">LOOKUP(1,1/FREQUENCY(0,SIN((RADIANS($M$3:$M$473-H4557))/2)^2+SIN((RADIANS($N$3:$N$473-I4557))/2)^2*COS(RADIANS($M$3:$M$473))*COS(RADIANS(H4557))),$L$3:$L$473)</f>
        <v>n254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t="str" cm="1">
        <f t="array" ref="J4558">LOOKUP(1,1/FREQUENCY(0,SIN((RADIANS($M$3:$M$473-H4558))/2)^2+SIN((RADIANS($N$3:$N$473-I4558))/2)^2*COS(RADIANS($M$3:$M$473))*COS(RADIANS(H4558))),$L$3:$L$473)</f>
        <v>n257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t="str" cm="1">
        <f t="array" ref="J4559">LOOKUP(1,1/FREQUENCY(0,SIN((RADIANS($M$3:$M$473-H4559))/2)^2+SIN((RADIANS($N$3:$N$473-I4559))/2)^2*COS(RADIANS($M$3:$M$473))*COS(RADIANS(H4559))),$L$3:$L$473)</f>
        <v>n257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t="str" cm="1">
        <f t="array" ref="J4560">LOOKUP(1,1/FREQUENCY(0,SIN((RADIANS($M$3:$M$473-H4560))/2)^2+SIN((RADIANS($N$3:$N$473-I4560))/2)^2*COS(RADIANS($M$3:$M$473))*COS(RADIANS(H4560))),$L$3:$L$473)</f>
        <v>n254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t="str" cm="1">
        <f t="array" ref="J4561">LOOKUP(1,1/FREQUENCY(0,SIN((RADIANS($M$3:$M$473-H4561))/2)^2+SIN((RADIANS($N$3:$N$473-I4561))/2)^2*COS(RADIANS($M$3:$M$473))*COS(RADIANS(H4561))),$L$3:$L$473)</f>
        <v>n257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t="str" cm="1">
        <f t="array" ref="J4562">LOOKUP(1,1/FREQUENCY(0,SIN((RADIANS($M$3:$M$473-H4562))/2)^2+SIN((RADIANS($N$3:$N$473-I4562))/2)^2*COS(RADIANS($M$3:$M$473))*COS(RADIANS(H4562))),$L$3:$L$473)</f>
        <v>n257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t="str" cm="1">
        <f t="array" ref="J4563">LOOKUP(1,1/FREQUENCY(0,SIN((RADIANS($M$3:$M$473-H4563))/2)^2+SIN((RADIANS($N$3:$N$473-I4563))/2)^2*COS(RADIANS($M$3:$M$473))*COS(RADIANS(H4563))),$L$3:$L$473)</f>
        <v>n254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t="str" cm="1">
        <f t="array" ref="J4564">LOOKUP(1,1/FREQUENCY(0,SIN((RADIANS($M$3:$M$473-H4564))/2)^2+SIN((RADIANS($N$3:$N$473-I4564))/2)^2*COS(RADIANS($M$3:$M$473))*COS(RADIANS(H4564))),$L$3:$L$473)</f>
        <v>n257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t="str" cm="1">
        <f t="array" ref="J4565">LOOKUP(1,1/FREQUENCY(0,SIN((RADIANS($M$3:$M$473-H4565))/2)^2+SIN((RADIANS($N$3:$N$473-I4565))/2)^2*COS(RADIANS($M$3:$M$473))*COS(RADIANS(H4565))),$L$3:$L$473)</f>
        <v>n254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t="str" cm="1">
        <f t="array" ref="J4566">LOOKUP(1,1/FREQUENCY(0,SIN((RADIANS($M$3:$M$473-H4566))/2)^2+SIN((RADIANS($N$3:$N$473-I4566))/2)^2*COS(RADIANS($M$3:$M$473))*COS(RADIANS(H4566))),$L$3:$L$473)</f>
        <v>n257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t="str" cm="1">
        <f t="array" ref="J4567">LOOKUP(1,1/FREQUENCY(0,SIN((RADIANS($M$3:$M$473-H4567))/2)^2+SIN((RADIANS($N$3:$N$473-I4567))/2)^2*COS(RADIANS($M$3:$M$473))*COS(RADIANS(H4567))),$L$3:$L$473)</f>
        <v>n257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t="str" cm="1">
        <f t="array" ref="J4568">LOOKUP(1,1/FREQUENCY(0,SIN((RADIANS($M$3:$M$473-H4568))/2)^2+SIN((RADIANS($N$3:$N$473-I4568))/2)^2*COS(RADIANS($M$3:$M$473))*COS(RADIANS(H4568))),$L$3:$L$473)</f>
        <v>n257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t="str" cm="1">
        <f t="array" ref="J4569">LOOKUP(1,1/FREQUENCY(0,SIN((RADIANS($M$3:$M$473-H4569))/2)^2+SIN((RADIANS($N$3:$N$473-I4569))/2)^2*COS(RADIANS($M$3:$M$473))*COS(RADIANS(H4569))),$L$3:$L$473)</f>
        <v>n254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t="str" cm="1">
        <f t="array" ref="J4570">LOOKUP(1,1/FREQUENCY(0,SIN((RADIANS($M$3:$M$473-H4570))/2)^2+SIN((RADIANS($N$3:$N$473-I4570))/2)^2*COS(RADIANS($M$3:$M$473))*COS(RADIANS(H4570))),$L$3:$L$473)</f>
        <v>n254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t="str" cm="1">
        <f t="array" ref="J4571">LOOKUP(1,1/FREQUENCY(0,SIN((RADIANS($M$3:$M$473-H4571))/2)^2+SIN((RADIANS($N$3:$N$473-I4571))/2)^2*COS(RADIANS($M$3:$M$473))*COS(RADIANS(H4571))),$L$3:$L$473)</f>
        <v>n254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t="str" cm="1">
        <f t="array" ref="J4572">LOOKUP(1,1/FREQUENCY(0,SIN((RADIANS($M$3:$M$473-H4572))/2)^2+SIN((RADIANS($N$3:$N$473-I4572))/2)^2*COS(RADIANS($M$3:$M$473))*COS(RADIANS(H4572))),$L$3:$L$473)</f>
        <v>n254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t="str" cm="1">
        <f t="array" ref="J4573">LOOKUP(1,1/FREQUENCY(0,SIN((RADIANS($M$3:$M$473-H4573))/2)^2+SIN((RADIANS($N$3:$N$473-I4573))/2)^2*COS(RADIANS($M$3:$M$473))*COS(RADIANS(H4573))),$L$3:$L$473)</f>
        <v>n257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t="str" cm="1">
        <f t="array" ref="J4574">LOOKUP(1,1/FREQUENCY(0,SIN((RADIANS($M$3:$M$473-H4574))/2)^2+SIN((RADIANS($N$3:$N$473-I4574))/2)^2*COS(RADIANS($M$3:$M$473))*COS(RADIANS(H4574))),$L$3:$L$473)</f>
        <v>n254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t="str" cm="1">
        <f t="array" ref="J4575">LOOKUP(1,1/FREQUENCY(0,SIN((RADIANS($M$3:$M$473-H4575))/2)^2+SIN((RADIANS($N$3:$N$473-I4575))/2)^2*COS(RADIANS($M$3:$M$473))*COS(RADIANS(H4575))),$L$3:$L$473)</f>
        <v>n257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t="str" cm="1">
        <f t="array" ref="J4576">LOOKUP(1,1/FREQUENCY(0,SIN((RADIANS($M$3:$M$473-H4576))/2)^2+SIN((RADIANS($N$3:$N$473-I4576))/2)^2*COS(RADIANS($M$3:$M$473))*COS(RADIANS(H4576))),$L$3:$L$473)</f>
        <v>n257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t="str" cm="1">
        <f t="array" ref="J4577">LOOKUP(1,1/FREQUENCY(0,SIN((RADIANS($M$3:$M$473-H4577))/2)^2+SIN((RADIANS($N$3:$N$473-I4577))/2)^2*COS(RADIANS($M$3:$M$473))*COS(RADIANS(H4577))),$L$3:$L$473)</f>
        <v>n257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t="str" cm="1">
        <f t="array" ref="J4578">LOOKUP(1,1/FREQUENCY(0,SIN((RADIANS($M$3:$M$473-H4578))/2)^2+SIN((RADIANS($N$3:$N$473-I4578))/2)^2*COS(RADIANS($M$3:$M$473))*COS(RADIANS(H4578))),$L$3:$L$473)</f>
        <v>n257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t="str" cm="1">
        <f t="array" ref="J4579">LOOKUP(1,1/FREQUENCY(0,SIN((RADIANS($M$3:$M$473-H4579))/2)^2+SIN((RADIANS($N$3:$N$473-I4579))/2)^2*COS(RADIANS($M$3:$M$473))*COS(RADIANS(H4579))),$L$3:$L$473)</f>
        <v>n257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t="str" cm="1">
        <f t="array" ref="J4580">LOOKUP(1,1/FREQUENCY(0,SIN((RADIANS($M$3:$M$473-H4580))/2)^2+SIN((RADIANS($N$3:$N$473-I4580))/2)^2*COS(RADIANS($M$3:$M$473))*COS(RADIANS(H4580))),$L$3:$L$473)</f>
        <v>n257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t="str" cm="1">
        <f t="array" ref="J4581">LOOKUP(1,1/FREQUENCY(0,SIN((RADIANS($M$3:$M$473-H4581))/2)^2+SIN((RADIANS($N$3:$N$473-I4581))/2)^2*COS(RADIANS($M$3:$M$473))*COS(RADIANS(H4581))),$L$3:$L$473)</f>
        <v>n69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t="str" cm="1">
        <f t="array" ref="J4582">LOOKUP(1,1/FREQUENCY(0,SIN((RADIANS($M$3:$M$473-H4582))/2)^2+SIN((RADIANS($N$3:$N$473-I4582))/2)^2*COS(RADIANS($M$3:$M$473))*COS(RADIANS(H4582))),$L$3:$L$473)</f>
        <v>n69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t="str" cm="1">
        <f t="array" ref="J4583">LOOKUP(1,1/FREQUENCY(0,SIN((RADIANS($M$3:$M$473-H4583))/2)^2+SIN((RADIANS($N$3:$N$473-I4583))/2)^2*COS(RADIANS($M$3:$M$473))*COS(RADIANS(H4583))),$L$3:$L$473)</f>
        <v>n69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t="str" cm="1">
        <f t="array" ref="J4584">LOOKUP(1,1/FREQUENCY(0,SIN((RADIANS($M$3:$M$473-H4584))/2)^2+SIN((RADIANS($N$3:$N$473-I4584))/2)^2*COS(RADIANS($M$3:$M$473))*COS(RADIANS(H4584))),$L$3:$L$473)</f>
        <v>n257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t="str" cm="1">
        <f t="array" ref="J4585">LOOKUP(1,1/FREQUENCY(0,SIN((RADIANS($M$3:$M$473-H4585))/2)^2+SIN((RADIANS($N$3:$N$473-I4585))/2)^2*COS(RADIANS($M$3:$M$473))*COS(RADIANS(H4585))),$L$3:$L$473)</f>
        <v>n69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t="str" cm="1">
        <f t="array" ref="J4586">LOOKUP(1,1/FREQUENCY(0,SIN((RADIANS($M$3:$M$473-H4586))/2)^2+SIN((RADIANS($N$3:$N$473-I4586))/2)^2*COS(RADIANS($M$3:$M$473))*COS(RADIANS(H4586))),$L$3:$L$473)</f>
        <v>n69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t="str" cm="1">
        <f t="array" ref="J4587">LOOKUP(1,1/FREQUENCY(0,SIN((RADIANS($M$3:$M$473-H4587))/2)^2+SIN((RADIANS($N$3:$N$473-I4587))/2)^2*COS(RADIANS($M$3:$M$473))*COS(RADIANS(H4587))),$L$3:$L$473)</f>
        <v>n69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t="str" cm="1">
        <f t="array" ref="J4588">LOOKUP(1,1/FREQUENCY(0,SIN((RADIANS($M$3:$M$473-H4588))/2)^2+SIN((RADIANS($N$3:$N$473-I4588))/2)^2*COS(RADIANS($M$3:$M$473))*COS(RADIANS(H4588))),$L$3:$L$473)</f>
        <v>n254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t="str" cm="1">
        <f t="array" ref="J4589">LOOKUP(1,1/FREQUENCY(0,SIN((RADIANS($M$3:$M$473-H4589))/2)^2+SIN((RADIANS($N$3:$N$473-I4589))/2)^2*COS(RADIANS($M$3:$M$473))*COS(RADIANS(H4589))),$L$3:$L$473)</f>
        <v>n254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t="str" cm="1">
        <f t="array" ref="J4590">LOOKUP(1,1/FREQUENCY(0,SIN((RADIANS($M$3:$M$473-H4590))/2)^2+SIN((RADIANS($N$3:$N$473-I4590))/2)^2*COS(RADIANS($M$3:$M$473))*COS(RADIANS(H4590))),$L$3:$L$473)</f>
        <v>n254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t="str" cm="1">
        <f t="array" ref="J4591">LOOKUP(1,1/FREQUENCY(0,SIN((RADIANS($M$3:$M$473-H4591))/2)^2+SIN((RADIANS($N$3:$N$473-I4591))/2)^2*COS(RADIANS($M$3:$M$473))*COS(RADIANS(H4591))),$L$3:$L$473)</f>
        <v>n254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t="str" cm="1">
        <f t="array" ref="J4592">LOOKUP(1,1/FREQUENCY(0,SIN((RADIANS($M$3:$M$473-H4592))/2)^2+SIN((RADIANS($N$3:$N$473-I4592))/2)^2*COS(RADIANS($M$3:$M$473))*COS(RADIANS(H4592))),$L$3:$L$473)</f>
        <v>n254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t="str" cm="1">
        <f t="array" ref="J4593">LOOKUP(1,1/FREQUENCY(0,SIN((RADIANS($M$3:$M$473-H4593))/2)^2+SIN((RADIANS($N$3:$N$473-I4593))/2)^2*COS(RADIANS($M$3:$M$473))*COS(RADIANS(H4593))),$L$3:$L$473)</f>
        <v>n254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t="str" cm="1">
        <f t="array" ref="J4594">LOOKUP(1,1/FREQUENCY(0,SIN((RADIANS($M$3:$M$473-H4594))/2)^2+SIN((RADIANS($N$3:$N$473-I4594))/2)^2*COS(RADIANS($M$3:$M$473))*COS(RADIANS(H4594))),$L$3:$L$473)</f>
        <v>n254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t="str" cm="1">
        <f t="array" ref="J4595">LOOKUP(1,1/FREQUENCY(0,SIN((RADIANS($M$3:$M$473-H4595))/2)^2+SIN((RADIANS($N$3:$N$473-I4595))/2)^2*COS(RADIANS($M$3:$M$473))*COS(RADIANS(H4595))),$L$3:$L$473)</f>
        <v>n254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t="str" cm="1">
        <f t="array" ref="J4596">LOOKUP(1,1/FREQUENCY(0,SIN((RADIANS($M$3:$M$473-H4596))/2)^2+SIN((RADIANS($N$3:$N$473-I4596))/2)^2*COS(RADIANS($M$3:$M$473))*COS(RADIANS(H4596))),$L$3:$L$473)</f>
        <v>n254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t="str" cm="1">
        <f t="array" ref="J4597">LOOKUP(1,1/FREQUENCY(0,SIN((RADIANS($M$3:$M$473-H4597))/2)^2+SIN((RADIANS($N$3:$N$473-I4597))/2)^2*COS(RADIANS($M$3:$M$473))*COS(RADIANS(H4597))),$L$3:$L$473)</f>
        <v>n257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t="str" cm="1">
        <f t="array" ref="J4598">LOOKUP(1,1/FREQUENCY(0,SIN((RADIANS($M$3:$M$473-H4598))/2)^2+SIN((RADIANS($N$3:$N$473-I4598))/2)^2*COS(RADIANS($M$3:$M$473))*COS(RADIANS(H4598))),$L$3:$L$473)</f>
        <v>n70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t="str" cm="1">
        <f t="array" ref="J4599">LOOKUP(1,1/FREQUENCY(0,SIN((RADIANS($M$3:$M$473-H4599))/2)^2+SIN((RADIANS($N$3:$N$473-I4599))/2)^2*COS(RADIANS($M$3:$M$473))*COS(RADIANS(H4599))),$L$3:$L$473)</f>
        <v>n254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t="str" cm="1">
        <f t="array" ref="J4600">LOOKUP(1,1/FREQUENCY(0,SIN((RADIANS($M$3:$M$473-H4600))/2)^2+SIN((RADIANS($N$3:$N$473-I4600))/2)^2*COS(RADIANS($M$3:$M$473))*COS(RADIANS(H4600))),$L$3:$L$473)</f>
        <v>n254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t="str" cm="1">
        <f t="array" ref="J4601">LOOKUP(1,1/FREQUENCY(0,SIN((RADIANS($M$3:$M$473-H4601))/2)^2+SIN((RADIANS($N$3:$N$473-I4601))/2)^2*COS(RADIANS($M$3:$M$473))*COS(RADIANS(H4601))),$L$3:$L$473)</f>
        <v>n70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t="str" cm="1">
        <f t="array" ref="J4602">LOOKUP(1,1/FREQUENCY(0,SIN((RADIANS($M$3:$M$473-H4602))/2)^2+SIN((RADIANS($N$3:$N$473-I4602))/2)^2*COS(RADIANS($M$3:$M$473))*COS(RADIANS(H4602))),$L$3:$L$473)</f>
        <v>n70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t="str" cm="1">
        <f t="array" ref="J4603">LOOKUP(1,1/FREQUENCY(0,SIN((RADIANS($M$3:$M$473-H4603))/2)^2+SIN((RADIANS($N$3:$N$473-I4603))/2)^2*COS(RADIANS($M$3:$M$473))*COS(RADIANS(H4603))),$L$3:$L$473)</f>
        <v>n257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t="str" cm="1">
        <f t="array" ref="J4604">LOOKUP(1,1/FREQUENCY(0,SIN((RADIANS($M$3:$M$473-H4604))/2)^2+SIN((RADIANS($N$3:$N$473-I4604))/2)^2*COS(RADIANS($M$3:$M$473))*COS(RADIANS(H4604))),$L$3:$L$473)</f>
        <v>n254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t="str" cm="1">
        <f t="array" ref="J4605">LOOKUP(1,1/FREQUENCY(0,SIN((RADIANS($M$3:$M$473-H4605))/2)^2+SIN((RADIANS($N$3:$N$473-I4605))/2)^2*COS(RADIANS($M$3:$M$473))*COS(RADIANS(H4605))),$L$3:$L$473)</f>
        <v>n70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t="str" cm="1">
        <f t="array" ref="J4606">LOOKUP(1,1/FREQUENCY(0,SIN((RADIANS($M$3:$M$473-H4606))/2)^2+SIN((RADIANS($N$3:$N$473-I4606))/2)^2*COS(RADIANS($M$3:$M$473))*COS(RADIANS(H4606))),$L$3:$L$473)</f>
        <v>n254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t="str" cm="1">
        <f t="array" ref="J4607">LOOKUP(1,1/FREQUENCY(0,SIN((RADIANS($M$3:$M$473-H4607))/2)^2+SIN((RADIANS($N$3:$N$473-I4607))/2)^2*COS(RADIANS($M$3:$M$473))*COS(RADIANS(H4607))),$L$3:$L$473)</f>
        <v>n254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t="str" cm="1">
        <f t="array" ref="J4608">LOOKUP(1,1/FREQUENCY(0,SIN((RADIANS($M$3:$M$473-H4608))/2)^2+SIN((RADIANS($N$3:$N$473-I4608))/2)^2*COS(RADIANS($M$3:$M$473))*COS(RADIANS(H4608))),$L$3:$L$473)</f>
        <v>n70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t="str" cm="1">
        <f t="array" ref="J4609">LOOKUP(1,1/FREQUENCY(0,SIN((RADIANS($M$3:$M$473-H4609))/2)^2+SIN((RADIANS($N$3:$N$473-I4609))/2)^2*COS(RADIANS($M$3:$M$473))*COS(RADIANS(H4609))),$L$3:$L$473)</f>
        <v>n257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t="str" cm="1">
        <f t="array" ref="J4610">LOOKUP(1,1/FREQUENCY(0,SIN((RADIANS($M$3:$M$473-H4610))/2)^2+SIN((RADIANS($N$3:$N$473-I4610))/2)^2*COS(RADIANS($M$3:$M$473))*COS(RADIANS(H4610))),$L$3:$L$473)</f>
        <v>n257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t="str" cm="1">
        <f t="array" ref="J4611">LOOKUP(1,1/FREQUENCY(0,SIN((RADIANS($M$3:$M$473-H4611))/2)^2+SIN((RADIANS($N$3:$N$473-I4611))/2)^2*COS(RADIANS($M$3:$M$473))*COS(RADIANS(H4611))),$L$3:$L$473)</f>
        <v>n257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t="str" cm="1">
        <f t="array" ref="J4612">LOOKUP(1,1/FREQUENCY(0,SIN((RADIANS($M$3:$M$473-H4612))/2)^2+SIN((RADIANS($N$3:$N$473-I4612))/2)^2*COS(RADIANS($M$3:$M$473))*COS(RADIANS(H4612))),$L$3:$L$473)</f>
        <v>n257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t="str" cm="1">
        <f t="array" ref="J4613">LOOKUP(1,1/FREQUENCY(0,SIN((RADIANS($M$3:$M$473-H4613))/2)^2+SIN((RADIANS($N$3:$N$473-I4613))/2)^2*COS(RADIANS($M$3:$M$473))*COS(RADIANS(H4613))),$L$3:$L$473)</f>
        <v>n257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t="str" cm="1">
        <f t="array" ref="J4614">LOOKUP(1,1/FREQUENCY(0,SIN((RADIANS($M$3:$M$473-H4614))/2)^2+SIN((RADIANS($N$3:$N$473-I4614))/2)^2*COS(RADIANS($M$3:$M$473))*COS(RADIANS(H4614))),$L$3:$L$473)</f>
        <v>n257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t="str" cm="1">
        <f t="array" ref="J4615">LOOKUP(1,1/FREQUENCY(0,SIN((RADIANS($M$3:$M$473-H4615))/2)^2+SIN((RADIANS($N$3:$N$473-I4615))/2)^2*COS(RADIANS($M$3:$M$473))*COS(RADIANS(H4615))),$L$3:$L$473)</f>
        <v>n257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t="str" cm="1">
        <f t="array" ref="J4616">LOOKUP(1,1/FREQUENCY(0,SIN((RADIANS($M$3:$M$473-H4616))/2)^2+SIN((RADIANS($N$3:$N$473-I4616))/2)^2*COS(RADIANS($M$3:$M$473))*COS(RADIANS(H4616))),$L$3:$L$473)</f>
        <v>n257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t="str" cm="1">
        <f t="array" ref="J4617">LOOKUP(1,1/FREQUENCY(0,SIN((RADIANS($M$3:$M$473-H4617))/2)^2+SIN((RADIANS($N$3:$N$473-I4617))/2)^2*COS(RADIANS($M$3:$M$473))*COS(RADIANS(H4617))),$L$3:$L$473)</f>
        <v>n257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t="str" cm="1">
        <f t="array" ref="J4618">LOOKUP(1,1/FREQUENCY(0,SIN((RADIANS($M$3:$M$473-H4618))/2)^2+SIN((RADIANS($N$3:$N$473-I4618))/2)^2*COS(RADIANS($M$3:$M$473))*COS(RADIANS(H4618))),$L$3:$L$473)</f>
        <v>n257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t="str" cm="1">
        <f t="array" ref="J4619">LOOKUP(1,1/FREQUENCY(0,SIN((RADIANS($M$3:$M$473-H4619))/2)^2+SIN((RADIANS($N$3:$N$473-I4619))/2)^2*COS(RADIANS($M$3:$M$473))*COS(RADIANS(H4619))),$L$3:$L$473)</f>
        <v>n257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t="str" cm="1">
        <f t="array" ref="J4620">LOOKUP(1,1/FREQUENCY(0,SIN((RADIANS($M$3:$M$473-H4620))/2)^2+SIN((RADIANS($N$3:$N$473-I4620))/2)^2*COS(RADIANS($M$3:$M$473))*COS(RADIANS(H4620))),$L$3:$L$473)</f>
        <v>n224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t="str" cm="1">
        <f t="array" ref="J4621">LOOKUP(1,1/FREQUENCY(0,SIN((RADIANS($M$3:$M$473-H4621))/2)^2+SIN((RADIANS($N$3:$N$473-I4621))/2)^2*COS(RADIANS($M$3:$M$473))*COS(RADIANS(H4621))),$L$3:$L$473)</f>
        <v>n224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t="str" cm="1">
        <f t="array" ref="J4622">LOOKUP(1,1/FREQUENCY(0,SIN((RADIANS($M$3:$M$473-H4622))/2)^2+SIN((RADIANS($N$3:$N$473-I4622))/2)^2*COS(RADIANS($M$3:$M$473))*COS(RADIANS(H4622))),$L$3:$L$473)</f>
        <v>n224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t="str" cm="1">
        <f t="array" ref="J4623">LOOKUP(1,1/FREQUENCY(0,SIN((RADIANS($M$3:$M$473-H4623))/2)^2+SIN((RADIANS($N$3:$N$473-I4623))/2)^2*COS(RADIANS($M$3:$M$473))*COS(RADIANS(H4623))),$L$3:$L$473)</f>
        <v>n224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t="str" cm="1">
        <f t="array" ref="J4624">LOOKUP(1,1/FREQUENCY(0,SIN((RADIANS($M$3:$M$473-H4624))/2)^2+SIN((RADIANS($N$3:$N$473-I4624))/2)^2*COS(RADIANS($M$3:$M$473))*COS(RADIANS(H4624))),$L$3:$L$473)</f>
        <v>n224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t="str" cm="1">
        <f t="array" ref="J4625">LOOKUP(1,1/FREQUENCY(0,SIN((RADIANS($M$3:$M$473-H4625))/2)^2+SIN((RADIANS($N$3:$N$473-I4625))/2)^2*COS(RADIANS($M$3:$M$473))*COS(RADIANS(H4625))),$L$3:$L$473)</f>
        <v>n224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t="str" cm="1">
        <f t="array" ref="J4626">LOOKUP(1,1/FREQUENCY(0,SIN((RADIANS($M$3:$M$473-H4626))/2)^2+SIN((RADIANS($N$3:$N$473-I4626))/2)^2*COS(RADIANS($M$3:$M$473))*COS(RADIANS(H4626))),$L$3:$L$473)</f>
        <v>n224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t="str" cm="1">
        <f t="array" ref="J4627">LOOKUP(1,1/FREQUENCY(0,SIN((RADIANS($M$3:$M$473-H4627))/2)^2+SIN((RADIANS($N$3:$N$473-I4627))/2)^2*COS(RADIANS($M$3:$M$473))*COS(RADIANS(H4627))),$L$3:$L$473)</f>
        <v>n224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t="str" cm="1">
        <f t="array" ref="J4628">LOOKUP(1,1/FREQUENCY(0,SIN((RADIANS($M$3:$M$473-H4628))/2)^2+SIN((RADIANS($N$3:$N$473-I4628))/2)^2*COS(RADIANS($M$3:$M$473))*COS(RADIANS(H4628))),$L$3:$L$473)</f>
        <v>n224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t="str" cm="1">
        <f t="array" ref="J4629">LOOKUP(1,1/FREQUENCY(0,SIN((RADIANS($M$3:$M$473-H4629))/2)^2+SIN((RADIANS($N$3:$N$473-I4629))/2)^2*COS(RADIANS($M$3:$M$473))*COS(RADIANS(H4629))),$L$3:$L$473)</f>
        <v>n224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t="str" cm="1">
        <f t="array" ref="J4630">LOOKUP(1,1/FREQUENCY(0,SIN((RADIANS($M$3:$M$473-H4630))/2)^2+SIN((RADIANS($N$3:$N$473-I4630))/2)^2*COS(RADIANS($M$3:$M$473))*COS(RADIANS(H4630))),$L$3:$L$473)</f>
        <v>n224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t="str" cm="1">
        <f t="array" ref="J4631">LOOKUP(1,1/FREQUENCY(0,SIN((RADIANS($M$3:$M$473-H4631))/2)^2+SIN((RADIANS($N$3:$N$473-I4631))/2)^2*COS(RADIANS($M$3:$M$473))*COS(RADIANS(H4631))),$L$3:$L$473)</f>
        <v>n224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t="str" cm="1">
        <f t="array" ref="J4632">LOOKUP(1,1/FREQUENCY(0,SIN((RADIANS($M$3:$M$473-H4632))/2)^2+SIN((RADIANS($N$3:$N$473-I4632))/2)^2*COS(RADIANS($M$3:$M$473))*COS(RADIANS(H4632))),$L$3:$L$473)</f>
        <v>n224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t="str" cm="1">
        <f t="array" ref="J4633">LOOKUP(1,1/FREQUENCY(0,SIN((RADIANS($M$3:$M$473-H4633))/2)^2+SIN((RADIANS($N$3:$N$473-I4633))/2)^2*COS(RADIANS($M$3:$M$473))*COS(RADIANS(H4633))),$L$3:$L$473)</f>
        <v>n224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t="str" cm="1">
        <f t="array" ref="J4634">LOOKUP(1,1/FREQUENCY(0,SIN((RADIANS($M$3:$M$473-H4634))/2)^2+SIN((RADIANS($N$3:$N$473-I4634))/2)^2*COS(RADIANS($M$3:$M$473))*COS(RADIANS(H4634))),$L$3:$L$473)</f>
        <v>n224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t="str" cm="1">
        <f t="array" ref="J4635">LOOKUP(1,1/FREQUENCY(0,SIN((RADIANS($M$3:$M$473-H4635))/2)^2+SIN((RADIANS($N$3:$N$473-I4635))/2)^2*COS(RADIANS($M$3:$M$473))*COS(RADIANS(H4635))),$L$3:$L$473)</f>
        <v>n224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t="str" cm="1">
        <f t="array" ref="J4636">LOOKUP(1,1/FREQUENCY(0,SIN((RADIANS($M$3:$M$473-H4636))/2)^2+SIN((RADIANS($N$3:$N$473-I4636))/2)^2*COS(RADIANS($M$3:$M$473))*COS(RADIANS(H4636))),$L$3:$L$473)</f>
        <v>n225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t="str" cm="1">
        <f t="array" ref="J4637">LOOKUP(1,1/FREQUENCY(0,SIN((RADIANS($M$3:$M$473-H4637))/2)^2+SIN((RADIANS($N$3:$N$473-I4637))/2)^2*COS(RADIANS($M$3:$M$473))*COS(RADIANS(H4637))),$L$3:$L$473)</f>
        <v>n225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t="str" cm="1">
        <f t="array" ref="J4638">LOOKUP(1,1/FREQUENCY(0,SIN((RADIANS($M$3:$M$473-H4638))/2)^2+SIN((RADIANS($N$3:$N$473-I4638))/2)^2*COS(RADIANS($M$3:$M$473))*COS(RADIANS(H4638))),$L$3:$L$473)</f>
        <v>n224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t="str" cm="1">
        <f t="array" ref="J4639">LOOKUP(1,1/FREQUENCY(0,SIN((RADIANS($M$3:$M$473-H4639))/2)^2+SIN((RADIANS($N$3:$N$473-I4639))/2)^2*COS(RADIANS($M$3:$M$473))*COS(RADIANS(H4639))),$L$3:$L$473)</f>
        <v>n224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t="str" cm="1">
        <f t="array" ref="J4640">LOOKUP(1,1/FREQUENCY(0,SIN((RADIANS($M$3:$M$473-H4640))/2)^2+SIN((RADIANS($N$3:$N$473-I4640))/2)^2*COS(RADIANS($M$3:$M$473))*COS(RADIANS(H4640))),$L$3:$L$473)</f>
        <v>n224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t="str" cm="1">
        <f t="array" ref="J4641">LOOKUP(1,1/FREQUENCY(0,SIN((RADIANS($M$3:$M$473-H4641))/2)^2+SIN((RADIANS($N$3:$N$473-I4641))/2)^2*COS(RADIANS($M$3:$M$473))*COS(RADIANS(H4641))),$L$3:$L$473)</f>
        <v>n224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t="str" cm="1">
        <f t="array" ref="J4642">LOOKUP(1,1/FREQUENCY(0,SIN((RADIANS($M$3:$M$473-H4642))/2)^2+SIN((RADIANS($N$3:$N$473-I4642))/2)^2*COS(RADIANS($M$3:$M$473))*COS(RADIANS(H4642))),$L$3:$L$473)</f>
        <v>n225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t="str" cm="1">
        <f t="array" ref="J4643">LOOKUP(1,1/FREQUENCY(0,SIN((RADIANS($M$3:$M$473-H4643))/2)^2+SIN((RADIANS($N$3:$N$473-I4643))/2)^2*COS(RADIANS($M$3:$M$473))*COS(RADIANS(H4643))),$L$3:$L$473)</f>
        <v>n224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t="str" cm="1">
        <f t="array" ref="J4644">LOOKUP(1,1/FREQUENCY(0,SIN((RADIANS($M$3:$M$473-H4644))/2)^2+SIN((RADIANS($N$3:$N$473-I4644))/2)^2*COS(RADIANS($M$3:$M$473))*COS(RADIANS(H4644))),$L$3:$L$473)</f>
        <v>n224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t="str" cm="1">
        <f t="array" ref="J4645">LOOKUP(1,1/FREQUENCY(0,SIN((RADIANS($M$3:$M$473-H4645))/2)^2+SIN((RADIANS($N$3:$N$473-I4645))/2)^2*COS(RADIANS($M$3:$M$473))*COS(RADIANS(H4645))),$L$3:$L$473)</f>
        <v>n224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t="str" cm="1">
        <f t="array" ref="J4646">LOOKUP(1,1/FREQUENCY(0,SIN((RADIANS($M$3:$M$473-H4646))/2)^2+SIN((RADIANS($N$3:$N$473-I4646))/2)^2*COS(RADIANS($M$3:$M$473))*COS(RADIANS(H4646))),$L$3:$L$473)</f>
        <v>n224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t="str" cm="1">
        <f t="array" ref="J4647">LOOKUP(1,1/FREQUENCY(0,SIN((RADIANS($M$3:$M$473-H4647))/2)^2+SIN((RADIANS($N$3:$N$473-I4647))/2)^2*COS(RADIANS($M$3:$M$473))*COS(RADIANS(H4647))),$L$3:$L$473)</f>
        <v>n224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t="str" cm="1">
        <f t="array" ref="J4648">LOOKUP(1,1/FREQUENCY(0,SIN((RADIANS($M$3:$M$473-H4648))/2)^2+SIN((RADIANS($N$3:$N$473-I4648))/2)^2*COS(RADIANS($M$3:$M$473))*COS(RADIANS(H4648))),$L$3:$L$473)</f>
        <v>n224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t="str" cm="1">
        <f t="array" ref="J4649">LOOKUP(1,1/FREQUENCY(0,SIN((RADIANS($M$3:$M$473-H4649))/2)^2+SIN((RADIANS($N$3:$N$473-I4649))/2)^2*COS(RADIANS($M$3:$M$473))*COS(RADIANS(H4649))),$L$3:$L$473)</f>
        <v>n224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t="str" cm="1">
        <f t="array" ref="J4650">LOOKUP(1,1/FREQUENCY(0,SIN((RADIANS($M$3:$M$473-H4650))/2)^2+SIN((RADIANS($N$3:$N$473-I4650))/2)^2*COS(RADIANS($M$3:$M$473))*COS(RADIANS(H4650))),$L$3:$L$473)</f>
        <v>n69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t="str" cm="1">
        <f t="array" ref="J4651">LOOKUP(1,1/FREQUENCY(0,SIN((RADIANS($M$3:$M$473-H4651))/2)^2+SIN((RADIANS($N$3:$N$473-I4651))/2)^2*COS(RADIANS($M$3:$M$473))*COS(RADIANS(H4651))),$L$3:$L$473)</f>
        <v>n225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t="str" cm="1">
        <f t="array" ref="J4652">LOOKUP(1,1/FREQUENCY(0,SIN((RADIANS($M$3:$M$473-H4652))/2)^2+SIN((RADIANS($N$3:$N$473-I4652))/2)^2*COS(RADIANS($M$3:$M$473))*COS(RADIANS(H4652))),$L$3:$L$473)</f>
        <v>n215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t="str" cm="1">
        <f t="array" ref="J4653">LOOKUP(1,1/FREQUENCY(0,SIN((RADIANS($M$3:$M$473-H4653))/2)^2+SIN((RADIANS($N$3:$N$473-I4653))/2)^2*COS(RADIANS($M$3:$M$473))*COS(RADIANS(H4653))),$L$3:$L$473)</f>
        <v>n224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t="str" cm="1">
        <f t="array" ref="J4654">LOOKUP(1,1/FREQUENCY(0,SIN((RADIANS($M$3:$M$473-H4654))/2)^2+SIN((RADIANS($N$3:$N$473-I4654))/2)^2*COS(RADIANS($M$3:$M$473))*COS(RADIANS(H4654))),$L$3:$L$473)</f>
        <v>n215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t="str" cm="1">
        <f t="array" ref="J4655">LOOKUP(1,1/FREQUENCY(0,SIN((RADIANS($M$3:$M$473-H4655))/2)^2+SIN((RADIANS($N$3:$N$473-I4655))/2)^2*COS(RADIANS($M$3:$M$473))*COS(RADIANS(H4655))),$L$3:$L$473)</f>
        <v>n224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t="str" cm="1">
        <f t="array" ref="J4656">LOOKUP(1,1/FREQUENCY(0,SIN((RADIANS($M$3:$M$473-H4656))/2)^2+SIN((RADIANS($N$3:$N$473-I4656))/2)^2*COS(RADIANS($M$3:$M$473))*COS(RADIANS(H4656))),$L$3:$L$473)</f>
        <v>n224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t="str" cm="1">
        <f t="array" ref="J4657">LOOKUP(1,1/FREQUENCY(0,SIN((RADIANS($M$3:$M$473-H4657))/2)^2+SIN((RADIANS($N$3:$N$473-I4657))/2)^2*COS(RADIANS($M$3:$M$473))*COS(RADIANS(H4657))),$L$3:$L$473)</f>
        <v>n69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t="str" cm="1">
        <f t="array" ref="J4658">LOOKUP(1,1/FREQUENCY(0,SIN((RADIANS($M$3:$M$473-H4658))/2)^2+SIN((RADIANS($N$3:$N$473-I4658))/2)^2*COS(RADIANS($M$3:$M$473))*COS(RADIANS(H4658))),$L$3:$L$473)</f>
        <v>n224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t="str" cm="1">
        <f t="array" ref="J4659">LOOKUP(1,1/FREQUENCY(0,SIN((RADIANS($M$3:$M$473-H4659))/2)^2+SIN((RADIANS($N$3:$N$473-I4659))/2)^2*COS(RADIANS($M$3:$M$473))*COS(RADIANS(H4659))),$L$3:$L$473)</f>
        <v>n224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t="str" cm="1">
        <f t="array" ref="J4660">LOOKUP(1,1/FREQUENCY(0,SIN((RADIANS($M$3:$M$473-H4660))/2)^2+SIN((RADIANS($N$3:$N$473-I4660))/2)^2*COS(RADIANS($M$3:$M$473))*COS(RADIANS(H4660))),$L$3:$L$473)</f>
        <v>n215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t="str" cm="1">
        <f t="array" ref="J4661">LOOKUP(1,1/FREQUENCY(0,SIN((RADIANS($M$3:$M$473-H4661))/2)^2+SIN((RADIANS($N$3:$N$473-I4661))/2)^2*COS(RADIANS($M$3:$M$473))*COS(RADIANS(H4661))),$L$3:$L$473)</f>
        <v>n224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t="str" cm="1">
        <f t="array" ref="J4662">LOOKUP(1,1/FREQUENCY(0,SIN((RADIANS($M$3:$M$473-H4662))/2)^2+SIN((RADIANS($N$3:$N$473-I4662))/2)^2*COS(RADIANS($M$3:$M$473))*COS(RADIANS(H4662))),$L$3:$L$473)</f>
        <v>n224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t="str" cm="1">
        <f t="array" ref="J4663">LOOKUP(1,1/FREQUENCY(0,SIN((RADIANS($M$3:$M$473-H4663))/2)^2+SIN((RADIANS($N$3:$N$473-I4663))/2)^2*COS(RADIANS($M$3:$M$473))*COS(RADIANS(H4663))),$L$3:$L$473)</f>
        <v>n215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t="str" cm="1">
        <f t="array" ref="J4664">LOOKUP(1,1/FREQUENCY(0,SIN((RADIANS($M$3:$M$473-H4664))/2)^2+SIN((RADIANS($N$3:$N$473-I4664))/2)^2*COS(RADIANS($M$3:$M$473))*COS(RADIANS(H4664))),$L$3:$L$473)</f>
        <v>n215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t="str" cm="1">
        <f t="array" ref="J4665">LOOKUP(1,1/FREQUENCY(0,SIN((RADIANS($M$3:$M$473-H4665))/2)^2+SIN((RADIANS($N$3:$N$473-I4665))/2)^2*COS(RADIANS($M$3:$M$473))*COS(RADIANS(H4665))),$L$3:$L$473)</f>
        <v>n224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t="str" cm="1">
        <f t="array" ref="J4666">LOOKUP(1,1/FREQUENCY(0,SIN((RADIANS($M$3:$M$473-H4666))/2)^2+SIN((RADIANS($N$3:$N$473-I4666))/2)^2*COS(RADIANS($M$3:$M$473))*COS(RADIANS(H4666))),$L$3:$L$473)</f>
        <v>n224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t="str" cm="1">
        <f t="array" ref="J4667">LOOKUP(1,1/FREQUENCY(0,SIN((RADIANS($M$3:$M$473-H4667))/2)^2+SIN((RADIANS($N$3:$N$473-I4667))/2)^2*COS(RADIANS($M$3:$M$473))*COS(RADIANS(H4667))),$L$3:$L$473)</f>
        <v>n224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t="str" cm="1">
        <f t="array" ref="J4668">LOOKUP(1,1/FREQUENCY(0,SIN((RADIANS($M$3:$M$473-H4668))/2)^2+SIN((RADIANS($N$3:$N$473-I4668))/2)^2*COS(RADIANS($M$3:$M$473))*COS(RADIANS(H4668))),$L$3:$L$473)</f>
        <v>n224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t="str" cm="1">
        <f t="array" ref="J4669">LOOKUP(1,1/FREQUENCY(0,SIN((RADIANS($M$3:$M$473-H4669))/2)^2+SIN((RADIANS($N$3:$N$473-I4669))/2)^2*COS(RADIANS($M$3:$M$473))*COS(RADIANS(H4669))),$L$3:$L$473)</f>
        <v>n224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t="str" cm="1">
        <f t="array" ref="J4670">LOOKUP(1,1/FREQUENCY(0,SIN((RADIANS($M$3:$M$473-H4670))/2)^2+SIN((RADIANS($N$3:$N$473-I4670))/2)^2*COS(RADIANS($M$3:$M$473))*COS(RADIANS(H4670))),$L$3:$L$473)</f>
        <v>n225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t="str" cm="1">
        <f t="array" ref="J4671">LOOKUP(1,1/FREQUENCY(0,SIN((RADIANS($M$3:$M$473-H4671))/2)^2+SIN((RADIANS($N$3:$N$473-I4671))/2)^2*COS(RADIANS($M$3:$M$473))*COS(RADIANS(H4671))),$L$3:$L$473)</f>
        <v>n69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t="str" cm="1">
        <f t="array" ref="J4672">LOOKUP(1,1/FREQUENCY(0,SIN((RADIANS($M$3:$M$473-H4672))/2)^2+SIN((RADIANS($N$3:$N$473-I4672))/2)^2*COS(RADIANS($M$3:$M$473))*COS(RADIANS(H4672))),$L$3:$L$473)</f>
        <v>n224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t="str" cm="1">
        <f t="array" ref="J4673">LOOKUP(1,1/FREQUENCY(0,SIN((RADIANS($M$3:$M$473-H4673))/2)^2+SIN((RADIANS($N$3:$N$473-I4673))/2)^2*COS(RADIANS($M$3:$M$473))*COS(RADIANS(H4673))),$L$3:$L$473)</f>
        <v>n69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t="str" cm="1">
        <f t="array" ref="J4674">LOOKUP(1,1/FREQUENCY(0,SIN((RADIANS($M$3:$M$473-H4674))/2)^2+SIN((RADIANS($N$3:$N$473-I4674))/2)^2*COS(RADIANS($M$3:$M$473))*COS(RADIANS(H4674))),$L$3:$L$473)</f>
        <v>n254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t="str" cm="1">
        <f t="array" ref="J4675">LOOKUP(1,1/FREQUENCY(0,SIN((RADIANS($M$3:$M$473-H4675))/2)^2+SIN((RADIANS($N$3:$N$473-I4675))/2)^2*COS(RADIANS($M$3:$M$473))*COS(RADIANS(H4675))),$L$3:$L$473)</f>
        <v>n69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t="str" cm="1">
        <f t="array" ref="J4676">LOOKUP(1,1/FREQUENCY(0,SIN((RADIANS($M$3:$M$473-H4676))/2)^2+SIN((RADIANS($N$3:$N$473-I4676))/2)^2*COS(RADIANS($M$3:$M$473))*COS(RADIANS(H4676))),$L$3:$L$473)</f>
        <v>n254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t="str" cm="1">
        <f t="array" ref="J4677">LOOKUP(1,1/FREQUENCY(0,SIN((RADIANS($M$3:$M$473-H4677))/2)^2+SIN((RADIANS($N$3:$N$473-I4677))/2)^2*COS(RADIANS($M$3:$M$473))*COS(RADIANS(H4677))),$L$3:$L$473)</f>
        <v>n69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t="str" cm="1">
        <f t="array" ref="J4678">LOOKUP(1,1/FREQUENCY(0,SIN((RADIANS($M$3:$M$473-H4678))/2)^2+SIN((RADIANS($N$3:$N$473-I4678))/2)^2*COS(RADIANS($M$3:$M$473))*COS(RADIANS(H4678))),$L$3:$L$473)</f>
        <v>n224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t="str" cm="1">
        <f t="array" ref="J4679">LOOKUP(1,1/FREQUENCY(0,SIN((RADIANS($M$3:$M$473-H4679))/2)^2+SIN((RADIANS($N$3:$N$473-I4679))/2)^2*COS(RADIANS($M$3:$M$473))*COS(RADIANS(H4679))),$L$3:$L$473)</f>
        <v>n69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t="str" cm="1">
        <f t="array" ref="J4680">LOOKUP(1,1/FREQUENCY(0,SIN((RADIANS($M$3:$M$473-H4680))/2)^2+SIN((RADIANS($N$3:$N$473-I4680))/2)^2*COS(RADIANS($M$3:$M$473))*COS(RADIANS(H4680))),$L$3:$L$473)</f>
        <v>n224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t="str" cm="1">
        <f t="array" ref="J4681">LOOKUP(1,1/FREQUENCY(0,SIN((RADIANS($M$3:$M$473-H4681))/2)^2+SIN((RADIANS($N$3:$N$473-I4681))/2)^2*COS(RADIANS($M$3:$M$473))*COS(RADIANS(H4681))),$L$3:$L$473)</f>
        <v>n225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t="str" cm="1">
        <f t="array" ref="J4682">LOOKUP(1,1/FREQUENCY(0,SIN((RADIANS($M$3:$M$473-H4682))/2)^2+SIN((RADIANS($N$3:$N$473-I4682))/2)^2*COS(RADIANS($M$3:$M$473))*COS(RADIANS(H4682))),$L$3:$L$473)</f>
        <v>n254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t="str" cm="1">
        <f t="array" ref="J4683">LOOKUP(1,1/FREQUENCY(0,SIN((RADIANS($M$3:$M$473-H4683))/2)^2+SIN((RADIANS($N$3:$N$473-I4683))/2)^2*COS(RADIANS($M$3:$M$473))*COS(RADIANS(H4683))),$L$3:$L$473)</f>
        <v>n69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t="str" cm="1">
        <f t="array" ref="J4684">LOOKUP(1,1/FREQUENCY(0,SIN((RADIANS($M$3:$M$473-H4684))/2)^2+SIN((RADIANS($N$3:$N$473-I4684))/2)^2*COS(RADIANS($M$3:$M$473))*COS(RADIANS(H4684))),$L$3:$L$473)</f>
        <v>n254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t="str" cm="1">
        <f t="array" ref="J4685">LOOKUP(1,1/FREQUENCY(0,SIN((RADIANS($M$3:$M$473-H4685))/2)^2+SIN((RADIANS($N$3:$N$473-I4685))/2)^2*COS(RADIANS($M$3:$M$473))*COS(RADIANS(H4685))),$L$3:$L$473)</f>
        <v>n254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t="str" cm="1">
        <f t="array" ref="J4686">LOOKUP(1,1/FREQUENCY(0,SIN((RADIANS($M$3:$M$473-H4686))/2)^2+SIN((RADIANS($N$3:$N$473-I4686))/2)^2*COS(RADIANS($M$3:$M$473))*COS(RADIANS(H4686))),$L$3:$L$473)</f>
        <v>n254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t="str" cm="1">
        <f t="array" ref="J4687">LOOKUP(1,1/FREQUENCY(0,SIN((RADIANS($M$3:$M$473-H4687))/2)^2+SIN((RADIANS($N$3:$N$473-I4687))/2)^2*COS(RADIANS($M$3:$M$473))*COS(RADIANS(H4687))),$L$3:$L$473)</f>
        <v>n254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t="str" cm="1">
        <f t="array" ref="J4688">LOOKUP(1,1/FREQUENCY(0,SIN((RADIANS($M$3:$M$473-H4688))/2)^2+SIN((RADIANS($N$3:$N$473-I4688))/2)^2*COS(RADIANS($M$3:$M$473))*COS(RADIANS(H4688))),$L$3:$L$473)</f>
        <v>n254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t="str" cm="1">
        <f t="array" ref="J4689">LOOKUP(1,1/FREQUENCY(0,SIN((RADIANS($M$3:$M$473-H4689))/2)^2+SIN((RADIANS($N$3:$N$473-I4689))/2)^2*COS(RADIANS($M$3:$M$473))*COS(RADIANS(H4689))),$L$3:$L$473)</f>
        <v>n254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t="str" cm="1">
        <f t="array" ref="J4690">LOOKUP(1,1/FREQUENCY(0,SIN((RADIANS($M$3:$M$473-H4690))/2)^2+SIN((RADIANS($N$3:$N$473-I4690))/2)^2*COS(RADIANS($M$3:$M$473))*COS(RADIANS(H4690))),$L$3:$L$473)</f>
        <v>n254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t="str" cm="1">
        <f t="array" ref="J4691">LOOKUP(1,1/FREQUENCY(0,SIN((RADIANS($M$3:$M$473-H4691))/2)^2+SIN((RADIANS($N$3:$N$473-I4691))/2)^2*COS(RADIANS($M$3:$M$473))*COS(RADIANS(H4691))),$L$3:$L$473)</f>
        <v>n254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t="str" cm="1">
        <f t="array" ref="J4692">LOOKUP(1,1/FREQUENCY(0,SIN((RADIANS($M$3:$M$473-H4692))/2)^2+SIN((RADIANS($N$3:$N$473-I4692))/2)^2*COS(RADIANS($M$3:$M$473))*COS(RADIANS(H4692))),$L$3:$L$473)</f>
        <v>n254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t="str" cm="1">
        <f t="array" ref="J4693">LOOKUP(1,1/FREQUENCY(0,SIN((RADIANS($M$3:$M$473-H4693))/2)^2+SIN((RADIANS($N$3:$N$473-I4693))/2)^2*COS(RADIANS($M$3:$M$473))*COS(RADIANS(H4693))),$L$3:$L$473)</f>
        <v>n254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t="str" cm="1">
        <f t="array" ref="J4694">LOOKUP(1,1/FREQUENCY(0,SIN((RADIANS($M$3:$M$473-H4694))/2)^2+SIN((RADIANS($N$3:$N$473-I4694))/2)^2*COS(RADIANS($M$3:$M$473))*COS(RADIANS(H4694))),$L$3:$L$473)</f>
        <v>n254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t="str" cm="1">
        <f t="array" ref="J4695">LOOKUP(1,1/FREQUENCY(0,SIN((RADIANS($M$3:$M$473-H4695))/2)^2+SIN((RADIANS($N$3:$N$473-I4695))/2)^2*COS(RADIANS($M$3:$M$473))*COS(RADIANS(H4695))),$L$3:$L$473)</f>
        <v>n254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t="str" cm="1">
        <f t="array" ref="J4696">LOOKUP(1,1/FREQUENCY(0,SIN((RADIANS($M$3:$M$473-H4696))/2)^2+SIN((RADIANS($N$3:$N$473-I4696))/2)^2*COS(RADIANS($M$3:$M$473))*COS(RADIANS(H4696))),$L$3:$L$473)</f>
        <v>n254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t="str" cm="1">
        <f t="array" ref="J4697">LOOKUP(1,1/FREQUENCY(0,SIN((RADIANS($M$3:$M$473-H4697))/2)^2+SIN((RADIANS($N$3:$N$473-I4697))/2)^2*COS(RADIANS($M$3:$M$473))*COS(RADIANS(H4697))),$L$3:$L$473)</f>
        <v>n254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t="str" cm="1">
        <f t="array" ref="J4698">LOOKUP(1,1/FREQUENCY(0,SIN((RADIANS($M$3:$M$473-H4698))/2)^2+SIN((RADIANS($N$3:$N$473-I4698))/2)^2*COS(RADIANS($M$3:$M$473))*COS(RADIANS(H4698))),$L$3:$L$473)</f>
        <v>n254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t="str" cm="1">
        <f t="array" ref="J4699">LOOKUP(1,1/FREQUENCY(0,SIN((RADIANS($M$3:$M$473-H4699))/2)^2+SIN((RADIANS($N$3:$N$473-I4699))/2)^2*COS(RADIANS($M$3:$M$473))*COS(RADIANS(H4699))),$L$3:$L$473)</f>
        <v>n257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t="str" cm="1">
        <f t="array" ref="J4700">LOOKUP(1,1/FREQUENCY(0,SIN((RADIANS($M$3:$M$473-H4700))/2)^2+SIN((RADIANS($N$3:$N$473-I4700))/2)^2*COS(RADIANS($M$3:$M$473))*COS(RADIANS(H4700))),$L$3:$L$473)</f>
        <v>n225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t="str" cm="1">
        <f t="array" ref="J4701">LOOKUP(1,1/FREQUENCY(0,SIN((RADIANS($M$3:$M$473-H4701))/2)^2+SIN((RADIANS($N$3:$N$473-I4701))/2)^2*COS(RADIANS($M$3:$M$473))*COS(RADIANS(H4701))),$L$3:$L$473)</f>
        <v>n225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t="str" cm="1">
        <f t="array" ref="J4702">LOOKUP(1,1/FREQUENCY(0,SIN((RADIANS($M$3:$M$473-H4702))/2)^2+SIN((RADIANS($N$3:$N$473-I4702))/2)^2*COS(RADIANS($M$3:$M$473))*COS(RADIANS(H4702))),$L$3:$L$473)</f>
        <v>n225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t="str" cm="1">
        <f t="array" ref="J4703">LOOKUP(1,1/FREQUENCY(0,SIN((RADIANS($M$3:$M$473-H4703))/2)^2+SIN((RADIANS($N$3:$N$473-I4703))/2)^2*COS(RADIANS($M$3:$M$473))*COS(RADIANS(H4703))),$L$3:$L$473)</f>
        <v>n225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t="str" cm="1">
        <f t="array" ref="J4704">LOOKUP(1,1/FREQUENCY(0,SIN((RADIANS($M$3:$M$473-H4704))/2)^2+SIN((RADIANS($N$3:$N$473-I4704))/2)^2*COS(RADIANS($M$3:$M$473))*COS(RADIANS(H4704))),$L$3:$L$473)</f>
        <v>n225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t="str" cm="1">
        <f t="array" ref="J4705">LOOKUP(1,1/FREQUENCY(0,SIN((RADIANS($M$3:$M$473-H4705))/2)^2+SIN((RADIANS($N$3:$N$473-I4705))/2)^2*COS(RADIANS($M$3:$M$473))*COS(RADIANS(H4705))),$L$3:$L$473)</f>
        <v>n225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t="str" cm="1">
        <f t="array" ref="J4706">LOOKUP(1,1/FREQUENCY(0,SIN((RADIANS($M$3:$M$473-H4706))/2)^2+SIN((RADIANS($N$3:$N$473-I4706))/2)^2*COS(RADIANS($M$3:$M$473))*COS(RADIANS(H4706))),$L$3:$L$473)</f>
        <v>n225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t="str" cm="1">
        <f t="array" ref="J4707">LOOKUP(1,1/FREQUENCY(0,SIN((RADIANS($M$3:$M$473-H4707))/2)^2+SIN((RADIANS($N$3:$N$473-I4707))/2)^2*COS(RADIANS($M$3:$M$473))*COS(RADIANS(H4707))),$L$3:$L$473)</f>
        <v>n225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t="str" cm="1">
        <f t="array" ref="J4708">LOOKUP(1,1/FREQUENCY(0,SIN((RADIANS($M$3:$M$473-H4708))/2)^2+SIN((RADIANS($N$3:$N$473-I4708))/2)^2*COS(RADIANS($M$3:$M$473))*COS(RADIANS(H4708))),$L$3:$L$473)</f>
        <v>n225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t="str" cm="1">
        <f t="array" ref="J4709">LOOKUP(1,1/FREQUENCY(0,SIN((RADIANS($M$3:$M$473-H4709))/2)^2+SIN((RADIANS($N$3:$N$473-I4709))/2)^2*COS(RADIANS($M$3:$M$473))*COS(RADIANS(H4709))),$L$3:$L$473)</f>
        <v>n225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t="str" cm="1">
        <f t="array" ref="J4710">LOOKUP(1,1/FREQUENCY(0,SIN((RADIANS($M$3:$M$473-H4710))/2)^2+SIN((RADIANS($N$3:$N$473-I4710))/2)^2*COS(RADIANS($M$3:$M$473))*COS(RADIANS(H4710))),$L$3:$L$473)</f>
        <v>n225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t="str" cm="1">
        <f t="array" ref="J4711">LOOKUP(1,1/FREQUENCY(0,SIN((RADIANS($M$3:$M$473-H4711))/2)^2+SIN((RADIANS($N$3:$N$473-I4711))/2)^2*COS(RADIANS($M$3:$M$473))*COS(RADIANS(H4711))),$L$3:$L$473)</f>
        <v>n225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t="str" cm="1">
        <f t="array" ref="J4712">LOOKUP(1,1/FREQUENCY(0,SIN((RADIANS($M$3:$M$473-H4712))/2)^2+SIN((RADIANS($N$3:$N$473-I4712))/2)^2*COS(RADIANS($M$3:$M$473))*COS(RADIANS(H4712))),$L$3:$L$473)</f>
        <v>n225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t="str" cm="1">
        <f t="array" ref="J4713">LOOKUP(1,1/FREQUENCY(0,SIN((RADIANS($M$3:$M$473-H4713))/2)^2+SIN((RADIANS($N$3:$N$473-I4713))/2)^2*COS(RADIANS($M$3:$M$473))*COS(RADIANS(H4713))),$L$3:$L$473)</f>
        <v>n254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t="str" cm="1">
        <f t="array" ref="J4714">LOOKUP(1,1/FREQUENCY(0,SIN((RADIANS($M$3:$M$473-H4714))/2)^2+SIN((RADIANS($N$3:$N$473-I4714))/2)^2*COS(RADIANS($M$3:$M$473))*COS(RADIANS(H4714))),$L$3:$L$473)</f>
        <v>n254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t="str" cm="1">
        <f t="array" ref="J4715">LOOKUP(1,1/FREQUENCY(0,SIN((RADIANS($M$3:$M$473-H4715))/2)^2+SIN((RADIANS($N$3:$N$473-I4715))/2)^2*COS(RADIANS($M$3:$M$473))*COS(RADIANS(H4715))),$L$3:$L$473)</f>
        <v>n225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t="str" cm="1">
        <f t="array" ref="J4716">LOOKUP(1,1/FREQUENCY(0,SIN((RADIANS($M$3:$M$473-H4716))/2)^2+SIN((RADIANS($N$3:$N$473-I4716))/2)^2*COS(RADIANS($M$3:$M$473))*COS(RADIANS(H4716))),$L$3:$L$473)</f>
        <v>n254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t="str" cm="1">
        <f t="array" ref="J4717">LOOKUP(1,1/FREQUENCY(0,SIN((RADIANS($M$3:$M$473-H4717))/2)^2+SIN((RADIANS($N$3:$N$473-I4717))/2)^2*COS(RADIANS($M$3:$M$473))*COS(RADIANS(H4717))),$L$3:$L$473)</f>
        <v>n225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t="str" cm="1">
        <f t="array" ref="J4718">LOOKUP(1,1/FREQUENCY(0,SIN((RADIANS($M$3:$M$473-H4718))/2)^2+SIN((RADIANS($N$3:$N$473-I4718))/2)^2*COS(RADIANS($M$3:$M$473))*COS(RADIANS(H4718))),$L$3:$L$473)</f>
        <v>n254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t="str" cm="1">
        <f t="array" ref="J4719">LOOKUP(1,1/FREQUENCY(0,SIN((RADIANS($M$3:$M$473-H4719))/2)^2+SIN((RADIANS($N$3:$N$473-I4719))/2)^2*COS(RADIANS($M$3:$M$473))*COS(RADIANS(H4719))),$L$3:$L$473)</f>
        <v>n254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t="str" cm="1">
        <f t="array" ref="J4720">LOOKUP(1,1/FREQUENCY(0,SIN((RADIANS($M$3:$M$473-H4720))/2)^2+SIN((RADIANS($N$3:$N$473-I4720))/2)^2*COS(RADIANS($M$3:$M$473))*COS(RADIANS(H4720))),$L$3:$L$473)</f>
        <v>n225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t="str" cm="1">
        <f t="array" ref="J4721">LOOKUP(1,1/FREQUENCY(0,SIN((RADIANS($M$3:$M$473-H4721))/2)^2+SIN((RADIANS($N$3:$N$473-I4721))/2)^2*COS(RADIANS($M$3:$M$473))*COS(RADIANS(H4721))),$L$3:$L$473)</f>
        <v>n254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t="str" cm="1">
        <f t="array" ref="J4722">LOOKUP(1,1/FREQUENCY(0,SIN((RADIANS($M$3:$M$473-H4722))/2)^2+SIN((RADIANS($N$3:$N$473-I4722))/2)^2*COS(RADIANS($M$3:$M$473))*COS(RADIANS(H4722))),$L$3:$L$473)</f>
        <v>n225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t="str" cm="1">
        <f t="array" ref="J4723">LOOKUP(1,1/FREQUENCY(0,SIN((RADIANS($M$3:$M$473-H4723))/2)^2+SIN((RADIANS($N$3:$N$473-I4723))/2)^2*COS(RADIANS($M$3:$M$473))*COS(RADIANS(H4723))),$L$3:$L$473)</f>
        <v>n225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t="str" cm="1">
        <f t="array" ref="J4724">LOOKUP(1,1/FREQUENCY(0,SIN((RADIANS($M$3:$M$473-H4724))/2)^2+SIN((RADIANS($N$3:$N$473-I4724))/2)^2*COS(RADIANS($M$3:$M$473))*COS(RADIANS(H4724))),$L$3:$L$473)</f>
        <v>n254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t="str" cm="1">
        <f t="array" ref="J4725">LOOKUP(1,1/FREQUENCY(0,SIN((RADIANS($M$3:$M$473-H4725))/2)^2+SIN((RADIANS($N$3:$N$473-I4725))/2)^2*COS(RADIANS($M$3:$M$473))*COS(RADIANS(H4725))),$L$3:$L$473)</f>
        <v>n254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t="str" cm="1">
        <f t="array" ref="J4726">LOOKUP(1,1/FREQUENCY(0,SIN((RADIANS($M$3:$M$473-H4726))/2)^2+SIN((RADIANS($N$3:$N$473-I4726))/2)^2*COS(RADIANS($M$3:$M$473))*COS(RADIANS(H4726))),$L$3:$L$473)</f>
        <v>n254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t="str" cm="1">
        <f t="array" ref="J4727">LOOKUP(1,1/FREQUENCY(0,SIN((RADIANS($M$3:$M$473-H4727))/2)^2+SIN((RADIANS($N$3:$N$473-I4727))/2)^2*COS(RADIANS($M$3:$M$473))*COS(RADIANS(H4727))),$L$3:$L$473)</f>
        <v>n254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t="str" cm="1">
        <f t="array" ref="J4728">LOOKUP(1,1/FREQUENCY(0,SIN((RADIANS($M$3:$M$473-H4728))/2)^2+SIN((RADIANS($N$3:$N$473-I4728))/2)^2*COS(RADIANS($M$3:$M$473))*COS(RADIANS(H4728))),$L$3:$L$473)</f>
        <v>n254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t="str" cm="1">
        <f t="array" ref="J4729">LOOKUP(1,1/FREQUENCY(0,SIN((RADIANS($M$3:$M$473-H4729))/2)^2+SIN((RADIANS($N$3:$N$473-I4729))/2)^2*COS(RADIANS($M$3:$M$473))*COS(RADIANS(H4729))),$L$3:$L$473)</f>
        <v>n254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t="str" cm="1">
        <f t="array" ref="J4730">LOOKUP(1,1/FREQUENCY(0,SIN((RADIANS($M$3:$M$473-H4730))/2)^2+SIN((RADIANS($N$3:$N$473-I4730))/2)^2*COS(RADIANS($M$3:$M$473))*COS(RADIANS(H4730))),$L$3:$L$473)</f>
        <v>n254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t="str" cm="1">
        <f t="array" ref="J4731">LOOKUP(1,1/FREQUENCY(0,SIN((RADIANS($M$3:$M$473-H4731))/2)^2+SIN((RADIANS($N$3:$N$473-I4731))/2)^2*COS(RADIANS($M$3:$M$473))*COS(RADIANS(H4731))),$L$3:$L$473)</f>
        <v>n254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t="str" cm="1">
        <f t="array" ref="J4732">LOOKUP(1,1/FREQUENCY(0,SIN((RADIANS($M$3:$M$473-H4732))/2)^2+SIN((RADIANS($N$3:$N$473-I4732))/2)^2*COS(RADIANS($M$3:$M$473))*COS(RADIANS(H4732))),$L$3:$L$473)</f>
        <v>n254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t="str" cm="1">
        <f t="array" ref="J4733">LOOKUP(1,1/FREQUENCY(0,SIN((RADIANS($M$3:$M$473-H4733))/2)^2+SIN((RADIANS($N$3:$N$473-I4733))/2)^2*COS(RADIANS($M$3:$M$473))*COS(RADIANS(H4733))),$L$3:$L$473)</f>
        <v>n254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t="str" cm="1">
        <f t="array" ref="J4734">LOOKUP(1,1/FREQUENCY(0,SIN((RADIANS($M$3:$M$473-H4734))/2)^2+SIN((RADIANS($N$3:$N$473-I4734))/2)^2*COS(RADIANS($M$3:$M$473))*COS(RADIANS(H4734))),$L$3:$L$473)</f>
        <v>n254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t="str" cm="1">
        <f t="array" ref="J4735">LOOKUP(1,1/FREQUENCY(0,SIN((RADIANS($M$3:$M$473-H4735))/2)^2+SIN((RADIANS($N$3:$N$473-I4735))/2)^2*COS(RADIANS($M$3:$M$473))*COS(RADIANS(H4735))),$L$3:$L$473)</f>
        <v>n254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t="str" cm="1">
        <f t="array" ref="J4736">LOOKUP(1,1/FREQUENCY(0,SIN((RADIANS($M$3:$M$473-H4736))/2)^2+SIN((RADIANS($N$3:$N$473-I4736))/2)^2*COS(RADIANS($M$3:$M$473))*COS(RADIANS(H4736))),$L$3:$L$473)</f>
        <v>n254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t="str" cm="1">
        <f t="array" ref="J4737">LOOKUP(1,1/FREQUENCY(0,SIN((RADIANS($M$3:$M$473-H4737))/2)^2+SIN((RADIANS($N$3:$N$473-I4737))/2)^2*COS(RADIANS($M$3:$M$473))*COS(RADIANS(H4737))),$L$3:$L$473)</f>
        <v>n225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t="str" cm="1">
        <f t="array" ref="J4738">LOOKUP(1,1/FREQUENCY(0,SIN((RADIANS($M$3:$M$473-H4738))/2)^2+SIN((RADIANS($N$3:$N$473-I4738))/2)^2*COS(RADIANS($M$3:$M$473))*COS(RADIANS(H4738))),$L$3:$L$473)</f>
        <v>n254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t="str" cm="1">
        <f t="array" ref="J4739">LOOKUP(1,1/FREQUENCY(0,SIN((RADIANS($M$3:$M$473-H4739))/2)^2+SIN((RADIANS($N$3:$N$473-I4739))/2)^2*COS(RADIANS($M$3:$M$473))*COS(RADIANS(H4739))),$L$3:$L$473)</f>
        <v>n254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t="str" cm="1">
        <f t="array" ref="J4740">LOOKUP(1,1/FREQUENCY(0,SIN((RADIANS($M$3:$M$473-H4740))/2)^2+SIN((RADIANS($N$3:$N$473-I4740))/2)^2*COS(RADIANS($M$3:$M$473))*COS(RADIANS(H4740))),$L$3:$L$473)</f>
        <v>n225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t="str" cm="1">
        <f t="array" ref="J4741">LOOKUP(1,1/FREQUENCY(0,SIN((RADIANS($M$3:$M$473-H4741))/2)^2+SIN((RADIANS($N$3:$N$473-I4741))/2)^2*COS(RADIANS($M$3:$M$473))*COS(RADIANS(H4741))),$L$3:$L$473)</f>
        <v>n254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t="str" cm="1">
        <f t="array" ref="J4742">LOOKUP(1,1/FREQUENCY(0,SIN((RADIANS($M$3:$M$473-H4742))/2)^2+SIN((RADIANS($N$3:$N$473-I4742))/2)^2*COS(RADIANS($M$3:$M$473))*COS(RADIANS(H4742))),$L$3:$L$473)</f>
        <v>n254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t="str" cm="1">
        <f t="array" ref="J4743">LOOKUP(1,1/FREQUENCY(0,SIN((RADIANS($M$3:$M$473-H4743))/2)^2+SIN((RADIANS($N$3:$N$473-I4743))/2)^2*COS(RADIANS($M$3:$M$473))*COS(RADIANS(H4743))),$L$3:$L$473)</f>
        <v>n254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t="str" cm="1">
        <f t="array" ref="J4744">LOOKUP(1,1/FREQUENCY(0,SIN((RADIANS($M$3:$M$473-H4744))/2)^2+SIN((RADIANS($N$3:$N$473-I4744))/2)^2*COS(RADIANS($M$3:$M$473))*COS(RADIANS(H4744))),$L$3:$L$473)</f>
        <v>n254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t="str" cm="1">
        <f t="array" ref="J4745">LOOKUP(1,1/FREQUENCY(0,SIN((RADIANS($M$3:$M$473-H4745))/2)^2+SIN((RADIANS($N$3:$N$473-I4745))/2)^2*COS(RADIANS($M$3:$M$473))*COS(RADIANS(H4745))),$L$3:$L$473)</f>
        <v>n225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t="str" cm="1">
        <f t="array" ref="J4746">LOOKUP(1,1/FREQUENCY(0,SIN((RADIANS($M$3:$M$473-H4746))/2)^2+SIN((RADIANS($N$3:$N$473-I4746))/2)^2*COS(RADIANS($M$3:$M$473))*COS(RADIANS(H4746))),$L$3:$L$473)</f>
        <v>n225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t="str" cm="1">
        <f t="array" ref="J4747">LOOKUP(1,1/FREQUENCY(0,SIN((RADIANS($M$3:$M$473-H4747))/2)^2+SIN((RADIANS($N$3:$N$473-I4747))/2)^2*COS(RADIANS($M$3:$M$473))*COS(RADIANS(H4747))),$L$3:$L$473)</f>
        <v>n225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t="str" cm="1">
        <f t="array" ref="J4748">LOOKUP(1,1/FREQUENCY(0,SIN((RADIANS($M$3:$M$473-H4748))/2)^2+SIN((RADIANS($N$3:$N$473-I4748))/2)^2*COS(RADIANS($M$3:$M$473))*COS(RADIANS(H4748))),$L$3:$L$473)</f>
        <v>n225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t="str" cm="1">
        <f t="array" ref="J4749">LOOKUP(1,1/FREQUENCY(0,SIN((RADIANS($M$3:$M$473-H4749))/2)^2+SIN((RADIANS($N$3:$N$473-I4749))/2)^2*COS(RADIANS($M$3:$M$473))*COS(RADIANS(H4749))),$L$3:$L$473)</f>
        <v>n54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t="str" cm="1">
        <f t="array" ref="J4750">LOOKUP(1,1/FREQUENCY(0,SIN((RADIANS($M$3:$M$473-H4750))/2)^2+SIN((RADIANS($N$3:$N$473-I4750))/2)^2*COS(RADIANS($M$3:$M$473))*COS(RADIANS(H4750))),$L$3:$L$473)</f>
        <v>n223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t="str" cm="1">
        <f t="array" ref="J4751">LOOKUP(1,1/FREQUENCY(0,SIN((RADIANS($M$3:$M$473-H4751))/2)^2+SIN((RADIANS($N$3:$N$473-I4751))/2)^2*COS(RADIANS($M$3:$M$473))*COS(RADIANS(H4751))),$L$3:$L$473)</f>
        <v>n223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t="str" cm="1">
        <f t="array" ref="J4752">LOOKUP(1,1/FREQUENCY(0,SIN((RADIANS($M$3:$M$473-H4752))/2)^2+SIN((RADIANS($N$3:$N$473-I4752))/2)^2*COS(RADIANS($M$3:$M$473))*COS(RADIANS(H4752))),$L$3:$L$473)</f>
        <v>n223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t="str" cm="1">
        <f t="array" ref="J4753">LOOKUP(1,1/FREQUENCY(0,SIN((RADIANS($M$3:$M$473-H4753))/2)^2+SIN((RADIANS($N$3:$N$473-I4753))/2)^2*COS(RADIANS($M$3:$M$473))*COS(RADIANS(H4753))),$L$3:$L$473)</f>
        <v>n223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t="str" cm="1">
        <f t="array" ref="J4754">LOOKUP(1,1/FREQUENCY(0,SIN((RADIANS($M$3:$M$473-H4754))/2)^2+SIN((RADIANS($N$3:$N$473-I4754))/2)^2*COS(RADIANS($M$3:$M$473))*COS(RADIANS(H4754))),$L$3:$L$473)</f>
        <v>n54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t="str" cm="1">
        <f t="array" ref="J4755">LOOKUP(1,1/FREQUENCY(0,SIN((RADIANS($M$3:$M$473-H4755))/2)^2+SIN((RADIANS($N$3:$N$473-I4755))/2)^2*COS(RADIANS($M$3:$M$473))*COS(RADIANS(H4755))),$L$3:$L$473)</f>
        <v>n223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t="str" cm="1">
        <f t="array" ref="J4756">LOOKUP(1,1/FREQUENCY(0,SIN((RADIANS($M$3:$M$473-H4756))/2)^2+SIN((RADIANS($N$3:$N$473-I4756))/2)^2*COS(RADIANS($M$3:$M$473))*COS(RADIANS(H4756))),$L$3:$L$473)</f>
        <v>n223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t="str" cm="1">
        <f t="array" ref="J4757">LOOKUP(1,1/FREQUENCY(0,SIN((RADIANS($M$3:$M$473-H4757))/2)^2+SIN((RADIANS($N$3:$N$473-I4757))/2)^2*COS(RADIANS($M$3:$M$473))*COS(RADIANS(H4757))),$L$3:$L$473)</f>
        <v>n223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t="str" cm="1">
        <f t="array" ref="J4758">LOOKUP(1,1/FREQUENCY(0,SIN((RADIANS($M$3:$M$473-H4758))/2)^2+SIN((RADIANS($N$3:$N$473-I4758))/2)^2*COS(RADIANS($M$3:$M$473))*COS(RADIANS(H4758))),$L$3:$L$473)</f>
        <v>n223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t="str" cm="1">
        <f t="array" ref="J4759">LOOKUP(1,1/FREQUENCY(0,SIN((RADIANS($M$3:$M$473-H4759))/2)^2+SIN((RADIANS($N$3:$N$473-I4759))/2)^2*COS(RADIANS($M$3:$M$473))*COS(RADIANS(H4759))),$L$3:$L$473)</f>
        <v>n223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t="str" cm="1">
        <f t="array" ref="J4760">LOOKUP(1,1/FREQUENCY(0,SIN((RADIANS($M$3:$M$473-H4760))/2)^2+SIN((RADIANS($N$3:$N$473-I4760))/2)^2*COS(RADIANS($M$3:$M$473))*COS(RADIANS(H4760))),$L$3:$L$473)</f>
        <v>n223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t="str" cm="1">
        <f t="array" ref="J4761">LOOKUP(1,1/FREQUENCY(0,SIN((RADIANS($M$3:$M$473-H4761))/2)^2+SIN((RADIANS($N$3:$N$473-I4761))/2)^2*COS(RADIANS($M$3:$M$473))*COS(RADIANS(H4761))),$L$3:$L$473)</f>
        <v>n223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t="str" cm="1">
        <f t="array" ref="J4762">LOOKUP(1,1/FREQUENCY(0,SIN((RADIANS($M$3:$M$473-H4762))/2)^2+SIN((RADIANS($N$3:$N$473-I4762))/2)^2*COS(RADIANS($M$3:$M$473))*COS(RADIANS(H4762))),$L$3:$L$473)</f>
        <v>n223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t="str" cm="1">
        <f t="array" ref="J4763">LOOKUP(1,1/FREQUENCY(0,SIN((RADIANS($M$3:$M$473-H4763))/2)^2+SIN((RADIANS($N$3:$N$473-I4763))/2)^2*COS(RADIANS($M$3:$M$473))*COS(RADIANS(H4763))),$L$3:$L$473)</f>
        <v>n223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t="str" cm="1">
        <f t="array" ref="J4764">LOOKUP(1,1/FREQUENCY(0,SIN((RADIANS($M$3:$M$473-H4764))/2)^2+SIN((RADIANS($N$3:$N$473-I4764))/2)^2*COS(RADIANS($M$3:$M$473))*COS(RADIANS(H4764))),$L$3:$L$473)</f>
        <v>n223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t="str" cm="1">
        <f t="array" ref="J4765">LOOKUP(1,1/FREQUENCY(0,SIN((RADIANS($M$3:$M$473-H4765))/2)^2+SIN((RADIANS($N$3:$N$473-I4765))/2)^2*COS(RADIANS($M$3:$M$473))*COS(RADIANS(H4765))),$L$3:$L$473)</f>
        <v>n223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t="str" cm="1">
        <f t="array" ref="J4766">LOOKUP(1,1/FREQUENCY(0,SIN((RADIANS($M$3:$M$473-H4766))/2)^2+SIN((RADIANS($N$3:$N$473-I4766))/2)^2*COS(RADIANS($M$3:$M$473))*COS(RADIANS(H4766))),$L$3:$L$473)</f>
        <v>n223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t="str" cm="1">
        <f t="array" ref="J4767">LOOKUP(1,1/FREQUENCY(0,SIN((RADIANS($M$3:$M$473-H4767))/2)^2+SIN((RADIANS($N$3:$N$473-I4767))/2)^2*COS(RADIANS($M$3:$M$473))*COS(RADIANS(H4767))),$L$3:$L$473)</f>
        <v>n223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t="str" cm="1">
        <f t="array" ref="J4768">LOOKUP(1,1/FREQUENCY(0,SIN((RADIANS($M$3:$M$473-H4768))/2)^2+SIN((RADIANS($N$3:$N$473-I4768))/2)^2*COS(RADIANS($M$3:$M$473))*COS(RADIANS(H4768))),$L$3:$L$473)</f>
        <v>n223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t="str" cm="1">
        <f t="array" ref="J4769">LOOKUP(1,1/FREQUENCY(0,SIN((RADIANS($M$3:$M$473-H4769))/2)^2+SIN((RADIANS($N$3:$N$473-I4769))/2)^2*COS(RADIANS($M$3:$M$473))*COS(RADIANS(H4769))),$L$3:$L$473)</f>
        <v>n223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t="str" cm="1">
        <f t="array" ref="J4770">LOOKUP(1,1/FREQUENCY(0,SIN((RADIANS($M$3:$M$473-H4770))/2)^2+SIN((RADIANS($N$3:$N$473-I4770))/2)^2*COS(RADIANS($M$3:$M$473))*COS(RADIANS(H4770))),$L$3:$L$473)</f>
        <v>n224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t="str" cm="1">
        <f t="array" ref="J4771">LOOKUP(1,1/FREQUENCY(0,SIN((RADIANS($M$3:$M$473-H4771))/2)^2+SIN((RADIANS($N$3:$N$473-I4771))/2)^2*COS(RADIANS($M$3:$M$473))*COS(RADIANS(H4771))),$L$3:$L$473)</f>
        <v>n54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t="str" cm="1">
        <f t="array" ref="J4772">LOOKUP(1,1/FREQUENCY(0,SIN((RADIANS($M$3:$M$473-H4772))/2)^2+SIN((RADIANS($N$3:$N$473-I4772))/2)^2*COS(RADIANS($M$3:$M$473))*COS(RADIANS(H4772))),$L$3:$L$473)</f>
        <v>n54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t="str" cm="1">
        <f t="array" ref="J4773">LOOKUP(1,1/FREQUENCY(0,SIN((RADIANS($M$3:$M$473-H4773))/2)^2+SIN((RADIANS($N$3:$N$473-I4773))/2)^2*COS(RADIANS($M$3:$M$473))*COS(RADIANS(H4773))),$L$3:$L$473)</f>
        <v>n54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t="str" cm="1">
        <f t="array" ref="J4774">LOOKUP(1,1/FREQUENCY(0,SIN((RADIANS($M$3:$M$473-H4774))/2)^2+SIN((RADIANS($N$3:$N$473-I4774))/2)^2*COS(RADIANS($M$3:$M$473))*COS(RADIANS(H4774))),$L$3:$L$473)</f>
        <v>n54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t="str" cm="1">
        <f t="array" ref="J4775">LOOKUP(1,1/FREQUENCY(0,SIN((RADIANS($M$3:$M$473-H4775))/2)^2+SIN((RADIANS($N$3:$N$473-I4775))/2)^2*COS(RADIANS($M$3:$M$473))*COS(RADIANS(H4775))),$L$3:$L$473)</f>
        <v>n54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t="str" cm="1">
        <f t="array" ref="J4776">LOOKUP(1,1/FREQUENCY(0,SIN((RADIANS($M$3:$M$473-H4776))/2)^2+SIN((RADIANS($N$3:$N$473-I4776))/2)^2*COS(RADIANS($M$3:$M$473))*COS(RADIANS(H4776))),$L$3:$L$473)</f>
        <v>n54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t="str" cm="1">
        <f t="array" ref="J4777">LOOKUP(1,1/FREQUENCY(0,SIN((RADIANS($M$3:$M$473-H4777))/2)^2+SIN((RADIANS($N$3:$N$473-I4777))/2)^2*COS(RADIANS($M$3:$M$473))*COS(RADIANS(H4777))),$L$3:$L$473)</f>
        <v>n223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t="str" cm="1">
        <f t="array" ref="J4778">LOOKUP(1,1/FREQUENCY(0,SIN((RADIANS($M$3:$M$473-H4778))/2)^2+SIN((RADIANS($N$3:$N$473-I4778))/2)^2*COS(RADIANS($M$3:$M$473))*COS(RADIANS(H4778))),$L$3:$L$473)</f>
        <v>n424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t="str" cm="1">
        <f t="array" ref="J4779">LOOKUP(1,1/FREQUENCY(0,SIN((RADIANS($M$3:$M$473-H4779))/2)^2+SIN((RADIANS($N$3:$N$473-I4779))/2)^2*COS(RADIANS($M$3:$M$473))*COS(RADIANS(H4779))),$L$3:$L$473)</f>
        <v>n223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t="str" cm="1">
        <f t="array" ref="J4780">LOOKUP(1,1/FREQUENCY(0,SIN((RADIANS($M$3:$M$473-H4780))/2)^2+SIN((RADIANS($N$3:$N$473-I4780))/2)^2*COS(RADIANS($M$3:$M$473))*COS(RADIANS(H4780))),$L$3:$L$473)</f>
        <v>n211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t="str" cm="1">
        <f t="array" ref="J4781">LOOKUP(1,1/FREQUENCY(0,SIN((RADIANS($M$3:$M$473-H4781))/2)^2+SIN((RADIANS($N$3:$N$473-I4781))/2)^2*COS(RADIANS($M$3:$M$473))*COS(RADIANS(H4781))),$L$3:$L$473)</f>
        <v>n225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t="str" cm="1">
        <f t="array" ref="J4782">LOOKUP(1,1/FREQUENCY(0,SIN((RADIANS($M$3:$M$473-H4782))/2)^2+SIN((RADIANS($N$3:$N$473-I4782))/2)^2*COS(RADIANS($M$3:$M$473))*COS(RADIANS(H4782))),$L$3:$L$473)</f>
        <v>n211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t="str" cm="1">
        <f t="array" ref="J4783">LOOKUP(1,1/FREQUENCY(0,SIN((RADIANS($M$3:$M$473-H4783))/2)^2+SIN((RADIANS($N$3:$N$473-I4783))/2)^2*COS(RADIANS($M$3:$M$473))*COS(RADIANS(H4783))),$L$3:$L$473)</f>
        <v>n225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t="str" cm="1">
        <f t="array" ref="J4784">LOOKUP(1,1/FREQUENCY(0,SIN((RADIANS($M$3:$M$473-H4784))/2)^2+SIN((RADIANS($N$3:$N$473-I4784))/2)^2*COS(RADIANS($M$3:$M$473))*COS(RADIANS(H4784))),$L$3:$L$473)</f>
        <v>n211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t="str" cm="1">
        <f t="array" ref="J4785">LOOKUP(1,1/FREQUENCY(0,SIN((RADIANS($M$3:$M$473-H4785))/2)^2+SIN((RADIANS($N$3:$N$473-I4785))/2)^2*COS(RADIANS($M$3:$M$473))*COS(RADIANS(H4785))),$L$3:$L$473)</f>
        <v>n225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t="str" cm="1">
        <f t="array" ref="J4786">LOOKUP(1,1/FREQUENCY(0,SIN((RADIANS($M$3:$M$473-H4786))/2)^2+SIN((RADIANS($N$3:$N$473-I4786))/2)^2*COS(RADIANS($M$3:$M$473))*COS(RADIANS(H4786))),$L$3:$L$473)</f>
        <v>n225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t="str" cm="1">
        <f t="array" ref="J4787">LOOKUP(1,1/FREQUENCY(0,SIN((RADIANS($M$3:$M$473-H4787))/2)^2+SIN((RADIANS($N$3:$N$473-I4787))/2)^2*COS(RADIANS($M$3:$M$473))*COS(RADIANS(H4787))),$L$3:$L$473)</f>
        <v>n225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t="str" cm="1">
        <f t="array" ref="J4788">LOOKUP(1,1/FREQUENCY(0,SIN((RADIANS($M$3:$M$473-H4788))/2)^2+SIN((RADIANS($N$3:$N$473-I4788))/2)^2*COS(RADIANS($M$3:$M$473))*COS(RADIANS(H4788))),$L$3:$L$473)</f>
        <v>n225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t="str" cm="1">
        <f t="array" ref="J4789">LOOKUP(1,1/FREQUENCY(0,SIN((RADIANS($M$3:$M$473-H4789))/2)^2+SIN((RADIANS($N$3:$N$473-I4789))/2)^2*COS(RADIANS($M$3:$M$473))*COS(RADIANS(H4789))),$L$3:$L$473)</f>
        <v>n225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t="str" cm="1">
        <f t="array" ref="J4790">LOOKUP(1,1/FREQUENCY(0,SIN((RADIANS($M$3:$M$473-H4790))/2)^2+SIN((RADIANS($N$3:$N$473-I4790))/2)^2*COS(RADIANS($M$3:$M$473))*COS(RADIANS(H4790))),$L$3:$L$473)</f>
        <v>n225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t="str" cm="1">
        <f t="array" ref="J4791">LOOKUP(1,1/FREQUENCY(0,SIN((RADIANS($M$3:$M$473-H4791))/2)^2+SIN((RADIANS($N$3:$N$473-I4791))/2)^2*COS(RADIANS($M$3:$M$473))*COS(RADIANS(H4791))),$L$3:$L$473)</f>
        <v>n225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t="str" cm="1">
        <f t="array" ref="J4792">LOOKUP(1,1/FREQUENCY(0,SIN((RADIANS($M$3:$M$473-H4792))/2)^2+SIN((RADIANS($N$3:$N$473-I4792))/2)^2*COS(RADIANS($M$3:$M$473))*COS(RADIANS(H4792))),$L$3:$L$473)</f>
        <v>n225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t="str" cm="1">
        <f t="array" ref="J4793">LOOKUP(1,1/FREQUENCY(0,SIN((RADIANS($M$3:$M$473-H4793))/2)^2+SIN((RADIANS($N$3:$N$473-I4793))/2)^2*COS(RADIANS($M$3:$M$473))*COS(RADIANS(H4793))),$L$3:$L$473)</f>
        <v>n211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t="str" cm="1">
        <f t="array" ref="J4794">LOOKUP(1,1/FREQUENCY(0,SIN((RADIANS($M$3:$M$473-H4794))/2)^2+SIN((RADIANS($N$3:$N$473-I4794))/2)^2*COS(RADIANS($M$3:$M$473))*COS(RADIANS(H4794))),$L$3:$L$473)</f>
        <v>n225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t="str" cm="1">
        <f t="array" ref="J4795">LOOKUP(1,1/FREQUENCY(0,SIN((RADIANS($M$3:$M$473-H4795))/2)^2+SIN((RADIANS($N$3:$N$473-I4795))/2)^2*COS(RADIANS($M$3:$M$473))*COS(RADIANS(H4795))),$L$3:$L$473)</f>
        <v>n211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t="str" cm="1">
        <f t="array" ref="J4796">LOOKUP(1,1/FREQUENCY(0,SIN((RADIANS($M$3:$M$473-H4796))/2)^2+SIN((RADIANS($N$3:$N$473-I4796))/2)^2*COS(RADIANS($M$3:$M$473))*COS(RADIANS(H4796))),$L$3:$L$473)</f>
        <v>n225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t="str" cm="1">
        <f t="array" ref="J4797">LOOKUP(1,1/FREQUENCY(0,SIN((RADIANS($M$3:$M$473-H4797))/2)^2+SIN((RADIANS($N$3:$N$473-I4797))/2)^2*COS(RADIANS($M$3:$M$473))*COS(RADIANS(H4797))),$L$3:$L$473)</f>
        <v>n225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t="str" cm="1">
        <f t="array" ref="J4798">LOOKUP(1,1/FREQUENCY(0,SIN((RADIANS($M$3:$M$473-H4798))/2)^2+SIN((RADIANS($N$3:$N$473-I4798))/2)^2*COS(RADIANS($M$3:$M$473))*COS(RADIANS(H4798))),$L$3:$L$473)</f>
        <v>n225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t="str" cm="1">
        <f t="array" ref="J4799">LOOKUP(1,1/FREQUENCY(0,SIN((RADIANS($M$3:$M$473-H4799))/2)^2+SIN((RADIANS($N$3:$N$473-I4799))/2)^2*COS(RADIANS($M$3:$M$473))*COS(RADIANS(H4799))),$L$3:$L$473)</f>
        <v>n225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t="str" cm="1">
        <f t="array" ref="J4800">LOOKUP(1,1/FREQUENCY(0,SIN((RADIANS($M$3:$M$473-H4800))/2)^2+SIN((RADIANS($N$3:$N$473-I4800))/2)^2*COS(RADIANS($M$3:$M$473))*COS(RADIANS(H4800))),$L$3:$L$473)</f>
        <v>n225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t="str" cm="1">
        <f t="array" ref="J4801">LOOKUP(1,1/FREQUENCY(0,SIN((RADIANS($M$3:$M$473-H4801))/2)^2+SIN((RADIANS($N$3:$N$473-I4801))/2)^2*COS(RADIANS($M$3:$M$473))*COS(RADIANS(H4801))),$L$3:$L$473)</f>
        <v>n225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t="str" cm="1">
        <f t="array" ref="J4802">LOOKUP(1,1/FREQUENCY(0,SIN((RADIANS($M$3:$M$473-H4802))/2)^2+SIN((RADIANS($N$3:$N$473-I4802))/2)^2*COS(RADIANS($M$3:$M$473))*COS(RADIANS(H4802))),$L$3:$L$473)</f>
        <v>n225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t="str" cm="1">
        <f t="array" ref="J4803">LOOKUP(1,1/FREQUENCY(0,SIN((RADIANS($M$3:$M$473-H4803))/2)^2+SIN((RADIANS($N$3:$N$473-I4803))/2)^2*COS(RADIANS($M$3:$M$473))*COS(RADIANS(H4803))),$L$3:$L$473)</f>
        <v>n225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t="str" cm="1">
        <f t="array" ref="J4804">LOOKUP(1,1/FREQUENCY(0,SIN((RADIANS($M$3:$M$473-H4804))/2)^2+SIN((RADIANS($N$3:$N$473-I4804))/2)^2*COS(RADIANS($M$3:$M$473))*COS(RADIANS(H4804))),$L$3:$L$473)</f>
        <v>n225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t="str" cm="1">
        <f t="array" ref="J4805">LOOKUP(1,1/FREQUENCY(0,SIN((RADIANS($M$3:$M$473-H4805))/2)^2+SIN((RADIANS($N$3:$N$473-I4805))/2)^2*COS(RADIANS($M$3:$M$473))*COS(RADIANS(H4805))),$L$3:$L$473)</f>
        <v>n225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t="str" cm="1">
        <f t="array" ref="J4806">LOOKUP(1,1/FREQUENCY(0,SIN((RADIANS($M$3:$M$473-H4806))/2)^2+SIN((RADIANS($N$3:$N$473-I4806))/2)^2*COS(RADIANS($M$3:$M$473))*COS(RADIANS(H4806))),$L$3:$L$473)</f>
        <v>n225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t="str" cm="1">
        <f t="array" ref="J4807">LOOKUP(1,1/FREQUENCY(0,SIN((RADIANS($M$3:$M$473-H4807))/2)^2+SIN((RADIANS($N$3:$N$473-I4807))/2)^2*COS(RADIANS($M$3:$M$473))*COS(RADIANS(H4807))),$L$3:$L$473)</f>
        <v>n225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t="str" cm="1">
        <f t="array" ref="J4808">LOOKUP(1,1/FREQUENCY(0,SIN((RADIANS($M$3:$M$473-H4808))/2)^2+SIN((RADIANS($N$3:$N$473-I4808))/2)^2*COS(RADIANS($M$3:$M$473))*COS(RADIANS(H4808))),$L$3:$L$473)</f>
        <v>n225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t="str" cm="1">
        <f t="array" ref="J4809">LOOKUP(1,1/FREQUENCY(0,SIN((RADIANS($M$3:$M$473-H4809))/2)^2+SIN((RADIANS($N$3:$N$473-I4809))/2)^2*COS(RADIANS($M$3:$M$473))*COS(RADIANS(H4809))),$L$3:$L$473)</f>
        <v>n225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t="str" cm="1">
        <f t="array" ref="J4810">LOOKUP(1,1/FREQUENCY(0,SIN((RADIANS($M$3:$M$473-H4810))/2)^2+SIN((RADIANS($N$3:$N$473-I4810))/2)^2*COS(RADIANS($M$3:$M$473))*COS(RADIANS(H4810))),$L$3:$L$473)</f>
        <v>n225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t="str" cm="1">
        <f t="array" ref="J4811">LOOKUP(1,1/FREQUENCY(0,SIN((RADIANS($M$3:$M$473-H4811))/2)^2+SIN((RADIANS($N$3:$N$473-I4811))/2)^2*COS(RADIANS($M$3:$M$473))*COS(RADIANS(H4811))),$L$3:$L$473)</f>
        <v>n225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t="str" cm="1">
        <f t="array" ref="J4812">LOOKUP(1,1/FREQUENCY(0,SIN((RADIANS($M$3:$M$473-H4812))/2)^2+SIN((RADIANS($N$3:$N$473-I4812))/2)^2*COS(RADIANS($M$3:$M$473))*COS(RADIANS(H4812))),$L$3:$L$473)</f>
        <v>n225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t="str" cm="1">
        <f t="array" ref="J4813">LOOKUP(1,1/FREQUENCY(0,SIN((RADIANS($M$3:$M$473-H4813))/2)^2+SIN((RADIANS($N$3:$N$473-I4813))/2)^2*COS(RADIANS($M$3:$M$473))*COS(RADIANS(H4813))),$L$3:$L$473)</f>
        <v>n225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t="str" cm="1">
        <f t="array" ref="J4814">LOOKUP(1,1/FREQUENCY(0,SIN((RADIANS($M$3:$M$473-H4814))/2)^2+SIN((RADIANS($N$3:$N$473-I4814))/2)^2*COS(RADIANS($M$3:$M$473))*COS(RADIANS(H4814))),$L$3:$L$473)</f>
        <v>n225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t="str" cm="1">
        <f t="array" ref="J4815">LOOKUP(1,1/FREQUENCY(0,SIN((RADIANS($M$3:$M$473-H4815))/2)^2+SIN((RADIANS($N$3:$N$473-I4815))/2)^2*COS(RADIANS($M$3:$M$473))*COS(RADIANS(H4815))),$L$3:$L$473)</f>
        <v>n225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t="str" cm="1">
        <f t="array" ref="J4816">LOOKUP(1,1/FREQUENCY(0,SIN((RADIANS($M$3:$M$473-H4816))/2)^2+SIN((RADIANS($N$3:$N$473-I4816))/2)^2*COS(RADIANS($M$3:$M$473))*COS(RADIANS(H4816))),$L$3:$L$473)</f>
        <v>n225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t="str" cm="1">
        <f t="array" ref="J4817">LOOKUP(1,1/FREQUENCY(0,SIN((RADIANS($M$3:$M$473-H4817))/2)^2+SIN((RADIANS($N$3:$N$473-I4817))/2)^2*COS(RADIANS($M$3:$M$473))*COS(RADIANS(H4817))),$L$3:$L$473)</f>
        <v>n225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t="str" cm="1">
        <f t="array" ref="J4818">LOOKUP(1,1/FREQUENCY(0,SIN((RADIANS($M$3:$M$473-H4818))/2)^2+SIN((RADIANS($N$3:$N$473-I4818))/2)^2*COS(RADIANS($M$3:$M$473))*COS(RADIANS(H4818))),$L$3:$L$473)</f>
        <v>n225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t="str" cm="1">
        <f t="array" ref="J4819">LOOKUP(1,1/FREQUENCY(0,SIN((RADIANS($M$3:$M$473-H4819))/2)^2+SIN((RADIANS($N$3:$N$473-I4819))/2)^2*COS(RADIANS($M$3:$M$473))*COS(RADIANS(H4819))),$L$3:$L$473)</f>
        <v>n225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t="str" cm="1">
        <f t="array" ref="J4820">LOOKUP(1,1/FREQUENCY(0,SIN((RADIANS($M$3:$M$473-H4820))/2)^2+SIN((RADIANS($N$3:$N$473-I4820))/2)^2*COS(RADIANS($M$3:$M$473))*COS(RADIANS(H4820))),$L$3:$L$473)</f>
        <v>n225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t="str" cm="1">
        <f t="array" ref="J4821">LOOKUP(1,1/FREQUENCY(0,SIN((RADIANS($M$3:$M$473-H4821))/2)^2+SIN((RADIANS($N$3:$N$473-I4821))/2)^2*COS(RADIANS($M$3:$M$473))*COS(RADIANS(H4821))),$L$3:$L$473)</f>
        <v>n225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t="str" cm="1">
        <f t="array" ref="J4822">LOOKUP(1,1/FREQUENCY(0,SIN((RADIANS($M$3:$M$473-H4822))/2)^2+SIN((RADIANS($N$3:$N$473-I4822))/2)^2*COS(RADIANS($M$3:$M$473))*COS(RADIANS(H4822))),$L$3:$L$473)</f>
        <v>n225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t="str" cm="1">
        <f t="array" ref="J4823">LOOKUP(1,1/FREQUENCY(0,SIN((RADIANS($M$3:$M$473-H4823))/2)^2+SIN((RADIANS($N$3:$N$473-I4823))/2)^2*COS(RADIANS($M$3:$M$473))*COS(RADIANS(H4823))),$L$3:$L$473)</f>
        <v>n225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t="str" cm="1">
        <f t="array" ref="J4824">LOOKUP(1,1/FREQUENCY(0,SIN((RADIANS($M$3:$M$473-H4824))/2)^2+SIN((RADIANS($N$3:$N$473-I4824))/2)^2*COS(RADIANS($M$3:$M$473))*COS(RADIANS(H4824))),$L$3:$L$473)</f>
        <v>n225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t="str" cm="1">
        <f t="array" ref="J4825">LOOKUP(1,1/FREQUENCY(0,SIN((RADIANS($M$3:$M$473-H4825))/2)^2+SIN((RADIANS($N$3:$N$473-I4825))/2)^2*COS(RADIANS($M$3:$M$473))*COS(RADIANS(H4825))),$L$3:$L$473)</f>
        <v>n225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t="str" cm="1">
        <f t="array" ref="J4826">LOOKUP(1,1/FREQUENCY(0,SIN((RADIANS($M$3:$M$473-H4826))/2)^2+SIN((RADIANS($N$3:$N$473-I4826))/2)^2*COS(RADIANS($M$3:$M$473))*COS(RADIANS(H4826))),$L$3:$L$473)</f>
        <v>n225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t="str" cm="1">
        <f t="array" ref="J4827">LOOKUP(1,1/FREQUENCY(0,SIN((RADIANS($M$3:$M$473-H4827))/2)^2+SIN((RADIANS($N$3:$N$473-I4827))/2)^2*COS(RADIANS($M$3:$M$473))*COS(RADIANS(H4827))),$L$3:$L$473)</f>
        <v>n225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t="str" cm="1">
        <f t="array" ref="J4828">LOOKUP(1,1/FREQUENCY(0,SIN((RADIANS($M$3:$M$473-H4828))/2)^2+SIN((RADIANS($N$3:$N$473-I4828))/2)^2*COS(RADIANS($M$3:$M$473))*COS(RADIANS(H4828))),$L$3:$L$473)</f>
        <v>n225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t="str" cm="1">
        <f t="array" ref="J4829">LOOKUP(1,1/FREQUENCY(0,SIN((RADIANS($M$3:$M$473-H4829))/2)^2+SIN((RADIANS($N$3:$N$473-I4829))/2)^2*COS(RADIANS($M$3:$M$473))*COS(RADIANS(H4829))),$L$3:$L$473)</f>
        <v>n225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t="str" cm="1">
        <f t="array" ref="J4830">LOOKUP(1,1/FREQUENCY(0,SIN((RADIANS($M$3:$M$473-H4830))/2)^2+SIN((RADIANS($N$3:$N$473-I4830))/2)^2*COS(RADIANS($M$3:$M$473))*COS(RADIANS(H4830))),$L$3:$L$473)</f>
        <v>n254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t="str" cm="1">
        <f t="array" ref="J4831">LOOKUP(1,1/FREQUENCY(0,SIN((RADIANS($M$3:$M$473-H4831))/2)^2+SIN((RADIANS($N$3:$N$473-I4831))/2)^2*COS(RADIANS($M$3:$M$473))*COS(RADIANS(H4831))),$L$3:$L$473)</f>
        <v>n225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t="str" cm="1">
        <f t="array" ref="J4832">LOOKUP(1,1/FREQUENCY(0,SIN((RADIANS($M$3:$M$473-H4832))/2)^2+SIN((RADIANS($N$3:$N$473-I4832))/2)^2*COS(RADIANS($M$3:$M$473))*COS(RADIANS(H4832))),$L$3:$L$473)</f>
        <v>n225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t="str" cm="1">
        <f t="array" ref="J4833">LOOKUP(1,1/FREQUENCY(0,SIN((RADIANS($M$3:$M$473-H4833))/2)^2+SIN((RADIANS($N$3:$N$473-I4833))/2)^2*COS(RADIANS($M$3:$M$473))*COS(RADIANS(H4833))),$L$3:$L$473)</f>
        <v>n225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t="str" cm="1">
        <f t="array" ref="J4834">LOOKUP(1,1/FREQUENCY(0,SIN((RADIANS($M$3:$M$473-H4834))/2)^2+SIN((RADIANS($N$3:$N$473-I4834))/2)^2*COS(RADIANS($M$3:$M$473))*COS(RADIANS(H4834))),$L$3:$L$473)</f>
        <v>n225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t="str" cm="1">
        <f t="array" ref="J4835">LOOKUP(1,1/FREQUENCY(0,SIN((RADIANS($M$3:$M$473-H4835))/2)^2+SIN((RADIANS($N$3:$N$473-I4835))/2)^2*COS(RADIANS($M$3:$M$473))*COS(RADIANS(H4835))),$L$3:$L$473)</f>
        <v>n225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t="str" cm="1">
        <f t="array" ref="J4836">LOOKUP(1,1/FREQUENCY(0,SIN((RADIANS($M$3:$M$473-H4836))/2)^2+SIN((RADIANS($N$3:$N$473-I4836))/2)^2*COS(RADIANS($M$3:$M$473))*COS(RADIANS(H4836))),$L$3:$L$473)</f>
        <v>n225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t="str" cm="1">
        <f t="array" ref="J4837">LOOKUP(1,1/FREQUENCY(0,SIN((RADIANS($M$3:$M$473-H4837))/2)^2+SIN((RADIANS($N$3:$N$473-I4837))/2)^2*COS(RADIANS($M$3:$M$473))*COS(RADIANS(H4837))),$L$3:$L$473)</f>
        <v>n225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t="str" cm="1">
        <f t="array" ref="J4838">LOOKUP(1,1/FREQUENCY(0,SIN((RADIANS($M$3:$M$473-H4838))/2)^2+SIN((RADIANS($N$3:$N$473-I4838))/2)^2*COS(RADIANS($M$3:$M$473))*COS(RADIANS(H4838))),$L$3:$L$473)</f>
        <v>n225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t="str" cm="1">
        <f t="array" ref="J4839">LOOKUP(1,1/FREQUENCY(0,SIN((RADIANS($M$3:$M$473-H4839))/2)^2+SIN((RADIANS($N$3:$N$473-I4839))/2)^2*COS(RADIANS($M$3:$M$473))*COS(RADIANS(H4839))),$L$3:$L$473)</f>
        <v>n225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t="str" cm="1">
        <f t="array" ref="J4840">LOOKUP(1,1/FREQUENCY(0,SIN((RADIANS($M$3:$M$473-H4840))/2)^2+SIN((RADIANS($N$3:$N$473-I4840))/2)^2*COS(RADIANS($M$3:$M$473))*COS(RADIANS(H4840))),$L$3:$L$473)</f>
        <v>n225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t="str" cm="1">
        <f t="array" ref="J4841">LOOKUP(1,1/FREQUENCY(0,SIN((RADIANS($M$3:$M$473-H4841))/2)^2+SIN((RADIANS($N$3:$N$473-I4841))/2)^2*COS(RADIANS($M$3:$M$473))*COS(RADIANS(H4841))),$L$3:$L$473)</f>
        <v>n225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t="str" cm="1">
        <f t="array" ref="J4842">LOOKUP(1,1/FREQUENCY(0,SIN((RADIANS($M$3:$M$473-H4842))/2)^2+SIN((RADIANS($N$3:$N$473-I4842))/2)^2*COS(RADIANS($M$3:$M$473))*COS(RADIANS(H4842))),$L$3:$L$473)</f>
        <v>n225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t="str" cm="1">
        <f t="array" ref="J4843">LOOKUP(1,1/FREQUENCY(0,SIN((RADIANS($M$3:$M$473-H4843))/2)^2+SIN((RADIANS($N$3:$N$473-I4843))/2)^2*COS(RADIANS($M$3:$M$473))*COS(RADIANS(H4843))),$L$3:$L$473)</f>
        <v>n225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t="str" cm="1">
        <f t="array" ref="J4844">LOOKUP(1,1/FREQUENCY(0,SIN((RADIANS($M$3:$M$473-H4844))/2)^2+SIN((RADIANS($N$3:$N$473-I4844))/2)^2*COS(RADIANS($M$3:$M$473))*COS(RADIANS(H4844))),$L$3:$L$473)</f>
        <v>n225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t="str" cm="1">
        <f t="array" ref="J4845">LOOKUP(1,1/FREQUENCY(0,SIN((RADIANS($M$3:$M$473-H4845))/2)^2+SIN((RADIANS($N$3:$N$473-I4845))/2)^2*COS(RADIANS($M$3:$M$473))*COS(RADIANS(H4845))),$L$3:$L$473)</f>
        <v>n225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t="str" cm="1">
        <f t="array" ref="J4846">LOOKUP(1,1/FREQUENCY(0,SIN((RADIANS($M$3:$M$473-H4846))/2)^2+SIN((RADIANS($N$3:$N$473-I4846))/2)^2*COS(RADIANS($M$3:$M$473))*COS(RADIANS(H4846))),$L$3:$L$473)</f>
        <v>n225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t="str" cm="1">
        <f t="array" ref="J4847">LOOKUP(1,1/FREQUENCY(0,SIN((RADIANS($M$3:$M$473-H4847))/2)^2+SIN((RADIANS($N$3:$N$473-I4847))/2)^2*COS(RADIANS($M$3:$M$473))*COS(RADIANS(H4847))),$L$3:$L$473)</f>
        <v>n254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t="str" cm="1">
        <f t="array" ref="J4848">LOOKUP(1,1/FREQUENCY(0,SIN((RADIANS($M$3:$M$473-H4848))/2)^2+SIN((RADIANS($N$3:$N$473-I4848))/2)^2*COS(RADIANS($M$3:$M$473))*COS(RADIANS(H4848))),$L$3:$L$473)</f>
        <v>n225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t="str" cm="1">
        <f t="array" ref="J4849">LOOKUP(1,1/FREQUENCY(0,SIN((RADIANS($M$3:$M$473-H4849))/2)^2+SIN((RADIANS($N$3:$N$473-I4849))/2)^2*COS(RADIANS($M$3:$M$473))*COS(RADIANS(H4849))),$L$3:$L$473)</f>
        <v>n225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t="str" cm="1">
        <f t="array" ref="J4850">LOOKUP(1,1/FREQUENCY(0,SIN((RADIANS($M$3:$M$473-H4850))/2)^2+SIN((RADIANS($N$3:$N$473-I4850))/2)^2*COS(RADIANS($M$3:$M$473))*COS(RADIANS(H4850))),$L$3:$L$473)</f>
        <v>n225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t="str" cm="1">
        <f t="array" ref="J4851">LOOKUP(1,1/FREQUENCY(0,SIN((RADIANS($M$3:$M$473-H4851))/2)^2+SIN((RADIANS($N$3:$N$473-I4851))/2)^2*COS(RADIANS($M$3:$M$473))*COS(RADIANS(H4851))),$L$3:$L$473)</f>
        <v>n225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t="str" cm="1">
        <f t="array" ref="J4852">LOOKUP(1,1/FREQUENCY(0,SIN((RADIANS($M$3:$M$473-H4852))/2)^2+SIN((RADIANS($N$3:$N$473-I4852))/2)^2*COS(RADIANS($M$3:$M$473))*COS(RADIANS(H4852))),$L$3:$L$473)</f>
        <v>n225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t="str" cm="1">
        <f t="array" ref="J4853">LOOKUP(1,1/FREQUENCY(0,SIN((RADIANS($M$3:$M$473-H4853))/2)^2+SIN((RADIANS($N$3:$N$473-I4853))/2)^2*COS(RADIANS($M$3:$M$473))*COS(RADIANS(H4853))),$L$3:$L$473)</f>
        <v>n225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t="str" cm="1">
        <f t="array" ref="J4854">LOOKUP(1,1/FREQUENCY(0,SIN((RADIANS($M$3:$M$473-H4854))/2)^2+SIN((RADIANS($N$3:$N$473-I4854))/2)^2*COS(RADIANS($M$3:$M$473))*COS(RADIANS(H4854))),$L$3:$L$473)</f>
        <v>n225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t="str" cm="1">
        <f t="array" ref="J4855">LOOKUP(1,1/FREQUENCY(0,SIN((RADIANS($M$3:$M$473-H4855))/2)^2+SIN((RADIANS($N$3:$N$473-I4855))/2)^2*COS(RADIANS($M$3:$M$473))*COS(RADIANS(H4855))),$L$3:$L$473)</f>
        <v>n225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t="str" cm="1">
        <f t="array" ref="J4856">LOOKUP(1,1/FREQUENCY(0,SIN((RADIANS($M$3:$M$473-H4856))/2)^2+SIN((RADIANS($N$3:$N$473-I4856))/2)^2*COS(RADIANS($M$3:$M$473))*COS(RADIANS(H4856))),$L$3:$L$473)</f>
        <v>n225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t="str" cm="1">
        <f t="array" ref="J4857">LOOKUP(1,1/FREQUENCY(0,SIN((RADIANS($M$3:$M$473-H4857))/2)^2+SIN((RADIANS($N$3:$N$473-I4857))/2)^2*COS(RADIANS($M$3:$M$473))*COS(RADIANS(H4857))),$L$3:$L$473)</f>
        <v>n225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t="str" cm="1">
        <f t="array" ref="J4858">LOOKUP(1,1/FREQUENCY(0,SIN((RADIANS($M$3:$M$473-H4858))/2)^2+SIN((RADIANS($N$3:$N$473-I4858))/2)^2*COS(RADIANS($M$3:$M$473))*COS(RADIANS(H4858))),$L$3:$L$473)</f>
        <v>n225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t="str" cm="1">
        <f t="array" ref="J4859">LOOKUP(1,1/FREQUENCY(0,SIN((RADIANS($M$3:$M$473-H4859))/2)^2+SIN((RADIANS($N$3:$N$473-I4859))/2)^2*COS(RADIANS($M$3:$M$473))*COS(RADIANS(H4859))),$L$3:$L$473)</f>
        <v>n225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t="str" cm="1">
        <f t="array" ref="J4860">LOOKUP(1,1/FREQUENCY(0,SIN((RADIANS($M$3:$M$473-H4860))/2)^2+SIN((RADIANS($N$3:$N$473-I4860))/2)^2*COS(RADIANS($M$3:$M$473))*COS(RADIANS(H4860))),$L$3:$L$473)</f>
        <v>n225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t="str" cm="1">
        <f t="array" ref="J4861">LOOKUP(1,1/FREQUENCY(0,SIN((RADIANS($M$3:$M$473-H4861))/2)^2+SIN((RADIANS($N$3:$N$473-I4861))/2)^2*COS(RADIANS($M$3:$M$473))*COS(RADIANS(H4861))),$L$3:$L$473)</f>
        <v>n254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t="str" cm="1">
        <f t="array" ref="J4862">LOOKUP(1,1/FREQUENCY(0,SIN((RADIANS($M$3:$M$473-H4862))/2)^2+SIN((RADIANS($N$3:$N$473-I4862))/2)^2*COS(RADIANS($M$3:$M$473))*COS(RADIANS(H4862))),$L$3:$L$473)</f>
        <v>n225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t="str" cm="1">
        <f t="array" ref="J4863">LOOKUP(1,1/FREQUENCY(0,SIN((RADIANS($M$3:$M$473-H4863))/2)^2+SIN((RADIANS($N$3:$N$473-I4863))/2)^2*COS(RADIANS($M$3:$M$473))*COS(RADIANS(H4863))),$L$3:$L$473)</f>
        <v>n225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t="str" cm="1">
        <f t="array" ref="J4864">LOOKUP(1,1/FREQUENCY(0,SIN((RADIANS($M$3:$M$473-H4864))/2)^2+SIN((RADIANS($N$3:$N$473-I4864))/2)^2*COS(RADIANS($M$3:$M$473))*COS(RADIANS(H4864))),$L$3:$L$473)</f>
        <v>n225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t="str" cm="1">
        <f t="array" ref="J4865">LOOKUP(1,1/FREQUENCY(0,SIN((RADIANS($M$3:$M$473-H4865))/2)^2+SIN((RADIANS($N$3:$N$473-I4865))/2)^2*COS(RADIANS($M$3:$M$473))*COS(RADIANS(H4865))),$L$3:$L$473)</f>
        <v>n225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t="str" cm="1">
        <f t="array" ref="J4866">LOOKUP(1,1/FREQUENCY(0,SIN((RADIANS($M$3:$M$473-H4866))/2)^2+SIN((RADIANS($N$3:$N$473-I4866))/2)^2*COS(RADIANS($M$3:$M$473))*COS(RADIANS(H4866))),$L$3:$L$473)</f>
        <v>n225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t="str" cm="1">
        <f t="array" ref="J4867">LOOKUP(1,1/FREQUENCY(0,SIN((RADIANS($M$3:$M$473-H4867))/2)^2+SIN((RADIANS($N$3:$N$473-I4867))/2)^2*COS(RADIANS($M$3:$M$473))*COS(RADIANS(H4867))),$L$3:$L$473)</f>
        <v>n225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t="str" cm="1">
        <f t="array" ref="J4868">LOOKUP(1,1/FREQUENCY(0,SIN((RADIANS($M$3:$M$473-H4868))/2)^2+SIN((RADIANS($N$3:$N$473-I4868))/2)^2*COS(RADIANS($M$3:$M$473))*COS(RADIANS(H4868))),$L$3:$L$473)</f>
        <v>n225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t="str" cm="1">
        <f t="array" ref="J4869">LOOKUP(1,1/FREQUENCY(0,SIN((RADIANS($M$3:$M$473-H4869))/2)^2+SIN((RADIANS($N$3:$N$473-I4869))/2)^2*COS(RADIANS($M$3:$M$473))*COS(RADIANS(H4869))),$L$3:$L$473)</f>
        <v>n225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t="str" cm="1">
        <f t="array" ref="J4870">LOOKUP(1,1/FREQUENCY(0,SIN((RADIANS($M$3:$M$473-H4870))/2)^2+SIN((RADIANS($N$3:$N$473-I4870))/2)^2*COS(RADIANS($M$3:$M$473))*COS(RADIANS(H4870))),$L$3:$L$473)</f>
        <v>n225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t="str" cm="1">
        <f t="array" ref="J4871">LOOKUP(1,1/FREQUENCY(0,SIN((RADIANS($M$3:$M$473-H4871))/2)^2+SIN((RADIANS($N$3:$N$473-I4871))/2)^2*COS(RADIANS($M$3:$M$473))*COS(RADIANS(H4871))),$L$3:$L$473)</f>
        <v>n211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t="str" cm="1">
        <f t="array" ref="J4872">LOOKUP(1,1/FREQUENCY(0,SIN((RADIANS($M$3:$M$473-H4872))/2)^2+SIN((RADIANS($N$3:$N$473-I4872))/2)^2*COS(RADIANS($M$3:$M$473))*COS(RADIANS(H4872))),$L$3:$L$473)</f>
        <v>n211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t="str" cm="1">
        <f t="array" ref="J4873">LOOKUP(1,1/FREQUENCY(0,SIN((RADIANS($M$3:$M$473-H4873))/2)^2+SIN((RADIANS($N$3:$N$473-I4873))/2)^2*COS(RADIANS($M$3:$M$473))*COS(RADIANS(H4873))),$L$3:$L$473)</f>
        <v>n211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t="str" cm="1">
        <f t="array" ref="J4874">LOOKUP(1,1/FREQUENCY(0,SIN((RADIANS($M$3:$M$473-H4874))/2)^2+SIN((RADIANS($N$3:$N$473-I4874))/2)^2*COS(RADIANS($M$3:$M$473))*COS(RADIANS(H4874))),$L$3:$L$473)</f>
        <v>n211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t="str" cm="1">
        <f t="array" ref="J4875">LOOKUP(1,1/FREQUENCY(0,SIN((RADIANS($M$3:$M$473-H4875))/2)^2+SIN((RADIANS($N$3:$N$473-I4875))/2)^2*COS(RADIANS($M$3:$M$473))*COS(RADIANS(H4875))),$L$3:$L$473)</f>
        <v>n211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t="str" cm="1">
        <f t="array" ref="J4876">LOOKUP(1,1/FREQUENCY(0,SIN((RADIANS($M$3:$M$473-H4876))/2)^2+SIN((RADIANS($N$3:$N$473-I4876))/2)^2*COS(RADIANS($M$3:$M$473))*COS(RADIANS(H4876))),$L$3:$L$473)</f>
        <v>n211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t="str" cm="1">
        <f t="array" ref="J4877">LOOKUP(1,1/FREQUENCY(0,SIN((RADIANS($M$3:$M$473-H4877))/2)^2+SIN((RADIANS($N$3:$N$473-I4877))/2)^2*COS(RADIANS($M$3:$M$473))*COS(RADIANS(H4877))),$L$3:$L$473)</f>
        <v>n211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t="str" cm="1">
        <f t="array" ref="J4878">LOOKUP(1,1/FREQUENCY(0,SIN((RADIANS($M$3:$M$473-H4878))/2)^2+SIN((RADIANS($N$3:$N$473-I4878))/2)^2*COS(RADIANS($M$3:$M$473))*COS(RADIANS(H4878))),$L$3:$L$473)</f>
        <v>n211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t="str" cm="1">
        <f t="array" ref="J4879">LOOKUP(1,1/FREQUENCY(0,SIN((RADIANS($M$3:$M$473-H4879))/2)^2+SIN((RADIANS($N$3:$N$473-I4879))/2)^2*COS(RADIANS($M$3:$M$473))*COS(RADIANS(H4879))),$L$3:$L$473)</f>
        <v>n211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t="str" cm="1">
        <f t="array" ref="J4880">LOOKUP(1,1/FREQUENCY(0,SIN((RADIANS($M$3:$M$473-H4880))/2)^2+SIN((RADIANS($N$3:$N$473-I4880))/2)^2*COS(RADIANS($M$3:$M$473))*COS(RADIANS(H4880))),$L$3:$L$473)</f>
        <v>n211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t="str" cm="1">
        <f t="array" ref="J4881">LOOKUP(1,1/FREQUENCY(0,SIN((RADIANS($M$3:$M$473-H4881))/2)^2+SIN((RADIANS($N$3:$N$473-I4881))/2)^2*COS(RADIANS($M$3:$M$473))*COS(RADIANS(H4881))),$L$3:$L$473)</f>
        <v>n211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t="str" cm="1">
        <f t="array" ref="J4882">LOOKUP(1,1/FREQUENCY(0,SIN((RADIANS($M$3:$M$473-H4882))/2)^2+SIN((RADIANS($N$3:$N$473-I4882))/2)^2*COS(RADIANS($M$3:$M$473))*COS(RADIANS(H4882))),$L$3:$L$473)</f>
        <v>n211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t="str" cm="1">
        <f t="array" ref="J4883">LOOKUP(1,1/FREQUENCY(0,SIN((RADIANS($M$3:$M$473-H4883))/2)^2+SIN((RADIANS($N$3:$N$473-I4883))/2)^2*COS(RADIANS($M$3:$M$473))*COS(RADIANS(H4883))),$L$3:$L$473)</f>
        <v>n211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t="str" cm="1">
        <f t="array" ref="J4884">LOOKUP(1,1/FREQUENCY(0,SIN((RADIANS($M$3:$M$473-H4884))/2)^2+SIN((RADIANS($N$3:$N$473-I4884))/2)^2*COS(RADIANS($M$3:$M$473))*COS(RADIANS(H4884))),$L$3:$L$473)</f>
        <v>n211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t="str" cm="1">
        <f t="array" ref="J4885">LOOKUP(1,1/FREQUENCY(0,SIN((RADIANS($M$3:$M$473-H4885))/2)^2+SIN((RADIANS($N$3:$N$473-I4885))/2)^2*COS(RADIANS($M$3:$M$473))*COS(RADIANS(H4885))),$L$3:$L$473)</f>
        <v>n211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t="str" cm="1">
        <f t="array" ref="J4886">LOOKUP(1,1/FREQUENCY(0,SIN((RADIANS($M$3:$M$473-H4886))/2)^2+SIN((RADIANS($N$3:$N$473-I4886))/2)^2*COS(RADIANS($M$3:$M$473))*COS(RADIANS(H4886))),$L$3:$L$473)</f>
        <v>n211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t="str" cm="1">
        <f t="array" ref="J4887">LOOKUP(1,1/FREQUENCY(0,SIN((RADIANS($M$3:$M$473-H4887))/2)^2+SIN((RADIANS($N$3:$N$473-I4887))/2)^2*COS(RADIANS($M$3:$M$473))*COS(RADIANS(H4887))),$L$3:$L$473)</f>
        <v>n211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t="str" cm="1">
        <f t="array" ref="J4888">LOOKUP(1,1/FREQUENCY(0,SIN((RADIANS($M$3:$M$473-H4888))/2)^2+SIN((RADIANS($N$3:$N$473-I4888))/2)^2*COS(RADIANS($M$3:$M$473))*COS(RADIANS(H4888))),$L$3:$L$473)</f>
        <v>n211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t="str" cm="1">
        <f t="array" ref="J4889">LOOKUP(1,1/FREQUENCY(0,SIN((RADIANS($M$3:$M$473-H4889))/2)^2+SIN((RADIANS($N$3:$N$473-I4889))/2)^2*COS(RADIANS($M$3:$M$473))*COS(RADIANS(H4889))),$L$3:$L$473)</f>
        <v>n211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t="str" cm="1">
        <f t="array" ref="J4890">LOOKUP(1,1/FREQUENCY(0,SIN((RADIANS($M$3:$M$473-H4890))/2)^2+SIN((RADIANS($N$3:$N$473-I4890))/2)^2*COS(RADIANS($M$3:$M$473))*COS(RADIANS(H4890))),$L$3:$L$473)</f>
        <v>n211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t="str" cm="1">
        <f t="array" ref="J4891">LOOKUP(1,1/FREQUENCY(0,SIN((RADIANS($M$3:$M$473-H4891))/2)^2+SIN((RADIANS($N$3:$N$473-I4891))/2)^2*COS(RADIANS($M$3:$M$473))*COS(RADIANS(H4891))),$L$3:$L$473)</f>
        <v>n211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t="str" cm="1">
        <f t="array" ref="J4892">LOOKUP(1,1/FREQUENCY(0,SIN((RADIANS($M$3:$M$473-H4892))/2)^2+SIN((RADIANS($N$3:$N$473-I4892))/2)^2*COS(RADIANS($M$3:$M$473))*COS(RADIANS(H4892))),$L$3:$L$473)</f>
        <v>n211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t="str" cm="1">
        <f t="array" ref="J4893">LOOKUP(1,1/FREQUENCY(0,SIN((RADIANS($M$3:$M$473-H4893))/2)^2+SIN((RADIANS($N$3:$N$473-I4893))/2)^2*COS(RADIANS($M$3:$M$473))*COS(RADIANS(H4893))),$L$3:$L$473)</f>
        <v>n211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t="str" cm="1">
        <f t="array" ref="J4894">LOOKUP(1,1/FREQUENCY(0,SIN((RADIANS($M$3:$M$473-H4894))/2)^2+SIN((RADIANS($N$3:$N$473-I4894))/2)^2*COS(RADIANS($M$3:$M$473))*COS(RADIANS(H4894))),$L$3:$L$473)</f>
        <v>n211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t="str" cm="1">
        <f t="array" ref="J4895">LOOKUP(1,1/FREQUENCY(0,SIN((RADIANS($M$3:$M$473-H4895))/2)^2+SIN((RADIANS($N$3:$N$473-I4895))/2)^2*COS(RADIANS($M$3:$M$473))*COS(RADIANS(H4895))),$L$3:$L$473)</f>
        <v>n225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t="str" cm="1">
        <f t="array" ref="J4896">LOOKUP(1,1/FREQUENCY(0,SIN((RADIANS($M$3:$M$473-H4896))/2)^2+SIN((RADIANS($N$3:$N$473-I4896))/2)^2*COS(RADIANS($M$3:$M$473))*COS(RADIANS(H4896))),$L$3:$L$473)</f>
        <v>n211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t="str" cm="1">
        <f t="array" ref="J4897">LOOKUP(1,1/FREQUENCY(0,SIN((RADIANS($M$3:$M$473-H4897))/2)^2+SIN((RADIANS($N$3:$N$473-I4897))/2)^2*COS(RADIANS($M$3:$M$473))*COS(RADIANS(H4897))),$L$3:$L$473)</f>
        <v>n225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t="str" cm="1">
        <f t="array" ref="J4898">LOOKUP(1,1/FREQUENCY(0,SIN((RADIANS($M$3:$M$473-H4898))/2)^2+SIN((RADIANS($N$3:$N$473-I4898))/2)^2*COS(RADIANS($M$3:$M$473))*COS(RADIANS(H4898))),$L$3:$L$473)</f>
        <v>n211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t="str" cm="1">
        <f t="array" ref="J4899">LOOKUP(1,1/FREQUENCY(0,SIN((RADIANS($M$3:$M$473-H4899))/2)^2+SIN((RADIANS($N$3:$N$473-I4899))/2)^2*COS(RADIANS($M$3:$M$473))*COS(RADIANS(H4899))),$L$3:$L$473)</f>
        <v>n211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t="str" cm="1">
        <f t="array" ref="J4900">LOOKUP(1,1/FREQUENCY(0,SIN((RADIANS($M$3:$M$473-H4900))/2)^2+SIN((RADIANS($N$3:$N$473-I4900))/2)^2*COS(RADIANS($M$3:$M$473))*COS(RADIANS(H4900))),$L$3:$L$473)</f>
        <v>n225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t="str" cm="1">
        <f t="array" ref="J4901">LOOKUP(1,1/FREQUENCY(0,SIN((RADIANS($M$3:$M$473-H4901))/2)^2+SIN((RADIANS($N$3:$N$473-I4901))/2)^2*COS(RADIANS($M$3:$M$473))*COS(RADIANS(H4901))),$L$3:$L$473)</f>
        <v>n211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t="str" cm="1">
        <f t="array" ref="J4902">LOOKUP(1,1/FREQUENCY(0,SIN((RADIANS($M$3:$M$473-H4902))/2)^2+SIN((RADIANS($N$3:$N$473-I4902))/2)^2*COS(RADIANS($M$3:$M$473))*COS(RADIANS(H4902))),$L$3:$L$473)</f>
        <v>n211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t="str" cm="1">
        <f t="array" ref="J4903">LOOKUP(1,1/FREQUENCY(0,SIN((RADIANS($M$3:$M$473-H4903))/2)^2+SIN((RADIANS($N$3:$N$473-I4903))/2)^2*COS(RADIANS($M$3:$M$473))*COS(RADIANS(H4903))),$L$3:$L$473)</f>
        <v>n225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t="str" cm="1">
        <f t="array" ref="J4904">LOOKUP(1,1/FREQUENCY(0,SIN((RADIANS($M$3:$M$473-H4904))/2)^2+SIN((RADIANS($N$3:$N$473-I4904))/2)^2*COS(RADIANS($M$3:$M$473))*COS(RADIANS(H4904))),$L$3:$L$473)</f>
        <v>n211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t="str" cm="1">
        <f t="array" ref="J4905">LOOKUP(1,1/FREQUENCY(0,SIN((RADIANS($M$3:$M$473-H4905))/2)^2+SIN((RADIANS($N$3:$N$473-I4905))/2)^2*COS(RADIANS($M$3:$M$473))*COS(RADIANS(H4905))),$L$3:$L$473)</f>
        <v>n211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t="str" cm="1">
        <f t="array" ref="J4906">LOOKUP(1,1/FREQUENCY(0,SIN((RADIANS($M$3:$M$473-H4906))/2)^2+SIN((RADIANS($N$3:$N$473-I4906))/2)^2*COS(RADIANS($M$3:$M$473))*COS(RADIANS(H4906))),$L$3:$L$473)</f>
        <v>n225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t="str" cm="1">
        <f t="array" ref="J4907">LOOKUP(1,1/FREQUENCY(0,SIN((RADIANS($M$3:$M$473-H4907))/2)^2+SIN((RADIANS($N$3:$N$473-I4907))/2)^2*COS(RADIANS($M$3:$M$473))*COS(RADIANS(H4907))),$L$3:$L$473)</f>
        <v>n211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t="str" cm="1">
        <f t="array" ref="J4908">LOOKUP(1,1/FREQUENCY(0,SIN((RADIANS($M$3:$M$473-H4908))/2)^2+SIN((RADIANS($N$3:$N$473-I4908))/2)^2*COS(RADIANS($M$3:$M$473))*COS(RADIANS(H4908))),$L$3:$L$473)</f>
        <v>n211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t="str" cm="1">
        <f t="array" ref="J4909">LOOKUP(1,1/FREQUENCY(0,SIN((RADIANS($M$3:$M$473-H4909))/2)^2+SIN((RADIANS($N$3:$N$473-I4909))/2)^2*COS(RADIANS($M$3:$M$473))*COS(RADIANS(H4909))),$L$3:$L$473)</f>
        <v>n211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t="str" cm="1">
        <f t="array" ref="J4910">LOOKUP(1,1/FREQUENCY(0,SIN((RADIANS($M$3:$M$473-H4910))/2)^2+SIN((RADIANS($N$3:$N$473-I4910))/2)^2*COS(RADIANS($M$3:$M$473))*COS(RADIANS(H4910))),$L$3:$L$473)</f>
        <v>n225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t="str" cm="1">
        <f t="array" ref="J4911">LOOKUP(1,1/FREQUENCY(0,SIN((RADIANS($M$3:$M$473-H4911))/2)^2+SIN((RADIANS($N$3:$N$473-I4911))/2)^2*COS(RADIANS($M$3:$M$473))*COS(RADIANS(H4911))),$L$3:$L$473)</f>
        <v>n225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t="str" cm="1">
        <f t="array" ref="J4912">LOOKUP(1,1/FREQUENCY(0,SIN((RADIANS($M$3:$M$473-H4912))/2)^2+SIN((RADIANS($N$3:$N$473-I4912))/2)^2*COS(RADIANS($M$3:$M$473))*COS(RADIANS(H4912))),$L$3:$L$473)</f>
        <v>n225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t="str" cm="1">
        <f t="array" ref="J4913">LOOKUP(1,1/FREQUENCY(0,SIN((RADIANS($M$3:$M$473-H4913))/2)^2+SIN((RADIANS($N$3:$N$473-I4913))/2)^2*COS(RADIANS($M$3:$M$473))*COS(RADIANS(H4913))),$L$3:$L$473)</f>
        <v>n211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t="str" cm="1">
        <f t="array" ref="J4914">LOOKUP(1,1/FREQUENCY(0,SIN((RADIANS($M$3:$M$473-H4914))/2)^2+SIN((RADIANS($N$3:$N$473-I4914))/2)^2*COS(RADIANS($M$3:$M$473))*COS(RADIANS(H4914))),$L$3:$L$473)</f>
        <v>n225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t="str" cm="1">
        <f t="array" ref="J4915">LOOKUP(1,1/FREQUENCY(0,SIN((RADIANS($M$3:$M$473-H4915))/2)^2+SIN((RADIANS($N$3:$N$473-I4915))/2)^2*COS(RADIANS($M$3:$M$473))*COS(RADIANS(H4915))),$L$3:$L$473)</f>
        <v>n211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t="str" cm="1">
        <f t="array" ref="J4916">LOOKUP(1,1/FREQUENCY(0,SIN((RADIANS($M$3:$M$473-H4916))/2)^2+SIN((RADIANS($N$3:$N$473-I4916))/2)^2*COS(RADIANS($M$3:$M$473))*COS(RADIANS(H4916))),$L$3:$L$473)</f>
        <v>n211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t="str" cm="1">
        <f t="array" ref="J4917">LOOKUP(1,1/FREQUENCY(0,SIN((RADIANS($M$3:$M$473-H4917))/2)^2+SIN((RADIANS($N$3:$N$473-I4917))/2)^2*COS(RADIANS($M$3:$M$473))*COS(RADIANS(H4917))),$L$3:$L$473)</f>
        <v>n225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t="str" cm="1">
        <f t="array" ref="J4918">LOOKUP(1,1/FREQUENCY(0,SIN((RADIANS($M$3:$M$473-H4918))/2)^2+SIN((RADIANS($N$3:$N$473-I4918))/2)^2*COS(RADIANS($M$3:$M$473))*COS(RADIANS(H4918))),$L$3:$L$473)</f>
        <v>n211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t="str" cm="1">
        <f t="array" ref="J4919">LOOKUP(1,1/FREQUENCY(0,SIN((RADIANS($M$3:$M$473-H4919))/2)^2+SIN((RADIANS($N$3:$N$473-I4919))/2)^2*COS(RADIANS($M$3:$M$473))*COS(RADIANS(H4919))),$L$3:$L$473)</f>
        <v>n211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t="str" cm="1">
        <f t="array" ref="J4920">LOOKUP(1,1/FREQUENCY(0,SIN((RADIANS($M$3:$M$473-H4920))/2)^2+SIN((RADIANS($N$3:$N$473-I4920))/2)^2*COS(RADIANS($M$3:$M$473))*COS(RADIANS(H4920))),$L$3:$L$473)</f>
        <v>n211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t="str" cm="1">
        <f t="array" ref="J4921">LOOKUP(1,1/FREQUENCY(0,SIN((RADIANS($M$3:$M$473-H4921))/2)^2+SIN((RADIANS($N$3:$N$473-I4921))/2)^2*COS(RADIANS($M$3:$M$473))*COS(RADIANS(H4921))),$L$3:$L$473)</f>
        <v>n211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t="str" cm="1">
        <f t="array" ref="J4922">LOOKUP(1,1/FREQUENCY(0,SIN((RADIANS($M$3:$M$473-H4922))/2)^2+SIN((RADIANS($N$3:$N$473-I4922))/2)^2*COS(RADIANS($M$3:$M$473))*COS(RADIANS(H4922))),$L$3:$L$473)</f>
        <v>n211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t="str" cm="1">
        <f t="array" ref="J4923">LOOKUP(1,1/FREQUENCY(0,SIN((RADIANS($M$3:$M$473-H4923))/2)^2+SIN((RADIANS($N$3:$N$473-I4923))/2)^2*COS(RADIANS($M$3:$M$473))*COS(RADIANS(H4923))),$L$3:$L$473)</f>
        <v>n211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t="str" cm="1">
        <f t="array" ref="J4924">LOOKUP(1,1/FREQUENCY(0,SIN((RADIANS($M$3:$M$473-H4924))/2)^2+SIN((RADIANS($N$3:$N$473-I4924))/2)^2*COS(RADIANS($M$3:$M$473))*COS(RADIANS(H4924))),$L$3:$L$473)</f>
        <v>n211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t="str" cm="1">
        <f t="array" ref="J4925">LOOKUP(1,1/FREQUENCY(0,SIN((RADIANS($M$3:$M$473-H4925))/2)^2+SIN((RADIANS($N$3:$N$473-I4925))/2)^2*COS(RADIANS($M$3:$M$473))*COS(RADIANS(H4925))),$L$3:$L$473)</f>
        <v>n225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t="str" cm="1">
        <f t="array" ref="J4926">LOOKUP(1,1/FREQUENCY(0,SIN((RADIANS($M$3:$M$473-H4926))/2)^2+SIN((RADIANS($N$3:$N$473-I4926))/2)^2*COS(RADIANS($M$3:$M$473))*COS(RADIANS(H4926))),$L$3:$L$473)</f>
        <v>n225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t="str" cm="1">
        <f t="array" ref="J4927">LOOKUP(1,1/FREQUENCY(0,SIN((RADIANS($M$3:$M$473-H4927))/2)^2+SIN((RADIANS($N$3:$N$473-I4927))/2)^2*COS(RADIANS($M$3:$M$473))*COS(RADIANS(H4927))),$L$3:$L$473)</f>
        <v>n225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t="str" cm="1">
        <f t="array" ref="J4928">LOOKUP(1,1/FREQUENCY(0,SIN((RADIANS($M$3:$M$473-H4928))/2)^2+SIN((RADIANS($N$3:$N$473-I4928))/2)^2*COS(RADIANS($M$3:$M$473))*COS(RADIANS(H4928))),$L$3:$L$473)</f>
        <v>n223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t="str" cm="1">
        <f t="array" ref="J4929">LOOKUP(1,1/FREQUENCY(0,SIN((RADIANS($M$3:$M$473-H4929))/2)^2+SIN((RADIANS($N$3:$N$473-I4929))/2)^2*COS(RADIANS($M$3:$M$473))*COS(RADIANS(H4929))),$L$3:$L$473)</f>
        <v>n223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t="str" cm="1">
        <f t="array" ref="J4930">LOOKUP(1,1/FREQUENCY(0,SIN((RADIANS($M$3:$M$473-H4930))/2)^2+SIN((RADIANS($N$3:$N$473-I4930))/2)^2*COS(RADIANS($M$3:$M$473))*COS(RADIANS(H4930))),$L$3:$L$473)</f>
        <v>n225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t="str" cm="1">
        <f t="array" ref="J4931">LOOKUP(1,1/FREQUENCY(0,SIN((RADIANS($M$3:$M$473-H4931))/2)^2+SIN((RADIANS($N$3:$N$473-I4931))/2)^2*COS(RADIANS($M$3:$M$473))*COS(RADIANS(H4931))),$L$3:$L$473)</f>
        <v>n223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t="str" cm="1">
        <f t="array" ref="J4932">LOOKUP(1,1/FREQUENCY(0,SIN((RADIANS($M$3:$M$473-H4932))/2)^2+SIN((RADIANS($N$3:$N$473-I4932))/2)^2*COS(RADIANS($M$3:$M$473))*COS(RADIANS(H4932))),$L$3:$L$473)</f>
        <v>n223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t="str" cm="1">
        <f t="array" ref="J4933">LOOKUP(1,1/FREQUENCY(0,SIN((RADIANS($M$3:$M$473-H4933))/2)^2+SIN((RADIANS($N$3:$N$473-I4933))/2)^2*COS(RADIANS($M$3:$M$473))*COS(RADIANS(H4933))),$L$3:$L$473)</f>
        <v>n223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t="str" cm="1">
        <f t="array" ref="J4934">LOOKUP(1,1/FREQUENCY(0,SIN((RADIANS($M$3:$M$473-H4934))/2)^2+SIN((RADIANS($N$3:$N$473-I4934))/2)^2*COS(RADIANS($M$3:$M$473))*COS(RADIANS(H4934))),$L$3:$L$473)</f>
        <v>n225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t="str" cm="1">
        <f t="array" ref="J4935">LOOKUP(1,1/FREQUENCY(0,SIN((RADIANS($M$3:$M$473-H4935))/2)^2+SIN((RADIANS($N$3:$N$473-I4935))/2)^2*COS(RADIANS($M$3:$M$473))*COS(RADIANS(H4935))),$L$3:$L$473)</f>
        <v>n223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t="str" cm="1">
        <f t="array" ref="J4936">LOOKUP(1,1/FREQUENCY(0,SIN((RADIANS($M$3:$M$473-H4936))/2)^2+SIN((RADIANS($N$3:$N$473-I4936))/2)^2*COS(RADIANS($M$3:$M$473))*COS(RADIANS(H4936))),$L$3:$L$473)</f>
        <v>n223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t="str" cm="1">
        <f t="array" ref="J4937">LOOKUP(1,1/FREQUENCY(0,SIN((RADIANS($M$3:$M$473-H4937))/2)^2+SIN((RADIANS($N$3:$N$473-I4937))/2)^2*COS(RADIANS($M$3:$M$473))*COS(RADIANS(H4937))),$L$3:$L$473)</f>
        <v>n223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t="str" cm="1">
        <f t="array" ref="J4938">LOOKUP(1,1/FREQUENCY(0,SIN((RADIANS($M$3:$M$473-H4938))/2)^2+SIN((RADIANS($N$3:$N$473-I4938))/2)^2*COS(RADIANS($M$3:$M$473))*COS(RADIANS(H4938))),$L$3:$L$473)</f>
        <v>n223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t="str" cm="1">
        <f t="array" ref="J4939">LOOKUP(1,1/FREQUENCY(0,SIN((RADIANS($M$3:$M$473-H4939))/2)^2+SIN((RADIANS($N$3:$N$473-I4939))/2)^2*COS(RADIANS($M$3:$M$473))*COS(RADIANS(H4939))),$L$3:$L$473)</f>
        <v>n225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t="str" cm="1">
        <f t="array" ref="J4940">LOOKUP(1,1/FREQUENCY(0,SIN((RADIANS($M$3:$M$473-H4940))/2)^2+SIN((RADIANS($N$3:$N$473-I4940))/2)^2*COS(RADIANS($M$3:$M$473))*COS(RADIANS(H4940))),$L$3:$L$473)</f>
        <v>n223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t="str" cm="1">
        <f t="array" ref="J4941">LOOKUP(1,1/FREQUENCY(0,SIN((RADIANS($M$3:$M$473-H4941))/2)^2+SIN((RADIANS($N$3:$N$473-I4941))/2)^2*COS(RADIANS($M$3:$M$473))*COS(RADIANS(H4941))),$L$3:$L$473)</f>
        <v>n223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t="str" cm="1">
        <f t="array" ref="J4942">LOOKUP(1,1/FREQUENCY(0,SIN((RADIANS($M$3:$M$473-H4942))/2)^2+SIN((RADIANS($N$3:$N$473-I4942))/2)^2*COS(RADIANS($M$3:$M$473))*COS(RADIANS(H4942))),$L$3:$L$473)</f>
        <v>n223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t="str" cm="1">
        <f t="array" ref="J4943">LOOKUP(1,1/FREQUENCY(0,SIN((RADIANS($M$3:$M$473-H4943))/2)^2+SIN((RADIANS($N$3:$N$473-I4943))/2)^2*COS(RADIANS($M$3:$M$473))*COS(RADIANS(H4943))),$L$3:$L$473)</f>
        <v>n223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t="str" cm="1">
        <f t="array" ref="J4944">LOOKUP(1,1/FREQUENCY(0,SIN((RADIANS($M$3:$M$473-H4944))/2)^2+SIN((RADIANS($N$3:$N$473-I4944))/2)^2*COS(RADIANS($M$3:$M$473))*COS(RADIANS(H4944))),$L$3:$L$473)</f>
        <v>n223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t="str" cm="1">
        <f t="array" ref="J4945">LOOKUP(1,1/FREQUENCY(0,SIN((RADIANS($M$3:$M$473-H4945))/2)^2+SIN((RADIANS($N$3:$N$473-I4945))/2)^2*COS(RADIANS($M$3:$M$473))*COS(RADIANS(H4945))),$L$3:$L$473)</f>
        <v>n223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t="str" cm="1">
        <f t="array" ref="J4946">LOOKUP(1,1/FREQUENCY(0,SIN((RADIANS($M$3:$M$473-H4946))/2)^2+SIN((RADIANS($N$3:$N$473-I4946))/2)^2*COS(RADIANS($M$3:$M$473))*COS(RADIANS(H4946))),$L$3:$L$473)</f>
        <v>n223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t="str" cm="1">
        <f t="array" ref="J4947">LOOKUP(1,1/FREQUENCY(0,SIN((RADIANS($M$3:$M$473-H4947))/2)^2+SIN((RADIANS($N$3:$N$473-I4947))/2)^2*COS(RADIANS($M$3:$M$473))*COS(RADIANS(H4947))),$L$3:$L$473)</f>
        <v>n223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t="str" cm="1">
        <f t="array" ref="J4948">LOOKUP(1,1/FREQUENCY(0,SIN((RADIANS($M$3:$M$473-H4948))/2)^2+SIN((RADIANS($N$3:$N$473-I4948))/2)^2*COS(RADIANS($M$3:$M$473))*COS(RADIANS(H4948))),$L$3:$L$473)</f>
        <v>n223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t="str" cm="1">
        <f t="array" ref="J4949">LOOKUP(1,1/FREQUENCY(0,SIN((RADIANS($M$3:$M$473-H4949))/2)^2+SIN((RADIANS($N$3:$N$473-I4949))/2)^2*COS(RADIANS($M$3:$M$473))*COS(RADIANS(H4949))),$L$3:$L$473)</f>
        <v>n223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t="str" cm="1">
        <f t="array" ref="J4950">LOOKUP(1,1/FREQUENCY(0,SIN((RADIANS($M$3:$M$473-H4950))/2)^2+SIN((RADIANS($N$3:$N$473-I4950))/2)^2*COS(RADIANS($M$3:$M$473))*COS(RADIANS(H4950))),$L$3:$L$473)</f>
        <v>n223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t="str" cm="1">
        <f t="array" ref="J4951">LOOKUP(1,1/FREQUENCY(0,SIN((RADIANS($M$3:$M$473-H4951))/2)^2+SIN((RADIANS($N$3:$N$473-I4951))/2)^2*COS(RADIANS($M$3:$M$473))*COS(RADIANS(H4951))),$L$3:$L$473)</f>
        <v>n223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t="str" cm="1">
        <f t="array" ref="J4952">LOOKUP(1,1/FREQUENCY(0,SIN((RADIANS($M$3:$M$473-H4952))/2)^2+SIN((RADIANS($N$3:$N$473-I4952))/2)^2*COS(RADIANS($M$3:$M$473))*COS(RADIANS(H4952))),$L$3:$L$473)</f>
        <v>n223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t="str" cm="1">
        <f t="array" ref="J4953">LOOKUP(1,1/FREQUENCY(0,SIN((RADIANS($M$3:$M$473-H4953))/2)^2+SIN((RADIANS($N$3:$N$473-I4953))/2)^2*COS(RADIANS($M$3:$M$473))*COS(RADIANS(H4953))),$L$3:$L$473)</f>
        <v>n223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t="str" cm="1">
        <f t="array" ref="J4954">LOOKUP(1,1/FREQUENCY(0,SIN((RADIANS($M$3:$M$473-H4954))/2)^2+SIN((RADIANS($N$3:$N$473-I4954))/2)^2*COS(RADIANS($M$3:$M$473))*COS(RADIANS(H4954))),$L$3:$L$473)</f>
        <v>n223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t="str" cm="1">
        <f t="array" ref="J4955">LOOKUP(1,1/FREQUENCY(0,SIN((RADIANS($M$3:$M$473-H4955))/2)^2+SIN((RADIANS($N$3:$N$473-I4955))/2)^2*COS(RADIANS($M$3:$M$473))*COS(RADIANS(H4955))),$L$3:$L$473)</f>
        <v>n223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t="str" cm="1">
        <f t="array" ref="J4956">LOOKUP(1,1/FREQUENCY(0,SIN((RADIANS($M$3:$M$473-H4956))/2)^2+SIN((RADIANS($N$3:$N$473-I4956))/2)^2*COS(RADIANS($M$3:$M$473))*COS(RADIANS(H4956))),$L$3:$L$473)</f>
        <v>n225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t="str" cm="1">
        <f t="array" ref="J4957">LOOKUP(1,1/FREQUENCY(0,SIN((RADIANS($M$3:$M$473-H4957))/2)^2+SIN((RADIANS($N$3:$N$473-I4957))/2)^2*COS(RADIANS($M$3:$M$473))*COS(RADIANS(H4957))),$L$3:$L$473)</f>
        <v>n223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t="str" cm="1">
        <f t="array" ref="J4958">LOOKUP(1,1/FREQUENCY(0,SIN((RADIANS($M$3:$M$473-H4958))/2)^2+SIN((RADIANS($N$3:$N$473-I4958))/2)^2*COS(RADIANS($M$3:$M$473))*COS(RADIANS(H4958))),$L$3:$L$473)</f>
        <v>n223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t="str" cm="1">
        <f t="array" ref="J4959">LOOKUP(1,1/FREQUENCY(0,SIN((RADIANS($M$3:$M$473-H4959))/2)^2+SIN((RADIANS($N$3:$N$473-I4959))/2)^2*COS(RADIANS($M$3:$M$473))*COS(RADIANS(H4959))),$L$3:$L$473)</f>
        <v>n223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t="str" cm="1">
        <f t="array" ref="J4960">LOOKUP(1,1/FREQUENCY(0,SIN((RADIANS($M$3:$M$473-H4960))/2)^2+SIN((RADIANS($N$3:$N$473-I4960))/2)^2*COS(RADIANS($M$3:$M$473))*COS(RADIANS(H4960))),$L$3:$L$473)</f>
        <v>n223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t="str" cm="1">
        <f t="array" ref="J4961">LOOKUP(1,1/FREQUENCY(0,SIN((RADIANS($M$3:$M$473-H4961))/2)^2+SIN((RADIANS($N$3:$N$473-I4961))/2)^2*COS(RADIANS($M$3:$M$473))*COS(RADIANS(H4961))),$L$3:$L$473)</f>
        <v>n225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t="str" cm="1">
        <f t="array" ref="J4962">LOOKUP(1,1/FREQUENCY(0,SIN((RADIANS($M$3:$M$473-H4962))/2)^2+SIN((RADIANS($N$3:$N$473-I4962))/2)^2*COS(RADIANS($M$3:$M$473))*COS(RADIANS(H4962))),$L$3:$L$473)</f>
        <v>n224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t="str" cm="1">
        <f t="array" ref="J4963">LOOKUP(1,1/FREQUENCY(0,SIN((RADIANS($M$3:$M$473-H4963))/2)^2+SIN((RADIANS($N$3:$N$473-I4963))/2)^2*COS(RADIANS($M$3:$M$473))*COS(RADIANS(H4963))),$L$3:$L$473)</f>
        <v>n224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t="str" cm="1">
        <f t="array" ref="J4964">LOOKUP(1,1/FREQUENCY(0,SIN((RADIANS($M$3:$M$473-H4964))/2)^2+SIN((RADIANS($N$3:$N$473-I4964))/2)^2*COS(RADIANS($M$3:$M$473))*COS(RADIANS(H4964))),$L$3:$L$473)</f>
        <v>n223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t="str" cm="1">
        <f t="array" ref="J4965">LOOKUP(1,1/FREQUENCY(0,SIN((RADIANS($M$3:$M$473-H4965))/2)^2+SIN((RADIANS($N$3:$N$473-I4965))/2)^2*COS(RADIANS($M$3:$M$473))*COS(RADIANS(H4965))),$L$3:$L$473)</f>
        <v>n224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t="str" cm="1">
        <f t="array" ref="J4966">LOOKUP(1,1/FREQUENCY(0,SIN((RADIANS($M$3:$M$473-H4966))/2)^2+SIN((RADIANS($N$3:$N$473-I4966))/2)^2*COS(RADIANS($M$3:$M$473))*COS(RADIANS(H4966))),$L$3:$L$473)</f>
        <v>n224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t="str" cm="1">
        <f t="array" ref="J4967">LOOKUP(1,1/FREQUENCY(0,SIN((RADIANS($M$3:$M$473-H4967))/2)^2+SIN((RADIANS($N$3:$N$473-I4967))/2)^2*COS(RADIANS($M$3:$M$473))*COS(RADIANS(H4967))),$L$3:$L$473)</f>
        <v>n223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t="str" cm="1">
        <f t="array" ref="J4968">LOOKUP(1,1/FREQUENCY(0,SIN((RADIANS($M$3:$M$473-H4968))/2)^2+SIN((RADIANS($N$3:$N$473-I4968))/2)^2*COS(RADIANS($M$3:$M$473))*COS(RADIANS(H4968))),$L$3:$L$473)</f>
        <v>n224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t="str" cm="1">
        <f t="array" ref="J4969">LOOKUP(1,1/FREQUENCY(0,SIN((RADIANS($M$3:$M$473-H4969))/2)^2+SIN((RADIANS($N$3:$N$473-I4969))/2)^2*COS(RADIANS($M$3:$M$473))*COS(RADIANS(H4969))),$L$3:$L$473)</f>
        <v>n223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t="str" cm="1">
        <f t="array" ref="J4970">LOOKUP(1,1/FREQUENCY(0,SIN((RADIANS($M$3:$M$473-H4970))/2)^2+SIN((RADIANS($N$3:$N$473-I4970))/2)^2*COS(RADIANS($M$3:$M$473))*COS(RADIANS(H4970))),$L$3:$L$473)</f>
        <v>n224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t="str" cm="1">
        <f t="array" ref="J4971">LOOKUP(1,1/FREQUENCY(0,SIN((RADIANS($M$3:$M$473-H4971))/2)^2+SIN((RADIANS($N$3:$N$473-I4971))/2)^2*COS(RADIANS($M$3:$M$473))*COS(RADIANS(H4971))),$L$3:$L$473)</f>
        <v>n224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t="str" cm="1">
        <f t="array" ref="J4972">LOOKUP(1,1/FREQUENCY(0,SIN((RADIANS($M$3:$M$473-H4972))/2)^2+SIN((RADIANS($N$3:$N$473-I4972))/2)^2*COS(RADIANS($M$3:$M$473))*COS(RADIANS(H4972))),$L$3:$L$473)</f>
        <v>n223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t="str" cm="1">
        <f t="array" ref="J4973">LOOKUP(1,1/FREQUENCY(0,SIN((RADIANS($M$3:$M$473-H4973))/2)^2+SIN((RADIANS($N$3:$N$473-I4973))/2)^2*COS(RADIANS($M$3:$M$473))*COS(RADIANS(H4973))),$L$3:$L$473)</f>
        <v>n224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t="str" cm="1">
        <f t="array" ref="J4974">LOOKUP(1,1/FREQUENCY(0,SIN((RADIANS($M$3:$M$473-H4974))/2)^2+SIN((RADIANS($N$3:$N$473-I4974))/2)^2*COS(RADIANS($M$3:$M$473))*COS(RADIANS(H4974))),$L$3:$L$473)</f>
        <v>n224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t="str" cm="1">
        <f t="array" ref="J4975">LOOKUP(1,1/FREQUENCY(0,SIN((RADIANS($M$3:$M$473-H4975))/2)^2+SIN((RADIANS($N$3:$N$473-I4975))/2)^2*COS(RADIANS($M$3:$M$473))*COS(RADIANS(H4975))),$L$3:$L$473)</f>
        <v>n223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t="str" cm="1">
        <f t="array" ref="J4976">LOOKUP(1,1/FREQUENCY(0,SIN((RADIANS($M$3:$M$473-H4976))/2)^2+SIN((RADIANS($N$3:$N$473-I4976))/2)^2*COS(RADIANS($M$3:$M$473))*COS(RADIANS(H4976))),$L$3:$L$473)</f>
        <v>n224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t="str" cm="1">
        <f t="array" ref="J4977">LOOKUP(1,1/FREQUENCY(0,SIN((RADIANS($M$3:$M$473-H4977))/2)^2+SIN((RADIANS($N$3:$N$473-I4977))/2)^2*COS(RADIANS($M$3:$M$473))*COS(RADIANS(H4977))),$L$3:$L$473)</f>
        <v>n223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t="str" cm="1">
        <f t="array" ref="J4978">LOOKUP(1,1/FREQUENCY(0,SIN((RADIANS($M$3:$M$473-H4978))/2)^2+SIN((RADIANS($N$3:$N$473-I4978))/2)^2*COS(RADIANS($M$3:$M$473))*COS(RADIANS(H4978))),$L$3:$L$473)</f>
        <v>n223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t="str" cm="1">
        <f t="array" ref="J4979">LOOKUP(1,1/FREQUENCY(0,SIN((RADIANS($M$3:$M$473-H4979))/2)^2+SIN((RADIANS($N$3:$N$473-I4979))/2)^2*COS(RADIANS($M$3:$M$473))*COS(RADIANS(H4979))),$L$3:$L$473)</f>
        <v>n223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t="str" cm="1">
        <f t="array" ref="J4980">LOOKUP(1,1/FREQUENCY(0,SIN((RADIANS($M$3:$M$473-H4980))/2)^2+SIN((RADIANS($N$3:$N$473-I4980))/2)^2*COS(RADIANS($M$3:$M$473))*COS(RADIANS(H4980))),$L$3:$L$473)</f>
        <v>n223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t="str" cm="1">
        <f t="array" ref="J4981">LOOKUP(1,1/FREQUENCY(0,SIN((RADIANS($M$3:$M$473-H4981))/2)^2+SIN((RADIANS($N$3:$N$473-I4981))/2)^2*COS(RADIANS($M$3:$M$473))*COS(RADIANS(H4981))),$L$3:$L$473)</f>
        <v>n223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t="str" cm="1">
        <f t="array" ref="J4982">LOOKUP(1,1/FREQUENCY(0,SIN((RADIANS($M$3:$M$473-H4982))/2)^2+SIN((RADIANS($N$3:$N$473-I4982))/2)^2*COS(RADIANS($M$3:$M$473))*COS(RADIANS(H4982))),$L$3:$L$473)</f>
        <v>n223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t="str" cm="1">
        <f t="array" ref="J4983">LOOKUP(1,1/FREQUENCY(0,SIN((RADIANS($M$3:$M$473-H4983))/2)^2+SIN((RADIANS($N$3:$N$473-I4983))/2)^2*COS(RADIANS($M$3:$M$473))*COS(RADIANS(H4983))),$L$3:$L$473)</f>
        <v>n223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t="str" cm="1">
        <f t="array" ref="J4984">LOOKUP(1,1/FREQUENCY(0,SIN((RADIANS($M$3:$M$473-H4984))/2)^2+SIN((RADIANS($N$3:$N$473-I4984))/2)^2*COS(RADIANS($M$3:$M$473))*COS(RADIANS(H4984))),$L$3:$L$473)</f>
        <v>n223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t="str" cm="1">
        <f t="array" ref="J4985">LOOKUP(1,1/FREQUENCY(0,SIN((RADIANS($M$3:$M$473-H4985))/2)^2+SIN((RADIANS($N$3:$N$473-I4985))/2)^2*COS(RADIANS($M$3:$M$473))*COS(RADIANS(H4985))),$L$3:$L$473)</f>
        <v>n223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t="str" cm="1">
        <f t="array" ref="J4986">LOOKUP(1,1/FREQUENCY(0,SIN((RADIANS($M$3:$M$473-H4986))/2)^2+SIN((RADIANS($N$3:$N$473-I4986))/2)^2*COS(RADIANS($M$3:$M$473))*COS(RADIANS(H4986))),$L$3:$L$473)</f>
        <v>n223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t="str" cm="1">
        <f t="array" ref="J4987">LOOKUP(1,1/FREQUENCY(0,SIN((RADIANS($M$3:$M$473-H4987))/2)^2+SIN((RADIANS($N$3:$N$473-I4987))/2)^2*COS(RADIANS($M$3:$M$473))*COS(RADIANS(H4987))),$L$3:$L$473)</f>
        <v>n223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t="str" cm="1">
        <f t="array" ref="J4988">LOOKUP(1,1/FREQUENCY(0,SIN((RADIANS($M$3:$M$473-H4988))/2)^2+SIN((RADIANS($N$3:$N$473-I4988))/2)^2*COS(RADIANS($M$3:$M$473))*COS(RADIANS(H4988))),$L$3:$L$473)</f>
        <v>n223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t="str" cm="1">
        <f t="array" ref="J4989">LOOKUP(1,1/FREQUENCY(0,SIN((RADIANS($M$3:$M$473-H4989))/2)^2+SIN((RADIANS($N$3:$N$473-I4989))/2)^2*COS(RADIANS($M$3:$M$473))*COS(RADIANS(H4989))),$L$3:$L$473)</f>
        <v>n223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t="str" cm="1">
        <f t="array" ref="J4990">LOOKUP(1,1/FREQUENCY(0,SIN((RADIANS($M$3:$M$473-H4990))/2)^2+SIN((RADIANS($N$3:$N$473-I4990))/2)^2*COS(RADIANS($M$3:$M$473))*COS(RADIANS(H4990))),$L$3:$L$473)</f>
        <v>n223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t="str" cm="1">
        <f t="array" ref="J4991">LOOKUP(1,1/FREQUENCY(0,SIN((RADIANS($M$3:$M$473-H4991))/2)^2+SIN((RADIANS($N$3:$N$473-I4991))/2)^2*COS(RADIANS($M$3:$M$473))*COS(RADIANS(H4991))),$L$3:$L$473)</f>
        <v>n223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t="str" cm="1">
        <f t="array" ref="J4992">LOOKUP(1,1/FREQUENCY(0,SIN((RADIANS($M$3:$M$473-H4992))/2)^2+SIN((RADIANS($N$3:$N$473-I4992))/2)^2*COS(RADIANS($M$3:$M$473))*COS(RADIANS(H4992))),$L$3:$L$473)</f>
        <v>n223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t="str" cm="1">
        <f t="array" ref="J4993">LOOKUP(1,1/FREQUENCY(0,SIN((RADIANS($M$3:$M$473-H4993))/2)^2+SIN((RADIANS($N$3:$N$473-I4993))/2)^2*COS(RADIANS($M$3:$M$473))*COS(RADIANS(H4993))),$L$3:$L$473)</f>
        <v>n223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t="str" cm="1">
        <f t="array" ref="J4994">LOOKUP(1,1/FREQUENCY(0,SIN((RADIANS($M$3:$M$473-H4994))/2)^2+SIN((RADIANS($N$3:$N$473-I4994))/2)^2*COS(RADIANS($M$3:$M$473))*COS(RADIANS(H4994))),$L$3:$L$473)</f>
        <v>n223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t="str" cm="1">
        <f t="array" ref="J4995">LOOKUP(1,1/FREQUENCY(0,SIN((RADIANS($M$3:$M$473-H4995))/2)^2+SIN((RADIANS($N$3:$N$473-I4995))/2)^2*COS(RADIANS($M$3:$M$473))*COS(RADIANS(H4995))),$L$3:$L$473)</f>
        <v>n223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t="str" cm="1">
        <f t="array" ref="J4996">LOOKUP(1,1/FREQUENCY(0,SIN((RADIANS($M$3:$M$473-H4996))/2)^2+SIN((RADIANS($N$3:$N$473-I4996))/2)^2*COS(RADIANS($M$3:$M$473))*COS(RADIANS(H4996))),$L$3:$L$473)</f>
        <v>n224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t="str" cm="1">
        <f t="array" ref="J4997">LOOKUP(1,1/FREQUENCY(0,SIN((RADIANS($M$3:$M$473-H4997))/2)^2+SIN((RADIANS($N$3:$N$473-I4997))/2)^2*COS(RADIANS($M$3:$M$473))*COS(RADIANS(H4997))),$L$3:$L$473)</f>
        <v>n224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t="str" cm="1">
        <f t="array" ref="J4998">LOOKUP(1,1/FREQUENCY(0,SIN((RADIANS($M$3:$M$473-H4998))/2)^2+SIN((RADIANS($N$3:$N$473-I4998))/2)^2*COS(RADIANS($M$3:$M$473))*COS(RADIANS(H4998))),$L$3:$L$473)</f>
        <v>n224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t="str" cm="1">
        <f t="array" ref="J4999">LOOKUP(1,1/FREQUENCY(0,SIN((RADIANS($M$3:$M$473-H4999))/2)^2+SIN((RADIANS($N$3:$N$473-I4999))/2)^2*COS(RADIANS($M$3:$M$473))*COS(RADIANS(H4999))),$L$3:$L$473)</f>
        <v>n223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t="str" cm="1">
        <f t="array" ref="J5000">LOOKUP(1,1/FREQUENCY(0,SIN((RADIANS($M$3:$M$473-H5000))/2)^2+SIN((RADIANS($N$3:$N$473-I5000))/2)^2*COS(RADIANS($M$3:$M$473))*COS(RADIANS(H5000))),$L$3:$L$473)</f>
        <v>n223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t="str" cm="1">
        <f t="array" ref="J5001">LOOKUP(1,1/FREQUENCY(0,SIN((RADIANS($M$3:$M$473-H5001))/2)^2+SIN((RADIANS($N$3:$N$473-I5001))/2)^2*COS(RADIANS($M$3:$M$473))*COS(RADIANS(H5001))),$L$3:$L$473)</f>
        <v>n223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t="str" cm="1">
        <f t="array" ref="J5002">LOOKUP(1,1/FREQUENCY(0,SIN((RADIANS($M$3:$M$473-H5002))/2)^2+SIN((RADIANS($N$3:$N$473-I5002))/2)^2*COS(RADIANS($M$3:$M$473))*COS(RADIANS(H5002))),$L$3:$L$473)</f>
        <v>n223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t="str" cm="1">
        <f t="array" ref="J5003">LOOKUP(1,1/FREQUENCY(0,SIN((RADIANS($M$3:$M$473-H5003))/2)^2+SIN((RADIANS($N$3:$N$473-I5003))/2)^2*COS(RADIANS($M$3:$M$473))*COS(RADIANS(H5003))),$L$3:$L$473)</f>
        <v>n215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t="str" cm="1">
        <f t="array" ref="J5004">LOOKUP(1,1/FREQUENCY(0,SIN((RADIANS($M$3:$M$473-H5004))/2)^2+SIN((RADIANS($N$3:$N$473-I5004))/2)^2*COS(RADIANS($M$3:$M$473))*COS(RADIANS(H5004))),$L$3:$L$473)</f>
        <v>n224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t="str" cm="1">
        <f t="array" ref="J5005">LOOKUP(1,1/FREQUENCY(0,SIN((RADIANS($M$3:$M$473-H5005))/2)^2+SIN((RADIANS($N$3:$N$473-I5005))/2)^2*COS(RADIANS($M$3:$M$473))*COS(RADIANS(H5005))),$L$3:$L$473)</f>
        <v>n224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t="str" cm="1">
        <f t="array" ref="J5006">LOOKUP(1,1/FREQUENCY(0,SIN((RADIANS($M$3:$M$473-H5006))/2)^2+SIN((RADIANS($N$3:$N$473-I5006))/2)^2*COS(RADIANS($M$3:$M$473))*COS(RADIANS(H5006))),$L$3:$L$473)</f>
        <v>n224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t="str" cm="1">
        <f t="array" ref="J5007">LOOKUP(1,1/FREQUENCY(0,SIN((RADIANS($M$3:$M$473-H5007))/2)^2+SIN((RADIANS($N$3:$N$473-I5007))/2)^2*COS(RADIANS($M$3:$M$473))*COS(RADIANS(H5007))),$L$3:$L$473)</f>
        <v>n224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t="str" cm="1">
        <f t="array" ref="J5008">LOOKUP(1,1/FREQUENCY(0,SIN((RADIANS($M$3:$M$473-H5008))/2)^2+SIN((RADIANS($N$3:$N$473-I5008))/2)^2*COS(RADIANS($M$3:$M$473))*COS(RADIANS(H5008))),$L$3:$L$473)</f>
        <v>n224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t="str" cm="1">
        <f t="array" ref="J5009">LOOKUP(1,1/FREQUENCY(0,SIN((RADIANS($M$3:$M$473-H5009))/2)^2+SIN((RADIANS($N$3:$N$473-I5009))/2)^2*COS(RADIANS($M$3:$M$473))*COS(RADIANS(H5009))),$L$3:$L$473)</f>
        <v>n224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t="str" cm="1">
        <f t="array" ref="J5010">LOOKUP(1,1/FREQUENCY(0,SIN((RADIANS($M$3:$M$473-H5010))/2)^2+SIN((RADIANS($N$3:$N$473-I5010))/2)^2*COS(RADIANS($M$3:$M$473))*COS(RADIANS(H5010))),$L$3:$L$473)</f>
        <v>n224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t="str" cm="1">
        <f t="array" ref="J5011">LOOKUP(1,1/FREQUENCY(0,SIN((RADIANS($M$3:$M$473-H5011))/2)^2+SIN((RADIANS($N$3:$N$473-I5011))/2)^2*COS(RADIANS($M$3:$M$473))*COS(RADIANS(H5011))),$L$3:$L$473)</f>
        <v>n224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t="str" cm="1">
        <f t="array" ref="J5012">LOOKUP(1,1/FREQUENCY(0,SIN((RADIANS($M$3:$M$473-H5012))/2)^2+SIN((RADIANS($N$3:$N$473-I5012))/2)^2*COS(RADIANS($M$3:$M$473))*COS(RADIANS(H5012))),$L$3:$L$473)</f>
        <v>n224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t="str" cm="1">
        <f t="array" ref="J5013">LOOKUP(1,1/FREQUENCY(0,SIN((RADIANS($M$3:$M$473-H5013))/2)^2+SIN((RADIANS($N$3:$N$473-I5013))/2)^2*COS(RADIANS($M$3:$M$473))*COS(RADIANS(H5013))),$L$3:$L$473)</f>
        <v>n224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t="str" cm="1">
        <f t="array" ref="J5014">LOOKUP(1,1/FREQUENCY(0,SIN((RADIANS($M$3:$M$473-H5014))/2)^2+SIN((RADIANS($N$3:$N$473-I5014))/2)^2*COS(RADIANS($M$3:$M$473))*COS(RADIANS(H5014))),$L$3:$L$473)</f>
        <v>n215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t="str" cm="1">
        <f t="array" ref="J5015">LOOKUP(1,1/FREQUENCY(0,SIN((RADIANS($M$3:$M$473-H5015))/2)^2+SIN((RADIANS($N$3:$N$473-I5015))/2)^2*COS(RADIANS($M$3:$M$473))*COS(RADIANS(H5015))),$L$3:$L$473)</f>
        <v>n215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t="str" cm="1">
        <f t="array" ref="J5016">LOOKUP(1,1/FREQUENCY(0,SIN((RADIANS($M$3:$M$473-H5016))/2)^2+SIN((RADIANS($N$3:$N$473-I5016))/2)^2*COS(RADIANS($M$3:$M$473))*COS(RADIANS(H5016))),$L$3:$L$473)</f>
        <v>n215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t="str" cm="1">
        <f t="array" ref="J5017">LOOKUP(1,1/FREQUENCY(0,SIN((RADIANS($M$3:$M$473-H5017))/2)^2+SIN((RADIANS($N$3:$N$473-I5017))/2)^2*COS(RADIANS($M$3:$M$473))*COS(RADIANS(H5017))),$L$3:$L$473)</f>
        <v>n215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t="str" cm="1">
        <f t="array" ref="J5018">LOOKUP(1,1/FREQUENCY(0,SIN((RADIANS($M$3:$M$473-H5018))/2)^2+SIN((RADIANS($N$3:$N$473-I5018))/2)^2*COS(RADIANS($M$3:$M$473))*COS(RADIANS(H5018))),$L$3:$L$473)</f>
        <v>n215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t="str" cm="1">
        <f t="array" ref="J5019">LOOKUP(1,1/FREQUENCY(0,SIN((RADIANS($M$3:$M$473-H5019))/2)^2+SIN((RADIANS($N$3:$N$473-I5019))/2)^2*COS(RADIANS($M$3:$M$473))*COS(RADIANS(H5019))),$L$3:$L$473)</f>
        <v>n224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t="str" cm="1">
        <f t="array" ref="J5020">LOOKUP(1,1/FREQUENCY(0,SIN((RADIANS($M$3:$M$473-H5020))/2)^2+SIN((RADIANS($N$3:$N$473-I5020))/2)^2*COS(RADIANS($M$3:$M$473))*COS(RADIANS(H5020))),$L$3:$L$473)</f>
        <v>n54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t="str" cm="1">
        <f t="array" ref="J5021">LOOKUP(1,1/FREQUENCY(0,SIN((RADIANS($M$3:$M$473-H5021))/2)^2+SIN((RADIANS($N$3:$N$473-I5021))/2)^2*COS(RADIANS($M$3:$M$473))*COS(RADIANS(H5021))),$L$3:$L$473)</f>
        <v>n224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t="str" cm="1">
        <f t="array" ref="J5022">LOOKUP(1,1/FREQUENCY(0,SIN((RADIANS($M$3:$M$473-H5022))/2)^2+SIN((RADIANS($N$3:$N$473-I5022))/2)^2*COS(RADIANS($M$3:$M$473))*COS(RADIANS(H5022))),$L$3:$L$473)</f>
        <v>n54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t="str" cm="1">
        <f t="array" ref="J5023">LOOKUP(1,1/FREQUENCY(0,SIN((RADIANS($M$3:$M$473-H5023))/2)^2+SIN((RADIANS($N$3:$N$473-I5023))/2)^2*COS(RADIANS($M$3:$M$473))*COS(RADIANS(H5023))),$L$3:$L$473)</f>
        <v>n54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t="str" cm="1">
        <f t="array" ref="J5024">LOOKUP(1,1/FREQUENCY(0,SIN((RADIANS($M$3:$M$473-H5024))/2)^2+SIN((RADIANS($N$3:$N$473-I5024))/2)^2*COS(RADIANS($M$3:$M$473))*COS(RADIANS(H5024))),$L$3:$L$473)</f>
        <v>n229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t="str" cm="1">
        <f t="array" ref="J5025">LOOKUP(1,1/FREQUENCY(0,SIN((RADIANS($M$3:$M$473-H5025))/2)^2+SIN((RADIANS($N$3:$N$473-I5025))/2)^2*COS(RADIANS($M$3:$M$473))*COS(RADIANS(H5025))),$L$3:$L$473)</f>
        <v>n224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t="str" cm="1">
        <f t="array" ref="J5026">LOOKUP(1,1/FREQUENCY(0,SIN((RADIANS($M$3:$M$473-H5026))/2)^2+SIN((RADIANS($N$3:$N$473-I5026))/2)^2*COS(RADIANS($M$3:$M$473))*COS(RADIANS(H5026))),$L$3:$L$473)</f>
        <v>n229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t="str" cm="1">
        <f t="array" ref="J5027">LOOKUP(1,1/FREQUENCY(0,SIN((RADIANS($M$3:$M$473-H5027))/2)^2+SIN((RADIANS($N$3:$N$473-I5027))/2)^2*COS(RADIANS($M$3:$M$473))*COS(RADIANS(H5027))),$L$3:$L$473)</f>
        <v>n229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t="str" cm="1">
        <f t="array" ref="J5028">LOOKUP(1,1/FREQUENCY(0,SIN((RADIANS($M$3:$M$473-H5028))/2)^2+SIN((RADIANS($N$3:$N$473-I5028))/2)^2*COS(RADIANS($M$3:$M$473))*COS(RADIANS(H5028))),$L$3:$L$473)</f>
        <v>n254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t="str" cm="1">
        <f t="array" ref="J5029">LOOKUP(1,1/FREQUENCY(0,SIN((RADIANS($M$3:$M$473-H5029))/2)^2+SIN((RADIANS($N$3:$N$473-I5029))/2)^2*COS(RADIANS($M$3:$M$473))*COS(RADIANS(H5029))),$L$3:$L$473)</f>
        <v>n70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t="str" cm="1">
        <f t="array" ref="J5030">LOOKUP(1,1/FREQUENCY(0,SIN((RADIANS($M$3:$M$473-H5030))/2)^2+SIN((RADIANS($N$3:$N$473-I5030))/2)^2*COS(RADIANS($M$3:$M$473))*COS(RADIANS(H5030))),$L$3:$L$473)</f>
        <v>n70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t="str" cm="1">
        <f t="array" ref="J5031">LOOKUP(1,1/FREQUENCY(0,SIN((RADIANS($M$3:$M$473-H5031))/2)^2+SIN((RADIANS($N$3:$N$473-I5031))/2)^2*COS(RADIANS($M$3:$M$473))*COS(RADIANS(H5031))),$L$3:$L$473)</f>
        <v>n254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t="str" cm="1">
        <f t="array" ref="J5032">LOOKUP(1,1/FREQUENCY(0,SIN((RADIANS($M$3:$M$473-H5032))/2)^2+SIN((RADIANS($N$3:$N$473-I5032))/2)^2*COS(RADIANS($M$3:$M$473))*COS(RADIANS(H5032))),$L$3:$L$473)</f>
        <v>n254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t="str" cm="1">
        <f t="array" ref="J5033">LOOKUP(1,1/FREQUENCY(0,SIN((RADIANS($M$3:$M$473-H5033))/2)^2+SIN((RADIANS($N$3:$N$473-I5033))/2)^2*COS(RADIANS($M$3:$M$473))*COS(RADIANS(H5033))),$L$3:$L$473)</f>
        <v>n254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t="str" cm="1">
        <f t="array" ref="J5034">LOOKUP(1,1/FREQUENCY(0,SIN((RADIANS($M$3:$M$473-H5034))/2)^2+SIN((RADIANS($N$3:$N$473-I5034))/2)^2*COS(RADIANS($M$3:$M$473))*COS(RADIANS(H5034))),$L$3:$L$473)</f>
        <v>n254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t="str" cm="1">
        <f t="array" ref="J5035">LOOKUP(1,1/FREQUENCY(0,SIN((RADIANS($M$3:$M$473-H5035))/2)^2+SIN((RADIANS($N$3:$N$473-I5035))/2)^2*COS(RADIANS($M$3:$M$473))*COS(RADIANS(H5035))),$L$3:$L$473)</f>
        <v>n254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t="str" cm="1">
        <f t="array" ref="J5036">LOOKUP(1,1/FREQUENCY(0,SIN((RADIANS($M$3:$M$473-H5036))/2)^2+SIN((RADIANS($N$3:$N$473-I5036))/2)^2*COS(RADIANS($M$3:$M$473))*COS(RADIANS(H5036))),$L$3:$L$473)</f>
        <v>n254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t="str" cm="1">
        <f t="array" ref="J5037">LOOKUP(1,1/FREQUENCY(0,SIN((RADIANS($M$3:$M$473-H5037))/2)^2+SIN((RADIANS($N$3:$N$473-I5037))/2)^2*COS(RADIANS($M$3:$M$473))*COS(RADIANS(H5037))),$L$3:$L$473)</f>
        <v>n254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t="str" cm="1">
        <f t="array" ref="J5038">LOOKUP(1,1/FREQUENCY(0,SIN((RADIANS($M$3:$M$473-H5038))/2)^2+SIN((RADIANS($N$3:$N$473-I5038))/2)^2*COS(RADIANS($M$3:$M$473))*COS(RADIANS(H5038))),$L$3:$L$473)</f>
        <v>n254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t="str" cm="1">
        <f t="array" ref="J5039">LOOKUP(1,1/FREQUENCY(0,SIN((RADIANS($M$3:$M$473-H5039))/2)^2+SIN((RADIANS($N$3:$N$473-I5039))/2)^2*COS(RADIANS($M$3:$M$473))*COS(RADIANS(H5039))),$L$3:$L$473)</f>
        <v>n254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t="str" cm="1">
        <f t="array" ref="J5040">LOOKUP(1,1/FREQUENCY(0,SIN((RADIANS($M$3:$M$473-H5040))/2)^2+SIN((RADIANS($N$3:$N$473-I5040))/2)^2*COS(RADIANS($M$3:$M$473))*COS(RADIANS(H5040))),$L$3:$L$473)</f>
        <v>n254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t="str" cm="1">
        <f t="array" ref="J5041">LOOKUP(1,1/FREQUENCY(0,SIN((RADIANS($M$3:$M$473-H5041))/2)^2+SIN((RADIANS($N$3:$N$473-I5041))/2)^2*COS(RADIANS($M$3:$M$473))*COS(RADIANS(H5041))),$L$3:$L$473)</f>
        <v>n70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t="str" cm="1">
        <f t="array" ref="J5042">LOOKUP(1,1/FREQUENCY(0,SIN((RADIANS($M$3:$M$473-H5042))/2)^2+SIN((RADIANS($N$3:$N$473-I5042))/2)^2*COS(RADIANS($M$3:$M$473))*COS(RADIANS(H5042))),$L$3:$L$473)</f>
        <v>n70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t="str" cm="1">
        <f t="array" ref="J5043">LOOKUP(1,1/FREQUENCY(0,SIN((RADIANS($M$3:$M$473-H5043))/2)^2+SIN((RADIANS($N$3:$N$473-I5043))/2)^2*COS(RADIANS($M$3:$M$473))*COS(RADIANS(H5043))),$L$3:$L$473)</f>
        <v>n70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t="str" cm="1">
        <f t="array" ref="J5044">LOOKUP(1,1/FREQUENCY(0,SIN((RADIANS($M$3:$M$473-H5044))/2)^2+SIN((RADIANS($N$3:$N$473-I5044))/2)^2*COS(RADIANS($M$3:$M$473))*COS(RADIANS(H5044))),$L$3:$L$473)</f>
        <v>n70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t="str" cm="1">
        <f t="array" ref="J5045">LOOKUP(1,1/FREQUENCY(0,SIN((RADIANS($M$3:$M$473-H5045))/2)^2+SIN((RADIANS($N$3:$N$473-I5045))/2)^2*COS(RADIANS($M$3:$M$473))*COS(RADIANS(H5045))),$L$3:$L$473)</f>
        <v>n70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t="str" cm="1">
        <f t="array" ref="J5046">LOOKUP(1,1/FREQUENCY(0,SIN((RADIANS($M$3:$M$473-H5046))/2)^2+SIN((RADIANS($N$3:$N$473-I5046))/2)^2*COS(RADIANS($M$3:$M$473))*COS(RADIANS(H5046))),$L$3:$L$473)</f>
        <v>n254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t="str" cm="1">
        <f t="array" ref="J5047">LOOKUP(1,1/FREQUENCY(0,SIN((RADIANS($M$3:$M$473-H5047))/2)^2+SIN((RADIANS($N$3:$N$473-I5047))/2)^2*COS(RADIANS($M$3:$M$473))*COS(RADIANS(H5047))),$L$3:$L$473)</f>
        <v>n254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t="str" cm="1">
        <f t="array" ref="J5048">LOOKUP(1,1/FREQUENCY(0,SIN((RADIANS($M$3:$M$473-H5048))/2)^2+SIN((RADIANS($N$3:$N$473-I5048))/2)^2*COS(RADIANS($M$3:$M$473))*COS(RADIANS(H5048))),$L$3:$L$473)</f>
        <v>n254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t="str" cm="1">
        <f t="array" ref="J5049">LOOKUP(1,1/FREQUENCY(0,SIN((RADIANS($M$3:$M$473-H5049))/2)^2+SIN((RADIANS($N$3:$N$473-I5049))/2)^2*COS(RADIANS($M$3:$M$473))*COS(RADIANS(H5049))),$L$3:$L$473)</f>
        <v>n254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t="str" cm="1">
        <f t="array" ref="J5050">LOOKUP(1,1/FREQUENCY(0,SIN((RADIANS($M$3:$M$473-H5050))/2)^2+SIN((RADIANS($N$3:$N$473-I5050))/2)^2*COS(RADIANS($M$3:$M$473))*COS(RADIANS(H5050))),$L$3:$L$473)</f>
        <v>n254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t="str" cm="1">
        <f t="array" ref="J5051">LOOKUP(1,1/FREQUENCY(0,SIN((RADIANS($M$3:$M$473-H5051))/2)^2+SIN((RADIANS($N$3:$N$473-I5051))/2)^2*COS(RADIANS($M$3:$M$473))*COS(RADIANS(H5051))),$L$3:$L$473)</f>
        <v>n254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t="str" cm="1">
        <f t="array" ref="J5052">LOOKUP(1,1/FREQUENCY(0,SIN((RADIANS($M$3:$M$473-H5052))/2)^2+SIN((RADIANS($N$3:$N$473-I5052))/2)^2*COS(RADIANS($M$3:$M$473))*COS(RADIANS(H5052))),$L$3:$L$473)</f>
        <v>n254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t="str" cm="1">
        <f t="array" ref="J5053">LOOKUP(1,1/FREQUENCY(0,SIN((RADIANS($M$3:$M$473-H5053))/2)^2+SIN((RADIANS($N$3:$N$473-I5053))/2)^2*COS(RADIANS($M$3:$M$473))*COS(RADIANS(H5053))),$L$3:$L$473)</f>
        <v>n70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t="str" cm="1">
        <f t="array" ref="J5054">LOOKUP(1,1/FREQUENCY(0,SIN((RADIANS($M$3:$M$473-H5054))/2)^2+SIN((RADIANS($N$3:$N$473-I5054))/2)^2*COS(RADIANS($M$3:$M$473))*COS(RADIANS(H5054))),$L$3:$L$473)</f>
        <v>n70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t="str" cm="1">
        <f t="array" ref="J5055">LOOKUP(1,1/FREQUENCY(0,SIN((RADIANS($M$3:$M$473-H5055))/2)^2+SIN((RADIANS($N$3:$N$473-I5055))/2)^2*COS(RADIANS($M$3:$M$473))*COS(RADIANS(H5055))),$L$3:$L$473)</f>
        <v>n254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t="str" cm="1">
        <f t="array" ref="J5056">LOOKUP(1,1/FREQUENCY(0,SIN((RADIANS($M$3:$M$473-H5056))/2)^2+SIN((RADIANS($N$3:$N$473-I5056))/2)^2*COS(RADIANS($M$3:$M$473))*COS(RADIANS(H5056))),$L$3:$L$473)</f>
        <v>n70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t="str" cm="1">
        <f t="array" ref="J5057">LOOKUP(1,1/FREQUENCY(0,SIN((RADIANS($M$3:$M$473-H5057))/2)^2+SIN((RADIANS($N$3:$N$473-I5057))/2)^2*COS(RADIANS($M$3:$M$473))*COS(RADIANS(H5057))),$L$3:$L$473)</f>
        <v>n70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t="str" cm="1">
        <f t="array" ref="J5058">LOOKUP(1,1/FREQUENCY(0,SIN((RADIANS($M$3:$M$473-H5058))/2)^2+SIN((RADIANS($N$3:$N$473-I5058))/2)^2*COS(RADIANS($M$3:$M$473))*COS(RADIANS(H5058))),$L$3:$L$473)</f>
        <v>n70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t="str" cm="1">
        <f t="array" ref="J5059">LOOKUP(1,1/FREQUENCY(0,SIN((RADIANS($M$3:$M$473-H5059))/2)^2+SIN((RADIANS($N$3:$N$473-I5059))/2)^2*COS(RADIANS($M$3:$M$473))*COS(RADIANS(H5059))),$L$3:$L$473)</f>
        <v>n70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t="str" cm="1">
        <f t="array" ref="J5060">LOOKUP(1,1/FREQUENCY(0,SIN((RADIANS($M$3:$M$473-H5060))/2)^2+SIN((RADIANS($N$3:$N$473-I5060))/2)^2*COS(RADIANS($M$3:$M$473))*COS(RADIANS(H5060))),$L$3:$L$473)</f>
        <v>n70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t="str" cm="1">
        <f t="array" ref="J5061">LOOKUP(1,1/FREQUENCY(0,SIN((RADIANS($M$3:$M$473-H5061))/2)^2+SIN((RADIANS($N$3:$N$473-I5061))/2)^2*COS(RADIANS($M$3:$M$473))*COS(RADIANS(H5061))),$L$3:$L$473)</f>
        <v>n70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t="str" cm="1">
        <f t="array" ref="J5062">LOOKUP(1,1/FREQUENCY(0,SIN((RADIANS($M$3:$M$473-H5062))/2)^2+SIN((RADIANS($N$3:$N$473-I5062))/2)^2*COS(RADIANS($M$3:$M$473))*COS(RADIANS(H5062))),$L$3:$L$473)</f>
        <v>n257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t="str" cm="1">
        <f t="array" ref="J5063">LOOKUP(1,1/FREQUENCY(0,SIN((RADIANS($M$3:$M$473-H5063))/2)^2+SIN((RADIANS($N$3:$N$473-I5063))/2)^2*COS(RADIANS($M$3:$M$473))*COS(RADIANS(H5063))),$L$3:$L$473)</f>
        <v>n70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t="str" cm="1">
        <f t="array" ref="J5064">LOOKUP(1,1/FREQUENCY(0,SIN((RADIANS($M$3:$M$473-H5064))/2)^2+SIN((RADIANS($N$3:$N$473-I5064))/2)^2*COS(RADIANS($M$3:$M$473))*COS(RADIANS(H5064))),$L$3:$L$473)</f>
        <v>n257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t="str" cm="1">
        <f t="array" ref="J5065">LOOKUP(1,1/FREQUENCY(0,SIN((RADIANS($M$3:$M$473-H5065))/2)^2+SIN((RADIANS($N$3:$N$473-I5065))/2)^2*COS(RADIANS($M$3:$M$473))*COS(RADIANS(H5065))),$L$3:$L$473)</f>
        <v>n257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t="str" cm="1">
        <f t="array" ref="J5066">LOOKUP(1,1/FREQUENCY(0,SIN((RADIANS($M$3:$M$473-H5066))/2)^2+SIN((RADIANS($N$3:$N$473-I5066))/2)^2*COS(RADIANS($M$3:$M$473))*COS(RADIANS(H5066))),$L$3:$L$473)</f>
        <v>n257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t="str" cm="1">
        <f t="array" ref="J5067">LOOKUP(1,1/FREQUENCY(0,SIN((RADIANS($M$3:$M$473-H5067))/2)^2+SIN((RADIANS($N$3:$N$473-I5067))/2)^2*COS(RADIANS($M$3:$M$473))*COS(RADIANS(H5067))),$L$3:$L$473)</f>
        <v>n70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t="str" cm="1">
        <f t="array" ref="J5068">LOOKUP(1,1/FREQUENCY(0,SIN((RADIANS($M$3:$M$473-H5068))/2)^2+SIN((RADIANS($N$3:$N$473-I5068))/2)^2*COS(RADIANS($M$3:$M$473))*COS(RADIANS(H5068))),$L$3:$L$473)</f>
        <v>n257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t="str" cm="1">
        <f t="array" ref="J5069">LOOKUP(1,1/FREQUENCY(0,SIN((RADIANS($M$3:$M$473-H5069))/2)^2+SIN((RADIANS($N$3:$N$473-I5069))/2)^2*COS(RADIANS($M$3:$M$473))*COS(RADIANS(H5069))),$L$3:$L$473)</f>
        <v>n70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t="str" cm="1">
        <f t="array" ref="J5070">LOOKUP(1,1/FREQUENCY(0,SIN((RADIANS($M$3:$M$473-H5070))/2)^2+SIN((RADIANS($N$3:$N$473-I5070))/2)^2*COS(RADIANS($M$3:$M$473))*COS(RADIANS(H5070))),$L$3:$L$473)</f>
        <v>n257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t="str" cm="1">
        <f t="array" ref="J5071">LOOKUP(1,1/FREQUENCY(0,SIN((RADIANS($M$3:$M$473-H5071))/2)^2+SIN((RADIANS($N$3:$N$473-I5071))/2)^2*COS(RADIANS($M$3:$M$473))*COS(RADIANS(H5071))),$L$3:$L$473)</f>
        <v>n70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t="str" cm="1">
        <f t="array" ref="J5072">LOOKUP(1,1/FREQUENCY(0,SIN((RADIANS($M$3:$M$473-H5072))/2)^2+SIN((RADIANS($N$3:$N$473-I5072))/2)^2*COS(RADIANS($M$3:$M$473))*COS(RADIANS(H5072))),$L$3:$L$473)</f>
        <v>n257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t="str" cm="1">
        <f t="array" ref="J5073">LOOKUP(1,1/FREQUENCY(0,SIN((RADIANS($M$3:$M$473-H5073))/2)^2+SIN((RADIANS($N$3:$N$473-I5073))/2)^2*COS(RADIANS($M$3:$M$473))*COS(RADIANS(H5073))),$L$3:$L$473)</f>
        <v>n70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t="str" cm="1">
        <f t="array" ref="J5074">LOOKUP(1,1/FREQUENCY(0,SIN((RADIANS($M$3:$M$473-H5074))/2)^2+SIN((RADIANS($N$3:$N$473-I5074))/2)^2*COS(RADIANS($M$3:$M$473))*COS(RADIANS(H5074))),$L$3:$L$473)</f>
        <v>n70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t="str" cm="1">
        <f t="array" ref="J5075">LOOKUP(1,1/FREQUENCY(0,SIN((RADIANS($M$3:$M$473-H5075))/2)^2+SIN((RADIANS($N$3:$N$473-I5075))/2)^2*COS(RADIANS($M$3:$M$473))*COS(RADIANS(H5075))),$L$3:$L$473)</f>
        <v>n70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t="str" cm="1">
        <f t="array" ref="J5076">LOOKUP(1,1/FREQUENCY(0,SIN((RADIANS($M$3:$M$473-H5076))/2)^2+SIN((RADIANS($N$3:$N$473-I5076))/2)^2*COS(RADIANS($M$3:$M$473))*COS(RADIANS(H5076))),$L$3:$L$473)</f>
        <v>n70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t="str" cm="1">
        <f t="array" ref="J5077">LOOKUP(1,1/FREQUENCY(0,SIN((RADIANS($M$3:$M$473-H5077))/2)^2+SIN((RADIANS($N$3:$N$473-I5077))/2)^2*COS(RADIANS($M$3:$M$473))*COS(RADIANS(H5077))),$L$3:$L$473)</f>
        <v>n257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t="str" cm="1">
        <f t="array" ref="J5078">LOOKUP(1,1/FREQUENCY(0,SIN((RADIANS($M$3:$M$473-H5078))/2)^2+SIN((RADIANS($N$3:$N$473-I5078))/2)^2*COS(RADIANS($M$3:$M$473))*COS(RADIANS(H5078))),$L$3:$L$473)</f>
        <v>n70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t="str" cm="1">
        <f t="array" ref="J5079">LOOKUP(1,1/FREQUENCY(0,SIN((RADIANS($M$3:$M$473-H5079))/2)^2+SIN((RADIANS($N$3:$N$473-I5079))/2)^2*COS(RADIANS($M$3:$M$473))*COS(RADIANS(H5079))),$L$3:$L$473)</f>
        <v>n257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t="str" cm="1">
        <f t="array" ref="J5080">LOOKUP(1,1/FREQUENCY(0,SIN((RADIANS($M$3:$M$473-H5080))/2)^2+SIN((RADIANS($N$3:$N$473-I5080))/2)^2*COS(RADIANS($M$3:$M$473))*COS(RADIANS(H5080))),$L$3:$L$473)</f>
        <v>n257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t="str" cm="1">
        <f t="array" ref="J5081">LOOKUP(1,1/FREQUENCY(0,SIN((RADIANS($M$3:$M$473-H5081))/2)^2+SIN((RADIANS($N$3:$N$473-I5081))/2)^2*COS(RADIANS($M$3:$M$473))*COS(RADIANS(H5081))),$L$3:$L$473)</f>
        <v>n257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t="str" cm="1">
        <f t="array" ref="J5082">LOOKUP(1,1/FREQUENCY(0,SIN((RADIANS($M$3:$M$473-H5082))/2)^2+SIN((RADIANS($N$3:$N$473-I5082))/2)^2*COS(RADIANS($M$3:$M$473))*COS(RADIANS(H5082))),$L$3:$L$473)</f>
        <v>n254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t="str" cm="1">
        <f t="array" ref="J5083">LOOKUP(1,1/FREQUENCY(0,SIN((RADIANS($M$3:$M$473-H5083))/2)^2+SIN((RADIANS($N$3:$N$473-I5083))/2)^2*COS(RADIANS($M$3:$M$473))*COS(RADIANS(H5083))),$L$3:$L$473)</f>
        <v>n254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t="str" cm="1">
        <f t="array" ref="J5084">LOOKUP(1,1/FREQUENCY(0,SIN((RADIANS($M$3:$M$473-H5084))/2)^2+SIN((RADIANS($N$3:$N$473-I5084))/2)^2*COS(RADIANS($M$3:$M$473))*COS(RADIANS(H5084))),$L$3:$L$473)</f>
        <v>n254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t="str" cm="1">
        <f t="array" ref="J5085">LOOKUP(1,1/FREQUENCY(0,SIN((RADIANS($M$3:$M$473-H5085))/2)^2+SIN((RADIANS($N$3:$N$473-I5085))/2)^2*COS(RADIANS($M$3:$M$473))*COS(RADIANS(H5085))),$L$3:$L$473)</f>
        <v>n254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t="str" cm="1">
        <f t="array" ref="J5086">LOOKUP(1,1/FREQUENCY(0,SIN((RADIANS($M$3:$M$473-H5086))/2)^2+SIN((RADIANS($N$3:$N$473-I5086))/2)^2*COS(RADIANS($M$3:$M$473))*COS(RADIANS(H5086))),$L$3:$L$473)</f>
        <v>n254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t="str" cm="1">
        <f t="array" ref="J5087">LOOKUP(1,1/FREQUENCY(0,SIN((RADIANS($M$3:$M$473-H5087))/2)^2+SIN((RADIANS($N$3:$N$473-I5087))/2)^2*COS(RADIANS($M$3:$M$473))*COS(RADIANS(H5087))),$L$3:$L$473)</f>
        <v>n254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t="str" cm="1">
        <f t="array" ref="J5088">LOOKUP(1,1/FREQUENCY(0,SIN((RADIANS($M$3:$M$473-H5088))/2)^2+SIN((RADIANS($N$3:$N$473-I5088))/2)^2*COS(RADIANS($M$3:$M$473))*COS(RADIANS(H5088))),$L$3:$L$473)</f>
        <v>n254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t="str" cm="1">
        <f t="array" ref="J5089">LOOKUP(1,1/FREQUENCY(0,SIN((RADIANS($M$3:$M$473-H5089))/2)^2+SIN((RADIANS($N$3:$N$473-I5089))/2)^2*COS(RADIANS($M$3:$M$473))*COS(RADIANS(H5089))),$L$3:$L$473)</f>
        <v>n254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t="str" cm="1">
        <f t="array" ref="J5090">LOOKUP(1,1/FREQUENCY(0,SIN((RADIANS($M$3:$M$473-H5090))/2)^2+SIN((RADIANS($N$3:$N$473-I5090))/2)^2*COS(RADIANS($M$3:$M$473))*COS(RADIANS(H5090))),$L$3:$L$473)</f>
        <v>n254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t="str" cm="1">
        <f t="array" ref="J5091">LOOKUP(1,1/FREQUENCY(0,SIN((RADIANS($M$3:$M$473-H5091))/2)^2+SIN((RADIANS($N$3:$N$473-I5091))/2)^2*COS(RADIANS($M$3:$M$473))*COS(RADIANS(H5091))),$L$3:$L$473)</f>
        <v>n254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t="str" cm="1">
        <f t="array" ref="J5092">LOOKUP(1,1/FREQUENCY(0,SIN((RADIANS($M$3:$M$473-H5092))/2)^2+SIN((RADIANS($N$3:$N$473-I5092))/2)^2*COS(RADIANS($M$3:$M$473))*COS(RADIANS(H5092))),$L$3:$L$473)</f>
        <v>n223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t="str" cm="1">
        <f t="array" ref="J5093">LOOKUP(1,1/FREQUENCY(0,SIN((RADIANS($M$3:$M$473-H5093))/2)^2+SIN((RADIANS($N$3:$N$473-I5093))/2)^2*COS(RADIANS($M$3:$M$473))*COS(RADIANS(H5093))),$L$3:$L$473)</f>
        <v>n225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t="str" cm="1">
        <f t="array" ref="J5094">LOOKUP(1,1/FREQUENCY(0,SIN((RADIANS($M$3:$M$473-H5094))/2)^2+SIN((RADIANS($N$3:$N$473-I5094))/2)^2*COS(RADIANS($M$3:$M$473))*COS(RADIANS(H5094))),$L$3:$L$473)</f>
        <v>n225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t="str" cm="1">
        <f t="array" ref="J5095">LOOKUP(1,1/FREQUENCY(0,SIN((RADIANS($M$3:$M$473-H5095))/2)^2+SIN((RADIANS($N$3:$N$473-I5095))/2)^2*COS(RADIANS($M$3:$M$473))*COS(RADIANS(H5095))),$L$3:$L$473)</f>
        <v>n225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t="str" cm="1">
        <f t="array" ref="J5096">LOOKUP(1,1/FREQUENCY(0,SIN((RADIANS($M$3:$M$473-H5096))/2)^2+SIN((RADIANS($N$3:$N$473-I5096))/2)^2*COS(RADIANS($M$3:$M$473))*COS(RADIANS(H5096))),$L$3:$L$473)</f>
        <v>n225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t="str" cm="1">
        <f t="array" ref="J5097">LOOKUP(1,1/FREQUENCY(0,SIN((RADIANS($M$3:$M$473-H5097))/2)^2+SIN((RADIANS($N$3:$N$473-I5097))/2)^2*COS(RADIANS($M$3:$M$473))*COS(RADIANS(H5097))),$L$3:$L$473)</f>
        <v>n225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t="str" cm="1">
        <f t="array" ref="J5098">LOOKUP(1,1/FREQUENCY(0,SIN((RADIANS($M$3:$M$473-H5098))/2)^2+SIN((RADIANS($N$3:$N$473-I5098))/2)^2*COS(RADIANS($M$3:$M$473))*COS(RADIANS(H5098))),$L$3:$L$473)</f>
        <v>n225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t="str" cm="1">
        <f t="array" ref="J5099">LOOKUP(1,1/FREQUENCY(0,SIN((RADIANS($M$3:$M$473-H5099))/2)^2+SIN((RADIANS($N$3:$N$473-I5099))/2)^2*COS(RADIANS($M$3:$M$473))*COS(RADIANS(H5099))),$L$3:$L$473)</f>
        <v>n225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t="str" cm="1">
        <f t="array" ref="J5100">LOOKUP(1,1/FREQUENCY(0,SIN((RADIANS($M$3:$M$473-H5100))/2)^2+SIN((RADIANS($N$3:$N$473-I5100))/2)^2*COS(RADIANS($M$3:$M$473))*COS(RADIANS(H5100))),$L$3:$L$473)</f>
        <v>n225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t="str" cm="1">
        <f t="array" ref="J5101">LOOKUP(1,1/FREQUENCY(0,SIN((RADIANS($M$3:$M$473-H5101))/2)^2+SIN((RADIANS($N$3:$N$473-I5101))/2)^2*COS(RADIANS($M$3:$M$473))*COS(RADIANS(H5101))),$L$3:$L$473)</f>
        <v>n225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t="str" cm="1">
        <f t="array" ref="J5102">LOOKUP(1,1/FREQUENCY(0,SIN((RADIANS($M$3:$M$473-H5102))/2)^2+SIN((RADIANS($N$3:$N$473-I5102))/2)^2*COS(RADIANS($M$3:$M$473))*COS(RADIANS(H5102))),$L$3:$L$473)</f>
        <v>n225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t="str" cm="1">
        <f t="array" ref="J5103">LOOKUP(1,1/FREQUENCY(0,SIN((RADIANS($M$3:$M$473-H5103))/2)^2+SIN((RADIANS($N$3:$N$473-I5103))/2)^2*COS(RADIANS($M$3:$M$473))*COS(RADIANS(H5103))),$L$3:$L$473)</f>
        <v>n225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t="str" cm="1">
        <f t="array" ref="J5104">LOOKUP(1,1/FREQUENCY(0,SIN((RADIANS($M$3:$M$473-H5104))/2)^2+SIN((RADIANS($N$3:$N$473-I5104))/2)^2*COS(RADIANS($M$3:$M$473))*COS(RADIANS(H5104))),$L$3:$L$473)</f>
        <v>n225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t="str" cm="1">
        <f t="array" ref="J5105">LOOKUP(1,1/FREQUENCY(0,SIN((RADIANS($M$3:$M$473-H5105))/2)^2+SIN((RADIANS($N$3:$N$473-I5105))/2)^2*COS(RADIANS($M$3:$M$473))*COS(RADIANS(H5105))),$L$3:$L$473)</f>
        <v>n225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t="str" cm="1">
        <f t="array" ref="J5106">LOOKUP(1,1/FREQUENCY(0,SIN((RADIANS($M$3:$M$473-H5106))/2)^2+SIN((RADIANS($N$3:$N$473-I5106))/2)^2*COS(RADIANS($M$3:$M$473))*COS(RADIANS(H5106))),$L$3:$L$473)</f>
        <v>n225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t="str" cm="1">
        <f t="array" ref="J5107">LOOKUP(1,1/FREQUENCY(0,SIN((RADIANS($M$3:$M$473-H5107))/2)^2+SIN((RADIANS($N$3:$N$473-I5107))/2)^2*COS(RADIANS($M$3:$M$473))*COS(RADIANS(H5107))),$L$3:$L$473)</f>
        <v>n225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t="str" cm="1">
        <f t="array" ref="J5108">LOOKUP(1,1/FREQUENCY(0,SIN((RADIANS($M$3:$M$473-H5108))/2)^2+SIN((RADIANS($N$3:$N$473-I5108))/2)^2*COS(RADIANS($M$3:$M$473))*COS(RADIANS(H5108))),$L$3:$L$473)</f>
        <v>n225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t="str" cm="1">
        <f t="array" ref="J5109">LOOKUP(1,1/FREQUENCY(0,SIN((RADIANS($M$3:$M$473-H5109))/2)^2+SIN((RADIANS($N$3:$N$473-I5109))/2)^2*COS(RADIANS($M$3:$M$473))*COS(RADIANS(H5109))),$L$3:$L$473)</f>
        <v>n225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t="str" cm="1">
        <f t="array" ref="J5110">LOOKUP(1,1/FREQUENCY(0,SIN((RADIANS($M$3:$M$473-H5110))/2)^2+SIN((RADIANS($N$3:$N$473-I5110))/2)^2*COS(RADIANS($M$3:$M$473))*COS(RADIANS(H5110))),$L$3:$L$473)</f>
        <v>n225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t="str" cm="1">
        <f t="array" ref="J5111">LOOKUP(1,1/FREQUENCY(0,SIN((RADIANS($M$3:$M$473-H5111))/2)^2+SIN((RADIANS($N$3:$N$473-I5111))/2)^2*COS(RADIANS($M$3:$M$473))*COS(RADIANS(H5111))),$L$3:$L$473)</f>
        <v>n225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t="str" cm="1">
        <f t="array" ref="J5112">LOOKUP(1,1/FREQUENCY(0,SIN((RADIANS($M$3:$M$473-H5112))/2)^2+SIN((RADIANS($N$3:$N$473-I5112))/2)^2*COS(RADIANS($M$3:$M$473))*COS(RADIANS(H5112))),$L$3:$L$473)</f>
        <v>n225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t="str" cm="1">
        <f t="array" ref="J5113">LOOKUP(1,1/FREQUENCY(0,SIN((RADIANS($M$3:$M$473-H5113))/2)^2+SIN((RADIANS($N$3:$N$473-I5113))/2)^2*COS(RADIANS($M$3:$M$473))*COS(RADIANS(H5113))),$L$3:$L$473)</f>
        <v>n225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t="str" cm="1">
        <f t="array" ref="J5114">LOOKUP(1,1/FREQUENCY(0,SIN((RADIANS($M$3:$M$473-H5114))/2)^2+SIN((RADIANS($N$3:$N$473-I5114))/2)^2*COS(RADIANS($M$3:$M$473))*COS(RADIANS(H5114))),$L$3:$L$473)</f>
        <v>n225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t="str" cm="1">
        <f t="array" ref="J5115">LOOKUP(1,1/FREQUENCY(0,SIN((RADIANS($M$3:$M$473-H5115))/2)^2+SIN((RADIANS($N$3:$N$473-I5115))/2)^2*COS(RADIANS($M$3:$M$473))*COS(RADIANS(H5115))),$L$3:$L$473)</f>
        <v>n225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t="str" cm="1">
        <f t="array" ref="J5116">LOOKUP(1,1/FREQUENCY(0,SIN((RADIANS($M$3:$M$473-H5116))/2)^2+SIN((RADIANS($N$3:$N$473-I5116))/2)^2*COS(RADIANS($M$3:$M$473))*COS(RADIANS(H5116))),$L$3:$L$473)</f>
        <v>n211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t="str" cm="1">
        <f t="array" ref="J5117">LOOKUP(1,1/FREQUENCY(0,SIN((RADIANS($M$3:$M$473-H5117))/2)^2+SIN((RADIANS($N$3:$N$473-I5117))/2)^2*COS(RADIANS($M$3:$M$473))*COS(RADIANS(H5117))),$L$3:$L$473)</f>
        <v>n211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t="str" cm="1">
        <f t="array" ref="J5118">LOOKUP(1,1/FREQUENCY(0,SIN((RADIANS($M$3:$M$473-H5118))/2)^2+SIN((RADIANS($N$3:$N$473-I5118))/2)^2*COS(RADIANS($M$3:$M$473))*COS(RADIANS(H5118))),$L$3:$L$473)</f>
        <v>n225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t="str" cm="1">
        <f t="array" ref="J5119">LOOKUP(1,1/FREQUENCY(0,SIN((RADIANS($M$3:$M$473-H5119))/2)^2+SIN((RADIANS($N$3:$N$473-I5119))/2)^2*COS(RADIANS($M$3:$M$473))*COS(RADIANS(H5119))),$L$3:$L$473)</f>
        <v>n225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t="str" cm="1">
        <f t="array" ref="J5120">LOOKUP(1,1/FREQUENCY(0,SIN((RADIANS($M$3:$M$473-H5120))/2)^2+SIN((RADIANS($N$3:$N$473-I5120))/2)^2*COS(RADIANS($M$3:$M$473))*COS(RADIANS(H5120))),$L$3:$L$473)</f>
        <v>n225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t="str" cm="1">
        <f t="array" ref="J5121">LOOKUP(1,1/FREQUENCY(0,SIN((RADIANS($M$3:$M$473-H5121))/2)^2+SIN((RADIANS($N$3:$N$473-I5121))/2)^2*COS(RADIANS($M$3:$M$473))*COS(RADIANS(H5121))),$L$3:$L$473)</f>
        <v>n211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t="str" cm="1">
        <f t="array" ref="J5122">LOOKUP(1,1/FREQUENCY(0,SIN((RADIANS($M$3:$M$473-H5122))/2)^2+SIN((RADIANS($N$3:$N$473-I5122))/2)^2*COS(RADIANS($M$3:$M$473))*COS(RADIANS(H5122))),$L$3:$L$473)</f>
        <v>n211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t="str" cm="1">
        <f t="array" ref="J5123">LOOKUP(1,1/FREQUENCY(0,SIN((RADIANS($M$3:$M$473-H5123))/2)^2+SIN((RADIANS($N$3:$N$473-I5123))/2)^2*COS(RADIANS($M$3:$M$473))*COS(RADIANS(H5123))),$L$3:$L$473)</f>
        <v>n225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t="str" cm="1">
        <f t="array" ref="J5124">LOOKUP(1,1/FREQUENCY(0,SIN((RADIANS($M$3:$M$473-H5124))/2)^2+SIN((RADIANS($N$3:$N$473-I5124))/2)^2*COS(RADIANS($M$3:$M$473))*COS(RADIANS(H5124))),$L$3:$L$473)</f>
        <v>n211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t="str" cm="1">
        <f t="array" ref="J5125">LOOKUP(1,1/FREQUENCY(0,SIN((RADIANS($M$3:$M$473-H5125))/2)^2+SIN((RADIANS($N$3:$N$473-I5125))/2)^2*COS(RADIANS($M$3:$M$473))*COS(RADIANS(H5125))),$L$3:$L$473)</f>
        <v>n225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t="str" cm="1">
        <f t="array" ref="J5126">LOOKUP(1,1/FREQUENCY(0,SIN((RADIANS($M$3:$M$473-H5126))/2)^2+SIN((RADIANS($N$3:$N$473-I5126))/2)^2*COS(RADIANS($M$3:$M$473))*COS(RADIANS(H5126))),$L$3:$L$473)</f>
        <v>n225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t="str" cm="1">
        <f t="array" ref="J5127">LOOKUP(1,1/FREQUENCY(0,SIN((RADIANS($M$3:$M$473-H5127))/2)^2+SIN((RADIANS($N$3:$N$473-I5127))/2)^2*COS(RADIANS($M$3:$M$473))*COS(RADIANS(H5127))),$L$3:$L$473)</f>
        <v>n225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t="str" cm="1">
        <f t="array" ref="J5128">LOOKUP(1,1/FREQUENCY(0,SIN((RADIANS($M$3:$M$473-H5128))/2)^2+SIN((RADIANS($N$3:$N$473-I5128))/2)^2*COS(RADIANS($M$3:$M$473))*COS(RADIANS(H5128))),$L$3:$L$473)</f>
        <v>n225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t="str" cm="1">
        <f t="array" ref="J5129">LOOKUP(1,1/FREQUENCY(0,SIN((RADIANS($M$3:$M$473-H5129))/2)^2+SIN((RADIANS($N$3:$N$473-I5129))/2)^2*COS(RADIANS($M$3:$M$473))*COS(RADIANS(H5129))),$L$3:$L$473)</f>
        <v>n225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t="str" cm="1">
        <f t="array" ref="J5130">LOOKUP(1,1/FREQUENCY(0,SIN((RADIANS($M$3:$M$473-H5130))/2)^2+SIN((RADIANS($N$3:$N$473-I5130))/2)^2*COS(RADIANS($M$3:$M$473))*COS(RADIANS(H5130))),$L$3:$L$473)</f>
        <v>n225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t="str" cm="1">
        <f t="array" ref="J5131">LOOKUP(1,1/FREQUENCY(0,SIN((RADIANS($M$3:$M$473-H5131))/2)^2+SIN((RADIANS($N$3:$N$473-I5131))/2)^2*COS(RADIANS($M$3:$M$473))*COS(RADIANS(H5131))),$L$3:$L$473)</f>
        <v>n225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t="str" cm="1">
        <f t="array" ref="J5132">LOOKUP(1,1/FREQUENCY(0,SIN((RADIANS($M$3:$M$473-H5132))/2)^2+SIN((RADIANS($N$3:$N$473-I5132))/2)^2*COS(RADIANS($M$3:$M$473))*COS(RADIANS(H5132))),$L$3:$L$473)</f>
        <v>n225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t="str" cm="1">
        <f t="array" ref="J5133">LOOKUP(1,1/FREQUENCY(0,SIN((RADIANS($M$3:$M$473-H5133))/2)^2+SIN((RADIANS($N$3:$N$473-I5133))/2)^2*COS(RADIANS($M$3:$M$473))*COS(RADIANS(H5133))),$L$3:$L$473)</f>
        <v>n225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t="str" cm="1">
        <f t="array" ref="J5134">LOOKUP(1,1/FREQUENCY(0,SIN((RADIANS($M$3:$M$473-H5134))/2)^2+SIN((RADIANS($N$3:$N$473-I5134))/2)^2*COS(RADIANS($M$3:$M$473))*COS(RADIANS(H5134))),$L$3:$L$473)</f>
        <v>n225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t="str" cm="1">
        <f t="array" ref="J5135">LOOKUP(1,1/FREQUENCY(0,SIN((RADIANS($M$3:$M$473-H5135))/2)^2+SIN((RADIANS($N$3:$N$473-I5135))/2)^2*COS(RADIANS($M$3:$M$473))*COS(RADIANS(H5135))),$L$3:$L$473)</f>
        <v>n225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t="str" cm="1">
        <f t="array" ref="J5136">LOOKUP(1,1/FREQUENCY(0,SIN((RADIANS($M$3:$M$473-H5136))/2)^2+SIN((RADIANS($N$3:$N$473-I5136))/2)^2*COS(RADIANS($M$3:$M$473))*COS(RADIANS(H5136))),$L$3:$L$473)</f>
        <v>n225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t="str" cm="1">
        <f t="array" ref="J5137">LOOKUP(1,1/FREQUENCY(0,SIN((RADIANS($M$3:$M$473-H5137))/2)^2+SIN((RADIANS($N$3:$N$473-I5137))/2)^2*COS(RADIANS($M$3:$M$473))*COS(RADIANS(H5137))),$L$3:$L$473)</f>
        <v>n225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t="str" cm="1">
        <f t="array" ref="J5138">LOOKUP(1,1/FREQUENCY(0,SIN((RADIANS($M$3:$M$473-H5138))/2)^2+SIN((RADIANS($N$3:$N$473-I5138))/2)^2*COS(RADIANS($M$3:$M$473))*COS(RADIANS(H5138))),$L$3:$L$473)</f>
        <v>n225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t="str" cm="1">
        <f t="array" ref="J5139">LOOKUP(1,1/FREQUENCY(0,SIN((RADIANS($M$3:$M$473-H5139))/2)^2+SIN((RADIANS($N$3:$N$473-I5139))/2)^2*COS(RADIANS($M$3:$M$473))*COS(RADIANS(H5139))),$L$3:$L$473)</f>
        <v>n211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t="str" cm="1">
        <f t="array" ref="J5140">LOOKUP(1,1/FREQUENCY(0,SIN((RADIANS($M$3:$M$473-H5140))/2)^2+SIN((RADIANS($N$3:$N$473-I5140))/2)^2*COS(RADIANS($M$3:$M$473))*COS(RADIANS(H5140))),$L$3:$L$473)</f>
        <v>n211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t="str" cm="1">
        <f t="array" ref="J5141">LOOKUP(1,1/FREQUENCY(0,SIN((RADIANS($M$3:$M$473-H5141))/2)^2+SIN((RADIANS($N$3:$N$473-I5141))/2)^2*COS(RADIANS($M$3:$M$473))*COS(RADIANS(H5141))),$L$3:$L$473)</f>
        <v>n211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t="str" cm="1">
        <f t="array" ref="J5142">LOOKUP(1,1/FREQUENCY(0,SIN((RADIANS($M$3:$M$473-H5142))/2)^2+SIN((RADIANS($N$3:$N$473-I5142))/2)^2*COS(RADIANS($M$3:$M$473))*COS(RADIANS(H5142))),$L$3:$L$473)</f>
        <v>n211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t="str" cm="1">
        <f t="array" ref="J5143">LOOKUP(1,1/FREQUENCY(0,SIN((RADIANS($M$3:$M$473-H5143))/2)^2+SIN((RADIANS($N$3:$N$473-I5143))/2)^2*COS(RADIANS($M$3:$M$473))*COS(RADIANS(H5143))),$L$3:$L$473)</f>
        <v>n211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t="str" cm="1">
        <f t="array" ref="J5144">LOOKUP(1,1/FREQUENCY(0,SIN((RADIANS($M$3:$M$473-H5144))/2)^2+SIN((RADIANS($N$3:$N$473-I5144))/2)^2*COS(RADIANS($M$3:$M$473))*COS(RADIANS(H5144))),$L$3:$L$473)</f>
        <v>n211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t="str" cm="1">
        <f t="array" ref="J5145">LOOKUP(1,1/FREQUENCY(0,SIN((RADIANS($M$3:$M$473-H5145))/2)^2+SIN((RADIANS($N$3:$N$473-I5145))/2)^2*COS(RADIANS($M$3:$M$473))*COS(RADIANS(H5145))),$L$3:$L$473)</f>
        <v>n211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t="str" cm="1">
        <f t="array" ref="J5146">LOOKUP(1,1/FREQUENCY(0,SIN((RADIANS($M$3:$M$473-H5146))/2)^2+SIN((RADIANS($N$3:$N$473-I5146))/2)^2*COS(RADIANS($M$3:$M$473))*COS(RADIANS(H5146))),$L$3:$L$473)</f>
        <v>n211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t="str" cm="1">
        <f t="array" ref="J5147">LOOKUP(1,1/FREQUENCY(0,SIN((RADIANS($M$3:$M$473-H5147))/2)^2+SIN((RADIANS($N$3:$N$473-I5147))/2)^2*COS(RADIANS($M$3:$M$473))*COS(RADIANS(H5147))),$L$3:$L$473)</f>
        <v>n211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t="str" cm="1">
        <f t="array" ref="J5148">LOOKUP(1,1/FREQUENCY(0,SIN((RADIANS($M$3:$M$473-H5148))/2)^2+SIN((RADIANS($N$3:$N$473-I5148))/2)^2*COS(RADIANS($M$3:$M$473))*COS(RADIANS(H5148))),$L$3:$L$473)</f>
        <v>n211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t="str" cm="1">
        <f t="array" ref="J5149">LOOKUP(1,1/FREQUENCY(0,SIN((RADIANS($M$3:$M$473-H5149))/2)^2+SIN((RADIANS($N$3:$N$473-I5149))/2)^2*COS(RADIANS($M$3:$M$473))*COS(RADIANS(H5149))),$L$3:$L$473)</f>
        <v>n211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t="str" cm="1">
        <f t="array" ref="J5150">LOOKUP(1,1/FREQUENCY(0,SIN((RADIANS($M$3:$M$473-H5150))/2)^2+SIN((RADIANS($N$3:$N$473-I5150))/2)^2*COS(RADIANS($M$3:$M$473))*COS(RADIANS(H5150))),$L$3:$L$473)</f>
        <v>n211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t="str" cm="1">
        <f t="array" ref="J5151">LOOKUP(1,1/FREQUENCY(0,SIN((RADIANS($M$3:$M$473-H5151))/2)^2+SIN((RADIANS($N$3:$N$473-I5151))/2)^2*COS(RADIANS($M$3:$M$473))*COS(RADIANS(H5151))),$L$3:$L$473)</f>
        <v>n211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t="str" cm="1">
        <f t="array" ref="J5152">LOOKUP(1,1/FREQUENCY(0,SIN((RADIANS($M$3:$M$473-H5152))/2)^2+SIN((RADIANS($N$3:$N$473-I5152))/2)^2*COS(RADIANS($M$3:$M$473))*COS(RADIANS(H5152))),$L$3:$L$473)</f>
        <v>n211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t="str" cm="1">
        <f t="array" ref="J5153">LOOKUP(1,1/FREQUENCY(0,SIN((RADIANS($M$3:$M$473-H5153))/2)^2+SIN((RADIANS($N$3:$N$473-I5153))/2)^2*COS(RADIANS($M$3:$M$473))*COS(RADIANS(H5153))),$L$3:$L$473)</f>
        <v>n211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t="str" cm="1">
        <f t="array" ref="J5154">LOOKUP(1,1/FREQUENCY(0,SIN((RADIANS($M$3:$M$473-H5154))/2)^2+SIN((RADIANS($N$3:$N$473-I5154))/2)^2*COS(RADIANS($M$3:$M$473))*COS(RADIANS(H5154))),$L$3:$L$473)</f>
        <v>n211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t="str" cm="1">
        <f t="array" ref="J5155">LOOKUP(1,1/FREQUENCY(0,SIN((RADIANS($M$3:$M$473-H5155))/2)^2+SIN((RADIANS($N$3:$N$473-I5155))/2)^2*COS(RADIANS($M$3:$M$473))*COS(RADIANS(H5155))),$L$3:$L$473)</f>
        <v>n211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t="str" cm="1">
        <f t="array" ref="J5156">LOOKUP(1,1/FREQUENCY(0,SIN((RADIANS($M$3:$M$473-H5156))/2)^2+SIN((RADIANS($N$3:$N$473-I5156))/2)^2*COS(RADIANS($M$3:$M$473))*COS(RADIANS(H5156))),$L$3:$L$473)</f>
        <v>n225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t="str" cm="1">
        <f t="array" ref="J5157">LOOKUP(1,1/FREQUENCY(0,SIN((RADIANS($M$3:$M$473-H5157))/2)^2+SIN((RADIANS($N$3:$N$473-I5157))/2)^2*COS(RADIANS($M$3:$M$473))*COS(RADIANS(H5157))),$L$3:$L$473)</f>
        <v>n225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t="str" cm="1">
        <f t="array" ref="J5158">LOOKUP(1,1/FREQUENCY(0,SIN((RADIANS($M$3:$M$473-H5158))/2)^2+SIN((RADIANS($N$3:$N$473-I5158))/2)^2*COS(RADIANS($M$3:$M$473))*COS(RADIANS(H5158))),$L$3:$L$473)</f>
        <v>n225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t="str" cm="1">
        <f t="array" ref="J5159">LOOKUP(1,1/FREQUENCY(0,SIN((RADIANS($M$3:$M$473-H5159))/2)^2+SIN((RADIANS($N$3:$N$473-I5159))/2)^2*COS(RADIANS($M$3:$M$473))*COS(RADIANS(H5159))),$L$3:$L$473)</f>
        <v>n225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t="str" cm="1">
        <f t="array" ref="J5160">LOOKUP(1,1/FREQUENCY(0,SIN((RADIANS($M$3:$M$473-H5160))/2)^2+SIN((RADIANS($N$3:$N$473-I5160))/2)^2*COS(RADIANS($M$3:$M$473))*COS(RADIANS(H5160))),$L$3:$L$473)</f>
        <v>n211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t="str" cm="1">
        <f t="array" ref="J5161">LOOKUP(1,1/FREQUENCY(0,SIN((RADIANS($M$3:$M$473-H5161))/2)^2+SIN((RADIANS($N$3:$N$473-I5161))/2)^2*COS(RADIANS($M$3:$M$473))*COS(RADIANS(H5161))),$L$3:$L$473)</f>
        <v>n225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t="str" cm="1">
        <f t="array" ref="J5162">LOOKUP(1,1/FREQUENCY(0,SIN((RADIANS($M$3:$M$473-H5162))/2)^2+SIN((RADIANS($N$3:$N$473-I5162))/2)^2*COS(RADIANS($M$3:$M$473))*COS(RADIANS(H5162))),$L$3:$L$473)</f>
        <v>n225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t="str" cm="1">
        <f t="array" ref="J5163">LOOKUP(1,1/FREQUENCY(0,SIN((RADIANS($M$3:$M$473-H5163))/2)^2+SIN((RADIANS($N$3:$N$473-I5163))/2)^2*COS(RADIANS($M$3:$M$473))*COS(RADIANS(H5163))),$L$3:$L$473)</f>
        <v>n225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t="str" cm="1">
        <f t="array" ref="J5164">LOOKUP(1,1/FREQUENCY(0,SIN((RADIANS($M$3:$M$473-H5164))/2)^2+SIN((RADIANS($N$3:$N$473-I5164))/2)^2*COS(RADIANS($M$3:$M$473))*COS(RADIANS(H5164))),$L$3:$L$473)</f>
        <v>n225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t="str" cm="1">
        <f t="array" ref="J5165">LOOKUP(1,1/FREQUENCY(0,SIN((RADIANS($M$3:$M$473-H5165))/2)^2+SIN((RADIANS($N$3:$N$473-I5165))/2)^2*COS(RADIANS($M$3:$M$473))*COS(RADIANS(H5165))),$L$3:$L$473)</f>
        <v>n225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t="str" cm="1">
        <f t="array" ref="J5166">LOOKUP(1,1/FREQUENCY(0,SIN((RADIANS($M$3:$M$473-H5166))/2)^2+SIN((RADIANS($N$3:$N$473-I5166))/2)^2*COS(RADIANS($M$3:$M$473))*COS(RADIANS(H5166))),$L$3:$L$473)</f>
        <v>n211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t="str" cm="1">
        <f t="array" ref="J5167">LOOKUP(1,1/FREQUENCY(0,SIN((RADIANS($M$3:$M$473-H5167))/2)^2+SIN((RADIANS($N$3:$N$473-I5167))/2)^2*COS(RADIANS($M$3:$M$473))*COS(RADIANS(H5167))),$L$3:$L$473)</f>
        <v>n225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t="str" cm="1">
        <f t="array" ref="J5168">LOOKUP(1,1/FREQUENCY(0,SIN((RADIANS($M$3:$M$473-H5168))/2)^2+SIN((RADIANS($N$3:$N$473-I5168))/2)^2*COS(RADIANS($M$3:$M$473))*COS(RADIANS(H5168))),$L$3:$L$473)</f>
        <v>n211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t="str" cm="1">
        <f t="array" ref="J5169">LOOKUP(1,1/FREQUENCY(0,SIN((RADIANS($M$3:$M$473-H5169))/2)^2+SIN((RADIANS($N$3:$N$473-I5169))/2)^2*COS(RADIANS($M$3:$M$473))*COS(RADIANS(H5169))),$L$3:$L$473)</f>
        <v>n225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t="str" cm="1">
        <f t="array" ref="J5170">LOOKUP(1,1/FREQUENCY(0,SIN((RADIANS($M$3:$M$473-H5170))/2)^2+SIN((RADIANS($N$3:$N$473-I5170))/2)^2*COS(RADIANS($M$3:$M$473))*COS(RADIANS(H5170))),$L$3:$L$473)</f>
        <v>n225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t="str" cm="1">
        <f t="array" ref="J5171">LOOKUP(1,1/FREQUENCY(0,SIN((RADIANS($M$3:$M$473-H5171))/2)^2+SIN((RADIANS($N$3:$N$473-I5171))/2)^2*COS(RADIANS($M$3:$M$473))*COS(RADIANS(H5171))),$L$3:$L$473)</f>
        <v>n211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t="str" cm="1">
        <f t="array" ref="J5172">LOOKUP(1,1/FREQUENCY(0,SIN((RADIANS($M$3:$M$473-H5172))/2)^2+SIN((RADIANS($N$3:$N$473-I5172))/2)^2*COS(RADIANS($M$3:$M$473))*COS(RADIANS(H5172))),$L$3:$L$473)</f>
        <v>n211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t="str" cm="1">
        <f t="array" ref="J5173">LOOKUP(1,1/FREQUENCY(0,SIN((RADIANS($M$3:$M$473-H5173))/2)^2+SIN((RADIANS($N$3:$N$473-I5173))/2)^2*COS(RADIANS($M$3:$M$473))*COS(RADIANS(H5173))),$L$3:$L$473)</f>
        <v>n225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t="str" cm="1">
        <f t="array" ref="J5174">LOOKUP(1,1/FREQUENCY(0,SIN((RADIANS($M$3:$M$473-H5174))/2)^2+SIN((RADIANS($N$3:$N$473-I5174))/2)^2*COS(RADIANS($M$3:$M$473))*COS(RADIANS(H5174))),$L$3:$L$473)</f>
        <v>n225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t="str" cm="1">
        <f t="array" ref="J5175">LOOKUP(1,1/FREQUENCY(0,SIN((RADIANS($M$3:$M$473-H5175))/2)^2+SIN((RADIANS($N$3:$N$473-I5175))/2)^2*COS(RADIANS($M$3:$M$473))*COS(RADIANS(H5175))),$L$3:$L$473)</f>
        <v>n211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t="str" cm="1">
        <f t="array" ref="J5176">LOOKUP(1,1/FREQUENCY(0,SIN((RADIANS($M$3:$M$473-H5176))/2)^2+SIN((RADIANS($N$3:$N$473-I5176))/2)^2*COS(RADIANS($M$3:$M$473))*COS(RADIANS(H5176))),$L$3:$L$473)</f>
        <v>n409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t="str" cm="1">
        <f t="array" ref="J5177">LOOKUP(1,1/FREQUENCY(0,SIN((RADIANS($M$3:$M$473-H5177))/2)^2+SIN((RADIANS($N$3:$N$473-I5177))/2)^2*COS(RADIANS($M$3:$M$473))*COS(RADIANS(H5177))),$L$3:$L$473)</f>
        <v>n399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t="str" cm="1">
        <f t="array" ref="J5178">LOOKUP(1,1/FREQUENCY(0,SIN((RADIANS($M$3:$M$473-H5178))/2)^2+SIN((RADIANS($N$3:$N$473-I5178))/2)^2*COS(RADIANS($M$3:$M$473))*COS(RADIANS(H5178))),$L$3:$L$473)</f>
        <v>n399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t="str" cm="1">
        <f t="array" ref="J5179">LOOKUP(1,1/FREQUENCY(0,SIN((RADIANS($M$3:$M$473-H5179))/2)^2+SIN((RADIANS($N$3:$N$473-I5179))/2)^2*COS(RADIANS($M$3:$M$473))*COS(RADIANS(H5179))),$L$3:$L$473)</f>
        <v>n399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t="str" cm="1">
        <f t="array" ref="J5180">LOOKUP(1,1/FREQUENCY(0,SIN((RADIANS($M$3:$M$473-H5180))/2)^2+SIN((RADIANS($N$3:$N$473-I5180))/2)^2*COS(RADIANS($M$3:$M$473))*COS(RADIANS(H5180))),$L$3:$L$473)</f>
        <v>n399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t="str" cm="1">
        <f t="array" ref="J5181">LOOKUP(1,1/FREQUENCY(0,SIN((RADIANS($M$3:$M$473-H5181))/2)^2+SIN((RADIANS($N$3:$N$473-I5181))/2)^2*COS(RADIANS($M$3:$M$473))*COS(RADIANS(H5181))),$L$3:$L$473)</f>
        <v>n261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t="str" cm="1">
        <f t="array" ref="J5182">LOOKUP(1,1/FREQUENCY(0,SIN((RADIANS($M$3:$M$473-H5182))/2)^2+SIN((RADIANS($N$3:$N$473-I5182))/2)^2*COS(RADIANS($M$3:$M$473))*COS(RADIANS(H5182))),$L$3:$L$473)</f>
        <v>n399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t="str" cm="1">
        <f t="array" ref="J5183">LOOKUP(1,1/FREQUENCY(0,SIN((RADIANS($M$3:$M$473-H5183))/2)^2+SIN((RADIANS($N$3:$N$473-I5183))/2)^2*COS(RADIANS($M$3:$M$473))*COS(RADIANS(H5183))),$L$3:$L$473)</f>
        <v>n399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t="str" cm="1">
        <f t="array" ref="J5184">LOOKUP(1,1/FREQUENCY(0,SIN((RADIANS($M$3:$M$473-H5184))/2)^2+SIN((RADIANS($N$3:$N$473-I5184))/2)^2*COS(RADIANS($M$3:$M$473))*COS(RADIANS(H5184))),$L$3:$L$473)</f>
        <v>n260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t="str" cm="1">
        <f t="array" ref="J5185">LOOKUP(1,1/FREQUENCY(0,SIN((RADIANS($M$3:$M$473-H5185))/2)^2+SIN((RADIANS($N$3:$N$473-I5185))/2)^2*COS(RADIANS($M$3:$M$473))*COS(RADIANS(H5185))),$L$3:$L$473)</f>
        <v>n399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t="str" cm="1">
        <f t="array" ref="J5186">LOOKUP(1,1/FREQUENCY(0,SIN((RADIANS($M$3:$M$473-H5186))/2)^2+SIN((RADIANS($N$3:$N$473-I5186))/2)^2*COS(RADIANS($M$3:$M$473))*COS(RADIANS(H5186))),$L$3:$L$473)</f>
        <v>n261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t="str" cm="1">
        <f t="array" ref="J5187">LOOKUP(1,1/FREQUENCY(0,SIN((RADIANS($M$3:$M$473-H5187))/2)^2+SIN((RADIANS($N$3:$N$473-I5187))/2)^2*COS(RADIANS($M$3:$M$473))*COS(RADIANS(H5187))),$L$3:$L$473)</f>
        <v>n260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t="str" cm="1">
        <f t="array" ref="J5188">LOOKUP(1,1/FREQUENCY(0,SIN((RADIANS($M$3:$M$473-H5188))/2)^2+SIN((RADIANS($N$3:$N$473-I5188))/2)^2*COS(RADIANS($M$3:$M$473))*COS(RADIANS(H5188))),$L$3:$L$473)</f>
        <v>n260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t="str" cm="1">
        <f t="array" ref="J5189">LOOKUP(1,1/FREQUENCY(0,SIN((RADIANS($M$3:$M$473-H5189))/2)^2+SIN((RADIANS($N$3:$N$473-I5189))/2)^2*COS(RADIANS($M$3:$M$473))*COS(RADIANS(H5189))),$L$3:$L$473)</f>
        <v>n260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t="str" cm="1">
        <f t="array" ref="J5190">LOOKUP(1,1/FREQUENCY(0,SIN((RADIANS($M$3:$M$473-H5190))/2)^2+SIN((RADIANS($N$3:$N$473-I5190))/2)^2*COS(RADIANS($M$3:$M$473))*COS(RADIANS(H5190))),$L$3:$L$473)</f>
        <v>n260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t="str" cm="1">
        <f t="array" ref="J5191">LOOKUP(1,1/FREQUENCY(0,SIN((RADIANS($M$3:$M$473-H5191))/2)^2+SIN((RADIANS($N$3:$N$473-I5191))/2)^2*COS(RADIANS($M$3:$M$473))*COS(RADIANS(H5191))),$L$3:$L$473)</f>
        <v>n260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t="str" cm="1">
        <f t="array" ref="J5192">LOOKUP(1,1/FREQUENCY(0,SIN((RADIANS($M$3:$M$473-H5192))/2)^2+SIN((RADIANS($N$3:$N$473-I5192))/2)^2*COS(RADIANS($M$3:$M$473))*COS(RADIANS(H5192))),$L$3:$L$473)</f>
        <v>n260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t="str" cm="1">
        <f t="array" ref="J5193">LOOKUP(1,1/FREQUENCY(0,SIN((RADIANS($M$3:$M$473-H5193))/2)^2+SIN((RADIANS($N$3:$N$473-I5193))/2)^2*COS(RADIANS($M$3:$M$473))*COS(RADIANS(H5193))),$L$3:$L$473)</f>
        <v>n260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t="str" cm="1">
        <f t="array" ref="J5194">LOOKUP(1,1/FREQUENCY(0,SIN((RADIANS($M$3:$M$473-H5194))/2)^2+SIN((RADIANS($N$3:$N$473-I5194))/2)^2*COS(RADIANS($M$3:$M$473))*COS(RADIANS(H5194))),$L$3:$L$473)</f>
        <v>n260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t="str" cm="1">
        <f t="array" ref="J5195">LOOKUP(1,1/FREQUENCY(0,SIN((RADIANS($M$3:$M$473-H5195))/2)^2+SIN((RADIANS($N$3:$N$473-I5195))/2)^2*COS(RADIANS($M$3:$M$473))*COS(RADIANS(H5195))),$L$3:$L$473)</f>
        <v>n260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t="str" cm="1">
        <f t="array" ref="J5196">LOOKUP(1,1/FREQUENCY(0,SIN((RADIANS($M$3:$M$473-H5196))/2)^2+SIN((RADIANS($N$3:$N$473-I5196))/2)^2*COS(RADIANS($M$3:$M$473))*COS(RADIANS(H5196))),$L$3:$L$473)</f>
        <v>n399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t="str" cm="1">
        <f t="array" ref="J5197">LOOKUP(1,1/FREQUENCY(0,SIN((RADIANS($M$3:$M$473-H5197))/2)^2+SIN((RADIANS($N$3:$N$473-I5197))/2)^2*COS(RADIANS($M$3:$M$473))*COS(RADIANS(H5197))),$L$3:$L$473)</f>
        <v>n260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t="str" cm="1">
        <f t="array" ref="J5198">LOOKUP(1,1/FREQUENCY(0,SIN((RADIANS($M$3:$M$473-H5198))/2)^2+SIN((RADIANS($N$3:$N$473-I5198))/2)^2*COS(RADIANS($M$3:$M$473))*COS(RADIANS(H5198))),$L$3:$L$473)</f>
        <v>n260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t="str" cm="1">
        <f t="array" ref="J5199">LOOKUP(1,1/FREQUENCY(0,SIN((RADIANS($M$3:$M$473-H5199))/2)^2+SIN((RADIANS($N$3:$N$473-I5199))/2)^2*COS(RADIANS($M$3:$M$473))*COS(RADIANS(H5199))),$L$3:$L$473)</f>
        <v>n260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t="str" cm="1">
        <f t="array" ref="J5200">LOOKUP(1,1/FREQUENCY(0,SIN((RADIANS($M$3:$M$473-H5200))/2)^2+SIN((RADIANS($N$3:$N$473-I5200))/2)^2*COS(RADIANS($M$3:$M$473))*COS(RADIANS(H5200))),$L$3:$L$473)</f>
        <v>n260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t="str" cm="1">
        <f t="array" ref="J5201">LOOKUP(1,1/FREQUENCY(0,SIN((RADIANS($M$3:$M$473-H5201))/2)^2+SIN((RADIANS($N$3:$N$473-I5201))/2)^2*COS(RADIANS($M$3:$M$473))*COS(RADIANS(H5201))),$L$3:$L$473)</f>
        <v>n399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t="str" cm="1">
        <f t="array" ref="J5202">LOOKUP(1,1/FREQUENCY(0,SIN((RADIANS($M$3:$M$473-H5202))/2)^2+SIN((RADIANS($N$3:$N$473-I5202))/2)^2*COS(RADIANS($M$3:$M$473))*COS(RADIANS(H5202))),$L$3:$L$473)</f>
        <v>n399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t="str" cm="1">
        <f t="array" ref="J5203">LOOKUP(1,1/FREQUENCY(0,SIN((RADIANS($M$3:$M$473-H5203))/2)^2+SIN((RADIANS($N$3:$N$473-I5203))/2)^2*COS(RADIANS($M$3:$M$473))*COS(RADIANS(H5203))),$L$3:$L$473)</f>
        <v>n378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t="str" cm="1">
        <f t="array" ref="J5204">LOOKUP(1,1/FREQUENCY(0,SIN((RADIANS($M$3:$M$473-H5204))/2)^2+SIN((RADIANS($N$3:$N$473-I5204))/2)^2*COS(RADIANS($M$3:$M$473))*COS(RADIANS(H5204))),$L$3:$L$473)</f>
        <v>n378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t="str" cm="1">
        <f t="array" ref="J5205">LOOKUP(1,1/FREQUENCY(0,SIN((RADIANS($M$3:$M$473-H5205))/2)^2+SIN((RADIANS($N$3:$N$473-I5205))/2)^2*COS(RADIANS($M$3:$M$473))*COS(RADIANS(H5205))),$L$3:$L$473)</f>
        <v>n378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t="str" cm="1">
        <f t="array" ref="J5206">LOOKUP(1,1/FREQUENCY(0,SIN((RADIANS($M$3:$M$473-H5206))/2)^2+SIN((RADIANS($N$3:$N$473-I5206))/2)^2*COS(RADIANS($M$3:$M$473))*COS(RADIANS(H5206))),$L$3:$L$473)</f>
        <v>n320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t="str" cm="1">
        <f t="array" ref="J5207">LOOKUP(1,1/FREQUENCY(0,SIN((RADIANS($M$3:$M$473-H5207))/2)^2+SIN((RADIANS($N$3:$N$473-I5207))/2)^2*COS(RADIANS($M$3:$M$473))*COS(RADIANS(H5207))),$L$3:$L$473)</f>
        <v>n378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t="str" cm="1">
        <f t="array" ref="J5208">LOOKUP(1,1/FREQUENCY(0,SIN((RADIANS($M$3:$M$473-H5208))/2)^2+SIN((RADIANS($N$3:$N$473-I5208))/2)^2*COS(RADIANS($M$3:$M$473))*COS(RADIANS(H5208))),$L$3:$L$473)</f>
        <v>n378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t="str" cm="1">
        <f t="array" ref="J5209">LOOKUP(1,1/FREQUENCY(0,SIN((RADIANS($M$3:$M$473-H5209))/2)^2+SIN((RADIANS($N$3:$N$473-I5209))/2)^2*COS(RADIANS($M$3:$M$473))*COS(RADIANS(H5209))),$L$3:$L$473)</f>
        <v>n399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t="str" cm="1">
        <f t="array" ref="J5210">LOOKUP(1,1/FREQUENCY(0,SIN((RADIANS($M$3:$M$473-H5210))/2)^2+SIN((RADIANS($N$3:$N$473-I5210))/2)^2*COS(RADIANS($M$3:$M$473))*COS(RADIANS(H5210))),$L$3:$L$473)</f>
        <v>n378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t="str" cm="1">
        <f t="array" ref="J5211">LOOKUP(1,1/FREQUENCY(0,SIN((RADIANS($M$3:$M$473-H5211))/2)^2+SIN((RADIANS($N$3:$N$473-I5211))/2)^2*COS(RADIANS($M$3:$M$473))*COS(RADIANS(H5211))),$L$3:$L$473)</f>
        <v>n378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t="str" cm="1">
        <f t="array" ref="J5212">LOOKUP(1,1/FREQUENCY(0,SIN((RADIANS($M$3:$M$473-H5212))/2)^2+SIN((RADIANS($N$3:$N$473-I5212))/2)^2*COS(RADIANS($M$3:$M$473))*COS(RADIANS(H5212))),$L$3:$L$473)</f>
        <v>n320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t="str" cm="1">
        <f t="array" ref="J5213">LOOKUP(1,1/FREQUENCY(0,SIN((RADIANS($M$3:$M$473-H5213))/2)^2+SIN((RADIANS($N$3:$N$473-I5213))/2)^2*COS(RADIANS($M$3:$M$473))*COS(RADIANS(H5213))),$L$3:$L$473)</f>
        <v>n320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t="str" cm="1">
        <f t="array" ref="J5214">LOOKUP(1,1/FREQUENCY(0,SIN((RADIANS($M$3:$M$473-H5214))/2)^2+SIN((RADIANS($N$3:$N$473-I5214))/2)^2*COS(RADIANS($M$3:$M$473))*COS(RADIANS(H5214))),$L$3:$L$473)</f>
        <v>n320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t="str" cm="1">
        <f t="array" ref="J5215">LOOKUP(1,1/FREQUENCY(0,SIN((RADIANS($M$3:$M$473-H5215))/2)^2+SIN((RADIANS($N$3:$N$473-I5215))/2)^2*COS(RADIANS($M$3:$M$473))*COS(RADIANS(H5215))),$L$3:$L$473)</f>
        <v>n320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t="str" cm="1">
        <f t="array" ref="J5216">LOOKUP(1,1/FREQUENCY(0,SIN((RADIANS($M$3:$M$473-H5216))/2)^2+SIN((RADIANS($N$3:$N$473-I5216))/2)^2*COS(RADIANS($M$3:$M$473))*COS(RADIANS(H5216))),$L$3:$L$473)</f>
        <v>n320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t="str" cm="1">
        <f t="array" ref="J5217">LOOKUP(1,1/FREQUENCY(0,SIN((RADIANS($M$3:$M$473-H5217))/2)^2+SIN((RADIANS($N$3:$N$473-I5217))/2)^2*COS(RADIANS($M$3:$M$473))*COS(RADIANS(H5217))),$L$3:$L$473)</f>
        <v>n320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t="str" cm="1">
        <f t="array" ref="J5218">LOOKUP(1,1/FREQUENCY(0,SIN((RADIANS($M$3:$M$473-H5218))/2)^2+SIN((RADIANS($N$3:$N$473-I5218))/2)^2*COS(RADIANS($M$3:$M$473))*COS(RADIANS(H5218))),$L$3:$L$473)</f>
        <v>n320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t="str" cm="1">
        <f t="array" ref="J5219">LOOKUP(1,1/FREQUENCY(0,SIN((RADIANS($M$3:$M$473-H5219))/2)^2+SIN((RADIANS($N$3:$N$473-I5219))/2)^2*COS(RADIANS($M$3:$M$473))*COS(RADIANS(H5219))),$L$3:$L$473)</f>
        <v>n320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t="str" cm="1">
        <f t="array" ref="J5220">LOOKUP(1,1/FREQUENCY(0,SIN((RADIANS($M$3:$M$473-H5220))/2)^2+SIN((RADIANS($N$3:$N$473-I5220))/2)^2*COS(RADIANS($M$3:$M$473))*COS(RADIANS(H5220))),$L$3:$L$473)</f>
        <v>n320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t="str" cm="1">
        <f t="array" ref="J5221">LOOKUP(1,1/FREQUENCY(0,SIN((RADIANS($M$3:$M$473-H5221))/2)^2+SIN((RADIANS($N$3:$N$473-I5221))/2)^2*COS(RADIANS($M$3:$M$473))*COS(RADIANS(H5221))),$L$3:$L$473)</f>
        <v>n320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t="str" cm="1">
        <f t="array" ref="J5222">LOOKUP(1,1/FREQUENCY(0,SIN((RADIANS($M$3:$M$473-H5222))/2)^2+SIN((RADIANS($N$3:$N$473-I5222))/2)^2*COS(RADIANS($M$3:$M$473))*COS(RADIANS(H5222))),$L$3:$L$473)</f>
        <v>n320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t="str" cm="1">
        <f t="array" ref="J5223">LOOKUP(1,1/FREQUENCY(0,SIN((RADIANS($M$3:$M$473-H5223))/2)^2+SIN((RADIANS($N$3:$N$473-I5223))/2)^2*COS(RADIANS($M$3:$M$473))*COS(RADIANS(H5223))),$L$3:$L$473)</f>
        <v>n378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t="str" cm="1">
        <f t="array" ref="J5224">LOOKUP(1,1/FREQUENCY(0,SIN((RADIANS($M$3:$M$473-H5224))/2)^2+SIN((RADIANS($N$3:$N$473-I5224))/2)^2*COS(RADIANS($M$3:$M$473))*COS(RADIANS(H5224))),$L$3:$L$473)</f>
        <v>n320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t="str" cm="1">
        <f t="array" ref="J5225">LOOKUP(1,1/FREQUENCY(0,SIN((RADIANS($M$3:$M$473-H5225))/2)^2+SIN((RADIANS($N$3:$N$473-I5225))/2)^2*COS(RADIANS($M$3:$M$473))*COS(RADIANS(H5225))),$L$3:$L$473)</f>
        <v>n320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t="str" cm="1">
        <f t="array" ref="J5226">LOOKUP(1,1/FREQUENCY(0,SIN((RADIANS($M$3:$M$473-H5226))/2)^2+SIN((RADIANS($N$3:$N$473-I5226))/2)^2*COS(RADIANS($M$3:$M$473))*COS(RADIANS(H5226))),$L$3:$L$473)</f>
        <v>n320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t="str" cm="1">
        <f t="array" ref="J5227">LOOKUP(1,1/FREQUENCY(0,SIN((RADIANS($M$3:$M$473-H5227))/2)^2+SIN((RADIANS($N$3:$N$473-I5227))/2)^2*COS(RADIANS($M$3:$M$473))*COS(RADIANS(H5227))),$L$3:$L$473)</f>
        <v>n320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t="str" cm="1">
        <f t="array" ref="J5228">LOOKUP(1,1/FREQUENCY(0,SIN((RADIANS($M$3:$M$473-H5228))/2)^2+SIN((RADIANS($N$3:$N$473-I5228))/2)^2*COS(RADIANS($M$3:$M$473))*COS(RADIANS(H5228))),$L$3:$L$473)</f>
        <v>n320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t="str" cm="1">
        <f t="array" ref="J5229">LOOKUP(1,1/FREQUENCY(0,SIN((RADIANS($M$3:$M$473-H5229))/2)^2+SIN((RADIANS($N$3:$N$473-I5229))/2)^2*COS(RADIANS($M$3:$M$473))*COS(RADIANS(H5229))),$L$3:$L$473)</f>
        <v>n320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t="str" cm="1">
        <f t="array" ref="J5230">LOOKUP(1,1/FREQUENCY(0,SIN((RADIANS($M$3:$M$473-H5230))/2)^2+SIN((RADIANS($N$3:$N$473-I5230))/2)^2*COS(RADIANS($M$3:$M$473))*COS(RADIANS(H5230))),$L$3:$L$473)</f>
        <v>n320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t="str" cm="1">
        <f t="array" ref="J5231">LOOKUP(1,1/FREQUENCY(0,SIN((RADIANS($M$3:$M$473-H5231))/2)^2+SIN((RADIANS($N$3:$N$473-I5231))/2)^2*COS(RADIANS($M$3:$M$473))*COS(RADIANS(H5231))),$L$3:$L$473)</f>
        <v>n320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t="str" cm="1">
        <f t="array" ref="J5232">LOOKUP(1,1/FREQUENCY(0,SIN((RADIANS($M$3:$M$473-H5232))/2)^2+SIN((RADIANS($N$3:$N$473-I5232))/2)^2*COS(RADIANS($M$3:$M$473))*COS(RADIANS(H5232))),$L$3:$L$473)</f>
        <v>n378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t="str" cm="1">
        <f t="array" ref="J5233">LOOKUP(1,1/FREQUENCY(0,SIN((RADIANS($M$3:$M$473-H5233))/2)^2+SIN((RADIANS($N$3:$N$473-I5233))/2)^2*COS(RADIANS($M$3:$M$473))*COS(RADIANS(H5233))),$L$3:$L$473)</f>
        <v>n378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t="str" cm="1">
        <f t="array" ref="J5234">LOOKUP(1,1/FREQUENCY(0,SIN((RADIANS($M$3:$M$473-H5234))/2)^2+SIN((RADIANS($N$3:$N$473-I5234))/2)^2*COS(RADIANS($M$3:$M$473))*COS(RADIANS(H5234))),$L$3:$L$473)</f>
        <v>n378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t="str" cm="1">
        <f t="array" ref="J5235">LOOKUP(1,1/FREQUENCY(0,SIN((RADIANS($M$3:$M$473-H5235))/2)^2+SIN((RADIANS($N$3:$N$473-I5235))/2)^2*COS(RADIANS($M$3:$M$473))*COS(RADIANS(H5235))),$L$3:$L$473)</f>
        <v>n378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t="str" cm="1">
        <f t="array" ref="J5236">LOOKUP(1,1/FREQUENCY(0,SIN((RADIANS($M$3:$M$473-H5236))/2)^2+SIN((RADIANS($N$3:$N$473-I5236))/2)^2*COS(RADIANS($M$3:$M$473))*COS(RADIANS(H5236))),$L$3:$L$473)</f>
        <v>n378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t="str" cm="1">
        <f t="array" ref="J5237">LOOKUP(1,1/FREQUENCY(0,SIN((RADIANS($M$3:$M$473-H5237))/2)^2+SIN((RADIANS($N$3:$N$473-I5237))/2)^2*COS(RADIANS($M$3:$M$473))*COS(RADIANS(H5237))),$L$3:$L$473)</f>
        <v>n320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t="str" cm="1">
        <f t="array" ref="J5238">LOOKUP(1,1/FREQUENCY(0,SIN((RADIANS($M$3:$M$473-H5238))/2)^2+SIN((RADIANS($N$3:$N$473-I5238))/2)^2*COS(RADIANS($M$3:$M$473))*COS(RADIANS(H5238))),$L$3:$L$473)</f>
        <v>n377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t="str" cm="1">
        <f t="array" ref="J5239">LOOKUP(1,1/FREQUENCY(0,SIN((RADIANS($M$3:$M$473-H5239))/2)^2+SIN((RADIANS($N$3:$N$473-I5239))/2)^2*COS(RADIANS($M$3:$M$473))*COS(RADIANS(H5239))),$L$3:$L$473)</f>
        <v>n320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t="str" cm="1">
        <f t="array" ref="J5240">LOOKUP(1,1/FREQUENCY(0,SIN((RADIANS($M$3:$M$473-H5240))/2)^2+SIN((RADIANS($N$3:$N$473-I5240))/2)^2*COS(RADIANS($M$3:$M$473))*COS(RADIANS(H5240))),$L$3:$L$473)</f>
        <v>n320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t="str" cm="1">
        <f t="array" ref="J5241">LOOKUP(1,1/FREQUENCY(0,SIN((RADIANS($M$3:$M$473-H5241))/2)^2+SIN((RADIANS($N$3:$N$473-I5241))/2)^2*COS(RADIANS($M$3:$M$473))*COS(RADIANS(H5241))),$L$3:$L$473)</f>
        <v>n377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t="str" cm="1">
        <f t="array" ref="J5242">LOOKUP(1,1/FREQUENCY(0,SIN((RADIANS($M$3:$M$473-H5242))/2)^2+SIN((RADIANS($N$3:$N$473-I5242))/2)^2*COS(RADIANS($M$3:$M$473))*COS(RADIANS(H5242))),$L$3:$L$473)</f>
        <v>n377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t="str" cm="1">
        <f t="array" ref="J5243">LOOKUP(1,1/FREQUENCY(0,SIN((RADIANS($M$3:$M$473-H5243))/2)^2+SIN((RADIANS($N$3:$N$473-I5243))/2)^2*COS(RADIANS($M$3:$M$473))*COS(RADIANS(H5243))),$L$3:$L$473)</f>
        <v>n377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t="str" cm="1">
        <f t="array" ref="J5244">LOOKUP(1,1/FREQUENCY(0,SIN((RADIANS($M$3:$M$473-H5244))/2)^2+SIN((RADIANS($N$3:$N$473-I5244))/2)^2*COS(RADIANS($M$3:$M$473))*COS(RADIANS(H5244))),$L$3:$L$473)</f>
        <v>n377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t="str" cm="1">
        <f t="array" ref="J5245">LOOKUP(1,1/FREQUENCY(0,SIN((RADIANS($M$3:$M$473-H5245))/2)^2+SIN((RADIANS($N$3:$N$473-I5245))/2)^2*COS(RADIANS($M$3:$M$473))*COS(RADIANS(H5245))),$L$3:$L$473)</f>
        <v>n378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t="str" cm="1">
        <f t="array" ref="J5246">LOOKUP(1,1/FREQUENCY(0,SIN((RADIANS($M$3:$M$473-H5246))/2)^2+SIN((RADIANS($N$3:$N$473-I5246))/2)^2*COS(RADIANS($M$3:$M$473))*COS(RADIANS(H5246))),$L$3:$L$473)</f>
        <v>n320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t="str" cm="1">
        <f t="array" ref="J5247">LOOKUP(1,1/FREQUENCY(0,SIN((RADIANS($M$3:$M$473-H5247))/2)^2+SIN((RADIANS($N$3:$N$473-I5247))/2)^2*COS(RADIANS($M$3:$M$473))*COS(RADIANS(H5247))),$L$3:$L$473)</f>
        <v>n312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t="str" cm="1">
        <f t="array" ref="J5248">LOOKUP(1,1/FREQUENCY(0,SIN((RADIANS($M$3:$M$473-H5248))/2)^2+SIN((RADIANS($N$3:$N$473-I5248))/2)^2*COS(RADIANS($M$3:$M$473))*COS(RADIANS(H5248))),$L$3:$L$473)</f>
        <v>n319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t="str" cm="1">
        <f t="array" ref="J5249">LOOKUP(1,1/FREQUENCY(0,SIN((RADIANS($M$3:$M$473-H5249))/2)^2+SIN((RADIANS($N$3:$N$473-I5249))/2)^2*COS(RADIANS($M$3:$M$473))*COS(RADIANS(H5249))),$L$3:$L$473)</f>
        <v>n319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t="str" cm="1">
        <f t="array" ref="J5250">LOOKUP(1,1/FREQUENCY(0,SIN((RADIANS($M$3:$M$473-H5250))/2)^2+SIN((RADIANS($N$3:$N$473-I5250))/2)^2*COS(RADIANS($M$3:$M$473))*COS(RADIANS(H5250))),$L$3:$L$473)</f>
        <v>n377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t="str" cm="1">
        <f t="array" ref="J5251">LOOKUP(1,1/FREQUENCY(0,SIN((RADIANS($M$3:$M$473-H5251))/2)^2+SIN((RADIANS($N$3:$N$473-I5251))/2)^2*COS(RADIANS($M$3:$M$473))*COS(RADIANS(H5251))),$L$3:$L$473)</f>
        <v>n377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t="str" cm="1">
        <f t="array" ref="J5252">LOOKUP(1,1/FREQUENCY(0,SIN((RADIANS($M$3:$M$473-H5252))/2)^2+SIN((RADIANS($N$3:$N$473-I5252))/2)^2*COS(RADIANS($M$3:$M$473))*COS(RADIANS(H5252))),$L$3:$L$473)</f>
        <v>n377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t="str" cm="1">
        <f t="array" ref="J5253">LOOKUP(1,1/FREQUENCY(0,SIN((RADIANS($M$3:$M$473-H5253))/2)^2+SIN((RADIANS($N$3:$N$473-I5253))/2)^2*COS(RADIANS($M$3:$M$473))*COS(RADIANS(H5253))),$L$3:$L$473)</f>
        <v>n377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t="str" cm="1">
        <f t="array" ref="J5254">LOOKUP(1,1/FREQUENCY(0,SIN((RADIANS($M$3:$M$473-H5254))/2)^2+SIN((RADIANS($N$3:$N$473-I5254))/2)^2*COS(RADIANS($M$3:$M$473))*COS(RADIANS(H5254))),$L$3:$L$473)</f>
        <v>n377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t="str" cm="1">
        <f t="array" ref="J5255">LOOKUP(1,1/FREQUENCY(0,SIN((RADIANS($M$3:$M$473-H5255))/2)^2+SIN((RADIANS($N$3:$N$473-I5255))/2)^2*COS(RADIANS($M$3:$M$473))*COS(RADIANS(H5255))),$L$3:$L$473)</f>
        <v>n319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t="str" cm="1">
        <f t="array" ref="J5256">LOOKUP(1,1/FREQUENCY(0,SIN((RADIANS($M$3:$M$473-H5256))/2)^2+SIN((RADIANS($N$3:$N$473-I5256))/2)^2*COS(RADIANS($M$3:$M$473))*COS(RADIANS(H5256))),$L$3:$L$473)</f>
        <v>n319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t="str" cm="1">
        <f t="array" ref="J5257">LOOKUP(1,1/FREQUENCY(0,SIN((RADIANS($M$3:$M$473-H5257))/2)^2+SIN((RADIANS($N$3:$N$473-I5257))/2)^2*COS(RADIANS($M$3:$M$473))*COS(RADIANS(H5257))),$L$3:$L$473)</f>
        <v>n319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t="str" cm="1">
        <f t="array" ref="J5258">LOOKUP(1,1/FREQUENCY(0,SIN((RADIANS($M$3:$M$473-H5258))/2)^2+SIN((RADIANS($N$3:$N$473-I5258))/2)^2*COS(RADIANS($M$3:$M$473))*COS(RADIANS(H5258))),$L$3:$L$473)</f>
        <v>n377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t="str" cm="1">
        <f t="array" ref="J5259">LOOKUP(1,1/FREQUENCY(0,SIN((RADIANS($M$3:$M$473-H5259))/2)^2+SIN((RADIANS($N$3:$N$473-I5259))/2)^2*COS(RADIANS($M$3:$M$473))*COS(RADIANS(H5259))),$L$3:$L$473)</f>
        <v>n377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t="str" cm="1">
        <f t="array" ref="J5260">LOOKUP(1,1/FREQUENCY(0,SIN((RADIANS($M$3:$M$473-H5260))/2)^2+SIN((RADIANS($N$3:$N$473-I5260))/2)^2*COS(RADIANS($M$3:$M$473))*COS(RADIANS(H5260))),$L$3:$L$473)</f>
        <v>n377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t="str" cm="1">
        <f t="array" ref="J5261">LOOKUP(1,1/FREQUENCY(0,SIN((RADIANS($M$3:$M$473-H5261))/2)^2+SIN((RADIANS($N$3:$N$473-I5261))/2)^2*COS(RADIANS($M$3:$M$473))*COS(RADIANS(H5261))),$L$3:$L$473)</f>
        <v>n377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t="str" cm="1">
        <f t="array" ref="J5262">LOOKUP(1,1/FREQUENCY(0,SIN((RADIANS($M$3:$M$473-H5262))/2)^2+SIN((RADIANS($N$3:$N$473-I5262))/2)^2*COS(RADIANS($M$3:$M$473))*COS(RADIANS(H5262))),$L$3:$L$473)</f>
        <v>n319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t="str" cm="1">
        <f t="array" ref="J5263">LOOKUP(1,1/FREQUENCY(0,SIN((RADIANS($M$3:$M$473-H5263))/2)^2+SIN((RADIANS($N$3:$N$473-I5263))/2)^2*COS(RADIANS($M$3:$M$473))*COS(RADIANS(H5263))),$L$3:$L$473)</f>
        <v>n319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t="str" cm="1">
        <f t="array" ref="J5264">LOOKUP(1,1/FREQUENCY(0,SIN((RADIANS($M$3:$M$473-H5264))/2)^2+SIN((RADIANS($N$3:$N$473-I5264))/2)^2*COS(RADIANS($M$3:$M$473))*COS(RADIANS(H5264))),$L$3:$L$473)</f>
        <v>n377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t="str" cm="1">
        <f t="array" ref="J5265">LOOKUP(1,1/FREQUENCY(0,SIN((RADIANS($M$3:$M$473-H5265))/2)^2+SIN((RADIANS($N$3:$N$473-I5265))/2)^2*COS(RADIANS($M$3:$M$473))*COS(RADIANS(H5265))),$L$3:$L$473)</f>
        <v>n319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t="str" cm="1">
        <f t="array" ref="J5266">LOOKUP(1,1/FREQUENCY(0,SIN((RADIANS($M$3:$M$473-H5266))/2)^2+SIN((RADIANS($N$3:$N$473-I5266))/2)^2*COS(RADIANS($M$3:$M$473))*COS(RADIANS(H5266))),$L$3:$L$473)</f>
        <v>n319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t="str" cm="1">
        <f t="array" ref="J5267">LOOKUP(1,1/FREQUENCY(0,SIN((RADIANS($M$3:$M$473-H5267))/2)^2+SIN((RADIANS($N$3:$N$473-I5267))/2)^2*COS(RADIANS($M$3:$M$473))*COS(RADIANS(H5267))),$L$3:$L$473)</f>
        <v>n377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t="str" cm="1">
        <f t="array" ref="J5268">LOOKUP(1,1/FREQUENCY(0,SIN((RADIANS($M$3:$M$473-H5268))/2)^2+SIN((RADIANS($N$3:$N$473-I5268))/2)^2*COS(RADIANS($M$3:$M$473))*COS(RADIANS(H5268))),$L$3:$L$473)</f>
        <v>n319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t="str" cm="1">
        <f t="array" ref="J5269">LOOKUP(1,1/FREQUENCY(0,SIN((RADIANS($M$3:$M$473-H5269))/2)^2+SIN((RADIANS($N$3:$N$473-I5269))/2)^2*COS(RADIANS($M$3:$M$473))*COS(RADIANS(H5269))),$L$3:$L$473)</f>
        <v>n319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t="str" cm="1">
        <f t="array" ref="J5270">LOOKUP(1,1/FREQUENCY(0,SIN((RADIANS($M$3:$M$473-H5270))/2)^2+SIN((RADIANS($N$3:$N$473-I5270))/2)^2*COS(RADIANS($M$3:$M$473))*COS(RADIANS(H5270))),$L$3:$L$473)</f>
        <v>n319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t="str" cm="1">
        <f t="array" ref="J5271">LOOKUP(1,1/FREQUENCY(0,SIN((RADIANS($M$3:$M$473-H5271))/2)^2+SIN((RADIANS($N$3:$N$473-I5271))/2)^2*COS(RADIANS($M$3:$M$473))*COS(RADIANS(H5271))),$L$3:$L$473)</f>
        <v>n377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t="str" cm="1">
        <f t="array" ref="J5272">LOOKUP(1,1/FREQUENCY(0,SIN((RADIANS($M$3:$M$473-H5272))/2)^2+SIN((RADIANS($N$3:$N$473-I5272))/2)^2*COS(RADIANS($M$3:$M$473))*COS(RADIANS(H5272))),$L$3:$L$473)</f>
        <v>n377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t="str" cm="1">
        <f t="array" ref="J5273">LOOKUP(1,1/FREQUENCY(0,SIN((RADIANS($M$3:$M$473-H5273))/2)^2+SIN((RADIANS($N$3:$N$473-I5273))/2)^2*COS(RADIANS($M$3:$M$473))*COS(RADIANS(H5273))),$L$3:$L$473)</f>
        <v>n377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t="str" cm="1">
        <f t="array" ref="J5274">LOOKUP(1,1/FREQUENCY(0,SIN((RADIANS($M$3:$M$473-H5274))/2)^2+SIN((RADIANS($N$3:$N$473-I5274))/2)^2*COS(RADIANS($M$3:$M$473))*COS(RADIANS(H5274))),$L$3:$L$473)</f>
        <v>n377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t="str" cm="1">
        <f t="array" ref="J5275">LOOKUP(1,1/FREQUENCY(0,SIN((RADIANS($M$3:$M$473-H5275))/2)^2+SIN((RADIANS($N$3:$N$473-I5275))/2)^2*COS(RADIANS($M$3:$M$473))*COS(RADIANS(H5275))),$L$3:$L$473)</f>
        <v>n377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t="str" cm="1">
        <f t="array" ref="J5276">LOOKUP(1,1/FREQUENCY(0,SIN((RADIANS($M$3:$M$473-H5276))/2)^2+SIN((RADIANS($N$3:$N$473-I5276))/2)^2*COS(RADIANS($M$3:$M$473))*COS(RADIANS(H5276))),$L$3:$L$473)</f>
        <v>n377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t="str" cm="1">
        <f t="array" ref="J5277">LOOKUP(1,1/FREQUENCY(0,SIN((RADIANS($M$3:$M$473-H5277))/2)^2+SIN((RADIANS($N$3:$N$473-I5277))/2)^2*COS(RADIANS($M$3:$M$473))*COS(RADIANS(H5277))),$L$3:$L$473)</f>
        <v>n377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t="str" cm="1">
        <f t="array" ref="J5278">LOOKUP(1,1/FREQUENCY(0,SIN((RADIANS($M$3:$M$473-H5278))/2)^2+SIN((RADIANS($N$3:$N$473-I5278))/2)^2*COS(RADIANS($M$3:$M$473))*COS(RADIANS(H5278))),$L$3:$L$473)</f>
        <v>n377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t="str" cm="1">
        <f t="array" ref="J5279">LOOKUP(1,1/FREQUENCY(0,SIN((RADIANS($M$3:$M$473-H5279))/2)^2+SIN((RADIANS($N$3:$N$473-I5279))/2)^2*COS(RADIANS($M$3:$M$473))*COS(RADIANS(H5279))),$L$3:$L$473)</f>
        <v>n377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t="str" cm="1">
        <f t="array" ref="J5280">LOOKUP(1,1/FREQUENCY(0,SIN((RADIANS($M$3:$M$473-H5280))/2)^2+SIN((RADIANS($N$3:$N$473-I5280))/2)^2*COS(RADIANS($M$3:$M$473))*COS(RADIANS(H5280))),$L$3:$L$473)</f>
        <v>n377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t="str" cm="1">
        <f t="array" ref="J5281">LOOKUP(1,1/FREQUENCY(0,SIN((RADIANS($M$3:$M$473-H5281))/2)^2+SIN((RADIANS($N$3:$N$473-I5281))/2)^2*COS(RADIANS($M$3:$M$473))*COS(RADIANS(H5281))),$L$3:$L$473)</f>
        <v>n377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t="str" cm="1">
        <f t="array" ref="J5282">LOOKUP(1,1/FREQUENCY(0,SIN((RADIANS($M$3:$M$473-H5282))/2)^2+SIN((RADIANS($N$3:$N$473-I5282))/2)^2*COS(RADIANS($M$3:$M$473))*COS(RADIANS(H5282))),$L$3:$L$473)</f>
        <v>n377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t="str" cm="1">
        <f t="array" ref="J5283">LOOKUP(1,1/FREQUENCY(0,SIN((RADIANS($M$3:$M$473-H5283))/2)^2+SIN((RADIANS($N$3:$N$473-I5283))/2)^2*COS(RADIANS($M$3:$M$473))*COS(RADIANS(H5283))),$L$3:$L$473)</f>
        <v>n377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t="str" cm="1">
        <f t="array" ref="J5284">LOOKUP(1,1/FREQUENCY(0,SIN((RADIANS($M$3:$M$473-H5284))/2)^2+SIN((RADIANS($N$3:$N$473-I5284))/2)^2*COS(RADIANS($M$3:$M$473))*COS(RADIANS(H5284))),$L$3:$L$473)</f>
        <v>n377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t="str" cm="1">
        <f t="array" ref="J5285">LOOKUP(1,1/FREQUENCY(0,SIN((RADIANS($M$3:$M$473-H5285))/2)^2+SIN((RADIANS($N$3:$N$473-I5285))/2)^2*COS(RADIANS($M$3:$M$473))*COS(RADIANS(H5285))),$L$3:$L$473)</f>
        <v>n216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t="str" cm="1">
        <f t="array" ref="J5286">LOOKUP(1,1/FREQUENCY(0,SIN((RADIANS($M$3:$M$473-H5286))/2)^2+SIN((RADIANS($N$3:$N$473-I5286))/2)^2*COS(RADIANS($M$3:$M$473))*COS(RADIANS(H5286))),$L$3:$L$473)</f>
        <v>n399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t="str" cm="1">
        <f t="array" ref="J5287">LOOKUP(1,1/FREQUENCY(0,SIN((RADIANS($M$3:$M$473-H5287))/2)^2+SIN((RADIANS($N$3:$N$473-I5287))/2)^2*COS(RADIANS($M$3:$M$473))*COS(RADIANS(H5287))),$L$3:$L$473)</f>
        <v>n399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t="str" cm="1">
        <f t="array" ref="J5288">LOOKUP(1,1/FREQUENCY(0,SIN((RADIANS($M$3:$M$473-H5288))/2)^2+SIN((RADIANS($N$3:$N$473-I5288))/2)^2*COS(RADIANS($M$3:$M$473))*COS(RADIANS(H5288))),$L$3:$L$473)</f>
        <v>n305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t="str" cm="1">
        <f t="array" ref="J5289">LOOKUP(1,1/FREQUENCY(0,SIN((RADIANS($M$3:$M$473-H5289))/2)^2+SIN((RADIANS($N$3:$N$473-I5289))/2)^2*COS(RADIANS($M$3:$M$473))*COS(RADIANS(H5289))),$L$3:$L$473)</f>
        <v>n409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t="str" cm="1">
        <f t="array" ref="J5290">LOOKUP(1,1/FREQUENCY(0,SIN((RADIANS($M$3:$M$473-H5290))/2)^2+SIN((RADIANS($N$3:$N$473-I5290))/2)^2*COS(RADIANS($M$3:$M$473))*COS(RADIANS(H5290))),$L$3:$L$473)</f>
        <v>n236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t="str" cm="1">
        <f t="array" ref="J5291">LOOKUP(1,1/FREQUENCY(0,SIN((RADIANS($M$3:$M$473-H5291))/2)^2+SIN((RADIANS($N$3:$N$473-I5291))/2)^2*COS(RADIANS($M$3:$M$473))*COS(RADIANS(H5291))),$L$3:$L$473)</f>
        <v>n261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t="str" cm="1">
        <f t="array" ref="J5292">LOOKUP(1,1/FREQUENCY(0,SIN((RADIANS($M$3:$M$473-H5292))/2)^2+SIN((RADIANS($N$3:$N$473-I5292))/2)^2*COS(RADIANS($M$3:$M$473))*COS(RADIANS(H5292))),$L$3:$L$473)</f>
        <v>n399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t="str" cm="1">
        <f t="array" ref="J5293">LOOKUP(1,1/FREQUENCY(0,SIN((RADIANS($M$3:$M$473-H5293))/2)^2+SIN((RADIANS($N$3:$N$473-I5293))/2)^2*COS(RADIANS($M$3:$M$473))*COS(RADIANS(H5293))),$L$3:$L$473)</f>
        <v>n305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t="str" cm="1">
        <f t="array" ref="J5294">LOOKUP(1,1/FREQUENCY(0,SIN((RADIANS($M$3:$M$473-H5294))/2)^2+SIN((RADIANS($N$3:$N$473-I5294))/2)^2*COS(RADIANS($M$3:$M$473))*COS(RADIANS(H5294))),$L$3:$L$473)</f>
        <v>n261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t="str" cm="1">
        <f t="array" ref="J5295">LOOKUP(1,1/FREQUENCY(0,SIN((RADIANS($M$3:$M$473-H5295))/2)^2+SIN((RADIANS($N$3:$N$473-I5295))/2)^2*COS(RADIANS($M$3:$M$473))*COS(RADIANS(H5295))),$L$3:$L$473)</f>
        <v>n399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t="str" cm="1">
        <f t="array" ref="J5296">LOOKUP(1,1/FREQUENCY(0,SIN((RADIANS($M$3:$M$473-H5296))/2)^2+SIN((RADIANS($N$3:$N$473-I5296))/2)^2*COS(RADIANS($M$3:$M$473))*COS(RADIANS(H5296))),$L$3:$L$473)</f>
        <v>n409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t="str" cm="1">
        <f t="array" ref="J5297">LOOKUP(1,1/FREQUENCY(0,SIN((RADIANS($M$3:$M$473-H5297))/2)^2+SIN((RADIANS($N$3:$N$473-I5297))/2)^2*COS(RADIANS($M$3:$M$473))*COS(RADIANS(H5297))),$L$3:$L$473)</f>
        <v>n305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t="str" cm="1">
        <f t="array" ref="J5298">LOOKUP(1,1/FREQUENCY(0,SIN((RADIANS($M$3:$M$473-H5298))/2)^2+SIN((RADIANS($N$3:$N$473-I5298))/2)^2*COS(RADIANS($M$3:$M$473))*COS(RADIANS(H5298))),$L$3:$L$473)</f>
        <v>n261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t="str" cm="1">
        <f t="array" ref="J5299">LOOKUP(1,1/FREQUENCY(0,SIN((RADIANS($M$3:$M$473-H5299))/2)^2+SIN((RADIANS($N$3:$N$473-I5299))/2)^2*COS(RADIANS($M$3:$M$473))*COS(RADIANS(H5299))),$L$3:$L$473)</f>
        <v>n305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t="str" cm="1">
        <f t="array" ref="J5300">LOOKUP(1,1/FREQUENCY(0,SIN((RADIANS($M$3:$M$473-H5300))/2)^2+SIN((RADIANS($N$3:$N$473-I5300))/2)^2*COS(RADIANS($M$3:$M$473))*COS(RADIANS(H5300))),$L$3:$L$473)</f>
        <v>n305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t="str" cm="1">
        <f t="array" ref="J5301">LOOKUP(1,1/FREQUENCY(0,SIN((RADIANS($M$3:$M$473-H5301))/2)^2+SIN((RADIANS($N$3:$N$473-I5301))/2)^2*COS(RADIANS($M$3:$M$473))*COS(RADIANS(H5301))),$L$3:$L$473)</f>
        <v>n305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t="str" cm="1">
        <f t="array" ref="J5302">LOOKUP(1,1/FREQUENCY(0,SIN((RADIANS($M$3:$M$473-H5302))/2)^2+SIN((RADIANS($N$3:$N$473-I5302))/2)^2*COS(RADIANS($M$3:$M$473))*COS(RADIANS(H5302))),$L$3:$L$473)</f>
        <v>n305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t="str" cm="1">
        <f t="array" ref="J5303">LOOKUP(1,1/FREQUENCY(0,SIN((RADIANS($M$3:$M$473-H5303))/2)^2+SIN((RADIANS($N$3:$N$473-I5303))/2)^2*COS(RADIANS($M$3:$M$473))*COS(RADIANS(H5303))),$L$3:$L$473)</f>
        <v>n305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t="str" cm="1">
        <f t="array" ref="J5304">LOOKUP(1,1/FREQUENCY(0,SIN((RADIANS($M$3:$M$473-H5304))/2)^2+SIN((RADIANS($N$3:$N$473-I5304))/2)^2*COS(RADIANS($M$3:$M$473))*COS(RADIANS(H5304))),$L$3:$L$473)</f>
        <v>n216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t="str" cm="1">
        <f t="array" ref="J5305">LOOKUP(1,1/FREQUENCY(0,SIN((RADIANS($M$3:$M$473-H5305))/2)^2+SIN((RADIANS($N$3:$N$473-I5305))/2)^2*COS(RADIANS($M$3:$M$473))*COS(RADIANS(H5305))),$L$3:$L$473)</f>
        <v>n216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t="str" cm="1">
        <f t="array" ref="J5306">LOOKUP(1,1/FREQUENCY(0,SIN((RADIANS($M$3:$M$473-H5306))/2)^2+SIN((RADIANS($N$3:$N$473-I5306))/2)^2*COS(RADIANS($M$3:$M$473))*COS(RADIANS(H5306))),$L$3:$L$473)</f>
        <v>n216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t="str" cm="1">
        <f t="array" ref="J5307">LOOKUP(1,1/FREQUENCY(0,SIN((RADIANS($M$3:$M$473-H5307))/2)^2+SIN((RADIANS($N$3:$N$473-I5307))/2)^2*COS(RADIANS($M$3:$M$473))*COS(RADIANS(H5307))),$L$3:$L$473)</f>
        <v>n306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t="str" cm="1">
        <f t="array" ref="J5308">LOOKUP(1,1/FREQUENCY(0,SIN((RADIANS($M$3:$M$473-H5308))/2)^2+SIN((RADIANS($N$3:$N$473-I5308))/2)^2*COS(RADIANS($M$3:$M$473))*COS(RADIANS(H5308))),$L$3:$L$473)</f>
        <v>n305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t="str" cm="1">
        <f t="array" ref="J5309">LOOKUP(1,1/FREQUENCY(0,SIN((RADIANS($M$3:$M$473-H5309))/2)^2+SIN((RADIANS($N$3:$N$473-I5309))/2)^2*COS(RADIANS($M$3:$M$473))*COS(RADIANS(H5309))),$L$3:$L$473)</f>
        <v>n306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t="str" cm="1">
        <f t="array" ref="J5310">LOOKUP(1,1/FREQUENCY(0,SIN((RADIANS($M$3:$M$473-H5310))/2)^2+SIN((RADIANS($N$3:$N$473-I5310))/2)^2*COS(RADIANS($M$3:$M$473))*COS(RADIANS(H5310))),$L$3:$L$473)</f>
        <v>n236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t="str" cm="1">
        <f t="array" ref="J5311">LOOKUP(1,1/FREQUENCY(0,SIN((RADIANS($M$3:$M$473-H5311))/2)^2+SIN((RADIANS($N$3:$N$473-I5311))/2)^2*COS(RADIANS($M$3:$M$473))*COS(RADIANS(H5311))),$L$3:$L$473)</f>
        <v>n216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t="str" cm="1">
        <f t="array" ref="J5312">LOOKUP(1,1/FREQUENCY(0,SIN((RADIANS($M$3:$M$473-H5312))/2)^2+SIN((RADIANS($N$3:$N$473-I5312))/2)^2*COS(RADIANS($M$3:$M$473))*COS(RADIANS(H5312))),$L$3:$L$473)</f>
        <v>n379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t="str" cm="1">
        <f t="array" ref="J5313">LOOKUP(1,1/FREQUENCY(0,SIN((RADIANS($M$3:$M$473-H5313))/2)^2+SIN((RADIANS($N$3:$N$473-I5313))/2)^2*COS(RADIANS($M$3:$M$473))*COS(RADIANS(H5313))),$L$3:$L$473)</f>
        <v>n236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t="str" cm="1">
        <f t="array" ref="J5314">LOOKUP(1,1/FREQUENCY(0,SIN((RADIANS($M$3:$M$473-H5314))/2)^2+SIN((RADIANS($N$3:$N$473-I5314))/2)^2*COS(RADIANS($M$3:$M$473))*COS(RADIANS(H5314))),$L$3:$L$473)</f>
        <v>n236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t="str" cm="1">
        <f t="array" ref="J5315">LOOKUP(1,1/FREQUENCY(0,SIN((RADIANS($M$3:$M$473-H5315))/2)^2+SIN((RADIANS($N$3:$N$473-I5315))/2)^2*COS(RADIANS($M$3:$M$473))*COS(RADIANS(H5315))),$L$3:$L$473)</f>
        <v>n236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t="str" cm="1">
        <f t="array" ref="J5316">LOOKUP(1,1/FREQUENCY(0,SIN((RADIANS($M$3:$M$473-H5316))/2)^2+SIN((RADIANS($N$3:$N$473-I5316))/2)^2*COS(RADIANS($M$3:$M$473))*COS(RADIANS(H5316))),$L$3:$L$473)</f>
        <v>n261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t="str" cm="1">
        <f t="array" ref="J5317">LOOKUP(1,1/FREQUENCY(0,SIN((RADIANS($M$3:$M$473-H5317))/2)^2+SIN((RADIANS($N$3:$N$473-I5317))/2)^2*COS(RADIANS($M$3:$M$473))*COS(RADIANS(H5317))),$L$3:$L$473)</f>
        <v>n261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t="str" cm="1">
        <f t="array" ref="J5318">LOOKUP(1,1/FREQUENCY(0,SIN((RADIANS($M$3:$M$473-H5318))/2)^2+SIN((RADIANS($N$3:$N$473-I5318))/2)^2*COS(RADIANS($M$3:$M$473))*COS(RADIANS(H5318))),$L$3:$L$473)</f>
        <v>n236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t="str" cm="1">
        <f t="array" ref="J5319">LOOKUP(1,1/FREQUENCY(0,SIN((RADIANS($M$3:$M$473-H5319))/2)^2+SIN((RADIANS($N$3:$N$473-I5319))/2)^2*COS(RADIANS($M$3:$M$473))*COS(RADIANS(H5319))),$L$3:$L$473)</f>
        <v>n236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t="str" cm="1">
        <f t="array" ref="J5320">LOOKUP(1,1/FREQUENCY(0,SIN((RADIANS($M$3:$M$473-H5320))/2)^2+SIN((RADIANS($N$3:$N$473-I5320))/2)^2*COS(RADIANS($M$3:$M$473))*COS(RADIANS(H5320))),$L$3:$L$473)</f>
        <v>n261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t="str" cm="1">
        <f t="array" ref="J5321">LOOKUP(1,1/FREQUENCY(0,SIN((RADIANS($M$3:$M$473-H5321))/2)^2+SIN((RADIANS($N$3:$N$473-I5321))/2)^2*COS(RADIANS($M$3:$M$473))*COS(RADIANS(H5321))),$L$3:$L$473)</f>
        <v>n261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t="str" cm="1">
        <f t="array" ref="J5322">LOOKUP(1,1/FREQUENCY(0,SIN((RADIANS($M$3:$M$473-H5322))/2)^2+SIN((RADIANS($N$3:$N$473-I5322))/2)^2*COS(RADIANS($M$3:$M$473))*COS(RADIANS(H5322))),$L$3:$L$473)</f>
        <v>n261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t="str" cm="1">
        <f t="array" ref="J5323">LOOKUP(1,1/FREQUENCY(0,SIN((RADIANS($M$3:$M$473-H5323))/2)^2+SIN((RADIANS($N$3:$N$473-I5323))/2)^2*COS(RADIANS($M$3:$M$473))*COS(RADIANS(H5323))),$L$3:$L$473)</f>
        <v>n261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t="str" cm="1">
        <f t="array" ref="J5324">LOOKUP(1,1/FREQUENCY(0,SIN((RADIANS($M$3:$M$473-H5324))/2)^2+SIN((RADIANS($N$3:$N$473-I5324))/2)^2*COS(RADIANS($M$3:$M$473))*COS(RADIANS(H5324))),$L$3:$L$473)</f>
        <v>n377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t="str" cm="1">
        <f t="array" ref="J5325">LOOKUP(1,1/FREQUENCY(0,SIN((RADIANS($M$3:$M$473-H5325))/2)^2+SIN((RADIANS($N$3:$N$473-I5325))/2)^2*COS(RADIANS($M$3:$M$473))*COS(RADIANS(H5325))),$L$3:$L$473)</f>
        <v>n409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t="str" cm="1">
        <f t="array" ref="J5326">LOOKUP(1,1/FREQUENCY(0,SIN((RADIANS($M$3:$M$473-H5326))/2)^2+SIN((RADIANS($N$3:$N$473-I5326))/2)^2*COS(RADIANS($M$3:$M$473))*COS(RADIANS(H5326))),$L$3:$L$473)</f>
        <v>n379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t="str" cm="1">
        <f t="array" ref="J5327">LOOKUP(1,1/FREQUENCY(0,SIN((RADIANS($M$3:$M$473-H5327))/2)^2+SIN((RADIANS($N$3:$N$473-I5327))/2)^2*COS(RADIANS($M$3:$M$473))*COS(RADIANS(H5327))),$L$3:$L$473)</f>
        <v>n379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t="str" cm="1">
        <f t="array" ref="J5328">LOOKUP(1,1/FREQUENCY(0,SIN((RADIANS($M$3:$M$473-H5328))/2)^2+SIN((RADIANS($N$3:$N$473-I5328))/2)^2*COS(RADIANS($M$3:$M$473))*COS(RADIANS(H5328))),$L$3:$L$473)</f>
        <v>n379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t="str" cm="1">
        <f t="array" ref="J5329">LOOKUP(1,1/FREQUENCY(0,SIN((RADIANS($M$3:$M$473-H5329))/2)^2+SIN((RADIANS($N$3:$N$473-I5329))/2)^2*COS(RADIANS($M$3:$M$473))*COS(RADIANS(H5329))),$L$3:$L$473)</f>
        <v>n379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t="str" cm="1">
        <f t="array" ref="J5330">LOOKUP(1,1/FREQUENCY(0,SIN((RADIANS($M$3:$M$473-H5330))/2)^2+SIN((RADIANS($N$3:$N$473-I5330))/2)^2*COS(RADIANS($M$3:$M$473))*COS(RADIANS(H5330))),$L$3:$L$473)</f>
        <v>n379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t="str" cm="1">
        <f t="array" ref="J5331">LOOKUP(1,1/FREQUENCY(0,SIN((RADIANS($M$3:$M$473-H5331))/2)^2+SIN((RADIANS($N$3:$N$473-I5331))/2)^2*COS(RADIANS($M$3:$M$473))*COS(RADIANS(H5331))),$L$3:$L$473)</f>
        <v>n379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t="str" cm="1">
        <f t="array" ref="J5332">LOOKUP(1,1/FREQUENCY(0,SIN((RADIANS($M$3:$M$473-H5332))/2)^2+SIN((RADIANS($N$3:$N$473-I5332))/2)^2*COS(RADIANS($M$3:$M$473))*COS(RADIANS(H5332))),$L$3:$L$473)</f>
        <v>n379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t="str" cm="1">
        <f t="array" ref="J5333">LOOKUP(1,1/FREQUENCY(0,SIN((RADIANS($M$3:$M$473-H5333))/2)^2+SIN((RADIANS($N$3:$N$473-I5333))/2)^2*COS(RADIANS($M$3:$M$473))*COS(RADIANS(H5333))),$L$3:$L$473)</f>
        <v>n379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t="str" cm="1">
        <f t="array" ref="J5334">LOOKUP(1,1/FREQUENCY(0,SIN((RADIANS($M$3:$M$473-H5334))/2)^2+SIN((RADIANS($N$3:$N$473-I5334))/2)^2*COS(RADIANS($M$3:$M$473))*COS(RADIANS(H5334))),$L$3:$L$473)</f>
        <v>n379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t="str" cm="1">
        <f t="array" ref="J5335">LOOKUP(1,1/FREQUENCY(0,SIN((RADIANS($M$3:$M$473-H5335))/2)^2+SIN((RADIANS($N$3:$N$473-I5335))/2)^2*COS(RADIANS($M$3:$M$473))*COS(RADIANS(H5335))),$L$3:$L$473)</f>
        <v>n377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t="str" cm="1">
        <f t="array" ref="J5336">LOOKUP(1,1/FREQUENCY(0,SIN((RADIANS($M$3:$M$473-H5336))/2)^2+SIN((RADIANS($N$3:$N$473-I5336))/2)^2*COS(RADIANS($M$3:$M$473))*COS(RADIANS(H5336))),$L$3:$L$473)</f>
        <v>n379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t="str" cm="1">
        <f t="array" ref="J5337">LOOKUP(1,1/FREQUENCY(0,SIN((RADIANS($M$3:$M$473-H5337))/2)^2+SIN((RADIANS($N$3:$N$473-I5337))/2)^2*COS(RADIANS($M$3:$M$473))*COS(RADIANS(H5337))),$L$3:$L$473)</f>
        <v>n379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t="str" cm="1">
        <f t="array" ref="J5338">LOOKUP(1,1/FREQUENCY(0,SIN((RADIANS($M$3:$M$473-H5338))/2)^2+SIN((RADIANS($N$3:$N$473-I5338))/2)^2*COS(RADIANS($M$3:$M$473))*COS(RADIANS(H5338))),$L$3:$L$473)</f>
        <v>n379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t="str" cm="1">
        <f t="array" ref="J5339">LOOKUP(1,1/FREQUENCY(0,SIN((RADIANS($M$3:$M$473-H5339))/2)^2+SIN((RADIANS($N$3:$N$473-I5339))/2)^2*COS(RADIANS($M$3:$M$473))*COS(RADIANS(H5339))),$L$3:$L$473)</f>
        <v>n379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t="str" cm="1">
        <f t="array" ref="J5340">LOOKUP(1,1/FREQUENCY(0,SIN((RADIANS($M$3:$M$473-H5340))/2)^2+SIN((RADIANS($N$3:$N$473-I5340))/2)^2*COS(RADIANS($M$3:$M$473))*COS(RADIANS(H5340))),$L$3:$L$473)</f>
        <v>n379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t="str" cm="1">
        <f t="array" ref="J5341">LOOKUP(1,1/FREQUENCY(0,SIN((RADIANS($M$3:$M$473-H5341))/2)^2+SIN((RADIANS($N$3:$N$473-I5341))/2)^2*COS(RADIANS($M$3:$M$473))*COS(RADIANS(H5341))),$L$3:$L$473)</f>
        <v>n379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t="str" cm="1">
        <f t="array" ref="J5342">LOOKUP(1,1/FREQUENCY(0,SIN((RADIANS($M$3:$M$473-H5342))/2)^2+SIN((RADIANS($N$3:$N$473-I5342))/2)^2*COS(RADIANS($M$3:$M$473))*COS(RADIANS(H5342))),$L$3:$L$473)</f>
        <v>n379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t="str" cm="1">
        <f t="array" ref="J5343">LOOKUP(1,1/FREQUENCY(0,SIN((RADIANS($M$3:$M$473-H5343))/2)^2+SIN((RADIANS($N$3:$N$473-I5343))/2)^2*COS(RADIANS($M$3:$M$473))*COS(RADIANS(H5343))),$L$3:$L$473)</f>
        <v>n377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t="str" cm="1">
        <f t="array" ref="J5344">LOOKUP(1,1/FREQUENCY(0,SIN((RADIANS($M$3:$M$473-H5344))/2)^2+SIN((RADIANS($N$3:$N$473-I5344))/2)^2*COS(RADIANS($M$3:$M$473))*COS(RADIANS(H5344))),$L$3:$L$473)</f>
        <v>n377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t="str" cm="1">
        <f t="array" ref="J5345">LOOKUP(1,1/FREQUENCY(0,SIN((RADIANS($M$3:$M$473-H5345))/2)^2+SIN((RADIANS($N$3:$N$473-I5345))/2)^2*COS(RADIANS($M$3:$M$473))*COS(RADIANS(H5345))),$L$3:$L$473)</f>
        <v>n377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t="str" cm="1">
        <f t="array" ref="J5346">LOOKUP(1,1/FREQUENCY(0,SIN((RADIANS($M$3:$M$473-H5346))/2)^2+SIN((RADIANS($N$3:$N$473-I5346))/2)^2*COS(RADIANS($M$3:$M$473))*COS(RADIANS(H5346))),$L$3:$L$473)</f>
        <v>n379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t="str" cm="1">
        <f t="array" ref="J5347">LOOKUP(1,1/FREQUENCY(0,SIN((RADIANS($M$3:$M$473-H5347))/2)^2+SIN((RADIANS($N$3:$N$473-I5347))/2)^2*COS(RADIANS($M$3:$M$473))*COS(RADIANS(H5347))),$L$3:$L$473)</f>
        <v>n311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t="str" cm="1">
        <f t="array" ref="J5348">LOOKUP(1,1/FREQUENCY(0,SIN((RADIANS($M$3:$M$473-H5348))/2)^2+SIN((RADIANS($N$3:$N$473-I5348))/2)^2*COS(RADIANS($M$3:$M$473))*COS(RADIANS(H5348))),$L$3:$L$473)</f>
        <v>n379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t="str" cm="1">
        <f t="array" ref="J5349">LOOKUP(1,1/FREQUENCY(0,SIN((RADIANS($M$3:$M$473-H5349))/2)^2+SIN((RADIANS($N$3:$N$473-I5349))/2)^2*COS(RADIANS($M$3:$M$473))*COS(RADIANS(H5349))),$L$3:$L$473)</f>
        <v>n379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t="str" cm="1">
        <f t="array" ref="J5350">LOOKUP(1,1/FREQUENCY(0,SIN((RADIANS($M$3:$M$473-H5350))/2)^2+SIN((RADIANS($N$3:$N$473-I5350))/2)^2*COS(RADIANS($M$3:$M$473))*COS(RADIANS(H5350))),$L$3:$L$473)</f>
        <v>n377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t="str" cm="1">
        <f t="array" ref="J5351">LOOKUP(1,1/FREQUENCY(0,SIN((RADIANS($M$3:$M$473-H5351))/2)^2+SIN((RADIANS($N$3:$N$473-I5351))/2)^2*COS(RADIANS($M$3:$M$473))*COS(RADIANS(H5351))),$L$3:$L$473)</f>
        <v>n377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t="str" cm="1">
        <f t="array" ref="J5352">LOOKUP(1,1/FREQUENCY(0,SIN((RADIANS($M$3:$M$473-H5352))/2)^2+SIN((RADIANS($N$3:$N$473-I5352))/2)^2*COS(RADIANS($M$3:$M$473))*COS(RADIANS(H5352))),$L$3:$L$473)</f>
        <v>n379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t="str" cm="1">
        <f t="array" ref="J5353">LOOKUP(1,1/FREQUENCY(0,SIN((RADIANS($M$3:$M$473-H5353))/2)^2+SIN((RADIANS($N$3:$N$473-I5353))/2)^2*COS(RADIANS($M$3:$M$473))*COS(RADIANS(H5353))),$L$3:$L$473)</f>
        <v>n379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t="str" cm="1">
        <f t="array" ref="J5354">LOOKUP(1,1/FREQUENCY(0,SIN((RADIANS($M$3:$M$473-H5354))/2)^2+SIN((RADIANS($N$3:$N$473-I5354))/2)^2*COS(RADIANS($M$3:$M$473))*COS(RADIANS(H5354))),$L$3:$L$473)</f>
        <v>n379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t="str" cm="1">
        <f t="array" ref="J5355">LOOKUP(1,1/FREQUENCY(0,SIN((RADIANS($M$3:$M$473-H5355))/2)^2+SIN((RADIANS($N$3:$N$473-I5355))/2)^2*COS(RADIANS($M$3:$M$473))*COS(RADIANS(H5355))),$L$3:$L$473)</f>
        <v>n310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t="str" cm="1">
        <f t="array" ref="J5356">LOOKUP(1,1/FREQUENCY(0,SIN((RADIANS($M$3:$M$473-H5356))/2)^2+SIN((RADIANS($N$3:$N$473-I5356))/2)^2*COS(RADIANS($M$3:$M$473))*COS(RADIANS(H5356))),$L$3:$L$473)</f>
        <v>n310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t="str" cm="1">
        <f t="array" ref="J5357">LOOKUP(1,1/FREQUENCY(0,SIN((RADIANS($M$3:$M$473-H5357))/2)^2+SIN((RADIANS($N$3:$N$473-I5357))/2)^2*COS(RADIANS($M$3:$M$473))*COS(RADIANS(H5357))),$L$3:$L$473)</f>
        <v>n421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t="str" cm="1">
        <f t="array" ref="J5358">LOOKUP(1,1/FREQUENCY(0,SIN((RADIANS($M$3:$M$473-H5358))/2)^2+SIN((RADIANS($N$3:$N$473-I5358))/2)^2*COS(RADIANS($M$3:$M$473))*COS(RADIANS(H5358))),$L$3:$L$473)</f>
        <v>n307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t="str" cm="1">
        <f t="array" ref="J5359">LOOKUP(1,1/FREQUENCY(0,SIN((RADIANS($M$3:$M$473-H5359))/2)^2+SIN((RADIANS($N$3:$N$473-I5359))/2)^2*COS(RADIANS($M$3:$M$473))*COS(RADIANS(H5359))),$L$3:$L$473)</f>
        <v>n310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t="str" cm="1">
        <f t="array" ref="J5360">LOOKUP(1,1/FREQUENCY(0,SIN((RADIANS($M$3:$M$473-H5360))/2)^2+SIN((RADIANS($N$3:$N$473-I5360))/2)^2*COS(RADIANS($M$3:$M$473))*COS(RADIANS(H5360))),$L$3:$L$473)</f>
        <v>n310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t="str" cm="1">
        <f t="array" ref="J5361">LOOKUP(1,1/FREQUENCY(0,SIN((RADIANS($M$3:$M$473-H5361))/2)^2+SIN((RADIANS($N$3:$N$473-I5361))/2)^2*COS(RADIANS($M$3:$M$473))*COS(RADIANS(H5361))),$L$3:$L$473)</f>
        <v>n310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t="str" cm="1">
        <f t="array" ref="J5362">LOOKUP(1,1/FREQUENCY(0,SIN((RADIANS($M$3:$M$473-H5362))/2)^2+SIN((RADIANS($N$3:$N$473-I5362))/2)^2*COS(RADIANS($M$3:$M$473))*COS(RADIANS(H5362))),$L$3:$L$473)</f>
        <v>n310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t="str" cm="1">
        <f t="array" ref="J5363">LOOKUP(1,1/FREQUENCY(0,SIN((RADIANS($M$3:$M$473-H5363))/2)^2+SIN((RADIANS($N$3:$N$473-I5363))/2)^2*COS(RADIANS($M$3:$M$473))*COS(RADIANS(H5363))),$L$3:$L$473)</f>
        <v>n310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t="str" cm="1">
        <f t="array" ref="J5364">LOOKUP(1,1/FREQUENCY(0,SIN((RADIANS($M$3:$M$473-H5364))/2)^2+SIN((RADIANS($N$3:$N$473-I5364))/2)^2*COS(RADIANS($M$3:$M$473))*COS(RADIANS(H5364))),$L$3:$L$473)</f>
        <v>n421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t="str" cm="1">
        <f t="array" ref="J5365">LOOKUP(1,1/FREQUENCY(0,SIN((RADIANS($M$3:$M$473-H5365))/2)^2+SIN((RADIANS($N$3:$N$473-I5365))/2)^2*COS(RADIANS($M$3:$M$473))*COS(RADIANS(H5365))),$L$3:$L$473)</f>
        <v>n421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t="str" cm="1">
        <f t="array" ref="J5366">LOOKUP(1,1/FREQUENCY(0,SIN((RADIANS($M$3:$M$473-H5366))/2)^2+SIN((RADIANS($N$3:$N$473-I5366))/2)^2*COS(RADIANS($M$3:$M$473))*COS(RADIANS(H5366))),$L$3:$L$473)</f>
        <v>n421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t="str" cm="1">
        <f t="array" ref="J5367">LOOKUP(1,1/FREQUENCY(0,SIN((RADIANS($M$3:$M$473-H5367))/2)^2+SIN((RADIANS($N$3:$N$473-I5367))/2)^2*COS(RADIANS($M$3:$M$473))*COS(RADIANS(H5367))),$L$3:$L$473)</f>
        <v>n307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t="str" cm="1">
        <f t="array" ref="J5368">LOOKUP(1,1/FREQUENCY(0,SIN((RADIANS($M$3:$M$473-H5368))/2)^2+SIN((RADIANS($N$3:$N$473-I5368))/2)^2*COS(RADIANS($M$3:$M$473))*COS(RADIANS(H5368))),$L$3:$L$473)</f>
        <v>n261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t="str" cm="1">
        <f t="array" ref="J5369">LOOKUP(1,1/FREQUENCY(0,SIN((RADIANS($M$3:$M$473-H5369))/2)^2+SIN((RADIANS($N$3:$N$473-I5369))/2)^2*COS(RADIANS($M$3:$M$473))*COS(RADIANS(H5369))),$L$3:$L$473)</f>
        <v>n421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t="str" cm="1">
        <f t="array" ref="J5370">LOOKUP(1,1/FREQUENCY(0,SIN((RADIANS($M$3:$M$473-H5370))/2)^2+SIN((RADIANS($N$3:$N$473-I5370))/2)^2*COS(RADIANS($M$3:$M$473))*COS(RADIANS(H5370))),$L$3:$L$473)</f>
        <v>n307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t="str" cm="1">
        <f t="array" ref="J5371">LOOKUP(1,1/FREQUENCY(0,SIN((RADIANS($M$3:$M$473-H5371))/2)^2+SIN((RADIANS($N$3:$N$473-I5371))/2)^2*COS(RADIANS($M$3:$M$473))*COS(RADIANS(H5371))),$L$3:$L$473)</f>
        <v>n421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t="str" cm="1">
        <f t="array" ref="J5372">LOOKUP(1,1/FREQUENCY(0,SIN((RADIANS($M$3:$M$473-H5372))/2)^2+SIN((RADIANS($N$3:$N$473-I5372))/2)^2*COS(RADIANS($M$3:$M$473))*COS(RADIANS(H5372))),$L$3:$L$473)</f>
        <v>n306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t="str" cm="1">
        <f t="array" ref="J5373">LOOKUP(1,1/FREQUENCY(0,SIN((RADIANS($M$3:$M$473-H5373))/2)^2+SIN((RADIANS($N$3:$N$473-I5373))/2)^2*COS(RADIANS($M$3:$M$473))*COS(RADIANS(H5373))),$L$3:$L$473)</f>
        <v>n306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t="str" cm="1">
        <f t="array" ref="J5374">LOOKUP(1,1/FREQUENCY(0,SIN((RADIANS($M$3:$M$473-H5374))/2)^2+SIN((RADIANS($N$3:$N$473-I5374))/2)^2*COS(RADIANS($M$3:$M$473))*COS(RADIANS(H5374))),$L$3:$L$473)</f>
        <v>n306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t="str" cm="1">
        <f t="array" ref="J5375">LOOKUP(1,1/FREQUENCY(0,SIN((RADIANS($M$3:$M$473-H5375))/2)^2+SIN((RADIANS($N$3:$N$473-I5375))/2)^2*COS(RADIANS($M$3:$M$473))*COS(RADIANS(H5375))),$L$3:$L$473)</f>
        <v>n306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t="str" cm="1">
        <f t="array" ref="J5376">LOOKUP(1,1/FREQUENCY(0,SIN((RADIANS($M$3:$M$473-H5376))/2)^2+SIN((RADIANS($N$3:$N$473-I5376))/2)^2*COS(RADIANS($M$3:$M$473))*COS(RADIANS(H5376))),$L$3:$L$473)</f>
        <v>n307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t="str" cm="1">
        <f t="array" ref="J5377">LOOKUP(1,1/FREQUENCY(0,SIN((RADIANS($M$3:$M$473-H5377))/2)^2+SIN((RADIANS($N$3:$N$473-I5377))/2)^2*COS(RADIANS($M$3:$M$473))*COS(RADIANS(H5377))),$L$3:$L$473)</f>
        <v>n311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t="str" cm="1">
        <f t="array" ref="J5378">LOOKUP(1,1/FREQUENCY(0,SIN((RADIANS($M$3:$M$473-H5378))/2)^2+SIN((RADIANS($N$3:$N$473-I5378))/2)^2*COS(RADIANS($M$3:$M$473))*COS(RADIANS(H5378))),$L$3:$L$473)</f>
        <v>n310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t="str" cm="1">
        <f t="array" ref="J5379">LOOKUP(1,1/FREQUENCY(0,SIN((RADIANS($M$3:$M$473-H5379))/2)^2+SIN((RADIANS($N$3:$N$473-I5379))/2)^2*COS(RADIANS($M$3:$M$473))*COS(RADIANS(H5379))),$L$3:$L$473)</f>
        <v>n310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t="str" cm="1">
        <f t="array" ref="J5380">LOOKUP(1,1/FREQUENCY(0,SIN((RADIANS($M$3:$M$473-H5380))/2)^2+SIN((RADIANS($N$3:$N$473-I5380))/2)^2*COS(RADIANS($M$3:$M$473))*COS(RADIANS(H5380))),$L$3:$L$473)</f>
        <v>n310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t="str" cm="1">
        <f t="array" ref="J5381">LOOKUP(1,1/FREQUENCY(0,SIN((RADIANS($M$3:$M$473-H5381))/2)^2+SIN((RADIANS($N$3:$N$473-I5381))/2)^2*COS(RADIANS($M$3:$M$473))*COS(RADIANS(H5381))),$L$3:$L$473)</f>
        <v>n310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t="str" cm="1">
        <f t="array" ref="J5382">LOOKUP(1,1/FREQUENCY(0,SIN((RADIANS($M$3:$M$473-H5382))/2)^2+SIN((RADIANS($N$3:$N$473-I5382))/2)^2*COS(RADIANS($M$3:$M$473))*COS(RADIANS(H5382))),$L$3:$L$473)</f>
        <v>n310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t="str" cm="1">
        <f t="array" ref="J5383">LOOKUP(1,1/FREQUENCY(0,SIN((RADIANS($M$3:$M$473-H5383))/2)^2+SIN((RADIANS($N$3:$N$473-I5383))/2)^2*COS(RADIANS($M$3:$M$473))*COS(RADIANS(H5383))),$L$3:$L$473)</f>
        <v>n310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t="str" cm="1">
        <f t="array" ref="J5384">LOOKUP(1,1/FREQUENCY(0,SIN((RADIANS($M$3:$M$473-H5384))/2)^2+SIN((RADIANS($N$3:$N$473-I5384))/2)^2*COS(RADIANS($M$3:$M$473))*COS(RADIANS(H5384))),$L$3:$L$473)</f>
        <v>n310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t="str" cm="1">
        <f t="array" ref="J5385">LOOKUP(1,1/FREQUENCY(0,SIN((RADIANS($M$3:$M$473-H5385))/2)^2+SIN((RADIANS($N$3:$N$473-I5385))/2)^2*COS(RADIANS($M$3:$M$473))*COS(RADIANS(H5385))),$L$3:$L$473)</f>
        <v>n310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t="str" cm="1">
        <f t="array" ref="J5386">LOOKUP(1,1/FREQUENCY(0,SIN((RADIANS($M$3:$M$473-H5386))/2)^2+SIN((RADIANS($N$3:$N$473-I5386))/2)^2*COS(RADIANS($M$3:$M$473))*COS(RADIANS(H5386))),$L$3:$L$473)</f>
        <v>n310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t="str" cm="1">
        <f t="array" ref="J5387">LOOKUP(1,1/FREQUENCY(0,SIN((RADIANS($M$3:$M$473-H5387))/2)^2+SIN((RADIANS($N$3:$N$473-I5387))/2)^2*COS(RADIANS($M$3:$M$473))*COS(RADIANS(H5387))),$L$3:$L$473)</f>
        <v>n261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t="str" cm="1">
        <f t="array" ref="J5388">LOOKUP(1,1/FREQUENCY(0,SIN((RADIANS($M$3:$M$473-H5388))/2)^2+SIN((RADIANS($N$3:$N$473-I5388))/2)^2*COS(RADIANS($M$3:$M$473))*COS(RADIANS(H5388))),$L$3:$L$473)</f>
        <v>n261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t="str" cm="1">
        <f t="array" ref="J5389">LOOKUP(1,1/FREQUENCY(0,SIN((RADIANS($M$3:$M$473-H5389))/2)^2+SIN((RADIANS($N$3:$N$473-I5389))/2)^2*COS(RADIANS($M$3:$M$473))*COS(RADIANS(H5389))),$L$3:$L$473)</f>
        <v>n261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t="str" cm="1">
        <f t="array" ref="J5390">LOOKUP(1,1/FREQUENCY(0,SIN((RADIANS($M$3:$M$473-H5390))/2)^2+SIN((RADIANS($N$3:$N$473-I5390))/2)^2*COS(RADIANS($M$3:$M$473))*COS(RADIANS(H5390))),$L$3:$L$473)</f>
        <v>n310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t="str" cm="1">
        <f t="array" ref="J5391">LOOKUP(1,1/FREQUENCY(0,SIN((RADIANS($M$3:$M$473-H5391))/2)^2+SIN((RADIANS($N$3:$N$473-I5391))/2)^2*COS(RADIANS($M$3:$M$473))*COS(RADIANS(H5391))),$L$3:$L$473)</f>
        <v>n310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t="str" cm="1">
        <f t="array" ref="J5392">LOOKUP(1,1/FREQUENCY(0,SIN((RADIANS($M$3:$M$473-H5392))/2)^2+SIN((RADIANS($N$3:$N$473-I5392))/2)^2*COS(RADIANS($M$3:$M$473))*COS(RADIANS(H5392))),$L$3:$L$473)</f>
        <v>n306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t="str" cm="1">
        <f t="array" ref="J5393">LOOKUP(1,1/FREQUENCY(0,SIN((RADIANS($M$3:$M$473-H5393))/2)^2+SIN((RADIANS($N$3:$N$473-I5393))/2)^2*COS(RADIANS($M$3:$M$473))*COS(RADIANS(H5393))),$L$3:$L$473)</f>
        <v>n305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t="str" cm="1">
        <f t="array" ref="J5394">LOOKUP(1,1/FREQUENCY(0,SIN((RADIANS($M$3:$M$473-H5394))/2)^2+SIN((RADIANS($N$3:$N$473-I5394))/2)^2*COS(RADIANS($M$3:$M$473))*COS(RADIANS(H5394))),$L$3:$L$473)</f>
        <v>n306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t="str" cm="1">
        <f t="array" ref="J5395">LOOKUP(1,1/FREQUENCY(0,SIN((RADIANS($M$3:$M$473-H5395))/2)^2+SIN((RADIANS($N$3:$N$473-I5395))/2)^2*COS(RADIANS($M$3:$M$473))*COS(RADIANS(H5395))),$L$3:$L$473)</f>
        <v>n310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t="str" cm="1">
        <f t="array" ref="J5396">LOOKUP(1,1/FREQUENCY(0,SIN((RADIANS($M$3:$M$473-H5396))/2)^2+SIN((RADIANS($N$3:$N$473-I5396))/2)^2*COS(RADIANS($M$3:$M$473))*COS(RADIANS(H5396))),$L$3:$L$473)</f>
        <v>n307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t="str" cm="1">
        <f t="array" ref="J5397">LOOKUP(1,1/FREQUENCY(0,SIN((RADIANS($M$3:$M$473-H5397))/2)^2+SIN((RADIANS($N$3:$N$473-I5397))/2)^2*COS(RADIANS($M$3:$M$473))*COS(RADIANS(H5397))),$L$3:$L$473)</f>
        <v>n307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t="str" cm="1">
        <f t="array" ref="J5398">LOOKUP(1,1/FREQUENCY(0,SIN((RADIANS($M$3:$M$473-H5398))/2)^2+SIN((RADIANS($N$3:$N$473-I5398))/2)^2*COS(RADIANS($M$3:$M$473))*COS(RADIANS(H5398))),$L$3:$L$473)</f>
        <v>n310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t="str" cm="1">
        <f t="array" ref="J5399">LOOKUP(1,1/FREQUENCY(0,SIN((RADIANS($M$3:$M$473-H5399))/2)^2+SIN((RADIANS($N$3:$N$473-I5399))/2)^2*COS(RADIANS($M$3:$M$473))*COS(RADIANS(H5399))),$L$3:$L$473)</f>
        <v>n310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t="str" cm="1">
        <f t="array" ref="J5400">LOOKUP(1,1/FREQUENCY(0,SIN((RADIANS($M$3:$M$473-H5400))/2)^2+SIN((RADIANS($N$3:$N$473-I5400))/2)^2*COS(RADIANS($M$3:$M$473))*COS(RADIANS(H5400))),$L$3:$L$473)</f>
        <v>n310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t="str" cm="1">
        <f t="array" ref="J5401">LOOKUP(1,1/FREQUENCY(0,SIN((RADIANS($M$3:$M$473-H5401))/2)^2+SIN((RADIANS($N$3:$N$473-I5401))/2)^2*COS(RADIANS($M$3:$M$473))*COS(RADIANS(H5401))),$L$3:$L$473)</f>
        <v>n310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t="str" cm="1">
        <f t="array" ref="J5402">LOOKUP(1,1/FREQUENCY(0,SIN((RADIANS($M$3:$M$473-H5402))/2)^2+SIN((RADIANS($N$3:$N$473-I5402))/2)^2*COS(RADIANS($M$3:$M$473))*COS(RADIANS(H5402))),$L$3:$L$473)</f>
        <v>n310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t="str" cm="1">
        <f t="array" ref="J5403">LOOKUP(1,1/FREQUENCY(0,SIN((RADIANS($M$3:$M$473-H5403))/2)^2+SIN((RADIANS($N$3:$N$473-I5403))/2)^2*COS(RADIANS($M$3:$M$473))*COS(RADIANS(H5403))),$L$3:$L$473)</f>
        <v>n311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t="str" cm="1">
        <f t="array" ref="J5404">LOOKUP(1,1/FREQUENCY(0,SIN((RADIANS($M$3:$M$473-H5404))/2)^2+SIN((RADIANS($N$3:$N$473-I5404))/2)^2*COS(RADIANS($M$3:$M$473))*COS(RADIANS(H5404))),$L$3:$L$473)</f>
        <v>n311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t="str" cm="1">
        <f t="array" ref="J5405">LOOKUP(1,1/FREQUENCY(0,SIN((RADIANS($M$3:$M$473-H5405))/2)^2+SIN((RADIANS($N$3:$N$473-I5405))/2)^2*COS(RADIANS($M$3:$M$473))*COS(RADIANS(H5405))),$L$3:$L$473)</f>
        <v>n311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t="str" cm="1">
        <f t="array" ref="J5406">LOOKUP(1,1/FREQUENCY(0,SIN((RADIANS($M$3:$M$473-H5406))/2)^2+SIN((RADIANS($N$3:$N$473-I5406))/2)^2*COS(RADIANS($M$3:$M$473))*COS(RADIANS(H5406))),$L$3:$L$473)</f>
        <v>n311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t="str" cm="1">
        <f t="array" ref="J5407">LOOKUP(1,1/FREQUENCY(0,SIN((RADIANS($M$3:$M$473-H5407))/2)^2+SIN((RADIANS($N$3:$N$473-I5407))/2)^2*COS(RADIANS($M$3:$M$473))*COS(RADIANS(H5407))),$L$3:$L$473)</f>
        <v>n311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t="str" cm="1">
        <f t="array" ref="J5408">LOOKUP(1,1/FREQUENCY(0,SIN((RADIANS($M$3:$M$473-H5408))/2)^2+SIN((RADIANS($N$3:$N$473-I5408))/2)^2*COS(RADIANS($M$3:$M$473))*COS(RADIANS(H5408))),$L$3:$L$473)</f>
        <v>n311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t="str" cm="1">
        <f t="array" ref="J5409">LOOKUP(1,1/FREQUENCY(0,SIN((RADIANS($M$3:$M$473-H5409))/2)^2+SIN((RADIANS($N$3:$N$473-I5409))/2)^2*COS(RADIANS($M$3:$M$473))*COS(RADIANS(H5409))),$L$3:$L$473)</f>
        <v>n311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t="str" cm="1">
        <f t="array" ref="J5410">LOOKUP(1,1/FREQUENCY(0,SIN((RADIANS($M$3:$M$473-H5410))/2)^2+SIN((RADIANS($N$3:$N$473-I5410))/2)^2*COS(RADIANS($M$3:$M$473))*COS(RADIANS(H5410))),$L$3:$L$473)</f>
        <v>n311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t="str" cm="1">
        <f t="array" ref="J5411">LOOKUP(1,1/FREQUENCY(0,SIN((RADIANS($M$3:$M$473-H5411))/2)^2+SIN((RADIANS($N$3:$N$473-I5411))/2)^2*COS(RADIANS($M$3:$M$473))*COS(RADIANS(H5411))),$L$3:$L$473)</f>
        <v>n311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t="str" cm="1">
        <f t="array" ref="J5412">LOOKUP(1,1/FREQUENCY(0,SIN((RADIANS($M$3:$M$473-H5412))/2)^2+SIN((RADIANS($N$3:$N$473-I5412))/2)^2*COS(RADIANS($M$3:$M$473))*COS(RADIANS(H5412))),$L$3:$L$473)</f>
        <v>n311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t="str" cm="1">
        <f t="array" ref="J5413">LOOKUP(1,1/FREQUENCY(0,SIN((RADIANS($M$3:$M$473-H5413))/2)^2+SIN((RADIANS($N$3:$N$473-I5413))/2)^2*COS(RADIANS($M$3:$M$473))*COS(RADIANS(H5413))),$L$3:$L$473)</f>
        <v>n311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t="str" cm="1">
        <f t="array" ref="J5414">LOOKUP(1,1/FREQUENCY(0,SIN((RADIANS($M$3:$M$473-H5414))/2)^2+SIN((RADIANS($N$3:$N$473-I5414))/2)^2*COS(RADIANS($M$3:$M$473))*COS(RADIANS(H5414))),$L$3:$L$473)</f>
        <v>n311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t="str" cm="1">
        <f t="array" ref="J5415">LOOKUP(1,1/FREQUENCY(0,SIN((RADIANS($M$3:$M$473-H5415))/2)^2+SIN((RADIANS($N$3:$N$473-I5415))/2)^2*COS(RADIANS($M$3:$M$473))*COS(RADIANS(H5415))),$L$3:$L$473)</f>
        <v>n311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t="str" cm="1">
        <f t="array" ref="J5416">LOOKUP(1,1/FREQUENCY(0,SIN((RADIANS($M$3:$M$473-H5416))/2)^2+SIN((RADIANS($N$3:$N$473-I5416))/2)^2*COS(RADIANS($M$3:$M$473))*COS(RADIANS(H5416))),$L$3:$L$473)</f>
        <v>n311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t="str" cm="1">
        <f t="array" ref="J5417">LOOKUP(1,1/FREQUENCY(0,SIN((RADIANS($M$3:$M$473-H5417))/2)^2+SIN((RADIANS($N$3:$N$473-I5417))/2)^2*COS(RADIANS($M$3:$M$473))*COS(RADIANS(H5417))),$L$3:$L$473)</f>
        <v>n311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t="str" cm="1">
        <f t="array" ref="J5418">LOOKUP(1,1/FREQUENCY(0,SIN((RADIANS($M$3:$M$473-H5418))/2)^2+SIN((RADIANS($N$3:$N$473-I5418))/2)^2*COS(RADIANS($M$3:$M$473))*COS(RADIANS(H5418))),$L$3:$L$473)</f>
        <v>n311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t="str" cm="1">
        <f t="array" ref="J5419">LOOKUP(1,1/FREQUENCY(0,SIN((RADIANS($M$3:$M$473-H5419))/2)^2+SIN((RADIANS($N$3:$N$473-I5419))/2)^2*COS(RADIANS($M$3:$M$473))*COS(RADIANS(H5419))),$L$3:$L$473)</f>
        <v>n311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t="str" cm="1">
        <f t="array" ref="J5420">LOOKUP(1,1/FREQUENCY(0,SIN((RADIANS($M$3:$M$473-H5420))/2)^2+SIN((RADIANS($N$3:$N$473-I5420))/2)^2*COS(RADIANS($M$3:$M$473))*COS(RADIANS(H5420))),$L$3:$L$473)</f>
        <v>n311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t="str" cm="1">
        <f t="array" ref="J5421">LOOKUP(1,1/FREQUENCY(0,SIN((RADIANS($M$3:$M$473-H5421))/2)^2+SIN((RADIANS($N$3:$N$473-I5421))/2)^2*COS(RADIANS($M$3:$M$473))*COS(RADIANS(H5421))),$L$3:$L$473)</f>
        <v>n311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t="str" cm="1">
        <f t="array" ref="J5422">LOOKUP(1,1/FREQUENCY(0,SIN((RADIANS($M$3:$M$473-H5422))/2)^2+SIN((RADIANS($N$3:$N$473-I5422))/2)^2*COS(RADIANS($M$3:$M$473))*COS(RADIANS(H5422))),$L$3:$L$473)</f>
        <v>n311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t="str" cm="1">
        <f t="array" ref="J5423">LOOKUP(1,1/FREQUENCY(0,SIN((RADIANS($M$3:$M$473-H5423))/2)^2+SIN((RADIANS($N$3:$N$473-I5423))/2)^2*COS(RADIANS($M$3:$M$473))*COS(RADIANS(H5423))),$L$3:$L$473)</f>
        <v>n312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t="str" cm="1">
        <f t="array" ref="J5424">LOOKUP(1,1/FREQUENCY(0,SIN((RADIANS($M$3:$M$473-H5424))/2)^2+SIN((RADIANS($N$3:$N$473-I5424))/2)^2*COS(RADIANS($M$3:$M$473))*COS(RADIANS(H5424))),$L$3:$L$473)</f>
        <v>n312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t="str" cm="1">
        <f t="array" ref="J5425">LOOKUP(1,1/FREQUENCY(0,SIN((RADIANS($M$3:$M$473-H5425))/2)^2+SIN((RADIANS($N$3:$N$473-I5425))/2)^2*COS(RADIANS($M$3:$M$473))*COS(RADIANS(H5425))),$L$3:$L$473)</f>
        <v>n312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t="str" cm="1">
        <f t="array" ref="J5426">LOOKUP(1,1/FREQUENCY(0,SIN((RADIANS($M$3:$M$473-H5426))/2)^2+SIN((RADIANS($N$3:$N$473-I5426))/2)^2*COS(RADIANS($M$3:$M$473))*COS(RADIANS(H5426))),$L$3:$L$473)</f>
        <v>n312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t="str" cm="1">
        <f t="array" ref="J5427">LOOKUP(1,1/FREQUENCY(0,SIN((RADIANS($M$3:$M$473-H5427))/2)^2+SIN((RADIANS($N$3:$N$473-I5427))/2)^2*COS(RADIANS($M$3:$M$473))*COS(RADIANS(H5427))),$L$3:$L$473)</f>
        <v>n312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t="str" cm="1">
        <f t="array" ref="J5428">LOOKUP(1,1/FREQUENCY(0,SIN((RADIANS($M$3:$M$473-H5428))/2)^2+SIN((RADIANS($N$3:$N$473-I5428))/2)^2*COS(RADIANS($M$3:$M$473))*COS(RADIANS(H5428))),$L$3:$L$473)</f>
        <v>n312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t="str" cm="1">
        <f t="array" ref="J5429">LOOKUP(1,1/FREQUENCY(0,SIN((RADIANS($M$3:$M$473-H5429))/2)^2+SIN((RADIANS($N$3:$N$473-I5429))/2)^2*COS(RADIANS($M$3:$M$473))*COS(RADIANS(H5429))),$L$3:$L$473)</f>
        <v>n311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t="str" cm="1">
        <f t="array" ref="J5430">LOOKUP(1,1/FREQUENCY(0,SIN((RADIANS($M$3:$M$473-H5430))/2)^2+SIN((RADIANS($N$3:$N$473-I5430))/2)^2*COS(RADIANS($M$3:$M$473))*COS(RADIANS(H5430))),$L$3:$L$473)</f>
        <v>n311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t="str" cm="1">
        <f t="array" ref="J5431">LOOKUP(1,1/FREQUENCY(0,SIN((RADIANS($M$3:$M$473-H5431))/2)^2+SIN((RADIANS($N$3:$N$473-I5431))/2)^2*COS(RADIANS($M$3:$M$473))*COS(RADIANS(H5431))),$L$3:$L$473)</f>
        <v>n311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t="str" cm="1">
        <f t="array" ref="J5432">LOOKUP(1,1/FREQUENCY(0,SIN((RADIANS($M$3:$M$473-H5432))/2)^2+SIN((RADIANS($N$3:$N$473-I5432))/2)^2*COS(RADIANS($M$3:$M$473))*COS(RADIANS(H5432))),$L$3:$L$473)</f>
        <v>n311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t="str" cm="1">
        <f t="array" ref="J5433">LOOKUP(1,1/FREQUENCY(0,SIN((RADIANS($M$3:$M$473-H5433))/2)^2+SIN((RADIANS($N$3:$N$473-I5433))/2)^2*COS(RADIANS($M$3:$M$473))*COS(RADIANS(H5433))),$L$3:$L$473)</f>
        <v>n311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t="str" cm="1">
        <f t="array" ref="J5434">LOOKUP(1,1/FREQUENCY(0,SIN((RADIANS($M$3:$M$473-H5434))/2)^2+SIN((RADIANS($N$3:$N$473-I5434))/2)^2*COS(RADIANS($M$3:$M$473))*COS(RADIANS(H5434))),$L$3:$L$473)</f>
        <v>n311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t="str" cm="1">
        <f t="array" ref="J5435">LOOKUP(1,1/FREQUENCY(0,SIN((RADIANS($M$3:$M$473-H5435))/2)^2+SIN((RADIANS($N$3:$N$473-I5435))/2)^2*COS(RADIANS($M$3:$M$473))*COS(RADIANS(H5435))),$L$3:$L$473)</f>
        <v>n311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t="str" cm="1">
        <f t="array" ref="J5436">LOOKUP(1,1/FREQUENCY(0,SIN((RADIANS($M$3:$M$473-H5436))/2)^2+SIN((RADIANS($N$3:$N$473-I5436))/2)^2*COS(RADIANS($M$3:$M$473))*COS(RADIANS(H5436))),$L$3:$L$473)</f>
        <v>n311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t="str" cm="1">
        <f t="array" ref="J5437">LOOKUP(1,1/FREQUENCY(0,SIN((RADIANS($M$3:$M$473-H5437))/2)^2+SIN((RADIANS($N$3:$N$473-I5437))/2)^2*COS(RADIANS($M$3:$M$473))*COS(RADIANS(H5437))),$L$3:$L$473)</f>
        <v>n312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t="str" cm="1">
        <f t="array" ref="J5438">LOOKUP(1,1/FREQUENCY(0,SIN((RADIANS($M$3:$M$473-H5438))/2)^2+SIN((RADIANS($N$3:$N$473-I5438))/2)^2*COS(RADIANS($M$3:$M$473))*COS(RADIANS(H5438))),$L$3:$L$473)</f>
        <v>n312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t="str" cm="1">
        <f t="array" ref="J5439">LOOKUP(1,1/FREQUENCY(0,SIN((RADIANS($M$3:$M$473-H5439))/2)^2+SIN((RADIANS($N$3:$N$473-I5439))/2)^2*COS(RADIANS($M$3:$M$473))*COS(RADIANS(H5439))),$L$3:$L$473)</f>
        <v>n312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t="str" cm="1">
        <f t="array" ref="J5440">LOOKUP(1,1/FREQUENCY(0,SIN((RADIANS($M$3:$M$473-H5440))/2)^2+SIN((RADIANS($N$3:$N$473-I5440))/2)^2*COS(RADIANS($M$3:$M$473))*COS(RADIANS(H5440))),$L$3:$L$473)</f>
        <v>n311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t="str" cm="1">
        <f t="array" ref="J5441">LOOKUP(1,1/FREQUENCY(0,SIN((RADIANS($M$3:$M$473-H5441))/2)^2+SIN((RADIANS($N$3:$N$473-I5441))/2)^2*COS(RADIANS($M$3:$M$473))*COS(RADIANS(H5441))),$L$3:$L$473)</f>
        <v>n311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t="str" cm="1">
        <f t="array" ref="J5442">LOOKUP(1,1/FREQUENCY(0,SIN((RADIANS($M$3:$M$473-H5442))/2)^2+SIN((RADIANS($N$3:$N$473-I5442))/2)^2*COS(RADIANS($M$3:$M$473))*COS(RADIANS(H5442))),$L$3:$L$473)</f>
        <v>n311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t="str" cm="1">
        <f t="array" ref="J5443">LOOKUP(1,1/FREQUENCY(0,SIN((RADIANS($M$3:$M$473-H5443))/2)^2+SIN((RADIANS($N$3:$N$473-I5443))/2)^2*COS(RADIANS($M$3:$M$473))*COS(RADIANS(H5443))),$L$3:$L$473)</f>
        <v>n312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t="str" cm="1">
        <f t="array" ref="J5444">LOOKUP(1,1/FREQUENCY(0,SIN((RADIANS($M$3:$M$473-H5444))/2)^2+SIN((RADIANS($N$3:$N$473-I5444))/2)^2*COS(RADIANS($M$3:$M$473))*COS(RADIANS(H5444))),$L$3:$L$473)</f>
        <v>n311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t="str" cm="1">
        <f t="array" ref="J5445">LOOKUP(1,1/FREQUENCY(0,SIN((RADIANS($M$3:$M$473-H5445))/2)^2+SIN((RADIANS($N$3:$N$473-I5445))/2)^2*COS(RADIANS($M$3:$M$473))*COS(RADIANS(H5445))),$L$3:$L$473)</f>
        <v>n311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t="str" cm="1">
        <f t="array" ref="J5446">LOOKUP(1,1/FREQUENCY(0,SIN((RADIANS($M$3:$M$473-H5446))/2)^2+SIN((RADIANS($N$3:$N$473-I5446))/2)^2*COS(RADIANS($M$3:$M$473))*COS(RADIANS(H5446))),$L$3:$L$473)</f>
        <v>n311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t="str" cm="1">
        <f t="array" ref="J5447">LOOKUP(1,1/FREQUENCY(0,SIN((RADIANS($M$3:$M$473-H5447))/2)^2+SIN((RADIANS($N$3:$N$473-I5447))/2)^2*COS(RADIANS($M$3:$M$473))*COS(RADIANS(H5447))),$L$3:$L$473)</f>
        <v>n311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t="str" cm="1">
        <f t="array" ref="J5448">LOOKUP(1,1/FREQUENCY(0,SIN((RADIANS($M$3:$M$473-H5448))/2)^2+SIN((RADIANS($N$3:$N$473-I5448))/2)^2*COS(RADIANS($M$3:$M$473))*COS(RADIANS(H5448))),$L$3:$L$473)</f>
        <v>n311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t="str" cm="1">
        <f t="array" ref="J5449">LOOKUP(1,1/FREQUENCY(0,SIN((RADIANS($M$3:$M$473-H5449))/2)^2+SIN((RADIANS($N$3:$N$473-I5449))/2)^2*COS(RADIANS($M$3:$M$473))*COS(RADIANS(H5449))),$L$3:$L$473)</f>
        <v>n309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t="str" cm="1">
        <f t="array" ref="J5450">LOOKUP(1,1/FREQUENCY(0,SIN((RADIANS($M$3:$M$473-H5450))/2)^2+SIN((RADIANS($N$3:$N$473-I5450))/2)^2*COS(RADIANS($M$3:$M$473))*COS(RADIANS(H5450))),$L$3:$L$473)</f>
        <v>n309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t="str" cm="1">
        <f t="array" ref="J5451">LOOKUP(1,1/FREQUENCY(0,SIN((RADIANS($M$3:$M$473-H5451))/2)^2+SIN((RADIANS($N$3:$N$473-I5451))/2)^2*COS(RADIANS($M$3:$M$473))*COS(RADIANS(H5451))),$L$3:$L$473)</f>
        <v>n311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t="str" cm="1">
        <f t="array" ref="J5452">LOOKUP(1,1/FREQUENCY(0,SIN((RADIANS($M$3:$M$473-H5452))/2)^2+SIN((RADIANS($N$3:$N$473-I5452))/2)^2*COS(RADIANS($M$3:$M$473))*COS(RADIANS(H5452))),$L$3:$L$473)</f>
        <v>n311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t="str" cm="1">
        <f t="array" ref="J5453">LOOKUP(1,1/FREQUENCY(0,SIN((RADIANS($M$3:$M$473-H5453))/2)^2+SIN((RADIANS($N$3:$N$473-I5453))/2)^2*COS(RADIANS($M$3:$M$473))*COS(RADIANS(H5453))),$L$3:$L$473)</f>
        <v>n389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t="str" cm="1">
        <f t="array" ref="J5454">LOOKUP(1,1/FREQUENCY(0,SIN((RADIANS($M$3:$M$473-H5454))/2)^2+SIN((RADIANS($N$3:$N$473-I5454))/2)^2*COS(RADIANS($M$3:$M$473))*COS(RADIANS(H5454))),$L$3:$L$473)</f>
        <v>n389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t="str" cm="1">
        <f t="array" ref="J5455">LOOKUP(1,1/FREQUENCY(0,SIN((RADIANS($M$3:$M$473-H5455))/2)^2+SIN((RADIANS($N$3:$N$473-I5455))/2)^2*COS(RADIANS($M$3:$M$473))*COS(RADIANS(H5455))),$L$3:$L$473)</f>
        <v>n311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t="str" cm="1">
        <f t="array" ref="J5456">LOOKUP(1,1/FREQUENCY(0,SIN((RADIANS($M$3:$M$473-H5456))/2)^2+SIN((RADIANS($N$3:$N$473-I5456))/2)^2*COS(RADIANS($M$3:$M$473))*COS(RADIANS(H5456))),$L$3:$L$473)</f>
        <v>n311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t="str" cm="1">
        <f t="array" ref="J5457">LOOKUP(1,1/FREQUENCY(0,SIN((RADIANS($M$3:$M$473-H5457))/2)^2+SIN((RADIANS($N$3:$N$473-I5457))/2)^2*COS(RADIANS($M$3:$M$473))*COS(RADIANS(H5457))),$L$3:$L$473)</f>
        <v>n311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t="str" cm="1">
        <f t="array" ref="J5458">LOOKUP(1,1/FREQUENCY(0,SIN((RADIANS($M$3:$M$473-H5458))/2)^2+SIN((RADIANS($N$3:$N$473-I5458))/2)^2*COS(RADIANS($M$3:$M$473))*COS(RADIANS(H5458))),$L$3:$L$473)</f>
        <v>n309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t="str" cm="1">
        <f t="array" ref="J5459">LOOKUP(1,1/FREQUENCY(0,SIN((RADIANS($M$3:$M$473-H5459))/2)^2+SIN((RADIANS($N$3:$N$473-I5459))/2)^2*COS(RADIANS($M$3:$M$473))*COS(RADIANS(H5459))),$L$3:$L$473)</f>
        <v>n309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t="str" cm="1">
        <f t="array" ref="J5460">LOOKUP(1,1/FREQUENCY(0,SIN((RADIANS($M$3:$M$473-H5460))/2)^2+SIN((RADIANS($N$3:$N$473-I5460))/2)^2*COS(RADIANS($M$3:$M$473))*COS(RADIANS(H5460))),$L$3:$L$473)</f>
        <v>n389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t="str" cm="1">
        <f t="array" ref="J5461">LOOKUP(1,1/FREQUENCY(0,SIN((RADIANS($M$3:$M$473-H5461))/2)^2+SIN((RADIANS($N$3:$N$473-I5461))/2)^2*COS(RADIANS($M$3:$M$473))*COS(RADIANS(H5461))),$L$3:$L$473)</f>
        <v>n389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t="str" cm="1">
        <f t="array" ref="J5462">LOOKUP(1,1/FREQUENCY(0,SIN((RADIANS($M$3:$M$473-H5462))/2)^2+SIN((RADIANS($N$3:$N$473-I5462))/2)^2*COS(RADIANS($M$3:$M$473))*COS(RADIANS(H5462))),$L$3:$L$473)</f>
        <v>n389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t="str" cm="1">
        <f t="array" ref="J5463">LOOKUP(1,1/FREQUENCY(0,SIN((RADIANS($M$3:$M$473-H5463))/2)^2+SIN((RADIANS($N$3:$N$473-I5463))/2)^2*COS(RADIANS($M$3:$M$473))*COS(RADIANS(H5463))),$L$3:$L$473)</f>
        <v>n309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t="str" cm="1">
        <f t="array" ref="J5464">LOOKUP(1,1/FREQUENCY(0,SIN((RADIANS($M$3:$M$473-H5464))/2)^2+SIN((RADIANS($N$3:$N$473-I5464))/2)^2*COS(RADIANS($M$3:$M$473))*COS(RADIANS(H5464))),$L$3:$L$473)</f>
        <v>n389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t="str" cm="1">
        <f t="array" ref="J5465">LOOKUP(1,1/FREQUENCY(0,SIN((RADIANS($M$3:$M$473-H5465))/2)^2+SIN((RADIANS($N$3:$N$473-I5465))/2)^2*COS(RADIANS($M$3:$M$473))*COS(RADIANS(H5465))),$L$3:$L$473)</f>
        <v>n389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t="str" cm="1">
        <f t="array" ref="J5466">LOOKUP(1,1/FREQUENCY(0,SIN((RADIANS($M$3:$M$473-H5466))/2)^2+SIN((RADIANS($N$3:$N$473-I5466))/2)^2*COS(RADIANS($M$3:$M$473))*COS(RADIANS(H5466))),$L$3:$L$473)</f>
        <v>n394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t="str" cm="1">
        <f t="array" ref="J5467">LOOKUP(1,1/FREQUENCY(0,SIN((RADIANS($M$3:$M$473-H5467))/2)^2+SIN((RADIANS($N$3:$N$473-I5467))/2)^2*COS(RADIANS($M$3:$M$473))*COS(RADIANS(H5467))),$L$3:$L$473)</f>
        <v>n393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t="str" cm="1">
        <f t="array" ref="J5468">LOOKUP(1,1/FREQUENCY(0,SIN((RADIANS($M$3:$M$473-H5468))/2)^2+SIN((RADIANS($N$3:$N$473-I5468))/2)^2*COS(RADIANS($M$3:$M$473))*COS(RADIANS(H5468))),$L$3:$L$473)</f>
        <v>n393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t="str" cm="1">
        <f t="array" ref="J5469">LOOKUP(1,1/FREQUENCY(0,SIN((RADIANS($M$3:$M$473-H5469))/2)^2+SIN((RADIANS($N$3:$N$473-I5469))/2)^2*COS(RADIANS($M$3:$M$473))*COS(RADIANS(H5469))),$L$3:$L$473)</f>
        <v>n394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t="str" cm="1">
        <f t="array" ref="J5470">LOOKUP(1,1/FREQUENCY(0,SIN((RADIANS($M$3:$M$473-H5470))/2)^2+SIN((RADIANS($N$3:$N$473-I5470))/2)^2*COS(RADIANS($M$3:$M$473))*COS(RADIANS(H5470))),$L$3:$L$473)</f>
        <v>n394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t="str" cm="1">
        <f t="array" ref="J5471">LOOKUP(1,1/FREQUENCY(0,SIN((RADIANS($M$3:$M$473-H5471))/2)^2+SIN((RADIANS($N$3:$N$473-I5471))/2)^2*COS(RADIANS($M$3:$M$473))*COS(RADIANS(H5471))),$L$3:$L$473)</f>
        <v>n393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t="str" cm="1">
        <f t="array" ref="J5472">LOOKUP(1,1/FREQUENCY(0,SIN((RADIANS($M$3:$M$473-H5472))/2)^2+SIN((RADIANS($N$3:$N$473-I5472))/2)^2*COS(RADIANS($M$3:$M$473))*COS(RADIANS(H5472))),$L$3:$L$473)</f>
        <v>n491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t="str" cm="1">
        <f t="array" ref="J5473">LOOKUP(1,1/FREQUENCY(0,SIN((RADIANS($M$3:$M$473-H5473))/2)^2+SIN((RADIANS($N$3:$N$473-I5473))/2)^2*COS(RADIANS($M$3:$M$473))*COS(RADIANS(H5473))),$L$3:$L$473)</f>
        <v>n394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t="str" cm="1">
        <f t="array" ref="J5474">LOOKUP(1,1/FREQUENCY(0,SIN((RADIANS($M$3:$M$473-H5474))/2)^2+SIN((RADIANS($N$3:$N$473-I5474))/2)^2*COS(RADIANS($M$3:$M$473))*COS(RADIANS(H5474))),$L$3:$L$473)</f>
        <v>n394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t="str" cm="1">
        <f t="array" ref="J5475">LOOKUP(1,1/FREQUENCY(0,SIN((RADIANS($M$3:$M$473-H5475))/2)^2+SIN((RADIANS($N$3:$N$473-I5475))/2)^2*COS(RADIANS($M$3:$M$473))*COS(RADIANS(H5475))),$L$3:$L$473)</f>
        <v>n491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t="str" cm="1">
        <f t="array" ref="J5476">LOOKUP(1,1/FREQUENCY(0,SIN((RADIANS($M$3:$M$473-H5476))/2)^2+SIN((RADIANS($N$3:$N$473-I5476))/2)^2*COS(RADIANS($M$3:$M$473))*COS(RADIANS(H5476))),$L$3:$L$473)</f>
        <v>n491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t="str" cm="1">
        <f t="array" ref="J5477">LOOKUP(1,1/FREQUENCY(0,SIN((RADIANS($M$3:$M$473-H5477))/2)^2+SIN((RADIANS($N$3:$N$473-I5477))/2)^2*COS(RADIANS($M$3:$M$473))*COS(RADIANS(H5477))),$L$3:$L$473)</f>
        <v>n312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t="str" cm="1">
        <f t="array" ref="J5478">LOOKUP(1,1/FREQUENCY(0,SIN((RADIANS($M$3:$M$473-H5478))/2)^2+SIN((RADIANS($N$3:$N$473-I5478))/2)^2*COS(RADIANS($M$3:$M$473))*COS(RADIANS(H5478))),$L$3:$L$473)</f>
        <v>n377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t="str" cm="1">
        <f t="array" ref="J5479">LOOKUP(1,1/FREQUENCY(0,SIN((RADIANS($M$3:$M$473-H5479))/2)^2+SIN((RADIANS($N$3:$N$473-I5479))/2)^2*COS(RADIANS($M$3:$M$473))*COS(RADIANS(H5479))),$L$3:$L$473)</f>
        <v>n377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t="str" cm="1">
        <f t="array" ref="J5480">LOOKUP(1,1/FREQUENCY(0,SIN((RADIANS($M$3:$M$473-H5480))/2)^2+SIN((RADIANS($N$3:$N$473-I5480))/2)^2*COS(RADIANS($M$3:$M$473))*COS(RADIANS(H5480))),$L$3:$L$473)</f>
        <v>n394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t="str" cm="1">
        <f t="array" ref="J5481">LOOKUP(1,1/FREQUENCY(0,SIN((RADIANS($M$3:$M$473-H5481))/2)^2+SIN((RADIANS($N$3:$N$473-I5481))/2)^2*COS(RADIANS($M$3:$M$473))*COS(RADIANS(H5481))),$L$3:$L$473)</f>
        <v>n312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t="str" cm="1">
        <f t="array" ref="J5482">LOOKUP(1,1/FREQUENCY(0,SIN((RADIANS($M$3:$M$473-H5482))/2)^2+SIN((RADIANS($N$3:$N$473-I5482))/2)^2*COS(RADIANS($M$3:$M$473))*COS(RADIANS(H5482))),$L$3:$L$473)</f>
        <v>n312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t="str" cm="1">
        <f t="array" ref="J5483">LOOKUP(1,1/FREQUENCY(0,SIN((RADIANS($M$3:$M$473-H5483))/2)^2+SIN((RADIANS($N$3:$N$473-I5483))/2)^2*COS(RADIANS($M$3:$M$473))*COS(RADIANS(H5483))),$L$3:$L$473)</f>
        <v>n312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t="str" cm="1">
        <f t="array" ref="J5484">LOOKUP(1,1/FREQUENCY(0,SIN((RADIANS($M$3:$M$473-H5484))/2)^2+SIN((RADIANS($N$3:$N$473-I5484))/2)^2*COS(RADIANS($M$3:$M$473))*COS(RADIANS(H5484))),$L$3:$L$473)</f>
        <v>n312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t="str" cm="1">
        <f t="array" ref="J5485">LOOKUP(1,1/FREQUENCY(0,SIN((RADIANS($M$3:$M$473-H5485))/2)^2+SIN((RADIANS($N$3:$N$473-I5485))/2)^2*COS(RADIANS($M$3:$M$473))*COS(RADIANS(H5485))),$L$3:$L$473)</f>
        <v>n394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t="str" cm="1">
        <f t="array" ref="J5486">LOOKUP(1,1/FREQUENCY(0,SIN((RADIANS($M$3:$M$473-H5486))/2)^2+SIN((RADIANS($N$3:$N$473-I5486))/2)^2*COS(RADIANS($M$3:$M$473))*COS(RADIANS(H5486))),$L$3:$L$473)</f>
        <v>n394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t="str" cm="1">
        <f t="array" ref="J5487">LOOKUP(1,1/FREQUENCY(0,SIN((RADIANS($M$3:$M$473-H5487))/2)^2+SIN((RADIANS($N$3:$N$473-I5487))/2)^2*COS(RADIANS($M$3:$M$473))*COS(RADIANS(H5487))),$L$3:$L$473)</f>
        <v>n394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t="str" cm="1">
        <f t="array" ref="J5488">LOOKUP(1,1/FREQUENCY(0,SIN((RADIANS($M$3:$M$473-H5488))/2)^2+SIN((RADIANS($N$3:$N$473-I5488))/2)^2*COS(RADIANS($M$3:$M$473))*COS(RADIANS(H5488))),$L$3:$L$473)</f>
        <v>n312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t="str" cm="1">
        <f t="array" ref="J5489">LOOKUP(1,1/FREQUENCY(0,SIN((RADIANS($M$3:$M$473-H5489))/2)^2+SIN((RADIANS($N$3:$N$473-I5489))/2)^2*COS(RADIANS($M$3:$M$473))*COS(RADIANS(H5489))),$L$3:$L$473)</f>
        <v>n312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t="str" cm="1">
        <f t="array" ref="J5490">LOOKUP(1,1/FREQUENCY(0,SIN((RADIANS($M$3:$M$473-H5490))/2)^2+SIN((RADIANS($N$3:$N$473-I5490))/2)^2*COS(RADIANS($M$3:$M$473))*COS(RADIANS(H5490))),$L$3:$L$473)</f>
        <v>n312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t="str" cm="1">
        <f t="array" ref="J5491">LOOKUP(1,1/FREQUENCY(0,SIN((RADIANS($M$3:$M$473-H5491))/2)^2+SIN((RADIANS($N$3:$N$473-I5491))/2)^2*COS(RADIANS($M$3:$M$473))*COS(RADIANS(H5491))),$L$3:$L$473)</f>
        <v>n312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t="str" cm="1">
        <f t="array" ref="J5492">LOOKUP(1,1/FREQUENCY(0,SIN((RADIANS($M$3:$M$473-H5492))/2)^2+SIN((RADIANS($N$3:$N$473-I5492))/2)^2*COS(RADIANS($M$3:$M$473))*COS(RADIANS(H5492))),$L$3:$L$473)</f>
        <v>n312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t="str" cm="1">
        <f t="array" ref="J5493">LOOKUP(1,1/FREQUENCY(0,SIN((RADIANS($M$3:$M$473-H5493))/2)^2+SIN((RADIANS($N$3:$N$473-I5493))/2)^2*COS(RADIANS($M$3:$M$473))*COS(RADIANS(H5493))),$L$3:$L$473)</f>
        <v>n312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t="str" cm="1">
        <f t="array" ref="J5494">LOOKUP(1,1/FREQUENCY(0,SIN((RADIANS($M$3:$M$473-H5494))/2)^2+SIN((RADIANS($N$3:$N$473-I5494))/2)^2*COS(RADIANS($M$3:$M$473))*COS(RADIANS(H5494))),$L$3:$L$473)</f>
        <v>n312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t="str" cm="1">
        <f t="array" ref="J5495">LOOKUP(1,1/FREQUENCY(0,SIN((RADIANS($M$3:$M$473-H5495))/2)^2+SIN((RADIANS($N$3:$N$473-I5495))/2)^2*COS(RADIANS($M$3:$M$473))*COS(RADIANS(H5495))),$L$3:$L$473)</f>
        <v>n312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t="str" cm="1">
        <f t="array" ref="J5496">LOOKUP(1,1/FREQUENCY(0,SIN((RADIANS($M$3:$M$473-H5496))/2)^2+SIN((RADIANS($N$3:$N$473-I5496))/2)^2*COS(RADIANS($M$3:$M$473))*COS(RADIANS(H5496))),$L$3:$L$473)</f>
        <v>n312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t="str" cm="1">
        <f t="array" ref="J5497">LOOKUP(1,1/FREQUENCY(0,SIN((RADIANS($M$3:$M$473-H5497))/2)^2+SIN((RADIANS($N$3:$N$473-I5497))/2)^2*COS(RADIANS($M$3:$M$473))*COS(RADIANS(H5497))),$L$3:$L$473)</f>
        <v>n312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t="str" cm="1">
        <f t="array" ref="J5498">LOOKUP(1,1/FREQUENCY(0,SIN((RADIANS($M$3:$M$473-H5498))/2)^2+SIN((RADIANS($N$3:$N$473-I5498))/2)^2*COS(RADIANS($M$3:$M$473))*COS(RADIANS(H5498))),$L$3:$L$473)</f>
        <v>n312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t="str" cm="1">
        <f t="array" ref="J5499">LOOKUP(1,1/FREQUENCY(0,SIN((RADIANS($M$3:$M$473-H5499))/2)^2+SIN((RADIANS($N$3:$N$473-I5499))/2)^2*COS(RADIANS($M$3:$M$473))*COS(RADIANS(H5499))),$L$3:$L$473)</f>
        <v>n312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t="str" cm="1">
        <f t="array" ref="J5500">LOOKUP(1,1/FREQUENCY(0,SIN((RADIANS($M$3:$M$473-H5500))/2)^2+SIN((RADIANS($N$3:$N$473-I5500))/2)^2*COS(RADIANS($M$3:$M$473))*COS(RADIANS(H5500))),$L$3:$L$473)</f>
        <v>n312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t="str" cm="1">
        <f t="array" ref="J5501">LOOKUP(1,1/FREQUENCY(0,SIN((RADIANS($M$3:$M$473-H5501))/2)^2+SIN((RADIANS($N$3:$N$473-I5501))/2)^2*COS(RADIANS($M$3:$M$473))*COS(RADIANS(H5501))),$L$3:$L$473)</f>
        <v>n312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t="str" cm="1">
        <f t="array" ref="J5502">LOOKUP(1,1/FREQUENCY(0,SIN((RADIANS($M$3:$M$473-H5502))/2)^2+SIN((RADIANS($N$3:$N$473-I5502))/2)^2*COS(RADIANS($M$3:$M$473))*COS(RADIANS(H5502))),$L$3:$L$473)</f>
        <v>n312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t="str" cm="1">
        <f t="array" ref="J5503">LOOKUP(1,1/FREQUENCY(0,SIN((RADIANS($M$3:$M$473-H5503))/2)^2+SIN((RADIANS($N$3:$N$473-I5503))/2)^2*COS(RADIANS($M$3:$M$473))*COS(RADIANS(H5503))),$L$3:$L$473)</f>
        <v>n312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t="str" cm="1">
        <f t="array" ref="J5504">LOOKUP(1,1/FREQUENCY(0,SIN((RADIANS($M$3:$M$473-H5504))/2)^2+SIN((RADIANS($N$3:$N$473-I5504))/2)^2*COS(RADIANS($M$3:$M$473))*COS(RADIANS(H5504))),$L$3:$L$473)</f>
        <v>n312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t="str" cm="1">
        <f t="array" ref="J5505">LOOKUP(1,1/FREQUENCY(0,SIN((RADIANS($M$3:$M$473-H5505))/2)^2+SIN((RADIANS($N$3:$N$473-I5505))/2)^2*COS(RADIANS($M$3:$M$473))*COS(RADIANS(H5505))),$L$3:$L$473)</f>
        <v>n312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t="str" cm="1">
        <f t="array" ref="J5506">LOOKUP(1,1/FREQUENCY(0,SIN((RADIANS($M$3:$M$473-H5506))/2)^2+SIN((RADIANS($N$3:$N$473-I5506))/2)^2*COS(RADIANS($M$3:$M$473))*COS(RADIANS(H5506))),$L$3:$L$473)</f>
        <v>n312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t="str" cm="1">
        <f t="array" ref="J5507">LOOKUP(1,1/FREQUENCY(0,SIN((RADIANS($M$3:$M$473-H5507))/2)^2+SIN((RADIANS($N$3:$N$473-I5507))/2)^2*COS(RADIANS($M$3:$M$473))*COS(RADIANS(H5507))),$L$3:$L$473)</f>
        <v>n312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t="str" cm="1">
        <f t="array" ref="J5508">LOOKUP(1,1/FREQUENCY(0,SIN((RADIANS($M$3:$M$473-H5508))/2)^2+SIN((RADIANS($N$3:$N$473-I5508))/2)^2*COS(RADIANS($M$3:$M$473))*COS(RADIANS(H5508))),$L$3:$L$473)</f>
        <v>n312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t="str" cm="1">
        <f t="array" ref="J5509">LOOKUP(1,1/FREQUENCY(0,SIN((RADIANS($M$3:$M$473-H5509))/2)^2+SIN((RADIANS($N$3:$N$473-I5509))/2)^2*COS(RADIANS($M$3:$M$473))*COS(RADIANS(H5509))),$L$3:$L$473)</f>
        <v>n377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t="str" cm="1">
        <f t="array" ref="J5510">LOOKUP(1,1/FREQUENCY(0,SIN((RADIANS($M$3:$M$473-H5510))/2)^2+SIN((RADIANS($N$3:$N$473-I5510))/2)^2*COS(RADIANS($M$3:$M$473))*COS(RADIANS(H5510))),$L$3:$L$473)</f>
        <v>n377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t="str" cm="1">
        <f t="array" ref="J5511">LOOKUP(1,1/FREQUENCY(0,SIN((RADIANS($M$3:$M$473-H5511))/2)^2+SIN((RADIANS($N$3:$N$473-I5511))/2)^2*COS(RADIANS($M$3:$M$473))*COS(RADIANS(H5511))),$L$3:$L$473)</f>
        <v>n377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t="str" cm="1">
        <f t="array" ref="J5512">LOOKUP(1,1/FREQUENCY(0,SIN((RADIANS($M$3:$M$473-H5512))/2)^2+SIN((RADIANS($N$3:$N$473-I5512))/2)^2*COS(RADIANS($M$3:$M$473))*COS(RADIANS(H5512))),$L$3:$L$473)</f>
        <v>n377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t="str" cm="1">
        <f t="array" ref="J5513">LOOKUP(1,1/FREQUENCY(0,SIN((RADIANS($M$3:$M$473-H5513))/2)^2+SIN((RADIANS($N$3:$N$473-I5513))/2)^2*COS(RADIANS($M$3:$M$473))*COS(RADIANS(H5513))),$L$3:$L$473)</f>
        <v>n312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t="str" cm="1">
        <f t="array" ref="J5514">LOOKUP(1,1/FREQUENCY(0,SIN((RADIANS($M$3:$M$473-H5514))/2)^2+SIN((RADIANS($N$3:$N$473-I5514))/2)^2*COS(RADIANS($M$3:$M$473))*COS(RADIANS(H5514))),$L$3:$L$473)</f>
        <v>n377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t="str" cm="1">
        <f t="array" ref="J5515">LOOKUP(1,1/FREQUENCY(0,SIN((RADIANS($M$3:$M$473-H5515))/2)^2+SIN((RADIANS($N$3:$N$473-I5515))/2)^2*COS(RADIANS($M$3:$M$473))*COS(RADIANS(H5515))),$L$3:$L$473)</f>
        <v>n312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t="str" cm="1">
        <f t="array" ref="J5516">LOOKUP(1,1/FREQUENCY(0,SIN((RADIANS($M$3:$M$473-H5516))/2)^2+SIN((RADIANS($N$3:$N$473-I5516))/2)^2*COS(RADIANS($M$3:$M$473))*COS(RADIANS(H5516))),$L$3:$L$473)</f>
        <v>n312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t="str" cm="1">
        <f t="array" ref="J5517">LOOKUP(1,1/FREQUENCY(0,SIN((RADIANS($M$3:$M$473-H5517))/2)^2+SIN((RADIANS($N$3:$N$473-I5517))/2)^2*COS(RADIANS($M$3:$M$473))*COS(RADIANS(H5517))),$L$3:$L$473)</f>
        <v>n312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t="str" cm="1">
        <f t="array" ref="J5518">LOOKUP(1,1/FREQUENCY(0,SIN((RADIANS($M$3:$M$473-H5518))/2)^2+SIN((RADIANS($N$3:$N$473-I5518))/2)^2*COS(RADIANS($M$3:$M$473))*COS(RADIANS(H5518))),$L$3:$L$473)</f>
        <v>n394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t="str" cm="1">
        <f t="array" ref="J5519">LOOKUP(1,1/FREQUENCY(0,SIN((RADIANS($M$3:$M$473-H5519))/2)^2+SIN((RADIANS($N$3:$N$473-I5519))/2)^2*COS(RADIANS($M$3:$M$473))*COS(RADIANS(H5519))),$L$3:$L$473)</f>
        <v>n438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t="str" cm="1">
        <f t="array" ref="J5520">LOOKUP(1,1/FREQUENCY(0,SIN((RADIANS($M$3:$M$473-H5520))/2)^2+SIN((RADIANS($N$3:$N$473-I5520))/2)^2*COS(RADIANS($M$3:$M$473))*COS(RADIANS(H5520))),$L$3:$L$473)</f>
        <v>n375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t="str" cm="1">
        <f t="array" ref="J5521">LOOKUP(1,1/FREQUENCY(0,SIN((RADIANS($M$3:$M$473-H5521))/2)^2+SIN((RADIANS($N$3:$N$473-I5521))/2)^2*COS(RADIANS($M$3:$M$473))*COS(RADIANS(H5521))),$L$3:$L$473)</f>
        <v>n57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t="str" cm="1">
        <f t="array" ref="J5522">LOOKUP(1,1/FREQUENCY(0,SIN((RADIANS($M$3:$M$473-H5522))/2)^2+SIN((RADIANS($N$3:$N$473-I5522))/2)^2*COS(RADIANS($M$3:$M$473))*COS(RADIANS(H5522))),$L$3:$L$473)</f>
        <v>n439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t="str" cm="1">
        <f t="array" ref="J5523">LOOKUP(1,1/FREQUENCY(0,SIN((RADIANS($M$3:$M$473-H5523))/2)^2+SIN((RADIANS($N$3:$N$473-I5523))/2)^2*COS(RADIANS($M$3:$M$473))*COS(RADIANS(H5523))),$L$3:$L$473)</f>
        <v>n57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t="str" cm="1">
        <f t="array" ref="J5524">LOOKUP(1,1/FREQUENCY(0,SIN((RADIANS($M$3:$M$473-H5524))/2)^2+SIN((RADIANS($N$3:$N$473-I5524))/2)^2*COS(RADIANS($M$3:$M$473))*COS(RADIANS(H5524))),$L$3:$L$473)</f>
        <v>n413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t="str" cm="1">
        <f t="array" ref="J5525">LOOKUP(1,1/FREQUENCY(0,SIN((RADIANS($M$3:$M$473-H5525))/2)^2+SIN((RADIANS($N$3:$N$473-I5525))/2)^2*COS(RADIANS($M$3:$M$473))*COS(RADIANS(H5525))),$L$3:$L$473)</f>
        <v>n366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t="str" cm="1">
        <f t="array" ref="J5526">LOOKUP(1,1/FREQUENCY(0,SIN((RADIANS($M$3:$M$473-H5526))/2)^2+SIN((RADIANS($N$3:$N$473-I5526))/2)^2*COS(RADIANS($M$3:$M$473))*COS(RADIANS(H5526))),$L$3:$L$473)</f>
        <v>n58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t="str" cm="1">
        <f t="array" ref="J5527">LOOKUP(1,1/FREQUENCY(0,SIN((RADIANS($M$3:$M$473-H5527))/2)^2+SIN((RADIANS($N$3:$N$473-I5527))/2)^2*COS(RADIANS($M$3:$M$473))*COS(RADIANS(H5527))),$L$3:$L$473)</f>
        <v>n366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t="str" cm="1">
        <f t="array" ref="J5528">LOOKUP(1,1/FREQUENCY(0,SIN((RADIANS($M$3:$M$473-H5528))/2)^2+SIN((RADIANS($N$3:$N$473-I5528))/2)^2*COS(RADIANS($M$3:$M$473))*COS(RADIANS(H5528))),$L$3:$L$473)</f>
        <v>n57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t="str" cm="1">
        <f t="array" ref="J5529">LOOKUP(1,1/FREQUENCY(0,SIN((RADIANS($M$3:$M$473-H5529))/2)^2+SIN((RADIANS($N$3:$N$473-I5529))/2)^2*COS(RADIANS($M$3:$M$473))*COS(RADIANS(H5529))),$L$3:$L$473)</f>
        <v>n366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t="str" cm="1">
        <f t="array" ref="J5530">LOOKUP(1,1/FREQUENCY(0,SIN((RADIANS($M$3:$M$473-H5530))/2)^2+SIN((RADIANS($N$3:$N$473-I5530))/2)^2*COS(RADIANS($M$3:$M$473))*COS(RADIANS(H5530))),$L$3:$L$473)</f>
        <v>n375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t="str" cm="1">
        <f t="array" ref="J5531">LOOKUP(1,1/FREQUENCY(0,SIN((RADIANS($M$3:$M$473-H5531))/2)^2+SIN((RADIANS($N$3:$N$473-I5531))/2)^2*COS(RADIANS($M$3:$M$473))*COS(RADIANS(H5531))),$L$3:$L$473)</f>
        <v>n424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t="str" cm="1">
        <f t="array" ref="J5532">LOOKUP(1,1/FREQUENCY(0,SIN((RADIANS($M$3:$M$473-H5532))/2)^2+SIN((RADIANS($N$3:$N$473-I5532))/2)^2*COS(RADIANS($M$3:$M$473))*COS(RADIANS(H5532))),$L$3:$L$473)</f>
        <v>n375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t="str" cm="1">
        <f t="array" ref="J5533">LOOKUP(1,1/FREQUENCY(0,SIN((RADIANS($M$3:$M$473-H5533))/2)^2+SIN((RADIANS($N$3:$N$473-I5533))/2)^2*COS(RADIANS($M$3:$M$473))*COS(RADIANS(H5533))),$L$3:$L$473)</f>
        <v>n55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t="str" cm="1">
        <f t="array" ref="J5534">LOOKUP(1,1/FREQUENCY(0,SIN((RADIANS($M$3:$M$473-H5534))/2)^2+SIN((RADIANS($N$3:$N$473-I5534))/2)^2*COS(RADIANS($M$3:$M$473))*COS(RADIANS(H5534))),$L$3:$L$473)</f>
        <v>n52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t="str" cm="1">
        <f t="array" ref="J5535">LOOKUP(1,1/FREQUENCY(0,SIN((RADIANS($M$3:$M$473-H5535))/2)^2+SIN((RADIANS($N$3:$N$473-I5535))/2)^2*COS(RADIANS($M$3:$M$473))*COS(RADIANS(H5535))),$L$3:$L$473)</f>
        <v>n375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t="str" cm="1">
        <f t="array" ref="J5536">LOOKUP(1,1/FREQUENCY(0,SIN((RADIANS($M$3:$M$473-H5536))/2)^2+SIN((RADIANS($N$3:$N$473-I5536))/2)^2*COS(RADIANS($M$3:$M$473))*COS(RADIANS(H5536))),$L$3:$L$473)</f>
        <v>n57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t="str" cm="1">
        <f t="array" ref="J5537">LOOKUP(1,1/FREQUENCY(0,SIN((RADIANS($M$3:$M$473-H5537))/2)^2+SIN((RADIANS($N$3:$N$473-I5537))/2)^2*COS(RADIANS($M$3:$M$473))*COS(RADIANS(H5537))),$L$3:$L$473)</f>
        <v>n413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t="str" cm="1">
        <f t="array" ref="J5538">LOOKUP(1,1/FREQUENCY(0,SIN((RADIANS($M$3:$M$473-H5538))/2)^2+SIN((RADIANS($N$3:$N$473-I5538))/2)^2*COS(RADIANS($M$3:$M$473))*COS(RADIANS(H5538))),$L$3:$L$473)</f>
        <v>n413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t="str" cm="1">
        <f t="array" ref="J5539">LOOKUP(1,1/FREQUENCY(0,SIN((RADIANS($M$3:$M$473-H5539))/2)^2+SIN((RADIANS($N$3:$N$473-I5539))/2)^2*COS(RADIANS($M$3:$M$473))*COS(RADIANS(H5539))),$L$3:$L$473)</f>
        <v>n58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t="str" cm="1">
        <f t="array" ref="J5540">LOOKUP(1,1/FREQUENCY(0,SIN((RADIANS($M$3:$M$473-H5540))/2)^2+SIN((RADIANS($N$3:$N$473-I5540))/2)^2*COS(RADIANS($M$3:$M$473))*COS(RADIANS(H5540))),$L$3:$L$473)</f>
        <v>n366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t="str" cm="1">
        <f t="array" ref="J5541">LOOKUP(1,1/FREQUENCY(0,SIN((RADIANS($M$3:$M$473-H5541))/2)^2+SIN((RADIANS($N$3:$N$473-I5541))/2)^2*COS(RADIANS($M$3:$M$473))*COS(RADIANS(H5541))),$L$3:$L$473)</f>
        <v>n366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t="str" cm="1">
        <f t="array" ref="J5542">LOOKUP(1,1/FREQUENCY(0,SIN((RADIANS($M$3:$M$473-H5542))/2)^2+SIN((RADIANS($N$3:$N$473-I5542))/2)^2*COS(RADIANS($M$3:$M$473))*COS(RADIANS(H5542))),$L$3:$L$473)</f>
        <v>n366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t="str" cm="1">
        <f t="array" ref="J5543">LOOKUP(1,1/FREQUENCY(0,SIN((RADIANS($M$3:$M$473-H5543))/2)^2+SIN((RADIANS($N$3:$N$473-I5543))/2)^2*COS(RADIANS($M$3:$M$473))*COS(RADIANS(H5543))),$L$3:$L$473)</f>
        <v>n366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t="str" cm="1">
        <f t="array" ref="J5544">LOOKUP(1,1/FREQUENCY(0,SIN((RADIANS($M$3:$M$473-H5544))/2)^2+SIN((RADIANS($N$3:$N$473-I5544))/2)^2*COS(RADIANS($M$3:$M$473))*COS(RADIANS(H5544))),$L$3:$L$473)</f>
        <v>n366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t="str" cm="1">
        <f t="array" ref="J5545">LOOKUP(1,1/FREQUENCY(0,SIN((RADIANS($M$3:$M$473-H5545))/2)^2+SIN((RADIANS($N$3:$N$473-I5545))/2)^2*COS(RADIANS($M$3:$M$473))*COS(RADIANS(H5545))),$L$3:$L$473)</f>
        <v>n366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t="str" cm="1">
        <f t="array" ref="J5546">LOOKUP(1,1/FREQUENCY(0,SIN((RADIANS($M$3:$M$473-H5546))/2)^2+SIN((RADIANS($N$3:$N$473-I5546))/2)^2*COS(RADIANS($M$3:$M$473))*COS(RADIANS(H5546))),$L$3:$L$473)</f>
        <v>n367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t="str" cm="1">
        <f t="array" ref="J5547">LOOKUP(1,1/FREQUENCY(0,SIN((RADIANS($M$3:$M$473-H5547))/2)^2+SIN((RADIANS($N$3:$N$473-I5547))/2)^2*COS(RADIANS($M$3:$M$473))*COS(RADIANS(H5547))),$L$3:$L$473)</f>
        <v>n261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t="str" cm="1">
        <f t="array" ref="J5548">LOOKUP(1,1/FREQUENCY(0,SIN((RADIANS($M$3:$M$473-H5548))/2)^2+SIN((RADIANS($N$3:$N$473-I5548))/2)^2*COS(RADIANS($M$3:$M$473))*COS(RADIANS(H5548))),$L$3:$L$473)</f>
        <v>n58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t="str" cm="1">
        <f t="array" ref="J5549">LOOKUP(1,1/FREQUENCY(0,SIN((RADIANS($M$3:$M$473-H5549))/2)^2+SIN((RADIANS($N$3:$N$473-I5549))/2)^2*COS(RADIANS($M$3:$M$473))*COS(RADIANS(H5549))),$L$3:$L$473)</f>
        <v>n367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t="str" cm="1">
        <f t="array" ref="J5550">LOOKUP(1,1/FREQUENCY(0,SIN((RADIANS($M$3:$M$473-H5550))/2)^2+SIN((RADIANS($N$3:$N$473-I5550))/2)^2*COS(RADIANS($M$3:$M$473))*COS(RADIANS(H5550))),$L$3:$L$473)</f>
        <v>n367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t="str" cm="1">
        <f t="array" ref="J5551">LOOKUP(1,1/FREQUENCY(0,SIN((RADIANS($M$3:$M$473-H5551))/2)^2+SIN((RADIANS($N$3:$N$473-I5551))/2)^2*COS(RADIANS($M$3:$M$473))*COS(RADIANS(H5551))),$L$3:$L$473)</f>
        <v>n413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t="str" cm="1">
        <f t="array" ref="J5552">LOOKUP(1,1/FREQUENCY(0,SIN((RADIANS($M$3:$M$473-H5552))/2)^2+SIN((RADIANS($N$3:$N$473-I5552))/2)^2*COS(RADIANS($M$3:$M$473))*COS(RADIANS(H5552))),$L$3:$L$473)</f>
        <v>n413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t="str" cm="1">
        <f t="array" ref="J5553">LOOKUP(1,1/FREQUENCY(0,SIN((RADIANS($M$3:$M$473-H5553))/2)^2+SIN((RADIANS($N$3:$N$473-I5553))/2)^2*COS(RADIANS($M$3:$M$473))*COS(RADIANS(H5553))),$L$3:$L$473)</f>
        <v>n63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t="str" cm="1">
        <f t="array" ref="J5554">LOOKUP(1,1/FREQUENCY(0,SIN((RADIANS($M$3:$M$473-H5554))/2)^2+SIN((RADIANS($N$3:$N$473-I5554))/2)^2*COS(RADIANS($M$3:$M$473))*COS(RADIANS(H5554))),$L$3:$L$473)</f>
        <v>n438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t="str" cm="1">
        <f t="array" ref="J5555">LOOKUP(1,1/FREQUENCY(0,SIN((RADIANS($M$3:$M$473-H5555))/2)^2+SIN((RADIANS($N$3:$N$473-I5555))/2)^2*COS(RADIANS($M$3:$M$473))*COS(RADIANS(H5555))),$L$3:$L$473)</f>
        <v>n438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t="str" cm="1">
        <f t="array" ref="J5556">LOOKUP(1,1/FREQUENCY(0,SIN((RADIANS($M$3:$M$473-H5556))/2)^2+SIN((RADIANS($N$3:$N$473-I5556))/2)^2*COS(RADIANS($M$3:$M$473))*COS(RADIANS(H5556))),$L$3:$L$473)</f>
        <v>n439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t="str" cm="1">
        <f t="array" ref="J5557">LOOKUP(1,1/FREQUENCY(0,SIN((RADIANS($M$3:$M$473-H5557))/2)^2+SIN((RADIANS($N$3:$N$473-I5557))/2)^2*COS(RADIANS($M$3:$M$473))*COS(RADIANS(H5557))),$L$3:$L$473)</f>
        <v>n438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t="str" cm="1">
        <f t="array" ref="J5558">LOOKUP(1,1/FREQUENCY(0,SIN((RADIANS($M$3:$M$473-H5558))/2)^2+SIN((RADIANS($N$3:$N$473-I5558))/2)^2*COS(RADIANS($M$3:$M$473))*COS(RADIANS(H5558))),$L$3:$L$473)</f>
        <v>n63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t="str" cm="1">
        <f t="array" ref="J5559">LOOKUP(1,1/FREQUENCY(0,SIN((RADIANS($M$3:$M$473-H5559))/2)^2+SIN((RADIANS($N$3:$N$473-I5559))/2)^2*COS(RADIANS($M$3:$M$473))*COS(RADIANS(H5559))),$L$3:$L$473)</f>
        <v>n63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t="str" cm="1">
        <f t="array" ref="J5560">LOOKUP(1,1/FREQUENCY(0,SIN((RADIANS($M$3:$M$473-H5560))/2)^2+SIN((RADIANS($N$3:$N$473-I5560))/2)^2*COS(RADIANS($M$3:$M$473))*COS(RADIANS(H5560))),$L$3:$L$473)</f>
        <v>n223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t="str" cm="1">
        <f t="array" ref="J5561">LOOKUP(1,1/FREQUENCY(0,SIN((RADIANS($M$3:$M$473-H5561))/2)^2+SIN((RADIANS($N$3:$N$473-I5561))/2)^2*COS(RADIANS($M$3:$M$473))*COS(RADIANS(H5561))),$L$3:$L$473)</f>
        <v>n439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t="str" cm="1">
        <f t="array" ref="J5562">LOOKUP(1,1/FREQUENCY(0,SIN((RADIANS($M$3:$M$473-H5562))/2)^2+SIN((RADIANS($N$3:$N$473-I5562))/2)^2*COS(RADIANS($M$3:$M$473))*COS(RADIANS(H5562))),$L$3:$L$473)</f>
        <v>n439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t="str" cm="1">
        <f t="array" ref="J5563">LOOKUP(1,1/FREQUENCY(0,SIN((RADIANS($M$3:$M$473-H5563))/2)^2+SIN((RADIANS($N$3:$N$473-I5563))/2)^2*COS(RADIANS($M$3:$M$473))*COS(RADIANS(H5563))),$L$3:$L$473)</f>
        <v>n439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t="str" cm="1">
        <f t="array" ref="J5564">LOOKUP(1,1/FREQUENCY(0,SIN((RADIANS($M$3:$M$473-H5564))/2)^2+SIN((RADIANS($N$3:$N$473-I5564))/2)^2*COS(RADIANS($M$3:$M$473))*COS(RADIANS(H5564))),$L$3:$L$473)</f>
        <v>n438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t="str" cm="1">
        <f t="array" ref="J5565">LOOKUP(1,1/FREQUENCY(0,SIN((RADIANS($M$3:$M$473-H5565))/2)^2+SIN((RADIANS($N$3:$N$473-I5565))/2)^2*COS(RADIANS($M$3:$M$473))*COS(RADIANS(H5565))),$L$3:$L$473)</f>
        <v>n438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t="str" cm="1">
        <f t="array" ref="J5566">LOOKUP(1,1/FREQUENCY(0,SIN((RADIANS($M$3:$M$473-H5566))/2)^2+SIN((RADIANS($N$3:$N$473-I5566))/2)^2*COS(RADIANS($M$3:$M$473))*COS(RADIANS(H5566))),$L$3:$L$473)</f>
        <v>n438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t="str" cm="1">
        <f t="array" ref="J5567">LOOKUP(1,1/FREQUENCY(0,SIN((RADIANS($M$3:$M$473-H5567))/2)^2+SIN((RADIANS($N$3:$N$473-I5567))/2)^2*COS(RADIANS($M$3:$M$473))*COS(RADIANS(H5567))),$L$3:$L$473)</f>
        <v>n438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t="str" cm="1">
        <f t="array" ref="J5568">LOOKUP(1,1/FREQUENCY(0,SIN((RADIANS($M$3:$M$473-H5568))/2)^2+SIN((RADIANS($N$3:$N$473-I5568))/2)^2*COS(RADIANS($M$3:$M$473))*COS(RADIANS(H5568))),$L$3:$L$473)</f>
        <v>n439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t="str" cm="1">
        <f t="array" ref="J5569">LOOKUP(1,1/FREQUENCY(0,SIN((RADIANS($M$3:$M$473-H5569))/2)^2+SIN((RADIANS($N$3:$N$473-I5569))/2)^2*COS(RADIANS($M$3:$M$473))*COS(RADIANS(H5569))),$L$3:$L$473)</f>
        <v>n439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t="str" cm="1">
        <f t="array" ref="J5570">LOOKUP(1,1/FREQUENCY(0,SIN((RADIANS($M$3:$M$473-H5570))/2)^2+SIN((RADIANS($N$3:$N$473-I5570))/2)^2*COS(RADIANS($M$3:$M$473))*COS(RADIANS(H5570))),$L$3:$L$473)</f>
        <v>n438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t="str" cm="1">
        <f t="array" ref="J5571">LOOKUP(1,1/FREQUENCY(0,SIN((RADIANS($M$3:$M$473-H5571))/2)^2+SIN((RADIANS($N$3:$N$473-I5571))/2)^2*COS(RADIANS($M$3:$M$473))*COS(RADIANS(H5571))),$L$3:$L$473)</f>
        <v>n439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t="str" cm="1">
        <f t="array" ref="J5572">LOOKUP(1,1/FREQUENCY(0,SIN((RADIANS($M$3:$M$473-H5572))/2)^2+SIN((RADIANS($N$3:$N$473-I5572))/2)^2*COS(RADIANS($M$3:$M$473))*COS(RADIANS(H5572))),$L$3:$L$473)</f>
        <v>n63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t="str" cm="1">
        <f t="array" ref="J5573">LOOKUP(1,1/FREQUENCY(0,SIN((RADIANS($M$3:$M$473-H5573))/2)^2+SIN((RADIANS($N$3:$N$473-I5573))/2)^2*COS(RADIANS($M$3:$M$473))*COS(RADIANS(H5573))),$L$3:$L$473)</f>
        <v>n63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t="str" cm="1">
        <f t="array" ref="J5574">LOOKUP(1,1/FREQUENCY(0,SIN((RADIANS($M$3:$M$473-H5574))/2)^2+SIN((RADIANS($N$3:$N$473-I5574))/2)^2*COS(RADIANS($M$3:$M$473))*COS(RADIANS(H5574))),$L$3:$L$473)</f>
        <v>n63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t="str" cm="1">
        <f t="array" ref="J5575">LOOKUP(1,1/FREQUENCY(0,SIN((RADIANS($M$3:$M$473-H5575))/2)^2+SIN((RADIANS($N$3:$N$473-I5575))/2)^2*COS(RADIANS($M$3:$M$473))*COS(RADIANS(H5575))),$L$3:$L$473)</f>
        <v>n63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t="str" cm="1">
        <f t="array" ref="J5576">LOOKUP(1,1/FREQUENCY(0,SIN((RADIANS($M$3:$M$473-H5576))/2)^2+SIN((RADIANS($N$3:$N$473-I5576))/2)^2*COS(RADIANS($M$3:$M$473))*COS(RADIANS(H5576))),$L$3:$L$473)</f>
        <v>n422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t="str" cm="1">
        <f t="array" ref="J5577">LOOKUP(1,1/FREQUENCY(0,SIN((RADIANS($M$3:$M$473-H5577))/2)^2+SIN((RADIANS($N$3:$N$473-I5577))/2)^2*COS(RADIANS($M$3:$M$473))*COS(RADIANS(H5577))),$L$3:$L$473)</f>
        <v>n229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t="str" cm="1">
        <f t="array" ref="J5578">LOOKUP(1,1/FREQUENCY(0,SIN((RADIANS($M$3:$M$473-H5578))/2)^2+SIN((RADIANS($N$3:$N$473-I5578))/2)^2*COS(RADIANS($M$3:$M$473))*COS(RADIANS(H5578))),$L$3:$L$473)</f>
        <v>n309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t="str" cm="1">
        <f t="array" ref="J5579">LOOKUP(1,1/FREQUENCY(0,SIN((RADIANS($M$3:$M$473-H5579))/2)^2+SIN((RADIANS($N$3:$N$473-I5579))/2)^2*COS(RADIANS($M$3:$M$473))*COS(RADIANS(H5579))),$L$3:$L$473)</f>
        <v>n381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t="str" cm="1">
        <f t="array" ref="J5580">LOOKUP(1,1/FREQUENCY(0,SIN((RADIANS($M$3:$M$473-H5580))/2)^2+SIN((RADIANS($N$3:$N$473-I5580))/2)^2*COS(RADIANS($M$3:$M$473))*COS(RADIANS(H5580))),$L$3:$L$473)</f>
        <v>n309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t="str" cm="1">
        <f t="array" ref="J5581">LOOKUP(1,1/FREQUENCY(0,SIN((RADIANS($M$3:$M$473-H5581))/2)^2+SIN((RADIANS($N$3:$N$473-I5581))/2)^2*COS(RADIANS($M$3:$M$473))*COS(RADIANS(H5581))),$L$3:$L$473)</f>
        <v>n309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t="str" cm="1">
        <f t="array" ref="J5582">LOOKUP(1,1/FREQUENCY(0,SIN((RADIANS($M$3:$M$473-H5582))/2)^2+SIN((RADIANS($N$3:$N$473-I5582))/2)^2*COS(RADIANS($M$3:$M$473))*COS(RADIANS(H5582))),$L$3:$L$473)</f>
        <v>n309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t="str" cm="1">
        <f t="array" ref="J5583">LOOKUP(1,1/FREQUENCY(0,SIN((RADIANS($M$3:$M$473-H5583))/2)^2+SIN((RADIANS($N$3:$N$473-I5583))/2)^2*COS(RADIANS($M$3:$M$473))*COS(RADIANS(H5583))),$L$3:$L$473)</f>
        <v>n421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t="str" cm="1">
        <f t="array" ref="J5584">LOOKUP(1,1/FREQUENCY(0,SIN((RADIANS($M$3:$M$473-H5584))/2)^2+SIN((RADIANS($N$3:$N$473-I5584))/2)^2*COS(RADIANS($M$3:$M$473))*COS(RADIANS(H5584))),$L$3:$L$473)</f>
        <v>n421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t="str" cm="1">
        <f t="array" ref="J5585">LOOKUP(1,1/FREQUENCY(0,SIN((RADIANS($M$3:$M$473-H5585))/2)^2+SIN((RADIANS($N$3:$N$473-I5585))/2)^2*COS(RADIANS($M$3:$M$473))*COS(RADIANS(H5585))),$L$3:$L$473)</f>
        <v>n381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t="str" cm="1">
        <f t="array" ref="J5586">LOOKUP(1,1/FREQUENCY(0,SIN((RADIANS($M$3:$M$473-H5586))/2)^2+SIN((RADIANS($N$3:$N$473-I5586))/2)^2*COS(RADIANS($M$3:$M$473))*COS(RADIANS(H5586))),$L$3:$L$473)</f>
        <v>n381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t="str" cm="1">
        <f t="array" ref="J5587">LOOKUP(1,1/FREQUENCY(0,SIN((RADIANS($M$3:$M$473-H5587))/2)^2+SIN((RADIANS($N$3:$N$473-I5587))/2)^2*COS(RADIANS($M$3:$M$473))*COS(RADIANS(H5587))),$L$3:$L$473)</f>
        <v>n381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t="str" cm="1">
        <f t="array" ref="J5588">LOOKUP(1,1/FREQUENCY(0,SIN((RADIANS($M$3:$M$473-H5588))/2)^2+SIN((RADIANS($N$3:$N$473-I5588))/2)^2*COS(RADIANS($M$3:$M$473))*COS(RADIANS(H5588))),$L$3:$L$473)</f>
        <v>n381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t="str" cm="1">
        <f t="array" ref="J5589">LOOKUP(1,1/FREQUENCY(0,SIN((RADIANS($M$3:$M$473-H5589))/2)^2+SIN((RADIANS($N$3:$N$473-I5589))/2)^2*COS(RADIANS($M$3:$M$473))*COS(RADIANS(H5589))),$L$3:$L$473)</f>
        <v>n381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t="str" cm="1">
        <f t="array" ref="J5590">LOOKUP(1,1/FREQUENCY(0,SIN((RADIANS($M$3:$M$473-H5590))/2)^2+SIN((RADIANS($N$3:$N$473-I5590))/2)^2*COS(RADIANS($M$3:$M$473))*COS(RADIANS(H5590))),$L$3:$L$473)</f>
        <v>n381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t="str" cm="1">
        <f t="array" ref="J5591">LOOKUP(1,1/FREQUENCY(0,SIN((RADIANS($M$3:$M$473-H5591))/2)^2+SIN((RADIANS($N$3:$N$473-I5591))/2)^2*COS(RADIANS($M$3:$M$473))*COS(RADIANS(H5591))),$L$3:$L$473)</f>
        <v>n421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t="str" cm="1">
        <f t="array" ref="J5592">LOOKUP(1,1/FREQUENCY(0,SIN((RADIANS($M$3:$M$473-H5592))/2)^2+SIN((RADIANS($N$3:$N$473-I5592))/2)^2*COS(RADIANS($M$3:$M$473))*COS(RADIANS(H5592))),$L$3:$L$473)</f>
        <v>n381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t="str" cm="1">
        <f t="array" ref="J5593">LOOKUP(1,1/FREQUENCY(0,SIN((RADIANS($M$3:$M$473-H5593))/2)^2+SIN((RADIANS($N$3:$N$473-I5593))/2)^2*COS(RADIANS($M$3:$M$473))*COS(RADIANS(H5593))),$L$3:$L$473)</f>
        <v>n381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t="str" cm="1">
        <f t="array" ref="J5594">LOOKUP(1,1/FREQUENCY(0,SIN((RADIANS($M$3:$M$473-H5594))/2)^2+SIN((RADIANS($N$3:$N$473-I5594))/2)^2*COS(RADIANS($M$3:$M$473))*COS(RADIANS(H5594))),$L$3:$L$473)</f>
        <v>n381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t="str" cm="1">
        <f t="array" ref="J5595">LOOKUP(1,1/FREQUENCY(0,SIN((RADIANS($M$3:$M$473-H5595))/2)^2+SIN((RADIANS($N$3:$N$473-I5595))/2)^2*COS(RADIANS($M$3:$M$473))*COS(RADIANS(H5595))),$L$3:$L$473)</f>
        <v>n381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t="str" cm="1">
        <f t="array" ref="J5596">LOOKUP(1,1/FREQUENCY(0,SIN((RADIANS($M$3:$M$473-H5596))/2)^2+SIN((RADIANS($N$3:$N$473-I5596))/2)^2*COS(RADIANS($M$3:$M$473))*COS(RADIANS(H5596))),$L$3:$L$473)</f>
        <v>n381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t="str" cm="1">
        <f t="array" ref="J5597">LOOKUP(1,1/FREQUENCY(0,SIN((RADIANS($M$3:$M$473-H5597))/2)^2+SIN((RADIANS($N$3:$N$473-I5597))/2)^2*COS(RADIANS($M$3:$M$473))*COS(RADIANS(H5597))),$L$3:$L$473)</f>
        <v>n381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t="str" cm="1">
        <f t="array" ref="J5598">LOOKUP(1,1/FREQUENCY(0,SIN((RADIANS($M$3:$M$473-H5598))/2)^2+SIN((RADIANS($N$3:$N$473-I5598))/2)^2*COS(RADIANS($M$3:$M$473))*COS(RADIANS(H5598))),$L$3:$L$473)</f>
        <v>n309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t="str" cm="1">
        <f t="array" ref="J5599">LOOKUP(1,1/FREQUENCY(0,SIN((RADIANS($M$3:$M$473-H5599))/2)^2+SIN((RADIANS($N$3:$N$473-I5599))/2)^2*COS(RADIANS($M$3:$M$473))*COS(RADIANS(H5599))),$L$3:$L$473)</f>
        <v>n309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t="str" cm="1">
        <f t="array" ref="J5600">LOOKUP(1,1/FREQUENCY(0,SIN((RADIANS($M$3:$M$473-H5600))/2)^2+SIN((RADIANS($N$3:$N$473-I5600))/2)^2*COS(RADIANS($M$3:$M$473))*COS(RADIANS(H5600))),$L$3:$L$473)</f>
        <v>n309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t="str" cm="1">
        <f t="array" ref="J5601">LOOKUP(1,1/FREQUENCY(0,SIN((RADIANS($M$3:$M$473-H5601))/2)^2+SIN((RADIANS($N$3:$N$473-I5601))/2)^2*COS(RADIANS($M$3:$M$473))*COS(RADIANS(H5601))),$L$3:$L$473)</f>
        <v>n421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t="str" cm="1">
        <f t="array" ref="J5602">LOOKUP(1,1/FREQUENCY(0,SIN((RADIANS($M$3:$M$473-H5602))/2)^2+SIN((RADIANS($N$3:$N$473-I5602))/2)^2*COS(RADIANS($M$3:$M$473))*COS(RADIANS(H5602))),$L$3:$L$473)</f>
        <v>n381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t="str" cm="1">
        <f t="array" ref="J5603">LOOKUP(1,1/FREQUENCY(0,SIN((RADIANS($M$3:$M$473-H5603))/2)^2+SIN((RADIANS($N$3:$N$473-I5603))/2)^2*COS(RADIANS($M$3:$M$473))*COS(RADIANS(H5603))),$L$3:$L$473)</f>
        <v>n309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t="str" cm="1">
        <f t="array" ref="J5604">LOOKUP(1,1/FREQUENCY(0,SIN((RADIANS($M$3:$M$473-H5604))/2)^2+SIN((RADIANS($N$3:$N$473-I5604))/2)^2*COS(RADIANS($M$3:$M$473))*COS(RADIANS(H5604))),$L$3:$L$473)</f>
        <v>n309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t="str" cm="1">
        <f t="array" ref="J5605">LOOKUP(1,1/FREQUENCY(0,SIN((RADIANS($M$3:$M$473-H5605))/2)^2+SIN((RADIANS($N$3:$N$473-I5605))/2)^2*COS(RADIANS($M$3:$M$473))*COS(RADIANS(H5605))),$L$3:$L$473)</f>
        <v>n214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t="str" cm="1">
        <f t="array" ref="J5606">LOOKUP(1,1/FREQUENCY(0,SIN((RADIANS($M$3:$M$473-H5606))/2)^2+SIN((RADIANS($N$3:$N$473-I5606))/2)^2*COS(RADIANS($M$3:$M$473))*COS(RADIANS(H5606))),$L$3:$L$473)</f>
        <v>n422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t="str" cm="1">
        <f t="array" ref="J5607">LOOKUP(1,1/FREQUENCY(0,SIN((RADIANS($M$3:$M$473-H5607))/2)^2+SIN((RADIANS($N$3:$N$473-I5607))/2)^2*COS(RADIANS($M$3:$M$473))*COS(RADIANS(H5607))),$L$3:$L$473)</f>
        <v>n56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t="str" cm="1">
        <f t="array" ref="J5608">LOOKUP(1,1/FREQUENCY(0,SIN((RADIANS($M$3:$M$473-H5608))/2)^2+SIN((RADIANS($N$3:$N$473-I5608))/2)^2*COS(RADIANS($M$3:$M$473))*COS(RADIANS(H5608))),$L$3:$L$473)</f>
        <v>n228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t="str" cm="1">
        <f t="array" ref="J5609">LOOKUP(1,1/FREQUENCY(0,SIN((RADIANS($M$3:$M$473-H5609))/2)^2+SIN((RADIANS($N$3:$N$473-I5609))/2)^2*COS(RADIANS($M$3:$M$473))*COS(RADIANS(H5609))),$L$3:$L$473)</f>
        <v>n214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t="str" cm="1">
        <f t="array" ref="J5610">LOOKUP(1,1/FREQUENCY(0,SIN((RADIANS($M$3:$M$473-H5610))/2)^2+SIN((RADIANS($N$3:$N$473-I5610))/2)^2*COS(RADIANS($M$3:$M$473))*COS(RADIANS(H5610))),$L$3:$L$473)</f>
        <v>n55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t="str" cm="1">
        <f t="array" ref="J5611">LOOKUP(1,1/FREQUENCY(0,SIN((RADIANS($M$3:$M$473-H5611))/2)^2+SIN((RADIANS($N$3:$N$473-I5611))/2)^2*COS(RADIANS($M$3:$M$473))*COS(RADIANS(H5611))),$L$3:$L$473)</f>
        <v>n214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t="str" cm="1">
        <f t="array" ref="J5612">LOOKUP(1,1/FREQUENCY(0,SIN((RADIANS($M$3:$M$473-H5612))/2)^2+SIN((RADIANS($N$3:$N$473-I5612))/2)^2*COS(RADIANS($M$3:$M$473))*COS(RADIANS(H5612))),$L$3:$L$473)</f>
        <v>n422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t="str" cm="1">
        <f t="array" ref="J5613">LOOKUP(1,1/FREQUENCY(0,SIN((RADIANS($M$3:$M$473-H5613))/2)^2+SIN((RADIANS($N$3:$N$473-I5613))/2)^2*COS(RADIANS($M$3:$M$473))*COS(RADIANS(H5613))),$L$3:$L$473)</f>
        <v>n488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t="str" cm="1">
        <f t="array" ref="J5614">LOOKUP(1,1/FREQUENCY(0,SIN((RADIANS($M$3:$M$473-H5614))/2)^2+SIN((RADIANS($N$3:$N$473-I5614))/2)^2*COS(RADIANS($M$3:$M$473))*COS(RADIANS(H5614))),$L$3:$L$473)</f>
        <v>n56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t="str" cm="1">
        <f t="array" ref="J5615">LOOKUP(1,1/FREQUENCY(0,SIN((RADIANS($M$3:$M$473-H5615))/2)^2+SIN((RADIANS($N$3:$N$473-I5615))/2)^2*COS(RADIANS($M$3:$M$473))*COS(RADIANS(H5615))),$L$3:$L$473)</f>
        <v>n56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t="str" cm="1">
        <f t="array" ref="J5616">LOOKUP(1,1/FREQUENCY(0,SIN((RADIANS($M$3:$M$473-H5616))/2)^2+SIN((RADIANS($N$3:$N$473-I5616))/2)^2*COS(RADIANS($M$3:$M$473))*COS(RADIANS(H5616))),$L$3:$L$473)</f>
        <v>n422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t="str" cm="1">
        <f t="array" ref="J5617">LOOKUP(1,1/FREQUENCY(0,SIN((RADIANS($M$3:$M$473-H5617))/2)^2+SIN((RADIANS($N$3:$N$473-I5617))/2)^2*COS(RADIANS($M$3:$M$473))*COS(RADIANS(H5617))),$L$3:$L$473)</f>
        <v>n228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t="str" cm="1">
        <f t="array" ref="J5618">LOOKUP(1,1/FREQUENCY(0,SIN((RADIANS($M$3:$M$473-H5618))/2)^2+SIN((RADIANS($N$3:$N$473-I5618))/2)^2*COS(RADIANS($M$3:$M$473))*COS(RADIANS(H5618))),$L$3:$L$473)</f>
        <v>n56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t="str" cm="1">
        <f t="array" ref="J5619">LOOKUP(1,1/FREQUENCY(0,SIN((RADIANS($M$3:$M$473-H5619))/2)^2+SIN((RADIANS($N$3:$N$473-I5619))/2)^2*COS(RADIANS($M$3:$M$473))*COS(RADIANS(H5619))),$L$3:$L$473)</f>
        <v>n488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t="str" cm="1">
        <f t="array" ref="J5620">LOOKUP(1,1/FREQUENCY(0,SIN((RADIANS($M$3:$M$473-H5620))/2)^2+SIN((RADIANS($N$3:$N$473-I5620))/2)^2*COS(RADIANS($M$3:$M$473))*COS(RADIANS(H5620))),$L$3:$L$473)</f>
        <v>n228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t="str" cm="1">
        <f t="array" ref="J5621">LOOKUP(1,1/FREQUENCY(0,SIN((RADIANS($M$3:$M$473-H5621))/2)^2+SIN((RADIANS($N$3:$N$473-I5621))/2)^2*COS(RADIANS($M$3:$M$473))*COS(RADIANS(H5621))),$L$3:$L$473)</f>
        <v>n413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t="str" cm="1">
        <f t="array" ref="J5622">LOOKUP(1,1/FREQUENCY(0,SIN((RADIANS($M$3:$M$473-H5622))/2)^2+SIN((RADIANS($N$3:$N$473-I5622))/2)^2*COS(RADIANS($M$3:$M$473))*COS(RADIANS(H5622))),$L$3:$L$473)</f>
        <v>n214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t="str" cm="1">
        <f t="array" ref="J5623">LOOKUP(1,1/FREQUENCY(0,SIN((RADIANS($M$3:$M$473-H5623))/2)^2+SIN((RADIANS($N$3:$N$473-I5623))/2)^2*COS(RADIANS($M$3:$M$473))*COS(RADIANS(H5623))),$L$3:$L$473)</f>
        <v>n228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t="str" cm="1">
        <f t="array" ref="J5624">LOOKUP(1,1/FREQUENCY(0,SIN((RADIANS($M$3:$M$473-H5624))/2)^2+SIN((RADIANS($N$3:$N$473-I5624))/2)^2*COS(RADIANS($M$3:$M$473))*COS(RADIANS(H5624))),$L$3:$L$473)</f>
        <v>n339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t="str" cm="1">
        <f t="array" ref="J5625">LOOKUP(1,1/FREQUENCY(0,SIN((RADIANS($M$3:$M$473-H5625))/2)^2+SIN((RADIANS($N$3:$N$473-I5625))/2)^2*COS(RADIANS($M$3:$M$473))*COS(RADIANS(H5625))),$L$3:$L$473)</f>
        <v>n381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t="str" cm="1">
        <f t="array" ref="J5626">LOOKUP(1,1/FREQUENCY(0,SIN((RADIANS($M$3:$M$473-H5626))/2)^2+SIN((RADIANS($N$3:$N$473-I5626))/2)^2*COS(RADIANS($M$3:$M$473))*COS(RADIANS(H5626))),$L$3:$L$473)</f>
        <v>n413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t="str" cm="1">
        <f t="array" ref="J5627">LOOKUP(1,1/FREQUENCY(0,SIN((RADIANS($M$3:$M$473-H5627))/2)^2+SIN((RADIANS($N$3:$N$473-I5627))/2)^2*COS(RADIANS($M$3:$M$473))*COS(RADIANS(H5627))),$L$3:$L$473)</f>
        <v>n488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t="str" cm="1">
        <f t="array" ref="J5628">LOOKUP(1,1/FREQUENCY(0,SIN((RADIANS($M$3:$M$473-H5628))/2)^2+SIN((RADIANS($N$3:$N$473-I5628))/2)^2*COS(RADIANS($M$3:$M$473))*COS(RADIANS(H5628))),$L$3:$L$473)</f>
        <v>n413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t="str" cm="1">
        <f t="array" ref="J5629">LOOKUP(1,1/FREQUENCY(0,SIN((RADIANS($M$3:$M$473-H5629))/2)^2+SIN((RADIANS($N$3:$N$473-I5629))/2)^2*COS(RADIANS($M$3:$M$473))*COS(RADIANS(H5629))),$L$3:$L$473)</f>
        <v>n381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t="str" cm="1">
        <f t="array" ref="J5630">LOOKUP(1,1/FREQUENCY(0,SIN((RADIANS($M$3:$M$473-H5630))/2)^2+SIN((RADIANS($N$3:$N$473-I5630))/2)^2*COS(RADIANS($M$3:$M$473))*COS(RADIANS(H5630))),$L$3:$L$473)</f>
        <v>n381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t="str" cm="1">
        <f t="array" ref="J5631">LOOKUP(1,1/FREQUENCY(0,SIN((RADIANS($M$3:$M$473-H5631))/2)^2+SIN((RADIANS($N$3:$N$473-I5631))/2)^2*COS(RADIANS($M$3:$M$473))*COS(RADIANS(H5631))),$L$3:$L$473)</f>
        <v>n228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t="str" cm="1">
        <f t="array" ref="J5632">LOOKUP(1,1/FREQUENCY(0,SIN((RADIANS($M$3:$M$473-H5632))/2)^2+SIN((RADIANS($N$3:$N$473-I5632))/2)^2*COS(RADIANS($M$3:$M$473))*COS(RADIANS(H5632))),$L$3:$L$473)</f>
        <v>n228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t="str" cm="1">
        <f t="array" ref="J5633">LOOKUP(1,1/FREQUENCY(0,SIN((RADIANS($M$3:$M$473-H5633))/2)^2+SIN((RADIANS($N$3:$N$473-I5633))/2)^2*COS(RADIANS($M$3:$M$473))*COS(RADIANS(H5633))),$L$3:$L$473)</f>
        <v>n55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t="str" cm="1">
        <f t="array" ref="J5634">LOOKUP(1,1/FREQUENCY(0,SIN((RADIANS($M$3:$M$473-H5634))/2)^2+SIN((RADIANS($N$3:$N$473-I5634))/2)^2*COS(RADIANS($M$3:$M$473))*COS(RADIANS(H5634))),$L$3:$L$473)</f>
        <v>n55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t="str" cm="1">
        <f t="array" ref="J5635">LOOKUP(1,1/FREQUENCY(0,SIN((RADIANS($M$3:$M$473-H5635))/2)^2+SIN((RADIANS($N$3:$N$473-I5635))/2)^2*COS(RADIANS($M$3:$M$473))*COS(RADIANS(H5635))),$L$3:$L$473)</f>
        <v>n55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t="str" cm="1">
        <f t="array" ref="J5636">LOOKUP(1,1/FREQUENCY(0,SIN((RADIANS($M$3:$M$473-H5636))/2)^2+SIN((RADIANS($N$3:$N$473-I5636))/2)^2*COS(RADIANS($M$3:$M$473))*COS(RADIANS(H5636))),$L$3:$L$473)</f>
        <v>n55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t="str" cm="1">
        <f t="array" ref="J5637">LOOKUP(1,1/FREQUENCY(0,SIN((RADIANS($M$3:$M$473-H5637))/2)^2+SIN((RADIANS($N$3:$N$473-I5637))/2)^2*COS(RADIANS($M$3:$M$473))*COS(RADIANS(H5637))),$L$3:$L$473)</f>
        <v>n422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t="str" cm="1">
        <f t="array" ref="J5638">LOOKUP(1,1/FREQUENCY(0,SIN((RADIANS($M$3:$M$473-H5638))/2)^2+SIN((RADIANS($N$3:$N$473-I5638))/2)^2*COS(RADIANS($M$3:$M$473))*COS(RADIANS(H5638))),$L$3:$L$473)</f>
        <v>n422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t="str" cm="1">
        <f t="array" ref="J5639">LOOKUP(1,1/FREQUENCY(0,SIN((RADIANS($M$3:$M$473-H5639))/2)^2+SIN((RADIANS($N$3:$N$473-I5639))/2)^2*COS(RADIANS($M$3:$M$473))*COS(RADIANS(H5639))),$L$3:$L$473)</f>
        <v>n422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t="str" cm="1">
        <f t="array" ref="J5640">LOOKUP(1,1/FREQUENCY(0,SIN((RADIANS($M$3:$M$473-H5640))/2)^2+SIN((RADIANS($N$3:$N$473-I5640))/2)^2*COS(RADIANS($M$3:$M$473))*COS(RADIANS(H5640))),$L$3:$L$473)</f>
        <v>n422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t="str" cm="1">
        <f t="array" ref="J5641">LOOKUP(1,1/FREQUENCY(0,SIN((RADIANS($M$3:$M$473-H5641))/2)^2+SIN((RADIANS($N$3:$N$473-I5641))/2)^2*COS(RADIANS($M$3:$M$473))*COS(RADIANS(H5641))),$L$3:$L$473)</f>
        <v>n413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t="str" cm="1">
        <f t="array" ref="J5642">LOOKUP(1,1/FREQUENCY(0,SIN((RADIANS($M$3:$M$473-H5642))/2)^2+SIN((RADIANS($N$3:$N$473-I5642))/2)^2*COS(RADIANS($M$3:$M$473))*COS(RADIANS(H5642))),$L$3:$L$473)</f>
        <v>n413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t="str" cm="1">
        <f t="array" ref="J5643">LOOKUP(1,1/FREQUENCY(0,SIN((RADIANS($M$3:$M$473-H5643))/2)^2+SIN((RADIANS($N$3:$N$473-I5643))/2)^2*COS(RADIANS($M$3:$M$473))*COS(RADIANS(H5643))),$L$3:$L$473)</f>
        <v>n413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t="str" cm="1">
        <f t="array" ref="J5644">LOOKUP(1,1/FREQUENCY(0,SIN((RADIANS($M$3:$M$473-H5644))/2)^2+SIN((RADIANS($N$3:$N$473-I5644))/2)^2*COS(RADIANS($M$3:$M$473))*COS(RADIANS(H5644))),$L$3:$L$473)</f>
        <v>n339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t="str" cm="1">
        <f t="array" ref="J5645">LOOKUP(1,1/FREQUENCY(0,SIN((RADIANS($M$3:$M$473-H5645))/2)^2+SIN((RADIANS($N$3:$N$473-I5645))/2)^2*COS(RADIANS($M$3:$M$473))*COS(RADIANS(H5645))),$L$3:$L$473)</f>
        <v>n339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t="str" cm="1">
        <f t="array" ref="J5646">LOOKUP(1,1/FREQUENCY(0,SIN((RADIANS($M$3:$M$473-H5646))/2)^2+SIN((RADIANS($N$3:$N$473-I5646))/2)^2*COS(RADIANS($M$3:$M$473))*COS(RADIANS(H5646))),$L$3:$L$473)</f>
        <v>n422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t="str" cm="1">
        <f t="array" ref="J5647">LOOKUP(1,1/FREQUENCY(0,SIN((RADIANS($M$3:$M$473-H5647))/2)^2+SIN((RADIANS($N$3:$N$473-I5647))/2)^2*COS(RADIANS($M$3:$M$473))*COS(RADIANS(H5647))),$L$3:$L$473)</f>
        <v>n422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t="str" cm="1">
        <f t="array" ref="J5648">LOOKUP(1,1/FREQUENCY(0,SIN((RADIANS($M$3:$M$473-H5648))/2)^2+SIN((RADIANS($N$3:$N$473-I5648))/2)^2*COS(RADIANS($M$3:$M$473))*COS(RADIANS(H5648))),$L$3:$L$473)</f>
        <v>n413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t="str" cm="1">
        <f t="array" ref="J5649">LOOKUP(1,1/FREQUENCY(0,SIN((RADIANS($M$3:$M$473-H5649))/2)^2+SIN((RADIANS($N$3:$N$473-I5649))/2)^2*COS(RADIANS($M$3:$M$473))*COS(RADIANS(H5649))),$L$3:$L$473)</f>
        <v>n413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t="str" cm="1">
        <f t="array" ref="J5650">LOOKUP(1,1/FREQUENCY(0,SIN((RADIANS($M$3:$M$473-H5650))/2)^2+SIN((RADIANS($N$3:$N$473-I5650))/2)^2*COS(RADIANS($M$3:$M$473))*COS(RADIANS(H5650))),$L$3:$L$473)</f>
        <v>n413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t="str" cm="1">
        <f t="array" ref="J5651">LOOKUP(1,1/FREQUENCY(0,SIN((RADIANS($M$3:$M$473-H5651))/2)^2+SIN((RADIANS($N$3:$N$473-I5651))/2)^2*COS(RADIANS($M$3:$M$473))*COS(RADIANS(H5651))),$L$3:$L$473)</f>
        <v>n381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t="str" cm="1">
        <f t="array" ref="J5652">LOOKUP(1,1/FREQUENCY(0,SIN((RADIANS($M$3:$M$473-H5652))/2)^2+SIN((RADIANS($N$3:$N$473-I5652))/2)^2*COS(RADIANS($M$3:$M$473))*COS(RADIANS(H5652))),$L$3:$L$473)</f>
        <v>n421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t="str" cm="1">
        <f t="array" ref="J5653">LOOKUP(1,1/FREQUENCY(0,SIN((RADIANS($M$3:$M$473-H5653))/2)^2+SIN((RADIANS($N$3:$N$473-I5653))/2)^2*COS(RADIANS($M$3:$M$473))*COS(RADIANS(H5653))),$L$3:$L$473)</f>
        <v>n381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t="str" cm="1">
        <f t="array" ref="J5654">LOOKUP(1,1/FREQUENCY(0,SIN((RADIANS($M$3:$M$473-H5654))/2)^2+SIN((RADIANS($N$3:$N$473-I5654))/2)^2*COS(RADIANS($M$3:$M$473))*COS(RADIANS(H5654))),$L$3:$L$473)</f>
        <v>n381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t="str" cm="1">
        <f t="array" ref="J5655">LOOKUP(1,1/FREQUENCY(0,SIN((RADIANS($M$3:$M$473-H5655))/2)^2+SIN((RADIANS($N$3:$N$473-I5655))/2)^2*COS(RADIANS($M$3:$M$473))*COS(RADIANS(H5655))),$L$3:$L$473)</f>
        <v>n381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t="str" cm="1">
        <f t="array" ref="J5656">LOOKUP(1,1/FREQUENCY(0,SIN((RADIANS($M$3:$M$473-H5656))/2)^2+SIN((RADIANS($N$3:$N$473-I5656))/2)^2*COS(RADIANS($M$3:$M$473))*COS(RADIANS(H5656))),$L$3:$L$473)</f>
        <v>n381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t="str" cm="1">
        <f t="array" ref="J5657">LOOKUP(1,1/FREQUENCY(0,SIN((RADIANS($M$3:$M$473-H5657))/2)^2+SIN((RADIANS($N$3:$N$473-I5657))/2)^2*COS(RADIANS($M$3:$M$473))*COS(RADIANS(H5657))),$L$3:$L$473)</f>
        <v>n413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t="str" cm="1">
        <f t="array" ref="J5658">LOOKUP(1,1/FREQUENCY(0,SIN((RADIANS($M$3:$M$473-H5658))/2)^2+SIN((RADIANS($N$3:$N$473-I5658))/2)^2*COS(RADIANS($M$3:$M$473))*COS(RADIANS(H5658))),$L$3:$L$473)</f>
        <v>n413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t="str" cm="1">
        <f t="array" ref="J5659">LOOKUP(1,1/FREQUENCY(0,SIN((RADIANS($M$3:$M$473-H5659))/2)^2+SIN((RADIANS($N$3:$N$473-I5659))/2)^2*COS(RADIANS($M$3:$M$473))*COS(RADIANS(H5659))),$L$3:$L$473)</f>
        <v>n58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t="str" cm="1">
        <f t="array" ref="J5660">LOOKUP(1,1/FREQUENCY(0,SIN((RADIANS($M$3:$M$473-H5660))/2)^2+SIN((RADIANS($N$3:$N$473-I5660))/2)^2*COS(RADIANS($M$3:$M$473))*COS(RADIANS(H5660))),$L$3:$L$473)</f>
        <v>n58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t="str" cm="1">
        <f t="array" ref="J5661">LOOKUP(1,1/FREQUENCY(0,SIN((RADIANS($M$3:$M$473-H5661))/2)^2+SIN((RADIANS($N$3:$N$473-I5661))/2)^2*COS(RADIANS($M$3:$M$473))*COS(RADIANS(H5661))),$L$3:$L$473)</f>
        <v>n260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t="str" cm="1">
        <f t="array" ref="J5662">LOOKUP(1,1/FREQUENCY(0,SIN((RADIANS($M$3:$M$473-H5662))/2)^2+SIN((RADIANS($N$3:$N$473-I5662))/2)^2*COS(RADIANS($M$3:$M$473))*COS(RADIANS(H5662))),$L$3:$L$473)</f>
        <v>n260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t="str" cm="1">
        <f t="array" ref="J5663">LOOKUP(1,1/FREQUENCY(0,SIN((RADIANS($M$3:$M$473-H5663))/2)^2+SIN((RADIANS($N$3:$N$473-I5663))/2)^2*COS(RADIANS($M$3:$M$473))*COS(RADIANS(H5663))),$L$3:$L$473)</f>
        <v>n260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t="str" cm="1">
        <f t="array" ref="J5664">LOOKUP(1,1/FREQUENCY(0,SIN((RADIANS($M$3:$M$473-H5664))/2)^2+SIN((RADIANS($N$3:$N$473-I5664))/2)^2*COS(RADIANS($M$3:$M$473))*COS(RADIANS(H5664))),$L$3:$L$473)</f>
        <v>n260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t="str" cm="1">
        <f t="array" ref="J5665">LOOKUP(1,1/FREQUENCY(0,SIN((RADIANS($M$3:$M$473-H5665))/2)^2+SIN((RADIANS($N$3:$N$473-I5665))/2)^2*COS(RADIANS($M$3:$M$473))*COS(RADIANS(H5665))),$L$3:$L$473)</f>
        <v>n260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t="str" cm="1">
        <f t="array" ref="J5666">LOOKUP(1,1/FREQUENCY(0,SIN((RADIANS($M$3:$M$473-H5666))/2)^2+SIN((RADIANS($N$3:$N$473-I5666))/2)^2*COS(RADIANS($M$3:$M$473))*COS(RADIANS(H5666))),$L$3:$L$473)</f>
        <v>n260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t="str" cm="1">
        <f t="array" ref="J5667">LOOKUP(1,1/FREQUENCY(0,SIN((RADIANS($M$3:$M$473-H5667))/2)^2+SIN((RADIANS($N$3:$N$473-I5667))/2)^2*COS(RADIANS($M$3:$M$473))*COS(RADIANS(H5667))),$L$3:$L$473)</f>
        <v>n260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t="str" cm="1">
        <f t="array" ref="J5668">LOOKUP(1,1/FREQUENCY(0,SIN((RADIANS($M$3:$M$473-H5668))/2)^2+SIN((RADIANS($N$3:$N$473-I5668))/2)^2*COS(RADIANS($M$3:$M$473))*COS(RADIANS(H5668))),$L$3:$L$473)</f>
        <v>n260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t="str" cm="1">
        <f t="array" ref="J5669">LOOKUP(1,1/FREQUENCY(0,SIN((RADIANS($M$3:$M$473-H5669))/2)^2+SIN((RADIANS($N$3:$N$473-I5669))/2)^2*COS(RADIANS($M$3:$M$473))*COS(RADIANS(H5669))),$L$3:$L$473)</f>
        <v>n58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t="str" cm="1">
        <f t="array" ref="J5670">LOOKUP(1,1/FREQUENCY(0,SIN((RADIANS($M$3:$M$473-H5670))/2)^2+SIN((RADIANS($N$3:$N$473-I5670))/2)^2*COS(RADIANS($M$3:$M$473))*COS(RADIANS(H5670))),$L$3:$L$473)</f>
        <v>n57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t="str" cm="1">
        <f t="array" ref="J5671">LOOKUP(1,1/FREQUENCY(0,SIN((RADIANS($M$3:$M$473-H5671))/2)^2+SIN((RADIANS($N$3:$N$473-I5671))/2)^2*COS(RADIANS($M$3:$M$473))*COS(RADIANS(H5671))),$L$3:$L$473)</f>
        <v>n58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t="str" cm="1">
        <f t="array" ref="J5672">LOOKUP(1,1/FREQUENCY(0,SIN((RADIANS($M$3:$M$473-H5672))/2)^2+SIN((RADIANS($N$3:$N$473-I5672))/2)^2*COS(RADIANS($M$3:$M$473))*COS(RADIANS(H5672))),$L$3:$L$473)</f>
        <v>n58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t="str" cm="1">
        <f t="array" ref="J5673">LOOKUP(1,1/FREQUENCY(0,SIN((RADIANS($M$3:$M$473-H5673))/2)^2+SIN((RADIANS($N$3:$N$473-I5673))/2)^2*COS(RADIANS($M$3:$M$473))*COS(RADIANS(H5673))),$L$3:$L$473)</f>
        <v>n260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t="str" cm="1">
        <f t="array" ref="J5674">LOOKUP(1,1/FREQUENCY(0,SIN((RADIANS($M$3:$M$473-H5674))/2)^2+SIN((RADIANS($N$3:$N$473-I5674))/2)^2*COS(RADIANS($M$3:$M$473))*COS(RADIANS(H5674))),$L$3:$L$473)</f>
        <v>n260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t="str" cm="1">
        <f t="array" ref="J5675">LOOKUP(1,1/FREQUENCY(0,SIN((RADIANS($M$3:$M$473-H5675))/2)^2+SIN((RADIANS($N$3:$N$473-I5675))/2)^2*COS(RADIANS($M$3:$M$473))*COS(RADIANS(H5675))),$L$3:$L$473)</f>
        <v>n260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t="str" cm="1">
        <f t="array" ref="J5676">LOOKUP(1,1/FREQUENCY(0,SIN((RADIANS($M$3:$M$473-H5676))/2)^2+SIN((RADIANS($N$3:$N$473-I5676))/2)^2*COS(RADIANS($M$3:$M$473))*COS(RADIANS(H5676))),$L$3:$L$473)</f>
        <v>n58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t="str" cm="1">
        <f t="array" ref="J5677">LOOKUP(1,1/FREQUENCY(0,SIN((RADIANS($M$3:$M$473-H5677))/2)^2+SIN((RADIANS($N$3:$N$473-I5677))/2)^2*COS(RADIANS($M$3:$M$473))*COS(RADIANS(H5677))),$L$3:$L$473)</f>
        <v>n260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t="str" cm="1">
        <f t="array" ref="J5678">LOOKUP(1,1/FREQUENCY(0,SIN((RADIANS($M$3:$M$473-H5678))/2)^2+SIN((RADIANS($N$3:$N$473-I5678))/2)^2*COS(RADIANS($M$3:$M$473))*COS(RADIANS(H5678))),$L$3:$L$473)</f>
        <v>n260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t="str" cm="1">
        <f t="array" ref="J5679">LOOKUP(1,1/FREQUENCY(0,SIN((RADIANS($M$3:$M$473-H5679))/2)^2+SIN((RADIANS($N$3:$N$473-I5679))/2)^2*COS(RADIANS($M$3:$M$473))*COS(RADIANS(H5679))),$L$3:$L$473)</f>
        <v>n260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t="str" cm="1">
        <f t="array" ref="J5680">LOOKUP(1,1/FREQUENCY(0,SIN((RADIANS($M$3:$M$473-H5680))/2)^2+SIN((RADIANS($N$3:$N$473-I5680))/2)^2*COS(RADIANS($M$3:$M$473))*COS(RADIANS(H5680))),$L$3:$L$473)</f>
        <v>n260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t="str" cm="1">
        <f t="array" ref="J5681">LOOKUP(1,1/FREQUENCY(0,SIN((RADIANS($M$3:$M$473-H5681))/2)^2+SIN((RADIANS($N$3:$N$473-I5681))/2)^2*COS(RADIANS($M$3:$M$473))*COS(RADIANS(H5681))),$L$3:$L$473)</f>
        <v>n260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t="str" cm="1">
        <f t="array" ref="J5682">LOOKUP(1,1/FREQUENCY(0,SIN((RADIANS($M$3:$M$473-H5682))/2)^2+SIN((RADIANS($N$3:$N$473-I5682))/2)^2*COS(RADIANS($M$3:$M$473))*COS(RADIANS(H5682))),$L$3:$L$473)</f>
        <v>n58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t="str" cm="1">
        <f t="array" ref="J5683">LOOKUP(1,1/FREQUENCY(0,SIN((RADIANS($M$3:$M$473-H5683))/2)^2+SIN((RADIANS($N$3:$N$473-I5683))/2)^2*COS(RADIANS($M$3:$M$473))*COS(RADIANS(H5683))),$L$3:$L$473)</f>
        <v>n58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t="str" cm="1">
        <f t="array" ref="J5684">LOOKUP(1,1/FREQUENCY(0,SIN((RADIANS($M$3:$M$473-H5684))/2)^2+SIN((RADIANS($N$3:$N$473-I5684))/2)^2*COS(RADIANS($M$3:$M$473))*COS(RADIANS(H5684))),$L$3:$L$473)</f>
        <v>n58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t="str" cm="1">
        <f t="array" ref="J5685">LOOKUP(1,1/FREQUENCY(0,SIN((RADIANS($M$3:$M$473-H5685))/2)^2+SIN((RADIANS($N$3:$N$473-I5685))/2)^2*COS(RADIANS($M$3:$M$473))*COS(RADIANS(H5685))),$L$3:$L$473)</f>
        <v>n58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t="str" cm="1">
        <f t="array" ref="J5686">LOOKUP(1,1/FREQUENCY(0,SIN((RADIANS($M$3:$M$473-H5686))/2)^2+SIN((RADIANS($N$3:$N$473-I5686))/2)^2*COS(RADIANS($M$3:$M$473))*COS(RADIANS(H5686))),$L$3:$L$473)</f>
        <v>n261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t="str" cm="1">
        <f t="array" ref="J5687">LOOKUP(1,1/FREQUENCY(0,SIN((RADIANS($M$3:$M$473-H5687))/2)^2+SIN((RADIANS($N$3:$N$473-I5687))/2)^2*COS(RADIANS($M$3:$M$473))*COS(RADIANS(H5687))),$L$3:$L$473)</f>
        <v>n58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t="str" cm="1">
        <f t="array" ref="J5688">LOOKUP(1,1/FREQUENCY(0,SIN((RADIANS($M$3:$M$473-H5688))/2)^2+SIN((RADIANS($N$3:$N$473-I5688))/2)^2*COS(RADIANS($M$3:$M$473))*COS(RADIANS(H5688))),$L$3:$L$473)</f>
        <v>n58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t="str" cm="1">
        <f t="array" ref="J5689">LOOKUP(1,1/FREQUENCY(0,SIN((RADIANS($M$3:$M$473-H5689))/2)^2+SIN((RADIANS($N$3:$N$473-I5689))/2)^2*COS(RADIANS($M$3:$M$473))*COS(RADIANS(H5689))),$L$3:$L$473)</f>
        <v>n58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t="str" cm="1">
        <f t="array" ref="J5690">LOOKUP(1,1/FREQUENCY(0,SIN((RADIANS($M$3:$M$473-H5690))/2)^2+SIN((RADIANS($N$3:$N$473-I5690))/2)^2*COS(RADIANS($M$3:$M$473))*COS(RADIANS(H5690))),$L$3:$L$473)</f>
        <v>n58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t="str" cm="1">
        <f t="array" ref="J5691">LOOKUP(1,1/FREQUENCY(0,SIN((RADIANS($M$3:$M$473-H5691))/2)^2+SIN((RADIANS($N$3:$N$473-I5691))/2)^2*COS(RADIANS($M$3:$M$473))*COS(RADIANS(H5691))),$L$3:$L$473)</f>
        <v>n58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t="str" cm="1">
        <f t="array" ref="J5692">LOOKUP(1,1/FREQUENCY(0,SIN((RADIANS($M$3:$M$473-H5692))/2)^2+SIN((RADIANS($N$3:$N$473-I5692))/2)^2*COS(RADIANS($M$3:$M$473))*COS(RADIANS(H5692))),$L$3:$L$473)</f>
        <v>n58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t="str" cm="1">
        <f t="array" ref="J5693">LOOKUP(1,1/FREQUENCY(0,SIN((RADIANS($M$3:$M$473-H5693))/2)^2+SIN((RADIANS($N$3:$N$473-I5693))/2)^2*COS(RADIANS($M$3:$M$473))*COS(RADIANS(H5693))),$L$3:$L$473)</f>
        <v>n58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t="str" cm="1">
        <f t="array" ref="J5694">LOOKUP(1,1/FREQUENCY(0,SIN((RADIANS($M$3:$M$473-H5694))/2)^2+SIN((RADIANS($N$3:$N$473-I5694))/2)^2*COS(RADIANS($M$3:$M$473))*COS(RADIANS(H5694))),$L$3:$L$473)</f>
        <v>n261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t="str" cm="1">
        <f t="array" ref="J5695">LOOKUP(1,1/FREQUENCY(0,SIN((RADIANS($M$3:$M$473-H5695))/2)^2+SIN((RADIANS($N$3:$N$473-I5695))/2)^2*COS(RADIANS($M$3:$M$473))*COS(RADIANS(H5695))),$L$3:$L$473)</f>
        <v>n261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t="str" cm="1">
        <f t="array" ref="J5696">LOOKUP(1,1/FREQUENCY(0,SIN((RADIANS($M$3:$M$473-H5696))/2)^2+SIN((RADIANS($N$3:$N$473-I5696))/2)^2*COS(RADIANS($M$3:$M$473))*COS(RADIANS(H5696))),$L$3:$L$473)</f>
        <v>n261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t="str" cm="1">
        <f t="array" ref="J5697">LOOKUP(1,1/FREQUENCY(0,SIN((RADIANS($M$3:$M$473-H5697))/2)^2+SIN((RADIANS($N$3:$N$473-I5697))/2)^2*COS(RADIANS($M$3:$M$473))*COS(RADIANS(H5697))),$L$3:$L$473)</f>
        <v>n58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t="str" cm="1">
        <f t="array" ref="J5698">LOOKUP(1,1/FREQUENCY(0,SIN((RADIANS($M$3:$M$473-H5698))/2)^2+SIN((RADIANS($N$3:$N$473-I5698))/2)^2*COS(RADIANS($M$3:$M$473))*COS(RADIANS(H5698))),$L$3:$L$473)</f>
        <v>n58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t="str" cm="1">
        <f t="array" ref="J5699">LOOKUP(1,1/FREQUENCY(0,SIN((RADIANS($M$3:$M$473-H5699))/2)^2+SIN((RADIANS($N$3:$N$473-I5699))/2)^2*COS(RADIANS($M$3:$M$473))*COS(RADIANS(H5699))),$L$3:$L$473)</f>
        <v>n58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t="str" cm="1">
        <f t="array" ref="J5700">LOOKUP(1,1/FREQUENCY(0,SIN((RADIANS($M$3:$M$473-H5700))/2)^2+SIN((RADIANS($N$3:$N$473-I5700))/2)^2*COS(RADIANS($M$3:$M$473))*COS(RADIANS(H5700))),$L$3:$L$473)</f>
        <v>n58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t="str" cm="1">
        <f t="array" ref="J5701">LOOKUP(1,1/FREQUENCY(0,SIN((RADIANS($M$3:$M$473-H5701))/2)^2+SIN((RADIANS($N$3:$N$473-I5701))/2)^2*COS(RADIANS($M$3:$M$473))*COS(RADIANS(H5701))),$L$3:$L$473)</f>
        <v>n58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t="str" cm="1">
        <f t="array" ref="J5702">LOOKUP(1,1/FREQUENCY(0,SIN((RADIANS($M$3:$M$473-H5702))/2)^2+SIN((RADIANS($N$3:$N$473-I5702))/2)^2*COS(RADIANS($M$3:$M$473))*COS(RADIANS(H5702))),$L$3:$L$473)</f>
        <v>n58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t="str" cm="1">
        <f t="array" ref="J5703">LOOKUP(1,1/FREQUENCY(0,SIN((RADIANS($M$3:$M$473-H5703))/2)^2+SIN((RADIANS($N$3:$N$473-I5703))/2)^2*COS(RADIANS($M$3:$M$473))*COS(RADIANS(H5703))),$L$3:$L$473)</f>
        <v>n261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t="str" cm="1">
        <f t="array" ref="J5704">LOOKUP(1,1/FREQUENCY(0,SIN((RADIANS($M$3:$M$473-H5704))/2)^2+SIN((RADIANS($N$3:$N$473-I5704))/2)^2*COS(RADIANS($M$3:$M$473))*COS(RADIANS(H5704))),$L$3:$L$473)</f>
        <v>n58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t="str" cm="1">
        <f t="array" ref="J5705">LOOKUP(1,1/FREQUENCY(0,SIN((RADIANS($M$3:$M$473-H5705))/2)^2+SIN((RADIANS($N$3:$N$473-I5705))/2)^2*COS(RADIANS($M$3:$M$473))*COS(RADIANS(H5705))),$L$3:$L$473)</f>
        <v>n58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t="str" cm="1">
        <f t="array" ref="J5706">LOOKUP(1,1/FREQUENCY(0,SIN((RADIANS($M$3:$M$473-H5706))/2)^2+SIN((RADIANS($N$3:$N$473-I5706))/2)^2*COS(RADIANS($M$3:$M$473))*COS(RADIANS(H5706))),$L$3:$L$473)</f>
        <v>n58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t="str" cm="1">
        <f t="array" ref="J5707">LOOKUP(1,1/FREQUENCY(0,SIN((RADIANS($M$3:$M$473-H5707))/2)^2+SIN((RADIANS($N$3:$N$473-I5707))/2)^2*COS(RADIANS($M$3:$M$473))*COS(RADIANS(H5707))),$L$3:$L$473)</f>
        <v>n58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t="str" cm="1">
        <f t="array" ref="J5708">LOOKUP(1,1/FREQUENCY(0,SIN((RADIANS($M$3:$M$473-H5708))/2)^2+SIN((RADIANS($N$3:$N$473-I5708))/2)^2*COS(RADIANS($M$3:$M$473))*COS(RADIANS(H5708))),$L$3:$L$473)</f>
        <v>n58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t="str" cm="1">
        <f t="array" ref="J5709">LOOKUP(1,1/FREQUENCY(0,SIN((RADIANS($M$3:$M$473-H5709))/2)^2+SIN((RADIANS($N$3:$N$473-I5709))/2)^2*COS(RADIANS($M$3:$M$473))*COS(RADIANS(H5709))),$L$3:$L$473)</f>
        <v>n58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t="str" cm="1">
        <f t="array" ref="J5710">LOOKUP(1,1/FREQUENCY(0,SIN((RADIANS($M$3:$M$473-H5710))/2)^2+SIN((RADIANS($N$3:$N$473-I5710))/2)^2*COS(RADIANS($M$3:$M$473))*COS(RADIANS(H5710))),$L$3:$L$473)</f>
        <v>n58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t="str" cm="1">
        <f t="array" ref="J5711">LOOKUP(1,1/FREQUENCY(0,SIN((RADIANS($M$3:$M$473-H5711))/2)^2+SIN((RADIANS($N$3:$N$473-I5711))/2)^2*COS(RADIANS($M$3:$M$473))*COS(RADIANS(H5711))),$L$3:$L$473)</f>
        <v>n58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t="str" cm="1">
        <f t="array" ref="J5712">LOOKUP(1,1/FREQUENCY(0,SIN((RADIANS($M$3:$M$473-H5712))/2)^2+SIN((RADIANS($N$3:$N$473-I5712))/2)^2*COS(RADIANS($M$3:$M$473))*COS(RADIANS(H5712))),$L$3:$L$473)</f>
        <v>n58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t="str" cm="1">
        <f t="array" ref="J5713">LOOKUP(1,1/FREQUENCY(0,SIN((RADIANS($M$3:$M$473-H5713))/2)^2+SIN((RADIANS($N$3:$N$473-I5713))/2)^2*COS(RADIANS($M$3:$M$473))*COS(RADIANS(H5713))),$L$3:$L$473)</f>
        <v>n436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t="str" cm="1">
        <f t="array" ref="J5714">LOOKUP(1,1/FREQUENCY(0,SIN((RADIANS($M$3:$M$473-H5714))/2)^2+SIN((RADIANS($N$3:$N$473-I5714))/2)^2*COS(RADIANS($M$3:$M$473))*COS(RADIANS(H5714))),$L$3:$L$473)</f>
        <v>n63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t="str" cm="1">
        <f t="array" ref="J5715">LOOKUP(1,1/FREQUENCY(0,SIN((RADIANS($M$3:$M$473-H5715))/2)^2+SIN((RADIANS($N$3:$N$473-I5715))/2)^2*COS(RADIANS($M$3:$M$473))*COS(RADIANS(H5715))),$L$3:$L$473)</f>
        <v>n436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t="str" cm="1">
        <f t="array" ref="J5716">LOOKUP(1,1/FREQUENCY(0,SIN((RADIANS($M$3:$M$473-H5716))/2)^2+SIN((RADIANS($N$3:$N$473-I5716))/2)^2*COS(RADIANS($M$3:$M$473))*COS(RADIANS(H5716))),$L$3:$L$473)</f>
        <v>n260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t="str" cm="1">
        <f t="array" ref="J5717">LOOKUP(1,1/FREQUENCY(0,SIN((RADIANS($M$3:$M$473-H5717))/2)^2+SIN((RADIANS($N$3:$N$473-I5717))/2)^2*COS(RADIANS($M$3:$M$473))*COS(RADIANS(H5717))),$L$3:$L$473)</f>
        <v>n260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t="str" cm="1">
        <f t="array" ref="J5718">LOOKUP(1,1/FREQUENCY(0,SIN((RADIANS($M$3:$M$473-H5718))/2)^2+SIN((RADIANS($N$3:$N$473-I5718))/2)^2*COS(RADIANS($M$3:$M$473))*COS(RADIANS(H5718))),$L$3:$L$473)</f>
        <v>n260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t="str" cm="1">
        <f t="array" ref="J5719">LOOKUP(1,1/FREQUENCY(0,SIN((RADIANS($M$3:$M$473-H5719))/2)^2+SIN((RADIANS($N$3:$N$473-I5719))/2)^2*COS(RADIANS($M$3:$M$473))*COS(RADIANS(H5719))),$L$3:$L$473)</f>
        <v>n260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t="str" cm="1">
        <f t="array" ref="J5720">LOOKUP(1,1/FREQUENCY(0,SIN((RADIANS($M$3:$M$473-H5720))/2)^2+SIN((RADIANS($N$3:$N$473-I5720))/2)^2*COS(RADIANS($M$3:$M$473))*COS(RADIANS(H5720))),$L$3:$L$473)</f>
        <v>n63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t="str" cm="1">
        <f t="array" ref="J5721">LOOKUP(1,1/FREQUENCY(0,SIN((RADIANS($M$3:$M$473-H5721))/2)^2+SIN((RADIANS($N$3:$N$473-I5721))/2)^2*COS(RADIANS($M$3:$M$473))*COS(RADIANS(H5721))),$L$3:$L$473)</f>
        <v>n438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t="str" cm="1">
        <f t="array" ref="J5722">LOOKUP(1,1/FREQUENCY(0,SIN((RADIANS($M$3:$M$473-H5722))/2)^2+SIN((RADIANS($N$3:$N$473-I5722))/2)^2*COS(RADIANS($M$3:$M$473))*COS(RADIANS(H5722))),$L$3:$L$473)</f>
        <v>n63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t="str" cm="1">
        <f t="array" ref="J5723">LOOKUP(1,1/FREQUENCY(0,SIN((RADIANS($M$3:$M$473-H5723))/2)^2+SIN((RADIANS($N$3:$N$473-I5723))/2)^2*COS(RADIANS($M$3:$M$473))*COS(RADIANS(H5723))),$L$3:$L$473)</f>
        <v>n190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t="str" cm="1">
        <f t="array" ref="J5724">LOOKUP(1,1/FREQUENCY(0,SIN((RADIANS($M$3:$M$473-H5724))/2)^2+SIN((RADIANS($N$3:$N$473-I5724))/2)^2*COS(RADIANS($M$3:$M$473))*COS(RADIANS(H5724))),$L$3:$L$473)</f>
        <v>n260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t="str" cm="1">
        <f t="array" ref="J5725">LOOKUP(1,1/FREQUENCY(0,SIN((RADIANS($M$3:$M$473-H5725))/2)^2+SIN((RADIANS($N$3:$N$473-I5725))/2)^2*COS(RADIANS($M$3:$M$473))*COS(RADIANS(H5725))),$L$3:$L$473)</f>
        <v>n260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t="str" cm="1">
        <f t="array" ref="J5726">LOOKUP(1,1/FREQUENCY(0,SIN((RADIANS($M$3:$M$473-H5726))/2)^2+SIN((RADIANS($N$3:$N$473-I5726))/2)^2*COS(RADIANS($M$3:$M$473))*COS(RADIANS(H5726))),$L$3:$L$473)</f>
        <v>n260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t="str" cm="1">
        <f t="array" ref="J5727">LOOKUP(1,1/FREQUENCY(0,SIN((RADIANS($M$3:$M$473-H5727))/2)^2+SIN((RADIANS($N$3:$N$473-I5727))/2)^2*COS(RADIANS($M$3:$M$473))*COS(RADIANS(H5727))),$L$3:$L$473)</f>
        <v>n260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t="str" cm="1">
        <f t="array" ref="J5728">LOOKUP(1,1/FREQUENCY(0,SIN((RADIANS($M$3:$M$473-H5728))/2)^2+SIN((RADIANS($N$3:$N$473-I5728))/2)^2*COS(RADIANS($M$3:$M$473))*COS(RADIANS(H5728))),$L$3:$L$473)</f>
        <v>n260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t="str" cm="1">
        <f t="array" ref="J5729">LOOKUP(1,1/FREQUENCY(0,SIN((RADIANS($M$3:$M$473-H5729))/2)^2+SIN((RADIANS($N$3:$N$473-I5729))/2)^2*COS(RADIANS($M$3:$M$473))*COS(RADIANS(H5729))),$L$3:$L$473)</f>
        <v>n322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t="str" cm="1">
        <f t="array" ref="J5730">LOOKUP(1,1/FREQUENCY(0,SIN((RADIANS($M$3:$M$473-H5730))/2)^2+SIN((RADIANS($N$3:$N$473-I5730))/2)^2*COS(RADIANS($M$3:$M$473))*COS(RADIANS(H5730))),$L$3:$L$473)</f>
        <v>n235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t="str" cm="1">
        <f t="array" ref="J5731">LOOKUP(1,1/FREQUENCY(0,SIN((RADIANS($M$3:$M$473-H5731))/2)^2+SIN((RADIANS($N$3:$N$473-I5731))/2)^2*COS(RADIANS($M$3:$M$473))*COS(RADIANS(H5731))),$L$3:$L$473)</f>
        <v>n322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t="str" cm="1">
        <f t="array" ref="J5732">LOOKUP(1,1/FREQUENCY(0,SIN((RADIANS($M$3:$M$473-H5732))/2)^2+SIN((RADIANS($N$3:$N$473-I5732))/2)^2*COS(RADIANS($M$3:$M$473))*COS(RADIANS(H5732))),$L$3:$L$473)</f>
        <v>n322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t="str" cm="1">
        <f t="array" ref="J5733">LOOKUP(1,1/FREQUENCY(0,SIN((RADIANS($M$3:$M$473-H5733))/2)^2+SIN((RADIANS($N$3:$N$473-I5733))/2)^2*COS(RADIANS($M$3:$M$473))*COS(RADIANS(H5733))),$L$3:$L$473)</f>
        <v>n322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t="str" cm="1">
        <f t="array" ref="J5734">LOOKUP(1,1/FREQUENCY(0,SIN((RADIANS($M$3:$M$473-H5734))/2)^2+SIN((RADIANS($N$3:$N$473-I5734))/2)^2*COS(RADIANS($M$3:$M$473))*COS(RADIANS(H5734))),$L$3:$L$473)</f>
        <v>n322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t="str" cm="1">
        <f t="array" ref="J5735">LOOKUP(1,1/FREQUENCY(0,SIN((RADIANS($M$3:$M$473-H5735))/2)^2+SIN((RADIANS($N$3:$N$473-I5735))/2)^2*COS(RADIANS($M$3:$M$473))*COS(RADIANS(H5735))),$L$3:$L$473)</f>
        <v>n322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t="str" cm="1">
        <f t="array" ref="J5736">LOOKUP(1,1/FREQUENCY(0,SIN((RADIANS($M$3:$M$473-H5736))/2)^2+SIN((RADIANS($N$3:$N$473-I5736))/2)^2*COS(RADIANS($M$3:$M$473))*COS(RADIANS(H5736))),$L$3:$L$473)</f>
        <v>n322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t="str" cm="1">
        <f t="array" ref="J5737">LOOKUP(1,1/FREQUENCY(0,SIN((RADIANS($M$3:$M$473-H5737))/2)^2+SIN((RADIANS($N$3:$N$473-I5737))/2)^2*COS(RADIANS($M$3:$M$473))*COS(RADIANS(H5737))),$L$3:$L$473)</f>
        <v>n322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t="str" cm="1">
        <f t="array" ref="J5738">LOOKUP(1,1/FREQUENCY(0,SIN((RADIANS($M$3:$M$473-H5738))/2)^2+SIN((RADIANS($N$3:$N$473-I5738))/2)^2*COS(RADIANS($M$3:$M$473))*COS(RADIANS(H5738))),$L$3:$L$473)</f>
        <v>n53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t="str" cm="1">
        <f t="array" ref="J5739">LOOKUP(1,1/FREQUENCY(0,SIN((RADIANS($M$3:$M$473-H5739))/2)^2+SIN((RADIANS($N$3:$N$473-I5739))/2)^2*COS(RADIANS($M$3:$M$473))*COS(RADIANS(H5739))),$L$3:$L$473)</f>
        <v>n322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t="str" cm="1">
        <f t="array" ref="J5740">LOOKUP(1,1/FREQUENCY(0,SIN((RADIANS($M$3:$M$473-H5740))/2)^2+SIN((RADIANS($N$3:$N$473-I5740))/2)^2*COS(RADIANS($M$3:$M$473))*COS(RADIANS(H5740))),$L$3:$L$473)</f>
        <v>n322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t="str" cm="1">
        <f t="array" ref="J5741">LOOKUP(1,1/FREQUENCY(0,SIN((RADIANS($M$3:$M$473-H5741))/2)^2+SIN((RADIANS($N$3:$N$473-I5741))/2)^2*COS(RADIANS($M$3:$M$473))*COS(RADIANS(H5741))),$L$3:$L$473)</f>
        <v>n53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t="str" cm="1">
        <f t="array" ref="J5742">LOOKUP(1,1/FREQUENCY(0,SIN((RADIANS($M$3:$M$473-H5742))/2)^2+SIN((RADIANS($N$3:$N$473-I5742))/2)^2*COS(RADIANS($M$3:$M$473))*COS(RADIANS(H5742))),$L$3:$L$473)</f>
        <v>n322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t="str" cm="1">
        <f t="array" ref="J5743">LOOKUP(1,1/FREQUENCY(0,SIN((RADIANS($M$3:$M$473-H5743))/2)^2+SIN((RADIANS($N$3:$N$473-I5743))/2)^2*COS(RADIANS($M$3:$M$473))*COS(RADIANS(H5743))),$L$3:$L$473)</f>
        <v>n322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t="str" cm="1">
        <f t="array" ref="J5744">LOOKUP(1,1/FREQUENCY(0,SIN((RADIANS($M$3:$M$473-H5744))/2)^2+SIN((RADIANS($N$3:$N$473-I5744))/2)^2*COS(RADIANS($M$3:$M$473))*COS(RADIANS(H5744))),$L$3:$L$473)</f>
        <v>n53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t="str" cm="1">
        <f t="array" ref="J5745">LOOKUP(1,1/FREQUENCY(0,SIN((RADIANS($M$3:$M$473-H5745))/2)^2+SIN((RADIANS($N$3:$N$473-I5745))/2)^2*COS(RADIANS($M$3:$M$473))*COS(RADIANS(H5745))),$L$3:$L$473)</f>
        <v>n53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t="str" cm="1">
        <f t="array" ref="J5746">LOOKUP(1,1/FREQUENCY(0,SIN((RADIANS($M$3:$M$473-H5746))/2)^2+SIN((RADIANS($N$3:$N$473-I5746))/2)^2*COS(RADIANS($M$3:$M$473))*COS(RADIANS(H5746))),$L$3:$L$473)</f>
        <v>n322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t="str" cm="1">
        <f t="array" ref="J5747">LOOKUP(1,1/FREQUENCY(0,SIN((RADIANS($M$3:$M$473-H5747))/2)^2+SIN((RADIANS($N$3:$N$473-I5747))/2)^2*COS(RADIANS($M$3:$M$473))*COS(RADIANS(H5747))),$L$3:$L$473)</f>
        <v>n322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t="str" cm="1">
        <f t="array" ref="J5748">LOOKUP(1,1/FREQUENCY(0,SIN((RADIANS($M$3:$M$473-H5748))/2)^2+SIN((RADIANS($N$3:$N$473-I5748))/2)^2*COS(RADIANS($M$3:$M$473))*COS(RADIANS(H5748))),$L$3:$L$473)</f>
        <v>n322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t="str" cm="1">
        <f t="array" ref="J5749">LOOKUP(1,1/FREQUENCY(0,SIN((RADIANS($M$3:$M$473-H5749))/2)^2+SIN((RADIANS($N$3:$N$473-I5749))/2)^2*COS(RADIANS($M$3:$M$473))*COS(RADIANS(H5749))),$L$3:$L$473)</f>
        <v>n322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t="str" cm="1">
        <f t="array" ref="J5750">LOOKUP(1,1/FREQUENCY(0,SIN((RADIANS($M$3:$M$473-H5750))/2)^2+SIN((RADIANS($N$3:$N$473-I5750))/2)^2*COS(RADIANS($M$3:$M$473))*COS(RADIANS(H5750))),$L$3:$L$473)</f>
        <v>n322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t="str" cm="1">
        <f t="array" ref="J5751">LOOKUP(1,1/FREQUENCY(0,SIN((RADIANS($M$3:$M$473-H5751))/2)^2+SIN((RADIANS($N$3:$N$473-I5751))/2)^2*COS(RADIANS($M$3:$M$473))*COS(RADIANS(H5751))),$L$3:$L$473)</f>
        <v>n322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t="str" cm="1">
        <f t="array" ref="J5752">LOOKUP(1,1/FREQUENCY(0,SIN((RADIANS($M$3:$M$473-H5752))/2)^2+SIN((RADIANS($N$3:$N$473-I5752))/2)^2*COS(RADIANS($M$3:$M$473))*COS(RADIANS(H5752))),$L$3:$L$473)</f>
        <v>n322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t="str" cm="1">
        <f t="array" ref="J5753">LOOKUP(1,1/FREQUENCY(0,SIN((RADIANS($M$3:$M$473-H5753))/2)^2+SIN((RADIANS($N$3:$N$473-I5753))/2)^2*COS(RADIANS($M$3:$M$473))*COS(RADIANS(H5753))),$L$3:$L$473)</f>
        <v>n322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t="str" cm="1">
        <f t="array" ref="J5754">LOOKUP(1,1/FREQUENCY(0,SIN((RADIANS($M$3:$M$473-H5754))/2)^2+SIN((RADIANS($N$3:$N$473-I5754))/2)^2*COS(RADIANS($M$3:$M$473))*COS(RADIANS(H5754))),$L$3:$L$473)</f>
        <v>n368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t="str" cm="1">
        <f t="array" ref="J5755">LOOKUP(1,1/FREQUENCY(0,SIN((RADIANS($M$3:$M$473-H5755))/2)^2+SIN((RADIANS($N$3:$N$473-I5755))/2)^2*COS(RADIANS($M$3:$M$473))*COS(RADIANS(H5755))),$L$3:$L$473)</f>
        <v>n368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t="str" cm="1">
        <f t="array" ref="J5756">LOOKUP(1,1/FREQUENCY(0,SIN((RADIANS($M$3:$M$473-H5756))/2)^2+SIN((RADIANS($N$3:$N$473-I5756))/2)^2*COS(RADIANS($M$3:$M$473))*COS(RADIANS(H5756))),$L$3:$L$473)</f>
        <v>n322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t="str" cm="1">
        <f t="array" ref="J5757">LOOKUP(1,1/FREQUENCY(0,SIN((RADIANS($M$3:$M$473-H5757))/2)^2+SIN((RADIANS($N$3:$N$473-I5757))/2)^2*COS(RADIANS($M$3:$M$473))*COS(RADIANS(H5757))),$L$3:$L$473)</f>
        <v>n322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t="str" cm="1">
        <f t="array" ref="J5758">LOOKUP(1,1/FREQUENCY(0,SIN((RADIANS($M$3:$M$473-H5758))/2)^2+SIN((RADIANS($N$3:$N$473-I5758))/2)^2*COS(RADIANS($M$3:$M$473))*COS(RADIANS(H5758))),$L$3:$L$473)</f>
        <v>n322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t="str" cm="1">
        <f t="array" ref="J5759">LOOKUP(1,1/FREQUENCY(0,SIN((RADIANS($M$3:$M$473-H5759))/2)^2+SIN((RADIANS($N$3:$N$473-I5759))/2)^2*COS(RADIANS($M$3:$M$473))*COS(RADIANS(H5759))),$L$3:$L$473)</f>
        <v>n436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t="str" cm="1">
        <f t="array" ref="J5760">LOOKUP(1,1/FREQUENCY(0,SIN((RADIANS($M$3:$M$473-H5760))/2)^2+SIN((RADIANS($N$3:$N$473-I5760))/2)^2*COS(RADIANS($M$3:$M$473))*COS(RADIANS(H5760))),$L$3:$L$473)</f>
        <v>n437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t="str" cm="1">
        <f t="array" ref="J5761">LOOKUP(1,1/FREQUENCY(0,SIN((RADIANS($M$3:$M$473-H5761))/2)^2+SIN((RADIANS($N$3:$N$473-I5761))/2)^2*COS(RADIANS($M$3:$M$473))*COS(RADIANS(H5761))),$L$3:$L$473)</f>
        <v>n322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t="str" cm="1">
        <f t="array" ref="J5762">LOOKUP(1,1/FREQUENCY(0,SIN((RADIANS($M$3:$M$473-H5762))/2)^2+SIN((RADIANS($N$3:$N$473-I5762))/2)^2*COS(RADIANS($M$3:$M$473))*COS(RADIANS(H5762))),$L$3:$L$473)</f>
        <v>n322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t="str" cm="1">
        <f t="array" ref="J5763">LOOKUP(1,1/FREQUENCY(0,SIN((RADIANS($M$3:$M$473-H5763))/2)^2+SIN((RADIANS($N$3:$N$473-I5763))/2)^2*COS(RADIANS($M$3:$M$473))*COS(RADIANS(H5763))),$L$3:$L$473)</f>
        <v>n322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t="str" cm="1">
        <f t="array" ref="J5764">LOOKUP(1,1/FREQUENCY(0,SIN((RADIANS($M$3:$M$473-H5764))/2)^2+SIN((RADIANS($N$3:$N$473-I5764))/2)^2*COS(RADIANS($M$3:$M$473))*COS(RADIANS(H5764))),$L$3:$L$473)</f>
        <v>n322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t="str" cm="1">
        <f t="array" ref="J5765">LOOKUP(1,1/FREQUENCY(0,SIN((RADIANS($M$3:$M$473-H5765))/2)^2+SIN((RADIANS($N$3:$N$473-I5765))/2)^2*COS(RADIANS($M$3:$M$473))*COS(RADIANS(H5765))),$L$3:$L$473)</f>
        <v>n322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t="str" cm="1">
        <f t="array" ref="J5766">LOOKUP(1,1/FREQUENCY(0,SIN((RADIANS($M$3:$M$473-H5766))/2)^2+SIN((RADIANS($N$3:$N$473-I5766))/2)^2*COS(RADIANS($M$3:$M$473))*COS(RADIANS(H5766))),$L$3:$L$473)</f>
        <v>n322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t="str" cm="1">
        <f t="array" ref="J5767">LOOKUP(1,1/FREQUENCY(0,SIN((RADIANS($M$3:$M$473-H5767))/2)^2+SIN((RADIANS($N$3:$N$473-I5767))/2)^2*COS(RADIANS($M$3:$M$473))*COS(RADIANS(H5767))),$L$3:$L$473)</f>
        <v>n322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t="str" cm="1">
        <f t="array" ref="J5768">LOOKUP(1,1/FREQUENCY(0,SIN((RADIANS($M$3:$M$473-H5768))/2)^2+SIN((RADIANS($N$3:$N$473-I5768))/2)^2*COS(RADIANS($M$3:$M$473))*COS(RADIANS(H5768))),$L$3:$L$473)</f>
        <v>n53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t="str" cm="1">
        <f t="array" ref="J5769">LOOKUP(1,1/FREQUENCY(0,SIN((RADIANS($M$3:$M$473-H5769))/2)^2+SIN((RADIANS($N$3:$N$473-I5769))/2)^2*COS(RADIANS($M$3:$M$473))*COS(RADIANS(H5769))),$L$3:$L$473)</f>
        <v>n53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t="str" cm="1">
        <f t="array" ref="J5770">LOOKUP(1,1/FREQUENCY(0,SIN((RADIANS($M$3:$M$473-H5770))/2)^2+SIN((RADIANS($N$3:$N$473-I5770))/2)^2*COS(RADIANS($M$3:$M$473))*COS(RADIANS(H5770))),$L$3:$L$473)</f>
        <v>n53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t="str" cm="1">
        <f t="array" ref="J5771">LOOKUP(1,1/FREQUENCY(0,SIN((RADIANS($M$3:$M$473-H5771))/2)^2+SIN((RADIANS($N$3:$N$473-I5771))/2)^2*COS(RADIANS($M$3:$M$473))*COS(RADIANS(H5771))),$L$3:$L$473)</f>
        <v>n322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t="str" cm="1">
        <f t="array" ref="J5772">LOOKUP(1,1/FREQUENCY(0,SIN((RADIANS($M$3:$M$473-H5772))/2)^2+SIN((RADIANS($N$3:$N$473-I5772))/2)^2*COS(RADIANS($M$3:$M$473))*COS(RADIANS(H5772))),$L$3:$L$473)</f>
        <v>n322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t="str" cm="1">
        <f t="array" ref="J5773">LOOKUP(1,1/FREQUENCY(0,SIN((RADIANS($M$3:$M$473-H5773))/2)^2+SIN((RADIANS($N$3:$N$473-I5773))/2)^2*COS(RADIANS($M$3:$M$473))*COS(RADIANS(H5773))),$L$3:$L$473)</f>
        <v>n322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t="str" cm="1">
        <f t="array" ref="J5774">LOOKUP(1,1/FREQUENCY(0,SIN((RADIANS($M$3:$M$473-H5774))/2)^2+SIN((RADIANS($N$3:$N$473-I5774))/2)^2*COS(RADIANS($M$3:$M$473))*COS(RADIANS(H5774))),$L$3:$L$473)</f>
        <v>n235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t="str" cm="1">
        <f t="array" ref="J5775">LOOKUP(1,1/FREQUENCY(0,SIN((RADIANS($M$3:$M$473-H5775))/2)^2+SIN((RADIANS($N$3:$N$473-I5775))/2)^2*COS(RADIANS($M$3:$M$473))*COS(RADIANS(H5775))),$L$3:$L$473)</f>
        <v>n235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t="str" cm="1">
        <f t="array" ref="J5776">LOOKUP(1,1/FREQUENCY(0,SIN((RADIANS($M$3:$M$473-H5776))/2)^2+SIN((RADIANS($N$3:$N$473-I5776))/2)^2*COS(RADIANS($M$3:$M$473))*COS(RADIANS(H5776))),$L$3:$L$473)</f>
        <v>n322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t="str" cm="1">
        <f t="array" ref="J5777">LOOKUP(1,1/FREQUENCY(0,SIN((RADIANS($M$3:$M$473-H5777))/2)^2+SIN((RADIANS($N$3:$N$473-I5777))/2)^2*COS(RADIANS($M$3:$M$473))*COS(RADIANS(H5777))),$L$3:$L$473)</f>
        <v>n322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t="str" cm="1">
        <f t="array" ref="J5778">LOOKUP(1,1/FREQUENCY(0,SIN((RADIANS($M$3:$M$473-H5778))/2)^2+SIN((RADIANS($N$3:$N$473-I5778))/2)^2*COS(RADIANS($M$3:$M$473))*COS(RADIANS(H5778))),$L$3:$L$473)</f>
        <v>n436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t="str" cm="1">
        <f t="array" ref="J5779">LOOKUP(1,1/FREQUENCY(0,SIN((RADIANS($M$3:$M$473-H5779))/2)^2+SIN((RADIANS($N$3:$N$473-I5779))/2)^2*COS(RADIANS($M$3:$M$473))*COS(RADIANS(H5779))),$L$3:$L$473)</f>
        <v>n235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t="str" cm="1">
        <f t="array" ref="J5780">LOOKUP(1,1/FREQUENCY(0,SIN((RADIANS($M$3:$M$473-H5780))/2)^2+SIN((RADIANS($N$3:$N$473-I5780))/2)^2*COS(RADIANS($M$3:$M$473))*COS(RADIANS(H5780))),$L$3:$L$473)</f>
        <v>n53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t="str" cm="1">
        <f t="array" ref="J5781">LOOKUP(1,1/FREQUENCY(0,SIN((RADIANS($M$3:$M$473-H5781))/2)^2+SIN((RADIANS($N$3:$N$473-I5781))/2)^2*COS(RADIANS($M$3:$M$473))*COS(RADIANS(H5781))),$L$3:$L$473)</f>
        <v>n53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t="str" cm="1">
        <f t="array" ref="J5782">LOOKUP(1,1/FREQUENCY(0,SIN((RADIANS($M$3:$M$473-H5782))/2)^2+SIN((RADIANS($N$3:$N$473-I5782))/2)^2*COS(RADIANS($M$3:$M$473))*COS(RADIANS(H5782))),$L$3:$L$473)</f>
        <v>n53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t="str" cm="1">
        <f t="array" ref="J5783">LOOKUP(1,1/FREQUENCY(0,SIN((RADIANS($M$3:$M$473-H5783))/2)^2+SIN((RADIANS($N$3:$N$473-I5783))/2)^2*COS(RADIANS($M$3:$M$473))*COS(RADIANS(H5783))),$L$3:$L$473)</f>
        <v>n53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t="str" cm="1">
        <f t="array" ref="J5784">LOOKUP(1,1/FREQUENCY(0,SIN((RADIANS($M$3:$M$473-H5784))/2)^2+SIN((RADIANS($N$3:$N$473-I5784))/2)^2*COS(RADIANS($M$3:$M$473))*COS(RADIANS(H5784))),$L$3:$L$473)</f>
        <v>n53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t="str" cm="1">
        <f t="array" ref="J5785">LOOKUP(1,1/FREQUENCY(0,SIN((RADIANS($M$3:$M$473-H5785))/2)^2+SIN((RADIANS($N$3:$N$473-I5785))/2)^2*COS(RADIANS($M$3:$M$473))*COS(RADIANS(H5785))),$L$3:$L$473)</f>
        <v>n53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t="str" cm="1">
        <f t="array" ref="J5786">LOOKUP(1,1/FREQUENCY(0,SIN((RADIANS($M$3:$M$473-H5786))/2)^2+SIN((RADIANS($N$3:$N$473-I5786))/2)^2*COS(RADIANS($M$3:$M$473))*COS(RADIANS(H5786))),$L$3:$L$473)</f>
        <v>n53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t="str" cm="1">
        <f t="array" ref="J5787">LOOKUP(1,1/FREQUENCY(0,SIN((RADIANS($M$3:$M$473-H5787))/2)^2+SIN((RADIANS($N$3:$N$473-I5787))/2)^2*COS(RADIANS($M$3:$M$473))*COS(RADIANS(H5787))),$L$3:$L$473)</f>
        <v>n53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t="str" cm="1">
        <f t="array" ref="J5788">LOOKUP(1,1/FREQUENCY(0,SIN((RADIANS($M$3:$M$473-H5788))/2)^2+SIN((RADIANS($N$3:$N$473-I5788))/2)^2*COS(RADIANS($M$3:$M$473))*COS(RADIANS(H5788))),$L$3:$L$473)</f>
        <v>n53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t="str" cm="1">
        <f t="array" ref="J5789">LOOKUP(1,1/FREQUENCY(0,SIN((RADIANS($M$3:$M$473-H5789))/2)^2+SIN((RADIANS($N$3:$N$473-I5789))/2)^2*COS(RADIANS($M$3:$M$473))*COS(RADIANS(H5789))),$L$3:$L$473)</f>
        <v>n53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t="str" cm="1">
        <f t="array" ref="J5790">LOOKUP(1,1/FREQUENCY(0,SIN((RADIANS($M$3:$M$473-H5790))/2)^2+SIN((RADIANS($N$3:$N$473-I5790))/2)^2*COS(RADIANS($M$3:$M$473))*COS(RADIANS(H5790))),$L$3:$L$473)</f>
        <v>n53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t="str" cm="1">
        <f t="array" ref="J5791">LOOKUP(1,1/FREQUENCY(0,SIN((RADIANS($M$3:$M$473-H5791))/2)^2+SIN((RADIANS($N$3:$N$473-I5791))/2)^2*COS(RADIANS($M$3:$M$473))*COS(RADIANS(H5791))),$L$3:$L$473)</f>
        <v>n53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t="str" cm="1">
        <f t="array" ref="J5792">LOOKUP(1,1/FREQUENCY(0,SIN((RADIANS($M$3:$M$473-H5792))/2)^2+SIN((RADIANS($N$3:$N$473-I5792))/2)^2*COS(RADIANS($M$3:$M$473))*COS(RADIANS(H5792))),$L$3:$L$473)</f>
        <v>n53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t="str" cm="1">
        <f t="array" ref="J5793">LOOKUP(1,1/FREQUENCY(0,SIN((RADIANS($M$3:$M$473-H5793))/2)^2+SIN((RADIANS($N$3:$N$473-I5793))/2)^2*COS(RADIANS($M$3:$M$473))*COS(RADIANS(H5793))),$L$3:$L$473)</f>
        <v>n53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t="str" cm="1">
        <f t="array" ref="J5794">LOOKUP(1,1/FREQUENCY(0,SIN((RADIANS($M$3:$M$473-H5794))/2)^2+SIN((RADIANS($N$3:$N$473-I5794))/2)^2*COS(RADIANS($M$3:$M$473))*COS(RADIANS(H5794))),$L$3:$L$473)</f>
        <v>n53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t="str" cm="1">
        <f t="array" ref="J5795">LOOKUP(1,1/FREQUENCY(0,SIN((RADIANS($M$3:$M$473-H5795))/2)^2+SIN((RADIANS($N$3:$N$473-I5795))/2)^2*COS(RADIANS($M$3:$M$473))*COS(RADIANS(H5795))),$L$3:$L$473)</f>
        <v>n53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t="str" cm="1">
        <f t="array" ref="J5796">LOOKUP(1,1/FREQUENCY(0,SIN((RADIANS($M$3:$M$473-H5796))/2)^2+SIN((RADIANS($N$3:$N$473-I5796))/2)^2*COS(RADIANS($M$3:$M$473))*COS(RADIANS(H5796))),$L$3:$L$473)</f>
        <v>n53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t="str" cm="1">
        <f t="array" ref="J5797">LOOKUP(1,1/FREQUENCY(0,SIN((RADIANS($M$3:$M$473-H5797))/2)^2+SIN((RADIANS($N$3:$N$473-I5797))/2)^2*COS(RADIANS($M$3:$M$473))*COS(RADIANS(H5797))),$L$3:$L$473)</f>
        <v>n53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t="str" cm="1">
        <f t="array" ref="J5798">LOOKUP(1,1/FREQUENCY(0,SIN((RADIANS($M$3:$M$473-H5798))/2)^2+SIN((RADIANS($N$3:$N$473-I5798))/2)^2*COS(RADIANS($M$3:$M$473))*COS(RADIANS(H5798))),$L$3:$L$473)</f>
        <v>n53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t="str" cm="1">
        <f t="array" ref="J5799">LOOKUP(1,1/FREQUENCY(0,SIN((RADIANS($M$3:$M$473-H5799))/2)^2+SIN((RADIANS($N$3:$N$473-I5799))/2)^2*COS(RADIANS($M$3:$M$473))*COS(RADIANS(H5799))),$L$3:$L$473)</f>
        <v>n322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t="str" cm="1">
        <f t="array" ref="J5800">LOOKUP(1,1/FREQUENCY(0,SIN((RADIANS($M$3:$M$473-H5800))/2)^2+SIN((RADIANS($N$3:$N$473-I5800))/2)^2*COS(RADIANS($M$3:$M$473))*COS(RADIANS(H5800))),$L$3:$L$473)</f>
        <v>n53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t="str" cm="1">
        <f t="array" ref="J5801">LOOKUP(1,1/FREQUENCY(0,SIN((RADIANS($M$3:$M$473-H5801))/2)^2+SIN((RADIANS($N$3:$N$473-I5801))/2)^2*COS(RADIANS($M$3:$M$473))*COS(RADIANS(H5801))),$L$3:$L$473)</f>
        <v>n53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t="str" cm="1">
        <f t="array" ref="J5802">LOOKUP(1,1/FREQUENCY(0,SIN((RADIANS($M$3:$M$473-H5802))/2)^2+SIN((RADIANS($N$3:$N$473-I5802))/2)^2*COS(RADIANS($M$3:$M$473))*COS(RADIANS(H5802))),$L$3:$L$473)</f>
        <v>n53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t="str" cm="1">
        <f t="array" ref="J5803">LOOKUP(1,1/FREQUENCY(0,SIN((RADIANS($M$3:$M$473-H5803))/2)^2+SIN((RADIANS($N$3:$N$473-I5803))/2)^2*COS(RADIANS($M$3:$M$473))*COS(RADIANS(H5803))),$L$3:$L$473)</f>
        <v>n53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t="str" cm="1">
        <f t="array" ref="J5804">LOOKUP(1,1/FREQUENCY(0,SIN((RADIANS($M$3:$M$473-H5804))/2)^2+SIN((RADIANS($N$3:$N$473-I5804))/2)^2*COS(RADIANS($M$3:$M$473))*COS(RADIANS(H5804))),$L$3:$L$473)</f>
        <v>n288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t="str" cm="1">
        <f t="array" ref="J5805">LOOKUP(1,1/FREQUENCY(0,SIN((RADIANS($M$3:$M$473-H5805))/2)^2+SIN((RADIANS($N$3:$N$473-I5805))/2)^2*COS(RADIANS($M$3:$M$473))*COS(RADIANS(H5805))),$L$3:$L$473)</f>
        <v>n288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t="str" cm="1">
        <f t="array" ref="J5806">LOOKUP(1,1/FREQUENCY(0,SIN((RADIANS($M$3:$M$473-H5806))/2)^2+SIN((RADIANS($N$3:$N$473-I5806))/2)^2*COS(RADIANS($M$3:$M$473))*COS(RADIANS(H5806))),$L$3:$L$473)</f>
        <v>n436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t="str" cm="1">
        <f t="array" ref="J5807">LOOKUP(1,1/FREQUENCY(0,SIN((RADIANS($M$3:$M$473-H5807))/2)^2+SIN((RADIANS($N$3:$N$473-I5807))/2)^2*COS(RADIANS($M$3:$M$473))*COS(RADIANS(H5807))),$L$3:$L$473)</f>
        <v>n288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t="str" cm="1">
        <f t="array" ref="J5808">LOOKUP(1,1/FREQUENCY(0,SIN((RADIANS($M$3:$M$473-H5808))/2)^2+SIN((RADIANS($N$3:$N$473-I5808))/2)^2*COS(RADIANS($M$3:$M$473))*COS(RADIANS(H5808))),$L$3:$L$473)</f>
        <v>n288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t="str" cm="1">
        <f t="array" ref="J5809">LOOKUP(1,1/FREQUENCY(0,SIN((RADIANS($M$3:$M$473-H5809))/2)^2+SIN((RADIANS($N$3:$N$473-I5809))/2)^2*COS(RADIANS($M$3:$M$473))*COS(RADIANS(H5809))),$L$3:$L$473)</f>
        <v>n288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t="str" cm="1">
        <f t="array" ref="J5810">LOOKUP(1,1/FREQUENCY(0,SIN((RADIANS($M$3:$M$473-H5810))/2)^2+SIN((RADIANS($N$3:$N$473-I5810))/2)^2*COS(RADIANS($M$3:$M$473))*COS(RADIANS(H5810))),$L$3:$L$473)</f>
        <v>n288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t="str" cm="1">
        <f t="array" ref="J5811">LOOKUP(1,1/FREQUENCY(0,SIN((RADIANS($M$3:$M$473-H5811))/2)^2+SIN((RADIANS($N$3:$N$473-I5811))/2)^2*COS(RADIANS($M$3:$M$473))*COS(RADIANS(H5811))),$L$3:$L$473)</f>
        <v>n63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t="str" cm="1">
        <f t="array" ref="J5812">LOOKUP(1,1/FREQUENCY(0,SIN((RADIANS($M$3:$M$473-H5812))/2)^2+SIN((RADIANS($N$3:$N$473-I5812))/2)^2*COS(RADIANS($M$3:$M$473))*COS(RADIANS(H5812))),$L$3:$L$473)</f>
        <v>n63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t="str" cm="1">
        <f t="array" ref="J5813">LOOKUP(1,1/FREQUENCY(0,SIN((RADIANS($M$3:$M$473-H5813))/2)^2+SIN((RADIANS($N$3:$N$473-I5813))/2)^2*COS(RADIANS($M$3:$M$473))*COS(RADIANS(H5813))),$L$3:$L$473)</f>
        <v>n63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t="str" cm="1">
        <f t="array" ref="J5814">LOOKUP(1,1/FREQUENCY(0,SIN((RADIANS($M$3:$M$473-H5814))/2)^2+SIN((RADIANS($N$3:$N$473-I5814))/2)^2*COS(RADIANS($M$3:$M$473))*COS(RADIANS(H5814))),$L$3:$L$473)</f>
        <v>n63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t="str" cm="1">
        <f t="array" ref="J5815">LOOKUP(1,1/FREQUENCY(0,SIN((RADIANS($M$3:$M$473-H5815))/2)^2+SIN((RADIANS($N$3:$N$473-I5815))/2)^2*COS(RADIANS($M$3:$M$473))*COS(RADIANS(H5815))),$L$3:$L$473)</f>
        <v>n53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t="str" cm="1">
        <f t="array" ref="J5816">LOOKUP(1,1/FREQUENCY(0,SIN((RADIANS($M$3:$M$473-H5816))/2)^2+SIN((RADIANS($N$3:$N$473-I5816))/2)^2*COS(RADIANS($M$3:$M$473))*COS(RADIANS(H5816))),$L$3:$L$473)</f>
        <v>n53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t="str" cm="1">
        <f t="array" ref="J5817">LOOKUP(1,1/FREQUENCY(0,SIN((RADIANS($M$3:$M$473-H5817))/2)^2+SIN((RADIANS($N$3:$N$473-I5817))/2)^2*COS(RADIANS($M$3:$M$473))*COS(RADIANS(H5817))),$L$3:$L$473)</f>
        <v>n53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t="str" cm="1">
        <f t="array" ref="J5818">LOOKUP(1,1/FREQUENCY(0,SIN((RADIANS($M$3:$M$473-H5818))/2)^2+SIN((RADIANS($N$3:$N$473-I5818))/2)^2*COS(RADIANS($M$3:$M$473))*COS(RADIANS(H5818))),$L$3:$L$473)</f>
        <v>n53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t="str" cm="1">
        <f t="array" ref="J5819">LOOKUP(1,1/FREQUENCY(0,SIN((RADIANS($M$3:$M$473-H5819))/2)^2+SIN((RADIANS($N$3:$N$473-I5819))/2)^2*COS(RADIANS($M$3:$M$473))*COS(RADIANS(H5819))),$L$3:$L$473)</f>
        <v>n53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t="str" cm="1">
        <f t="array" ref="J5820">LOOKUP(1,1/FREQUENCY(0,SIN((RADIANS($M$3:$M$473-H5820))/2)^2+SIN((RADIANS($N$3:$N$473-I5820))/2)^2*COS(RADIANS($M$3:$M$473))*COS(RADIANS(H5820))),$L$3:$L$473)</f>
        <v>n288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t="str" cm="1">
        <f t="array" ref="J5821">LOOKUP(1,1/FREQUENCY(0,SIN((RADIANS($M$3:$M$473-H5821))/2)^2+SIN((RADIANS($N$3:$N$473-I5821))/2)^2*COS(RADIANS($M$3:$M$473))*COS(RADIANS(H5821))),$L$3:$L$473)</f>
        <v>n288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t="str" cm="1">
        <f t="array" ref="J5822">LOOKUP(1,1/FREQUENCY(0,SIN((RADIANS($M$3:$M$473-H5822))/2)^2+SIN((RADIANS($N$3:$N$473-I5822))/2)^2*COS(RADIANS($M$3:$M$473))*COS(RADIANS(H5822))),$L$3:$L$473)</f>
        <v>n288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t="str" cm="1">
        <f t="array" ref="J5823">LOOKUP(1,1/FREQUENCY(0,SIN((RADIANS($M$3:$M$473-H5823))/2)^2+SIN((RADIANS($N$3:$N$473-I5823))/2)^2*COS(RADIANS($M$3:$M$473))*COS(RADIANS(H5823))),$L$3:$L$473)</f>
        <v>n288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t="str" cm="1">
        <f t="array" ref="J5824">LOOKUP(1,1/FREQUENCY(0,SIN((RADIANS($M$3:$M$473-H5824))/2)^2+SIN((RADIANS($N$3:$N$473-I5824))/2)^2*COS(RADIANS($M$3:$M$473))*COS(RADIANS(H5824))),$L$3:$L$473)</f>
        <v>n288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t="str" cm="1">
        <f t="array" ref="J5825">LOOKUP(1,1/FREQUENCY(0,SIN((RADIANS($M$3:$M$473-H5825))/2)^2+SIN((RADIANS($N$3:$N$473-I5825))/2)^2*COS(RADIANS($M$3:$M$473))*COS(RADIANS(H5825))),$L$3:$L$473)</f>
        <v>n288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t="str" cm="1">
        <f t="array" ref="J5826">LOOKUP(1,1/FREQUENCY(0,SIN((RADIANS($M$3:$M$473-H5826))/2)^2+SIN((RADIANS($N$3:$N$473-I5826))/2)^2*COS(RADIANS($M$3:$M$473))*COS(RADIANS(H5826))),$L$3:$L$473)</f>
        <v>n288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t="str" cm="1">
        <f t="array" ref="J5827">LOOKUP(1,1/FREQUENCY(0,SIN((RADIANS($M$3:$M$473-H5827))/2)^2+SIN((RADIANS($N$3:$N$473-I5827))/2)^2*COS(RADIANS($M$3:$M$473))*COS(RADIANS(H5827))),$L$3:$L$473)</f>
        <v>n288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t="str" cm="1">
        <f t="array" ref="J5828">LOOKUP(1,1/FREQUENCY(0,SIN((RADIANS($M$3:$M$473-H5828))/2)^2+SIN((RADIANS($N$3:$N$473-I5828))/2)^2*COS(RADIANS($M$3:$M$473))*COS(RADIANS(H5828))),$L$3:$L$473)</f>
        <v>n436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t="str" cm="1">
        <f t="array" ref="J5829">LOOKUP(1,1/FREQUENCY(0,SIN((RADIANS($M$3:$M$473-H5829))/2)^2+SIN((RADIANS($N$3:$N$473-I5829))/2)^2*COS(RADIANS($M$3:$M$473))*COS(RADIANS(H5829))),$L$3:$L$473)</f>
        <v>n288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t="str" cm="1">
        <f t="array" ref="J5830">LOOKUP(1,1/FREQUENCY(0,SIN((RADIANS($M$3:$M$473-H5830))/2)^2+SIN((RADIANS($N$3:$N$473-I5830))/2)^2*COS(RADIANS($M$3:$M$473))*COS(RADIANS(H5830))),$L$3:$L$473)</f>
        <v>n63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t="str" cm="1">
        <f t="array" ref="J5831">LOOKUP(1,1/FREQUENCY(0,SIN((RADIANS($M$3:$M$473-H5831))/2)^2+SIN((RADIANS($N$3:$N$473-I5831))/2)^2*COS(RADIANS($M$3:$M$473))*COS(RADIANS(H5831))),$L$3:$L$473)</f>
        <v>n63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t="str" cm="1">
        <f t="array" ref="J5832">LOOKUP(1,1/FREQUENCY(0,SIN((RADIANS($M$3:$M$473-H5832))/2)^2+SIN((RADIANS($N$3:$N$473-I5832))/2)^2*COS(RADIANS($M$3:$M$473))*COS(RADIANS(H5832))),$L$3:$L$473)</f>
        <v>n63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t="str" cm="1">
        <f t="array" ref="J5833">LOOKUP(1,1/FREQUENCY(0,SIN((RADIANS($M$3:$M$473-H5833))/2)^2+SIN((RADIANS($N$3:$N$473-I5833))/2)^2*COS(RADIANS($M$3:$M$473))*COS(RADIANS(H5833))),$L$3:$L$473)</f>
        <v>n53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t="str" cm="1">
        <f t="array" ref="J5834">LOOKUP(1,1/FREQUENCY(0,SIN((RADIANS($M$3:$M$473-H5834))/2)^2+SIN((RADIANS($N$3:$N$473-I5834))/2)^2*COS(RADIANS($M$3:$M$473))*COS(RADIANS(H5834))),$L$3:$L$473)</f>
        <v>n288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t="str" cm="1">
        <f t="array" ref="J5835">LOOKUP(1,1/FREQUENCY(0,SIN((RADIANS($M$3:$M$473-H5835))/2)^2+SIN((RADIANS($N$3:$N$473-I5835))/2)^2*COS(RADIANS($M$3:$M$473))*COS(RADIANS(H5835))),$L$3:$L$473)</f>
        <v>n63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t="str" cm="1">
        <f t="array" ref="J5836">LOOKUP(1,1/FREQUENCY(0,SIN((RADIANS($M$3:$M$473-H5836))/2)^2+SIN((RADIANS($N$3:$N$473-I5836))/2)^2*COS(RADIANS($M$3:$M$473))*COS(RADIANS(H5836))),$L$3:$L$473)</f>
        <v>n63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t="str" cm="1">
        <f t="array" ref="J5837">LOOKUP(1,1/FREQUENCY(0,SIN((RADIANS($M$3:$M$473-H5837))/2)^2+SIN((RADIANS($N$3:$N$473-I5837))/2)^2*COS(RADIANS($M$3:$M$473))*COS(RADIANS(H5837))),$L$3:$L$473)</f>
        <v>n63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t="str" cm="1">
        <f t="array" ref="J5838">LOOKUP(1,1/FREQUENCY(0,SIN((RADIANS($M$3:$M$473-H5838))/2)^2+SIN((RADIANS($N$3:$N$473-I5838))/2)^2*COS(RADIANS($M$3:$M$473))*COS(RADIANS(H5838))),$L$3:$L$473)</f>
        <v>n288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t="str" cm="1">
        <f t="array" ref="J5839">LOOKUP(1,1/FREQUENCY(0,SIN((RADIANS($M$3:$M$473-H5839))/2)^2+SIN((RADIANS($N$3:$N$473-I5839))/2)^2*COS(RADIANS($M$3:$M$473))*COS(RADIANS(H5839))),$L$3:$L$473)</f>
        <v>n288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t="str" cm="1">
        <f t="array" ref="J5840">LOOKUP(1,1/FREQUENCY(0,SIN((RADIANS($M$3:$M$473-H5840))/2)^2+SIN((RADIANS($N$3:$N$473-I5840))/2)^2*COS(RADIANS($M$3:$M$473))*COS(RADIANS(H5840))),$L$3:$L$473)</f>
        <v>n288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t="str" cm="1">
        <f t="array" ref="J5841">LOOKUP(1,1/FREQUENCY(0,SIN((RADIANS($M$3:$M$473-H5841))/2)^2+SIN((RADIANS($N$3:$N$473-I5841))/2)^2*COS(RADIANS($M$3:$M$473))*COS(RADIANS(H5841))),$L$3:$L$473)</f>
        <v>n288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t="str" cm="1">
        <f t="array" ref="J5842">LOOKUP(1,1/FREQUENCY(0,SIN((RADIANS($M$3:$M$473-H5842))/2)^2+SIN((RADIANS($N$3:$N$473-I5842))/2)^2*COS(RADIANS($M$3:$M$473))*COS(RADIANS(H5842))),$L$3:$L$473)</f>
        <v>n288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t="str" cm="1">
        <f t="array" ref="J5843">LOOKUP(1,1/FREQUENCY(0,SIN((RADIANS($M$3:$M$473-H5843))/2)^2+SIN((RADIANS($N$3:$N$473-I5843))/2)^2*COS(RADIANS($M$3:$M$473))*COS(RADIANS(H5843))),$L$3:$L$473)</f>
        <v>n288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t="str" cm="1">
        <f t="array" ref="J5844">LOOKUP(1,1/FREQUENCY(0,SIN((RADIANS($M$3:$M$473-H5844))/2)^2+SIN((RADIANS($N$3:$N$473-I5844))/2)^2*COS(RADIANS($M$3:$M$473))*COS(RADIANS(H5844))),$L$3:$L$473)</f>
        <v>n288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t="str" cm="1">
        <f t="array" ref="J5845">LOOKUP(1,1/FREQUENCY(0,SIN((RADIANS($M$3:$M$473-H5845))/2)^2+SIN((RADIANS($N$3:$N$473-I5845))/2)^2*COS(RADIANS($M$3:$M$473))*COS(RADIANS(H5845))),$L$3:$L$473)</f>
        <v>n288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t="str" cm="1">
        <f t="array" ref="J5846">LOOKUP(1,1/FREQUENCY(0,SIN((RADIANS($M$3:$M$473-H5846))/2)^2+SIN((RADIANS($N$3:$N$473-I5846))/2)^2*COS(RADIANS($M$3:$M$473))*COS(RADIANS(H5846))),$L$3:$L$473)</f>
        <v>n288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t="str" cm="1">
        <f t="array" ref="J5847">LOOKUP(1,1/FREQUENCY(0,SIN((RADIANS($M$3:$M$473-H5847))/2)^2+SIN((RADIANS($N$3:$N$473-I5847))/2)^2*COS(RADIANS($M$3:$M$473))*COS(RADIANS(H5847))),$L$3:$L$473)</f>
        <v>n288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t="str" cm="1">
        <f t="array" ref="J5848">LOOKUP(1,1/FREQUENCY(0,SIN((RADIANS($M$3:$M$473-H5848))/2)^2+SIN((RADIANS($N$3:$N$473-I5848))/2)^2*COS(RADIANS($M$3:$M$473))*COS(RADIANS(H5848))),$L$3:$L$473)</f>
        <v>n288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t="str" cm="1">
        <f t="array" ref="J5849">LOOKUP(1,1/FREQUENCY(0,SIN((RADIANS($M$3:$M$473-H5849))/2)^2+SIN((RADIANS($N$3:$N$473-I5849))/2)^2*COS(RADIANS($M$3:$M$473))*COS(RADIANS(H5849))),$L$3:$L$473)</f>
        <v>n288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t="str" cm="1">
        <f t="array" ref="J5850">LOOKUP(1,1/FREQUENCY(0,SIN((RADIANS($M$3:$M$473-H5850))/2)^2+SIN((RADIANS($N$3:$N$473-I5850))/2)^2*COS(RADIANS($M$3:$M$473))*COS(RADIANS(H5850))),$L$3:$L$473)</f>
        <v>n436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t="str" cm="1">
        <f t="array" ref="J5851">LOOKUP(1,1/FREQUENCY(0,SIN((RADIANS($M$3:$M$473-H5851))/2)^2+SIN((RADIANS($N$3:$N$473-I5851))/2)^2*COS(RADIANS($M$3:$M$473))*COS(RADIANS(H5851))),$L$3:$L$473)</f>
        <v>n288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t="str" cm="1">
        <f t="array" ref="J5852">LOOKUP(1,1/FREQUENCY(0,SIN((RADIANS($M$3:$M$473-H5852))/2)^2+SIN((RADIANS($N$3:$N$473-I5852))/2)^2*COS(RADIANS($M$3:$M$473))*COS(RADIANS(H5852))),$L$3:$L$473)</f>
        <v>n288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t="str" cm="1">
        <f t="array" ref="J5853">LOOKUP(1,1/FREQUENCY(0,SIN((RADIANS($M$3:$M$473-H5853))/2)^2+SIN((RADIANS($N$3:$N$473-I5853))/2)^2*COS(RADIANS($M$3:$M$473))*COS(RADIANS(H5853))),$L$3:$L$473)</f>
        <v>n288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t="str" cm="1">
        <f t="array" ref="J5854">LOOKUP(1,1/FREQUENCY(0,SIN((RADIANS($M$3:$M$473-H5854))/2)^2+SIN((RADIANS($N$3:$N$473-I5854))/2)^2*COS(RADIANS($M$3:$M$473))*COS(RADIANS(H5854))),$L$3:$L$473)</f>
        <v>n288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t="str" cm="1">
        <f t="array" ref="J5855">LOOKUP(1,1/FREQUENCY(0,SIN((RADIANS($M$3:$M$473-H5855))/2)^2+SIN((RADIANS($N$3:$N$473-I5855))/2)^2*COS(RADIANS($M$3:$M$473))*COS(RADIANS(H5855))),$L$3:$L$473)</f>
        <v>n189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t="str" cm="1">
        <f t="array" ref="J5856">LOOKUP(1,1/FREQUENCY(0,SIN((RADIANS($M$3:$M$473-H5856))/2)^2+SIN((RADIANS($N$3:$N$473-I5856))/2)^2*COS(RADIANS($M$3:$M$473))*COS(RADIANS(H5856))),$L$3:$L$473)</f>
        <v>n436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t="str" cm="1">
        <f t="array" ref="J5857">LOOKUP(1,1/FREQUENCY(0,SIN((RADIANS($M$3:$M$473-H5857))/2)^2+SIN((RADIANS($N$3:$N$473-I5857))/2)^2*COS(RADIANS($M$3:$M$473))*COS(RADIANS(H5857))),$L$3:$L$473)</f>
        <v>n436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t="str" cm="1">
        <f t="array" ref="J5858">LOOKUP(1,1/FREQUENCY(0,SIN((RADIANS($M$3:$M$473-H5858))/2)^2+SIN((RADIANS($N$3:$N$473-I5858))/2)^2*COS(RADIANS($M$3:$M$473))*COS(RADIANS(H5858))),$L$3:$L$473)</f>
        <v>n189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t="str" cm="1">
        <f t="array" ref="J5859">LOOKUP(1,1/FREQUENCY(0,SIN((RADIANS($M$3:$M$473-H5859))/2)^2+SIN((RADIANS($N$3:$N$473-I5859))/2)^2*COS(RADIANS($M$3:$M$473))*COS(RADIANS(H5859))),$L$3:$L$473)</f>
        <v>n189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t="str" cm="1">
        <f t="array" ref="J5860">LOOKUP(1,1/FREQUENCY(0,SIN((RADIANS($M$3:$M$473-H5860))/2)^2+SIN((RADIANS($N$3:$N$473-I5860))/2)^2*COS(RADIANS($M$3:$M$473))*COS(RADIANS(H5860))),$L$3:$L$473)</f>
        <v>n436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t="str" cm="1">
        <f t="array" ref="J5861">LOOKUP(1,1/FREQUENCY(0,SIN((RADIANS($M$3:$M$473-H5861))/2)^2+SIN((RADIANS($N$3:$N$473-I5861))/2)^2*COS(RADIANS($M$3:$M$473))*COS(RADIANS(H5861))),$L$3:$L$473)</f>
        <v>n189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t="str" cm="1">
        <f t="array" ref="J5862">LOOKUP(1,1/FREQUENCY(0,SIN((RADIANS($M$3:$M$473-H5862))/2)^2+SIN((RADIANS($N$3:$N$473-I5862))/2)^2*COS(RADIANS($M$3:$M$473))*COS(RADIANS(H5862))),$L$3:$L$473)</f>
        <v>n189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t="str" cm="1">
        <f t="array" ref="J5863">LOOKUP(1,1/FREQUENCY(0,SIN((RADIANS($M$3:$M$473-H5863))/2)^2+SIN((RADIANS($N$3:$N$473-I5863))/2)^2*COS(RADIANS($M$3:$M$473))*COS(RADIANS(H5863))),$L$3:$L$473)</f>
        <v>n189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t="str" cm="1">
        <f t="array" ref="J5864">LOOKUP(1,1/FREQUENCY(0,SIN((RADIANS($M$3:$M$473-H5864))/2)^2+SIN((RADIANS($N$3:$N$473-I5864))/2)^2*COS(RADIANS($M$3:$M$473))*COS(RADIANS(H5864))),$L$3:$L$473)</f>
        <v>n189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t="str" cm="1">
        <f t="array" ref="J5865">LOOKUP(1,1/FREQUENCY(0,SIN((RADIANS($M$3:$M$473-H5865))/2)^2+SIN((RADIANS($N$3:$N$473-I5865))/2)^2*COS(RADIANS($M$3:$M$473))*COS(RADIANS(H5865))),$L$3:$L$473)</f>
        <v>n189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t="str" cm="1">
        <f t="array" ref="J5866">LOOKUP(1,1/FREQUENCY(0,SIN((RADIANS($M$3:$M$473-H5866))/2)^2+SIN((RADIANS($N$3:$N$473-I5866))/2)^2*COS(RADIANS($M$3:$M$473))*COS(RADIANS(H5866))),$L$3:$L$473)</f>
        <v>n436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t="str" cm="1">
        <f t="array" ref="J5867">LOOKUP(1,1/FREQUENCY(0,SIN((RADIANS($M$3:$M$473-H5867))/2)^2+SIN((RADIANS($N$3:$N$473-I5867))/2)^2*COS(RADIANS($M$3:$M$473))*COS(RADIANS(H5867))),$L$3:$L$473)</f>
        <v>n436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t="str" cm="1">
        <f t="array" ref="J5868">LOOKUP(1,1/FREQUENCY(0,SIN((RADIANS($M$3:$M$473-H5868))/2)^2+SIN((RADIANS($N$3:$N$473-I5868))/2)^2*COS(RADIANS($M$3:$M$473))*COS(RADIANS(H5868))),$L$3:$L$473)</f>
        <v>n436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t="str" cm="1">
        <f t="array" ref="J5869">LOOKUP(1,1/FREQUENCY(0,SIN((RADIANS($M$3:$M$473-H5869))/2)^2+SIN((RADIANS($N$3:$N$473-I5869))/2)^2*COS(RADIANS($M$3:$M$473))*COS(RADIANS(H5869))),$L$3:$L$473)</f>
        <v>n436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t="str" cm="1">
        <f t="array" ref="J5870">LOOKUP(1,1/FREQUENCY(0,SIN((RADIANS($M$3:$M$473-H5870))/2)^2+SIN((RADIANS($N$3:$N$473-I5870))/2)^2*COS(RADIANS($M$3:$M$473))*COS(RADIANS(H5870))),$L$3:$L$473)</f>
        <v>n436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t="str" cm="1">
        <f t="array" ref="J5871">LOOKUP(1,1/FREQUENCY(0,SIN((RADIANS($M$3:$M$473-H5871))/2)^2+SIN((RADIANS($N$3:$N$473-I5871))/2)^2*COS(RADIANS($M$3:$M$473))*COS(RADIANS(H5871))),$L$3:$L$473)</f>
        <v>n436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t="str" cm="1">
        <f t="array" ref="J5872">LOOKUP(1,1/FREQUENCY(0,SIN((RADIANS($M$3:$M$473-H5872))/2)^2+SIN((RADIANS($N$3:$N$473-I5872))/2)^2*COS(RADIANS($M$3:$M$473))*COS(RADIANS(H5872))),$L$3:$L$473)</f>
        <v>n190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t="str" cm="1">
        <f t="array" ref="J5873">LOOKUP(1,1/FREQUENCY(0,SIN((RADIANS($M$3:$M$473-H5873))/2)^2+SIN((RADIANS($N$3:$N$473-I5873))/2)^2*COS(RADIANS($M$3:$M$473))*COS(RADIANS(H5873))),$L$3:$L$473)</f>
        <v>n190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t="str" cm="1">
        <f t="array" ref="J5874">LOOKUP(1,1/FREQUENCY(0,SIN((RADIANS($M$3:$M$473-H5874))/2)^2+SIN((RADIANS($N$3:$N$473-I5874))/2)^2*COS(RADIANS($M$3:$M$473))*COS(RADIANS(H5874))),$L$3:$L$473)</f>
        <v>n189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t="str" cm="1">
        <f t="array" ref="J5875">LOOKUP(1,1/FREQUENCY(0,SIN((RADIANS($M$3:$M$473-H5875))/2)^2+SIN((RADIANS($N$3:$N$473-I5875))/2)^2*COS(RADIANS($M$3:$M$473))*COS(RADIANS(H5875))),$L$3:$L$473)</f>
        <v>n189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t="str" cm="1">
        <f t="array" ref="J5876">LOOKUP(1,1/FREQUENCY(0,SIN((RADIANS($M$3:$M$473-H5876))/2)^2+SIN((RADIANS($N$3:$N$473-I5876))/2)^2*COS(RADIANS($M$3:$M$473))*COS(RADIANS(H5876))),$L$3:$L$473)</f>
        <v>n436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t="str" cm="1">
        <f t="array" ref="J5877">LOOKUP(1,1/FREQUENCY(0,SIN((RADIANS($M$3:$M$473-H5877))/2)^2+SIN((RADIANS($N$3:$N$473-I5877))/2)^2*COS(RADIANS($M$3:$M$473))*COS(RADIANS(H5877))),$L$3:$L$473)</f>
        <v>n437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t="str" cm="1">
        <f t="array" ref="J5878">LOOKUP(1,1/FREQUENCY(0,SIN((RADIANS($M$3:$M$473-H5878))/2)^2+SIN((RADIANS($N$3:$N$473-I5878))/2)^2*COS(RADIANS($M$3:$M$473))*COS(RADIANS(H5878))),$L$3:$L$473)</f>
        <v>n436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t="str" cm="1">
        <f t="array" ref="J5879">LOOKUP(1,1/FREQUENCY(0,SIN((RADIANS($M$3:$M$473-H5879))/2)^2+SIN((RADIANS($N$3:$N$473-I5879))/2)^2*COS(RADIANS($M$3:$M$473))*COS(RADIANS(H5879))),$L$3:$L$473)</f>
        <v>n436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t="str" cm="1">
        <f t="array" ref="J5880">LOOKUP(1,1/FREQUENCY(0,SIN((RADIANS($M$3:$M$473-H5880))/2)^2+SIN((RADIANS($N$3:$N$473-I5880))/2)^2*COS(RADIANS($M$3:$M$473))*COS(RADIANS(H5880))),$L$3:$L$473)</f>
        <v>n436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t="str" cm="1">
        <f t="array" ref="J5881">LOOKUP(1,1/FREQUENCY(0,SIN((RADIANS($M$3:$M$473-H5881))/2)^2+SIN((RADIANS($N$3:$N$473-I5881))/2)^2*COS(RADIANS($M$3:$M$473))*COS(RADIANS(H5881))),$L$3:$L$473)</f>
        <v>n437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t="str" cm="1">
        <f t="array" ref="J5882">LOOKUP(1,1/FREQUENCY(0,SIN((RADIANS($M$3:$M$473-H5882))/2)^2+SIN((RADIANS($N$3:$N$473-I5882))/2)^2*COS(RADIANS($M$3:$M$473))*COS(RADIANS(H5882))),$L$3:$L$473)</f>
        <v>n437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t="str" cm="1">
        <f t="array" ref="J5883">LOOKUP(1,1/FREQUENCY(0,SIN((RADIANS($M$3:$M$473-H5883))/2)^2+SIN((RADIANS($N$3:$N$473-I5883))/2)^2*COS(RADIANS($M$3:$M$473))*COS(RADIANS(H5883))),$L$3:$L$473)</f>
        <v>n437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t="str" cm="1">
        <f t="array" ref="J5884">LOOKUP(1,1/FREQUENCY(0,SIN((RADIANS($M$3:$M$473-H5884))/2)^2+SIN((RADIANS($N$3:$N$473-I5884))/2)^2*COS(RADIANS($M$3:$M$473))*COS(RADIANS(H5884))),$L$3:$L$473)</f>
        <v>n436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t="str" cm="1">
        <f t="array" ref="J5885">LOOKUP(1,1/FREQUENCY(0,SIN((RADIANS($M$3:$M$473-H5885))/2)^2+SIN((RADIANS($N$3:$N$473-I5885))/2)^2*COS(RADIANS($M$3:$M$473))*COS(RADIANS(H5885))),$L$3:$L$473)</f>
        <v>n436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t="str" cm="1">
        <f t="array" ref="J5886">LOOKUP(1,1/FREQUENCY(0,SIN((RADIANS($M$3:$M$473-H5886))/2)^2+SIN((RADIANS($N$3:$N$473-I5886))/2)^2*COS(RADIANS($M$3:$M$473))*COS(RADIANS(H5886))),$L$3:$L$473)</f>
        <v>n436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t="str" cm="1">
        <f t="array" ref="J5887">LOOKUP(1,1/FREQUENCY(0,SIN((RADIANS($M$3:$M$473-H5887))/2)^2+SIN((RADIANS($N$3:$N$473-I5887))/2)^2*COS(RADIANS($M$3:$M$473))*COS(RADIANS(H5887))),$L$3:$L$473)</f>
        <v>n436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t="str" cm="1">
        <f t="array" ref="J5888">LOOKUP(1,1/FREQUENCY(0,SIN((RADIANS($M$3:$M$473-H5888))/2)^2+SIN((RADIANS($N$3:$N$473-I5888))/2)^2*COS(RADIANS($M$3:$M$473))*COS(RADIANS(H5888))),$L$3:$L$473)</f>
        <v>n436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t="str" cm="1">
        <f t="array" ref="J5889">LOOKUP(1,1/FREQUENCY(0,SIN((RADIANS($M$3:$M$473-H5889))/2)^2+SIN((RADIANS($N$3:$N$473-I5889))/2)^2*COS(RADIANS($M$3:$M$473))*COS(RADIANS(H5889))),$L$3:$L$473)</f>
        <v>n189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t="str" cm="1">
        <f t="array" ref="J5890">LOOKUP(1,1/FREQUENCY(0,SIN((RADIANS($M$3:$M$473-H5890))/2)^2+SIN((RADIANS($N$3:$N$473-I5890))/2)^2*COS(RADIANS($M$3:$M$473))*COS(RADIANS(H5890))),$L$3:$L$473)</f>
        <v>n436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t="str" cm="1">
        <f t="array" ref="J5891">LOOKUP(1,1/FREQUENCY(0,SIN((RADIANS($M$3:$M$473-H5891))/2)^2+SIN((RADIANS($N$3:$N$473-I5891))/2)^2*COS(RADIANS($M$3:$M$473))*COS(RADIANS(H5891))),$L$3:$L$473)</f>
        <v>n436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t="str" cm="1">
        <f t="array" ref="J5892">LOOKUP(1,1/FREQUENCY(0,SIN((RADIANS($M$3:$M$473-H5892))/2)^2+SIN((RADIANS($N$3:$N$473-I5892))/2)^2*COS(RADIANS($M$3:$M$473))*COS(RADIANS(H5892))),$L$3:$L$473)</f>
        <v>n189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t="str" cm="1">
        <f t="array" ref="J5893">LOOKUP(1,1/FREQUENCY(0,SIN((RADIANS($M$3:$M$473-H5893))/2)^2+SIN((RADIANS($N$3:$N$473-I5893))/2)^2*COS(RADIANS($M$3:$M$473))*COS(RADIANS(H5893))),$L$3:$L$473)</f>
        <v>n436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t="str" cm="1">
        <f t="array" ref="J5894">LOOKUP(1,1/FREQUENCY(0,SIN((RADIANS($M$3:$M$473-H5894))/2)^2+SIN((RADIANS($N$3:$N$473-I5894))/2)^2*COS(RADIANS($M$3:$M$473))*COS(RADIANS(H5894))),$L$3:$L$473)</f>
        <v>n436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t="str" cm="1">
        <f t="array" ref="J5895">LOOKUP(1,1/FREQUENCY(0,SIN((RADIANS($M$3:$M$473-H5895))/2)^2+SIN((RADIANS($N$3:$N$473-I5895))/2)^2*COS(RADIANS($M$3:$M$473))*COS(RADIANS(H5895))),$L$3:$L$473)</f>
        <v>n436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t="str" cm="1">
        <f t="array" ref="J5896">LOOKUP(1,1/FREQUENCY(0,SIN((RADIANS($M$3:$M$473-H5896))/2)^2+SIN((RADIANS($N$3:$N$473-I5896))/2)^2*COS(RADIANS($M$3:$M$473))*COS(RADIANS(H5896))),$L$3:$L$473)</f>
        <v>n190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t="str" cm="1">
        <f t="array" ref="J5897">LOOKUP(1,1/FREQUENCY(0,SIN((RADIANS($M$3:$M$473-H5897))/2)^2+SIN((RADIANS($N$3:$N$473-I5897))/2)^2*COS(RADIANS($M$3:$M$473))*COS(RADIANS(H5897))),$L$3:$L$473)</f>
        <v>n234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t="str" cm="1">
        <f t="array" ref="J5898">LOOKUP(1,1/FREQUENCY(0,SIN((RADIANS($M$3:$M$473-H5898))/2)^2+SIN((RADIANS($N$3:$N$473-I5898))/2)^2*COS(RADIANS($M$3:$M$473))*COS(RADIANS(H5898))),$L$3:$L$473)</f>
        <v>n234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t="str" cm="1">
        <f t="array" ref="J5899">LOOKUP(1,1/FREQUENCY(0,SIN((RADIANS($M$3:$M$473-H5899))/2)^2+SIN((RADIANS($N$3:$N$473-I5899))/2)^2*COS(RADIANS($M$3:$M$473))*COS(RADIANS(H5899))),$L$3:$L$473)</f>
        <v>n234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t="str" cm="1">
        <f t="array" ref="J5900">LOOKUP(1,1/FREQUENCY(0,SIN((RADIANS($M$3:$M$473-H5900))/2)^2+SIN((RADIANS($N$3:$N$473-I5900))/2)^2*COS(RADIANS($M$3:$M$473))*COS(RADIANS(H5900))),$L$3:$L$473)</f>
        <v>n234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t="str" cm="1">
        <f t="array" ref="J5901">LOOKUP(1,1/FREQUENCY(0,SIN((RADIANS($M$3:$M$473-H5901))/2)^2+SIN((RADIANS($N$3:$N$473-I5901))/2)^2*COS(RADIANS($M$3:$M$473))*COS(RADIANS(H5901))),$L$3:$L$473)</f>
        <v>n234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t="str" cm="1">
        <f t="array" ref="J5902">LOOKUP(1,1/FREQUENCY(0,SIN((RADIANS($M$3:$M$473-H5902))/2)^2+SIN((RADIANS($N$3:$N$473-I5902))/2)^2*COS(RADIANS($M$3:$M$473))*COS(RADIANS(H5902))),$L$3:$L$473)</f>
        <v>n190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t="str" cm="1">
        <f t="array" ref="J5903">LOOKUP(1,1/FREQUENCY(0,SIN((RADIANS($M$3:$M$473-H5903))/2)^2+SIN((RADIANS($N$3:$N$473-I5903))/2)^2*COS(RADIANS($M$3:$M$473))*COS(RADIANS(H5903))),$L$3:$L$473)</f>
        <v>n190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t="str" cm="1">
        <f t="array" ref="J5904">LOOKUP(1,1/FREQUENCY(0,SIN((RADIANS($M$3:$M$473-H5904))/2)^2+SIN((RADIANS($N$3:$N$473-I5904))/2)^2*COS(RADIANS($M$3:$M$473))*COS(RADIANS(H5904))),$L$3:$L$473)</f>
        <v>n190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t="str" cm="1">
        <f t="array" ref="J5905">LOOKUP(1,1/FREQUENCY(0,SIN((RADIANS($M$3:$M$473-H5905))/2)^2+SIN((RADIANS($N$3:$N$473-I5905))/2)^2*COS(RADIANS($M$3:$M$473))*COS(RADIANS(H5905))),$L$3:$L$473)</f>
        <v>n190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t="str" cm="1">
        <f t="array" ref="J5906">LOOKUP(1,1/FREQUENCY(0,SIN((RADIANS($M$3:$M$473-H5906))/2)^2+SIN((RADIANS($N$3:$N$473-I5906))/2)^2*COS(RADIANS($M$3:$M$473))*COS(RADIANS(H5906))),$L$3:$L$473)</f>
        <v>n189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t="str" cm="1">
        <f t="array" ref="J5907">LOOKUP(1,1/FREQUENCY(0,SIN((RADIANS($M$3:$M$473-H5907))/2)^2+SIN((RADIANS($N$3:$N$473-I5907))/2)^2*COS(RADIANS($M$3:$M$473))*COS(RADIANS(H5907))),$L$3:$L$473)</f>
        <v>n190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t="str" cm="1">
        <f t="array" ref="J5908">LOOKUP(1,1/FREQUENCY(0,SIN((RADIANS($M$3:$M$473-H5908))/2)^2+SIN((RADIANS($N$3:$N$473-I5908))/2)^2*COS(RADIANS($M$3:$M$473))*COS(RADIANS(H5908))),$L$3:$L$473)</f>
        <v>n190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t="str" cm="1">
        <f t="array" ref="J5909">LOOKUP(1,1/FREQUENCY(0,SIN((RADIANS($M$3:$M$473-H5909))/2)^2+SIN((RADIANS($N$3:$N$473-I5909))/2)^2*COS(RADIANS($M$3:$M$473))*COS(RADIANS(H5909))),$L$3:$L$473)</f>
        <v>n190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t="str" cm="1">
        <f t="array" ref="J5910">LOOKUP(1,1/FREQUENCY(0,SIN((RADIANS($M$3:$M$473-H5910))/2)^2+SIN((RADIANS($N$3:$N$473-I5910))/2)^2*COS(RADIANS($M$3:$M$473))*COS(RADIANS(H5910))),$L$3:$L$473)</f>
        <v>n437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t="str" cm="1">
        <f t="array" ref="J5911">LOOKUP(1,1/FREQUENCY(0,SIN((RADIANS($M$3:$M$473-H5911))/2)^2+SIN((RADIANS($N$3:$N$473-I5911))/2)^2*COS(RADIANS($M$3:$M$473))*COS(RADIANS(H5911))),$L$3:$L$473)</f>
        <v>n189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t="str" cm="1">
        <f t="array" ref="J5912">LOOKUP(1,1/FREQUENCY(0,SIN((RADIANS($M$3:$M$473-H5912))/2)^2+SIN((RADIANS($N$3:$N$473-I5912))/2)^2*COS(RADIANS($M$3:$M$473))*COS(RADIANS(H5912))),$L$3:$L$473)</f>
        <v>n189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t="str" cm="1">
        <f t="array" ref="J5913">LOOKUP(1,1/FREQUENCY(0,SIN((RADIANS($M$3:$M$473-H5913))/2)^2+SIN((RADIANS($N$3:$N$473-I5913))/2)^2*COS(RADIANS($M$3:$M$473))*COS(RADIANS(H5913))),$L$3:$L$473)</f>
        <v>n189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t="str" cm="1">
        <f t="array" ref="J5914">LOOKUP(1,1/FREQUENCY(0,SIN((RADIANS($M$3:$M$473-H5914))/2)^2+SIN((RADIANS($N$3:$N$473-I5914))/2)^2*COS(RADIANS($M$3:$M$473))*COS(RADIANS(H5914))),$L$3:$L$473)</f>
        <v>n189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t="str" cm="1">
        <f t="array" ref="J5915">LOOKUP(1,1/FREQUENCY(0,SIN((RADIANS($M$3:$M$473-H5915))/2)^2+SIN((RADIANS($N$3:$N$473-I5915))/2)^2*COS(RADIANS($M$3:$M$473))*COS(RADIANS(H5915))),$L$3:$L$473)</f>
        <v>n189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t="str" cm="1">
        <f t="array" ref="J5916">LOOKUP(1,1/FREQUENCY(0,SIN((RADIANS($M$3:$M$473-H5916))/2)^2+SIN((RADIANS($N$3:$N$473-I5916))/2)^2*COS(RADIANS($M$3:$M$473))*COS(RADIANS(H5916))),$L$3:$L$473)</f>
        <v>n189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t="str" cm="1">
        <f t="array" ref="J5917">LOOKUP(1,1/FREQUENCY(0,SIN((RADIANS($M$3:$M$473-H5917))/2)^2+SIN((RADIANS($N$3:$N$473-I5917))/2)^2*COS(RADIANS($M$3:$M$473))*COS(RADIANS(H5917))),$L$3:$L$473)</f>
        <v>n189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t="str" cm="1">
        <f t="array" ref="J5918">LOOKUP(1,1/FREQUENCY(0,SIN((RADIANS($M$3:$M$473-H5918))/2)^2+SIN((RADIANS($N$3:$N$473-I5918))/2)^2*COS(RADIANS($M$3:$M$473))*COS(RADIANS(H5918))),$L$3:$L$473)</f>
        <v>n189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t="str" cm="1">
        <f t="array" ref="J5919">LOOKUP(1,1/FREQUENCY(0,SIN((RADIANS($M$3:$M$473-H5919))/2)^2+SIN((RADIANS($N$3:$N$473-I5919))/2)^2*COS(RADIANS($M$3:$M$473))*COS(RADIANS(H5919))),$L$3:$L$473)</f>
        <v>n189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t="str" cm="1">
        <f t="array" ref="J5920">LOOKUP(1,1/FREQUENCY(0,SIN((RADIANS($M$3:$M$473-H5920))/2)^2+SIN((RADIANS($N$3:$N$473-I5920))/2)^2*COS(RADIANS($M$3:$M$473))*COS(RADIANS(H5920))),$L$3:$L$473)</f>
        <v>n189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t="str" cm="1">
        <f t="array" ref="J5921">LOOKUP(1,1/FREQUENCY(0,SIN((RADIANS($M$3:$M$473-H5921))/2)^2+SIN((RADIANS($N$3:$N$473-I5921))/2)^2*COS(RADIANS($M$3:$M$473))*COS(RADIANS(H5921))),$L$3:$L$473)</f>
        <v>n189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t="str" cm="1">
        <f t="array" ref="J5922">LOOKUP(1,1/FREQUENCY(0,SIN((RADIANS($M$3:$M$473-H5922))/2)^2+SIN((RADIANS($N$3:$N$473-I5922))/2)^2*COS(RADIANS($M$3:$M$473))*COS(RADIANS(H5922))),$L$3:$L$473)</f>
        <v>n189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t="str" cm="1">
        <f t="array" ref="J5923">LOOKUP(1,1/FREQUENCY(0,SIN((RADIANS($M$3:$M$473-H5923))/2)^2+SIN((RADIANS($N$3:$N$473-I5923))/2)^2*COS(RADIANS($M$3:$M$473))*COS(RADIANS(H5923))),$L$3:$L$473)</f>
        <v>n189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t="str" cm="1">
        <f t="array" ref="J5924">LOOKUP(1,1/FREQUENCY(0,SIN((RADIANS($M$3:$M$473-H5924))/2)^2+SIN((RADIANS($N$3:$N$473-I5924))/2)^2*COS(RADIANS($M$3:$M$473))*COS(RADIANS(H5924))),$L$3:$L$473)</f>
        <v>n189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t="str" cm="1">
        <f t="array" ref="J5925">LOOKUP(1,1/FREQUENCY(0,SIN((RADIANS($M$3:$M$473-H5925))/2)^2+SIN((RADIANS($N$3:$N$473-I5925))/2)^2*COS(RADIANS($M$3:$M$473))*COS(RADIANS(H5925))),$L$3:$L$473)</f>
        <v>n234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t="str" cm="1">
        <f t="array" ref="J5926">LOOKUP(1,1/FREQUENCY(0,SIN((RADIANS($M$3:$M$473-H5926))/2)^2+SIN((RADIANS($N$3:$N$473-I5926))/2)^2*COS(RADIANS($M$3:$M$473))*COS(RADIANS(H5926))),$L$3:$L$473)</f>
        <v>n406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t="str" cm="1">
        <f t="array" ref="J5927">LOOKUP(1,1/FREQUENCY(0,SIN((RADIANS($M$3:$M$473-H5927))/2)^2+SIN((RADIANS($N$3:$N$473-I5927))/2)^2*COS(RADIANS($M$3:$M$473))*COS(RADIANS(H5927))),$L$3:$L$473)</f>
        <v>n189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t="str" cm="1">
        <f t="array" ref="J5928">LOOKUP(1,1/FREQUENCY(0,SIN((RADIANS($M$3:$M$473-H5928))/2)^2+SIN((RADIANS($N$3:$N$473-I5928))/2)^2*COS(RADIANS($M$3:$M$473))*COS(RADIANS(H5928))),$L$3:$L$473)</f>
        <v>n189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t="str" cm="1">
        <f t="array" ref="J5929">LOOKUP(1,1/FREQUENCY(0,SIN((RADIANS($M$3:$M$473-H5929))/2)^2+SIN((RADIANS($N$3:$N$473-I5929))/2)^2*COS(RADIANS($M$3:$M$473))*COS(RADIANS(H5929))),$L$3:$L$473)</f>
        <v>n189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t="str" cm="1">
        <f t="array" ref="J5930">LOOKUP(1,1/FREQUENCY(0,SIN((RADIANS($M$3:$M$473-H5930))/2)^2+SIN((RADIANS($N$3:$N$473-I5930))/2)^2*COS(RADIANS($M$3:$M$473))*COS(RADIANS(H5930))),$L$3:$L$473)</f>
        <v>n406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t="str" cm="1">
        <f t="array" ref="J5931">LOOKUP(1,1/FREQUENCY(0,SIN((RADIANS($M$3:$M$473-H5931))/2)^2+SIN((RADIANS($N$3:$N$473-I5931))/2)^2*COS(RADIANS($M$3:$M$473))*COS(RADIANS(H5931))),$L$3:$L$473)</f>
        <v>n406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t="str" cm="1">
        <f t="array" ref="J5932">LOOKUP(1,1/FREQUENCY(0,SIN((RADIANS($M$3:$M$473-H5932))/2)^2+SIN((RADIANS($N$3:$N$473-I5932))/2)^2*COS(RADIANS($M$3:$M$473))*COS(RADIANS(H5932))),$L$3:$L$473)</f>
        <v>n234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t="str" cm="1">
        <f t="array" ref="J5933">LOOKUP(1,1/FREQUENCY(0,SIN((RADIANS($M$3:$M$473-H5933))/2)^2+SIN((RADIANS($N$3:$N$473-I5933))/2)^2*COS(RADIANS($M$3:$M$473))*COS(RADIANS(H5933))),$L$3:$L$473)</f>
        <v>n437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t="str" cm="1">
        <f t="array" ref="J5934">LOOKUP(1,1/FREQUENCY(0,SIN((RADIANS($M$3:$M$473-H5934))/2)^2+SIN((RADIANS($N$3:$N$473-I5934))/2)^2*COS(RADIANS($M$3:$M$473))*COS(RADIANS(H5934))),$L$3:$L$473)</f>
        <v>n406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t="str" cm="1">
        <f t="array" ref="J5935">LOOKUP(1,1/FREQUENCY(0,SIN((RADIANS($M$3:$M$473-H5935))/2)^2+SIN((RADIANS($N$3:$N$473-I5935))/2)^2*COS(RADIANS($M$3:$M$473))*COS(RADIANS(H5935))),$L$3:$L$473)</f>
        <v>n406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t="str" cm="1">
        <f t="array" ref="J5936">LOOKUP(1,1/FREQUENCY(0,SIN((RADIANS($M$3:$M$473-H5936))/2)^2+SIN((RADIANS($N$3:$N$473-I5936))/2)^2*COS(RADIANS($M$3:$M$473))*COS(RADIANS(H5936))),$L$3:$L$473)</f>
        <v>n406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t="str" cm="1">
        <f t="array" ref="J5937">LOOKUP(1,1/FREQUENCY(0,SIN((RADIANS($M$3:$M$473-H5937))/2)^2+SIN((RADIANS($N$3:$N$473-I5937))/2)^2*COS(RADIANS($M$3:$M$473))*COS(RADIANS(H5937))),$L$3:$L$473)</f>
        <v>n406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t="str" cm="1">
        <f t="array" ref="J5938">LOOKUP(1,1/FREQUENCY(0,SIN((RADIANS($M$3:$M$473-H5938))/2)^2+SIN((RADIANS($N$3:$N$473-I5938))/2)^2*COS(RADIANS($M$3:$M$473))*COS(RADIANS(H5938))),$L$3:$L$473)</f>
        <v>n406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t="str" cm="1">
        <f t="array" ref="J5939">LOOKUP(1,1/FREQUENCY(0,SIN((RADIANS($M$3:$M$473-H5939))/2)^2+SIN((RADIANS($N$3:$N$473-I5939))/2)^2*COS(RADIANS($M$3:$M$473))*COS(RADIANS(H5939))),$L$3:$L$473)</f>
        <v>n406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t="str" cm="1">
        <f t="array" ref="J5940">LOOKUP(1,1/FREQUENCY(0,SIN((RADIANS($M$3:$M$473-H5940))/2)^2+SIN((RADIANS($N$3:$N$473-I5940))/2)^2*COS(RADIANS($M$3:$M$473))*COS(RADIANS(H5940))),$L$3:$L$473)</f>
        <v>n234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t="str" cm="1">
        <f t="array" ref="J5941">LOOKUP(1,1/FREQUENCY(0,SIN((RADIANS($M$3:$M$473-H5941))/2)^2+SIN((RADIANS($N$3:$N$473-I5941))/2)^2*COS(RADIANS($M$3:$M$473))*COS(RADIANS(H5941))),$L$3:$L$473)</f>
        <v>n406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t="str" cm="1">
        <f t="array" ref="J5942">LOOKUP(1,1/FREQUENCY(0,SIN((RADIANS($M$3:$M$473-H5942))/2)^2+SIN((RADIANS($N$3:$N$473-I5942))/2)^2*COS(RADIANS($M$3:$M$473))*COS(RADIANS(H5942))),$L$3:$L$473)</f>
        <v>n406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t="str" cm="1">
        <f t="array" ref="J5943">LOOKUP(1,1/FREQUENCY(0,SIN((RADIANS($M$3:$M$473-H5943))/2)^2+SIN((RADIANS($N$3:$N$473-I5943))/2)^2*COS(RADIANS($M$3:$M$473))*COS(RADIANS(H5943))),$L$3:$L$473)</f>
        <v>n234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t="str" cm="1">
        <f t="array" ref="J5944">LOOKUP(1,1/FREQUENCY(0,SIN((RADIANS($M$3:$M$473-H5944))/2)^2+SIN((RADIANS($N$3:$N$473-I5944))/2)^2*COS(RADIANS($M$3:$M$473))*COS(RADIANS(H5944))),$L$3:$L$473)</f>
        <v>n234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t="str" cm="1">
        <f t="array" ref="J5945">LOOKUP(1,1/FREQUENCY(0,SIN((RADIANS($M$3:$M$473-H5945))/2)^2+SIN((RADIANS($N$3:$N$473-I5945))/2)^2*COS(RADIANS($M$3:$M$473))*COS(RADIANS(H5945))),$L$3:$L$473)</f>
        <v>n234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t="str" cm="1">
        <f t="array" ref="J5946">LOOKUP(1,1/FREQUENCY(0,SIN((RADIANS($M$3:$M$473-H5946))/2)^2+SIN((RADIANS($N$3:$N$473-I5946))/2)^2*COS(RADIANS($M$3:$M$473))*COS(RADIANS(H5946))),$L$3:$L$473)</f>
        <v>n406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t="str" cm="1">
        <f t="array" ref="J5947">LOOKUP(1,1/FREQUENCY(0,SIN((RADIANS($M$3:$M$473-H5947))/2)^2+SIN((RADIANS($N$3:$N$473-I5947))/2)^2*COS(RADIANS($M$3:$M$473))*COS(RADIANS(H5947))),$L$3:$L$473)</f>
        <v>n406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t="str" cm="1">
        <f t="array" ref="J5948">LOOKUP(1,1/FREQUENCY(0,SIN((RADIANS($M$3:$M$473-H5948))/2)^2+SIN((RADIANS($N$3:$N$473-I5948))/2)^2*COS(RADIANS($M$3:$M$473))*COS(RADIANS(H5948))),$L$3:$L$473)</f>
        <v>n406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t="str" cm="1">
        <f t="array" ref="J5949">LOOKUP(1,1/FREQUENCY(0,SIN((RADIANS($M$3:$M$473-H5949))/2)^2+SIN((RADIANS($N$3:$N$473-I5949))/2)^2*COS(RADIANS($M$3:$M$473))*COS(RADIANS(H5949))),$L$3:$L$473)</f>
        <v>n406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t="str" cm="1">
        <f t="array" ref="J5950">LOOKUP(1,1/FREQUENCY(0,SIN((RADIANS($M$3:$M$473-H5950))/2)^2+SIN((RADIANS($N$3:$N$473-I5950))/2)^2*COS(RADIANS($M$3:$M$473))*COS(RADIANS(H5950))),$L$3:$L$473)</f>
        <v>n406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t="str" cm="1">
        <f t="array" ref="J5951">LOOKUP(1,1/FREQUENCY(0,SIN((RADIANS($M$3:$M$473-H5951))/2)^2+SIN((RADIANS($N$3:$N$473-I5951))/2)^2*COS(RADIANS($M$3:$M$473))*COS(RADIANS(H5951))),$L$3:$L$473)</f>
        <v>n234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t="str" cm="1">
        <f t="array" ref="J5952">LOOKUP(1,1/FREQUENCY(0,SIN((RADIANS($M$3:$M$473-H5952))/2)^2+SIN((RADIANS($N$3:$N$473-I5952))/2)^2*COS(RADIANS($M$3:$M$473))*COS(RADIANS(H5952))),$L$3:$L$473)</f>
        <v>n234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t="str" cm="1">
        <f t="array" ref="J5953">LOOKUP(1,1/FREQUENCY(0,SIN((RADIANS($M$3:$M$473-H5953))/2)^2+SIN((RADIANS($N$3:$N$473-I5953))/2)^2*COS(RADIANS($M$3:$M$473))*COS(RADIANS(H5953))),$L$3:$L$473)</f>
        <v>n234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t="str" cm="1">
        <f t="array" ref="J5954">LOOKUP(1,1/FREQUENCY(0,SIN((RADIANS($M$3:$M$473-H5954))/2)^2+SIN((RADIANS($N$3:$N$473-I5954))/2)^2*COS(RADIANS($M$3:$M$473))*COS(RADIANS(H5954))),$L$3:$L$473)</f>
        <v>n234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t="str" cm="1">
        <f t="array" ref="J5955">LOOKUP(1,1/FREQUENCY(0,SIN((RADIANS($M$3:$M$473-H5955))/2)^2+SIN((RADIANS($N$3:$N$473-I5955))/2)^2*COS(RADIANS($M$3:$M$473))*COS(RADIANS(H5955))),$L$3:$L$473)</f>
        <v>n234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t="str" cm="1">
        <f t="array" ref="J5956">LOOKUP(1,1/FREQUENCY(0,SIN((RADIANS($M$3:$M$473-H5956))/2)^2+SIN((RADIANS($N$3:$N$473-I5956))/2)^2*COS(RADIANS($M$3:$M$473))*COS(RADIANS(H5956))),$L$3:$L$473)</f>
        <v>n368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t="str" cm="1">
        <f t="array" ref="J5957">LOOKUP(1,1/FREQUENCY(0,SIN((RADIANS($M$3:$M$473-H5957))/2)^2+SIN((RADIANS($N$3:$N$473-I5957))/2)^2*COS(RADIANS($M$3:$M$473))*COS(RADIANS(H5957))),$L$3:$L$473)</f>
        <v>n368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t="str" cm="1">
        <f t="array" ref="J5958">LOOKUP(1,1/FREQUENCY(0,SIN((RADIANS($M$3:$M$473-H5958))/2)^2+SIN((RADIANS($N$3:$N$473-I5958))/2)^2*COS(RADIANS($M$3:$M$473))*COS(RADIANS(H5958))),$L$3:$L$473)</f>
        <v>n368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t="str" cm="1">
        <f t="array" ref="J5959">LOOKUP(1,1/FREQUENCY(0,SIN((RADIANS($M$3:$M$473-H5959))/2)^2+SIN((RADIANS($N$3:$N$473-I5959))/2)^2*COS(RADIANS($M$3:$M$473))*COS(RADIANS(H5959))),$L$3:$L$473)</f>
        <v>n368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t="str" cm="1">
        <f t="array" ref="J5960">LOOKUP(1,1/FREQUENCY(0,SIN((RADIANS($M$3:$M$473-H5960))/2)^2+SIN((RADIANS($N$3:$N$473-I5960))/2)^2*COS(RADIANS($M$3:$M$473))*COS(RADIANS(H5960))),$L$3:$L$473)</f>
        <v>n368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t="str" cm="1">
        <f t="array" ref="J5961">LOOKUP(1,1/FREQUENCY(0,SIN((RADIANS($M$3:$M$473-H5961))/2)^2+SIN((RADIANS($N$3:$N$473-I5961))/2)^2*COS(RADIANS($M$3:$M$473))*COS(RADIANS(H5961))),$L$3:$L$473)</f>
        <v>n368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t="str" cm="1">
        <f t="array" ref="J5962">LOOKUP(1,1/FREQUENCY(0,SIN((RADIANS($M$3:$M$473-H5962))/2)^2+SIN((RADIANS($N$3:$N$473-I5962))/2)^2*COS(RADIANS($M$3:$M$473))*COS(RADIANS(H5962))),$L$3:$L$473)</f>
        <v>n368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t="str" cm="1">
        <f t="array" ref="J5963">LOOKUP(1,1/FREQUENCY(0,SIN((RADIANS($M$3:$M$473-H5963))/2)^2+SIN((RADIANS($N$3:$N$473-I5963))/2)^2*COS(RADIANS($M$3:$M$473))*COS(RADIANS(H5963))),$L$3:$L$473)</f>
        <v>n368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t="str" cm="1">
        <f t="array" ref="J5964">LOOKUP(1,1/FREQUENCY(0,SIN((RADIANS($M$3:$M$473-H5964))/2)^2+SIN((RADIANS($N$3:$N$473-I5964))/2)^2*COS(RADIANS($M$3:$M$473))*COS(RADIANS(H5964))),$L$3:$L$473)</f>
        <v>n368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t="str" cm="1">
        <f t="array" ref="J5965">LOOKUP(1,1/FREQUENCY(0,SIN((RADIANS($M$3:$M$473-H5965))/2)^2+SIN((RADIANS($N$3:$N$473-I5965))/2)^2*COS(RADIANS($M$3:$M$473))*COS(RADIANS(H5965))),$L$3:$L$473)</f>
        <v>n368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t="str" cm="1">
        <f t="array" ref="J5966">LOOKUP(1,1/FREQUENCY(0,SIN((RADIANS($M$3:$M$473-H5966))/2)^2+SIN((RADIANS($N$3:$N$473-I5966))/2)^2*COS(RADIANS($M$3:$M$473))*COS(RADIANS(H5966))),$L$3:$L$473)</f>
        <v>n423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t="str" cm="1">
        <f t="array" ref="J5967">LOOKUP(1,1/FREQUENCY(0,SIN((RADIANS($M$3:$M$473-H5967))/2)^2+SIN((RADIANS($N$3:$N$473-I5967))/2)^2*COS(RADIANS($M$3:$M$473))*COS(RADIANS(H5967))),$L$3:$L$473)</f>
        <v>n231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t="str" cm="1">
        <f t="array" ref="J5968">LOOKUP(1,1/FREQUENCY(0,SIN((RADIANS($M$3:$M$473-H5968))/2)^2+SIN((RADIANS($N$3:$N$473-I5968))/2)^2*COS(RADIANS($M$3:$M$473))*COS(RADIANS(H5968))),$L$3:$L$473)</f>
        <v>n368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t="str" cm="1">
        <f t="array" ref="J5969">LOOKUP(1,1/FREQUENCY(0,SIN((RADIANS($M$3:$M$473-H5969))/2)^2+SIN((RADIANS($N$3:$N$473-I5969))/2)^2*COS(RADIANS($M$3:$M$473))*COS(RADIANS(H5969))),$L$3:$L$473)</f>
        <v>n368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t="str" cm="1">
        <f t="array" ref="J5970">LOOKUP(1,1/FREQUENCY(0,SIN((RADIANS($M$3:$M$473-H5970))/2)^2+SIN((RADIANS($N$3:$N$473-I5970))/2)^2*COS(RADIANS($M$3:$M$473))*COS(RADIANS(H5970))),$L$3:$L$473)</f>
        <v>n368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t="str" cm="1">
        <f t="array" ref="J5971">LOOKUP(1,1/FREQUENCY(0,SIN((RADIANS($M$3:$M$473-H5971))/2)^2+SIN((RADIANS($N$3:$N$473-I5971))/2)^2*COS(RADIANS($M$3:$M$473))*COS(RADIANS(H5971))),$L$3:$L$473)</f>
        <v>n368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t="str" cm="1">
        <f t="array" ref="J5972">LOOKUP(1,1/FREQUENCY(0,SIN((RADIANS($M$3:$M$473-H5972))/2)^2+SIN((RADIANS($N$3:$N$473-I5972))/2)^2*COS(RADIANS($M$3:$M$473))*COS(RADIANS(H5972))),$L$3:$L$473)</f>
        <v>n368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t="str" cm="1">
        <f t="array" ref="J5973">LOOKUP(1,1/FREQUENCY(0,SIN((RADIANS($M$3:$M$473-H5973))/2)^2+SIN((RADIANS($N$3:$N$473-I5973))/2)^2*COS(RADIANS($M$3:$M$473))*COS(RADIANS(H5973))),$L$3:$L$473)</f>
        <v>n368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t="str" cm="1">
        <f t="array" ref="J5974">LOOKUP(1,1/FREQUENCY(0,SIN((RADIANS($M$3:$M$473-H5974))/2)^2+SIN((RADIANS($N$3:$N$473-I5974))/2)^2*COS(RADIANS($M$3:$M$473))*COS(RADIANS(H5974))),$L$3:$L$473)</f>
        <v>n368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t="str" cm="1">
        <f t="array" ref="J5975">LOOKUP(1,1/FREQUENCY(0,SIN((RADIANS($M$3:$M$473-H5975))/2)^2+SIN((RADIANS($N$3:$N$473-I5975))/2)^2*COS(RADIANS($M$3:$M$473))*COS(RADIANS(H5975))),$L$3:$L$473)</f>
        <v>n368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t="str" cm="1">
        <f t="array" ref="J5976">LOOKUP(1,1/FREQUENCY(0,SIN((RADIANS($M$3:$M$473-H5976))/2)^2+SIN((RADIANS($N$3:$N$473-I5976))/2)^2*COS(RADIANS($M$3:$M$473))*COS(RADIANS(H5976))),$L$3:$L$473)</f>
        <v>n368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t="str" cm="1">
        <f t="array" ref="J5977">LOOKUP(1,1/FREQUENCY(0,SIN((RADIANS($M$3:$M$473-H5977))/2)^2+SIN((RADIANS($N$3:$N$473-I5977))/2)^2*COS(RADIANS($M$3:$M$473))*COS(RADIANS(H5977))),$L$3:$L$473)</f>
        <v>n368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t="str" cm="1">
        <f t="array" ref="J5978">LOOKUP(1,1/FREQUENCY(0,SIN((RADIANS($M$3:$M$473-H5978))/2)^2+SIN((RADIANS($N$3:$N$473-I5978))/2)^2*COS(RADIANS($M$3:$M$473))*COS(RADIANS(H5978))),$L$3:$L$473)</f>
        <v>n368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t="str" cm="1">
        <f t="array" ref="J5979">LOOKUP(1,1/FREQUENCY(0,SIN((RADIANS($M$3:$M$473-H5979))/2)^2+SIN((RADIANS($N$3:$N$473-I5979))/2)^2*COS(RADIANS($M$3:$M$473))*COS(RADIANS(H5979))),$L$3:$L$473)</f>
        <v>n368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t="str" cm="1">
        <f t="array" ref="J5980">LOOKUP(1,1/FREQUENCY(0,SIN((RADIANS($M$3:$M$473-H5980))/2)^2+SIN((RADIANS($N$3:$N$473-I5980))/2)^2*COS(RADIANS($M$3:$M$473))*COS(RADIANS(H5980))),$L$3:$L$473)</f>
        <v>n368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t="str" cm="1">
        <f t="array" ref="J5981">LOOKUP(1,1/FREQUENCY(0,SIN((RADIANS($M$3:$M$473-H5981))/2)^2+SIN((RADIANS($N$3:$N$473-I5981))/2)^2*COS(RADIANS($M$3:$M$473))*COS(RADIANS(H5981))),$L$3:$L$473)</f>
        <v>n368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t="str" cm="1">
        <f t="array" ref="J5982">LOOKUP(1,1/FREQUENCY(0,SIN((RADIANS($M$3:$M$473-H5982))/2)^2+SIN((RADIANS($N$3:$N$473-I5982))/2)^2*COS(RADIANS($M$3:$M$473))*COS(RADIANS(H5982))),$L$3:$L$473)</f>
        <v>n368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t="str" cm="1">
        <f t="array" ref="J5983">LOOKUP(1,1/FREQUENCY(0,SIN((RADIANS($M$3:$M$473-H5983))/2)^2+SIN((RADIANS($N$3:$N$473-I5983))/2)^2*COS(RADIANS($M$3:$M$473))*COS(RADIANS(H5983))),$L$3:$L$473)</f>
        <v>n368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t="str" cm="1">
        <f t="array" ref="J5984">LOOKUP(1,1/FREQUENCY(0,SIN((RADIANS($M$3:$M$473-H5984))/2)^2+SIN((RADIANS($N$3:$N$473-I5984))/2)^2*COS(RADIANS($M$3:$M$473))*COS(RADIANS(H5984))),$L$3:$L$473)</f>
        <v>n368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t="str" cm="1">
        <f t="array" ref="J5985">LOOKUP(1,1/FREQUENCY(0,SIN((RADIANS($M$3:$M$473-H5985))/2)^2+SIN((RADIANS($N$3:$N$473-I5985))/2)^2*COS(RADIANS($M$3:$M$473))*COS(RADIANS(H5985))),$L$3:$L$473)</f>
        <v>n368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t="str" cm="1">
        <f t="array" ref="J5986">LOOKUP(1,1/FREQUENCY(0,SIN((RADIANS($M$3:$M$473-H5986))/2)^2+SIN((RADIANS($N$3:$N$473-I5986))/2)^2*COS(RADIANS($M$3:$M$473))*COS(RADIANS(H5986))),$L$3:$L$473)</f>
        <v>n368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t="str" cm="1">
        <f t="array" ref="J5987">LOOKUP(1,1/FREQUENCY(0,SIN((RADIANS($M$3:$M$473-H5987))/2)^2+SIN((RADIANS($N$3:$N$473-I5987))/2)^2*COS(RADIANS($M$3:$M$473))*COS(RADIANS(H5987))),$L$3:$L$473)</f>
        <v>n368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t="str" cm="1">
        <f t="array" ref="J5988">LOOKUP(1,1/FREQUENCY(0,SIN((RADIANS($M$3:$M$473-H5988))/2)^2+SIN((RADIANS($N$3:$N$473-I5988))/2)^2*COS(RADIANS($M$3:$M$473))*COS(RADIANS(H5988))),$L$3:$L$473)</f>
        <v>n368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t="str" cm="1">
        <f t="array" ref="J5989">LOOKUP(1,1/FREQUENCY(0,SIN((RADIANS($M$3:$M$473-H5989))/2)^2+SIN((RADIANS($N$3:$N$473-I5989))/2)^2*COS(RADIANS($M$3:$M$473))*COS(RADIANS(H5989))),$L$3:$L$473)</f>
        <v>n368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t="str" cm="1">
        <f t="array" ref="J5990">LOOKUP(1,1/FREQUENCY(0,SIN((RADIANS($M$3:$M$473-H5990))/2)^2+SIN((RADIANS($N$3:$N$473-I5990))/2)^2*COS(RADIANS($M$3:$M$473))*COS(RADIANS(H5990))),$L$3:$L$473)</f>
        <v>n368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t="str" cm="1">
        <f t="array" ref="J5991">LOOKUP(1,1/FREQUENCY(0,SIN((RADIANS($M$3:$M$473-H5991))/2)^2+SIN((RADIANS($N$3:$N$473-I5991))/2)^2*COS(RADIANS($M$3:$M$473))*COS(RADIANS(H5991))),$L$3:$L$473)</f>
        <v>n235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t="str" cm="1">
        <f t="array" ref="J5992">LOOKUP(1,1/FREQUENCY(0,SIN((RADIANS($M$3:$M$473-H5992))/2)^2+SIN((RADIANS($N$3:$N$473-I5992))/2)^2*COS(RADIANS($M$3:$M$473))*COS(RADIANS(H5992))),$L$3:$L$473)</f>
        <v>n231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t="str" cm="1">
        <f t="array" ref="J5993">LOOKUP(1,1/FREQUENCY(0,SIN((RADIANS($M$3:$M$473-H5993))/2)^2+SIN((RADIANS($N$3:$N$473-I5993))/2)^2*COS(RADIANS($M$3:$M$473))*COS(RADIANS(H5993))),$L$3:$L$473)</f>
        <v>n403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t="str" cm="1">
        <f t="array" ref="J5994">LOOKUP(1,1/FREQUENCY(0,SIN((RADIANS($M$3:$M$473-H5994))/2)^2+SIN((RADIANS($N$3:$N$473-I5994))/2)^2*COS(RADIANS($M$3:$M$473))*COS(RADIANS(H5994))),$L$3:$L$473)</f>
        <v>n423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t="str" cm="1">
        <f t="array" ref="J5995">LOOKUP(1,1/FREQUENCY(0,SIN((RADIANS($M$3:$M$473-H5995))/2)^2+SIN((RADIANS($N$3:$N$473-I5995))/2)^2*COS(RADIANS($M$3:$M$473))*COS(RADIANS(H5995))),$L$3:$L$473)</f>
        <v>n437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t="str" cm="1">
        <f t="array" ref="J5996">LOOKUP(1,1/FREQUENCY(0,SIN((RADIANS($M$3:$M$473-H5996))/2)^2+SIN((RADIANS($N$3:$N$473-I5996))/2)^2*COS(RADIANS($M$3:$M$473))*COS(RADIANS(H5996))),$L$3:$L$473)</f>
        <v>n368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t="str" cm="1">
        <f t="array" ref="J5997">LOOKUP(1,1/FREQUENCY(0,SIN((RADIANS($M$3:$M$473-H5997))/2)^2+SIN((RADIANS($N$3:$N$473-I5997))/2)^2*COS(RADIANS($M$3:$M$473))*COS(RADIANS(H5997))),$L$3:$L$473)</f>
        <v>n235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t="str" cm="1">
        <f t="array" ref="J5998">LOOKUP(1,1/FREQUENCY(0,SIN((RADIANS($M$3:$M$473-H5998))/2)^2+SIN((RADIANS($N$3:$N$473-I5998))/2)^2*COS(RADIANS($M$3:$M$473))*COS(RADIANS(H5998))),$L$3:$L$473)</f>
        <v>n437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t="str" cm="1">
        <f t="array" ref="J5999">LOOKUP(1,1/FREQUENCY(0,SIN((RADIANS($M$3:$M$473-H5999))/2)^2+SIN((RADIANS($N$3:$N$473-I5999))/2)^2*COS(RADIANS($M$3:$M$473))*COS(RADIANS(H5999))),$L$3:$L$473)</f>
        <v>n403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t="str" cm="1">
        <f t="array" ref="J6000">LOOKUP(1,1/FREQUENCY(0,SIN((RADIANS($M$3:$M$473-H6000))/2)^2+SIN((RADIANS($N$3:$N$473-I6000))/2)^2*COS(RADIANS($M$3:$M$473))*COS(RADIANS(H6000))),$L$3:$L$473)</f>
        <v>n437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t="str" cm="1">
        <f t="array" ref="J6001">LOOKUP(1,1/FREQUENCY(0,SIN((RADIANS($M$3:$M$473-H6001))/2)^2+SIN((RADIANS($N$3:$N$473-I6001))/2)^2*COS(RADIANS($M$3:$M$473))*COS(RADIANS(H6001))),$L$3:$L$473)</f>
        <v>n437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t="str" cm="1">
        <f t="array" ref="J6002">LOOKUP(1,1/FREQUENCY(0,SIN((RADIANS($M$3:$M$473-H6002))/2)^2+SIN((RADIANS($N$3:$N$473-I6002))/2)^2*COS(RADIANS($M$3:$M$473))*COS(RADIANS(H6002))),$L$3:$L$473)</f>
        <v>n403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t="str" cm="1">
        <f t="array" ref="J6003">LOOKUP(1,1/FREQUENCY(0,SIN((RADIANS($M$3:$M$473-H6003))/2)^2+SIN((RADIANS($N$3:$N$473-I6003))/2)^2*COS(RADIANS($M$3:$M$473))*COS(RADIANS(H6003))),$L$3:$L$473)</f>
        <v>n403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t="str" cm="1">
        <f t="array" ref="J6004">LOOKUP(1,1/FREQUENCY(0,SIN((RADIANS($M$3:$M$473-H6004))/2)^2+SIN((RADIANS($N$3:$N$473-I6004))/2)^2*COS(RADIANS($M$3:$M$473))*COS(RADIANS(H6004))),$L$3:$L$473)</f>
        <v>n235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t="str" cm="1">
        <f t="array" ref="J6005">LOOKUP(1,1/FREQUENCY(0,SIN((RADIANS($M$3:$M$473-H6005))/2)^2+SIN((RADIANS($N$3:$N$473-I6005))/2)^2*COS(RADIANS($M$3:$M$473))*COS(RADIANS(H6005))),$L$3:$L$473)</f>
        <v>n235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t="str" cm="1">
        <f t="array" ref="J6006">LOOKUP(1,1/FREQUENCY(0,SIN((RADIANS($M$3:$M$473-H6006))/2)^2+SIN((RADIANS($N$3:$N$473-I6006))/2)^2*COS(RADIANS($M$3:$M$473))*COS(RADIANS(H6006))),$L$3:$L$473)</f>
        <v>n368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t="str" cm="1">
        <f t="array" ref="J6007">LOOKUP(1,1/FREQUENCY(0,SIN((RADIANS($M$3:$M$473-H6007))/2)^2+SIN((RADIANS($N$3:$N$473-I6007))/2)^2*COS(RADIANS($M$3:$M$473))*COS(RADIANS(H6007))),$L$3:$L$473)</f>
        <v>n423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t="str" cm="1">
        <f t="array" ref="J6008">LOOKUP(1,1/FREQUENCY(0,SIN((RADIANS($M$3:$M$473-H6008))/2)^2+SIN((RADIANS($N$3:$N$473-I6008))/2)^2*COS(RADIANS($M$3:$M$473))*COS(RADIANS(H6008))),$L$3:$L$473)</f>
        <v>n231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t="str" cm="1">
        <f t="array" ref="J6009">LOOKUP(1,1/FREQUENCY(0,SIN((RADIANS($M$3:$M$473-H6009))/2)^2+SIN((RADIANS($N$3:$N$473-I6009))/2)^2*COS(RADIANS($M$3:$M$473))*COS(RADIANS(H6009))),$L$3:$L$473)</f>
        <v>n423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t="str" cm="1">
        <f t="array" ref="J6010">LOOKUP(1,1/FREQUENCY(0,SIN((RADIANS($M$3:$M$473-H6010))/2)^2+SIN((RADIANS($N$3:$N$473-I6010))/2)^2*COS(RADIANS($M$3:$M$473))*COS(RADIANS(H6010))),$L$3:$L$473)</f>
        <v>n368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t="str" cm="1">
        <f t="array" ref="J6011">LOOKUP(1,1/FREQUENCY(0,SIN((RADIANS($M$3:$M$473-H6011))/2)^2+SIN((RADIANS($N$3:$N$473-I6011))/2)^2*COS(RADIANS($M$3:$M$473))*COS(RADIANS(H6011))),$L$3:$L$473)</f>
        <v>n235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t="str" cm="1">
        <f t="array" ref="J6012">LOOKUP(1,1/FREQUENCY(0,SIN((RADIANS($M$3:$M$473-H6012))/2)^2+SIN((RADIANS($N$3:$N$473-I6012))/2)^2*COS(RADIANS($M$3:$M$473))*COS(RADIANS(H6012))),$L$3:$L$473)</f>
        <v>n235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t="str" cm="1">
        <f t="array" ref="J6013">LOOKUP(1,1/FREQUENCY(0,SIN((RADIANS($M$3:$M$473-H6013))/2)^2+SIN((RADIANS($N$3:$N$473-I6013))/2)^2*COS(RADIANS($M$3:$M$473))*COS(RADIANS(H6013))),$L$3:$L$473)</f>
        <v>n235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t="str" cm="1">
        <f t="array" ref="J6014">LOOKUP(1,1/FREQUENCY(0,SIN((RADIANS($M$3:$M$473-H6014))/2)^2+SIN((RADIANS($N$3:$N$473-I6014))/2)^2*COS(RADIANS($M$3:$M$473))*COS(RADIANS(H6014))),$L$3:$L$473)</f>
        <v>n368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t="str" cm="1">
        <f t="array" ref="J6015">LOOKUP(1,1/FREQUENCY(0,SIN((RADIANS($M$3:$M$473-H6015))/2)^2+SIN((RADIANS($N$3:$N$473-I6015))/2)^2*COS(RADIANS($M$3:$M$473))*COS(RADIANS(H6015))),$L$3:$L$473)</f>
        <v>n235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t="str" cm="1">
        <f t="array" ref="J6016">LOOKUP(1,1/FREQUENCY(0,SIN((RADIANS($M$3:$M$473-H6016))/2)^2+SIN((RADIANS($N$3:$N$473-I6016))/2)^2*COS(RADIANS($M$3:$M$473))*COS(RADIANS(H6016))),$L$3:$L$473)</f>
        <v>n368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t="str" cm="1">
        <f t="array" ref="J6017">LOOKUP(1,1/FREQUENCY(0,SIN((RADIANS($M$3:$M$473-H6017))/2)^2+SIN((RADIANS($N$3:$N$473-I6017))/2)^2*COS(RADIANS($M$3:$M$473))*COS(RADIANS(H6017))),$L$3:$L$473)</f>
        <v>n235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t="str" cm="1">
        <f t="array" ref="J6018">LOOKUP(1,1/FREQUENCY(0,SIN((RADIANS($M$3:$M$473-H6018))/2)^2+SIN((RADIANS($N$3:$N$473-I6018))/2)^2*COS(RADIANS($M$3:$M$473))*COS(RADIANS(H6018))),$L$3:$L$473)</f>
        <v>n403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t="str" cm="1">
        <f t="array" ref="J6019">LOOKUP(1,1/FREQUENCY(0,SIN((RADIANS($M$3:$M$473-H6019))/2)^2+SIN((RADIANS($N$3:$N$473-I6019))/2)^2*COS(RADIANS($M$3:$M$473))*COS(RADIANS(H6019))),$L$3:$L$473)</f>
        <v>n235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t="str" cm="1">
        <f t="array" ref="J6020">LOOKUP(1,1/FREQUENCY(0,SIN((RADIANS($M$3:$M$473-H6020))/2)^2+SIN((RADIANS($N$3:$N$473-I6020))/2)^2*COS(RADIANS($M$3:$M$473))*COS(RADIANS(H6020))),$L$3:$L$473)</f>
        <v>n403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t="str" cm="1">
        <f t="array" ref="J6021">LOOKUP(1,1/FREQUENCY(0,SIN((RADIANS($M$3:$M$473-H6021))/2)^2+SIN((RADIANS($N$3:$N$473-I6021))/2)^2*COS(RADIANS($M$3:$M$473))*COS(RADIANS(H6021))),$L$3:$L$473)</f>
        <v>n403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t="str" cm="1">
        <f t="array" ref="J6022">LOOKUP(1,1/FREQUENCY(0,SIN((RADIANS($M$3:$M$473-H6022))/2)^2+SIN((RADIANS($N$3:$N$473-I6022))/2)^2*COS(RADIANS($M$3:$M$473))*COS(RADIANS(H6022))),$L$3:$L$473)</f>
        <v>n403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t="str" cm="1">
        <f t="array" ref="J6023">LOOKUP(1,1/FREQUENCY(0,SIN((RADIANS($M$3:$M$473-H6023))/2)^2+SIN((RADIANS($N$3:$N$473-I6023))/2)^2*COS(RADIANS($M$3:$M$473))*COS(RADIANS(H6023))),$L$3:$L$473)</f>
        <v>n320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t="str" cm="1">
        <f t="array" ref="J6024">LOOKUP(1,1/FREQUENCY(0,SIN((RADIANS($M$3:$M$473-H6024))/2)^2+SIN((RADIANS($N$3:$N$473-I6024))/2)^2*COS(RADIANS($M$3:$M$473))*COS(RADIANS(H6024))),$L$3:$L$473)</f>
        <v>n320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t="str" cm="1">
        <f t="array" ref="J6025">LOOKUP(1,1/FREQUENCY(0,SIN((RADIANS($M$3:$M$473-H6025))/2)^2+SIN((RADIANS($N$3:$N$473-I6025))/2)^2*COS(RADIANS($M$3:$M$473))*COS(RADIANS(H6025))),$L$3:$L$473)</f>
        <v>n320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t="str" cm="1">
        <f t="array" ref="J6026">LOOKUP(1,1/FREQUENCY(0,SIN((RADIANS($M$3:$M$473-H6026))/2)^2+SIN((RADIANS($N$3:$N$473-I6026))/2)^2*COS(RADIANS($M$3:$M$473))*COS(RADIANS(H6026))),$L$3:$L$473)</f>
        <v>n320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t="str" cm="1">
        <f t="array" ref="J6027">LOOKUP(1,1/FREQUENCY(0,SIN((RADIANS($M$3:$M$473-H6027))/2)^2+SIN((RADIANS($N$3:$N$473-I6027))/2)^2*COS(RADIANS($M$3:$M$473))*COS(RADIANS(H6027))),$L$3:$L$473)</f>
        <v>n264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t="str" cm="1">
        <f t="array" ref="J6028">LOOKUP(1,1/FREQUENCY(0,SIN((RADIANS($M$3:$M$473-H6028))/2)^2+SIN((RADIANS($N$3:$N$473-I6028))/2)^2*COS(RADIANS($M$3:$M$473))*COS(RADIANS(H6028))),$L$3:$L$473)</f>
        <v>n320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t="str" cm="1">
        <f t="array" ref="J6029">LOOKUP(1,1/FREQUENCY(0,SIN((RADIANS($M$3:$M$473-H6029))/2)^2+SIN((RADIANS($N$3:$N$473-I6029))/2)^2*COS(RADIANS($M$3:$M$473))*COS(RADIANS(H6029))),$L$3:$L$473)</f>
        <v>n190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t="str" cm="1">
        <f t="array" ref="J6030">LOOKUP(1,1/FREQUENCY(0,SIN((RADIANS($M$3:$M$473-H6030))/2)^2+SIN((RADIANS($N$3:$N$473-I6030))/2)^2*COS(RADIANS($M$3:$M$473))*COS(RADIANS(H6030))),$L$3:$L$473)</f>
        <v>n320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t="str" cm="1">
        <f t="array" ref="J6031">LOOKUP(1,1/FREQUENCY(0,SIN((RADIANS($M$3:$M$473-H6031))/2)^2+SIN((RADIANS($N$3:$N$473-I6031))/2)^2*COS(RADIANS($M$3:$M$473))*COS(RADIANS(H6031))),$L$3:$L$473)</f>
        <v>n320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t="str" cm="1">
        <f t="array" ref="J6032">LOOKUP(1,1/FREQUENCY(0,SIN((RADIANS($M$3:$M$473-H6032))/2)^2+SIN((RADIANS($N$3:$N$473-I6032))/2)^2*COS(RADIANS($M$3:$M$473))*COS(RADIANS(H6032))),$L$3:$L$473)</f>
        <v>n320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t="str" cm="1">
        <f t="array" ref="J6033">LOOKUP(1,1/FREQUENCY(0,SIN((RADIANS($M$3:$M$473-H6033))/2)^2+SIN((RADIANS($N$3:$N$473-I6033))/2)^2*COS(RADIANS($M$3:$M$473))*COS(RADIANS(H6033))),$L$3:$L$473)</f>
        <v>n264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t="str" cm="1">
        <f t="array" ref="J6034">LOOKUP(1,1/FREQUENCY(0,SIN((RADIANS($M$3:$M$473-H6034))/2)^2+SIN((RADIANS($N$3:$N$473-I6034))/2)^2*COS(RADIANS($M$3:$M$473))*COS(RADIANS(H6034))),$L$3:$L$473)</f>
        <v>n320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t="str" cm="1">
        <f t="array" ref="J6035">LOOKUP(1,1/FREQUENCY(0,SIN((RADIANS($M$3:$M$473-H6035))/2)^2+SIN((RADIANS($N$3:$N$473-I6035))/2)^2*COS(RADIANS($M$3:$M$473))*COS(RADIANS(H6035))),$L$3:$L$473)</f>
        <v>n320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t="str" cm="1">
        <f t="array" ref="J6036">LOOKUP(1,1/FREQUENCY(0,SIN((RADIANS($M$3:$M$473-H6036))/2)^2+SIN((RADIANS($N$3:$N$473-I6036))/2)^2*COS(RADIANS($M$3:$M$473))*COS(RADIANS(H6036))),$L$3:$L$473)</f>
        <v>n320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t="str" cm="1">
        <f t="array" ref="J6037">LOOKUP(1,1/FREQUENCY(0,SIN((RADIANS($M$3:$M$473-H6037))/2)^2+SIN((RADIANS($N$3:$N$473-I6037))/2)^2*COS(RADIANS($M$3:$M$473))*COS(RADIANS(H6037))),$L$3:$L$473)</f>
        <v>n320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t="str" cm="1">
        <f t="array" ref="J6038">LOOKUP(1,1/FREQUENCY(0,SIN((RADIANS($M$3:$M$473-H6038))/2)^2+SIN((RADIANS($N$3:$N$473-I6038))/2)^2*COS(RADIANS($M$3:$M$473))*COS(RADIANS(H6038))),$L$3:$L$473)</f>
        <v>n319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t="str" cm="1">
        <f t="array" ref="J6039">LOOKUP(1,1/FREQUENCY(0,SIN((RADIANS($M$3:$M$473-H6039))/2)^2+SIN((RADIANS($N$3:$N$473-I6039))/2)^2*COS(RADIANS($M$3:$M$473))*COS(RADIANS(H6039))),$L$3:$L$473)</f>
        <v>n319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t="str" cm="1">
        <f t="array" ref="J6040">LOOKUP(1,1/FREQUENCY(0,SIN((RADIANS($M$3:$M$473-H6040))/2)^2+SIN((RADIANS($N$3:$N$473-I6040))/2)^2*COS(RADIANS($M$3:$M$473))*COS(RADIANS(H6040))),$L$3:$L$473)</f>
        <v>n320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t="str" cm="1">
        <f t="array" ref="J6041">LOOKUP(1,1/FREQUENCY(0,SIN((RADIANS($M$3:$M$473-H6041))/2)^2+SIN((RADIANS($N$3:$N$473-I6041))/2)^2*COS(RADIANS($M$3:$M$473))*COS(RADIANS(H6041))),$L$3:$L$473)</f>
        <v>n378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t="str" cm="1">
        <f t="array" ref="J6042">LOOKUP(1,1/FREQUENCY(0,SIN((RADIANS($M$3:$M$473-H6042))/2)^2+SIN((RADIANS($N$3:$N$473-I6042))/2)^2*COS(RADIANS($M$3:$M$473))*COS(RADIANS(H6042))),$L$3:$L$473)</f>
        <v>n320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t="str" cm="1">
        <f t="array" ref="J6043">LOOKUP(1,1/FREQUENCY(0,SIN((RADIANS($M$3:$M$473-H6043))/2)^2+SIN((RADIANS($N$3:$N$473-I6043))/2)^2*COS(RADIANS($M$3:$M$473))*COS(RADIANS(H6043))),$L$3:$L$473)</f>
        <v>n320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t="str" cm="1">
        <f t="array" ref="J6044">LOOKUP(1,1/FREQUENCY(0,SIN((RADIANS($M$3:$M$473-H6044))/2)^2+SIN((RADIANS($N$3:$N$473-I6044))/2)^2*COS(RADIANS($M$3:$M$473))*COS(RADIANS(H6044))),$L$3:$L$473)</f>
        <v>n320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t="str" cm="1">
        <f t="array" ref="J6045">LOOKUP(1,1/FREQUENCY(0,SIN((RADIANS($M$3:$M$473-H6045))/2)^2+SIN((RADIANS($N$3:$N$473-I6045))/2)^2*COS(RADIANS($M$3:$M$473))*COS(RADIANS(H6045))),$L$3:$L$473)</f>
        <v>n319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t="str" cm="1">
        <f t="array" ref="J6046">LOOKUP(1,1/FREQUENCY(0,SIN((RADIANS($M$3:$M$473-H6046))/2)^2+SIN((RADIANS($N$3:$N$473-I6046))/2)^2*COS(RADIANS($M$3:$M$473))*COS(RADIANS(H6046))),$L$3:$L$473)</f>
        <v>n264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t="str" cm="1">
        <f t="array" ref="J6047">LOOKUP(1,1/FREQUENCY(0,SIN((RADIANS($M$3:$M$473-H6047))/2)^2+SIN((RADIANS($N$3:$N$473-I6047))/2)^2*COS(RADIANS($M$3:$M$473))*COS(RADIANS(H6047))),$L$3:$L$473)</f>
        <v>n264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t="str" cm="1">
        <f t="array" ref="J6048">LOOKUP(1,1/FREQUENCY(0,SIN((RADIANS($M$3:$M$473-H6048))/2)^2+SIN((RADIANS($N$3:$N$473-I6048))/2)^2*COS(RADIANS($M$3:$M$473))*COS(RADIANS(H6048))),$L$3:$L$473)</f>
        <v>n264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t="str" cm="1">
        <f t="array" ref="J6049">LOOKUP(1,1/FREQUENCY(0,SIN((RADIANS($M$3:$M$473-H6049))/2)^2+SIN((RADIANS($N$3:$N$473-I6049))/2)^2*COS(RADIANS($M$3:$M$473))*COS(RADIANS(H6049))),$L$3:$L$473)</f>
        <v>n399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t="str" cm="1">
        <f t="array" ref="J6050">LOOKUP(1,1/FREQUENCY(0,SIN((RADIANS($M$3:$M$473-H6050))/2)^2+SIN((RADIANS($N$3:$N$473-I6050))/2)^2*COS(RADIANS($M$3:$M$473))*COS(RADIANS(H6050))),$L$3:$L$473)</f>
        <v>n320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t="str" cm="1">
        <f t="array" ref="J6051">LOOKUP(1,1/FREQUENCY(0,SIN((RADIANS($M$3:$M$473-H6051))/2)^2+SIN((RADIANS($N$3:$N$473-I6051))/2)^2*COS(RADIANS($M$3:$M$473))*COS(RADIANS(H6051))),$L$3:$L$473)</f>
        <v>n399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t="str" cm="1">
        <f t="array" ref="J6052">LOOKUP(1,1/FREQUENCY(0,SIN((RADIANS($M$3:$M$473-H6052))/2)^2+SIN((RADIANS($N$3:$N$473-I6052))/2)^2*COS(RADIANS($M$3:$M$473))*COS(RADIANS(H6052))),$L$3:$L$473)</f>
        <v>n260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t="str" cm="1">
        <f t="array" ref="J6053">LOOKUP(1,1/FREQUENCY(0,SIN((RADIANS($M$3:$M$473-H6053))/2)^2+SIN((RADIANS($N$3:$N$473-I6053))/2)^2*COS(RADIANS($M$3:$M$473))*COS(RADIANS(H6053))),$L$3:$L$473)</f>
        <v>n260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t="str" cm="1">
        <f t="array" ref="J6054">LOOKUP(1,1/FREQUENCY(0,SIN((RADIANS($M$3:$M$473-H6054))/2)^2+SIN((RADIANS($N$3:$N$473-I6054))/2)^2*COS(RADIANS($M$3:$M$473))*COS(RADIANS(H6054))),$L$3:$L$473)</f>
        <v>n190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t="str" cm="1">
        <f t="array" ref="J6055">LOOKUP(1,1/FREQUENCY(0,SIN((RADIANS($M$3:$M$473-H6055))/2)^2+SIN((RADIANS($N$3:$N$473-I6055))/2)^2*COS(RADIANS($M$3:$M$473))*COS(RADIANS(H6055))),$L$3:$L$473)</f>
        <v>n190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t="str" cm="1">
        <f t="array" ref="J6056">LOOKUP(1,1/FREQUENCY(0,SIN((RADIANS($M$3:$M$473-H6056))/2)^2+SIN((RADIANS($N$3:$N$473-I6056))/2)^2*COS(RADIANS($M$3:$M$473))*COS(RADIANS(H6056))),$L$3:$L$473)</f>
        <v>n190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t="str" cm="1">
        <f t="array" ref="J6057">LOOKUP(1,1/FREQUENCY(0,SIN((RADIANS($M$3:$M$473-H6057))/2)^2+SIN((RADIANS($N$3:$N$473-I6057))/2)^2*COS(RADIANS($M$3:$M$473))*COS(RADIANS(H6057))),$L$3:$L$473)</f>
        <v>n190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t="str" cm="1">
        <f t="array" ref="J6058">LOOKUP(1,1/FREQUENCY(0,SIN((RADIANS($M$3:$M$473-H6058))/2)^2+SIN((RADIANS($N$3:$N$473-I6058))/2)^2*COS(RADIANS($M$3:$M$473))*COS(RADIANS(H6058))),$L$3:$L$473)</f>
        <v>n190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t="str" cm="1">
        <f t="array" ref="J6059">LOOKUP(1,1/FREQUENCY(0,SIN((RADIANS($M$3:$M$473-H6059))/2)^2+SIN((RADIANS($N$3:$N$473-I6059))/2)^2*COS(RADIANS($M$3:$M$473))*COS(RADIANS(H6059))),$L$3:$L$473)</f>
        <v>n190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t="str" cm="1">
        <f t="array" ref="J6060">LOOKUP(1,1/FREQUENCY(0,SIN((RADIANS($M$3:$M$473-H6060))/2)^2+SIN((RADIANS($N$3:$N$473-I6060))/2)^2*COS(RADIANS($M$3:$M$473))*COS(RADIANS(H6060))),$L$3:$L$473)</f>
        <v>n190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t="str" cm="1">
        <f t="array" ref="J6061">LOOKUP(1,1/FREQUENCY(0,SIN((RADIANS($M$3:$M$473-H6061))/2)^2+SIN((RADIANS($N$3:$N$473-I6061))/2)^2*COS(RADIANS($M$3:$M$473))*COS(RADIANS(H6061))),$L$3:$L$473)</f>
        <v>n190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t="str" cm="1">
        <f t="array" ref="J6062">LOOKUP(1,1/FREQUENCY(0,SIN((RADIANS($M$3:$M$473-H6062))/2)^2+SIN((RADIANS($N$3:$N$473-I6062))/2)^2*COS(RADIANS($M$3:$M$473))*COS(RADIANS(H6062))),$L$3:$L$473)</f>
        <v>n260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t="str" cm="1">
        <f t="array" ref="J6063">LOOKUP(1,1/FREQUENCY(0,SIN((RADIANS($M$3:$M$473-H6063))/2)^2+SIN((RADIANS($N$3:$N$473-I6063))/2)^2*COS(RADIANS($M$3:$M$473))*COS(RADIANS(H6063))),$L$3:$L$473)</f>
        <v>n190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t="str" cm="1">
        <f t="array" ref="J6064">LOOKUP(1,1/FREQUENCY(0,SIN((RADIANS($M$3:$M$473-H6064))/2)^2+SIN((RADIANS($N$3:$N$473-I6064))/2)^2*COS(RADIANS($M$3:$M$473))*COS(RADIANS(H6064))),$L$3:$L$473)</f>
        <v>n190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t="str" cm="1">
        <f t="array" ref="J6065">LOOKUP(1,1/FREQUENCY(0,SIN((RADIANS($M$3:$M$473-H6065))/2)^2+SIN((RADIANS($N$3:$N$473-I6065))/2)^2*COS(RADIANS($M$3:$M$473))*COS(RADIANS(H6065))),$L$3:$L$473)</f>
        <v>n190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t="str" cm="1">
        <f t="array" ref="J6066">LOOKUP(1,1/FREQUENCY(0,SIN((RADIANS($M$3:$M$473-H6066))/2)^2+SIN((RADIANS($N$3:$N$473-I6066))/2)^2*COS(RADIANS($M$3:$M$473))*COS(RADIANS(H6066))),$L$3:$L$473)</f>
        <v>n190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t="str" cm="1">
        <f t="array" ref="J6067">LOOKUP(1,1/FREQUENCY(0,SIN((RADIANS($M$3:$M$473-H6067))/2)^2+SIN((RADIANS($N$3:$N$473-I6067))/2)^2*COS(RADIANS($M$3:$M$473))*COS(RADIANS(H6067))),$L$3:$L$473)</f>
        <v>n190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t="str" cm="1">
        <f t="array" ref="J6068">LOOKUP(1,1/FREQUENCY(0,SIN((RADIANS($M$3:$M$473-H6068))/2)^2+SIN((RADIANS($N$3:$N$473-I6068))/2)^2*COS(RADIANS($M$3:$M$473))*COS(RADIANS(H6068))),$L$3:$L$473)</f>
        <v>n190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t="str" cm="1">
        <f t="array" ref="J6069">LOOKUP(1,1/FREQUENCY(0,SIN((RADIANS($M$3:$M$473-H6069))/2)^2+SIN((RADIANS($N$3:$N$473-I6069))/2)^2*COS(RADIANS($M$3:$M$473))*COS(RADIANS(H6069))),$L$3:$L$473)</f>
        <v>n190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t="str" cm="1">
        <f t="array" ref="J6070">LOOKUP(1,1/FREQUENCY(0,SIN((RADIANS($M$3:$M$473-H6070))/2)^2+SIN((RADIANS($N$3:$N$473-I6070))/2)^2*COS(RADIANS($M$3:$M$473))*COS(RADIANS(H6070))),$L$3:$L$473)</f>
        <v>n190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t="str" cm="1">
        <f t="array" ref="J6071">LOOKUP(1,1/FREQUENCY(0,SIN((RADIANS($M$3:$M$473-H6071))/2)^2+SIN((RADIANS($N$3:$N$473-I6071))/2)^2*COS(RADIANS($M$3:$M$473))*COS(RADIANS(H6071))),$L$3:$L$473)</f>
        <v>n190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t="str" cm="1">
        <f t="array" ref="J6072">LOOKUP(1,1/FREQUENCY(0,SIN((RADIANS($M$3:$M$473-H6072))/2)^2+SIN((RADIANS($N$3:$N$473-I6072))/2)^2*COS(RADIANS($M$3:$M$473))*COS(RADIANS(H6072))),$L$3:$L$473)</f>
        <v>n190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t="str" cm="1">
        <f t="array" ref="J6073">LOOKUP(1,1/FREQUENCY(0,SIN((RADIANS($M$3:$M$473-H6073))/2)^2+SIN((RADIANS($N$3:$N$473-I6073))/2)^2*COS(RADIANS($M$3:$M$473))*COS(RADIANS(H6073))),$L$3:$L$473)</f>
        <v>n190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t="str" cm="1">
        <f t="array" ref="J6074">LOOKUP(1,1/FREQUENCY(0,SIN((RADIANS($M$3:$M$473-H6074))/2)^2+SIN((RADIANS($N$3:$N$473-I6074))/2)^2*COS(RADIANS($M$3:$M$473))*COS(RADIANS(H6074))),$L$3:$L$473)</f>
        <v>n190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t="str" cm="1">
        <f t="array" ref="J6075">LOOKUP(1,1/FREQUENCY(0,SIN((RADIANS($M$3:$M$473-H6075))/2)^2+SIN((RADIANS($N$3:$N$473-I6075))/2)^2*COS(RADIANS($M$3:$M$473))*COS(RADIANS(H6075))),$L$3:$L$473)</f>
        <v>n190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t="str" cm="1">
        <f t="array" ref="J6076">LOOKUP(1,1/FREQUENCY(0,SIN((RADIANS($M$3:$M$473-H6076))/2)^2+SIN((RADIANS($N$3:$N$473-I6076))/2)^2*COS(RADIANS($M$3:$M$473))*COS(RADIANS(H6076))),$L$3:$L$473)</f>
        <v>n190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t="str" cm="1">
        <f t="array" ref="J6077">LOOKUP(1,1/FREQUENCY(0,SIN((RADIANS($M$3:$M$473-H6077))/2)^2+SIN((RADIANS($N$3:$N$473-I6077))/2)^2*COS(RADIANS($M$3:$M$473))*COS(RADIANS(H6077))),$L$3:$L$473)</f>
        <v>n190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t="str" cm="1">
        <f t="array" ref="J6078">LOOKUP(1,1/FREQUENCY(0,SIN((RADIANS($M$3:$M$473-H6078))/2)^2+SIN((RADIANS($N$3:$N$473-I6078))/2)^2*COS(RADIANS($M$3:$M$473))*COS(RADIANS(H6078))),$L$3:$L$473)</f>
        <v>n190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t="str" cm="1">
        <f t="array" ref="J6079">LOOKUP(1,1/FREQUENCY(0,SIN((RADIANS($M$3:$M$473-H6079))/2)^2+SIN((RADIANS($N$3:$N$473-I6079))/2)^2*COS(RADIANS($M$3:$M$473))*COS(RADIANS(H6079))),$L$3:$L$473)</f>
        <v>n190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t="str" cm="1">
        <f t="array" ref="J6080">LOOKUP(1,1/FREQUENCY(0,SIN((RADIANS($M$3:$M$473-H6080))/2)^2+SIN((RADIANS($N$3:$N$473-I6080))/2)^2*COS(RADIANS($M$3:$M$473))*COS(RADIANS(H6080))),$L$3:$L$473)</f>
        <v>n190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t="str" cm="1">
        <f t="array" ref="J6081">LOOKUP(1,1/FREQUENCY(0,SIN((RADIANS($M$3:$M$473-H6081))/2)^2+SIN((RADIANS($N$3:$N$473-I6081))/2)^2*COS(RADIANS($M$3:$M$473))*COS(RADIANS(H6081))),$L$3:$L$473)</f>
        <v>n190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t="str" cm="1">
        <f t="array" ref="J6082">LOOKUP(1,1/FREQUENCY(0,SIN((RADIANS($M$3:$M$473-H6082))/2)^2+SIN((RADIANS($N$3:$N$473-I6082))/2)^2*COS(RADIANS($M$3:$M$473))*COS(RADIANS(H6082))),$L$3:$L$473)</f>
        <v>n190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t="str" cm="1">
        <f t="array" ref="J6083">LOOKUP(1,1/FREQUENCY(0,SIN((RADIANS($M$3:$M$473-H6083))/2)^2+SIN((RADIANS($N$3:$N$473-I6083))/2)^2*COS(RADIANS($M$3:$M$473))*COS(RADIANS(H6083))),$L$3:$L$473)</f>
        <v>n190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t="str" cm="1">
        <f t="array" ref="J6084">LOOKUP(1,1/FREQUENCY(0,SIN((RADIANS($M$3:$M$473-H6084))/2)^2+SIN((RADIANS($N$3:$N$473-I6084))/2)^2*COS(RADIANS($M$3:$M$473))*COS(RADIANS(H6084))),$L$3:$L$473)</f>
        <v>n190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t="str" cm="1">
        <f t="array" ref="J6085">LOOKUP(1,1/FREQUENCY(0,SIN((RADIANS($M$3:$M$473-H6085))/2)^2+SIN((RADIANS($N$3:$N$473-I6085))/2)^2*COS(RADIANS($M$3:$M$473))*COS(RADIANS(H6085))),$L$3:$L$473)</f>
        <v>n190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t="str" cm="1">
        <f t="array" ref="J6086">LOOKUP(1,1/FREQUENCY(0,SIN((RADIANS($M$3:$M$473-H6086))/2)^2+SIN((RADIANS($N$3:$N$473-I6086))/2)^2*COS(RADIANS($M$3:$M$473))*COS(RADIANS(H6086))),$L$3:$L$473)</f>
        <v>n190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t="str" cm="1">
        <f t="array" ref="J6087">LOOKUP(1,1/FREQUENCY(0,SIN((RADIANS($M$3:$M$473-H6087))/2)^2+SIN((RADIANS($N$3:$N$473-I6087))/2)^2*COS(RADIANS($M$3:$M$473))*COS(RADIANS(H6087))),$L$3:$L$473)</f>
        <v>n190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t="str" cm="1">
        <f t="array" ref="J6088">LOOKUP(1,1/FREQUENCY(0,SIN((RADIANS($M$3:$M$473-H6088))/2)^2+SIN((RADIANS($N$3:$N$473-I6088))/2)^2*COS(RADIANS($M$3:$M$473))*COS(RADIANS(H6088))),$L$3:$L$473)</f>
        <v>n190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t="str" cm="1">
        <f t="array" ref="J6089">LOOKUP(1,1/FREQUENCY(0,SIN((RADIANS($M$3:$M$473-H6089))/2)^2+SIN((RADIANS($N$3:$N$473-I6089))/2)^2*COS(RADIANS($M$3:$M$473))*COS(RADIANS(H6089))),$L$3:$L$473)</f>
        <v>n233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t="str" cm="1">
        <f t="array" ref="J6090">LOOKUP(1,1/FREQUENCY(0,SIN((RADIANS($M$3:$M$473-H6090))/2)^2+SIN((RADIANS($N$3:$N$473-I6090))/2)^2*COS(RADIANS($M$3:$M$473))*COS(RADIANS(H6090))),$L$3:$L$473)</f>
        <v>n233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t="str" cm="1">
        <f t="array" ref="J6091">LOOKUP(1,1/FREQUENCY(0,SIN((RADIANS($M$3:$M$473-H6091))/2)^2+SIN((RADIANS($N$3:$N$473-I6091))/2)^2*COS(RADIANS($M$3:$M$473))*COS(RADIANS(H6091))),$L$3:$L$473)</f>
        <v>n319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t="str" cm="1">
        <f t="array" ref="J6092">LOOKUP(1,1/FREQUENCY(0,SIN((RADIANS($M$3:$M$473-H6092))/2)^2+SIN((RADIANS($N$3:$N$473-I6092))/2)^2*COS(RADIANS($M$3:$M$473))*COS(RADIANS(H6092))),$L$3:$L$473)</f>
        <v>n233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t="str" cm="1">
        <f t="array" ref="J6093">LOOKUP(1,1/FREQUENCY(0,SIN((RADIANS($M$3:$M$473-H6093))/2)^2+SIN((RADIANS($N$3:$N$473-I6093))/2)^2*COS(RADIANS($M$3:$M$473))*COS(RADIANS(H6093))),$L$3:$L$473)</f>
        <v>n319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t="str" cm="1">
        <f t="array" ref="J6094">LOOKUP(1,1/FREQUENCY(0,SIN((RADIANS($M$3:$M$473-H6094))/2)^2+SIN((RADIANS($N$3:$N$473-I6094))/2)^2*COS(RADIANS($M$3:$M$473))*COS(RADIANS(H6094))),$L$3:$L$473)</f>
        <v>n233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t="str" cm="1">
        <f t="array" ref="J6095">LOOKUP(1,1/FREQUENCY(0,SIN((RADIANS($M$3:$M$473-H6095))/2)^2+SIN((RADIANS($N$3:$N$473-I6095))/2)^2*COS(RADIANS($M$3:$M$473))*COS(RADIANS(H6095))),$L$3:$L$473)</f>
        <v>n319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t="str" cm="1">
        <f t="array" ref="J6096">LOOKUP(1,1/FREQUENCY(0,SIN((RADIANS($M$3:$M$473-H6096))/2)^2+SIN((RADIANS($N$3:$N$473-I6096))/2)^2*COS(RADIANS($M$3:$M$473))*COS(RADIANS(H6096))),$L$3:$L$473)</f>
        <v>n319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t="str" cm="1">
        <f t="array" ref="J6097">LOOKUP(1,1/FREQUENCY(0,SIN((RADIANS($M$3:$M$473-H6097))/2)^2+SIN((RADIANS($N$3:$N$473-I6097))/2)^2*COS(RADIANS($M$3:$M$473))*COS(RADIANS(H6097))),$L$3:$L$473)</f>
        <v>n227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t="str" cm="1">
        <f t="array" ref="J6098">LOOKUP(1,1/FREQUENCY(0,SIN((RADIANS($M$3:$M$473-H6098))/2)^2+SIN((RADIANS($N$3:$N$473-I6098))/2)^2*COS(RADIANS($M$3:$M$473))*COS(RADIANS(H6098))),$L$3:$L$473)</f>
        <v>n227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t="str" cm="1">
        <f t="array" ref="J6099">LOOKUP(1,1/FREQUENCY(0,SIN((RADIANS($M$3:$M$473-H6099))/2)^2+SIN((RADIANS($N$3:$N$473-I6099))/2)^2*COS(RADIANS($M$3:$M$473))*COS(RADIANS(H6099))),$L$3:$L$473)</f>
        <v>n227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t="str" cm="1">
        <f t="array" ref="J6100">LOOKUP(1,1/FREQUENCY(0,SIN((RADIANS($M$3:$M$473-H6100))/2)^2+SIN((RADIANS($N$3:$N$473-I6100))/2)^2*COS(RADIANS($M$3:$M$473))*COS(RADIANS(H6100))),$L$3:$L$473)</f>
        <v>n233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t="str" cm="1">
        <f t="array" ref="J6101">LOOKUP(1,1/FREQUENCY(0,SIN((RADIANS($M$3:$M$473-H6101))/2)^2+SIN((RADIANS($N$3:$N$473-I6101))/2)^2*COS(RADIANS($M$3:$M$473))*COS(RADIANS(H6101))),$L$3:$L$473)</f>
        <v>n233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t="str" cm="1">
        <f t="array" ref="J6102">LOOKUP(1,1/FREQUENCY(0,SIN((RADIANS($M$3:$M$473-H6102))/2)^2+SIN((RADIANS($N$3:$N$473-I6102))/2)^2*COS(RADIANS($M$3:$M$473))*COS(RADIANS(H6102))),$L$3:$L$473)</f>
        <v>n233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t="str" cm="1">
        <f t="array" ref="J6103">LOOKUP(1,1/FREQUENCY(0,SIN((RADIANS($M$3:$M$473-H6103))/2)^2+SIN((RADIANS($N$3:$N$473-I6103))/2)^2*COS(RADIANS($M$3:$M$473))*COS(RADIANS(H6103))),$L$3:$L$473)</f>
        <v>n233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t="str" cm="1">
        <f t="array" ref="J6104">LOOKUP(1,1/FREQUENCY(0,SIN((RADIANS($M$3:$M$473-H6104))/2)^2+SIN((RADIANS($N$3:$N$473-I6104))/2)^2*COS(RADIANS($M$3:$M$473))*COS(RADIANS(H6104))),$L$3:$L$473)</f>
        <v>n233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t="str" cm="1">
        <f t="array" ref="J6105">LOOKUP(1,1/FREQUENCY(0,SIN((RADIANS($M$3:$M$473-H6105))/2)^2+SIN((RADIANS($N$3:$N$473-I6105))/2)^2*COS(RADIANS($M$3:$M$473))*COS(RADIANS(H6105))),$L$3:$L$473)</f>
        <v>n233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t="str" cm="1">
        <f t="array" ref="J6106">LOOKUP(1,1/FREQUENCY(0,SIN((RADIANS($M$3:$M$473-H6106))/2)^2+SIN((RADIANS($N$3:$N$473-I6106))/2)^2*COS(RADIANS($M$3:$M$473))*COS(RADIANS(H6106))),$L$3:$L$473)</f>
        <v>n233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t="str" cm="1">
        <f t="array" ref="J6107">LOOKUP(1,1/FREQUENCY(0,SIN((RADIANS($M$3:$M$473-H6107))/2)^2+SIN((RADIANS($N$3:$N$473-I6107))/2)^2*COS(RADIANS($M$3:$M$473))*COS(RADIANS(H6107))),$L$3:$L$473)</f>
        <v>n233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t="str" cm="1">
        <f t="array" ref="J6108">LOOKUP(1,1/FREQUENCY(0,SIN((RADIANS($M$3:$M$473-H6108))/2)^2+SIN((RADIANS($N$3:$N$473-I6108))/2)^2*COS(RADIANS($M$3:$M$473))*COS(RADIANS(H6108))),$L$3:$L$473)</f>
        <v>n227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t="str" cm="1">
        <f t="array" ref="J6109">LOOKUP(1,1/FREQUENCY(0,SIN((RADIANS($M$3:$M$473-H6109))/2)^2+SIN((RADIANS($N$3:$N$473-I6109))/2)^2*COS(RADIANS($M$3:$M$473))*COS(RADIANS(H6109))),$L$3:$L$473)</f>
        <v>n232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t="str" cm="1">
        <f t="array" ref="J6110">LOOKUP(1,1/FREQUENCY(0,SIN((RADIANS($M$3:$M$473-H6110))/2)^2+SIN((RADIANS($N$3:$N$473-I6110))/2)^2*COS(RADIANS($M$3:$M$473))*COS(RADIANS(H6110))),$L$3:$L$473)</f>
        <v>n227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t="str" cm="1">
        <f t="array" ref="J6111">LOOKUP(1,1/FREQUENCY(0,SIN((RADIANS($M$3:$M$473-H6111))/2)^2+SIN((RADIANS($N$3:$N$473-I6111))/2)^2*COS(RADIANS($M$3:$M$473))*COS(RADIANS(H6111))),$L$3:$L$473)</f>
        <v>n319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t="str" cm="1">
        <f t="array" ref="J6112">LOOKUP(1,1/FREQUENCY(0,SIN((RADIANS($M$3:$M$473-H6112))/2)^2+SIN((RADIANS($N$3:$N$473-I6112))/2)^2*COS(RADIANS($M$3:$M$473))*COS(RADIANS(H6112))),$L$3:$L$473)</f>
        <v>n319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t="str" cm="1">
        <f t="array" ref="J6113">LOOKUP(1,1/FREQUENCY(0,SIN((RADIANS($M$3:$M$473-H6113))/2)^2+SIN((RADIANS($N$3:$N$473-I6113))/2)^2*COS(RADIANS($M$3:$M$473))*COS(RADIANS(H6113))),$L$3:$L$473)</f>
        <v>n319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t="str" cm="1">
        <f t="array" ref="J6114">LOOKUP(1,1/FREQUENCY(0,SIN((RADIANS($M$3:$M$473-H6114))/2)^2+SIN((RADIANS($N$3:$N$473-I6114))/2)^2*COS(RADIANS($M$3:$M$473))*COS(RADIANS(H6114))),$L$3:$L$473)</f>
        <v>n319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t="str" cm="1">
        <f t="array" ref="J6115">LOOKUP(1,1/FREQUENCY(0,SIN((RADIANS($M$3:$M$473-H6115))/2)^2+SIN((RADIANS($N$3:$N$473-I6115))/2)^2*COS(RADIANS($M$3:$M$473))*COS(RADIANS(H6115))),$L$3:$L$473)</f>
        <v>n319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t="str" cm="1">
        <f t="array" ref="J6116">LOOKUP(1,1/FREQUENCY(0,SIN((RADIANS($M$3:$M$473-H6116))/2)^2+SIN((RADIANS($N$3:$N$473-I6116))/2)^2*COS(RADIANS($M$3:$M$473))*COS(RADIANS(H6116))),$L$3:$L$473)</f>
        <v>n393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t="str" cm="1">
        <f t="array" ref="J6117">LOOKUP(1,1/FREQUENCY(0,SIN((RADIANS($M$3:$M$473-H6117))/2)^2+SIN((RADIANS($N$3:$N$473-I6117))/2)^2*COS(RADIANS($M$3:$M$473))*COS(RADIANS(H6117))),$L$3:$L$473)</f>
        <v>n393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t="str" cm="1">
        <f t="array" ref="J6118">LOOKUP(1,1/FREQUENCY(0,SIN((RADIANS($M$3:$M$473-H6118))/2)^2+SIN((RADIANS($N$3:$N$473-I6118))/2)^2*COS(RADIANS($M$3:$M$473))*COS(RADIANS(H6118))),$L$3:$L$473)</f>
        <v>n393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t="str" cm="1">
        <f t="array" ref="J6119">LOOKUP(1,1/FREQUENCY(0,SIN((RADIANS($M$3:$M$473-H6119))/2)^2+SIN((RADIANS($N$3:$N$473-I6119))/2)^2*COS(RADIANS($M$3:$M$473))*COS(RADIANS(H6119))),$L$3:$L$473)</f>
        <v>n393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t="str" cm="1">
        <f t="array" ref="J6120">LOOKUP(1,1/FREQUENCY(0,SIN((RADIANS($M$3:$M$473-H6120))/2)^2+SIN((RADIANS($N$3:$N$473-I6120))/2)^2*COS(RADIANS($M$3:$M$473))*COS(RADIANS(H6120))),$L$3:$L$473)</f>
        <v>n393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t="str" cm="1">
        <f t="array" ref="J6121">LOOKUP(1,1/FREQUENCY(0,SIN((RADIANS($M$3:$M$473-H6121))/2)^2+SIN((RADIANS($N$3:$N$473-I6121))/2)^2*COS(RADIANS($M$3:$M$473))*COS(RADIANS(H6121))),$L$3:$L$473)</f>
        <v>n233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t="str" cm="1">
        <f t="array" ref="J6122">LOOKUP(1,1/FREQUENCY(0,SIN((RADIANS($M$3:$M$473-H6122))/2)^2+SIN((RADIANS($N$3:$N$473-I6122))/2)^2*COS(RADIANS($M$3:$M$473))*COS(RADIANS(H6122))),$L$3:$L$473)</f>
        <v>n393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t="str" cm="1">
        <f t="array" ref="J6123">LOOKUP(1,1/FREQUENCY(0,SIN((RADIANS($M$3:$M$473-H6123))/2)^2+SIN((RADIANS($N$3:$N$473-I6123))/2)^2*COS(RADIANS($M$3:$M$473))*COS(RADIANS(H6123))),$L$3:$L$473)</f>
        <v>n393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t="str" cm="1">
        <f t="array" ref="J6124">LOOKUP(1,1/FREQUENCY(0,SIN((RADIANS($M$3:$M$473-H6124))/2)^2+SIN((RADIANS($N$3:$N$473-I6124))/2)^2*COS(RADIANS($M$3:$M$473))*COS(RADIANS(H6124))),$L$3:$L$473)</f>
        <v>n393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t="str" cm="1">
        <f t="array" ref="J6125">LOOKUP(1,1/FREQUENCY(0,SIN((RADIANS($M$3:$M$473-H6125))/2)^2+SIN((RADIANS($N$3:$N$473-I6125))/2)^2*COS(RADIANS($M$3:$M$473))*COS(RADIANS(H6125))),$L$3:$L$473)</f>
        <v>n393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t="str" cm="1">
        <f t="array" ref="J6126">LOOKUP(1,1/FREQUENCY(0,SIN((RADIANS($M$3:$M$473-H6126))/2)^2+SIN((RADIANS($N$3:$N$473-I6126))/2)^2*COS(RADIANS($M$3:$M$473))*COS(RADIANS(H6126))),$L$3:$L$473)</f>
        <v>n393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t="str" cm="1">
        <f t="array" ref="J6127">LOOKUP(1,1/FREQUENCY(0,SIN((RADIANS($M$3:$M$473-H6127))/2)^2+SIN((RADIANS($N$3:$N$473-I6127))/2)^2*COS(RADIANS($M$3:$M$473))*COS(RADIANS(H6127))),$L$3:$L$473)</f>
        <v>n393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t="str" cm="1">
        <f t="array" ref="J6128">LOOKUP(1,1/FREQUENCY(0,SIN((RADIANS($M$3:$M$473-H6128))/2)^2+SIN((RADIANS($N$3:$N$473-I6128))/2)^2*COS(RADIANS($M$3:$M$473))*COS(RADIANS(H6128))),$L$3:$L$473)</f>
        <v>n393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t="str" cm="1">
        <f t="array" ref="J6129">LOOKUP(1,1/FREQUENCY(0,SIN((RADIANS($M$3:$M$473-H6129))/2)^2+SIN((RADIANS($N$3:$N$473-I6129))/2)^2*COS(RADIANS($M$3:$M$473))*COS(RADIANS(H6129))),$L$3:$L$473)</f>
        <v>n393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t="str" cm="1">
        <f t="array" ref="J6130">LOOKUP(1,1/FREQUENCY(0,SIN((RADIANS($M$3:$M$473-H6130))/2)^2+SIN((RADIANS($N$3:$N$473-I6130))/2)^2*COS(RADIANS($M$3:$M$473))*COS(RADIANS(H6130))),$L$3:$L$473)</f>
        <v>n319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t="str" cm="1">
        <f t="array" ref="J6131">LOOKUP(1,1/FREQUENCY(0,SIN((RADIANS($M$3:$M$473-H6131))/2)^2+SIN((RADIANS($N$3:$N$473-I6131))/2)^2*COS(RADIANS($M$3:$M$473))*COS(RADIANS(H6131))),$L$3:$L$473)</f>
        <v>n319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t="str" cm="1">
        <f t="array" ref="J6132">LOOKUP(1,1/FREQUENCY(0,SIN((RADIANS($M$3:$M$473-H6132))/2)^2+SIN((RADIANS($N$3:$N$473-I6132))/2)^2*COS(RADIANS($M$3:$M$473))*COS(RADIANS(H6132))),$L$3:$L$473)</f>
        <v>n264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t="str" cm="1">
        <f t="array" ref="J6133">LOOKUP(1,1/FREQUENCY(0,SIN((RADIANS($M$3:$M$473-H6133))/2)^2+SIN((RADIANS($N$3:$N$473-I6133))/2)^2*COS(RADIANS($M$3:$M$473))*COS(RADIANS(H6133))),$L$3:$L$473)</f>
        <v>n233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t="str" cm="1">
        <f t="array" ref="J6134">LOOKUP(1,1/FREQUENCY(0,SIN((RADIANS($M$3:$M$473-H6134))/2)^2+SIN((RADIANS($N$3:$N$473-I6134))/2)^2*COS(RADIANS($M$3:$M$473))*COS(RADIANS(H6134))),$L$3:$L$473)</f>
        <v>n233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t="str" cm="1">
        <f t="array" ref="J6135">LOOKUP(1,1/FREQUENCY(0,SIN((RADIANS($M$3:$M$473-H6135))/2)^2+SIN((RADIANS($N$3:$N$473-I6135))/2)^2*COS(RADIANS($M$3:$M$473))*COS(RADIANS(H6135))),$L$3:$L$473)</f>
        <v>n264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t="str" cm="1">
        <f t="array" ref="J6136">LOOKUP(1,1/FREQUENCY(0,SIN((RADIANS($M$3:$M$473-H6136))/2)^2+SIN((RADIANS($N$3:$N$473-I6136))/2)^2*COS(RADIANS($M$3:$M$473))*COS(RADIANS(H6136))),$L$3:$L$473)</f>
        <v>n319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t="str" cm="1">
        <f t="array" ref="J6137">LOOKUP(1,1/FREQUENCY(0,SIN((RADIANS($M$3:$M$473-H6137))/2)^2+SIN((RADIANS($N$3:$N$473-I6137))/2)^2*COS(RADIANS($M$3:$M$473))*COS(RADIANS(H6137))),$L$3:$L$473)</f>
        <v>n319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t="str" cm="1">
        <f t="array" ref="J6138">LOOKUP(1,1/FREQUENCY(0,SIN((RADIANS($M$3:$M$473-H6138))/2)^2+SIN((RADIANS($N$3:$N$473-I6138))/2)^2*COS(RADIANS($M$3:$M$473))*COS(RADIANS(H6138))),$L$3:$L$473)</f>
        <v>n264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t="str" cm="1">
        <f t="array" ref="J6139">LOOKUP(1,1/FREQUENCY(0,SIN((RADIANS($M$3:$M$473-H6139))/2)^2+SIN((RADIANS($N$3:$N$473-I6139))/2)^2*COS(RADIANS($M$3:$M$473))*COS(RADIANS(H6139))),$L$3:$L$473)</f>
        <v>n233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t="str" cm="1">
        <f t="array" ref="J6140">LOOKUP(1,1/FREQUENCY(0,SIN((RADIANS($M$3:$M$473-H6140))/2)^2+SIN((RADIANS($N$3:$N$473-I6140))/2)^2*COS(RADIANS($M$3:$M$473))*COS(RADIANS(H6140))),$L$3:$L$473)</f>
        <v>n264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t="str" cm="1">
        <f t="array" ref="J6141">LOOKUP(1,1/FREQUENCY(0,SIN((RADIANS($M$3:$M$473-H6141))/2)^2+SIN((RADIANS($N$3:$N$473-I6141))/2)^2*COS(RADIANS($M$3:$M$473))*COS(RADIANS(H6141))),$L$3:$L$473)</f>
        <v>n233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t="str" cm="1">
        <f t="array" ref="J6142">LOOKUP(1,1/FREQUENCY(0,SIN((RADIANS($M$3:$M$473-H6142))/2)^2+SIN((RADIANS($N$3:$N$473-I6142))/2)^2*COS(RADIANS($M$3:$M$473))*COS(RADIANS(H6142))),$L$3:$L$473)</f>
        <v>n319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t="str" cm="1">
        <f t="array" ref="J6143">LOOKUP(1,1/FREQUENCY(0,SIN((RADIANS($M$3:$M$473-H6143))/2)^2+SIN((RADIANS($N$3:$N$473-I6143))/2)^2*COS(RADIANS($M$3:$M$473))*COS(RADIANS(H6143))),$L$3:$L$473)</f>
        <v>n233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t="str" cm="1">
        <f t="array" ref="J6144">LOOKUP(1,1/FREQUENCY(0,SIN((RADIANS($M$3:$M$473-H6144))/2)^2+SIN((RADIANS($N$3:$N$473-I6144))/2)^2*COS(RADIANS($M$3:$M$473))*COS(RADIANS(H6144))),$L$3:$L$473)</f>
        <v>n264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t="str" cm="1">
        <f t="array" ref="J6145">LOOKUP(1,1/FREQUENCY(0,SIN((RADIANS($M$3:$M$473-H6145))/2)^2+SIN((RADIANS($N$3:$N$473-I6145))/2)^2*COS(RADIANS($M$3:$M$473))*COS(RADIANS(H6145))),$L$3:$L$473)</f>
        <v>n233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t="str" cm="1">
        <f t="array" ref="J6146">LOOKUP(1,1/FREQUENCY(0,SIN((RADIANS($M$3:$M$473-H6146))/2)^2+SIN((RADIANS($N$3:$N$473-I6146))/2)^2*COS(RADIANS($M$3:$M$473))*COS(RADIANS(H6146))),$L$3:$L$473)</f>
        <v>n264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t="str" cm="1">
        <f t="array" ref="J6147">LOOKUP(1,1/FREQUENCY(0,SIN((RADIANS($M$3:$M$473-H6147))/2)^2+SIN((RADIANS($N$3:$N$473-I6147))/2)^2*COS(RADIANS($M$3:$M$473))*COS(RADIANS(H6147))),$L$3:$L$473)</f>
        <v>n264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t="str" cm="1">
        <f t="array" ref="J6148">LOOKUP(1,1/FREQUENCY(0,SIN((RADIANS($M$3:$M$473-H6148))/2)^2+SIN((RADIANS($N$3:$N$473-I6148))/2)^2*COS(RADIANS($M$3:$M$473))*COS(RADIANS(H6148))),$L$3:$L$473)</f>
        <v>n264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t="str" cm="1">
        <f t="array" ref="J6149">LOOKUP(1,1/FREQUENCY(0,SIN((RADIANS($M$3:$M$473-H6149))/2)^2+SIN((RADIANS($N$3:$N$473-I6149))/2)^2*COS(RADIANS($M$3:$M$473))*COS(RADIANS(H6149))),$L$3:$L$473)</f>
        <v>n264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t="str" cm="1">
        <f t="array" ref="J6150">LOOKUP(1,1/FREQUENCY(0,SIN((RADIANS($M$3:$M$473-H6150))/2)^2+SIN((RADIANS($N$3:$N$473-I6150))/2)^2*COS(RADIANS($M$3:$M$473))*COS(RADIANS(H6150))),$L$3:$L$473)</f>
        <v>n264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t="str" cm="1">
        <f t="array" ref="J6151">LOOKUP(1,1/FREQUENCY(0,SIN((RADIANS($M$3:$M$473-H6151))/2)^2+SIN((RADIANS($N$3:$N$473-I6151))/2)^2*COS(RADIANS($M$3:$M$473))*COS(RADIANS(H6151))),$L$3:$L$473)</f>
        <v>n264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t="str" cm="1">
        <f t="array" ref="J6152">LOOKUP(1,1/FREQUENCY(0,SIN((RADIANS($M$3:$M$473-H6152))/2)^2+SIN((RADIANS($N$3:$N$473-I6152))/2)^2*COS(RADIANS($M$3:$M$473))*COS(RADIANS(H6152))),$L$3:$L$473)</f>
        <v>n264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t="str" cm="1">
        <f t="array" ref="J6153">LOOKUP(1,1/FREQUENCY(0,SIN((RADIANS($M$3:$M$473-H6153))/2)^2+SIN((RADIANS($N$3:$N$473-I6153))/2)^2*COS(RADIANS($M$3:$M$473))*COS(RADIANS(H6153))),$L$3:$L$473)</f>
        <v>n264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t="str" cm="1">
        <f t="array" ref="J6154">LOOKUP(1,1/FREQUENCY(0,SIN((RADIANS($M$3:$M$473-H6154))/2)^2+SIN((RADIANS($N$3:$N$473-I6154))/2)^2*COS(RADIANS($M$3:$M$473))*COS(RADIANS(H6154))),$L$3:$L$473)</f>
        <v>n264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t="str" cm="1">
        <f t="array" ref="J6155">LOOKUP(1,1/FREQUENCY(0,SIN((RADIANS($M$3:$M$473-H6155))/2)^2+SIN((RADIANS($N$3:$N$473-I6155))/2)^2*COS(RADIANS($M$3:$M$473))*COS(RADIANS(H6155))),$L$3:$L$473)</f>
        <v>n264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t="str" cm="1">
        <f t="array" ref="J6156">LOOKUP(1,1/FREQUENCY(0,SIN((RADIANS($M$3:$M$473-H6156))/2)^2+SIN((RADIANS($N$3:$N$473-I6156))/2)^2*COS(RADIANS($M$3:$M$473))*COS(RADIANS(H6156))),$L$3:$L$473)</f>
        <v>n264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t="str" cm="1">
        <f t="array" ref="J6157">LOOKUP(1,1/FREQUENCY(0,SIN((RADIANS($M$3:$M$473-H6157))/2)^2+SIN((RADIANS($N$3:$N$473-I6157))/2)^2*COS(RADIANS($M$3:$M$473))*COS(RADIANS(H6157))),$L$3:$L$473)</f>
        <v>n395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t="str" cm="1">
        <f t="array" ref="J6158">LOOKUP(1,1/FREQUENCY(0,SIN((RADIANS($M$3:$M$473-H6158))/2)^2+SIN((RADIANS($N$3:$N$473-I6158))/2)^2*COS(RADIANS($M$3:$M$473))*COS(RADIANS(H6158))),$L$3:$L$473)</f>
        <v>n233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t="str" cm="1">
        <f t="array" ref="J6159">LOOKUP(1,1/FREQUENCY(0,SIN((RADIANS($M$3:$M$473-H6159))/2)^2+SIN((RADIANS($N$3:$N$473-I6159))/2)^2*COS(RADIANS($M$3:$M$473))*COS(RADIANS(H6159))),$L$3:$L$473)</f>
        <v>n233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t="str" cm="1">
        <f t="array" ref="J6160">LOOKUP(1,1/FREQUENCY(0,SIN((RADIANS($M$3:$M$473-H6160))/2)^2+SIN((RADIANS($N$3:$N$473-I6160))/2)^2*COS(RADIANS($M$3:$M$473))*COS(RADIANS(H6160))),$L$3:$L$473)</f>
        <v>n233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t="str" cm="1">
        <f t="array" ref="J6161">LOOKUP(1,1/FREQUENCY(0,SIN((RADIANS($M$3:$M$473-H6161))/2)^2+SIN((RADIANS($N$3:$N$473-I6161))/2)^2*COS(RADIANS($M$3:$M$473))*COS(RADIANS(H6161))),$L$3:$L$473)</f>
        <v>n233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t="str" cm="1">
        <f t="array" ref="J6162">LOOKUP(1,1/FREQUENCY(0,SIN((RADIANS($M$3:$M$473-H6162))/2)^2+SIN((RADIANS($N$3:$N$473-I6162))/2)^2*COS(RADIANS($M$3:$M$473))*COS(RADIANS(H6162))),$L$3:$L$473)</f>
        <v>n233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t="str" cm="1">
        <f t="array" ref="J6163">LOOKUP(1,1/FREQUENCY(0,SIN((RADIANS($M$3:$M$473-H6163))/2)^2+SIN((RADIANS($N$3:$N$473-I6163))/2)^2*COS(RADIANS($M$3:$M$473))*COS(RADIANS(H6163))),$L$3:$L$473)</f>
        <v>n233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t="str" cm="1">
        <f t="array" ref="J6164">LOOKUP(1,1/FREQUENCY(0,SIN((RADIANS($M$3:$M$473-H6164))/2)^2+SIN((RADIANS($N$3:$N$473-I6164))/2)^2*COS(RADIANS($M$3:$M$473))*COS(RADIANS(H6164))),$L$3:$L$473)</f>
        <v>n233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t="str" cm="1">
        <f t="array" ref="J6165">LOOKUP(1,1/FREQUENCY(0,SIN((RADIANS($M$3:$M$473-H6165))/2)^2+SIN((RADIANS($N$3:$N$473-I6165))/2)^2*COS(RADIANS($M$3:$M$473))*COS(RADIANS(H6165))),$L$3:$L$473)</f>
        <v>n233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t="str" cm="1">
        <f t="array" ref="J6166">LOOKUP(1,1/FREQUENCY(0,SIN((RADIANS($M$3:$M$473-H6166))/2)^2+SIN((RADIANS($N$3:$N$473-I6166))/2)^2*COS(RADIANS($M$3:$M$473))*COS(RADIANS(H6166))),$L$3:$L$473)</f>
        <v>n485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t="str" cm="1">
        <f t="array" ref="J6167">LOOKUP(1,1/FREQUENCY(0,SIN((RADIANS($M$3:$M$473-H6167))/2)^2+SIN((RADIANS($N$3:$N$473-I6167))/2)^2*COS(RADIANS($M$3:$M$473))*COS(RADIANS(H6167))),$L$3:$L$473)</f>
        <v>n227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t="str" cm="1">
        <f t="array" ref="J6168">LOOKUP(1,1/FREQUENCY(0,SIN((RADIANS($M$3:$M$473-H6168))/2)^2+SIN((RADIANS($N$3:$N$473-I6168))/2)^2*COS(RADIANS($M$3:$M$473))*COS(RADIANS(H6168))),$L$3:$L$473)</f>
        <v>n485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t="str" cm="1">
        <f t="array" ref="J6169">LOOKUP(1,1/FREQUENCY(0,SIN((RADIANS($M$3:$M$473-H6169))/2)^2+SIN((RADIANS($N$3:$N$473-I6169))/2)^2*COS(RADIANS($M$3:$M$473))*COS(RADIANS(H6169))),$L$3:$L$473)</f>
        <v>n227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t="str" cm="1">
        <f t="array" ref="J6170">LOOKUP(1,1/FREQUENCY(0,SIN((RADIANS($M$3:$M$473-H6170))/2)^2+SIN((RADIANS($N$3:$N$473-I6170))/2)^2*COS(RADIANS($M$3:$M$473))*COS(RADIANS(H6170))),$L$3:$L$473)</f>
        <v>n485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t="str" cm="1">
        <f t="array" ref="J6171">LOOKUP(1,1/FREQUENCY(0,SIN((RADIANS($M$3:$M$473-H6171))/2)^2+SIN((RADIANS($N$3:$N$473-I6171))/2)^2*COS(RADIANS($M$3:$M$473))*COS(RADIANS(H6171))),$L$3:$L$473)</f>
        <v>n233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t="str" cm="1">
        <f t="array" ref="J6172">LOOKUP(1,1/FREQUENCY(0,SIN((RADIANS($M$3:$M$473-H6172))/2)^2+SIN((RADIANS($N$3:$N$473-I6172))/2)^2*COS(RADIANS($M$3:$M$473))*COS(RADIANS(H6172))),$L$3:$L$473)</f>
        <v>n233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t="str" cm="1">
        <f t="array" ref="J6173">LOOKUP(1,1/FREQUENCY(0,SIN((RADIANS($M$3:$M$473-H6173))/2)^2+SIN((RADIANS($N$3:$N$473-I6173))/2)^2*COS(RADIANS($M$3:$M$473))*COS(RADIANS(H6173))),$L$3:$L$473)</f>
        <v>n233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t="str" cm="1">
        <f t="array" ref="J6174">LOOKUP(1,1/FREQUENCY(0,SIN((RADIANS($M$3:$M$473-H6174))/2)^2+SIN((RADIANS($N$3:$N$473-I6174))/2)^2*COS(RADIANS($M$3:$M$473))*COS(RADIANS(H6174))),$L$3:$L$473)</f>
        <v>n233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t="str" cm="1">
        <f t="array" ref="J6175">LOOKUP(1,1/FREQUENCY(0,SIN((RADIANS($M$3:$M$473-H6175))/2)^2+SIN((RADIANS($N$3:$N$473-I6175))/2)^2*COS(RADIANS($M$3:$M$473))*COS(RADIANS(H6175))),$L$3:$L$473)</f>
        <v>n227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t="str" cm="1">
        <f t="array" ref="J6176">LOOKUP(1,1/FREQUENCY(0,SIN((RADIANS($M$3:$M$473-H6176))/2)^2+SIN((RADIANS($N$3:$N$473-I6176))/2)^2*COS(RADIANS($M$3:$M$473))*COS(RADIANS(H6176))),$L$3:$L$473)</f>
        <v>n227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t="str" cm="1">
        <f t="array" ref="J6177">LOOKUP(1,1/FREQUENCY(0,SIN((RADIANS($M$3:$M$473-H6177))/2)^2+SIN((RADIANS($N$3:$N$473-I6177))/2)^2*COS(RADIANS($M$3:$M$473))*COS(RADIANS(H6177))),$L$3:$L$473)</f>
        <v>n485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t="str" cm="1">
        <f t="array" ref="J6178">LOOKUP(1,1/FREQUENCY(0,SIN((RADIANS($M$3:$M$473-H6178))/2)^2+SIN((RADIANS($N$3:$N$473-I6178))/2)^2*COS(RADIANS($M$3:$M$473))*COS(RADIANS(H6178))),$L$3:$L$473)</f>
        <v>n227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t="str" cm="1">
        <f t="array" ref="J6179">LOOKUP(1,1/FREQUENCY(0,SIN((RADIANS($M$3:$M$473-H6179))/2)^2+SIN((RADIANS($N$3:$N$473-I6179))/2)^2*COS(RADIANS($M$3:$M$473))*COS(RADIANS(H6179))),$L$3:$L$473)</f>
        <v>n264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t="str" cm="1">
        <f t="array" ref="J6180">LOOKUP(1,1/FREQUENCY(0,SIN((RADIANS($M$3:$M$473-H6180))/2)^2+SIN((RADIANS($N$3:$N$473-I6180))/2)^2*COS(RADIANS($M$3:$M$473))*COS(RADIANS(H6180))),$L$3:$L$473)</f>
        <v>n264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t="str" cm="1">
        <f t="array" ref="J6181">LOOKUP(1,1/FREQUENCY(0,SIN((RADIANS($M$3:$M$473-H6181))/2)^2+SIN((RADIANS($N$3:$N$473-I6181))/2)^2*COS(RADIANS($M$3:$M$473))*COS(RADIANS(H6181))),$L$3:$L$473)</f>
        <v>n264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t="str" cm="1">
        <f t="array" ref="J6182">LOOKUP(1,1/FREQUENCY(0,SIN((RADIANS($M$3:$M$473-H6182))/2)^2+SIN((RADIANS($N$3:$N$473-I6182))/2)^2*COS(RADIANS($M$3:$M$473))*COS(RADIANS(H6182))),$L$3:$L$473)</f>
        <v>n264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t="str" cm="1">
        <f t="array" ref="J6183">LOOKUP(1,1/FREQUENCY(0,SIN((RADIANS($M$3:$M$473-H6183))/2)^2+SIN((RADIANS($N$3:$N$473-I6183))/2)^2*COS(RADIANS($M$3:$M$473))*COS(RADIANS(H6183))),$L$3:$L$473)</f>
        <v>n264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t="str" cm="1">
        <f t="array" ref="J6184">LOOKUP(1,1/FREQUENCY(0,SIN((RADIANS($M$3:$M$473-H6184))/2)^2+SIN((RADIANS($N$3:$N$473-I6184))/2)^2*COS(RADIANS($M$3:$M$473))*COS(RADIANS(H6184))),$L$3:$L$473)</f>
        <v>n264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t="str" cm="1">
        <f t="array" ref="J6185">LOOKUP(1,1/FREQUENCY(0,SIN((RADIANS($M$3:$M$473-H6185))/2)^2+SIN((RADIANS($N$3:$N$473-I6185))/2)^2*COS(RADIANS($M$3:$M$473))*COS(RADIANS(H6185))),$L$3:$L$473)</f>
        <v>n264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t="str" cm="1">
        <f t="array" ref="J6186">LOOKUP(1,1/FREQUENCY(0,SIN((RADIANS($M$3:$M$473-H6186))/2)^2+SIN((RADIANS($N$3:$N$473-I6186))/2)^2*COS(RADIANS($M$3:$M$473))*COS(RADIANS(H6186))),$L$3:$L$473)</f>
        <v>n485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t="str" cm="1">
        <f t="array" ref="J6187">LOOKUP(1,1/FREQUENCY(0,SIN((RADIANS($M$3:$M$473-H6187))/2)^2+SIN((RADIANS($N$3:$N$473-I6187))/2)^2*COS(RADIANS($M$3:$M$473))*COS(RADIANS(H6187))),$L$3:$L$473)</f>
        <v>n485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t="str" cm="1">
        <f t="array" ref="J6188">LOOKUP(1,1/FREQUENCY(0,SIN((RADIANS($M$3:$M$473-H6188))/2)^2+SIN((RADIANS($N$3:$N$473-I6188))/2)^2*COS(RADIANS($M$3:$M$473))*COS(RADIANS(H6188))),$L$3:$L$473)</f>
        <v>n227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t="str" cm="1">
        <f t="array" ref="J6189">LOOKUP(1,1/FREQUENCY(0,SIN((RADIANS($M$3:$M$473-H6189))/2)^2+SIN((RADIANS($N$3:$N$473-I6189))/2)^2*COS(RADIANS($M$3:$M$473))*COS(RADIANS(H6189))),$L$3:$L$473)</f>
        <v>n227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t="str" cm="1">
        <f t="array" ref="J6190">LOOKUP(1,1/FREQUENCY(0,SIN((RADIANS($M$3:$M$473-H6190))/2)^2+SIN((RADIANS($N$3:$N$473-I6190))/2)^2*COS(RADIANS($M$3:$M$473))*COS(RADIANS(H6190))),$L$3:$L$473)</f>
        <v>n395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t="str" cm="1">
        <f t="array" ref="J6191">LOOKUP(1,1/FREQUENCY(0,SIN((RADIANS($M$3:$M$473-H6191))/2)^2+SIN((RADIANS($N$3:$N$473-I6191))/2)^2*COS(RADIANS($M$3:$M$473))*COS(RADIANS(H6191))),$L$3:$L$473)</f>
        <v>n395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t="str" cm="1">
        <f t="array" ref="J6192">LOOKUP(1,1/FREQUENCY(0,SIN((RADIANS($M$3:$M$473-H6192))/2)^2+SIN((RADIANS($N$3:$N$473-I6192))/2)^2*COS(RADIANS($M$3:$M$473))*COS(RADIANS(H6192))),$L$3:$L$473)</f>
        <v>n395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t="str" cm="1">
        <f t="array" ref="J6193">LOOKUP(1,1/FREQUENCY(0,SIN((RADIANS($M$3:$M$473-H6193))/2)^2+SIN((RADIANS($N$3:$N$473-I6193))/2)^2*COS(RADIANS($M$3:$M$473))*COS(RADIANS(H6193))),$L$3:$L$473)</f>
        <v>n395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t="str" cm="1">
        <f t="array" ref="J6194">LOOKUP(1,1/FREQUENCY(0,SIN((RADIANS($M$3:$M$473-H6194))/2)^2+SIN((RADIANS($N$3:$N$473-I6194))/2)^2*COS(RADIANS($M$3:$M$473))*COS(RADIANS(H6194))),$L$3:$L$473)</f>
        <v>n395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t="str" cm="1">
        <f t="array" ref="J6195">LOOKUP(1,1/FREQUENCY(0,SIN((RADIANS($M$3:$M$473-H6195))/2)^2+SIN((RADIANS($N$3:$N$473-I6195))/2)^2*COS(RADIANS($M$3:$M$473))*COS(RADIANS(H6195))),$L$3:$L$473)</f>
        <v>n395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t="str" cm="1">
        <f t="array" ref="J6196">LOOKUP(1,1/FREQUENCY(0,SIN((RADIANS($M$3:$M$473-H6196))/2)^2+SIN((RADIANS($N$3:$N$473-I6196))/2)^2*COS(RADIANS($M$3:$M$473))*COS(RADIANS(H6196))),$L$3:$L$473)</f>
        <v>n395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t="str" cm="1">
        <f t="array" ref="J6197">LOOKUP(1,1/FREQUENCY(0,SIN((RADIANS($M$3:$M$473-H6197))/2)^2+SIN((RADIANS($N$3:$N$473-I6197))/2)^2*COS(RADIANS($M$3:$M$473))*COS(RADIANS(H6197))),$L$3:$L$473)</f>
        <v>n395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t="str" cm="1">
        <f t="array" ref="J6198">LOOKUP(1,1/FREQUENCY(0,SIN((RADIANS($M$3:$M$473-H6198))/2)^2+SIN((RADIANS($N$3:$N$473-I6198))/2)^2*COS(RADIANS($M$3:$M$473))*COS(RADIANS(H6198))),$L$3:$L$473)</f>
        <v>n395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t="str" cm="1">
        <f t="array" ref="J6199">LOOKUP(1,1/FREQUENCY(0,SIN((RADIANS($M$3:$M$473-H6199))/2)^2+SIN((RADIANS($N$3:$N$473-I6199))/2)^2*COS(RADIANS($M$3:$M$473))*COS(RADIANS(H6199))),$L$3:$L$473)</f>
        <v>n395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t="str" cm="1">
        <f t="array" ref="J6200">LOOKUP(1,1/FREQUENCY(0,SIN((RADIANS($M$3:$M$473-H6200))/2)^2+SIN((RADIANS($N$3:$N$473-I6200))/2)^2*COS(RADIANS($M$3:$M$473))*COS(RADIANS(H6200))),$L$3:$L$473)</f>
        <v>n234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t="str" cm="1">
        <f t="array" ref="J6201">LOOKUP(1,1/FREQUENCY(0,SIN((RADIANS($M$3:$M$473-H6201))/2)^2+SIN((RADIANS($N$3:$N$473-I6201))/2)^2*COS(RADIANS($M$3:$M$473))*COS(RADIANS(H6201))),$L$3:$L$473)</f>
        <v>n395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t="str" cm="1">
        <f t="array" ref="J6202">LOOKUP(1,1/FREQUENCY(0,SIN((RADIANS($M$3:$M$473-H6202))/2)^2+SIN((RADIANS($N$3:$N$473-I6202))/2)^2*COS(RADIANS($M$3:$M$473))*COS(RADIANS(H6202))),$L$3:$L$473)</f>
        <v>n234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t="str" cm="1">
        <f t="array" ref="J6203">LOOKUP(1,1/FREQUENCY(0,SIN((RADIANS($M$3:$M$473-H6203))/2)^2+SIN((RADIANS($N$3:$N$473-I6203))/2)^2*COS(RADIANS($M$3:$M$473))*COS(RADIANS(H6203))),$L$3:$L$473)</f>
        <v>n234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t="str" cm="1">
        <f t="array" ref="J6204">LOOKUP(1,1/FREQUENCY(0,SIN((RADIANS($M$3:$M$473-H6204))/2)^2+SIN((RADIANS($N$3:$N$473-I6204))/2)^2*COS(RADIANS($M$3:$M$473))*COS(RADIANS(H6204))),$L$3:$L$473)</f>
        <v>n234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t="str" cm="1">
        <f t="array" ref="J6205">LOOKUP(1,1/FREQUENCY(0,SIN((RADIANS($M$3:$M$473-H6205))/2)^2+SIN((RADIANS($N$3:$N$473-I6205))/2)^2*COS(RADIANS($M$3:$M$473))*COS(RADIANS(H6205))),$L$3:$L$473)</f>
        <v>n234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t="str" cm="1">
        <f t="array" ref="J6206">LOOKUP(1,1/FREQUENCY(0,SIN((RADIANS($M$3:$M$473-H6206))/2)^2+SIN((RADIANS($N$3:$N$473-I6206))/2)^2*COS(RADIANS($M$3:$M$473))*COS(RADIANS(H6206))),$L$3:$L$473)</f>
        <v>n264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t="str" cm="1">
        <f t="array" ref="J6207">LOOKUP(1,1/FREQUENCY(0,SIN((RADIANS($M$3:$M$473-H6207))/2)^2+SIN((RADIANS($N$3:$N$473-I6207))/2)^2*COS(RADIANS($M$3:$M$473))*COS(RADIANS(H6207))),$L$3:$L$473)</f>
        <v>n234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t="str" cm="1">
        <f t="array" ref="J6208">LOOKUP(1,1/FREQUENCY(0,SIN((RADIANS($M$3:$M$473-H6208))/2)^2+SIN((RADIANS($N$3:$N$473-I6208))/2)^2*COS(RADIANS($M$3:$M$473))*COS(RADIANS(H6208))),$L$3:$L$473)</f>
        <v>n262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t="str" cm="1">
        <f t="array" ref="J6209">LOOKUP(1,1/FREQUENCY(0,SIN((RADIANS($M$3:$M$473-H6209))/2)^2+SIN((RADIANS($N$3:$N$473-I6209))/2)^2*COS(RADIANS($M$3:$M$473))*COS(RADIANS(H6209))),$L$3:$L$473)</f>
        <v>n395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t="str" cm="1">
        <f t="array" ref="J6210">LOOKUP(1,1/FREQUENCY(0,SIN((RADIANS($M$3:$M$473-H6210))/2)^2+SIN((RADIANS($N$3:$N$473-I6210))/2)^2*COS(RADIANS($M$3:$M$473))*COS(RADIANS(H6210))),$L$3:$L$473)</f>
        <v>n234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t="str" cm="1">
        <f t="array" ref="J6211">LOOKUP(1,1/FREQUENCY(0,SIN((RADIANS($M$3:$M$473-H6211))/2)^2+SIN((RADIANS($N$3:$N$473-I6211))/2)^2*COS(RADIANS($M$3:$M$473))*COS(RADIANS(H6211))),$L$3:$L$473)</f>
        <v>n234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t="str" cm="1">
        <f t="array" ref="J6212">LOOKUP(1,1/FREQUENCY(0,SIN((RADIANS($M$3:$M$473-H6212))/2)^2+SIN((RADIANS($N$3:$N$473-I6212))/2)^2*COS(RADIANS($M$3:$M$473))*COS(RADIANS(H6212))),$L$3:$L$473)</f>
        <v>n234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t="str" cm="1">
        <f t="array" ref="J6213">LOOKUP(1,1/FREQUENCY(0,SIN((RADIANS($M$3:$M$473-H6213))/2)^2+SIN((RADIANS($N$3:$N$473-I6213))/2)^2*COS(RADIANS($M$3:$M$473))*COS(RADIANS(H6213))),$L$3:$L$473)</f>
        <v>n395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t="str" cm="1">
        <f t="array" ref="J6214">LOOKUP(1,1/FREQUENCY(0,SIN((RADIANS($M$3:$M$473-H6214))/2)^2+SIN((RADIANS($N$3:$N$473-I6214))/2)^2*COS(RADIANS($M$3:$M$473))*COS(RADIANS(H6214))),$L$3:$L$473)</f>
        <v>n262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t="str" cm="1">
        <f t="array" ref="J6215">LOOKUP(1,1/FREQUENCY(0,SIN((RADIANS($M$3:$M$473-H6215))/2)^2+SIN((RADIANS($N$3:$N$473-I6215))/2)^2*COS(RADIANS($M$3:$M$473))*COS(RADIANS(H6215))),$L$3:$L$473)</f>
        <v>n262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t="str" cm="1">
        <f t="array" ref="J6216">LOOKUP(1,1/FREQUENCY(0,SIN((RADIANS($M$3:$M$473-H6216))/2)^2+SIN((RADIANS($N$3:$N$473-I6216))/2)^2*COS(RADIANS($M$3:$M$473))*COS(RADIANS(H6216))),$L$3:$L$473)</f>
        <v>n262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t="str" cm="1">
        <f t="array" ref="J6217">LOOKUP(1,1/FREQUENCY(0,SIN((RADIANS($M$3:$M$473-H6217))/2)^2+SIN((RADIANS($N$3:$N$473-I6217))/2)^2*COS(RADIANS($M$3:$M$473))*COS(RADIANS(H6217))),$L$3:$L$473)</f>
        <v>n262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t="str" cm="1">
        <f t="array" ref="J6218">LOOKUP(1,1/FREQUENCY(0,SIN((RADIANS($M$3:$M$473-H6218))/2)^2+SIN((RADIANS($N$3:$N$473-I6218))/2)^2*COS(RADIANS($M$3:$M$473))*COS(RADIANS(H6218))),$L$3:$L$473)</f>
        <v>n264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t="str" cm="1">
        <f t="array" ref="J6219">LOOKUP(1,1/FREQUENCY(0,SIN((RADIANS($M$3:$M$473-H6219))/2)^2+SIN((RADIANS($N$3:$N$473-I6219))/2)^2*COS(RADIANS($M$3:$M$473))*COS(RADIANS(H6219))),$L$3:$L$473)</f>
        <v>n264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t="str" cm="1">
        <f t="array" ref="J6220">LOOKUP(1,1/FREQUENCY(0,SIN((RADIANS($M$3:$M$473-H6220))/2)^2+SIN((RADIANS($N$3:$N$473-I6220))/2)^2*COS(RADIANS($M$3:$M$473))*COS(RADIANS(H6220))),$L$3:$L$473)</f>
        <v>n264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t="str" cm="1">
        <f t="array" ref="J6221">LOOKUP(1,1/FREQUENCY(0,SIN((RADIANS($M$3:$M$473-H6221))/2)^2+SIN((RADIANS($N$3:$N$473-I6221))/2)^2*COS(RADIANS($M$3:$M$473))*COS(RADIANS(H6221))),$L$3:$L$473)</f>
        <v>n264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t="str" cm="1">
        <f t="array" ref="J6222">LOOKUP(1,1/FREQUENCY(0,SIN((RADIANS($M$3:$M$473-H6222))/2)^2+SIN((RADIANS($N$3:$N$473-I6222))/2)^2*COS(RADIANS($M$3:$M$473))*COS(RADIANS(H6222))),$L$3:$L$473)</f>
        <v>n264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t="str" cm="1">
        <f t="array" ref="J6223">LOOKUP(1,1/FREQUENCY(0,SIN((RADIANS($M$3:$M$473-H6223))/2)^2+SIN((RADIANS($N$3:$N$473-I6223))/2)^2*COS(RADIANS($M$3:$M$473))*COS(RADIANS(H6223))),$L$3:$L$473)</f>
        <v>n264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t="str" cm="1">
        <f t="array" ref="J6224">LOOKUP(1,1/FREQUENCY(0,SIN((RADIANS($M$3:$M$473-H6224))/2)^2+SIN((RADIANS($N$3:$N$473-I6224))/2)^2*COS(RADIANS($M$3:$M$473))*COS(RADIANS(H6224))),$L$3:$L$473)</f>
        <v>n264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t="str" cm="1">
        <f t="array" ref="J6225">LOOKUP(1,1/FREQUENCY(0,SIN((RADIANS($M$3:$M$473-H6225))/2)^2+SIN((RADIANS($N$3:$N$473-I6225))/2)^2*COS(RADIANS($M$3:$M$473))*COS(RADIANS(H6225))),$L$3:$L$473)</f>
        <v>n264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t="str" cm="1">
        <f t="array" ref="J6226">LOOKUP(1,1/FREQUENCY(0,SIN((RADIANS($M$3:$M$473-H6226))/2)^2+SIN((RADIANS($N$3:$N$473-I6226))/2)^2*COS(RADIANS($M$3:$M$473))*COS(RADIANS(H6226))),$L$3:$L$473)</f>
        <v>n264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t="str" cm="1">
        <f t="array" ref="J6227">LOOKUP(1,1/FREQUENCY(0,SIN((RADIANS($M$3:$M$473-H6227))/2)^2+SIN((RADIANS($N$3:$N$473-I6227))/2)^2*COS(RADIANS($M$3:$M$473))*COS(RADIANS(H6227))),$L$3:$L$473)</f>
        <v>n264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t="str" cm="1">
        <f t="array" ref="J6228">LOOKUP(1,1/FREQUENCY(0,SIN((RADIANS($M$3:$M$473-H6228))/2)^2+SIN((RADIANS($N$3:$N$473-I6228))/2)^2*COS(RADIANS($M$3:$M$473))*COS(RADIANS(H6228))),$L$3:$L$473)</f>
        <v>n264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t="str" cm="1">
        <f t="array" ref="J6229">LOOKUP(1,1/FREQUENCY(0,SIN((RADIANS($M$3:$M$473-H6229))/2)^2+SIN((RADIANS($N$3:$N$473-I6229))/2)^2*COS(RADIANS($M$3:$M$473))*COS(RADIANS(H6229))),$L$3:$L$473)</f>
        <v>n395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t="str" cm="1">
        <f t="array" ref="J6230">LOOKUP(1,1/FREQUENCY(0,SIN((RADIANS($M$3:$M$473-H6230))/2)^2+SIN((RADIANS($N$3:$N$473-I6230))/2)^2*COS(RADIANS($M$3:$M$473))*COS(RADIANS(H6230))),$L$3:$L$473)</f>
        <v>n395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t="str" cm="1">
        <f t="array" ref="J6231">LOOKUP(1,1/FREQUENCY(0,SIN((RADIANS($M$3:$M$473-H6231))/2)^2+SIN((RADIANS($N$3:$N$473-I6231))/2)^2*COS(RADIANS($M$3:$M$473))*COS(RADIANS(H6231))),$L$3:$L$473)</f>
        <v>n395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t="str" cm="1">
        <f t="array" ref="J6232">LOOKUP(1,1/FREQUENCY(0,SIN((RADIANS($M$3:$M$473-H6232))/2)^2+SIN((RADIANS($N$3:$N$473-I6232))/2)^2*COS(RADIANS($M$3:$M$473))*COS(RADIANS(H6232))),$L$3:$L$473)</f>
        <v>n395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t="str" cm="1">
        <f t="array" ref="J6233">LOOKUP(1,1/FREQUENCY(0,SIN((RADIANS($M$3:$M$473-H6233))/2)^2+SIN((RADIANS($N$3:$N$473-I6233))/2)^2*COS(RADIANS($M$3:$M$473))*COS(RADIANS(H6233))),$L$3:$L$473)</f>
        <v>n395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t="str" cm="1">
        <f t="array" ref="J6234">LOOKUP(1,1/FREQUENCY(0,SIN((RADIANS($M$3:$M$473-H6234))/2)^2+SIN((RADIANS($N$3:$N$473-I6234))/2)^2*COS(RADIANS($M$3:$M$473))*COS(RADIANS(H6234))),$L$3:$L$473)</f>
        <v>n395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t="str" cm="1">
        <f t="array" ref="J6235">LOOKUP(1,1/FREQUENCY(0,SIN((RADIANS($M$3:$M$473-H6235))/2)^2+SIN((RADIANS($N$3:$N$473-I6235))/2)^2*COS(RADIANS($M$3:$M$473))*COS(RADIANS(H6235))),$L$3:$L$473)</f>
        <v>n485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t="str" cm="1">
        <f t="array" ref="J6236">LOOKUP(1,1/FREQUENCY(0,SIN((RADIANS($M$3:$M$473-H6236))/2)^2+SIN((RADIANS($N$3:$N$473-I6236))/2)^2*COS(RADIANS($M$3:$M$473))*COS(RADIANS(H6236))),$L$3:$L$473)</f>
        <v>n485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t="str" cm="1">
        <f t="array" ref="J6237">LOOKUP(1,1/FREQUENCY(0,SIN((RADIANS($M$3:$M$473-H6237))/2)^2+SIN((RADIANS($N$3:$N$473-I6237))/2)^2*COS(RADIANS($M$3:$M$473))*COS(RADIANS(H6237))),$L$3:$L$473)</f>
        <v>n485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t="str" cm="1">
        <f t="array" ref="J6238">LOOKUP(1,1/FREQUENCY(0,SIN((RADIANS($M$3:$M$473-H6238))/2)^2+SIN((RADIANS($N$3:$N$473-I6238))/2)^2*COS(RADIANS($M$3:$M$473))*COS(RADIANS(H6238))),$L$3:$L$473)</f>
        <v>n395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t="str" cm="1">
        <f t="array" ref="J6239">LOOKUP(1,1/FREQUENCY(0,SIN((RADIANS($M$3:$M$473-H6239))/2)^2+SIN((RADIANS($N$3:$N$473-I6239))/2)^2*COS(RADIANS($M$3:$M$473))*COS(RADIANS(H6239))),$L$3:$L$473)</f>
        <v>n395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t="str" cm="1">
        <f t="array" ref="J6240">LOOKUP(1,1/FREQUENCY(0,SIN((RADIANS($M$3:$M$473-H6240))/2)^2+SIN((RADIANS($N$3:$N$473-I6240))/2)^2*COS(RADIANS($M$3:$M$473))*COS(RADIANS(H6240))),$L$3:$L$473)</f>
        <v>n395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t="str" cm="1">
        <f t="array" ref="J6241">LOOKUP(1,1/FREQUENCY(0,SIN((RADIANS($M$3:$M$473-H6241))/2)^2+SIN((RADIANS($N$3:$N$473-I6241))/2)^2*COS(RADIANS($M$3:$M$473))*COS(RADIANS(H6241))),$L$3:$L$473)</f>
        <v>n395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t="str" cm="1">
        <f t="array" ref="J6242">LOOKUP(1,1/FREQUENCY(0,SIN((RADIANS($M$3:$M$473-H6242))/2)^2+SIN((RADIANS($N$3:$N$473-I6242))/2)^2*COS(RADIANS($M$3:$M$473))*COS(RADIANS(H6242))),$L$3:$L$473)</f>
        <v>n395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t="str" cm="1">
        <f t="array" ref="J6243">LOOKUP(1,1/FREQUENCY(0,SIN((RADIANS($M$3:$M$473-H6243))/2)^2+SIN((RADIANS($N$3:$N$473-I6243))/2)^2*COS(RADIANS($M$3:$M$473))*COS(RADIANS(H6243))),$L$3:$L$473)</f>
        <v>n395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t="str" cm="1">
        <f t="array" ref="J6244">LOOKUP(1,1/FREQUENCY(0,SIN((RADIANS($M$3:$M$473-H6244))/2)^2+SIN((RADIANS($N$3:$N$473-I6244))/2)^2*COS(RADIANS($M$3:$M$473))*COS(RADIANS(H6244))),$L$3:$L$473)</f>
        <v>n262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t="str" cm="1">
        <f t="array" ref="J6245">LOOKUP(1,1/FREQUENCY(0,SIN((RADIANS($M$3:$M$473-H6245))/2)^2+SIN((RADIANS($N$3:$N$473-I6245))/2)^2*COS(RADIANS($M$3:$M$473))*COS(RADIANS(H6245))),$L$3:$L$473)</f>
        <v>n262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t="str" cm="1">
        <f t="array" ref="J6246">LOOKUP(1,1/FREQUENCY(0,SIN((RADIANS($M$3:$M$473-H6246))/2)^2+SIN((RADIANS($N$3:$N$473-I6246))/2)^2*COS(RADIANS($M$3:$M$473))*COS(RADIANS(H6246))),$L$3:$L$473)</f>
        <v>n262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t="str" cm="1">
        <f t="array" ref="J6247">LOOKUP(1,1/FREQUENCY(0,SIN((RADIANS($M$3:$M$473-H6247))/2)^2+SIN((RADIANS($N$3:$N$473-I6247))/2)^2*COS(RADIANS($M$3:$M$473))*COS(RADIANS(H6247))),$L$3:$L$473)</f>
        <v>n262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t="str" cm="1">
        <f t="array" ref="J6248">LOOKUP(1,1/FREQUENCY(0,SIN((RADIANS($M$3:$M$473-H6248))/2)^2+SIN((RADIANS($N$3:$N$473-I6248))/2)^2*COS(RADIANS($M$3:$M$473))*COS(RADIANS(H6248))),$L$3:$L$473)</f>
        <v>n264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t="str" cm="1">
        <f t="array" ref="J6249">LOOKUP(1,1/FREQUENCY(0,SIN((RADIANS($M$3:$M$473-H6249))/2)^2+SIN((RADIANS($N$3:$N$473-I6249))/2)^2*COS(RADIANS($M$3:$M$473))*COS(RADIANS(H6249))),$L$3:$L$473)</f>
        <v>n395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t="str" cm="1">
        <f t="array" ref="J6250">LOOKUP(1,1/FREQUENCY(0,SIN((RADIANS($M$3:$M$473-H6250))/2)^2+SIN((RADIANS($N$3:$N$473-I6250))/2)^2*COS(RADIANS($M$3:$M$473))*COS(RADIANS(H6250))),$L$3:$L$473)</f>
        <v>n395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t="str" cm="1">
        <f t="array" ref="J6251">LOOKUP(1,1/FREQUENCY(0,SIN((RADIANS($M$3:$M$473-H6251))/2)^2+SIN((RADIANS($N$3:$N$473-I6251))/2)^2*COS(RADIANS($M$3:$M$473))*COS(RADIANS(H6251))),$L$3:$L$473)</f>
        <v>n395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t="str" cm="1">
        <f t="array" ref="J6252">LOOKUP(1,1/FREQUENCY(0,SIN((RADIANS($M$3:$M$473-H6252))/2)^2+SIN((RADIANS($N$3:$N$473-I6252))/2)^2*COS(RADIANS($M$3:$M$473))*COS(RADIANS(H6252))),$L$3:$L$473)</f>
        <v>n264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t="str" cm="1">
        <f t="array" ref="J6253">LOOKUP(1,1/FREQUENCY(0,SIN((RADIANS($M$3:$M$473-H6253))/2)^2+SIN((RADIANS($N$3:$N$473-I6253))/2)^2*COS(RADIANS($M$3:$M$473))*COS(RADIANS(H6253))),$L$3:$L$473)</f>
        <v>n264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t="str" cm="1">
        <f t="array" ref="J6254">LOOKUP(1,1/FREQUENCY(0,SIN((RADIANS($M$3:$M$473-H6254))/2)^2+SIN((RADIANS($N$3:$N$473-I6254))/2)^2*COS(RADIANS($M$3:$M$473))*COS(RADIANS(H6254))),$L$3:$L$473)</f>
        <v>n264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t="str" cm="1">
        <f t="array" ref="J6255">LOOKUP(1,1/FREQUENCY(0,SIN((RADIANS($M$3:$M$473-H6255))/2)^2+SIN((RADIANS($N$3:$N$473-I6255))/2)^2*COS(RADIANS($M$3:$M$473))*COS(RADIANS(H6255))),$L$3:$L$473)</f>
        <v>n264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t="str" cm="1">
        <f t="array" ref="J6256">LOOKUP(1,1/FREQUENCY(0,SIN((RADIANS($M$3:$M$473-H6256))/2)^2+SIN((RADIANS($N$3:$N$473-I6256))/2)^2*COS(RADIANS($M$3:$M$473))*COS(RADIANS(H6256))),$L$3:$L$473)</f>
        <v>n264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t="str" cm="1">
        <f t="array" ref="J6257">LOOKUP(1,1/FREQUENCY(0,SIN((RADIANS($M$3:$M$473-H6257))/2)^2+SIN((RADIANS($N$3:$N$473-I6257))/2)^2*COS(RADIANS($M$3:$M$473))*COS(RADIANS(H6257))),$L$3:$L$473)</f>
        <v>n264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t="str" cm="1">
        <f t="array" ref="J6258">LOOKUP(1,1/FREQUENCY(0,SIN((RADIANS($M$3:$M$473-H6258))/2)^2+SIN((RADIANS($N$3:$N$473-I6258))/2)^2*COS(RADIANS($M$3:$M$473))*COS(RADIANS(H6258))),$L$3:$L$473)</f>
        <v>n264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t="str" cm="1">
        <f t="array" ref="J6259">LOOKUP(1,1/FREQUENCY(0,SIN((RADIANS($M$3:$M$473-H6259))/2)^2+SIN((RADIANS($N$3:$N$473-I6259))/2)^2*COS(RADIANS($M$3:$M$473))*COS(RADIANS(H6259))),$L$3:$L$473)</f>
        <v>n264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t="str" cm="1">
        <f t="array" ref="J6260">LOOKUP(1,1/FREQUENCY(0,SIN((RADIANS($M$3:$M$473-H6260))/2)^2+SIN((RADIANS($N$3:$N$473-I6260))/2)^2*COS(RADIANS($M$3:$M$473))*COS(RADIANS(H6260))),$L$3:$L$473)</f>
        <v>n234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t="str" cm="1">
        <f t="array" ref="J6261">LOOKUP(1,1/FREQUENCY(0,SIN((RADIANS($M$3:$M$473-H6261))/2)^2+SIN((RADIANS($N$3:$N$473-I6261))/2)^2*COS(RADIANS($M$3:$M$473))*COS(RADIANS(H6261))),$L$3:$L$473)</f>
        <v>n234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t="str" cm="1">
        <f t="array" ref="J6262">LOOKUP(1,1/FREQUENCY(0,SIN((RADIANS($M$3:$M$473-H6262))/2)^2+SIN((RADIANS($N$3:$N$473-I6262))/2)^2*COS(RADIANS($M$3:$M$473))*COS(RADIANS(H6262))),$L$3:$L$473)</f>
        <v>n234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t="str" cm="1">
        <f t="array" ref="J6263">LOOKUP(1,1/FREQUENCY(0,SIN((RADIANS($M$3:$M$473-H6263))/2)^2+SIN((RADIANS($N$3:$N$473-I6263))/2)^2*COS(RADIANS($M$3:$M$473))*COS(RADIANS(H6263))),$L$3:$L$473)</f>
        <v>n264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t="str" cm="1">
        <f t="array" ref="J6264">LOOKUP(1,1/FREQUENCY(0,SIN((RADIANS($M$3:$M$473-H6264))/2)^2+SIN((RADIANS($N$3:$N$473-I6264))/2)^2*COS(RADIANS($M$3:$M$473))*COS(RADIANS(H6264))),$L$3:$L$473)</f>
        <v>n264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t="str" cm="1">
        <f t="array" ref="J6265">LOOKUP(1,1/FREQUENCY(0,SIN((RADIANS($M$3:$M$473-H6265))/2)^2+SIN((RADIANS($N$3:$N$473-I6265))/2)^2*COS(RADIANS($M$3:$M$473))*COS(RADIANS(H6265))),$L$3:$L$473)</f>
        <v>n234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t="str" cm="1">
        <f t="array" ref="J6266">LOOKUP(1,1/FREQUENCY(0,SIN((RADIANS($M$3:$M$473-H6266))/2)^2+SIN((RADIANS($N$3:$N$473-I6266))/2)^2*COS(RADIANS($M$3:$M$473))*COS(RADIANS(H6266))),$L$3:$L$473)</f>
        <v>n234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t="str" cm="1">
        <f t="array" ref="J6267">LOOKUP(1,1/FREQUENCY(0,SIN((RADIANS($M$3:$M$473-H6267))/2)^2+SIN((RADIANS($N$3:$N$473-I6267))/2)^2*COS(RADIANS($M$3:$M$473))*COS(RADIANS(H6267))),$L$3:$L$473)</f>
        <v>n264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t="str" cm="1">
        <f t="array" ref="J6268">LOOKUP(1,1/FREQUENCY(0,SIN((RADIANS($M$3:$M$473-H6268))/2)^2+SIN((RADIANS($N$3:$N$473-I6268))/2)^2*COS(RADIANS($M$3:$M$473))*COS(RADIANS(H6268))),$L$3:$L$473)</f>
        <v>n264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t="str" cm="1">
        <f t="array" ref="J6269">LOOKUP(1,1/FREQUENCY(0,SIN((RADIANS($M$3:$M$473-H6269))/2)^2+SIN((RADIANS($N$3:$N$473-I6269))/2)^2*COS(RADIANS($M$3:$M$473))*COS(RADIANS(H6269))),$L$3:$L$473)</f>
        <v>n234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t="str" cm="1">
        <f t="array" ref="J6270">LOOKUP(1,1/FREQUENCY(0,SIN((RADIANS($M$3:$M$473-H6270))/2)^2+SIN((RADIANS($N$3:$N$473-I6270))/2)^2*COS(RADIANS($M$3:$M$473))*COS(RADIANS(H6270))),$L$3:$L$473)</f>
        <v>n264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t="str" cm="1">
        <f t="array" ref="J6271">LOOKUP(1,1/FREQUENCY(0,SIN((RADIANS($M$3:$M$473-H6271))/2)^2+SIN((RADIANS($N$3:$N$473-I6271))/2)^2*COS(RADIANS($M$3:$M$473))*COS(RADIANS(H6271))),$L$3:$L$473)</f>
        <v>n264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t="str" cm="1">
        <f t="array" ref="J6272">LOOKUP(1,1/FREQUENCY(0,SIN((RADIANS($M$3:$M$473-H6272))/2)^2+SIN((RADIANS($N$3:$N$473-I6272))/2)^2*COS(RADIANS($M$3:$M$473))*COS(RADIANS(H6272))),$L$3:$L$473)</f>
        <v>n264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t="str" cm="1">
        <f t="array" ref="J6273">LOOKUP(1,1/FREQUENCY(0,SIN((RADIANS($M$3:$M$473-H6273))/2)^2+SIN((RADIANS($N$3:$N$473-I6273))/2)^2*COS(RADIANS($M$3:$M$473))*COS(RADIANS(H6273))),$L$3:$L$473)</f>
        <v>n264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t="str" cm="1">
        <f t="array" ref="J6274">LOOKUP(1,1/FREQUENCY(0,SIN((RADIANS($M$3:$M$473-H6274))/2)^2+SIN((RADIANS($N$3:$N$473-I6274))/2)^2*COS(RADIANS($M$3:$M$473))*COS(RADIANS(H6274))),$L$3:$L$473)</f>
        <v>n264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t="str" cm="1">
        <f t="array" ref="J6275">LOOKUP(1,1/FREQUENCY(0,SIN((RADIANS($M$3:$M$473-H6275))/2)^2+SIN((RADIANS($N$3:$N$473-I6275))/2)^2*COS(RADIANS($M$3:$M$473))*COS(RADIANS(H6275))),$L$3:$L$473)</f>
        <v>n190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t="str" cm="1">
        <f t="array" ref="J6276">LOOKUP(1,1/FREQUENCY(0,SIN((RADIANS($M$3:$M$473-H6276))/2)^2+SIN((RADIANS($N$3:$N$473-I6276))/2)^2*COS(RADIANS($M$3:$M$473))*COS(RADIANS(H6276))),$L$3:$L$473)</f>
        <v>n190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t="str" cm="1">
        <f t="array" ref="J6277">LOOKUP(1,1/FREQUENCY(0,SIN((RADIANS($M$3:$M$473-H6277))/2)^2+SIN((RADIANS($N$3:$N$473-I6277))/2)^2*COS(RADIANS($M$3:$M$473))*COS(RADIANS(H6277))),$L$3:$L$473)</f>
        <v>n351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t="str" cm="1">
        <f t="array" ref="J6278">LOOKUP(1,1/FREQUENCY(0,SIN((RADIANS($M$3:$M$473-H6278))/2)^2+SIN((RADIANS($N$3:$N$473-I6278))/2)^2*COS(RADIANS($M$3:$M$473))*COS(RADIANS(H6278))),$L$3:$L$473)</f>
        <v>n354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t="str" cm="1">
        <f t="array" ref="J6279">LOOKUP(1,1/FREQUENCY(0,SIN((RADIANS($M$3:$M$473-H6279))/2)^2+SIN((RADIANS($N$3:$N$473-I6279))/2)^2*COS(RADIANS($M$3:$M$473))*COS(RADIANS(H6279))),$L$3:$L$473)</f>
        <v>n266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t="str" cm="1">
        <f t="array" ref="J6280">LOOKUP(1,1/FREQUENCY(0,SIN((RADIANS($M$3:$M$473-H6280))/2)^2+SIN((RADIANS($N$3:$N$473-I6280))/2)^2*COS(RADIANS($M$3:$M$473))*COS(RADIANS(H6280))),$L$3:$L$473)</f>
        <v>n331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t="str" cm="1">
        <f t="array" ref="J6281">LOOKUP(1,1/FREQUENCY(0,SIN((RADIANS($M$3:$M$473-H6281))/2)^2+SIN((RADIANS($N$3:$N$473-I6281))/2)^2*COS(RADIANS($M$3:$M$473))*COS(RADIANS(H6281))),$L$3:$L$473)</f>
        <v>n331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t="str" cm="1">
        <f t="array" ref="J6282">LOOKUP(1,1/FREQUENCY(0,SIN((RADIANS($M$3:$M$473-H6282))/2)^2+SIN((RADIANS($N$3:$N$473-I6282))/2)^2*COS(RADIANS($M$3:$M$473))*COS(RADIANS(H6282))),$L$3:$L$473)</f>
        <v>n331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t="str" cm="1">
        <f t="array" ref="J6283">LOOKUP(1,1/FREQUENCY(0,SIN((RADIANS($M$3:$M$473-H6283))/2)^2+SIN((RADIANS($N$3:$N$473-I6283))/2)^2*COS(RADIANS($M$3:$M$473))*COS(RADIANS(H6283))),$L$3:$L$473)</f>
        <v>n331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t="str" cm="1">
        <f t="array" ref="J6284">LOOKUP(1,1/FREQUENCY(0,SIN((RADIANS($M$3:$M$473-H6284))/2)^2+SIN((RADIANS($N$3:$N$473-I6284))/2)^2*COS(RADIANS($M$3:$M$473))*COS(RADIANS(H6284))),$L$3:$L$473)</f>
        <v>n329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t="str" cm="1">
        <f t="array" ref="J6285">LOOKUP(1,1/FREQUENCY(0,SIN((RADIANS($M$3:$M$473-H6285))/2)^2+SIN((RADIANS($N$3:$N$473-I6285))/2)^2*COS(RADIANS($M$3:$M$473))*COS(RADIANS(H6285))),$L$3:$L$473)</f>
        <v>n331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t="str" cm="1">
        <f t="array" ref="J6286">LOOKUP(1,1/FREQUENCY(0,SIN((RADIANS($M$3:$M$473-H6286))/2)^2+SIN((RADIANS($N$3:$N$473-I6286))/2)^2*COS(RADIANS($M$3:$M$473))*COS(RADIANS(H6286))),$L$3:$L$473)</f>
        <v>n331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t="str" cm="1">
        <f t="array" ref="J6287">LOOKUP(1,1/FREQUENCY(0,SIN((RADIANS($M$3:$M$473-H6287))/2)^2+SIN((RADIANS($N$3:$N$473-I6287))/2)^2*COS(RADIANS($M$3:$M$473))*COS(RADIANS(H6287))),$L$3:$L$473)</f>
        <v>n331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t="str" cm="1">
        <f t="array" ref="J6288">LOOKUP(1,1/FREQUENCY(0,SIN((RADIANS($M$3:$M$473-H6288))/2)^2+SIN((RADIANS($N$3:$N$473-I6288))/2)^2*COS(RADIANS($M$3:$M$473))*COS(RADIANS(H6288))),$L$3:$L$473)</f>
        <v>n331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t="str" cm="1">
        <f t="array" ref="J6289">LOOKUP(1,1/FREQUENCY(0,SIN((RADIANS($M$3:$M$473-H6289))/2)^2+SIN((RADIANS($N$3:$N$473-I6289))/2)^2*COS(RADIANS($M$3:$M$473))*COS(RADIANS(H6289))),$L$3:$L$473)</f>
        <v>n331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t="str" cm="1">
        <f t="array" ref="J6290">LOOKUP(1,1/FREQUENCY(0,SIN((RADIANS($M$3:$M$473-H6290))/2)^2+SIN((RADIANS($N$3:$N$473-I6290))/2)^2*COS(RADIANS($M$3:$M$473))*COS(RADIANS(H6290))),$L$3:$L$473)</f>
        <v>n331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t="str" cm="1">
        <f t="array" ref="J6291">LOOKUP(1,1/FREQUENCY(0,SIN((RADIANS($M$3:$M$473-H6291))/2)^2+SIN((RADIANS($N$3:$N$473-I6291))/2)^2*COS(RADIANS($M$3:$M$473))*COS(RADIANS(H6291))),$L$3:$L$473)</f>
        <v>n331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t="str" cm="1">
        <f t="array" ref="J6292">LOOKUP(1,1/FREQUENCY(0,SIN((RADIANS($M$3:$M$473-H6292))/2)^2+SIN((RADIANS($N$3:$N$473-I6292))/2)^2*COS(RADIANS($M$3:$M$473))*COS(RADIANS(H6292))),$L$3:$L$473)</f>
        <v>n331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t="str" cm="1">
        <f t="array" ref="J6293">LOOKUP(1,1/FREQUENCY(0,SIN((RADIANS($M$3:$M$473-H6293))/2)^2+SIN((RADIANS($N$3:$N$473-I6293))/2)^2*COS(RADIANS($M$3:$M$473))*COS(RADIANS(H6293))),$L$3:$L$473)</f>
        <v>n331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t="str" cm="1">
        <f t="array" ref="J6294">LOOKUP(1,1/FREQUENCY(0,SIN((RADIANS($M$3:$M$473-H6294))/2)^2+SIN((RADIANS($N$3:$N$473-I6294))/2)^2*COS(RADIANS($M$3:$M$473))*COS(RADIANS(H6294))),$L$3:$L$473)</f>
        <v>n331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t="str" cm="1">
        <f t="array" ref="J6295">LOOKUP(1,1/FREQUENCY(0,SIN((RADIANS($M$3:$M$473-H6295))/2)^2+SIN((RADIANS($N$3:$N$473-I6295))/2)^2*COS(RADIANS($M$3:$M$473))*COS(RADIANS(H6295))),$L$3:$L$473)</f>
        <v>n331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t="str" cm="1">
        <f t="array" ref="J6296">LOOKUP(1,1/FREQUENCY(0,SIN((RADIANS($M$3:$M$473-H6296))/2)^2+SIN((RADIANS($N$3:$N$473-I6296))/2)^2*COS(RADIANS($M$3:$M$473))*COS(RADIANS(H6296))),$L$3:$L$473)</f>
        <v>n331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t="str" cm="1">
        <f t="array" ref="J6297">LOOKUP(1,1/FREQUENCY(0,SIN((RADIANS($M$3:$M$473-H6297))/2)^2+SIN((RADIANS($N$3:$N$473-I6297))/2)^2*COS(RADIANS($M$3:$M$473))*COS(RADIANS(H6297))),$L$3:$L$473)</f>
        <v>n331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t="str" cm="1">
        <f t="array" ref="J6298">LOOKUP(1,1/FREQUENCY(0,SIN((RADIANS($M$3:$M$473-H6298))/2)^2+SIN((RADIANS($N$3:$N$473-I6298))/2)^2*COS(RADIANS($M$3:$M$473))*COS(RADIANS(H6298))),$L$3:$L$473)</f>
        <v>n329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t="str" cm="1">
        <f t="array" ref="J6299">LOOKUP(1,1/FREQUENCY(0,SIN((RADIANS($M$3:$M$473-H6299))/2)^2+SIN((RADIANS($N$3:$N$473-I6299))/2)^2*COS(RADIANS($M$3:$M$473))*COS(RADIANS(H6299))),$L$3:$L$473)</f>
        <v>n331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t="str" cm="1">
        <f t="array" ref="J6300">LOOKUP(1,1/FREQUENCY(0,SIN((RADIANS($M$3:$M$473-H6300))/2)^2+SIN((RADIANS($N$3:$N$473-I6300))/2)^2*COS(RADIANS($M$3:$M$473))*COS(RADIANS(H6300))),$L$3:$L$473)</f>
        <v>n331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t="str" cm="1">
        <f t="array" ref="J6301">LOOKUP(1,1/FREQUENCY(0,SIN((RADIANS($M$3:$M$473-H6301))/2)^2+SIN((RADIANS($N$3:$N$473-I6301))/2)^2*COS(RADIANS($M$3:$M$473))*COS(RADIANS(H6301))),$L$3:$L$473)</f>
        <v>n331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t="str" cm="1">
        <f t="array" ref="J6302">LOOKUP(1,1/FREQUENCY(0,SIN((RADIANS($M$3:$M$473-H6302))/2)^2+SIN((RADIANS($N$3:$N$473-I6302))/2)^2*COS(RADIANS($M$3:$M$473))*COS(RADIANS(H6302))),$L$3:$L$473)</f>
        <v>n331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t="str" cm="1">
        <f t="array" ref="J6303">LOOKUP(1,1/FREQUENCY(0,SIN((RADIANS($M$3:$M$473-H6303))/2)^2+SIN((RADIANS($N$3:$N$473-I6303))/2)^2*COS(RADIANS($M$3:$M$473))*COS(RADIANS(H6303))),$L$3:$L$473)</f>
        <v>n331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t="str" cm="1">
        <f t="array" ref="J6304">LOOKUP(1,1/FREQUENCY(0,SIN((RADIANS($M$3:$M$473-H6304))/2)^2+SIN((RADIANS($N$3:$N$473-I6304))/2)^2*COS(RADIANS($M$3:$M$473))*COS(RADIANS(H6304))),$L$3:$L$473)</f>
        <v>n331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t="str" cm="1">
        <f t="array" ref="J6305">LOOKUP(1,1/FREQUENCY(0,SIN((RADIANS($M$3:$M$473-H6305))/2)^2+SIN((RADIANS($N$3:$N$473-I6305))/2)^2*COS(RADIANS($M$3:$M$473))*COS(RADIANS(H6305))),$L$3:$L$473)</f>
        <v>n331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t="str" cm="1">
        <f t="array" ref="J6306">LOOKUP(1,1/FREQUENCY(0,SIN((RADIANS($M$3:$M$473-H6306))/2)^2+SIN((RADIANS($N$3:$N$473-I6306))/2)^2*COS(RADIANS($M$3:$M$473))*COS(RADIANS(H6306))),$L$3:$L$473)</f>
        <v>n331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t="str" cm="1">
        <f t="array" ref="J6307">LOOKUP(1,1/FREQUENCY(0,SIN((RADIANS($M$3:$M$473-H6307))/2)^2+SIN((RADIANS($N$3:$N$473-I6307))/2)^2*COS(RADIANS($M$3:$M$473))*COS(RADIANS(H6307))),$L$3:$L$473)</f>
        <v>n331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t="str" cm="1">
        <f t="array" ref="J6308">LOOKUP(1,1/FREQUENCY(0,SIN((RADIANS($M$3:$M$473-H6308))/2)^2+SIN((RADIANS($N$3:$N$473-I6308))/2)^2*COS(RADIANS($M$3:$M$473))*COS(RADIANS(H6308))),$L$3:$L$473)</f>
        <v>n331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t="str" cm="1">
        <f t="array" ref="J6309">LOOKUP(1,1/FREQUENCY(0,SIN((RADIANS($M$3:$M$473-H6309))/2)^2+SIN((RADIANS($N$3:$N$473-I6309))/2)^2*COS(RADIANS($M$3:$M$473))*COS(RADIANS(H6309))),$L$3:$L$473)</f>
        <v>n331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t="str" cm="1">
        <f t="array" ref="J6310">LOOKUP(1,1/FREQUENCY(0,SIN((RADIANS($M$3:$M$473-H6310))/2)^2+SIN((RADIANS($N$3:$N$473-I6310))/2)^2*COS(RADIANS($M$3:$M$473))*COS(RADIANS(H6310))),$L$3:$L$473)</f>
        <v>n331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t="str" cm="1">
        <f t="array" ref="J6311">LOOKUP(1,1/FREQUENCY(0,SIN((RADIANS($M$3:$M$473-H6311))/2)^2+SIN((RADIANS($N$3:$N$473-I6311))/2)^2*COS(RADIANS($M$3:$M$473))*COS(RADIANS(H6311))),$L$3:$L$473)</f>
        <v>n331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t="str" cm="1">
        <f t="array" ref="J6312">LOOKUP(1,1/FREQUENCY(0,SIN((RADIANS($M$3:$M$473-H6312))/2)^2+SIN((RADIANS($N$3:$N$473-I6312))/2)^2*COS(RADIANS($M$3:$M$473))*COS(RADIANS(H6312))),$L$3:$L$473)</f>
        <v>n331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t="str" cm="1">
        <f t="array" ref="J6313">LOOKUP(1,1/FREQUENCY(0,SIN((RADIANS($M$3:$M$473-H6313))/2)^2+SIN((RADIANS($N$3:$N$473-I6313))/2)^2*COS(RADIANS($M$3:$M$473))*COS(RADIANS(H6313))),$L$3:$L$473)</f>
        <v>n331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t="str" cm="1">
        <f t="array" ref="J6314">LOOKUP(1,1/FREQUENCY(0,SIN((RADIANS($M$3:$M$473-H6314))/2)^2+SIN((RADIANS($N$3:$N$473-I6314))/2)^2*COS(RADIANS($M$3:$M$473))*COS(RADIANS(H6314))),$L$3:$L$473)</f>
        <v>n331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t="str" cm="1">
        <f t="array" ref="J6315">LOOKUP(1,1/FREQUENCY(0,SIN((RADIANS($M$3:$M$473-H6315))/2)^2+SIN((RADIANS($N$3:$N$473-I6315))/2)^2*COS(RADIANS($M$3:$M$473))*COS(RADIANS(H6315))),$L$3:$L$473)</f>
        <v>n331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t="str" cm="1">
        <f t="array" ref="J6316">LOOKUP(1,1/FREQUENCY(0,SIN((RADIANS($M$3:$M$473-H6316))/2)^2+SIN((RADIANS($N$3:$N$473-I6316))/2)^2*COS(RADIANS($M$3:$M$473))*COS(RADIANS(H6316))),$L$3:$L$473)</f>
        <v>n331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t="str" cm="1">
        <f t="array" ref="J6317">LOOKUP(1,1/FREQUENCY(0,SIN((RADIANS($M$3:$M$473-H6317))/2)^2+SIN((RADIANS($N$3:$N$473-I6317))/2)^2*COS(RADIANS($M$3:$M$473))*COS(RADIANS(H6317))),$L$3:$L$473)</f>
        <v>n331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t="str" cm="1">
        <f t="array" ref="J6318">LOOKUP(1,1/FREQUENCY(0,SIN((RADIANS($M$3:$M$473-H6318))/2)^2+SIN((RADIANS($N$3:$N$473-I6318))/2)^2*COS(RADIANS($M$3:$M$473))*COS(RADIANS(H6318))),$L$3:$L$473)</f>
        <v>n331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t="str" cm="1">
        <f t="array" ref="J6319">LOOKUP(1,1/FREQUENCY(0,SIN((RADIANS($M$3:$M$473-H6319))/2)^2+SIN((RADIANS($N$3:$N$473-I6319))/2)^2*COS(RADIANS($M$3:$M$473))*COS(RADIANS(H6319))),$L$3:$L$473)</f>
        <v>n434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t="str" cm="1">
        <f t="array" ref="J6320">LOOKUP(1,1/FREQUENCY(0,SIN((RADIANS($M$3:$M$473-H6320))/2)^2+SIN((RADIANS($N$3:$N$473-I6320))/2)^2*COS(RADIANS($M$3:$M$473))*COS(RADIANS(H6320))),$L$3:$L$473)</f>
        <v>n434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t="str" cm="1">
        <f t="array" ref="J6321">LOOKUP(1,1/FREQUENCY(0,SIN((RADIANS($M$3:$M$473-H6321))/2)^2+SIN((RADIANS($N$3:$N$473-I6321))/2)^2*COS(RADIANS($M$3:$M$473))*COS(RADIANS(H6321))),$L$3:$L$473)</f>
        <v>n354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t="str" cm="1">
        <f t="array" ref="J6322">LOOKUP(1,1/FREQUENCY(0,SIN((RADIANS($M$3:$M$473-H6322))/2)^2+SIN((RADIANS($N$3:$N$473-I6322))/2)^2*COS(RADIANS($M$3:$M$473))*COS(RADIANS(H6322))),$L$3:$L$473)</f>
        <v>n19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t="str" cm="1">
        <f t="array" ref="J6323">LOOKUP(1,1/FREQUENCY(0,SIN((RADIANS($M$3:$M$473-H6323))/2)^2+SIN((RADIANS($N$3:$N$473-I6323))/2)^2*COS(RADIANS($M$3:$M$473))*COS(RADIANS(H6323))),$L$3:$L$473)</f>
        <v>n19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t="str" cm="1">
        <f t="array" ref="J6324">LOOKUP(1,1/FREQUENCY(0,SIN((RADIANS($M$3:$M$473-H6324))/2)^2+SIN((RADIANS($N$3:$N$473-I6324))/2)^2*COS(RADIANS($M$3:$M$473))*COS(RADIANS(H6324))),$L$3:$L$473)</f>
        <v>n434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t="str" cm="1">
        <f t="array" ref="J6325">LOOKUP(1,1/FREQUENCY(0,SIN((RADIANS($M$3:$M$473-H6325))/2)^2+SIN((RADIANS($N$3:$N$473-I6325))/2)^2*COS(RADIANS($M$3:$M$473))*COS(RADIANS(H6325))),$L$3:$L$473)</f>
        <v>n19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t="str" cm="1">
        <f t="array" ref="J6326">LOOKUP(1,1/FREQUENCY(0,SIN((RADIANS($M$3:$M$473-H6326))/2)^2+SIN((RADIANS($N$3:$N$473-I6326))/2)^2*COS(RADIANS($M$3:$M$473))*COS(RADIANS(H6326))),$L$3:$L$473)</f>
        <v>n19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t="str" cm="1">
        <f t="array" ref="J6327">LOOKUP(1,1/FREQUENCY(0,SIN((RADIANS($M$3:$M$473-H6327))/2)^2+SIN((RADIANS($N$3:$N$473-I6327))/2)^2*COS(RADIANS($M$3:$M$473))*COS(RADIANS(H6327))),$L$3:$L$473)</f>
        <v>n434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t="str" cm="1">
        <f t="array" ref="J6328">LOOKUP(1,1/FREQUENCY(0,SIN((RADIANS($M$3:$M$473-H6328))/2)^2+SIN((RADIANS($N$3:$N$473-I6328))/2)^2*COS(RADIANS($M$3:$M$473))*COS(RADIANS(H6328))),$L$3:$L$473)</f>
        <v>n19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t="str" cm="1">
        <f t="array" ref="J6329">LOOKUP(1,1/FREQUENCY(0,SIN((RADIANS($M$3:$M$473-H6329))/2)^2+SIN((RADIANS($N$3:$N$473-I6329))/2)^2*COS(RADIANS($M$3:$M$473))*COS(RADIANS(H6329))),$L$3:$L$473)</f>
        <v>n434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t="str" cm="1">
        <f t="array" ref="J6330">LOOKUP(1,1/FREQUENCY(0,SIN((RADIANS($M$3:$M$473-H6330))/2)^2+SIN((RADIANS($N$3:$N$473-I6330))/2)^2*COS(RADIANS($M$3:$M$473))*COS(RADIANS(H6330))),$L$3:$L$473)</f>
        <v>n19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t="str" cm="1">
        <f t="array" ref="J6331">LOOKUP(1,1/FREQUENCY(0,SIN((RADIANS($M$3:$M$473-H6331))/2)^2+SIN((RADIANS($N$3:$N$473-I6331))/2)^2*COS(RADIANS($M$3:$M$473))*COS(RADIANS(H6331))),$L$3:$L$473)</f>
        <v>n434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t="str" cm="1">
        <f t="array" ref="J6332">LOOKUP(1,1/FREQUENCY(0,SIN((RADIANS($M$3:$M$473-H6332))/2)^2+SIN((RADIANS($N$3:$N$473-I6332))/2)^2*COS(RADIANS($M$3:$M$473))*COS(RADIANS(H6332))),$L$3:$L$473)</f>
        <v>n19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t="str" cm="1">
        <f t="array" ref="J6333">LOOKUP(1,1/FREQUENCY(0,SIN((RADIANS($M$3:$M$473-H6333))/2)^2+SIN((RADIANS($N$3:$N$473-I6333))/2)^2*COS(RADIANS($M$3:$M$473))*COS(RADIANS(H6333))),$L$3:$L$473)</f>
        <v>n434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t="str" cm="1">
        <f t="array" ref="J6334">LOOKUP(1,1/FREQUENCY(0,SIN((RADIANS($M$3:$M$473-H6334))/2)^2+SIN((RADIANS($N$3:$N$473-I6334))/2)^2*COS(RADIANS($M$3:$M$473))*COS(RADIANS(H6334))),$L$3:$L$473)</f>
        <v>n434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t="str" cm="1">
        <f t="array" ref="J6335">LOOKUP(1,1/FREQUENCY(0,SIN((RADIANS($M$3:$M$473-H6335))/2)^2+SIN((RADIANS($N$3:$N$473-I6335))/2)^2*COS(RADIANS($M$3:$M$473))*COS(RADIANS(H6335))),$L$3:$L$473)</f>
        <v>n434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t="str" cm="1">
        <f t="array" ref="J6336">LOOKUP(1,1/FREQUENCY(0,SIN((RADIANS($M$3:$M$473-H6336))/2)^2+SIN((RADIANS($N$3:$N$473-I6336))/2)^2*COS(RADIANS($M$3:$M$473))*COS(RADIANS(H6336))),$L$3:$L$473)</f>
        <v>n433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t="str" cm="1">
        <f t="array" ref="J6337">LOOKUP(1,1/FREQUENCY(0,SIN((RADIANS($M$3:$M$473-H6337))/2)^2+SIN((RADIANS($N$3:$N$473-I6337))/2)^2*COS(RADIANS($M$3:$M$473))*COS(RADIANS(H6337))),$L$3:$L$473)</f>
        <v>n354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t="str" cm="1">
        <f t="array" ref="J6338">LOOKUP(1,1/FREQUENCY(0,SIN((RADIANS($M$3:$M$473-H6338))/2)^2+SIN((RADIANS($N$3:$N$473-I6338))/2)^2*COS(RADIANS($M$3:$M$473))*COS(RADIANS(H6338))),$L$3:$L$473)</f>
        <v>n354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t="str" cm="1">
        <f t="array" ref="J6339">LOOKUP(1,1/FREQUENCY(0,SIN((RADIANS($M$3:$M$473-H6339))/2)^2+SIN((RADIANS($N$3:$N$473-I6339))/2)^2*COS(RADIANS($M$3:$M$473))*COS(RADIANS(H6339))),$L$3:$L$473)</f>
        <v>n354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t="str" cm="1">
        <f t="array" ref="J6340">LOOKUP(1,1/FREQUENCY(0,SIN((RADIANS($M$3:$M$473-H6340))/2)^2+SIN((RADIANS($N$3:$N$473-I6340))/2)^2*COS(RADIANS($M$3:$M$473))*COS(RADIANS(H6340))),$L$3:$L$473)</f>
        <v>n13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t="str" cm="1">
        <f t="array" ref="J6341">LOOKUP(1,1/FREQUENCY(0,SIN((RADIANS($M$3:$M$473-H6341))/2)^2+SIN((RADIANS($N$3:$N$473-I6341))/2)^2*COS(RADIANS($M$3:$M$473))*COS(RADIANS(H6341))),$L$3:$L$473)</f>
        <v>n13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t="str" cm="1">
        <f t="array" ref="J6342">LOOKUP(1,1/FREQUENCY(0,SIN((RADIANS($M$3:$M$473-H6342))/2)^2+SIN((RADIANS($N$3:$N$473-I6342))/2)^2*COS(RADIANS($M$3:$M$473))*COS(RADIANS(H6342))),$L$3:$L$473)</f>
        <v>n13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t="str" cm="1">
        <f t="array" ref="J6343">LOOKUP(1,1/FREQUENCY(0,SIN((RADIANS($M$3:$M$473-H6343))/2)^2+SIN((RADIANS($N$3:$N$473-I6343))/2)^2*COS(RADIANS($M$3:$M$473))*COS(RADIANS(H6343))),$L$3:$L$473)</f>
        <v>n13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t="str" cm="1">
        <f t="array" ref="J6344">LOOKUP(1,1/FREQUENCY(0,SIN((RADIANS($M$3:$M$473-H6344))/2)^2+SIN((RADIANS($N$3:$N$473-I6344))/2)^2*COS(RADIANS($M$3:$M$473))*COS(RADIANS(H6344))),$L$3:$L$473)</f>
        <v>n354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t="str" cm="1">
        <f t="array" ref="J6345">LOOKUP(1,1/FREQUENCY(0,SIN((RADIANS($M$3:$M$473-H6345))/2)^2+SIN((RADIANS($N$3:$N$473-I6345))/2)^2*COS(RADIANS($M$3:$M$473))*COS(RADIANS(H6345))),$L$3:$L$473)</f>
        <v>n13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t="str" cm="1">
        <f t="array" ref="J6346">LOOKUP(1,1/FREQUENCY(0,SIN((RADIANS($M$3:$M$473-H6346))/2)^2+SIN((RADIANS($N$3:$N$473-I6346))/2)^2*COS(RADIANS($M$3:$M$473))*COS(RADIANS(H6346))),$L$3:$L$473)</f>
        <v>n64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t="str" cm="1">
        <f t="array" ref="J6347">LOOKUP(1,1/FREQUENCY(0,SIN((RADIANS($M$3:$M$473-H6347))/2)^2+SIN((RADIANS($N$3:$N$473-I6347))/2)^2*COS(RADIANS($M$3:$M$473))*COS(RADIANS(H6347))),$L$3:$L$473)</f>
        <v>n13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t="str" cm="1">
        <f t="array" ref="J6348">LOOKUP(1,1/FREQUENCY(0,SIN((RADIANS($M$3:$M$473-H6348))/2)^2+SIN((RADIANS($N$3:$N$473-I6348))/2)^2*COS(RADIANS($M$3:$M$473))*COS(RADIANS(H6348))),$L$3:$L$473)</f>
        <v>n13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t="str" cm="1">
        <f t="array" ref="J6349">LOOKUP(1,1/FREQUENCY(0,SIN((RADIANS($M$3:$M$473-H6349))/2)^2+SIN((RADIANS($N$3:$N$473-I6349))/2)^2*COS(RADIANS($M$3:$M$473))*COS(RADIANS(H6349))),$L$3:$L$473)</f>
        <v>n13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t="str" cm="1">
        <f t="array" ref="J6350">LOOKUP(1,1/FREQUENCY(0,SIN((RADIANS($M$3:$M$473-H6350))/2)^2+SIN((RADIANS($N$3:$N$473-I6350))/2)^2*COS(RADIANS($M$3:$M$473))*COS(RADIANS(H6350))),$L$3:$L$473)</f>
        <v>n13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t="str" cm="1">
        <f t="array" ref="J6351">LOOKUP(1,1/FREQUENCY(0,SIN((RADIANS($M$3:$M$473-H6351))/2)^2+SIN((RADIANS($N$3:$N$473-I6351))/2)^2*COS(RADIANS($M$3:$M$473))*COS(RADIANS(H6351))),$L$3:$L$473)</f>
        <v>n13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t="str" cm="1">
        <f t="array" ref="J6352">LOOKUP(1,1/FREQUENCY(0,SIN((RADIANS($M$3:$M$473-H6352))/2)^2+SIN((RADIANS($N$3:$N$473-I6352))/2)^2*COS(RADIANS($M$3:$M$473))*COS(RADIANS(H6352))),$L$3:$L$473)</f>
        <v>n13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t="str" cm="1">
        <f t="array" ref="J6353">LOOKUP(1,1/FREQUENCY(0,SIN((RADIANS($M$3:$M$473-H6353))/2)^2+SIN((RADIANS($N$3:$N$473-I6353))/2)^2*COS(RADIANS($M$3:$M$473))*COS(RADIANS(H6353))),$L$3:$L$473)</f>
        <v>n13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t="str" cm="1">
        <f t="array" ref="J6354">LOOKUP(1,1/FREQUENCY(0,SIN((RADIANS($M$3:$M$473-H6354))/2)^2+SIN((RADIANS($N$3:$N$473-I6354))/2)^2*COS(RADIANS($M$3:$M$473))*COS(RADIANS(H6354))),$L$3:$L$473)</f>
        <v>n13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t="str" cm="1">
        <f t="array" ref="J6355">LOOKUP(1,1/FREQUENCY(0,SIN((RADIANS($M$3:$M$473-H6355))/2)^2+SIN((RADIANS($N$3:$N$473-I6355))/2)^2*COS(RADIANS($M$3:$M$473))*COS(RADIANS(H6355))),$L$3:$L$473)</f>
        <v>n13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t="str" cm="1">
        <f t="array" ref="J6356">LOOKUP(1,1/FREQUENCY(0,SIN((RADIANS($M$3:$M$473-H6356))/2)^2+SIN((RADIANS($N$3:$N$473-I6356))/2)^2*COS(RADIANS($M$3:$M$473))*COS(RADIANS(H6356))),$L$3:$L$473)</f>
        <v>n13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t="str" cm="1">
        <f t="array" ref="J6357">LOOKUP(1,1/FREQUENCY(0,SIN((RADIANS($M$3:$M$473-H6357))/2)^2+SIN((RADIANS($N$3:$N$473-I6357))/2)^2*COS(RADIANS($M$3:$M$473))*COS(RADIANS(H6357))),$L$3:$L$473)</f>
        <v>n15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t="str" cm="1">
        <f t="array" ref="J6358">LOOKUP(1,1/FREQUENCY(0,SIN((RADIANS($M$3:$M$473-H6358))/2)^2+SIN((RADIANS($N$3:$N$473-I6358))/2)^2*COS(RADIANS($M$3:$M$473))*COS(RADIANS(H6358))),$L$3:$L$473)</f>
        <v>n15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t="str" cm="1">
        <f t="array" ref="J6359">LOOKUP(1,1/FREQUENCY(0,SIN((RADIANS($M$3:$M$473-H6359))/2)^2+SIN((RADIANS($N$3:$N$473-I6359))/2)^2*COS(RADIANS($M$3:$M$473))*COS(RADIANS(H6359))),$L$3:$L$473)</f>
        <v>n15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t="str" cm="1">
        <f t="array" ref="J6360">LOOKUP(1,1/FREQUENCY(0,SIN((RADIANS($M$3:$M$473-H6360))/2)^2+SIN((RADIANS($N$3:$N$473-I6360))/2)^2*COS(RADIANS($M$3:$M$473))*COS(RADIANS(H6360))),$L$3:$L$473)</f>
        <v>n15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t="str" cm="1">
        <f t="array" ref="J6361">LOOKUP(1,1/FREQUENCY(0,SIN((RADIANS($M$3:$M$473-H6361))/2)^2+SIN((RADIANS($N$3:$N$473-I6361))/2)^2*COS(RADIANS($M$3:$M$473))*COS(RADIANS(H6361))),$L$3:$L$473)</f>
        <v>n15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t="str" cm="1">
        <f t="array" ref="J6362">LOOKUP(1,1/FREQUENCY(0,SIN((RADIANS($M$3:$M$473-H6362))/2)^2+SIN((RADIANS($N$3:$N$473-I6362))/2)^2*COS(RADIANS($M$3:$M$473))*COS(RADIANS(H6362))),$L$3:$L$473)</f>
        <v>n15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t="str" cm="1">
        <f t="array" ref="J6363">LOOKUP(1,1/FREQUENCY(0,SIN((RADIANS($M$3:$M$473-H6363))/2)^2+SIN((RADIANS($N$3:$N$473-I6363))/2)^2*COS(RADIANS($M$3:$M$473))*COS(RADIANS(H6363))),$L$3:$L$473)</f>
        <v>n15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t="str" cm="1">
        <f t="array" ref="J6364">LOOKUP(1,1/FREQUENCY(0,SIN((RADIANS($M$3:$M$473-H6364))/2)^2+SIN((RADIANS($N$3:$N$473-I6364))/2)^2*COS(RADIANS($M$3:$M$473))*COS(RADIANS(H6364))),$L$3:$L$473)</f>
        <v>n14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t="str" cm="1">
        <f t="array" ref="J6365">LOOKUP(1,1/FREQUENCY(0,SIN((RADIANS($M$3:$M$473-H6365))/2)^2+SIN((RADIANS($N$3:$N$473-I6365))/2)^2*COS(RADIANS($M$3:$M$473))*COS(RADIANS(H6365))),$L$3:$L$473)</f>
        <v>n14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t="str" cm="1">
        <f t="array" ref="J6366">LOOKUP(1,1/FREQUENCY(0,SIN((RADIANS($M$3:$M$473-H6366))/2)^2+SIN((RADIANS($N$3:$N$473-I6366))/2)^2*COS(RADIANS($M$3:$M$473))*COS(RADIANS(H6366))),$L$3:$L$473)</f>
        <v>n14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t="str" cm="1">
        <f t="array" ref="J6367">LOOKUP(1,1/FREQUENCY(0,SIN((RADIANS($M$3:$M$473-H6367))/2)^2+SIN((RADIANS($N$3:$N$473-I6367))/2)^2*COS(RADIANS($M$3:$M$473))*COS(RADIANS(H6367))),$L$3:$L$473)</f>
        <v>n266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t="str" cm="1">
        <f t="array" ref="J6368">LOOKUP(1,1/FREQUENCY(0,SIN((RADIANS($M$3:$M$473-H6368))/2)^2+SIN((RADIANS($N$3:$N$473-I6368))/2)^2*COS(RADIANS($M$3:$M$473))*COS(RADIANS(H6368))),$L$3:$L$473)</f>
        <v>n15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t="str" cm="1">
        <f t="array" ref="J6369">LOOKUP(1,1/FREQUENCY(0,SIN((RADIANS($M$3:$M$473-H6369))/2)^2+SIN((RADIANS($N$3:$N$473-I6369))/2)^2*COS(RADIANS($M$3:$M$473))*COS(RADIANS(H6369))),$L$3:$L$473)</f>
        <v>n266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t="str" cm="1">
        <f t="array" ref="J6370">LOOKUP(1,1/FREQUENCY(0,SIN((RADIANS($M$3:$M$473-H6370))/2)^2+SIN((RADIANS($N$3:$N$473-I6370))/2)^2*COS(RADIANS($M$3:$M$473))*COS(RADIANS(H6370))),$L$3:$L$473)</f>
        <v>n266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t="str" cm="1">
        <f t="array" ref="J6371">LOOKUP(1,1/FREQUENCY(0,SIN((RADIANS($M$3:$M$473-H6371))/2)^2+SIN((RADIANS($N$3:$N$473-I6371))/2)^2*COS(RADIANS($M$3:$M$473))*COS(RADIANS(H6371))),$L$3:$L$473)</f>
        <v>n266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t="str" cm="1">
        <f t="array" ref="J6372">LOOKUP(1,1/FREQUENCY(0,SIN((RADIANS($M$3:$M$473-H6372))/2)^2+SIN((RADIANS($N$3:$N$473-I6372))/2)^2*COS(RADIANS($M$3:$M$473))*COS(RADIANS(H6372))),$L$3:$L$473)</f>
        <v>n266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t="str" cm="1">
        <f t="array" ref="J6373">LOOKUP(1,1/FREQUENCY(0,SIN((RADIANS($M$3:$M$473-H6373))/2)^2+SIN((RADIANS($N$3:$N$473-I6373))/2)^2*COS(RADIANS($M$3:$M$473))*COS(RADIANS(H6373))),$L$3:$L$473)</f>
        <v>n15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t="str" cm="1">
        <f t="array" ref="J6374">LOOKUP(1,1/FREQUENCY(0,SIN((RADIANS($M$3:$M$473-H6374))/2)^2+SIN((RADIANS($N$3:$N$473-I6374))/2)^2*COS(RADIANS($M$3:$M$473))*COS(RADIANS(H6374))),$L$3:$L$473)</f>
        <v>n15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t="str" cm="1">
        <f t="array" ref="J6375">LOOKUP(1,1/FREQUENCY(0,SIN((RADIANS($M$3:$M$473-H6375))/2)^2+SIN((RADIANS($N$3:$N$473-I6375))/2)^2*COS(RADIANS($M$3:$M$473))*COS(RADIANS(H6375))),$L$3:$L$473)</f>
        <v>n15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t="str" cm="1">
        <f t="array" ref="J6376">LOOKUP(1,1/FREQUENCY(0,SIN((RADIANS($M$3:$M$473-H6376))/2)^2+SIN((RADIANS($N$3:$N$473-I6376))/2)^2*COS(RADIANS($M$3:$M$473))*COS(RADIANS(H6376))),$L$3:$L$473)</f>
        <v>n15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t="str" cm="1">
        <f t="array" ref="J6377">LOOKUP(1,1/FREQUENCY(0,SIN((RADIANS($M$3:$M$473-H6377))/2)^2+SIN((RADIANS($N$3:$N$473-I6377))/2)^2*COS(RADIANS($M$3:$M$473))*COS(RADIANS(H6377))),$L$3:$L$473)</f>
        <v>n15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t="str" cm="1">
        <f t="array" ref="J6378">LOOKUP(1,1/FREQUENCY(0,SIN((RADIANS($M$3:$M$473-H6378))/2)^2+SIN((RADIANS($N$3:$N$473-I6378))/2)^2*COS(RADIANS($M$3:$M$473))*COS(RADIANS(H6378))),$L$3:$L$473)</f>
        <v>n353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t="str" cm="1">
        <f t="array" ref="J6379">LOOKUP(1,1/FREQUENCY(0,SIN((RADIANS($M$3:$M$473-H6379))/2)^2+SIN((RADIANS($N$3:$N$473-I6379))/2)^2*COS(RADIANS($M$3:$M$473))*COS(RADIANS(H6379))),$L$3:$L$473)</f>
        <v>n351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t="str" cm="1">
        <f t="array" ref="J6380">LOOKUP(1,1/FREQUENCY(0,SIN((RADIANS($M$3:$M$473-H6380))/2)^2+SIN((RADIANS($N$3:$N$473-I6380))/2)^2*COS(RADIANS($M$3:$M$473))*COS(RADIANS(H6380))),$L$3:$L$473)</f>
        <v>n351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t="str" cm="1">
        <f t="array" ref="J6381">LOOKUP(1,1/FREQUENCY(0,SIN((RADIANS($M$3:$M$473-H6381))/2)^2+SIN((RADIANS($N$3:$N$473-I6381))/2)^2*COS(RADIANS($M$3:$M$473))*COS(RADIANS(H6381))),$L$3:$L$473)</f>
        <v>n351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t="str" cm="1">
        <f t="array" ref="J6382">LOOKUP(1,1/FREQUENCY(0,SIN((RADIANS($M$3:$M$473-H6382))/2)^2+SIN((RADIANS($N$3:$N$473-I6382))/2)^2*COS(RADIANS($M$3:$M$473))*COS(RADIANS(H6382))),$L$3:$L$473)</f>
        <v>n318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t="str" cm="1">
        <f t="array" ref="J6383">LOOKUP(1,1/FREQUENCY(0,SIN((RADIANS($M$3:$M$473-H6383))/2)^2+SIN((RADIANS($N$3:$N$473-I6383))/2)^2*COS(RADIANS($M$3:$M$473))*COS(RADIANS(H6383))),$L$3:$L$473)</f>
        <v>n351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t="str" cm="1">
        <f t="array" ref="J6384">LOOKUP(1,1/FREQUENCY(0,SIN((RADIANS($M$3:$M$473-H6384))/2)^2+SIN((RADIANS($N$3:$N$473-I6384))/2)^2*COS(RADIANS($M$3:$M$473))*COS(RADIANS(H6384))),$L$3:$L$473)</f>
        <v>n351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t="str" cm="1">
        <f t="array" ref="J6385">LOOKUP(1,1/FREQUENCY(0,SIN((RADIANS($M$3:$M$473-H6385))/2)^2+SIN((RADIANS($N$3:$N$473-I6385))/2)^2*COS(RADIANS($M$3:$M$473))*COS(RADIANS(H6385))),$L$3:$L$473)</f>
        <v>n351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t="str" cm="1">
        <f t="array" ref="J6386">LOOKUP(1,1/FREQUENCY(0,SIN((RADIANS($M$3:$M$473-H6386))/2)^2+SIN((RADIANS($N$3:$N$473-I6386))/2)^2*COS(RADIANS($M$3:$M$473))*COS(RADIANS(H6386))),$L$3:$L$473)</f>
        <v>n351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t="str" cm="1">
        <f t="array" ref="J6387">LOOKUP(1,1/FREQUENCY(0,SIN((RADIANS($M$3:$M$473-H6387))/2)^2+SIN((RADIANS($N$3:$N$473-I6387))/2)^2*COS(RADIANS($M$3:$M$473))*COS(RADIANS(H6387))),$L$3:$L$473)</f>
        <v>n351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t="str" cm="1">
        <f t="array" ref="J6388">LOOKUP(1,1/FREQUENCY(0,SIN((RADIANS($M$3:$M$473-H6388))/2)^2+SIN((RADIANS($N$3:$N$473-I6388))/2)^2*COS(RADIANS($M$3:$M$473))*COS(RADIANS(H6388))),$L$3:$L$473)</f>
        <v>n351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t="str" cm="1">
        <f t="array" ref="J6389">LOOKUP(1,1/FREQUENCY(0,SIN((RADIANS($M$3:$M$473-H6389))/2)^2+SIN((RADIANS($N$3:$N$473-I6389))/2)^2*COS(RADIANS($M$3:$M$473))*COS(RADIANS(H6389))),$L$3:$L$473)</f>
        <v>n351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t="str" cm="1">
        <f t="array" ref="J6390">LOOKUP(1,1/FREQUENCY(0,SIN((RADIANS($M$3:$M$473-H6390))/2)^2+SIN((RADIANS($N$3:$N$473-I6390))/2)^2*COS(RADIANS($M$3:$M$473))*COS(RADIANS(H6390))),$L$3:$L$473)</f>
        <v>n351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t="str" cm="1">
        <f t="array" ref="J6391">LOOKUP(1,1/FREQUENCY(0,SIN((RADIANS($M$3:$M$473-H6391))/2)^2+SIN((RADIANS($N$3:$N$473-I6391))/2)^2*COS(RADIANS($M$3:$M$473))*COS(RADIANS(H6391))),$L$3:$L$473)</f>
        <v>n351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t="str" cm="1">
        <f t="array" ref="J6392">LOOKUP(1,1/FREQUENCY(0,SIN((RADIANS($M$3:$M$473-H6392))/2)^2+SIN((RADIANS($N$3:$N$473-I6392))/2)^2*COS(RADIANS($M$3:$M$473))*COS(RADIANS(H6392))),$L$3:$L$473)</f>
        <v>n318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t="str" cm="1">
        <f t="array" ref="J6393">LOOKUP(1,1/FREQUENCY(0,SIN((RADIANS($M$3:$M$473-H6393))/2)^2+SIN((RADIANS($N$3:$N$473-I6393))/2)^2*COS(RADIANS($M$3:$M$473))*COS(RADIANS(H6393))),$L$3:$L$473)</f>
        <v>n351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t="str" cm="1">
        <f t="array" ref="J6394">LOOKUP(1,1/FREQUENCY(0,SIN((RADIANS($M$3:$M$473-H6394))/2)^2+SIN((RADIANS($N$3:$N$473-I6394))/2)^2*COS(RADIANS($M$3:$M$473))*COS(RADIANS(H6394))),$L$3:$L$473)</f>
        <v>n351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t="str" cm="1">
        <f t="array" ref="J6395">LOOKUP(1,1/FREQUENCY(0,SIN((RADIANS($M$3:$M$473-H6395))/2)^2+SIN((RADIANS($N$3:$N$473-I6395))/2)^2*COS(RADIANS($M$3:$M$473))*COS(RADIANS(H6395))),$L$3:$L$473)</f>
        <v>n318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t="str" cm="1">
        <f t="array" ref="J6396">LOOKUP(1,1/FREQUENCY(0,SIN((RADIANS($M$3:$M$473-H6396))/2)^2+SIN((RADIANS($N$3:$N$473-I6396))/2)^2*COS(RADIANS($M$3:$M$473))*COS(RADIANS(H6396))),$L$3:$L$473)</f>
        <v>n351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t="str" cm="1">
        <f t="array" ref="J6397">LOOKUP(1,1/FREQUENCY(0,SIN((RADIANS($M$3:$M$473-H6397))/2)^2+SIN((RADIANS($N$3:$N$473-I6397))/2)^2*COS(RADIANS($M$3:$M$473))*COS(RADIANS(H6397))),$L$3:$L$473)</f>
        <v>n351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t="str" cm="1">
        <f t="array" ref="J6398">LOOKUP(1,1/FREQUENCY(0,SIN((RADIANS($M$3:$M$473-H6398))/2)^2+SIN((RADIANS($N$3:$N$473-I6398))/2)^2*COS(RADIANS($M$3:$M$473))*COS(RADIANS(H6398))),$L$3:$L$473)</f>
        <v>n351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t="str" cm="1">
        <f t="array" ref="J6399">LOOKUP(1,1/FREQUENCY(0,SIN((RADIANS($M$3:$M$473-H6399))/2)^2+SIN((RADIANS($N$3:$N$473-I6399))/2)^2*COS(RADIANS($M$3:$M$473))*COS(RADIANS(H6399))),$L$3:$L$473)</f>
        <v>n351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t="str" cm="1">
        <f t="array" ref="J6400">LOOKUP(1,1/FREQUENCY(0,SIN((RADIANS($M$3:$M$473-H6400))/2)^2+SIN((RADIANS($N$3:$N$473-I6400))/2)^2*COS(RADIANS($M$3:$M$473))*COS(RADIANS(H6400))),$L$3:$L$473)</f>
        <v>n351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t="str" cm="1">
        <f t="array" ref="J6401">LOOKUP(1,1/FREQUENCY(0,SIN((RADIANS($M$3:$M$473-H6401))/2)^2+SIN((RADIANS($N$3:$N$473-I6401))/2)^2*COS(RADIANS($M$3:$M$473))*COS(RADIANS(H6401))),$L$3:$L$473)</f>
        <v>n351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t="str" cm="1">
        <f t="array" ref="J6402">LOOKUP(1,1/FREQUENCY(0,SIN((RADIANS($M$3:$M$473-H6402))/2)^2+SIN((RADIANS($N$3:$N$473-I6402))/2)^2*COS(RADIANS($M$3:$M$473))*COS(RADIANS(H6402))),$L$3:$L$473)</f>
        <v>n351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t="str" cm="1">
        <f t="array" ref="J6403">LOOKUP(1,1/FREQUENCY(0,SIN((RADIANS($M$3:$M$473-H6403))/2)^2+SIN((RADIANS($N$3:$N$473-I6403))/2)^2*COS(RADIANS($M$3:$M$473))*COS(RADIANS(H6403))),$L$3:$L$473)</f>
        <v>n351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t="str" cm="1">
        <f t="array" ref="J6404">LOOKUP(1,1/FREQUENCY(0,SIN((RADIANS($M$3:$M$473-H6404))/2)^2+SIN((RADIANS($N$3:$N$473-I6404))/2)^2*COS(RADIANS($M$3:$M$473))*COS(RADIANS(H6404))),$L$3:$L$473)</f>
        <v>n351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t="str" cm="1">
        <f t="array" ref="J6405">LOOKUP(1,1/FREQUENCY(0,SIN((RADIANS($M$3:$M$473-H6405))/2)^2+SIN((RADIANS($N$3:$N$473-I6405))/2)^2*COS(RADIANS($M$3:$M$473))*COS(RADIANS(H6405))),$L$3:$L$473)</f>
        <v>n353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t="str" cm="1">
        <f t="array" ref="J6406">LOOKUP(1,1/FREQUENCY(0,SIN((RADIANS($M$3:$M$473-H6406))/2)^2+SIN((RADIANS($N$3:$N$473-I6406))/2)^2*COS(RADIANS($M$3:$M$473))*COS(RADIANS(H6406))),$L$3:$L$473)</f>
        <v>n353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t="str" cm="1">
        <f t="array" ref="J6407">LOOKUP(1,1/FREQUENCY(0,SIN((RADIANS($M$3:$M$473-H6407))/2)^2+SIN((RADIANS($N$3:$N$473-I6407))/2)^2*COS(RADIANS($M$3:$M$473))*COS(RADIANS(H6407))),$L$3:$L$473)</f>
        <v>n349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t="str" cm="1">
        <f t="array" ref="J6408">LOOKUP(1,1/FREQUENCY(0,SIN((RADIANS($M$3:$M$473-H6408))/2)^2+SIN((RADIANS($N$3:$N$473-I6408))/2)^2*COS(RADIANS($M$3:$M$473))*COS(RADIANS(H6408))),$L$3:$L$473)</f>
        <v>n15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t="str" cm="1">
        <f t="array" ref="J6409">LOOKUP(1,1/FREQUENCY(0,SIN((RADIANS($M$3:$M$473-H6409))/2)^2+SIN((RADIANS($N$3:$N$473-I6409))/2)^2*COS(RADIANS($M$3:$M$473))*COS(RADIANS(H6409))),$L$3:$L$473)</f>
        <v>n15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t="str" cm="1">
        <f t="array" ref="J6410">LOOKUP(1,1/FREQUENCY(0,SIN((RADIANS($M$3:$M$473-H6410))/2)^2+SIN((RADIANS($N$3:$N$473-I6410))/2)^2*COS(RADIANS($M$3:$M$473))*COS(RADIANS(H6410))),$L$3:$L$473)</f>
        <v>n15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t="str" cm="1">
        <f t="array" ref="J6411">LOOKUP(1,1/FREQUENCY(0,SIN((RADIANS($M$3:$M$473-H6411))/2)^2+SIN((RADIANS($N$3:$N$473-I6411))/2)^2*COS(RADIANS($M$3:$M$473))*COS(RADIANS(H6411))),$L$3:$L$473)</f>
        <v>n14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t="str" cm="1">
        <f t="array" ref="J6412">LOOKUP(1,1/FREQUENCY(0,SIN((RADIANS($M$3:$M$473-H6412))/2)^2+SIN((RADIANS($N$3:$N$473-I6412))/2)^2*COS(RADIANS($M$3:$M$473))*COS(RADIANS(H6412))),$L$3:$L$473)</f>
        <v>n15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t="str" cm="1">
        <f t="array" ref="J6413">LOOKUP(1,1/FREQUENCY(0,SIN((RADIANS($M$3:$M$473-H6413))/2)^2+SIN((RADIANS($N$3:$N$473-I6413))/2)^2*COS(RADIANS($M$3:$M$473))*COS(RADIANS(H6413))),$L$3:$L$473)</f>
        <v>n15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t="str" cm="1">
        <f t="array" ref="J6414">LOOKUP(1,1/FREQUENCY(0,SIN((RADIANS($M$3:$M$473-H6414))/2)^2+SIN((RADIANS($N$3:$N$473-I6414))/2)^2*COS(RADIANS($M$3:$M$473))*COS(RADIANS(H6414))),$L$3:$L$473)</f>
        <v>n15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t="str" cm="1">
        <f t="array" ref="J6415">LOOKUP(1,1/FREQUENCY(0,SIN((RADIANS($M$3:$M$473-H6415))/2)^2+SIN((RADIANS($N$3:$N$473-I6415))/2)^2*COS(RADIANS($M$3:$M$473))*COS(RADIANS(H6415))),$L$3:$L$473)</f>
        <v>n15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t="str" cm="1">
        <f t="array" ref="J6416">LOOKUP(1,1/FREQUENCY(0,SIN((RADIANS($M$3:$M$473-H6416))/2)^2+SIN((RADIANS($N$3:$N$473-I6416))/2)^2*COS(RADIANS($M$3:$M$473))*COS(RADIANS(H6416))),$L$3:$L$473)</f>
        <v>n14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t="str" cm="1">
        <f t="array" ref="J6417">LOOKUP(1,1/FREQUENCY(0,SIN((RADIANS($M$3:$M$473-H6417))/2)^2+SIN((RADIANS($N$3:$N$473-I6417))/2)^2*COS(RADIANS($M$3:$M$473))*COS(RADIANS(H6417))),$L$3:$L$473)</f>
        <v>n15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t="str" cm="1">
        <f t="array" ref="J6418">LOOKUP(1,1/FREQUENCY(0,SIN((RADIANS($M$3:$M$473-H6418))/2)^2+SIN((RADIANS($N$3:$N$473-I6418))/2)^2*COS(RADIANS($M$3:$M$473))*COS(RADIANS(H6418))),$L$3:$L$473)</f>
        <v>n330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t="str" cm="1">
        <f t="array" ref="J6419">LOOKUP(1,1/FREQUENCY(0,SIN((RADIANS($M$3:$M$473-H6419))/2)^2+SIN((RADIANS($N$3:$N$473-I6419))/2)^2*COS(RADIANS($M$3:$M$473))*COS(RADIANS(H6419))),$L$3:$L$473)</f>
        <v>n15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t="str" cm="1">
        <f t="array" ref="J6420">LOOKUP(1,1/FREQUENCY(0,SIN((RADIANS($M$3:$M$473-H6420))/2)^2+SIN((RADIANS($N$3:$N$473-I6420))/2)^2*COS(RADIANS($M$3:$M$473))*COS(RADIANS(H6420))),$L$3:$L$473)</f>
        <v>n15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t="str" cm="1">
        <f t="array" ref="J6421">LOOKUP(1,1/FREQUENCY(0,SIN((RADIANS($M$3:$M$473-H6421))/2)^2+SIN((RADIANS($N$3:$N$473-I6421))/2)^2*COS(RADIANS($M$3:$M$473))*COS(RADIANS(H6421))),$L$3:$L$473)</f>
        <v>n15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t="str" cm="1">
        <f t="array" ref="J6422">LOOKUP(1,1/FREQUENCY(0,SIN((RADIANS($M$3:$M$473-H6422))/2)^2+SIN((RADIANS($N$3:$N$473-I6422))/2)^2*COS(RADIANS($M$3:$M$473))*COS(RADIANS(H6422))),$L$3:$L$473)</f>
        <v>n15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t="str" cm="1">
        <f t="array" ref="J6423">LOOKUP(1,1/FREQUENCY(0,SIN((RADIANS($M$3:$M$473-H6423))/2)^2+SIN((RADIANS($N$3:$N$473-I6423))/2)^2*COS(RADIANS($M$3:$M$473))*COS(RADIANS(H6423))),$L$3:$L$473)</f>
        <v>n352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t="str" cm="1">
        <f t="array" ref="J6424">LOOKUP(1,1/FREQUENCY(0,SIN((RADIANS($M$3:$M$473-H6424))/2)^2+SIN((RADIANS($N$3:$N$473-I6424))/2)^2*COS(RADIANS($M$3:$M$473))*COS(RADIANS(H6424))),$L$3:$L$473)</f>
        <v>n14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t="str" cm="1">
        <f t="array" ref="J6425">LOOKUP(1,1/FREQUENCY(0,SIN((RADIANS($M$3:$M$473-H6425))/2)^2+SIN((RADIANS($N$3:$N$473-I6425))/2)^2*COS(RADIANS($M$3:$M$473))*COS(RADIANS(H6425))),$L$3:$L$473)</f>
        <v>n15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t="str" cm="1">
        <f t="array" ref="J6426">LOOKUP(1,1/FREQUENCY(0,SIN((RADIANS($M$3:$M$473-H6426))/2)^2+SIN((RADIANS($N$3:$N$473-I6426))/2)^2*COS(RADIANS($M$3:$M$473))*COS(RADIANS(H6426))),$L$3:$L$473)</f>
        <v>n15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t="str" cm="1">
        <f t="array" ref="J6427">LOOKUP(1,1/FREQUENCY(0,SIN((RADIANS($M$3:$M$473-H6427))/2)^2+SIN((RADIANS($N$3:$N$473-I6427))/2)^2*COS(RADIANS($M$3:$M$473))*COS(RADIANS(H6427))),$L$3:$L$473)</f>
        <v>n330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t="str" cm="1">
        <f t="array" ref="J6428">LOOKUP(1,1/FREQUENCY(0,SIN((RADIANS($M$3:$M$473-H6428))/2)^2+SIN((RADIANS($N$3:$N$473-I6428))/2)^2*COS(RADIANS($M$3:$M$473))*COS(RADIANS(H6428))),$L$3:$L$473)</f>
        <v>n15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t="str" cm="1">
        <f t="array" ref="J6429">LOOKUP(1,1/FREQUENCY(0,SIN((RADIANS($M$3:$M$473-H6429))/2)^2+SIN((RADIANS($N$3:$N$473-I6429))/2)^2*COS(RADIANS($M$3:$M$473))*COS(RADIANS(H6429))),$L$3:$L$473)</f>
        <v>n352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t="str" cm="1">
        <f t="array" ref="J6430">LOOKUP(1,1/FREQUENCY(0,SIN((RADIANS($M$3:$M$473-H6430))/2)^2+SIN((RADIANS($N$3:$N$473-I6430))/2)^2*COS(RADIANS($M$3:$M$473))*COS(RADIANS(H6430))),$L$3:$L$473)</f>
        <v>n330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t="str" cm="1">
        <f t="array" ref="J6431">LOOKUP(1,1/FREQUENCY(0,SIN((RADIANS($M$3:$M$473-H6431))/2)^2+SIN((RADIANS($N$3:$N$473-I6431))/2)^2*COS(RADIANS($M$3:$M$473))*COS(RADIANS(H6431))),$L$3:$L$473)</f>
        <v>n352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t="str" cm="1">
        <f t="array" ref="J6432">LOOKUP(1,1/FREQUENCY(0,SIN((RADIANS($M$3:$M$473-H6432))/2)^2+SIN((RADIANS($N$3:$N$473-I6432))/2)^2*COS(RADIANS($M$3:$M$473))*COS(RADIANS(H6432))),$L$3:$L$473)</f>
        <v>n352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t="str" cm="1">
        <f t="array" ref="J6433">LOOKUP(1,1/FREQUENCY(0,SIN((RADIANS($M$3:$M$473-H6433))/2)^2+SIN((RADIANS($N$3:$N$473-I6433))/2)^2*COS(RADIANS($M$3:$M$473))*COS(RADIANS(H6433))),$L$3:$L$473)</f>
        <v>n352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t="str" cm="1">
        <f t="array" ref="J6434">LOOKUP(1,1/FREQUENCY(0,SIN((RADIANS($M$3:$M$473-H6434))/2)^2+SIN((RADIANS($N$3:$N$473-I6434))/2)^2*COS(RADIANS($M$3:$M$473))*COS(RADIANS(H6434))),$L$3:$L$473)</f>
        <v>n352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t="str" cm="1">
        <f t="array" ref="J6435">LOOKUP(1,1/FREQUENCY(0,SIN((RADIANS($M$3:$M$473-H6435))/2)^2+SIN((RADIANS($N$3:$N$473-I6435))/2)^2*COS(RADIANS($M$3:$M$473))*COS(RADIANS(H6435))),$L$3:$L$473)</f>
        <v>n354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t="str" cm="1">
        <f t="array" ref="J6436">LOOKUP(1,1/FREQUENCY(0,SIN((RADIANS($M$3:$M$473-H6436))/2)^2+SIN((RADIANS($N$3:$N$473-I6436))/2)^2*COS(RADIANS($M$3:$M$473))*COS(RADIANS(H6436))),$L$3:$L$473)</f>
        <v>n352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t="str" cm="1">
        <f t="array" ref="J6437">LOOKUP(1,1/FREQUENCY(0,SIN((RADIANS($M$3:$M$473-H6437))/2)^2+SIN((RADIANS($N$3:$N$473-I6437))/2)^2*COS(RADIANS($M$3:$M$473))*COS(RADIANS(H6437))),$L$3:$L$473)</f>
        <v>n354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t="str" cm="1">
        <f t="array" ref="J6438">LOOKUP(1,1/FREQUENCY(0,SIN((RADIANS($M$3:$M$473-H6438))/2)^2+SIN((RADIANS($N$3:$N$473-I6438))/2)^2*COS(RADIANS($M$3:$M$473))*COS(RADIANS(H6438))),$L$3:$L$473)</f>
        <v>n352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t="str" cm="1">
        <f t="array" ref="J6439">LOOKUP(1,1/FREQUENCY(0,SIN((RADIANS($M$3:$M$473-H6439))/2)^2+SIN((RADIANS($N$3:$N$473-I6439))/2)^2*COS(RADIANS($M$3:$M$473))*COS(RADIANS(H6439))),$L$3:$L$473)</f>
        <v>n14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t="str" cm="1">
        <f t="array" ref="J6440">LOOKUP(1,1/FREQUENCY(0,SIN((RADIANS($M$3:$M$473-H6440))/2)^2+SIN((RADIANS($N$3:$N$473-I6440))/2)^2*COS(RADIANS($M$3:$M$473))*COS(RADIANS(H6440))),$L$3:$L$473)</f>
        <v>n13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t="str" cm="1">
        <f t="array" ref="J6441">LOOKUP(1,1/FREQUENCY(0,SIN((RADIANS($M$3:$M$473-H6441))/2)^2+SIN((RADIANS($N$3:$N$473-I6441))/2)^2*COS(RADIANS($M$3:$M$473))*COS(RADIANS(H6441))),$L$3:$L$473)</f>
        <v>n352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t="str" cm="1">
        <f t="array" ref="J6442">LOOKUP(1,1/FREQUENCY(0,SIN((RADIANS($M$3:$M$473-H6442))/2)^2+SIN((RADIANS($N$3:$N$473-I6442))/2)^2*COS(RADIANS($M$3:$M$473))*COS(RADIANS(H6442))),$L$3:$L$473)</f>
        <v>n352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t="str" cm="1">
        <f t="array" ref="J6443">LOOKUP(1,1/FREQUENCY(0,SIN((RADIANS($M$3:$M$473-H6443))/2)^2+SIN((RADIANS($N$3:$N$473-I6443))/2)^2*COS(RADIANS($M$3:$M$473))*COS(RADIANS(H6443))),$L$3:$L$473)</f>
        <v>n352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t="str" cm="1">
        <f t="array" ref="J6444">LOOKUP(1,1/FREQUENCY(0,SIN((RADIANS($M$3:$M$473-H6444))/2)^2+SIN((RADIANS($N$3:$N$473-I6444))/2)^2*COS(RADIANS($M$3:$M$473))*COS(RADIANS(H6444))),$L$3:$L$473)</f>
        <v>n352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t="str" cm="1">
        <f t="array" ref="J6445">LOOKUP(1,1/FREQUENCY(0,SIN((RADIANS($M$3:$M$473-H6445))/2)^2+SIN((RADIANS($N$3:$N$473-I6445))/2)^2*COS(RADIANS($M$3:$M$473))*COS(RADIANS(H6445))),$L$3:$L$473)</f>
        <v>n352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t="str" cm="1">
        <f t="array" ref="J6446">LOOKUP(1,1/FREQUENCY(0,SIN((RADIANS($M$3:$M$473-H6446))/2)^2+SIN((RADIANS($N$3:$N$473-I6446))/2)^2*COS(RADIANS($M$3:$M$473))*COS(RADIANS(H6446))),$L$3:$L$473)</f>
        <v>n352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t="str" cm="1">
        <f t="array" ref="J6447">LOOKUP(1,1/FREQUENCY(0,SIN((RADIANS($M$3:$M$473-H6447))/2)^2+SIN((RADIANS($N$3:$N$473-I6447))/2)^2*COS(RADIANS($M$3:$M$473))*COS(RADIANS(H6447))),$L$3:$L$473)</f>
        <v>n354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t="str" cm="1">
        <f t="array" ref="J6448">LOOKUP(1,1/FREQUENCY(0,SIN((RADIANS($M$3:$M$473-H6448))/2)^2+SIN((RADIANS($N$3:$N$473-I6448))/2)^2*COS(RADIANS($M$3:$M$473))*COS(RADIANS(H6448))),$L$3:$L$473)</f>
        <v>n352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t="str" cm="1">
        <f t="array" ref="J6449">LOOKUP(1,1/FREQUENCY(0,SIN((RADIANS($M$3:$M$473-H6449))/2)^2+SIN((RADIANS($N$3:$N$473-I6449))/2)^2*COS(RADIANS($M$3:$M$473))*COS(RADIANS(H6449))),$L$3:$L$473)</f>
        <v>n352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t="str" cm="1">
        <f t="array" ref="J6450">LOOKUP(1,1/FREQUENCY(0,SIN((RADIANS($M$3:$M$473-H6450))/2)^2+SIN((RADIANS($N$3:$N$473-I6450))/2)^2*COS(RADIANS($M$3:$M$473))*COS(RADIANS(H6450))),$L$3:$L$473)</f>
        <v>n352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t="str" cm="1">
        <f t="array" ref="J6451">LOOKUP(1,1/FREQUENCY(0,SIN((RADIANS($M$3:$M$473-H6451))/2)^2+SIN((RADIANS($N$3:$N$473-I6451))/2)^2*COS(RADIANS($M$3:$M$473))*COS(RADIANS(H6451))),$L$3:$L$473)</f>
        <v>n352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t="str" cm="1">
        <f t="array" ref="J6452">LOOKUP(1,1/FREQUENCY(0,SIN((RADIANS($M$3:$M$473-H6452))/2)^2+SIN((RADIANS($N$3:$N$473-I6452))/2)^2*COS(RADIANS($M$3:$M$473))*COS(RADIANS(H6452))),$L$3:$L$473)</f>
        <v>n352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t="str" cm="1">
        <f t="array" ref="J6453">LOOKUP(1,1/FREQUENCY(0,SIN((RADIANS($M$3:$M$473-H6453))/2)^2+SIN((RADIANS($N$3:$N$473-I6453))/2)^2*COS(RADIANS($M$3:$M$473))*COS(RADIANS(H6453))),$L$3:$L$473)</f>
        <v>n352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t="str" cm="1">
        <f t="array" ref="J6454">LOOKUP(1,1/FREQUENCY(0,SIN((RADIANS($M$3:$M$473-H6454))/2)^2+SIN((RADIANS($N$3:$N$473-I6454))/2)^2*COS(RADIANS($M$3:$M$473))*COS(RADIANS(H6454))),$L$3:$L$473)</f>
        <v>n352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t="str" cm="1">
        <f t="array" ref="J6455">LOOKUP(1,1/FREQUENCY(0,SIN((RADIANS($M$3:$M$473-H6455))/2)^2+SIN((RADIANS($N$3:$N$473-I6455))/2)^2*COS(RADIANS($M$3:$M$473))*COS(RADIANS(H6455))),$L$3:$L$473)</f>
        <v>n352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t="str" cm="1">
        <f t="array" ref="J6456">LOOKUP(1,1/FREQUENCY(0,SIN((RADIANS($M$3:$M$473-H6456))/2)^2+SIN((RADIANS($N$3:$N$473-I6456))/2)^2*COS(RADIANS($M$3:$M$473))*COS(RADIANS(H6456))),$L$3:$L$473)</f>
        <v>n352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t="str" cm="1">
        <f t="array" ref="J6457">LOOKUP(1,1/FREQUENCY(0,SIN((RADIANS($M$3:$M$473-H6457))/2)^2+SIN((RADIANS($N$3:$N$473-I6457))/2)^2*COS(RADIANS($M$3:$M$473))*COS(RADIANS(H6457))),$L$3:$L$473)</f>
        <v>n352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t="str" cm="1">
        <f t="array" ref="J6458">LOOKUP(1,1/FREQUENCY(0,SIN((RADIANS($M$3:$M$473-H6458))/2)^2+SIN((RADIANS($N$3:$N$473-I6458))/2)^2*COS(RADIANS($M$3:$M$473))*COS(RADIANS(H6458))),$L$3:$L$473)</f>
        <v>n19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t="str" cm="1">
        <f t="array" ref="J6459">LOOKUP(1,1/FREQUENCY(0,SIN((RADIANS($M$3:$M$473-H6459))/2)^2+SIN((RADIANS($N$3:$N$473-I6459))/2)^2*COS(RADIANS($M$3:$M$473))*COS(RADIANS(H6459))),$L$3:$L$473)</f>
        <v>n13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t="str" cm="1">
        <f t="array" ref="J6460">LOOKUP(1,1/FREQUENCY(0,SIN((RADIANS($M$3:$M$473-H6460))/2)^2+SIN((RADIANS($N$3:$N$473-I6460))/2)^2*COS(RADIANS($M$3:$M$473))*COS(RADIANS(H6460))),$L$3:$L$473)</f>
        <v>n64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t="str" cm="1">
        <f t="array" ref="J6461">LOOKUP(1,1/FREQUENCY(0,SIN((RADIANS($M$3:$M$473-H6461))/2)^2+SIN((RADIANS($N$3:$N$473-I6461))/2)^2*COS(RADIANS($M$3:$M$473))*COS(RADIANS(H6461))),$L$3:$L$473)</f>
        <v>n19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t="str" cm="1">
        <f t="array" ref="J6462">LOOKUP(1,1/FREQUENCY(0,SIN((RADIANS($M$3:$M$473-H6462))/2)^2+SIN((RADIANS($N$3:$N$473-I6462))/2)^2*COS(RADIANS($M$3:$M$473))*COS(RADIANS(H6462))),$L$3:$L$473)</f>
        <v>n19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t="str" cm="1">
        <f t="array" ref="J6463">LOOKUP(1,1/FREQUENCY(0,SIN((RADIANS($M$3:$M$473-H6463))/2)^2+SIN((RADIANS($N$3:$N$473-I6463))/2)^2*COS(RADIANS($M$3:$M$473))*COS(RADIANS(H6463))),$L$3:$L$473)</f>
        <v>n64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t="str" cm="1">
        <f t="array" ref="J6464">LOOKUP(1,1/FREQUENCY(0,SIN((RADIANS($M$3:$M$473-H6464))/2)^2+SIN((RADIANS($N$3:$N$473-I6464))/2)^2*COS(RADIANS($M$3:$M$473))*COS(RADIANS(H6464))),$L$3:$L$473)</f>
        <v>n64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t="str" cm="1">
        <f t="array" ref="J6465">LOOKUP(1,1/FREQUENCY(0,SIN((RADIANS($M$3:$M$473-H6465))/2)^2+SIN((RADIANS($N$3:$N$473-I6465))/2)^2*COS(RADIANS($M$3:$M$473))*COS(RADIANS(H6465))),$L$3:$L$473)</f>
        <v>n13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t="str" cm="1">
        <f t="array" ref="J6466">LOOKUP(1,1/FREQUENCY(0,SIN((RADIANS($M$3:$M$473-H6466))/2)^2+SIN((RADIANS($N$3:$N$473-I6466))/2)^2*COS(RADIANS($M$3:$M$473))*COS(RADIANS(H6466))),$L$3:$L$473)</f>
        <v>n19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t="str" cm="1">
        <f t="array" ref="J6467">LOOKUP(1,1/FREQUENCY(0,SIN((RADIANS($M$3:$M$473-H6467))/2)^2+SIN((RADIANS($N$3:$N$473-I6467))/2)^2*COS(RADIANS($M$3:$M$473))*COS(RADIANS(H6467))),$L$3:$L$473)</f>
        <v>n13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t="str" cm="1">
        <f t="array" ref="J6468">LOOKUP(1,1/FREQUENCY(0,SIN((RADIANS($M$3:$M$473-H6468))/2)^2+SIN((RADIANS($N$3:$N$473-I6468))/2)^2*COS(RADIANS($M$3:$M$473))*COS(RADIANS(H6468))),$L$3:$L$473)</f>
        <v>n64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t="str" cm="1">
        <f t="array" ref="J6469">LOOKUP(1,1/FREQUENCY(0,SIN((RADIANS($M$3:$M$473-H6469))/2)^2+SIN((RADIANS($N$3:$N$473-I6469))/2)^2*COS(RADIANS($M$3:$M$473))*COS(RADIANS(H6469))),$L$3:$L$473)</f>
        <v>n19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t="str" cm="1">
        <f t="array" ref="J6470">LOOKUP(1,1/FREQUENCY(0,SIN((RADIANS($M$3:$M$473-H6470))/2)^2+SIN((RADIANS($N$3:$N$473-I6470))/2)^2*COS(RADIANS($M$3:$M$473))*COS(RADIANS(H6470))),$L$3:$L$473)</f>
        <v>n19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t="str" cm="1">
        <f t="array" ref="J6471">LOOKUP(1,1/FREQUENCY(0,SIN((RADIANS($M$3:$M$473-H6471))/2)^2+SIN((RADIANS($N$3:$N$473-I6471))/2)^2*COS(RADIANS($M$3:$M$473))*COS(RADIANS(H6471))),$L$3:$L$473)</f>
        <v>n316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t="str" cm="1">
        <f t="array" ref="J6472">LOOKUP(1,1/FREQUENCY(0,SIN((RADIANS($M$3:$M$473-H6472))/2)^2+SIN((RADIANS($N$3:$N$473-I6472))/2)^2*COS(RADIANS($M$3:$M$473))*COS(RADIANS(H6472))),$L$3:$L$473)</f>
        <v>n19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t="str" cm="1">
        <f t="array" ref="J6473">LOOKUP(1,1/FREQUENCY(0,SIN((RADIANS($M$3:$M$473-H6473))/2)^2+SIN((RADIANS($N$3:$N$473-I6473))/2)^2*COS(RADIANS($M$3:$M$473))*COS(RADIANS(H6473))),$L$3:$L$473)</f>
        <v>n19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t="str" cm="1">
        <f t="array" ref="J6474">LOOKUP(1,1/FREQUENCY(0,SIN((RADIANS($M$3:$M$473-H6474))/2)^2+SIN((RADIANS($N$3:$N$473-I6474))/2)^2*COS(RADIANS($M$3:$M$473))*COS(RADIANS(H6474))),$L$3:$L$473)</f>
        <v>n19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t="str" cm="1">
        <f t="array" ref="J6475">LOOKUP(1,1/FREQUENCY(0,SIN((RADIANS($M$3:$M$473-H6475))/2)^2+SIN((RADIANS($N$3:$N$473-I6475))/2)^2*COS(RADIANS($M$3:$M$473))*COS(RADIANS(H6475))),$L$3:$L$473)</f>
        <v>n19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t="str" cm="1">
        <f t="array" ref="J6476">LOOKUP(1,1/FREQUENCY(0,SIN((RADIANS($M$3:$M$473-H6476))/2)^2+SIN((RADIANS($N$3:$N$473-I6476))/2)^2*COS(RADIANS($M$3:$M$473))*COS(RADIANS(H6476))),$L$3:$L$473)</f>
        <v>n316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t="str" cm="1">
        <f t="array" ref="J6477">LOOKUP(1,1/FREQUENCY(0,SIN((RADIANS($M$3:$M$473-H6477))/2)^2+SIN((RADIANS($N$3:$N$473-I6477))/2)^2*COS(RADIANS($M$3:$M$473))*COS(RADIANS(H6477))),$L$3:$L$473)</f>
        <v>n13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t="str" cm="1">
        <f t="array" ref="J6478">LOOKUP(1,1/FREQUENCY(0,SIN((RADIANS($M$3:$M$473-H6478))/2)^2+SIN((RADIANS($N$3:$N$473-I6478))/2)^2*COS(RADIANS($M$3:$M$473))*COS(RADIANS(H6478))),$L$3:$L$473)</f>
        <v>n19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t="str" cm="1">
        <f t="array" ref="J6479">LOOKUP(1,1/FREQUENCY(0,SIN((RADIANS($M$3:$M$473-H6479))/2)^2+SIN((RADIANS($N$3:$N$473-I6479))/2)^2*COS(RADIANS($M$3:$M$473))*COS(RADIANS(H6479))),$L$3:$L$473)</f>
        <v>n19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t="str" cm="1">
        <f t="array" ref="J6480">LOOKUP(1,1/FREQUENCY(0,SIN((RADIANS($M$3:$M$473-H6480))/2)^2+SIN((RADIANS($N$3:$N$473-I6480))/2)^2*COS(RADIANS($M$3:$M$473))*COS(RADIANS(H6480))),$L$3:$L$473)</f>
        <v>n19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t="str" cm="1">
        <f t="array" ref="J6481">LOOKUP(1,1/FREQUENCY(0,SIN((RADIANS($M$3:$M$473-H6481))/2)^2+SIN((RADIANS($N$3:$N$473-I6481))/2)^2*COS(RADIANS($M$3:$M$473))*COS(RADIANS(H6481))),$L$3:$L$473)</f>
        <v>n433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t="str" cm="1">
        <f t="array" ref="J6482">LOOKUP(1,1/FREQUENCY(0,SIN((RADIANS($M$3:$M$473-H6482))/2)^2+SIN((RADIANS($N$3:$N$473-I6482))/2)^2*COS(RADIANS($M$3:$M$473))*COS(RADIANS(H6482))),$L$3:$L$473)</f>
        <v>n433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t="str" cm="1">
        <f t="array" ref="J6483">LOOKUP(1,1/FREQUENCY(0,SIN((RADIANS($M$3:$M$473-H6483))/2)^2+SIN((RADIANS($N$3:$N$473-I6483))/2)^2*COS(RADIANS($M$3:$M$473))*COS(RADIANS(H6483))),$L$3:$L$473)</f>
        <v>n433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t="str" cm="1">
        <f t="array" ref="J6484">LOOKUP(1,1/FREQUENCY(0,SIN((RADIANS($M$3:$M$473-H6484))/2)^2+SIN((RADIANS($N$3:$N$473-I6484))/2)^2*COS(RADIANS($M$3:$M$473))*COS(RADIANS(H6484))),$L$3:$L$473)</f>
        <v>n433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t="str" cm="1">
        <f t="array" ref="J6485">LOOKUP(1,1/FREQUENCY(0,SIN((RADIANS($M$3:$M$473-H6485))/2)^2+SIN((RADIANS($N$3:$N$473-I6485))/2)^2*COS(RADIANS($M$3:$M$473))*COS(RADIANS(H6485))),$L$3:$L$473)</f>
        <v>n433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t="str" cm="1">
        <f t="array" ref="J6486">LOOKUP(1,1/FREQUENCY(0,SIN((RADIANS($M$3:$M$473-H6486))/2)^2+SIN((RADIANS($N$3:$N$473-I6486))/2)^2*COS(RADIANS($M$3:$M$473))*COS(RADIANS(H6486))),$L$3:$L$473)</f>
        <v>n433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t="str" cm="1">
        <f t="array" ref="J6487">LOOKUP(1,1/FREQUENCY(0,SIN((RADIANS($M$3:$M$473-H6487))/2)^2+SIN((RADIANS($N$3:$N$473-I6487))/2)^2*COS(RADIANS($M$3:$M$473))*COS(RADIANS(H6487))),$L$3:$L$473)</f>
        <v>n433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t="str" cm="1">
        <f t="array" ref="J6488">LOOKUP(1,1/FREQUENCY(0,SIN((RADIANS($M$3:$M$473-H6488))/2)^2+SIN((RADIANS($N$3:$N$473-I6488))/2)^2*COS(RADIANS($M$3:$M$473))*COS(RADIANS(H6488))),$L$3:$L$473)</f>
        <v>n433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t="str" cm="1">
        <f t="array" ref="J6489">LOOKUP(1,1/FREQUENCY(0,SIN((RADIANS($M$3:$M$473-H6489))/2)^2+SIN((RADIANS($N$3:$N$473-I6489))/2)^2*COS(RADIANS($M$3:$M$473))*COS(RADIANS(H6489))),$L$3:$L$473)</f>
        <v>n433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t="str" cm="1">
        <f t="array" ref="J6490">LOOKUP(1,1/FREQUENCY(0,SIN((RADIANS($M$3:$M$473-H6490))/2)^2+SIN((RADIANS($N$3:$N$473-I6490))/2)^2*COS(RADIANS($M$3:$M$473))*COS(RADIANS(H6490))),$L$3:$L$473)</f>
        <v>n433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t="str" cm="1">
        <f t="array" ref="J6491">LOOKUP(1,1/FREQUENCY(0,SIN((RADIANS($M$3:$M$473-H6491))/2)^2+SIN((RADIANS($N$3:$N$473-I6491))/2)^2*COS(RADIANS($M$3:$M$473))*COS(RADIANS(H6491))),$L$3:$L$473)</f>
        <v>n433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t="str" cm="1">
        <f t="array" ref="J6492">LOOKUP(1,1/FREQUENCY(0,SIN((RADIANS($M$3:$M$473-H6492))/2)^2+SIN((RADIANS($N$3:$N$473-I6492))/2)^2*COS(RADIANS($M$3:$M$473))*COS(RADIANS(H6492))),$L$3:$L$473)</f>
        <v>n484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t="str" cm="1">
        <f t="array" ref="J6493">LOOKUP(1,1/FREQUENCY(0,SIN((RADIANS($M$3:$M$473-H6493))/2)^2+SIN((RADIANS($N$3:$N$473-I6493))/2)^2*COS(RADIANS($M$3:$M$473))*COS(RADIANS(H6493))),$L$3:$L$473)</f>
        <v>n433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t="str" cm="1">
        <f t="array" ref="J6494">LOOKUP(1,1/FREQUENCY(0,SIN((RADIANS($M$3:$M$473-H6494))/2)^2+SIN((RADIANS($N$3:$N$473-I6494))/2)^2*COS(RADIANS($M$3:$M$473))*COS(RADIANS(H6494))),$L$3:$L$473)</f>
        <v>n433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t="str" cm="1">
        <f t="array" ref="J6495">LOOKUP(1,1/FREQUENCY(0,SIN((RADIANS($M$3:$M$473-H6495))/2)^2+SIN((RADIANS($N$3:$N$473-I6495))/2)^2*COS(RADIANS($M$3:$M$473))*COS(RADIANS(H6495))),$L$3:$L$473)</f>
        <v>n433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t="str" cm="1">
        <f t="array" ref="J6496">LOOKUP(1,1/FREQUENCY(0,SIN((RADIANS($M$3:$M$473-H6496))/2)^2+SIN((RADIANS($N$3:$N$473-I6496))/2)^2*COS(RADIANS($M$3:$M$473))*COS(RADIANS(H6496))),$L$3:$L$473)</f>
        <v>n433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t="str" cm="1">
        <f t="array" ref="J6497">LOOKUP(1,1/FREQUENCY(0,SIN((RADIANS($M$3:$M$473-H6497))/2)^2+SIN((RADIANS($N$3:$N$473-I6497))/2)^2*COS(RADIANS($M$3:$M$473))*COS(RADIANS(H6497))),$L$3:$L$473)</f>
        <v>n433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t="str" cm="1">
        <f t="array" ref="J6498">LOOKUP(1,1/FREQUENCY(0,SIN((RADIANS($M$3:$M$473-H6498))/2)^2+SIN((RADIANS($N$3:$N$473-I6498))/2)^2*COS(RADIANS($M$3:$M$473))*COS(RADIANS(H6498))),$L$3:$L$473)</f>
        <v>n433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t="str" cm="1">
        <f t="array" ref="J6499">LOOKUP(1,1/FREQUENCY(0,SIN((RADIANS($M$3:$M$473-H6499))/2)^2+SIN((RADIANS($N$3:$N$473-I6499))/2)^2*COS(RADIANS($M$3:$M$473))*COS(RADIANS(H6499))),$L$3:$L$473)</f>
        <v>n433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t="str" cm="1">
        <f t="array" ref="J6500">LOOKUP(1,1/FREQUENCY(0,SIN((RADIANS($M$3:$M$473-H6500))/2)^2+SIN((RADIANS($N$3:$N$473-I6500))/2)^2*COS(RADIANS($M$3:$M$473))*COS(RADIANS(H6500))),$L$3:$L$473)</f>
        <v>n433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t="str" cm="1">
        <f t="array" ref="J6501">LOOKUP(1,1/FREQUENCY(0,SIN((RADIANS($M$3:$M$473-H6501))/2)^2+SIN((RADIANS($N$3:$N$473-I6501))/2)^2*COS(RADIANS($M$3:$M$473))*COS(RADIANS(H6501))),$L$3:$L$473)</f>
        <v>n433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t="str" cm="1">
        <f t="array" ref="J6502">LOOKUP(1,1/FREQUENCY(0,SIN((RADIANS($M$3:$M$473-H6502))/2)^2+SIN((RADIANS($N$3:$N$473-I6502))/2)^2*COS(RADIANS($M$3:$M$473))*COS(RADIANS(H6502))),$L$3:$L$473)</f>
        <v>n433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t="str" cm="1">
        <f t="array" ref="J6503">LOOKUP(1,1/FREQUENCY(0,SIN((RADIANS($M$3:$M$473-H6503))/2)^2+SIN((RADIANS($N$3:$N$473-I6503))/2)^2*COS(RADIANS($M$3:$M$473))*COS(RADIANS(H6503))),$L$3:$L$473)</f>
        <v>n484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t="str" cm="1">
        <f t="array" ref="J6504">LOOKUP(1,1/FREQUENCY(0,SIN((RADIANS($M$3:$M$473-H6504))/2)^2+SIN((RADIANS($N$3:$N$473-I6504))/2)^2*COS(RADIANS($M$3:$M$473))*COS(RADIANS(H6504))),$L$3:$L$473)</f>
        <v>n19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t="str" cm="1">
        <f t="array" ref="J6505">LOOKUP(1,1/FREQUENCY(0,SIN((RADIANS($M$3:$M$473-H6505))/2)^2+SIN((RADIANS($N$3:$N$473-I6505))/2)^2*COS(RADIANS($M$3:$M$473))*COS(RADIANS(H6505))),$L$3:$L$473)</f>
        <v>n315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t="str" cm="1">
        <f t="array" ref="J6506">LOOKUP(1,1/FREQUENCY(0,SIN((RADIANS($M$3:$M$473-H6506))/2)^2+SIN((RADIANS($N$3:$N$473-I6506))/2)^2*COS(RADIANS($M$3:$M$473))*COS(RADIANS(H6506))),$L$3:$L$473)</f>
        <v>n315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t="str" cm="1">
        <f t="array" ref="J6507">LOOKUP(1,1/FREQUENCY(0,SIN((RADIANS($M$3:$M$473-H6507))/2)^2+SIN((RADIANS($N$3:$N$473-I6507))/2)^2*COS(RADIANS($M$3:$M$473))*COS(RADIANS(H6507))),$L$3:$L$473)</f>
        <v>n315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t="str" cm="1">
        <f t="array" ref="J6508">LOOKUP(1,1/FREQUENCY(0,SIN((RADIANS($M$3:$M$473-H6508))/2)^2+SIN((RADIANS($N$3:$N$473-I6508))/2)^2*COS(RADIANS($M$3:$M$473))*COS(RADIANS(H6508))),$L$3:$L$473)</f>
        <v>n315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t="str" cm="1">
        <f t="array" ref="J6509">LOOKUP(1,1/FREQUENCY(0,SIN((RADIANS($M$3:$M$473-H6509))/2)^2+SIN((RADIANS($N$3:$N$473-I6509))/2)^2*COS(RADIANS($M$3:$M$473))*COS(RADIANS(H6509))),$L$3:$L$473)</f>
        <v>n315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t="str" cm="1">
        <f t="array" ref="J6510">LOOKUP(1,1/FREQUENCY(0,SIN((RADIANS($M$3:$M$473-H6510))/2)^2+SIN((RADIANS($N$3:$N$473-I6510))/2)^2*COS(RADIANS($M$3:$M$473))*COS(RADIANS(H6510))),$L$3:$L$473)</f>
        <v>n19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t="str" cm="1">
        <f t="array" ref="J6511">LOOKUP(1,1/FREQUENCY(0,SIN((RADIANS($M$3:$M$473-H6511))/2)^2+SIN((RADIANS($N$3:$N$473-I6511))/2)^2*COS(RADIANS($M$3:$M$473))*COS(RADIANS(H6511))),$L$3:$L$473)</f>
        <v>n315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t="str" cm="1">
        <f t="array" ref="J6512">LOOKUP(1,1/FREQUENCY(0,SIN((RADIANS($M$3:$M$473-H6512))/2)^2+SIN((RADIANS($N$3:$N$473-I6512))/2)^2*COS(RADIANS($M$3:$M$473))*COS(RADIANS(H6512))),$L$3:$L$473)</f>
        <v>n484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t="str" cm="1">
        <f t="array" ref="J6513">LOOKUP(1,1/FREQUENCY(0,SIN((RADIANS($M$3:$M$473-H6513))/2)^2+SIN((RADIANS($N$3:$N$473-I6513))/2)^2*COS(RADIANS($M$3:$M$473))*COS(RADIANS(H6513))),$L$3:$L$473)</f>
        <v>n487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t="str" cm="1">
        <f t="array" ref="J6514">LOOKUP(1,1/FREQUENCY(0,SIN((RADIANS($M$3:$M$473-H6514))/2)^2+SIN((RADIANS($N$3:$N$473-I6514))/2)^2*COS(RADIANS($M$3:$M$473))*COS(RADIANS(H6514))),$L$3:$L$473)</f>
        <v>n315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t="str" cm="1">
        <f t="array" ref="J6515">LOOKUP(1,1/FREQUENCY(0,SIN((RADIANS($M$3:$M$473-H6515))/2)^2+SIN((RADIANS($N$3:$N$473-I6515))/2)^2*COS(RADIANS($M$3:$M$473))*COS(RADIANS(H6515))),$L$3:$L$473)</f>
        <v>n315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t="str" cm="1">
        <f t="array" ref="J6516">LOOKUP(1,1/FREQUENCY(0,SIN((RADIANS($M$3:$M$473-H6516))/2)^2+SIN((RADIANS($N$3:$N$473-I6516))/2)^2*COS(RADIANS($M$3:$M$473))*COS(RADIANS(H6516))),$L$3:$L$473)</f>
        <v>n315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t="str" cm="1">
        <f t="array" ref="J6517">LOOKUP(1,1/FREQUENCY(0,SIN((RADIANS($M$3:$M$473-H6517))/2)^2+SIN((RADIANS($N$3:$N$473-I6517))/2)^2*COS(RADIANS($M$3:$M$473))*COS(RADIANS(H6517))),$L$3:$L$473)</f>
        <v>n315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t="str" cm="1">
        <f t="array" ref="J6518">LOOKUP(1,1/FREQUENCY(0,SIN((RADIANS($M$3:$M$473-H6518))/2)^2+SIN((RADIANS($N$3:$N$473-I6518))/2)^2*COS(RADIANS($M$3:$M$473))*COS(RADIANS(H6518))),$L$3:$L$473)</f>
        <v>n315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t="str" cm="1">
        <f t="array" ref="J6519">LOOKUP(1,1/FREQUENCY(0,SIN((RADIANS($M$3:$M$473-H6519))/2)^2+SIN((RADIANS($N$3:$N$473-I6519))/2)^2*COS(RADIANS($M$3:$M$473))*COS(RADIANS(H6519))),$L$3:$L$473)</f>
        <v>n315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t="str" cm="1">
        <f t="array" ref="J6520">LOOKUP(1,1/FREQUENCY(0,SIN((RADIANS($M$3:$M$473-H6520))/2)^2+SIN((RADIANS($N$3:$N$473-I6520))/2)^2*COS(RADIANS($M$3:$M$473))*COS(RADIANS(H6520))),$L$3:$L$473)</f>
        <v>n315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t="str" cm="1">
        <f t="array" ref="J6521">LOOKUP(1,1/FREQUENCY(0,SIN((RADIANS($M$3:$M$473-H6521))/2)^2+SIN((RADIANS($N$3:$N$473-I6521))/2)^2*COS(RADIANS($M$3:$M$473))*COS(RADIANS(H6521))),$L$3:$L$473)</f>
        <v>n315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t="str" cm="1">
        <f t="array" ref="J6522">LOOKUP(1,1/FREQUENCY(0,SIN((RADIANS($M$3:$M$473-H6522))/2)^2+SIN((RADIANS($N$3:$N$473-I6522))/2)^2*COS(RADIANS($M$3:$M$473))*COS(RADIANS(H6522))),$L$3:$L$473)</f>
        <v>n484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t="str" cm="1">
        <f t="array" ref="J6523">LOOKUP(1,1/FREQUENCY(0,SIN((RADIANS($M$3:$M$473-H6523))/2)^2+SIN((RADIANS($N$3:$N$473-I6523))/2)^2*COS(RADIANS($M$3:$M$473))*COS(RADIANS(H6523))),$L$3:$L$473)</f>
        <v>n484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t="str" cm="1">
        <f t="array" ref="J6524">LOOKUP(1,1/FREQUENCY(0,SIN((RADIANS($M$3:$M$473-H6524))/2)^2+SIN((RADIANS($N$3:$N$473-I6524))/2)^2*COS(RADIANS($M$3:$M$473))*COS(RADIANS(H6524))),$L$3:$L$473)</f>
        <v>n484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t="str" cm="1">
        <f t="array" ref="J6525">LOOKUP(1,1/FREQUENCY(0,SIN((RADIANS($M$3:$M$473-H6525))/2)^2+SIN((RADIANS($N$3:$N$473-I6525))/2)^2*COS(RADIANS($M$3:$M$473))*COS(RADIANS(H6525))),$L$3:$L$473)</f>
        <v>n484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t="str" cm="1">
        <f t="array" ref="J6526">LOOKUP(1,1/FREQUENCY(0,SIN((RADIANS($M$3:$M$473-H6526))/2)^2+SIN((RADIANS($N$3:$N$473-I6526))/2)^2*COS(RADIANS($M$3:$M$473))*COS(RADIANS(H6526))),$L$3:$L$473)</f>
        <v>n484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t="str" cm="1">
        <f t="array" ref="J6527">LOOKUP(1,1/FREQUENCY(0,SIN((RADIANS($M$3:$M$473-H6527))/2)^2+SIN((RADIANS($N$3:$N$473-I6527))/2)^2*COS(RADIANS($M$3:$M$473))*COS(RADIANS(H6527))),$L$3:$L$473)</f>
        <v>n315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t="str" cm="1">
        <f t="array" ref="J6528">LOOKUP(1,1/FREQUENCY(0,SIN((RADIANS($M$3:$M$473-H6528))/2)^2+SIN((RADIANS($N$3:$N$473-I6528))/2)^2*COS(RADIANS($M$3:$M$473))*COS(RADIANS(H6528))),$L$3:$L$473)</f>
        <v>n19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t="str" cm="1">
        <f t="array" ref="J6529">LOOKUP(1,1/FREQUENCY(0,SIN((RADIANS($M$3:$M$473-H6529))/2)^2+SIN((RADIANS($N$3:$N$473-I6529))/2)^2*COS(RADIANS($M$3:$M$473))*COS(RADIANS(H6529))),$L$3:$L$473)</f>
        <v>n19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t="str" cm="1">
        <f t="array" ref="J6530">LOOKUP(1,1/FREQUENCY(0,SIN((RADIANS($M$3:$M$473-H6530))/2)^2+SIN((RADIANS($N$3:$N$473-I6530))/2)^2*COS(RADIANS($M$3:$M$473))*COS(RADIANS(H6530))),$L$3:$L$473)</f>
        <v>n19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t="str" cm="1">
        <f t="array" ref="J6531">LOOKUP(1,1/FREQUENCY(0,SIN((RADIANS($M$3:$M$473-H6531))/2)^2+SIN((RADIANS($N$3:$N$473-I6531))/2)^2*COS(RADIANS($M$3:$M$473))*COS(RADIANS(H6531))),$L$3:$L$473)</f>
        <v>n315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t="str" cm="1">
        <f t="array" ref="J6532">LOOKUP(1,1/FREQUENCY(0,SIN((RADIANS($M$3:$M$473-H6532))/2)^2+SIN((RADIANS($N$3:$N$473-I6532))/2)^2*COS(RADIANS($M$3:$M$473))*COS(RADIANS(H6532))),$L$3:$L$473)</f>
        <v>n315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t="str" cm="1">
        <f t="array" ref="J6533">LOOKUP(1,1/FREQUENCY(0,SIN((RADIANS($M$3:$M$473-H6533))/2)^2+SIN((RADIANS($N$3:$N$473-I6533))/2)^2*COS(RADIANS($M$3:$M$473))*COS(RADIANS(H6533))),$L$3:$L$473)</f>
        <v>n315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t="str" cm="1">
        <f t="array" ref="J6534">LOOKUP(1,1/FREQUENCY(0,SIN((RADIANS($M$3:$M$473-H6534))/2)^2+SIN((RADIANS($N$3:$N$473-I6534))/2)^2*COS(RADIANS($M$3:$M$473))*COS(RADIANS(H6534))),$L$3:$L$473)</f>
        <v>n266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t="str" cm="1">
        <f t="array" ref="J6535">LOOKUP(1,1/FREQUENCY(0,SIN((RADIANS($M$3:$M$473-H6535))/2)^2+SIN((RADIANS($N$3:$N$473-I6535))/2)^2*COS(RADIANS($M$3:$M$473))*COS(RADIANS(H6535))),$L$3:$L$473)</f>
        <v>n266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t="str" cm="1">
        <f t="array" ref="J6536">LOOKUP(1,1/FREQUENCY(0,SIN((RADIANS($M$3:$M$473-H6536))/2)^2+SIN((RADIANS($N$3:$N$473-I6536))/2)^2*COS(RADIANS($M$3:$M$473))*COS(RADIANS(H6536))),$L$3:$L$473)</f>
        <v>n266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t="str" cm="1">
        <f t="array" ref="J6537">LOOKUP(1,1/FREQUENCY(0,SIN((RADIANS($M$3:$M$473-H6537))/2)^2+SIN((RADIANS($N$3:$N$473-I6537))/2)^2*COS(RADIANS($M$3:$M$473))*COS(RADIANS(H6537))),$L$3:$L$473)</f>
        <v>n266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t="str" cm="1">
        <f t="array" ref="J6538">LOOKUP(1,1/FREQUENCY(0,SIN((RADIANS($M$3:$M$473-H6538))/2)^2+SIN((RADIANS($N$3:$N$473-I6538))/2)^2*COS(RADIANS($M$3:$M$473))*COS(RADIANS(H6538))),$L$3:$L$473)</f>
        <v>n266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t="str" cm="1">
        <f t="array" ref="J6539">LOOKUP(1,1/FREQUENCY(0,SIN((RADIANS($M$3:$M$473-H6539))/2)^2+SIN((RADIANS($N$3:$N$473-I6539))/2)^2*COS(RADIANS($M$3:$M$473))*COS(RADIANS(H6539))),$L$3:$L$473)</f>
        <v>n354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t="str" cm="1">
        <f t="array" ref="J6540">LOOKUP(1,1/FREQUENCY(0,SIN((RADIANS($M$3:$M$473-H6540))/2)^2+SIN((RADIANS($N$3:$N$473-I6540))/2)^2*COS(RADIANS($M$3:$M$473))*COS(RADIANS(H6540))),$L$3:$L$473)</f>
        <v>n266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t="str" cm="1">
        <f t="array" ref="J6541">LOOKUP(1,1/FREQUENCY(0,SIN((RADIANS($M$3:$M$473-H6541))/2)^2+SIN((RADIANS($N$3:$N$473-I6541))/2)^2*COS(RADIANS($M$3:$M$473))*COS(RADIANS(H6541))),$L$3:$L$473)</f>
        <v>n266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t="str" cm="1">
        <f t="array" ref="J6542">LOOKUP(1,1/FREQUENCY(0,SIN((RADIANS($M$3:$M$473-H6542))/2)^2+SIN((RADIANS($N$3:$N$473-I6542))/2)^2*COS(RADIANS($M$3:$M$473))*COS(RADIANS(H6542))),$L$3:$L$473)</f>
        <v>n266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t="str" cm="1">
        <f t="array" ref="J6543">LOOKUP(1,1/FREQUENCY(0,SIN((RADIANS($M$3:$M$473-H6543))/2)^2+SIN((RADIANS($N$3:$N$473-I6543))/2)^2*COS(RADIANS($M$3:$M$473))*COS(RADIANS(H6543))),$L$3:$L$473)</f>
        <v>n354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t="str" cm="1">
        <f t="array" ref="J6544">LOOKUP(1,1/FREQUENCY(0,SIN((RADIANS($M$3:$M$473-H6544))/2)^2+SIN((RADIANS($N$3:$N$473-I6544))/2)^2*COS(RADIANS($M$3:$M$473))*COS(RADIANS(H6544))),$L$3:$L$473)</f>
        <v>n266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t="str" cm="1">
        <f t="array" ref="J6545">LOOKUP(1,1/FREQUENCY(0,SIN((RADIANS($M$3:$M$473-H6545))/2)^2+SIN((RADIANS($N$3:$N$473-I6545))/2)^2*COS(RADIANS($M$3:$M$473))*COS(RADIANS(H6545))),$L$3:$L$473)</f>
        <v>n266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t="str" cm="1">
        <f t="array" ref="J6546">LOOKUP(1,1/FREQUENCY(0,SIN((RADIANS($M$3:$M$473-H6546))/2)^2+SIN((RADIANS($N$3:$N$473-I6546))/2)^2*COS(RADIANS($M$3:$M$473))*COS(RADIANS(H6546))),$L$3:$L$473)</f>
        <v>n266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t="str" cm="1">
        <f t="array" ref="J6547">LOOKUP(1,1/FREQUENCY(0,SIN((RADIANS($M$3:$M$473-H6547))/2)^2+SIN((RADIANS($N$3:$N$473-I6547))/2)^2*COS(RADIANS($M$3:$M$473))*COS(RADIANS(H6547))),$L$3:$L$473)</f>
        <v>n354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t="str" cm="1">
        <f t="array" ref="J6548">LOOKUP(1,1/FREQUENCY(0,SIN((RADIANS($M$3:$M$473-H6548))/2)^2+SIN((RADIANS($N$3:$N$473-I6548))/2)^2*COS(RADIANS($M$3:$M$473))*COS(RADIANS(H6548))),$L$3:$L$473)</f>
        <v>n354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t="str" cm="1">
        <f t="array" ref="J6549">LOOKUP(1,1/FREQUENCY(0,SIN((RADIANS($M$3:$M$473-H6549))/2)^2+SIN((RADIANS($N$3:$N$473-I6549))/2)^2*COS(RADIANS($M$3:$M$473))*COS(RADIANS(H6549))),$L$3:$L$473)</f>
        <v>n354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t="str" cm="1">
        <f t="array" ref="J6550">LOOKUP(1,1/FREQUENCY(0,SIN((RADIANS($M$3:$M$473-H6550))/2)^2+SIN((RADIANS($N$3:$N$473-I6550))/2)^2*COS(RADIANS($M$3:$M$473))*COS(RADIANS(H6550))),$L$3:$L$473)</f>
        <v>n266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t="str" cm="1">
        <f t="array" ref="J6551">LOOKUP(1,1/FREQUENCY(0,SIN((RADIANS($M$3:$M$473-H6551))/2)^2+SIN((RADIANS($N$3:$N$473-I6551))/2)^2*COS(RADIANS($M$3:$M$473))*COS(RADIANS(H6551))),$L$3:$L$473)</f>
        <v>n331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t="str" cm="1">
        <f t="array" ref="J6552">LOOKUP(1,1/FREQUENCY(0,SIN((RADIANS($M$3:$M$473-H6552))/2)^2+SIN((RADIANS($N$3:$N$473-I6552))/2)^2*COS(RADIANS($M$3:$M$473))*COS(RADIANS(H6552))),$L$3:$L$473)</f>
        <v>n266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t="str" cm="1">
        <f t="array" ref="J6553">LOOKUP(1,1/FREQUENCY(0,SIN((RADIANS($M$3:$M$473-H6553))/2)^2+SIN((RADIANS($N$3:$N$473-I6553))/2)^2*COS(RADIANS($M$3:$M$473))*COS(RADIANS(H6553))),$L$3:$L$473)</f>
        <v>n330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t="str" cm="1">
        <f t="array" ref="J6554">LOOKUP(1,1/FREQUENCY(0,SIN((RADIANS($M$3:$M$473-H6554))/2)^2+SIN((RADIANS($N$3:$N$473-I6554))/2)^2*COS(RADIANS($M$3:$M$473))*COS(RADIANS(H6554))),$L$3:$L$473)</f>
        <v>n266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t="str" cm="1">
        <f t="array" ref="J6555">LOOKUP(1,1/FREQUENCY(0,SIN((RADIANS($M$3:$M$473-H6555))/2)^2+SIN((RADIANS($N$3:$N$473-I6555))/2)^2*COS(RADIANS($M$3:$M$473))*COS(RADIANS(H6555))),$L$3:$L$473)</f>
        <v>n331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t="str" cm="1">
        <f t="array" ref="J6556">LOOKUP(1,1/FREQUENCY(0,SIN((RADIANS($M$3:$M$473-H6556))/2)^2+SIN((RADIANS($N$3:$N$473-I6556))/2)^2*COS(RADIANS($M$3:$M$473))*COS(RADIANS(H6556))),$L$3:$L$473)</f>
        <v>n331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t="str" cm="1">
        <f t="array" ref="J6557">LOOKUP(1,1/FREQUENCY(0,SIN((RADIANS($M$3:$M$473-H6557))/2)^2+SIN((RADIANS($N$3:$N$473-I6557))/2)^2*COS(RADIANS($M$3:$M$473))*COS(RADIANS(H6557))),$L$3:$L$473)</f>
        <v>n330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t="str" cm="1">
        <f t="array" ref="J6558">LOOKUP(1,1/FREQUENCY(0,SIN((RADIANS($M$3:$M$473-H6558))/2)^2+SIN((RADIANS($N$3:$N$473-I6558))/2)^2*COS(RADIANS($M$3:$M$473))*COS(RADIANS(H6558))),$L$3:$L$473)</f>
        <v>n330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t="str" cm="1">
        <f t="array" ref="J6559">LOOKUP(1,1/FREQUENCY(0,SIN((RADIANS($M$3:$M$473-H6559))/2)^2+SIN((RADIANS($N$3:$N$473-I6559))/2)^2*COS(RADIANS($M$3:$M$473))*COS(RADIANS(H6559))),$L$3:$L$473)</f>
        <v>n331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t="str" cm="1">
        <f t="array" ref="J6560">LOOKUP(1,1/FREQUENCY(0,SIN((RADIANS($M$3:$M$473-H6560))/2)^2+SIN((RADIANS($N$3:$N$473-I6560))/2)^2*COS(RADIANS($M$3:$M$473))*COS(RADIANS(H6560))),$L$3:$L$473)</f>
        <v>n337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t="str" cm="1">
        <f t="array" ref="J6561">LOOKUP(1,1/FREQUENCY(0,SIN((RADIANS($M$3:$M$473-H6561))/2)^2+SIN((RADIANS($N$3:$N$473-I6561))/2)^2*COS(RADIANS($M$3:$M$473))*COS(RADIANS(H6561))),$L$3:$L$473)</f>
        <v>n330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t="str" cm="1">
        <f t="array" ref="J6562">LOOKUP(1,1/FREQUENCY(0,SIN((RADIANS($M$3:$M$473-H6562))/2)^2+SIN((RADIANS($N$3:$N$473-I6562))/2)^2*COS(RADIANS($M$3:$M$473))*COS(RADIANS(H6562))),$L$3:$L$473)</f>
        <v>n266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t="str" cm="1">
        <f t="array" ref="J6563">LOOKUP(1,1/FREQUENCY(0,SIN((RADIANS($M$3:$M$473-H6563))/2)^2+SIN((RADIANS($N$3:$N$473-I6563))/2)^2*COS(RADIANS($M$3:$M$473))*COS(RADIANS(H6563))),$L$3:$L$473)</f>
        <v>n266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t="str" cm="1">
        <f t="array" ref="J6564">LOOKUP(1,1/FREQUENCY(0,SIN((RADIANS($M$3:$M$473-H6564))/2)^2+SIN((RADIANS($N$3:$N$473-I6564))/2)^2*COS(RADIANS($M$3:$M$473))*COS(RADIANS(H6564))),$L$3:$L$473)</f>
        <v>n266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t="str" cm="1">
        <f t="array" ref="J6565">LOOKUP(1,1/FREQUENCY(0,SIN((RADIANS($M$3:$M$473-H6565))/2)^2+SIN((RADIANS($N$3:$N$473-I6565))/2)^2*COS(RADIANS($M$3:$M$473))*COS(RADIANS(H6565))),$L$3:$L$473)</f>
        <v>n266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t="str" cm="1">
        <f t="array" ref="J6566">LOOKUP(1,1/FREQUENCY(0,SIN((RADIANS($M$3:$M$473-H6566))/2)^2+SIN((RADIANS($N$3:$N$473-I6566))/2)^2*COS(RADIANS($M$3:$M$473))*COS(RADIANS(H6566))),$L$3:$L$473)</f>
        <v>n266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t="str" cm="1">
        <f t="array" ref="J6567">LOOKUP(1,1/FREQUENCY(0,SIN((RADIANS($M$3:$M$473-H6567))/2)^2+SIN((RADIANS($N$3:$N$473-I6567))/2)^2*COS(RADIANS($M$3:$M$473))*COS(RADIANS(H6567))),$L$3:$L$473)</f>
        <v>n331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t="str" cm="1">
        <f t="array" ref="J6568">LOOKUP(1,1/FREQUENCY(0,SIN((RADIANS($M$3:$M$473-H6568))/2)^2+SIN((RADIANS($N$3:$N$473-I6568))/2)^2*COS(RADIANS($M$3:$M$473))*COS(RADIANS(H6568))),$L$3:$L$473)</f>
        <v>n331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t="str" cm="1">
        <f t="array" ref="J6569">LOOKUP(1,1/FREQUENCY(0,SIN((RADIANS($M$3:$M$473-H6569))/2)^2+SIN((RADIANS($N$3:$N$473-I6569))/2)^2*COS(RADIANS($M$3:$M$473))*COS(RADIANS(H6569))),$L$3:$L$473)</f>
        <v>n337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t="str" cm="1">
        <f t="array" ref="J6570">LOOKUP(1,1/FREQUENCY(0,SIN((RADIANS($M$3:$M$473-H6570))/2)^2+SIN((RADIANS($N$3:$N$473-I6570))/2)^2*COS(RADIANS($M$3:$M$473))*COS(RADIANS(H6570))),$L$3:$L$473)</f>
        <v>n331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t="str" cm="1">
        <f t="array" ref="J6571">LOOKUP(1,1/FREQUENCY(0,SIN((RADIANS($M$3:$M$473-H6571))/2)^2+SIN((RADIANS($N$3:$N$473-I6571))/2)^2*COS(RADIANS($M$3:$M$473))*COS(RADIANS(H6571))),$L$3:$L$473)</f>
        <v>n337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t="str" cm="1">
        <f t="array" ref="J6572">LOOKUP(1,1/FREQUENCY(0,SIN((RADIANS($M$3:$M$473-H6572))/2)^2+SIN((RADIANS($N$3:$N$473-I6572))/2)^2*COS(RADIANS($M$3:$M$473))*COS(RADIANS(H6572))),$L$3:$L$473)</f>
        <v>n337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t="str" cm="1">
        <f t="array" ref="J6573">LOOKUP(1,1/FREQUENCY(0,SIN((RADIANS($M$3:$M$473-H6573))/2)^2+SIN((RADIANS($N$3:$N$473-I6573))/2)^2*COS(RADIANS($M$3:$M$473))*COS(RADIANS(H6573))),$L$3:$L$473)</f>
        <v>n337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t="str" cm="1">
        <f t="array" ref="J6574">LOOKUP(1,1/FREQUENCY(0,SIN((RADIANS($M$3:$M$473-H6574))/2)^2+SIN((RADIANS($N$3:$N$473-I6574))/2)^2*COS(RADIANS($M$3:$M$473))*COS(RADIANS(H6574))),$L$3:$L$473)</f>
        <v>n331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t="str" cm="1">
        <f t="array" ref="J6575">LOOKUP(1,1/FREQUENCY(0,SIN((RADIANS($M$3:$M$473-H6575))/2)^2+SIN((RADIANS($N$3:$N$473-I6575))/2)^2*COS(RADIANS($M$3:$M$473))*COS(RADIANS(H6575))),$L$3:$L$473)</f>
        <v>n331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t="str" cm="1">
        <f t="array" ref="J6576">LOOKUP(1,1/FREQUENCY(0,SIN((RADIANS($M$3:$M$473-H6576))/2)^2+SIN((RADIANS($N$3:$N$473-I6576))/2)^2*COS(RADIANS($M$3:$M$473))*COS(RADIANS(H6576))),$L$3:$L$473)</f>
        <v>n331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t="str" cm="1">
        <f t="array" ref="J6577">LOOKUP(1,1/FREQUENCY(0,SIN((RADIANS($M$3:$M$473-H6577))/2)^2+SIN((RADIANS($N$3:$N$473-I6577))/2)^2*COS(RADIANS($M$3:$M$473))*COS(RADIANS(H6577))),$L$3:$L$473)</f>
        <v>n331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t="str" cm="1">
        <f t="array" ref="J6578">LOOKUP(1,1/FREQUENCY(0,SIN((RADIANS($M$3:$M$473-H6578))/2)^2+SIN((RADIANS($N$3:$N$473-I6578))/2)^2*COS(RADIANS($M$3:$M$473))*COS(RADIANS(H6578))),$L$3:$L$473)</f>
        <v>n331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t="str" cm="1">
        <f t="array" ref="J6579">LOOKUP(1,1/FREQUENCY(0,SIN((RADIANS($M$3:$M$473-H6579))/2)^2+SIN((RADIANS($N$3:$N$473-I6579))/2)^2*COS(RADIANS($M$3:$M$473))*COS(RADIANS(H6579))),$L$3:$L$473)</f>
        <v>n331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t="str" cm="1">
        <f t="array" ref="J6580">LOOKUP(1,1/FREQUENCY(0,SIN((RADIANS($M$3:$M$473-H6580))/2)^2+SIN((RADIANS($N$3:$N$473-I6580))/2)^2*COS(RADIANS($M$3:$M$473))*COS(RADIANS(H6580))),$L$3:$L$473)</f>
        <v>n15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t="str" cm="1">
        <f t="array" ref="J6581">LOOKUP(1,1/FREQUENCY(0,SIN((RADIANS($M$3:$M$473-H6581))/2)^2+SIN((RADIANS($N$3:$N$473-I6581))/2)^2*COS(RADIANS($M$3:$M$473))*COS(RADIANS(H6581))),$L$3:$L$473)</f>
        <v>n266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t="str" cm="1">
        <f t="array" ref="J6582">LOOKUP(1,1/FREQUENCY(0,SIN((RADIANS($M$3:$M$473-H6582))/2)^2+SIN((RADIANS($N$3:$N$473-I6582))/2)^2*COS(RADIANS($M$3:$M$473))*COS(RADIANS(H6582))),$L$3:$L$473)</f>
        <v>n354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t="str" cm="1">
        <f t="array" ref="J6583">LOOKUP(1,1/FREQUENCY(0,SIN((RADIANS($M$3:$M$473-H6583))/2)^2+SIN((RADIANS($N$3:$N$473-I6583))/2)^2*COS(RADIANS($M$3:$M$473))*COS(RADIANS(H6583))),$L$3:$L$473)</f>
        <v>n64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t="str" cm="1">
        <f t="array" ref="J6584">LOOKUP(1,1/FREQUENCY(0,SIN((RADIANS($M$3:$M$473-H6584))/2)^2+SIN((RADIANS($N$3:$N$473-I6584))/2)^2*COS(RADIANS($M$3:$M$473))*COS(RADIANS(H6584))),$L$3:$L$473)</f>
        <v>n354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t="str" cm="1">
        <f t="array" ref="J6585">LOOKUP(1,1/FREQUENCY(0,SIN((RADIANS($M$3:$M$473-H6585))/2)^2+SIN((RADIANS($N$3:$N$473-I6585))/2)^2*COS(RADIANS($M$3:$M$473))*COS(RADIANS(H6585))),$L$3:$L$473)</f>
        <v>n354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t="str" cm="1">
        <f t="array" ref="J6586">LOOKUP(1,1/FREQUENCY(0,SIN((RADIANS($M$3:$M$473-H6586))/2)^2+SIN((RADIANS($N$3:$N$473-I6586))/2)^2*COS(RADIANS($M$3:$M$473))*COS(RADIANS(H6586))),$L$3:$L$473)</f>
        <v>n354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t="str" cm="1">
        <f t="array" ref="J6587">LOOKUP(1,1/FREQUENCY(0,SIN((RADIANS($M$3:$M$473-H6587))/2)^2+SIN((RADIANS($N$3:$N$473-I6587))/2)^2*COS(RADIANS($M$3:$M$473))*COS(RADIANS(H6587))),$L$3:$L$473)</f>
        <v>n64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t="str" cm="1">
        <f t="array" ref="J6588">LOOKUP(1,1/FREQUENCY(0,SIN((RADIANS($M$3:$M$473-H6588))/2)^2+SIN((RADIANS($N$3:$N$473-I6588))/2)^2*COS(RADIANS($M$3:$M$473))*COS(RADIANS(H6588))),$L$3:$L$473)</f>
        <v>n354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t="str" cm="1">
        <f t="array" ref="J6589">LOOKUP(1,1/FREQUENCY(0,SIN((RADIANS($M$3:$M$473-H6589))/2)^2+SIN((RADIANS($N$3:$N$473-I6589))/2)^2*COS(RADIANS($M$3:$M$473))*COS(RADIANS(H6589))),$L$3:$L$473)</f>
        <v>n64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t="str" cm="1">
        <f t="array" ref="J6590">LOOKUP(1,1/FREQUENCY(0,SIN((RADIANS($M$3:$M$473-H6590))/2)^2+SIN((RADIANS($N$3:$N$473-I6590))/2)^2*COS(RADIANS($M$3:$M$473))*COS(RADIANS(H6590))),$L$3:$L$473)</f>
        <v>n354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t="str" cm="1">
        <f t="array" ref="J6591">LOOKUP(1,1/FREQUENCY(0,SIN((RADIANS($M$3:$M$473-H6591))/2)^2+SIN((RADIANS($N$3:$N$473-I6591))/2)^2*COS(RADIANS($M$3:$M$473))*COS(RADIANS(H6591))),$L$3:$L$473)</f>
        <v>n354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t="str" cm="1">
        <f t="array" ref="J6592">LOOKUP(1,1/FREQUENCY(0,SIN((RADIANS($M$3:$M$473-H6592))/2)^2+SIN((RADIANS($N$3:$N$473-I6592))/2)^2*COS(RADIANS($M$3:$M$473))*COS(RADIANS(H6592))),$L$3:$L$473)</f>
        <v>n354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t="str" cm="1">
        <f t="array" ref="J6593">LOOKUP(1,1/FREQUENCY(0,SIN((RADIANS($M$3:$M$473-H6593))/2)^2+SIN((RADIANS($N$3:$N$473-I6593))/2)^2*COS(RADIANS($M$3:$M$473))*COS(RADIANS(H6593))),$L$3:$L$473)</f>
        <v>n354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t="str" cm="1">
        <f t="array" ref="J6594">LOOKUP(1,1/FREQUENCY(0,SIN((RADIANS($M$3:$M$473-H6594))/2)^2+SIN((RADIANS($N$3:$N$473-I6594))/2)^2*COS(RADIANS($M$3:$M$473))*COS(RADIANS(H6594))),$L$3:$L$473)</f>
        <v>n14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t="str" cm="1">
        <f t="array" ref="J6595">LOOKUP(1,1/FREQUENCY(0,SIN((RADIANS($M$3:$M$473-H6595))/2)^2+SIN((RADIANS($N$3:$N$473-I6595))/2)^2*COS(RADIANS($M$3:$M$473))*COS(RADIANS(H6595))),$L$3:$L$473)</f>
        <v>n64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t="str" cm="1">
        <f t="array" ref="J6596">LOOKUP(1,1/FREQUENCY(0,SIN((RADIANS($M$3:$M$473-H6596))/2)^2+SIN((RADIANS($N$3:$N$473-I6596))/2)^2*COS(RADIANS($M$3:$M$473))*COS(RADIANS(H6596))),$L$3:$L$473)</f>
        <v>n354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t="str" cm="1">
        <f t="array" ref="J6597">LOOKUP(1,1/FREQUENCY(0,SIN((RADIANS($M$3:$M$473-H6597))/2)^2+SIN((RADIANS($N$3:$N$473-I6597))/2)^2*COS(RADIANS($M$3:$M$473))*COS(RADIANS(H6597))),$L$3:$L$473)</f>
        <v>n354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t="str" cm="1">
        <f t="array" ref="J6598">LOOKUP(1,1/FREQUENCY(0,SIN((RADIANS($M$3:$M$473-H6598))/2)^2+SIN((RADIANS($N$3:$N$473-I6598))/2)^2*COS(RADIANS($M$3:$M$473))*COS(RADIANS(H6598))),$L$3:$L$473)</f>
        <v>n354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t="str" cm="1">
        <f t="array" ref="J6599">LOOKUP(1,1/FREQUENCY(0,SIN((RADIANS($M$3:$M$473-H6599))/2)^2+SIN((RADIANS($N$3:$N$473-I6599))/2)^2*COS(RADIANS($M$3:$M$473))*COS(RADIANS(H6599))),$L$3:$L$473)</f>
        <v>n354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t="str" cm="1">
        <f t="array" ref="J6600">LOOKUP(1,1/FREQUENCY(0,SIN((RADIANS($M$3:$M$473-H6600))/2)^2+SIN((RADIANS($N$3:$N$473-I6600))/2)^2*COS(RADIANS($M$3:$M$473))*COS(RADIANS(H6600))),$L$3:$L$473)</f>
        <v>n64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t="str" cm="1">
        <f t="array" ref="J6601">LOOKUP(1,1/FREQUENCY(0,SIN((RADIANS($M$3:$M$473-H6601))/2)^2+SIN((RADIANS($N$3:$N$473-I6601))/2)^2*COS(RADIANS($M$3:$M$473))*COS(RADIANS(H6601))),$L$3:$L$473)</f>
        <v>n64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t="str" cm="1">
        <f t="array" ref="J6602">LOOKUP(1,1/FREQUENCY(0,SIN((RADIANS($M$3:$M$473-H6602))/2)^2+SIN((RADIANS($N$3:$N$473-I6602))/2)^2*COS(RADIANS($M$3:$M$473))*COS(RADIANS(H6602))),$L$3:$L$473)</f>
        <v>n354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t="str" cm="1">
        <f t="array" ref="J6603">LOOKUP(1,1/FREQUENCY(0,SIN((RADIANS($M$3:$M$473-H6603))/2)^2+SIN((RADIANS($N$3:$N$473-I6603))/2)^2*COS(RADIANS($M$3:$M$473))*COS(RADIANS(H6603))),$L$3:$L$473)</f>
        <v>n354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t="str" cm="1">
        <f t="array" ref="J6604">LOOKUP(1,1/FREQUENCY(0,SIN((RADIANS($M$3:$M$473-H6604))/2)^2+SIN((RADIANS($N$3:$N$473-I6604))/2)^2*COS(RADIANS($M$3:$M$473))*COS(RADIANS(H6604))),$L$3:$L$473)</f>
        <v>n19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t="str" cm="1">
        <f t="array" ref="J6605">LOOKUP(1,1/FREQUENCY(0,SIN((RADIANS($M$3:$M$473-H6605))/2)^2+SIN((RADIANS($N$3:$N$473-I6605))/2)^2*COS(RADIANS($M$3:$M$473))*COS(RADIANS(H6605))),$L$3:$L$473)</f>
        <v>n64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t="str" cm="1">
        <f t="array" ref="J6606">LOOKUP(1,1/FREQUENCY(0,SIN((RADIANS($M$3:$M$473-H6606))/2)^2+SIN((RADIANS($N$3:$N$473-I6606))/2)^2*COS(RADIANS($M$3:$M$473))*COS(RADIANS(H6606))),$L$3:$L$473)</f>
        <v>n354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t="str" cm="1">
        <f t="array" ref="J6607">LOOKUP(1,1/FREQUENCY(0,SIN((RADIANS($M$3:$M$473-H6607))/2)^2+SIN((RADIANS($N$3:$N$473-I6607))/2)^2*COS(RADIANS($M$3:$M$473))*COS(RADIANS(H6607))),$L$3:$L$473)</f>
        <v>n354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t="str" cm="1">
        <f t="array" ref="J6608">LOOKUP(1,1/FREQUENCY(0,SIN((RADIANS($M$3:$M$473-H6608))/2)^2+SIN((RADIANS($N$3:$N$473-I6608))/2)^2*COS(RADIANS($M$3:$M$473))*COS(RADIANS(H6608))),$L$3:$L$473)</f>
        <v>n354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t="str" cm="1">
        <f t="array" ref="J6609">LOOKUP(1,1/FREQUENCY(0,SIN((RADIANS($M$3:$M$473-H6609))/2)^2+SIN((RADIANS($N$3:$N$473-I6609))/2)^2*COS(RADIANS($M$3:$M$473))*COS(RADIANS(H6609))),$L$3:$L$473)</f>
        <v>n354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t="str" cm="1">
        <f t="array" ref="J6610">LOOKUP(1,1/FREQUENCY(0,SIN((RADIANS($M$3:$M$473-H6610))/2)^2+SIN((RADIANS($N$3:$N$473-I6610))/2)^2*COS(RADIANS($M$3:$M$473))*COS(RADIANS(H6610))),$L$3:$L$473)</f>
        <v>n354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t="str" cm="1">
        <f t="array" ref="J6611">LOOKUP(1,1/FREQUENCY(0,SIN((RADIANS($M$3:$M$473-H6611))/2)^2+SIN((RADIANS($N$3:$N$473-I6611))/2)^2*COS(RADIANS($M$3:$M$473))*COS(RADIANS(H6611))),$L$3:$L$473)</f>
        <v>n13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t="str" cm="1">
        <f t="array" ref="J6612">LOOKUP(1,1/FREQUENCY(0,SIN((RADIANS($M$3:$M$473-H6612))/2)^2+SIN((RADIANS($N$3:$N$473-I6612))/2)^2*COS(RADIANS($M$3:$M$473))*COS(RADIANS(H6612))),$L$3:$L$473)</f>
        <v>n318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t="str" cm="1">
        <f t="array" ref="J6613">LOOKUP(1,1/FREQUENCY(0,SIN((RADIANS($M$3:$M$473-H6613))/2)^2+SIN((RADIANS($N$3:$N$473-I6613))/2)^2*COS(RADIANS($M$3:$M$473))*COS(RADIANS(H6613))),$L$3:$L$473)</f>
        <v>n314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t="str" cm="1">
        <f t="array" ref="J6614">LOOKUP(1,1/FREQUENCY(0,SIN((RADIANS($M$3:$M$473-H6614))/2)^2+SIN((RADIANS($N$3:$N$473-I6614))/2)^2*COS(RADIANS($M$3:$M$473))*COS(RADIANS(H6614))),$L$3:$L$473)</f>
        <v>n351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t="str" cm="1">
        <f t="array" ref="J6615">LOOKUP(1,1/FREQUENCY(0,SIN((RADIANS($M$3:$M$473-H6615))/2)^2+SIN((RADIANS($N$3:$N$473-I6615))/2)^2*COS(RADIANS($M$3:$M$473))*COS(RADIANS(H6615))),$L$3:$L$473)</f>
        <v>n351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t="str" cm="1">
        <f t="array" ref="J6616">LOOKUP(1,1/FREQUENCY(0,SIN((RADIANS($M$3:$M$473-H6616))/2)^2+SIN((RADIANS($N$3:$N$473-I6616))/2)^2*COS(RADIANS($M$3:$M$473))*COS(RADIANS(H6616))),$L$3:$L$473)</f>
        <v>n351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t="str" cm="1">
        <f t="array" ref="J6617">LOOKUP(1,1/FREQUENCY(0,SIN((RADIANS($M$3:$M$473-H6617))/2)^2+SIN((RADIANS($N$3:$N$473-I6617))/2)^2*COS(RADIANS($M$3:$M$473))*COS(RADIANS(H6617))),$L$3:$L$473)</f>
        <v>n318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t="str" cm="1">
        <f t="array" ref="J6618">LOOKUP(1,1/FREQUENCY(0,SIN((RADIANS($M$3:$M$473-H6618))/2)^2+SIN((RADIANS($N$3:$N$473-I6618))/2)^2*COS(RADIANS($M$3:$M$473))*COS(RADIANS(H6618))),$L$3:$L$473)</f>
        <v>n318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t="str" cm="1">
        <f t="array" ref="J6619">LOOKUP(1,1/FREQUENCY(0,SIN((RADIANS($M$3:$M$473-H6619))/2)^2+SIN((RADIANS($N$3:$N$473-I6619))/2)^2*COS(RADIANS($M$3:$M$473))*COS(RADIANS(H6619))),$L$3:$L$473)</f>
        <v>n13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t="str" cm="1">
        <f t="array" ref="J6620">LOOKUP(1,1/FREQUENCY(0,SIN((RADIANS($M$3:$M$473-H6620))/2)^2+SIN((RADIANS($N$3:$N$473-I6620))/2)^2*COS(RADIANS($M$3:$M$473))*COS(RADIANS(H6620))),$L$3:$L$473)</f>
        <v>n351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t="str" cm="1">
        <f t="array" ref="J6621">LOOKUP(1,1/FREQUENCY(0,SIN((RADIANS($M$3:$M$473-H6621))/2)^2+SIN((RADIANS($N$3:$N$473-I6621))/2)^2*COS(RADIANS($M$3:$M$473))*COS(RADIANS(H6621))),$L$3:$L$473)</f>
        <v>n351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t="str" cm="1">
        <f t="array" ref="J6622">LOOKUP(1,1/FREQUENCY(0,SIN((RADIANS($M$3:$M$473-H6622))/2)^2+SIN((RADIANS($N$3:$N$473-I6622))/2)^2*COS(RADIANS($M$3:$M$473))*COS(RADIANS(H6622))),$L$3:$L$473)</f>
        <v>n351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t="str" cm="1">
        <f t="array" ref="J6623">LOOKUP(1,1/FREQUENCY(0,SIN((RADIANS($M$3:$M$473-H6623))/2)^2+SIN((RADIANS($N$3:$N$473-I6623))/2)^2*COS(RADIANS($M$3:$M$473))*COS(RADIANS(H6623))),$L$3:$L$473)</f>
        <v>n314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t="str" cm="1">
        <f t="array" ref="J6624">LOOKUP(1,1/FREQUENCY(0,SIN((RADIANS($M$3:$M$473-H6624))/2)^2+SIN((RADIANS($N$3:$N$473-I6624))/2)^2*COS(RADIANS($M$3:$M$473))*COS(RADIANS(H6624))),$L$3:$L$473)</f>
        <v>n351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t="str" cm="1">
        <f t="array" ref="J6625">LOOKUP(1,1/FREQUENCY(0,SIN((RADIANS($M$3:$M$473-H6625))/2)^2+SIN((RADIANS($N$3:$N$473-I6625))/2)^2*COS(RADIANS($M$3:$M$473))*COS(RADIANS(H6625))),$L$3:$L$473)</f>
        <v>n351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t="str" cm="1">
        <f t="array" ref="J6626">LOOKUP(1,1/FREQUENCY(0,SIN((RADIANS($M$3:$M$473-H6626))/2)^2+SIN((RADIANS($N$3:$N$473-I6626))/2)^2*COS(RADIANS($M$3:$M$473))*COS(RADIANS(H6626))),$L$3:$L$473)</f>
        <v>n13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t="str" cm="1">
        <f t="array" ref="J6627">LOOKUP(1,1/FREQUENCY(0,SIN((RADIANS($M$3:$M$473-H6627))/2)^2+SIN((RADIANS($N$3:$N$473-I6627))/2)^2*COS(RADIANS($M$3:$M$473))*COS(RADIANS(H6627))),$L$3:$L$473)</f>
        <v>n351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t="str" cm="1">
        <f t="array" ref="J6628">LOOKUP(1,1/FREQUENCY(0,SIN((RADIANS($M$3:$M$473-H6628))/2)^2+SIN((RADIANS($N$3:$N$473-I6628))/2)^2*COS(RADIANS($M$3:$M$473))*COS(RADIANS(H6628))),$L$3:$L$473)</f>
        <v>n351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t="str" cm="1">
        <f t="array" ref="J6629">LOOKUP(1,1/FREQUENCY(0,SIN((RADIANS($M$3:$M$473-H6629))/2)^2+SIN((RADIANS($N$3:$N$473-I6629))/2)^2*COS(RADIANS($M$3:$M$473))*COS(RADIANS(H6629))),$L$3:$L$473)</f>
        <v>n351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t="str" cm="1">
        <f t="array" ref="J6630">LOOKUP(1,1/FREQUENCY(0,SIN((RADIANS($M$3:$M$473-H6630))/2)^2+SIN((RADIANS($N$3:$N$473-I6630))/2)^2*COS(RADIANS($M$3:$M$473))*COS(RADIANS(H6630))),$L$3:$L$473)</f>
        <v>n13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t="str" cm="1">
        <f t="array" ref="J6631">LOOKUP(1,1/FREQUENCY(0,SIN((RADIANS($M$3:$M$473-H6631))/2)^2+SIN((RADIANS($N$3:$N$473-I6631))/2)^2*COS(RADIANS($M$3:$M$473))*COS(RADIANS(H6631))),$L$3:$L$473)</f>
        <v>n351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t="str" cm="1">
        <f t="array" ref="J6632">LOOKUP(1,1/FREQUENCY(0,SIN((RADIANS($M$3:$M$473-H6632))/2)^2+SIN((RADIANS($N$3:$N$473-I6632))/2)^2*COS(RADIANS($M$3:$M$473))*COS(RADIANS(H6632))),$L$3:$L$473)</f>
        <v>n13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t="str" cm="1">
        <f t="array" ref="J6633">LOOKUP(1,1/FREQUENCY(0,SIN((RADIANS($M$3:$M$473-H6633))/2)^2+SIN((RADIANS($N$3:$N$473-I6633))/2)^2*COS(RADIANS($M$3:$M$473))*COS(RADIANS(H6633))),$L$3:$L$473)</f>
        <v>n351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t="str" cm="1">
        <f t="array" ref="J6634">LOOKUP(1,1/FREQUENCY(0,SIN((RADIANS($M$3:$M$473-H6634))/2)^2+SIN((RADIANS($N$3:$N$473-I6634))/2)^2*COS(RADIANS($M$3:$M$473))*COS(RADIANS(H6634))),$L$3:$L$473)</f>
        <v>n353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t="str" cm="1">
        <f t="array" ref="J6635">LOOKUP(1,1/FREQUENCY(0,SIN((RADIANS($M$3:$M$473-H6635))/2)^2+SIN((RADIANS($N$3:$N$473-I6635))/2)^2*COS(RADIANS($M$3:$M$473))*COS(RADIANS(H6635))),$L$3:$L$473)</f>
        <v>n351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t="str" cm="1">
        <f t="array" ref="J6636">LOOKUP(1,1/FREQUENCY(0,SIN((RADIANS($M$3:$M$473-H6636))/2)^2+SIN((RADIANS($N$3:$N$473-I6636))/2)^2*COS(RADIANS($M$3:$M$473))*COS(RADIANS(H6636))),$L$3:$L$473)</f>
        <v>n13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t="str" cm="1">
        <f t="array" ref="J6637">LOOKUP(1,1/FREQUENCY(0,SIN((RADIANS($M$3:$M$473-H6637))/2)^2+SIN((RADIANS($N$3:$N$473-I6637))/2)^2*COS(RADIANS($M$3:$M$473))*COS(RADIANS(H6637))),$L$3:$L$473)</f>
        <v>n353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t="str" cm="1">
        <f t="array" ref="J6638">LOOKUP(1,1/FREQUENCY(0,SIN((RADIANS($M$3:$M$473-H6638))/2)^2+SIN((RADIANS($N$3:$N$473-I6638))/2)^2*COS(RADIANS($M$3:$M$473))*COS(RADIANS(H6638))),$L$3:$L$473)</f>
        <v>n13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t="str" cm="1">
        <f t="array" ref="J6639">LOOKUP(1,1/FREQUENCY(0,SIN((RADIANS($M$3:$M$473-H6639))/2)^2+SIN((RADIANS($N$3:$N$473-I6639))/2)^2*COS(RADIANS($M$3:$M$473))*COS(RADIANS(H6639))),$L$3:$L$473)</f>
        <v>n352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t="str" cm="1">
        <f t="array" ref="J6640">LOOKUP(1,1/FREQUENCY(0,SIN((RADIANS($M$3:$M$473-H6640))/2)^2+SIN((RADIANS($N$3:$N$473-I6640))/2)^2*COS(RADIANS($M$3:$M$473))*COS(RADIANS(H6640))),$L$3:$L$473)</f>
        <v>n353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t="str" cm="1">
        <f t="array" ref="J6641">LOOKUP(1,1/FREQUENCY(0,SIN((RADIANS($M$3:$M$473-H6641))/2)^2+SIN((RADIANS($N$3:$N$473-I6641))/2)^2*COS(RADIANS($M$3:$M$473))*COS(RADIANS(H6641))),$L$3:$L$473)</f>
        <v>n353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t="str" cm="1">
        <f t="array" ref="J6642">LOOKUP(1,1/FREQUENCY(0,SIN((RADIANS($M$3:$M$473-H6642))/2)^2+SIN((RADIANS($N$3:$N$473-I6642))/2)^2*COS(RADIANS($M$3:$M$473))*COS(RADIANS(H6642))),$L$3:$L$473)</f>
        <v>n353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t="str" cm="1">
        <f t="array" ref="J6643">LOOKUP(1,1/FREQUENCY(0,SIN((RADIANS($M$3:$M$473-H6643))/2)^2+SIN((RADIANS($N$3:$N$473-I6643))/2)^2*COS(RADIANS($M$3:$M$473))*COS(RADIANS(H6643))),$L$3:$L$473)</f>
        <v>n353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t="str" cm="1">
        <f t="array" ref="J6644">LOOKUP(1,1/FREQUENCY(0,SIN((RADIANS($M$3:$M$473-H6644))/2)^2+SIN((RADIANS($N$3:$N$473-I6644))/2)^2*COS(RADIANS($M$3:$M$473))*COS(RADIANS(H6644))),$L$3:$L$473)</f>
        <v>n13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t="str" cm="1">
        <f t="array" ref="J6645">LOOKUP(1,1/FREQUENCY(0,SIN((RADIANS($M$3:$M$473-H6645))/2)^2+SIN((RADIANS($N$3:$N$473-I6645))/2)^2*COS(RADIANS($M$3:$M$473))*COS(RADIANS(H6645))),$L$3:$L$473)</f>
        <v>n13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t="str" cm="1">
        <f t="array" ref="J6646">LOOKUP(1,1/FREQUENCY(0,SIN((RADIANS($M$3:$M$473-H6646))/2)^2+SIN((RADIANS($N$3:$N$473-I6646))/2)^2*COS(RADIANS($M$3:$M$473))*COS(RADIANS(H6646))),$L$3:$L$473)</f>
        <v>n351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t="str" cm="1">
        <f t="array" ref="J6647">LOOKUP(1,1/FREQUENCY(0,SIN((RADIANS($M$3:$M$473-H6647))/2)^2+SIN((RADIANS($N$3:$N$473-I6647))/2)^2*COS(RADIANS($M$3:$M$473))*COS(RADIANS(H6647))),$L$3:$L$473)</f>
        <v>n351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t="str" cm="1">
        <f t="array" ref="J6648">LOOKUP(1,1/FREQUENCY(0,SIN((RADIANS($M$3:$M$473-H6648))/2)^2+SIN((RADIANS($N$3:$N$473-I6648))/2)^2*COS(RADIANS($M$3:$M$473))*COS(RADIANS(H6648))),$L$3:$L$473)</f>
        <v>n266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t="str" cm="1">
        <f t="array" ref="J6649">LOOKUP(1,1/FREQUENCY(0,SIN((RADIANS($M$3:$M$473-H6649))/2)^2+SIN((RADIANS($N$3:$N$473-I6649))/2)^2*COS(RADIANS($M$3:$M$473))*COS(RADIANS(H6649))),$L$3:$L$473)</f>
        <v>n266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t="str" cm="1">
        <f t="array" ref="J6650">LOOKUP(1,1/FREQUENCY(0,SIN((RADIANS($M$3:$M$473-H6650))/2)^2+SIN((RADIANS($N$3:$N$473-I6650))/2)^2*COS(RADIANS($M$3:$M$473))*COS(RADIANS(H6650))),$L$3:$L$473)</f>
        <v>n266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t="str" cm="1">
        <f t="array" ref="J6651">LOOKUP(1,1/FREQUENCY(0,SIN((RADIANS($M$3:$M$473-H6651))/2)^2+SIN((RADIANS($N$3:$N$473-I6651))/2)^2*COS(RADIANS($M$3:$M$473))*COS(RADIANS(H6651))),$L$3:$L$473)</f>
        <v>n266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t="str" cm="1">
        <f t="array" ref="J6652">LOOKUP(1,1/FREQUENCY(0,SIN((RADIANS($M$3:$M$473-H6652))/2)^2+SIN((RADIANS($N$3:$N$473-I6652))/2)^2*COS(RADIANS($M$3:$M$473))*COS(RADIANS(H6652))),$L$3:$L$473)</f>
        <v>n266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t="str" cm="1">
        <f t="array" ref="J6653">LOOKUP(1,1/FREQUENCY(0,SIN((RADIANS($M$3:$M$473-H6653))/2)^2+SIN((RADIANS($N$3:$N$473-I6653))/2)^2*COS(RADIANS($M$3:$M$473))*COS(RADIANS(H6653))),$L$3:$L$473)</f>
        <v>n266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t="str" cm="1">
        <f t="array" ref="J6654">LOOKUP(1,1/FREQUENCY(0,SIN((RADIANS($M$3:$M$473-H6654))/2)^2+SIN((RADIANS($N$3:$N$473-I6654))/2)^2*COS(RADIANS($M$3:$M$473))*COS(RADIANS(H6654))),$L$3:$L$473)</f>
        <v>n266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t="str" cm="1">
        <f t="array" ref="J6655">LOOKUP(1,1/FREQUENCY(0,SIN((RADIANS($M$3:$M$473-H6655))/2)^2+SIN((RADIANS($N$3:$N$473-I6655))/2)^2*COS(RADIANS($M$3:$M$473))*COS(RADIANS(H6655))),$L$3:$L$473)</f>
        <v>n266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t="str" cm="1">
        <f t="array" ref="J6656">LOOKUP(1,1/FREQUENCY(0,SIN((RADIANS($M$3:$M$473-H6656))/2)^2+SIN((RADIANS($N$3:$N$473-I6656))/2)^2*COS(RADIANS($M$3:$M$473))*COS(RADIANS(H6656))),$L$3:$L$473)</f>
        <v>n266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t="str" cm="1">
        <f t="array" ref="J6657">LOOKUP(1,1/FREQUENCY(0,SIN((RADIANS($M$3:$M$473-H6657))/2)^2+SIN((RADIANS($N$3:$N$473-I6657))/2)^2*COS(RADIANS($M$3:$M$473))*COS(RADIANS(H6657))),$L$3:$L$473)</f>
        <v>n266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t="str" cm="1">
        <f t="array" ref="J6658">LOOKUP(1,1/FREQUENCY(0,SIN((RADIANS($M$3:$M$473-H6658))/2)^2+SIN((RADIANS($N$3:$N$473-I6658))/2)^2*COS(RADIANS($M$3:$M$473))*COS(RADIANS(H6658))),$L$3:$L$473)</f>
        <v>n266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t="str" cm="1">
        <f t="array" ref="J6659">LOOKUP(1,1/FREQUENCY(0,SIN((RADIANS($M$3:$M$473-H6659))/2)^2+SIN((RADIANS($N$3:$N$473-I6659))/2)^2*COS(RADIANS($M$3:$M$473))*COS(RADIANS(H6659))),$L$3:$L$473)</f>
        <v>n266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t="str" cm="1">
        <f t="array" ref="J6660">LOOKUP(1,1/FREQUENCY(0,SIN((RADIANS($M$3:$M$473-H6660))/2)^2+SIN((RADIANS($N$3:$N$473-I6660))/2)^2*COS(RADIANS($M$3:$M$473))*COS(RADIANS(H6660))),$L$3:$L$473)</f>
        <v>n266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t="str" cm="1">
        <f t="array" ref="J6661">LOOKUP(1,1/FREQUENCY(0,SIN((RADIANS($M$3:$M$473-H6661))/2)^2+SIN((RADIANS($N$3:$N$473-I6661))/2)^2*COS(RADIANS($M$3:$M$473))*COS(RADIANS(H6661))),$L$3:$L$473)</f>
        <v>n266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t="str" cm="1">
        <f t="array" ref="J6662">LOOKUP(1,1/FREQUENCY(0,SIN((RADIANS($M$3:$M$473-H6662))/2)^2+SIN((RADIANS($N$3:$N$473-I6662))/2)^2*COS(RADIANS($M$3:$M$473))*COS(RADIANS(H6662))),$L$3:$L$473)</f>
        <v>n266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t="str" cm="1">
        <f t="array" ref="J6663">LOOKUP(1,1/FREQUENCY(0,SIN((RADIANS($M$3:$M$473-H6663))/2)^2+SIN((RADIANS($N$3:$N$473-I6663))/2)^2*COS(RADIANS($M$3:$M$473))*COS(RADIANS(H6663))),$L$3:$L$473)</f>
        <v>n266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t="str" cm="1">
        <f t="array" ref="J6664">LOOKUP(1,1/FREQUENCY(0,SIN((RADIANS($M$3:$M$473-H6664))/2)^2+SIN((RADIANS($N$3:$N$473-I6664))/2)^2*COS(RADIANS($M$3:$M$473))*COS(RADIANS(H6664))),$L$3:$L$473)</f>
        <v>n266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t="str" cm="1">
        <f t="array" ref="J6665">LOOKUP(1,1/FREQUENCY(0,SIN((RADIANS($M$3:$M$473-H6665))/2)^2+SIN((RADIANS($N$3:$N$473-I6665))/2)^2*COS(RADIANS($M$3:$M$473))*COS(RADIANS(H6665))),$L$3:$L$473)</f>
        <v>n266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t="str" cm="1">
        <f t="array" ref="J6666">LOOKUP(1,1/FREQUENCY(0,SIN((RADIANS($M$3:$M$473-H6666))/2)^2+SIN((RADIANS($N$3:$N$473-I6666))/2)^2*COS(RADIANS($M$3:$M$473))*COS(RADIANS(H6666))),$L$3:$L$473)</f>
        <v>n266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t="str" cm="1">
        <f t="array" ref="J6667">LOOKUP(1,1/FREQUENCY(0,SIN((RADIANS($M$3:$M$473-H6667))/2)^2+SIN((RADIANS($N$3:$N$473-I6667))/2)^2*COS(RADIANS($M$3:$M$473))*COS(RADIANS(H6667))),$L$3:$L$473)</f>
        <v>n266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t="str" cm="1">
        <f t="array" ref="J6668">LOOKUP(1,1/FREQUENCY(0,SIN((RADIANS($M$3:$M$473-H6668))/2)^2+SIN((RADIANS($N$3:$N$473-I6668))/2)^2*COS(RADIANS($M$3:$M$473))*COS(RADIANS(H6668))),$L$3:$L$473)</f>
        <v>n266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t="str" cm="1">
        <f t="array" ref="J6669">LOOKUP(1,1/FREQUENCY(0,SIN((RADIANS($M$3:$M$473-H6669))/2)^2+SIN((RADIANS($N$3:$N$473-I6669))/2)^2*COS(RADIANS($M$3:$M$473))*COS(RADIANS(H6669))),$L$3:$L$473)</f>
        <v>n266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t="str" cm="1">
        <f t="array" ref="J6670">LOOKUP(1,1/FREQUENCY(0,SIN((RADIANS($M$3:$M$473-H6670))/2)^2+SIN((RADIANS($N$3:$N$473-I6670))/2)^2*COS(RADIANS($M$3:$M$473))*COS(RADIANS(H6670))),$L$3:$L$473)</f>
        <v>n266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t="str" cm="1">
        <f t="array" ref="J6671">LOOKUP(1,1/FREQUENCY(0,SIN((RADIANS($M$3:$M$473-H6671))/2)^2+SIN((RADIANS($N$3:$N$473-I6671))/2)^2*COS(RADIANS($M$3:$M$473))*COS(RADIANS(H6671))),$L$3:$L$473)</f>
        <v>n266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t="str" cm="1">
        <f t="array" ref="J6672">LOOKUP(1,1/FREQUENCY(0,SIN((RADIANS($M$3:$M$473-H6672))/2)^2+SIN((RADIANS($N$3:$N$473-I6672))/2)^2*COS(RADIANS($M$3:$M$473))*COS(RADIANS(H6672))),$L$3:$L$473)</f>
        <v>n266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t="str" cm="1">
        <f t="array" ref="J6673">LOOKUP(1,1/FREQUENCY(0,SIN((RADIANS($M$3:$M$473-H6673))/2)^2+SIN((RADIANS($N$3:$N$473-I6673))/2)^2*COS(RADIANS($M$3:$M$473))*COS(RADIANS(H6673))),$L$3:$L$473)</f>
        <v>n266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t="str" cm="1">
        <f t="array" ref="J6674">LOOKUP(1,1/FREQUENCY(0,SIN((RADIANS($M$3:$M$473-H6674))/2)^2+SIN((RADIANS($N$3:$N$473-I6674))/2)^2*COS(RADIANS($M$3:$M$473))*COS(RADIANS(H6674))),$L$3:$L$473)</f>
        <v>n266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t="str" cm="1">
        <f t="array" ref="J6675">LOOKUP(1,1/FREQUENCY(0,SIN((RADIANS($M$3:$M$473-H6675))/2)^2+SIN((RADIANS($N$3:$N$473-I6675))/2)^2*COS(RADIANS($M$3:$M$473))*COS(RADIANS(H6675))),$L$3:$L$473)</f>
        <v>n266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t="str" cm="1">
        <f t="array" ref="J6676">LOOKUP(1,1/FREQUENCY(0,SIN((RADIANS($M$3:$M$473-H6676))/2)^2+SIN((RADIANS($N$3:$N$473-I6676))/2)^2*COS(RADIANS($M$3:$M$473))*COS(RADIANS(H6676))),$L$3:$L$473)</f>
        <v>n266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t="str" cm="1">
        <f t="array" ref="J6677">LOOKUP(1,1/FREQUENCY(0,SIN((RADIANS($M$3:$M$473-H6677))/2)^2+SIN((RADIANS($N$3:$N$473-I6677))/2)^2*COS(RADIANS($M$3:$M$473))*COS(RADIANS(H6677))),$L$3:$L$473)</f>
        <v>n266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t="str" cm="1">
        <f t="array" ref="J6678">LOOKUP(1,1/FREQUENCY(0,SIN((RADIANS($M$3:$M$473-H6678))/2)^2+SIN((RADIANS($N$3:$N$473-I6678))/2)^2*COS(RADIANS($M$3:$M$473))*COS(RADIANS(H6678))),$L$3:$L$473)</f>
        <v>n266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t="str" cm="1">
        <f t="array" ref="J6679">LOOKUP(1,1/FREQUENCY(0,SIN((RADIANS($M$3:$M$473-H6679))/2)^2+SIN((RADIANS($N$3:$N$473-I6679))/2)^2*COS(RADIANS($M$3:$M$473))*COS(RADIANS(H6679))),$L$3:$L$473)</f>
        <v>n266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t="str" cm="1">
        <f t="array" ref="J6680">LOOKUP(1,1/FREQUENCY(0,SIN((RADIANS($M$3:$M$473-H6680))/2)^2+SIN((RADIANS($N$3:$N$473-I6680))/2)^2*COS(RADIANS($M$3:$M$473))*COS(RADIANS(H6680))),$L$3:$L$473)</f>
        <v>n266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t="str" cm="1">
        <f t="array" ref="J6681">LOOKUP(1,1/FREQUENCY(0,SIN((RADIANS($M$3:$M$473-H6681))/2)^2+SIN((RADIANS($N$3:$N$473-I6681))/2)^2*COS(RADIANS($M$3:$M$473))*COS(RADIANS(H6681))),$L$3:$L$473)</f>
        <v>n266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t="str" cm="1">
        <f t="array" ref="J6682">LOOKUP(1,1/FREQUENCY(0,SIN((RADIANS($M$3:$M$473-H6682))/2)^2+SIN((RADIANS($N$3:$N$473-I6682))/2)^2*COS(RADIANS($M$3:$M$473))*COS(RADIANS(H6682))),$L$3:$L$473)</f>
        <v>n266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t="str" cm="1">
        <f t="array" ref="J6683">LOOKUP(1,1/FREQUENCY(0,SIN((RADIANS($M$3:$M$473-H6683))/2)^2+SIN((RADIANS($N$3:$N$473-I6683))/2)^2*COS(RADIANS($M$3:$M$473))*COS(RADIANS(H6683))),$L$3:$L$473)</f>
        <v>n266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t="str" cm="1">
        <f t="array" ref="J6684">LOOKUP(1,1/FREQUENCY(0,SIN((RADIANS($M$3:$M$473-H6684))/2)^2+SIN((RADIANS($N$3:$N$473-I6684))/2)^2*COS(RADIANS($M$3:$M$473))*COS(RADIANS(H6684))),$L$3:$L$473)</f>
        <v>n266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t="str" cm="1">
        <f t="array" ref="J6685">LOOKUP(1,1/FREQUENCY(0,SIN((RADIANS($M$3:$M$473-H6685))/2)^2+SIN((RADIANS($N$3:$N$473-I6685))/2)^2*COS(RADIANS($M$3:$M$473))*COS(RADIANS(H6685))),$L$3:$L$473)</f>
        <v>n266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t="str" cm="1">
        <f t="array" ref="J6686">LOOKUP(1,1/FREQUENCY(0,SIN((RADIANS($M$3:$M$473-H6686))/2)^2+SIN((RADIANS($N$3:$N$473-I6686))/2)^2*COS(RADIANS($M$3:$M$473))*COS(RADIANS(H6686))),$L$3:$L$473)</f>
        <v>n266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t="str" cm="1">
        <f t="array" ref="J6687">LOOKUP(1,1/FREQUENCY(0,SIN((RADIANS($M$3:$M$473-H6687))/2)^2+SIN((RADIANS($N$3:$N$473-I6687))/2)^2*COS(RADIANS($M$3:$M$473))*COS(RADIANS(H6687))),$L$3:$L$473)</f>
        <v>n266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t="str" cm="1">
        <f t="array" ref="J6688">LOOKUP(1,1/FREQUENCY(0,SIN((RADIANS($M$3:$M$473-H6688))/2)^2+SIN((RADIANS($N$3:$N$473-I6688))/2)^2*COS(RADIANS($M$3:$M$473))*COS(RADIANS(H6688))),$L$3:$L$473)</f>
        <v>n266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t="str" cm="1">
        <f t="array" ref="J6689">LOOKUP(1,1/FREQUENCY(0,SIN((RADIANS($M$3:$M$473-H6689))/2)^2+SIN((RADIANS($N$3:$N$473-I6689))/2)^2*COS(RADIANS($M$3:$M$473))*COS(RADIANS(H6689))),$L$3:$L$473)</f>
        <v>n266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t="str" cm="1">
        <f t="array" ref="J6690">LOOKUP(1,1/FREQUENCY(0,SIN((RADIANS($M$3:$M$473-H6690))/2)^2+SIN((RADIANS($N$3:$N$473-I6690))/2)^2*COS(RADIANS($M$3:$M$473))*COS(RADIANS(H6690))),$L$3:$L$473)</f>
        <v>n266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t="str" cm="1">
        <f t="array" ref="J6691">LOOKUP(1,1/FREQUENCY(0,SIN((RADIANS($M$3:$M$473-H6691))/2)^2+SIN((RADIANS($N$3:$N$473-I6691))/2)^2*COS(RADIANS($M$3:$M$473))*COS(RADIANS(H6691))),$L$3:$L$473)</f>
        <v>n266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t="str" cm="1">
        <f t="array" ref="J6692">LOOKUP(1,1/FREQUENCY(0,SIN((RADIANS($M$3:$M$473-H6692))/2)^2+SIN((RADIANS($N$3:$N$473-I6692))/2)^2*COS(RADIANS($M$3:$M$473))*COS(RADIANS(H6692))),$L$3:$L$473)</f>
        <v>n266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t="str" cm="1">
        <f t="array" ref="J6693">LOOKUP(1,1/FREQUENCY(0,SIN((RADIANS($M$3:$M$473-H6693))/2)^2+SIN((RADIANS($N$3:$N$473-I6693))/2)^2*COS(RADIANS($M$3:$M$473))*COS(RADIANS(H6693))),$L$3:$L$473)</f>
        <v>n266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t="str" cm="1">
        <f t="array" ref="J6694">LOOKUP(1,1/FREQUENCY(0,SIN((RADIANS($M$3:$M$473-H6694))/2)^2+SIN((RADIANS($N$3:$N$473-I6694))/2)^2*COS(RADIANS($M$3:$M$473))*COS(RADIANS(H6694))),$L$3:$L$473)</f>
        <v>n19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t="str" cm="1">
        <f t="array" ref="J6695">LOOKUP(1,1/FREQUENCY(0,SIN((RADIANS($M$3:$M$473-H6695))/2)^2+SIN((RADIANS($N$3:$N$473-I6695))/2)^2*COS(RADIANS($M$3:$M$473))*COS(RADIANS(H6695))),$L$3:$L$473)</f>
        <v>n19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t="str" cm="1">
        <f t="array" ref="J6696">LOOKUP(1,1/FREQUENCY(0,SIN((RADIANS($M$3:$M$473-H6696))/2)^2+SIN((RADIANS($N$3:$N$473-I6696))/2)^2*COS(RADIANS($M$3:$M$473))*COS(RADIANS(H6696))),$L$3:$L$473)</f>
        <v>n19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t="str" cm="1">
        <f t="array" ref="J6697">LOOKUP(1,1/FREQUENCY(0,SIN((RADIANS($M$3:$M$473-H6697))/2)^2+SIN((RADIANS($N$3:$N$473-I6697))/2)^2*COS(RADIANS($M$3:$M$473))*COS(RADIANS(H6697))),$L$3:$L$473)</f>
        <v>n19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t="str" cm="1">
        <f t="array" ref="J6698">LOOKUP(1,1/FREQUENCY(0,SIN((RADIANS($M$3:$M$473-H6698))/2)^2+SIN((RADIANS($N$3:$N$473-I6698))/2)^2*COS(RADIANS($M$3:$M$473))*COS(RADIANS(H6698))),$L$3:$L$473)</f>
        <v>n19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t="str" cm="1">
        <f t="array" ref="J6699">LOOKUP(1,1/FREQUENCY(0,SIN((RADIANS($M$3:$M$473-H6699))/2)^2+SIN((RADIANS($N$3:$N$473-I6699))/2)^2*COS(RADIANS($M$3:$M$473))*COS(RADIANS(H6699))),$L$3:$L$473)</f>
        <v>n19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t="str" cm="1">
        <f t="array" ref="J6700">LOOKUP(1,1/FREQUENCY(0,SIN((RADIANS($M$3:$M$473-H6700))/2)^2+SIN((RADIANS($N$3:$N$473-I6700))/2)^2*COS(RADIANS($M$3:$M$473))*COS(RADIANS(H6700))),$L$3:$L$473)</f>
        <v>n19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t="str" cm="1">
        <f t="array" ref="J6701">LOOKUP(1,1/FREQUENCY(0,SIN((RADIANS($M$3:$M$473-H6701))/2)^2+SIN((RADIANS($N$3:$N$473-I6701))/2)^2*COS(RADIANS($M$3:$M$473))*COS(RADIANS(H6701))),$L$3:$L$473)</f>
        <v>n64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t="str" cm="1">
        <f t="array" ref="J6702">LOOKUP(1,1/FREQUENCY(0,SIN((RADIANS($M$3:$M$473-H6702))/2)^2+SIN((RADIANS($N$3:$N$473-I6702))/2)^2*COS(RADIANS($M$3:$M$473))*COS(RADIANS(H6702))),$L$3:$L$473)</f>
        <v>n19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t="str" cm="1">
        <f t="array" ref="J6703">LOOKUP(1,1/FREQUENCY(0,SIN((RADIANS($M$3:$M$473-H6703))/2)^2+SIN((RADIANS($N$3:$N$473-I6703))/2)^2*COS(RADIANS($M$3:$M$473))*COS(RADIANS(H6703))),$L$3:$L$473)</f>
        <v>n19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t="str" cm="1">
        <f t="array" ref="J6704">LOOKUP(1,1/FREQUENCY(0,SIN((RADIANS($M$3:$M$473-H6704))/2)^2+SIN((RADIANS($N$3:$N$473-I6704))/2)^2*COS(RADIANS($M$3:$M$473))*COS(RADIANS(H6704))),$L$3:$L$473)</f>
        <v>n19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t="str" cm="1">
        <f t="array" ref="J6705">LOOKUP(1,1/FREQUENCY(0,SIN((RADIANS($M$3:$M$473-H6705))/2)^2+SIN((RADIANS($N$3:$N$473-I6705))/2)^2*COS(RADIANS($M$3:$M$473))*COS(RADIANS(H6705))),$L$3:$L$473)</f>
        <v>n19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t="str" cm="1">
        <f t="array" ref="J6706">LOOKUP(1,1/FREQUENCY(0,SIN((RADIANS($M$3:$M$473-H6706))/2)^2+SIN((RADIANS($N$3:$N$473-I6706))/2)^2*COS(RADIANS($M$3:$M$473))*COS(RADIANS(H6706))),$L$3:$L$473)</f>
        <v>n19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t="str" cm="1">
        <f t="array" ref="J6707">LOOKUP(1,1/FREQUENCY(0,SIN((RADIANS($M$3:$M$473-H6707))/2)^2+SIN((RADIANS($N$3:$N$473-I6707))/2)^2*COS(RADIANS($M$3:$M$473))*COS(RADIANS(H6707))),$L$3:$L$473)</f>
        <v>n19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t="str" cm="1">
        <f t="array" ref="J6708">LOOKUP(1,1/FREQUENCY(0,SIN((RADIANS($M$3:$M$473-H6708))/2)^2+SIN((RADIANS($N$3:$N$473-I6708))/2)^2*COS(RADIANS($M$3:$M$473))*COS(RADIANS(H6708))),$L$3:$L$473)</f>
        <v>n331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t="str" cm="1">
        <f t="array" ref="J6709">LOOKUP(1,1/FREQUENCY(0,SIN((RADIANS($M$3:$M$473-H6709))/2)^2+SIN((RADIANS($N$3:$N$473-I6709))/2)^2*COS(RADIANS($M$3:$M$473))*COS(RADIANS(H6709))),$L$3:$L$473)</f>
        <v>n331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t="str" cm="1">
        <f t="array" ref="J6710">LOOKUP(1,1/FREQUENCY(0,SIN((RADIANS($M$3:$M$473-H6710))/2)^2+SIN((RADIANS($N$3:$N$473-I6710))/2)^2*COS(RADIANS($M$3:$M$473))*COS(RADIANS(H6710))),$L$3:$L$473)</f>
        <v>n331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t="str" cm="1">
        <f t="array" ref="J6711">LOOKUP(1,1/FREQUENCY(0,SIN((RADIANS($M$3:$M$473-H6711))/2)^2+SIN((RADIANS($N$3:$N$473-I6711))/2)^2*COS(RADIANS($M$3:$M$473))*COS(RADIANS(H6711))),$L$3:$L$473)</f>
        <v>n331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t="str" cm="1">
        <f t="array" ref="J6712">LOOKUP(1,1/FREQUENCY(0,SIN((RADIANS($M$3:$M$473-H6712))/2)^2+SIN((RADIANS($N$3:$N$473-I6712))/2)^2*COS(RADIANS($M$3:$M$473))*COS(RADIANS(H6712))),$L$3:$L$473)</f>
        <v>n331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t="str" cm="1">
        <f t="array" ref="J6713">LOOKUP(1,1/FREQUENCY(0,SIN((RADIANS($M$3:$M$473-H6713))/2)^2+SIN((RADIANS($N$3:$N$473-I6713))/2)^2*COS(RADIANS($M$3:$M$473))*COS(RADIANS(H6713))),$L$3:$L$473)</f>
        <v>n266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t="str" cm="1">
        <f t="array" ref="J6714">LOOKUP(1,1/FREQUENCY(0,SIN((RADIANS($M$3:$M$473-H6714))/2)^2+SIN((RADIANS($N$3:$N$473-I6714))/2)^2*COS(RADIANS($M$3:$M$473))*COS(RADIANS(H6714))),$L$3:$L$473)</f>
        <v>n331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t="str" cm="1">
        <f t="array" ref="J6715">LOOKUP(1,1/FREQUENCY(0,SIN((RADIANS($M$3:$M$473-H6715))/2)^2+SIN((RADIANS($N$3:$N$473-I6715))/2)^2*COS(RADIANS($M$3:$M$473))*COS(RADIANS(H6715))),$L$3:$L$473)</f>
        <v>n331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t="str" cm="1">
        <f t="array" ref="J6716">LOOKUP(1,1/FREQUENCY(0,SIN((RADIANS($M$3:$M$473-H6716))/2)^2+SIN((RADIANS($N$3:$N$473-I6716))/2)^2*COS(RADIANS($M$3:$M$473))*COS(RADIANS(H6716))),$L$3:$L$473)</f>
        <v>n331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t="str" cm="1">
        <f t="array" ref="J6717">LOOKUP(1,1/FREQUENCY(0,SIN((RADIANS($M$3:$M$473-H6717))/2)^2+SIN((RADIANS($N$3:$N$473-I6717))/2)^2*COS(RADIANS($M$3:$M$473))*COS(RADIANS(H6717))),$L$3:$L$473)</f>
        <v>n331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t="str" cm="1">
        <f t="array" ref="J6718">LOOKUP(1,1/FREQUENCY(0,SIN((RADIANS($M$3:$M$473-H6718))/2)^2+SIN((RADIANS($N$3:$N$473-I6718))/2)^2*COS(RADIANS($M$3:$M$473))*COS(RADIANS(H6718))),$L$3:$L$473)</f>
        <v>n331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t="str" cm="1">
        <f t="array" ref="J6719">LOOKUP(1,1/FREQUENCY(0,SIN((RADIANS($M$3:$M$473-H6719))/2)^2+SIN((RADIANS($N$3:$N$473-I6719))/2)^2*COS(RADIANS($M$3:$M$473))*COS(RADIANS(H6719))),$L$3:$L$473)</f>
        <v>n266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t="str" cm="1">
        <f t="array" ref="J6720">LOOKUP(1,1/FREQUENCY(0,SIN((RADIANS($M$3:$M$473-H6720))/2)^2+SIN((RADIANS($N$3:$N$473-I6720))/2)^2*COS(RADIANS($M$3:$M$473))*COS(RADIANS(H6720))),$L$3:$L$473)</f>
        <v>n331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t="str" cm="1">
        <f t="array" ref="J6721">LOOKUP(1,1/FREQUENCY(0,SIN((RADIANS($M$3:$M$473-H6721))/2)^2+SIN((RADIANS($N$3:$N$473-I6721))/2)^2*COS(RADIANS($M$3:$M$473))*COS(RADIANS(H6721))),$L$3:$L$473)</f>
        <v>n266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t="str" cm="1">
        <f t="array" ref="J6722">LOOKUP(1,1/FREQUENCY(0,SIN((RADIANS($M$3:$M$473-H6722))/2)^2+SIN((RADIANS($N$3:$N$473-I6722))/2)^2*COS(RADIANS($M$3:$M$473))*COS(RADIANS(H6722))),$L$3:$L$473)</f>
        <v>n266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t="str" cm="1">
        <f t="array" ref="J6723">LOOKUP(1,1/FREQUENCY(0,SIN((RADIANS($M$3:$M$473-H6723))/2)^2+SIN((RADIANS($N$3:$N$473-I6723))/2)^2*COS(RADIANS($M$3:$M$473))*COS(RADIANS(H6723))),$L$3:$L$473)</f>
        <v>n331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t="str" cm="1">
        <f t="array" ref="J6724">LOOKUP(1,1/FREQUENCY(0,SIN((RADIANS($M$3:$M$473-H6724))/2)^2+SIN((RADIANS($N$3:$N$473-I6724))/2)^2*COS(RADIANS($M$3:$M$473))*COS(RADIANS(H6724))),$L$3:$L$473)</f>
        <v>n331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t="str" cm="1">
        <f t="array" ref="J6725">LOOKUP(1,1/FREQUENCY(0,SIN((RADIANS($M$3:$M$473-H6725))/2)^2+SIN((RADIANS($N$3:$N$473-I6725))/2)^2*COS(RADIANS($M$3:$M$473))*COS(RADIANS(H6725))),$L$3:$L$473)</f>
        <v>n331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t="str" cm="1">
        <f t="array" ref="J6726">LOOKUP(1,1/FREQUENCY(0,SIN((RADIANS($M$3:$M$473-H6726))/2)^2+SIN((RADIANS($N$3:$N$473-I6726))/2)^2*COS(RADIANS($M$3:$M$473))*COS(RADIANS(H6726))),$L$3:$L$473)</f>
        <v>n331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t="str" cm="1">
        <f t="array" ref="J6727">LOOKUP(1,1/FREQUENCY(0,SIN((RADIANS($M$3:$M$473-H6727))/2)^2+SIN((RADIANS($N$3:$N$473-I6727))/2)^2*COS(RADIANS($M$3:$M$473))*COS(RADIANS(H6727))),$L$3:$L$473)</f>
        <v>n331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t="str" cm="1">
        <f t="array" ref="J6728">LOOKUP(1,1/FREQUENCY(0,SIN((RADIANS($M$3:$M$473-H6728))/2)^2+SIN((RADIANS($N$3:$N$473-I6728))/2)^2*COS(RADIANS($M$3:$M$473))*COS(RADIANS(H6728))),$L$3:$L$473)</f>
        <v>n331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t="str" cm="1">
        <f t="array" ref="J6729">LOOKUP(1,1/FREQUENCY(0,SIN((RADIANS($M$3:$M$473-H6729))/2)^2+SIN((RADIANS($N$3:$N$473-I6729))/2)^2*COS(RADIANS($M$3:$M$473))*COS(RADIANS(H6729))),$L$3:$L$473)</f>
        <v>n331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t="str" cm="1">
        <f t="array" ref="J6730">LOOKUP(1,1/FREQUENCY(0,SIN((RADIANS($M$3:$M$473-H6730))/2)^2+SIN((RADIANS($N$3:$N$473-I6730))/2)^2*COS(RADIANS($M$3:$M$473))*COS(RADIANS(H6730))),$L$3:$L$473)</f>
        <v>n331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t="str" cm="1">
        <f t="array" ref="J6731">LOOKUP(1,1/FREQUENCY(0,SIN((RADIANS($M$3:$M$473-H6731))/2)^2+SIN((RADIANS($N$3:$N$473-I6731))/2)^2*COS(RADIANS($M$3:$M$473))*COS(RADIANS(H6731))),$L$3:$L$473)</f>
        <v>n266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t="str" cm="1">
        <f t="array" ref="J6732">LOOKUP(1,1/FREQUENCY(0,SIN((RADIANS($M$3:$M$473-H6732))/2)^2+SIN((RADIANS($N$3:$N$473-I6732))/2)^2*COS(RADIANS($M$3:$M$473))*COS(RADIANS(H6732))),$L$3:$L$473)</f>
        <v>n266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t="str" cm="1">
        <f t="array" ref="J6733">LOOKUP(1,1/FREQUENCY(0,SIN((RADIANS($M$3:$M$473-H6733))/2)^2+SIN((RADIANS($N$3:$N$473-I6733))/2)^2*COS(RADIANS($M$3:$M$473))*COS(RADIANS(H6733))),$L$3:$L$473)</f>
        <v>n331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t="str" cm="1">
        <f t="array" ref="J6734">LOOKUP(1,1/FREQUENCY(0,SIN((RADIANS($M$3:$M$473-H6734))/2)^2+SIN((RADIANS($N$3:$N$473-I6734))/2)^2*COS(RADIANS($M$3:$M$473))*COS(RADIANS(H6734))),$L$3:$L$473)</f>
        <v>n331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t="str" cm="1">
        <f t="array" ref="J6735">LOOKUP(1,1/FREQUENCY(0,SIN((RADIANS($M$3:$M$473-H6735))/2)^2+SIN((RADIANS($N$3:$N$473-I6735))/2)^2*COS(RADIANS($M$3:$M$473))*COS(RADIANS(H6735))),$L$3:$L$473)</f>
        <v>n266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t="str" cm="1">
        <f t="array" ref="J6736">LOOKUP(1,1/FREQUENCY(0,SIN((RADIANS($M$3:$M$473-H6736))/2)^2+SIN((RADIANS($N$3:$N$473-I6736))/2)^2*COS(RADIANS($M$3:$M$473))*COS(RADIANS(H6736))),$L$3:$L$473)</f>
        <v>n266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t="str" cm="1">
        <f t="array" ref="J6737">LOOKUP(1,1/FREQUENCY(0,SIN((RADIANS($M$3:$M$473-H6737))/2)^2+SIN((RADIANS($N$3:$N$473-I6737))/2)^2*COS(RADIANS($M$3:$M$473))*COS(RADIANS(H6737))),$L$3:$L$473)</f>
        <v>n331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t="str" cm="1">
        <f t="array" ref="J6738">LOOKUP(1,1/FREQUENCY(0,SIN((RADIANS($M$3:$M$473-H6738))/2)^2+SIN((RADIANS($N$3:$N$473-I6738))/2)^2*COS(RADIANS($M$3:$M$473))*COS(RADIANS(H6738))),$L$3:$L$473)</f>
        <v>n266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t="str" cm="1">
        <f t="array" ref="J6739">LOOKUP(1,1/FREQUENCY(0,SIN((RADIANS($M$3:$M$473-H6739))/2)^2+SIN((RADIANS($N$3:$N$473-I6739))/2)^2*COS(RADIANS($M$3:$M$473))*COS(RADIANS(H6739))),$L$3:$L$473)</f>
        <v>n266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t="str" cm="1">
        <f t="array" ref="J6740">LOOKUP(1,1/FREQUENCY(0,SIN((RADIANS($M$3:$M$473-H6740))/2)^2+SIN((RADIANS($N$3:$N$473-I6740))/2)^2*COS(RADIANS($M$3:$M$473))*COS(RADIANS(H6740))),$L$3:$L$473)</f>
        <v>n331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t="str" cm="1">
        <f t="array" ref="J6741">LOOKUP(1,1/FREQUENCY(0,SIN((RADIANS($M$3:$M$473-H6741))/2)^2+SIN((RADIANS($N$3:$N$473-I6741))/2)^2*COS(RADIANS($M$3:$M$473))*COS(RADIANS(H6741))),$L$3:$L$473)</f>
        <v>n331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t="str" cm="1">
        <f t="array" ref="J6742">LOOKUP(1,1/FREQUENCY(0,SIN((RADIANS($M$3:$M$473-H6742))/2)^2+SIN((RADIANS($N$3:$N$473-I6742))/2)^2*COS(RADIANS($M$3:$M$473))*COS(RADIANS(H6742))),$L$3:$L$473)</f>
        <v>n331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t="str" cm="1">
        <f t="array" ref="J6743">LOOKUP(1,1/FREQUENCY(0,SIN((RADIANS($M$3:$M$473-H6743))/2)^2+SIN((RADIANS($N$3:$N$473-I6743))/2)^2*COS(RADIANS($M$3:$M$473))*COS(RADIANS(H6743))),$L$3:$L$473)</f>
        <v>n19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t="str" cm="1">
        <f t="array" ref="J6744">LOOKUP(1,1/FREQUENCY(0,SIN((RADIANS($M$3:$M$473-H6744))/2)^2+SIN((RADIANS($N$3:$N$473-I6744))/2)^2*COS(RADIANS($M$3:$M$473))*COS(RADIANS(H6744))),$L$3:$L$473)</f>
        <v>n484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t="str" cm="1">
        <f t="array" ref="J6745">LOOKUP(1,1/FREQUENCY(0,SIN((RADIANS($M$3:$M$473-H6745))/2)^2+SIN((RADIANS($N$3:$N$473-I6745))/2)^2*COS(RADIANS($M$3:$M$473))*COS(RADIANS(H6745))),$L$3:$L$473)</f>
        <v>n19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t="str" cm="1">
        <f t="array" ref="J6746">LOOKUP(1,1/FREQUENCY(0,SIN((RADIANS($M$3:$M$473-H6746))/2)^2+SIN((RADIANS($N$3:$N$473-I6746))/2)^2*COS(RADIANS($M$3:$M$473))*COS(RADIANS(H6746))),$L$3:$L$473)</f>
        <v>n19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t="str" cm="1">
        <f t="array" ref="J6747">LOOKUP(1,1/FREQUENCY(0,SIN((RADIANS($M$3:$M$473-H6747))/2)^2+SIN((RADIANS($N$3:$N$473-I6747))/2)^2*COS(RADIANS($M$3:$M$473))*COS(RADIANS(H6747))),$L$3:$L$473)</f>
        <v>n484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t="str" cm="1">
        <f t="array" ref="J6748">LOOKUP(1,1/FREQUENCY(0,SIN((RADIANS($M$3:$M$473-H6748))/2)^2+SIN((RADIANS($N$3:$N$473-I6748))/2)^2*COS(RADIANS($M$3:$M$473))*COS(RADIANS(H6748))),$L$3:$L$473)</f>
        <v>n434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t="str" cm="1">
        <f t="array" ref="J6749">LOOKUP(1,1/FREQUENCY(0,SIN((RADIANS($M$3:$M$473-H6749))/2)^2+SIN((RADIANS($N$3:$N$473-I6749))/2)^2*COS(RADIANS($M$3:$M$473))*COS(RADIANS(H6749))),$L$3:$L$473)</f>
        <v>n19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t="str" cm="1">
        <f t="array" ref="J6750">LOOKUP(1,1/FREQUENCY(0,SIN((RADIANS($M$3:$M$473-H6750))/2)^2+SIN((RADIANS($N$3:$N$473-I6750))/2)^2*COS(RADIANS($M$3:$M$473))*COS(RADIANS(H6750))),$L$3:$L$473)</f>
        <v>n19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t="str" cm="1">
        <f t="array" ref="J6751">LOOKUP(1,1/FREQUENCY(0,SIN((RADIANS($M$3:$M$473-H6751))/2)^2+SIN((RADIANS($N$3:$N$473-I6751))/2)^2*COS(RADIANS($M$3:$M$473))*COS(RADIANS(H6751))),$L$3:$L$473)</f>
        <v>n484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t="str" cm="1">
        <f t="array" ref="J6752">LOOKUP(1,1/FREQUENCY(0,SIN((RADIANS($M$3:$M$473-H6752))/2)^2+SIN((RADIANS($N$3:$N$473-I6752))/2)^2*COS(RADIANS($M$3:$M$473))*COS(RADIANS(H6752))),$L$3:$L$473)</f>
        <v>n19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t="str" cm="1">
        <f t="array" ref="J6753">LOOKUP(1,1/FREQUENCY(0,SIN((RADIANS($M$3:$M$473-H6753))/2)^2+SIN((RADIANS($N$3:$N$473-I6753))/2)^2*COS(RADIANS($M$3:$M$473))*COS(RADIANS(H6753))),$L$3:$L$473)</f>
        <v>n19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t="str" cm="1">
        <f t="array" ref="J6754">LOOKUP(1,1/FREQUENCY(0,SIN((RADIANS($M$3:$M$473-H6754))/2)^2+SIN((RADIANS($N$3:$N$473-I6754))/2)^2*COS(RADIANS($M$3:$M$473))*COS(RADIANS(H6754))),$L$3:$L$473)</f>
        <v>n19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t="str" cm="1">
        <f t="array" ref="J6755">LOOKUP(1,1/FREQUENCY(0,SIN((RADIANS($M$3:$M$473-H6755))/2)^2+SIN((RADIANS($N$3:$N$473-I6755))/2)^2*COS(RADIANS($M$3:$M$473))*COS(RADIANS(H6755))),$L$3:$L$473)</f>
        <v>n484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t="str" cm="1">
        <f t="array" ref="J6756">LOOKUP(1,1/FREQUENCY(0,SIN((RADIANS($M$3:$M$473-H6756))/2)^2+SIN((RADIANS($N$3:$N$473-I6756))/2)^2*COS(RADIANS($M$3:$M$473))*COS(RADIANS(H6756))),$L$3:$L$473)</f>
        <v>n484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t="str" cm="1">
        <f t="array" ref="J6757">LOOKUP(1,1/FREQUENCY(0,SIN((RADIANS($M$3:$M$473-H6757))/2)^2+SIN((RADIANS($N$3:$N$473-I6757))/2)^2*COS(RADIANS($M$3:$M$473))*COS(RADIANS(H6757))),$L$3:$L$473)</f>
        <v>n484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t="str" cm="1">
        <f t="array" ref="J6758">LOOKUP(1,1/FREQUENCY(0,SIN((RADIANS($M$3:$M$473-H6758))/2)^2+SIN((RADIANS($N$3:$N$473-I6758))/2)^2*COS(RADIANS($M$3:$M$473))*COS(RADIANS(H6758))),$L$3:$L$473)</f>
        <v>n484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t="str" cm="1">
        <f t="array" ref="J6759">LOOKUP(1,1/FREQUENCY(0,SIN((RADIANS($M$3:$M$473-H6759))/2)^2+SIN((RADIANS($N$3:$N$473-I6759))/2)^2*COS(RADIANS($M$3:$M$473))*COS(RADIANS(H6759))),$L$3:$L$473)</f>
        <v>n484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t="str" cm="1">
        <f t="array" ref="J6760">LOOKUP(1,1/FREQUENCY(0,SIN((RADIANS($M$3:$M$473-H6760))/2)^2+SIN((RADIANS($N$3:$N$473-I6760))/2)^2*COS(RADIANS($M$3:$M$473))*COS(RADIANS(H6760))),$L$3:$L$473)</f>
        <v>n484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t="str" cm="1">
        <f t="array" ref="J6761">LOOKUP(1,1/FREQUENCY(0,SIN((RADIANS($M$3:$M$473-H6761))/2)^2+SIN((RADIANS($N$3:$N$473-I6761))/2)^2*COS(RADIANS($M$3:$M$473))*COS(RADIANS(H6761))),$L$3:$L$473)</f>
        <v>n484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t="str" cm="1">
        <f t="array" ref="J6762">LOOKUP(1,1/FREQUENCY(0,SIN((RADIANS($M$3:$M$473-H6762))/2)^2+SIN((RADIANS($N$3:$N$473-I6762))/2)^2*COS(RADIANS($M$3:$M$473))*COS(RADIANS(H6762))),$L$3:$L$473)</f>
        <v>n433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t="str" cm="1">
        <f t="array" ref="J6763">LOOKUP(1,1/FREQUENCY(0,SIN((RADIANS($M$3:$M$473-H6763))/2)^2+SIN((RADIANS($N$3:$N$473-I6763))/2)^2*COS(RADIANS($M$3:$M$473))*COS(RADIANS(H6763))),$L$3:$L$473)</f>
        <v>n433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t="str" cm="1">
        <f t="array" ref="J6764">LOOKUP(1,1/FREQUENCY(0,SIN((RADIANS($M$3:$M$473-H6764))/2)^2+SIN((RADIANS($N$3:$N$473-I6764))/2)^2*COS(RADIANS($M$3:$M$473))*COS(RADIANS(H6764))),$L$3:$L$473)</f>
        <v>n433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t="str" cm="1">
        <f t="array" ref="J6765">LOOKUP(1,1/FREQUENCY(0,SIN((RADIANS($M$3:$M$473-H6765))/2)^2+SIN((RADIANS($N$3:$N$473-I6765))/2)^2*COS(RADIANS($M$3:$M$473))*COS(RADIANS(H6765))),$L$3:$L$473)</f>
        <v>n433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t="str" cm="1">
        <f t="array" ref="J6766">LOOKUP(1,1/FREQUENCY(0,SIN((RADIANS($M$3:$M$473-H6766))/2)^2+SIN((RADIANS($N$3:$N$473-I6766))/2)^2*COS(RADIANS($M$3:$M$473))*COS(RADIANS(H6766))),$L$3:$L$473)</f>
        <v>n19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t="str" cm="1">
        <f t="array" ref="J6767">LOOKUP(1,1/FREQUENCY(0,SIN((RADIANS($M$3:$M$473-H6767))/2)^2+SIN((RADIANS($N$3:$N$473-I6767))/2)^2*COS(RADIANS($M$3:$M$473))*COS(RADIANS(H6767))),$L$3:$L$473)</f>
        <v>n433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t="str" cm="1">
        <f t="array" ref="J6768">LOOKUP(1,1/FREQUENCY(0,SIN((RADIANS($M$3:$M$473-H6768))/2)^2+SIN((RADIANS($N$3:$N$473-I6768))/2)^2*COS(RADIANS($M$3:$M$473))*COS(RADIANS(H6768))),$L$3:$L$473)</f>
        <v>n433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t="str" cm="1">
        <f t="array" ref="J6769">LOOKUP(1,1/FREQUENCY(0,SIN((RADIANS($M$3:$M$473-H6769))/2)^2+SIN((RADIANS($N$3:$N$473-I6769))/2)^2*COS(RADIANS($M$3:$M$473))*COS(RADIANS(H6769))),$L$3:$L$473)</f>
        <v>n433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t="str" cm="1">
        <f t="array" ref="J6770">LOOKUP(1,1/FREQUENCY(0,SIN((RADIANS($M$3:$M$473-H6770))/2)^2+SIN((RADIANS($N$3:$N$473-I6770))/2)^2*COS(RADIANS($M$3:$M$473))*COS(RADIANS(H6770))),$L$3:$L$473)</f>
        <v>n484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t="str" cm="1">
        <f t="array" ref="J6771">LOOKUP(1,1/FREQUENCY(0,SIN((RADIANS($M$3:$M$473-H6771))/2)^2+SIN((RADIANS($N$3:$N$473-I6771))/2)^2*COS(RADIANS($M$3:$M$473))*COS(RADIANS(H6771))),$L$3:$L$473)</f>
        <v>n484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t="str" cm="1">
        <f t="array" ref="J6772">LOOKUP(1,1/FREQUENCY(0,SIN((RADIANS($M$3:$M$473-H6772))/2)^2+SIN((RADIANS($N$3:$N$473-I6772))/2)^2*COS(RADIANS($M$3:$M$473))*COS(RADIANS(H6772))),$L$3:$L$473)</f>
        <v>n433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t="str" cm="1">
        <f t="array" ref="J6773">LOOKUP(1,1/FREQUENCY(0,SIN((RADIANS($M$3:$M$473-H6773))/2)^2+SIN((RADIANS($N$3:$N$473-I6773))/2)^2*COS(RADIANS($M$3:$M$473))*COS(RADIANS(H6773))),$L$3:$L$473)</f>
        <v>n19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t="str" cm="1">
        <f t="array" ref="J6774">LOOKUP(1,1/FREQUENCY(0,SIN((RADIANS($M$3:$M$473-H6774))/2)^2+SIN((RADIANS($N$3:$N$473-I6774))/2)^2*COS(RADIANS($M$3:$M$473))*COS(RADIANS(H6774))),$L$3:$L$473)</f>
        <v>n484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t="str" cm="1">
        <f t="array" ref="J6775">LOOKUP(1,1/FREQUENCY(0,SIN((RADIANS($M$3:$M$473-H6775))/2)^2+SIN((RADIANS($N$3:$N$473-I6775))/2)^2*COS(RADIANS($M$3:$M$473))*COS(RADIANS(H6775))),$L$3:$L$473)</f>
        <v>n484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t="str" cm="1">
        <f t="array" ref="J6776">LOOKUP(1,1/FREQUENCY(0,SIN((RADIANS($M$3:$M$473-H6776))/2)^2+SIN((RADIANS($N$3:$N$473-I6776))/2)^2*COS(RADIANS($M$3:$M$473))*COS(RADIANS(H6776))),$L$3:$L$473)</f>
        <v>n484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t="str" cm="1">
        <f t="array" ref="J6777">LOOKUP(1,1/FREQUENCY(0,SIN((RADIANS($M$3:$M$473-H6777))/2)^2+SIN((RADIANS($N$3:$N$473-I6777))/2)^2*COS(RADIANS($M$3:$M$473))*COS(RADIANS(H6777))),$L$3:$L$473)</f>
        <v>n330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t="str" cm="1">
        <f t="array" ref="J6778">LOOKUP(1,1/FREQUENCY(0,SIN((RADIANS($M$3:$M$473-H6778))/2)^2+SIN((RADIANS($N$3:$N$473-I6778))/2)^2*COS(RADIANS($M$3:$M$473))*COS(RADIANS(H6778))),$L$3:$L$473)</f>
        <v>n418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t="str" cm="1">
        <f t="array" ref="J6779">LOOKUP(1,1/FREQUENCY(0,SIN((RADIANS($M$3:$M$473-H6779))/2)^2+SIN((RADIANS($N$3:$N$473-I6779))/2)^2*COS(RADIANS($M$3:$M$473))*COS(RADIANS(H6779))),$L$3:$L$473)</f>
        <v>n337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t="str" cm="1">
        <f t="array" ref="J6780">LOOKUP(1,1/FREQUENCY(0,SIN((RADIANS($M$3:$M$473-H6780))/2)^2+SIN((RADIANS($N$3:$N$473-I6780))/2)^2*COS(RADIANS($M$3:$M$473))*COS(RADIANS(H6780))),$L$3:$L$473)</f>
        <v>n332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t="str" cm="1">
        <f t="array" ref="J6781">LOOKUP(1,1/FREQUENCY(0,SIN((RADIANS($M$3:$M$473-H6781))/2)^2+SIN((RADIANS($N$3:$N$473-I6781))/2)^2*COS(RADIANS($M$3:$M$473))*COS(RADIANS(H6781))),$L$3:$L$473)</f>
        <v>n332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t="str" cm="1">
        <f t="array" ref="J6782">LOOKUP(1,1/FREQUENCY(0,SIN((RADIANS($M$3:$M$473-H6782))/2)^2+SIN((RADIANS($N$3:$N$473-I6782))/2)^2*COS(RADIANS($M$3:$M$473))*COS(RADIANS(H6782))),$L$3:$L$473)</f>
        <v>n332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t="str" cm="1">
        <f t="array" ref="J6783">LOOKUP(1,1/FREQUENCY(0,SIN((RADIANS($M$3:$M$473-H6783))/2)^2+SIN((RADIANS($N$3:$N$473-I6783))/2)^2*COS(RADIANS($M$3:$M$473))*COS(RADIANS(H6783))),$L$3:$L$473)</f>
        <v>n332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t="str" cm="1">
        <f t="array" ref="J6784">LOOKUP(1,1/FREQUENCY(0,SIN((RADIANS($M$3:$M$473-H6784))/2)^2+SIN((RADIANS($N$3:$N$473-I6784))/2)^2*COS(RADIANS($M$3:$M$473))*COS(RADIANS(H6784))),$L$3:$L$473)</f>
        <v>n332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t="str" cm="1">
        <f t="array" ref="J6785">LOOKUP(1,1/FREQUENCY(0,SIN((RADIANS($M$3:$M$473-H6785))/2)^2+SIN((RADIANS($N$3:$N$473-I6785))/2)^2*COS(RADIANS($M$3:$M$473))*COS(RADIANS(H6785))),$L$3:$L$473)</f>
        <v>n332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t="str" cm="1">
        <f t="array" ref="J6786">LOOKUP(1,1/FREQUENCY(0,SIN((RADIANS($M$3:$M$473-H6786))/2)^2+SIN((RADIANS($N$3:$N$473-I6786))/2)^2*COS(RADIANS($M$3:$M$473))*COS(RADIANS(H6786))),$L$3:$L$473)</f>
        <v>n332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t="str" cm="1">
        <f t="array" ref="J6787">LOOKUP(1,1/FREQUENCY(0,SIN((RADIANS($M$3:$M$473-H6787))/2)^2+SIN((RADIANS($N$3:$N$473-I6787))/2)^2*COS(RADIANS($M$3:$M$473))*COS(RADIANS(H6787))),$L$3:$L$473)</f>
        <v>n332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t="str" cm="1">
        <f t="array" ref="J6788">LOOKUP(1,1/FREQUENCY(0,SIN((RADIANS($M$3:$M$473-H6788))/2)^2+SIN((RADIANS($N$3:$N$473-I6788))/2)^2*COS(RADIANS($M$3:$M$473))*COS(RADIANS(H6788))),$L$3:$L$473)</f>
        <v>n332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t="str" cm="1">
        <f t="array" ref="J6789">LOOKUP(1,1/FREQUENCY(0,SIN((RADIANS($M$3:$M$473-H6789))/2)^2+SIN((RADIANS($N$3:$N$473-I6789))/2)^2*COS(RADIANS($M$3:$M$473))*COS(RADIANS(H6789))),$L$3:$L$473)</f>
        <v>n332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t="str" cm="1">
        <f t="array" ref="J6790">LOOKUP(1,1/FREQUENCY(0,SIN((RADIANS($M$3:$M$473-H6790))/2)^2+SIN((RADIANS($N$3:$N$473-I6790))/2)^2*COS(RADIANS($M$3:$M$473))*COS(RADIANS(H6790))),$L$3:$L$473)</f>
        <v>n332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t="str" cm="1">
        <f t="array" ref="J6791">LOOKUP(1,1/FREQUENCY(0,SIN((RADIANS($M$3:$M$473-H6791))/2)^2+SIN((RADIANS($N$3:$N$473-I6791))/2)^2*COS(RADIANS($M$3:$M$473))*COS(RADIANS(H6791))),$L$3:$L$473)</f>
        <v>n332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t="str" cm="1">
        <f t="array" ref="J6792">LOOKUP(1,1/FREQUENCY(0,SIN((RADIANS($M$3:$M$473-H6792))/2)^2+SIN((RADIANS($N$3:$N$473-I6792))/2)^2*COS(RADIANS($M$3:$M$473))*COS(RADIANS(H6792))),$L$3:$L$473)</f>
        <v>n332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t="str" cm="1">
        <f t="array" ref="J6793">LOOKUP(1,1/FREQUENCY(0,SIN((RADIANS($M$3:$M$473-H6793))/2)^2+SIN((RADIANS($N$3:$N$473-I6793))/2)^2*COS(RADIANS($M$3:$M$473))*COS(RADIANS(H6793))),$L$3:$L$473)</f>
        <v>n332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t="str" cm="1">
        <f t="array" ref="J6794">LOOKUP(1,1/FREQUENCY(0,SIN((RADIANS($M$3:$M$473-H6794))/2)^2+SIN((RADIANS($N$3:$N$473-I6794))/2)^2*COS(RADIANS($M$3:$M$473))*COS(RADIANS(H6794))),$L$3:$L$473)</f>
        <v>n332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t="str" cm="1">
        <f t="array" ref="J6795">LOOKUP(1,1/FREQUENCY(0,SIN((RADIANS($M$3:$M$473-H6795))/2)^2+SIN((RADIANS($N$3:$N$473-I6795))/2)^2*COS(RADIANS($M$3:$M$473))*COS(RADIANS(H6795))),$L$3:$L$473)</f>
        <v>n332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t="str" cm="1">
        <f t="array" ref="J6796">LOOKUP(1,1/FREQUENCY(0,SIN((RADIANS($M$3:$M$473-H6796))/2)^2+SIN((RADIANS($N$3:$N$473-I6796))/2)^2*COS(RADIANS($M$3:$M$473))*COS(RADIANS(H6796))),$L$3:$L$473)</f>
        <v>n332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t="str" cm="1">
        <f t="array" ref="J6797">LOOKUP(1,1/FREQUENCY(0,SIN((RADIANS($M$3:$M$473-H6797))/2)^2+SIN((RADIANS($N$3:$N$473-I6797))/2)^2*COS(RADIANS($M$3:$M$473))*COS(RADIANS(H6797))),$L$3:$L$473)</f>
        <v>n332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t="str" cm="1">
        <f t="array" ref="J6798">LOOKUP(1,1/FREQUENCY(0,SIN((RADIANS($M$3:$M$473-H6798))/2)^2+SIN((RADIANS($N$3:$N$473-I6798))/2)^2*COS(RADIANS($M$3:$M$473))*COS(RADIANS(H6798))),$L$3:$L$473)</f>
        <v>n332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t="str" cm="1">
        <f t="array" ref="J6799">LOOKUP(1,1/FREQUENCY(0,SIN((RADIANS($M$3:$M$473-H6799))/2)^2+SIN((RADIANS($N$3:$N$473-I6799))/2)^2*COS(RADIANS($M$3:$M$473))*COS(RADIANS(H6799))),$L$3:$L$473)</f>
        <v>n332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t="str" cm="1">
        <f t="array" ref="J6800">LOOKUP(1,1/FREQUENCY(0,SIN((RADIANS($M$3:$M$473-H6800))/2)^2+SIN((RADIANS($N$3:$N$473-I6800))/2)^2*COS(RADIANS($M$3:$M$473))*COS(RADIANS(H6800))),$L$3:$L$473)</f>
        <v>n332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t="str" cm="1">
        <f t="array" ref="J6801">LOOKUP(1,1/FREQUENCY(0,SIN((RADIANS($M$3:$M$473-H6801))/2)^2+SIN((RADIANS($N$3:$N$473-I6801))/2)^2*COS(RADIANS($M$3:$M$473))*COS(RADIANS(H6801))),$L$3:$L$473)</f>
        <v>n332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t="str" cm="1">
        <f t="array" ref="J6802">LOOKUP(1,1/FREQUENCY(0,SIN((RADIANS($M$3:$M$473-H6802))/2)^2+SIN((RADIANS($N$3:$N$473-I6802))/2)^2*COS(RADIANS($M$3:$M$473))*COS(RADIANS(H6802))),$L$3:$L$473)</f>
        <v>n332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t="str" cm="1">
        <f t="array" ref="J6803">LOOKUP(1,1/FREQUENCY(0,SIN((RADIANS($M$3:$M$473-H6803))/2)^2+SIN((RADIANS($N$3:$N$473-I6803))/2)^2*COS(RADIANS($M$3:$M$473))*COS(RADIANS(H6803))),$L$3:$L$473)</f>
        <v>n332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t="str" cm="1">
        <f t="array" ref="J6804">LOOKUP(1,1/FREQUENCY(0,SIN((RADIANS($M$3:$M$473-H6804))/2)^2+SIN((RADIANS($N$3:$N$473-I6804))/2)^2*COS(RADIANS($M$3:$M$473))*COS(RADIANS(H6804))),$L$3:$L$473)</f>
        <v>n332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t="str" cm="1">
        <f t="array" ref="J6805">LOOKUP(1,1/FREQUENCY(0,SIN((RADIANS($M$3:$M$473-H6805))/2)^2+SIN((RADIANS($N$3:$N$473-I6805))/2)^2*COS(RADIANS($M$3:$M$473))*COS(RADIANS(H6805))),$L$3:$L$473)</f>
        <v>n332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t="str" cm="1">
        <f t="array" ref="J6806">LOOKUP(1,1/FREQUENCY(0,SIN((RADIANS($M$3:$M$473-H6806))/2)^2+SIN((RADIANS($N$3:$N$473-I6806))/2)^2*COS(RADIANS($M$3:$M$473))*COS(RADIANS(H6806))),$L$3:$L$473)</f>
        <v>n418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t="str" cm="1">
        <f t="array" ref="J6807">LOOKUP(1,1/FREQUENCY(0,SIN((RADIANS($M$3:$M$473-H6807))/2)^2+SIN((RADIANS($N$3:$N$473-I6807))/2)^2*COS(RADIANS($M$3:$M$473))*COS(RADIANS(H6807))),$L$3:$L$473)</f>
        <v>n332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t="str" cm="1">
        <f t="array" ref="J6808">LOOKUP(1,1/FREQUENCY(0,SIN((RADIANS($M$3:$M$473-H6808))/2)^2+SIN((RADIANS($N$3:$N$473-I6808))/2)^2*COS(RADIANS($M$3:$M$473))*COS(RADIANS(H6808))),$L$3:$L$473)</f>
        <v>n418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t="str" cm="1">
        <f t="array" ref="J6809">LOOKUP(1,1/FREQUENCY(0,SIN((RADIANS($M$3:$M$473-H6809))/2)^2+SIN((RADIANS($N$3:$N$473-I6809))/2)^2*COS(RADIANS($M$3:$M$473))*COS(RADIANS(H6809))),$L$3:$L$473)</f>
        <v>n418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t="str" cm="1">
        <f t="array" ref="J6810">LOOKUP(1,1/FREQUENCY(0,SIN((RADIANS($M$3:$M$473-H6810))/2)^2+SIN((RADIANS($N$3:$N$473-I6810))/2)^2*COS(RADIANS($M$3:$M$473))*COS(RADIANS(H6810))),$L$3:$L$473)</f>
        <v>n418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t="str" cm="1">
        <f t="array" ref="J6811">LOOKUP(1,1/FREQUENCY(0,SIN((RADIANS($M$3:$M$473-H6811))/2)^2+SIN((RADIANS($N$3:$N$473-I6811))/2)^2*COS(RADIANS($M$3:$M$473))*COS(RADIANS(H6811))),$L$3:$L$473)</f>
        <v>n418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t="str" cm="1">
        <f t="array" ref="J6812">LOOKUP(1,1/FREQUENCY(0,SIN((RADIANS($M$3:$M$473-H6812))/2)^2+SIN((RADIANS($N$3:$N$473-I6812))/2)^2*COS(RADIANS($M$3:$M$473))*COS(RADIANS(H6812))),$L$3:$L$473)</f>
        <v>n418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t="str" cm="1">
        <f t="array" ref="J6813">LOOKUP(1,1/FREQUENCY(0,SIN((RADIANS($M$3:$M$473-H6813))/2)^2+SIN((RADIANS($N$3:$N$473-I6813))/2)^2*COS(RADIANS($M$3:$M$473))*COS(RADIANS(H6813))),$L$3:$L$473)</f>
        <v>n418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t="str" cm="1">
        <f t="array" ref="J6814">LOOKUP(1,1/FREQUENCY(0,SIN((RADIANS($M$3:$M$473-H6814))/2)^2+SIN((RADIANS($N$3:$N$473-I6814))/2)^2*COS(RADIANS($M$3:$M$473))*COS(RADIANS(H6814))),$L$3:$L$473)</f>
        <v>n418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t="str" cm="1">
        <f t="array" ref="J6815">LOOKUP(1,1/FREQUENCY(0,SIN((RADIANS($M$3:$M$473-H6815))/2)^2+SIN((RADIANS($N$3:$N$473-I6815))/2)^2*COS(RADIANS($M$3:$M$473))*COS(RADIANS(H6815))),$L$3:$L$473)</f>
        <v>n418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t="str" cm="1">
        <f t="array" ref="J6816">LOOKUP(1,1/FREQUENCY(0,SIN((RADIANS($M$3:$M$473-H6816))/2)^2+SIN((RADIANS($N$3:$N$473-I6816))/2)^2*COS(RADIANS($M$3:$M$473))*COS(RADIANS(H6816))),$L$3:$L$473)</f>
        <v>n332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t="str" cm="1">
        <f t="array" ref="J6817">LOOKUP(1,1/FREQUENCY(0,SIN((RADIANS($M$3:$M$473-H6817))/2)^2+SIN((RADIANS($N$3:$N$473-I6817))/2)^2*COS(RADIANS($M$3:$M$473))*COS(RADIANS(H6817))),$L$3:$L$473)</f>
        <v>n332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t="str" cm="1">
        <f t="array" ref="J6818">LOOKUP(1,1/FREQUENCY(0,SIN((RADIANS($M$3:$M$473-H6818))/2)^2+SIN((RADIANS($N$3:$N$473-I6818))/2)^2*COS(RADIANS($M$3:$M$473))*COS(RADIANS(H6818))),$L$3:$L$473)</f>
        <v>n418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t="str" cm="1">
        <f t="array" ref="J6819">LOOKUP(1,1/FREQUENCY(0,SIN((RADIANS($M$3:$M$473-H6819))/2)^2+SIN((RADIANS($N$3:$N$473-I6819))/2)^2*COS(RADIANS($M$3:$M$473))*COS(RADIANS(H6819))),$L$3:$L$473)</f>
        <v>n332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t="str" cm="1">
        <f t="array" ref="J6820">LOOKUP(1,1/FREQUENCY(0,SIN((RADIANS($M$3:$M$473-H6820))/2)^2+SIN((RADIANS($N$3:$N$473-I6820))/2)^2*COS(RADIANS($M$3:$M$473))*COS(RADIANS(H6820))),$L$3:$L$473)</f>
        <v>n418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t="str" cm="1">
        <f t="array" ref="J6821">LOOKUP(1,1/FREQUENCY(0,SIN((RADIANS($M$3:$M$473-H6821))/2)^2+SIN((RADIANS($N$3:$N$473-I6821))/2)^2*COS(RADIANS($M$3:$M$473))*COS(RADIANS(H6821))),$L$3:$L$473)</f>
        <v>n332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t="str" cm="1">
        <f t="array" ref="J6822">LOOKUP(1,1/FREQUENCY(0,SIN((RADIANS($M$3:$M$473-H6822))/2)^2+SIN((RADIANS($N$3:$N$473-I6822))/2)^2*COS(RADIANS($M$3:$M$473))*COS(RADIANS(H6822))),$L$3:$L$473)</f>
        <v>n332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t="str" cm="1">
        <f t="array" ref="J6823">LOOKUP(1,1/FREQUENCY(0,SIN((RADIANS($M$3:$M$473-H6823))/2)^2+SIN((RADIANS($N$3:$N$473-I6823))/2)^2*COS(RADIANS($M$3:$M$473))*COS(RADIANS(H6823))),$L$3:$L$473)</f>
        <v>n332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t="str" cm="1">
        <f t="array" ref="J6824">LOOKUP(1,1/FREQUENCY(0,SIN((RADIANS($M$3:$M$473-H6824))/2)^2+SIN((RADIANS($N$3:$N$473-I6824))/2)^2*COS(RADIANS($M$3:$M$473))*COS(RADIANS(H6824))),$L$3:$L$473)</f>
        <v>n332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t="str" cm="1">
        <f t="array" ref="J6825">LOOKUP(1,1/FREQUENCY(0,SIN((RADIANS($M$3:$M$473-H6825))/2)^2+SIN((RADIANS($N$3:$N$473-I6825))/2)^2*COS(RADIANS($M$3:$M$473))*COS(RADIANS(H6825))),$L$3:$L$473)</f>
        <v>n418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t="str" cm="1">
        <f t="array" ref="J6826">LOOKUP(1,1/FREQUENCY(0,SIN((RADIANS($M$3:$M$473-H6826))/2)^2+SIN((RADIANS($N$3:$N$473-I6826))/2)^2*COS(RADIANS($M$3:$M$473))*COS(RADIANS(H6826))),$L$3:$L$473)</f>
        <v>n418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t="str" cm="1">
        <f t="array" ref="J6827">LOOKUP(1,1/FREQUENCY(0,SIN((RADIANS($M$3:$M$473-H6827))/2)^2+SIN((RADIANS($N$3:$N$473-I6827))/2)^2*COS(RADIANS($M$3:$M$473))*COS(RADIANS(H6827))),$L$3:$L$473)</f>
        <v>n332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t="str" cm="1">
        <f t="array" ref="J6828">LOOKUP(1,1/FREQUENCY(0,SIN((RADIANS($M$3:$M$473-H6828))/2)^2+SIN((RADIANS($N$3:$N$473-I6828))/2)^2*COS(RADIANS($M$3:$M$473))*COS(RADIANS(H6828))),$L$3:$L$473)</f>
        <v>n332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t="str" cm="1">
        <f t="array" ref="J6829">LOOKUP(1,1/FREQUENCY(0,SIN((RADIANS($M$3:$M$473-H6829))/2)^2+SIN((RADIANS($N$3:$N$473-I6829))/2)^2*COS(RADIANS($M$3:$M$473))*COS(RADIANS(H6829))),$L$3:$L$473)</f>
        <v>n418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t="str" cm="1">
        <f t="array" ref="J6830">LOOKUP(1,1/FREQUENCY(0,SIN((RADIANS($M$3:$M$473-H6830))/2)^2+SIN((RADIANS($N$3:$N$473-I6830))/2)^2*COS(RADIANS($M$3:$M$473))*COS(RADIANS(H6830))),$L$3:$L$473)</f>
        <v>n332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t="str" cm="1">
        <f t="array" ref="J6831">LOOKUP(1,1/FREQUENCY(0,SIN((RADIANS($M$3:$M$473-H6831))/2)^2+SIN((RADIANS($N$3:$N$473-I6831))/2)^2*COS(RADIANS($M$3:$M$473))*COS(RADIANS(H6831))),$L$3:$L$473)</f>
        <v>n349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t="str" cm="1">
        <f t="array" ref="J6832">LOOKUP(1,1/FREQUENCY(0,SIN((RADIANS($M$3:$M$473-H6832))/2)^2+SIN((RADIANS($N$3:$N$473-I6832))/2)^2*COS(RADIANS($M$3:$M$473))*COS(RADIANS(H6832))),$L$3:$L$473)</f>
        <v>n373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t="str" cm="1">
        <f t="array" ref="J6833">LOOKUP(1,1/FREQUENCY(0,SIN((RADIANS($M$3:$M$473-H6833))/2)^2+SIN((RADIANS($N$3:$N$473-I6833))/2)^2*COS(RADIANS($M$3:$M$473))*COS(RADIANS(H6833))),$L$3:$L$473)</f>
        <v>n349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t="str" cm="1">
        <f t="array" ref="J6834">LOOKUP(1,1/FREQUENCY(0,SIN((RADIANS($M$3:$M$473-H6834))/2)^2+SIN((RADIANS($N$3:$N$473-I6834))/2)^2*COS(RADIANS($M$3:$M$473))*COS(RADIANS(H6834))),$L$3:$L$473)</f>
        <v>n352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t="str" cm="1">
        <f t="array" ref="J6835">LOOKUP(1,1/FREQUENCY(0,SIN((RADIANS($M$3:$M$473-H6835))/2)^2+SIN((RADIANS($N$3:$N$473-I6835))/2)^2*COS(RADIANS($M$3:$M$473))*COS(RADIANS(H6835))),$L$3:$L$473)</f>
        <v>n349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t="str" cm="1">
        <f t="array" ref="J6836">LOOKUP(1,1/FREQUENCY(0,SIN((RADIANS($M$3:$M$473-H6836))/2)^2+SIN((RADIANS($N$3:$N$473-I6836))/2)^2*COS(RADIANS($M$3:$M$473))*COS(RADIANS(H6836))),$L$3:$L$473)</f>
        <v>n349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t="str" cm="1">
        <f t="array" ref="J6837">LOOKUP(1,1/FREQUENCY(0,SIN((RADIANS($M$3:$M$473-H6837))/2)^2+SIN((RADIANS($N$3:$N$473-I6837))/2)^2*COS(RADIANS($M$3:$M$473))*COS(RADIANS(H6837))),$L$3:$L$473)</f>
        <v>n349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t="str" cm="1">
        <f t="array" ref="J6838">LOOKUP(1,1/FREQUENCY(0,SIN((RADIANS($M$3:$M$473-H6838))/2)^2+SIN((RADIANS($N$3:$N$473-I6838))/2)^2*COS(RADIANS($M$3:$M$473))*COS(RADIANS(H6838))),$L$3:$L$473)</f>
        <v>n349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t="str" cm="1">
        <f t="array" ref="J6839">LOOKUP(1,1/FREQUENCY(0,SIN((RADIANS($M$3:$M$473-H6839))/2)^2+SIN((RADIANS($N$3:$N$473-I6839))/2)^2*COS(RADIANS($M$3:$M$473))*COS(RADIANS(H6839))),$L$3:$L$473)</f>
        <v>n349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t="str" cm="1">
        <f t="array" ref="J6840">LOOKUP(1,1/FREQUENCY(0,SIN((RADIANS($M$3:$M$473-H6840))/2)^2+SIN((RADIANS($N$3:$N$473-I6840))/2)^2*COS(RADIANS($M$3:$M$473))*COS(RADIANS(H6840))),$L$3:$L$473)</f>
        <v>n349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t="str" cm="1">
        <f t="array" ref="J6841">LOOKUP(1,1/FREQUENCY(0,SIN((RADIANS($M$3:$M$473-H6841))/2)^2+SIN((RADIANS($N$3:$N$473-I6841))/2)^2*COS(RADIANS($M$3:$M$473))*COS(RADIANS(H6841))),$L$3:$L$473)</f>
        <v>n349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t="str" cm="1">
        <f t="array" ref="J6842">LOOKUP(1,1/FREQUENCY(0,SIN((RADIANS($M$3:$M$473-H6842))/2)^2+SIN((RADIANS($N$3:$N$473-I6842))/2)^2*COS(RADIANS($M$3:$M$473))*COS(RADIANS(H6842))),$L$3:$L$473)</f>
        <v>n373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t="str" cm="1">
        <f t="array" ref="J6843">LOOKUP(1,1/FREQUENCY(0,SIN((RADIANS($M$3:$M$473-H6843))/2)^2+SIN((RADIANS($N$3:$N$473-I6843))/2)^2*COS(RADIANS($M$3:$M$473))*COS(RADIANS(H6843))),$L$3:$L$473)</f>
        <v>n373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t="str" cm="1">
        <f t="array" ref="J6844">LOOKUP(1,1/FREQUENCY(0,SIN((RADIANS($M$3:$M$473-H6844))/2)^2+SIN((RADIANS($N$3:$N$473-I6844))/2)^2*COS(RADIANS($M$3:$M$473))*COS(RADIANS(H6844))),$L$3:$L$473)</f>
        <v>n373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t="str" cm="1">
        <f t="array" ref="J6845">LOOKUP(1,1/FREQUENCY(0,SIN((RADIANS($M$3:$M$473-H6845))/2)^2+SIN((RADIANS($N$3:$N$473-I6845))/2)^2*COS(RADIANS($M$3:$M$473))*COS(RADIANS(H6845))),$L$3:$L$473)</f>
        <v>n373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t="str" cm="1">
        <f t="array" ref="J6846">LOOKUP(1,1/FREQUENCY(0,SIN((RADIANS($M$3:$M$473-H6846))/2)^2+SIN((RADIANS($N$3:$N$473-I6846))/2)^2*COS(RADIANS($M$3:$M$473))*COS(RADIANS(H6846))),$L$3:$L$473)</f>
        <v>n349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t="str" cm="1">
        <f t="array" ref="J6847">LOOKUP(1,1/FREQUENCY(0,SIN((RADIANS($M$3:$M$473-H6847))/2)^2+SIN((RADIANS($N$3:$N$473-I6847))/2)^2*COS(RADIANS($M$3:$M$473))*COS(RADIANS(H6847))),$L$3:$L$473)</f>
        <v>n349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t="str" cm="1">
        <f t="array" ref="J6848">LOOKUP(1,1/FREQUENCY(0,SIN((RADIANS($M$3:$M$473-H6848))/2)^2+SIN((RADIANS($N$3:$N$473-I6848))/2)^2*COS(RADIANS($M$3:$M$473))*COS(RADIANS(H6848))),$L$3:$L$473)</f>
        <v>n349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t="str" cm="1">
        <f t="array" ref="J6849">LOOKUP(1,1/FREQUENCY(0,SIN((RADIANS($M$3:$M$473-H6849))/2)^2+SIN((RADIANS($N$3:$N$473-I6849))/2)^2*COS(RADIANS($M$3:$M$473))*COS(RADIANS(H6849))),$L$3:$L$473)</f>
        <v>n349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t="str" cm="1">
        <f t="array" ref="J6850">LOOKUP(1,1/FREQUENCY(0,SIN((RADIANS($M$3:$M$473-H6850))/2)^2+SIN((RADIANS($N$3:$N$473-I6850))/2)^2*COS(RADIANS($M$3:$M$473))*COS(RADIANS(H6850))),$L$3:$L$473)</f>
        <v>n349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t="str" cm="1">
        <f t="array" ref="J6851">LOOKUP(1,1/FREQUENCY(0,SIN((RADIANS($M$3:$M$473-H6851))/2)^2+SIN((RADIANS($N$3:$N$473-I6851))/2)^2*COS(RADIANS($M$3:$M$473))*COS(RADIANS(H6851))),$L$3:$L$473)</f>
        <v>n353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t="str" cm="1">
        <f t="array" ref="J6852">LOOKUP(1,1/FREQUENCY(0,SIN((RADIANS($M$3:$M$473-H6852))/2)^2+SIN((RADIANS($N$3:$N$473-I6852))/2)^2*COS(RADIANS($M$3:$M$473))*COS(RADIANS(H6852))),$L$3:$L$473)</f>
        <v>n349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t="str" cm="1">
        <f t="array" ref="J6853">LOOKUP(1,1/FREQUENCY(0,SIN((RADIANS($M$3:$M$473-H6853))/2)^2+SIN((RADIANS($N$3:$N$473-I6853))/2)^2*COS(RADIANS($M$3:$M$473))*COS(RADIANS(H6853))),$L$3:$L$473)</f>
        <v>n349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t="str" cm="1">
        <f t="array" ref="J6854">LOOKUP(1,1/FREQUENCY(0,SIN((RADIANS($M$3:$M$473-H6854))/2)^2+SIN((RADIANS($N$3:$N$473-I6854))/2)^2*COS(RADIANS($M$3:$M$473))*COS(RADIANS(H6854))),$L$3:$L$473)</f>
        <v>n352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t="str" cm="1">
        <f t="array" ref="J6855">LOOKUP(1,1/FREQUENCY(0,SIN((RADIANS($M$3:$M$473-H6855))/2)^2+SIN((RADIANS($N$3:$N$473-I6855))/2)^2*COS(RADIANS($M$3:$M$473))*COS(RADIANS(H6855))),$L$3:$L$473)</f>
        <v>n330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t="str" cm="1">
        <f t="array" ref="J6856">LOOKUP(1,1/FREQUENCY(0,SIN((RADIANS($M$3:$M$473-H6856))/2)^2+SIN((RADIANS($N$3:$N$473-I6856))/2)^2*COS(RADIANS($M$3:$M$473))*COS(RADIANS(H6856))),$L$3:$L$473)</f>
        <v>n330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t="str" cm="1">
        <f t="array" ref="J6857">LOOKUP(1,1/FREQUENCY(0,SIN((RADIANS($M$3:$M$473-H6857))/2)^2+SIN((RADIANS($N$3:$N$473-I6857))/2)^2*COS(RADIANS($M$3:$M$473))*COS(RADIANS(H6857))),$L$3:$L$473)</f>
        <v>n337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t="str" cm="1">
        <f t="array" ref="J6858">LOOKUP(1,1/FREQUENCY(0,SIN((RADIANS($M$3:$M$473-H6858))/2)^2+SIN((RADIANS($N$3:$N$473-I6858))/2)^2*COS(RADIANS($M$3:$M$473))*COS(RADIANS(H6858))),$L$3:$L$473)</f>
        <v>n352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t="str" cm="1">
        <f t="array" ref="J6859">LOOKUP(1,1/FREQUENCY(0,SIN((RADIANS($M$3:$M$473-H6859))/2)^2+SIN((RADIANS($N$3:$N$473-I6859))/2)^2*COS(RADIANS($M$3:$M$473))*COS(RADIANS(H6859))),$L$3:$L$473)</f>
        <v>n330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t="str" cm="1">
        <f t="array" ref="J6860">LOOKUP(1,1/FREQUENCY(0,SIN((RADIANS($M$3:$M$473-H6860))/2)^2+SIN((RADIANS($N$3:$N$473-I6860))/2)^2*COS(RADIANS($M$3:$M$473))*COS(RADIANS(H6860))),$L$3:$L$473)</f>
        <v>n330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t="str" cm="1">
        <f t="array" ref="J6861">LOOKUP(1,1/FREQUENCY(0,SIN((RADIANS($M$3:$M$473-H6861))/2)^2+SIN((RADIANS($N$3:$N$473-I6861))/2)^2*COS(RADIANS($M$3:$M$473))*COS(RADIANS(H6861))),$L$3:$L$473)</f>
        <v>n330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t="str" cm="1">
        <f t="array" ref="J6862">LOOKUP(1,1/FREQUENCY(0,SIN((RADIANS($M$3:$M$473-H6862))/2)^2+SIN((RADIANS($N$3:$N$473-I6862))/2)^2*COS(RADIANS($M$3:$M$473))*COS(RADIANS(H6862))),$L$3:$L$473)</f>
        <v>n330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t="str" cm="1">
        <f t="array" ref="J6863">LOOKUP(1,1/FREQUENCY(0,SIN((RADIANS($M$3:$M$473-H6863))/2)^2+SIN((RADIANS($N$3:$N$473-I6863))/2)^2*COS(RADIANS($M$3:$M$473))*COS(RADIANS(H6863))),$L$3:$L$473)</f>
        <v>n330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t="str" cm="1">
        <f t="array" ref="J6864">LOOKUP(1,1/FREQUENCY(0,SIN((RADIANS($M$3:$M$473-H6864))/2)^2+SIN((RADIANS($N$3:$N$473-I6864))/2)^2*COS(RADIANS($M$3:$M$473))*COS(RADIANS(H6864))),$L$3:$L$473)</f>
        <v>n330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t="str" cm="1">
        <f t="array" ref="J6865">LOOKUP(1,1/FREQUENCY(0,SIN((RADIANS($M$3:$M$473-H6865))/2)^2+SIN((RADIANS($N$3:$N$473-I6865))/2)^2*COS(RADIANS($M$3:$M$473))*COS(RADIANS(H6865))),$L$3:$L$473)</f>
        <v>n330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t="str" cm="1">
        <f t="array" ref="J6866">LOOKUP(1,1/FREQUENCY(0,SIN((RADIANS($M$3:$M$473-H6866))/2)^2+SIN((RADIANS($N$3:$N$473-I6866))/2)^2*COS(RADIANS($M$3:$M$473))*COS(RADIANS(H6866))),$L$3:$L$473)</f>
        <v>n337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t="str" cm="1">
        <f t="array" ref="J6867">LOOKUP(1,1/FREQUENCY(0,SIN((RADIANS($M$3:$M$473-H6867))/2)^2+SIN((RADIANS($N$3:$N$473-I6867))/2)^2*COS(RADIANS($M$3:$M$473))*COS(RADIANS(H6867))),$L$3:$L$473)</f>
        <v>n349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t="str" cm="1">
        <f t="array" ref="J6868">LOOKUP(1,1/FREQUENCY(0,SIN((RADIANS($M$3:$M$473-H6868))/2)^2+SIN((RADIANS($N$3:$N$473-I6868))/2)^2*COS(RADIANS($M$3:$M$473))*COS(RADIANS(H6868))),$L$3:$L$473)</f>
        <v>n330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t="str" cm="1">
        <f t="array" ref="J6869">LOOKUP(1,1/FREQUENCY(0,SIN((RADIANS($M$3:$M$473-H6869))/2)^2+SIN((RADIANS($N$3:$N$473-I6869))/2)^2*COS(RADIANS($M$3:$M$473))*COS(RADIANS(H6869))),$L$3:$L$473)</f>
        <v>n330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t="str" cm="1">
        <f t="array" ref="J6870">LOOKUP(1,1/FREQUENCY(0,SIN((RADIANS($M$3:$M$473-H6870))/2)^2+SIN((RADIANS($N$3:$N$473-I6870))/2)^2*COS(RADIANS($M$3:$M$473))*COS(RADIANS(H6870))),$L$3:$L$473)</f>
        <v>n337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t="str" cm="1">
        <f t="array" ref="J6871">LOOKUP(1,1/FREQUENCY(0,SIN((RADIANS($M$3:$M$473-H6871))/2)^2+SIN((RADIANS($N$3:$N$473-I6871))/2)^2*COS(RADIANS($M$3:$M$473))*COS(RADIANS(H6871))),$L$3:$L$473)</f>
        <v>n330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t="str" cm="1">
        <f t="array" ref="J6872">LOOKUP(1,1/FREQUENCY(0,SIN((RADIANS($M$3:$M$473-H6872))/2)^2+SIN((RADIANS($N$3:$N$473-I6872))/2)^2*COS(RADIANS($M$3:$M$473))*COS(RADIANS(H6872))),$L$3:$L$473)</f>
        <v>n352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t="str" cm="1">
        <f t="array" ref="J6873">LOOKUP(1,1/FREQUENCY(0,SIN((RADIANS($M$3:$M$473-H6873))/2)^2+SIN((RADIANS($N$3:$N$473-I6873))/2)^2*COS(RADIANS($M$3:$M$473))*COS(RADIANS(H6873))),$L$3:$L$473)</f>
        <v>n337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t="str" cm="1">
        <f t="array" ref="J6874">LOOKUP(1,1/FREQUENCY(0,SIN((RADIANS($M$3:$M$473-H6874))/2)^2+SIN((RADIANS($N$3:$N$473-I6874))/2)^2*COS(RADIANS($M$3:$M$473))*COS(RADIANS(H6874))),$L$3:$L$473)</f>
        <v>n330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t="str" cm="1">
        <f t="array" ref="J6875">LOOKUP(1,1/FREQUENCY(0,SIN((RADIANS($M$3:$M$473-H6875))/2)^2+SIN((RADIANS($N$3:$N$473-I6875))/2)^2*COS(RADIANS($M$3:$M$473))*COS(RADIANS(H6875))),$L$3:$L$473)</f>
        <v>n330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t="str" cm="1">
        <f t="array" ref="J6876">LOOKUP(1,1/FREQUENCY(0,SIN((RADIANS($M$3:$M$473-H6876))/2)^2+SIN((RADIANS($N$3:$N$473-I6876))/2)^2*COS(RADIANS($M$3:$M$473))*COS(RADIANS(H6876))),$L$3:$L$473)</f>
        <v>n352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t="str" cm="1">
        <f t="array" ref="J6877">LOOKUP(1,1/FREQUENCY(0,SIN((RADIANS($M$3:$M$473-H6877))/2)^2+SIN((RADIANS($N$3:$N$473-I6877))/2)^2*COS(RADIANS($M$3:$M$473))*COS(RADIANS(H6877))),$L$3:$L$473)</f>
        <v>n330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t="str" cm="1">
        <f t="array" ref="J6878">LOOKUP(1,1/FREQUENCY(0,SIN((RADIANS($M$3:$M$473-H6878))/2)^2+SIN((RADIANS($N$3:$N$473-I6878))/2)^2*COS(RADIANS($M$3:$M$473))*COS(RADIANS(H6878))),$L$3:$L$473)</f>
        <v>n337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t="str" cm="1">
        <f t="array" ref="J6879">LOOKUP(1,1/FREQUENCY(0,SIN((RADIANS($M$3:$M$473-H6879))/2)^2+SIN((RADIANS($N$3:$N$473-I6879))/2)^2*COS(RADIANS($M$3:$M$473))*COS(RADIANS(H6879))),$L$3:$L$473)</f>
        <v>n337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t="str" cm="1">
        <f t="array" ref="J6880">LOOKUP(1,1/FREQUENCY(0,SIN((RADIANS($M$3:$M$473-H6880))/2)^2+SIN((RADIANS($N$3:$N$473-I6880))/2)^2*COS(RADIANS($M$3:$M$473))*COS(RADIANS(H6880))),$L$3:$L$473)</f>
        <v>n337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t="str" cm="1">
        <f t="array" ref="J6881">LOOKUP(1,1/FREQUENCY(0,SIN((RADIANS($M$3:$M$473-H6881))/2)^2+SIN((RADIANS($N$3:$N$473-I6881))/2)^2*COS(RADIANS($M$3:$M$473))*COS(RADIANS(H6881))),$L$3:$L$473)</f>
        <v>n337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t="str" cm="1">
        <f t="array" ref="J6882">LOOKUP(1,1/FREQUENCY(0,SIN((RADIANS($M$3:$M$473-H6882))/2)^2+SIN((RADIANS($N$3:$N$473-I6882))/2)^2*COS(RADIANS($M$3:$M$473))*COS(RADIANS(H6882))),$L$3:$L$473)</f>
        <v>n337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t="str" cm="1">
        <f t="array" ref="J6883">LOOKUP(1,1/FREQUENCY(0,SIN((RADIANS($M$3:$M$473-H6883))/2)^2+SIN((RADIANS($N$3:$N$473-I6883))/2)^2*COS(RADIANS($M$3:$M$473))*COS(RADIANS(H6883))),$L$3:$L$473)</f>
        <v>n337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t="str" cm="1">
        <f t="array" ref="J6884">LOOKUP(1,1/FREQUENCY(0,SIN((RADIANS($M$3:$M$473-H6884))/2)^2+SIN((RADIANS($N$3:$N$473-I6884))/2)^2*COS(RADIANS($M$3:$M$473))*COS(RADIANS(H6884))),$L$3:$L$473)</f>
        <v>n337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t="str" cm="1">
        <f t="array" ref="J6885">LOOKUP(1,1/FREQUENCY(0,SIN((RADIANS($M$3:$M$473-H6885))/2)^2+SIN((RADIANS($N$3:$N$473-I6885))/2)^2*COS(RADIANS($M$3:$M$473))*COS(RADIANS(H6885))),$L$3:$L$473)</f>
        <v>n330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t="str" cm="1">
        <f t="array" ref="J6886">LOOKUP(1,1/FREQUENCY(0,SIN((RADIANS($M$3:$M$473-H6886))/2)^2+SIN((RADIANS($N$3:$N$473-I6886))/2)^2*COS(RADIANS($M$3:$M$473))*COS(RADIANS(H6886))),$L$3:$L$473)</f>
        <v>n330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t="str" cm="1">
        <f t="array" ref="J6887">LOOKUP(1,1/FREQUENCY(0,SIN((RADIANS($M$3:$M$473-H6887))/2)^2+SIN((RADIANS($N$3:$N$473-I6887))/2)^2*COS(RADIANS($M$3:$M$473))*COS(RADIANS(H6887))),$L$3:$L$473)</f>
        <v>n330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t="str" cm="1">
        <f t="array" ref="J6888">LOOKUP(1,1/FREQUENCY(0,SIN((RADIANS($M$3:$M$473-H6888))/2)^2+SIN((RADIANS($N$3:$N$473-I6888))/2)^2*COS(RADIANS($M$3:$M$473))*COS(RADIANS(H6888))),$L$3:$L$473)</f>
        <v>n330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t="str" cm="1">
        <f t="array" ref="J6889">LOOKUP(1,1/FREQUENCY(0,SIN((RADIANS($M$3:$M$473-H6889))/2)^2+SIN((RADIANS($N$3:$N$473-I6889))/2)^2*COS(RADIANS($M$3:$M$473))*COS(RADIANS(H6889))),$L$3:$L$473)</f>
        <v>n337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t="str" cm="1">
        <f t="array" ref="J6890">LOOKUP(1,1/FREQUENCY(0,SIN((RADIANS($M$3:$M$473-H6890))/2)^2+SIN((RADIANS($N$3:$N$473-I6890))/2)^2*COS(RADIANS($M$3:$M$473))*COS(RADIANS(H6890))),$L$3:$L$473)</f>
        <v>n332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t="str" cm="1">
        <f t="array" ref="J6891">LOOKUP(1,1/FREQUENCY(0,SIN((RADIANS($M$3:$M$473-H6891))/2)^2+SIN((RADIANS($N$3:$N$473-I6891))/2)^2*COS(RADIANS($M$3:$M$473))*COS(RADIANS(H6891))),$L$3:$L$473)</f>
        <v>n332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t="str" cm="1">
        <f t="array" ref="J6892">LOOKUP(1,1/FREQUENCY(0,SIN((RADIANS($M$3:$M$473-H6892))/2)^2+SIN((RADIANS($N$3:$N$473-I6892))/2)^2*COS(RADIANS($M$3:$M$473))*COS(RADIANS(H6892))),$L$3:$L$473)</f>
        <v>n329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t="str" cm="1">
        <f t="array" ref="J6893">LOOKUP(1,1/FREQUENCY(0,SIN((RADIANS($M$3:$M$473-H6893))/2)^2+SIN((RADIANS($N$3:$N$473-I6893))/2)^2*COS(RADIANS($M$3:$M$473))*COS(RADIANS(H6893))),$L$3:$L$473)</f>
        <v>n418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t="str" cm="1">
        <f t="array" ref="J6894">LOOKUP(1,1/FREQUENCY(0,SIN((RADIANS($M$3:$M$473-H6894))/2)^2+SIN((RADIANS($N$3:$N$473-I6894))/2)^2*COS(RADIANS($M$3:$M$473))*COS(RADIANS(H6894))),$L$3:$L$473)</f>
        <v>n418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t="str" cm="1">
        <f t="array" ref="J6895">LOOKUP(1,1/FREQUENCY(0,SIN((RADIANS($M$3:$M$473-H6895))/2)^2+SIN((RADIANS($N$3:$N$473-I6895))/2)^2*COS(RADIANS($M$3:$M$473))*COS(RADIANS(H6895))),$L$3:$L$473)</f>
        <v>n332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t="str" cm="1">
        <f t="array" ref="J6896">LOOKUP(1,1/FREQUENCY(0,SIN((RADIANS($M$3:$M$473-H6896))/2)^2+SIN((RADIANS($N$3:$N$473-I6896))/2)^2*COS(RADIANS($M$3:$M$473))*COS(RADIANS(H6896))),$L$3:$L$473)</f>
        <v>n332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t="str" cm="1">
        <f t="array" ref="J6897">LOOKUP(1,1/FREQUENCY(0,SIN((RADIANS($M$3:$M$473-H6897))/2)^2+SIN((RADIANS($N$3:$N$473-I6897))/2)^2*COS(RADIANS($M$3:$M$473))*COS(RADIANS(H6897))),$L$3:$L$473)</f>
        <v>n332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t="str" cm="1">
        <f t="array" ref="J6898">LOOKUP(1,1/FREQUENCY(0,SIN((RADIANS($M$3:$M$473-H6898))/2)^2+SIN((RADIANS($N$3:$N$473-I6898))/2)^2*COS(RADIANS($M$3:$M$473))*COS(RADIANS(H6898))),$L$3:$L$473)</f>
        <v>n332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t="str" cm="1">
        <f t="array" ref="J6899">LOOKUP(1,1/FREQUENCY(0,SIN((RADIANS($M$3:$M$473-H6899))/2)^2+SIN((RADIANS($N$3:$N$473-I6899))/2)^2*COS(RADIANS($M$3:$M$473))*COS(RADIANS(H6899))),$L$3:$L$473)</f>
        <v>n332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t="str" cm="1">
        <f t="array" ref="J6900">LOOKUP(1,1/FREQUENCY(0,SIN((RADIANS($M$3:$M$473-H6900))/2)^2+SIN((RADIANS($N$3:$N$473-I6900))/2)^2*COS(RADIANS($M$3:$M$473))*COS(RADIANS(H6900))),$L$3:$L$473)</f>
        <v>n418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t="str" cm="1">
        <f t="array" ref="J6901">LOOKUP(1,1/FREQUENCY(0,SIN((RADIANS($M$3:$M$473-H6901))/2)^2+SIN((RADIANS($N$3:$N$473-I6901))/2)^2*COS(RADIANS($M$3:$M$473))*COS(RADIANS(H6901))),$L$3:$L$473)</f>
        <v>n332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t="str" cm="1">
        <f t="array" ref="J6902">LOOKUP(1,1/FREQUENCY(0,SIN((RADIANS($M$3:$M$473-H6902))/2)^2+SIN((RADIANS($N$3:$N$473-I6902))/2)^2*COS(RADIANS($M$3:$M$473))*COS(RADIANS(H6902))),$L$3:$L$473)</f>
        <v>n418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t="str" cm="1">
        <f t="array" ref="J6903">LOOKUP(1,1/FREQUENCY(0,SIN((RADIANS($M$3:$M$473-H6903))/2)^2+SIN((RADIANS($N$3:$N$473-I6903))/2)^2*COS(RADIANS($M$3:$M$473))*COS(RADIANS(H6903))),$L$3:$L$473)</f>
        <v>n329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t="str" cm="1">
        <f t="array" ref="J6904">LOOKUP(1,1/FREQUENCY(0,SIN((RADIANS($M$3:$M$473-H6904))/2)^2+SIN((RADIANS($N$3:$N$473-I6904))/2)^2*COS(RADIANS($M$3:$M$473))*COS(RADIANS(H6904))),$L$3:$L$473)</f>
        <v>n329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t="str" cm="1">
        <f t="array" ref="J6905">LOOKUP(1,1/FREQUENCY(0,SIN((RADIANS($M$3:$M$473-H6905))/2)^2+SIN((RADIANS($N$3:$N$473-I6905))/2)^2*COS(RADIANS($M$3:$M$473))*COS(RADIANS(H6905))),$L$3:$L$473)</f>
        <v>n418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t="str" cm="1">
        <f t="array" ref="J6906">LOOKUP(1,1/FREQUENCY(0,SIN((RADIANS($M$3:$M$473-H6906))/2)^2+SIN((RADIANS($N$3:$N$473-I6906))/2)^2*COS(RADIANS($M$3:$M$473))*COS(RADIANS(H6906))),$L$3:$L$473)</f>
        <v>n418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t="str" cm="1">
        <f t="array" ref="J6907">LOOKUP(1,1/FREQUENCY(0,SIN((RADIANS($M$3:$M$473-H6907))/2)^2+SIN((RADIANS($N$3:$N$473-I6907))/2)^2*COS(RADIANS($M$3:$M$473))*COS(RADIANS(H6907))),$L$3:$L$473)</f>
        <v>n332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t="str" cm="1">
        <f t="array" ref="J6908">LOOKUP(1,1/FREQUENCY(0,SIN((RADIANS($M$3:$M$473-H6908))/2)^2+SIN((RADIANS($N$3:$N$473-I6908))/2)^2*COS(RADIANS($M$3:$M$473))*COS(RADIANS(H6908))),$L$3:$L$473)</f>
        <v>n418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t="str" cm="1">
        <f t="array" ref="J6909">LOOKUP(1,1/FREQUENCY(0,SIN((RADIANS($M$3:$M$473-H6909))/2)^2+SIN((RADIANS($N$3:$N$473-I6909))/2)^2*COS(RADIANS($M$3:$M$473))*COS(RADIANS(H6909))),$L$3:$L$473)</f>
        <v>n332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t="str" cm="1">
        <f t="array" ref="J6910">LOOKUP(1,1/FREQUENCY(0,SIN((RADIANS($M$3:$M$473-H6910))/2)^2+SIN((RADIANS($N$3:$N$473-I6910))/2)^2*COS(RADIANS($M$3:$M$473))*COS(RADIANS(H6910))),$L$3:$L$473)</f>
        <v>n332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t="str" cm="1">
        <f t="array" ref="J6911">LOOKUP(1,1/FREQUENCY(0,SIN((RADIANS($M$3:$M$473-H6911))/2)^2+SIN((RADIANS($N$3:$N$473-I6911))/2)^2*COS(RADIANS($M$3:$M$473))*COS(RADIANS(H6911))),$L$3:$L$473)</f>
        <v>n332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t="str" cm="1">
        <f t="array" ref="J6912">LOOKUP(1,1/FREQUENCY(0,SIN((RADIANS($M$3:$M$473-H6912))/2)^2+SIN((RADIANS($N$3:$N$473-I6912))/2)^2*COS(RADIANS($M$3:$M$473))*COS(RADIANS(H6912))),$L$3:$L$473)</f>
        <v>n332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t="str" cm="1">
        <f t="array" ref="J6913">LOOKUP(1,1/FREQUENCY(0,SIN((RADIANS($M$3:$M$473-H6913))/2)^2+SIN((RADIANS($N$3:$N$473-I6913))/2)^2*COS(RADIANS($M$3:$M$473))*COS(RADIANS(H6913))),$L$3:$L$473)</f>
        <v>n418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t="str" cm="1">
        <f t="array" ref="J6914">LOOKUP(1,1/FREQUENCY(0,SIN((RADIANS($M$3:$M$473-H6914))/2)^2+SIN((RADIANS($N$3:$N$473-I6914))/2)^2*COS(RADIANS($M$3:$M$473))*COS(RADIANS(H6914))),$L$3:$L$473)</f>
        <v>n418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t="str" cm="1">
        <f t="array" ref="J6915">LOOKUP(1,1/FREQUENCY(0,SIN((RADIANS($M$3:$M$473-H6915))/2)^2+SIN((RADIANS($N$3:$N$473-I6915))/2)^2*COS(RADIANS($M$3:$M$473))*COS(RADIANS(H6915))),$L$3:$L$473)</f>
        <v>n332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t="str" cm="1">
        <f t="array" ref="J6916">LOOKUP(1,1/FREQUENCY(0,SIN((RADIANS($M$3:$M$473-H6916))/2)^2+SIN((RADIANS($N$3:$N$473-I6916))/2)^2*COS(RADIANS($M$3:$M$473))*COS(RADIANS(H6916))),$L$3:$L$473)</f>
        <v>n418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t="str" cm="1">
        <f t="array" ref="J6917">LOOKUP(1,1/FREQUENCY(0,SIN((RADIANS($M$3:$M$473-H6917))/2)^2+SIN((RADIANS($N$3:$N$473-I6917))/2)^2*COS(RADIANS($M$3:$M$473))*COS(RADIANS(H6917))),$L$3:$L$473)</f>
        <v>n332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t="str" cm="1">
        <f t="array" ref="J6918">LOOKUP(1,1/FREQUENCY(0,SIN((RADIANS($M$3:$M$473-H6918))/2)^2+SIN((RADIANS($N$3:$N$473-I6918))/2)^2*COS(RADIANS($M$3:$M$473))*COS(RADIANS(H6918))),$L$3:$L$473)</f>
        <v>n418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t="str" cm="1">
        <f t="array" ref="J6919">LOOKUP(1,1/FREQUENCY(0,SIN((RADIANS($M$3:$M$473-H6919))/2)^2+SIN((RADIANS($N$3:$N$473-I6919))/2)^2*COS(RADIANS($M$3:$M$473))*COS(RADIANS(H6919))),$L$3:$L$473)</f>
        <v>n332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t="str" cm="1">
        <f t="array" ref="J6920">LOOKUP(1,1/FREQUENCY(0,SIN((RADIANS($M$3:$M$473-H6920))/2)^2+SIN((RADIANS($N$3:$N$473-I6920))/2)^2*COS(RADIANS($M$3:$M$473))*COS(RADIANS(H6920))),$L$3:$L$473)</f>
        <v>n418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t="str" cm="1">
        <f t="array" ref="J6921">LOOKUP(1,1/FREQUENCY(0,SIN((RADIANS($M$3:$M$473-H6921))/2)^2+SIN((RADIANS($N$3:$N$473-I6921))/2)^2*COS(RADIANS($M$3:$M$473))*COS(RADIANS(H6921))),$L$3:$L$473)</f>
        <v>n332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t="str" cm="1">
        <f t="array" ref="J6922">LOOKUP(1,1/FREQUENCY(0,SIN((RADIANS($M$3:$M$473-H6922))/2)^2+SIN((RADIANS($N$3:$N$473-I6922))/2)^2*COS(RADIANS($M$3:$M$473))*COS(RADIANS(H6922))),$L$3:$L$473)</f>
        <v>n332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t="str" cm="1">
        <f t="array" ref="J6923">LOOKUP(1,1/FREQUENCY(0,SIN((RADIANS($M$3:$M$473-H6923))/2)^2+SIN((RADIANS($N$3:$N$473-I6923))/2)^2*COS(RADIANS($M$3:$M$473))*COS(RADIANS(H6923))),$L$3:$L$473)</f>
        <v>n332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t="str" cm="1">
        <f t="array" ref="J6924">LOOKUP(1,1/FREQUENCY(0,SIN((RADIANS($M$3:$M$473-H6924))/2)^2+SIN((RADIANS($N$3:$N$473-I6924))/2)^2*COS(RADIANS($M$3:$M$473))*COS(RADIANS(H6924))),$L$3:$L$473)</f>
        <v>n332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t="str" cm="1">
        <f t="array" ref="J6925">LOOKUP(1,1/FREQUENCY(0,SIN((RADIANS($M$3:$M$473-H6925))/2)^2+SIN((RADIANS($N$3:$N$473-I6925))/2)^2*COS(RADIANS($M$3:$M$473))*COS(RADIANS(H6925))),$L$3:$L$473)</f>
        <v>n332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t="str" cm="1">
        <f t="array" ref="J6926">LOOKUP(1,1/FREQUENCY(0,SIN((RADIANS($M$3:$M$473-H6926))/2)^2+SIN((RADIANS($N$3:$N$473-I6926))/2)^2*COS(RADIANS($M$3:$M$473))*COS(RADIANS(H6926))),$L$3:$L$473)</f>
        <v>n329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t="str" cm="1">
        <f t="array" ref="J6927">LOOKUP(1,1/FREQUENCY(0,SIN((RADIANS($M$3:$M$473-H6927))/2)^2+SIN((RADIANS($N$3:$N$473-I6927))/2)^2*COS(RADIANS($M$3:$M$473))*COS(RADIANS(H6927))),$L$3:$L$473)</f>
        <v>n329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t="str" cm="1">
        <f t="array" ref="J6928">LOOKUP(1,1/FREQUENCY(0,SIN((RADIANS($M$3:$M$473-H6928))/2)^2+SIN((RADIANS($N$3:$N$473-I6928))/2)^2*COS(RADIANS($M$3:$M$473))*COS(RADIANS(H6928))),$L$3:$L$473)</f>
        <v>n332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t="str" cm="1">
        <f t="array" ref="J6929">LOOKUP(1,1/FREQUENCY(0,SIN((RADIANS($M$3:$M$473-H6929))/2)^2+SIN((RADIANS($N$3:$N$473-I6929))/2)^2*COS(RADIANS($M$3:$M$473))*COS(RADIANS(H6929))),$L$3:$L$473)</f>
        <v>n332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t="str" cm="1">
        <f t="array" ref="J6930">LOOKUP(1,1/FREQUENCY(0,SIN((RADIANS($M$3:$M$473-H6930))/2)^2+SIN((RADIANS($N$3:$N$473-I6930))/2)^2*COS(RADIANS($M$3:$M$473))*COS(RADIANS(H6930))),$L$3:$L$473)</f>
        <v>n332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t="str" cm="1">
        <f t="array" ref="J6931">LOOKUP(1,1/FREQUENCY(0,SIN((RADIANS($M$3:$M$473-H6931))/2)^2+SIN((RADIANS($N$3:$N$473-I6931))/2)^2*COS(RADIANS($M$3:$M$473))*COS(RADIANS(H6931))),$L$3:$L$473)</f>
        <v>n332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t="str" cm="1">
        <f t="array" ref="J6932">LOOKUP(1,1/FREQUENCY(0,SIN((RADIANS($M$3:$M$473-H6932))/2)^2+SIN((RADIANS($N$3:$N$473-I6932))/2)^2*COS(RADIANS($M$3:$M$473))*COS(RADIANS(H6932))),$L$3:$L$473)</f>
        <v>n332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t="str" cm="1">
        <f t="array" ref="J6933">LOOKUP(1,1/FREQUENCY(0,SIN((RADIANS($M$3:$M$473-H6933))/2)^2+SIN((RADIANS($N$3:$N$473-I6933))/2)^2*COS(RADIANS($M$3:$M$473))*COS(RADIANS(H6933))),$L$3:$L$473)</f>
        <v>n332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t="str" cm="1">
        <f t="array" ref="J6934">LOOKUP(1,1/FREQUENCY(0,SIN((RADIANS($M$3:$M$473-H6934))/2)^2+SIN((RADIANS($N$3:$N$473-I6934))/2)^2*COS(RADIANS($M$3:$M$473))*COS(RADIANS(H6934))),$L$3:$L$473)</f>
        <v>n332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t="str" cm="1">
        <f t="array" ref="J6935">LOOKUP(1,1/FREQUENCY(0,SIN((RADIANS($M$3:$M$473-H6935))/2)^2+SIN((RADIANS($N$3:$N$473-I6935))/2)^2*COS(RADIANS($M$3:$M$473))*COS(RADIANS(H6935))),$L$3:$L$473)</f>
        <v>n332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t="str" cm="1">
        <f t="array" ref="J6936">LOOKUP(1,1/FREQUENCY(0,SIN((RADIANS($M$3:$M$473-H6936))/2)^2+SIN((RADIANS($N$3:$N$473-I6936))/2)^2*COS(RADIANS($M$3:$M$473))*COS(RADIANS(H6936))),$L$3:$L$473)</f>
        <v>n332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t="str" cm="1">
        <f t="array" ref="J6937">LOOKUP(1,1/FREQUENCY(0,SIN((RADIANS($M$3:$M$473-H6937))/2)^2+SIN((RADIANS($N$3:$N$473-I6937))/2)^2*COS(RADIANS($M$3:$M$473))*COS(RADIANS(H6937))),$L$3:$L$473)</f>
        <v>n332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t="str" cm="1">
        <f t="array" ref="J6938">LOOKUP(1,1/FREQUENCY(0,SIN((RADIANS($M$3:$M$473-H6938))/2)^2+SIN((RADIANS($N$3:$N$473-I6938))/2)^2*COS(RADIANS($M$3:$M$473))*COS(RADIANS(H6938))),$L$3:$L$473)</f>
        <v>n332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t="str" cm="1">
        <f t="array" ref="J6939">LOOKUP(1,1/FREQUENCY(0,SIN((RADIANS($M$3:$M$473-H6939))/2)^2+SIN((RADIANS($N$3:$N$473-I6939))/2)^2*COS(RADIANS($M$3:$M$473))*COS(RADIANS(H6939))),$L$3:$L$473)</f>
        <v>n332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t="str" cm="1">
        <f t="array" ref="J6940">LOOKUP(1,1/FREQUENCY(0,SIN((RADIANS($M$3:$M$473-H6940))/2)^2+SIN((RADIANS($N$3:$N$473-I6940))/2)^2*COS(RADIANS($M$3:$M$473))*COS(RADIANS(H6940))),$L$3:$L$473)</f>
        <v>n332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t="str" cm="1">
        <f t="array" ref="J6941">LOOKUP(1,1/FREQUENCY(0,SIN((RADIANS($M$3:$M$473-H6941))/2)^2+SIN((RADIANS($N$3:$N$473-I6941))/2)^2*COS(RADIANS($M$3:$M$473))*COS(RADIANS(H6941))),$L$3:$L$473)</f>
        <v>n332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t="str" cm="1">
        <f t="array" ref="J6942">LOOKUP(1,1/FREQUENCY(0,SIN((RADIANS($M$3:$M$473-H6942))/2)^2+SIN((RADIANS($N$3:$N$473-I6942))/2)^2*COS(RADIANS($M$3:$M$473))*COS(RADIANS(H6942))),$L$3:$L$473)</f>
        <v>n332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t="str" cm="1">
        <f t="array" ref="J6943">LOOKUP(1,1/FREQUENCY(0,SIN((RADIANS($M$3:$M$473-H6943))/2)^2+SIN((RADIANS($N$3:$N$473-I6943))/2)^2*COS(RADIANS($M$3:$M$473))*COS(RADIANS(H6943))),$L$3:$L$473)</f>
        <v>n332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t="str" cm="1">
        <f t="array" ref="J6944">LOOKUP(1,1/FREQUENCY(0,SIN((RADIANS($M$3:$M$473-H6944))/2)^2+SIN((RADIANS($N$3:$N$473-I6944))/2)^2*COS(RADIANS($M$3:$M$473))*COS(RADIANS(H6944))),$L$3:$L$473)</f>
        <v>n332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t="str" cm="1">
        <f t="array" ref="J6945">LOOKUP(1,1/FREQUENCY(0,SIN((RADIANS($M$3:$M$473-H6945))/2)^2+SIN((RADIANS($N$3:$N$473-I6945))/2)^2*COS(RADIANS($M$3:$M$473))*COS(RADIANS(H6945))),$L$3:$L$473)</f>
        <v>n332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t="str" cm="1">
        <f t="array" ref="J6946">LOOKUP(1,1/FREQUENCY(0,SIN((RADIANS($M$3:$M$473-H6946))/2)^2+SIN((RADIANS($N$3:$N$473-I6946))/2)^2*COS(RADIANS($M$3:$M$473))*COS(RADIANS(H6946))),$L$3:$L$473)</f>
        <v>n332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t="str" cm="1">
        <f t="array" ref="J6947">LOOKUP(1,1/FREQUENCY(0,SIN((RADIANS($M$3:$M$473-H6947))/2)^2+SIN((RADIANS($N$3:$N$473-I6947))/2)^2*COS(RADIANS($M$3:$M$473))*COS(RADIANS(H6947))),$L$3:$L$473)</f>
        <v>n332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t="str" cm="1">
        <f t="array" ref="J6948">LOOKUP(1,1/FREQUENCY(0,SIN((RADIANS($M$3:$M$473-H6948))/2)^2+SIN((RADIANS($N$3:$N$473-I6948))/2)^2*COS(RADIANS($M$3:$M$473))*COS(RADIANS(H6948))),$L$3:$L$473)</f>
        <v>n332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t="str" cm="1">
        <f t="array" ref="J6949">LOOKUP(1,1/FREQUENCY(0,SIN((RADIANS($M$3:$M$473-H6949))/2)^2+SIN((RADIANS($N$3:$N$473-I6949))/2)^2*COS(RADIANS($M$3:$M$473))*COS(RADIANS(H6949))),$L$3:$L$473)</f>
        <v>n332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t="str" cm="1">
        <f t="array" ref="J6950">LOOKUP(1,1/FREQUENCY(0,SIN((RADIANS($M$3:$M$473-H6950))/2)^2+SIN((RADIANS($N$3:$N$473-I6950))/2)^2*COS(RADIANS($M$3:$M$473))*COS(RADIANS(H6950))),$L$3:$L$473)</f>
        <v>n332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t="str" cm="1">
        <f t="array" ref="J6951">LOOKUP(1,1/FREQUENCY(0,SIN((RADIANS($M$3:$M$473-H6951))/2)^2+SIN((RADIANS($N$3:$N$473-I6951))/2)^2*COS(RADIANS($M$3:$M$473))*COS(RADIANS(H6951))),$L$3:$L$473)</f>
        <v>n332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t="str" cm="1">
        <f t="array" ref="J6952">LOOKUP(1,1/FREQUENCY(0,SIN((RADIANS($M$3:$M$473-H6952))/2)^2+SIN((RADIANS($N$3:$N$473-I6952))/2)^2*COS(RADIANS($M$3:$M$473))*COS(RADIANS(H6952))),$L$3:$L$473)</f>
        <v>n332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t="str" cm="1">
        <f t="array" ref="J6953">LOOKUP(1,1/FREQUENCY(0,SIN((RADIANS($M$3:$M$473-H6953))/2)^2+SIN((RADIANS($N$3:$N$473-I6953))/2)^2*COS(RADIANS($M$3:$M$473))*COS(RADIANS(H6953))),$L$3:$L$473)</f>
        <v>n329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t="str" cm="1">
        <f t="array" ref="J6954">LOOKUP(1,1/FREQUENCY(0,SIN((RADIANS($M$3:$M$473-H6954))/2)^2+SIN((RADIANS($N$3:$N$473-I6954))/2)^2*COS(RADIANS($M$3:$M$473))*COS(RADIANS(H6954))),$L$3:$L$473)</f>
        <v>n331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t="str" cm="1">
        <f t="array" ref="J6955">LOOKUP(1,1/FREQUENCY(0,SIN((RADIANS($M$3:$M$473-H6955))/2)^2+SIN((RADIANS($N$3:$N$473-I6955))/2)^2*COS(RADIANS($M$3:$M$473))*COS(RADIANS(H6955))),$L$3:$L$473)</f>
        <v>n332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t="str" cm="1">
        <f t="array" ref="J6956">LOOKUP(1,1/FREQUENCY(0,SIN((RADIANS($M$3:$M$473-H6956))/2)^2+SIN((RADIANS($N$3:$N$473-I6956))/2)^2*COS(RADIANS($M$3:$M$473))*COS(RADIANS(H6956))),$L$3:$L$473)</f>
        <v>n337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t="str" cm="1">
        <f t="array" ref="J6957">LOOKUP(1,1/FREQUENCY(0,SIN((RADIANS($M$3:$M$473-H6957))/2)^2+SIN((RADIANS($N$3:$N$473-I6957))/2)^2*COS(RADIANS($M$3:$M$473))*COS(RADIANS(H6957))),$L$3:$L$473)</f>
        <v>n329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t="str" cm="1">
        <f t="array" ref="J6958">LOOKUP(1,1/FREQUENCY(0,SIN((RADIANS($M$3:$M$473-H6958))/2)^2+SIN((RADIANS($N$3:$N$473-I6958))/2)^2*COS(RADIANS($M$3:$M$473))*COS(RADIANS(H6958))),$L$3:$L$473)</f>
        <v>n332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t="str" cm="1">
        <f t="array" ref="J6959">LOOKUP(1,1/FREQUENCY(0,SIN((RADIANS($M$3:$M$473-H6959))/2)^2+SIN((RADIANS($N$3:$N$473-I6959))/2)^2*COS(RADIANS($M$3:$M$473))*COS(RADIANS(H6959))),$L$3:$L$473)</f>
        <v>n329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t="str" cm="1">
        <f t="array" ref="J6960">LOOKUP(1,1/FREQUENCY(0,SIN((RADIANS($M$3:$M$473-H6960))/2)^2+SIN((RADIANS($N$3:$N$473-I6960))/2)^2*COS(RADIANS($M$3:$M$473))*COS(RADIANS(H6960))),$L$3:$L$473)</f>
        <v>n329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t="str" cm="1">
        <f t="array" ref="J6961">LOOKUP(1,1/FREQUENCY(0,SIN((RADIANS($M$3:$M$473-H6961))/2)^2+SIN((RADIANS($N$3:$N$473-I6961))/2)^2*COS(RADIANS($M$3:$M$473))*COS(RADIANS(H6961))),$L$3:$L$473)</f>
        <v>n331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t="str" cm="1">
        <f t="array" ref="J6962">LOOKUP(1,1/FREQUENCY(0,SIN((RADIANS($M$3:$M$473-H6962))/2)^2+SIN((RADIANS($N$3:$N$473-I6962))/2)^2*COS(RADIANS($M$3:$M$473))*COS(RADIANS(H6962))),$L$3:$L$473)</f>
        <v>n329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t="str" cm="1">
        <f t="array" ref="J6963">LOOKUP(1,1/FREQUENCY(0,SIN((RADIANS($M$3:$M$473-H6963))/2)^2+SIN((RADIANS($N$3:$N$473-I6963))/2)^2*COS(RADIANS($M$3:$M$473))*COS(RADIANS(H6963))),$L$3:$L$473)</f>
        <v>n329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t="str" cm="1">
        <f t="array" ref="J6964">LOOKUP(1,1/FREQUENCY(0,SIN((RADIANS($M$3:$M$473-H6964))/2)^2+SIN((RADIANS($N$3:$N$473-I6964))/2)^2*COS(RADIANS($M$3:$M$473))*COS(RADIANS(H6964))),$L$3:$L$473)</f>
        <v>n332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t="str" cm="1">
        <f t="array" ref="J6965">LOOKUP(1,1/FREQUENCY(0,SIN((RADIANS($M$3:$M$473-H6965))/2)^2+SIN((RADIANS($N$3:$N$473-I6965))/2)^2*COS(RADIANS($M$3:$M$473))*COS(RADIANS(H6965))),$L$3:$L$473)</f>
        <v>n329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t="str" cm="1">
        <f t="array" ref="J6966">LOOKUP(1,1/FREQUENCY(0,SIN((RADIANS($M$3:$M$473-H6966))/2)^2+SIN((RADIANS($N$3:$N$473-I6966))/2)^2*COS(RADIANS($M$3:$M$473))*COS(RADIANS(H6966))),$L$3:$L$473)</f>
        <v>n329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t="str" cm="1">
        <f t="array" ref="J6967">LOOKUP(1,1/FREQUENCY(0,SIN((RADIANS($M$3:$M$473-H6967))/2)^2+SIN((RADIANS($N$3:$N$473-I6967))/2)^2*COS(RADIANS($M$3:$M$473))*COS(RADIANS(H6967))),$L$3:$L$473)</f>
        <v>n329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t="str" cm="1">
        <f t="array" ref="J6968">LOOKUP(1,1/FREQUENCY(0,SIN((RADIANS($M$3:$M$473-H6968))/2)^2+SIN((RADIANS($N$3:$N$473-I6968))/2)^2*COS(RADIANS($M$3:$M$473))*COS(RADIANS(H6968))),$L$3:$L$473)</f>
        <v>n331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t="str" cm="1">
        <f t="array" ref="J6969">LOOKUP(1,1/FREQUENCY(0,SIN((RADIANS($M$3:$M$473-H6969))/2)^2+SIN((RADIANS($N$3:$N$473-I6969))/2)^2*COS(RADIANS($M$3:$M$473))*COS(RADIANS(H6969))),$L$3:$L$473)</f>
        <v>n329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t="str" cm="1">
        <f t="array" ref="J6970">LOOKUP(1,1/FREQUENCY(0,SIN((RADIANS($M$3:$M$473-H6970))/2)^2+SIN((RADIANS($N$3:$N$473-I6970))/2)^2*COS(RADIANS($M$3:$M$473))*COS(RADIANS(H6970))),$L$3:$L$473)</f>
        <v>n331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t="str" cm="1">
        <f t="array" ref="J6971">LOOKUP(1,1/FREQUENCY(0,SIN((RADIANS($M$3:$M$473-H6971))/2)^2+SIN((RADIANS($N$3:$N$473-I6971))/2)^2*COS(RADIANS($M$3:$M$473))*COS(RADIANS(H6971))),$L$3:$L$473)</f>
        <v>n329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t="str" cm="1">
        <f t="array" ref="J6972">LOOKUP(1,1/FREQUENCY(0,SIN((RADIANS($M$3:$M$473-H6972))/2)^2+SIN((RADIANS($N$3:$N$473-I6972))/2)^2*COS(RADIANS($M$3:$M$473))*COS(RADIANS(H6972))),$L$3:$L$473)</f>
        <v>n331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t="str" cm="1">
        <f t="array" ref="J6973">LOOKUP(1,1/FREQUENCY(0,SIN((RADIANS($M$3:$M$473-H6973))/2)^2+SIN((RADIANS($N$3:$N$473-I6973))/2)^2*COS(RADIANS($M$3:$M$473))*COS(RADIANS(H6973))),$L$3:$L$473)</f>
        <v>n329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t="str" cm="1">
        <f t="array" ref="J6974">LOOKUP(1,1/FREQUENCY(0,SIN((RADIANS($M$3:$M$473-H6974))/2)^2+SIN((RADIANS($N$3:$N$473-I6974))/2)^2*COS(RADIANS($M$3:$M$473))*COS(RADIANS(H6974))),$L$3:$L$473)</f>
        <v>n331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t="str" cm="1">
        <f t="array" ref="J6975">LOOKUP(1,1/FREQUENCY(0,SIN((RADIANS($M$3:$M$473-H6975))/2)^2+SIN((RADIANS($N$3:$N$473-I6975))/2)^2*COS(RADIANS($M$3:$M$473))*COS(RADIANS(H6975))),$L$3:$L$473)</f>
        <v>n331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t="str" cm="1">
        <f t="array" ref="J6976">LOOKUP(1,1/FREQUENCY(0,SIN((RADIANS($M$3:$M$473-H6976))/2)^2+SIN((RADIANS($N$3:$N$473-I6976))/2)^2*COS(RADIANS($M$3:$M$473))*COS(RADIANS(H6976))),$L$3:$L$473)</f>
        <v>n331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t="str" cm="1">
        <f t="array" ref="J6977">LOOKUP(1,1/FREQUENCY(0,SIN((RADIANS($M$3:$M$473-H6977))/2)^2+SIN((RADIANS($N$3:$N$473-I6977))/2)^2*COS(RADIANS($M$3:$M$473))*COS(RADIANS(H6977))),$L$3:$L$473)</f>
        <v>n329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t="str" cm="1">
        <f t="array" ref="J6978">LOOKUP(1,1/FREQUENCY(0,SIN((RADIANS($M$3:$M$473-H6978))/2)^2+SIN((RADIANS($N$3:$N$473-I6978))/2)^2*COS(RADIANS($M$3:$M$473))*COS(RADIANS(H6978))),$L$3:$L$473)</f>
        <v>n329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t="str" cm="1">
        <f t="array" ref="J6979">LOOKUP(1,1/FREQUENCY(0,SIN((RADIANS($M$3:$M$473-H6979))/2)^2+SIN((RADIANS($N$3:$N$473-I6979))/2)^2*COS(RADIANS($M$3:$M$473))*COS(RADIANS(H6979))),$L$3:$L$473)</f>
        <v>n329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t="str" cm="1">
        <f t="array" ref="J6980">LOOKUP(1,1/FREQUENCY(0,SIN((RADIANS($M$3:$M$473-H6980))/2)^2+SIN((RADIANS($N$3:$N$473-I6980))/2)^2*COS(RADIANS($M$3:$M$473))*COS(RADIANS(H6980))),$L$3:$L$473)</f>
        <v>n329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t="str" cm="1">
        <f t="array" ref="J6981">LOOKUP(1,1/FREQUENCY(0,SIN((RADIANS($M$3:$M$473-H6981))/2)^2+SIN((RADIANS($N$3:$N$473-I6981))/2)^2*COS(RADIANS($M$3:$M$473))*COS(RADIANS(H6981))),$L$3:$L$473)</f>
        <v>n329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t="str" cm="1">
        <f t="array" ref="J6982">LOOKUP(1,1/FREQUENCY(0,SIN((RADIANS($M$3:$M$473-H6982))/2)^2+SIN((RADIANS($N$3:$N$473-I6982))/2)^2*COS(RADIANS($M$3:$M$473))*COS(RADIANS(H6982))),$L$3:$L$473)</f>
        <v>n329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t="str" cm="1">
        <f t="array" ref="J6983">LOOKUP(1,1/FREQUENCY(0,SIN((RADIANS($M$3:$M$473-H6983))/2)^2+SIN((RADIANS($N$3:$N$473-I6983))/2)^2*COS(RADIANS($M$3:$M$473))*COS(RADIANS(H6983))),$L$3:$L$473)</f>
        <v>n332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t="str" cm="1">
        <f t="array" ref="J6984">LOOKUP(1,1/FREQUENCY(0,SIN((RADIANS($M$3:$M$473-H6984))/2)^2+SIN((RADIANS($N$3:$N$473-I6984))/2)^2*COS(RADIANS($M$3:$M$473))*COS(RADIANS(H6984))),$L$3:$L$473)</f>
        <v>n337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t="str" cm="1">
        <f t="array" ref="J6985">LOOKUP(1,1/FREQUENCY(0,SIN((RADIANS($M$3:$M$473-H6985))/2)^2+SIN((RADIANS($N$3:$N$473-I6985))/2)^2*COS(RADIANS($M$3:$M$473))*COS(RADIANS(H6985))),$L$3:$L$473)</f>
        <v>n337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t="str" cm="1">
        <f t="array" ref="J6986">LOOKUP(1,1/FREQUENCY(0,SIN((RADIANS($M$3:$M$473-H6986))/2)^2+SIN((RADIANS($N$3:$N$473-I6986))/2)^2*COS(RADIANS($M$3:$M$473))*COS(RADIANS(H6986))),$L$3:$L$473)</f>
        <v>n332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t="str" cm="1">
        <f t="array" ref="J6987">LOOKUP(1,1/FREQUENCY(0,SIN((RADIANS($M$3:$M$473-H6987))/2)^2+SIN((RADIANS($N$3:$N$473-I6987))/2)^2*COS(RADIANS($M$3:$M$473))*COS(RADIANS(H6987))),$L$3:$L$473)</f>
        <v>n373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t="str" cm="1">
        <f t="array" ref="J6988">LOOKUP(1,1/FREQUENCY(0,SIN((RADIANS($M$3:$M$473-H6988))/2)^2+SIN((RADIANS($N$3:$N$473-I6988))/2)^2*COS(RADIANS($M$3:$M$473))*COS(RADIANS(H6988))),$L$3:$L$473)</f>
        <v>n332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t="str" cm="1">
        <f t="array" ref="J6989">LOOKUP(1,1/FREQUENCY(0,SIN((RADIANS($M$3:$M$473-H6989))/2)^2+SIN((RADIANS($N$3:$N$473-I6989))/2)^2*COS(RADIANS($M$3:$M$473))*COS(RADIANS(H6989))),$L$3:$L$473)</f>
        <v>n337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t="str" cm="1">
        <f t="array" ref="J6990">LOOKUP(1,1/FREQUENCY(0,SIN((RADIANS($M$3:$M$473-H6990))/2)^2+SIN((RADIANS($N$3:$N$473-I6990))/2)^2*COS(RADIANS($M$3:$M$473))*COS(RADIANS(H6990))),$L$3:$L$473)</f>
        <v>n337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t="str" cm="1">
        <f t="array" ref="J6991">LOOKUP(1,1/FREQUENCY(0,SIN((RADIANS($M$3:$M$473-H6991))/2)^2+SIN((RADIANS($N$3:$N$473-I6991))/2)^2*COS(RADIANS($M$3:$M$473))*COS(RADIANS(H6991))),$L$3:$L$473)</f>
        <v>n337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t="str" cm="1">
        <f t="array" ref="J6992">LOOKUP(1,1/FREQUENCY(0,SIN((RADIANS($M$3:$M$473-H6992))/2)^2+SIN((RADIANS($N$3:$N$473-I6992))/2)^2*COS(RADIANS($M$3:$M$473))*COS(RADIANS(H6992))),$L$3:$L$473)</f>
        <v>n337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t="str" cm="1">
        <f t="array" ref="J6993">LOOKUP(1,1/FREQUENCY(0,SIN((RADIANS($M$3:$M$473-H6993))/2)^2+SIN((RADIANS($N$3:$N$473-I6993))/2)^2*COS(RADIANS($M$3:$M$473))*COS(RADIANS(H6993))),$L$3:$L$473)</f>
        <v>n337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t="str" cm="1">
        <f t="array" ref="J6994">LOOKUP(1,1/FREQUENCY(0,SIN((RADIANS($M$3:$M$473-H6994))/2)^2+SIN((RADIANS($N$3:$N$473-I6994))/2)^2*COS(RADIANS($M$3:$M$473))*COS(RADIANS(H6994))),$L$3:$L$473)</f>
        <v>n332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t="str" cm="1">
        <f t="array" ref="J6995">LOOKUP(1,1/FREQUENCY(0,SIN((RADIANS($M$3:$M$473-H6995))/2)^2+SIN((RADIANS($N$3:$N$473-I6995))/2)^2*COS(RADIANS($M$3:$M$473))*COS(RADIANS(H6995))),$L$3:$L$473)</f>
        <v>n332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t="str" cm="1">
        <f t="array" ref="J6996">LOOKUP(1,1/FREQUENCY(0,SIN((RADIANS($M$3:$M$473-H6996))/2)^2+SIN((RADIANS($N$3:$N$473-I6996))/2)^2*COS(RADIANS($M$3:$M$473))*COS(RADIANS(H6996))),$L$3:$L$473)</f>
        <v>n337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t="str" cm="1">
        <f t="array" ref="J6997">LOOKUP(1,1/FREQUENCY(0,SIN((RADIANS($M$3:$M$473-H6997))/2)^2+SIN((RADIANS($N$3:$N$473-I6997))/2)^2*COS(RADIANS($M$3:$M$473))*COS(RADIANS(H6997))),$L$3:$L$473)</f>
        <v>n373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t="str" cm="1">
        <f t="array" ref="J6998">LOOKUP(1,1/FREQUENCY(0,SIN((RADIANS($M$3:$M$473-H6998))/2)^2+SIN((RADIANS($N$3:$N$473-I6998))/2)^2*COS(RADIANS($M$3:$M$473))*COS(RADIANS(H6998))),$L$3:$L$473)</f>
        <v>n373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t="str" cm="1">
        <f t="array" ref="J6999">LOOKUP(1,1/FREQUENCY(0,SIN((RADIANS($M$3:$M$473-H6999))/2)^2+SIN((RADIANS($N$3:$N$473-I6999))/2)^2*COS(RADIANS($M$3:$M$473))*COS(RADIANS(H6999))),$L$3:$L$473)</f>
        <v>n373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t="str" cm="1">
        <f t="array" ref="J7000">LOOKUP(1,1/FREQUENCY(0,SIN((RADIANS($M$3:$M$473-H7000))/2)^2+SIN((RADIANS($N$3:$N$473-I7000))/2)^2*COS(RADIANS($M$3:$M$473))*COS(RADIANS(H7000))),$L$3:$L$473)</f>
        <v>n373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t="str" cm="1">
        <f t="array" ref="J7001">LOOKUP(1,1/FREQUENCY(0,SIN((RADIANS($M$3:$M$473-H7001))/2)^2+SIN((RADIANS($N$3:$N$473-I7001))/2)^2*COS(RADIANS($M$3:$M$473))*COS(RADIANS(H7001))),$L$3:$L$473)</f>
        <v>n373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t="str" cm="1">
        <f t="array" ref="J7002">LOOKUP(1,1/FREQUENCY(0,SIN((RADIANS($M$3:$M$473-H7002))/2)^2+SIN((RADIANS($N$3:$N$473-I7002))/2)^2*COS(RADIANS($M$3:$M$473))*COS(RADIANS(H7002))),$L$3:$L$473)</f>
        <v>n373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t="str" cm="1">
        <f t="array" ref="J7003">LOOKUP(1,1/FREQUENCY(0,SIN((RADIANS($M$3:$M$473-H7003))/2)^2+SIN((RADIANS($N$3:$N$473-I7003))/2)^2*COS(RADIANS($M$3:$M$473))*COS(RADIANS(H7003))),$L$3:$L$473)</f>
        <v>n332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t="str" cm="1">
        <f t="array" ref="J7004">LOOKUP(1,1/FREQUENCY(0,SIN((RADIANS($M$3:$M$473-H7004))/2)^2+SIN((RADIANS($N$3:$N$473-I7004))/2)^2*COS(RADIANS($M$3:$M$473))*COS(RADIANS(H7004))),$L$3:$L$473)</f>
        <v>n332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t="str" cm="1">
        <f t="array" ref="J7005">LOOKUP(1,1/FREQUENCY(0,SIN((RADIANS($M$3:$M$473-H7005))/2)^2+SIN((RADIANS($N$3:$N$473-I7005))/2)^2*COS(RADIANS($M$3:$M$473))*COS(RADIANS(H7005))),$L$3:$L$473)</f>
        <v>n332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t="str" cm="1">
        <f t="array" ref="J7006">LOOKUP(1,1/FREQUENCY(0,SIN((RADIANS($M$3:$M$473-H7006))/2)^2+SIN((RADIANS($N$3:$N$473-I7006))/2)^2*COS(RADIANS($M$3:$M$473))*COS(RADIANS(H7006))),$L$3:$L$473)</f>
        <v>n332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t="str" cm="1">
        <f t="array" ref="J7007">LOOKUP(1,1/FREQUENCY(0,SIN((RADIANS($M$3:$M$473-H7007))/2)^2+SIN((RADIANS($N$3:$N$473-I7007))/2)^2*COS(RADIANS($M$3:$M$473))*COS(RADIANS(H7007))),$L$3:$L$473)</f>
        <v>n332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t="str" cm="1">
        <f t="array" ref="J7008">LOOKUP(1,1/FREQUENCY(0,SIN((RADIANS($M$3:$M$473-H7008))/2)^2+SIN((RADIANS($N$3:$N$473-I7008))/2)^2*COS(RADIANS($M$3:$M$473))*COS(RADIANS(H7008))),$L$3:$L$473)</f>
        <v>n373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t="str" cm="1">
        <f t="array" ref="J7009">LOOKUP(1,1/FREQUENCY(0,SIN((RADIANS($M$3:$M$473-H7009))/2)^2+SIN((RADIANS($N$3:$N$473-I7009))/2)^2*COS(RADIANS($M$3:$M$473))*COS(RADIANS(H7009))),$L$3:$L$473)</f>
        <v>n337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t="str" cm="1">
        <f t="array" ref="J7010">LOOKUP(1,1/FREQUENCY(0,SIN((RADIANS($M$3:$M$473-H7010))/2)^2+SIN((RADIANS($N$3:$N$473-I7010))/2)^2*COS(RADIANS($M$3:$M$473))*COS(RADIANS(H7010))),$L$3:$L$473)</f>
        <v>n337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t="str" cm="1">
        <f t="array" ref="J7011">LOOKUP(1,1/FREQUENCY(0,SIN((RADIANS($M$3:$M$473-H7011))/2)^2+SIN((RADIANS($N$3:$N$473-I7011))/2)^2*COS(RADIANS($M$3:$M$473))*COS(RADIANS(H7011))),$L$3:$L$473)</f>
        <v>n373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t="str" cm="1">
        <f t="array" ref="J7012">LOOKUP(1,1/FREQUENCY(0,SIN((RADIANS($M$3:$M$473-H7012))/2)^2+SIN((RADIANS($N$3:$N$473-I7012))/2)^2*COS(RADIANS($M$3:$M$473))*COS(RADIANS(H7012))),$L$3:$L$473)</f>
        <v>n332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t="str" cm="1">
        <f t="array" ref="J7013">LOOKUP(1,1/FREQUENCY(0,SIN((RADIANS($M$3:$M$473-H7013))/2)^2+SIN((RADIANS($N$3:$N$473-I7013))/2)^2*COS(RADIANS($M$3:$M$473))*COS(RADIANS(H7013))),$L$3:$L$473)</f>
        <v>n332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t="str" cm="1">
        <f t="array" ref="J7014">LOOKUP(1,1/FREQUENCY(0,SIN((RADIANS($M$3:$M$473-H7014))/2)^2+SIN((RADIANS($N$3:$N$473-I7014))/2)^2*COS(RADIANS($M$3:$M$473))*COS(RADIANS(H7014))),$L$3:$L$473)</f>
        <v>n332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t="str" cm="1">
        <f t="array" ref="J7015">LOOKUP(1,1/FREQUENCY(0,SIN((RADIANS($M$3:$M$473-H7015))/2)^2+SIN((RADIANS($N$3:$N$473-I7015))/2)^2*COS(RADIANS($M$3:$M$473))*COS(RADIANS(H7015))),$L$3:$L$473)</f>
        <v>n332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t="str" cm="1">
        <f t="array" ref="J7016">LOOKUP(1,1/FREQUENCY(0,SIN((RADIANS($M$3:$M$473-H7016))/2)^2+SIN((RADIANS($N$3:$N$473-I7016))/2)^2*COS(RADIANS($M$3:$M$473))*COS(RADIANS(H7016))),$L$3:$L$473)</f>
        <v>n337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t="str" cm="1">
        <f t="array" ref="J7017">LOOKUP(1,1/FREQUENCY(0,SIN((RADIANS($M$3:$M$473-H7017))/2)^2+SIN((RADIANS($N$3:$N$473-I7017))/2)^2*COS(RADIANS($M$3:$M$473))*COS(RADIANS(H7017))),$L$3:$L$473)</f>
        <v>n337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t="str" cm="1">
        <f t="array" ref="J7018">LOOKUP(1,1/FREQUENCY(0,SIN((RADIANS($M$3:$M$473-H7018))/2)^2+SIN((RADIANS($N$3:$N$473-I7018))/2)^2*COS(RADIANS($M$3:$M$473))*COS(RADIANS(H7018))),$L$3:$L$473)</f>
        <v>n332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t="str" cm="1">
        <f t="array" ref="J7019">LOOKUP(1,1/FREQUENCY(0,SIN((RADIANS($M$3:$M$473-H7019))/2)^2+SIN((RADIANS($N$3:$N$473-I7019))/2)^2*COS(RADIANS($M$3:$M$473))*COS(RADIANS(H7019))),$L$3:$L$473)</f>
        <v>n332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t="str" cm="1">
        <f t="array" ref="J7020">LOOKUP(1,1/FREQUENCY(0,SIN((RADIANS($M$3:$M$473-H7020))/2)^2+SIN((RADIANS($N$3:$N$473-I7020))/2)^2*COS(RADIANS($M$3:$M$473))*COS(RADIANS(H7020))),$L$3:$L$473)</f>
        <v>n337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t="str" cm="1">
        <f t="array" ref="J7021">LOOKUP(1,1/FREQUENCY(0,SIN((RADIANS($M$3:$M$473-H7021))/2)^2+SIN((RADIANS($N$3:$N$473-I7021))/2)^2*COS(RADIANS($M$3:$M$473))*COS(RADIANS(H7021))),$L$3:$L$473)</f>
        <v>n332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t="str" cm="1">
        <f t="array" ref="J7022">LOOKUP(1,1/FREQUENCY(0,SIN((RADIANS($M$3:$M$473-H7022))/2)^2+SIN((RADIANS($N$3:$N$473-I7022))/2)^2*COS(RADIANS($M$3:$M$473))*COS(RADIANS(H7022))),$L$3:$L$473)</f>
        <v>n337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t="str" cm="1">
        <f t="array" ref="J7023">LOOKUP(1,1/FREQUENCY(0,SIN((RADIANS($M$3:$M$473-H7023))/2)^2+SIN((RADIANS($N$3:$N$473-I7023))/2)^2*COS(RADIANS($M$3:$M$473))*COS(RADIANS(H7023))),$L$3:$L$473)</f>
        <v>n337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t="str" cm="1">
        <f t="array" ref="J7024">LOOKUP(1,1/FREQUENCY(0,SIN((RADIANS($M$3:$M$473-H7024))/2)^2+SIN((RADIANS($N$3:$N$473-I7024))/2)^2*COS(RADIANS($M$3:$M$473))*COS(RADIANS(H7024))),$L$3:$L$473)</f>
        <v>n337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t="str" cm="1">
        <f t="array" ref="J7025">LOOKUP(1,1/FREQUENCY(0,SIN((RADIANS($M$3:$M$473-H7025))/2)^2+SIN((RADIANS($N$3:$N$473-I7025))/2)^2*COS(RADIANS($M$3:$M$473))*COS(RADIANS(H7025))),$L$3:$L$473)</f>
        <v>n337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t="str" cm="1">
        <f t="array" ref="J7026">LOOKUP(1,1/FREQUENCY(0,SIN((RADIANS($M$3:$M$473-H7026))/2)^2+SIN((RADIANS($N$3:$N$473-I7026))/2)^2*COS(RADIANS($M$3:$M$473))*COS(RADIANS(H7026))),$L$3:$L$473)</f>
        <v>n337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t="str" cm="1">
        <f t="array" ref="J7027">LOOKUP(1,1/FREQUENCY(0,SIN((RADIANS($M$3:$M$473-H7027))/2)^2+SIN((RADIANS($N$3:$N$473-I7027))/2)^2*COS(RADIANS($M$3:$M$473))*COS(RADIANS(H7027))),$L$3:$L$473)</f>
        <v>n337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t="str" cm="1">
        <f t="array" ref="J7028">LOOKUP(1,1/FREQUENCY(0,SIN((RADIANS($M$3:$M$473-H7028))/2)^2+SIN((RADIANS($N$3:$N$473-I7028))/2)^2*COS(RADIANS($M$3:$M$473))*COS(RADIANS(H7028))),$L$3:$L$473)</f>
        <v>n337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t="str" cm="1">
        <f t="array" ref="J7029">LOOKUP(1,1/FREQUENCY(0,SIN((RADIANS($M$3:$M$473-H7029))/2)^2+SIN((RADIANS($N$3:$N$473-I7029))/2)^2*COS(RADIANS($M$3:$M$473))*COS(RADIANS(H7029))),$L$3:$L$473)</f>
        <v>n337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t="str" cm="1">
        <f t="array" ref="J7030">LOOKUP(1,1/FREQUENCY(0,SIN((RADIANS($M$3:$M$473-H7030))/2)^2+SIN((RADIANS($N$3:$N$473-I7030))/2)^2*COS(RADIANS($M$3:$M$473))*COS(RADIANS(H7030))),$L$3:$L$473)</f>
        <v>n337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t="str" cm="1">
        <f t="array" ref="J7031">LOOKUP(1,1/FREQUENCY(0,SIN((RADIANS($M$3:$M$473-H7031))/2)^2+SIN((RADIANS($N$3:$N$473-I7031))/2)^2*COS(RADIANS($M$3:$M$473))*COS(RADIANS(H7031))),$L$3:$L$473)</f>
        <v>n332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t="str" cm="1">
        <f t="array" ref="J7032">LOOKUP(1,1/FREQUENCY(0,SIN((RADIANS($M$3:$M$473-H7032))/2)^2+SIN((RADIANS($N$3:$N$473-I7032))/2)^2*COS(RADIANS($M$3:$M$473))*COS(RADIANS(H7032))),$L$3:$L$473)</f>
        <v>n332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t="str" cm="1">
        <f t="array" ref="J7033">LOOKUP(1,1/FREQUENCY(0,SIN((RADIANS($M$3:$M$473-H7033))/2)^2+SIN((RADIANS($N$3:$N$473-I7033))/2)^2*COS(RADIANS($M$3:$M$473))*COS(RADIANS(H7033))),$L$3:$L$473)</f>
        <v>n337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t="str" cm="1">
        <f t="array" ref="J7034">LOOKUP(1,1/FREQUENCY(0,SIN((RADIANS($M$3:$M$473-H7034))/2)^2+SIN((RADIANS($N$3:$N$473-I7034))/2)^2*COS(RADIANS($M$3:$M$473))*COS(RADIANS(H7034))),$L$3:$L$473)</f>
        <v>n337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t="str" cm="1">
        <f t="array" ref="J7035">LOOKUP(1,1/FREQUENCY(0,SIN((RADIANS($M$3:$M$473-H7035))/2)^2+SIN((RADIANS($N$3:$N$473-I7035))/2)^2*COS(RADIANS($M$3:$M$473))*COS(RADIANS(H7035))),$L$3:$L$473)</f>
        <v>n338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t="str" cm="1">
        <f t="array" ref="J7036">LOOKUP(1,1/FREQUENCY(0,SIN((RADIANS($M$3:$M$473-H7036))/2)^2+SIN((RADIANS($N$3:$N$473-I7036))/2)^2*COS(RADIANS($M$3:$M$473))*COS(RADIANS(H7036))),$L$3:$L$473)</f>
        <v>n373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t="str" cm="1">
        <f t="array" ref="J7037">LOOKUP(1,1/FREQUENCY(0,SIN((RADIANS($M$3:$M$473-H7037))/2)^2+SIN((RADIANS($N$3:$N$473-I7037))/2)^2*COS(RADIANS($M$3:$M$473))*COS(RADIANS(H7037))),$L$3:$L$473)</f>
        <v>n66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t="str" cm="1">
        <f t="array" ref="J7038">LOOKUP(1,1/FREQUENCY(0,SIN((RADIANS($M$3:$M$473-H7038))/2)^2+SIN((RADIANS($N$3:$N$473-I7038))/2)^2*COS(RADIANS($M$3:$M$473))*COS(RADIANS(H7038))),$L$3:$L$473)</f>
        <v>n338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t="str" cm="1">
        <f t="array" ref="J7039">LOOKUP(1,1/FREQUENCY(0,SIN((RADIANS($M$3:$M$473-H7039))/2)^2+SIN((RADIANS($N$3:$N$473-I7039))/2)^2*COS(RADIANS($M$3:$M$473))*COS(RADIANS(H7039))),$L$3:$L$473)</f>
        <v>n350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t="str" cm="1">
        <f t="array" ref="J7040">LOOKUP(1,1/FREQUENCY(0,SIN((RADIANS($M$3:$M$473-H7040))/2)^2+SIN((RADIANS($N$3:$N$473-I7040))/2)^2*COS(RADIANS($M$3:$M$473))*COS(RADIANS(H7040))),$L$3:$L$473)</f>
        <v>n338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t="str" cm="1">
        <f t="array" ref="J7041">LOOKUP(1,1/FREQUENCY(0,SIN((RADIANS($M$3:$M$473-H7041))/2)^2+SIN((RADIANS($N$3:$N$473-I7041))/2)^2*COS(RADIANS($M$3:$M$473))*COS(RADIANS(H7041))),$L$3:$L$473)</f>
        <v>n350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t="str" cm="1">
        <f t="array" ref="J7042">LOOKUP(1,1/FREQUENCY(0,SIN((RADIANS($M$3:$M$473-H7042))/2)^2+SIN((RADIANS($N$3:$N$473-I7042))/2)^2*COS(RADIANS($M$3:$M$473))*COS(RADIANS(H7042))),$L$3:$L$473)</f>
        <v>n338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t="str" cm="1">
        <f t="array" ref="J7043">LOOKUP(1,1/FREQUENCY(0,SIN((RADIANS($M$3:$M$473-H7043))/2)^2+SIN((RADIANS($N$3:$N$473-I7043))/2)^2*COS(RADIANS($M$3:$M$473))*COS(RADIANS(H7043))),$L$3:$L$473)</f>
        <v>n66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t="str" cm="1">
        <f t="array" ref="J7044">LOOKUP(1,1/FREQUENCY(0,SIN((RADIANS($M$3:$M$473-H7044))/2)^2+SIN((RADIANS($N$3:$N$473-I7044))/2)^2*COS(RADIANS($M$3:$M$473))*COS(RADIANS(H7044))),$L$3:$L$473)</f>
        <v>n66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t="str" cm="1">
        <f t="array" ref="J7045">LOOKUP(1,1/FREQUENCY(0,SIN((RADIANS($M$3:$M$473-H7045))/2)^2+SIN((RADIANS($N$3:$N$473-I7045))/2)^2*COS(RADIANS($M$3:$M$473))*COS(RADIANS(H7045))),$L$3:$L$473)</f>
        <v>n66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t="str" cm="1">
        <f t="array" ref="J7046">LOOKUP(1,1/FREQUENCY(0,SIN((RADIANS($M$3:$M$473-H7046))/2)^2+SIN((RADIANS($N$3:$N$473-I7046))/2)^2*COS(RADIANS($M$3:$M$473))*COS(RADIANS(H7046))),$L$3:$L$473)</f>
        <v>n338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t="str" cm="1">
        <f t="array" ref="J7047">LOOKUP(1,1/FREQUENCY(0,SIN((RADIANS($M$3:$M$473-H7047))/2)^2+SIN((RADIANS($N$3:$N$473-I7047))/2)^2*COS(RADIANS($M$3:$M$473))*COS(RADIANS(H7047))),$L$3:$L$473)</f>
        <v>n350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t="str" cm="1">
        <f t="array" ref="J7048">LOOKUP(1,1/FREQUENCY(0,SIN((RADIANS($M$3:$M$473-H7048))/2)^2+SIN((RADIANS($N$3:$N$473-I7048))/2)^2*COS(RADIANS($M$3:$M$473))*COS(RADIANS(H7048))),$L$3:$L$473)</f>
        <v>n338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t="str" cm="1">
        <f t="array" ref="J7049">LOOKUP(1,1/FREQUENCY(0,SIN((RADIANS($M$3:$M$473-H7049))/2)^2+SIN((RADIANS($N$3:$N$473-I7049))/2)^2*COS(RADIANS($M$3:$M$473))*COS(RADIANS(H7049))),$L$3:$L$473)</f>
        <v>n338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t="str" cm="1">
        <f t="array" ref="J7050">LOOKUP(1,1/FREQUENCY(0,SIN((RADIANS($M$3:$M$473-H7050))/2)^2+SIN((RADIANS($N$3:$N$473-I7050))/2)^2*COS(RADIANS($M$3:$M$473))*COS(RADIANS(H7050))),$L$3:$L$473)</f>
        <v>n338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t="str" cm="1">
        <f t="array" ref="J7051">LOOKUP(1,1/FREQUENCY(0,SIN((RADIANS($M$3:$M$473-H7051))/2)^2+SIN((RADIANS($N$3:$N$473-I7051))/2)^2*COS(RADIANS($M$3:$M$473))*COS(RADIANS(H7051))),$L$3:$L$473)</f>
        <v>n338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t="str" cm="1">
        <f t="array" ref="J7052">LOOKUP(1,1/FREQUENCY(0,SIN((RADIANS($M$3:$M$473-H7052))/2)^2+SIN((RADIANS($N$3:$N$473-I7052))/2)^2*COS(RADIANS($M$3:$M$473))*COS(RADIANS(H7052))),$L$3:$L$473)</f>
        <v>n66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t="str" cm="1">
        <f t="array" ref="J7053">LOOKUP(1,1/FREQUENCY(0,SIN((RADIANS($M$3:$M$473-H7053))/2)^2+SIN((RADIANS($N$3:$N$473-I7053))/2)^2*COS(RADIANS($M$3:$M$473))*COS(RADIANS(H7053))),$L$3:$L$473)</f>
        <v>n338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t="str" cm="1">
        <f t="array" ref="J7054">LOOKUP(1,1/FREQUENCY(0,SIN((RADIANS($M$3:$M$473-H7054))/2)^2+SIN((RADIANS($N$3:$N$473-I7054))/2)^2*COS(RADIANS($M$3:$M$473))*COS(RADIANS(H7054))),$L$3:$L$473)</f>
        <v>n338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t="str" cm="1">
        <f t="array" ref="J7055">LOOKUP(1,1/FREQUENCY(0,SIN((RADIANS($M$3:$M$473-H7055))/2)^2+SIN((RADIANS($N$3:$N$473-I7055))/2)^2*COS(RADIANS($M$3:$M$473))*COS(RADIANS(H7055))),$L$3:$L$473)</f>
        <v>n66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t="str" cm="1">
        <f t="array" ref="J7056">LOOKUP(1,1/FREQUENCY(0,SIN((RADIANS($M$3:$M$473-H7056))/2)^2+SIN((RADIANS($N$3:$N$473-I7056))/2)^2*COS(RADIANS($M$3:$M$473))*COS(RADIANS(H7056))),$L$3:$L$473)</f>
        <v>n66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t="str" cm="1">
        <f t="array" ref="J7057">LOOKUP(1,1/FREQUENCY(0,SIN((RADIANS($M$3:$M$473-H7057))/2)^2+SIN((RADIANS($N$3:$N$473-I7057))/2)^2*COS(RADIANS($M$3:$M$473))*COS(RADIANS(H7057))),$L$3:$L$473)</f>
        <v>n66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t="str" cm="1">
        <f t="array" ref="J7058">LOOKUP(1,1/FREQUENCY(0,SIN((RADIANS($M$3:$M$473-H7058))/2)^2+SIN((RADIANS($N$3:$N$473-I7058))/2)^2*COS(RADIANS($M$3:$M$473))*COS(RADIANS(H7058))),$L$3:$L$473)</f>
        <v>n350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t="str" cm="1">
        <f t="array" ref="J7059">LOOKUP(1,1/FREQUENCY(0,SIN((RADIANS($M$3:$M$473-H7059))/2)^2+SIN((RADIANS($N$3:$N$473-I7059))/2)^2*COS(RADIANS($M$3:$M$473))*COS(RADIANS(H7059))),$L$3:$L$473)</f>
        <v>n350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t="str" cm="1">
        <f t="array" ref="J7060">LOOKUP(1,1/FREQUENCY(0,SIN((RADIANS($M$3:$M$473-H7060))/2)^2+SIN((RADIANS($N$3:$N$473-I7060))/2)^2*COS(RADIANS($M$3:$M$473))*COS(RADIANS(H7060))),$L$3:$L$473)</f>
        <v>n350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t="str" cm="1">
        <f t="array" ref="J7061">LOOKUP(1,1/FREQUENCY(0,SIN((RADIANS($M$3:$M$473-H7061))/2)^2+SIN((RADIANS($N$3:$N$473-I7061))/2)^2*COS(RADIANS($M$3:$M$473))*COS(RADIANS(H7061))),$L$3:$L$473)</f>
        <v>n350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t="str" cm="1">
        <f t="array" ref="J7062">LOOKUP(1,1/FREQUENCY(0,SIN((RADIANS($M$3:$M$473-H7062))/2)^2+SIN((RADIANS($N$3:$N$473-I7062))/2)^2*COS(RADIANS($M$3:$M$473))*COS(RADIANS(H7062))),$L$3:$L$473)</f>
        <v>n350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t="str" cm="1">
        <f t="array" ref="J7063">LOOKUP(1,1/FREQUENCY(0,SIN((RADIANS($M$3:$M$473-H7063))/2)^2+SIN((RADIANS($N$3:$N$473-I7063))/2)^2*COS(RADIANS($M$3:$M$473))*COS(RADIANS(H7063))),$L$3:$L$473)</f>
        <v>n350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t="str" cm="1">
        <f t="array" ref="J7064">LOOKUP(1,1/FREQUENCY(0,SIN((RADIANS($M$3:$M$473-H7064))/2)^2+SIN((RADIANS($N$3:$N$473-I7064))/2)^2*COS(RADIANS($M$3:$M$473))*COS(RADIANS(H7064))),$L$3:$L$473)</f>
        <v>n350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t="str" cm="1">
        <f t="array" ref="J7065">LOOKUP(1,1/FREQUENCY(0,SIN((RADIANS($M$3:$M$473-H7065))/2)^2+SIN((RADIANS($N$3:$N$473-I7065))/2)^2*COS(RADIANS($M$3:$M$473))*COS(RADIANS(H7065))),$L$3:$L$473)</f>
        <v>n332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t="str" cm="1">
        <f t="array" ref="J7066">LOOKUP(1,1/FREQUENCY(0,SIN((RADIANS($M$3:$M$473-H7066))/2)^2+SIN((RADIANS($N$3:$N$473-I7066))/2)^2*COS(RADIANS($M$3:$M$473))*COS(RADIANS(H7066))),$L$3:$L$473)</f>
        <v>n332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t="str" cm="1">
        <f t="array" ref="J7067">LOOKUP(1,1/FREQUENCY(0,SIN((RADIANS($M$3:$M$473-H7067))/2)^2+SIN((RADIANS($N$3:$N$473-I7067))/2)^2*COS(RADIANS($M$3:$M$473))*COS(RADIANS(H7067))),$L$3:$L$473)</f>
        <v>n332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t="str" cm="1">
        <f t="array" ref="J7068">LOOKUP(1,1/FREQUENCY(0,SIN((RADIANS($M$3:$M$473-H7068))/2)^2+SIN((RADIANS($N$3:$N$473-I7068))/2)^2*COS(RADIANS($M$3:$M$473))*COS(RADIANS(H7068))),$L$3:$L$473)</f>
        <v>n373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t="str" cm="1">
        <f t="array" ref="J7069">LOOKUP(1,1/FREQUENCY(0,SIN((RADIANS($M$3:$M$473-H7069))/2)^2+SIN((RADIANS($N$3:$N$473-I7069))/2)^2*COS(RADIANS($M$3:$M$473))*COS(RADIANS(H7069))),$L$3:$L$473)</f>
        <v>n373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t="str" cm="1">
        <f t="array" ref="J7070">LOOKUP(1,1/FREQUENCY(0,SIN((RADIANS($M$3:$M$473-H7070))/2)^2+SIN((RADIANS($N$3:$N$473-I7070))/2)^2*COS(RADIANS($M$3:$M$473))*COS(RADIANS(H7070))),$L$3:$L$473)</f>
        <v>n332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t="str" cm="1">
        <f t="array" ref="J7071">LOOKUP(1,1/FREQUENCY(0,SIN((RADIANS($M$3:$M$473-H7071))/2)^2+SIN((RADIANS($N$3:$N$473-I7071))/2)^2*COS(RADIANS($M$3:$M$473))*COS(RADIANS(H7071))),$L$3:$L$473)</f>
        <v>n332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t="str" cm="1">
        <f t="array" ref="J7072">LOOKUP(1,1/FREQUENCY(0,SIN((RADIANS($M$3:$M$473-H7072))/2)^2+SIN((RADIANS($N$3:$N$473-I7072))/2)^2*COS(RADIANS($M$3:$M$473))*COS(RADIANS(H7072))),$L$3:$L$473)</f>
        <v>n332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t="str" cm="1">
        <f t="array" ref="J7073">LOOKUP(1,1/FREQUENCY(0,SIN((RADIANS($M$3:$M$473-H7073))/2)^2+SIN((RADIANS($N$3:$N$473-I7073))/2)^2*COS(RADIANS($M$3:$M$473))*COS(RADIANS(H7073))),$L$3:$L$473)</f>
        <v>n332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t="str" cm="1">
        <f t="array" ref="J7074">LOOKUP(1,1/FREQUENCY(0,SIN((RADIANS($M$3:$M$473-H7074))/2)^2+SIN((RADIANS($N$3:$N$473-I7074))/2)^2*COS(RADIANS($M$3:$M$473))*COS(RADIANS(H7074))),$L$3:$L$473)</f>
        <v>n332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t="str" cm="1">
        <f t="array" ref="J7075">LOOKUP(1,1/FREQUENCY(0,SIN((RADIANS($M$3:$M$473-H7075))/2)^2+SIN((RADIANS($N$3:$N$473-I7075))/2)^2*COS(RADIANS($M$3:$M$473))*COS(RADIANS(H7075))),$L$3:$L$473)</f>
        <v>n332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t="str" cm="1">
        <f t="array" ref="J7076">LOOKUP(1,1/FREQUENCY(0,SIN((RADIANS($M$3:$M$473-H7076))/2)^2+SIN((RADIANS($N$3:$N$473-I7076))/2)^2*COS(RADIANS($M$3:$M$473))*COS(RADIANS(H7076))),$L$3:$L$473)</f>
        <v>n332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t="str" cm="1">
        <f t="array" ref="J7077">LOOKUP(1,1/FREQUENCY(0,SIN((RADIANS($M$3:$M$473-H7077))/2)^2+SIN((RADIANS($N$3:$N$473-I7077))/2)^2*COS(RADIANS($M$3:$M$473))*COS(RADIANS(H7077))),$L$3:$L$473)</f>
        <v>n332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t="str" cm="1">
        <f t="array" ref="J7078">LOOKUP(1,1/FREQUENCY(0,SIN((RADIANS($M$3:$M$473-H7078))/2)^2+SIN((RADIANS($N$3:$N$473-I7078))/2)^2*COS(RADIANS($M$3:$M$473))*COS(RADIANS(H7078))),$L$3:$L$473)</f>
        <v>n373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t="str" cm="1">
        <f t="array" ref="J7079">LOOKUP(1,1/FREQUENCY(0,SIN((RADIANS($M$3:$M$473-H7079))/2)^2+SIN((RADIANS($N$3:$N$473-I7079))/2)^2*COS(RADIANS($M$3:$M$473))*COS(RADIANS(H7079))),$L$3:$L$473)</f>
        <v>n332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t="str" cm="1">
        <f t="array" ref="J7080">LOOKUP(1,1/FREQUENCY(0,SIN((RADIANS($M$3:$M$473-H7080))/2)^2+SIN((RADIANS($N$3:$N$473-I7080))/2)^2*COS(RADIANS($M$3:$M$473))*COS(RADIANS(H7080))),$L$3:$L$473)</f>
        <v>n373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t="str" cm="1">
        <f t="array" ref="J7081">LOOKUP(1,1/FREQUENCY(0,SIN((RADIANS($M$3:$M$473-H7081))/2)^2+SIN((RADIANS($N$3:$N$473-I7081))/2)^2*COS(RADIANS($M$3:$M$473))*COS(RADIANS(H7081))),$L$3:$L$473)</f>
        <v>n338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t="str" cm="1">
        <f t="array" ref="J7082">LOOKUP(1,1/FREQUENCY(0,SIN((RADIANS($M$3:$M$473-H7082))/2)^2+SIN((RADIANS($N$3:$N$473-I7082))/2)^2*COS(RADIANS($M$3:$M$473))*COS(RADIANS(H7082))),$L$3:$L$473)</f>
        <v>n332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t="str" cm="1">
        <f t="array" ref="J7083">LOOKUP(1,1/FREQUENCY(0,SIN((RADIANS($M$3:$M$473-H7083))/2)^2+SIN((RADIANS($N$3:$N$473-I7083))/2)^2*COS(RADIANS($M$3:$M$473))*COS(RADIANS(H7083))),$L$3:$L$473)</f>
        <v>n338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t="str" cm="1">
        <f t="array" ref="J7084">LOOKUP(1,1/FREQUENCY(0,SIN((RADIANS($M$3:$M$473-H7084))/2)^2+SIN((RADIANS($N$3:$N$473-I7084))/2)^2*COS(RADIANS($M$3:$M$473))*COS(RADIANS(H7084))),$L$3:$L$473)</f>
        <v>n373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t="str" cm="1">
        <f t="array" ref="J7085">LOOKUP(1,1/FREQUENCY(0,SIN((RADIANS($M$3:$M$473-H7085))/2)^2+SIN((RADIANS($N$3:$N$473-I7085))/2)^2*COS(RADIANS($M$3:$M$473))*COS(RADIANS(H7085))),$L$3:$L$473)</f>
        <v>n373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t="str" cm="1">
        <f t="array" ref="J7086">LOOKUP(1,1/FREQUENCY(0,SIN((RADIANS($M$3:$M$473-H7086))/2)^2+SIN((RADIANS($N$3:$N$473-I7086))/2)^2*COS(RADIANS($M$3:$M$473))*COS(RADIANS(H7086))),$L$3:$L$473)</f>
        <v>n373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t="str" cm="1">
        <f t="array" ref="J7087">LOOKUP(1,1/FREQUENCY(0,SIN((RADIANS($M$3:$M$473-H7087))/2)^2+SIN((RADIANS($N$3:$N$473-I7087))/2)^2*COS(RADIANS($M$3:$M$473))*COS(RADIANS(H7087))),$L$3:$L$473)</f>
        <v>n338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t="str" cm="1">
        <f t="array" ref="J7088">LOOKUP(1,1/FREQUENCY(0,SIN((RADIANS($M$3:$M$473-H7088))/2)^2+SIN((RADIANS($N$3:$N$473-I7088))/2)^2*COS(RADIANS($M$3:$M$473))*COS(RADIANS(H7088))),$L$3:$L$473)</f>
        <v>n373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t="str" cm="1">
        <f t="array" ref="J7089">LOOKUP(1,1/FREQUENCY(0,SIN((RADIANS($M$3:$M$473-H7089))/2)^2+SIN((RADIANS($N$3:$N$473-I7089))/2)^2*COS(RADIANS($M$3:$M$473))*COS(RADIANS(H7089))),$L$3:$L$473)</f>
        <v>n373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t="str" cm="1">
        <f t="array" ref="J7090">LOOKUP(1,1/FREQUENCY(0,SIN((RADIANS($M$3:$M$473-H7090))/2)^2+SIN((RADIANS($N$3:$N$473-I7090))/2)^2*COS(RADIANS($M$3:$M$473))*COS(RADIANS(H7090))),$L$3:$L$473)</f>
        <v>n332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t="str" cm="1">
        <f t="array" ref="J7091">LOOKUP(1,1/FREQUENCY(0,SIN((RADIANS($M$3:$M$473-H7091))/2)^2+SIN((RADIANS($N$3:$N$473-I7091))/2)^2*COS(RADIANS($M$3:$M$473))*COS(RADIANS(H7091))),$L$3:$L$473)</f>
        <v>n66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t="str" cm="1">
        <f t="array" ref="J7092">LOOKUP(1,1/FREQUENCY(0,SIN((RADIANS($M$3:$M$473-H7092))/2)^2+SIN((RADIANS($N$3:$N$473-I7092))/2)^2*COS(RADIANS($M$3:$M$473))*COS(RADIANS(H7092))),$L$3:$L$473)</f>
        <v>n66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t="str" cm="1">
        <f t="array" ref="J7093">LOOKUP(1,1/FREQUENCY(0,SIN((RADIANS($M$3:$M$473-H7093))/2)^2+SIN((RADIANS($N$3:$N$473-I7093))/2)^2*COS(RADIANS($M$3:$M$473))*COS(RADIANS(H7093))),$L$3:$L$473)</f>
        <v>n373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t="str" cm="1">
        <f t="array" ref="J7094">LOOKUP(1,1/FREQUENCY(0,SIN((RADIANS($M$3:$M$473-H7094))/2)^2+SIN((RADIANS($N$3:$N$473-I7094))/2)^2*COS(RADIANS($M$3:$M$473))*COS(RADIANS(H7094))),$L$3:$L$473)</f>
        <v>n338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t="str" cm="1">
        <f t="array" ref="J7095">LOOKUP(1,1/FREQUENCY(0,SIN((RADIANS($M$3:$M$473-H7095))/2)^2+SIN((RADIANS($N$3:$N$473-I7095))/2)^2*COS(RADIANS($M$3:$M$473))*COS(RADIANS(H7095))),$L$3:$L$473)</f>
        <v>n338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t="str" cm="1">
        <f t="array" ref="J7096">LOOKUP(1,1/FREQUENCY(0,SIN((RADIANS($M$3:$M$473-H7096))/2)^2+SIN((RADIANS($N$3:$N$473-I7096))/2)^2*COS(RADIANS($M$3:$M$473))*COS(RADIANS(H7096))),$L$3:$L$473)</f>
        <v>n373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t="str" cm="1">
        <f t="array" ref="J7097">LOOKUP(1,1/FREQUENCY(0,SIN((RADIANS($M$3:$M$473-H7097))/2)^2+SIN((RADIANS($N$3:$N$473-I7097))/2)^2*COS(RADIANS($M$3:$M$473))*COS(RADIANS(H7097))),$L$3:$L$473)</f>
        <v>n373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t="str" cm="1">
        <f t="array" ref="J7098">LOOKUP(1,1/FREQUENCY(0,SIN((RADIANS($M$3:$M$473-H7098))/2)^2+SIN((RADIANS($N$3:$N$473-I7098))/2)^2*COS(RADIANS($M$3:$M$473))*COS(RADIANS(H7098))),$L$3:$L$473)</f>
        <v>n373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t="str" cm="1">
        <f t="array" ref="J7099">LOOKUP(1,1/FREQUENCY(0,SIN((RADIANS($M$3:$M$473-H7099))/2)^2+SIN((RADIANS($N$3:$N$473-I7099))/2)^2*COS(RADIANS($M$3:$M$473))*COS(RADIANS(H7099))),$L$3:$L$473)</f>
        <v>n373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t="str" cm="1">
        <f t="array" ref="J7100">LOOKUP(1,1/FREQUENCY(0,SIN((RADIANS($M$3:$M$473-H7100))/2)^2+SIN((RADIANS($N$3:$N$473-I7100))/2)^2*COS(RADIANS($M$3:$M$473))*COS(RADIANS(H7100))),$L$3:$L$473)</f>
        <v>n373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t="str" cm="1">
        <f t="array" ref="J7101">LOOKUP(1,1/FREQUENCY(0,SIN((RADIANS($M$3:$M$473-H7101))/2)^2+SIN((RADIANS($N$3:$N$473-I7101))/2)^2*COS(RADIANS($M$3:$M$473))*COS(RADIANS(H7101))),$L$3:$L$473)</f>
        <v>n373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t="str" cm="1">
        <f t="array" ref="J7102">LOOKUP(1,1/FREQUENCY(0,SIN((RADIANS($M$3:$M$473-H7102))/2)^2+SIN((RADIANS($N$3:$N$473-I7102))/2)^2*COS(RADIANS($M$3:$M$473))*COS(RADIANS(H7102))),$L$3:$L$473)</f>
        <v>n373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t="str" cm="1">
        <f t="array" ref="J7103">LOOKUP(1,1/FREQUENCY(0,SIN((RADIANS($M$3:$M$473-H7103))/2)^2+SIN((RADIANS($N$3:$N$473-I7103))/2)^2*COS(RADIANS($M$3:$M$473))*COS(RADIANS(H7103))),$L$3:$L$473)</f>
        <v>n373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t="str" cm="1">
        <f t="array" ref="J7104">LOOKUP(1,1/FREQUENCY(0,SIN((RADIANS($M$3:$M$473-H7104))/2)^2+SIN((RADIANS($N$3:$N$473-I7104))/2)^2*COS(RADIANS($M$3:$M$473))*COS(RADIANS(H7104))),$L$3:$L$473)</f>
        <v>n350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t="str" cm="1">
        <f t="array" ref="J7105">LOOKUP(1,1/FREQUENCY(0,SIN((RADIANS($M$3:$M$473-H7105))/2)^2+SIN((RADIANS($N$3:$N$473-I7105))/2)^2*COS(RADIANS($M$3:$M$473))*COS(RADIANS(H7105))),$L$3:$L$473)</f>
        <v>n350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t="str" cm="1">
        <f t="array" ref="J7106">LOOKUP(1,1/FREQUENCY(0,SIN((RADIANS($M$3:$M$473-H7106))/2)^2+SIN((RADIANS($N$3:$N$473-I7106))/2)^2*COS(RADIANS($M$3:$M$473))*COS(RADIANS(H7106))),$L$3:$L$473)</f>
        <v>n349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t="str" cm="1">
        <f t="array" ref="J7107">LOOKUP(1,1/FREQUENCY(0,SIN((RADIANS($M$3:$M$473-H7107))/2)^2+SIN((RADIANS($N$3:$N$473-I7107))/2)^2*COS(RADIANS($M$3:$M$473))*COS(RADIANS(H7107))),$L$3:$L$473)</f>
        <v>n350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t="str" cm="1">
        <f t="array" ref="J7108">LOOKUP(1,1/FREQUENCY(0,SIN((RADIANS($M$3:$M$473-H7108))/2)^2+SIN((RADIANS($N$3:$N$473-I7108))/2)^2*COS(RADIANS($M$3:$M$473))*COS(RADIANS(H7108))),$L$3:$L$473)</f>
        <v>n353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t="str" cm="1">
        <f t="array" ref="J7109">LOOKUP(1,1/FREQUENCY(0,SIN((RADIANS($M$3:$M$473-H7109))/2)^2+SIN((RADIANS($N$3:$N$473-I7109))/2)^2*COS(RADIANS($M$3:$M$473))*COS(RADIANS(H7109))),$L$3:$L$473)</f>
        <v>n350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t="str" cm="1">
        <f t="array" ref="J7110">LOOKUP(1,1/FREQUENCY(0,SIN((RADIANS($M$3:$M$473-H7110))/2)^2+SIN((RADIANS($N$3:$N$473-I7110))/2)^2*COS(RADIANS($M$3:$M$473))*COS(RADIANS(H7110))),$L$3:$L$473)</f>
        <v>n338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t="str" cm="1">
        <f t="array" ref="J7111">LOOKUP(1,1/FREQUENCY(0,SIN((RADIANS($M$3:$M$473-H7111))/2)^2+SIN((RADIANS($N$3:$N$473-I7111))/2)^2*COS(RADIANS($M$3:$M$473))*COS(RADIANS(H7111))),$L$3:$L$473)</f>
        <v>n350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t="str" cm="1">
        <f t="array" ref="J7112">LOOKUP(1,1/FREQUENCY(0,SIN((RADIANS($M$3:$M$473-H7112))/2)^2+SIN((RADIANS($N$3:$N$473-I7112))/2)^2*COS(RADIANS($M$3:$M$473))*COS(RADIANS(H7112))),$L$3:$L$473)</f>
        <v>n349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t="str" cm="1">
        <f t="array" ref="J7113">LOOKUP(1,1/FREQUENCY(0,SIN((RADIANS($M$3:$M$473-H7113))/2)^2+SIN((RADIANS($N$3:$N$473-I7113))/2)^2*COS(RADIANS($M$3:$M$473))*COS(RADIANS(H7113))),$L$3:$L$473)</f>
        <v>n350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t="str" cm="1">
        <f t="array" ref="J7114">LOOKUP(1,1/FREQUENCY(0,SIN((RADIANS($M$3:$M$473-H7114))/2)^2+SIN((RADIANS($N$3:$N$473-I7114))/2)^2*COS(RADIANS($M$3:$M$473))*COS(RADIANS(H7114))),$L$3:$L$473)</f>
        <v>n350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t="str" cm="1">
        <f t="array" ref="J7115">LOOKUP(1,1/FREQUENCY(0,SIN((RADIANS($M$3:$M$473-H7115))/2)^2+SIN((RADIANS($N$3:$N$473-I7115))/2)^2*COS(RADIANS($M$3:$M$473))*COS(RADIANS(H7115))),$L$3:$L$473)</f>
        <v>n349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t="str" cm="1">
        <f t="array" ref="J7116">LOOKUP(1,1/FREQUENCY(0,SIN((RADIANS($M$3:$M$473-H7116))/2)^2+SIN((RADIANS($N$3:$N$473-I7116))/2)^2*COS(RADIANS($M$3:$M$473))*COS(RADIANS(H7116))),$L$3:$L$473)</f>
        <v>n350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t="str" cm="1">
        <f t="array" ref="J7117">LOOKUP(1,1/FREQUENCY(0,SIN((RADIANS($M$3:$M$473-H7117))/2)^2+SIN((RADIANS($N$3:$N$473-I7117))/2)^2*COS(RADIANS($M$3:$M$473))*COS(RADIANS(H7117))),$L$3:$L$473)</f>
        <v>n350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t="str" cm="1">
        <f t="array" ref="J7118">LOOKUP(1,1/FREQUENCY(0,SIN((RADIANS($M$3:$M$473-H7118))/2)^2+SIN((RADIANS($N$3:$N$473-I7118))/2)^2*COS(RADIANS($M$3:$M$473))*COS(RADIANS(H7118))),$L$3:$L$473)</f>
        <v>n349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t="str" cm="1">
        <f t="array" ref="J7119">LOOKUP(1,1/FREQUENCY(0,SIN((RADIANS($M$3:$M$473-H7119))/2)^2+SIN((RADIANS($N$3:$N$473-I7119))/2)^2*COS(RADIANS($M$3:$M$473))*COS(RADIANS(H7119))),$L$3:$L$473)</f>
        <v>n350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t="str" cm="1">
        <f t="array" ref="J7120">LOOKUP(1,1/FREQUENCY(0,SIN((RADIANS($M$3:$M$473-H7120))/2)^2+SIN((RADIANS($N$3:$N$473-I7120))/2)^2*COS(RADIANS($M$3:$M$473))*COS(RADIANS(H7120))),$L$3:$L$473)</f>
        <v>n350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t="str" cm="1">
        <f t="array" ref="J7121">LOOKUP(1,1/FREQUENCY(0,SIN((RADIANS($M$3:$M$473-H7121))/2)^2+SIN((RADIANS($N$3:$N$473-I7121))/2)^2*COS(RADIANS($M$3:$M$473))*COS(RADIANS(H7121))),$L$3:$L$473)</f>
        <v>n350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t="str" cm="1">
        <f t="array" ref="J7122">LOOKUP(1,1/FREQUENCY(0,SIN((RADIANS($M$3:$M$473-H7122))/2)^2+SIN((RADIANS($N$3:$N$473-I7122))/2)^2*COS(RADIANS($M$3:$M$473))*COS(RADIANS(H7122))),$L$3:$L$473)</f>
        <v>n350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t="str" cm="1">
        <f t="array" ref="J7123">LOOKUP(1,1/FREQUENCY(0,SIN((RADIANS($M$3:$M$473-H7123))/2)^2+SIN((RADIANS($N$3:$N$473-I7123))/2)^2*COS(RADIANS($M$3:$M$473))*COS(RADIANS(H7123))),$L$3:$L$473)</f>
        <v>n66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t="str" cm="1">
        <f t="array" ref="J7124">LOOKUP(1,1/FREQUENCY(0,SIN((RADIANS($M$3:$M$473-H7124))/2)^2+SIN((RADIANS($N$3:$N$473-I7124))/2)^2*COS(RADIANS($M$3:$M$473))*COS(RADIANS(H7124))),$L$3:$L$473)</f>
        <v>n66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t="str" cm="1">
        <f t="array" ref="J7125">LOOKUP(1,1/FREQUENCY(0,SIN((RADIANS($M$3:$M$473-H7125))/2)^2+SIN((RADIANS($N$3:$N$473-I7125))/2)^2*COS(RADIANS($M$3:$M$473))*COS(RADIANS(H7125))),$L$3:$L$473)</f>
        <v>n66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t="str" cm="1">
        <f t="array" ref="J7126">LOOKUP(1,1/FREQUENCY(0,SIN((RADIANS($M$3:$M$473-H7126))/2)^2+SIN((RADIANS($N$3:$N$473-I7126))/2)^2*COS(RADIANS($M$3:$M$473))*COS(RADIANS(H7126))),$L$3:$L$473)</f>
        <v>n66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t="str" cm="1">
        <f t="array" ref="J7127">LOOKUP(1,1/FREQUENCY(0,SIN((RADIANS($M$3:$M$473-H7127))/2)^2+SIN((RADIANS($N$3:$N$473-I7127))/2)^2*COS(RADIANS($M$3:$M$473))*COS(RADIANS(H7127))),$L$3:$L$473)</f>
        <v>n66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t="str" cm="1">
        <f t="array" ref="J7128">LOOKUP(1,1/FREQUENCY(0,SIN((RADIANS($M$3:$M$473-H7128))/2)^2+SIN((RADIANS($N$3:$N$473-I7128))/2)^2*COS(RADIANS($M$3:$M$473))*COS(RADIANS(H7128))),$L$3:$L$473)</f>
        <v>n66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t="str" cm="1">
        <f t="array" ref="J7129">LOOKUP(1,1/FREQUENCY(0,SIN((RADIANS($M$3:$M$473-H7129))/2)^2+SIN((RADIANS($N$3:$N$473-I7129))/2)^2*COS(RADIANS($M$3:$M$473))*COS(RADIANS(H7129))),$L$3:$L$473)</f>
        <v>n66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t="str" cm="1">
        <f t="array" ref="J7130">LOOKUP(1,1/FREQUENCY(0,SIN((RADIANS($M$3:$M$473-H7130))/2)^2+SIN((RADIANS($N$3:$N$473-I7130))/2)^2*COS(RADIANS($M$3:$M$473))*COS(RADIANS(H7130))),$L$3:$L$473)</f>
        <v>n66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t="str" cm="1">
        <f t="array" ref="J7131">LOOKUP(1,1/FREQUENCY(0,SIN((RADIANS($M$3:$M$473-H7131))/2)^2+SIN((RADIANS($N$3:$N$473-I7131))/2)^2*COS(RADIANS($M$3:$M$473))*COS(RADIANS(H7131))),$L$3:$L$473)</f>
        <v>n66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t="str" cm="1">
        <f t="array" ref="J7132">LOOKUP(1,1/FREQUENCY(0,SIN((RADIANS($M$3:$M$473-H7132))/2)^2+SIN((RADIANS($N$3:$N$473-I7132))/2)^2*COS(RADIANS($M$3:$M$473))*COS(RADIANS(H7132))),$L$3:$L$473)</f>
        <v>n66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t="str" cm="1">
        <f t="array" ref="J7133">LOOKUP(1,1/FREQUENCY(0,SIN((RADIANS($M$3:$M$473-H7133))/2)^2+SIN((RADIANS($N$3:$N$473-I7133))/2)^2*COS(RADIANS($M$3:$M$473))*COS(RADIANS(H7133))),$L$3:$L$473)</f>
        <v>n66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t="str" cm="1">
        <f t="array" ref="J7134">LOOKUP(1,1/FREQUENCY(0,SIN((RADIANS($M$3:$M$473-H7134))/2)^2+SIN((RADIANS($N$3:$N$473-I7134))/2)^2*COS(RADIANS($M$3:$M$473))*COS(RADIANS(H7134))),$L$3:$L$473)</f>
        <v>n66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t="str" cm="1">
        <f t="array" ref="J7135">LOOKUP(1,1/FREQUENCY(0,SIN((RADIANS($M$3:$M$473-H7135))/2)^2+SIN((RADIANS($N$3:$N$473-I7135))/2)^2*COS(RADIANS($M$3:$M$473))*COS(RADIANS(H7135))),$L$3:$L$473)</f>
        <v>n66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t="str" cm="1">
        <f t="array" ref="J7136">LOOKUP(1,1/FREQUENCY(0,SIN((RADIANS($M$3:$M$473-H7136))/2)^2+SIN((RADIANS($N$3:$N$473-I7136))/2)^2*COS(RADIANS($M$3:$M$473))*COS(RADIANS(H7136))),$L$3:$L$473)</f>
        <v>n66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t="str" cm="1">
        <f t="array" ref="J7137">LOOKUP(1,1/FREQUENCY(0,SIN((RADIANS($M$3:$M$473-H7137))/2)^2+SIN((RADIANS($N$3:$N$473-I7137))/2)^2*COS(RADIANS($M$3:$M$473))*COS(RADIANS(H7137))),$L$3:$L$473)</f>
        <v>n66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t="str" cm="1">
        <f t="array" ref="J7138">LOOKUP(1,1/FREQUENCY(0,SIN((RADIANS($M$3:$M$473-H7138))/2)^2+SIN((RADIANS($N$3:$N$473-I7138))/2)^2*COS(RADIANS($M$3:$M$473))*COS(RADIANS(H7138))),$L$3:$L$473)</f>
        <v>n66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t="str" cm="1">
        <f t="array" ref="J7139">LOOKUP(1,1/FREQUENCY(0,SIN((RADIANS($M$3:$M$473-H7139))/2)^2+SIN((RADIANS($N$3:$N$473-I7139))/2)^2*COS(RADIANS($M$3:$M$473))*COS(RADIANS(H7139))),$L$3:$L$473)</f>
        <v>n66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t="str" cm="1">
        <f t="array" ref="J7140">LOOKUP(1,1/FREQUENCY(0,SIN((RADIANS($M$3:$M$473-H7140))/2)^2+SIN((RADIANS($N$3:$N$473-I7140))/2)^2*COS(RADIANS($M$3:$M$473))*COS(RADIANS(H7140))),$L$3:$L$473)</f>
        <v>n66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t="str" cm="1">
        <f t="array" ref="J7141">LOOKUP(1,1/FREQUENCY(0,SIN((RADIANS($M$3:$M$473-H7141))/2)^2+SIN((RADIANS($N$3:$N$473-I7141))/2)^2*COS(RADIANS($M$3:$M$473))*COS(RADIANS(H7141))),$L$3:$L$473)</f>
        <v>n66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t="str" cm="1">
        <f t="array" ref="J7142">LOOKUP(1,1/FREQUENCY(0,SIN((RADIANS($M$3:$M$473-H7142))/2)^2+SIN((RADIANS($N$3:$N$473-I7142))/2)^2*COS(RADIANS($M$3:$M$473))*COS(RADIANS(H7142))),$L$3:$L$473)</f>
        <v>n66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t="str" cm="1">
        <f t="array" ref="J7143">LOOKUP(1,1/FREQUENCY(0,SIN((RADIANS($M$3:$M$473-H7143))/2)^2+SIN((RADIANS($N$3:$N$473-I7143))/2)^2*COS(RADIANS($M$3:$M$473))*COS(RADIANS(H7143))),$L$3:$L$473)</f>
        <v>n66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t="str" cm="1">
        <f t="array" ref="J7144">LOOKUP(1,1/FREQUENCY(0,SIN((RADIANS($M$3:$M$473-H7144))/2)^2+SIN((RADIANS($N$3:$N$473-I7144))/2)^2*COS(RADIANS($M$3:$M$473))*COS(RADIANS(H7144))),$L$3:$L$473)</f>
        <v>n66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t="str" cm="1">
        <f t="array" ref="J7145">LOOKUP(1,1/FREQUENCY(0,SIN((RADIANS($M$3:$M$473-H7145))/2)^2+SIN((RADIANS($N$3:$N$473-I7145))/2)^2*COS(RADIANS($M$3:$M$473))*COS(RADIANS(H7145))),$L$3:$L$473)</f>
        <v>n66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t="str" cm="1">
        <f t="array" ref="J7146">LOOKUP(1,1/FREQUENCY(0,SIN((RADIANS($M$3:$M$473-H7146))/2)^2+SIN((RADIANS($N$3:$N$473-I7146))/2)^2*COS(RADIANS($M$3:$M$473))*COS(RADIANS(H7146))),$L$3:$L$473)</f>
        <v>n66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t="str" cm="1">
        <f t="array" ref="J7147">LOOKUP(1,1/FREQUENCY(0,SIN((RADIANS($M$3:$M$473-H7147))/2)^2+SIN((RADIANS($N$3:$N$473-I7147))/2)^2*COS(RADIANS($M$3:$M$473))*COS(RADIANS(H7147))),$L$3:$L$473)</f>
        <v>n66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t="str" cm="1">
        <f t="array" ref="J7148">LOOKUP(1,1/FREQUENCY(0,SIN((RADIANS($M$3:$M$473-H7148))/2)^2+SIN((RADIANS($N$3:$N$473-I7148))/2)^2*COS(RADIANS($M$3:$M$473))*COS(RADIANS(H7148))),$L$3:$L$473)</f>
        <v>n336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t="str" cm="1">
        <f t="array" ref="J7149">LOOKUP(1,1/FREQUENCY(0,SIN((RADIANS($M$3:$M$473-H7149))/2)^2+SIN((RADIANS($N$3:$N$473-I7149))/2)^2*COS(RADIANS($M$3:$M$473))*COS(RADIANS(H7149))),$L$3:$L$473)</f>
        <v>n336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t="str" cm="1">
        <f t="array" ref="J7150">LOOKUP(1,1/FREQUENCY(0,SIN((RADIANS($M$3:$M$473-H7150))/2)^2+SIN((RADIANS($N$3:$N$473-I7150))/2)^2*COS(RADIANS($M$3:$M$473))*COS(RADIANS(H7150))),$L$3:$L$473)</f>
        <v>n66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t="str" cm="1">
        <f t="array" ref="J7151">LOOKUP(1,1/FREQUENCY(0,SIN((RADIANS($M$3:$M$473-H7151))/2)^2+SIN((RADIANS($N$3:$N$473-I7151))/2)^2*COS(RADIANS($M$3:$M$473))*COS(RADIANS(H7151))),$L$3:$L$473)</f>
        <v>n66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t="str" cm="1">
        <f t="array" ref="J7152">LOOKUP(1,1/FREQUENCY(0,SIN((RADIANS($M$3:$M$473-H7152))/2)^2+SIN((RADIANS($N$3:$N$473-I7152))/2)^2*COS(RADIANS($M$3:$M$473))*COS(RADIANS(H7152))),$L$3:$L$473)</f>
        <v>n66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t="str" cm="1">
        <f t="array" ref="J7153">LOOKUP(1,1/FREQUENCY(0,SIN((RADIANS($M$3:$M$473-H7153))/2)^2+SIN((RADIANS($N$3:$N$473-I7153))/2)^2*COS(RADIANS($M$3:$M$473))*COS(RADIANS(H7153))),$L$3:$L$473)</f>
        <v>n66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t="str" cm="1">
        <f t="array" ref="J7154">LOOKUP(1,1/FREQUENCY(0,SIN((RADIANS($M$3:$M$473-H7154))/2)^2+SIN((RADIANS($N$3:$N$473-I7154))/2)^2*COS(RADIANS($M$3:$M$473))*COS(RADIANS(H7154))),$L$3:$L$473)</f>
        <v>n66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t="str" cm="1">
        <f t="array" ref="J7155">LOOKUP(1,1/FREQUENCY(0,SIN((RADIANS($M$3:$M$473-H7155))/2)^2+SIN((RADIANS($N$3:$N$473-I7155))/2)^2*COS(RADIANS($M$3:$M$473))*COS(RADIANS(H7155))),$L$3:$L$473)</f>
        <v>n66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t="str" cm="1">
        <f t="array" ref="J7156">LOOKUP(1,1/FREQUENCY(0,SIN((RADIANS($M$3:$M$473-H7156))/2)^2+SIN((RADIANS($N$3:$N$473-I7156))/2)^2*COS(RADIANS($M$3:$M$473))*COS(RADIANS(H7156))),$L$3:$L$473)</f>
        <v>n66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t="str" cm="1">
        <f t="array" ref="J7157">LOOKUP(1,1/FREQUENCY(0,SIN((RADIANS($M$3:$M$473-H7157))/2)^2+SIN((RADIANS($N$3:$N$473-I7157))/2)^2*COS(RADIANS($M$3:$M$473))*COS(RADIANS(H7157))),$L$3:$L$473)</f>
        <v>n66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t="str" cm="1">
        <f t="array" ref="J7158">LOOKUP(1,1/FREQUENCY(0,SIN((RADIANS($M$3:$M$473-H7158))/2)^2+SIN((RADIANS($N$3:$N$473-I7158))/2)^2*COS(RADIANS($M$3:$M$473))*COS(RADIANS(H7158))),$L$3:$L$473)</f>
        <v>n66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t="str" cm="1">
        <f t="array" ref="J7159">LOOKUP(1,1/FREQUENCY(0,SIN((RADIANS($M$3:$M$473-H7159))/2)^2+SIN((RADIANS($N$3:$N$473-I7159))/2)^2*COS(RADIANS($M$3:$M$473))*COS(RADIANS(H7159))),$L$3:$L$473)</f>
        <v>n66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t="str" cm="1">
        <f t="array" ref="J7160">LOOKUP(1,1/FREQUENCY(0,SIN((RADIANS($M$3:$M$473-H7160))/2)^2+SIN((RADIANS($N$3:$N$473-I7160))/2)^2*COS(RADIANS($M$3:$M$473))*COS(RADIANS(H7160))),$L$3:$L$473)</f>
        <v>n66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t="str" cm="1">
        <f t="array" ref="J7161">LOOKUP(1,1/FREQUENCY(0,SIN((RADIANS($M$3:$M$473-H7161))/2)^2+SIN((RADIANS($N$3:$N$473-I7161))/2)^2*COS(RADIANS($M$3:$M$473))*COS(RADIANS(H7161))),$L$3:$L$473)</f>
        <v>n373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t="str" cm="1">
        <f t="array" ref="J7162">LOOKUP(1,1/FREQUENCY(0,SIN((RADIANS($M$3:$M$473-H7162))/2)^2+SIN((RADIANS($N$3:$N$473-I7162))/2)^2*COS(RADIANS($M$3:$M$473))*COS(RADIANS(H7162))),$L$3:$L$473)</f>
        <v>n349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t="str" cm="1">
        <f t="array" ref="J7163">LOOKUP(1,1/FREQUENCY(0,SIN((RADIANS($M$3:$M$473-H7163))/2)^2+SIN((RADIANS($N$3:$N$473-I7163))/2)^2*COS(RADIANS($M$3:$M$473))*COS(RADIANS(H7163))),$L$3:$L$473)</f>
        <v>n373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t="str" cm="1">
        <f t="array" ref="J7164">LOOKUP(1,1/FREQUENCY(0,SIN((RADIANS($M$3:$M$473-H7164))/2)^2+SIN((RADIANS($N$3:$N$473-I7164))/2)^2*COS(RADIANS($M$3:$M$473))*COS(RADIANS(H7164))),$L$3:$L$473)</f>
        <v>n373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t="str" cm="1">
        <f t="array" ref="J7165">LOOKUP(1,1/FREQUENCY(0,SIN((RADIANS($M$3:$M$473-H7165))/2)^2+SIN((RADIANS($N$3:$N$473-I7165))/2)^2*COS(RADIANS($M$3:$M$473))*COS(RADIANS(H7165))),$L$3:$L$473)</f>
        <v>n349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t="str" cm="1">
        <f t="array" ref="J7166">LOOKUP(1,1/FREQUENCY(0,SIN((RADIANS($M$3:$M$473-H7166))/2)^2+SIN((RADIANS($N$3:$N$473-I7166))/2)^2*COS(RADIANS($M$3:$M$473))*COS(RADIANS(H7166))),$L$3:$L$473)</f>
        <v>n373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t="str" cm="1">
        <f t="array" ref="J7167">LOOKUP(1,1/FREQUENCY(0,SIN((RADIANS($M$3:$M$473-H7167))/2)^2+SIN((RADIANS($N$3:$N$473-I7167))/2)^2*COS(RADIANS($M$3:$M$473))*COS(RADIANS(H7167))),$L$3:$L$473)</f>
        <v>n373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t="str" cm="1">
        <f t="array" ref="J7168">LOOKUP(1,1/FREQUENCY(0,SIN((RADIANS($M$3:$M$473-H7168))/2)^2+SIN((RADIANS($N$3:$N$473-I7168))/2)^2*COS(RADIANS($M$3:$M$473))*COS(RADIANS(H7168))),$L$3:$L$473)</f>
        <v>n373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t="str" cm="1">
        <f t="array" ref="J7169">LOOKUP(1,1/FREQUENCY(0,SIN((RADIANS($M$3:$M$473-H7169))/2)^2+SIN((RADIANS($N$3:$N$473-I7169))/2)^2*COS(RADIANS($M$3:$M$473))*COS(RADIANS(H7169))),$L$3:$L$473)</f>
        <v>n373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t="str" cm="1">
        <f t="array" ref="J7170">LOOKUP(1,1/FREQUENCY(0,SIN((RADIANS($M$3:$M$473-H7170))/2)^2+SIN((RADIANS($N$3:$N$473-I7170))/2)^2*COS(RADIANS($M$3:$M$473))*COS(RADIANS(H7170))),$L$3:$L$473)</f>
        <v>n373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t="str" cm="1">
        <f t="array" ref="J7171">LOOKUP(1,1/FREQUENCY(0,SIN((RADIANS($M$3:$M$473-H7171))/2)^2+SIN((RADIANS($N$3:$N$473-I7171))/2)^2*COS(RADIANS($M$3:$M$473))*COS(RADIANS(H7171))),$L$3:$L$473)</f>
        <v>n373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t="str" cm="1">
        <f t="array" ref="J7172">LOOKUP(1,1/FREQUENCY(0,SIN((RADIANS($M$3:$M$473-H7172))/2)^2+SIN((RADIANS($N$3:$N$473-I7172))/2)^2*COS(RADIANS($M$3:$M$473))*COS(RADIANS(H7172))),$L$3:$L$473)</f>
        <v>n373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t="str" cm="1">
        <f t="array" ref="J7173">LOOKUP(1,1/FREQUENCY(0,SIN((RADIANS($M$3:$M$473-H7173))/2)^2+SIN((RADIANS($N$3:$N$473-I7173))/2)^2*COS(RADIANS($M$3:$M$473))*COS(RADIANS(H7173))),$L$3:$L$473)</f>
        <v>n373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t="str" cm="1">
        <f t="array" ref="J7174">LOOKUP(1,1/FREQUENCY(0,SIN((RADIANS($M$3:$M$473-H7174))/2)^2+SIN((RADIANS($N$3:$N$473-I7174))/2)^2*COS(RADIANS($M$3:$M$473))*COS(RADIANS(H7174))),$L$3:$L$473)</f>
        <v>n373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t="str" cm="1">
        <f t="array" ref="J7175">LOOKUP(1,1/FREQUENCY(0,SIN((RADIANS($M$3:$M$473-H7175))/2)^2+SIN((RADIANS($N$3:$N$473-I7175))/2)^2*COS(RADIANS($M$3:$M$473))*COS(RADIANS(H7175))),$L$3:$L$473)</f>
        <v>n373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t="str" cm="1">
        <f t="array" ref="J7176">LOOKUP(1,1/FREQUENCY(0,SIN((RADIANS($M$3:$M$473-H7176))/2)^2+SIN((RADIANS($N$3:$N$473-I7176))/2)^2*COS(RADIANS($M$3:$M$473))*COS(RADIANS(H7176))),$L$3:$L$473)</f>
        <v>n373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t="str" cm="1">
        <f t="array" ref="J7177">LOOKUP(1,1/FREQUENCY(0,SIN((RADIANS($M$3:$M$473-H7177))/2)^2+SIN((RADIANS($N$3:$N$473-I7177))/2)^2*COS(RADIANS($M$3:$M$473))*COS(RADIANS(H7177))),$L$3:$L$473)</f>
        <v>n373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t="str" cm="1">
        <f t="array" ref="J7178">LOOKUP(1,1/FREQUENCY(0,SIN((RADIANS($M$3:$M$473-H7178))/2)^2+SIN((RADIANS($N$3:$N$473-I7178))/2)^2*COS(RADIANS($M$3:$M$473))*COS(RADIANS(H7178))),$L$3:$L$473)</f>
        <v>n373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t="str" cm="1">
        <f t="array" ref="J7179">LOOKUP(1,1/FREQUENCY(0,SIN((RADIANS($M$3:$M$473-H7179))/2)^2+SIN((RADIANS($N$3:$N$473-I7179))/2)^2*COS(RADIANS($M$3:$M$473))*COS(RADIANS(H7179))),$L$3:$L$473)</f>
        <v>n373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t="str" cm="1">
        <f t="array" ref="J7180">LOOKUP(1,1/FREQUENCY(0,SIN((RADIANS($M$3:$M$473-H7180))/2)^2+SIN((RADIANS($N$3:$N$473-I7180))/2)^2*COS(RADIANS($M$3:$M$473))*COS(RADIANS(H7180))),$L$3:$L$473)</f>
        <v>n373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t="str" cm="1">
        <f t="array" ref="J7181">LOOKUP(1,1/FREQUENCY(0,SIN((RADIANS($M$3:$M$473-H7181))/2)^2+SIN((RADIANS($N$3:$N$473-I7181))/2)^2*COS(RADIANS($M$3:$M$473))*COS(RADIANS(H7181))),$L$3:$L$473)</f>
        <v>n373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t="str" cm="1">
        <f t="array" ref="J7182">LOOKUP(1,1/FREQUENCY(0,SIN((RADIANS($M$3:$M$473-H7182))/2)^2+SIN((RADIANS($N$3:$N$473-I7182))/2)^2*COS(RADIANS($M$3:$M$473))*COS(RADIANS(H7182))),$L$3:$L$473)</f>
        <v>n373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t="str" cm="1">
        <f t="array" ref="J7183">LOOKUP(1,1/FREQUENCY(0,SIN((RADIANS($M$3:$M$473-H7183))/2)^2+SIN((RADIANS($N$3:$N$473-I7183))/2)^2*COS(RADIANS($M$3:$M$473))*COS(RADIANS(H7183))),$L$3:$L$473)</f>
        <v>n373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t="str" cm="1">
        <f t="array" ref="J7184">LOOKUP(1,1/FREQUENCY(0,SIN((RADIANS($M$3:$M$473-H7184))/2)^2+SIN((RADIANS($N$3:$N$473-I7184))/2)^2*COS(RADIANS($M$3:$M$473))*COS(RADIANS(H7184))),$L$3:$L$473)</f>
        <v>n338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t="str" cm="1">
        <f t="array" ref="J7185">LOOKUP(1,1/FREQUENCY(0,SIN((RADIANS($M$3:$M$473-H7185))/2)^2+SIN((RADIANS($N$3:$N$473-I7185))/2)^2*COS(RADIANS($M$3:$M$473))*COS(RADIANS(H7185))),$L$3:$L$473)</f>
        <v>n338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t="str" cm="1">
        <f t="array" ref="J7186">LOOKUP(1,1/FREQUENCY(0,SIN((RADIANS($M$3:$M$473-H7186))/2)^2+SIN((RADIANS($N$3:$N$473-I7186))/2)^2*COS(RADIANS($M$3:$M$473))*COS(RADIANS(H7186))),$L$3:$L$473)</f>
        <v>n373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t="str" cm="1">
        <f t="array" ref="J7187">LOOKUP(1,1/FREQUENCY(0,SIN((RADIANS($M$3:$M$473-H7187))/2)^2+SIN((RADIANS($N$3:$N$473-I7187))/2)^2*COS(RADIANS($M$3:$M$473))*COS(RADIANS(H7187))),$L$3:$L$473)</f>
        <v>n349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t="str" cm="1">
        <f t="array" ref="J7188">LOOKUP(1,1/FREQUENCY(0,SIN((RADIANS($M$3:$M$473-H7188))/2)^2+SIN((RADIANS($N$3:$N$473-I7188))/2)^2*COS(RADIANS($M$3:$M$473))*COS(RADIANS(H7188))),$L$3:$L$473)</f>
        <v>n349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t="str" cm="1">
        <f t="array" ref="J7189">LOOKUP(1,1/FREQUENCY(0,SIN((RADIANS($M$3:$M$473-H7189))/2)^2+SIN((RADIANS($N$3:$N$473-I7189))/2)^2*COS(RADIANS($M$3:$M$473))*COS(RADIANS(H7189))),$L$3:$L$473)</f>
        <v>n373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t="str" cm="1">
        <f t="array" ref="J7190">LOOKUP(1,1/FREQUENCY(0,SIN((RADIANS($M$3:$M$473-H7190))/2)^2+SIN((RADIANS($N$3:$N$473-I7190))/2)^2*COS(RADIANS($M$3:$M$473))*COS(RADIANS(H7190))),$L$3:$L$473)</f>
        <v>n373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t="str" cm="1">
        <f t="array" ref="J7191">LOOKUP(1,1/FREQUENCY(0,SIN((RADIANS($M$3:$M$473-H7191))/2)^2+SIN((RADIANS($N$3:$N$473-I7191))/2)^2*COS(RADIANS($M$3:$M$473))*COS(RADIANS(H7191))),$L$3:$L$473)</f>
        <v>n373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t="str" cm="1">
        <f t="array" ref="J7192">LOOKUP(1,1/FREQUENCY(0,SIN((RADIANS($M$3:$M$473-H7192))/2)^2+SIN((RADIANS($N$3:$N$473-I7192))/2)^2*COS(RADIANS($M$3:$M$473))*COS(RADIANS(H7192))),$L$3:$L$473)</f>
        <v>n373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t="str" cm="1">
        <f t="array" ref="J7193">LOOKUP(1,1/FREQUENCY(0,SIN((RADIANS($M$3:$M$473-H7193))/2)^2+SIN((RADIANS($N$3:$N$473-I7193))/2)^2*COS(RADIANS($M$3:$M$473))*COS(RADIANS(H7193))),$L$3:$L$473)</f>
        <v>n373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t="str" cm="1">
        <f t="array" ref="J7194">LOOKUP(1,1/FREQUENCY(0,SIN((RADIANS($M$3:$M$473-H7194))/2)^2+SIN((RADIANS($N$3:$N$473-I7194))/2)^2*COS(RADIANS($M$3:$M$473))*COS(RADIANS(H7194))),$L$3:$L$473)</f>
        <v>n373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t="str" cm="1">
        <f t="array" ref="J7195">LOOKUP(1,1/FREQUENCY(0,SIN((RADIANS($M$3:$M$473-H7195))/2)^2+SIN((RADIANS($N$3:$N$473-I7195))/2)^2*COS(RADIANS($M$3:$M$473))*COS(RADIANS(H7195))),$L$3:$L$473)</f>
        <v>n373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t="str" cm="1">
        <f t="array" ref="J7196">LOOKUP(1,1/FREQUENCY(0,SIN((RADIANS($M$3:$M$473-H7196))/2)^2+SIN((RADIANS($N$3:$N$473-I7196))/2)^2*COS(RADIANS($M$3:$M$473))*COS(RADIANS(H7196))),$L$3:$L$473)</f>
        <v>n373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t="str" cm="1">
        <f t="array" ref="J7197">LOOKUP(1,1/FREQUENCY(0,SIN((RADIANS($M$3:$M$473-H7197))/2)^2+SIN((RADIANS($N$3:$N$473-I7197))/2)^2*COS(RADIANS($M$3:$M$473))*COS(RADIANS(H7197))),$L$3:$L$473)</f>
        <v>n373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t="str" cm="1">
        <f t="array" ref="J7198">LOOKUP(1,1/FREQUENCY(0,SIN((RADIANS($M$3:$M$473-H7198))/2)^2+SIN((RADIANS($N$3:$N$473-I7198))/2)^2*COS(RADIANS($M$3:$M$473))*COS(RADIANS(H7198))),$L$3:$L$473)</f>
        <v>n373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t="str" cm="1">
        <f t="array" ref="J7199">LOOKUP(1,1/FREQUENCY(0,SIN((RADIANS($M$3:$M$473-H7199))/2)^2+SIN((RADIANS($N$3:$N$473-I7199))/2)^2*COS(RADIANS($M$3:$M$473))*COS(RADIANS(H7199))),$L$3:$L$473)</f>
        <v>n373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t="str" cm="1">
        <f t="array" ref="J7200">LOOKUP(1,1/FREQUENCY(0,SIN((RADIANS($M$3:$M$473-H7200))/2)^2+SIN((RADIANS($N$3:$N$473-I7200))/2)^2*COS(RADIANS($M$3:$M$473))*COS(RADIANS(H7200))),$L$3:$L$473)</f>
        <v>n373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t="str" cm="1">
        <f t="array" ref="J7201">LOOKUP(1,1/FREQUENCY(0,SIN((RADIANS($M$3:$M$473-H7201))/2)^2+SIN((RADIANS($N$3:$N$473-I7201))/2)^2*COS(RADIANS($M$3:$M$473))*COS(RADIANS(H7201))),$L$3:$L$473)</f>
        <v>n373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t="str" cm="1">
        <f t="array" ref="J7202">LOOKUP(1,1/FREQUENCY(0,SIN((RADIANS($M$3:$M$473-H7202))/2)^2+SIN((RADIANS($N$3:$N$473-I7202))/2)^2*COS(RADIANS($M$3:$M$473))*COS(RADIANS(H7202))),$L$3:$L$473)</f>
        <v>n338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t="str" cm="1">
        <f t="array" ref="J7203">LOOKUP(1,1/FREQUENCY(0,SIN((RADIANS($M$3:$M$473-H7203))/2)^2+SIN((RADIANS($N$3:$N$473-I7203))/2)^2*COS(RADIANS($M$3:$M$473))*COS(RADIANS(H7203))),$L$3:$L$473)</f>
        <v>n338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t="str" cm="1">
        <f t="array" ref="J7204">LOOKUP(1,1/FREQUENCY(0,SIN((RADIANS($M$3:$M$473-H7204))/2)^2+SIN((RADIANS($N$3:$N$473-I7204))/2)^2*COS(RADIANS($M$3:$M$473))*COS(RADIANS(H7204))),$L$3:$L$473)</f>
        <v>n338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t="str" cm="1">
        <f t="array" ref="J7205">LOOKUP(1,1/FREQUENCY(0,SIN((RADIANS($M$3:$M$473-H7205))/2)^2+SIN((RADIANS($N$3:$N$473-I7205))/2)^2*COS(RADIANS($M$3:$M$473))*COS(RADIANS(H7205))),$L$3:$L$473)</f>
        <v>n338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t="str" cm="1">
        <f t="array" ref="J7206">LOOKUP(1,1/FREQUENCY(0,SIN((RADIANS($M$3:$M$473-H7206))/2)^2+SIN((RADIANS($N$3:$N$473-I7206))/2)^2*COS(RADIANS($M$3:$M$473))*COS(RADIANS(H7206))),$L$3:$L$473)</f>
        <v>n338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t="str" cm="1">
        <f t="array" ref="J7207">LOOKUP(1,1/FREQUENCY(0,SIN((RADIANS($M$3:$M$473-H7207))/2)^2+SIN((RADIANS($N$3:$N$473-I7207))/2)^2*COS(RADIANS($M$3:$M$473))*COS(RADIANS(H7207))),$L$3:$L$473)</f>
        <v>n338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t="str" cm="1">
        <f t="array" ref="J7208">LOOKUP(1,1/FREQUENCY(0,SIN((RADIANS($M$3:$M$473-H7208))/2)^2+SIN((RADIANS($N$3:$N$473-I7208))/2)^2*COS(RADIANS($M$3:$M$473))*COS(RADIANS(H7208))),$L$3:$L$473)</f>
        <v>n338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t="str" cm="1">
        <f t="array" ref="J7209">LOOKUP(1,1/FREQUENCY(0,SIN((RADIANS($M$3:$M$473-H7209))/2)^2+SIN((RADIANS($N$3:$N$473-I7209))/2)^2*COS(RADIANS($M$3:$M$473))*COS(RADIANS(H7209))),$L$3:$L$473)</f>
        <v>n66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t="str" cm="1">
        <f t="array" ref="J7210">LOOKUP(1,1/FREQUENCY(0,SIN((RADIANS($M$3:$M$473-H7210))/2)^2+SIN((RADIANS($N$3:$N$473-I7210))/2)^2*COS(RADIANS($M$3:$M$473))*COS(RADIANS(H7210))),$L$3:$L$473)</f>
        <v>n66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t="str" cm="1">
        <f t="array" ref="J7211">LOOKUP(1,1/FREQUENCY(0,SIN((RADIANS($M$3:$M$473-H7211))/2)^2+SIN((RADIANS($N$3:$N$473-I7211))/2)^2*COS(RADIANS($M$3:$M$473))*COS(RADIANS(H7211))),$L$3:$L$473)</f>
        <v>n338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t="str" cm="1">
        <f t="array" ref="J7212">LOOKUP(1,1/FREQUENCY(0,SIN((RADIANS($M$3:$M$473-H7212))/2)^2+SIN((RADIANS($N$3:$N$473-I7212))/2)^2*COS(RADIANS($M$3:$M$473))*COS(RADIANS(H7212))),$L$3:$L$473)</f>
        <v>n338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t="str" cm="1">
        <f t="array" ref="J7213">LOOKUP(1,1/FREQUENCY(0,SIN((RADIANS($M$3:$M$473-H7213))/2)^2+SIN((RADIANS($N$3:$N$473-I7213))/2)^2*COS(RADIANS($M$3:$M$473))*COS(RADIANS(H7213))),$L$3:$L$473)</f>
        <v>n338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t="str" cm="1">
        <f t="array" ref="J7214">LOOKUP(1,1/FREQUENCY(0,SIN((RADIANS($M$3:$M$473-H7214))/2)^2+SIN((RADIANS($N$3:$N$473-I7214))/2)^2*COS(RADIANS($M$3:$M$473))*COS(RADIANS(H7214))),$L$3:$L$473)</f>
        <v>n66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t="str" cm="1">
        <f t="array" ref="J7215">LOOKUP(1,1/FREQUENCY(0,SIN((RADIANS($M$3:$M$473-H7215))/2)^2+SIN((RADIANS($N$3:$N$473-I7215))/2)^2*COS(RADIANS($M$3:$M$473))*COS(RADIANS(H7215))),$L$3:$L$473)</f>
        <v>n66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t="str" cm="1">
        <f t="array" ref="J7216">LOOKUP(1,1/FREQUENCY(0,SIN((RADIANS($M$3:$M$473-H7216))/2)^2+SIN((RADIANS($N$3:$N$473-I7216))/2)^2*COS(RADIANS($M$3:$M$473))*COS(RADIANS(H7216))),$L$3:$L$473)</f>
        <v>n66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t="str" cm="1">
        <f t="array" ref="J7217">LOOKUP(1,1/FREQUENCY(0,SIN((RADIANS($M$3:$M$473-H7217))/2)^2+SIN((RADIANS($N$3:$N$473-I7217))/2)^2*COS(RADIANS($M$3:$M$473))*COS(RADIANS(H7217))),$L$3:$L$473)</f>
        <v>n66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t="str" cm="1">
        <f t="array" ref="J7218">LOOKUP(1,1/FREQUENCY(0,SIN((RADIANS($M$3:$M$473-H7218))/2)^2+SIN((RADIANS($N$3:$N$473-I7218))/2)^2*COS(RADIANS($M$3:$M$473))*COS(RADIANS(H7218))),$L$3:$L$473)</f>
        <v>n338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t="str" cm="1">
        <f t="array" ref="J7219">LOOKUP(1,1/FREQUENCY(0,SIN((RADIANS($M$3:$M$473-H7219))/2)^2+SIN((RADIANS($N$3:$N$473-I7219))/2)^2*COS(RADIANS($M$3:$M$473))*COS(RADIANS(H7219))),$L$3:$L$473)</f>
        <v>n338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t="str" cm="1">
        <f t="array" ref="J7220">LOOKUP(1,1/FREQUENCY(0,SIN((RADIANS($M$3:$M$473-H7220))/2)^2+SIN((RADIANS($N$3:$N$473-I7220))/2)^2*COS(RADIANS($M$3:$M$473))*COS(RADIANS(H7220))),$L$3:$L$473)</f>
        <v>n338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t="str" cm="1">
        <f t="array" ref="J7221">LOOKUP(1,1/FREQUENCY(0,SIN((RADIANS($M$3:$M$473-H7221))/2)^2+SIN((RADIANS($N$3:$N$473-I7221))/2)^2*COS(RADIANS($M$3:$M$473))*COS(RADIANS(H7221))),$L$3:$L$473)</f>
        <v>n338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t="str" cm="1">
        <f t="array" ref="J7222">LOOKUP(1,1/FREQUENCY(0,SIN((RADIANS($M$3:$M$473-H7222))/2)^2+SIN((RADIANS($N$3:$N$473-I7222))/2)^2*COS(RADIANS($M$3:$M$473))*COS(RADIANS(H7222))),$L$3:$L$473)</f>
        <v>n338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t="str" cm="1">
        <f t="array" ref="J7223">LOOKUP(1,1/FREQUENCY(0,SIN((RADIANS($M$3:$M$473-H7223))/2)^2+SIN((RADIANS($N$3:$N$473-I7223))/2)^2*COS(RADIANS($M$3:$M$473))*COS(RADIANS(H7223))),$L$3:$L$473)</f>
        <v>n338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t="str" cm="1">
        <f t="array" ref="J7224">LOOKUP(1,1/FREQUENCY(0,SIN((RADIANS($M$3:$M$473-H7224))/2)^2+SIN((RADIANS($N$3:$N$473-I7224))/2)^2*COS(RADIANS($M$3:$M$473))*COS(RADIANS(H7224))),$L$3:$L$473)</f>
        <v>n66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t="str" cm="1">
        <f t="array" ref="J7225">LOOKUP(1,1/FREQUENCY(0,SIN((RADIANS($M$3:$M$473-H7225))/2)^2+SIN((RADIANS($N$3:$N$473-I7225))/2)^2*COS(RADIANS($M$3:$M$473))*COS(RADIANS(H7225))),$L$3:$L$473)</f>
        <v>n66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t="str" cm="1">
        <f t="array" ref="J7226">LOOKUP(1,1/FREQUENCY(0,SIN((RADIANS($M$3:$M$473-H7226))/2)^2+SIN((RADIANS($N$3:$N$473-I7226))/2)^2*COS(RADIANS($M$3:$M$473))*COS(RADIANS(H7226))),$L$3:$L$473)</f>
        <v>n66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t="str" cm="1">
        <f t="array" ref="J7227">LOOKUP(1,1/FREQUENCY(0,SIN((RADIANS($M$3:$M$473-H7227))/2)^2+SIN((RADIANS($N$3:$N$473-I7227))/2)^2*COS(RADIANS($M$3:$M$473))*COS(RADIANS(H7227))),$L$3:$L$473)</f>
        <v>n66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t="str" cm="1">
        <f t="array" ref="J7228">LOOKUP(1,1/FREQUENCY(0,SIN((RADIANS($M$3:$M$473-H7228))/2)^2+SIN((RADIANS($N$3:$N$473-I7228))/2)^2*COS(RADIANS($M$3:$M$473))*COS(RADIANS(H7228))),$L$3:$L$473)</f>
        <v>n66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t="str" cm="1">
        <f t="array" ref="J7229">LOOKUP(1,1/FREQUENCY(0,SIN((RADIANS($M$3:$M$473-H7229))/2)^2+SIN((RADIANS($N$3:$N$473-I7229))/2)^2*COS(RADIANS($M$3:$M$473))*COS(RADIANS(H7229))),$L$3:$L$473)</f>
        <v>n338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t="str" cm="1">
        <f t="array" ref="J7230">LOOKUP(1,1/FREQUENCY(0,SIN((RADIANS($M$3:$M$473-H7230))/2)^2+SIN((RADIANS($N$3:$N$473-I7230))/2)^2*COS(RADIANS($M$3:$M$473))*COS(RADIANS(H7230))),$L$3:$L$473)</f>
        <v>n338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t="str" cm="1">
        <f t="array" ref="J7231">LOOKUP(1,1/FREQUENCY(0,SIN((RADIANS($M$3:$M$473-H7231))/2)^2+SIN((RADIANS($N$3:$N$473-I7231))/2)^2*COS(RADIANS($M$3:$M$473))*COS(RADIANS(H7231))),$L$3:$L$473)</f>
        <v>n338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t="str" cm="1">
        <f t="array" ref="J7232">LOOKUP(1,1/FREQUENCY(0,SIN((RADIANS($M$3:$M$473-H7232))/2)^2+SIN((RADIANS($N$3:$N$473-I7232))/2)^2*COS(RADIANS($M$3:$M$473))*COS(RADIANS(H7232))),$L$3:$L$473)</f>
        <v>n338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t="str" cm="1">
        <f t="array" ref="J7233">LOOKUP(1,1/FREQUENCY(0,SIN((RADIANS($M$3:$M$473-H7233))/2)^2+SIN((RADIANS($N$3:$N$473-I7233))/2)^2*COS(RADIANS($M$3:$M$473))*COS(RADIANS(H7233))),$L$3:$L$473)</f>
        <v>n338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t="str" cm="1">
        <f t="array" ref="J7234">LOOKUP(1,1/FREQUENCY(0,SIN((RADIANS($M$3:$M$473-H7234))/2)^2+SIN((RADIANS($N$3:$N$473-I7234))/2)^2*COS(RADIANS($M$3:$M$473))*COS(RADIANS(H7234))),$L$3:$L$473)</f>
        <v>n338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t="str" cm="1">
        <f t="array" ref="J7235">LOOKUP(1,1/FREQUENCY(0,SIN((RADIANS($M$3:$M$473-H7235))/2)^2+SIN((RADIANS($N$3:$N$473-I7235))/2)^2*COS(RADIANS($M$3:$M$473))*COS(RADIANS(H7235))),$L$3:$L$473)</f>
        <v>n66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t="str" cm="1">
        <f t="array" ref="J7236">LOOKUP(1,1/FREQUENCY(0,SIN((RADIANS($M$3:$M$473-H7236))/2)^2+SIN((RADIANS($N$3:$N$473-I7236))/2)^2*COS(RADIANS($M$3:$M$473))*COS(RADIANS(H7236))),$L$3:$L$473)</f>
        <v>n66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t="str" cm="1">
        <f t="array" ref="J7237">LOOKUP(1,1/FREQUENCY(0,SIN((RADIANS($M$3:$M$473-H7237))/2)^2+SIN((RADIANS($N$3:$N$473-I7237))/2)^2*COS(RADIANS($M$3:$M$473))*COS(RADIANS(H7237))),$L$3:$L$473)</f>
        <v>n66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t="str" cm="1">
        <f t="array" ref="J7238">LOOKUP(1,1/FREQUENCY(0,SIN((RADIANS($M$3:$M$473-H7238))/2)^2+SIN((RADIANS($N$3:$N$473-I7238))/2)^2*COS(RADIANS($M$3:$M$473))*COS(RADIANS(H7238))),$L$3:$L$473)</f>
        <v>n66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t="str" cm="1">
        <f t="array" ref="J7239">LOOKUP(1,1/FREQUENCY(0,SIN((RADIANS($M$3:$M$473-H7239))/2)^2+SIN((RADIANS($N$3:$N$473-I7239))/2)^2*COS(RADIANS($M$3:$M$473))*COS(RADIANS(H7239))),$L$3:$L$473)</f>
        <v>n336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t="str" cm="1">
        <f t="array" ref="J7240">LOOKUP(1,1/FREQUENCY(0,SIN((RADIANS($M$3:$M$473-H7240))/2)^2+SIN((RADIANS($N$3:$N$473-I7240))/2)^2*COS(RADIANS($M$3:$M$473))*COS(RADIANS(H7240))),$L$3:$L$473)</f>
        <v>n66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t="str" cm="1">
        <f t="array" ref="J7241">LOOKUP(1,1/FREQUENCY(0,SIN((RADIANS($M$3:$M$473-H7241))/2)^2+SIN((RADIANS($N$3:$N$473-I7241))/2)^2*COS(RADIANS($M$3:$M$473))*COS(RADIANS(H7241))),$L$3:$L$473)</f>
        <v>n336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t="str" cm="1">
        <f t="array" ref="J7242">LOOKUP(1,1/FREQUENCY(0,SIN((RADIANS($M$3:$M$473-H7242))/2)^2+SIN((RADIANS($N$3:$N$473-I7242))/2)^2*COS(RADIANS($M$3:$M$473))*COS(RADIANS(H7242))),$L$3:$L$473)</f>
        <v>n66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t="str" cm="1">
        <f t="array" ref="J7243">LOOKUP(1,1/FREQUENCY(0,SIN((RADIANS($M$3:$M$473-H7243))/2)^2+SIN((RADIANS($N$3:$N$473-I7243))/2)^2*COS(RADIANS($M$3:$M$473))*COS(RADIANS(H7243))),$L$3:$L$473)</f>
        <v>n66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t="str" cm="1">
        <f t="array" ref="J7244">LOOKUP(1,1/FREQUENCY(0,SIN((RADIANS($M$3:$M$473-H7244))/2)^2+SIN((RADIANS($N$3:$N$473-I7244))/2)^2*COS(RADIANS($M$3:$M$473))*COS(RADIANS(H7244))),$L$3:$L$473)</f>
        <v>n66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t="str" cm="1">
        <f t="array" ref="J7245">LOOKUP(1,1/FREQUENCY(0,SIN((RADIANS($M$3:$M$473-H7245))/2)^2+SIN((RADIANS($N$3:$N$473-I7245))/2)^2*COS(RADIANS($M$3:$M$473))*COS(RADIANS(H7245))),$L$3:$L$473)</f>
        <v>n66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t="str" cm="1">
        <f t="array" ref="J7246">LOOKUP(1,1/FREQUENCY(0,SIN((RADIANS($M$3:$M$473-H7246))/2)^2+SIN((RADIANS($N$3:$N$473-I7246))/2)^2*COS(RADIANS($M$3:$M$473))*COS(RADIANS(H7246))),$L$3:$L$473)</f>
        <v>n336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t="str" cm="1">
        <f t="array" ref="J7247">LOOKUP(1,1/FREQUENCY(0,SIN((RADIANS($M$3:$M$473-H7247))/2)^2+SIN((RADIANS($N$3:$N$473-I7247))/2)^2*COS(RADIANS($M$3:$M$473))*COS(RADIANS(H7247))),$L$3:$L$473)</f>
        <v>n66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t="str" cm="1">
        <f t="array" ref="J7248">LOOKUP(1,1/FREQUENCY(0,SIN((RADIANS($M$3:$M$473-H7248))/2)^2+SIN((RADIANS($N$3:$N$473-I7248))/2)^2*COS(RADIANS($M$3:$M$473))*COS(RADIANS(H7248))),$L$3:$L$473)</f>
        <v>n66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t="str" cm="1">
        <f t="array" ref="J7249">LOOKUP(1,1/FREQUENCY(0,SIN((RADIANS($M$3:$M$473-H7249))/2)^2+SIN((RADIANS($N$3:$N$473-I7249))/2)^2*COS(RADIANS($M$3:$M$473))*COS(RADIANS(H7249))),$L$3:$L$473)</f>
        <v>n66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t="str" cm="1">
        <f t="array" ref="J7250">LOOKUP(1,1/FREQUENCY(0,SIN((RADIANS($M$3:$M$473-H7250))/2)^2+SIN((RADIANS($N$3:$N$473-I7250))/2)^2*COS(RADIANS($M$3:$M$473))*COS(RADIANS(H7250))),$L$3:$L$473)</f>
        <v>n66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t="str" cm="1">
        <f t="array" ref="J7251">LOOKUP(1,1/FREQUENCY(0,SIN((RADIANS($M$3:$M$473-H7251))/2)^2+SIN((RADIANS($N$3:$N$473-I7251))/2)^2*COS(RADIANS($M$3:$M$473))*COS(RADIANS(H7251))),$L$3:$L$473)</f>
        <v>n66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t="str" cm="1">
        <f t="array" ref="J7252">LOOKUP(1,1/FREQUENCY(0,SIN((RADIANS($M$3:$M$473-H7252))/2)^2+SIN((RADIANS($N$3:$N$473-I7252))/2)^2*COS(RADIANS($M$3:$M$473))*COS(RADIANS(H7252))),$L$3:$L$473)</f>
        <v>n336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t="str" cm="1">
        <f t="array" ref="J7253">LOOKUP(1,1/FREQUENCY(0,SIN((RADIANS($M$3:$M$473-H7253))/2)^2+SIN((RADIANS($N$3:$N$473-I7253))/2)^2*COS(RADIANS($M$3:$M$473))*COS(RADIANS(H7253))),$L$3:$L$473)</f>
        <v>n336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t="str" cm="1">
        <f t="array" ref="J7254">LOOKUP(1,1/FREQUENCY(0,SIN((RADIANS($M$3:$M$473-H7254))/2)^2+SIN((RADIANS($N$3:$N$473-I7254))/2)^2*COS(RADIANS($M$3:$M$473))*COS(RADIANS(H7254))),$L$3:$L$473)</f>
        <v>n336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t="str" cm="1">
        <f t="array" ref="J7255">LOOKUP(1,1/FREQUENCY(0,SIN((RADIANS($M$3:$M$473-H7255))/2)^2+SIN((RADIANS($N$3:$N$473-I7255))/2)^2*COS(RADIANS($M$3:$M$473))*COS(RADIANS(H7255))),$L$3:$L$473)</f>
        <v>n336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t="str" cm="1">
        <f t="array" ref="J7256">LOOKUP(1,1/FREQUENCY(0,SIN((RADIANS($M$3:$M$473-H7256))/2)^2+SIN((RADIANS($N$3:$N$473-I7256))/2)^2*COS(RADIANS($M$3:$M$473))*COS(RADIANS(H7256))),$L$3:$L$473)</f>
        <v>n336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t="str" cm="1">
        <f t="array" ref="J7257">LOOKUP(1,1/FREQUENCY(0,SIN((RADIANS($M$3:$M$473-H7257))/2)^2+SIN((RADIANS($N$3:$N$473-I7257))/2)^2*COS(RADIANS($M$3:$M$473))*COS(RADIANS(H7257))),$L$3:$L$473)</f>
        <v>n66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t="str" cm="1">
        <f t="array" ref="J7258">LOOKUP(1,1/FREQUENCY(0,SIN((RADIANS($M$3:$M$473-H7258))/2)^2+SIN((RADIANS($N$3:$N$473-I7258))/2)^2*COS(RADIANS($M$3:$M$473))*COS(RADIANS(H7258))),$L$3:$L$473)</f>
        <v>n66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t="str" cm="1">
        <f t="array" ref="J7259">LOOKUP(1,1/FREQUENCY(0,SIN((RADIANS($M$3:$M$473-H7259))/2)^2+SIN((RADIANS($N$3:$N$473-I7259))/2)^2*COS(RADIANS($M$3:$M$473))*COS(RADIANS(H7259))),$L$3:$L$473)</f>
        <v>n66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t="str" cm="1">
        <f t="array" ref="J7260">LOOKUP(1,1/FREQUENCY(0,SIN((RADIANS($M$3:$M$473-H7260))/2)^2+SIN((RADIANS($N$3:$N$473-I7260))/2)^2*COS(RADIANS($M$3:$M$473))*COS(RADIANS(H7260))),$L$3:$L$473)</f>
        <v>n66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t="str" cm="1">
        <f t="array" ref="J7261">LOOKUP(1,1/FREQUENCY(0,SIN((RADIANS($M$3:$M$473-H7261))/2)^2+SIN((RADIANS($N$3:$N$473-I7261))/2)^2*COS(RADIANS($M$3:$M$473))*COS(RADIANS(H7261))),$L$3:$L$473)</f>
        <v>n335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t="str" cm="1">
        <f t="array" ref="J7262">LOOKUP(1,1/FREQUENCY(0,SIN((RADIANS($M$3:$M$473-H7262))/2)^2+SIN((RADIANS($N$3:$N$473-I7262))/2)^2*COS(RADIANS($M$3:$M$473))*COS(RADIANS(H7262))),$L$3:$L$473)</f>
        <v>n336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t="str" cm="1">
        <f t="array" ref="J7263">LOOKUP(1,1/FREQUENCY(0,SIN((RADIANS($M$3:$M$473-H7263))/2)^2+SIN((RADIANS($N$3:$N$473-I7263))/2)^2*COS(RADIANS($M$3:$M$473))*COS(RADIANS(H7263))),$L$3:$L$473)</f>
        <v>n343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t="str" cm="1">
        <f t="array" ref="J7264">LOOKUP(1,1/FREQUENCY(0,SIN((RADIANS($M$3:$M$473-H7264))/2)^2+SIN((RADIANS($N$3:$N$473-I7264))/2)^2*COS(RADIANS($M$3:$M$473))*COS(RADIANS(H7264))),$L$3:$L$473)</f>
        <v>n336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t="str" cm="1">
        <f t="array" ref="J7265">LOOKUP(1,1/FREQUENCY(0,SIN((RADIANS($M$3:$M$473-H7265))/2)^2+SIN((RADIANS($N$3:$N$473-I7265))/2)^2*COS(RADIANS($M$3:$M$473))*COS(RADIANS(H7265))),$L$3:$L$473)</f>
        <v>n335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t="str" cm="1">
        <f t="array" ref="J7266">LOOKUP(1,1/FREQUENCY(0,SIN((RADIANS($M$3:$M$473-H7266))/2)^2+SIN((RADIANS($N$3:$N$473-I7266))/2)^2*COS(RADIANS($M$3:$M$473))*COS(RADIANS(H7266))),$L$3:$L$473)</f>
        <v>n335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t="str" cm="1">
        <f t="array" ref="J7267">LOOKUP(1,1/FREQUENCY(0,SIN((RADIANS($M$3:$M$473-H7267))/2)^2+SIN((RADIANS($N$3:$N$473-I7267))/2)^2*COS(RADIANS($M$3:$M$473))*COS(RADIANS(H7267))),$L$3:$L$473)</f>
        <v>n335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t="str" cm="1">
        <f t="array" ref="J7268">LOOKUP(1,1/FREQUENCY(0,SIN((RADIANS($M$3:$M$473-H7268))/2)^2+SIN((RADIANS($N$3:$N$473-I7268))/2)^2*COS(RADIANS($M$3:$M$473))*COS(RADIANS(H7268))),$L$3:$L$473)</f>
        <v>n335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t="str" cm="1">
        <f t="array" ref="J7269">LOOKUP(1,1/FREQUENCY(0,SIN((RADIANS($M$3:$M$473-H7269))/2)^2+SIN((RADIANS($N$3:$N$473-I7269))/2)^2*COS(RADIANS($M$3:$M$473))*COS(RADIANS(H7269))),$L$3:$L$473)</f>
        <v>n335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t="str" cm="1">
        <f t="array" ref="J7270">LOOKUP(1,1/FREQUENCY(0,SIN((RADIANS($M$3:$M$473-H7270))/2)^2+SIN((RADIANS($N$3:$N$473-I7270))/2)^2*COS(RADIANS($M$3:$M$473))*COS(RADIANS(H7270))),$L$3:$L$473)</f>
        <v>n335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t="str" cm="1">
        <f t="array" ref="J7271">LOOKUP(1,1/FREQUENCY(0,SIN((RADIANS($M$3:$M$473-H7271))/2)^2+SIN((RADIANS($N$3:$N$473-I7271))/2)^2*COS(RADIANS($M$3:$M$473))*COS(RADIANS(H7271))),$L$3:$L$473)</f>
        <v>n335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t="str" cm="1">
        <f t="array" ref="J7272">LOOKUP(1,1/FREQUENCY(0,SIN((RADIANS($M$3:$M$473-H7272))/2)^2+SIN((RADIANS($N$3:$N$473-I7272))/2)^2*COS(RADIANS($M$3:$M$473))*COS(RADIANS(H7272))),$L$3:$L$473)</f>
        <v>n334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t="str" cm="1">
        <f t="array" ref="J7273">LOOKUP(1,1/FREQUENCY(0,SIN((RADIANS($M$3:$M$473-H7273))/2)^2+SIN((RADIANS($N$3:$N$473-I7273))/2)^2*COS(RADIANS($M$3:$M$473))*COS(RADIANS(H7273))),$L$3:$L$473)</f>
        <v>n335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t="str" cm="1">
        <f t="array" ref="J7274">LOOKUP(1,1/FREQUENCY(0,SIN((RADIANS($M$3:$M$473-H7274))/2)^2+SIN((RADIANS($N$3:$N$473-I7274))/2)^2*COS(RADIANS($M$3:$M$473))*COS(RADIANS(H7274))),$L$3:$L$473)</f>
        <v>n335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t="str" cm="1">
        <f t="array" ref="J7275">LOOKUP(1,1/FREQUENCY(0,SIN((RADIANS($M$3:$M$473-H7275))/2)^2+SIN((RADIANS($N$3:$N$473-I7275))/2)^2*COS(RADIANS($M$3:$M$473))*COS(RADIANS(H7275))),$L$3:$L$473)</f>
        <v>n335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t="str" cm="1">
        <f t="array" ref="J7276">LOOKUP(1,1/FREQUENCY(0,SIN((RADIANS($M$3:$M$473-H7276))/2)^2+SIN((RADIANS($N$3:$N$473-I7276))/2)^2*COS(RADIANS($M$3:$M$473))*COS(RADIANS(H7276))),$L$3:$L$473)</f>
        <v>n335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t="str" cm="1">
        <f t="array" ref="J7277">LOOKUP(1,1/FREQUENCY(0,SIN((RADIANS($M$3:$M$473-H7277))/2)^2+SIN((RADIANS($N$3:$N$473-I7277))/2)^2*COS(RADIANS($M$3:$M$473))*COS(RADIANS(H7277))),$L$3:$L$473)</f>
        <v>n335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t="str" cm="1">
        <f t="array" ref="J7278">LOOKUP(1,1/FREQUENCY(0,SIN((RADIANS($M$3:$M$473-H7278))/2)^2+SIN((RADIANS($N$3:$N$473-I7278))/2)^2*COS(RADIANS($M$3:$M$473))*COS(RADIANS(H7278))),$L$3:$L$473)</f>
        <v>n335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t="str" cm="1">
        <f t="array" ref="J7279">LOOKUP(1,1/FREQUENCY(0,SIN((RADIANS($M$3:$M$473-H7279))/2)^2+SIN((RADIANS($N$3:$N$473-I7279))/2)^2*COS(RADIANS($M$3:$M$473))*COS(RADIANS(H7279))),$L$3:$L$473)</f>
        <v>n335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t="str" cm="1">
        <f t="array" ref="J7280">LOOKUP(1,1/FREQUENCY(0,SIN((RADIANS($M$3:$M$473-H7280))/2)^2+SIN((RADIANS($N$3:$N$473-I7280))/2)^2*COS(RADIANS($M$3:$M$473))*COS(RADIANS(H7280))),$L$3:$L$473)</f>
        <v>n335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t="str" cm="1">
        <f t="array" ref="J7281">LOOKUP(1,1/FREQUENCY(0,SIN((RADIANS($M$3:$M$473-H7281))/2)^2+SIN((RADIANS($N$3:$N$473-I7281))/2)^2*COS(RADIANS($M$3:$M$473))*COS(RADIANS(H7281))),$L$3:$L$473)</f>
        <v>n335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t="str" cm="1">
        <f t="array" ref="J7282">LOOKUP(1,1/FREQUENCY(0,SIN((RADIANS($M$3:$M$473-H7282))/2)^2+SIN((RADIANS($N$3:$N$473-I7282))/2)^2*COS(RADIANS($M$3:$M$473))*COS(RADIANS(H7282))),$L$3:$L$473)</f>
        <v>n335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t="str" cm="1">
        <f t="array" ref="J7283">LOOKUP(1,1/FREQUENCY(0,SIN((RADIANS($M$3:$M$473-H7283))/2)^2+SIN((RADIANS($N$3:$N$473-I7283))/2)^2*COS(RADIANS($M$3:$M$473))*COS(RADIANS(H7283))),$L$3:$L$473)</f>
        <v>n335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t="str" cm="1">
        <f t="array" ref="J7284">LOOKUP(1,1/FREQUENCY(0,SIN((RADIANS($M$3:$M$473-H7284))/2)^2+SIN((RADIANS($N$3:$N$473-I7284))/2)^2*COS(RADIANS($M$3:$M$473))*COS(RADIANS(H7284))),$L$3:$L$473)</f>
        <v>n335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t="str" cm="1">
        <f t="array" ref="J7285">LOOKUP(1,1/FREQUENCY(0,SIN((RADIANS($M$3:$M$473-H7285))/2)^2+SIN((RADIANS($N$3:$N$473-I7285))/2)^2*COS(RADIANS($M$3:$M$473))*COS(RADIANS(H7285))),$L$3:$L$473)</f>
        <v>n335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t="str" cm="1">
        <f t="array" ref="J7286">LOOKUP(1,1/FREQUENCY(0,SIN((RADIANS($M$3:$M$473-H7286))/2)^2+SIN((RADIANS($N$3:$N$473-I7286))/2)^2*COS(RADIANS($M$3:$M$473))*COS(RADIANS(H7286))),$L$3:$L$473)</f>
        <v>n335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t="str" cm="1">
        <f t="array" ref="J7287">LOOKUP(1,1/FREQUENCY(0,SIN((RADIANS($M$3:$M$473-H7287))/2)^2+SIN((RADIANS($N$3:$N$473-I7287))/2)^2*COS(RADIANS($M$3:$M$473))*COS(RADIANS(H7287))),$L$3:$L$473)</f>
        <v>n335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t="str" cm="1">
        <f t="array" ref="J7288">LOOKUP(1,1/FREQUENCY(0,SIN((RADIANS($M$3:$M$473-H7288))/2)^2+SIN((RADIANS($N$3:$N$473-I7288))/2)^2*COS(RADIANS($M$3:$M$473))*COS(RADIANS(H7288))),$L$3:$L$473)</f>
        <v>n335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t="str" cm="1">
        <f t="array" ref="J7289">LOOKUP(1,1/FREQUENCY(0,SIN((RADIANS($M$3:$M$473-H7289))/2)^2+SIN((RADIANS($N$3:$N$473-I7289))/2)^2*COS(RADIANS($M$3:$M$473))*COS(RADIANS(H7289))),$L$3:$L$473)</f>
        <v>n335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t="str" cm="1">
        <f t="array" ref="J7290">LOOKUP(1,1/FREQUENCY(0,SIN((RADIANS($M$3:$M$473-H7290))/2)^2+SIN((RADIANS($N$3:$N$473-I7290))/2)^2*COS(RADIANS($M$3:$M$473))*COS(RADIANS(H7290))),$L$3:$L$473)</f>
        <v>n335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t="str" cm="1">
        <f t="array" ref="J7291">LOOKUP(1,1/FREQUENCY(0,SIN((RADIANS($M$3:$M$473-H7291))/2)^2+SIN((RADIANS($N$3:$N$473-I7291))/2)^2*COS(RADIANS($M$3:$M$473))*COS(RADIANS(H7291))),$L$3:$L$473)</f>
        <v>n335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t="str" cm="1">
        <f t="array" ref="J7292">LOOKUP(1,1/FREQUENCY(0,SIN((RADIANS($M$3:$M$473-H7292))/2)^2+SIN((RADIANS($N$3:$N$473-I7292))/2)^2*COS(RADIANS($M$3:$M$473))*COS(RADIANS(H7292))),$L$3:$L$473)</f>
        <v>n334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t="str" cm="1">
        <f t="array" ref="J7293">LOOKUP(1,1/FREQUENCY(0,SIN((RADIANS($M$3:$M$473-H7293))/2)^2+SIN((RADIANS($N$3:$N$473-I7293))/2)^2*COS(RADIANS($M$3:$M$473))*COS(RADIANS(H7293))),$L$3:$L$473)</f>
        <v>n334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t="str" cm="1">
        <f t="array" ref="J7294">LOOKUP(1,1/FREQUENCY(0,SIN((RADIANS($M$3:$M$473-H7294))/2)^2+SIN((RADIANS($N$3:$N$473-I7294))/2)^2*COS(RADIANS($M$3:$M$473))*COS(RADIANS(H7294))),$L$3:$L$473)</f>
        <v>n334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t="str" cm="1">
        <f t="array" ref="J7295">LOOKUP(1,1/FREQUENCY(0,SIN((RADIANS($M$3:$M$473-H7295))/2)^2+SIN((RADIANS($N$3:$N$473-I7295))/2)^2*COS(RADIANS($M$3:$M$473))*COS(RADIANS(H7295))),$L$3:$L$473)</f>
        <v>n335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t="str" cm="1">
        <f t="array" ref="J7296">LOOKUP(1,1/FREQUENCY(0,SIN((RADIANS($M$3:$M$473-H7296))/2)^2+SIN((RADIANS($N$3:$N$473-I7296))/2)^2*COS(RADIANS($M$3:$M$473))*COS(RADIANS(H7296))),$L$3:$L$473)</f>
        <v>n308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t="str" cm="1">
        <f t="array" ref="J7297">LOOKUP(1,1/FREQUENCY(0,SIN((RADIANS($M$3:$M$473-H7297))/2)^2+SIN((RADIANS($N$3:$N$473-I7297))/2)^2*COS(RADIANS($M$3:$M$473))*COS(RADIANS(H7297))),$L$3:$L$473)</f>
        <v>n335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t="str" cm="1">
        <f t="array" ref="J7298">LOOKUP(1,1/FREQUENCY(0,SIN((RADIANS($M$3:$M$473-H7298))/2)^2+SIN((RADIANS($N$3:$N$473-I7298))/2)^2*COS(RADIANS($M$3:$M$473))*COS(RADIANS(H7298))),$L$3:$L$473)</f>
        <v>n335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t="str" cm="1">
        <f t="array" ref="J7299">LOOKUP(1,1/FREQUENCY(0,SIN((RADIANS($M$3:$M$473-H7299))/2)^2+SIN((RADIANS($N$3:$N$473-I7299))/2)^2*COS(RADIANS($M$3:$M$473))*COS(RADIANS(H7299))),$L$3:$L$473)</f>
        <v>n335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t="str" cm="1">
        <f t="array" ref="J7300">LOOKUP(1,1/FREQUENCY(0,SIN((RADIANS($M$3:$M$473-H7300))/2)^2+SIN((RADIANS($N$3:$N$473-I7300))/2)^2*COS(RADIANS($M$3:$M$473))*COS(RADIANS(H7300))),$L$3:$L$473)</f>
        <v>n335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t="str" cm="1">
        <f t="array" ref="J7301">LOOKUP(1,1/FREQUENCY(0,SIN((RADIANS($M$3:$M$473-H7301))/2)^2+SIN((RADIANS($N$3:$N$473-I7301))/2)^2*COS(RADIANS($M$3:$M$473))*COS(RADIANS(H7301))),$L$3:$L$473)</f>
        <v>n334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t="str" cm="1">
        <f t="array" ref="J7302">LOOKUP(1,1/FREQUENCY(0,SIN((RADIANS($M$3:$M$473-H7302))/2)^2+SIN((RADIANS($N$3:$N$473-I7302))/2)^2*COS(RADIANS($M$3:$M$473))*COS(RADIANS(H7302))),$L$3:$L$473)</f>
        <v>n336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t="str" cm="1">
        <f t="array" ref="J7303">LOOKUP(1,1/FREQUENCY(0,SIN((RADIANS($M$3:$M$473-H7303))/2)^2+SIN((RADIANS($N$3:$N$473-I7303))/2)^2*COS(RADIANS($M$3:$M$473))*COS(RADIANS(H7303))),$L$3:$L$473)</f>
        <v>n336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t="str" cm="1">
        <f t="array" ref="J7304">LOOKUP(1,1/FREQUENCY(0,SIN((RADIANS($M$3:$M$473-H7304))/2)^2+SIN((RADIANS($N$3:$N$473-I7304))/2)^2*COS(RADIANS($M$3:$M$473))*COS(RADIANS(H7304))),$L$3:$L$473)</f>
        <v>n336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t="str" cm="1">
        <f t="array" ref="J7305">LOOKUP(1,1/FREQUENCY(0,SIN((RADIANS($M$3:$M$473-H7305))/2)^2+SIN((RADIANS($N$3:$N$473-I7305))/2)^2*COS(RADIANS($M$3:$M$473))*COS(RADIANS(H7305))),$L$3:$L$473)</f>
        <v>n334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t="str" cm="1">
        <f t="array" ref="J7306">LOOKUP(1,1/FREQUENCY(0,SIN((RADIANS($M$3:$M$473-H7306))/2)^2+SIN((RADIANS($N$3:$N$473-I7306))/2)^2*COS(RADIANS($M$3:$M$473))*COS(RADIANS(H7306))),$L$3:$L$473)</f>
        <v>n336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t="str" cm="1">
        <f t="array" ref="J7307">LOOKUP(1,1/FREQUENCY(0,SIN((RADIANS($M$3:$M$473-H7307))/2)^2+SIN((RADIANS($N$3:$N$473-I7307))/2)^2*COS(RADIANS($M$3:$M$473))*COS(RADIANS(H7307))),$L$3:$L$473)</f>
        <v>n336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t="str" cm="1">
        <f t="array" ref="J7308">LOOKUP(1,1/FREQUENCY(0,SIN((RADIANS($M$3:$M$473-H7308))/2)^2+SIN((RADIANS($N$3:$N$473-I7308))/2)^2*COS(RADIANS($M$3:$M$473))*COS(RADIANS(H7308))),$L$3:$L$473)</f>
        <v>n336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t="str" cm="1">
        <f t="array" ref="J7309">LOOKUP(1,1/FREQUENCY(0,SIN((RADIANS($M$3:$M$473-H7309))/2)^2+SIN((RADIANS($N$3:$N$473-I7309))/2)^2*COS(RADIANS($M$3:$M$473))*COS(RADIANS(H7309))),$L$3:$L$473)</f>
        <v>n336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t="str" cm="1">
        <f t="array" ref="J7310">LOOKUP(1,1/FREQUENCY(0,SIN((RADIANS($M$3:$M$473-H7310))/2)^2+SIN((RADIANS($N$3:$N$473-I7310))/2)^2*COS(RADIANS($M$3:$M$473))*COS(RADIANS(H7310))),$L$3:$L$473)</f>
        <v>n336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t="str" cm="1">
        <f t="array" ref="J7311">LOOKUP(1,1/FREQUENCY(0,SIN((RADIANS($M$3:$M$473-H7311))/2)^2+SIN((RADIANS($N$3:$N$473-I7311))/2)^2*COS(RADIANS($M$3:$M$473))*COS(RADIANS(H7311))),$L$3:$L$473)</f>
        <v>n350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t="str" cm="1">
        <f t="array" ref="J7312">LOOKUP(1,1/FREQUENCY(0,SIN((RADIANS($M$3:$M$473-H7312))/2)^2+SIN((RADIANS($N$3:$N$473-I7312))/2)^2*COS(RADIANS($M$3:$M$473))*COS(RADIANS(H7312))),$L$3:$L$473)</f>
        <v>n350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t="str" cm="1">
        <f t="array" ref="J7313">LOOKUP(1,1/FREQUENCY(0,SIN((RADIANS($M$3:$M$473-H7313))/2)^2+SIN((RADIANS($N$3:$N$473-I7313))/2)^2*COS(RADIANS($M$3:$M$473))*COS(RADIANS(H7313))),$L$3:$L$473)</f>
        <v>n336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t="str" cm="1">
        <f t="array" ref="J7314">LOOKUP(1,1/FREQUENCY(0,SIN((RADIANS($M$3:$M$473-H7314))/2)^2+SIN((RADIANS($N$3:$N$473-I7314))/2)^2*COS(RADIANS($M$3:$M$473))*COS(RADIANS(H7314))),$L$3:$L$473)</f>
        <v>n334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t="str" cm="1">
        <f t="array" ref="J7315">LOOKUP(1,1/FREQUENCY(0,SIN((RADIANS($M$3:$M$473-H7315))/2)^2+SIN((RADIANS($N$3:$N$473-I7315))/2)^2*COS(RADIANS($M$3:$M$473))*COS(RADIANS(H7315))),$L$3:$L$473)</f>
        <v>n336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t="str" cm="1">
        <f t="array" ref="J7316">LOOKUP(1,1/FREQUENCY(0,SIN((RADIANS($M$3:$M$473-H7316))/2)^2+SIN((RADIANS($N$3:$N$473-I7316))/2)^2*COS(RADIANS($M$3:$M$473))*COS(RADIANS(H7316))),$L$3:$L$473)</f>
        <v>n334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t="str" cm="1">
        <f t="array" ref="J7317">LOOKUP(1,1/FREQUENCY(0,SIN((RADIANS($M$3:$M$473-H7317))/2)^2+SIN((RADIANS($N$3:$N$473-I7317))/2)^2*COS(RADIANS($M$3:$M$473))*COS(RADIANS(H7317))),$L$3:$L$473)</f>
        <v>n334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t="str" cm="1">
        <f t="array" ref="J7318">LOOKUP(1,1/FREQUENCY(0,SIN((RADIANS($M$3:$M$473-H7318))/2)^2+SIN((RADIANS($N$3:$N$473-I7318))/2)^2*COS(RADIANS($M$3:$M$473))*COS(RADIANS(H7318))),$L$3:$L$473)</f>
        <v>n334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t="str" cm="1">
        <f t="array" ref="J7319">LOOKUP(1,1/FREQUENCY(0,SIN((RADIANS($M$3:$M$473-H7319))/2)^2+SIN((RADIANS($N$3:$N$473-I7319))/2)^2*COS(RADIANS($M$3:$M$473))*COS(RADIANS(H7319))),$L$3:$L$473)</f>
        <v>n334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t="str" cm="1">
        <f t="array" ref="J7320">LOOKUP(1,1/FREQUENCY(0,SIN((RADIANS($M$3:$M$473-H7320))/2)^2+SIN((RADIANS($N$3:$N$473-I7320))/2)^2*COS(RADIANS($M$3:$M$473))*COS(RADIANS(H7320))),$L$3:$L$473)</f>
        <v>n334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t="str" cm="1">
        <f t="array" ref="J7321">LOOKUP(1,1/FREQUENCY(0,SIN((RADIANS($M$3:$M$473-H7321))/2)^2+SIN((RADIANS($N$3:$N$473-I7321))/2)^2*COS(RADIANS($M$3:$M$473))*COS(RADIANS(H7321))),$L$3:$L$473)</f>
        <v>n336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t="str" cm="1">
        <f t="array" ref="J7322">LOOKUP(1,1/FREQUENCY(0,SIN((RADIANS($M$3:$M$473-H7322))/2)^2+SIN((RADIANS($N$3:$N$473-I7322))/2)^2*COS(RADIANS($M$3:$M$473))*COS(RADIANS(H7322))),$L$3:$L$473)</f>
        <v>n334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t="str" cm="1">
        <f t="array" ref="J7323">LOOKUP(1,1/FREQUENCY(0,SIN((RADIANS($M$3:$M$473-H7323))/2)^2+SIN((RADIANS($N$3:$N$473-I7323))/2)^2*COS(RADIANS($M$3:$M$473))*COS(RADIANS(H7323))),$L$3:$L$473)</f>
        <v>n336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t="str" cm="1">
        <f t="array" ref="J7324">LOOKUP(1,1/FREQUENCY(0,SIN((RADIANS($M$3:$M$473-H7324))/2)^2+SIN((RADIANS($N$3:$N$473-I7324))/2)^2*COS(RADIANS($M$3:$M$473))*COS(RADIANS(H7324))),$L$3:$L$473)</f>
        <v>n336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t="str" cm="1">
        <f t="array" ref="J7325">LOOKUP(1,1/FREQUENCY(0,SIN((RADIANS($M$3:$M$473-H7325))/2)^2+SIN((RADIANS($N$3:$N$473-I7325))/2)^2*COS(RADIANS($M$3:$M$473))*COS(RADIANS(H7325))),$L$3:$L$473)</f>
        <v>n336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t="str" cm="1">
        <f t="array" ref="J7326">LOOKUP(1,1/FREQUENCY(0,SIN((RADIANS($M$3:$M$473-H7326))/2)^2+SIN((RADIANS($N$3:$N$473-I7326))/2)^2*COS(RADIANS($M$3:$M$473))*COS(RADIANS(H7326))),$L$3:$L$473)</f>
        <v>n336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t="str" cm="1">
        <f t="array" ref="J7327">LOOKUP(1,1/FREQUENCY(0,SIN((RADIANS($M$3:$M$473-H7327))/2)^2+SIN((RADIANS($N$3:$N$473-I7327))/2)^2*COS(RADIANS($M$3:$M$473))*COS(RADIANS(H7327))),$L$3:$L$473)</f>
        <v>n336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t="str" cm="1">
        <f t="array" ref="J7328">LOOKUP(1,1/FREQUENCY(0,SIN((RADIANS($M$3:$M$473-H7328))/2)^2+SIN((RADIANS($N$3:$N$473-I7328))/2)^2*COS(RADIANS($M$3:$M$473))*COS(RADIANS(H7328))),$L$3:$L$473)</f>
        <v>n336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t="str" cm="1">
        <f t="array" ref="J7329">LOOKUP(1,1/FREQUENCY(0,SIN((RADIANS($M$3:$M$473-H7329))/2)^2+SIN((RADIANS($N$3:$N$473-I7329))/2)^2*COS(RADIANS($M$3:$M$473))*COS(RADIANS(H7329))),$L$3:$L$473)</f>
        <v>n336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t="str" cm="1">
        <f t="array" ref="J7330">LOOKUP(1,1/FREQUENCY(0,SIN((RADIANS($M$3:$M$473-H7330))/2)^2+SIN((RADIANS($N$3:$N$473-I7330))/2)^2*COS(RADIANS($M$3:$M$473))*COS(RADIANS(H7330))),$L$3:$L$473)</f>
        <v>n336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t="str" cm="1">
        <f t="array" ref="J7331">LOOKUP(1,1/FREQUENCY(0,SIN((RADIANS($M$3:$M$473-H7331))/2)^2+SIN((RADIANS($N$3:$N$473-I7331))/2)^2*COS(RADIANS($M$3:$M$473))*COS(RADIANS(H7331))),$L$3:$L$473)</f>
        <v>n336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t="str" cm="1">
        <f t="array" ref="J7332">LOOKUP(1,1/FREQUENCY(0,SIN((RADIANS($M$3:$M$473-H7332))/2)^2+SIN((RADIANS($N$3:$N$473-I7332))/2)^2*COS(RADIANS($M$3:$M$473))*COS(RADIANS(H7332))),$L$3:$L$473)</f>
        <v>n350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t="str" cm="1">
        <f t="array" ref="J7333">LOOKUP(1,1/FREQUENCY(0,SIN((RADIANS($M$3:$M$473-H7333))/2)^2+SIN((RADIANS($N$3:$N$473-I7333))/2)^2*COS(RADIANS($M$3:$M$473))*COS(RADIANS(H7333))),$L$3:$L$473)</f>
        <v>n350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t="str" cm="1">
        <f t="array" ref="J7334">LOOKUP(1,1/FREQUENCY(0,SIN((RADIANS($M$3:$M$473-H7334))/2)^2+SIN((RADIANS($N$3:$N$473-I7334))/2)^2*COS(RADIANS($M$3:$M$473))*COS(RADIANS(H7334))),$L$3:$L$473)</f>
        <v>n334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t="str" cm="1">
        <f t="array" ref="J7335">LOOKUP(1,1/FREQUENCY(0,SIN((RADIANS($M$3:$M$473-H7335))/2)^2+SIN((RADIANS($N$3:$N$473-I7335))/2)^2*COS(RADIANS($M$3:$M$473))*COS(RADIANS(H7335))),$L$3:$L$473)</f>
        <v>n343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t="str" cm="1">
        <f t="array" ref="J7336">LOOKUP(1,1/FREQUENCY(0,SIN((RADIANS($M$3:$M$473-H7336))/2)^2+SIN((RADIANS($N$3:$N$473-I7336))/2)^2*COS(RADIANS($M$3:$M$473))*COS(RADIANS(H7336))),$L$3:$L$473)</f>
        <v>n334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t="str" cm="1">
        <f t="array" ref="J7337">LOOKUP(1,1/FREQUENCY(0,SIN((RADIANS($M$3:$M$473-H7337))/2)^2+SIN((RADIANS($N$3:$N$473-I7337))/2)^2*COS(RADIANS($M$3:$M$473))*COS(RADIANS(H7337))),$L$3:$L$473)</f>
        <v>n334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t="str" cm="1">
        <f t="array" ref="J7338">LOOKUP(1,1/FREQUENCY(0,SIN((RADIANS($M$3:$M$473-H7338))/2)^2+SIN((RADIANS($N$3:$N$473-I7338))/2)^2*COS(RADIANS($M$3:$M$473))*COS(RADIANS(H7338))),$L$3:$L$473)</f>
        <v>n335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t="str" cm="1">
        <f t="array" ref="J7339">LOOKUP(1,1/FREQUENCY(0,SIN((RADIANS($M$3:$M$473-H7339))/2)^2+SIN((RADIANS($N$3:$N$473-I7339))/2)^2*COS(RADIANS($M$3:$M$473))*COS(RADIANS(H7339))),$L$3:$L$473)</f>
        <v>n343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t="str" cm="1">
        <f t="array" ref="J7340">LOOKUP(1,1/FREQUENCY(0,SIN((RADIANS($M$3:$M$473-H7340))/2)^2+SIN((RADIANS($N$3:$N$473-I7340))/2)^2*COS(RADIANS($M$3:$M$473))*COS(RADIANS(H7340))),$L$3:$L$473)</f>
        <v>n343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t="str" cm="1">
        <f t="array" ref="J7341">LOOKUP(1,1/FREQUENCY(0,SIN((RADIANS($M$3:$M$473-H7341))/2)^2+SIN((RADIANS($N$3:$N$473-I7341))/2)^2*COS(RADIANS($M$3:$M$473))*COS(RADIANS(H7341))),$L$3:$L$473)</f>
        <v>n334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t="str" cm="1">
        <f t="array" ref="J7342">LOOKUP(1,1/FREQUENCY(0,SIN((RADIANS($M$3:$M$473-H7342))/2)^2+SIN((RADIANS($N$3:$N$473-I7342))/2)^2*COS(RADIANS($M$3:$M$473))*COS(RADIANS(H7342))),$L$3:$L$473)</f>
        <v>n343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t="str" cm="1">
        <f t="array" ref="J7343">LOOKUP(1,1/FREQUENCY(0,SIN((RADIANS($M$3:$M$473-H7343))/2)^2+SIN((RADIANS($N$3:$N$473-I7343))/2)^2*COS(RADIANS($M$3:$M$473))*COS(RADIANS(H7343))),$L$3:$L$473)</f>
        <v>n334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t="str" cm="1">
        <f t="array" ref="J7344">LOOKUP(1,1/FREQUENCY(0,SIN((RADIANS($M$3:$M$473-H7344))/2)^2+SIN((RADIANS($N$3:$N$473-I7344))/2)^2*COS(RADIANS($M$3:$M$473))*COS(RADIANS(H7344))),$L$3:$L$473)</f>
        <v>n335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t="str" cm="1">
        <f t="array" ref="J7345">LOOKUP(1,1/FREQUENCY(0,SIN((RADIANS($M$3:$M$473-H7345))/2)^2+SIN((RADIANS($N$3:$N$473-I7345))/2)^2*COS(RADIANS($M$3:$M$473))*COS(RADIANS(H7345))),$L$3:$L$473)</f>
        <v>n334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t="str" cm="1">
        <f t="array" ref="J7346">LOOKUP(1,1/FREQUENCY(0,SIN((RADIANS($M$3:$M$473-H7346))/2)^2+SIN((RADIANS($N$3:$N$473-I7346))/2)^2*COS(RADIANS($M$3:$M$473))*COS(RADIANS(H7346))),$L$3:$L$473)</f>
        <v>n334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t="str" cm="1">
        <f t="array" ref="J7347">LOOKUP(1,1/FREQUENCY(0,SIN((RADIANS($M$3:$M$473-H7347))/2)^2+SIN((RADIANS($N$3:$N$473-I7347))/2)^2*COS(RADIANS($M$3:$M$473))*COS(RADIANS(H7347))),$L$3:$L$473)</f>
        <v>n334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t="str" cm="1">
        <f t="array" ref="J7348">LOOKUP(1,1/FREQUENCY(0,SIN((RADIANS($M$3:$M$473-H7348))/2)^2+SIN((RADIANS($N$3:$N$473-I7348))/2)^2*COS(RADIANS($M$3:$M$473))*COS(RADIANS(H7348))),$L$3:$L$473)</f>
        <v>n343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t="str" cm="1">
        <f t="array" ref="J7349">LOOKUP(1,1/FREQUENCY(0,SIN((RADIANS($M$3:$M$473-H7349))/2)^2+SIN((RADIANS($N$3:$N$473-I7349))/2)^2*COS(RADIANS($M$3:$M$473))*COS(RADIANS(H7349))),$L$3:$L$473)</f>
        <v>n334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t="str" cm="1">
        <f t="array" ref="J7350">LOOKUP(1,1/FREQUENCY(0,SIN((RADIANS($M$3:$M$473-H7350))/2)^2+SIN((RADIANS($N$3:$N$473-I7350))/2)^2*COS(RADIANS($M$3:$M$473))*COS(RADIANS(H7350))),$L$3:$L$473)</f>
        <v>n334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t="str" cm="1">
        <f t="array" ref="J7351">LOOKUP(1,1/FREQUENCY(0,SIN((RADIANS($M$3:$M$473-H7351))/2)^2+SIN((RADIANS($N$3:$N$473-I7351))/2)^2*COS(RADIANS($M$3:$M$473))*COS(RADIANS(H7351))),$L$3:$L$473)</f>
        <v>n390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t="str" cm="1">
        <f t="array" ref="J7352">LOOKUP(1,1/FREQUENCY(0,SIN((RADIANS($M$3:$M$473-H7352))/2)^2+SIN((RADIANS($N$3:$N$473-I7352))/2)^2*COS(RADIANS($M$3:$M$473))*COS(RADIANS(H7352))),$L$3:$L$473)</f>
        <v>n350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t="str" cm="1">
        <f t="array" ref="J7353">LOOKUP(1,1/FREQUENCY(0,SIN((RADIANS($M$3:$M$473-H7353))/2)^2+SIN((RADIANS($N$3:$N$473-I7353))/2)^2*COS(RADIANS($M$3:$M$473))*COS(RADIANS(H7353))),$L$3:$L$473)</f>
        <v>n390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t="str" cm="1">
        <f t="array" ref="J7354">LOOKUP(1,1/FREQUENCY(0,SIN((RADIANS($M$3:$M$473-H7354))/2)^2+SIN((RADIANS($N$3:$N$473-I7354))/2)^2*COS(RADIANS($M$3:$M$473))*COS(RADIANS(H7354))),$L$3:$L$473)</f>
        <v>n350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t="str" cm="1">
        <f t="array" ref="J7355">LOOKUP(1,1/FREQUENCY(0,SIN((RADIANS($M$3:$M$473-H7355))/2)^2+SIN((RADIANS($N$3:$N$473-I7355))/2)^2*COS(RADIANS($M$3:$M$473))*COS(RADIANS(H7355))),$L$3:$L$473)</f>
        <v>n390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t="str" cm="1">
        <f t="array" ref="J7356">LOOKUP(1,1/FREQUENCY(0,SIN((RADIANS($M$3:$M$473-H7356))/2)^2+SIN((RADIANS($N$3:$N$473-I7356))/2)^2*COS(RADIANS($M$3:$M$473))*COS(RADIANS(H7356))),$L$3:$L$473)</f>
        <v>n390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t="str" cm="1">
        <f t="array" ref="J7357">LOOKUP(1,1/FREQUENCY(0,SIN((RADIANS($M$3:$M$473-H7357))/2)^2+SIN((RADIANS($N$3:$N$473-I7357))/2)^2*COS(RADIANS($M$3:$M$473))*COS(RADIANS(H7357))),$L$3:$L$473)</f>
        <v>n390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t="str" cm="1">
        <f t="array" ref="J7358">LOOKUP(1,1/FREQUENCY(0,SIN((RADIANS($M$3:$M$473-H7358))/2)^2+SIN((RADIANS($N$3:$N$473-I7358))/2)^2*COS(RADIANS($M$3:$M$473))*COS(RADIANS(H7358))),$L$3:$L$473)</f>
        <v>n350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t="str" cm="1">
        <f t="array" ref="J7359">LOOKUP(1,1/FREQUENCY(0,SIN((RADIANS($M$3:$M$473-H7359))/2)^2+SIN((RADIANS($N$3:$N$473-I7359))/2)^2*COS(RADIANS($M$3:$M$473))*COS(RADIANS(H7359))),$L$3:$L$473)</f>
        <v>n390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t="str" cm="1">
        <f t="array" ref="J7360">LOOKUP(1,1/FREQUENCY(0,SIN((RADIANS($M$3:$M$473-H7360))/2)^2+SIN((RADIANS($N$3:$N$473-I7360))/2)^2*COS(RADIANS($M$3:$M$473))*COS(RADIANS(H7360))),$L$3:$L$473)</f>
        <v>n390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t="str" cm="1">
        <f t="array" ref="J7361">LOOKUP(1,1/FREQUENCY(0,SIN((RADIANS($M$3:$M$473-H7361))/2)^2+SIN((RADIANS($N$3:$N$473-I7361))/2)^2*COS(RADIANS($M$3:$M$473))*COS(RADIANS(H7361))),$L$3:$L$473)</f>
        <v>n350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t="str" cm="1">
        <f t="array" ref="J7362">LOOKUP(1,1/FREQUENCY(0,SIN((RADIANS($M$3:$M$473-H7362))/2)^2+SIN((RADIANS($N$3:$N$473-I7362))/2)^2*COS(RADIANS($M$3:$M$473))*COS(RADIANS(H7362))),$L$3:$L$473)</f>
        <v>n390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t="str" cm="1">
        <f t="array" ref="J7363">LOOKUP(1,1/FREQUENCY(0,SIN((RADIANS($M$3:$M$473-H7363))/2)^2+SIN((RADIANS($N$3:$N$473-I7363))/2)^2*COS(RADIANS($M$3:$M$473))*COS(RADIANS(H7363))),$L$3:$L$473)</f>
        <v>n334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t="str" cm="1">
        <f t="array" ref="J7364">LOOKUP(1,1/FREQUENCY(0,SIN((RADIANS($M$3:$M$473-H7364))/2)^2+SIN((RADIANS($N$3:$N$473-I7364))/2)^2*COS(RADIANS($M$3:$M$473))*COS(RADIANS(H7364))),$L$3:$L$473)</f>
        <v>n390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t="str" cm="1">
        <f t="array" ref="J7365">LOOKUP(1,1/FREQUENCY(0,SIN((RADIANS($M$3:$M$473-H7365))/2)^2+SIN((RADIANS($N$3:$N$473-I7365))/2)^2*COS(RADIANS($M$3:$M$473))*COS(RADIANS(H7365))),$L$3:$L$473)</f>
        <v>n334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t="str" cm="1">
        <f t="array" ref="J7366">LOOKUP(1,1/FREQUENCY(0,SIN((RADIANS($M$3:$M$473-H7366))/2)^2+SIN((RADIANS($N$3:$N$473-I7366))/2)^2*COS(RADIANS($M$3:$M$473))*COS(RADIANS(H7366))),$L$3:$L$473)</f>
        <v>n390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t="str" cm="1">
        <f t="array" ref="J7367">LOOKUP(1,1/FREQUENCY(0,SIN((RADIANS($M$3:$M$473-H7367))/2)^2+SIN((RADIANS($N$3:$N$473-I7367))/2)^2*COS(RADIANS($M$3:$M$473))*COS(RADIANS(H7367))),$L$3:$L$473)</f>
        <v>n390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t="str" cm="1">
        <f t="array" ref="J7368">LOOKUP(1,1/FREQUENCY(0,SIN((RADIANS($M$3:$M$473-H7368))/2)^2+SIN((RADIANS($N$3:$N$473-I7368))/2)^2*COS(RADIANS($M$3:$M$473))*COS(RADIANS(H7368))),$L$3:$L$473)</f>
        <v>n390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t="str" cm="1">
        <f t="array" ref="J7369">LOOKUP(1,1/FREQUENCY(0,SIN((RADIANS($M$3:$M$473-H7369))/2)^2+SIN((RADIANS($N$3:$N$473-I7369))/2)^2*COS(RADIANS($M$3:$M$473))*COS(RADIANS(H7369))),$L$3:$L$473)</f>
        <v>n390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t="str" cm="1">
        <f t="array" ref="J7370">LOOKUP(1,1/FREQUENCY(0,SIN((RADIANS($M$3:$M$473-H7370))/2)^2+SIN((RADIANS($N$3:$N$473-I7370))/2)^2*COS(RADIANS($M$3:$M$473))*COS(RADIANS(H7370))),$L$3:$L$473)</f>
        <v>n390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t="str" cm="1">
        <f t="array" ref="J7371">LOOKUP(1,1/FREQUENCY(0,SIN((RADIANS($M$3:$M$473-H7371))/2)^2+SIN((RADIANS($N$3:$N$473-I7371))/2)^2*COS(RADIANS($M$3:$M$473))*COS(RADIANS(H7371))),$L$3:$L$473)</f>
        <v>n390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t="str" cm="1">
        <f t="array" ref="J7372">LOOKUP(1,1/FREQUENCY(0,SIN((RADIANS($M$3:$M$473-H7372))/2)^2+SIN((RADIANS($N$3:$N$473-I7372))/2)^2*COS(RADIANS($M$3:$M$473))*COS(RADIANS(H7372))),$L$3:$L$473)</f>
        <v>n390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t="str" cm="1">
        <f t="array" ref="J7373">LOOKUP(1,1/FREQUENCY(0,SIN((RADIANS($M$3:$M$473-H7373))/2)^2+SIN((RADIANS($N$3:$N$473-I7373))/2)^2*COS(RADIANS($M$3:$M$473))*COS(RADIANS(H7373))),$L$3:$L$473)</f>
        <v>n390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t="str" cm="1">
        <f t="array" ref="J7374">LOOKUP(1,1/FREQUENCY(0,SIN((RADIANS($M$3:$M$473-H7374))/2)^2+SIN((RADIANS($N$3:$N$473-I7374))/2)^2*COS(RADIANS($M$3:$M$473))*COS(RADIANS(H7374))),$L$3:$L$473)</f>
        <v>n390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t="str" cm="1">
        <f t="array" ref="J7375">LOOKUP(1,1/FREQUENCY(0,SIN((RADIANS($M$3:$M$473-H7375))/2)^2+SIN((RADIANS($N$3:$N$473-I7375))/2)^2*COS(RADIANS($M$3:$M$473))*COS(RADIANS(H7375))),$L$3:$L$473)</f>
        <v>n390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t="str" cm="1">
        <f t="array" ref="J7376">LOOKUP(1,1/FREQUENCY(0,SIN((RADIANS($M$3:$M$473-H7376))/2)^2+SIN((RADIANS($N$3:$N$473-I7376))/2)^2*COS(RADIANS($M$3:$M$473))*COS(RADIANS(H7376))),$L$3:$L$473)</f>
        <v>n390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t="str" cm="1">
        <f t="array" ref="J7377">LOOKUP(1,1/FREQUENCY(0,SIN((RADIANS($M$3:$M$473-H7377))/2)^2+SIN((RADIANS($N$3:$N$473-I7377))/2)^2*COS(RADIANS($M$3:$M$473))*COS(RADIANS(H7377))),$L$3:$L$473)</f>
        <v>n350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t="str" cm="1">
        <f t="array" ref="J7378">LOOKUP(1,1/FREQUENCY(0,SIN((RADIANS($M$3:$M$473-H7378))/2)^2+SIN((RADIANS($N$3:$N$473-I7378))/2)^2*COS(RADIANS($M$3:$M$473))*COS(RADIANS(H7378))),$L$3:$L$473)</f>
        <v>n350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t="str" cm="1">
        <f t="array" ref="J7379">LOOKUP(1,1/FREQUENCY(0,SIN((RADIANS($M$3:$M$473-H7379))/2)^2+SIN((RADIANS($N$3:$N$473-I7379))/2)^2*COS(RADIANS($M$3:$M$473))*COS(RADIANS(H7379))),$L$3:$L$473)</f>
        <v>n350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t="str" cm="1">
        <f t="array" ref="J7380">LOOKUP(1,1/FREQUENCY(0,SIN((RADIANS($M$3:$M$473-H7380))/2)^2+SIN((RADIANS($N$3:$N$473-I7380))/2)^2*COS(RADIANS($M$3:$M$473))*COS(RADIANS(H7380))),$L$3:$L$473)</f>
        <v>n78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t="str" cm="1">
        <f t="array" ref="J7381">LOOKUP(1,1/FREQUENCY(0,SIN((RADIANS($M$3:$M$473-H7381))/2)^2+SIN((RADIANS($N$3:$N$473-I7381))/2)^2*COS(RADIANS($M$3:$M$473))*COS(RADIANS(H7381))),$L$3:$L$473)</f>
        <v>n336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t="str" cm="1">
        <f t="array" ref="J7382">LOOKUP(1,1/FREQUENCY(0,SIN((RADIANS($M$3:$M$473-H7382))/2)^2+SIN((RADIANS($N$3:$N$473-I7382))/2)^2*COS(RADIANS($M$3:$M$473))*COS(RADIANS(H7382))),$L$3:$L$473)</f>
        <v>n336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t="str" cm="1">
        <f t="array" ref="J7383">LOOKUP(1,1/FREQUENCY(0,SIN((RADIANS($M$3:$M$473-H7383))/2)^2+SIN((RADIANS($N$3:$N$473-I7383))/2)^2*COS(RADIANS($M$3:$M$473))*COS(RADIANS(H7383))),$L$3:$L$473)</f>
        <v>n78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t="str" cm="1">
        <f t="array" ref="J7384">LOOKUP(1,1/FREQUENCY(0,SIN((RADIANS($M$3:$M$473-H7384))/2)^2+SIN((RADIANS($N$3:$N$473-I7384))/2)^2*COS(RADIANS($M$3:$M$473))*COS(RADIANS(H7384))),$L$3:$L$473)</f>
        <v>n336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t="str" cm="1">
        <f t="array" ref="J7385">LOOKUP(1,1/FREQUENCY(0,SIN((RADIANS($M$3:$M$473-H7385))/2)^2+SIN((RADIANS($N$3:$N$473-I7385))/2)^2*COS(RADIANS($M$3:$M$473))*COS(RADIANS(H7385))),$L$3:$L$473)</f>
        <v>n336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t="str" cm="1">
        <f t="array" ref="J7386">LOOKUP(1,1/FREQUENCY(0,SIN((RADIANS($M$3:$M$473-H7386))/2)^2+SIN((RADIANS($N$3:$N$473-I7386))/2)^2*COS(RADIANS($M$3:$M$473))*COS(RADIANS(H7386))),$L$3:$L$473)</f>
        <v>n336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t="str" cm="1">
        <f t="array" ref="J7387">LOOKUP(1,1/FREQUENCY(0,SIN((RADIANS($M$3:$M$473-H7387))/2)^2+SIN((RADIANS($N$3:$N$473-I7387))/2)^2*COS(RADIANS($M$3:$M$473))*COS(RADIANS(H7387))),$L$3:$L$473)</f>
        <v>n336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t="str" cm="1">
        <f t="array" ref="J7388">LOOKUP(1,1/FREQUENCY(0,SIN((RADIANS($M$3:$M$473-H7388))/2)^2+SIN((RADIANS($N$3:$N$473-I7388))/2)^2*COS(RADIANS($M$3:$M$473))*COS(RADIANS(H7388))),$L$3:$L$473)</f>
        <v>n336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t="str" cm="1">
        <f t="array" ref="J7389">LOOKUP(1,1/FREQUENCY(0,SIN((RADIANS($M$3:$M$473-H7389))/2)^2+SIN((RADIANS($N$3:$N$473-I7389))/2)^2*COS(RADIANS($M$3:$M$473))*COS(RADIANS(H7389))),$L$3:$L$473)</f>
        <v>n336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t="str" cm="1">
        <f t="array" ref="J7390">LOOKUP(1,1/FREQUENCY(0,SIN((RADIANS($M$3:$M$473-H7390))/2)^2+SIN((RADIANS($N$3:$N$473-I7390))/2)^2*COS(RADIANS($M$3:$M$473))*COS(RADIANS(H7390))),$L$3:$L$473)</f>
        <v>n336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t="str" cm="1">
        <f t="array" ref="J7391">LOOKUP(1,1/FREQUENCY(0,SIN((RADIANS($M$3:$M$473-H7391))/2)^2+SIN((RADIANS($N$3:$N$473-I7391))/2)^2*COS(RADIANS($M$3:$M$473))*COS(RADIANS(H7391))),$L$3:$L$473)</f>
        <v>n336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t="str" cm="1">
        <f t="array" ref="J7392">LOOKUP(1,1/FREQUENCY(0,SIN((RADIANS($M$3:$M$473-H7392))/2)^2+SIN((RADIANS($N$3:$N$473-I7392))/2)^2*COS(RADIANS($M$3:$M$473))*COS(RADIANS(H7392))),$L$3:$L$473)</f>
        <v>n336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t="str" cm="1">
        <f t="array" ref="J7393">LOOKUP(1,1/FREQUENCY(0,SIN((RADIANS($M$3:$M$473-H7393))/2)^2+SIN((RADIANS($N$3:$N$473-I7393))/2)^2*COS(RADIANS($M$3:$M$473))*COS(RADIANS(H7393))),$L$3:$L$473)</f>
        <v>n336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t="str" cm="1">
        <f t="array" ref="J7394">LOOKUP(1,1/FREQUENCY(0,SIN((RADIANS($M$3:$M$473-H7394))/2)^2+SIN((RADIANS($N$3:$N$473-I7394))/2)^2*COS(RADIANS($M$3:$M$473))*COS(RADIANS(H7394))),$L$3:$L$473)</f>
        <v>n336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t="str" cm="1">
        <f t="array" ref="J7395">LOOKUP(1,1/FREQUENCY(0,SIN((RADIANS($M$3:$M$473-H7395))/2)^2+SIN((RADIANS($N$3:$N$473-I7395))/2)^2*COS(RADIANS($M$3:$M$473))*COS(RADIANS(H7395))),$L$3:$L$473)</f>
        <v>n336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t="str" cm="1">
        <f t="array" ref="J7396">LOOKUP(1,1/FREQUENCY(0,SIN((RADIANS($M$3:$M$473-H7396))/2)^2+SIN((RADIANS($N$3:$N$473-I7396))/2)^2*COS(RADIANS($M$3:$M$473))*COS(RADIANS(H7396))),$L$3:$L$473)</f>
        <v>n336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t="str" cm="1">
        <f t="array" ref="J7397">LOOKUP(1,1/FREQUENCY(0,SIN((RADIANS($M$3:$M$473-H7397))/2)^2+SIN((RADIANS($N$3:$N$473-I7397))/2)^2*COS(RADIANS($M$3:$M$473))*COS(RADIANS(H7397))),$L$3:$L$473)</f>
        <v>n78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t="str" cm="1">
        <f t="array" ref="J7398">LOOKUP(1,1/FREQUENCY(0,SIN((RADIANS($M$3:$M$473-H7398))/2)^2+SIN((RADIANS($N$3:$N$473-I7398))/2)^2*COS(RADIANS($M$3:$M$473))*COS(RADIANS(H7398))),$L$3:$L$473)</f>
        <v>n78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t="str" cm="1">
        <f t="array" ref="J7399">LOOKUP(1,1/FREQUENCY(0,SIN((RADIANS($M$3:$M$473-H7399))/2)^2+SIN((RADIANS($N$3:$N$473-I7399))/2)^2*COS(RADIANS($M$3:$M$473))*COS(RADIANS(H7399))),$L$3:$L$473)</f>
        <v>n336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t="str" cm="1">
        <f t="array" ref="J7400">LOOKUP(1,1/FREQUENCY(0,SIN((RADIANS($M$3:$M$473-H7400))/2)^2+SIN((RADIANS($N$3:$N$473-I7400))/2)^2*COS(RADIANS($M$3:$M$473))*COS(RADIANS(H7400))),$L$3:$L$473)</f>
        <v>n336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t="str" cm="1">
        <f t="array" ref="J7401">LOOKUP(1,1/FREQUENCY(0,SIN((RADIANS($M$3:$M$473-H7401))/2)^2+SIN((RADIANS($N$3:$N$473-I7401))/2)^2*COS(RADIANS($M$3:$M$473))*COS(RADIANS(H7401))),$L$3:$L$473)</f>
        <v>n336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t="str" cm="1">
        <f t="array" ref="J7402">LOOKUP(1,1/FREQUENCY(0,SIN((RADIANS($M$3:$M$473-H7402))/2)^2+SIN((RADIANS($N$3:$N$473-I7402))/2)^2*COS(RADIANS($M$3:$M$473))*COS(RADIANS(H7402))),$L$3:$L$473)</f>
        <v>n336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t="str" cm="1">
        <f t="array" ref="J7403">LOOKUP(1,1/FREQUENCY(0,SIN((RADIANS($M$3:$M$473-H7403))/2)^2+SIN((RADIANS($N$3:$N$473-I7403))/2)^2*COS(RADIANS($M$3:$M$473))*COS(RADIANS(H7403))),$L$3:$L$473)</f>
        <v>n336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t="str" cm="1">
        <f t="array" ref="J7404">LOOKUP(1,1/FREQUENCY(0,SIN((RADIANS($M$3:$M$473-H7404))/2)^2+SIN((RADIANS($N$3:$N$473-I7404))/2)^2*COS(RADIANS($M$3:$M$473))*COS(RADIANS(H7404))),$L$3:$L$473)</f>
        <v>n336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t="str" cm="1">
        <f t="array" ref="J7405">LOOKUP(1,1/FREQUENCY(0,SIN((RADIANS($M$3:$M$473-H7405))/2)^2+SIN((RADIANS($N$3:$N$473-I7405))/2)^2*COS(RADIANS($M$3:$M$473))*COS(RADIANS(H7405))),$L$3:$L$473)</f>
        <v>n336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t="str" cm="1">
        <f t="array" ref="J7406">LOOKUP(1,1/FREQUENCY(0,SIN((RADIANS($M$3:$M$473-H7406))/2)^2+SIN((RADIANS($N$3:$N$473-I7406))/2)^2*COS(RADIANS($M$3:$M$473))*COS(RADIANS(H7406))),$L$3:$L$473)</f>
        <v>n336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t="str" cm="1">
        <f t="array" ref="J7407">LOOKUP(1,1/FREQUENCY(0,SIN((RADIANS($M$3:$M$473-H7407))/2)^2+SIN((RADIANS($N$3:$N$473-I7407))/2)^2*COS(RADIANS($M$3:$M$473))*COS(RADIANS(H7407))),$L$3:$L$473)</f>
        <v>n334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t="str" cm="1">
        <f t="array" ref="J7408">LOOKUP(1,1/FREQUENCY(0,SIN((RADIANS($M$3:$M$473-H7408))/2)^2+SIN((RADIANS($N$3:$N$473-I7408))/2)^2*COS(RADIANS($M$3:$M$473))*COS(RADIANS(H7408))),$L$3:$L$473)</f>
        <v>n334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t="str" cm="1">
        <f t="array" ref="J7409">LOOKUP(1,1/FREQUENCY(0,SIN((RADIANS($M$3:$M$473-H7409))/2)^2+SIN((RADIANS($N$3:$N$473-I7409))/2)^2*COS(RADIANS($M$3:$M$473))*COS(RADIANS(H7409))),$L$3:$L$473)</f>
        <v>n293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t="str" cm="1">
        <f t="array" ref="J7410">LOOKUP(1,1/FREQUENCY(0,SIN((RADIANS($M$3:$M$473-H7410))/2)^2+SIN((RADIANS($N$3:$N$473-I7410))/2)^2*COS(RADIANS($M$3:$M$473))*COS(RADIANS(H7410))),$L$3:$L$473)</f>
        <v>n78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t="str" cm="1">
        <f t="array" ref="J7411">LOOKUP(1,1/FREQUENCY(0,SIN((RADIANS($M$3:$M$473-H7411))/2)^2+SIN((RADIANS($N$3:$N$473-I7411))/2)^2*COS(RADIANS($M$3:$M$473))*COS(RADIANS(H7411))),$L$3:$L$473)</f>
        <v>n334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t="str" cm="1">
        <f t="array" ref="J7412">LOOKUP(1,1/FREQUENCY(0,SIN((RADIANS($M$3:$M$473-H7412))/2)^2+SIN((RADIANS($N$3:$N$473-I7412))/2)^2*COS(RADIANS($M$3:$M$473))*COS(RADIANS(H7412))),$L$3:$L$473)</f>
        <v>n293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t="str" cm="1">
        <f t="array" ref="J7413">LOOKUP(1,1/FREQUENCY(0,SIN((RADIANS($M$3:$M$473-H7413))/2)^2+SIN((RADIANS($N$3:$N$473-I7413))/2)^2*COS(RADIANS($M$3:$M$473))*COS(RADIANS(H7413))),$L$3:$L$473)</f>
        <v>n334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t="str" cm="1">
        <f t="array" ref="J7414">LOOKUP(1,1/FREQUENCY(0,SIN((RADIANS($M$3:$M$473-H7414))/2)^2+SIN((RADIANS($N$3:$N$473-I7414))/2)^2*COS(RADIANS($M$3:$M$473))*COS(RADIANS(H7414))),$L$3:$L$473)</f>
        <v>n334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t="str" cm="1">
        <f t="array" ref="J7415">LOOKUP(1,1/FREQUENCY(0,SIN((RADIANS($M$3:$M$473-H7415))/2)^2+SIN((RADIANS($N$3:$N$473-I7415))/2)^2*COS(RADIANS($M$3:$M$473))*COS(RADIANS(H7415))),$L$3:$L$473)</f>
        <v>n293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t="str" cm="1">
        <f t="array" ref="J7416">LOOKUP(1,1/FREQUENCY(0,SIN((RADIANS($M$3:$M$473-H7416))/2)^2+SIN((RADIANS($N$3:$N$473-I7416))/2)^2*COS(RADIANS($M$3:$M$473))*COS(RADIANS(H7416))),$L$3:$L$473)</f>
        <v>n334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t="str" cm="1">
        <f t="array" ref="J7417">LOOKUP(1,1/FREQUENCY(0,SIN((RADIANS($M$3:$M$473-H7417))/2)^2+SIN((RADIANS($N$3:$N$473-I7417))/2)^2*COS(RADIANS($M$3:$M$473))*COS(RADIANS(H7417))),$L$3:$L$473)</f>
        <v>n334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t="str" cm="1">
        <f t="array" ref="J7418">LOOKUP(1,1/FREQUENCY(0,SIN((RADIANS($M$3:$M$473-H7418))/2)^2+SIN((RADIANS($N$3:$N$473-I7418))/2)^2*COS(RADIANS($M$3:$M$473))*COS(RADIANS(H7418))),$L$3:$L$473)</f>
        <v>n334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t="str" cm="1">
        <f t="array" ref="J7419">LOOKUP(1,1/FREQUENCY(0,SIN((RADIANS($M$3:$M$473-H7419))/2)^2+SIN((RADIANS($N$3:$N$473-I7419))/2)^2*COS(RADIANS($M$3:$M$473))*COS(RADIANS(H7419))),$L$3:$L$473)</f>
        <v>n334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t="str" cm="1">
        <f t="array" ref="J7420">LOOKUP(1,1/FREQUENCY(0,SIN((RADIANS($M$3:$M$473-H7420))/2)^2+SIN((RADIANS($N$3:$N$473-I7420))/2)^2*COS(RADIANS($M$3:$M$473))*COS(RADIANS(H7420))),$L$3:$L$473)</f>
        <v>n293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t="str" cm="1">
        <f t="array" ref="J7421">LOOKUP(1,1/FREQUENCY(0,SIN((RADIANS($M$3:$M$473-H7421))/2)^2+SIN((RADIANS($N$3:$N$473-I7421))/2)^2*COS(RADIANS($M$3:$M$473))*COS(RADIANS(H7421))),$L$3:$L$473)</f>
        <v>n293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t="str" cm="1">
        <f t="array" ref="J7422">LOOKUP(1,1/FREQUENCY(0,SIN((RADIANS($M$3:$M$473-H7422))/2)^2+SIN((RADIANS($N$3:$N$473-I7422))/2)^2*COS(RADIANS($M$3:$M$473))*COS(RADIANS(H7422))),$L$3:$L$473)</f>
        <v>n293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t="str" cm="1">
        <f t="array" ref="J7423">LOOKUP(1,1/FREQUENCY(0,SIN((RADIANS($M$3:$M$473-H7423))/2)^2+SIN((RADIANS($N$3:$N$473-I7423))/2)^2*COS(RADIANS($M$3:$M$473))*COS(RADIANS(H7423))),$L$3:$L$473)</f>
        <v>n334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t="str" cm="1">
        <f t="array" ref="J7424">LOOKUP(1,1/FREQUENCY(0,SIN((RADIANS($M$3:$M$473-H7424))/2)^2+SIN((RADIANS($N$3:$N$473-I7424))/2)^2*COS(RADIANS($M$3:$M$473))*COS(RADIANS(H7424))),$L$3:$L$473)</f>
        <v>n334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t="str" cm="1">
        <f t="array" ref="J7425">LOOKUP(1,1/FREQUENCY(0,SIN((RADIANS($M$3:$M$473-H7425))/2)^2+SIN((RADIANS($N$3:$N$473-I7425))/2)^2*COS(RADIANS($M$3:$M$473))*COS(RADIANS(H7425))),$L$3:$L$473)</f>
        <v>n336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t="str" cm="1">
        <f t="array" ref="J7426">LOOKUP(1,1/FREQUENCY(0,SIN((RADIANS($M$3:$M$473-H7426))/2)^2+SIN((RADIANS($N$3:$N$473-I7426))/2)^2*COS(RADIANS($M$3:$M$473))*COS(RADIANS(H7426))),$L$3:$L$473)</f>
        <v>n334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t="str" cm="1">
        <f t="array" ref="J7427">LOOKUP(1,1/FREQUENCY(0,SIN((RADIANS($M$3:$M$473-H7427))/2)^2+SIN((RADIANS($N$3:$N$473-I7427))/2)^2*COS(RADIANS($M$3:$M$473))*COS(RADIANS(H7427))),$L$3:$L$473)</f>
        <v>n334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t="str" cm="1">
        <f t="array" ref="J7428">LOOKUP(1,1/FREQUENCY(0,SIN((RADIANS($M$3:$M$473-H7428))/2)^2+SIN((RADIANS($N$3:$N$473-I7428))/2)^2*COS(RADIANS($M$3:$M$473))*COS(RADIANS(H7428))),$L$3:$L$473)</f>
        <v>n336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t="str" cm="1">
        <f t="array" ref="J7429">LOOKUP(1,1/FREQUENCY(0,SIN((RADIANS($M$3:$M$473-H7429))/2)^2+SIN((RADIANS($N$3:$N$473-I7429))/2)^2*COS(RADIANS($M$3:$M$473))*COS(RADIANS(H7429))),$L$3:$L$473)</f>
        <v>n334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t="str" cm="1">
        <f t="array" ref="J7430">LOOKUP(1,1/FREQUENCY(0,SIN((RADIANS($M$3:$M$473-H7430))/2)^2+SIN((RADIANS($N$3:$N$473-I7430))/2)^2*COS(RADIANS($M$3:$M$473))*COS(RADIANS(H7430))),$L$3:$L$473)</f>
        <v>n336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t="str" cm="1">
        <f t="array" ref="J7431">LOOKUP(1,1/FREQUENCY(0,SIN((RADIANS($M$3:$M$473-H7431))/2)^2+SIN((RADIANS($N$3:$N$473-I7431))/2)^2*COS(RADIANS($M$3:$M$473))*COS(RADIANS(H7431))),$L$3:$L$473)</f>
        <v>n336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t="str" cm="1">
        <f t="array" ref="J7432">LOOKUP(1,1/FREQUENCY(0,SIN((RADIANS($M$3:$M$473-H7432))/2)^2+SIN((RADIANS($N$3:$N$473-I7432))/2)^2*COS(RADIANS($M$3:$M$473))*COS(RADIANS(H7432))),$L$3:$L$473)</f>
        <v>n334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t="str" cm="1">
        <f t="array" ref="J7433">LOOKUP(1,1/FREQUENCY(0,SIN((RADIANS($M$3:$M$473-H7433))/2)^2+SIN((RADIANS($N$3:$N$473-I7433))/2)^2*COS(RADIANS($M$3:$M$473))*COS(RADIANS(H7433))),$L$3:$L$473)</f>
        <v>n336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t="str" cm="1">
        <f t="array" ref="J7434">LOOKUP(1,1/FREQUENCY(0,SIN((RADIANS($M$3:$M$473-H7434))/2)^2+SIN((RADIANS($N$3:$N$473-I7434))/2)^2*COS(RADIANS($M$3:$M$473))*COS(RADIANS(H7434))),$L$3:$L$473)</f>
        <v>n334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t="str" cm="1">
        <f t="array" ref="J7435">LOOKUP(1,1/FREQUENCY(0,SIN((RADIANS($M$3:$M$473-H7435))/2)^2+SIN((RADIANS($N$3:$N$473-I7435))/2)^2*COS(RADIANS($M$3:$M$473))*COS(RADIANS(H7435))),$L$3:$L$473)</f>
        <v>n336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t="str" cm="1">
        <f t="array" ref="J7436">LOOKUP(1,1/FREQUENCY(0,SIN((RADIANS($M$3:$M$473-H7436))/2)^2+SIN((RADIANS($N$3:$N$473-I7436))/2)^2*COS(RADIANS($M$3:$M$473))*COS(RADIANS(H7436))),$L$3:$L$473)</f>
        <v>n336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t="str" cm="1">
        <f t="array" ref="J7437">LOOKUP(1,1/FREQUENCY(0,SIN((RADIANS($M$3:$M$473-H7437))/2)^2+SIN((RADIANS($N$3:$N$473-I7437))/2)^2*COS(RADIANS($M$3:$M$473))*COS(RADIANS(H7437))),$L$3:$L$473)</f>
        <v>n336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t="str" cm="1">
        <f t="array" ref="J7438">LOOKUP(1,1/FREQUENCY(0,SIN((RADIANS($M$3:$M$473-H7438))/2)^2+SIN((RADIANS($N$3:$N$473-I7438))/2)^2*COS(RADIANS($M$3:$M$473))*COS(RADIANS(H7438))),$L$3:$L$473)</f>
        <v>n336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t="str" cm="1">
        <f t="array" ref="J7439">LOOKUP(1,1/FREQUENCY(0,SIN((RADIANS($M$3:$M$473-H7439))/2)^2+SIN((RADIANS($N$3:$N$473-I7439))/2)^2*COS(RADIANS($M$3:$M$473))*COS(RADIANS(H7439))),$L$3:$L$473)</f>
        <v>n336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t="str" cm="1">
        <f t="array" ref="J7440">LOOKUP(1,1/FREQUENCY(0,SIN((RADIANS($M$3:$M$473-H7440))/2)^2+SIN((RADIANS($N$3:$N$473-I7440))/2)^2*COS(RADIANS($M$3:$M$473))*COS(RADIANS(H7440))),$L$3:$L$473)</f>
        <v>n336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t="str" cm="1">
        <f t="array" ref="J7441">LOOKUP(1,1/FREQUENCY(0,SIN((RADIANS($M$3:$M$473-H7441))/2)^2+SIN((RADIANS($N$3:$N$473-I7441))/2)^2*COS(RADIANS($M$3:$M$473))*COS(RADIANS(H7441))),$L$3:$L$473)</f>
        <v>n336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t="str" cm="1">
        <f t="array" ref="J7442">LOOKUP(1,1/FREQUENCY(0,SIN((RADIANS($M$3:$M$473-H7442))/2)^2+SIN((RADIANS($N$3:$N$473-I7442))/2)^2*COS(RADIANS($M$3:$M$473))*COS(RADIANS(H7442))),$L$3:$L$473)</f>
        <v>n334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t="str" cm="1">
        <f t="array" ref="J7443">LOOKUP(1,1/FREQUENCY(0,SIN((RADIANS($M$3:$M$473-H7443))/2)^2+SIN((RADIANS($N$3:$N$473-I7443))/2)^2*COS(RADIANS($M$3:$M$473))*COS(RADIANS(H7443))),$L$3:$L$473)</f>
        <v>n334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t="str" cm="1">
        <f t="array" ref="J7444">LOOKUP(1,1/FREQUENCY(0,SIN((RADIANS($M$3:$M$473-H7444))/2)^2+SIN((RADIANS($N$3:$N$473-I7444))/2)^2*COS(RADIANS($M$3:$M$473))*COS(RADIANS(H7444))),$L$3:$L$473)</f>
        <v>n336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t="str" cm="1">
        <f t="array" ref="J7445">LOOKUP(1,1/FREQUENCY(0,SIN((RADIANS($M$3:$M$473-H7445))/2)^2+SIN((RADIANS($N$3:$N$473-I7445))/2)^2*COS(RADIANS($M$3:$M$473))*COS(RADIANS(H7445))),$L$3:$L$473)</f>
        <v>n336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t="str" cm="1">
        <f t="array" ref="J7446">LOOKUP(1,1/FREQUENCY(0,SIN((RADIANS($M$3:$M$473-H7446))/2)^2+SIN((RADIANS($N$3:$N$473-I7446))/2)^2*COS(RADIANS($M$3:$M$473))*COS(RADIANS(H7446))),$L$3:$L$473)</f>
        <v>n336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t="str" cm="1">
        <f t="array" ref="J7447">LOOKUP(1,1/FREQUENCY(0,SIN((RADIANS($M$3:$M$473-H7447))/2)^2+SIN((RADIANS($N$3:$N$473-I7447))/2)^2*COS(RADIANS($M$3:$M$473))*COS(RADIANS(H7447))),$L$3:$L$473)</f>
        <v>n334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t="str" cm="1">
        <f t="array" ref="J7448">LOOKUP(1,1/FREQUENCY(0,SIN((RADIANS($M$3:$M$473-H7448))/2)^2+SIN((RADIANS($N$3:$N$473-I7448))/2)^2*COS(RADIANS($M$3:$M$473))*COS(RADIANS(H7448))),$L$3:$L$473)</f>
        <v>n334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t="str" cm="1">
        <f t="array" ref="J7449">LOOKUP(1,1/FREQUENCY(0,SIN((RADIANS($M$3:$M$473-H7449))/2)^2+SIN((RADIANS($N$3:$N$473-I7449))/2)^2*COS(RADIANS($M$3:$M$473))*COS(RADIANS(H7449))),$L$3:$L$473)</f>
        <v>n335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t="str" cm="1">
        <f t="array" ref="J7450">LOOKUP(1,1/FREQUENCY(0,SIN((RADIANS($M$3:$M$473-H7450))/2)^2+SIN((RADIANS($N$3:$N$473-I7450))/2)^2*COS(RADIANS($M$3:$M$473))*COS(RADIANS(H7450))),$L$3:$L$473)</f>
        <v>n334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t="str" cm="1">
        <f t="array" ref="J7451">LOOKUP(1,1/FREQUENCY(0,SIN((RADIANS($M$3:$M$473-H7451))/2)^2+SIN((RADIANS($N$3:$N$473-I7451))/2)^2*COS(RADIANS($M$3:$M$473))*COS(RADIANS(H7451))),$L$3:$L$473)</f>
        <v>n334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t="str" cm="1">
        <f t="array" ref="J7452">LOOKUP(1,1/FREQUENCY(0,SIN((RADIANS($M$3:$M$473-H7452))/2)^2+SIN((RADIANS($N$3:$N$473-I7452))/2)^2*COS(RADIANS($M$3:$M$473))*COS(RADIANS(H7452))),$L$3:$L$473)</f>
        <v>n334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t="str" cm="1">
        <f t="array" ref="J7453">LOOKUP(1,1/FREQUENCY(0,SIN((RADIANS($M$3:$M$473-H7453))/2)^2+SIN((RADIANS($N$3:$N$473-I7453))/2)^2*COS(RADIANS($M$3:$M$473))*COS(RADIANS(H7453))),$L$3:$L$473)</f>
        <v>n334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t="str" cm="1">
        <f t="array" ref="J7454">LOOKUP(1,1/FREQUENCY(0,SIN((RADIANS($M$3:$M$473-H7454))/2)^2+SIN((RADIANS($N$3:$N$473-I7454))/2)^2*COS(RADIANS($M$3:$M$473))*COS(RADIANS(H7454))),$L$3:$L$473)</f>
        <v>n334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t="str" cm="1">
        <f t="array" ref="J7455">LOOKUP(1,1/FREQUENCY(0,SIN((RADIANS($M$3:$M$473-H7455))/2)^2+SIN((RADIANS($N$3:$N$473-I7455))/2)^2*COS(RADIANS($M$3:$M$473))*COS(RADIANS(H7455))),$L$3:$L$473)</f>
        <v>n334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t="str" cm="1">
        <f t="array" ref="J7456">LOOKUP(1,1/FREQUENCY(0,SIN((RADIANS($M$3:$M$473-H7456))/2)^2+SIN((RADIANS($N$3:$N$473-I7456))/2)^2*COS(RADIANS($M$3:$M$473))*COS(RADIANS(H7456))),$L$3:$L$473)</f>
        <v>n334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t="str" cm="1">
        <f t="array" ref="J7457">LOOKUP(1,1/FREQUENCY(0,SIN((RADIANS($M$3:$M$473-H7457))/2)^2+SIN((RADIANS($N$3:$N$473-I7457))/2)^2*COS(RADIANS($M$3:$M$473))*COS(RADIANS(H7457))),$L$3:$L$473)</f>
        <v>n334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t="str" cm="1">
        <f t="array" ref="J7458">LOOKUP(1,1/FREQUENCY(0,SIN((RADIANS($M$3:$M$473-H7458))/2)^2+SIN((RADIANS($N$3:$N$473-I7458))/2)^2*COS(RADIANS($M$3:$M$473))*COS(RADIANS(H7458))),$L$3:$L$473)</f>
        <v>n336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t="str" cm="1">
        <f t="array" ref="J7459">LOOKUP(1,1/FREQUENCY(0,SIN((RADIANS($M$3:$M$473-H7459))/2)^2+SIN((RADIANS($N$3:$N$473-I7459))/2)^2*COS(RADIANS($M$3:$M$473))*COS(RADIANS(H7459))),$L$3:$L$473)</f>
        <v>n336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t="str" cm="1">
        <f t="array" ref="J7460">LOOKUP(1,1/FREQUENCY(0,SIN((RADIANS($M$3:$M$473-H7460))/2)^2+SIN((RADIANS($N$3:$N$473-I7460))/2)^2*COS(RADIANS($M$3:$M$473))*COS(RADIANS(H7460))),$L$3:$L$473)</f>
        <v>n336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t="str" cm="1">
        <f t="array" ref="J7461">LOOKUP(1,1/FREQUENCY(0,SIN((RADIANS($M$3:$M$473-H7461))/2)^2+SIN((RADIANS($N$3:$N$473-I7461))/2)^2*COS(RADIANS($M$3:$M$473))*COS(RADIANS(H7461))),$L$3:$L$473)</f>
        <v>n336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t="str" cm="1">
        <f t="array" ref="J7462">LOOKUP(1,1/FREQUENCY(0,SIN((RADIANS($M$3:$M$473-H7462))/2)^2+SIN((RADIANS($N$3:$N$473-I7462))/2)^2*COS(RADIANS($M$3:$M$473))*COS(RADIANS(H7462))),$L$3:$L$473)</f>
        <v>n336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t="str" cm="1">
        <f t="array" ref="J7463">LOOKUP(1,1/FREQUENCY(0,SIN((RADIANS($M$3:$M$473-H7463))/2)^2+SIN((RADIANS($N$3:$N$473-I7463))/2)^2*COS(RADIANS($M$3:$M$473))*COS(RADIANS(H7463))),$L$3:$L$473)</f>
        <v>n336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t="str" cm="1">
        <f t="array" ref="J7464">LOOKUP(1,1/FREQUENCY(0,SIN((RADIANS($M$3:$M$473-H7464))/2)^2+SIN((RADIANS($N$3:$N$473-I7464))/2)^2*COS(RADIANS($M$3:$M$473))*COS(RADIANS(H7464))),$L$3:$L$473)</f>
        <v>n336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t="str" cm="1">
        <f t="array" ref="J7465">LOOKUP(1,1/FREQUENCY(0,SIN((RADIANS($M$3:$M$473-H7465))/2)^2+SIN((RADIANS($N$3:$N$473-I7465))/2)^2*COS(RADIANS($M$3:$M$473))*COS(RADIANS(H7465))),$L$3:$L$473)</f>
        <v>n336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t="str" cm="1">
        <f t="array" ref="J7466">LOOKUP(1,1/FREQUENCY(0,SIN((RADIANS($M$3:$M$473-H7466))/2)^2+SIN((RADIANS($N$3:$N$473-I7466))/2)^2*COS(RADIANS($M$3:$M$473))*COS(RADIANS(H7466))),$L$3:$L$473)</f>
        <v>n336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t="str" cm="1">
        <f t="array" ref="J7467">LOOKUP(1,1/FREQUENCY(0,SIN((RADIANS($M$3:$M$473-H7467))/2)^2+SIN((RADIANS($N$3:$N$473-I7467))/2)^2*COS(RADIANS($M$3:$M$473))*COS(RADIANS(H7467))),$L$3:$L$473)</f>
        <v>n336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t="str" cm="1">
        <f t="array" ref="J7468">LOOKUP(1,1/FREQUENCY(0,SIN((RADIANS($M$3:$M$473-H7468))/2)^2+SIN((RADIANS($N$3:$N$473-I7468))/2)^2*COS(RADIANS($M$3:$M$473))*COS(RADIANS(H7468))),$L$3:$L$473)</f>
        <v>n336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t="str" cm="1">
        <f t="array" ref="J7469">LOOKUP(1,1/FREQUENCY(0,SIN((RADIANS($M$3:$M$473-H7469))/2)^2+SIN((RADIANS($N$3:$N$473-I7469))/2)^2*COS(RADIANS($M$3:$M$473))*COS(RADIANS(H7469))),$L$3:$L$473)</f>
        <v>n336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t="str" cm="1">
        <f t="array" ref="J7470">LOOKUP(1,1/FREQUENCY(0,SIN((RADIANS($M$3:$M$473-H7470))/2)^2+SIN((RADIANS($N$3:$N$473-I7470))/2)^2*COS(RADIANS($M$3:$M$473))*COS(RADIANS(H7470))),$L$3:$L$473)</f>
        <v>n336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t="str" cm="1">
        <f t="array" ref="J7471">LOOKUP(1,1/FREQUENCY(0,SIN((RADIANS($M$3:$M$473-H7471))/2)^2+SIN((RADIANS($N$3:$N$473-I7471))/2)^2*COS(RADIANS($M$3:$M$473))*COS(RADIANS(H7471))),$L$3:$L$473)</f>
        <v>n336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t="str" cm="1">
        <f t="array" ref="J7472">LOOKUP(1,1/FREQUENCY(0,SIN((RADIANS($M$3:$M$473-H7472))/2)^2+SIN((RADIANS($N$3:$N$473-I7472))/2)^2*COS(RADIANS($M$3:$M$473))*COS(RADIANS(H7472))),$L$3:$L$473)</f>
        <v>n336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t="str" cm="1">
        <f t="array" ref="J7473">LOOKUP(1,1/FREQUENCY(0,SIN((RADIANS($M$3:$M$473-H7473))/2)^2+SIN((RADIANS($N$3:$N$473-I7473))/2)^2*COS(RADIANS($M$3:$M$473))*COS(RADIANS(H7473))),$L$3:$L$473)</f>
        <v>n336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t="str" cm="1">
        <f t="array" ref="J7474">LOOKUP(1,1/FREQUENCY(0,SIN((RADIANS($M$3:$M$473-H7474))/2)^2+SIN((RADIANS($N$3:$N$473-I7474))/2)^2*COS(RADIANS($M$3:$M$473))*COS(RADIANS(H7474))),$L$3:$L$473)</f>
        <v>n336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t="str" cm="1">
        <f t="array" ref="J7475">LOOKUP(1,1/FREQUENCY(0,SIN((RADIANS($M$3:$M$473-H7475))/2)^2+SIN((RADIANS($N$3:$N$473-I7475))/2)^2*COS(RADIANS($M$3:$M$473))*COS(RADIANS(H7475))),$L$3:$L$473)</f>
        <v>n384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t="str" cm="1">
        <f t="array" ref="J7476">LOOKUP(1,1/FREQUENCY(0,SIN((RADIANS($M$3:$M$473-H7476))/2)^2+SIN((RADIANS($N$3:$N$473-I7476))/2)^2*COS(RADIANS($M$3:$M$473))*COS(RADIANS(H7476))),$L$3:$L$473)</f>
        <v>n390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t="str" cm="1">
        <f t="array" ref="J7477">LOOKUP(1,1/FREQUENCY(0,SIN((RADIANS($M$3:$M$473-H7477))/2)^2+SIN((RADIANS($N$3:$N$473-I7477))/2)^2*COS(RADIANS($M$3:$M$473))*COS(RADIANS(H7477))),$L$3:$L$473)</f>
        <v>n390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t="str" cm="1">
        <f t="array" ref="J7478">LOOKUP(1,1/FREQUENCY(0,SIN((RADIANS($M$3:$M$473-H7478))/2)^2+SIN((RADIANS($N$3:$N$473-I7478))/2)^2*COS(RADIANS($M$3:$M$473))*COS(RADIANS(H7478))),$L$3:$L$473)</f>
        <v>n390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t="str" cm="1">
        <f t="array" ref="J7479">LOOKUP(1,1/FREQUENCY(0,SIN((RADIANS($M$3:$M$473-H7479))/2)^2+SIN((RADIANS($N$3:$N$473-I7479))/2)^2*COS(RADIANS($M$3:$M$473))*COS(RADIANS(H7479))),$L$3:$L$473)</f>
        <v>n384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t="str" cm="1">
        <f t="array" ref="J7480">LOOKUP(1,1/FREQUENCY(0,SIN((RADIANS($M$3:$M$473-H7480))/2)^2+SIN((RADIANS($N$3:$N$473-I7480))/2)^2*COS(RADIANS($M$3:$M$473))*COS(RADIANS(H7480))),$L$3:$L$473)</f>
        <v>n384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t="str" cm="1">
        <f t="array" ref="J7481">LOOKUP(1,1/FREQUENCY(0,SIN((RADIANS($M$3:$M$473-H7481))/2)^2+SIN((RADIANS($N$3:$N$473-I7481))/2)^2*COS(RADIANS($M$3:$M$473))*COS(RADIANS(H7481))),$L$3:$L$473)</f>
        <v>n384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t="str" cm="1">
        <f t="array" ref="J7482">LOOKUP(1,1/FREQUENCY(0,SIN((RADIANS($M$3:$M$473-H7482))/2)^2+SIN((RADIANS($N$3:$N$473-I7482))/2)^2*COS(RADIANS($M$3:$M$473))*COS(RADIANS(H7482))),$L$3:$L$473)</f>
        <v>n384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t="str" cm="1">
        <f t="array" ref="J7483">LOOKUP(1,1/FREQUENCY(0,SIN((RADIANS($M$3:$M$473-H7483))/2)^2+SIN((RADIANS($N$3:$N$473-I7483))/2)^2*COS(RADIANS($M$3:$M$473))*COS(RADIANS(H7483))),$L$3:$L$473)</f>
        <v>n384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t="str" cm="1">
        <f t="array" ref="J7484">LOOKUP(1,1/FREQUENCY(0,SIN((RADIANS($M$3:$M$473-H7484))/2)^2+SIN((RADIANS($N$3:$N$473-I7484))/2)^2*COS(RADIANS($M$3:$M$473))*COS(RADIANS(H7484))),$L$3:$L$473)</f>
        <v>n384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t="str" cm="1">
        <f t="array" ref="J7485">LOOKUP(1,1/FREQUENCY(0,SIN((RADIANS($M$3:$M$473-H7485))/2)^2+SIN((RADIANS($N$3:$N$473-I7485))/2)^2*COS(RADIANS($M$3:$M$473))*COS(RADIANS(H7485))),$L$3:$L$473)</f>
        <v>n384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t="str" cm="1">
        <f t="array" ref="J7486">LOOKUP(1,1/FREQUENCY(0,SIN((RADIANS($M$3:$M$473-H7486))/2)^2+SIN((RADIANS($N$3:$N$473-I7486))/2)^2*COS(RADIANS($M$3:$M$473))*COS(RADIANS(H7486))),$L$3:$L$473)</f>
        <v>n312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t="str" cm="1">
        <f t="array" ref="J7487">LOOKUP(1,1/FREQUENCY(0,SIN((RADIANS($M$3:$M$473-H7487))/2)^2+SIN((RADIANS($N$3:$N$473-I7487))/2)^2*COS(RADIANS($M$3:$M$473))*COS(RADIANS(H7487))),$L$3:$L$473)</f>
        <v>n312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t="str" cm="1">
        <f t="array" ref="J7488">LOOKUP(1,1/FREQUENCY(0,SIN((RADIANS($M$3:$M$473-H7488))/2)^2+SIN((RADIANS($N$3:$N$473-I7488))/2)^2*COS(RADIANS($M$3:$M$473))*COS(RADIANS(H7488))),$L$3:$L$473)</f>
        <v>n312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t="str" cm="1">
        <f t="array" ref="J7489">LOOKUP(1,1/FREQUENCY(0,SIN((RADIANS($M$3:$M$473-H7489))/2)^2+SIN((RADIANS($N$3:$N$473-I7489))/2)^2*COS(RADIANS($M$3:$M$473))*COS(RADIANS(H7489))),$L$3:$L$473)</f>
        <v>n384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t="str" cm="1">
        <f t="array" ref="J7490">LOOKUP(1,1/FREQUENCY(0,SIN((RADIANS($M$3:$M$473-H7490))/2)^2+SIN((RADIANS($N$3:$N$473-I7490))/2)^2*COS(RADIANS($M$3:$M$473))*COS(RADIANS(H7490))),$L$3:$L$473)</f>
        <v>n384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t="str" cm="1">
        <f t="array" ref="J7491">LOOKUP(1,1/FREQUENCY(0,SIN((RADIANS($M$3:$M$473-H7491))/2)^2+SIN((RADIANS($N$3:$N$473-I7491))/2)^2*COS(RADIANS($M$3:$M$473))*COS(RADIANS(H7491))),$L$3:$L$473)</f>
        <v>n384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t="str" cm="1">
        <f t="array" ref="J7492">LOOKUP(1,1/FREQUENCY(0,SIN((RADIANS($M$3:$M$473-H7492))/2)^2+SIN((RADIANS($N$3:$N$473-I7492))/2)^2*COS(RADIANS($M$3:$M$473))*COS(RADIANS(H7492))),$L$3:$L$473)</f>
        <v>n312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t="str" cm="1">
        <f t="array" ref="J7493">LOOKUP(1,1/FREQUENCY(0,SIN((RADIANS($M$3:$M$473-H7493))/2)^2+SIN((RADIANS($N$3:$N$473-I7493))/2)^2*COS(RADIANS($M$3:$M$473))*COS(RADIANS(H7493))),$L$3:$L$473)</f>
        <v>n384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t="str" cm="1">
        <f t="array" ref="J7494">LOOKUP(1,1/FREQUENCY(0,SIN((RADIANS($M$3:$M$473-H7494))/2)^2+SIN((RADIANS($N$3:$N$473-I7494))/2)^2*COS(RADIANS($M$3:$M$473))*COS(RADIANS(H7494))),$L$3:$L$473)</f>
        <v>n384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t="str" cm="1">
        <f t="array" ref="J7495">LOOKUP(1,1/FREQUENCY(0,SIN((RADIANS($M$3:$M$473-H7495))/2)^2+SIN((RADIANS($N$3:$N$473-I7495))/2)^2*COS(RADIANS($M$3:$M$473))*COS(RADIANS(H7495))),$L$3:$L$473)</f>
        <v>n384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t="str" cm="1">
        <f t="array" ref="J7496">LOOKUP(1,1/FREQUENCY(0,SIN((RADIANS($M$3:$M$473-H7496))/2)^2+SIN((RADIANS($N$3:$N$473-I7496))/2)^2*COS(RADIANS($M$3:$M$473))*COS(RADIANS(H7496))),$L$3:$L$473)</f>
        <v>n384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t="str" cm="1">
        <f t="array" ref="J7497">LOOKUP(1,1/FREQUENCY(0,SIN((RADIANS($M$3:$M$473-H7497))/2)^2+SIN((RADIANS($N$3:$N$473-I7497))/2)^2*COS(RADIANS($M$3:$M$473))*COS(RADIANS(H7497))),$L$3:$L$473)</f>
        <v>n384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t="str" cm="1">
        <f t="array" ref="J7498">LOOKUP(1,1/FREQUENCY(0,SIN((RADIANS($M$3:$M$473-H7498))/2)^2+SIN((RADIANS($N$3:$N$473-I7498))/2)^2*COS(RADIANS($M$3:$M$473))*COS(RADIANS(H7498))),$L$3:$L$473)</f>
        <v>n384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t="str" cm="1">
        <f t="array" ref="J7499">LOOKUP(1,1/FREQUENCY(0,SIN((RADIANS($M$3:$M$473-H7499))/2)^2+SIN((RADIANS($N$3:$N$473-I7499))/2)^2*COS(RADIANS($M$3:$M$473))*COS(RADIANS(H7499))),$L$3:$L$473)</f>
        <v>n384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t="str" cm="1">
        <f t="array" ref="J7500">LOOKUP(1,1/FREQUENCY(0,SIN((RADIANS($M$3:$M$473-H7500))/2)^2+SIN((RADIANS($N$3:$N$473-I7500))/2)^2*COS(RADIANS($M$3:$M$473))*COS(RADIANS(H7500))),$L$3:$L$473)</f>
        <v>n312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t="str" cm="1">
        <f t="array" ref="J7501">LOOKUP(1,1/FREQUENCY(0,SIN((RADIANS($M$3:$M$473-H7501))/2)^2+SIN((RADIANS($N$3:$N$473-I7501))/2)^2*COS(RADIANS($M$3:$M$473))*COS(RADIANS(H7501))),$L$3:$L$473)</f>
        <v>n384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t="str" cm="1">
        <f t="array" ref="J7502">LOOKUP(1,1/FREQUENCY(0,SIN((RADIANS($M$3:$M$473-H7502))/2)^2+SIN((RADIANS($N$3:$N$473-I7502))/2)^2*COS(RADIANS($M$3:$M$473))*COS(RADIANS(H7502))),$L$3:$L$473)</f>
        <v>n312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t="str" cm="1">
        <f t="array" ref="J7503">LOOKUP(1,1/FREQUENCY(0,SIN((RADIANS($M$3:$M$473-H7503))/2)^2+SIN((RADIANS($N$3:$N$473-I7503))/2)^2*COS(RADIANS($M$3:$M$473))*COS(RADIANS(H7503))),$L$3:$L$473)</f>
        <v>n312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t="str" cm="1">
        <f t="array" ref="J7504">LOOKUP(1,1/FREQUENCY(0,SIN((RADIANS($M$3:$M$473-H7504))/2)^2+SIN((RADIANS($N$3:$N$473-I7504))/2)^2*COS(RADIANS($M$3:$M$473))*COS(RADIANS(H7504))),$L$3:$L$473)</f>
        <v>n384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t="str" cm="1">
        <f t="array" ref="J7505">LOOKUP(1,1/FREQUENCY(0,SIN((RADIANS($M$3:$M$473-H7505))/2)^2+SIN((RADIANS($N$3:$N$473-I7505))/2)^2*COS(RADIANS($M$3:$M$473))*COS(RADIANS(H7505))),$L$3:$L$473)</f>
        <v>n384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t="str" cm="1">
        <f t="array" ref="J7506">LOOKUP(1,1/FREQUENCY(0,SIN((RADIANS($M$3:$M$473-H7506))/2)^2+SIN((RADIANS($N$3:$N$473-I7506))/2)^2*COS(RADIANS($M$3:$M$473))*COS(RADIANS(H7506))),$L$3:$L$473)</f>
        <v>n311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t="str" cm="1">
        <f t="array" ref="J7507">LOOKUP(1,1/FREQUENCY(0,SIN((RADIANS($M$3:$M$473-H7507))/2)^2+SIN((RADIANS($N$3:$N$473-I7507))/2)^2*COS(RADIANS($M$3:$M$473))*COS(RADIANS(H7507))),$L$3:$L$473)</f>
        <v>n312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t="str" cm="1">
        <f t="array" ref="J7508">LOOKUP(1,1/FREQUENCY(0,SIN((RADIANS($M$3:$M$473-H7508))/2)^2+SIN((RADIANS($N$3:$N$473-I7508))/2)^2*COS(RADIANS($M$3:$M$473))*COS(RADIANS(H7508))),$L$3:$L$473)</f>
        <v>n312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t="str" cm="1">
        <f t="array" ref="J7509">LOOKUP(1,1/FREQUENCY(0,SIN((RADIANS($M$3:$M$473-H7509))/2)^2+SIN((RADIANS($N$3:$N$473-I7509))/2)^2*COS(RADIANS($M$3:$M$473))*COS(RADIANS(H7509))),$L$3:$L$473)</f>
        <v>n312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t="str" cm="1">
        <f t="array" ref="J7510">LOOKUP(1,1/FREQUENCY(0,SIN((RADIANS($M$3:$M$473-H7510))/2)^2+SIN((RADIANS($N$3:$N$473-I7510))/2)^2*COS(RADIANS($M$3:$M$473))*COS(RADIANS(H7510))),$L$3:$L$473)</f>
        <v>n312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t="str" cm="1">
        <f t="array" ref="J7511">LOOKUP(1,1/FREQUENCY(0,SIN((RADIANS($M$3:$M$473-H7511))/2)^2+SIN((RADIANS($N$3:$N$473-I7511))/2)^2*COS(RADIANS($M$3:$M$473))*COS(RADIANS(H7511))),$L$3:$L$473)</f>
        <v>n308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t="str" cm="1">
        <f t="array" ref="J7512">LOOKUP(1,1/FREQUENCY(0,SIN((RADIANS($M$3:$M$473-H7512))/2)^2+SIN((RADIANS($N$3:$N$473-I7512))/2)^2*COS(RADIANS($M$3:$M$473))*COS(RADIANS(H7512))),$L$3:$L$473)</f>
        <v>n312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t="str" cm="1">
        <f t="array" ref="J7513">LOOKUP(1,1/FREQUENCY(0,SIN((RADIANS($M$3:$M$473-H7513))/2)^2+SIN((RADIANS($N$3:$N$473-I7513))/2)^2*COS(RADIANS($M$3:$M$473))*COS(RADIANS(H7513))),$L$3:$L$473)</f>
        <v>n312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t="str" cm="1">
        <f t="array" ref="J7514">LOOKUP(1,1/FREQUENCY(0,SIN((RADIANS($M$3:$M$473-H7514))/2)^2+SIN((RADIANS($N$3:$N$473-I7514))/2)^2*COS(RADIANS($M$3:$M$473))*COS(RADIANS(H7514))),$L$3:$L$473)</f>
        <v>n312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t="str" cm="1">
        <f t="array" ref="J7515">LOOKUP(1,1/FREQUENCY(0,SIN((RADIANS($M$3:$M$473-H7515))/2)^2+SIN((RADIANS($N$3:$N$473-I7515))/2)^2*COS(RADIANS($M$3:$M$473))*COS(RADIANS(H7515))),$L$3:$L$473)</f>
        <v>n312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t="str" cm="1">
        <f t="array" ref="J7516">LOOKUP(1,1/FREQUENCY(0,SIN((RADIANS($M$3:$M$473-H7516))/2)^2+SIN((RADIANS($N$3:$N$473-I7516))/2)^2*COS(RADIANS($M$3:$M$473))*COS(RADIANS(H7516))),$L$3:$L$473)</f>
        <v>n312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t="str" cm="1">
        <f t="array" ref="J7517">LOOKUP(1,1/FREQUENCY(0,SIN((RADIANS($M$3:$M$473-H7517))/2)^2+SIN((RADIANS($N$3:$N$473-I7517))/2)^2*COS(RADIANS($M$3:$M$473))*COS(RADIANS(H7517))),$L$3:$L$473)</f>
        <v>n312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t="str" cm="1">
        <f t="array" ref="J7518">LOOKUP(1,1/FREQUENCY(0,SIN((RADIANS($M$3:$M$473-H7518))/2)^2+SIN((RADIANS($N$3:$N$473-I7518))/2)^2*COS(RADIANS($M$3:$M$473))*COS(RADIANS(H7518))),$L$3:$L$473)</f>
        <v>n312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t="str" cm="1">
        <f t="array" ref="J7519">LOOKUP(1,1/FREQUENCY(0,SIN((RADIANS($M$3:$M$473-H7519))/2)^2+SIN((RADIANS($N$3:$N$473-I7519))/2)^2*COS(RADIANS($M$3:$M$473))*COS(RADIANS(H7519))),$L$3:$L$473)</f>
        <v>n312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t="str" cm="1">
        <f t="array" ref="J7520">LOOKUP(1,1/FREQUENCY(0,SIN((RADIANS($M$3:$M$473-H7520))/2)^2+SIN((RADIANS($N$3:$N$473-I7520))/2)^2*COS(RADIANS($M$3:$M$473))*COS(RADIANS(H7520))),$L$3:$L$473)</f>
        <v>n384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t="str" cm="1">
        <f t="array" ref="J7521">LOOKUP(1,1/FREQUENCY(0,SIN((RADIANS($M$3:$M$473-H7521))/2)^2+SIN((RADIANS($N$3:$N$473-I7521))/2)^2*COS(RADIANS($M$3:$M$473))*COS(RADIANS(H7521))),$L$3:$L$473)</f>
        <v>n384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t="str" cm="1">
        <f t="array" ref="J7522">LOOKUP(1,1/FREQUENCY(0,SIN((RADIANS($M$3:$M$473-H7522))/2)^2+SIN((RADIANS($N$3:$N$473-I7522))/2)^2*COS(RADIANS($M$3:$M$473))*COS(RADIANS(H7522))),$L$3:$L$473)</f>
        <v>n384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t="str" cm="1">
        <f t="array" ref="J7523">LOOKUP(1,1/FREQUENCY(0,SIN((RADIANS($M$3:$M$473-H7523))/2)^2+SIN((RADIANS($N$3:$N$473-I7523))/2)^2*COS(RADIANS($M$3:$M$473))*COS(RADIANS(H7523))),$L$3:$L$473)</f>
        <v>n384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t="str" cm="1">
        <f t="array" ref="J7524">LOOKUP(1,1/FREQUENCY(0,SIN((RADIANS($M$3:$M$473-H7524))/2)^2+SIN((RADIANS($N$3:$N$473-I7524))/2)^2*COS(RADIANS($M$3:$M$473))*COS(RADIANS(H7524))),$L$3:$L$473)</f>
        <v>n384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t="str" cm="1">
        <f t="array" ref="J7525">LOOKUP(1,1/FREQUENCY(0,SIN((RADIANS($M$3:$M$473-H7525))/2)^2+SIN((RADIANS($N$3:$N$473-I7525))/2)^2*COS(RADIANS($M$3:$M$473))*COS(RADIANS(H7525))),$L$3:$L$473)</f>
        <v>n312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t="str" cm="1">
        <f t="array" ref="J7526">LOOKUP(1,1/FREQUENCY(0,SIN((RADIANS($M$3:$M$473-H7526))/2)^2+SIN((RADIANS($N$3:$N$473-I7526))/2)^2*COS(RADIANS($M$3:$M$473))*COS(RADIANS(H7526))),$L$3:$L$473)</f>
        <v>n312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t="str" cm="1">
        <f t="array" ref="J7527">LOOKUP(1,1/FREQUENCY(0,SIN((RADIANS($M$3:$M$473-H7527))/2)^2+SIN((RADIANS($N$3:$N$473-I7527))/2)^2*COS(RADIANS($M$3:$M$473))*COS(RADIANS(H7527))),$L$3:$L$473)</f>
        <v>n384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t="str" cm="1">
        <f t="array" ref="J7528">LOOKUP(1,1/FREQUENCY(0,SIN((RADIANS($M$3:$M$473-H7528))/2)^2+SIN((RADIANS($N$3:$N$473-I7528))/2)^2*COS(RADIANS($M$3:$M$473))*COS(RADIANS(H7528))),$L$3:$L$473)</f>
        <v>n312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t="str" cm="1">
        <f t="array" ref="J7529">LOOKUP(1,1/FREQUENCY(0,SIN((RADIANS($M$3:$M$473-H7529))/2)^2+SIN((RADIANS($N$3:$N$473-I7529))/2)^2*COS(RADIANS($M$3:$M$473))*COS(RADIANS(H7529))),$L$3:$L$473)</f>
        <v>n312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t="str" cm="1">
        <f t="array" ref="J7530">LOOKUP(1,1/FREQUENCY(0,SIN((RADIANS($M$3:$M$473-H7530))/2)^2+SIN((RADIANS($N$3:$N$473-I7530))/2)^2*COS(RADIANS($M$3:$M$473))*COS(RADIANS(H7530))),$L$3:$L$473)</f>
        <v>n312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t="str" cm="1">
        <f t="array" ref="J7531">LOOKUP(1,1/FREQUENCY(0,SIN((RADIANS($M$3:$M$473-H7531))/2)^2+SIN((RADIANS($N$3:$N$473-I7531))/2)^2*COS(RADIANS($M$3:$M$473))*COS(RADIANS(H7531))),$L$3:$L$473)</f>
        <v>n384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t="str" cm="1">
        <f t="array" ref="J7532">LOOKUP(1,1/FREQUENCY(0,SIN((RADIANS($M$3:$M$473-H7532))/2)^2+SIN((RADIANS($N$3:$N$473-I7532))/2)^2*COS(RADIANS($M$3:$M$473))*COS(RADIANS(H7532))),$L$3:$L$473)</f>
        <v>n312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t="str" cm="1">
        <f t="array" ref="J7533">LOOKUP(1,1/FREQUENCY(0,SIN((RADIANS($M$3:$M$473-H7533))/2)^2+SIN((RADIANS($N$3:$N$473-I7533))/2)^2*COS(RADIANS($M$3:$M$473))*COS(RADIANS(H7533))),$L$3:$L$473)</f>
        <v>n384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t="str" cm="1">
        <f t="array" ref="J7534">LOOKUP(1,1/FREQUENCY(0,SIN((RADIANS($M$3:$M$473-H7534))/2)^2+SIN((RADIANS($N$3:$N$473-I7534))/2)^2*COS(RADIANS($M$3:$M$473))*COS(RADIANS(H7534))),$L$3:$L$473)</f>
        <v>n384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t="str" cm="1">
        <f t="array" ref="J7535">LOOKUP(1,1/FREQUENCY(0,SIN((RADIANS($M$3:$M$473-H7535))/2)^2+SIN((RADIANS($N$3:$N$473-I7535))/2)^2*COS(RADIANS($M$3:$M$473))*COS(RADIANS(H7535))),$L$3:$L$473)</f>
        <v>n312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t="str" cm="1">
        <f t="array" ref="J7536">LOOKUP(1,1/FREQUENCY(0,SIN((RADIANS($M$3:$M$473-H7536))/2)^2+SIN((RADIANS($N$3:$N$473-I7536))/2)^2*COS(RADIANS($M$3:$M$473))*COS(RADIANS(H7536))),$L$3:$L$473)</f>
        <v>n384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t="str" cm="1">
        <f t="array" ref="J7537">LOOKUP(1,1/FREQUENCY(0,SIN((RADIANS($M$3:$M$473-H7537))/2)^2+SIN((RADIANS($N$3:$N$473-I7537))/2)^2*COS(RADIANS($M$3:$M$473))*COS(RADIANS(H7537))),$L$3:$L$473)</f>
        <v>n384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t="str" cm="1">
        <f t="array" ref="J7538">LOOKUP(1,1/FREQUENCY(0,SIN((RADIANS($M$3:$M$473-H7538))/2)^2+SIN((RADIANS($N$3:$N$473-I7538))/2)^2*COS(RADIANS($M$3:$M$473))*COS(RADIANS(H7538))),$L$3:$L$473)</f>
        <v>n390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t="str" cm="1">
        <f t="array" ref="J7539">LOOKUP(1,1/FREQUENCY(0,SIN((RADIANS($M$3:$M$473-H7539))/2)^2+SIN((RADIANS($N$3:$N$473-I7539))/2)^2*COS(RADIANS($M$3:$M$473))*COS(RADIANS(H7539))),$L$3:$L$473)</f>
        <v>n390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t="str" cm="1">
        <f t="array" ref="J7540">LOOKUP(1,1/FREQUENCY(0,SIN((RADIANS($M$3:$M$473-H7540))/2)^2+SIN((RADIANS($N$3:$N$473-I7540))/2)^2*COS(RADIANS($M$3:$M$473))*COS(RADIANS(H7540))),$L$3:$L$473)</f>
        <v>n390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t="str" cm="1">
        <f t="array" ref="J7541">LOOKUP(1,1/FREQUENCY(0,SIN((RADIANS($M$3:$M$473-H7541))/2)^2+SIN((RADIANS($N$3:$N$473-I7541))/2)^2*COS(RADIANS($M$3:$M$473))*COS(RADIANS(H7541))),$L$3:$L$473)</f>
        <v>n350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t="str" cm="1">
        <f t="array" ref="J7542">LOOKUP(1,1/FREQUENCY(0,SIN((RADIANS($M$3:$M$473-H7542))/2)^2+SIN((RADIANS($N$3:$N$473-I7542))/2)^2*COS(RADIANS($M$3:$M$473))*COS(RADIANS(H7542))),$L$3:$L$473)</f>
        <v>n390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t="str" cm="1">
        <f t="array" ref="J7543">LOOKUP(1,1/FREQUENCY(0,SIN((RADIANS($M$3:$M$473-H7543))/2)^2+SIN((RADIANS($N$3:$N$473-I7543))/2)^2*COS(RADIANS($M$3:$M$473))*COS(RADIANS(H7543))),$L$3:$L$473)</f>
        <v>n390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t="str" cm="1">
        <f t="array" ref="J7544">LOOKUP(1,1/FREQUENCY(0,SIN((RADIANS($M$3:$M$473-H7544))/2)^2+SIN((RADIANS($N$3:$N$473-I7544))/2)^2*COS(RADIANS($M$3:$M$473))*COS(RADIANS(H7544))),$L$3:$L$473)</f>
        <v>n390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t="str" cm="1">
        <f t="array" ref="J7545">LOOKUP(1,1/FREQUENCY(0,SIN((RADIANS($M$3:$M$473-H7545))/2)^2+SIN((RADIANS($N$3:$N$473-I7545))/2)^2*COS(RADIANS($M$3:$M$473))*COS(RADIANS(H7545))),$L$3:$L$473)</f>
        <v>n390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t="str" cm="1">
        <f t="array" ref="J7546">LOOKUP(1,1/FREQUENCY(0,SIN((RADIANS($M$3:$M$473-H7546))/2)^2+SIN((RADIANS($N$3:$N$473-I7546))/2)^2*COS(RADIANS($M$3:$M$473))*COS(RADIANS(H7546))),$L$3:$L$473)</f>
        <v>n390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t="str" cm="1">
        <f t="array" ref="J7547">LOOKUP(1,1/FREQUENCY(0,SIN((RADIANS($M$3:$M$473-H7547))/2)^2+SIN((RADIANS($N$3:$N$473-I7547))/2)^2*COS(RADIANS($M$3:$M$473))*COS(RADIANS(H7547))),$L$3:$L$473)</f>
        <v>n390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t="str" cm="1">
        <f t="array" ref="J7548">LOOKUP(1,1/FREQUENCY(0,SIN((RADIANS($M$3:$M$473-H7548))/2)^2+SIN((RADIANS($N$3:$N$473-I7548))/2)^2*COS(RADIANS($M$3:$M$473))*COS(RADIANS(H7548))),$L$3:$L$473)</f>
        <v>n390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t="str" cm="1">
        <f t="array" ref="J7549">LOOKUP(1,1/FREQUENCY(0,SIN((RADIANS($M$3:$M$473-H7549))/2)^2+SIN((RADIANS($N$3:$N$473-I7549))/2)^2*COS(RADIANS($M$3:$M$473))*COS(RADIANS(H7549))),$L$3:$L$473)</f>
        <v>n335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t="str" cm="1">
        <f t="array" ref="J7550">LOOKUP(1,1/FREQUENCY(0,SIN((RADIANS($M$3:$M$473-H7550))/2)^2+SIN((RADIANS($N$3:$N$473-I7550))/2)^2*COS(RADIANS($M$3:$M$473))*COS(RADIANS(H7550))),$L$3:$L$473)</f>
        <v>n390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t="str" cm="1">
        <f t="array" ref="J7551">LOOKUP(1,1/FREQUENCY(0,SIN((RADIANS($M$3:$M$473-H7551))/2)^2+SIN((RADIANS($N$3:$N$473-I7551))/2)^2*COS(RADIANS($M$3:$M$473))*COS(RADIANS(H7551))),$L$3:$L$473)</f>
        <v>n390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t="str" cm="1">
        <f t="array" ref="J7552">LOOKUP(1,1/FREQUENCY(0,SIN((RADIANS($M$3:$M$473-H7552))/2)^2+SIN((RADIANS($N$3:$N$473-I7552))/2)^2*COS(RADIANS($M$3:$M$473))*COS(RADIANS(H7552))),$L$3:$L$473)</f>
        <v>n335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t="str" cm="1">
        <f t="array" ref="J7553">LOOKUP(1,1/FREQUENCY(0,SIN((RADIANS($M$3:$M$473-H7553))/2)^2+SIN((RADIANS($N$3:$N$473-I7553))/2)^2*COS(RADIANS($M$3:$M$473))*COS(RADIANS(H7553))),$L$3:$L$473)</f>
        <v>n335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t="str" cm="1">
        <f t="array" ref="J7554">LOOKUP(1,1/FREQUENCY(0,SIN((RADIANS($M$3:$M$473-H7554))/2)^2+SIN((RADIANS($N$3:$N$473-I7554))/2)^2*COS(RADIANS($M$3:$M$473))*COS(RADIANS(H7554))),$L$3:$L$473)</f>
        <v>n335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t="str" cm="1">
        <f t="array" ref="J7555">LOOKUP(1,1/FREQUENCY(0,SIN((RADIANS($M$3:$M$473-H7555))/2)^2+SIN((RADIANS($N$3:$N$473-I7555))/2)^2*COS(RADIANS($M$3:$M$473))*COS(RADIANS(H7555))),$L$3:$L$473)</f>
        <v>n390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t="str" cm="1">
        <f t="array" ref="J7556">LOOKUP(1,1/FREQUENCY(0,SIN((RADIANS($M$3:$M$473-H7556))/2)^2+SIN((RADIANS($N$3:$N$473-I7556))/2)^2*COS(RADIANS($M$3:$M$473))*COS(RADIANS(H7556))),$L$3:$L$473)</f>
        <v>n390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t="str" cm="1">
        <f t="array" ref="J7557">LOOKUP(1,1/FREQUENCY(0,SIN((RADIANS($M$3:$M$473-H7557))/2)^2+SIN((RADIANS($N$3:$N$473-I7557))/2)^2*COS(RADIANS($M$3:$M$473))*COS(RADIANS(H7557))),$L$3:$L$473)</f>
        <v>n390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t="str" cm="1">
        <f t="array" ref="J7558">LOOKUP(1,1/FREQUENCY(0,SIN((RADIANS($M$3:$M$473-H7558))/2)^2+SIN((RADIANS($N$3:$N$473-I7558))/2)^2*COS(RADIANS($M$3:$M$473))*COS(RADIANS(H7558))),$L$3:$L$473)</f>
        <v>n390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t="str" cm="1">
        <f t="array" ref="J7559">LOOKUP(1,1/FREQUENCY(0,SIN((RADIANS($M$3:$M$473-H7559))/2)^2+SIN((RADIANS($N$3:$N$473-I7559))/2)^2*COS(RADIANS($M$3:$M$473))*COS(RADIANS(H7559))),$L$3:$L$473)</f>
        <v>n390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t="str" cm="1">
        <f t="array" ref="J7560">LOOKUP(1,1/FREQUENCY(0,SIN((RADIANS($M$3:$M$473-H7560))/2)^2+SIN((RADIANS($N$3:$N$473-I7560))/2)^2*COS(RADIANS($M$3:$M$473))*COS(RADIANS(H7560))),$L$3:$L$473)</f>
        <v>n390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t="str" cm="1">
        <f t="array" ref="J7561">LOOKUP(1,1/FREQUENCY(0,SIN((RADIANS($M$3:$M$473-H7561))/2)^2+SIN((RADIANS($N$3:$N$473-I7561))/2)^2*COS(RADIANS($M$3:$M$473))*COS(RADIANS(H7561))),$L$3:$L$473)</f>
        <v>n390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t="str" cm="1">
        <f t="array" ref="J7562">LOOKUP(1,1/FREQUENCY(0,SIN((RADIANS($M$3:$M$473-H7562))/2)^2+SIN((RADIANS($N$3:$N$473-I7562))/2)^2*COS(RADIANS($M$3:$M$473))*COS(RADIANS(H7562))),$L$3:$L$473)</f>
        <v>n390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t="str" cm="1">
        <f t="array" ref="J7563">LOOKUP(1,1/FREQUENCY(0,SIN((RADIANS($M$3:$M$473-H7563))/2)^2+SIN((RADIANS($N$3:$N$473-I7563))/2)^2*COS(RADIANS($M$3:$M$473))*COS(RADIANS(H7563))),$L$3:$L$473)</f>
        <v>n384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t="str" cm="1">
        <f t="array" ref="J7564">LOOKUP(1,1/FREQUENCY(0,SIN((RADIANS($M$3:$M$473-H7564))/2)^2+SIN((RADIANS($N$3:$N$473-I7564))/2)^2*COS(RADIANS($M$3:$M$473))*COS(RADIANS(H7564))),$L$3:$L$473)</f>
        <v>n384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t="str" cm="1">
        <f t="array" ref="J7565">LOOKUP(1,1/FREQUENCY(0,SIN((RADIANS($M$3:$M$473-H7565))/2)^2+SIN((RADIANS($N$3:$N$473-I7565))/2)^2*COS(RADIANS($M$3:$M$473))*COS(RADIANS(H7565))),$L$3:$L$473)</f>
        <v>n384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t="str" cm="1">
        <f t="array" ref="J7566">LOOKUP(1,1/FREQUENCY(0,SIN((RADIANS($M$3:$M$473-H7566))/2)^2+SIN((RADIANS($N$3:$N$473-I7566))/2)^2*COS(RADIANS($M$3:$M$473))*COS(RADIANS(H7566))),$L$3:$L$473)</f>
        <v>n384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t="str" cm="1">
        <f t="array" ref="J7567">LOOKUP(1,1/FREQUENCY(0,SIN((RADIANS($M$3:$M$473-H7567))/2)^2+SIN((RADIANS($N$3:$N$473-I7567))/2)^2*COS(RADIANS($M$3:$M$473))*COS(RADIANS(H7567))),$L$3:$L$473)</f>
        <v>n384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t="str" cm="1">
        <f t="array" ref="J7568">LOOKUP(1,1/FREQUENCY(0,SIN((RADIANS($M$3:$M$473-H7568))/2)^2+SIN((RADIANS($N$3:$N$473-I7568))/2)^2*COS(RADIANS($M$3:$M$473))*COS(RADIANS(H7568))),$L$3:$L$473)</f>
        <v>n384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t="str" cm="1">
        <f t="array" ref="J7569">LOOKUP(1,1/FREQUENCY(0,SIN((RADIANS($M$3:$M$473-H7569))/2)^2+SIN((RADIANS($N$3:$N$473-I7569))/2)^2*COS(RADIANS($M$3:$M$473))*COS(RADIANS(H7569))),$L$3:$L$473)</f>
        <v>n384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t="str" cm="1">
        <f t="array" ref="J7570">LOOKUP(1,1/FREQUENCY(0,SIN((RADIANS($M$3:$M$473-H7570))/2)^2+SIN((RADIANS($N$3:$N$473-I7570))/2)^2*COS(RADIANS($M$3:$M$473))*COS(RADIANS(H7570))),$L$3:$L$473)</f>
        <v>n390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t="str" cm="1">
        <f t="array" ref="J7571">LOOKUP(1,1/FREQUENCY(0,SIN((RADIANS($M$3:$M$473-H7571))/2)^2+SIN((RADIANS($N$3:$N$473-I7571))/2)^2*COS(RADIANS($M$3:$M$473))*COS(RADIANS(H7571))),$L$3:$L$473)</f>
        <v>n384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t="str" cm="1">
        <f t="array" ref="J7572">LOOKUP(1,1/FREQUENCY(0,SIN((RADIANS($M$3:$M$473-H7572))/2)^2+SIN((RADIANS($N$3:$N$473-I7572))/2)^2*COS(RADIANS($M$3:$M$473))*COS(RADIANS(H7572))),$L$3:$L$473)</f>
        <v>n390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t="str" cm="1">
        <f t="array" ref="J7573">LOOKUP(1,1/FREQUENCY(0,SIN((RADIANS($M$3:$M$473-H7573))/2)^2+SIN((RADIANS($N$3:$N$473-I7573))/2)^2*COS(RADIANS($M$3:$M$473))*COS(RADIANS(H7573))),$L$3:$L$473)</f>
        <v>n384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t="str" cm="1">
        <f t="array" ref="J7574">LOOKUP(1,1/FREQUENCY(0,SIN((RADIANS($M$3:$M$473-H7574))/2)^2+SIN((RADIANS($N$3:$N$473-I7574))/2)^2*COS(RADIANS($M$3:$M$473))*COS(RADIANS(H7574))),$L$3:$L$473)</f>
        <v>n390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t="str" cm="1">
        <f t="array" ref="J7575">LOOKUP(1,1/FREQUENCY(0,SIN((RADIANS($M$3:$M$473-H7575))/2)^2+SIN((RADIANS($N$3:$N$473-I7575))/2)^2*COS(RADIANS($M$3:$M$473))*COS(RADIANS(H7575))),$L$3:$L$473)</f>
        <v>n390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t="str" cm="1">
        <f t="array" ref="J7576">LOOKUP(1,1/FREQUENCY(0,SIN((RADIANS($M$3:$M$473-H7576))/2)^2+SIN((RADIANS($N$3:$N$473-I7576))/2)^2*COS(RADIANS($M$3:$M$473))*COS(RADIANS(H7576))),$L$3:$L$473)</f>
        <v>n390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t="str" cm="1">
        <f t="array" ref="J7577">LOOKUP(1,1/FREQUENCY(0,SIN((RADIANS($M$3:$M$473-H7577))/2)^2+SIN((RADIANS($N$3:$N$473-I7577))/2)^2*COS(RADIANS($M$3:$M$473))*COS(RADIANS(H7577))),$L$3:$L$473)</f>
        <v>n350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t="str" cm="1">
        <f t="array" ref="J7578">LOOKUP(1,1/FREQUENCY(0,SIN((RADIANS($M$3:$M$473-H7578))/2)^2+SIN((RADIANS($N$3:$N$473-I7578))/2)^2*COS(RADIANS($M$3:$M$473))*COS(RADIANS(H7578))),$L$3:$L$473)</f>
        <v>n350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t="str" cm="1">
        <f t="array" ref="J7579">LOOKUP(1,1/FREQUENCY(0,SIN((RADIANS($M$3:$M$473-H7579))/2)^2+SIN((RADIANS($N$3:$N$473-I7579))/2)^2*COS(RADIANS($M$3:$M$473))*COS(RADIANS(H7579))),$L$3:$L$473)</f>
        <v>n350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t="str" cm="1">
        <f t="array" ref="J7580">LOOKUP(1,1/FREQUENCY(0,SIN((RADIANS($M$3:$M$473-H7580))/2)^2+SIN((RADIANS($N$3:$N$473-I7580))/2)^2*COS(RADIANS($M$3:$M$473))*COS(RADIANS(H7580))),$L$3:$L$473)</f>
        <v>n350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t="str" cm="1">
        <f t="array" ref="J7581">LOOKUP(1,1/FREQUENCY(0,SIN((RADIANS($M$3:$M$473-H7581))/2)^2+SIN((RADIANS($N$3:$N$473-I7581))/2)^2*COS(RADIANS($M$3:$M$473))*COS(RADIANS(H7581))),$L$3:$L$473)</f>
        <v>n350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t="str" cm="1">
        <f t="array" ref="J7582">LOOKUP(1,1/FREQUENCY(0,SIN((RADIANS($M$3:$M$473-H7582))/2)^2+SIN((RADIANS($N$3:$N$473-I7582))/2)^2*COS(RADIANS($M$3:$M$473))*COS(RADIANS(H7582))),$L$3:$L$473)</f>
        <v>n350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t="str" cm="1">
        <f t="array" ref="J7583">LOOKUP(1,1/FREQUENCY(0,SIN((RADIANS($M$3:$M$473-H7583))/2)^2+SIN((RADIANS($N$3:$N$473-I7583))/2)^2*COS(RADIANS($M$3:$M$473))*COS(RADIANS(H7583))),$L$3:$L$473)</f>
        <v>n350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t="str" cm="1">
        <f t="array" ref="J7584">LOOKUP(1,1/FREQUENCY(0,SIN((RADIANS($M$3:$M$473-H7584))/2)^2+SIN((RADIANS($N$3:$N$473-I7584))/2)^2*COS(RADIANS($M$3:$M$473))*COS(RADIANS(H7584))),$L$3:$L$473)</f>
        <v>n350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t="str" cm="1">
        <f t="array" ref="J7585">LOOKUP(1,1/FREQUENCY(0,SIN((RADIANS($M$3:$M$473-H7585))/2)^2+SIN((RADIANS($N$3:$N$473-I7585))/2)^2*COS(RADIANS($M$3:$M$473))*COS(RADIANS(H7585))),$L$3:$L$473)</f>
        <v>n350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t="str" cm="1">
        <f t="array" ref="J7586">LOOKUP(1,1/FREQUENCY(0,SIN((RADIANS($M$3:$M$473-H7586))/2)^2+SIN((RADIANS($N$3:$N$473-I7586))/2)^2*COS(RADIANS($M$3:$M$473))*COS(RADIANS(H7586))),$L$3:$L$473)</f>
        <v>n350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t="str" cm="1">
        <f t="array" ref="J7587">LOOKUP(1,1/FREQUENCY(0,SIN((RADIANS($M$3:$M$473-H7587))/2)^2+SIN((RADIANS($N$3:$N$473-I7587))/2)^2*COS(RADIANS($M$3:$M$473))*COS(RADIANS(H7587))),$L$3:$L$473)</f>
        <v>n350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t="str" cm="1">
        <f t="array" ref="J7588">LOOKUP(1,1/FREQUENCY(0,SIN((RADIANS($M$3:$M$473-H7588))/2)^2+SIN((RADIANS($N$3:$N$473-I7588))/2)^2*COS(RADIANS($M$3:$M$473))*COS(RADIANS(H7588))),$L$3:$L$473)</f>
        <v>n350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t="str" cm="1">
        <f t="array" ref="J7589">LOOKUP(1,1/FREQUENCY(0,SIN((RADIANS($M$3:$M$473-H7589))/2)^2+SIN((RADIANS($N$3:$N$473-I7589))/2)^2*COS(RADIANS($M$3:$M$473))*COS(RADIANS(H7589))),$L$3:$L$473)</f>
        <v>n350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t="str" cm="1">
        <f t="array" ref="J7590">LOOKUP(1,1/FREQUENCY(0,SIN((RADIANS($M$3:$M$473-H7590))/2)^2+SIN((RADIANS($N$3:$N$473-I7590))/2)^2*COS(RADIANS($M$3:$M$473))*COS(RADIANS(H7590))),$L$3:$L$473)</f>
        <v>n350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t="str" cm="1">
        <f t="array" ref="J7591">LOOKUP(1,1/FREQUENCY(0,SIN((RADIANS($M$3:$M$473-H7591))/2)^2+SIN((RADIANS($N$3:$N$473-I7591))/2)^2*COS(RADIANS($M$3:$M$473))*COS(RADIANS(H7591))),$L$3:$L$473)</f>
        <v>n350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t="str" cm="1">
        <f t="array" ref="J7592">LOOKUP(1,1/FREQUENCY(0,SIN((RADIANS($M$3:$M$473-H7592))/2)^2+SIN((RADIANS($N$3:$N$473-I7592))/2)^2*COS(RADIANS($M$3:$M$473))*COS(RADIANS(H7592))),$L$3:$L$473)</f>
        <v>n350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t="str" cm="1">
        <f t="array" ref="J7593">LOOKUP(1,1/FREQUENCY(0,SIN((RADIANS($M$3:$M$473-H7593))/2)^2+SIN((RADIANS($N$3:$N$473-I7593))/2)^2*COS(RADIANS($M$3:$M$473))*COS(RADIANS(H7593))),$L$3:$L$473)</f>
        <v>n350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t="str" cm="1">
        <f t="array" ref="J7594">LOOKUP(1,1/FREQUENCY(0,SIN((RADIANS($M$3:$M$473-H7594))/2)^2+SIN((RADIANS($N$3:$N$473-I7594))/2)^2*COS(RADIANS($M$3:$M$473))*COS(RADIANS(H7594))),$L$3:$L$473)</f>
        <v>n350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t="str" cm="1">
        <f t="array" ref="J7595">LOOKUP(1,1/FREQUENCY(0,SIN((RADIANS($M$3:$M$473-H7595))/2)^2+SIN((RADIANS($N$3:$N$473-I7595))/2)^2*COS(RADIANS($M$3:$M$473))*COS(RADIANS(H7595))),$L$3:$L$473)</f>
        <v>n350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t="str" cm="1">
        <f t="array" ref="J7596">LOOKUP(1,1/FREQUENCY(0,SIN((RADIANS($M$3:$M$473-H7596))/2)^2+SIN((RADIANS($N$3:$N$473-I7596))/2)^2*COS(RADIANS($M$3:$M$473))*COS(RADIANS(H7596))),$L$3:$L$473)</f>
        <v>n350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t="str" cm="1">
        <f t="array" ref="J7597">LOOKUP(1,1/FREQUENCY(0,SIN((RADIANS($M$3:$M$473-H7597))/2)^2+SIN((RADIANS($N$3:$N$473-I7597))/2)^2*COS(RADIANS($M$3:$M$473))*COS(RADIANS(H7597))),$L$3:$L$473)</f>
        <v>n350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t="str" cm="1">
        <f t="array" ref="J7598">LOOKUP(1,1/FREQUENCY(0,SIN((RADIANS($M$3:$M$473-H7598))/2)^2+SIN((RADIANS($N$3:$N$473-I7598))/2)^2*COS(RADIANS($M$3:$M$473))*COS(RADIANS(H7598))),$L$3:$L$473)</f>
        <v>n350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t="str" cm="1">
        <f t="array" ref="J7599">LOOKUP(1,1/FREQUENCY(0,SIN((RADIANS($M$3:$M$473-H7599))/2)^2+SIN((RADIANS($N$3:$N$473-I7599))/2)^2*COS(RADIANS($M$3:$M$473))*COS(RADIANS(H7599))),$L$3:$L$473)</f>
        <v>n350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t="str" cm="1">
        <f t="array" ref="J7600">LOOKUP(1,1/FREQUENCY(0,SIN((RADIANS($M$3:$M$473-H7600))/2)^2+SIN((RADIANS($N$3:$N$473-I7600))/2)^2*COS(RADIANS($M$3:$M$473))*COS(RADIANS(H7600))),$L$3:$L$473)</f>
        <v>n350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t="str" cm="1">
        <f t="array" ref="J7601">LOOKUP(1,1/FREQUENCY(0,SIN((RADIANS($M$3:$M$473-H7601))/2)^2+SIN((RADIANS($N$3:$N$473-I7601))/2)^2*COS(RADIANS($M$3:$M$473))*COS(RADIANS(H7601))),$L$3:$L$473)</f>
        <v>n350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t="str" cm="1">
        <f t="array" ref="J7602">LOOKUP(1,1/FREQUENCY(0,SIN((RADIANS($M$3:$M$473-H7602))/2)^2+SIN((RADIANS($N$3:$N$473-I7602))/2)^2*COS(RADIANS($M$3:$M$473))*COS(RADIANS(H7602))),$L$3:$L$473)</f>
        <v>n350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t="str" cm="1">
        <f t="array" ref="J7603">LOOKUP(1,1/FREQUENCY(0,SIN((RADIANS($M$3:$M$473-H7603))/2)^2+SIN((RADIANS($N$3:$N$473-I7603))/2)^2*COS(RADIANS($M$3:$M$473))*COS(RADIANS(H7603))),$L$3:$L$473)</f>
        <v>n350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t="str" cm="1">
        <f t="array" ref="J7604">LOOKUP(1,1/FREQUENCY(0,SIN((RADIANS($M$3:$M$473-H7604))/2)^2+SIN((RADIANS($N$3:$N$473-I7604))/2)^2*COS(RADIANS($M$3:$M$473))*COS(RADIANS(H7604))),$L$3:$L$473)</f>
        <v>n384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t="str" cm="1">
        <f t="array" ref="J7605">LOOKUP(1,1/FREQUENCY(0,SIN((RADIANS($M$3:$M$473-H7605))/2)^2+SIN((RADIANS($N$3:$N$473-I7605))/2)^2*COS(RADIANS($M$3:$M$473))*COS(RADIANS(H7605))),$L$3:$L$473)</f>
        <v>n335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t="str" cm="1">
        <f t="array" ref="J7606">LOOKUP(1,1/FREQUENCY(0,SIN((RADIANS($M$3:$M$473-H7606))/2)^2+SIN((RADIANS($N$3:$N$473-I7606))/2)^2*COS(RADIANS($M$3:$M$473))*COS(RADIANS(H7606))),$L$3:$L$473)</f>
        <v>n384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t="str" cm="1">
        <f t="array" ref="J7607">LOOKUP(1,1/FREQUENCY(0,SIN((RADIANS($M$3:$M$473-H7607))/2)^2+SIN((RADIANS($N$3:$N$473-I7607))/2)^2*COS(RADIANS($M$3:$M$473))*COS(RADIANS(H7607))),$L$3:$L$473)</f>
        <v>n384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t="str" cm="1">
        <f t="array" ref="J7608">LOOKUP(1,1/FREQUENCY(0,SIN((RADIANS($M$3:$M$473-H7608))/2)^2+SIN((RADIANS($N$3:$N$473-I7608))/2)^2*COS(RADIANS($M$3:$M$473))*COS(RADIANS(H7608))),$L$3:$L$473)</f>
        <v>n384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t="str" cm="1">
        <f t="array" ref="J7609">LOOKUP(1,1/FREQUENCY(0,SIN((RADIANS($M$3:$M$473-H7609))/2)^2+SIN((RADIANS($N$3:$N$473-I7609))/2)^2*COS(RADIANS($M$3:$M$473))*COS(RADIANS(H7609))),$L$3:$L$473)</f>
        <v>n384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t="str" cm="1">
        <f t="array" ref="J7610">LOOKUP(1,1/FREQUENCY(0,SIN((RADIANS($M$3:$M$473-H7610))/2)^2+SIN((RADIANS($N$3:$N$473-I7610))/2)^2*COS(RADIANS($M$3:$M$473))*COS(RADIANS(H7610))),$L$3:$L$473)</f>
        <v>n384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t="str" cm="1">
        <f t="array" ref="J7611">LOOKUP(1,1/FREQUENCY(0,SIN((RADIANS($M$3:$M$473-H7611))/2)^2+SIN((RADIANS($N$3:$N$473-I7611))/2)^2*COS(RADIANS($M$3:$M$473))*COS(RADIANS(H7611))),$L$3:$L$473)</f>
        <v>n384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t="str" cm="1">
        <f t="array" ref="J7612">LOOKUP(1,1/FREQUENCY(0,SIN((RADIANS($M$3:$M$473-H7612))/2)^2+SIN((RADIANS($N$3:$N$473-I7612))/2)^2*COS(RADIANS($M$3:$M$473))*COS(RADIANS(H7612))),$L$3:$L$473)</f>
        <v>n384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t="str" cm="1">
        <f t="array" ref="J7613">LOOKUP(1,1/FREQUENCY(0,SIN((RADIANS($M$3:$M$473-H7613))/2)^2+SIN((RADIANS($N$3:$N$473-I7613))/2)^2*COS(RADIANS($M$3:$M$473))*COS(RADIANS(H7613))),$L$3:$L$473)</f>
        <v>n308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t="str" cm="1">
        <f t="array" ref="J7614">LOOKUP(1,1/FREQUENCY(0,SIN((RADIANS($M$3:$M$473-H7614))/2)^2+SIN((RADIANS($N$3:$N$473-I7614))/2)^2*COS(RADIANS($M$3:$M$473))*COS(RADIANS(H7614))),$L$3:$L$473)</f>
        <v>n335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t="str" cm="1">
        <f t="array" ref="J7615">LOOKUP(1,1/FREQUENCY(0,SIN((RADIANS($M$3:$M$473-H7615))/2)^2+SIN((RADIANS($N$3:$N$473-I7615))/2)^2*COS(RADIANS($M$3:$M$473))*COS(RADIANS(H7615))),$L$3:$L$473)</f>
        <v>n308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t="str" cm="1">
        <f t="array" ref="J7616">LOOKUP(1,1/FREQUENCY(0,SIN((RADIANS($M$3:$M$473-H7616))/2)^2+SIN((RADIANS($N$3:$N$473-I7616))/2)^2*COS(RADIANS($M$3:$M$473))*COS(RADIANS(H7616))),$L$3:$L$473)</f>
        <v>n308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t="str" cm="1">
        <f t="array" ref="J7617">LOOKUP(1,1/FREQUENCY(0,SIN((RADIANS($M$3:$M$473-H7617))/2)^2+SIN((RADIANS($N$3:$N$473-I7617))/2)^2*COS(RADIANS($M$3:$M$473))*COS(RADIANS(H7617))),$L$3:$L$473)</f>
        <v>n308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t="str" cm="1">
        <f t="array" ref="J7618">LOOKUP(1,1/FREQUENCY(0,SIN((RADIANS($M$3:$M$473-H7618))/2)^2+SIN((RADIANS($N$3:$N$473-I7618))/2)^2*COS(RADIANS($M$3:$M$473))*COS(RADIANS(H7618))),$L$3:$L$473)</f>
        <v>n308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t="str" cm="1">
        <f t="array" ref="J7619">LOOKUP(1,1/FREQUENCY(0,SIN((RADIANS($M$3:$M$473-H7619))/2)^2+SIN((RADIANS($N$3:$N$473-I7619))/2)^2*COS(RADIANS($M$3:$M$473))*COS(RADIANS(H7619))),$L$3:$L$473)</f>
        <v>n308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t="str" cm="1">
        <f t="array" ref="J7620">LOOKUP(1,1/FREQUENCY(0,SIN((RADIANS($M$3:$M$473-H7620))/2)^2+SIN((RADIANS($N$3:$N$473-I7620))/2)^2*COS(RADIANS($M$3:$M$473))*COS(RADIANS(H7620))),$L$3:$L$473)</f>
        <v>n308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t="str" cm="1">
        <f t="array" ref="J7621">LOOKUP(1,1/FREQUENCY(0,SIN((RADIANS($M$3:$M$473-H7621))/2)^2+SIN((RADIANS($N$3:$N$473-I7621))/2)^2*COS(RADIANS($M$3:$M$473))*COS(RADIANS(H7621))),$L$3:$L$473)</f>
        <v>n308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t="str" cm="1">
        <f t="array" ref="J7622">LOOKUP(1,1/FREQUENCY(0,SIN((RADIANS($M$3:$M$473-H7622))/2)^2+SIN((RADIANS($N$3:$N$473-I7622))/2)^2*COS(RADIANS($M$3:$M$473))*COS(RADIANS(H7622))),$L$3:$L$473)</f>
        <v>n308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t="str" cm="1">
        <f t="array" ref="J7623">LOOKUP(1,1/FREQUENCY(0,SIN((RADIANS($M$3:$M$473-H7623))/2)^2+SIN((RADIANS($N$3:$N$473-I7623))/2)^2*COS(RADIANS($M$3:$M$473))*COS(RADIANS(H7623))),$L$3:$L$473)</f>
        <v>n308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t="str" cm="1">
        <f t="array" ref="J7624">LOOKUP(1,1/FREQUENCY(0,SIN((RADIANS($M$3:$M$473-H7624))/2)^2+SIN((RADIANS($N$3:$N$473-I7624))/2)^2*COS(RADIANS($M$3:$M$473))*COS(RADIANS(H7624))),$L$3:$L$473)</f>
        <v>n308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t="str" cm="1">
        <f t="array" ref="J7625">LOOKUP(1,1/FREQUENCY(0,SIN((RADIANS($M$3:$M$473-H7625))/2)^2+SIN((RADIANS($N$3:$N$473-I7625))/2)^2*COS(RADIANS($M$3:$M$473))*COS(RADIANS(H7625))),$L$3:$L$473)</f>
        <v>n308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t="str" cm="1">
        <f t="array" ref="J7626">LOOKUP(1,1/FREQUENCY(0,SIN((RADIANS($M$3:$M$473-H7626))/2)^2+SIN((RADIANS($N$3:$N$473-I7626))/2)^2*COS(RADIANS($M$3:$M$473))*COS(RADIANS(H7626))),$L$3:$L$473)</f>
        <v>n308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t="str" cm="1">
        <f t="array" ref="J7627">LOOKUP(1,1/FREQUENCY(0,SIN((RADIANS($M$3:$M$473-H7627))/2)^2+SIN((RADIANS($N$3:$N$473-I7627))/2)^2*COS(RADIANS($M$3:$M$473))*COS(RADIANS(H7627))),$L$3:$L$473)</f>
        <v>n384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t="str" cm="1">
        <f t="array" ref="J7628">LOOKUP(1,1/FREQUENCY(0,SIN((RADIANS($M$3:$M$473-H7628))/2)^2+SIN((RADIANS($N$3:$N$473-I7628))/2)^2*COS(RADIANS($M$3:$M$473))*COS(RADIANS(H7628))),$L$3:$L$473)</f>
        <v>n384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t="str" cm="1">
        <f t="array" ref="J7629">LOOKUP(1,1/FREQUENCY(0,SIN((RADIANS($M$3:$M$473-H7629))/2)^2+SIN((RADIANS($N$3:$N$473-I7629))/2)^2*COS(RADIANS($M$3:$M$473))*COS(RADIANS(H7629))),$L$3:$L$473)</f>
        <v>n384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t="str" cm="1">
        <f t="array" ref="J7630">LOOKUP(1,1/FREQUENCY(0,SIN((RADIANS($M$3:$M$473-H7630))/2)^2+SIN((RADIANS($N$3:$N$473-I7630))/2)^2*COS(RADIANS($M$3:$M$473))*COS(RADIANS(H7630))),$L$3:$L$473)</f>
        <v>n384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t="str" cm="1">
        <f t="array" ref="J7631">LOOKUP(1,1/FREQUENCY(0,SIN((RADIANS($M$3:$M$473-H7631))/2)^2+SIN((RADIANS($N$3:$N$473-I7631))/2)^2*COS(RADIANS($M$3:$M$473))*COS(RADIANS(H7631))),$L$3:$L$473)</f>
        <v>n384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t="str" cm="1">
        <f t="array" ref="J7632">LOOKUP(1,1/FREQUENCY(0,SIN((RADIANS($M$3:$M$473-H7632))/2)^2+SIN((RADIANS($N$3:$N$473-I7632))/2)^2*COS(RADIANS($M$3:$M$473))*COS(RADIANS(H7632))),$L$3:$L$473)</f>
        <v>n384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t="str" cm="1">
        <f t="array" ref="J7633">LOOKUP(1,1/FREQUENCY(0,SIN((RADIANS($M$3:$M$473-H7633))/2)^2+SIN((RADIANS($N$3:$N$473-I7633))/2)^2*COS(RADIANS($M$3:$M$473))*COS(RADIANS(H7633))),$L$3:$L$473)</f>
        <v>n390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t="str" cm="1">
        <f t="array" ref="J7634">LOOKUP(1,1/FREQUENCY(0,SIN((RADIANS($M$3:$M$473-H7634))/2)^2+SIN((RADIANS($N$3:$N$473-I7634))/2)^2*COS(RADIANS($M$3:$M$473))*COS(RADIANS(H7634))),$L$3:$L$473)</f>
        <v>n390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t="str" cm="1">
        <f t="array" ref="J7635">LOOKUP(1,1/FREQUENCY(0,SIN((RADIANS($M$3:$M$473-H7635))/2)^2+SIN((RADIANS($N$3:$N$473-I7635))/2)^2*COS(RADIANS($M$3:$M$473))*COS(RADIANS(H7635))),$L$3:$L$473)</f>
        <v>n390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t="str" cm="1">
        <f t="array" ref="J7636">LOOKUP(1,1/FREQUENCY(0,SIN((RADIANS($M$3:$M$473-H7636))/2)^2+SIN((RADIANS($N$3:$N$473-I7636))/2)^2*COS(RADIANS($M$3:$M$473))*COS(RADIANS(H7636))),$L$3:$L$473)</f>
        <v>n384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t="str" cm="1">
        <f t="array" ref="J7637">LOOKUP(1,1/FREQUENCY(0,SIN((RADIANS($M$3:$M$473-H7637))/2)^2+SIN((RADIANS($N$3:$N$473-I7637))/2)^2*COS(RADIANS($M$3:$M$473))*COS(RADIANS(H7637))),$L$3:$L$473)</f>
        <v>n308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t="str" cm="1">
        <f t="array" ref="J7638">LOOKUP(1,1/FREQUENCY(0,SIN((RADIANS($M$3:$M$473-H7638))/2)^2+SIN((RADIANS($N$3:$N$473-I7638))/2)^2*COS(RADIANS($M$3:$M$473))*COS(RADIANS(H7638))),$L$3:$L$473)</f>
        <v>n384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t="str" cm="1">
        <f t="array" ref="J7639">LOOKUP(1,1/FREQUENCY(0,SIN((RADIANS($M$3:$M$473-H7639))/2)^2+SIN((RADIANS($N$3:$N$473-I7639))/2)^2*COS(RADIANS($M$3:$M$473))*COS(RADIANS(H7639))),$L$3:$L$473)</f>
        <v>n384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t="str" cm="1">
        <f t="array" ref="J7640">LOOKUP(1,1/FREQUENCY(0,SIN((RADIANS($M$3:$M$473-H7640))/2)^2+SIN((RADIANS($N$3:$N$473-I7640))/2)^2*COS(RADIANS($M$3:$M$473))*COS(RADIANS(H7640))),$L$3:$L$473)</f>
        <v>n384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t="str" cm="1">
        <f t="array" ref="J7641">LOOKUP(1,1/FREQUENCY(0,SIN((RADIANS($M$3:$M$473-H7641))/2)^2+SIN((RADIANS($N$3:$N$473-I7641))/2)^2*COS(RADIANS($M$3:$M$473))*COS(RADIANS(H7641))),$L$3:$L$473)</f>
        <v>n384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t="str" cm="1">
        <f t="array" ref="J7642">LOOKUP(1,1/FREQUENCY(0,SIN((RADIANS($M$3:$M$473-H7642))/2)^2+SIN((RADIANS($N$3:$N$473-I7642))/2)^2*COS(RADIANS($M$3:$M$473))*COS(RADIANS(H7642))),$L$3:$L$473)</f>
        <v>n384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t="str" cm="1">
        <f t="array" ref="J7643">LOOKUP(1,1/FREQUENCY(0,SIN((RADIANS($M$3:$M$473-H7643))/2)^2+SIN((RADIANS($N$3:$N$473-I7643))/2)^2*COS(RADIANS($M$3:$M$473))*COS(RADIANS(H7643))),$L$3:$L$473)</f>
        <v>n350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t="str" cm="1">
        <f t="array" ref="J7644">LOOKUP(1,1/FREQUENCY(0,SIN((RADIANS($M$3:$M$473-H7644))/2)^2+SIN((RADIANS($N$3:$N$473-I7644))/2)^2*COS(RADIANS($M$3:$M$473))*COS(RADIANS(H7644))),$L$3:$L$473)</f>
        <v>n384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t="str" cm="1">
        <f t="array" ref="J7645">LOOKUP(1,1/FREQUENCY(0,SIN((RADIANS($M$3:$M$473-H7645))/2)^2+SIN((RADIANS($N$3:$N$473-I7645))/2)^2*COS(RADIANS($M$3:$M$473))*COS(RADIANS(H7645))),$L$3:$L$473)</f>
        <v>n384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t="str" cm="1">
        <f t="array" ref="J7646">LOOKUP(1,1/FREQUENCY(0,SIN((RADIANS($M$3:$M$473-H7646))/2)^2+SIN((RADIANS($N$3:$N$473-I7646))/2)^2*COS(RADIANS($M$3:$M$473))*COS(RADIANS(H7646))),$L$3:$L$473)</f>
        <v>n351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t="str" cm="1">
        <f t="array" ref="J7647">LOOKUP(1,1/FREQUENCY(0,SIN((RADIANS($M$3:$M$473-H7647))/2)^2+SIN((RADIANS($N$3:$N$473-I7647))/2)^2*COS(RADIANS($M$3:$M$473))*COS(RADIANS(H7647))),$L$3:$L$473)</f>
        <v>n350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t="str" cm="1">
        <f t="array" ref="J7648">LOOKUP(1,1/FREQUENCY(0,SIN((RADIANS($M$3:$M$473-H7648))/2)^2+SIN((RADIANS($N$3:$N$473-I7648))/2)^2*COS(RADIANS($M$3:$M$473))*COS(RADIANS(H7648))),$L$3:$L$473)</f>
        <v>n350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t="str" cm="1">
        <f t="array" ref="J7649">LOOKUP(1,1/FREQUENCY(0,SIN((RADIANS($M$3:$M$473-H7649))/2)^2+SIN((RADIANS($N$3:$N$473-I7649))/2)^2*COS(RADIANS($M$3:$M$473))*COS(RADIANS(H7649))),$L$3:$L$473)</f>
        <v>n384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t="str" cm="1">
        <f t="array" ref="J7650">LOOKUP(1,1/FREQUENCY(0,SIN((RADIANS($M$3:$M$473-H7650))/2)^2+SIN((RADIANS($N$3:$N$473-I7650))/2)^2*COS(RADIANS($M$3:$M$473))*COS(RADIANS(H7650))),$L$3:$L$473)</f>
        <v>n350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t="str" cm="1">
        <f t="array" ref="J7651">LOOKUP(1,1/FREQUENCY(0,SIN((RADIANS($M$3:$M$473-H7651))/2)^2+SIN((RADIANS($N$3:$N$473-I7651))/2)^2*COS(RADIANS($M$3:$M$473))*COS(RADIANS(H7651))),$L$3:$L$473)</f>
        <v>n384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t="str" cm="1">
        <f t="array" ref="J7652">LOOKUP(1,1/FREQUENCY(0,SIN((RADIANS($M$3:$M$473-H7652))/2)^2+SIN((RADIANS($N$3:$N$473-I7652))/2)^2*COS(RADIANS($M$3:$M$473))*COS(RADIANS(H7652))),$L$3:$L$473)</f>
        <v>n384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t="str" cm="1">
        <f t="array" ref="J7653">LOOKUP(1,1/FREQUENCY(0,SIN((RADIANS($M$3:$M$473-H7653))/2)^2+SIN((RADIANS($N$3:$N$473-I7653))/2)^2*COS(RADIANS($M$3:$M$473))*COS(RADIANS(H7653))),$L$3:$L$473)</f>
        <v>n384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t="str" cm="1">
        <f t="array" ref="J7654">LOOKUP(1,1/FREQUENCY(0,SIN((RADIANS($M$3:$M$473-H7654))/2)^2+SIN((RADIANS($N$3:$N$473-I7654))/2)^2*COS(RADIANS($M$3:$M$473))*COS(RADIANS(H7654))),$L$3:$L$473)</f>
        <v>n350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t="str" cm="1">
        <f t="array" ref="J7655">LOOKUP(1,1/FREQUENCY(0,SIN((RADIANS($M$3:$M$473-H7655))/2)^2+SIN((RADIANS($N$3:$N$473-I7655))/2)^2*COS(RADIANS($M$3:$M$473))*COS(RADIANS(H7655))),$L$3:$L$473)</f>
        <v>n384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t="str" cm="1">
        <f t="array" ref="J7656">LOOKUP(1,1/FREQUENCY(0,SIN((RADIANS($M$3:$M$473-H7656))/2)^2+SIN((RADIANS($N$3:$N$473-I7656))/2)^2*COS(RADIANS($M$3:$M$473))*COS(RADIANS(H7656))),$L$3:$L$473)</f>
        <v>n350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t="str" cm="1">
        <f t="array" ref="J7657">LOOKUP(1,1/FREQUENCY(0,SIN((RADIANS($M$3:$M$473-H7657))/2)^2+SIN((RADIANS($N$3:$N$473-I7657))/2)^2*COS(RADIANS($M$3:$M$473))*COS(RADIANS(H7657))),$L$3:$L$473)</f>
        <v>n350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t="str" cm="1">
        <f t="array" ref="J7658">LOOKUP(1,1/FREQUENCY(0,SIN((RADIANS($M$3:$M$473-H7658))/2)^2+SIN((RADIANS($N$3:$N$473-I7658))/2)^2*COS(RADIANS($M$3:$M$473))*COS(RADIANS(H7658))),$L$3:$L$473)</f>
        <v>n384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t="str" cm="1">
        <f t="array" ref="J7659">LOOKUP(1,1/FREQUENCY(0,SIN((RADIANS($M$3:$M$473-H7659))/2)^2+SIN((RADIANS($N$3:$N$473-I7659))/2)^2*COS(RADIANS($M$3:$M$473))*COS(RADIANS(H7659))),$L$3:$L$473)</f>
        <v>n384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t="str" cm="1">
        <f t="array" ref="J7660">LOOKUP(1,1/FREQUENCY(0,SIN((RADIANS($M$3:$M$473-H7660))/2)^2+SIN((RADIANS($N$3:$N$473-I7660))/2)^2*COS(RADIANS($M$3:$M$473))*COS(RADIANS(H7660))),$L$3:$L$473)</f>
        <v>n318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t="str" cm="1">
        <f t="array" ref="J7661">LOOKUP(1,1/FREQUENCY(0,SIN((RADIANS($M$3:$M$473-H7661))/2)^2+SIN((RADIANS($N$3:$N$473-I7661))/2)^2*COS(RADIANS($M$3:$M$473))*COS(RADIANS(H7661))),$L$3:$L$473)</f>
        <v>n318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t="str" cm="1">
        <f t="array" ref="J7662">LOOKUP(1,1/FREQUENCY(0,SIN((RADIANS($M$3:$M$473-H7662))/2)^2+SIN((RADIANS($N$3:$N$473-I7662))/2)^2*COS(RADIANS($M$3:$M$473))*COS(RADIANS(H7662))),$L$3:$L$473)</f>
        <v>n384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t="str" cm="1">
        <f t="array" ref="J7663">LOOKUP(1,1/FREQUENCY(0,SIN((RADIANS($M$3:$M$473-H7663))/2)^2+SIN((RADIANS($N$3:$N$473-I7663))/2)^2*COS(RADIANS($M$3:$M$473))*COS(RADIANS(H7663))),$L$3:$L$473)</f>
        <v>n318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t="str" cm="1">
        <f t="array" ref="J7664">LOOKUP(1,1/FREQUENCY(0,SIN((RADIANS($M$3:$M$473-H7664))/2)^2+SIN((RADIANS($N$3:$N$473-I7664))/2)^2*COS(RADIANS($M$3:$M$473))*COS(RADIANS(H7664))),$L$3:$L$473)</f>
        <v>n318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t="str" cm="1">
        <f t="array" ref="J7665">LOOKUP(1,1/FREQUENCY(0,SIN((RADIANS($M$3:$M$473-H7665))/2)^2+SIN((RADIANS($N$3:$N$473-I7665))/2)^2*COS(RADIANS($M$3:$M$473))*COS(RADIANS(H7665))),$L$3:$L$473)</f>
        <v>n318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t="str" cm="1">
        <f t="array" ref="J7666">LOOKUP(1,1/FREQUENCY(0,SIN((RADIANS($M$3:$M$473-H7666))/2)^2+SIN((RADIANS($N$3:$N$473-I7666))/2)^2*COS(RADIANS($M$3:$M$473))*COS(RADIANS(H7666))),$L$3:$L$473)</f>
        <v>n384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t="str" cm="1">
        <f t="array" ref="J7667">LOOKUP(1,1/FREQUENCY(0,SIN((RADIANS($M$3:$M$473-H7667))/2)^2+SIN((RADIANS($N$3:$N$473-I7667))/2)^2*COS(RADIANS($M$3:$M$473))*COS(RADIANS(H7667))),$L$3:$L$473)</f>
        <v>n384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t="str" cm="1">
        <f t="array" ref="J7668">LOOKUP(1,1/FREQUENCY(0,SIN((RADIANS($M$3:$M$473-H7668))/2)^2+SIN((RADIANS($N$3:$N$473-I7668))/2)^2*COS(RADIANS($M$3:$M$473))*COS(RADIANS(H7668))),$L$3:$L$473)</f>
        <v>n384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t="str" cm="1">
        <f t="array" ref="J7669">LOOKUP(1,1/FREQUENCY(0,SIN((RADIANS($M$3:$M$473-H7669))/2)^2+SIN((RADIANS($N$3:$N$473-I7669))/2)^2*COS(RADIANS($M$3:$M$473))*COS(RADIANS(H7669))),$L$3:$L$473)</f>
        <v>n384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t="str" cm="1">
        <f t="array" ref="J7670">LOOKUP(1,1/FREQUENCY(0,SIN((RADIANS($M$3:$M$473-H7670))/2)^2+SIN((RADIANS($N$3:$N$473-I7670))/2)^2*COS(RADIANS($M$3:$M$473))*COS(RADIANS(H7670))),$L$3:$L$473)</f>
        <v>n384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t="str" cm="1">
        <f t="array" ref="J7671">LOOKUP(1,1/FREQUENCY(0,SIN((RADIANS($M$3:$M$473-H7671))/2)^2+SIN((RADIANS($N$3:$N$473-I7671))/2)^2*COS(RADIANS($M$3:$M$473))*COS(RADIANS(H7671))),$L$3:$L$473)</f>
        <v>n384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t="str" cm="1">
        <f t="array" ref="J7672">LOOKUP(1,1/FREQUENCY(0,SIN((RADIANS($M$3:$M$473-H7672))/2)^2+SIN((RADIANS($N$3:$N$473-I7672))/2)^2*COS(RADIANS($M$3:$M$473))*COS(RADIANS(H7672))),$L$3:$L$473)</f>
        <v>n384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t="str" cm="1">
        <f t="array" ref="J7673">LOOKUP(1,1/FREQUENCY(0,SIN((RADIANS($M$3:$M$473-H7673))/2)^2+SIN((RADIANS($N$3:$N$473-I7673))/2)^2*COS(RADIANS($M$3:$M$473))*COS(RADIANS(H7673))),$L$3:$L$473)</f>
        <v>n384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t="str" cm="1">
        <f t="array" ref="J7674">LOOKUP(1,1/FREQUENCY(0,SIN((RADIANS($M$3:$M$473-H7674))/2)^2+SIN((RADIANS($N$3:$N$473-I7674))/2)^2*COS(RADIANS($M$3:$M$473))*COS(RADIANS(H7674))),$L$3:$L$473)</f>
        <v>n384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t="str" cm="1">
        <f t="array" ref="J7675">LOOKUP(1,1/FREQUENCY(0,SIN((RADIANS($M$3:$M$473-H7675))/2)^2+SIN((RADIANS($N$3:$N$473-I7675))/2)^2*COS(RADIANS($M$3:$M$473))*COS(RADIANS(H7675))),$L$3:$L$473)</f>
        <v>n384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t="str" cm="1">
        <f t="array" ref="J7676">LOOKUP(1,1/FREQUENCY(0,SIN((RADIANS($M$3:$M$473-H7676))/2)^2+SIN((RADIANS($N$3:$N$473-I7676))/2)^2*COS(RADIANS($M$3:$M$473))*COS(RADIANS(H7676))),$L$3:$L$473)</f>
        <v>n384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t="str" cm="1">
        <f t="array" ref="J7677">LOOKUP(1,1/FREQUENCY(0,SIN((RADIANS($M$3:$M$473-H7677))/2)^2+SIN((RADIANS($N$3:$N$473-I7677))/2)^2*COS(RADIANS($M$3:$M$473))*COS(RADIANS(H7677))),$L$3:$L$473)</f>
        <v>n384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t="str" cm="1">
        <f t="array" ref="J7678">LOOKUP(1,1/FREQUENCY(0,SIN((RADIANS($M$3:$M$473-H7678))/2)^2+SIN((RADIANS($N$3:$N$473-I7678))/2)^2*COS(RADIANS($M$3:$M$473))*COS(RADIANS(H7678))),$L$3:$L$473)</f>
        <v>n350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t="str" cm="1">
        <f t="array" ref="J7679">LOOKUP(1,1/FREQUENCY(0,SIN((RADIANS($M$3:$M$473-H7679))/2)^2+SIN((RADIANS($N$3:$N$473-I7679))/2)^2*COS(RADIANS($M$3:$M$473))*COS(RADIANS(H7679))),$L$3:$L$473)</f>
        <v>n350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t="str" cm="1">
        <f t="array" ref="J7680">LOOKUP(1,1/FREQUENCY(0,SIN((RADIANS($M$3:$M$473-H7680))/2)^2+SIN((RADIANS($N$3:$N$473-I7680))/2)^2*COS(RADIANS($M$3:$M$473))*COS(RADIANS(H7680))),$L$3:$L$473)</f>
        <v>n350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t="str" cm="1">
        <f t="array" ref="J7681">LOOKUP(1,1/FREQUENCY(0,SIN((RADIANS($M$3:$M$473-H7681))/2)^2+SIN((RADIANS($N$3:$N$473-I7681))/2)^2*COS(RADIANS($M$3:$M$473))*COS(RADIANS(H7681))),$L$3:$L$473)</f>
        <v>n350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t="str" cm="1">
        <f t="array" ref="J7682">LOOKUP(1,1/FREQUENCY(0,SIN((RADIANS($M$3:$M$473-H7682))/2)^2+SIN((RADIANS($N$3:$N$473-I7682))/2)^2*COS(RADIANS($M$3:$M$473))*COS(RADIANS(H7682))),$L$3:$L$473)</f>
        <v>n384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t="str" cm="1">
        <f t="array" ref="J7683">LOOKUP(1,1/FREQUENCY(0,SIN((RADIANS($M$3:$M$473-H7683))/2)^2+SIN((RADIANS($N$3:$N$473-I7683))/2)^2*COS(RADIANS($M$3:$M$473))*COS(RADIANS(H7683))),$L$3:$L$473)</f>
        <v>n384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t="str" cm="1">
        <f t="array" ref="J7684">LOOKUP(1,1/FREQUENCY(0,SIN((RADIANS($M$3:$M$473-H7684))/2)^2+SIN((RADIANS($N$3:$N$473-I7684))/2)^2*COS(RADIANS($M$3:$M$473))*COS(RADIANS(H7684))),$L$3:$L$473)</f>
        <v>n384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t="str" cm="1">
        <f t="array" ref="J7685">LOOKUP(1,1/FREQUENCY(0,SIN((RADIANS($M$3:$M$473-H7685))/2)^2+SIN((RADIANS($N$3:$N$473-I7685))/2)^2*COS(RADIANS($M$3:$M$473))*COS(RADIANS(H7685))),$L$3:$L$473)</f>
        <v>n385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t="str" cm="1">
        <f t="array" ref="J7686">LOOKUP(1,1/FREQUENCY(0,SIN((RADIANS($M$3:$M$473-H7686))/2)^2+SIN((RADIANS($N$3:$N$473-I7686))/2)^2*COS(RADIANS($M$3:$M$473))*COS(RADIANS(H7686))),$L$3:$L$473)</f>
        <v>n383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t="str" cm="1">
        <f t="array" ref="J7687">LOOKUP(1,1/FREQUENCY(0,SIN((RADIANS($M$3:$M$473-H7687))/2)^2+SIN((RADIANS($N$3:$N$473-I7687))/2)^2*COS(RADIANS($M$3:$M$473))*COS(RADIANS(H7687))),$L$3:$L$473)</f>
        <v>n382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t="str" cm="1">
        <f t="array" ref="J7688">LOOKUP(1,1/FREQUENCY(0,SIN((RADIANS($M$3:$M$473-H7688))/2)^2+SIN((RADIANS($N$3:$N$473-I7688))/2)^2*COS(RADIANS($M$3:$M$473))*COS(RADIANS(H7688))),$L$3:$L$473)</f>
        <v>n245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t="str" cm="1">
        <f t="array" ref="J7689">LOOKUP(1,1/FREQUENCY(0,SIN((RADIANS($M$3:$M$473-H7689))/2)^2+SIN((RADIANS($N$3:$N$473-I7689))/2)^2*COS(RADIANS($M$3:$M$473))*COS(RADIANS(H7689))),$L$3:$L$473)</f>
        <v>n385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t="str" cm="1">
        <f t="array" ref="J7690">LOOKUP(1,1/FREQUENCY(0,SIN((RADIANS($M$3:$M$473-H7690))/2)^2+SIN((RADIANS($N$3:$N$473-I7690))/2)^2*COS(RADIANS($M$3:$M$473))*COS(RADIANS(H7690))),$L$3:$L$473)</f>
        <v>n245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t="str" cm="1">
        <f t="array" ref="J7691">LOOKUP(1,1/FREQUENCY(0,SIN((RADIANS($M$3:$M$473-H7691))/2)^2+SIN((RADIANS($N$3:$N$473-I7691))/2)^2*COS(RADIANS($M$3:$M$473))*COS(RADIANS(H7691))),$L$3:$L$473)</f>
        <v>n385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t="str" cm="1">
        <f t="array" ref="J7692">LOOKUP(1,1/FREQUENCY(0,SIN((RADIANS($M$3:$M$473-H7692))/2)^2+SIN((RADIANS($N$3:$N$473-I7692))/2)^2*COS(RADIANS($M$3:$M$473))*COS(RADIANS(H7692))),$L$3:$L$473)</f>
        <v>n385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t="str" cm="1">
        <f t="array" ref="J7693">LOOKUP(1,1/FREQUENCY(0,SIN((RADIANS($M$3:$M$473-H7693))/2)^2+SIN((RADIANS($N$3:$N$473-I7693))/2)^2*COS(RADIANS($M$3:$M$473))*COS(RADIANS(H7693))),$L$3:$L$473)</f>
        <v>n385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t="str" cm="1">
        <f t="array" ref="J7694">LOOKUP(1,1/FREQUENCY(0,SIN((RADIANS($M$3:$M$473-H7694))/2)^2+SIN((RADIANS($N$3:$N$473-I7694))/2)^2*COS(RADIANS($M$3:$M$473))*COS(RADIANS(H7694))),$L$3:$L$473)</f>
        <v>n385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t="str" cm="1">
        <f t="array" ref="J7695">LOOKUP(1,1/FREQUENCY(0,SIN((RADIANS($M$3:$M$473-H7695))/2)^2+SIN((RADIANS($N$3:$N$473-I7695))/2)^2*COS(RADIANS($M$3:$M$473))*COS(RADIANS(H7695))),$L$3:$L$473)</f>
        <v>n385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t="str" cm="1">
        <f t="array" ref="J7696">LOOKUP(1,1/FREQUENCY(0,SIN((RADIANS($M$3:$M$473-H7696))/2)^2+SIN((RADIANS($N$3:$N$473-I7696))/2)^2*COS(RADIANS($M$3:$M$473))*COS(RADIANS(H7696))),$L$3:$L$473)</f>
        <v>n385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t="str" cm="1">
        <f t="array" ref="J7697">LOOKUP(1,1/FREQUENCY(0,SIN((RADIANS($M$3:$M$473-H7697))/2)^2+SIN((RADIANS($N$3:$N$473-I7697))/2)^2*COS(RADIANS($M$3:$M$473))*COS(RADIANS(H7697))),$L$3:$L$473)</f>
        <v>n385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t="str" cm="1">
        <f t="array" ref="J7698">LOOKUP(1,1/FREQUENCY(0,SIN((RADIANS($M$3:$M$473-H7698))/2)^2+SIN((RADIANS($N$3:$N$473-I7698))/2)^2*COS(RADIANS($M$3:$M$473))*COS(RADIANS(H7698))),$L$3:$L$473)</f>
        <v>n245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t="str" cm="1">
        <f t="array" ref="J7699">LOOKUP(1,1/FREQUENCY(0,SIN((RADIANS($M$3:$M$473-H7699))/2)^2+SIN((RADIANS($N$3:$N$473-I7699))/2)^2*COS(RADIANS($M$3:$M$473))*COS(RADIANS(H7699))),$L$3:$L$473)</f>
        <v>n385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t="str" cm="1">
        <f t="array" ref="J7700">LOOKUP(1,1/FREQUENCY(0,SIN((RADIANS($M$3:$M$473-H7700))/2)^2+SIN((RADIANS($N$3:$N$473-I7700))/2)^2*COS(RADIANS($M$3:$M$473))*COS(RADIANS(H7700))),$L$3:$L$473)</f>
        <v>n385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t="str" cm="1">
        <f t="array" ref="J7701">LOOKUP(1,1/FREQUENCY(0,SIN((RADIANS($M$3:$M$473-H7701))/2)^2+SIN((RADIANS($N$3:$N$473-I7701))/2)^2*COS(RADIANS($M$3:$M$473))*COS(RADIANS(H7701))),$L$3:$L$473)</f>
        <v>n385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t="str" cm="1">
        <f t="array" ref="J7702">LOOKUP(1,1/FREQUENCY(0,SIN((RADIANS($M$3:$M$473-H7702))/2)^2+SIN((RADIANS($N$3:$N$473-I7702))/2)^2*COS(RADIANS($M$3:$M$473))*COS(RADIANS(H7702))),$L$3:$L$473)</f>
        <v>n385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t="str" cm="1">
        <f t="array" ref="J7703">LOOKUP(1,1/FREQUENCY(0,SIN((RADIANS($M$3:$M$473-H7703))/2)^2+SIN((RADIANS($N$3:$N$473-I7703))/2)^2*COS(RADIANS($M$3:$M$473))*COS(RADIANS(H7703))),$L$3:$L$473)</f>
        <v>n389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t="str" cm="1">
        <f t="array" ref="J7704">LOOKUP(1,1/FREQUENCY(0,SIN((RADIANS($M$3:$M$473-H7704))/2)^2+SIN((RADIANS($N$3:$N$473-I7704))/2)^2*COS(RADIANS($M$3:$M$473))*COS(RADIANS(H7704))),$L$3:$L$473)</f>
        <v>n385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t="str" cm="1">
        <f t="array" ref="J7705">LOOKUP(1,1/FREQUENCY(0,SIN((RADIANS($M$3:$M$473-H7705))/2)^2+SIN((RADIANS($N$3:$N$473-I7705))/2)^2*COS(RADIANS($M$3:$M$473))*COS(RADIANS(H7705))),$L$3:$L$473)</f>
        <v>n385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t="str" cm="1">
        <f t="array" ref="J7706">LOOKUP(1,1/FREQUENCY(0,SIN((RADIANS($M$3:$M$473-H7706))/2)^2+SIN((RADIANS($N$3:$N$473-I7706))/2)^2*COS(RADIANS($M$3:$M$473))*COS(RADIANS(H7706))),$L$3:$L$473)</f>
        <v>n385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t="str" cm="1">
        <f t="array" ref="J7707">LOOKUP(1,1/FREQUENCY(0,SIN((RADIANS($M$3:$M$473-H7707))/2)^2+SIN((RADIANS($N$3:$N$473-I7707))/2)^2*COS(RADIANS($M$3:$M$473))*COS(RADIANS(H7707))),$L$3:$L$473)</f>
        <v>n389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t="str" cm="1">
        <f t="array" ref="J7708">LOOKUP(1,1/FREQUENCY(0,SIN((RADIANS($M$3:$M$473-H7708))/2)^2+SIN((RADIANS($N$3:$N$473-I7708))/2)^2*COS(RADIANS($M$3:$M$473))*COS(RADIANS(H7708))),$L$3:$L$473)</f>
        <v>n385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t="str" cm="1">
        <f t="array" ref="J7709">LOOKUP(1,1/FREQUENCY(0,SIN((RADIANS($M$3:$M$473-H7709))/2)^2+SIN((RADIANS($N$3:$N$473-I7709))/2)^2*COS(RADIANS($M$3:$M$473))*COS(RADIANS(H7709))),$L$3:$L$473)</f>
        <v>n385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t="str" cm="1">
        <f t="array" ref="J7710">LOOKUP(1,1/FREQUENCY(0,SIN((RADIANS($M$3:$M$473-H7710))/2)^2+SIN((RADIANS($N$3:$N$473-I7710))/2)^2*COS(RADIANS($M$3:$M$473))*COS(RADIANS(H7710))),$L$3:$L$473)</f>
        <v>n385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t="str" cm="1">
        <f t="array" ref="J7711">LOOKUP(1,1/FREQUENCY(0,SIN((RADIANS($M$3:$M$473-H7711))/2)^2+SIN((RADIANS($N$3:$N$473-I7711))/2)^2*COS(RADIANS($M$3:$M$473))*COS(RADIANS(H7711))),$L$3:$L$473)</f>
        <v>n385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t="str" cm="1">
        <f t="array" ref="J7712">LOOKUP(1,1/FREQUENCY(0,SIN((RADIANS($M$3:$M$473-H7712))/2)^2+SIN((RADIANS($N$3:$N$473-I7712))/2)^2*COS(RADIANS($M$3:$M$473))*COS(RADIANS(H7712))),$L$3:$L$473)</f>
        <v>n389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t="str" cm="1">
        <f t="array" ref="J7713">LOOKUP(1,1/FREQUENCY(0,SIN((RADIANS($M$3:$M$473-H7713))/2)^2+SIN((RADIANS($N$3:$N$473-I7713))/2)^2*COS(RADIANS($M$3:$M$473))*COS(RADIANS(H7713))),$L$3:$L$473)</f>
        <v>n385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t="str" cm="1">
        <f t="array" ref="J7714">LOOKUP(1,1/FREQUENCY(0,SIN((RADIANS($M$3:$M$473-H7714))/2)^2+SIN((RADIANS($N$3:$N$473-I7714))/2)^2*COS(RADIANS($M$3:$M$473))*COS(RADIANS(H7714))),$L$3:$L$473)</f>
        <v>n385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t="str" cm="1">
        <f t="array" ref="J7715">LOOKUP(1,1/FREQUENCY(0,SIN((RADIANS($M$3:$M$473-H7715))/2)^2+SIN((RADIANS($N$3:$N$473-I7715))/2)^2*COS(RADIANS($M$3:$M$473))*COS(RADIANS(H7715))),$L$3:$L$473)</f>
        <v>n385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t="str" cm="1">
        <f t="array" ref="J7716">LOOKUP(1,1/FREQUENCY(0,SIN((RADIANS($M$3:$M$473-H7716))/2)^2+SIN((RADIANS($N$3:$N$473-I7716))/2)^2*COS(RADIANS($M$3:$M$473))*COS(RADIANS(H7716))),$L$3:$L$473)</f>
        <v>n385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t="str" cm="1">
        <f t="array" ref="J7717">LOOKUP(1,1/FREQUENCY(0,SIN((RADIANS($M$3:$M$473-H7717))/2)^2+SIN((RADIANS($N$3:$N$473-I7717))/2)^2*COS(RADIANS($M$3:$M$473))*COS(RADIANS(H7717))),$L$3:$L$473)</f>
        <v>n385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t="str" cm="1">
        <f t="array" ref="J7718">LOOKUP(1,1/FREQUENCY(0,SIN((RADIANS($M$3:$M$473-H7718))/2)^2+SIN((RADIANS($N$3:$N$473-I7718))/2)^2*COS(RADIANS($M$3:$M$473))*COS(RADIANS(H7718))),$L$3:$L$473)</f>
        <v>n385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t="str" cm="1">
        <f t="array" ref="J7719">LOOKUP(1,1/FREQUENCY(0,SIN((RADIANS($M$3:$M$473-H7719))/2)^2+SIN((RADIANS($N$3:$N$473-I7719))/2)^2*COS(RADIANS($M$3:$M$473))*COS(RADIANS(H7719))),$L$3:$L$473)</f>
        <v>n385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t="str" cm="1">
        <f t="array" ref="J7720">LOOKUP(1,1/FREQUENCY(0,SIN((RADIANS($M$3:$M$473-H7720))/2)^2+SIN((RADIANS($N$3:$N$473-I7720))/2)^2*COS(RADIANS($M$3:$M$473))*COS(RADIANS(H7720))),$L$3:$L$473)</f>
        <v>n383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t="str" cm="1">
        <f t="array" ref="J7721">LOOKUP(1,1/FREQUENCY(0,SIN((RADIANS($M$3:$M$473-H7721))/2)^2+SIN((RADIANS($N$3:$N$473-I7721))/2)^2*COS(RADIANS($M$3:$M$473))*COS(RADIANS(H7721))),$L$3:$L$473)</f>
        <v>n304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t="str" cm="1">
        <f t="array" ref="J7722">LOOKUP(1,1/FREQUENCY(0,SIN((RADIANS($M$3:$M$473-H7722))/2)^2+SIN((RADIANS($N$3:$N$473-I7722))/2)^2*COS(RADIANS($M$3:$M$473))*COS(RADIANS(H7722))),$L$3:$L$473)</f>
        <v>n383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t="str" cm="1">
        <f t="array" ref="J7723">LOOKUP(1,1/FREQUENCY(0,SIN((RADIANS($M$3:$M$473-H7723))/2)^2+SIN((RADIANS($N$3:$N$473-I7723))/2)^2*COS(RADIANS($M$3:$M$473))*COS(RADIANS(H7723))),$L$3:$L$473)</f>
        <v>n383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t="str" cm="1">
        <f t="array" ref="J7724">LOOKUP(1,1/FREQUENCY(0,SIN((RADIANS($M$3:$M$473-H7724))/2)^2+SIN((RADIANS($N$3:$N$473-I7724))/2)^2*COS(RADIANS($M$3:$M$473))*COS(RADIANS(H7724))),$L$3:$L$473)</f>
        <v>n382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t="str" cm="1">
        <f t="array" ref="J7725">LOOKUP(1,1/FREQUENCY(0,SIN((RADIANS($M$3:$M$473-H7725))/2)^2+SIN((RADIANS($N$3:$N$473-I7725))/2)^2*COS(RADIANS($M$3:$M$473))*COS(RADIANS(H7725))),$L$3:$L$473)</f>
        <v>n304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t="str" cm="1">
        <f t="array" ref="J7726">LOOKUP(1,1/FREQUENCY(0,SIN((RADIANS($M$3:$M$473-H7726))/2)^2+SIN((RADIANS($N$3:$N$473-I7726))/2)^2*COS(RADIANS($M$3:$M$473))*COS(RADIANS(H7726))),$L$3:$L$473)</f>
        <v>n383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t="str" cm="1">
        <f t="array" ref="J7727">LOOKUP(1,1/FREQUENCY(0,SIN((RADIANS($M$3:$M$473-H7727))/2)^2+SIN((RADIANS($N$3:$N$473-I7727))/2)^2*COS(RADIANS($M$3:$M$473))*COS(RADIANS(H7727))),$L$3:$L$473)</f>
        <v>n383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t="str" cm="1">
        <f t="array" ref="J7728">LOOKUP(1,1/FREQUENCY(0,SIN((RADIANS($M$3:$M$473-H7728))/2)^2+SIN((RADIANS($N$3:$N$473-I7728))/2)^2*COS(RADIANS($M$3:$M$473))*COS(RADIANS(H7728))),$L$3:$L$473)</f>
        <v>n382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t="str" cm="1">
        <f t="array" ref="J7729">LOOKUP(1,1/FREQUENCY(0,SIN((RADIANS($M$3:$M$473-H7729))/2)^2+SIN((RADIANS($N$3:$N$473-I7729))/2)^2*COS(RADIANS($M$3:$M$473))*COS(RADIANS(H7729))),$L$3:$L$473)</f>
        <v>n383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t="str" cm="1">
        <f t="array" ref="J7730">LOOKUP(1,1/FREQUENCY(0,SIN((RADIANS($M$3:$M$473-H7730))/2)^2+SIN((RADIANS($N$3:$N$473-I7730))/2)^2*COS(RADIANS($M$3:$M$473))*COS(RADIANS(H7730))),$L$3:$L$473)</f>
        <v>n304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t="str" cm="1">
        <f t="array" ref="J7731">LOOKUP(1,1/FREQUENCY(0,SIN((RADIANS($M$3:$M$473-H7731))/2)^2+SIN((RADIANS($N$3:$N$473-I7731))/2)^2*COS(RADIANS($M$3:$M$473))*COS(RADIANS(H7731))),$L$3:$L$473)</f>
        <v>n304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t="str" cm="1">
        <f t="array" ref="J7732">LOOKUP(1,1/FREQUENCY(0,SIN((RADIANS($M$3:$M$473-H7732))/2)^2+SIN((RADIANS($N$3:$N$473-I7732))/2)^2*COS(RADIANS($M$3:$M$473))*COS(RADIANS(H7732))),$L$3:$L$473)</f>
        <v>n304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t="str" cm="1">
        <f t="array" ref="J7733">LOOKUP(1,1/FREQUENCY(0,SIN((RADIANS($M$3:$M$473-H7733))/2)^2+SIN((RADIANS($N$3:$N$473-I7733))/2)^2*COS(RADIANS($M$3:$M$473))*COS(RADIANS(H7733))),$L$3:$L$473)</f>
        <v>n304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t="str" cm="1">
        <f t="array" ref="J7734">LOOKUP(1,1/FREQUENCY(0,SIN((RADIANS($M$3:$M$473-H7734))/2)^2+SIN((RADIANS($N$3:$N$473-I7734))/2)^2*COS(RADIANS($M$3:$M$473))*COS(RADIANS(H7734))),$L$3:$L$473)</f>
        <v>n304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t="str" cm="1">
        <f t="array" ref="J7735">LOOKUP(1,1/FREQUENCY(0,SIN((RADIANS($M$3:$M$473-H7735))/2)^2+SIN((RADIANS($N$3:$N$473-I7735))/2)^2*COS(RADIANS($M$3:$M$473))*COS(RADIANS(H7735))),$L$3:$L$473)</f>
        <v>n304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t="str" cm="1">
        <f t="array" ref="J7736">LOOKUP(1,1/FREQUENCY(0,SIN((RADIANS($M$3:$M$473-H7736))/2)^2+SIN((RADIANS($N$3:$N$473-I7736))/2)^2*COS(RADIANS($M$3:$M$473))*COS(RADIANS(H7736))),$L$3:$L$473)</f>
        <v>n304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t="str" cm="1">
        <f t="array" ref="J7737">LOOKUP(1,1/FREQUENCY(0,SIN((RADIANS($M$3:$M$473-H7737))/2)^2+SIN((RADIANS($N$3:$N$473-I7737))/2)^2*COS(RADIANS($M$3:$M$473))*COS(RADIANS(H7737))),$L$3:$L$473)</f>
        <v>n382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t="str" cm="1">
        <f t="array" ref="J7738">LOOKUP(1,1/FREQUENCY(0,SIN((RADIANS($M$3:$M$473-H7738))/2)^2+SIN((RADIANS($N$3:$N$473-I7738))/2)^2*COS(RADIANS($M$3:$M$473))*COS(RADIANS(H7738))),$L$3:$L$473)</f>
        <v>n382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t="str" cm="1">
        <f t="array" ref="J7739">LOOKUP(1,1/FREQUENCY(0,SIN((RADIANS($M$3:$M$473-H7739))/2)^2+SIN((RADIANS($N$3:$N$473-I7739))/2)^2*COS(RADIANS($M$3:$M$473))*COS(RADIANS(H7739))),$L$3:$L$473)</f>
        <v>n382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t="str" cm="1">
        <f t="array" ref="J7740">LOOKUP(1,1/FREQUENCY(0,SIN((RADIANS($M$3:$M$473-H7740))/2)^2+SIN((RADIANS($N$3:$N$473-I7740))/2)^2*COS(RADIANS($M$3:$M$473))*COS(RADIANS(H7740))),$L$3:$L$473)</f>
        <v>n382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t="str" cm="1">
        <f t="array" ref="J7741">LOOKUP(1,1/FREQUENCY(0,SIN((RADIANS($M$3:$M$473-H7741))/2)^2+SIN((RADIANS($N$3:$N$473-I7741))/2)^2*COS(RADIANS($M$3:$M$473))*COS(RADIANS(H7741))),$L$3:$L$473)</f>
        <v>n383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t="str" cm="1">
        <f t="array" ref="J7742">LOOKUP(1,1/FREQUENCY(0,SIN((RADIANS($M$3:$M$473-H7742))/2)^2+SIN((RADIANS($N$3:$N$473-I7742))/2)^2*COS(RADIANS($M$3:$M$473))*COS(RADIANS(H7742))),$L$3:$L$473)</f>
        <v>n382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t="str" cm="1">
        <f t="array" ref="J7743">LOOKUP(1,1/FREQUENCY(0,SIN((RADIANS($M$3:$M$473-H7743))/2)^2+SIN((RADIANS($N$3:$N$473-I7743))/2)^2*COS(RADIANS($M$3:$M$473))*COS(RADIANS(H7743))),$L$3:$L$473)</f>
        <v>n383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t="str" cm="1">
        <f t="array" ref="J7744">LOOKUP(1,1/FREQUENCY(0,SIN((RADIANS($M$3:$M$473-H7744))/2)^2+SIN((RADIANS($N$3:$N$473-I7744))/2)^2*COS(RADIANS($M$3:$M$473))*COS(RADIANS(H7744))),$L$3:$L$473)</f>
        <v>n383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t="str" cm="1">
        <f t="array" ref="J7745">LOOKUP(1,1/FREQUENCY(0,SIN((RADIANS($M$3:$M$473-H7745))/2)^2+SIN((RADIANS($N$3:$N$473-I7745))/2)^2*COS(RADIANS($M$3:$M$473))*COS(RADIANS(H7745))),$L$3:$L$473)</f>
        <v>n383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t="str" cm="1">
        <f t="array" ref="J7746">LOOKUP(1,1/FREQUENCY(0,SIN((RADIANS($M$3:$M$473-H7746))/2)^2+SIN((RADIANS($N$3:$N$473-I7746))/2)^2*COS(RADIANS($M$3:$M$473))*COS(RADIANS(H7746))),$L$3:$L$473)</f>
        <v>n383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t="str" cm="1">
        <f t="array" ref="J7747">LOOKUP(1,1/FREQUENCY(0,SIN((RADIANS($M$3:$M$473-H7747))/2)^2+SIN((RADIANS($N$3:$N$473-I7747))/2)^2*COS(RADIANS($M$3:$M$473))*COS(RADIANS(H7747))),$L$3:$L$473)</f>
        <v>n383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t="str" cm="1">
        <f t="array" ref="J7748">LOOKUP(1,1/FREQUENCY(0,SIN((RADIANS($M$3:$M$473-H7748))/2)^2+SIN((RADIANS($N$3:$N$473-I7748))/2)^2*COS(RADIANS($M$3:$M$473))*COS(RADIANS(H7748))),$L$3:$L$473)</f>
        <v>n304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t="str" cm="1">
        <f t="array" ref="J7749">LOOKUP(1,1/FREQUENCY(0,SIN((RADIANS($M$3:$M$473-H7749))/2)^2+SIN((RADIANS($N$3:$N$473-I7749))/2)^2*COS(RADIANS($M$3:$M$473))*COS(RADIANS(H7749))),$L$3:$L$473)</f>
        <v>n383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t="str" cm="1">
        <f t="array" ref="J7750">LOOKUP(1,1/FREQUENCY(0,SIN((RADIANS($M$3:$M$473-H7750))/2)^2+SIN((RADIANS($N$3:$N$473-I7750))/2)^2*COS(RADIANS($M$3:$M$473))*COS(RADIANS(H7750))),$L$3:$L$473)</f>
        <v>n304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t="str" cm="1">
        <f t="array" ref="J7751">LOOKUP(1,1/FREQUENCY(0,SIN((RADIANS($M$3:$M$473-H7751))/2)^2+SIN((RADIANS($N$3:$N$473-I7751))/2)^2*COS(RADIANS($M$3:$M$473))*COS(RADIANS(H7751))),$L$3:$L$473)</f>
        <v>n304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t="str" cm="1">
        <f t="array" ref="J7752">LOOKUP(1,1/FREQUENCY(0,SIN((RADIANS($M$3:$M$473-H7752))/2)^2+SIN((RADIANS($N$3:$N$473-I7752))/2)^2*COS(RADIANS($M$3:$M$473))*COS(RADIANS(H7752))),$L$3:$L$473)</f>
        <v>n383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t="str" cm="1">
        <f t="array" ref="J7753">LOOKUP(1,1/FREQUENCY(0,SIN((RADIANS($M$3:$M$473-H7753))/2)^2+SIN((RADIANS($N$3:$N$473-I7753))/2)^2*COS(RADIANS($M$3:$M$473))*COS(RADIANS(H7753))),$L$3:$L$473)</f>
        <v>n383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t="str" cm="1">
        <f t="array" ref="J7754">LOOKUP(1,1/FREQUENCY(0,SIN((RADIANS($M$3:$M$473-H7754))/2)^2+SIN((RADIANS($N$3:$N$473-I7754))/2)^2*COS(RADIANS($M$3:$M$473))*COS(RADIANS(H7754))),$L$3:$L$473)</f>
        <v>n383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t="str" cm="1">
        <f t="array" ref="J7755">LOOKUP(1,1/FREQUENCY(0,SIN((RADIANS($M$3:$M$473-H7755))/2)^2+SIN((RADIANS($N$3:$N$473-I7755))/2)^2*COS(RADIANS($M$3:$M$473))*COS(RADIANS(H7755))),$L$3:$L$473)</f>
        <v>n383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t="str" cm="1">
        <f t="array" ref="J7756">LOOKUP(1,1/FREQUENCY(0,SIN((RADIANS($M$3:$M$473-H7756))/2)^2+SIN((RADIANS($N$3:$N$473-I7756))/2)^2*COS(RADIANS($M$3:$M$473))*COS(RADIANS(H7756))),$L$3:$L$473)</f>
        <v>n383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t="str" cm="1">
        <f t="array" ref="J7757">LOOKUP(1,1/FREQUENCY(0,SIN((RADIANS($M$3:$M$473-H7757))/2)^2+SIN((RADIANS($N$3:$N$473-I7757))/2)^2*COS(RADIANS($M$3:$M$473))*COS(RADIANS(H7757))),$L$3:$L$473)</f>
        <v>n383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t="str" cm="1">
        <f t="array" ref="J7758">LOOKUP(1,1/FREQUENCY(0,SIN((RADIANS($M$3:$M$473-H7758))/2)^2+SIN((RADIANS($N$3:$N$473-I7758))/2)^2*COS(RADIANS($M$3:$M$473))*COS(RADIANS(H7758))),$L$3:$L$473)</f>
        <v>n383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t="str" cm="1">
        <f t="array" ref="J7759">LOOKUP(1,1/FREQUENCY(0,SIN((RADIANS($M$3:$M$473-H7759))/2)^2+SIN((RADIANS($N$3:$N$473-I7759))/2)^2*COS(RADIANS($M$3:$M$473))*COS(RADIANS(H7759))),$L$3:$L$473)</f>
        <v>n383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t="str" cm="1">
        <f t="array" ref="J7760">LOOKUP(1,1/FREQUENCY(0,SIN((RADIANS($M$3:$M$473-H7760))/2)^2+SIN((RADIANS($N$3:$N$473-I7760))/2)^2*COS(RADIANS($M$3:$M$473))*COS(RADIANS(H7760))),$L$3:$L$473)</f>
        <v>n335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t="str" cm="1">
        <f t="array" ref="J7761">LOOKUP(1,1/FREQUENCY(0,SIN((RADIANS($M$3:$M$473-H7761))/2)^2+SIN((RADIANS($N$3:$N$473-I7761))/2)^2*COS(RADIANS($M$3:$M$473))*COS(RADIANS(H7761))),$L$3:$L$473)</f>
        <v>n383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t="str" cm="1">
        <f t="array" ref="J7762">LOOKUP(1,1/FREQUENCY(0,SIN((RADIANS($M$3:$M$473-H7762))/2)^2+SIN((RADIANS($N$3:$N$473-I7762))/2)^2*COS(RADIANS($M$3:$M$473))*COS(RADIANS(H7762))),$L$3:$L$473)</f>
        <v>n335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t="str" cm="1">
        <f t="array" ref="J7763">LOOKUP(1,1/FREQUENCY(0,SIN((RADIANS($M$3:$M$473-H7763))/2)^2+SIN((RADIANS($N$3:$N$473-I7763))/2)^2*COS(RADIANS($M$3:$M$473))*COS(RADIANS(H7763))),$L$3:$L$473)</f>
        <v>n383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t="str" cm="1">
        <f t="array" ref="J7764">LOOKUP(1,1/FREQUENCY(0,SIN((RADIANS($M$3:$M$473-H7764))/2)^2+SIN((RADIANS($N$3:$N$473-I7764))/2)^2*COS(RADIANS($M$3:$M$473))*COS(RADIANS(H7764))),$L$3:$L$473)</f>
        <v>n383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t="str" cm="1">
        <f t="array" ref="J7765">LOOKUP(1,1/FREQUENCY(0,SIN((RADIANS($M$3:$M$473-H7765))/2)^2+SIN((RADIANS($N$3:$N$473-I7765))/2)^2*COS(RADIANS($M$3:$M$473))*COS(RADIANS(H7765))),$L$3:$L$473)</f>
        <v>n383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t="str" cm="1">
        <f t="array" ref="J7766">LOOKUP(1,1/FREQUENCY(0,SIN((RADIANS($M$3:$M$473-H7766))/2)^2+SIN((RADIANS($N$3:$N$473-I7766))/2)^2*COS(RADIANS($M$3:$M$473))*COS(RADIANS(H7766))),$L$3:$L$473)</f>
        <v>n383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t="str" cm="1">
        <f t="array" ref="J7767">LOOKUP(1,1/FREQUENCY(0,SIN((RADIANS($M$3:$M$473-H7767))/2)^2+SIN((RADIANS($N$3:$N$473-I7767))/2)^2*COS(RADIANS($M$3:$M$473))*COS(RADIANS(H7767))),$L$3:$L$473)</f>
        <v>n383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t="str" cm="1">
        <f t="array" ref="J7768">LOOKUP(1,1/FREQUENCY(0,SIN((RADIANS($M$3:$M$473-H7768))/2)^2+SIN((RADIANS($N$3:$N$473-I7768))/2)^2*COS(RADIANS($M$3:$M$473))*COS(RADIANS(H7768))),$L$3:$L$473)</f>
        <v>n383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t="str" cm="1">
        <f t="array" ref="J7769">LOOKUP(1,1/FREQUENCY(0,SIN((RADIANS($M$3:$M$473-H7769))/2)^2+SIN((RADIANS($N$3:$N$473-I7769))/2)^2*COS(RADIANS($M$3:$M$473))*COS(RADIANS(H7769))),$L$3:$L$473)</f>
        <v>n383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t="str" cm="1">
        <f t="array" ref="J7770">LOOKUP(1,1/FREQUENCY(0,SIN((RADIANS($M$3:$M$473-H7770))/2)^2+SIN((RADIANS($N$3:$N$473-I7770))/2)^2*COS(RADIANS($M$3:$M$473))*COS(RADIANS(H7770))),$L$3:$L$473)</f>
        <v>n304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t="str" cm="1">
        <f t="array" ref="J7771">LOOKUP(1,1/FREQUENCY(0,SIN((RADIANS($M$3:$M$473-H7771))/2)^2+SIN((RADIANS($N$3:$N$473-I7771))/2)^2*COS(RADIANS($M$3:$M$473))*COS(RADIANS(H7771))),$L$3:$L$473)</f>
        <v>n304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t="str" cm="1">
        <f t="array" ref="J7772">LOOKUP(1,1/FREQUENCY(0,SIN((RADIANS($M$3:$M$473-H7772))/2)^2+SIN((RADIANS($N$3:$N$473-I7772))/2)^2*COS(RADIANS($M$3:$M$473))*COS(RADIANS(H7772))),$L$3:$L$473)</f>
        <v>n304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t="str" cm="1">
        <f t="array" ref="J7773">LOOKUP(1,1/FREQUENCY(0,SIN((RADIANS($M$3:$M$473-H7773))/2)^2+SIN((RADIANS($N$3:$N$473-I7773))/2)^2*COS(RADIANS($M$3:$M$473))*COS(RADIANS(H7773))),$L$3:$L$473)</f>
        <v>n383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t="str" cm="1">
        <f t="array" ref="J7774">LOOKUP(1,1/FREQUENCY(0,SIN((RADIANS($M$3:$M$473-H7774))/2)^2+SIN((RADIANS($N$3:$N$473-I7774))/2)^2*COS(RADIANS($M$3:$M$473))*COS(RADIANS(H7774))),$L$3:$L$473)</f>
        <v>n383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t="str" cm="1">
        <f t="array" ref="J7775">LOOKUP(1,1/FREQUENCY(0,SIN((RADIANS($M$3:$M$473-H7775))/2)^2+SIN((RADIANS($N$3:$N$473-I7775))/2)^2*COS(RADIANS($M$3:$M$473))*COS(RADIANS(H7775))),$L$3:$L$473)</f>
        <v>n383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t="str" cm="1">
        <f t="array" ref="J7776">LOOKUP(1,1/FREQUENCY(0,SIN((RADIANS($M$3:$M$473-H7776))/2)^2+SIN((RADIANS($N$3:$N$473-I7776))/2)^2*COS(RADIANS($M$3:$M$473))*COS(RADIANS(H7776))),$L$3:$L$473)</f>
        <v>n383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t="str" cm="1">
        <f t="array" ref="J7777">LOOKUP(1,1/FREQUENCY(0,SIN((RADIANS($M$3:$M$473-H7777))/2)^2+SIN((RADIANS($N$3:$N$473-I7777))/2)^2*COS(RADIANS($M$3:$M$473))*COS(RADIANS(H7777))),$L$3:$L$473)</f>
        <v>n383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t="str" cm="1">
        <f t="array" ref="J7778">LOOKUP(1,1/FREQUENCY(0,SIN((RADIANS($M$3:$M$473-H7778))/2)^2+SIN((RADIANS($N$3:$N$473-I7778))/2)^2*COS(RADIANS($M$3:$M$473))*COS(RADIANS(H7778))),$L$3:$L$473)</f>
        <v>n304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t="str" cm="1">
        <f t="array" ref="J7779">LOOKUP(1,1/FREQUENCY(0,SIN((RADIANS($M$3:$M$473-H7779))/2)^2+SIN((RADIANS($N$3:$N$473-I7779))/2)^2*COS(RADIANS($M$3:$M$473))*COS(RADIANS(H7779))),$L$3:$L$473)</f>
        <v>n383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t="str" cm="1">
        <f t="array" ref="J7780">LOOKUP(1,1/FREQUENCY(0,SIN((RADIANS($M$3:$M$473-H7780))/2)^2+SIN((RADIANS($N$3:$N$473-I7780))/2)^2*COS(RADIANS($M$3:$M$473))*COS(RADIANS(H7780))),$L$3:$L$473)</f>
        <v>n383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t="str" cm="1">
        <f t="array" ref="J7781">LOOKUP(1,1/FREQUENCY(0,SIN((RADIANS($M$3:$M$473-H7781))/2)^2+SIN((RADIANS($N$3:$N$473-I7781))/2)^2*COS(RADIANS($M$3:$M$473))*COS(RADIANS(H7781))),$L$3:$L$473)</f>
        <v>n383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t="str" cm="1">
        <f t="array" ref="J7782">LOOKUP(1,1/FREQUENCY(0,SIN((RADIANS($M$3:$M$473-H7782))/2)^2+SIN((RADIANS($N$3:$N$473-I7782))/2)^2*COS(RADIANS($M$3:$M$473))*COS(RADIANS(H7782))),$L$3:$L$473)</f>
        <v>n383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t="str" cm="1">
        <f t="array" ref="J7783">LOOKUP(1,1/FREQUENCY(0,SIN((RADIANS($M$3:$M$473-H7783))/2)^2+SIN((RADIANS($N$3:$N$473-I7783))/2)^2*COS(RADIANS($M$3:$M$473))*COS(RADIANS(H7783))),$L$3:$L$473)</f>
        <v>n335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t="str" cm="1">
        <f t="array" ref="J7784">LOOKUP(1,1/FREQUENCY(0,SIN((RADIANS($M$3:$M$473-H7784))/2)^2+SIN((RADIANS($N$3:$N$473-I7784))/2)^2*COS(RADIANS($M$3:$M$473))*COS(RADIANS(H7784))),$L$3:$L$473)</f>
        <v>n383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t="str" cm="1">
        <f t="array" ref="J7785">LOOKUP(1,1/FREQUENCY(0,SIN((RADIANS($M$3:$M$473-H7785))/2)^2+SIN((RADIANS($N$3:$N$473-I7785))/2)^2*COS(RADIANS($M$3:$M$473))*COS(RADIANS(H7785))),$L$3:$L$473)</f>
        <v>n335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t="str" cm="1">
        <f t="array" ref="J7786">LOOKUP(1,1/FREQUENCY(0,SIN((RADIANS($M$3:$M$473-H7786))/2)^2+SIN((RADIANS($N$3:$N$473-I7786))/2)^2*COS(RADIANS($M$3:$M$473))*COS(RADIANS(H7786))),$L$3:$L$473)</f>
        <v>n335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t="str" cm="1">
        <f t="array" ref="J7787">LOOKUP(1,1/FREQUENCY(0,SIN((RADIANS($M$3:$M$473-H7787))/2)^2+SIN((RADIANS($N$3:$N$473-I7787))/2)^2*COS(RADIANS($M$3:$M$473))*COS(RADIANS(H7787))),$L$3:$L$473)</f>
        <v>n335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t="str" cm="1">
        <f t="array" ref="J7788">LOOKUP(1,1/FREQUENCY(0,SIN((RADIANS($M$3:$M$473-H7788))/2)^2+SIN((RADIANS($N$3:$N$473-I7788))/2)^2*COS(RADIANS($M$3:$M$473))*COS(RADIANS(H7788))),$L$3:$L$473)</f>
        <v>n335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t="str" cm="1">
        <f t="array" ref="J7789">LOOKUP(1,1/FREQUENCY(0,SIN((RADIANS($M$3:$M$473-H7789))/2)^2+SIN((RADIANS($N$3:$N$473-I7789))/2)^2*COS(RADIANS($M$3:$M$473))*COS(RADIANS(H7789))),$L$3:$L$473)</f>
        <v>n335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t="str" cm="1">
        <f t="array" ref="J7790">LOOKUP(1,1/FREQUENCY(0,SIN((RADIANS($M$3:$M$473-H7790))/2)^2+SIN((RADIANS($N$3:$N$473-I7790))/2)^2*COS(RADIANS($M$3:$M$473))*COS(RADIANS(H7790))),$L$3:$L$473)</f>
        <v>n335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t="str" cm="1">
        <f t="array" ref="J7791">LOOKUP(1,1/FREQUENCY(0,SIN((RADIANS($M$3:$M$473-H7791))/2)^2+SIN((RADIANS($N$3:$N$473-I7791))/2)^2*COS(RADIANS($M$3:$M$473))*COS(RADIANS(H7791))),$L$3:$L$473)</f>
        <v>n335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t="str" cm="1">
        <f t="array" ref="J7792">LOOKUP(1,1/FREQUENCY(0,SIN((RADIANS($M$3:$M$473-H7792))/2)^2+SIN((RADIANS($N$3:$N$473-I7792))/2)^2*COS(RADIANS($M$3:$M$473))*COS(RADIANS(H7792))),$L$3:$L$473)</f>
        <v>n335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t="str" cm="1">
        <f t="array" ref="J7793">LOOKUP(1,1/FREQUENCY(0,SIN((RADIANS($M$3:$M$473-H7793))/2)^2+SIN((RADIANS($N$3:$N$473-I7793))/2)^2*COS(RADIANS($M$3:$M$473))*COS(RADIANS(H7793))),$L$3:$L$473)</f>
        <v>n335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t="str" cm="1">
        <f t="array" ref="J7794">LOOKUP(1,1/FREQUENCY(0,SIN((RADIANS($M$3:$M$473-H7794))/2)^2+SIN((RADIANS($N$3:$N$473-I7794))/2)^2*COS(RADIANS($M$3:$M$473))*COS(RADIANS(H7794))),$L$3:$L$473)</f>
        <v>n335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t="str" cm="1">
        <f t="array" ref="J7795">LOOKUP(1,1/FREQUENCY(0,SIN((RADIANS($M$3:$M$473-H7795))/2)^2+SIN((RADIANS($N$3:$N$473-I7795))/2)^2*COS(RADIANS($M$3:$M$473))*COS(RADIANS(H7795))),$L$3:$L$473)</f>
        <v>n335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t="str" cm="1">
        <f t="array" ref="J7796">LOOKUP(1,1/FREQUENCY(0,SIN((RADIANS($M$3:$M$473-H7796))/2)^2+SIN((RADIANS($N$3:$N$473-I7796))/2)^2*COS(RADIANS($M$3:$M$473))*COS(RADIANS(H7796))),$L$3:$L$473)</f>
        <v>n335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t="str" cm="1">
        <f t="array" ref="J7797">LOOKUP(1,1/FREQUENCY(0,SIN((RADIANS($M$3:$M$473-H7797))/2)^2+SIN((RADIANS($N$3:$N$473-I7797))/2)^2*COS(RADIANS($M$3:$M$473))*COS(RADIANS(H7797))),$L$3:$L$473)</f>
        <v>n335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t="str" cm="1">
        <f t="array" ref="J7798">LOOKUP(1,1/FREQUENCY(0,SIN((RADIANS($M$3:$M$473-H7798))/2)^2+SIN((RADIANS($N$3:$N$473-I7798))/2)^2*COS(RADIANS($M$3:$M$473))*COS(RADIANS(H7798))),$L$3:$L$473)</f>
        <v>n335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t="str" cm="1">
        <f t="array" ref="J7799">LOOKUP(1,1/FREQUENCY(0,SIN((RADIANS($M$3:$M$473-H7799))/2)^2+SIN((RADIANS($N$3:$N$473-I7799))/2)^2*COS(RADIANS($M$3:$M$473))*COS(RADIANS(H7799))),$L$3:$L$473)</f>
        <v>n335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t="str" cm="1">
        <f t="array" ref="J7800">LOOKUP(1,1/FREQUENCY(0,SIN((RADIANS($M$3:$M$473-H7800))/2)^2+SIN((RADIANS($N$3:$N$473-I7800))/2)^2*COS(RADIANS($M$3:$M$473))*COS(RADIANS(H7800))),$L$3:$L$473)</f>
        <v>n383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t="str" cm="1">
        <f t="array" ref="J7801">LOOKUP(1,1/FREQUENCY(0,SIN((RADIANS($M$3:$M$473-H7801))/2)^2+SIN((RADIANS($N$3:$N$473-I7801))/2)^2*COS(RADIANS($M$3:$M$473))*COS(RADIANS(H7801))),$L$3:$L$473)</f>
        <v>n383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t="str" cm="1">
        <f t="array" ref="J7802">LOOKUP(1,1/FREQUENCY(0,SIN((RADIANS($M$3:$M$473-H7802))/2)^2+SIN((RADIANS($N$3:$N$473-I7802))/2)^2*COS(RADIANS($M$3:$M$473))*COS(RADIANS(H7802))),$L$3:$L$473)</f>
        <v>n335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t="str" cm="1">
        <f t="array" ref="J7803">LOOKUP(1,1/FREQUENCY(0,SIN((RADIANS($M$3:$M$473-H7803))/2)^2+SIN((RADIANS($N$3:$N$473-I7803))/2)^2*COS(RADIANS($M$3:$M$473))*COS(RADIANS(H7803))),$L$3:$L$473)</f>
        <v>n383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t="str" cm="1">
        <f t="array" ref="J7804">LOOKUP(1,1/FREQUENCY(0,SIN((RADIANS($M$3:$M$473-H7804))/2)^2+SIN((RADIANS($N$3:$N$473-I7804))/2)^2*COS(RADIANS($M$3:$M$473))*COS(RADIANS(H7804))),$L$3:$L$473)</f>
        <v>n383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t="str" cm="1">
        <f t="array" ref="J7805">LOOKUP(1,1/FREQUENCY(0,SIN((RADIANS($M$3:$M$473-H7805))/2)^2+SIN((RADIANS($N$3:$N$473-I7805))/2)^2*COS(RADIANS($M$3:$M$473))*COS(RADIANS(H7805))),$L$3:$L$473)</f>
        <v>n335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t="str" cm="1">
        <f t="array" ref="J7806">LOOKUP(1,1/FREQUENCY(0,SIN((RADIANS($M$3:$M$473-H7806))/2)^2+SIN((RADIANS($N$3:$N$473-I7806))/2)^2*COS(RADIANS($M$3:$M$473))*COS(RADIANS(H7806))),$L$3:$L$473)</f>
        <v>n383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t="str" cm="1">
        <f t="array" ref="J7807">LOOKUP(1,1/FREQUENCY(0,SIN((RADIANS($M$3:$M$473-H7807))/2)^2+SIN((RADIANS($N$3:$N$473-I7807))/2)^2*COS(RADIANS($M$3:$M$473))*COS(RADIANS(H7807))),$L$3:$L$473)</f>
        <v>n383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t="str" cm="1">
        <f t="array" ref="J7808">LOOKUP(1,1/FREQUENCY(0,SIN((RADIANS($M$3:$M$473-H7808))/2)^2+SIN((RADIANS($N$3:$N$473-I7808))/2)^2*COS(RADIANS($M$3:$M$473))*COS(RADIANS(H7808))),$L$3:$L$473)</f>
        <v>n383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t="str" cm="1">
        <f t="array" ref="J7809">LOOKUP(1,1/FREQUENCY(0,SIN((RADIANS($M$3:$M$473-H7809))/2)^2+SIN((RADIANS($N$3:$N$473-I7809))/2)^2*COS(RADIANS($M$3:$M$473))*COS(RADIANS(H7809))),$L$3:$L$473)</f>
        <v>n308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t="str" cm="1">
        <f t="array" ref="J7810">LOOKUP(1,1/FREQUENCY(0,SIN((RADIANS($M$3:$M$473-H7810))/2)^2+SIN((RADIANS($N$3:$N$473-I7810))/2)^2*COS(RADIANS($M$3:$M$473))*COS(RADIANS(H7810))),$L$3:$L$473)</f>
        <v>n308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t="str" cm="1">
        <f t="array" ref="J7811">LOOKUP(1,1/FREQUENCY(0,SIN((RADIANS($M$3:$M$473-H7811))/2)^2+SIN((RADIANS($N$3:$N$473-I7811))/2)^2*COS(RADIANS($M$3:$M$473))*COS(RADIANS(H7811))),$L$3:$L$473)</f>
        <v>n308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t="str" cm="1">
        <f t="array" ref="J7812">LOOKUP(1,1/FREQUENCY(0,SIN((RADIANS($M$3:$M$473-H7812))/2)^2+SIN((RADIANS($N$3:$N$473-I7812))/2)^2*COS(RADIANS($M$3:$M$473))*COS(RADIANS(H7812))),$L$3:$L$473)</f>
        <v>n308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t="str" cm="1">
        <f t="array" ref="J7813">LOOKUP(1,1/FREQUENCY(0,SIN((RADIANS($M$3:$M$473-H7813))/2)^2+SIN((RADIANS($N$3:$N$473-I7813))/2)^2*COS(RADIANS($M$3:$M$473))*COS(RADIANS(H7813))),$L$3:$L$473)</f>
        <v>n308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t="str" cm="1">
        <f t="array" ref="J7814">LOOKUP(1,1/FREQUENCY(0,SIN((RADIANS($M$3:$M$473-H7814))/2)^2+SIN((RADIANS($N$3:$N$473-I7814))/2)^2*COS(RADIANS($M$3:$M$473))*COS(RADIANS(H7814))),$L$3:$L$473)</f>
        <v>n308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t="str" cm="1">
        <f t="array" ref="J7815">LOOKUP(1,1/FREQUENCY(0,SIN((RADIANS($M$3:$M$473-H7815))/2)^2+SIN((RADIANS($N$3:$N$473-I7815))/2)^2*COS(RADIANS($M$3:$M$473))*COS(RADIANS(H7815))),$L$3:$L$473)</f>
        <v>n308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t="str" cm="1">
        <f t="array" ref="J7816">LOOKUP(1,1/FREQUENCY(0,SIN((RADIANS($M$3:$M$473-H7816))/2)^2+SIN((RADIANS($N$3:$N$473-I7816))/2)^2*COS(RADIANS($M$3:$M$473))*COS(RADIANS(H7816))),$L$3:$L$473)</f>
        <v>n308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t="str" cm="1">
        <f t="array" ref="J7817">LOOKUP(1,1/FREQUENCY(0,SIN((RADIANS($M$3:$M$473-H7817))/2)^2+SIN((RADIANS($N$3:$N$473-I7817))/2)^2*COS(RADIANS($M$3:$M$473))*COS(RADIANS(H7817))),$L$3:$L$473)</f>
        <v>n308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t="str" cm="1">
        <f t="array" ref="J7818">LOOKUP(1,1/FREQUENCY(0,SIN((RADIANS($M$3:$M$473-H7818))/2)^2+SIN((RADIANS($N$3:$N$473-I7818))/2)^2*COS(RADIANS($M$3:$M$473))*COS(RADIANS(H7818))),$L$3:$L$473)</f>
        <v>n308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t="str" cm="1">
        <f t="array" ref="J7819">LOOKUP(1,1/FREQUENCY(0,SIN((RADIANS($M$3:$M$473-H7819))/2)^2+SIN((RADIANS($N$3:$N$473-I7819))/2)^2*COS(RADIANS($M$3:$M$473))*COS(RADIANS(H7819))),$L$3:$L$473)</f>
        <v>n308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t="str" cm="1">
        <f t="array" ref="J7820">LOOKUP(1,1/FREQUENCY(0,SIN((RADIANS($M$3:$M$473-H7820))/2)^2+SIN((RADIANS($N$3:$N$473-I7820))/2)^2*COS(RADIANS($M$3:$M$473))*COS(RADIANS(H7820))),$L$3:$L$473)</f>
        <v>n308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t="str" cm="1">
        <f t="array" ref="J7821">LOOKUP(1,1/FREQUENCY(0,SIN((RADIANS($M$3:$M$473-H7821))/2)^2+SIN((RADIANS($N$3:$N$473-I7821))/2)^2*COS(RADIANS($M$3:$M$473))*COS(RADIANS(H7821))),$L$3:$L$473)</f>
        <v>n308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t="str" cm="1">
        <f t="array" ref="J7822">LOOKUP(1,1/FREQUENCY(0,SIN((RADIANS($M$3:$M$473-H7822))/2)^2+SIN((RADIANS($N$3:$N$473-I7822))/2)^2*COS(RADIANS($M$3:$M$473))*COS(RADIANS(H7822))),$L$3:$L$473)</f>
        <v>n308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t="str" cm="1">
        <f t="array" ref="J7823">LOOKUP(1,1/FREQUENCY(0,SIN((RADIANS($M$3:$M$473-H7823))/2)^2+SIN((RADIANS($N$3:$N$473-I7823))/2)^2*COS(RADIANS($M$3:$M$473))*COS(RADIANS(H7823))),$L$3:$L$473)</f>
        <v>n308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t="str" cm="1">
        <f t="array" ref="J7824">LOOKUP(1,1/FREQUENCY(0,SIN((RADIANS($M$3:$M$473-H7824))/2)^2+SIN((RADIANS($N$3:$N$473-I7824))/2)^2*COS(RADIANS($M$3:$M$473))*COS(RADIANS(H7824))),$L$3:$L$473)</f>
        <v>n308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t="str" cm="1">
        <f t="array" ref="J7825">LOOKUP(1,1/FREQUENCY(0,SIN((RADIANS($M$3:$M$473-H7825))/2)^2+SIN((RADIANS($N$3:$N$473-I7825))/2)^2*COS(RADIANS($M$3:$M$473))*COS(RADIANS(H7825))),$L$3:$L$473)</f>
        <v>n308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t="str" cm="1">
        <f t="array" ref="J7826">LOOKUP(1,1/FREQUENCY(0,SIN((RADIANS($M$3:$M$473-H7826))/2)^2+SIN((RADIANS($N$3:$N$473-I7826))/2)^2*COS(RADIANS($M$3:$M$473))*COS(RADIANS(H7826))),$L$3:$L$473)</f>
        <v>n308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t="str" cm="1">
        <f t="array" ref="J7827">LOOKUP(1,1/FREQUENCY(0,SIN((RADIANS($M$3:$M$473-H7827))/2)^2+SIN((RADIANS($N$3:$N$473-I7827))/2)^2*COS(RADIANS($M$3:$M$473))*COS(RADIANS(H7827))),$L$3:$L$473)</f>
        <v>n382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t="str" cm="1">
        <f t="array" ref="J7828">LOOKUP(1,1/FREQUENCY(0,SIN((RADIANS($M$3:$M$473-H7828))/2)^2+SIN((RADIANS($N$3:$N$473-I7828))/2)^2*COS(RADIANS($M$3:$M$473))*COS(RADIANS(H7828))),$L$3:$L$473)</f>
        <v>n308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t="str" cm="1">
        <f t="array" ref="J7829">LOOKUP(1,1/FREQUENCY(0,SIN((RADIANS($M$3:$M$473-H7829))/2)^2+SIN((RADIANS($N$3:$N$473-I7829))/2)^2*COS(RADIANS($M$3:$M$473))*COS(RADIANS(H7829))),$L$3:$L$473)</f>
        <v>n308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t="str" cm="1">
        <f t="array" ref="J7830">LOOKUP(1,1/FREQUENCY(0,SIN((RADIANS($M$3:$M$473-H7830))/2)^2+SIN((RADIANS($N$3:$N$473-I7830))/2)^2*COS(RADIANS($M$3:$M$473))*COS(RADIANS(H7830))),$L$3:$L$473)</f>
        <v>n308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t="str" cm="1">
        <f t="array" ref="J7831">LOOKUP(1,1/FREQUENCY(0,SIN((RADIANS($M$3:$M$473-H7831))/2)^2+SIN((RADIANS($N$3:$N$473-I7831))/2)^2*COS(RADIANS($M$3:$M$473))*COS(RADIANS(H7831))),$L$3:$L$473)</f>
        <v>n308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t="str" cm="1">
        <f t="array" ref="J7832">LOOKUP(1,1/FREQUENCY(0,SIN((RADIANS($M$3:$M$473-H7832))/2)^2+SIN((RADIANS($N$3:$N$473-I7832))/2)^2*COS(RADIANS($M$3:$M$473))*COS(RADIANS(H7832))),$L$3:$L$473)</f>
        <v>n308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t="str" cm="1">
        <f t="array" ref="J7833">LOOKUP(1,1/FREQUENCY(0,SIN((RADIANS($M$3:$M$473-H7833))/2)^2+SIN((RADIANS($N$3:$N$473-I7833))/2)^2*COS(RADIANS($M$3:$M$473))*COS(RADIANS(H7833))),$L$3:$L$473)</f>
        <v>n308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t="str" cm="1">
        <f t="array" ref="J7834">LOOKUP(1,1/FREQUENCY(0,SIN((RADIANS($M$3:$M$473-H7834))/2)^2+SIN((RADIANS($N$3:$N$473-I7834))/2)^2*COS(RADIANS($M$3:$M$473))*COS(RADIANS(H7834))),$L$3:$L$473)</f>
        <v>n308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t="str" cm="1">
        <f t="array" ref="J7835">LOOKUP(1,1/FREQUENCY(0,SIN((RADIANS($M$3:$M$473-H7835))/2)^2+SIN((RADIANS($N$3:$N$473-I7835))/2)^2*COS(RADIANS($M$3:$M$473))*COS(RADIANS(H7835))),$L$3:$L$473)</f>
        <v>n308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t="str" cm="1">
        <f t="array" ref="J7836">LOOKUP(1,1/FREQUENCY(0,SIN((RADIANS($M$3:$M$473-H7836))/2)^2+SIN((RADIANS($N$3:$N$473-I7836))/2)^2*COS(RADIANS($M$3:$M$473))*COS(RADIANS(H7836))),$L$3:$L$473)</f>
        <v>n308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t="str" cm="1">
        <f t="array" ref="J7837">LOOKUP(1,1/FREQUENCY(0,SIN((RADIANS($M$3:$M$473-H7837))/2)^2+SIN((RADIANS($N$3:$N$473-I7837))/2)^2*COS(RADIANS($M$3:$M$473))*COS(RADIANS(H7837))),$L$3:$L$473)</f>
        <v>n308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t="str" cm="1">
        <f t="array" ref="J7838">LOOKUP(1,1/FREQUENCY(0,SIN((RADIANS($M$3:$M$473-H7838))/2)^2+SIN((RADIANS($N$3:$N$473-I7838))/2)^2*COS(RADIANS($M$3:$M$473))*COS(RADIANS(H7838))),$L$3:$L$473)</f>
        <v>n308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t="str" cm="1">
        <f t="array" ref="J7839">LOOKUP(1,1/FREQUENCY(0,SIN((RADIANS($M$3:$M$473-H7839))/2)^2+SIN((RADIANS($N$3:$N$473-I7839))/2)^2*COS(RADIANS($M$3:$M$473))*COS(RADIANS(H7839))),$L$3:$L$473)</f>
        <v>n308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t="str" cm="1">
        <f t="array" ref="J7840">LOOKUP(1,1/FREQUENCY(0,SIN((RADIANS($M$3:$M$473-H7840))/2)^2+SIN((RADIANS($N$3:$N$473-I7840))/2)^2*COS(RADIANS($M$3:$M$473))*COS(RADIANS(H7840))),$L$3:$L$473)</f>
        <v>n309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t="str" cm="1">
        <f t="array" ref="J7841">LOOKUP(1,1/FREQUENCY(0,SIN((RADIANS($M$3:$M$473-H7841))/2)^2+SIN((RADIANS($N$3:$N$473-I7841))/2)^2*COS(RADIANS($M$3:$M$473))*COS(RADIANS(H7841))),$L$3:$L$473)</f>
        <v>n309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t="str" cm="1">
        <f t="array" ref="J7842">LOOKUP(1,1/FREQUENCY(0,SIN((RADIANS($M$3:$M$473-H7842))/2)^2+SIN((RADIANS($N$3:$N$473-I7842))/2)^2*COS(RADIANS($M$3:$M$473))*COS(RADIANS(H7842))),$L$3:$L$473)</f>
        <v>n309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t="str" cm="1">
        <f t="array" ref="J7843">LOOKUP(1,1/FREQUENCY(0,SIN((RADIANS($M$3:$M$473-H7843))/2)^2+SIN((RADIANS($N$3:$N$473-I7843))/2)^2*COS(RADIANS($M$3:$M$473))*COS(RADIANS(H7843))),$L$3:$L$473)</f>
        <v>n309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t="str" cm="1">
        <f t="array" ref="J7844">LOOKUP(1,1/FREQUENCY(0,SIN((RADIANS($M$3:$M$473-H7844))/2)^2+SIN((RADIANS($N$3:$N$473-I7844))/2)^2*COS(RADIANS($M$3:$M$473))*COS(RADIANS(H7844))),$L$3:$L$473)</f>
        <v>n385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t="str" cm="1">
        <f t="array" ref="J7845">LOOKUP(1,1/FREQUENCY(0,SIN((RADIANS($M$3:$M$473-H7845))/2)^2+SIN((RADIANS($N$3:$N$473-I7845))/2)^2*COS(RADIANS($M$3:$M$473))*COS(RADIANS(H7845))),$L$3:$L$473)</f>
        <v>n385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t="str" cm="1">
        <f t="array" ref="J7846">LOOKUP(1,1/FREQUENCY(0,SIN((RADIANS($M$3:$M$473-H7846))/2)^2+SIN((RADIANS($N$3:$N$473-I7846))/2)^2*COS(RADIANS($M$3:$M$473))*COS(RADIANS(H7846))),$L$3:$L$473)</f>
        <v>n385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t="str" cm="1">
        <f t="array" ref="J7847">LOOKUP(1,1/FREQUENCY(0,SIN((RADIANS($M$3:$M$473-H7847))/2)^2+SIN((RADIANS($N$3:$N$473-I7847))/2)^2*COS(RADIANS($M$3:$M$473))*COS(RADIANS(H7847))),$L$3:$L$473)</f>
        <v>n389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t="str" cm="1">
        <f t="array" ref="J7848">LOOKUP(1,1/FREQUENCY(0,SIN((RADIANS($M$3:$M$473-H7848))/2)^2+SIN((RADIANS($N$3:$N$473-I7848))/2)^2*COS(RADIANS($M$3:$M$473))*COS(RADIANS(H7848))),$L$3:$L$473)</f>
        <v>n309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t="str" cm="1">
        <f t="array" ref="J7849">LOOKUP(1,1/FREQUENCY(0,SIN((RADIANS($M$3:$M$473-H7849))/2)^2+SIN((RADIANS($N$3:$N$473-I7849))/2)^2*COS(RADIANS($M$3:$M$473))*COS(RADIANS(H7849))),$L$3:$L$473)</f>
        <v>n385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t="str" cm="1">
        <f t="array" ref="J7850">LOOKUP(1,1/FREQUENCY(0,SIN((RADIANS($M$3:$M$473-H7850))/2)^2+SIN((RADIANS($N$3:$N$473-I7850))/2)^2*COS(RADIANS($M$3:$M$473))*COS(RADIANS(H7850))),$L$3:$L$473)</f>
        <v>n339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t="str" cm="1">
        <f t="array" ref="J7851">LOOKUP(1,1/FREQUENCY(0,SIN((RADIANS($M$3:$M$473-H7851))/2)^2+SIN((RADIANS($N$3:$N$473-I7851))/2)^2*COS(RADIANS($M$3:$M$473))*COS(RADIANS(H7851))),$L$3:$L$473)</f>
        <v>n385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t="str" cm="1">
        <f t="array" ref="J7852">LOOKUP(1,1/FREQUENCY(0,SIN((RADIANS($M$3:$M$473-H7852))/2)^2+SIN((RADIANS($N$3:$N$473-I7852))/2)^2*COS(RADIANS($M$3:$M$473))*COS(RADIANS(H7852))),$L$3:$L$473)</f>
        <v>n385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t="str" cm="1">
        <f t="array" ref="J7853">LOOKUP(1,1/FREQUENCY(0,SIN((RADIANS($M$3:$M$473-H7853))/2)^2+SIN((RADIANS($N$3:$N$473-I7853))/2)^2*COS(RADIANS($M$3:$M$473))*COS(RADIANS(H7853))),$L$3:$L$473)</f>
        <v>n309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t="str" cm="1">
        <f t="array" ref="J7854">LOOKUP(1,1/FREQUENCY(0,SIN((RADIANS($M$3:$M$473-H7854))/2)^2+SIN((RADIANS($N$3:$N$473-I7854))/2)^2*COS(RADIANS($M$3:$M$473))*COS(RADIANS(H7854))),$L$3:$L$473)</f>
        <v>n385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t="str" cm="1">
        <f t="array" ref="J7855">LOOKUP(1,1/FREQUENCY(0,SIN((RADIANS($M$3:$M$473-H7855))/2)^2+SIN((RADIANS($N$3:$N$473-I7855))/2)^2*COS(RADIANS($M$3:$M$473))*COS(RADIANS(H7855))),$L$3:$L$473)</f>
        <v>n385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t="str" cm="1">
        <f t="array" ref="J7856">LOOKUP(1,1/FREQUENCY(0,SIN((RADIANS($M$3:$M$473-H7856))/2)^2+SIN((RADIANS($N$3:$N$473-I7856))/2)^2*COS(RADIANS($M$3:$M$473))*COS(RADIANS(H7856))),$L$3:$L$473)</f>
        <v>n385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t="str" cm="1">
        <f t="array" ref="J7857">LOOKUP(1,1/FREQUENCY(0,SIN((RADIANS($M$3:$M$473-H7857))/2)^2+SIN((RADIANS($N$3:$N$473-I7857))/2)^2*COS(RADIANS($M$3:$M$473))*COS(RADIANS(H7857))),$L$3:$L$473)</f>
        <v>n309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t="str" cm="1">
        <f t="array" ref="J7858">LOOKUP(1,1/FREQUENCY(0,SIN((RADIANS($M$3:$M$473-H7858))/2)^2+SIN((RADIANS($N$3:$N$473-I7858))/2)^2*COS(RADIANS($M$3:$M$473))*COS(RADIANS(H7858))),$L$3:$L$473)</f>
        <v>n385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t="str" cm="1">
        <f t="array" ref="J7859">LOOKUP(1,1/FREQUENCY(0,SIN((RADIANS($M$3:$M$473-H7859))/2)^2+SIN((RADIANS($N$3:$N$473-I7859))/2)^2*COS(RADIANS($M$3:$M$473))*COS(RADIANS(H7859))),$L$3:$L$473)</f>
        <v>n309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t="str" cm="1">
        <f t="array" ref="J7860">LOOKUP(1,1/FREQUENCY(0,SIN((RADIANS($M$3:$M$473-H7860))/2)^2+SIN((RADIANS($N$3:$N$473-I7860))/2)^2*COS(RADIANS($M$3:$M$473))*COS(RADIANS(H7860))),$L$3:$L$473)</f>
        <v>n385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t="str" cm="1">
        <f t="array" ref="J7861">LOOKUP(1,1/FREQUENCY(0,SIN((RADIANS($M$3:$M$473-H7861))/2)^2+SIN((RADIANS($N$3:$N$473-I7861))/2)^2*COS(RADIANS($M$3:$M$473))*COS(RADIANS(H7861))),$L$3:$L$473)</f>
        <v>n309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t="str" cm="1">
        <f t="array" ref="J7862">LOOKUP(1,1/FREQUENCY(0,SIN((RADIANS($M$3:$M$473-H7862))/2)^2+SIN((RADIANS($N$3:$N$473-I7862))/2)^2*COS(RADIANS($M$3:$M$473))*COS(RADIANS(H7862))),$L$3:$L$473)</f>
        <v>n309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t="str" cm="1">
        <f t="array" ref="J7863">LOOKUP(1,1/FREQUENCY(0,SIN((RADIANS($M$3:$M$473-H7863))/2)^2+SIN((RADIANS($N$3:$N$473-I7863))/2)^2*COS(RADIANS($M$3:$M$473))*COS(RADIANS(H7863))),$L$3:$L$473)</f>
        <v>n309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t="str" cm="1">
        <f t="array" ref="J7864">LOOKUP(1,1/FREQUENCY(0,SIN((RADIANS($M$3:$M$473-H7864))/2)^2+SIN((RADIANS($N$3:$N$473-I7864))/2)^2*COS(RADIANS($M$3:$M$473))*COS(RADIANS(H7864))),$L$3:$L$473)</f>
        <v>n385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t="str" cm="1">
        <f t="array" ref="J7865">LOOKUP(1,1/FREQUENCY(0,SIN((RADIANS($M$3:$M$473-H7865))/2)^2+SIN((RADIANS($N$3:$N$473-I7865))/2)^2*COS(RADIANS($M$3:$M$473))*COS(RADIANS(H7865))),$L$3:$L$473)</f>
        <v>n339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t="str" cm="1">
        <f t="array" ref="J7866">LOOKUP(1,1/FREQUENCY(0,SIN((RADIANS($M$3:$M$473-H7866))/2)^2+SIN((RADIANS($N$3:$N$473-I7866))/2)^2*COS(RADIANS($M$3:$M$473))*COS(RADIANS(H7866))),$L$3:$L$473)</f>
        <v>n385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t="str" cm="1">
        <f t="array" ref="J7867">LOOKUP(1,1/FREQUENCY(0,SIN((RADIANS($M$3:$M$473-H7867))/2)^2+SIN((RADIANS($N$3:$N$473-I7867))/2)^2*COS(RADIANS($M$3:$M$473))*COS(RADIANS(H7867))),$L$3:$L$473)</f>
        <v>n385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t="str" cm="1">
        <f t="array" ref="J7868">LOOKUP(1,1/FREQUENCY(0,SIN((RADIANS($M$3:$M$473-H7868))/2)^2+SIN((RADIANS($N$3:$N$473-I7868))/2)^2*COS(RADIANS($M$3:$M$473))*COS(RADIANS(H7868))),$L$3:$L$473)</f>
        <v>n385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t="str" cm="1">
        <f t="array" ref="J7869">LOOKUP(1,1/FREQUENCY(0,SIN((RADIANS($M$3:$M$473-H7869))/2)^2+SIN((RADIANS($N$3:$N$473-I7869))/2)^2*COS(RADIANS($M$3:$M$473))*COS(RADIANS(H7869))),$L$3:$L$473)</f>
        <v>n385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t="str" cm="1">
        <f t="array" ref="J7870">LOOKUP(1,1/FREQUENCY(0,SIN((RADIANS($M$3:$M$473-H7870))/2)^2+SIN((RADIANS($N$3:$N$473-I7870))/2)^2*COS(RADIANS($M$3:$M$473))*COS(RADIANS(H7870))),$L$3:$L$473)</f>
        <v>n389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t="str" cm="1">
        <f t="array" ref="J7871">LOOKUP(1,1/FREQUENCY(0,SIN((RADIANS($M$3:$M$473-H7871))/2)^2+SIN((RADIANS($N$3:$N$473-I7871))/2)^2*COS(RADIANS($M$3:$M$473))*COS(RADIANS(H7871))),$L$3:$L$473)</f>
        <v>n389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t="str" cm="1">
        <f t="array" ref="J7872">LOOKUP(1,1/FREQUENCY(0,SIN((RADIANS($M$3:$M$473-H7872))/2)^2+SIN((RADIANS($N$3:$N$473-I7872))/2)^2*COS(RADIANS($M$3:$M$473))*COS(RADIANS(H7872))),$L$3:$L$473)</f>
        <v>n382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t="str" cm="1">
        <f t="array" ref="J7873">LOOKUP(1,1/FREQUENCY(0,SIN((RADIANS($M$3:$M$473-H7873))/2)^2+SIN((RADIANS($N$3:$N$473-I7873))/2)^2*COS(RADIANS($M$3:$M$473))*COS(RADIANS(H7873))),$L$3:$L$473)</f>
        <v>n389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t="str" cm="1">
        <f t="array" ref="J7874">LOOKUP(1,1/FREQUENCY(0,SIN((RADIANS($M$3:$M$473-H7874))/2)^2+SIN((RADIANS($N$3:$N$473-I7874))/2)^2*COS(RADIANS($M$3:$M$473))*COS(RADIANS(H7874))),$L$3:$L$473)</f>
        <v>n389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t="str" cm="1">
        <f t="array" ref="J7875">LOOKUP(1,1/FREQUENCY(0,SIN((RADIANS($M$3:$M$473-H7875))/2)^2+SIN((RADIANS($N$3:$N$473-I7875))/2)^2*COS(RADIANS($M$3:$M$473))*COS(RADIANS(H7875))),$L$3:$L$473)</f>
        <v>n389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t="str" cm="1">
        <f t="array" ref="J7876">LOOKUP(1,1/FREQUENCY(0,SIN((RADIANS($M$3:$M$473-H7876))/2)^2+SIN((RADIANS($N$3:$N$473-I7876))/2)^2*COS(RADIANS($M$3:$M$473))*COS(RADIANS(H7876))),$L$3:$L$473)</f>
        <v>n389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t="str" cm="1">
        <f t="array" ref="J7877">LOOKUP(1,1/FREQUENCY(0,SIN((RADIANS($M$3:$M$473-H7877))/2)^2+SIN((RADIANS($N$3:$N$473-I7877))/2)^2*COS(RADIANS($M$3:$M$473))*COS(RADIANS(H7877))),$L$3:$L$473)</f>
        <v>n389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t="str" cm="1">
        <f t="array" ref="J7878">LOOKUP(1,1/FREQUENCY(0,SIN((RADIANS($M$3:$M$473-H7878))/2)^2+SIN((RADIANS($N$3:$N$473-I7878))/2)^2*COS(RADIANS($M$3:$M$473))*COS(RADIANS(H7878))),$L$3:$L$473)</f>
        <v>n389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t="str" cm="1">
        <f t="array" ref="J7879">LOOKUP(1,1/FREQUENCY(0,SIN((RADIANS($M$3:$M$473-H7879))/2)^2+SIN((RADIANS($N$3:$N$473-I7879))/2)^2*COS(RADIANS($M$3:$M$473))*COS(RADIANS(H7879))),$L$3:$L$473)</f>
        <v>n389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t="str" cm="1">
        <f t="array" ref="J7880">LOOKUP(1,1/FREQUENCY(0,SIN((RADIANS($M$3:$M$473-H7880))/2)^2+SIN((RADIANS($N$3:$N$473-I7880))/2)^2*COS(RADIANS($M$3:$M$473))*COS(RADIANS(H7880))),$L$3:$L$473)</f>
        <v>n389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t="str" cm="1">
        <f t="array" ref="J7881">LOOKUP(1,1/FREQUENCY(0,SIN((RADIANS($M$3:$M$473-H7881))/2)^2+SIN((RADIANS($N$3:$N$473-I7881))/2)^2*COS(RADIANS($M$3:$M$473))*COS(RADIANS(H7881))),$L$3:$L$473)</f>
        <v>n389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t="str" cm="1">
        <f t="array" ref="J7882">LOOKUP(1,1/FREQUENCY(0,SIN((RADIANS($M$3:$M$473-H7882))/2)^2+SIN((RADIANS($N$3:$N$473-I7882))/2)^2*COS(RADIANS($M$3:$M$473))*COS(RADIANS(H7882))),$L$3:$L$473)</f>
        <v>n389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t="str" cm="1">
        <f t="array" ref="J7883">LOOKUP(1,1/FREQUENCY(0,SIN((RADIANS($M$3:$M$473-H7883))/2)^2+SIN((RADIANS($N$3:$N$473-I7883))/2)^2*COS(RADIANS($M$3:$M$473))*COS(RADIANS(H7883))),$L$3:$L$473)</f>
        <v>n389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t="str" cm="1">
        <f t="array" ref="J7884">LOOKUP(1,1/FREQUENCY(0,SIN((RADIANS($M$3:$M$473-H7884))/2)^2+SIN((RADIANS($N$3:$N$473-I7884))/2)^2*COS(RADIANS($M$3:$M$473))*COS(RADIANS(H7884))),$L$3:$L$473)</f>
        <v>n389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t="str" cm="1">
        <f t="array" ref="J7885">LOOKUP(1,1/FREQUENCY(0,SIN((RADIANS($M$3:$M$473-H7885))/2)^2+SIN((RADIANS($N$3:$N$473-I7885))/2)^2*COS(RADIANS($M$3:$M$473))*COS(RADIANS(H7885))),$L$3:$L$473)</f>
        <v>n389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t="str" cm="1">
        <f t="array" ref="J7886">LOOKUP(1,1/FREQUENCY(0,SIN((RADIANS($M$3:$M$473-H7886))/2)^2+SIN((RADIANS($N$3:$N$473-I7886))/2)^2*COS(RADIANS($M$3:$M$473))*COS(RADIANS(H7886))),$L$3:$L$473)</f>
        <v>n389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t="str" cm="1">
        <f t="array" ref="J7887">LOOKUP(1,1/FREQUENCY(0,SIN((RADIANS($M$3:$M$473-H7887))/2)^2+SIN((RADIANS($N$3:$N$473-I7887))/2)^2*COS(RADIANS($M$3:$M$473))*COS(RADIANS(H7887))),$L$3:$L$473)</f>
        <v>n389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t="str" cm="1">
        <f t="array" ref="J7888">LOOKUP(1,1/FREQUENCY(0,SIN((RADIANS($M$3:$M$473-H7888))/2)^2+SIN((RADIANS($N$3:$N$473-I7888))/2)^2*COS(RADIANS($M$3:$M$473))*COS(RADIANS(H7888))),$L$3:$L$473)</f>
        <v>n389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t="str" cm="1">
        <f t="array" ref="J7889">LOOKUP(1,1/FREQUENCY(0,SIN((RADIANS($M$3:$M$473-H7889))/2)^2+SIN((RADIANS($N$3:$N$473-I7889))/2)^2*COS(RADIANS($M$3:$M$473))*COS(RADIANS(H7889))),$L$3:$L$473)</f>
        <v>n389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t="str" cm="1">
        <f t="array" ref="J7890">LOOKUP(1,1/FREQUENCY(0,SIN((RADIANS($M$3:$M$473-H7890))/2)^2+SIN((RADIANS($N$3:$N$473-I7890))/2)^2*COS(RADIANS($M$3:$M$473))*COS(RADIANS(H7890))),$L$3:$L$473)</f>
        <v>n389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t="str" cm="1">
        <f t="array" ref="J7891">LOOKUP(1,1/FREQUENCY(0,SIN((RADIANS($M$3:$M$473-H7891))/2)^2+SIN((RADIANS($N$3:$N$473-I7891))/2)^2*COS(RADIANS($M$3:$M$473))*COS(RADIANS(H7891))),$L$3:$L$473)</f>
        <v>n389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t="str" cm="1">
        <f t="array" ref="J7892">LOOKUP(1,1/FREQUENCY(0,SIN((RADIANS($M$3:$M$473-H7892))/2)^2+SIN((RADIANS($N$3:$N$473-I7892))/2)^2*COS(RADIANS($M$3:$M$473))*COS(RADIANS(H7892))),$L$3:$L$473)</f>
        <v>n389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t="str" cm="1">
        <f t="array" ref="J7893">LOOKUP(1,1/FREQUENCY(0,SIN((RADIANS($M$3:$M$473-H7893))/2)^2+SIN((RADIANS($N$3:$N$473-I7893))/2)^2*COS(RADIANS($M$3:$M$473))*COS(RADIANS(H7893))),$L$3:$L$473)</f>
        <v>n389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t="str" cm="1">
        <f t="array" ref="J7894">LOOKUP(1,1/FREQUENCY(0,SIN((RADIANS($M$3:$M$473-H7894))/2)^2+SIN((RADIANS($N$3:$N$473-I7894))/2)^2*COS(RADIANS($M$3:$M$473))*COS(RADIANS(H7894))),$L$3:$L$473)</f>
        <v>n389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t="str" cm="1">
        <f t="array" ref="J7895">LOOKUP(1,1/FREQUENCY(0,SIN((RADIANS($M$3:$M$473-H7895))/2)^2+SIN((RADIANS($N$3:$N$473-I7895))/2)^2*COS(RADIANS($M$3:$M$473))*COS(RADIANS(H7895))),$L$3:$L$473)</f>
        <v>n389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t="str" cm="1">
        <f t="array" ref="J7896">LOOKUP(1,1/FREQUENCY(0,SIN((RADIANS($M$3:$M$473-H7896))/2)^2+SIN((RADIANS($N$3:$N$473-I7896))/2)^2*COS(RADIANS($M$3:$M$473))*COS(RADIANS(H7896))),$L$3:$L$473)</f>
        <v>n304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t="str" cm="1">
        <f t="array" ref="J7897">LOOKUP(1,1/FREQUENCY(0,SIN((RADIANS($M$3:$M$473-H7897))/2)^2+SIN((RADIANS($N$3:$N$473-I7897))/2)^2*COS(RADIANS($M$3:$M$473))*COS(RADIANS(H7897))),$L$3:$L$473)</f>
        <v>n304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t="str" cm="1">
        <f t="array" ref="J7898">LOOKUP(1,1/FREQUENCY(0,SIN((RADIANS($M$3:$M$473-H7898))/2)^2+SIN((RADIANS($N$3:$N$473-I7898))/2)^2*COS(RADIANS($M$3:$M$473))*COS(RADIANS(H7898))),$L$3:$L$473)</f>
        <v>n389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t="str" cm="1">
        <f t="array" ref="J7899">LOOKUP(1,1/FREQUENCY(0,SIN((RADIANS($M$3:$M$473-H7899))/2)^2+SIN((RADIANS($N$3:$N$473-I7899))/2)^2*COS(RADIANS($M$3:$M$473))*COS(RADIANS(H7899))),$L$3:$L$473)</f>
        <v>n389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t="str" cm="1">
        <f t="array" ref="J7900">LOOKUP(1,1/FREQUENCY(0,SIN((RADIANS($M$3:$M$473-H7900))/2)^2+SIN((RADIANS($N$3:$N$473-I7900))/2)^2*COS(RADIANS($M$3:$M$473))*COS(RADIANS(H7900))),$L$3:$L$473)</f>
        <v>n389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t="str" cm="1">
        <f t="array" ref="J7901">LOOKUP(1,1/FREQUENCY(0,SIN((RADIANS($M$3:$M$473-H7901))/2)^2+SIN((RADIANS($N$3:$N$473-I7901))/2)^2*COS(RADIANS($M$3:$M$473))*COS(RADIANS(H7901))),$L$3:$L$473)</f>
        <v>n389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t="str" cm="1">
        <f t="array" ref="J7902">LOOKUP(1,1/FREQUENCY(0,SIN((RADIANS($M$3:$M$473-H7902))/2)^2+SIN((RADIANS($N$3:$N$473-I7902))/2)^2*COS(RADIANS($M$3:$M$473))*COS(RADIANS(H7902))),$L$3:$L$473)</f>
        <v>n389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t="str" cm="1">
        <f t="array" ref="J7903">LOOKUP(1,1/FREQUENCY(0,SIN((RADIANS($M$3:$M$473-H7903))/2)^2+SIN((RADIANS($N$3:$N$473-I7903))/2)^2*COS(RADIANS($M$3:$M$473))*COS(RADIANS(H7903))),$L$3:$L$473)</f>
        <v>n389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t="str" cm="1">
        <f t="array" ref="J7904">LOOKUP(1,1/FREQUENCY(0,SIN((RADIANS($M$3:$M$473-H7904))/2)^2+SIN((RADIANS($N$3:$N$473-I7904))/2)^2*COS(RADIANS($M$3:$M$473))*COS(RADIANS(H7904))),$L$3:$L$473)</f>
        <v>n389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t="str" cm="1">
        <f t="array" ref="J7905">LOOKUP(1,1/FREQUENCY(0,SIN((RADIANS($M$3:$M$473-H7905))/2)^2+SIN((RADIANS($N$3:$N$473-I7905))/2)^2*COS(RADIANS($M$3:$M$473))*COS(RADIANS(H7905))),$L$3:$L$473)</f>
        <v>n389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t="str" cm="1">
        <f t="array" ref="J7906">LOOKUP(1,1/FREQUENCY(0,SIN((RADIANS($M$3:$M$473-H7906))/2)^2+SIN((RADIANS($N$3:$N$473-I7906))/2)^2*COS(RADIANS($M$3:$M$473))*COS(RADIANS(H7906))),$L$3:$L$473)</f>
        <v>n382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t="str" cm="1">
        <f t="array" ref="J7907">LOOKUP(1,1/FREQUENCY(0,SIN((RADIANS($M$3:$M$473-H7907))/2)^2+SIN((RADIANS($N$3:$N$473-I7907))/2)^2*COS(RADIANS($M$3:$M$473))*COS(RADIANS(H7907))),$L$3:$L$473)</f>
        <v>n389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t="str" cm="1">
        <f t="array" ref="J7908">LOOKUP(1,1/FREQUENCY(0,SIN((RADIANS($M$3:$M$473-H7908))/2)^2+SIN((RADIANS($N$3:$N$473-I7908))/2)^2*COS(RADIANS($M$3:$M$473))*COS(RADIANS(H7908))),$L$3:$L$473)</f>
        <v>n389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t="str" cm="1">
        <f t="array" ref="J7909">LOOKUP(1,1/FREQUENCY(0,SIN((RADIANS($M$3:$M$473-H7909))/2)^2+SIN((RADIANS($N$3:$N$473-I7909))/2)^2*COS(RADIANS($M$3:$M$473))*COS(RADIANS(H7909))),$L$3:$L$473)</f>
        <v>n389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t="str" cm="1">
        <f t="array" ref="J7910">LOOKUP(1,1/FREQUENCY(0,SIN((RADIANS($M$3:$M$473-H7910))/2)^2+SIN((RADIANS($N$3:$N$473-I7910))/2)^2*COS(RADIANS($M$3:$M$473))*COS(RADIANS(H7910))),$L$3:$L$473)</f>
        <v>n389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t="str" cm="1">
        <f t="array" ref="J7911">LOOKUP(1,1/FREQUENCY(0,SIN((RADIANS($M$3:$M$473-H7911))/2)^2+SIN((RADIANS($N$3:$N$473-I7911))/2)^2*COS(RADIANS($M$3:$M$473))*COS(RADIANS(H7911))),$L$3:$L$473)</f>
        <v>n389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t="str" cm="1">
        <f t="array" ref="J7912">LOOKUP(1,1/FREQUENCY(0,SIN((RADIANS($M$3:$M$473-H7912))/2)^2+SIN((RADIANS($N$3:$N$473-I7912))/2)^2*COS(RADIANS($M$3:$M$473))*COS(RADIANS(H7912))),$L$3:$L$473)</f>
        <v>n308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t="str" cm="1">
        <f t="array" ref="J7913">LOOKUP(1,1/FREQUENCY(0,SIN((RADIANS($M$3:$M$473-H7913))/2)^2+SIN((RADIANS($N$3:$N$473-I7913))/2)^2*COS(RADIANS($M$3:$M$473))*COS(RADIANS(H7913))),$L$3:$L$473)</f>
        <v>n383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t="str" cm="1">
        <f t="array" ref="J7914">LOOKUP(1,1/FREQUENCY(0,SIN((RADIANS($M$3:$M$473-H7914))/2)^2+SIN((RADIANS($N$3:$N$473-I7914))/2)^2*COS(RADIANS($M$3:$M$473))*COS(RADIANS(H7914))),$L$3:$L$473)</f>
        <v>n383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t="str" cm="1">
        <f t="array" ref="J7915">LOOKUP(1,1/FREQUENCY(0,SIN((RADIANS($M$3:$M$473-H7915))/2)^2+SIN((RADIANS($N$3:$N$473-I7915))/2)^2*COS(RADIANS($M$3:$M$473))*COS(RADIANS(H7915))),$L$3:$L$473)</f>
        <v>n383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t="str" cm="1">
        <f t="array" ref="J7916">LOOKUP(1,1/FREQUENCY(0,SIN((RADIANS($M$3:$M$473-H7916))/2)^2+SIN((RADIANS($N$3:$N$473-I7916))/2)^2*COS(RADIANS($M$3:$M$473))*COS(RADIANS(H7916))),$L$3:$L$473)</f>
        <v>n383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t="str" cm="1">
        <f t="array" ref="J7917">LOOKUP(1,1/FREQUENCY(0,SIN((RADIANS($M$3:$M$473-H7917))/2)^2+SIN((RADIANS($N$3:$N$473-I7917))/2)^2*COS(RADIANS($M$3:$M$473))*COS(RADIANS(H7917))),$L$3:$L$473)</f>
        <v>n308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t="str" cm="1">
        <f t="array" ref="J7918">LOOKUP(1,1/FREQUENCY(0,SIN((RADIANS($M$3:$M$473-H7918))/2)^2+SIN((RADIANS($N$3:$N$473-I7918))/2)^2*COS(RADIANS($M$3:$M$473))*COS(RADIANS(H7918))),$L$3:$L$473)</f>
        <v>n383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t="str" cm="1">
        <f t="array" ref="J7919">LOOKUP(1,1/FREQUENCY(0,SIN((RADIANS($M$3:$M$473-H7919))/2)^2+SIN((RADIANS($N$3:$N$473-I7919))/2)^2*COS(RADIANS($M$3:$M$473))*COS(RADIANS(H7919))),$L$3:$L$473)</f>
        <v>n308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t="str" cm="1">
        <f t="array" ref="J7920">LOOKUP(1,1/FREQUENCY(0,SIN((RADIANS($M$3:$M$473-H7920))/2)^2+SIN((RADIANS($N$3:$N$473-I7920))/2)^2*COS(RADIANS($M$3:$M$473))*COS(RADIANS(H7920))),$L$3:$L$473)</f>
        <v>n383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t="str" cm="1">
        <f t="array" ref="J7921">LOOKUP(1,1/FREQUENCY(0,SIN((RADIANS($M$3:$M$473-H7921))/2)^2+SIN((RADIANS($N$3:$N$473-I7921))/2)^2*COS(RADIANS($M$3:$M$473))*COS(RADIANS(H7921))),$L$3:$L$473)</f>
        <v>n383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t="str" cm="1">
        <f t="array" ref="J7922">LOOKUP(1,1/FREQUENCY(0,SIN((RADIANS($M$3:$M$473-H7922))/2)^2+SIN((RADIANS($N$3:$N$473-I7922))/2)^2*COS(RADIANS($M$3:$M$473))*COS(RADIANS(H7922))),$L$3:$L$473)</f>
        <v>n308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t="str" cm="1">
        <f t="array" ref="J7923">LOOKUP(1,1/FREQUENCY(0,SIN((RADIANS($M$3:$M$473-H7923))/2)^2+SIN((RADIANS($N$3:$N$473-I7923))/2)^2*COS(RADIANS($M$3:$M$473))*COS(RADIANS(H7923))),$L$3:$L$473)</f>
        <v>n383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t="str" cm="1">
        <f t="array" ref="J7924">LOOKUP(1,1/FREQUENCY(0,SIN((RADIANS($M$3:$M$473-H7924))/2)^2+SIN((RADIANS($N$3:$N$473-I7924))/2)^2*COS(RADIANS($M$3:$M$473))*COS(RADIANS(H7924))),$L$3:$L$473)</f>
        <v>n308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t="str" cm="1">
        <f t="array" ref="J7925">LOOKUP(1,1/FREQUENCY(0,SIN((RADIANS($M$3:$M$473-H7925))/2)^2+SIN((RADIANS($N$3:$N$473-I7925))/2)^2*COS(RADIANS($M$3:$M$473))*COS(RADIANS(H7925))),$L$3:$L$473)</f>
        <v>n383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t="str" cm="1">
        <f t="array" ref="J7926">LOOKUP(1,1/FREQUENCY(0,SIN((RADIANS($M$3:$M$473-H7926))/2)^2+SIN((RADIANS($N$3:$N$473-I7926))/2)^2*COS(RADIANS($M$3:$M$473))*COS(RADIANS(H7926))),$L$3:$L$473)</f>
        <v>n383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t="str" cm="1">
        <f t="array" ref="J7927">LOOKUP(1,1/FREQUENCY(0,SIN((RADIANS($M$3:$M$473-H7927))/2)^2+SIN((RADIANS($N$3:$N$473-I7927))/2)^2*COS(RADIANS($M$3:$M$473))*COS(RADIANS(H7927))),$L$3:$L$473)</f>
        <v>n383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t="str" cm="1">
        <f t="array" ref="J7928">LOOKUP(1,1/FREQUENCY(0,SIN((RADIANS($M$3:$M$473-H7928))/2)^2+SIN((RADIANS($N$3:$N$473-I7928))/2)^2*COS(RADIANS($M$3:$M$473))*COS(RADIANS(H7928))),$L$3:$L$473)</f>
        <v>n382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t="str" cm="1">
        <f t="array" ref="J7929">LOOKUP(1,1/FREQUENCY(0,SIN((RADIANS($M$3:$M$473-H7929))/2)^2+SIN((RADIANS($N$3:$N$473-I7929))/2)^2*COS(RADIANS($M$3:$M$473))*COS(RADIANS(H7929))),$L$3:$L$473)</f>
        <v>n382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t="str" cm="1">
        <f t="array" ref="J7930">LOOKUP(1,1/FREQUENCY(0,SIN((RADIANS($M$3:$M$473-H7930))/2)^2+SIN((RADIANS($N$3:$N$473-I7930))/2)^2*COS(RADIANS($M$3:$M$473))*COS(RADIANS(H7930))),$L$3:$L$473)</f>
        <v>n382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t="str" cm="1">
        <f t="array" ref="J7931">LOOKUP(1,1/FREQUENCY(0,SIN((RADIANS($M$3:$M$473-H7931))/2)^2+SIN((RADIANS($N$3:$N$473-I7931))/2)^2*COS(RADIANS($M$3:$M$473))*COS(RADIANS(H7931))),$L$3:$L$473)</f>
        <v>n308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t="str" cm="1">
        <f t="array" ref="J7932">LOOKUP(1,1/FREQUENCY(0,SIN((RADIANS($M$3:$M$473-H7932))/2)^2+SIN((RADIANS($N$3:$N$473-I7932))/2)^2*COS(RADIANS($M$3:$M$473))*COS(RADIANS(H7932))),$L$3:$L$473)</f>
        <v>n383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t="str" cm="1">
        <f t="array" ref="J7933">LOOKUP(1,1/FREQUENCY(0,SIN((RADIANS($M$3:$M$473-H7933))/2)^2+SIN((RADIANS($N$3:$N$473-I7933))/2)^2*COS(RADIANS($M$3:$M$473))*COS(RADIANS(H7933))),$L$3:$L$473)</f>
        <v>n308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t="str" cm="1">
        <f t="array" ref="J7934">LOOKUP(1,1/FREQUENCY(0,SIN((RADIANS($M$3:$M$473-H7934))/2)^2+SIN((RADIANS($N$3:$N$473-I7934))/2)^2*COS(RADIANS($M$3:$M$473))*COS(RADIANS(H7934))),$L$3:$L$473)</f>
        <v>n308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t="str" cm="1">
        <f t="array" ref="J7935">LOOKUP(1,1/FREQUENCY(0,SIN((RADIANS($M$3:$M$473-H7935))/2)^2+SIN((RADIANS($N$3:$N$473-I7935))/2)^2*COS(RADIANS($M$3:$M$473))*COS(RADIANS(H7935))),$L$3:$L$473)</f>
        <v>n308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t="str" cm="1">
        <f t="array" ref="J7936">LOOKUP(1,1/FREQUENCY(0,SIN((RADIANS($M$3:$M$473-H7936))/2)^2+SIN((RADIANS($N$3:$N$473-I7936))/2)^2*COS(RADIANS($M$3:$M$473))*COS(RADIANS(H7936))),$L$3:$L$473)</f>
        <v>n308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t="str" cm="1">
        <f t="array" ref="J7937">LOOKUP(1,1/FREQUENCY(0,SIN((RADIANS($M$3:$M$473-H7937))/2)^2+SIN((RADIANS($N$3:$N$473-I7937))/2)^2*COS(RADIANS($M$3:$M$473))*COS(RADIANS(H7937))),$L$3:$L$473)</f>
        <v>n308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t="str" cm="1">
        <f t="array" ref="J7938">LOOKUP(1,1/FREQUENCY(0,SIN((RADIANS($M$3:$M$473-H7938))/2)^2+SIN((RADIANS($N$3:$N$473-I7938))/2)^2*COS(RADIANS($M$3:$M$473))*COS(RADIANS(H7938))),$L$3:$L$473)</f>
        <v>n308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t="str" cm="1">
        <f t="array" ref="J7939">LOOKUP(1,1/FREQUENCY(0,SIN((RADIANS($M$3:$M$473-H7939))/2)^2+SIN((RADIANS($N$3:$N$473-I7939))/2)^2*COS(RADIANS($M$3:$M$473))*COS(RADIANS(H7939))),$L$3:$L$473)</f>
        <v>n382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t="str" cm="1">
        <f t="array" ref="J7940">LOOKUP(1,1/FREQUENCY(0,SIN((RADIANS($M$3:$M$473-H7940))/2)^2+SIN((RADIANS($N$3:$N$473-I7940))/2)^2*COS(RADIANS($M$3:$M$473))*COS(RADIANS(H7940))),$L$3:$L$473)</f>
        <v>n308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t="str" cm="1">
        <f t="array" ref="J7941">LOOKUP(1,1/FREQUENCY(0,SIN((RADIANS($M$3:$M$473-H7941))/2)^2+SIN((RADIANS($N$3:$N$473-I7941))/2)^2*COS(RADIANS($M$3:$M$473))*COS(RADIANS(H7941))),$L$3:$L$473)</f>
        <v>n389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t="str" cm="1">
        <f t="array" ref="J7942">LOOKUP(1,1/FREQUENCY(0,SIN((RADIANS($M$3:$M$473-H7942))/2)^2+SIN((RADIANS($N$3:$N$473-I7942))/2)^2*COS(RADIANS($M$3:$M$473))*COS(RADIANS(H7942))),$L$3:$L$473)</f>
        <v>n382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t="str" cm="1">
        <f t="array" ref="J7943">LOOKUP(1,1/FREQUENCY(0,SIN((RADIANS($M$3:$M$473-H7943))/2)^2+SIN((RADIANS($N$3:$N$473-I7943))/2)^2*COS(RADIANS($M$3:$M$473))*COS(RADIANS(H7943))),$L$3:$L$473)</f>
        <v>n382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t="str" cm="1">
        <f t="array" ref="J7944">LOOKUP(1,1/FREQUENCY(0,SIN((RADIANS($M$3:$M$473-H7944))/2)^2+SIN((RADIANS($N$3:$N$473-I7944))/2)^2*COS(RADIANS($M$3:$M$473))*COS(RADIANS(H7944))),$L$3:$L$473)</f>
        <v>n382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t="str" cm="1">
        <f t="array" ref="J7945">LOOKUP(1,1/FREQUENCY(0,SIN((RADIANS($M$3:$M$473-H7945))/2)^2+SIN((RADIANS($N$3:$N$473-I7945))/2)^2*COS(RADIANS($M$3:$M$473))*COS(RADIANS(H7945))),$L$3:$L$473)</f>
        <v>n382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t="str" cm="1">
        <f t="array" ref="J7946">LOOKUP(1,1/FREQUENCY(0,SIN((RADIANS($M$3:$M$473-H7946))/2)^2+SIN((RADIANS($N$3:$N$473-I7946))/2)^2*COS(RADIANS($M$3:$M$473))*COS(RADIANS(H7946))),$L$3:$L$473)</f>
        <v>n389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t="str" cm="1">
        <f t="array" ref="J7947">LOOKUP(1,1/FREQUENCY(0,SIN((RADIANS($M$3:$M$473-H7947))/2)^2+SIN((RADIANS($N$3:$N$473-I7947))/2)^2*COS(RADIANS($M$3:$M$473))*COS(RADIANS(H7947))),$L$3:$L$473)</f>
        <v>n389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t="str" cm="1">
        <f t="array" ref="J7948">LOOKUP(1,1/FREQUENCY(0,SIN((RADIANS($M$3:$M$473-H7948))/2)^2+SIN((RADIANS($N$3:$N$473-I7948))/2)^2*COS(RADIANS($M$3:$M$473))*COS(RADIANS(H7948))),$L$3:$L$473)</f>
        <v>n382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t="str" cm="1">
        <f t="array" ref="J7949">LOOKUP(1,1/FREQUENCY(0,SIN((RADIANS($M$3:$M$473-H7949))/2)^2+SIN((RADIANS($N$3:$N$473-I7949))/2)^2*COS(RADIANS($M$3:$M$473))*COS(RADIANS(H7949))),$L$3:$L$473)</f>
        <v>n389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t="str" cm="1">
        <f t="array" ref="J7950">LOOKUP(1,1/FREQUENCY(0,SIN((RADIANS($M$3:$M$473-H7950))/2)^2+SIN((RADIANS($N$3:$N$473-I7950))/2)^2*COS(RADIANS($M$3:$M$473))*COS(RADIANS(H7950))),$L$3:$L$473)</f>
        <v>n382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t="str" cm="1">
        <f t="array" ref="J7951">LOOKUP(1,1/FREQUENCY(0,SIN((RADIANS($M$3:$M$473-H7951))/2)^2+SIN((RADIANS($N$3:$N$473-I7951))/2)^2*COS(RADIANS($M$3:$M$473))*COS(RADIANS(H7951))),$L$3:$L$473)</f>
        <v>n382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t="str" cm="1">
        <f t="array" ref="J7952">LOOKUP(1,1/FREQUENCY(0,SIN((RADIANS($M$3:$M$473-H7952))/2)^2+SIN((RADIANS($N$3:$N$473-I7952))/2)^2*COS(RADIANS($M$3:$M$473))*COS(RADIANS(H7952))),$L$3:$L$473)</f>
        <v>n389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t="str" cm="1">
        <f t="array" ref="J7953">LOOKUP(1,1/FREQUENCY(0,SIN((RADIANS($M$3:$M$473-H7953))/2)^2+SIN((RADIANS($N$3:$N$473-I7953))/2)^2*COS(RADIANS($M$3:$M$473))*COS(RADIANS(H7953))),$L$3:$L$473)</f>
        <v>n382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t="str" cm="1">
        <f t="array" ref="J7954">LOOKUP(1,1/FREQUENCY(0,SIN((RADIANS($M$3:$M$473-H7954))/2)^2+SIN((RADIANS($N$3:$N$473-I7954))/2)^2*COS(RADIANS($M$3:$M$473))*COS(RADIANS(H7954))),$L$3:$L$473)</f>
        <v>n382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t="str" cm="1">
        <f t="array" ref="J7955">LOOKUP(1,1/FREQUENCY(0,SIN((RADIANS($M$3:$M$473-H7955))/2)^2+SIN((RADIANS($N$3:$N$473-I7955))/2)^2*COS(RADIANS($M$3:$M$473))*COS(RADIANS(H7955))),$L$3:$L$473)</f>
        <v>n382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t="str" cm="1">
        <f t="array" ref="J7956">LOOKUP(1,1/FREQUENCY(0,SIN((RADIANS($M$3:$M$473-H7956))/2)^2+SIN((RADIANS($N$3:$N$473-I7956))/2)^2*COS(RADIANS($M$3:$M$473))*COS(RADIANS(H7956))),$L$3:$L$473)</f>
        <v>n389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t="str" cm="1">
        <f t="array" ref="J7957">LOOKUP(1,1/FREQUENCY(0,SIN((RADIANS($M$3:$M$473-H7957))/2)^2+SIN((RADIANS($N$3:$N$473-I7957))/2)^2*COS(RADIANS($M$3:$M$473))*COS(RADIANS(H7957))),$L$3:$L$473)</f>
        <v>n389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t="str" cm="1">
        <f t="array" ref="J7958">LOOKUP(1,1/FREQUENCY(0,SIN((RADIANS($M$3:$M$473-H7958))/2)^2+SIN((RADIANS($N$3:$N$473-I7958))/2)^2*COS(RADIANS($M$3:$M$473))*COS(RADIANS(H7958))),$L$3:$L$473)</f>
        <v>n382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t="str" cm="1">
        <f t="array" ref="J7959">LOOKUP(1,1/FREQUENCY(0,SIN((RADIANS($M$3:$M$473-H7959))/2)^2+SIN((RADIANS($N$3:$N$473-I7959))/2)^2*COS(RADIANS($M$3:$M$473))*COS(RADIANS(H7959))),$L$3:$L$473)</f>
        <v>n389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t="str" cm="1">
        <f t="array" ref="J7960">LOOKUP(1,1/FREQUENCY(0,SIN((RADIANS($M$3:$M$473-H7960))/2)^2+SIN((RADIANS($N$3:$N$473-I7960))/2)^2*COS(RADIANS($M$3:$M$473))*COS(RADIANS(H7960))),$L$3:$L$473)</f>
        <v>n389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t="str" cm="1">
        <f t="array" ref="J7961">LOOKUP(1,1/FREQUENCY(0,SIN((RADIANS($M$3:$M$473-H7961))/2)^2+SIN((RADIANS($N$3:$N$473-I7961))/2)^2*COS(RADIANS($M$3:$M$473))*COS(RADIANS(H7961))),$L$3:$L$473)</f>
        <v>n389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t="str" cm="1">
        <f t="array" ref="J7962">LOOKUP(1,1/FREQUENCY(0,SIN((RADIANS($M$3:$M$473-H7962))/2)^2+SIN((RADIANS($N$3:$N$473-I7962))/2)^2*COS(RADIANS($M$3:$M$473))*COS(RADIANS(H7962))),$L$3:$L$473)</f>
        <v>n389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t="str" cm="1">
        <f t="array" ref="J7963">LOOKUP(1,1/FREQUENCY(0,SIN((RADIANS($M$3:$M$473-H7963))/2)^2+SIN((RADIANS($N$3:$N$473-I7963))/2)^2*COS(RADIANS($M$3:$M$473))*COS(RADIANS(H7963))),$L$3:$L$473)</f>
        <v>n308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t="str" cm="1">
        <f t="array" ref="J7964">LOOKUP(1,1/FREQUENCY(0,SIN((RADIANS($M$3:$M$473-H7964))/2)^2+SIN((RADIANS($N$3:$N$473-I7964))/2)^2*COS(RADIANS($M$3:$M$473))*COS(RADIANS(H7964))),$L$3:$L$473)</f>
        <v>n382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t="str" cm="1">
        <f t="array" ref="J7965">LOOKUP(1,1/FREQUENCY(0,SIN((RADIANS($M$3:$M$473-H7965))/2)^2+SIN((RADIANS($N$3:$N$473-I7965))/2)^2*COS(RADIANS($M$3:$M$473))*COS(RADIANS(H7965))),$L$3:$L$473)</f>
        <v>n382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t="str" cm="1">
        <f t="array" ref="J7966">LOOKUP(1,1/FREQUENCY(0,SIN((RADIANS($M$3:$M$473-H7966))/2)^2+SIN((RADIANS($N$3:$N$473-I7966))/2)^2*COS(RADIANS($M$3:$M$473))*COS(RADIANS(H7966))),$L$3:$L$473)</f>
        <v>n382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t="str" cm="1">
        <f t="array" ref="J7967">LOOKUP(1,1/FREQUENCY(0,SIN((RADIANS($M$3:$M$473-H7967))/2)^2+SIN((RADIANS($N$3:$N$473-I7967))/2)^2*COS(RADIANS($M$3:$M$473))*COS(RADIANS(H7967))),$L$3:$L$473)</f>
        <v>n382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t="str" cm="1">
        <f t="array" ref="J7968">LOOKUP(1,1/FREQUENCY(0,SIN((RADIANS($M$3:$M$473-H7968))/2)^2+SIN((RADIANS($N$3:$N$473-I7968))/2)^2*COS(RADIANS($M$3:$M$473))*COS(RADIANS(H7968))),$L$3:$L$473)</f>
        <v>n382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t="str" cm="1">
        <f t="array" ref="J7969">LOOKUP(1,1/FREQUENCY(0,SIN((RADIANS($M$3:$M$473-H7969))/2)^2+SIN((RADIANS($N$3:$N$473-I7969))/2)^2*COS(RADIANS($M$3:$M$473))*COS(RADIANS(H7969))),$L$3:$L$473)</f>
        <v>n308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t="str" cm="1">
        <f t="array" ref="J7970">LOOKUP(1,1/FREQUENCY(0,SIN((RADIANS($M$3:$M$473-H7970))/2)^2+SIN((RADIANS($N$3:$N$473-I7970))/2)^2*COS(RADIANS($M$3:$M$473))*COS(RADIANS(H7970))),$L$3:$L$473)</f>
        <v>n382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t="str" cm="1">
        <f t="array" ref="J7971">LOOKUP(1,1/FREQUENCY(0,SIN((RADIANS($M$3:$M$473-H7971))/2)^2+SIN((RADIANS($N$3:$N$473-I7971))/2)^2*COS(RADIANS($M$3:$M$473))*COS(RADIANS(H7971))),$L$3:$L$473)</f>
        <v>n382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t="str" cm="1">
        <f t="array" ref="J7972">LOOKUP(1,1/FREQUENCY(0,SIN((RADIANS($M$3:$M$473-H7972))/2)^2+SIN((RADIANS($N$3:$N$473-I7972))/2)^2*COS(RADIANS($M$3:$M$473))*COS(RADIANS(H7972))),$L$3:$L$473)</f>
        <v>n382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t="str" cm="1">
        <f t="array" ref="J7973">LOOKUP(1,1/FREQUENCY(0,SIN((RADIANS($M$3:$M$473-H7973))/2)^2+SIN((RADIANS($N$3:$N$473-I7973))/2)^2*COS(RADIANS($M$3:$M$473))*COS(RADIANS(H7973))),$L$3:$L$473)</f>
        <v>n308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t="str" cm="1">
        <f t="array" ref="J7974">LOOKUP(1,1/FREQUENCY(0,SIN((RADIANS($M$3:$M$473-H7974))/2)^2+SIN((RADIANS($N$3:$N$473-I7974))/2)^2*COS(RADIANS($M$3:$M$473))*COS(RADIANS(H7974))),$L$3:$L$473)</f>
        <v>n382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t="str" cm="1">
        <f t="array" ref="J7975">LOOKUP(1,1/FREQUENCY(0,SIN((RADIANS($M$3:$M$473-H7975))/2)^2+SIN((RADIANS($N$3:$N$473-I7975))/2)^2*COS(RADIANS($M$3:$M$473))*COS(RADIANS(H7975))),$L$3:$L$473)</f>
        <v>n389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t="str" cm="1">
        <f t="array" ref="J7976">LOOKUP(1,1/FREQUENCY(0,SIN((RADIANS($M$3:$M$473-H7976))/2)^2+SIN((RADIANS($N$3:$N$473-I7976))/2)^2*COS(RADIANS($M$3:$M$473))*COS(RADIANS(H7976))),$L$3:$L$473)</f>
        <v>n389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t="str" cm="1">
        <f t="array" ref="J7977">LOOKUP(1,1/FREQUENCY(0,SIN((RADIANS($M$3:$M$473-H7977))/2)^2+SIN((RADIANS($N$3:$N$473-I7977))/2)^2*COS(RADIANS($M$3:$M$473))*COS(RADIANS(H7977))),$L$3:$L$473)</f>
        <v>n389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t="str" cm="1">
        <f t="array" ref="J7978">LOOKUP(1,1/FREQUENCY(0,SIN((RADIANS($M$3:$M$473-H7978))/2)^2+SIN((RADIANS($N$3:$N$473-I7978))/2)^2*COS(RADIANS($M$3:$M$473))*COS(RADIANS(H7978))),$L$3:$L$473)</f>
        <v>n389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t="str" cm="1">
        <f t="array" ref="J7979">LOOKUP(1,1/FREQUENCY(0,SIN((RADIANS($M$3:$M$473-H7979))/2)^2+SIN((RADIANS($N$3:$N$473-I7979))/2)^2*COS(RADIANS($M$3:$M$473))*COS(RADIANS(H7979))),$L$3:$L$473)</f>
        <v>n389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t="str" cm="1">
        <f t="array" ref="J7980">LOOKUP(1,1/FREQUENCY(0,SIN((RADIANS($M$3:$M$473-H7980))/2)^2+SIN((RADIANS($N$3:$N$473-I7980))/2)^2*COS(RADIANS($M$3:$M$473))*COS(RADIANS(H7980))),$L$3:$L$473)</f>
        <v>n389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t="str" cm="1">
        <f t="array" ref="J7981">LOOKUP(1,1/FREQUENCY(0,SIN((RADIANS($M$3:$M$473-H7981))/2)^2+SIN((RADIANS($N$3:$N$473-I7981))/2)^2*COS(RADIANS($M$3:$M$473))*COS(RADIANS(H7981))),$L$3:$L$473)</f>
        <v>n389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t="str" cm="1">
        <f t="array" ref="J7982">LOOKUP(1,1/FREQUENCY(0,SIN((RADIANS($M$3:$M$473-H7982))/2)^2+SIN((RADIANS($N$3:$N$473-I7982))/2)^2*COS(RADIANS($M$3:$M$473))*COS(RADIANS(H7982))),$L$3:$L$473)</f>
        <v>n389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t="str" cm="1">
        <f t="array" ref="J7983">LOOKUP(1,1/FREQUENCY(0,SIN((RADIANS($M$3:$M$473-H7983))/2)^2+SIN((RADIANS($N$3:$N$473-I7983))/2)^2*COS(RADIANS($M$3:$M$473))*COS(RADIANS(H7983))),$L$3:$L$473)</f>
        <v>n389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t="str" cm="1">
        <f t="array" ref="J7984">LOOKUP(1,1/FREQUENCY(0,SIN((RADIANS($M$3:$M$473-H7984))/2)^2+SIN((RADIANS($N$3:$N$473-I7984))/2)^2*COS(RADIANS($M$3:$M$473))*COS(RADIANS(H7984))),$L$3:$L$473)</f>
        <v>n389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t="str" cm="1">
        <f t="array" ref="J7985">LOOKUP(1,1/FREQUENCY(0,SIN((RADIANS($M$3:$M$473-H7985))/2)^2+SIN((RADIANS($N$3:$N$473-I7985))/2)^2*COS(RADIANS($M$3:$M$473))*COS(RADIANS(H7985))),$L$3:$L$473)</f>
        <v>n389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t="str" cm="1">
        <f t="array" ref="J7986">LOOKUP(1,1/FREQUENCY(0,SIN((RADIANS($M$3:$M$473-H7986))/2)^2+SIN((RADIANS($N$3:$N$473-I7986))/2)^2*COS(RADIANS($M$3:$M$473))*COS(RADIANS(H7986))),$L$3:$L$473)</f>
        <v>n389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t="str" cm="1">
        <f t="array" ref="J7987">LOOKUP(1,1/FREQUENCY(0,SIN((RADIANS($M$3:$M$473-H7987))/2)^2+SIN((RADIANS($N$3:$N$473-I7987))/2)^2*COS(RADIANS($M$3:$M$473))*COS(RADIANS(H7987))),$L$3:$L$473)</f>
        <v>n311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t="str" cm="1">
        <f t="array" ref="J7988">LOOKUP(1,1/FREQUENCY(0,SIN((RADIANS($M$3:$M$473-H7988))/2)^2+SIN((RADIANS($N$3:$N$473-I7988))/2)^2*COS(RADIANS($M$3:$M$473))*COS(RADIANS(H7988))),$L$3:$L$473)</f>
        <v>n311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t="str" cm="1">
        <f t="array" ref="J7989">LOOKUP(1,1/FREQUENCY(0,SIN((RADIANS($M$3:$M$473-H7989))/2)^2+SIN((RADIANS($N$3:$N$473-I7989))/2)^2*COS(RADIANS($M$3:$M$473))*COS(RADIANS(H7989))),$L$3:$L$473)</f>
        <v>n311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t="str" cm="1">
        <f t="array" ref="J7990">LOOKUP(1,1/FREQUENCY(0,SIN((RADIANS($M$3:$M$473-H7990))/2)^2+SIN((RADIANS($N$3:$N$473-I7990))/2)^2*COS(RADIANS($M$3:$M$473))*COS(RADIANS(H7990))),$L$3:$L$473)</f>
        <v>n311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t="str" cm="1">
        <f t="array" ref="J7991">LOOKUP(1,1/FREQUENCY(0,SIN((RADIANS($M$3:$M$473-H7991))/2)^2+SIN((RADIANS($N$3:$N$473-I7991))/2)^2*COS(RADIANS($M$3:$M$473))*COS(RADIANS(H7991))),$L$3:$L$473)</f>
        <v>n389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t="str" cm="1">
        <f t="array" ref="J7992">LOOKUP(1,1/FREQUENCY(0,SIN((RADIANS($M$3:$M$473-H7992))/2)^2+SIN((RADIANS($N$3:$N$473-I7992))/2)^2*COS(RADIANS($M$3:$M$473))*COS(RADIANS(H7992))),$L$3:$L$473)</f>
        <v>n389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t="str" cm="1">
        <f t="array" ref="J7993">LOOKUP(1,1/FREQUENCY(0,SIN((RADIANS($M$3:$M$473-H7993))/2)^2+SIN((RADIANS($N$3:$N$473-I7993))/2)^2*COS(RADIANS($M$3:$M$473))*COS(RADIANS(H7993))),$L$3:$L$473)</f>
        <v>n316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t="str" cm="1">
        <f t="array" ref="J7994">LOOKUP(1,1/FREQUENCY(0,SIN((RADIANS($M$3:$M$473-H7994))/2)^2+SIN((RADIANS($N$3:$N$473-I7994))/2)^2*COS(RADIANS($M$3:$M$473))*COS(RADIANS(H7994))),$L$3:$L$473)</f>
        <v>n483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t="str" cm="1">
        <f t="array" ref="J7995">LOOKUP(1,1/FREQUENCY(0,SIN((RADIANS($M$3:$M$473-H7995))/2)^2+SIN((RADIANS($N$3:$N$473-I7995))/2)^2*COS(RADIANS($M$3:$M$473))*COS(RADIANS(H7995))),$L$3:$L$473)</f>
        <v>n247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t="str" cm="1">
        <f t="array" ref="J7996">LOOKUP(1,1/FREQUENCY(0,SIN((RADIANS($M$3:$M$473-H7996))/2)^2+SIN((RADIANS($N$3:$N$473-I7996))/2)^2*COS(RADIANS($M$3:$M$473))*COS(RADIANS(H7996))),$L$3:$L$473)</f>
        <v>n485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t="str" cm="1">
        <f t="array" ref="J7997">LOOKUP(1,1/FREQUENCY(0,SIN((RADIANS($M$3:$M$473-H7997))/2)^2+SIN((RADIANS($N$3:$N$473-I7997))/2)^2*COS(RADIANS($M$3:$M$473))*COS(RADIANS(H7997))),$L$3:$L$473)</f>
        <v>n316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t="str" cm="1">
        <f t="array" ref="J7998">LOOKUP(1,1/FREQUENCY(0,SIN((RADIANS($M$3:$M$473-H7998))/2)^2+SIN((RADIANS($N$3:$N$473-I7998))/2)^2*COS(RADIANS($M$3:$M$473))*COS(RADIANS(H7998))),$L$3:$L$473)</f>
        <v>n316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t="str" cm="1">
        <f t="array" ref="J7999">LOOKUP(1,1/FREQUENCY(0,SIN((RADIANS($M$3:$M$473-H7999))/2)^2+SIN((RADIANS($N$3:$N$473-I7999))/2)^2*COS(RADIANS($M$3:$M$473))*COS(RADIANS(H7999))),$L$3:$L$473)</f>
        <v>n316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t="str" cm="1">
        <f t="array" ref="J8000">LOOKUP(1,1/FREQUENCY(0,SIN((RADIANS($M$3:$M$473-H8000))/2)^2+SIN((RADIANS($N$3:$N$473-I8000))/2)^2*COS(RADIANS($M$3:$M$473))*COS(RADIANS(H8000))),$L$3:$L$473)</f>
        <v>n316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t="str" cm="1">
        <f t="array" ref="J8001">LOOKUP(1,1/FREQUENCY(0,SIN((RADIANS($M$3:$M$473-H8001))/2)^2+SIN((RADIANS($N$3:$N$473-I8001))/2)^2*COS(RADIANS($M$3:$M$473))*COS(RADIANS(H8001))),$L$3:$L$473)</f>
        <v>n316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t="str" cm="1">
        <f t="array" ref="J8002">LOOKUP(1,1/FREQUENCY(0,SIN((RADIANS($M$3:$M$473-H8002))/2)^2+SIN((RADIANS($N$3:$N$473-I8002))/2)^2*COS(RADIANS($M$3:$M$473))*COS(RADIANS(H8002))),$L$3:$L$473)</f>
        <v>n316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t="str" cm="1">
        <f t="array" ref="J8003">LOOKUP(1,1/FREQUENCY(0,SIN((RADIANS($M$3:$M$473-H8003))/2)^2+SIN((RADIANS($N$3:$N$473-I8003))/2)^2*COS(RADIANS($M$3:$M$473))*COS(RADIANS(H8003))),$L$3:$L$473)</f>
        <v>n315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t="str" cm="1">
        <f t="array" ref="J8004">LOOKUP(1,1/FREQUENCY(0,SIN((RADIANS($M$3:$M$473-H8004))/2)^2+SIN((RADIANS($N$3:$N$473-I8004))/2)^2*COS(RADIANS($M$3:$M$473))*COS(RADIANS(H8004))),$L$3:$L$473)</f>
        <v>n314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t="str" cm="1">
        <f t="array" ref="J8005">LOOKUP(1,1/FREQUENCY(0,SIN((RADIANS($M$3:$M$473-H8005))/2)^2+SIN((RADIANS($N$3:$N$473-I8005))/2)^2*COS(RADIANS($M$3:$M$473))*COS(RADIANS(H8005))),$L$3:$L$473)</f>
        <v>n316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t="str" cm="1">
        <f t="array" ref="J8006">LOOKUP(1,1/FREQUENCY(0,SIN((RADIANS($M$3:$M$473-H8006))/2)^2+SIN((RADIANS($N$3:$N$473-I8006))/2)^2*COS(RADIANS($M$3:$M$473))*COS(RADIANS(H8006))),$L$3:$L$473)</f>
        <v>n314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t="str" cm="1">
        <f t="array" ref="J8007">LOOKUP(1,1/FREQUENCY(0,SIN((RADIANS($M$3:$M$473-H8007))/2)^2+SIN((RADIANS($N$3:$N$473-I8007))/2)^2*COS(RADIANS($M$3:$M$473))*COS(RADIANS(H8007))),$L$3:$L$473)</f>
        <v>n316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t="str" cm="1">
        <f t="array" ref="J8008">LOOKUP(1,1/FREQUENCY(0,SIN((RADIANS($M$3:$M$473-H8008))/2)^2+SIN((RADIANS($N$3:$N$473-I8008))/2)^2*COS(RADIANS($M$3:$M$473))*COS(RADIANS(H8008))),$L$3:$L$473)</f>
        <v>n314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t="str" cm="1">
        <f t="array" ref="J8009">LOOKUP(1,1/FREQUENCY(0,SIN((RADIANS($M$3:$M$473-H8009))/2)^2+SIN((RADIANS($N$3:$N$473-I8009))/2)^2*COS(RADIANS($M$3:$M$473))*COS(RADIANS(H8009))),$L$3:$L$473)</f>
        <v>n316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t="str" cm="1">
        <f t="array" ref="J8010">LOOKUP(1,1/FREQUENCY(0,SIN((RADIANS($M$3:$M$473-H8010))/2)^2+SIN((RADIANS($N$3:$N$473-I8010))/2)^2*COS(RADIANS($M$3:$M$473))*COS(RADIANS(H8010))),$L$3:$L$473)</f>
        <v>n13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t="str" cm="1">
        <f t="array" ref="J8011">LOOKUP(1,1/FREQUENCY(0,SIN((RADIANS($M$3:$M$473-H8011))/2)^2+SIN((RADIANS($N$3:$N$473-I8011))/2)^2*COS(RADIANS($M$3:$M$473))*COS(RADIANS(H8011))),$L$3:$L$473)</f>
        <v>n316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t="str" cm="1">
        <f t="array" ref="J8012">LOOKUP(1,1/FREQUENCY(0,SIN((RADIANS($M$3:$M$473-H8012))/2)^2+SIN((RADIANS($N$3:$N$473-I8012))/2)^2*COS(RADIANS($M$3:$M$473))*COS(RADIANS(H8012))),$L$3:$L$473)</f>
        <v>n316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t="str" cm="1">
        <f t="array" ref="J8013">LOOKUP(1,1/FREQUENCY(0,SIN((RADIANS($M$3:$M$473-H8013))/2)^2+SIN((RADIANS($N$3:$N$473-I8013))/2)^2*COS(RADIANS($M$3:$M$473))*COS(RADIANS(H8013))),$L$3:$L$473)</f>
        <v>n316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t="str" cm="1">
        <f t="array" ref="J8014">LOOKUP(1,1/FREQUENCY(0,SIN((RADIANS($M$3:$M$473-H8014))/2)^2+SIN((RADIANS($N$3:$N$473-I8014))/2)^2*COS(RADIANS($M$3:$M$473))*COS(RADIANS(H8014))),$L$3:$L$473)</f>
        <v>n316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t="str" cm="1">
        <f t="array" ref="J8015">LOOKUP(1,1/FREQUENCY(0,SIN((RADIANS($M$3:$M$473-H8015))/2)^2+SIN((RADIANS($N$3:$N$473-I8015))/2)^2*COS(RADIANS($M$3:$M$473))*COS(RADIANS(H8015))),$L$3:$L$473)</f>
        <v>n316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t="str" cm="1">
        <f t="array" ref="J8016">LOOKUP(1,1/FREQUENCY(0,SIN((RADIANS($M$3:$M$473-H8016))/2)^2+SIN((RADIANS($N$3:$N$473-I8016))/2)^2*COS(RADIANS($M$3:$M$473))*COS(RADIANS(H8016))),$L$3:$L$473)</f>
        <v>n316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t="str" cm="1">
        <f t="array" ref="J8017">LOOKUP(1,1/FREQUENCY(0,SIN((RADIANS($M$3:$M$473-H8017))/2)^2+SIN((RADIANS($N$3:$N$473-I8017))/2)^2*COS(RADIANS($M$3:$M$473))*COS(RADIANS(H8017))),$L$3:$L$473)</f>
        <v>n315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t="str" cm="1">
        <f t="array" ref="J8018">LOOKUP(1,1/FREQUENCY(0,SIN((RADIANS($M$3:$M$473-H8018))/2)^2+SIN((RADIANS($N$3:$N$473-I8018))/2)^2*COS(RADIANS($M$3:$M$473))*COS(RADIANS(H8018))),$L$3:$L$473)</f>
        <v>n315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t="str" cm="1">
        <f t="array" ref="J8019">LOOKUP(1,1/FREQUENCY(0,SIN((RADIANS($M$3:$M$473-H8019))/2)^2+SIN((RADIANS($N$3:$N$473-I8019))/2)^2*COS(RADIANS($M$3:$M$473))*COS(RADIANS(H8019))),$L$3:$L$473)</f>
        <v>n314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t="str" cm="1">
        <f t="array" ref="J8020">LOOKUP(1,1/FREQUENCY(0,SIN((RADIANS($M$3:$M$473-H8020))/2)^2+SIN((RADIANS($N$3:$N$473-I8020))/2)^2*COS(RADIANS($M$3:$M$473))*COS(RADIANS(H8020))),$L$3:$L$473)</f>
        <v>n314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t="str" cm="1">
        <f t="array" ref="J8021">LOOKUP(1,1/FREQUENCY(0,SIN((RADIANS($M$3:$M$473-H8021))/2)^2+SIN((RADIANS($N$3:$N$473-I8021))/2)^2*COS(RADIANS($M$3:$M$473))*COS(RADIANS(H8021))),$L$3:$L$473)</f>
        <v>n314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t="str" cm="1">
        <f t="array" ref="J8022">LOOKUP(1,1/FREQUENCY(0,SIN((RADIANS($M$3:$M$473-H8022))/2)^2+SIN((RADIANS($N$3:$N$473-I8022))/2)^2*COS(RADIANS($M$3:$M$473))*COS(RADIANS(H8022))),$L$3:$L$473)</f>
        <v>n396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t="str" cm="1">
        <f t="array" ref="J8023">LOOKUP(1,1/FREQUENCY(0,SIN((RADIANS($M$3:$M$473-H8023))/2)^2+SIN((RADIANS($N$3:$N$473-I8023))/2)^2*COS(RADIANS($M$3:$M$473))*COS(RADIANS(H8023))),$L$3:$L$473)</f>
        <v>n314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t="str" cm="1">
        <f t="array" ref="J8024">LOOKUP(1,1/FREQUENCY(0,SIN((RADIANS($M$3:$M$473-H8024))/2)^2+SIN((RADIANS($N$3:$N$473-I8024))/2)^2*COS(RADIANS($M$3:$M$473))*COS(RADIANS(H8024))),$L$3:$L$473)</f>
        <v>n318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t="str" cm="1">
        <f t="array" ref="J8025">LOOKUP(1,1/FREQUENCY(0,SIN((RADIANS($M$3:$M$473-H8025))/2)^2+SIN((RADIANS($N$3:$N$473-I8025))/2)^2*COS(RADIANS($M$3:$M$473))*COS(RADIANS(H8025))),$L$3:$L$473)</f>
        <v>n315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t="str" cm="1">
        <f t="array" ref="J8026">LOOKUP(1,1/FREQUENCY(0,SIN((RADIANS($M$3:$M$473-H8026))/2)^2+SIN((RADIANS($N$3:$N$473-I8026))/2)^2*COS(RADIANS($M$3:$M$473))*COS(RADIANS(H8026))),$L$3:$L$473)</f>
        <v>n315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t="str" cm="1">
        <f t="array" ref="J8027">LOOKUP(1,1/FREQUENCY(0,SIN((RADIANS($M$3:$M$473-H8027))/2)^2+SIN((RADIANS($N$3:$N$473-I8027))/2)^2*COS(RADIANS($M$3:$M$473))*COS(RADIANS(H8027))),$L$3:$L$473)</f>
        <v>n396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t="str" cm="1">
        <f t="array" ref="J8028">LOOKUP(1,1/FREQUENCY(0,SIN((RADIANS($M$3:$M$473-H8028))/2)^2+SIN((RADIANS($N$3:$N$473-I8028))/2)^2*COS(RADIANS($M$3:$M$473))*COS(RADIANS(H8028))),$L$3:$L$473)</f>
        <v>n315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t="str" cm="1">
        <f t="array" ref="J8029">LOOKUP(1,1/FREQUENCY(0,SIN((RADIANS($M$3:$M$473-H8029))/2)^2+SIN((RADIANS($N$3:$N$473-I8029))/2)^2*COS(RADIANS($M$3:$M$473))*COS(RADIANS(H8029))),$L$3:$L$473)</f>
        <v>n314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t="str" cm="1">
        <f t="array" ref="J8030">LOOKUP(1,1/FREQUENCY(0,SIN((RADIANS($M$3:$M$473-H8030))/2)^2+SIN((RADIANS($N$3:$N$473-I8030))/2)^2*COS(RADIANS($M$3:$M$473))*COS(RADIANS(H8030))),$L$3:$L$473)</f>
        <v>n316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t="str" cm="1">
        <f t="array" ref="J8031">LOOKUP(1,1/FREQUENCY(0,SIN((RADIANS($M$3:$M$473-H8031))/2)^2+SIN((RADIANS($N$3:$N$473-I8031))/2)^2*COS(RADIANS($M$3:$M$473))*COS(RADIANS(H8031))),$L$3:$L$473)</f>
        <v>n315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t="str" cm="1">
        <f t="array" ref="J8032">LOOKUP(1,1/FREQUENCY(0,SIN((RADIANS($M$3:$M$473-H8032))/2)^2+SIN((RADIANS($N$3:$N$473-I8032))/2)^2*COS(RADIANS($M$3:$M$473))*COS(RADIANS(H8032))),$L$3:$L$473)</f>
        <v>n315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t="str" cm="1">
        <f t="array" ref="J8033">LOOKUP(1,1/FREQUENCY(0,SIN((RADIANS($M$3:$M$473-H8033))/2)^2+SIN((RADIANS($N$3:$N$473-I8033))/2)^2*COS(RADIANS($M$3:$M$473))*COS(RADIANS(H8033))),$L$3:$L$473)</f>
        <v>n315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t="str" cm="1">
        <f t="array" ref="J8034">LOOKUP(1,1/FREQUENCY(0,SIN((RADIANS($M$3:$M$473-H8034))/2)^2+SIN((RADIANS($N$3:$N$473-I8034))/2)^2*COS(RADIANS($M$3:$M$473))*COS(RADIANS(H8034))),$L$3:$L$473)</f>
        <v>n315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t="str" cm="1">
        <f t="array" ref="J8035">LOOKUP(1,1/FREQUENCY(0,SIN((RADIANS($M$3:$M$473-H8035))/2)^2+SIN((RADIANS($N$3:$N$473-I8035))/2)^2*COS(RADIANS($M$3:$M$473))*COS(RADIANS(H8035))),$L$3:$L$473)</f>
        <v>n314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t="str" cm="1">
        <f t="array" ref="J8036">LOOKUP(1,1/FREQUENCY(0,SIN((RADIANS($M$3:$M$473-H8036))/2)^2+SIN((RADIANS($N$3:$N$473-I8036))/2)^2*COS(RADIANS($M$3:$M$473))*COS(RADIANS(H8036))),$L$3:$L$473)</f>
        <v>n318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t="str" cm="1">
        <f t="array" ref="J8037">LOOKUP(1,1/FREQUENCY(0,SIN((RADIANS($M$3:$M$473-H8037))/2)^2+SIN((RADIANS($N$3:$N$473-I8037))/2)^2*COS(RADIANS($M$3:$M$473))*COS(RADIANS(H8037))),$L$3:$L$473)</f>
        <v>n316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t="str" cm="1">
        <f t="array" ref="J8038">LOOKUP(1,1/FREQUENCY(0,SIN((RADIANS($M$3:$M$473-H8038))/2)^2+SIN((RADIANS($N$3:$N$473-I8038))/2)^2*COS(RADIANS($M$3:$M$473))*COS(RADIANS(H8038))),$L$3:$L$473)</f>
        <v>n315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t="str" cm="1">
        <f t="array" ref="J8039">LOOKUP(1,1/FREQUENCY(0,SIN((RADIANS($M$3:$M$473-H8039))/2)^2+SIN((RADIANS($N$3:$N$473-I8039))/2)^2*COS(RADIANS($M$3:$M$473))*COS(RADIANS(H8039))),$L$3:$L$473)</f>
        <v>n316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t="str" cm="1">
        <f t="array" ref="J8040">LOOKUP(1,1/FREQUENCY(0,SIN((RADIANS($M$3:$M$473-H8040))/2)^2+SIN((RADIANS($N$3:$N$473-I8040))/2)^2*COS(RADIANS($M$3:$M$473))*COS(RADIANS(H8040))),$L$3:$L$473)</f>
        <v>n318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t="str" cm="1">
        <f t="array" ref="J8041">LOOKUP(1,1/FREQUENCY(0,SIN((RADIANS($M$3:$M$473-H8041))/2)^2+SIN((RADIANS($N$3:$N$473-I8041))/2)^2*COS(RADIANS($M$3:$M$473))*COS(RADIANS(H8041))),$L$3:$L$473)</f>
        <v>n315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t="str" cm="1">
        <f t="array" ref="J8042">LOOKUP(1,1/FREQUENCY(0,SIN((RADIANS($M$3:$M$473-H8042))/2)^2+SIN((RADIANS($N$3:$N$473-I8042))/2)^2*COS(RADIANS($M$3:$M$473))*COS(RADIANS(H8042))),$L$3:$L$473)</f>
        <v>n396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t="str" cm="1">
        <f t="array" ref="J8043">LOOKUP(1,1/FREQUENCY(0,SIN((RADIANS($M$3:$M$473-H8043))/2)^2+SIN((RADIANS($N$3:$N$473-I8043))/2)^2*COS(RADIANS($M$3:$M$473))*COS(RADIANS(H8043))),$L$3:$L$473)</f>
        <v>n318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t="str" cm="1">
        <f t="array" ref="J8044">LOOKUP(1,1/FREQUENCY(0,SIN((RADIANS($M$3:$M$473-H8044))/2)^2+SIN((RADIANS($N$3:$N$473-I8044))/2)^2*COS(RADIANS($M$3:$M$473))*COS(RADIANS(H8044))),$L$3:$L$473)</f>
        <v>n318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t="str" cm="1">
        <f t="array" ref="J8045">LOOKUP(1,1/FREQUENCY(0,SIN((RADIANS($M$3:$M$473-H8045))/2)^2+SIN((RADIANS($N$3:$N$473-I8045))/2)^2*COS(RADIANS($M$3:$M$473))*COS(RADIANS(H8045))),$L$3:$L$473)</f>
        <v>n318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t="str" cm="1">
        <f t="array" ref="J8046">LOOKUP(1,1/FREQUENCY(0,SIN((RADIANS($M$3:$M$473-H8046))/2)^2+SIN((RADIANS($N$3:$N$473-I8046))/2)^2*COS(RADIANS($M$3:$M$473))*COS(RADIANS(H8046))),$L$3:$L$473)</f>
        <v>n318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t="str" cm="1">
        <f t="array" ref="J8047">LOOKUP(1,1/FREQUENCY(0,SIN((RADIANS($M$3:$M$473-H8047))/2)^2+SIN((RADIANS($N$3:$N$473-I8047))/2)^2*COS(RADIANS($M$3:$M$473))*COS(RADIANS(H8047))),$L$3:$L$473)</f>
        <v>n318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t="str" cm="1">
        <f t="array" ref="J8048">LOOKUP(1,1/FREQUENCY(0,SIN((RADIANS($M$3:$M$473-H8048))/2)^2+SIN((RADIANS($N$3:$N$473-I8048))/2)^2*COS(RADIANS($M$3:$M$473))*COS(RADIANS(H8048))),$L$3:$L$473)</f>
        <v>n318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t="str" cm="1">
        <f t="array" ref="J8049">LOOKUP(1,1/FREQUENCY(0,SIN((RADIANS($M$3:$M$473-H8049))/2)^2+SIN((RADIANS($N$3:$N$473-I8049))/2)^2*COS(RADIANS($M$3:$M$473))*COS(RADIANS(H8049))),$L$3:$L$473)</f>
        <v>n314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t="str" cm="1">
        <f t="array" ref="J8050">LOOKUP(1,1/FREQUENCY(0,SIN((RADIANS($M$3:$M$473-H8050))/2)^2+SIN((RADIANS($N$3:$N$473-I8050))/2)^2*COS(RADIANS($M$3:$M$473))*COS(RADIANS(H8050))),$L$3:$L$473)</f>
        <v>n318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t="str" cm="1">
        <f t="array" ref="J8051">LOOKUP(1,1/FREQUENCY(0,SIN((RADIANS($M$3:$M$473-H8051))/2)^2+SIN((RADIANS($N$3:$N$473-I8051))/2)^2*COS(RADIANS($M$3:$M$473))*COS(RADIANS(H8051))),$L$3:$L$473)</f>
        <v>n314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t="str" cm="1">
        <f t="array" ref="J8052">LOOKUP(1,1/FREQUENCY(0,SIN((RADIANS($M$3:$M$473-H8052))/2)^2+SIN((RADIANS($N$3:$N$473-I8052))/2)^2*COS(RADIANS($M$3:$M$473))*COS(RADIANS(H8052))),$L$3:$L$473)</f>
        <v>n318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t="str" cm="1">
        <f t="array" ref="J8053">LOOKUP(1,1/FREQUENCY(0,SIN((RADIANS($M$3:$M$473-H8053))/2)^2+SIN((RADIANS($N$3:$N$473-I8053))/2)^2*COS(RADIANS($M$3:$M$473))*COS(RADIANS(H8053))),$L$3:$L$473)</f>
        <v>n315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t="str" cm="1">
        <f t="array" ref="J8054">LOOKUP(1,1/FREQUENCY(0,SIN((RADIANS($M$3:$M$473-H8054))/2)^2+SIN((RADIANS($N$3:$N$473-I8054))/2)^2*COS(RADIANS($M$3:$M$473))*COS(RADIANS(H8054))),$L$3:$L$473)</f>
        <v>n315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t="str" cm="1">
        <f t="array" ref="J8055">LOOKUP(1,1/FREQUENCY(0,SIN((RADIANS($M$3:$M$473-H8055))/2)^2+SIN((RADIANS($N$3:$N$473-I8055))/2)^2*COS(RADIANS($M$3:$M$473))*COS(RADIANS(H8055))),$L$3:$L$473)</f>
        <v>n486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t="str" cm="1">
        <f t="array" ref="J8056">LOOKUP(1,1/FREQUENCY(0,SIN((RADIANS($M$3:$M$473-H8056))/2)^2+SIN((RADIANS($N$3:$N$473-I8056))/2)^2*COS(RADIANS($M$3:$M$473))*COS(RADIANS(H8056))),$L$3:$L$473)</f>
        <v>n315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t="str" cm="1">
        <f t="array" ref="J8057">LOOKUP(1,1/FREQUENCY(0,SIN((RADIANS($M$3:$M$473-H8057))/2)^2+SIN((RADIANS($N$3:$N$473-I8057))/2)^2*COS(RADIANS($M$3:$M$473))*COS(RADIANS(H8057))),$L$3:$L$473)</f>
        <v>n486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t="str" cm="1">
        <f t="array" ref="J8058">LOOKUP(1,1/FREQUENCY(0,SIN((RADIANS($M$3:$M$473-H8058))/2)^2+SIN((RADIANS($N$3:$N$473-I8058))/2)^2*COS(RADIANS($M$3:$M$473))*COS(RADIANS(H8058))),$L$3:$L$473)</f>
        <v>n486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t="str" cm="1">
        <f t="array" ref="J8059">LOOKUP(1,1/FREQUENCY(0,SIN((RADIANS($M$3:$M$473-H8059))/2)^2+SIN((RADIANS($N$3:$N$473-I8059))/2)^2*COS(RADIANS($M$3:$M$473))*COS(RADIANS(H8059))),$L$3:$L$473)</f>
        <v>n486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t="str" cm="1">
        <f t="array" ref="J8060">LOOKUP(1,1/FREQUENCY(0,SIN((RADIANS($M$3:$M$473-H8060))/2)^2+SIN((RADIANS($N$3:$N$473-I8060))/2)^2*COS(RADIANS($M$3:$M$473))*COS(RADIANS(H8060))),$L$3:$L$473)</f>
        <v>n315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t="str" cm="1">
        <f t="array" ref="J8061">LOOKUP(1,1/FREQUENCY(0,SIN((RADIANS($M$3:$M$473-H8061))/2)^2+SIN((RADIANS($N$3:$N$473-I8061))/2)^2*COS(RADIANS($M$3:$M$473))*COS(RADIANS(H8061))),$L$3:$L$473)</f>
        <v>n315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t="str" cm="1">
        <f t="array" ref="J8062">LOOKUP(1,1/FREQUENCY(0,SIN((RADIANS($M$3:$M$473-H8062))/2)^2+SIN((RADIANS($N$3:$N$473-I8062))/2)^2*COS(RADIANS($M$3:$M$473))*COS(RADIANS(H8062))),$L$3:$L$473)</f>
        <v>n315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t="str" cm="1">
        <f t="array" ref="J8063">LOOKUP(1,1/FREQUENCY(0,SIN((RADIANS($M$3:$M$473-H8063))/2)^2+SIN((RADIANS($N$3:$N$473-I8063))/2)^2*COS(RADIANS($M$3:$M$473))*COS(RADIANS(H8063))),$L$3:$L$473)</f>
        <v>n315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t="str" cm="1">
        <f t="array" ref="J8064">LOOKUP(1,1/FREQUENCY(0,SIN((RADIANS($M$3:$M$473-H8064))/2)^2+SIN((RADIANS($N$3:$N$473-I8064))/2)^2*COS(RADIANS($M$3:$M$473))*COS(RADIANS(H8064))),$L$3:$L$473)</f>
        <v>n315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t="str" cm="1">
        <f t="array" ref="J8065">LOOKUP(1,1/FREQUENCY(0,SIN((RADIANS($M$3:$M$473-H8065))/2)^2+SIN((RADIANS($N$3:$N$473-I8065))/2)^2*COS(RADIANS($M$3:$M$473))*COS(RADIANS(H8065))),$L$3:$L$473)</f>
        <v>n315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t="str" cm="1">
        <f t="array" ref="J8066">LOOKUP(1,1/FREQUENCY(0,SIN((RADIANS($M$3:$M$473-H8066))/2)^2+SIN((RADIANS($N$3:$N$473-I8066))/2)^2*COS(RADIANS($M$3:$M$473))*COS(RADIANS(H8066))),$L$3:$L$473)</f>
        <v>n315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t="str" cm="1">
        <f t="array" ref="J8067">LOOKUP(1,1/FREQUENCY(0,SIN((RADIANS($M$3:$M$473-H8067))/2)^2+SIN((RADIANS($N$3:$N$473-I8067))/2)^2*COS(RADIANS($M$3:$M$473))*COS(RADIANS(H8067))),$L$3:$L$473)</f>
        <v>n410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t="str" cm="1">
        <f t="array" ref="J8068">LOOKUP(1,1/FREQUENCY(0,SIN((RADIANS($M$3:$M$473-H8068))/2)^2+SIN((RADIANS($N$3:$N$473-I8068))/2)^2*COS(RADIANS($M$3:$M$473))*COS(RADIANS(H8068))),$L$3:$L$473)</f>
        <v>n318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t="str" cm="1">
        <f t="array" ref="J8069">LOOKUP(1,1/FREQUENCY(0,SIN((RADIANS($M$3:$M$473-H8069))/2)^2+SIN((RADIANS($N$3:$N$473-I8069))/2)^2*COS(RADIANS($M$3:$M$473))*COS(RADIANS(H8069))),$L$3:$L$473)</f>
        <v>n410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t="str" cm="1">
        <f t="array" ref="J8070">LOOKUP(1,1/FREQUENCY(0,SIN((RADIANS($M$3:$M$473-H8070))/2)^2+SIN((RADIANS($N$3:$N$473-I8070))/2)^2*COS(RADIANS($M$3:$M$473))*COS(RADIANS(H8070))),$L$3:$L$473)</f>
        <v>n410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t="str" cm="1">
        <f t="array" ref="J8071">LOOKUP(1,1/FREQUENCY(0,SIN((RADIANS($M$3:$M$473-H8071))/2)^2+SIN((RADIANS($N$3:$N$473-I8071))/2)^2*COS(RADIANS($M$3:$M$473))*COS(RADIANS(H8071))),$L$3:$L$473)</f>
        <v>n491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t="str" cm="1">
        <f t="array" ref="J8072">LOOKUP(1,1/FREQUENCY(0,SIN((RADIANS($M$3:$M$473-H8072))/2)^2+SIN((RADIANS($N$3:$N$473-I8072))/2)^2*COS(RADIANS($M$3:$M$473))*COS(RADIANS(H8072))),$L$3:$L$473)</f>
        <v>n230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t="str" cm="1">
        <f t="array" ref="J8073">LOOKUP(1,1/FREQUENCY(0,SIN((RADIANS($M$3:$M$473-H8073))/2)^2+SIN((RADIANS($N$3:$N$473-I8073))/2)^2*COS(RADIANS($M$3:$M$473))*COS(RADIANS(H8073))),$L$3:$L$473)</f>
        <v>n230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t="str" cm="1">
        <f t="array" ref="J8074">LOOKUP(1,1/FREQUENCY(0,SIN((RADIANS($M$3:$M$473-H8074))/2)^2+SIN((RADIANS($N$3:$N$473-I8074))/2)^2*COS(RADIANS($M$3:$M$473))*COS(RADIANS(H8074))),$L$3:$L$473)</f>
        <v>n230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t="str" cm="1">
        <f t="array" ref="J8075">LOOKUP(1,1/FREQUENCY(0,SIN((RADIANS($M$3:$M$473-H8075))/2)^2+SIN((RADIANS($N$3:$N$473-I8075))/2)^2*COS(RADIANS($M$3:$M$473))*COS(RADIANS(H8075))),$L$3:$L$473)</f>
        <v>n230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t="str" cm="1">
        <f t="array" ref="J8076">LOOKUP(1,1/FREQUENCY(0,SIN((RADIANS($M$3:$M$473-H8076))/2)^2+SIN((RADIANS($N$3:$N$473-I8076))/2)^2*COS(RADIANS($M$3:$M$473))*COS(RADIANS(H8076))),$L$3:$L$473)</f>
        <v>n394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t="str" cm="1">
        <f t="array" ref="J8077">LOOKUP(1,1/FREQUENCY(0,SIN((RADIANS($M$3:$M$473-H8077))/2)^2+SIN((RADIANS($N$3:$N$473-I8077))/2)^2*COS(RADIANS($M$3:$M$473))*COS(RADIANS(H8077))),$L$3:$L$473)</f>
        <v>n394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t="str" cm="1">
        <f t="array" ref="J8078">LOOKUP(1,1/FREQUENCY(0,SIN((RADIANS($M$3:$M$473-H8078))/2)^2+SIN((RADIANS($N$3:$N$473-I8078))/2)^2*COS(RADIANS($M$3:$M$473))*COS(RADIANS(H8078))),$L$3:$L$473)</f>
        <v>n230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t="str" cm="1">
        <f t="array" ref="J8079">LOOKUP(1,1/FREQUENCY(0,SIN((RADIANS($M$3:$M$473-H8079))/2)^2+SIN((RADIANS($N$3:$N$473-I8079))/2)^2*COS(RADIANS($M$3:$M$473))*COS(RADIANS(H8079))),$L$3:$L$473)</f>
        <v>n230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t="str" cm="1">
        <f t="array" ref="J8080">LOOKUP(1,1/FREQUENCY(0,SIN((RADIANS($M$3:$M$473-H8080))/2)^2+SIN((RADIANS($N$3:$N$473-I8080))/2)^2*COS(RADIANS($M$3:$M$473))*COS(RADIANS(H8080))),$L$3:$L$473)</f>
        <v>n230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t="str" cm="1">
        <f t="array" ref="J8081">LOOKUP(1,1/FREQUENCY(0,SIN((RADIANS($M$3:$M$473-H8081))/2)^2+SIN((RADIANS($N$3:$N$473-I8081))/2)^2*COS(RADIANS($M$3:$M$473))*COS(RADIANS(H8081))),$L$3:$L$473)</f>
        <v>n410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t="str" cm="1">
        <f t="array" ref="J8082">LOOKUP(1,1/FREQUENCY(0,SIN((RADIANS($M$3:$M$473-H8082))/2)^2+SIN((RADIANS($N$3:$N$473-I8082))/2)^2*COS(RADIANS($M$3:$M$473))*COS(RADIANS(H8082))),$L$3:$L$473)</f>
        <v>n410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t="str" cm="1">
        <f t="array" ref="J8083">LOOKUP(1,1/FREQUENCY(0,SIN((RADIANS($M$3:$M$473-H8083))/2)^2+SIN((RADIANS($N$3:$N$473-I8083))/2)^2*COS(RADIANS($M$3:$M$473))*COS(RADIANS(H8083))),$L$3:$L$473)</f>
        <v>n410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t="str" cm="1">
        <f t="array" ref="J8084">LOOKUP(1,1/FREQUENCY(0,SIN((RADIANS($M$3:$M$473-H8084))/2)^2+SIN((RADIANS($N$3:$N$473-I8084))/2)^2*COS(RADIANS($M$3:$M$473))*COS(RADIANS(H8084))),$L$3:$L$473)</f>
        <v>n410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t="str" cm="1">
        <f t="array" ref="J8085">LOOKUP(1,1/FREQUENCY(0,SIN((RADIANS($M$3:$M$473-H8085))/2)^2+SIN((RADIANS($N$3:$N$473-I8085))/2)^2*COS(RADIANS($M$3:$M$473))*COS(RADIANS(H8085))),$L$3:$L$473)</f>
        <v>n318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t="str" cm="1">
        <f t="array" ref="J8086">LOOKUP(1,1/FREQUENCY(0,SIN((RADIANS($M$3:$M$473-H8086))/2)^2+SIN((RADIANS($N$3:$N$473-I8086))/2)^2*COS(RADIANS($M$3:$M$473))*COS(RADIANS(H8086))),$L$3:$L$473)</f>
        <v>n318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t="str" cm="1">
        <f t="array" ref="J8087">LOOKUP(1,1/FREQUENCY(0,SIN((RADIANS($M$3:$M$473-H8087))/2)^2+SIN((RADIANS($N$3:$N$473-I8087))/2)^2*COS(RADIANS($M$3:$M$473))*COS(RADIANS(H8087))),$L$3:$L$473)</f>
        <v>n318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t="str" cm="1">
        <f t="array" ref="J8088">LOOKUP(1,1/FREQUENCY(0,SIN((RADIANS($M$3:$M$473-H8088))/2)^2+SIN((RADIANS($N$3:$N$473-I8088))/2)^2*COS(RADIANS($M$3:$M$473))*COS(RADIANS(H8088))),$L$3:$L$473)</f>
        <v>n396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t="str" cm="1">
        <f t="array" ref="J8089">LOOKUP(1,1/FREQUENCY(0,SIN((RADIANS($M$3:$M$473-H8089))/2)^2+SIN((RADIANS($N$3:$N$473-I8089))/2)^2*COS(RADIANS($M$3:$M$473))*COS(RADIANS(H8089))),$L$3:$L$473)</f>
        <v>n318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t="str" cm="1">
        <f t="array" ref="J8090">LOOKUP(1,1/FREQUENCY(0,SIN((RADIANS($M$3:$M$473-H8090))/2)^2+SIN((RADIANS($N$3:$N$473-I8090))/2)^2*COS(RADIANS($M$3:$M$473))*COS(RADIANS(H8090))),$L$3:$L$473)</f>
        <v>n318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t="str" cm="1">
        <f t="array" ref="J8091">LOOKUP(1,1/FREQUENCY(0,SIN((RADIANS($M$3:$M$473-H8091))/2)^2+SIN((RADIANS($N$3:$N$473-I8091))/2)^2*COS(RADIANS($M$3:$M$473))*COS(RADIANS(H8091))),$L$3:$L$473)</f>
        <v>n396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t="str" cm="1">
        <f t="array" ref="J8092">LOOKUP(1,1/FREQUENCY(0,SIN((RADIANS($M$3:$M$473-H8092))/2)^2+SIN((RADIANS($N$3:$N$473-I8092))/2)^2*COS(RADIANS($M$3:$M$473))*COS(RADIANS(H8092))),$L$3:$L$473)</f>
        <v>n396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t="str" cm="1">
        <f t="array" ref="J8093">LOOKUP(1,1/FREQUENCY(0,SIN((RADIANS($M$3:$M$473-H8093))/2)^2+SIN((RADIANS($N$3:$N$473-I8093))/2)^2*COS(RADIANS($M$3:$M$473))*COS(RADIANS(H8093))),$L$3:$L$473)</f>
        <v>n396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t="str" cm="1">
        <f t="array" ref="J8094">LOOKUP(1,1/FREQUENCY(0,SIN((RADIANS($M$3:$M$473-H8094))/2)^2+SIN((RADIANS($N$3:$N$473-I8094))/2)^2*COS(RADIANS($M$3:$M$473))*COS(RADIANS(H8094))),$L$3:$L$473)</f>
        <v>n396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t="str" cm="1">
        <f t="array" ref="J8095">LOOKUP(1,1/FREQUENCY(0,SIN((RADIANS($M$3:$M$473-H8095))/2)^2+SIN((RADIANS($N$3:$N$473-I8095))/2)^2*COS(RADIANS($M$3:$M$473))*COS(RADIANS(H8095))),$L$3:$L$473)</f>
        <v>n393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t="str" cm="1">
        <f t="array" ref="J8096">LOOKUP(1,1/FREQUENCY(0,SIN((RADIANS($M$3:$M$473-H8096))/2)^2+SIN((RADIANS($N$3:$N$473-I8096))/2)^2*COS(RADIANS($M$3:$M$473))*COS(RADIANS(H8096))),$L$3:$L$473)</f>
        <v>n396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t="str" cm="1">
        <f t="array" ref="J8097">LOOKUP(1,1/FREQUENCY(0,SIN((RADIANS($M$3:$M$473-H8097))/2)^2+SIN((RADIANS($N$3:$N$473-I8097))/2)^2*COS(RADIANS($M$3:$M$473))*COS(RADIANS(H8097))),$L$3:$L$473)</f>
        <v>n396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t="str" cm="1">
        <f t="array" ref="J8098">LOOKUP(1,1/FREQUENCY(0,SIN((RADIANS($M$3:$M$473-H8098))/2)^2+SIN((RADIANS($N$3:$N$473-I8098))/2)^2*COS(RADIANS($M$3:$M$473))*COS(RADIANS(H8098))),$L$3:$L$473)</f>
        <v>n491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t="str" cm="1">
        <f t="array" ref="J8099">LOOKUP(1,1/FREQUENCY(0,SIN((RADIANS($M$3:$M$473-H8099))/2)^2+SIN((RADIANS($N$3:$N$473-I8099))/2)^2*COS(RADIANS($M$3:$M$473))*COS(RADIANS(H8099))),$L$3:$L$473)</f>
        <v>n396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t="str" cm="1">
        <f t="array" ref="J8100">LOOKUP(1,1/FREQUENCY(0,SIN((RADIANS($M$3:$M$473-H8100))/2)^2+SIN((RADIANS($N$3:$N$473-I8100))/2)^2*COS(RADIANS($M$3:$M$473))*COS(RADIANS(H8100))),$L$3:$L$473)</f>
        <v>n396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t="str" cm="1">
        <f t="array" ref="J8101">LOOKUP(1,1/FREQUENCY(0,SIN((RADIANS($M$3:$M$473-H8101))/2)^2+SIN((RADIANS($N$3:$N$473-I8101))/2)^2*COS(RADIANS($M$3:$M$473))*COS(RADIANS(H8101))),$L$3:$L$473)</f>
        <v>n396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t="str" cm="1">
        <f t="array" ref="J8102">LOOKUP(1,1/FREQUENCY(0,SIN((RADIANS($M$3:$M$473-H8102))/2)^2+SIN((RADIANS($N$3:$N$473-I8102))/2)^2*COS(RADIANS($M$3:$M$473))*COS(RADIANS(H8102))),$L$3:$L$473)</f>
        <v>n491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t="str" cm="1">
        <f t="array" ref="J8103">LOOKUP(1,1/FREQUENCY(0,SIN((RADIANS($M$3:$M$473-H8103))/2)^2+SIN((RADIANS($N$3:$N$473-I8103))/2)^2*COS(RADIANS($M$3:$M$473))*COS(RADIANS(H8103))),$L$3:$L$473)</f>
        <v>n396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t="str" cm="1">
        <f t="array" ref="J8104">LOOKUP(1,1/FREQUENCY(0,SIN((RADIANS($M$3:$M$473-H8104))/2)^2+SIN((RADIANS($N$3:$N$473-I8104))/2)^2*COS(RADIANS($M$3:$M$473))*COS(RADIANS(H8104))),$L$3:$L$473)</f>
        <v>n396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t="str" cm="1">
        <f t="array" ref="J8105">LOOKUP(1,1/FREQUENCY(0,SIN((RADIANS($M$3:$M$473-H8105))/2)^2+SIN((RADIANS($N$3:$N$473-I8105))/2)^2*COS(RADIANS($M$3:$M$473))*COS(RADIANS(H8105))),$L$3:$L$473)</f>
        <v>n230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t="str" cm="1">
        <f t="array" ref="J8106">LOOKUP(1,1/FREQUENCY(0,SIN((RADIANS($M$3:$M$473-H8106))/2)^2+SIN((RADIANS($N$3:$N$473-I8106))/2)^2*COS(RADIANS($M$3:$M$473))*COS(RADIANS(H8106))),$L$3:$L$473)</f>
        <v>n396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t="str" cm="1">
        <f t="array" ref="J8107">LOOKUP(1,1/FREQUENCY(0,SIN((RADIANS($M$3:$M$473-H8107))/2)^2+SIN((RADIANS($N$3:$N$473-I8107))/2)^2*COS(RADIANS($M$3:$M$473))*COS(RADIANS(H8107))),$L$3:$L$473)</f>
        <v>n396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t="str" cm="1">
        <f t="array" ref="J8108">LOOKUP(1,1/FREQUENCY(0,SIN((RADIANS($M$3:$M$473-H8108))/2)^2+SIN((RADIANS($N$3:$N$473-I8108))/2)^2*COS(RADIANS($M$3:$M$473))*COS(RADIANS(H8108))),$L$3:$L$473)</f>
        <v>n396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t="str" cm="1">
        <f t="array" ref="J8109">LOOKUP(1,1/FREQUENCY(0,SIN((RADIANS($M$3:$M$473-H8109))/2)^2+SIN((RADIANS($N$3:$N$473-I8109))/2)^2*COS(RADIANS($M$3:$M$473))*COS(RADIANS(H8109))),$L$3:$L$473)</f>
        <v>n396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t="str" cm="1">
        <f t="array" ref="J8110">LOOKUP(1,1/FREQUENCY(0,SIN((RADIANS($M$3:$M$473-H8110))/2)^2+SIN((RADIANS($N$3:$N$473-I8110))/2)^2*COS(RADIANS($M$3:$M$473))*COS(RADIANS(H8110))),$L$3:$L$473)</f>
        <v>n396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t="str" cm="1">
        <f t="array" ref="J8111">LOOKUP(1,1/FREQUENCY(0,SIN((RADIANS($M$3:$M$473-H8111))/2)^2+SIN((RADIANS($N$3:$N$473-I8111))/2)^2*COS(RADIANS($M$3:$M$473))*COS(RADIANS(H8111))),$L$3:$L$473)</f>
        <v>n396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t="str" cm="1">
        <f t="array" ref="J8112">LOOKUP(1,1/FREQUENCY(0,SIN((RADIANS($M$3:$M$473-H8112))/2)^2+SIN((RADIANS($N$3:$N$473-I8112))/2)^2*COS(RADIANS($M$3:$M$473))*COS(RADIANS(H8112))),$L$3:$L$473)</f>
        <v>n491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t="str" cm="1">
        <f t="array" ref="J8113">LOOKUP(1,1/FREQUENCY(0,SIN((RADIANS($M$3:$M$473-H8113))/2)^2+SIN((RADIANS($N$3:$N$473-I8113))/2)^2*COS(RADIANS($M$3:$M$473))*COS(RADIANS(H8113))),$L$3:$L$473)</f>
        <v>n491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t="str" cm="1">
        <f t="array" ref="J8114">LOOKUP(1,1/FREQUENCY(0,SIN((RADIANS($M$3:$M$473-H8114))/2)^2+SIN((RADIANS($N$3:$N$473-I8114))/2)^2*COS(RADIANS($M$3:$M$473))*COS(RADIANS(H8114))),$L$3:$L$473)</f>
        <v>n396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t="str" cm="1">
        <f t="array" ref="J8115">LOOKUP(1,1/FREQUENCY(0,SIN((RADIANS($M$3:$M$473-H8115))/2)^2+SIN((RADIANS($N$3:$N$473-I8115))/2)^2*COS(RADIANS($M$3:$M$473))*COS(RADIANS(H8115))),$L$3:$L$473)</f>
        <v>n396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t="str" cm="1">
        <f t="array" ref="J8116">LOOKUP(1,1/FREQUENCY(0,SIN((RADIANS($M$3:$M$473-H8116))/2)^2+SIN((RADIANS($N$3:$N$473-I8116))/2)^2*COS(RADIANS($M$3:$M$473))*COS(RADIANS(H8116))),$L$3:$L$473)</f>
        <v>n491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t="str" cm="1">
        <f t="array" ref="J8117">LOOKUP(1,1/FREQUENCY(0,SIN((RADIANS($M$3:$M$473-H8117))/2)^2+SIN((RADIANS($N$3:$N$473-I8117))/2)^2*COS(RADIANS($M$3:$M$473))*COS(RADIANS(H8117))),$L$3:$L$473)</f>
        <v>n485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t="str" cm="1">
        <f t="array" ref="J8118">LOOKUP(1,1/FREQUENCY(0,SIN((RADIANS($M$3:$M$473-H8118))/2)^2+SIN((RADIANS($N$3:$N$473-I8118))/2)^2*COS(RADIANS($M$3:$M$473))*COS(RADIANS(H8118))),$L$3:$L$473)</f>
        <v>n232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t="str" cm="1">
        <f t="array" ref="J8119">LOOKUP(1,1/FREQUENCY(0,SIN((RADIANS($M$3:$M$473-H8119))/2)^2+SIN((RADIANS($N$3:$N$473-I8119))/2)^2*COS(RADIANS($M$3:$M$473))*COS(RADIANS(H8119))),$L$3:$L$473)</f>
        <v>n232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t="str" cm="1">
        <f t="array" ref="J8120">LOOKUP(1,1/FREQUENCY(0,SIN((RADIANS($M$3:$M$473-H8120))/2)^2+SIN((RADIANS($N$3:$N$473-I8120))/2)^2*COS(RADIANS($M$3:$M$473))*COS(RADIANS(H8120))),$L$3:$L$473)</f>
        <v>n232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t="str" cm="1">
        <f t="array" ref="J8121">LOOKUP(1,1/FREQUENCY(0,SIN((RADIANS($M$3:$M$473-H8121))/2)^2+SIN((RADIANS($N$3:$N$473-I8121))/2)^2*COS(RADIANS($M$3:$M$473))*COS(RADIANS(H8121))),$L$3:$L$473)</f>
        <v>n396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t="str" cm="1">
        <f t="array" ref="J8122">LOOKUP(1,1/FREQUENCY(0,SIN((RADIANS($M$3:$M$473-H8122))/2)^2+SIN((RADIANS($N$3:$N$473-I8122))/2)^2*COS(RADIANS($M$3:$M$473))*COS(RADIANS(H8122))),$L$3:$L$473)</f>
        <v>n485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t="str" cm="1">
        <f t="array" ref="J8123">LOOKUP(1,1/FREQUENCY(0,SIN((RADIANS($M$3:$M$473-H8123))/2)^2+SIN((RADIANS($N$3:$N$473-I8123))/2)^2*COS(RADIANS($M$3:$M$473))*COS(RADIANS(H8123))),$L$3:$L$473)</f>
        <v>n486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t="str" cm="1">
        <f t="array" ref="J8124">LOOKUP(1,1/FREQUENCY(0,SIN((RADIANS($M$3:$M$473-H8124))/2)^2+SIN((RADIANS($N$3:$N$473-I8124))/2)^2*COS(RADIANS($M$3:$M$473))*COS(RADIANS(H8124))),$L$3:$L$473)</f>
        <v>n396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t="str" cm="1">
        <f t="array" ref="J8125">LOOKUP(1,1/FREQUENCY(0,SIN((RADIANS($M$3:$M$473-H8125))/2)^2+SIN((RADIANS($N$3:$N$473-I8125))/2)^2*COS(RADIANS($M$3:$M$473))*COS(RADIANS(H8125))),$L$3:$L$473)</f>
        <v>n396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t="str" cm="1">
        <f t="array" ref="J8126">LOOKUP(1,1/FREQUENCY(0,SIN((RADIANS($M$3:$M$473-H8126))/2)^2+SIN((RADIANS($N$3:$N$473-I8126))/2)^2*COS(RADIANS($M$3:$M$473))*COS(RADIANS(H8126))),$L$3:$L$473)</f>
        <v>n486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t="str" cm="1">
        <f t="array" ref="J8127">LOOKUP(1,1/FREQUENCY(0,SIN((RADIANS($M$3:$M$473-H8127))/2)^2+SIN((RADIANS($N$3:$N$473-I8127))/2)^2*COS(RADIANS($M$3:$M$473))*COS(RADIANS(H8127))),$L$3:$L$473)</f>
        <v>n396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t="str" cm="1">
        <f t="array" ref="J8128">LOOKUP(1,1/FREQUENCY(0,SIN((RADIANS($M$3:$M$473-H8128))/2)^2+SIN((RADIANS($N$3:$N$473-I8128))/2)^2*COS(RADIANS($M$3:$M$473))*COS(RADIANS(H8128))),$L$3:$L$473)</f>
        <v>n227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t="str" cm="1">
        <f t="array" ref="J8129">LOOKUP(1,1/FREQUENCY(0,SIN((RADIANS($M$3:$M$473-H8129))/2)^2+SIN((RADIANS($N$3:$N$473-I8129))/2)^2*COS(RADIANS($M$3:$M$473))*COS(RADIANS(H8129))),$L$3:$L$473)</f>
        <v>n227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t="str" cm="1">
        <f t="array" ref="J8130">LOOKUP(1,1/FREQUENCY(0,SIN((RADIANS($M$3:$M$473-H8130))/2)^2+SIN((RADIANS($N$3:$N$473-I8130))/2)^2*COS(RADIANS($M$3:$M$473))*COS(RADIANS(H8130))),$L$3:$L$473)</f>
        <v>n393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t="str" cm="1">
        <f t="array" ref="J8131">LOOKUP(1,1/FREQUENCY(0,SIN((RADIANS($M$3:$M$473-H8131))/2)^2+SIN((RADIANS($N$3:$N$473-I8131))/2)^2*COS(RADIANS($M$3:$M$473))*COS(RADIANS(H8131))),$L$3:$L$473)</f>
        <v>n233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t="str" cm="1">
        <f t="array" ref="J8132">LOOKUP(1,1/FREQUENCY(0,SIN((RADIANS($M$3:$M$473-H8132))/2)^2+SIN((RADIANS($N$3:$N$473-I8132))/2)^2*COS(RADIANS($M$3:$M$473))*COS(RADIANS(H8132))),$L$3:$L$473)</f>
        <v>n232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t="str" cm="1">
        <f t="array" ref="J8133">LOOKUP(1,1/FREQUENCY(0,SIN((RADIANS($M$3:$M$473-H8133))/2)^2+SIN((RADIANS($N$3:$N$473-I8133))/2)^2*COS(RADIANS($M$3:$M$473))*COS(RADIANS(H8133))),$L$3:$L$473)</f>
        <v>n232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t="str" cm="1">
        <f t="array" ref="J8134">LOOKUP(1,1/FREQUENCY(0,SIN((RADIANS($M$3:$M$473-H8134))/2)^2+SIN((RADIANS($N$3:$N$473-I8134))/2)^2*COS(RADIANS($M$3:$M$473))*COS(RADIANS(H8134))),$L$3:$L$473)</f>
        <v>n232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t="str" cm="1">
        <f t="array" ref="J8135">LOOKUP(1,1/FREQUENCY(0,SIN((RADIANS($M$3:$M$473-H8135))/2)^2+SIN((RADIANS($N$3:$N$473-I8135))/2)^2*COS(RADIANS($M$3:$M$473))*COS(RADIANS(H8135))),$L$3:$L$473)</f>
        <v>n232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t="str" cm="1">
        <f t="array" ref="J8136">LOOKUP(1,1/FREQUENCY(0,SIN((RADIANS($M$3:$M$473-H8136))/2)^2+SIN((RADIANS($N$3:$N$473-I8136))/2)^2*COS(RADIANS($M$3:$M$473))*COS(RADIANS(H8136))),$L$3:$L$473)</f>
        <v>n232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t="str" cm="1">
        <f t="array" ref="J8137">LOOKUP(1,1/FREQUENCY(0,SIN((RADIANS($M$3:$M$473-H8137))/2)^2+SIN((RADIANS($N$3:$N$473-I8137))/2)^2*COS(RADIANS($M$3:$M$473))*COS(RADIANS(H8137))),$L$3:$L$473)</f>
        <v>n232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t="str" cm="1">
        <f t="array" ref="J8138">LOOKUP(1,1/FREQUENCY(0,SIN((RADIANS($M$3:$M$473-H8138))/2)^2+SIN((RADIANS($N$3:$N$473-I8138))/2)^2*COS(RADIANS($M$3:$M$473))*COS(RADIANS(H8138))),$L$3:$L$473)</f>
        <v>n232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t="str" cm="1">
        <f t="array" ref="J8139">LOOKUP(1,1/FREQUENCY(0,SIN((RADIANS($M$3:$M$473-H8139))/2)^2+SIN((RADIANS($N$3:$N$473-I8139))/2)^2*COS(RADIANS($M$3:$M$473))*COS(RADIANS(H8139))),$L$3:$L$473)</f>
        <v>n227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t="str" cm="1">
        <f t="array" ref="J8140">LOOKUP(1,1/FREQUENCY(0,SIN((RADIANS($M$3:$M$473-H8140))/2)^2+SIN((RADIANS($N$3:$N$473-I8140))/2)^2*COS(RADIANS($M$3:$M$473))*COS(RADIANS(H8140))),$L$3:$L$473)</f>
        <v>n227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t="str" cm="1">
        <f t="array" ref="J8141">LOOKUP(1,1/FREQUENCY(0,SIN((RADIANS($M$3:$M$473-H8141))/2)^2+SIN((RADIANS($N$3:$N$473-I8141))/2)^2*COS(RADIANS($M$3:$M$473))*COS(RADIANS(H8141))),$L$3:$L$473)</f>
        <v>n227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t="str" cm="1">
        <f t="array" ref="J8142">LOOKUP(1,1/FREQUENCY(0,SIN((RADIANS($M$3:$M$473-H8142))/2)^2+SIN((RADIANS($N$3:$N$473-I8142))/2)^2*COS(RADIANS($M$3:$M$473))*COS(RADIANS(H8142))),$L$3:$L$473)</f>
        <v>n232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t="str" cm="1">
        <f t="array" ref="J8143">LOOKUP(1,1/FREQUENCY(0,SIN((RADIANS($M$3:$M$473-H8143))/2)^2+SIN((RADIANS($N$3:$N$473-I8143))/2)^2*COS(RADIANS($M$3:$M$473))*COS(RADIANS(H8143))),$L$3:$L$473)</f>
        <v>n227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t="str" cm="1">
        <f t="array" ref="J8144">LOOKUP(1,1/FREQUENCY(0,SIN((RADIANS($M$3:$M$473-H8144))/2)^2+SIN((RADIANS($N$3:$N$473-I8144))/2)^2*COS(RADIANS($M$3:$M$473))*COS(RADIANS(H8144))),$L$3:$L$473)</f>
        <v>n227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t="str" cm="1">
        <f t="array" ref="J8145">LOOKUP(1,1/FREQUENCY(0,SIN((RADIANS($M$3:$M$473-H8145))/2)^2+SIN((RADIANS($N$3:$N$473-I8145))/2)^2*COS(RADIANS($M$3:$M$473))*COS(RADIANS(H8145))),$L$3:$L$473)</f>
        <v>n262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t="str" cm="1">
        <f t="array" ref="J8146">LOOKUP(1,1/FREQUENCY(0,SIN((RADIANS($M$3:$M$473-H8146))/2)^2+SIN((RADIANS($N$3:$N$473-I8146))/2)^2*COS(RADIANS($M$3:$M$473))*COS(RADIANS(H8146))),$L$3:$L$473)</f>
        <v>n262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t="str" cm="1">
        <f t="array" ref="J8147">LOOKUP(1,1/FREQUENCY(0,SIN((RADIANS($M$3:$M$473-H8147))/2)^2+SIN((RADIANS($N$3:$N$473-I8147))/2)^2*COS(RADIANS($M$3:$M$473))*COS(RADIANS(H8147))),$L$3:$L$473)</f>
        <v>n262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t="str" cm="1">
        <f t="array" ref="J8148">LOOKUP(1,1/FREQUENCY(0,SIN((RADIANS($M$3:$M$473-H8148))/2)^2+SIN((RADIANS($N$3:$N$473-I8148))/2)^2*COS(RADIANS($M$3:$M$473))*COS(RADIANS(H8148))),$L$3:$L$473)</f>
        <v>n262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t="str" cm="1">
        <f t="array" ref="J8149">LOOKUP(1,1/FREQUENCY(0,SIN((RADIANS($M$3:$M$473-H8149))/2)^2+SIN((RADIANS($N$3:$N$473-I8149))/2)^2*COS(RADIANS($M$3:$M$473))*COS(RADIANS(H8149))),$L$3:$L$473)</f>
        <v>n395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t="str" cm="1">
        <f t="array" ref="J8150">LOOKUP(1,1/FREQUENCY(0,SIN((RADIANS($M$3:$M$473-H8150))/2)^2+SIN((RADIANS($N$3:$N$473-I8150))/2)^2*COS(RADIANS($M$3:$M$473))*COS(RADIANS(H8150))),$L$3:$L$473)</f>
        <v>n262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t="str" cm="1">
        <f t="array" ref="J8151">LOOKUP(1,1/FREQUENCY(0,SIN((RADIANS($M$3:$M$473-H8151))/2)^2+SIN((RADIANS($N$3:$N$473-I8151))/2)^2*COS(RADIANS($M$3:$M$473))*COS(RADIANS(H8151))),$L$3:$L$473)</f>
        <v>n262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t="str" cm="1">
        <f t="array" ref="J8152">LOOKUP(1,1/FREQUENCY(0,SIN((RADIANS($M$3:$M$473-H8152))/2)^2+SIN((RADIANS($N$3:$N$473-I8152))/2)^2*COS(RADIANS($M$3:$M$473))*COS(RADIANS(H8152))),$L$3:$L$473)</f>
        <v>n395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t="str" cm="1">
        <f t="array" ref="J8153">LOOKUP(1,1/FREQUENCY(0,SIN((RADIANS($M$3:$M$473-H8153))/2)^2+SIN((RADIANS($N$3:$N$473-I8153))/2)^2*COS(RADIANS($M$3:$M$473))*COS(RADIANS(H8153))),$L$3:$L$473)</f>
        <v>n262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t="str" cm="1">
        <f t="array" ref="J8154">LOOKUP(1,1/FREQUENCY(0,SIN((RADIANS($M$3:$M$473-H8154))/2)^2+SIN((RADIANS($N$3:$N$473-I8154))/2)^2*COS(RADIANS($M$3:$M$473))*COS(RADIANS(H8154))),$L$3:$L$473)</f>
        <v>n262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t="str" cm="1">
        <f t="array" ref="J8155">LOOKUP(1,1/FREQUENCY(0,SIN((RADIANS($M$3:$M$473-H8155))/2)^2+SIN((RADIANS($N$3:$N$473-I8155))/2)^2*COS(RADIANS($M$3:$M$473))*COS(RADIANS(H8155))),$L$3:$L$473)</f>
        <v>n262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t="str" cm="1">
        <f t="array" ref="J8156">LOOKUP(1,1/FREQUENCY(0,SIN((RADIANS($M$3:$M$473-H8156))/2)^2+SIN((RADIANS($N$3:$N$473-I8156))/2)^2*COS(RADIANS($M$3:$M$473))*COS(RADIANS(H8156))),$L$3:$L$473)</f>
        <v>n262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t="str" cm="1">
        <f t="array" ref="J8157">LOOKUP(1,1/FREQUENCY(0,SIN((RADIANS($M$3:$M$473-H8157))/2)^2+SIN((RADIANS($N$3:$N$473-I8157))/2)^2*COS(RADIANS($M$3:$M$473))*COS(RADIANS(H8157))),$L$3:$L$473)</f>
        <v>n262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t="str" cm="1">
        <f t="array" ref="J8158">LOOKUP(1,1/FREQUENCY(0,SIN((RADIANS($M$3:$M$473-H8158))/2)^2+SIN((RADIANS($N$3:$N$473-I8158))/2)^2*COS(RADIANS($M$3:$M$473))*COS(RADIANS(H8158))),$L$3:$L$473)</f>
        <v>n262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t="str" cm="1">
        <f t="array" ref="J8159">LOOKUP(1,1/FREQUENCY(0,SIN((RADIANS($M$3:$M$473-H8159))/2)^2+SIN((RADIANS($N$3:$N$473-I8159))/2)^2*COS(RADIANS($M$3:$M$473))*COS(RADIANS(H8159))),$L$3:$L$473)</f>
        <v>n262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t="str" cm="1">
        <f t="array" ref="J8160">LOOKUP(1,1/FREQUENCY(0,SIN((RADIANS($M$3:$M$473-H8160))/2)^2+SIN((RADIANS($N$3:$N$473-I8160))/2)^2*COS(RADIANS($M$3:$M$473))*COS(RADIANS(H8160))),$L$3:$L$473)</f>
        <v>n262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t="str" cm="1">
        <f t="array" ref="J8161">LOOKUP(1,1/FREQUENCY(0,SIN((RADIANS($M$3:$M$473-H8161))/2)^2+SIN((RADIANS($N$3:$N$473-I8161))/2)^2*COS(RADIANS($M$3:$M$473))*COS(RADIANS(H8161))),$L$3:$L$473)</f>
        <v>n262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t="str" cm="1">
        <f t="array" ref="J8162">LOOKUP(1,1/FREQUENCY(0,SIN((RADIANS($M$3:$M$473-H8162))/2)^2+SIN((RADIANS($N$3:$N$473-I8162))/2)^2*COS(RADIANS($M$3:$M$473))*COS(RADIANS(H8162))),$L$3:$L$473)</f>
        <v>n262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t="str" cm="1">
        <f t="array" ref="J8163">LOOKUP(1,1/FREQUENCY(0,SIN((RADIANS($M$3:$M$473-H8163))/2)^2+SIN((RADIANS($N$3:$N$473-I8163))/2)^2*COS(RADIANS($M$3:$M$473))*COS(RADIANS(H8163))),$L$3:$L$473)</f>
        <v>n262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t="str" cm="1">
        <f t="array" ref="J8164">LOOKUP(1,1/FREQUENCY(0,SIN((RADIANS($M$3:$M$473-H8164))/2)^2+SIN((RADIANS($N$3:$N$473-I8164))/2)^2*COS(RADIANS($M$3:$M$473))*COS(RADIANS(H8164))),$L$3:$L$473)</f>
        <v>n484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t="str" cm="1">
        <f t="array" ref="J8165">LOOKUP(1,1/FREQUENCY(0,SIN((RADIANS($M$3:$M$473-H8165))/2)^2+SIN((RADIANS($N$3:$N$473-I8165))/2)^2*COS(RADIANS($M$3:$M$473))*COS(RADIANS(H8165))),$L$3:$L$473)</f>
        <v>n483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t="str" cm="1">
        <f t="array" ref="J8166">LOOKUP(1,1/FREQUENCY(0,SIN((RADIANS($M$3:$M$473-H8166))/2)^2+SIN((RADIANS($N$3:$N$473-I8166))/2)^2*COS(RADIANS($M$3:$M$473))*COS(RADIANS(H8166))),$L$3:$L$473)</f>
        <v>n484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t="str" cm="1">
        <f t="array" ref="J8167">LOOKUP(1,1/FREQUENCY(0,SIN((RADIANS($M$3:$M$473-H8167))/2)^2+SIN((RADIANS($N$3:$N$473-I8167))/2)^2*COS(RADIANS($M$3:$M$473))*COS(RADIANS(H8167))),$L$3:$L$473)</f>
        <v>n483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t="str" cm="1">
        <f t="array" ref="J8168">LOOKUP(1,1/FREQUENCY(0,SIN((RADIANS($M$3:$M$473-H8168))/2)^2+SIN((RADIANS($N$3:$N$473-I8168))/2)^2*COS(RADIANS($M$3:$M$473))*COS(RADIANS(H8168))),$L$3:$L$473)</f>
        <v>n483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t="str" cm="1">
        <f t="array" ref="J8169">LOOKUP(1,1/FREQUENCY(0,SIN((RADIANS($M$3:$M$473-H8169))/2)^2+SIN((RADIANS($N$3:$N$473-I8169))/2)^2*COS(RADIANS($M$3:$M$473))*COS(RADIANS(H8169))),$L$3:$L$473)</f>
        <v>n247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t="str" cm="1">
        <f t="array" ref="J8170">LOOKUP(1,1/FREQUENCY(0,SIN((RADIANS($M$3:$M$473-H8170))/2)^2+SIN((RADIANS($N$3:$N$473-I8170))/2)^2*COS(RADIANS($M$3:$M$473))*COS(RADIANS(H8170))),$L$3:$L$473)</f>
        <v>n247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t="str" cm="1">
        <f t="array" ref="J8171">LOOKUP(1,1/FREQUENCY(0,SIN((RADIANS($M$3:$M$473-H8171))/2)^2+SIN((RADIANS($N$3:$N$473-I8171))/2)^2*COS(RADIANS($M$3:$M$473))*COS(RADIANS(H8171))),$L$3:$L$473)</f>
        <v>n247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t="str" cm="1">
        <f t="array" ref="J8172">LOOKUP(1,1/FREQUENCY(0,SIN((RADIANS($M$3:$M$473-H8172))/2)^2+SIN((RADIANS($N$3:$N$473-I8172))/2)^2*COS(RADIANS($M$3:$M$473))*COS(RADIANS(H8172))),$L$3:$L$473)</f>
        <v>n484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t="str" cm="1">
        <f t="array" ref="J8173">LOOKUP(1,1/FREQUENCY(0,SIN((RADIANS($M$3:$M$473-H8173))/2)^2+SIN((RADIANS($N$3:$N$473-I8173))/2)^2*COS(RADIANS($M$3:$M$473))*COS(RADIANS(H8173))),$L$3:$L$473)</f>
        <v>n484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t="str" cm="1">
        <f t="array" ref="J8174">LOOKUP(1,1/FREQUENCY(0,SIN((RADIANS($M$3:$M$473-H8174))/2)^2+SIN((RADIANS($N$3:$N$473-I8174))/2)^2*COS(RADIANS($M$3:$M$473))*COS(RADIANS(H8174))),$L$3:$L$473)</f>
        <v>n487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t="str" cm="1">
        <f t="array" ref="J8175">LOOKUP(1,1/FREQUENCY(0,SIN((RADIANS($M$3:$M$473-H8175))/2)^2+SIN((RADIANS($N$3:$N$473-I8175))/2)^2*COS(RADIANS($M$3:$M$473))*COS(RADIANS(H8175))),$L$3:$L$473)</f>
        <v>n487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t="str" cm="1">
        <f t="array" ref="J8176">LOOKUP(1,1/FREQUENCY(0,SIN((RADIANS($M$3:$M$473-H8176))/2)^2+SIN((RADIANS($N$3:$N$473-I8176))/2)^2*COS(RADIANS($M$3:$M$473))*COS(RADIANS(H8176))),$L$3:$L$473)</f>
        <v>n486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t="str" cm="1">
        <f t="array" ref="J8177">LOOKUP(1,1/FREQUENCY(0,SIN((RADIANS($M$3:$M$473-H8177))/2)^2+SIN((RADIANS($N$3:$N$473-I8177))/2)^2*COS(RADIANS($M$3:$M$473))*COS(RADIANS(H8177))),$L$3:$L$473)</f>
        <v>n487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t="str" cm="1">
        <f t="array" ref="J8178">LOOKUP(1,1/FREQUENCY(0,SIN((RADIANS($M$3:$M$473-H8178))/2)^2+SIN((RADIANS($N$3:$N$473-I8178))/2)^2*COS(RADIANS($M$3:$M$473))*COS(RADIANS(H8178))),$L$3:$L$473)</f>
        <v>n487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t="str" cm="1">
        <f t="array" ref="J8179">LOOKUP(1,1/FREQUENCY(0,SIN((RADIANS($M$3:$M$473-H8179))/2)^2+SIN((RADIANS($N$3:$N$473-I8179))/2)^2*COS(RADIANS($M$3:$M$473))*COS(RADIANS(H8179))),$L$3:$L$473)</f>
        <v>n487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t="str" cm="1">
        <f t="array" ref="J8180">LOOKUP(1,1/FREQUENCY(0,SIN((RADIANS($M$3:$M$473-H8180))/2)^2+SIN((RADIANS($N$3:$N$473-I8180))/2)^2*COS(RADIANS($M$3:$M$473))*COS(RADIANS(H8180))),$L$3:$L$473)</f>
        <v>n487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t="str" cm="1">
        <f t="array" ref="J8181">LOOKUP(1,1/FREQUENCY(0,SIN((RADIANS($M$3:$M$473-H8181))/2)^2+SIN((RADIANS($N$3:$N$473-I8181))/2)^2*COS(RADIANS($M$3:$M$473))*COS(RADIANS(H8181))),$L$3:$L$473)</f>
        <v>n484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t="str" cm="1">
        <f t="array" ref="J8182">LOOKUP(1,1/FREQUENCY(0,SIN((RADIANS($M$3:$M$473-H8182))/2)^2+SIN((RADIANS($N$3:$N$473-I8182))/2)^2*COS(RADIANS($M$3:$M$473))*COS(RADIANS(H8182))),$L$3:$L$473)</f>
        <v>n484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t="str" cm="1">
        <f t="array" ref="J8183">LOOKUP(1,1/FREQUENCY(0,SIN((RADIANS($M$3:$M$473-H8183))/2)^2+SIN((RADIANS($N$3:$N$473-I8183))/2)^2*COS(RADIANS($M$3:$M$473))*COS(RADIANS(H8183))),$L$3:$L$473)</f>
        <v>n484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t="str" cm="1">
        <f t="array" ref="J8184">LOOKUP(1,1/FREQUENCY(0,SIN((RADIANS($M$3:$M$473-H8184))/2)^2+SIN((RADIANS($N$3:$N$473-I8184))/2)^2*COS(RADIANS($M$3:$M$473))*COS(RADIANS(H8184))),$L$3:$L$473)</f>
        <v>n484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t="str" cm="1">
        <f t="array" ref="J8185">LOOKUP(1,1/FREQUENCY(0,SIN((RADIANS($M$3:$M$473-H8185))/2)^2+SIN((RADIANS($N$3:$N$473-I8185))/2)^2*COS(RADIANS($M$3:$M$473))*COS(RADIANS(H8185))),$L$3:$L$473)</f>
        <v>n484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t="str" cm="1">
        <f t="array" ref="J8186">LOOKUP(1,1/FREQUENCY(0,SIN((RADIANS($M$3:$M$473-H8186))/2)^2+SIN((RADIANS($N$3:$N$473-I8186))/2)^2*COS(RADIANS($M$3:$M$473))*COS(RADIANS(H8186))),$L$3:$L$473)</f>
        <v>n483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t="str" cm="1">
        <f t="array" ref="J8187">LOOKUP(1,1/FREQUENCY(0,SIN((RADIANS($M$3:$M$473-H8187))/2)^2+SIN((RADIANS($N$3:$N$473-I8187))/2)^2*COS(RADIANS($M$3:$M$473))*COS(RADIANS(H8187))),$L$3:$L$473)</f>
        <v>n483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t="str" cm="1">
        <f t="array" ref="J8188">LOOKUP(1,1/FREQUENCY(0,SIN((RADIANS($M$3:$M$473-H8188))/2)^2+SIN((RADIANS($N$3:$N$473-I8188))/2)^2*COS(RADIANS($M$3:$M$473))*COS(RADIANS(H8188))),$L$3:$L$473)</f>
        <v>n484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t="str" cm="1">
        <f t="array" ref="J8189">LOOKUP(1,1/FREQUENCY(0,SIN((RADIANS($M$3:$M$473-H8189))/2)^2+SIN((RADIANS($N$3:$N$473-I8189))/2)^2*COS(RADIANS($M$3:$M$473))*COS(RADIANS(H8189))),$L$3:$L$473)</f>
        <v>n483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t="str" cm="1">
        <f t="array" ref="J8190">LOOKUP(1,1/FREQUENCY(0,SIN((RADIANS($M$3:$M$473-H8190))/2)^2+SIN((RADIANS($N$3:$N$473-I8190))/2)^2*COS(RADIANS($M$3:$M$473))*COS(RADIANS(H8190))),$L$3:$L$473)</f>
        <v>n487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t="str" cm="1">
        <f t="array" ref="J8191">LOOKUP(1,1/FREQUENCY(0,SIN((RADIANS($M$3:$M$473-H8191))/2)^2+SIN((RADIANS($N$3:$N$473-I8191))/2)^2*COS(RADIANS($M$3:$M$473))*COS(RADIANS(H8191))),$L$3:$L$473)</f>
        <v>n487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t="str" cm="1">
        <f t="array" ref="J8192">LOOKUP(1,1/FREQUENCY(0,SIN((RADIANS($M$3:$M$473-H8192))/2)^2+SIN((RADIANS($N$3:$N$473-I8192))/2)^2*COS(RADIANS($M$3:$M$473))*COS(RADIANS(H8192))),$L$3:$L$473)</f>
        <v>n483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t="str" cm="1">
        <f t="array" ref="J8193">LOOKUP(1,1/FREQUENCY(0,SIN((RADIANS($M$3:$M$473-H8193))/2)^2+SIN((RADIANS($N$3:$N$473-I8193))/2)^2*COS(RADIANS($M$3:$M$473))*COS(RADIANS(H8193))),$L$3:$L$473)</f>
        <v>n247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t="str" cm="1">
        <f t="array" ref="J8194">LOOKUP(1,1/FREQUENCY(0,SIN((RADIANS($M$3:$M$473-H8194))/2)^2+SIN((RADIANS($N$3:$N$473-I8194))/2)^2*COS(RADIANS($M$3:$M$473))*COS(RADIANS(H8194))),$L$3:$L$473)</f>
        <v>n247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t="str" cm="1">
        <f t="array" ref="J8195">LOOKUP(1,1/FREQUENCY(0,SIN((RADIANS($M$3:$M$473-H8195))/2)^2+SIN((RADIANS($N$3:$N$473-I8195))/2)^2*COS(RADIANS($M$3:$M$473))*COS(RADIANS(H8195))),$L$3:$L$473)</f>
        <v>n247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t="str" cm="1">
        <f t="array" ref="J8196">LOOKUP(1,1/FREQUENCY(0,SIN((RADIANS($M$3:$M$473-H8196))/2)^2+SIN((RADIANS($N$3:$N$473-I8196))/2)^2*COS(RADIANS($M$3:$M$473))*COS(RADIANS(H8196))),$L$3:$L$473)</f>
        <v>n247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t="str" cm="1">
        <f t="array" ref="J8197">LOOKUP(1,1/FREQUENCY(0,SIN((RADIANS($M$3:$M$473-H8197))/2)^2+SIN((RADIANS($N$3:$N$473-I8197))/2)^2*COS(RADIANS($M$3:$M$473))*COS(RADIANS(H8197))),$L$3:$L$473)</f>
        <v>n247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t="str" cm="1">
        <f t="array" ref="J8198">LOOKUP(1,1/FREQUENCY(0,SIN((RADIANS($M$3:$M$473-H8198))/2)^2+SIN((RADIANS($N$3:$N$473-I8198))/2)^2*COS(RADIANS($M$3:$M$473))*COS(RADIANS(H8198))),$L$3:$L$473)</f>
        <v>n247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t="str" cm="1">
        <f t="array" ref="J8199">LOOKUP(1,1/FREQUENCY(0,SIN((RADIANS($M$3:$M$473-H8199))/2)^2+SIN((RADIANS($N$3:$N$473-I8199))/2)^2*COS(RADIANS($M$3:$M$473))*COS(RADIANS(H8199))),$L$3:$L$473)</f>
        <v>n483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t="str" cm="1">
        <f t="array" ref="J8200">LOOKUP(1,1/FREQUENCY(0,SIN((RADIANS($M$3:$M$473-H8200))/2)^2+SIN((RADIANS($N$3:$N$473-I8200))/2)^2*COS(RADIANS($M$3:$M$473))*COS(RADIANS(H8200))),$L$3:$L$473)</f>
        <v>n483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t="str" cm="1">
        <f t="array" ref="J8201">LOOKUP(1,1/FREQUENCY(0,SIN((RADIANS($M$3:$M$473-H8201))/2)^2+SIN((RADIANS($N$3:$N$473-I8201))/2)^2*COS(RADIANS($M$3:$M$473))*COS(RADIANS(H8201))),$L$3:$L$473)</f>
        <v>n483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t="str" cm="1">
        <f t="array" ref="J8202">LOOKUP(1,1/FREQUENCY(0,SIN((RADIANS($M$3:$M$473-H8202))/2)^2+SIN((RADIANS($N$3:$N$473-I8202))/2)^2*COS(RADIANS($M$3:$M$473))*COS(RADIANS(H8202))),$L$3:$L$473)</f>
        <v>n247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t="str" cm="1">
        <f t="array" ref="J8203">LOOKUP(1,1/FREQUENCY(0,SIN((RADIANS($M$3:$M$473-H8203))/2)^2+SIN((RADIANS($N$3:$N$473-I8203))/2)^2*COS(RADIANS($M$3:$M$473))*COS(RADIANS(H8203))),$L$3:$L$473)</f>
        <v>n483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t="str" cm="1">
        <f t="array" ref="J8204">LOOKUP(1,1/FREQUENCY(0,SIN((RADIANS($M$3:$M$473-H8204))/2)^2+SIN((RADIANS($N$3:$N$473-I8204))/2)^2*COS(RADIANS($M$3:$M$473))*COS(RADIANS(H8204))),$L$3:$L$473)</f>
        <v>n483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t="str" cm="1">
        <f t="array" ref="J8205">LOOKUP(1,1/FREQUENCY(0,SIN((RADIANS($M$3:$M$473-H8205))/2)^2+SIN((RADIANS($N$3:$N$473-I8205))/2)^2*COS(RADIANS($M$3:$M$473))*COS(RADIANS(H8205))),$L$3:$L$473)</f>
        <v>n484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t="str" cm="1">
        <f t="array" ref="J8206">LOOKUP(1,1/FREQUENCY(0,SIN((RADIANS($M$3:$M$473-H8206))/2)^2+SIN((RADIANS($N$3:$N$473-I8206))/2)^2*COS(RADIANS($M$3:$M$473))*COS(RADIANS(H8206))),$L$3:$L$473)</f>
        <v>n484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t="str" cm="1">
        <f t="array" ref="J8207">LOOKUP(1,1/FREQUENCY(0,SIN((RADIANS($M$3:$M$473-H8207))/2)^2+SIN((RADIANS($N$3:$N$473-I8207))/2)^2*COS(RADIANS($M$3:$M$473))*COS(RADIANS(H8207))),$L$3:$L$473)</f>
        <v>n483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t="str" cm="1">
        <f t="array" ref="J8208">LOOKUP(1,1/FREQUENCY(0,SIN((RADIANS($M$3:$M$473-H8208))/2)^2+SIN((RADIANS($N$3:$N$473-I8208))/2)^2*COS(RADIANS($M$3:$M$473))*COS(RADIANS(H8208))),$L$3:$L$473)</f>
        <v>n484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t="str" cm="1">
        <f t="array" ref="J8209">LOOKUP(1,1/FREQUENCY(0,SIN((RADIANS($M$3:$M$473-H8209))/2)^2+SIN((RADIANS($N$3:$N$473-I8209))/2)^2*COS(RADIANS($M$3:$M$473))*COS(RADIANS(H8209))),$L$3:$L$473)</f>
        <v>n487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t="str" cm="1">
        <f t="array" ref="J8210">LOOKUP(1,1/FREQUENCY(0,SIN((RADIANS($M$3:$M$473-H8210))/2)^2+SIN((RADIANS($N$3:$N$473-I8210))/2)^2*COS(RADIANS($M$3:$M$473))*COS(RADIANS(H8210))),$L$3:$L$473)</f>
        <v>n485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t="str" cm="1">
        <f t="array" ref="J8211">LOOKUP(1,1/FREQUENCY(0,SIN((RADIANS($M$3:$M$473-H8211))/2)^2+SIN((RADIANS($N$3:$N$473-I8211))/2)^2*COS(RADIANS($M$3:$M$473))*COS(RADIANS(H8211))),$L$3:$L$473)</f>
        <v>n486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t="str" cm="1">
        <f t="array" ref="J8212">LOOKUP(1,1/FREQUENCY(0,SIN((RADIANS($M$3:$M$473-H8212))/2)^2+SIN((RADIANS($N$3:$N$473-I8212))/2)^2*COS(RADIANS($M$3:$M$473))*COS(RADIANS(H8212))),$L$3:$L$473)</f>
        <v>n485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t="str" cm="1">
        <f t="array" ref="J8213">LOOKUP(1,1/FREQUENCY(0,SIN((RADIANS($M$3:$M$473-H8213))/2)^2+SIN((RADIANS($N$3:$N$473-I8213))/2)^2*COS(RADIANS($M$3:$M$473))*COS(RADIANS(H8213))),$L$3:$L$473)</f>
        <v>n486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t="str" cm="1">
        <f t="array" ref="J8214">LOOKUP(1,1/FREQUENCY(0,SIN((RADIANS($M$3:$M$473-H8214))/2)^2+SIN((RADIANS($N$3:$N$473-I8214))/2)^2*COS(RADIANS($M$3:$M$473))*COS(RADIANS(H8214))),$L$3:$L$473)</f>
        <v>n486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t="str" cm="1">
        <f t="array" ref="J8215">LOOKUP(1,1/FREQUENCY(0,SIN((RADIANS($M$3:$M$473-H8215))/2)^2+SIN((RADIANS($N$3:$N$473-I8215))/2)^2*COS(RADIANS($M$3:$M$473))*COS(RADIANS(H8215))),$L$3:$L$473)</f>
        <v>n485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t="str" cm="1">
        <f t="array" ref="J8216">LOOKUP(1,1/FREQUENCY(0,SIN((RADIANS($M$3:$M$473-H8216))/2)^2+SIN((RADIANS($N$3:$N$473-I8216))/2)^2*COS(RADIANS($M$3:$M$473))*COS(RADIANS(H8216))),$L$3:$L$473)</f>
        <v>n486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t="str" cm="1">
        <f t="array" ref="J8217">LOOKUP(1,1/FREQUENCY(0,SIN((RADIANS($M$3:$M$473-H8217))/2)^2+SIN((RADIANS($N$3:$N$473-I8217))/2)^2*COS(RADIANS($M$3:$M$473))*COS(RADIANS(H8217))),$L$3:$L$473)</f>
        <v>n485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t="str" cm="1">
        <f t="array" ref="J8218">LOOKUP(1,1/FREQUENCY(0,SIN((RADIANS($M$3:$M$473-H8218))/2)^2+SIN((RADIANS($N$3:$N$473-I8218))/2)^2*COS(RADIANS($M$3:$M$473))*COS(RADIANS(H8218))),$L$3:$L$473)</f>
        <v>n485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t="str" cm="1">
        <f t="array" ref="J8219">LOOKUP(1,1/FREQUENCY(0,SIN((RADIANS($M$3:$M$473-H8219))/2)^2+SIN((RADIANS($N$3:$N$473-I8219))/2)^2*COS(RADIANS($M$3:$M$473))*COS(RADIANS(H8219))),$L$3:$L$473)</f>
        <v>n485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t="str" cm="1">
        <f t="array" ref="J8220">LOOKUP(1,1/FREQUENCY(0,SIN((RADIANS($M$3:$M$473-H8220))/2)^2+SIN((RADIANS($N$3:$N$473-I8220))/2)^2*COS(RADIANS($M$3:$M$473))*COS(RADIANS(H8220))),$L$3:$L$473)</f>
        <v>n485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t="str" cm="1">
        <f t="array" ref="J8221">LOOKUP(1,1/FREQUENCY(0,SIN((RADIANS($M$3:$M$473-H8221))/2)^2+SIN((RADIANS($N$3:$N$473-I8221))/2)^2*COS(RADIANS($M$3:$M$473))*COS(RADIANS(H8221))),$L$3:$L$473)</f>
        <v>n485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t="str" cm="1">
        <f t="array" ref="J8222">LOOKUP(1,1/FREQUENCY(0,SIN((RADIANS($M$3:$M$473-H8222))/2)^2+SIN((RADIANS($N$3:$N$473-I8222))/2)^2*COS(RADIANS($M$3:$M$473))*COS(RADIANS(H8222))),$L$3:$L$473)</f>
        <v>n485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t="str" cm="1">
        <f t="array" ref="J8223">LOOKUP(1,1/FREQUENCY(0,SIN((RADIANS($M$3:$M$473-H8223))/2)^2+SIN((RADIANS($N$3:$N$473-I8223))/2)^2*COS(RADIANS($M$3:$M$473))*COS(RADIANS(H8223))),$L$3:$L$473)</f>
        <v>n485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t="str" cm="1">
        <f t="array" ref="J8224">LOOKUP(1,1/FREQUENCY(0,SIN((RADIANS($M$3:$M$473-H8224))/2)^2+SIN((RADIANS($N$3:$N$473-I8224))/2)^2*COS(RADIANS($M$3:$M$473))*COS(RADIANS(H8224))),$L$3:$L$473)</f>
        <v>n485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t="str" cm="1">
        <f t="array" ref="J8225">LOOKUP(1,1/FREQUENCY(0,SIN((RADIANS($M$3:$M$473-H8225))/2)^2+SIN((RADIANS($N$3:$N$473-I8225))/2)^2*COS(RADIANS($M$3:$M$473))*COS(RADIANS(H8225))),$L$3:$L$473)</f>
        <v>n232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t="str" cm="1">
        <f t="array" ref="J8226">LOOKUP(1,1/FREQUENCY(0,SIN((RADIANS($M$3:$M$473-H8226))/2)^2+SIN((RADIANS($N$3:$N$473-I8226))/2)^2*COS(RADIANS($M$3:$M$473))*COS(RADIANS(H8226))),$L$3:$L$473)</f>
        <v>n486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t="str" cm="1">
        <f t="array" ref="J8227">LOOKUP(1,1/FREQUENCY(0,SIN((RADIANS($M$3:$M$473-H8227))/2)^2+SIN((RADIANS($N$3:$N$473-I8227))/2)^2*COS(RADIANS($M$3:$M$473))*COS(RADIANS(H8227))),$L$3:$L$473)</f>
        <v>n486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t="str" cm="1">
        <f t="array" ref="J8228">LOOKUP(1,1/FREQUENCY(0,SIN((RADIANS($M$3:$M$473-H8228))/2)^2+SIN((RADIANS($N$3:$N$473-I8228))/2)^2*COS(RADIANS($M$3:$M$473))*COS(RADIANS(H8228))),$L$3:$L$473)</f>
        <v>n486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t="str" cm="1">
        <f t="array" ref="J8229">LOOKUP(1,1/FREQUENCY(0,SIN((RADIANS($M$3:$M$473-H8229))/2)^2+SIN((RADIANS($N$3:$N$473-I8229))/2)^2*COS(RADIANS($M$3:$M$473))*COS(RADIANS(H8229))),$L$3:$L$473)</f>
        <v>n486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t="str" cm="1">
        <f t="array" ref="J8230">LOOKUP(1,1/FREQUENCY(0,SIN((RADIANS($M$3:$M$473-H8230))/2)^2+SIN((RADIANS($N$3:$N$473-I8230))/2)^2*COS(RADIANS($M$3:$M$473))*COS(RADIANS(H8230))),$L$3:$L$473)</f>
        <v>n486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t="str" cm="1">
        <f t="array" ref="J8231">LOOKUP(1,1/FREQUENCY(0,SIN((RADIANS($M$3:$M$473-H8231))/2)^2+SIN((RADIANS($N$3:$N$473-I8231))/2)^2*COS(RADIANS($M$3:$M$473))*COS(RADIANS(H8231))),$L$3:$L$473)</f>
        <v>n486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t="str" cm="1">
        <f t="array" ref="J8232">LOOKUP(1,1/FREQUENCY(0,SIN((RADIANS($M$3:$M$473-H8232))/2)^2+SIN((RADIANS($N$3:$N$473-I8232))/2)^2*COS(RADIANS($M$3:$M$473))*COS(RADIANS(H8232))),$L$3:$L$473)</f>
        <v>n485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t="str" cm="1">
        <f t="array" ref="J8233">LOOKUP(1,1/FREQUENCY(0,SIN((RADIANS($M$3:$M$473-H8233))/2)^2+SIN((RADIANS($N$3:$N$473-I8233))/2)^2*COS(RADIANS($M$3:$M$473))*COS(RADIANS(H8233))),$L$3:$L$473)</f>
        <v>n485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t="str" cm="1">
        <f t="array" ref="J8234">LOOKUP(1,1/FREQUENCY(0,SIN((RADIANS($M$3:$M$473-H8234))/2)^2+SIN((RADIANS($N$3:$N$473-I8234))/2)^2*COS(RADIANS($M$3:$M$473))*COS(RADIANS(H8234))),$L$3:$L$473)</f>
        <v>n485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t="str" cm="1">
        <f t="array" ref="J8235">LOOKUP(1,1/FREQUENCY(0,SIN((RADIANS($M$3:$M$473-H8235))/2)^2+SIN((RADIANS($N$3:$N$473-I8235))/2)^2*COS(RADIANS($M$3:$M$473))*COS(RADIANS(H8235))),$L$3:$L$473)</f>
        <v>n485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t="str" cm="1">
        <f t="array" ref="J8236">LOOKUP(1,1/FREQUENCY(0,SIN((RADIANS($M$3:$M$473-H8236))/2)^2+SIN((RADIANS($N$3:$N$473-I8236))/2)^2*COS(RADIANS($M$3:$M$473))*COS(RADIANS(H8236))),$L$3:$L$473)</f>
        <v>n485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t="str" cm="1">
        <f t="array" ref="J8237">LOOKUP(1,1/FREQUENCY(0,SIN((RADIANS($M$3:$M$473-H8237))/2)^2+SIN((RADIANS($N$3:$N$473-I8237))/2)^2*COS(RADIANS($M$3:$M$473))*COS(RADIANS(H8237))),$L$3:$L$473)</f>
        <v>n485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t="str" cm="1">
        <f t="array" ref="J8238">LOOKUP(1,1/FREQUENCY(0,SIN((RADIANS($M$3:$M$473-H8238))/2)^2+SIN((RADIANS($N$3:$N$473-I8238))/2)^2*COS(RADIANS($M$3:$M$473))*COS(RADIANS(H8238))),$L$3:$L$473)</f>
        <v>n485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t="str" cm="1">
        <f t="array" ref="J8239">LOOKUP(1,1/FREQUENCY(0,SIN((RADIANS($M$3:$M$473-H8239))/2)^2+SIN((RADIANS($N$3:$N$473-I8239))/2)^2*COS(RADIANS($M$3:$M$473))*COS(RADIANS(H8239))),$L$3:$L$473)</f>
        <v>n486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t="str" cm="1">
        <f t="array" ref="J8240">LOOKUP(1,1/FREQUENCY(0,SIN((RADIANS($M$3:$M$473-H8240))/2)^2+SIN((RADIANS($N$3:$N$473-I8240))/2)^2*COS(RADIANS($M$3:$M$473))*COS(RADIANS(H8240))),$L$3:$L$473)</f>
        <v>n485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t="str" cm="1">
        <f t="array" ref="J8241">LOOKUP(1,1/FREQUENCY(0,SIN((RADIANS($M$3:$M$473-H8241))/2)^2+SIN((RADIANS($N$3:$N$473-I8241))/2)^2*COS(RADIANS($M$3:$M$473))*COS(RADIANS(H8241))),$L$3:$L$473)</f>
        <v>n486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t="str" cm="1">
        <f t="array" ref="J8242">LOOKUP(1,1/FREQUENCY(0,SIN((RADIANS($M$3:$M$473-H8242))/2)^2+SIN((RADIANS($N$3:$N$473-I8242))/2)^2*COS(RADIANS($M$3:$M$473))*COS(RADIANS(H8242))),$L$3:$L$473)</f>
        <v>n486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t="str" cm="1">
        <f t="array" ref="J8243">LOOKUP(1,1/FREQUENCY(0,SIN((RADIANS($M$3:$M$473-H8243))/2)^2+SIN((RADIANS($N$3:$N$473-I8243))/2)^2*COS(RADIANS($M$3:$M$473))*COS(RADIANS(H8243))),$L$3:$L$473)</f>
        <v>n486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t="str" cm="1">
        <f t="array" ref="J8244">LOOKUP(1,1/FREQUENCY(0,SIN((RADIANS($M$3:$M$473-H8244))/2)^2+SIN((RADIANS($N$3:$N$473-I8244))/2)^2*COS(RADIANS($M$3:$M$473))*COS(RADIANS(H8244))),$L$3:$L$473)</f>
        <v>n486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t="str" cm="1">
        <f t="array" ref="J8245">LOOKUP(1,1/FREQUENCY(0,SIN((RADIANS($M$3:$M$473-H8245))/2)^2+SIN((RADIANS($N$3:$N$473-I8245))/2)^2*COS(RADIANS($M$3:$M$473))*COS(RADIANS(H8245))),$L$3:$L$473)</f>
        <v>n485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t="str" cm="1">
        <f t="array" ref="J8246">LOOKUP(1,1/FREQUENCY(0,SIN((RADIANS($M$3:$M$473-H8246))/2)^2+SIN((RADIANS($N$3:$N$473-I8246))/2)^2*COS(RADIANS($M$3:$M$473))*COS(RADIANS(H8246))),$L$3:$L$473)</f>
        <v>n485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t="str" cm="1">
        <f t="array" ref="J8247">LOOKUP(1,1/FREQUENCY(0,SIN((RADIANS($M$3:$M$473-H8247))/2)^2+SIN((RADIANS($N$3:$N$473-I8247))/2)^2*COS(RADIANS($M$3:$M$473))*COS(RADIANS(H8247))),$L$3:$L$473)</f>
        <v>n485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t="str" cm="1">
        <f t="array" ref="J8248">LOOKUP(1,1/FREQUENCY(0,SIN((RADIANS($M$3:$M$473-H8248))/2)^2+SIN((RADIANS($N$3:$N$473-I8248))/2)^2*COS(RADIANS($M$3:$M$473))*COS(RADIANS(H8248))),$L$3:$L$473)</f>
        <v>n485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t="str" cm="1">
        <f t="array" ref="J8249">LOOKUP(1,1/FREQUENCY(0,SIN((RADIANS($M$3:$M$473-H8249))/2)^2+SIN((RADIANS($N$3:$N$473-I8249))/2)^2*COS(RADIANS($M$3:$M$473))*COS(RADIANS(H8249))),$L$3:$L$473)</f>
        <v>n485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t="str" cm="1">
        <f t="array" ref="J8250">LOOKUP(1,1/FREQUENCY(0,SIN((RADIANS($M$3:$M$473-H8250))/2)^2+SIN((RADIANS($N$3:$N$473-I8250))/2)^2*COS(RADIANS($M$3:$M$473))*COS(RADIANS(H8250))),$L$3:$L$473)</f>
        <v>n485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t="str" cm="1">
        <f t="array" ref="J8251">LOOKUP(1,1/FREQUENCY(0,SIN((RADIANS($M$3:$M$473-H8251))/2)^2+SIN((RADIANS($N$3:$N$473-I8251))/2)^2*COS(RADIANS($M$3:$M$473))*COS(RADIANS(H8251))),$L$3:$L$473)</f>
        <v>n486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t="str" cm="1">
        <f t="array" ref="J8252">LOOKUP(1,1/FREQUENCY(0,SIN((RADIANS($M$3:$M$473-H8252))/2)^2+SIN((RADIANS($N$3:$N$473-I8252))/2)^2*COS(RADIANS($M$3:$M$473))*COS(RADIANS(H8252))),$L$3:$L$473)</f>
        <v>n486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t="str" cm="1">
        <f t="array" ref="J8253">LOOKUP(1,1/FREQUENCY(0,SIN((RADIANS($M$3:$M$473-H8253))/2)^2+SIN((RADIANS($N$3:$N$473-I8253))/2)^2*COS(RADIANS($M$3:$M$473))*COS(RADIANS(H8253))),$L$3:$L$473)</f>
        <v>n486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t="str" cm="1">
        <f t="array" ref="J8254">LOOKUP(1,1/FREQUENCY(0,SIN((RADIANS($M$3:$M$473-H8254))/2)^2+SIN((RADIANS($N$3:$N$473-I8254))/2)^2*COS(RADIANS($M$3:$M$473))*COS(RADIANS(H8254))),$L$3:$L$473)</f>
        <v>n487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t="str" cm="1">
        <f t="array" ref="J8255">LOOKUP(1,1/FREQUENCY(0,SIN((RADIANS($M$3:$M$473-H8255))/2)^2+SIN((RADIANS($N$3:$N$473-I8255))/2)^2*COS(RADIANS($M$3:$M$473))*COS(RADIANS(H8255))),$L$3:$L$473)</f>
        <v>n485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t="str" cm="1">
        <f t="array" ref="J8256">LOOKUP(1,1/FREQUENCY(0,SIN((RADIANS($M$3:$M$473-H8256))/2)^2+SIN((RADIANS($N$3:$N$473-I8256))/2)^2*COS(RADIANS($M$3:$M$473))*COS(RADIANS(H8256))),$L$3:$L$473)</f>
        <v>n485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t="str" cm="1">
        <f t="array" ref="J8257">LOOKUP(1,1/FREQUENCY(0,SIN((RADIANS($M$3:$M$473-H8257))/2)^2+SIN((RADIANS($N$3:$N$473-I8257))/2)^2*COS(RADIANS($M$3:$M$473))*COS(RADIANS(H8257))),$L$3:$L$473)</f>
        <v>n485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t="str" cm="1">
        <f t="array" ref="J8258">LOOKUP(1,1/FREQUENCY(0,SIN((RADIANS($M$3:$M$473-H8258))/2)^2+SIN((RADIANS($N$3:$N$473-I8258))/2)^2*COS(RADIANS($M$3:$M$473))*COS(RADIANS(H8258))),$L$3:$L$473)</f>
        <v>n485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t="str" cm="1">
        <f t="array" ref="J8259">LOOKUP(1,1/FREQUENCY(0,SIN((RADIANS($M$3:$M$473-H8259))/2)^2+SIN((RADIANS($N$3:$N$473-I8259))/2)^2*COS(RADIANS($M$3:$M$473))*COS(RADIANS(H8259))),$L$3:$L$473)</f>
        <v>n485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t="str" cm="1">
        <f t="array" ref="J8260">LOOKUP(1,1/FREQUENCY(0,SIN((RADIANS($M$3:$M$473-H8260))/2)^2+SIN((RADIANS($N$3:$N$473-I8260))/2)^2*COS(RADIANS($M$3:$M$473))*COS(RADIANS(H8260))),$L$3:$L$473)</f>
        <v>n485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t="str" cm="1">
        <f t="array" ref="J8261">LOOKUP(1,1/FREQUENCY(0,SIN((RADIANS($M$3:$M$473-H8261))/2)^2+SIN((RADIANS($N$3:$N$473-I8261))/2)^2*COS(RADIANS($M$3:$M$473))*COS(RADIANS(H8261))),$L$3:$L$473)</f>
        <v>n318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t="str" cm="1">
        <f t="array" ref="J8262">LOOKUP(1,1/FREQUENCY(0,SIN((RADIANS($M$3:$M$473-H8262))/2)^2+SIN((RADIANS($N$3:$N$473-I8262))/2)^2*COS(RADIANS($M$3:$M$473))*COS(RADIANS(H8262))),$L$3:$L$473)</f>
        <v>n318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t="str" cm="1">
        <f t="array" ref="J8263">LOOKUP(1,1/FREQUENCY(0,SIN((RADIANS($M$3:$M$473-H8263))/2)^2+SIN((RADIANS($N$3:$N$473-I8263))/2)^2*COS(RADIANS($M$3:$M$473))*COS(RADIANS(H8263))),$L$3:$L$473)</f>
        <v>n394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t="str" cm="1">
        <f t="array" ref="J8264">LOOKUP(1,1/FREQUENCY(0,SIN((RADIANS($M$3:$M$473-H8264))/2)^2+SIN((RADIANS($N$3:$N$473-I8264))/2)^2*COS(RADIANS($M$3:$M$473))*COS(RADIANS(H8264))),$L$3:$L$473)</f>
        <v>n318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t="str" cm="1">
        <f t="array" ref="J8265">LOOKUP(1,1/FREQUENCY(0,SIN((RADIANS($M$3:$M$473-H8265))/2)^2+SIN((RADIANS($N$3:$N$473-I8265))/2)^2*COS(RADIANS($M$3:$M$473))*COS(RADIANS(H8265))),$L$3:$L$473)</f>
        <v>n318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t="str" cm="1">
        <f t="array" ref="J8266">LOOKUP(1,1/FREQUENCY(0,SIN((RADIANS($M$3:$M$473-H8266))/2)^2+SIN((RADIANS($N$3:$N$473-I8266))/2)^2*COS(RADIANS($M$3:$M$473))*COS(RADIANS(H8266))),$L$3:$L$473)</f>
        <v>n318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t="str" cm="1">
        <f t="array" ref="J8267">LOOKUP(1,1/FREQUENCY(0,SIN((RADIANS($M$3:$M$473-H8267))/2)^2+SIN((RADIANS($N$3:$N$473-I8267))/2)^2*COS(RADIANS($M$3:$M$473))*COS(RADIANS(H8267))),$L$3:$L$473)</f>
        <v>n318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t="str" cm="1">
        <f t="array" ref="J8268">LOOKUP(1,1/FREQUENCY(0,SIN((RADIANS($M$3:$M$473-H8268))/2)^2+SIN((RADIANS($N$3:$N$473-I8268))/2)^2*COS(RADIANS($M$3:$M$473))*COS(RADIANS(H8268))),$L$3:$L$473)</f>
        <v>n410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t="str" cm="1">
        <f t="array" ref="J8269">LOOKUP(1,1/FREQUENCY(0,SIN((RADIANS($M$3:$M$473-H8269))/2)^2+SIN((RADIANS($N$3:$N$473-I8269))/2)^2*COS(RADIANS($M$3:$M$473))*COS(RADIANS(H8269))),$L$3:$L$473)</f>
        <v>n394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t="str" cm="1">
        <f t="array" ref="J8270">LOOKUP(1,1/FREQUENCY(0,SIN((RADIANS($M$3:$M$473-H8270))/2)^2+SIN((RADIANS($N$3:$N$473-I8270))/2)^2*COS(RADIANS($M$3:$M$473))*COS(RADIANS(H8270))),$L$3:$L$473)</f>
        <v>n318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t="str" cm="1">
        <f t="array" ref="J8271">LOOKUP(1,1/FREQUENCY(0,SIN((RADIANS($M$3:$M$473-H8271))/2)^2+SIN((RADIANS($N$3:$N$473-I8271))/2)^2*COS(RADIANS($M$3:$M$473))*COS(RADIANS(H8271))),$L$3:$L$473)</f>
        <v>n318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t="str" cm="1">
        <f t="array" ref="J8272">LOOKUP(1,1/FREQUENCY(0,SIN((RADIANS($M$3:$M$473-H8272))/2)^2+SIN((RADIANS($N$3:$N$473-I8272))/2)^2*COS(RADIANS($M$3:$M$473))*COS(RADIANS(H8272))),$L$3:$L$473)</f>
        <v>n394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t="str" cm="1">
        <f t="array" ref="J8273">LOOKUP(1,1/FREQUENCY(0,SIN((RADIANS($M$3:$M$473-H8273))/2)^2+SIN((RADIANS($N$3:$N$473-I8273))/2)^2*COS(RADIANS($M$3:$M$473))*COS(RADIANS(H8273))),$L$3:$L$473)</f>
        <v>n394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t="str" cm="1">
        <f t="array" ref="J8274">LOOKUP(1,1/FREQUENCY(0,SIN((RADIANS($M$3:$M$473-H8274))/2)^2+SIN((RADIANS($N$3:$N$473-I8274))/2)^2*COS(RADIANS($M$3:$M$473))*COS(RADIANS(H8274))),$L$3:$L$473)</f>
        <v>n394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t="str" cm="1">
        <f t="array" ref="J8275">LOOKUP(1,1/FREQUENCY(0,SIN((RADIANS($M$3:$M$473-H8275))/2)^2+SIN((RADIANS($N$3:$N$473-I8275))/2)^2*COS(RADIANS($M$3:$M$473))*COS(RADIANS(H8275))),$L$3:$L$473)</f>
        <v>n384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t="str" cm="1">
        <f t="array" ref="J8276">LOOKUP(1,1/FREQUENCY(0,SIN((RADIANS($M$3:$M$473-H8276))/2)^2+SIN((RADIANS($N$3:$N$473-I8276))/2)^2*COS(RADIANS($M$3:$M$473))*COS(RADIANS(H8276))),$L$3:$L$473)</f>
        <v>n394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t="str" cm="1">
        <f t="array" ref="J8277">LOOKUP(1,1/FREQUENCY(0,SIN((RADIANS($M$3:$M$473-H8277))/2)^2+SIN((RADIANS($N$3:$N$473-I8277))/2)^2*COS(RADIANS($M$3:$M$473))*COS(RADIANS(H8277))),$L$3:$L$473)</f>
        <v>n394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t="str" cm="1">
        <f t="array" ref="J8278">LOOKUP(1,1/FREQUENCY(0,SIN((RADIANS($M$3:$M$473-H8278))/2)^2+SIN((RADIANS($N$3:$N$473-I8278))/2)^2*COS(RADIANS($M$3:$M$473))*COS(RADIANS(H8278))),$L$3:$L$473)</f>
        <v>n318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t="str" cm="1">
        <f t="array" ref="J8279">LOOKUP(1,1/FREQUENCY(0,SIN((RADIANS($M$3:$M$473-H8279))/2)^2+SIN((RADIANS($N$3:$N$473-I8279))/2)^2*COS(RADIANS($M$3:$M$473))*COS(RADIANS(H8279))),$L$3:$L$473)</f>
        <v>n394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t="str" cm="1">
        <f t="array" ref="J8280">LOOKUP(1,1/FREQUENCY(0,SIN((RADIANS($M$3:$M$473-H8280))/2)^2+SIN((RADIANS($N$3:$N$473-I8280))/2)^2*COS(RADIANS($M$3:$M$473))*COS(RADIANS(H8280))),$L$3:$L$473)</f>
        <v>n394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t="str" cm="1">
        <f t="array" ref="J8281">LOOKUP(1,1/FREQUENCY(0,SIN((RADIANS($M$3:$M$473-H8281))/2)^2+SIN((RADIANS($N$3:$N$473-I8281))/2)^2*COS(RADIANS($M$3:$M$473))*COS(RADIANS(H8281))),$L$3:$L$473)</f>
        <v>n318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t="str" cm="1">
        <f t="array" ref="J8282">LOOKUP(1,1/FREQUENCY(0,SIN((RADIANS($M$3:$M$473-H8282))/2)^2+SIN((RADIANS($N$3:$N$473-I8282))/2)^2*COS(RADIANS($M$3:$M$473))*COS(RADIANS(H8282))),$L$3:$L$473)</f>
        <v>n410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t="str" cm="1">
        <f t="array" ref="J8283">LOOKUP(1,1/FREQUENCY(0,SIN((RADIANS($M$3:$M$473-H8283))/2)^2+SIN((RADIANS($N$3:$N$473-I8283))/2)^2*COS(RADIANS($M$3:$M$473))*COS(RADIANS(H8283))),$L$3:$L$473)</f>
        <v>n394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t="str" cm="1">
        <f t="array" ref="J8284">LOOKUP(1,1/FREQUENCY(0,SIN((RADIANS($M$3:$M$473-H8284))/2)^2+SIN((RADIANS($N$3:$N$473-I8284))/2)^2*COS(RADIANS($M$3:$M$473))*COS(RADIANS(H8284))),$L$3:$L$473)</f>
        <v>n394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t="str" cm="1">
        <f t="array" ref="J8285">LOOKUP(1,1/FREQUENCY(0,SIN((RADIANS($M$3:$M$473-H8285))/2)^2+SIN((RADIANS($N$3:$N$473-I8285))/2)^2*COS(RADIANS($M$3:$M$473))*COS(RADIANS(H8285))),$L$3:$L$473)</f>
        <v>n394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t="str" cm="1">
        <f t="array" ref="J8286">LOOKUP(1,1/FREQUENCY(0,SIN((RADIANS($M$3:$M$473-H8286))/2)^2+SIN((RADIANS($N$3:$N$473-I8286))/2)^2*COS(RADIANS($M$3:$M$473))*COS(RADIANS(H8286))),$L$3:$L$473)</f>
        <v>n410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t="str" cm="1">
        <f t="array" ref="J8287">LOOKUP(1,1/FREQUENCY(0,SIN((RADIANS($M$3:$M$473-H8287))/2)^2+SIN((RADIANS($N$3:$N$473-I8287))/2)^2*COS(RADIANS($M$3:$M$473))*COS(RADIANS(H8287))),$L$3:$L$473)</f>
        <v>n410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t="str" cm="1">
        <f t="array" ref="J8288">LOOKUP(1,1/FREQUENCY(0,SIN((RADIANS($M$3:$M$473-H8288))/2)^2+SIN((RADIANS($N$3:$N$473-I8288))/2)^2*COS(RADIANS($M$3:$M$473))*COS(RADIANS(H8288))),$L$3:$L$473)</f>
        <v>n394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t="str" cm="1">
        <f t="array" ref="J8289">LOOKUP(1,1/FREQUENCY(0,SIN((RADIANS($M$3:$M$473-H8289))/2)^2+SIN((RADIANS($N$3:$N$473-I8289))/2)^2*COS(RADIANS($M$3:$M$473))*COS(RADIANS(H8289))),$L$3:$L$473)</f>
        <v>n394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t="str" cm="1">
        <f t="array" ref="J8290">LOOKUP(1,1/FREQUENCY(0,SIN((RADIANS($M$3:$M$473-H8290))/2)^2+SIN((RADIANS($N$3:$N$473-I8290))/2)^2*COS(RADIANS($M$3:$M$473))*COS(RADIANS(H8290))),$L$3:$L$473)</f>
        <v>n318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t="str" cm="1">
        <f t="array" ref="J8291">LOOKUP(1,1/FREQUENCY(0,SIN((RADIANS($M$3:$M$473-H8291))/2)^2+SIN((RADIANS($N$3:$N$473-I8291))/2)^2*COS(RADIANS($M$3:$M$473))*COS(RADIANS(H8291))),$L$3:$L$473)</f>
        <v>n318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t="str" cm="1">
        <f t="array" ref="J8292">LOOKUP(1,1/FREQUENCY(0,SIN((RADIANS($M$3:$M$473-H8292))/2)^2+SIN((RADIANS($N$3:$N$473-I8292))/2)^2*COS(RADIANS($M$3:$M$473))*COS(RADIANS(H8292))),$L$3:$L$473)</f>
        <v>n318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t="str" cm="1">
        <f t="array" ref="J8293">LOOKUP(1,1/FREQUENCY(0,SIN((RADIANS($M$3:$M$473-H8293))/2)^2+SIN((RADIANS($N$3:$N$473-I8293))/2)^2*COS(RADIANS($M$3:$M$473))*COS(RADIANS(H8293))),$L$3:$L$473)</f>
        <v>n318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t="str" cm="1">
        <f t="array" ref="J8294">LOOKUP(1,1/FREQUENCY(0,SIN((RADIANS($M$3:$M$473-H8294))/2)^2+SIN((RADIANS($N$3:$N$473-I8294))/2)^2*COS(RADIANS($M$3:$M$473))*COS(RADIANS(H8294))),$L$3:$L$473)</f>
        <v>n318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t="str" cm="1">
        <f t="array" ref="J8295">LOOKUP(1,1/FREQUENCY(0,SIN((RADIANS($M$3:$M$473-H8295))/2)^2+SIN((RADIANS($N$3:$N$473-I8295))/2)^2*COS(RADIANS($M$3:$M$473))*COS(RADIANS(H8295))),$L$3:$L$473)</f>
        <v>n318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t="str" cm="1">
        <f t="array" ref="J8296">LOOKUP(1,1/FREQUENCY(0,SIN((RADIANS($M$3:$M$473-H8296))/2)^2+SIN((RADIANS($N$3:$N$473-I8296))/2)^2*COS(RADIANS($M$3:$M$473))*COS(RADIANS(H8296))),$L$3:$L$473)</f>
        <v>n318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t="str" cm="1">
        <f t="array" ref="J8297">LOOKUP(1,1/FREQUENCY(0,SIN((RADIANS($M$3:$M$473-H8297))/2)^2+SIN((RADIANS($N$3:$N$473-I8297))/2)^2*COS(RADIANS($M$3:$M$473))*COS(RADIANS(H8297))),$L$3:$L$473)</f>
        <v>n318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t="str" cm="1">
        <f t="array" ref="J8298">LOOKUP(1,1/FREQUENCY(0,SIN((RADIANS($M$3:$M$473-H8298))/2)^2+SIN((RADIANS($N$3:$N$473-I8298))/2)^2*COS(RADIANS($M$3:$M$473))*COS(RADIANS(H8298))),$L$3:$L$473)</f>
        <v>n318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t="str" cm="1">
        <f t="array" ref="J8299">LOOKUP(1,1/FREQUENCY(0,SIN((RADIANS($M$3:$M$473-H8299))/2)^2+SIN((RADIANS($N$3:$N$473-I8299))/2)^2*COS(RADIANS($M$3:$M$473))*COS(RADIANS(H8299))),$L$3:$L$473)</f>
        <v>n318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t="str" cm="1">
        <f t="array" ref="J8300">LOOKUP(1,1/FREQUENCY(0,SIN((RADIANS($M$3:$M$473-H8300))/2)^2+SIN((RADIANS($N$3:$N$473-I8300))/2)^2*COS(RADIANS($M$3:$M$473))*COS(RADIANS(H8300))),$L$3:$L$473)</f>
        <v>n318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t="str" cm="1">
        <f t="array" ref="J8301">LOOKUP(1,1/FREQUENCY(0,SIN((RADIANS($M$3:$M$473-H8301))/2)^2+SIN((RADIANS($N$3:$N$473-I8301))/2)^2*COS(RADIANS($M$3:$M$473))*COS(RADIANS(H8301))),$L$3:$L$473)</f>
        <v>n318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t="str" cm="1">
        <f t="array" ref="J8302">LOOKUP(1,1/FREQUENCY(0,SIN((RADIANS($M$3:$M$473-H8302))/2)^2+SIN((RADIANS($N$3:$N$473-I8302))/2)^2*COS(RADIANS($M$3:$M$473))*COS(RADIANS(H8302))),$L$3:$L$473)</f>
        <v>n318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t="str" cm="1">
        <f t="array" ref="J8303">LOOKUP(1,1/FREQUENCY(0,SIN((RADIANS($M$3:$M$473-H8303))/2)^2+SIN((RADIANS($N$3:$N$473-I8303))/2)^2*COS(RADIANS($M$3:$M$473))*COS(RADIANS(H8303))),$L$3:$L$473)</f>
        <v>n318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t="str" cm="1">
        <f t="array" ref="J8304">LOOKUP(1,1/FREQUENCY(0,SIN((RADIANS($M$3:$M$473-H8304))/2)^2+SIN((RADIANS($N$3:$N$473-I8304))/2)^2*COS(RADIANS($M$3:$M$473))*COS(RADIANS(H8304))),$L$3:$L$473)</f>
        <v>n318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t="str" cm="1">
        <f t="array" ref="J8305">LOOKUP(1,1/FREQUENCY(0,SIN((RADIANS($M$3:$M$473-H8305))/2)^2+SIN((RADIANS($N$3:$N$473-I8305))/2)^2*COS(RADIANS($M$3:$M$473))*COS(RADIANS(H8305))),$L$3:$L$473)</f>
        <v>n247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t="str" cm="1">
        <f t="array" ref="J8306">LOOKUP(1,1/FREQUENCY(0,SIN((RADIANS($M$3:$M$473-H8306))/2)^2+SIN((RADIANS($N$3:$N$473-I8306))/2)^2*COS(RADIANS($M$3:$M$473))*COS(RADIANS(H8306))),$L$3:$L$473)</f>
        <v>n247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t="str" cm="1">
        <f t="array" ref="J8307">LOOKUP(1,1/FREQUENCY(0,SIN((RADIANS($M$3:$M$473-H8307))/2)^2+SIN((RADIANS($N$3:$N$473-I8307))/2)^2*COS(RADIANS($M$3:$M$473))*COS(RADIANS(H8307))),$L$3:$L$473)</f>
        <v>n247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t="str" cm="1">
        <f t="array" ref="J8308">LOOKUP(1,1/FREQUENCY(0,SIN((RADIANS($M$3:$M$473-H8308))/2)^2+SIN((RADIANS($N$3:$N$473-I8308))/2)^2*COS(RADIANS($M$3:$M$473))*COS(RADIANS(H8308))),$L$3:$L$473)</f>
        <v>n247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t="str" cm="1">
        <f t="array" ref="J8309">LOOKUP(1,1/FREQUENCY(0,SIN((RADIANS($M$3:$M$473-H8309))/2)^2+SIN((RADIANS($N$3:$N$473-I8309))/2)^2*COS(RADIANS($M$3:$M$473))*COS(RADIANS(H8309))),$L$3:$L$473)</f>
        <v>n247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t="str" cm="1">
        <f t="array" ref="J8310">LOOKUP(1,1/FREQUENCY(0,SIN((RADIANS($M$3:$M$473-H8310))/2)^2+SIN((RADIANS($N$3:$N$473-I8310))/2)^2*COS(RADIANS($M$3:$M$473))*COS(RADIANS(H8310))),$L$3:$L$473)</f>
        <v>n247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t="str" cm="1">
        <f t="array" ref="J8311">LOOKUP(1,1/FREQUENCY(0,SIN((RADIANS($M$3:$M$473-H8311))/2)^2+SIN((RADIANS($N$3:$N$473-I8311))/2)^2*COS(RADIANS($M$3:$M$473))*COS(RADIANS(H8311))),$L$3:$L$473)</f>
        <v>n247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t="str" cm="1">
        <f t="array" ref="J8312">LOOKUP(1,1/FREQUENCY(0,SIN((RADIANS($M$3:$M$473-H8312))/2)^2+SIN((RADIANS($N$3:$N$473-I8312))/2)^2*COS(RADIANS($M$3:$M$473))*COS(RADIANS(H8312))),$L$3:$L$473)</f>
        <v>n247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t="str" cm="1">
        <f t="array" ref="J8313">LOOKUP(1,1/FREQUENCY(0,SIN((RADIANS($M$3:$M$473-H8313))/2)^2+SIN((RADIANS($N$3:$N$473-I8313))/2)^2*COS(RADIANS($M$3:$M$473))*COS(RADIANS(H8313))),$L$3:$L$473)</f>
        <v>n247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t="str" cm="1">
        <f t="array" ref="J8314">LOOKUP(1,1/FREQUENCY(0,SIN((RADIANS($M$3:$M$473-H8314))/2)^2+SIN((RADIANS($N$3:$N$473-I8314))/2)^2*COS(RADIANS($M$3:$M$473))*COS(RADIANS(H8314))),$L$3:$L$473)</f>
        <v>n247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t="str" cm="1">
        <f t="array" ref="J8315">LOOKUP(1,1/FREQUENCY(0,SIN((RADIANS($M$3:$M$473-H8315))/2)^2+SIN((RADIANS($N$3:$N$473-I8315))/2)^2*COS(RADIANS($M$3:$M$473))*COS(RADIANS(H8315))),$L$3:$L$473)</f>
        <v>n247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t="str" cm="1">
        <f t="array" ref="J8316">LOOKUP(1,1/FREQUENCY(0,SIN((RADIANS($M$3:$M$473-H8316))/2)^2+SIN((RADIANS($N$3:$N$473-I8316))/2)^2*COS(RADIANS($M$3:$M$473))*COS(RADIANS(H8316))),$L$3:$L$473)</f>
        <v>n247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t="str" cm="1">
        <f t="array" ref="J8317">LOOKUP(1,1/FREQUENCY(0,SIN((RADIANS($M$3:$M$473-H8317))/2)^2+SIN((RADIANS($N$3:$N$473-I8317))/2)^2*COS(RADIANS($M$3:$M$473))*COS(RADIANS(H8317))),$L$3:$L$473)</f>
        <v>n262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t="str" cm="1">
        <f t="array" ref="J8318">LOOKUP(1,1/FREQUENCY(0,SIN((RADIANS($M$3:$M$473-H8318))/2)^2+SIN((RADIANS($N$3:$N$473-I8318))/2)^2*COS(RADIANS($M$3:$M$473))*COS(RADIANS(H8318))),$L$3:$L$473)</f>
        <v>n247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t="str" cm="1">
        <f t="array" ref="J8319">LOOKUP(1,1/FREQUENCY(0,SIN((RADIANS($M$3:$M$473-H8319))/2)^2+SIN((RADIANS($N$3:$N$473-I8319))/2)^2*COS(RADIANS($M$3:$M$473))*COS(RADIANS(H8319))),$L$3:$L$473)</f>
        <v>n247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t="str" cm="1">
        <f t="array" ref="J8320">LOOKUP(1,1/FREQUENCY(0,SIN((RADIANS($M$3:$M$473-H8320))/2)^2+SIN((RADIANS($N$3:$N$473-I8320))/2)^2*COS(RADIANS($M$3:$M$473))*COS(RADIANS(H8320))),$L$3:$L$473)</f>
        <v>n247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t="str" cm="1">
        <f t="array" ref="J8321">LOOKUP(1,1/FREQUENCY(0,SIN((RADIANS($M$3:$M$473-H8321))/2)^2+SIN((RADIANS($N$3:$N$473-I8321))/2)^2*COS(RADIANS($M$3:$M$473))*COS(RADIANS(H8321))),$L$3:$L$473)</f>
        <v>n247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t="str" cm="1">
        <f t="array" ref="J8322">LOOKUP(1,1/FREQUENCY(0,SIN((RADIANS($M$3:$M$473-H8322))/2)^2+SIN((RADIANS($N$3:$N$473-I8322))/2)^2*COS(RADIANS($M$3:$M$473))*COS(RADIANS(H8322))),$L$3:$L$473)</f>
        <v>n247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t="str" cm="1">
        <f t="array" ref="J8323">LOOKUP(1,1/FREQUENCY(0,SIN((RADIANS($M$3:$M$473-H8323))/2)^2+SIN((RADIANS($N$3:$N$473-I8323))/2)^2*COS(RADIANS($M$3:$M$473))*COS(RADIANS(H8323))),$L$3:$L$473)</f>
        <v>n247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t="str" cm="1">
        <f t="array" ref="J8324">LOOKUP(1,1/FREQUENCY(0,SIN((RADIANS($M$3:$M$473-H8324))/2)^2+SIN((RADIANS($N$3:$N$473-I8324))/2)^2*COS(RADIANS($M$3:$M$473))*COS(RADIANS(H8324))),$L$3:$L$473)</f>
        <v>n247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t="str" cm="1">
        <f t="array" ref="J8325">LOOKUP(1,1/FREQUENCY(0,SIN((RADIANS($M$3:$M$473-H8325))/2)^2+SIN((RADIANS($N$3:$N$473-I8325))/2)^2*COS(RADIANS($M$3:$M$473))*COS(RADIANS(H8325))),$L$3:$L$473)</f>
        <v>n247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t="str" cm="1">
        <f t="array" ref="J8326">LOOKUP(1,1/FREQUENCY(0,SIN((RADIANS($M$3:$M$473-H8326))/2)^2+SIN((RADIANS($N$3:$N$473-I8326))/2)^2*COS(RADIANS($M$3:$M$473))*COS(RADIANS(H8326))),$L$3:$L$473)</f>
        <v>n262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t="str" cm="1">
        <f t="array" ref="J8327">LOOKUP(1,1/FREQUENCY(0,SIN((RADIANS($M$3:$M$473-H8327))/2)^2+SIN((RADIANS($N$3:$N$473-I8327))/2)^2*COS(RADIANS($M$3:$M$473))*COS(RADIANS(H8327))),$L$3:$L$473)</f>
        <v>n247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t="str" cm="1">
        <f t="array" ref="J8328">LOOKUP(1,1/FREQUENCY(0,SIN((RADIANS($M$3:$M$473-H8328))/2)^2+SIN((RADIANS($N$3:$N$473-I8328))/2)^2*COS(RADIANS($M$3:$M$473))*COS(RADIANS(H8328))),$L$3:$L$473)</f>
        <v>n247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t="str" cm="1">
        <f t="array" ref="J8329">LOOKUP(1,1/FREQUENCY(0,SIN((RADIANS($M$3:$M$473-H8329))/2)^2+SIN((RADIANS($N$3:$N$473-I8329))/2)^2*COS(RADIANS($M$3:$M$473))*COS(RADIANS(H8329))),$L$3:$L$473)</f>
        <v>n247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t="str" cm="1">
        <f t="array" ref="J8330">LOOKUP(1,1/FREQUENCY(0,SIN((RADIANS($M$3:$M$473-H8330))/2)^2+SIN((RADIANS($N$3:$N$473-I8330))/2)^2*COS(RADIANS($M$3:$M$473))*COS(RADIANS(H8330))),$L$3:$L$473)</f>
        <v>n247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t="str" cm="1">
        <f t="array" ref="J8331">LOOKUP(1,1/FREQUENCY(0,SIN((RADIANS($M$3:$M$473-H8331))/2)^2+SIN((RADIANS($N$3:$N$473-I8331))/2)^2*COS(RADIANS($M$3:$M$473))*COS(RADIANS(H8331))),$L$3:$L$473)</f>
        <v>n247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t="str" cm="1">
        <f t="array" ref="J8332">LOOKUP(1,1/FREQUENCY(0,SIN((RADIANS($M$3:$M$473-H8332))/2)^2+SIN((RADIANS($N$3:$N$473-I8332))/2)^2*COS(RADIANS($M$3:$M$473))*COS(RADIANS(H8332))),$L$3:$L$473)</f>
        <v>n247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t="str" cm="1">
        <f t="array" ref="J8333">LOOKUP(1,1/FREQUENCY(0,SIN((RADIANS($M$3:$M$473-H8333))/2)^2+SIN((RADIANS($N$3:$N$473-I8333))/2)^2*COS(RADIANS($M$3:$M$473))*COS(RADIANS(H8333))),$L$3:$L$473)</f>
        <v>n99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t="str" cm="1">
        <f t="array" ref="J8334">LOOKUP(1,1/FREQUENCY(0,SIN((RADIANS($M$3:$M$473-H8334))/2)^2+SIN((RADIANS($N$3:$N$473-I8334))/2)^2*COS(RADIANS($M$3:$M$473))*COS(RADIANS(H8334))),$L$3:$L$473)</f>
        <v>n99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t="str" cm="1">
        <f t="array" ref="J8335">LOOKUP(1,1/FREQUENCY(0,SIN((RADIANS($M$3:$M$473-H8335))/2)^2+SIN((RADIANS($N$3:$N$473-I8335))/2)^2*COS(RADIANS($M$3:$M$473))*COS(RADIANS(H8335))),$L$3:$L$473)</f>
        <v>n360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t="str" cm="1">
        <f t="array" ref="J8336">LOOKUP(1,1/FREQUENCY(0,SIN((RADIANS($M$3:$M$473-H8336))/2)^2+SIN((RADIANS($N$3:$N$473-I8336))/2)^2*COS(RADIANS($M$3:$M$473))*COS(RADIANS(H8336))),$L$3:$L$473)</f>
        <v>n99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t="str" cm="1">
        <f t="array" ref="J8337">LOOKUP(1,1/FREQUENCY(0,SIN((RADIANS($M$3:$M$473-H8337))/2)^2+SIN((RADIANS($N$3:$N$473-I8337))/2)^2*COS(RADIANS($M$3:$M$473))*COS(RADIANS(H8337))),$L$3:$L$473)</f>
        <v>n99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t="str" cm="1">
        <f t="array" ref="J8338">LOOKUP(1,1/FREQUENCY(0,SIN((RADIANS($M$3:$M$473-H8338))/2)^2+SIN((RADIANS($N$3:$N$473-I8338))/2)^2*COS(RADIANS($M$3:$M$473))*COS(RADIANS(H8338))),$L$3:$L$473)</f>
        <v>n360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t="str" cm="1">
        <f t="array" ref="J8339">LOOKUP(1,1/FREQUENCY(0,SIN((RADIANS($M$3:$M$473-H8339))/2)^2+SIN((RADIANS($N$3:$N$473-I8339))/2)^2*COS(RADIANS($M$3:$M$473))*COS(RADIANS(H8339))),$L$3:$L$473)</f>
        <v>n99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t="str" cm="1">
        <f t="array" ref="J8340">LOOKUP(1,1/FREQUENCY(0,SIN((RADIANS($M$3:$M$473-H8340))/2)^2+SIN((RADIANS($N$3:$N$473-I8340))/2)^2*COS(RADIANS($M$3:$M$473))*COS(RADIANS(H8340))),$L$3:$L$473)</f>
        <v>n99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t="str" cm="1">
        <f t="array" ref="J8341">LOOKUP(1,1/FREQUENCY(0,SIN((RADIANS($M$3:$M$473-H8341))/2)^2+SIN((RADIANS($N$3:$N$473-I8341))/2)^2*COS(RADIANS($M$3:$M$473))*COS(RADIANS(H8341))),$L$3:$L$473)</f>
        <v>n99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t="str" cm="1">
        <f t="array" ref="J8342">LOOKUP(1,1/FREQUENCY(0,SIN((RADIANS($M$3:$M$473-H8342))/2)^2+SIN((RADIANS($N$3:$N$473-I8342))/2)^2*COS(RADIANS($M$3:$M$473))*COS(RADIANS(H8342))),$L$3:$L$473)</f>
        <v>n360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t="str" cm="1">
        <f t="array" ref="J8343">LOOKUP(1,1/FREQUENCY(0,SIN((RADIANS($M$3:$M$473-H8343))/2)^2+SIN((RADIANS($N$3:$N$473-I8343))/2)^2*COS(RADIANS($M$3:$M$473))*COS(RADIANS(H8343))),$L$3:$L$473)</f>
        <v>n370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t="str" cm="1">
        <f t="array" ref="J8344">LOOKUP(1,1/FREQUENCY(0,SIN((RADIANS($M$3:$M$473-H8344))/2)^2+SIN((RADIANS($N$3:$N$473-I8344))/2)^2*COS(RADIANS($M$3:$M$473))*COS(RADIANS(H8344))),$L$3:$L$473)</f>
        <v>n371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t="str" cm="1">
        <f t="array" ref="J8345">LOOKUP(1,1/FREQUENCY(0,SIN((RADIANS($M$3:$M$473-H8345))/2)^2+SIN((RADIANS($N$3:$N$473-I8345))/2)^2*COS(RADIANS($M$3:$M$473))*COS(RADIANS(H8345))),$L$3:$L$473)</f>
        <v>n370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t="str" cm="1">
        <f t="array" ref="J8346">LOOKUP(1,1/FREQUENCY(0,SIN((RADIANS($M$3:$M$473-H8346))/2)^2+SIN((RADIANS($N$3:$N$473-I8346))/2)^2*COS(RADIANS($M$3:$M$473))*COS(RADIANS(H8346))),$L$3:$L$473)</f>
        <v>n370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t="str" cm="1">
        <f t="array" ref="J8347">LOOKUP(1,1/FREQUENCY(0,SIN((RADIANS($M$3:$M$473-H8347))/2)^2+SIN((RADIANS($N$3:$N$473-I8347))/2)^2*COS(RADIANS($M$3:$M$473))*COS(RADIANS(H8347))),$L$3:$L$473)</f>
        <v>n238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t="str" cm="1">
        <f t="array" ref="J8348">LOOKUP(1,1/FREQUENCY(0,SIN((RADIANS($M$3:$M$473-H8348))/2)^2+SIN((RADIANS($N$3:$N$473-I8348))/2)^2*COS(RADIANS($M$3:$M$473))*COS(RADIANS(H8348))),$L$3:$L$473)</f>
        <v>n99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t="str" cm="1">
        <f t="array" ref="J8349">LOOKUP(1,1/FREQUENCY(0,SIN((RADIANS($M$3:$M$473-H8349))/2)^2+SIN((RADIANS($N$3:$N$473-I8349))/2)^2*COS(RADIANS($M$3:$M$473))*COS(RADIANS(H8349))),$L$3:$L$473)</f>
        <v>n212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t="str" cm="1">
        <f t="array" ref="J8350">LOOKUP(1,1/FREQUENCY(0,SIN((RADIANS($M$3:$M$473-H8350))/2)^2+SIN((RADIANS($N$3:$N$473-I8350))/2)^2*COS(RADIANS($M$3:$M$473))*COS(RADIANS(H8350))),$L$3:$L$473)</f>
        <v>n99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t="str" cm="1">
        <f t="array" ref="J8351">LOOKUP(1,1/FREQUENCY(0,SIN((RADIANS($M$3:$M$473-H8351))/2)^2+SIN((RADIANS($N$3:$N$473-I8351))/2)^2*COS(RADIANS($M$3:$M$473))*COS(RADIANS(H8351))),$L$3:$L$473)</f>
        <v>n99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t="str" cm="1">
        <f t="array" ref="J8352">LOOKUP(1,1/FREQUENCY(0,SIN((RADIANS($M$3:$M$473-H8352))/2)^2+SIN((RADIANS($N$3:$N$473-I8352))/2)^2*COS(RADIANS($M$3:$M$473))*COS(RADIANS(H8352))),$L$3:$L$473)</f>
        <v>n99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t="str" cm="1">
        <f t="array" ref="J8353">LOOKUP(1,1/FREQUENCY(0,SIN((RADIANS($M$3:$M$473-H8353))/2)^2+SIN((RADIANS($N$3:$N$473-I8353))/2)^2*COS(RADIANS($M$3:$M$473))*COS(RADIANS(H8353))),$L$3:$L$473)</f>
        <v>n211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t="str" cm="1">
        <f t="array" ref="J8354">LOOKUP(1,1/FREQUENCY(0,SIN((RADIANS($M$3:$M$473-H8354))/2)^2+SIN((RADIANS($N$3:$N$473-I8354))/2)^2*COS(RADIANS($M$3:$M$473))*COS(RADIANS(H8354))),$L$3:$L$473)</f>
        <v>n211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t="str" cm="1">
        <f t="array" ref="J8355">LOOKUP(1,1/FREQUENCY(0,SIN((RADIANS($M$3:$M$473-H8355))/2)^2+SIN((RADIANS($N$3:$N$473-I8355))/2)^2*COS(RADIANS($M$3:$M$473))*COS(RADIANS(H8355))),$L$3:$L$473)</f>
        <v>n211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t="str" cm="1">
        <f t="array" ref="J8356">LOOKUP(1,1/FREQUENCY(0,SIN((RADIANS($M$3:$M$473-H8356))/2)^2+SIN((RADIANS($N$3:$N$473-I8356))/2)^2*COS(RADIANS($M$3:$M$473))*COS(RADIANS(H8356))),$L$3:$L$473)</f>
        <v>n211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t="str" cm="1">
        <f t="array" ref="J8357">LOOKUP(1,1/FREQUENCY(0,SIN((RADIANS($M$3:$M$473-H8357))/2)^2+SIN((RADIANS($N$3:$N$473-I8357))/2)^2*COS(RADIANS($M$3:$M$473))*COS(RADIANS(H8357))),$L$3:$L$473)</f>
        <v>n370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t="str" cm="1">
        <f t="array" ref="J8358">LOOKUP(1,1/FREQUENCY(0,SIN((RADIANS($M$3:$M$473-H8358))/2)^2+SIN((RADIANS($N$3:$N$473-I8358))/2)^2*COS(RADIANS($M$3:$M$473))*COS(RADIANS(H8358))),$L$3:$L$473)</f>
        <v>n99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t="str" cm="1">
        <f t="array" ref="J8359">LOOKUP(1,1/FREQUENCY(0,SIN((RADIANS($M$3:$M$473-H8359))/2)^2+SIN((RADIANS($N$3:$N$473-I8359))/2)^2*COS(RADIANS($M$3:$M$473))*COS(RADIANS(H8359))),$L$3:$L$473)</f>
        <v>n372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t="str" cm="1">
        <f t="array" ref="J8360">LOOKUP(1,1/FREQUENCY(0,SIN((RADIANS($M$3:$M$473-H8360))/2)^2+SIN((RADIANS($N$3:$N$473-I8360))/2)^2*COS(RADIANS($M$3:$M$473))*COS(RADIANS(H8360))),$L$3:$L$473)</f>
        <v>n370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t="str" cm="1">
        <f t="array" ref="J8361">LOOKUP(1,1/FREQUENCY(0,SIN((RADIANS($M$3:$M$473-H8361))/2)^2+SIN((RADIANS($N$3:$N$473-I8361))/2)^2*COS(RADIANS($M$3:$M$473))*COS(RADIANS(H8361))),$L$3:$L$473)</f>
        <v>n360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t="str" cm="1">
        <f t="array" ref="J8362">LOOKUP(1,1/FREQUENCY(0,SIN((RADIANS($M$3:$M$473-H8362))/2)^2+SIN((RADIANS($N$3:$N$473-I8362))/2)^2*COS(RADIANS($M$3:$M$473))*COS(RADIANS(H8362))),$L$3:$L$473)</f>
        <v>n372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t="str" cm="1">
        <f t="array" ref="J8363">LOOKUP(1,1/FREQUENCY(0,SIN((RADIANS($M$3:$M$473-H8363))/2)^2+SIN((RADIANS($N$3:$N$473-I8363))/2)^2*COS(RADIANS($M$3:$M$473))*COS(RADIANS(H8363))),$L$3:$L$473)</f>
        <v>n372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t="str" cm="1">
        <f t="array" ref="J8364">LOOKUP(1,1/FREQUENCY(0,SIN((RADIANS($M$3:$M$473-H8364))/2)^2+SIN((RADIANS($N$3:$N$473-I8364))/2)^2*COS(RADIANS($M$3:$M$473))*COS(RADIANS(H8364))),$L$3:$L$473)</f>
        <v>n360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t="str" cm="1">
        <f t="array" ref="J8365">LOOKUP(1,1/FREQUENCY(0,SIN((RADIANS($M$3:$M$473-H8365))/2)^2+SIN((RADIANS($N$3:$N$473-I8365))/2)^2*COS(RADIANS($M$3:$M$473))*COS(RADIANS(H8365))),$L$3:$L$473)</f>
        <v>n360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t="str" cm="1">
        <f t="array" ref="J8366">LOOKUP(1,1/FREQUENCY(0,SIN((RADIANS($M$3:$M$473-H8366))/2)^2+SIN((RADIANS($N$3:$N$473-I8366))/2)^2*COS(RADIANS($M$3:$M$473))*COS(RADIANS(H8366))),$L$3:$L$473)</f>
        <v>n360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t="str" cm="1">
        <f t="array" ref="J8367">LOOKUP(1,1/FREQUENCY(0,SIN((RADIANS($M$3:$M$473-H8367))/2)^2+SIN((RADIANS($N$3:$N$473-I8367))/2)^2*COS(RADIANS($M$3:$M$473))*COS(RADIANS(H8367))),$L$3:$L$473)</f>
        <v>n370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t="str" cm="1">
        <f t="array" ref="J8368">LOOKUP(1,1/FREQUENCY(0,SIN((RADIANS($M$3:$M$473-H8368))/2)^2+SIN((RADIANS($N$3:$N$473-I8368))/2)^2*COS(RADIANS($M$3:$M$473))*COS(RADIANS(H8368))),$L$3:$L$473)</f>
        <v>n360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t="str" cm="1">
        <f t="array" ref="J8369">LOOKUP(1,1/FREQUENCY(0,SIN((RADIANS($M$3:$M$473-H8369))/2)^2+SIN((RADIANS($N$3:$N$473-I8369))/2)^2*COS(RADIANS($M$3:$M$473))*COS(RADIANS(H8369))),$L$3:$L$473)</f>
        <v>n360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t="str" cm="1">
        <f t="array" ref="J8370">LOOKUP(1,1/FREQUENCY(0,SIN((RADIANS($M$3:$M$473-H8370))/2)^2+SIN((RADIANS($N$3:$N$473-I8370))/2)^2*COS(RADIANS($M$3:$M$473))*COS(RADIANS(H8370))),$L$3:$L$473)</f>
        <v>n211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t="str" cm="1">
        <f t="array" ref="J8371">LOOKUP(1,1/FREQUENCY(0,SIN((RADIANS($M$3:$M$473-H8371))/2)^2+SIN((RADIANS($N$3:$N$473-I8371))/2)^2*COS(RADIANS($M$3:$M$473))*COS(RADIANS(H8371))),$L$3:$L$473)</f>
        <v>n211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t="str" cm="1">
        <f t="array" ref="J8372">LOOKUP(1,1/FREQUENCY(0,SIN((RADIANS($M$3:$M$473-H8372))/2)^2+SIN((RADIANS($N$3:$N$473-I8372))/2)^2*COS(RADIANS($M$3:$M$473))*COS(RADIANS(H8372))),$L$3:$L$473)</f>
        <v>n211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t="str" cm="1">
        <f t="array" ref="J8373">LOOKUP(1,1/FREQUENCY(0,SIN((RADIANS($M$3:$M$473-H8373))/2)^2+SIN((RADIANS($N$3:$N$473-I8373))/2)^2*COS(RADIANS($M$3:$M$473))*COS(RADIANS(H8373))),$L$3:$L$473)</f>
        <v>n211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t="str" cm="1">
        <f t="array" ref="J8374">LOOKUP(1,1/FREQUENCY(0,SIN((RADIANS($M$3:$M$473-H8374))/2)^2+SIN((RADIANS($N$3:$N$473-I8374))/2)^2*COS(RADIANS($M$3:$M$473))*COS(RADIANS(H8374))),$L$3:$L$473)</f>
        <v>n211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t="str" cm="1">
        <f t="array" ref="J8375">LOOKUP(1,1/FREQUENCY(0,SIN((RADIANS($M$3:$M$473-H8375))/2)^2+SIN((RADIANS($N$3:$N$473-I8375))/2)^2*COS(RADIANS($M$3:$M$473))*COS(RADIANS(H8375))),$L$3:$L$473)</f>
        <v>n211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t="str" cm="1">
        <f t="array" ref="J8376">LOOKUP(1,1/FREQUENCY(0,SIN((RADIANS($M$3:$M$473-H8376))/2)^2+SIN((RADIANS($N$3:$N$473-I8376))/2)^2*COS(RADIANS($M$3:$M$473))*COS(RADIANS(H8376))),$L$3:$L$473)</f>
        <v>n211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t="str" cm="1">
        <f t="array" ref="J8377">LOOKUP(1,1/FREQUENCY(0,SIN((RADIANS($M$3:$M$473-H8377))/2)^2+SIN((RADIANS($N$3:$N$473-I8377))/2)^2*COS(RADIANS($M$3:$M$473))*COS(RADIANS(H8377))),$L$3:$L$473)</f>
        <v>n211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t="str" cm="1">
        <f t="array" ref="J8378">LOOKUP(1,1/FREQUENCY(0,SIN((RADIANS($M$3:$M$473-H8378))/2)^2+SIN((RADIANS($N$3:$N$473-I8378))/2)^2*COS(RADIANS($M$3:$M$473))*COS(RADIANS(H8378))),$L$3:$L$473)</f>
        <v>n99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t="str" cm="1">
        <f t="array" ref="J8379">LOOKUP(1,1/FREQUENCY(0,SIN((RADIANS($M$3:$M$473-H8379))/2)^2+SIN((RADIANS($N$3:$N$473-I8379))/2)^2*COS(RADIANS($M$3:$M$473))*COS(RADIANS(H8379))),$L$3:$L$473)</f>
        <v>n211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t="str" cm="1">
        <f t="array" ref="J8380">LOOKUP(1,1/FREQUENCY(0,SIN((RADIANS($M$3:$M$473-H8380))/2)^2+SIN((RADIANS($N$3:$N$473-I8380))/2)^2*COS(RADIANS($M$3:$M$473))*COS(RADIANS(H8380))),$L$3:$L$473)</f>
        <v>n211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t="str" cm="1">
        <f t="array" ref="J8381">LOOKUP(1,1/FREQUENCY(0,SIN((RADIANS($M$3:$M$473-H8381))/2)^2+SIN((RADIANS($N$3:$N$473-I8381))/2)^2*COS(RADIANS($M$3:$M$473))*COS(RADIANS(H8381))),$L$3:$L$473)</f>
        <v>n212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t="str" cm="1">
        <f t="array" ref="J8382">LOOKUP(1,1/FREQUENCY(0,SIN((RADIANS($M$3:$M$473-H8382))/2)^2+SIN((RADIANS($N$3:$N$473-I8382))/2)^2*COS(RADIANS($M$3:$M$473))*COS(RADIANS(H8382))),$L$3:$L$473)</f>
        <v>n99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t="str" cm="1">
        <f t="array" ref="J8383">LOOKUP(1,1/FREQUENCY(0,SIN((RADIANS($M$3:$M$473-H8383))/2)^2+SIN((RADIANS($N$3:$N$473-I8383))/2)^2*COS(RADIANS($M$3:$M$473))*COS(RADIANS(H8383))),$L$3:$L$473)</f>
        <v>n211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t="str" cm="1">
        <f t="array" ref="J8384">LOOKUP(1,1/FREQUENCY(0,SIN((RADIANS($M$3:$M$473-H8384))/2)^2+SIN((RADIANS($N$3:$N$473-I8384))/2)^2*COS(RADIANS($M$3:$M$473))*COS(RADIANS(H8384))),$L$3:$L$473)</f>
        <v>n99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t="str" cm="1">
        <f t="array" ref="J8385">LOOKUP(1,1/FREQUENCY(0,SIN((RADIANS($M$3:$M$473-H8385))/2)^2+SIN((RADIANS($N$3:$N$473-I8385))/2)^2*COS(RADIANS($M$3:$M$473))*COS(RADIANS(H8385))),$L$3:$L$473)</f>
        <v>n348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t="str" cm="1">
        <f t="array" ref="J8386">LOOKUP(1,1/FREQUENCY(0,SIN((RADIANS($M$3:$M$473-H8386))/2)^2+SIN((RADIANS($N$3:$N$473-I8386))/2)^2*COS(RADIANS($M$3:$M$473))*COS(RADIANS(H8386))),$L$3:$L$473)</f>
        <v>n43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t="str" cm="1">
        <f t="array" ref="J8387">LOOKUP(1,1/FREQUENCY(0,SIN((RADIANS($M$3:$M$473-H8387))/2)^2+SIN((RADIANS($N$3:$N$473-I8387))/2)^2*COS(RADIANS($M$3:$M$473))*COS(RADIANS(H8387))),$L$3:$L$473)</f>
        <v>n428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t="str" cm="1">
        <f t="array" ref="J8388">LOOKUP(1,1/FREQUENCY(0,SIN((RADIANS($M$3:$M$473-H8388))/2)^2+SIN((RADIANS($N$3:$N$473-I8388))/2)^2*COS(RADIANS($M$3:$M$473))*COS(RADIANS(H8388))),$L$3:$L$473)</f>
        <v>n81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t="str" cm="1">
        <f t="array" ref="J8389">LOOKUP(1,1/FREQUENCY(0,SIN((RADIANS($M$3:$M$473-H8389))/2)^2+SIN((RADIANS($N$3:$N$473-I8389))/2)^2*COS(RADIANS($M$3:$M$473))*COS(RADIANS(H8389))),$L$3:$L$473)</f>
        <v>n10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t="str" cm="1">
        <f t="array" ref="J8390">LOOKUP(1,1/FREQUENCY(0,SIN((RADIANS($M$3:$M$473-H8390))/2)^2+SIN((RADIANS($N$3:$N$473-I8390))/2)^2*COS(RADIANS($M$3:$M$473))*COS(RADIANS(H8390))),$L$3:$L$473)</f>
        <v>n48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t="str" cm="1">
        <f t="array" ref="J8391">LOOKUP(1,1/FREQUENCY(0,SIN((RADIANS($M$3:$M$473-H8391))/2)^2+SIN((RADIANS($N$3:$N$473-I8391))/2)^2*COS(RADIANS($M$3:$M$473))*COS(RADIANS(H8391))),$L$3:$L$473)</f>
        <v>n17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t="str" cm="1">
        <f t="array" ref="J8392">LOOKUP(1,1/FREQUENCY(0,SIN((RADIANS($M$3:$M$473-H8392))/2)^2+SIN((RADIANS($N$3:$N$473-I8392))/2)^2*COS(RADIANS($M$3:$M$473))*COS(RADIANS(H8392))),$L$3:$L$473)</f>
        <v>n12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t="str" cm="1">
        <f t="array" ref="J8393">LOOKUP(1,1/FREQUENCY(0,SIN((RADIANS($M$3:$M$473-H8393))/2)^2+SIN((RADIANS($N$3:$N$473-I8393))/2)^2*COS(RADIANS($M$3:$M$473))*COS(RADIANS(H8393))),$L$3:$L$473)</f>
        <v>n17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t="str" cm="1">
        <f t="array" ref="J8394">LOOKUP(1,1/FREQUENCY(0,SIN((RADIANS($M$3:$M$473-H8394))/2)^2+SIN((RADIANS($N$3:$N$473-I8394))/2)^2*COS(RADIANS($M$3:$M$473))*COS(RADIANS(H8394))),$L$3:$L$473)</f>
        <v>n12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t="str" cm="1">
        <f t="array" ref="J8395">LOOKUP(1,1/FREQUENCY(0,SIN((RADIANS($M$3:$M$473-H8395))/2)^2+SIN((RADIANS($N$3:$N$473-I8395))/2)^2*COS(RADIANS($M$3:$M$473))*COS(RADIANS(H8395))),$L$3:$L$473)</f>
        <v>n17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t="str" cm="1">
        <f t="array" ref="J8396">LOOKUP(1,1/FREQUENCY(0,SIN((RADIANS($M$3:$M$473-H8396))/2)^2+SIN((RADIANS($N$3:$N$473-I8396))/2)^2*COS(RADIANS($M$3:$M$473))*COS(RADIANS(H8396))),$L$3:$L$473)</f>
        <v>n12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t="str" cm="1">
        <f t="array" ref="J8397">LOOKUP(1,1/FREQUENCY(0,SIN((RADIANS($M$3:$M$473-H8397))/2)^2+SIN((RADIANS($N$3:$N$473-I8397))/2)^2*COS(RADIANS($M$3:$M$473))*COS(RADIANS(H8397))),$L$3:$L$473)</f>
        <v>n17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t="str" cm="1">
        <f t="array" ref="J8398">LOOKUP(1,1/FREQUENCY(0,SIN((RADIANS($M$3:$M$473-H8398))/2)^2+SIN((RADIANS($N$3:$N$473-I8398))/2)^2*COS(RADIANS($M$3:$M$473))*COS(RADIANS(H8398))),$L$3:$L$473)</f>
        <v>n12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t="str" cm="1">
        <f t="array" ref="J8399">LOOKUP(1,1/FREQUENCY(0,SIN((RADIANS($M$3:$M$473-H8399))/2)^2+SIN((RADIANS($N$3:$N$473-I8399))/2)^2*COS(RADIANS($M$3:$M$473))*COS(RADIANS(H8399))),$L$3:$L$473)</f>
        <v>n17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t="str" cm="1">
        <f t="array" ref="J8400">LOOKUP(1,1/FREQUENCY(0,SIN((RADIANS($M$3:$M$473-H8400))/2)^2+SIN((RADIANS($N$3:$N$473-I8400))/2)^2*COS(RADIANS($M$3:$M$473))*COS(RADIANS(H8400))),$L$3:$L$473)</f>
        <v>n12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t="str" cm="1">
        <f t="array" ref="J8401">LOOKUP(1,1/FREQUENCY(0,SIN((RADIANS($M$3:$M$473-H8401))/2)^2+SIN((RADIANS($N$3:$N$473-I8401))/2)^2*COS(RADIANS($M$3:$M$473))*COS(RADIANS(H8401))),$L$3:$L$473)</f>
        <v>n17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t="str" cm="1">
        <f t="array" ref="J8402">LOOKUP(1,1/FREQUENCY(0,SIN((RADIANS($M$3:$M$473-H8402))/2)^2+SIN((RADIANS($N$3:$N$473-I8402))/2)^2*COS(RADIANS($M$3:$M$473))*COS(RADIANS(H8402))),$L$3:$L$473)</f>
        <v>n12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t="str" cm="1">
        <f t="array" ref="J8403">LOOKUP(1,1/FREQUENCY(0,SIN((RADIANS($M$3:$M$473-H8403))/2)^2+SIN((RADIANS($N$3:$N$473-I8403))/2)^2*COS(RADIANS($M$3:$M$473))*COS(RADIANS(H8403))),$L$3:$L$473)</f>
        <v>n179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t="str" cm="1">
        <f t="array" ref="J8404">LOOKUP(1,1/FREQUENCY(0,SIN((RADIANS($M$3:$M$473-H8404))/2)^2+SIN((RADIANS($N$3:$N$473-I8404))/2)^2*COS(RADIANS($M$3:$M$473))*COS(RADIANS(H8404))),$L$3:$L$473)</f>
        <v>n179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t="str" cm="1">
        <f t="array" ref="J8405">LOOKUP(1,1/FREQUENCY(0,SIN((RADIANS($M$3:$M$473-H8405))/2)^2+SIN((RADIANS($N$3:$N$473-I8405))/2)^2*COS(RADIANS($M$3:$M$473))*COS(RADIANS(H8405))),$L$3:$L$473)</f>
        <v>n179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t="str" cm="1">
        <f t="array" ref="J8406">LOOKUP(1,1/FREQUENCY(0,SIN((RADIANS($M$3:$M$473-H8406))/2)^2+SIN((RADIANS($N$3:$N$473-I8406))/2)^2*COS(RADIANS($M$3:$M$473))*COS(RADIANS(H8406))),$L$3:$L$473)</f>
        <v>n179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t="str" cm="1">
        <f t="array" ref="J8407">LOOKUP(1,1/FREQUENCY(0,SIN((RADIANS($M$3:$M$473-H8407))/2)^2+SIN((RADIANS($N$3:$N$473-I8407))/2)^2*COS(RADIANS($M$3:$M$473))*COS(RADIANS(H8407))),$L$3:$L$473)</f>
        <v>n12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t="str" cm="1">
        <f t="array" ref="J8408">LOOKUP(1,1/FREQUENCY(0,SIN((RADIANS($M$3:$M$473-H8408))/2)^2+SIN((RADIANS($N$3:$N$473-I8408))/2)^2*COS(RADIANS($M$3:$M$473))*COS(RADIANS(H8408))),$L$3:$L$473)</f>
        <v>n179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t="str" cm="1">
        <f t="array" ref="J8409">LOOKUP(1,1/FREQUENCY(0,SIN((RADIANS($M$3:$M$473-H8409))/2)^2+SIN((RADIANS($N$3:$N$473-I8409))/2)^2*COS(RADIANS($M$3:$M$473))*COS(RADIANS(H8409))),$L$3:$L$473)</f>
        <v>n12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t="str" cm="1">
        <f t="array" ref="J8410">LOOKUP(1,1/FREQUENCY(0,SIN((RADIANS($M$3:$M$473-H8410))/2)^2+SIN((RADIANS($N$3:$N$473-I8410))/2)^2*COS(RADIANS($M$3:$M$473))*COS(RADIANS(H8410))),$L$3:$L$473)</f>
        <v>n180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t="str" cm="1">
        <f t="array" ref="J8411">LOOKUP(1,1/FREQUENCY(0,SIN((RADIANS($M$3:$M$473-H8411))/2)^2+SIN((RADIANS($N$3:$N$473-I8411))/2)^2*COS(RADIANS($M$3:$M$473))*COS(RADIANS(H8411))),$L$3:$L$473)</f>
        <v>n180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t="str" cm="1">
        <f t="array" ref="J8412">LOOKUP(1,1/FREQUENCY(0,SIN((RADIANS($M$3:$M$473-H8412))/2)^2+SIN((RADIANS($N$3:$N$473-I8412))/2)^2*COS(RADIANS($M$3:$M$473))*COS(RADIANS(H8412))),$L$3:$L$473)</f>
        <v>n12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t="str" cm="1">
        <f t="array" ref="J8413">LOOKUP(1,1/FREQUENCY(0,SIN((RADIANS($M$3:$M$473-H8413))/2)^2+SIN((RADIANS($N$3:$N$473-I8413))/2)^2*COS(RADIANS($M$3:$M$473))*COS(RADIANS(H8413))),$L$3:$L$473)</f>
        <v>n180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t="str" cm="1">
        <f t="array" ref="J8414">LOOKUP(1,1/FREQUENCY(0,SIN((RADIANS($M$3:$M$473-H8414))/2)^2+SIN((RADIANS($N$3:$N$473-I8414))/2)^2*COS(RADIANS($M$3:$M$473))*COS(RADIANS(H8414))),$L$3:$L$473)</f>
        <v>n180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t="str" cm="1">
        <f t="array" ref="J8415">LOOKUP(1,1/FREQUENCY(0,SIN((RADIANS($M$3:$M$473-H8415))/2)^2+SIN((RADIANS($N$3:$N$473-I8415))/2)^2*COS(RADIANS($M$3:$M$473))*COS(RADIANS(H8415))),$L$3:$L$473)</f>
        <v>n44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t="str" cm="1">
        <f t="array" ref="J8416">LOOKUP(1,1/FREQUENCY(0,SIN((RADIANS($M$3:$M$473-H8416))/2)^2+SIN((RADIANS($N$3:$N$473-I8416))/2)^2*COS(RADIANS($M$3:$M$473))*COS(RADIANS(H8416))),$L$3:$L$473)</f>
        <v>n44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t="str" cm="1">
        <f t="array" ref="J8417">LOOKUP(1,1/FREQUENCY(0,SIN((RADIANS($M$3:$M$473-H8417))/2)^2+SIN((RADIANS($N$3:$N$473-I8417))/2)^2*COS(RADIANS($M$3:$M$473))*COS(RADIANS(H8417))),$L$3:$L$473)</f>
        <v>n12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t="str" cm="1">
        <f t="array" ref="J8418">LOOKUP(1,1/FREQUENCY(0,SIN((RADIANS($M$3:$M$473-H8418))/2)^2+SIN((RADIANS($N$3:$N$473-I8418))/2)^2*COS(RADIANS($M$3:$M$473))*COS(RADIANS(H8418))),$L$3:$L$473)</f>
        <v>n74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t="str" cm="1">
        <f t="array" ref="J8419">LOOKUP(1,1/FREQUENCY(0,SIN((RADIANS($M$3:$M$473-H8419))/2)^2+SIN((RADIANS($N$3:$N$473-I8419))/2)^2*COS(RADIANS($M$3:$M$473))*COS(RADIANS(H8419))),$L$3:$L$473)</f>
        <v>n44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t="str" cm="1">
        <f t="array" ref="J8420">LOOKUP(1,1/FREQUENCY(0,SIN((RADIANS($M$3:$M$473-H8420))/2)^2+SIN((RADIANS($N$3:$N$473-I8420))/2)^2*COS(RADIANS($M$3:$M$473))*COS(RADIANS(H8420))),$L$3:$L$473)</f>
        <v>n74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t="str" cm="1">
        <f t="array" ref="J8421">LOOKUP(1,1/FREQUENCY(0,SIN((RADIANS($M$3:$M$473-H8421))/2)^2+SIN((RADIANS($N$3:$N$473-I8421))/2)^2*COS(RADIANS($M$3:$M$473))*COS(RADIANS(H8421))),$L$3:$L$473)</f>
        <v>n74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t="str" cm="1">
        <f t="array" ref="J8422">LOOKUP(1,1/FREQUENCY(0,SIN((RADIANS($M$3:$M$473-H8422))/2)^2+SIN((RADIANS($N$3:$N$473-I8422))/2)^2*COS(RADIANS($M$3:$M$473))*COS(RADIANS(H8422))),$L$3:$L$473)</f>
        <v>n74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t="str" cm="1">
        <f t="array" ref="J8423">LOOKUP(1,1/FREQUENCY(0,SIN((RADIANS($M$3:$M$473-H8423))/2)^2+SIN((RADIANS($N$3:$N$473-I8423))/2)^2*COS(RADIANS($M$3:$M$473))*COS(RADIANS(H8423))),$L$3:$L$473)</f>
        <v>n44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t="str" cm="1">
        <f t="array" ref="J8424">LOOKUP(1,1/FREQUENCY(0,SIN((RADIANS($M$3:$M$473-H8424))/2)^2+SIN((RADIANS($N$3:$N$473-I8424))/2)^2*COS(RADIANS($M$3:$M$473))*COS(RADIANS(H8424))),$L$3:$L$473)</f>
        <v>n44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t="str" cm="1">
        <f t="array" ref="J8425">LOOKUP(1,1/FREQUENCY(0,SIN((RADIANS($M$3:$M$473-H8425))/2)^2+SIN((RADIANS($N$3:$N$473-I8425))/2)^2*COS(RADIANS($M$3:$M$473))*COS(RADIANS(H8425))),$L$3:$L$473)</f>
        <v>n44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t="str" cm="1">
        <f t="array" ref="J8426">LOOKUP(1,1/FREQUENCY(0,SIN((RADIANS($M$3:$M$473-H8426))/2)^2+SIN((RADIANS($N$3:$N$473-I8426))/2)^2*COS(RADIANS($M$3:$M$473))*COS(RADIANS(H8426))),$L$3:$L$473)</f>
        <v>n44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t="str" cm="1">
        <f t="array" ref="J8427">LOOKUP(1,1/FREQUENCY(0,SIN((RADIANS($M$3:$M$473-H8427))/2)^2+SIN((RADIANS($N$3:$N$473-I8427))/2)^2*COS(RADIANS($M$3:$M$473))*COS(RADIANS(H8427))),$L$3:$L$473)</f>
        <v>n44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t="str" cm="1">
        <f t="array" ref="J8428">LOOKUP(1,1/FREQUENCY(0,SIN((RADIANS($M$3:$M$473-H8428))/2)^2+SIN((RADIANS($N$3:$N$473-I8428))/2)^2*COS(RADIANS($M$3:$M$473))*COS(RADIANS(H8428))),$L$3:$L$473)</f>
        <v>n44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t="str" cm="1">
        <f t="array" ref="J8429">LOOKUP(1,1/FREQUENCY(0,SIN((RADIANS($M$3:$M$473-H8429))/2)^2+SIN((RADIANS($N$3:$N$473-I8429))/2)^2*COS(RADIANS($M$3:$M$473))*COS(RADIANS(H8429))),$L$3:$L$473)</f>
        <v>n74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t="str" cm="1">
        <f t="array" ref="J8430">LOOKUP(1,1/FREQUENCY(0,SIN((RADIANS($M$3:$M$473-H8430))/2)^2+SIN((RADIANS($N$3:$N$473-I8430))/2)^2*COS(RADIANS($M$3:$M$473))*COS(RADIANS(H8430))),$L$3:$L$473)</f>
        <v>n74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t="str" cm="1">
        <f t="array" ref="J8431">LOOKUP(1,1/FREQUENCY(0,SIN((RADIANS($M$3:$M$473-H8431))/2)^2+SIN((RADIANS($N$3:$N$473-I8431))/2)^2*COS(RADIANS($M$3:$M$473))*COS(RADIANS(H8431))),$L$3:$L$473)</f>
        <v>n74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t="str" cm="1">
        <f t="array" ref="J8432">LOOKUP(1,1/FREQUENCY(0,SIN((RADIANS($M$3:$M$473-H8432))/2)^2+SIN((RADIANS($N$3:$N$473-I8432))/2)^2*COS(RADIANS($M$3:$M$473))*COS(RADIANS(H8432))),$L$3:$L$473)</f>
        <v>n44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t="str" cm="1">
        <f t="array" ref="J8433">LOOKUP(1,1/FREQUENCY(0,SIN((RADIANS($M$3:$M$473-H8433))/2)^2+SIN((RADIANS($N$3:$N$473-I8433))/2)^2*COS(RADIANS($M$3:$M$473))*COS(RADIANS(H8433))),$L$3:$L$473)</f>
        <v>n45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t="str" cm="1">
        <f t="array" ref="J8434">LOOKUP(1,1/FREQUENCY(0,SIN((RADIANS($M$3:$M$473-H8434))/2)^2+SIN((RADIANS($N$3:$N$473-I8434))/2)^2*COS(RADIANS($M$3:$M$473))*COS(RADIANS(H8434))),$L$3:$L$473)</f>
        <v>n74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t="str" cm="1">
        <f t="array" ref="J8435">LOOKUP(1,1/FREQUENCY(0,SIN((RADIANS($M$3:$M$473-H8435))/2)^2+SIN((RADIANS($N$3:$N$473-I8435))/2)^2*COS(RADIANS($M$3:$M$473))*COS(RADIANS(H8435))),$L$3:$L$473)</f>
        <v>n81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t="str" cm="1">
        <f t="array" ref="J8436">LOOKUP(1,1/FREQUENCY(0,SIN((RADIANS($M$3:$M$473-H8436))/2)^2+SIN((RADIANS($N$3:$N$473-I8436))/2)^2*COS(RADIANS($M$3:$M$473))*COS(RADIANS(H8436))),$L$3:$L$473)</f>
        <v>n81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t="str" cm="1">
        <f t="array" ref="J8437">LOOKUP(1,1/FREQUENCY(0,SIN((RADIANS($M$3:$M$473-H8437))/2)^2+SIN((RADIANS($N$3:$N$473-I8437))/2)^2*COS(RADIANS($M$3:$M$473))*COS(RADIANS(H8437))),$L$3:$L$473)</f>
        <v>n81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t="str" cm="1">
        <f t="array" ref="J8438">LOOKUP(1,1/FREQUENCY(0,SIN((RADIANS($M$3:$M$473-H8438))/2)^2+SIN((RADIANS($N$3:$N$473-I8438))/2)^2*COS(RADIANS($M$3:$M$473))*COS(RADIANS(H8438))),$L$3:$L$473)</f>
        <v>n74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t="str" cm="1">
        <f t="array" ref="J8439">LOOKUP(1,1/FREQUENCY(0,SIN((RADIANS($M$3:$M$473-H8439))/2)^2+SIN((RADIANS($N$3:$N$473-I8439))/2)^2*COS(RADIANS($M$3:$M$473))*COS(RADIANS(H8439))),$L$3:$L$473)</f>
        <v>n81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t="str" cm="1">
        <f t="array" ref="J8440">LOOKUP(1,1/FREQUENCY(0,SIN((RADIANS($M$3:$M$473-H8440))/2)^2+SIN((RADIANS($N$3:$N$473-I8440))/2)^2*COS(RADIANS($M$3:$M$473))*COS(RADIANS(H8440))),$L$3:$L$473)</f>
        <v>n81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t="str" cm="1">
        <f t="array" ref="J8441">LOOKUP(1,1/FREQUENCY(0,SIN((RADIANS($M$3:$M$473-H8441))/2)^2+SIN((RADIANS($N$3:$N$473-I8441))/2)^2*COS(RADIANS($M$3:$M$473))*COS(RADIANS(H8441))),$L$3:$L$473)</f>
        <v>n74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t="str" cm="1">
        <f t="array" ref="J8442">LOOKUP(1,1/FREQUENCY(0,SIN((RADIANS($M$3:$M$473-H8442))/2)^2+SIN((RADIANS($N$3:$N$473-I8442))/2)^2*COS(RADIANS($M$3:$M$473))*COS(RADIANS(H8442))),$L$3:$L$473)</f>
        <v>n74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t="str" cm="1">
        <f t="array" ref="J8443">LOOKUP(1,1/FREQUENCY(0,SIN((RADIANS($M$3:$M$473-H8443))/2)^2+SIN((RADIANS($N$3:$N$473-I8443))/2)^2*COS(RADIANS($M$3:$M$473))*COS(RADIANS(H8443))),$L$3:$L$473)</f>
        <v>n74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t="str" cm="1">
        <f t="array" ref="J8444">LOOKUP(1,1/FREQUENCY(0,SIN((RADIANS($M$3:$M$473-H8444))/2)^2+SIN((RADIANS($N$3:$N$473-I8444))/2)^2*COS(RADIANS($M$3:$M$473))*COS(RADIANS(H8444))),$L$3:$L$473)</f>
        <v>n74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t="str" cm="1">
        <f t="array" ref="J8445">LOOKUP(1,1/FREQUENCY(0,SIN((RADIANS($M$3:$M$473-H8445))/2)^2+SIN((RADIANS($N$3:$N$473-I8445))/2)^2*COS(RADIANS($M$3:$M$473))*COS(RADIANS(H8445))),$L$3:$L$473)</f>
        <v>n74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t="str" cm="1">
        <f t="array" ref="J8446">LOOKUP(1,1/FREQUENCY(0,SIN((RADIANS($M$3:$M$473-H8446))/2)^2+SIN((RADIANS($N$3:$N$473-I8446))/2)^2*COS(RADIANS($M$3:$M$473))*COS(RADIANS(H8446))),$L$3:$L$473)</f>
        <v>n74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t="str" cm="1">
        <f t="array" ref="J8447">LOOKUP(1,1/FREQUENCY(0,SIN((RADIANS($M$3:$M$473-H8447))/2)^2+SIN((RADIANS($N$3:$N$473-I8447))/2)^2*COS(RADIANS($M$3:$M$473))*COS(RADIANS(H8447))),$L$3:$L$473)</f>
        <v>n74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t="str" cm="1">
        <f t="array" ref="J8448">LOOKUP(1,1/FREQUENCY(0,SIN((RADIANS($M$3:$M$473-H8448))/2)^2+SIN((RADIANS($N$3:$N$473-I8448))/2)^2*COS(RADIANS($M$3:$M$473))*COS(RADIANS(H8448))),$L$3:$L$473)</f>
        <v>n74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t="str" cm="1">
        <f t="array" ref="J8449">LOOKUP(1,1/FREQUENCY(0,SIN((RADIANS($M$3:$M$473-H8449))/2)^2+SIN((RADIANS($N$3:$N$473-I8449))/2)^2*COS(RADIANS($M$3:$M$473))*COS(RADIANS(H8449))),$L$3:$L$473)</f>
        <v>n74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t="str" cm="1">
        <f t="array" ref="J8450">LOOKUP(1,1/FREQUENCY(0,SIN((RADIANS($M$3:$M$473-H8450))/2)^2+SIN((RADIANS($N$3:$N$473-I8450))/2)^2*COS(RADIANS($M$3:$M$473))*COS(RADIANS(H8450))),$L$3:$L$473)</f>
        <v>n73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t="str" cm="1">
        <f t="array" ref="J8451">LOOKUP(1,1/FREQUENCY(0,SIN((RADIANS($M$3:$M$473-H8451))/2)^2+SIN((RADIANS($N$3:$N$473-I8451))/2)^2*COS(RADIANS($M$3:$M$473))*COS(RADIANS(H8451))),$L$3:$L$473)</f>
        <v>n74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t="str" cm="1">
        <f t="array" ref="J8452">LOOKUP(1,1/FREQUENCY(0,SIN((RADIANS($M$3:$M$473-H8452))/2)^2+SIN((RADIANS($N$3:$N$473-I8452))/2)^2*COS(RADIANS($M$3:$M$473))*COS(RADIANS(H8452))),$L$3:$L$473)</f>
        <v>n280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t="str" cm="1">
        <f t="array" ref="J8453">LOOKUP(1,1/FREQUENCY(0,SIN((RADIANS($M$3:$M$473-H8453))/2)^2+SIN((RADIANS($N$3:$N$473-I8453))/2)^2*COS(RADIANS($M$3:$M$473))*COS(RADIANS(H8453))),$L$3:$L$473)</f>
        <v>n280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t="str" cm="1">
        <f t="array" ref="J8454">LOOKUP(1,1/FREQUENCY(0,SIN((RADIANS($M$3:$M$473-H8454))/2)^2+SIN((RADIANS($N$3:$N$473-I8454))/2)^2*COS(RADIANS($M$3:$M$473))*COS(RADIANS(H8454))),$L$3:$L$473)</f>
        <v>n74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t="str" cm="1">
        <f t="array" ref="J8455">LOOKUP(1,1/FREQUENCY(0,SIN((RADIANS($M$3:$M$473-H8455))/2)^2+SIN((RADIANS($N$3:$N$473-I8455))/2)^2*COS(RADIANS($M$3:$M$473))*COS(RADIANS(H8455))),$L$3:$L$473)</f>
        <v>n73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t="str" cm="1">
        <f t="array" ref="J8456">LOOKUP(1,1/FREQUENCY(0,SIN((RADIANS($M$3:$M$473-H8456))/2)^2+SIN((RADIANS($N$3:$N$473-I8456))/2)^2*COS(RADIANS($M$3:$M$473))*COS(RADIANS(H8456))),$L$3:$L$473)</f>
        <v>n280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t="str" cm="1">
        <f t="array" ref="J8457">LOOKUP(1,1/FREQUENCY(0,SIN((RADIANS($M$3:$M$473-H8457))/2)^2+SIN((RADIANS($N$3:$N$473-I8457))/2)^2*COS(RADIANS($M$3:$M$473))*COS(RADIANS(H8457))),$L$3:$L$473)</f>
        <v>n73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t="str" cm="1">
        <f t="array" ref="J8458">LOOKUP(1,1/FREQUENCY(0,SIN((RADIANS($M$3:$M$473-H8458))/2)^2+SIN((RADIANS($N$3:$N$473-I8458))/2)^2*COS(RADIANS($M$3:$M$473))*COS(RADIANS(H8458))),$L$3:$L$473)</f>
        <v>n74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t="str" cm="1">
        <f t="array" ref="J8459">LOOKUP(1,1/FREQUENCY(0,SIN((RADIANS($M$3:$M$473-H8459))/2)^2+SIN((RADIANS($N$3:$N$473-I8459))/2)^2*COS(RADIANS($M$3:$M$473))*COS(RADIANS(H8459))),$L$3:$L$473)</f>
        <v>n280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t="str" cm="1">
        <f t="array" ref="J8460">LOOKUP(1,1/FREQUENCY(0,SIN((RADIANS($M$3:$M$473-H8460))/2)^2+SIN((RADIANS($N$3:$N$473-I8460))/2)^2*COS(RADIANS($M$3:$M$473))*COS(RADIANS(H8460))),$L$3:$L$473)</f>
        <v>n73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t="str" cm="1">
        <f t="array" ref="J8461">LOOKUP(1,1/FREQUENCY(0,SIN((RADIANS($M$3:$M$473-H8461))/2)^2+SIN((RADIANS($N$3:$N$473-I8461))/2)^2*COS(RADIANS($M$3:$M$473))*COS(RADIANS(H8461))),$L$3:$L$473)</f>
        <v>n280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t="str" cm="1">
        <f t="array" ref="J8462">LOOKUP(1,1/FREQUENCY(0,SIN((RADIANS($M$3:$M$473-H8462))/2)^2+SIN((RADIANS($N$3:$N$473-I8462))/2)^2*COS(RADIANS($M$3:$M$473))*COS(RADIANS(H8462))),$L$3:$L$473)</f>
        <v>n280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t="str" cm="1">
        <f t="array" ref="J8463">LOOKUP(1,1/FREQUENCY(0,SIN((RADIANS($M$3:$M$473-H8463))/2)^2+SIN((RADIANS($N$3:$N$473-I8463))/2)^2*COS(RADIANS($M$3:$M$473))*COS(RADIANS(H8463))),$L$3:$L$473)</f>
        <v>n74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t="str" cm="1">
        <f t="array" ref="J8464">LOOKUP(1,1/FREQUENCY(0,SIN((RADIANS($M$3:$M$473-H8464))/2)^2+SIN((RADIANS($N$3:$N$473-I8464))/2)^2*COS(RADIANS($M$3:$M$473))*COS(RADIANS(H8464))),$L$3:$L$473)</f>
        <v>n280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t="str" cm="1">
        <f t="array" ref="J8465">LOOKUP(1,1/FREQUENCY(0,SIN((RADIANS($M$3:$M$473-H8465))/2)^2+SIN((RADIANS($N$3:$N$473-I8465))/2)^2*COS(RADIANS($M$3:$M$473))*COS(RADIANS(H8465))),$L$3:$L$473)</f>
        <v>n280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t="str" cm="1">
        <f t="array" ref="J8466">LOOKUP(1,1/FREQUENCY(0,SIN((RADIANS($M$3:$M$473-H8466))/2)^2+SIN((RADIANS($N$3:$N$473-I8466))/2)^2*COS(RADIANS($M$3:$M$473))*COS(RADIANS(H8466))),$L$3:$L$473)</f>
        <v>n280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t="str" cm="1">
        <f t="array" ref="J8467">LOOKUP(1,1/FREQUENCY(0,SIN((RADIANS($M$3:$M$473-H8467))/2)^2+SIN((RADIANS($N$3:$N$473-I8467))/2)^2*COS(RADIANS($M$3:$M$473))*COS(RADIANS(H8467))),$L$3:$L$473)</f>
        <v>n280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t="str" cm="1">
        <f t="array" ref="J8468">LOOKUP(1,1/FREQUENCY(0,SIN((RADIANS($M$3:$M$473-H8468))/2)^2+SIN((RADIANS($N$3:$N$473-I8468))/2)^2*COS(RADIANS($M$3:$M$473))*COS(RADIANS(H8468))),$L$3:$L$473)</f>
        <v>n74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t="str" cm="1">
        <f t="array" ref="J8469">LOOKUP(1,1/FREQUENCY(0,SIN((RADIANS($M$3:$M$473-H8469))/2)^2+SIN((RADIANS($N$3:$N$473-I8469))/2)^2*COS(RADIANS($M$3:$M$473))*COS(RADIANS(H8469))),$L$3:$L$473)</f>
        <v>n74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t="str" cm="1">
        <f t="array" ref="J8470">LOOKUP(1,1/FREQUENCY(0,SIN((RADIANS($M$3:$M$473-H8470))/2)^2+SIN((RADIANS($N$3:$N$473-I8470))/2)^2*COS(RADIANS($M$3:$M$473))*COS(RADIANS(H8470))),$L$3:$L$473)</f>
        <v>n74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t="str" cm="1">
        <f t="array" ref="J8471">LOOKUP(1,1/FREQUENCY(0,SIN((RADIANS($M$3:$M$473-H8471))/2)^2+SIN((RADIANS($N$3:$N$473-I8471))/2)^2*COS(RADIANS($M$3:$M$473))*COS(RADIANS(H8471))),$L$3:$L$473)</f>
        <v>n74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t="str" cm="1">
        <f t="array" ref="J8472">LOOKUP(1,1/FREQUENCY(0,SIN((RADIANS($M$3:$M$473-H8472))/2)^2+SIN((RADIANS($N$3:$N$473-I8472))/2)^2*COS(RADIANS($M$3:$M$473))*COS(RADIANS(H8472))),$L$3:$L$473)</f>
        <v>n280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t="str" cm="1">
        <f t="array" ref="J8473">LOOKUP(1,1/FREQUENCY(0,SIN((RADIANS($M$3:$M$473-H8473))/2)^2+SIN((RADIANS($N$3:$N$473-I8473))/2)^2*COS(RADIANS($M$3:$M$473))*COS(RADIANS(H8473))),$L$3:$L$473)</f>
        <v>n280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t="str" cm="1">
        <f t="array" ref="J8474">LOOKUP(1,1/FREQUENCY(0,SIN((RADIANS($M$3:$M$473-H8474))/2)^2+SIN((RADIANS($N$3:$N$473-I8474))/2)^2*COS(RADIANS($M$3:$M$473))*COS(RADIANS(H8474))),$L$3:$L$473)</f>
        <v>n280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t="str" cm="1">
        <f t="array" ref="J8475">LOOKUP(1,1/FREQUENCY(0,SIN((RADIANS($M$3:$M$473-H8475))/2)^2+SIN((RADIANS($N$3:$N$473-I8475))/2)^2*COS(RADIANS($M$3:$M$473))*COS(RADIANS(H8475))),$L$3:$L$473)</f>
        <v>n280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t="str" cm="1">
        <f t="array" ref="J8476">LOOKUP(1,1/FREQUENCY(0,SIN((RADIANS($M$3:$M$473-H8476))/2)^2+SIN((RADIANS($N$3:$N$473-I8476))/2)^2*COS(RADIANS($M$3:$M$473))*COS(RADIANS(H8476))),$L$3:$L$473)</f>
        <v>n73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t="str" cm="1">
        <f t="array" ref="J8477">LOOKUP(1,1/FREQUENCY(0,SIN((RADIANS($M$3:$M$473-H8477))/2)^2+SIN((RADIANS($N$3:$N$473-I8477))/2)^2*COS(RADIANS($M$3:$M$473))*COS(RADIANS(H8477))),$L$3:$L$473)</f>
        <v>n73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t="str" cm="1">
        <f t="array" ref="J8478">LOOKUP(1,1/FREQUENCY(0,SIN((RADIANS($M$3:$M$473-H8478))/2)^2+SIN((RADIANS($N$3:$N$473-I8478))/2)^2*COS(RADIANS($M$3:$M$473))*COS(RADIANS(H8478))),$L$3:$L$473)</f>
        <v>n73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t="str" cm="1">
        <f t="array" ref="J8479">LOOKUP(1,1/FREQUENCY(0,SIN((RADIANS($M$3:$M$473-H8479))/2)^2+SIN((RADIANS($N$3:$N$473-I8479))/2)^2*COS(RADIANS($M$3:$M$473))*COS(RADIANS(H8479))),$L$3:$L$473)</f>
        <v>n73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t="str" cm="1">
        <f t="array" ref="J8480">LOOKUP(1,1/FREQUENCY(0,SIN((RADIANS($M$3:$M$473-H8480))/2)^2+SIN((RADIANS($N$3:$N$473-I8480))/2)^2*COS(RADIANS($M$3:$M$473))*COS(RADIANS(H8480))),$L$3:$L$473)</f>
        <v>n73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t="str" cm="1">
        <f t="array" ref="J8481">LOOKUP(1,1/FREQUENCY(0,SIN((RADIANS($M$3:$M$473-H8481))/2)^2+SIN((RADIANS($N$3:$N$473-I8481))/2)^2*COS(RADIANS($M$3:$M$473))*COS(RADIANS(H8481))),$L$3:$L$473)</f>
        <v>n280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t="str" cm="1">
        <f t="array" ref="J8482">LOOKUP(1,1/FREQUENCY(0,SIN((RADIANS($M$3:$M$473-H8482))/2)^2+SIN((RADIANS($N$3:$N$473-I8482))/2)^2*COS(RADIANS($M$3:$M$473))*COS(RADIANS(H8482))),$L$3:$L$473)</f>
        <v>n280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t="str" cm="1">
        <f t="array" ref="J8483">LOOKUP(1,1/FREQUENCY(0,SIN((RADIANS($M$3:$M$473-H8483))/2)^2+SIN((RADIANS($N$3:$N$473-I8483))/2)^2*COS(RADIANS($M$3:$M$473))*COS(RADIANS(H8483))),$L$3:$L$473)</f>
        <v>n280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t="str" cm="1">
        <f t="array" ref="J8484">LOOKUP(1,1/FREQUENCY(0,SIN((RADIANS($M$3:$M$473-H8484))/2)^2+SIN((RADIANS($N$3:$N$473-I8484))/2)^2*COS(RADIANS($M$3:$M$473))*COS(RADIANS(H8484))),$L$3:$L$473)</f>
        <v>n280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t="str" cm="1">
        <f t="array" ref="J8485">LOOKUP(1,1/FREQUENCY(0,SIN((RADIANS($M$3:$M$473-H8485))/2)^2+SIN((RADIANS($N$3:$N$473-I8485))/2)^2*COS(RADIANS($M$3:$M$473))*COS(RADIANS(H8485))),$L$3:$L$473)</f>
        <v>n10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t="str" cm="1">
        <f t="array" ref="J8486">LOOKUP(1,1/FREQUENCY(0,SIN((RADIANS($M$3:$M$473-H8486))/2)^2+SIN((RADIANS($N$3:$N$473-I8486))/2)^2*COS(RADIANS($M$3:$M$473))*COS(RADIANS(H8486))),$L$3:$L$473)</f>
        <v>n38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t="str" cm="1">
        <f t="array" ref="J8487">LOOKUP(1,1/FREQUENCY(0,SIN((RADIANS($M$3:$M$473-H8487))/2)^2+SIN((RADIANS($N$3:$N$473-I8487))/2)^2*COS(RADIANS($M$3:$M$473))*COS(RADIANS(H8487))),$L$3:$L$473)</f>
        <v>n38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t="str" cm="1">
        <f t="array" ref="J8488">LOOKUP(1,1/FREQUENCY(0,SIN((RADIANS($M$3:$M$473-H8488))/2)^2+SIN((RADIANS($N$3:$N$473-I8488))/2)^2*COS(RADIANS($M$3:$M$473))*COS(RADIANS(H8488))),$L$3:$L$473)</f>
        <v>n10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t="str" cm="1">
        <f t="array" ref="J8489">LOOKUP(1,1/FREQUENCY(0,SIN((RADIANS($M$3:$M$473-H8489))/2)^2+SIN((RADIANS($N$3:$N$473-I8489))/2)^2*COS(RADIANS($M$3:$M$473))*COS(RADIANS(H8489))),$L$3:$L$473)</f>
        <v>n43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t="str" cm="1">
        <f t="array" ref="J8490">LOOKUP(1,1/FREQUENCY(0,SIN((RADIANS($M$3:$M$473-H8490))/2)^2+SIN((RADIANS($N$3:$N$473-I8490))/2)^2*COS(RADIANS($M$3:$M$473))*COS(RADIANS(H8490))),$L$3:$L$473)</f>
        <v>n10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t="str" cm="1">
        <f t="array" ref="J8491">LOOKUP(1,1/FREQUENCY(0,SIN((RADIANS($M$3:$M$473-H8491))/2)^2+SIN((RADIANS($N$3:$N$473-I8491))/2)^2*COS(RADIANS($M$3:$M$473))*COS(RADIANS(H8491))),$L$3:$L$473)</f>
        <v>n43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t="str" cm="1">
        <f t="array" ref="J8492">LOOKUP(1,1/FREQUENCY(0,SIN((RADIANS($M$3:$M$473-H8492))/2)^2+SIN((RADIANS($N$3:$N$473-I8492))/2)^2*COS(RADIANS($M$3:$M$473))*COS(RADIANS(H8492))),$L$3:$L$473)</f>
        <v>n43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t="str" cm="1">
        <f t="array" ref="J8493">LOOKUP(1,1/FREQUENCY(0,SIN((RADIANS($M$3:$M$473-H8493))/2)^2+SIN((RADIANS($N$3:$N$473-I8493))/2)^2*COS(RADIANS($M$3:$M$473))*COS(RADIANS(H8493))),$L$3:$L$473)</f>
        <v>n38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t="str" cm="1">
        <f t="array" ref="J8494">LOOKUP(1,1/FREQUENCY(0,SIN((RADIANS($M$3:$M$473-H8494))/2)^2+SIN((RADIANS($N$3:$N$473-I8494))/2)^2*COS(RADIANS($M$3:$M$473))*COS(RADIANS(H8494))),$L$3:$L$473)</f>
        <v>n10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t="str" cm="1">
        <f t="array" ref="J8495">LOOKUP(1,1/FREQUENCY(0,SIN((RADIANS($M$3:$M$473-H8495))/2)^2+SIN((RADIANS($N$3:$N$473-I8495))/2)^2*COS(RADIANS($M$3:$M$473))*COS(RADIANS(H8495))),$L$3:$L$473)</f>
        <v>n43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t="str" cm="1">
        <f t="array" ref="J8496">LOOKUP(1,1/FREQUENCY(0,SIN((RADIANS($M$3:$M$473-H8496))/2)^2+SIN((RADIANS($N$3:$N$473-I8496))/2)^2*COS(RADIANS($M$3:$M$473))*COS(RADIANS(H8496))),$L$3:$L$473)</f>
        <v>n43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t="str" cm="1">
        <f t="array" ref="J8497">LOOKUP(1,1/FREQUENCY(0,SIN((RADIANS($M$3:$M$473-H8497))/2)^2+SIN((RADIANS($N$3:$N$473-I8497))/2)^2*COS(RADIANS($M$3:$M$473))*COS(RADIANS(H8497))),$L$3:$L$473)</f>
        <v>n43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t="str" cm="1">
        <f t="array" ref="J8498">LOOKUP(1,1/FREQUENCY(0,SIN((RADIANS($M$3:$M$473-H8498))/2)^2+SIN((RADIANS($N$3:$N$473-I8498))/2)^2*COS(RADIANS($M$3:$M$473))*COS(RADIANS(H8498))),$L$3:$L$473)</f>
        <v>n10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t="str" cm="1">
        <f t="array" ref="J8499">LOOKUP(1,1/FREQUENCY(0,SIN((RADIANS($M$3:$M$473-H8499))/2)^2+SIN((RADIANS($N$3:$N$473-I8499))/2)^2*COS(RADIANS($M$3:$M$473))*COS(RADIANS(H8499))),$L$3:$L$473)</f>
        <v>n43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t="str" cm="1">
        <f t="array" ref="J8500">LOOKUP(1,1/FREQUENCY(0,SIN((RADIANS($M$3:$M$473-H8500))/2)^2+SIN((RADIANS($N$3:$N$473-I8500))/2)^2*COS(RADIANS($M$3:$M$473))*COS(RADIANS(H8500))),$L$3:$L$473)</f>
        <v>n10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t="str" cm="1">
        <f t="array" ref="J8501">LOOKUP(1,1/FREQUENCY(0,SIN((RADIANS($M$3:$M$473-H8501))/2)^2+SIN((RADIANS($N$3:$N$473-I8501))/2)^2*COS(RADIANS($M$3:$M$473))*COS(RADIANS(H8501))),$L$3:$L$473)</f>
        <v>n43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t="str" cm="1">
        <f t="array" ref="J8502">LOOKUP(1,1/FREQUENCY(0,SIN((RADIANS($M$3:$M$473-H8502))/2)^2+SIN((RADIANS($N$3:$N$473-I8502))/2)^2*COS(RADIANS($M$3:$M$473))*COS(RADIANS(H8502))),$L$3:$L$473)</f>
        <v>n43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t="str" cm="1">
        <f t="array" ref="J8503">LOOKUP(1,1/FREQUENCY(0,SIN((RADIANS($M$3:$M$473-H8503))/2)^2+SIN((RADIANS($N$3:$N$473-I8503))/2)^2*COS(RADIANS($M$3:$M$473))*COS(RADIANS(H8503))),$L$3:$L$473)</f>
        <v>n43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t="str" cm="1">
        <f t="array" ref="J8504">LOOKUP(1,1/FREQUENCY(0,SIN((RADIANS($M$3:$M$473-H8504))/2)^2+SIN((RADIANS($N$3:$N$473-I8504))/2)^2*COS(RADIANS($M$3:$M$473))*COS(RADIANS(H8504))),$L$3:$L$473)</f>
        <v>n43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t="str" cm="1">
        <f t="array" ref="J8505">LOOKUP(1,1/FREQUENCY(0,SIN((RADIANS($M$3:$M$473-H8505))/2)^2+SIN((RADIANS($N$3:$N$473-I8505))/2)^2*COS(RADIANS($M$3:$M$473))*COS(RADIANS(H8505))),$L$3:$L$473)</f>
        <v>n43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t="str" cm="1">
        <f t="array" ref="J8506">LOOKUP(1,1/FREQUENCY(0,SIN((RADIANS($M$3:$M$473-H8506))/2)^2+SIN((RADIANS($N$3:$N$473-I8506))/2)^2*COS(RADIANS($M$3:$M$473))*COS(RADIANS(H8506))),$L$3:$L$473)</f>
        <v>n43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t="str" cm="1">
        <f t="array" ref="J8507">LOOKUP(1,1/FREQUENCY(0,SIN((RADIANS($M$3:$M$473-H8507))/2)^2+SIN((RADIANS($N$3:$N$473-I8507))/2)^2*COS(RADIANS($M$3:$M$473))*COS(RADIANS(H8507))),$L$3:$L$473)</f>
        <v>n43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t="str" cm="1">
        <f t="array" ref="J8508">LOOKUP(1,1/FREQUENCY(0,SIN((RADIANS($M$3:$M$473-H8508))/2)^2+SIN((RADIANS($N$3:$N$473-I8508))/2)^2*COS(RADIANS($M$3:$M$473))*COS(RADIANS(H8508))),$L$3:$L$473)</f>
        <v>n43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t="str" cm="1">
        <f t="array" ref="J8509">LOOKUP(1,1/FREQUENCY(0,SIN((RADIANS($M$3:$M$473-H8509))/2)^2+SIN((RADIANS($N$3:$N$473-I8509))/2)^2*COS(RADIANS($M$3:$M$473))*COS(RADIANS(H8509))),$L$3:$L$473)</f>
        <v>n43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t="str" cm="1">
        <f t="array" ref="J8510">LOOKUP(1,1/FREQUENCY(0,SIN((RADIANS($M$3:$M$473-H8510))/2)^2+SIN((RADIANS($N$3:$N$473-I8510))/2)^2*COS(RADIANS($M$3:$M$473))*COS(RADIANS(H8510))),$L$3:$L$473)</f>
        <v>n43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t="str" cm="1">
        <f t="array" ref="J8511">LOOKUP(1,1/FREQUENCY(0,SIN((RADIANS($M$3:$M$473-H8511))/2)^2+SIN((RADIANS($N$3:$N$473-I8511))/2)^2*COS(RADIANS($M$3:$M$473))*COS(RADIANS(H8511))),$L$3:$L$473)</f>
        <v>n12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t="str" cm="1">
        <f t="array" ref="J8512">LOOKUP(1,1/FREQUENCY(0,SIN((RADIANS($M$3:$M$473-H8512))/2)^2+SIN((RADIANS($N$3:$N$473-I8512))/2)^2*COS(RADIANS($M$3:$M$473))*COS(RADIANS(H8512))),$L$3:$L$473)</f>
        <v>n180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t="str" cm="1">
        <f t="array" ref="J8513">LOOKUP(1,1/FREQUENCY(0,SIN((RADIANS($M$3:$M$473-H8513))/2)^2+SIN((RADIANS($N$3:$N$473-I8513))/2)^2*COS(RADIANS($M$3:$M$473))*COS(RADIANS(H8513))),$L$3:$L$473)</f>
        <v>n12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t="str" cm="1">
        <f t="array" ref="J8514">LOOKUP(1,1/FREQUENCY(0,SIN((RADIANS($M$3:$M$473-H8514))/2)^2+SIN((RADIANS($N$3:$N$473-I8514))/2)^2*COS(RADIANS($M$3:$M$473))*COS(RADIANS(H8514))),$L$3:$L$473)</f>
        <v>n12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t="str" cm="1">
        <f t="array" ref="J8515">LOOKUP(1,1/FREQUENCY(0,SIN((RADIANS($M$3:$M$473-H8515))/2)^2+SIN((RADIANS($N$3:$N$473-I8515))/2)^2*COS(RADIANS($M$3:$M$473))*COS(RADIANS(H8515))),$L$3:$L$473)</f>
        <v>n180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t="str" cm="1">
        <f t="array" ref="J8516">LOOKUP(1,1/FREQUENCY(0,SIN((RADIANS($M$3:$M$473-H8516))/2)^2+SIN((RADIANS($N$3:$N$473-I8516))/2)^2*COS(RADIANS($M$3:$M$473))*COS(RADIANS(H8516))),$L$3:$L$473)</f>
        <v>n12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t="str" cm="1">
        <f t="array" ref="J8517">LOOKUP(1,1/FREQUENCY(0,SIN((RADIANS($M$3:$M$473-H8517))/2)^2+SIN((RADIANS($N$3:$N$473-I8517))/2)^2*COS(RADIANS($M$3:$M$473))*COS(RADIANS(H8517))),$L$3:$L$473)</f>
        <v>n12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t="str" cm="1">
        <f t="array" ref="J8518">LOOKUP(1,1/FREQUENCY(0,SIN((RADIANS($M$3:$M$473-H8518))/2)^2+SIN((RADIANS($N$3:$N$473-I8518))/2)^2*COS(RADIANS($M$3:$M$473))*COS(RADIANS(H8518))),$L$3:$L$473)</f>
        <v>n12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t="str" cm="1">
        <f t="array" ref="J8519">LOOKUP(1,1/FREQUENCY(0,SIN((RADIANS($M$3:$M$473-H8519))/2)^2+SIN((RADIANS($N$3:$N$473-I8519))/2)^2*COS(RADIANS($M$3:$M$473))*COS(RADIANS(H8519))),$L$3:$L$473)</f>
        <v>n12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t="str" cm="1">
        <f t="array" ref="J8520">LOOKUP(1,1/FREQUENCY(0,SIN((RADIANS($M$3:$M$473-H8520))/2)^2+SIN((RADIANS($N$3:$N$473-I8520))/2)^2*COS(RADIANS($M$3:$M$473))*COS(RADIANS(H8520))),$L$3:$L$473)</f>
        <v>n180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t="str" cm="1">
        <f t="array" ref="J8521">LOOKUP(1,1/FREQUENCY(0,SIN((RADIANS($M$3:$M$473-H8521))/2)^2+SIN((RADIANS($N$3:$N$473-I8521))/2)^2*COS(RADIANS($M$3:$M$473))*COS(RADIANS(H8521))),$L$3:$L$473)</f>
        <v>n12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t="str" cm="1">
        <f t="array" ref="J8522">LOOKUP(1,1/FREQUENCY(0,SIN((RADIANS($M$3:$M$473-H8522))/2)^2+SIN((RADIANS($N$3:$N$473-I8522))/2)^2*COS(RADIANS($M$3:$M$473))*COS(RADIANS(H8522))),$L$3:$L$473)</f>
        <v>n180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t="str" cm="1">
        <f t="array" ref="J8523">LOOKUP(1,1/FREQUENCY(0,SIN((RADIANS($M$3:$M$473-H8523))/2)^2+SIN((RADIANS($N$3:$N$473-I8523))/2)^2*COS(RADIANS($M$3:$M$473))*COS(RADIANS(H8523))),$L$3:$L$473)</f>
        <v>n12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t="str" cm="1">
        <f t="array" ref="J8524">LOOKUP(1,1/FREQUENCY(0,SIN((RADIANS($M$3:$M$473-H8524))/2)^2+SIN((RADIANS($N$3:$N$473-I8524))/2)^2*COS(RADIANS($M$3:$M$473))*COS(RADIANS(H8524))),$L$3:$L$473)</f>
        <v>n12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t="str" cm="1">
        <f t="array" ref="J8525">LOOKUP(1,1/FREQUENCY(0,SIN((RADIANS($M$3:$M$473-H8525))/2)^2+SIN((RADIANS($N$3:$N$473-I8525))/2)^2*COS(RADIANS($M$3:$M$473))*COS(RADIANS(H8525))),$L$3:$L$473)</f>
        <v>n12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t="str" cm="1">
        <f t="array" ref="J8526">LOOKUP(1,1/FREQUENCY(0,SIN((RADIANS($M$3:$M$473-H8526))/2)^2+SIN((RADIANS($N$3:$N$473-I8526))/2)^2*COS(RADIANS($M$3:$M$473))*COS(RADIANS(H8526))),$L$3:$L$473)</f>
        <v>n12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t="str" cm="1">
        <f t="array" ref="J8527">LOOKUP(1,1/FREQUENCY(0,SIN((RADIANS($M$3:$M$473-H8527))/2)^2+SIN((RADIANS($N$3:$N$473-I8527))/2)^2*COS(RADIANS($M$3:$M$473))*COS(RADIANS(H8527))),$L$3:$L$473)</f>
        <v>n180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t="str" cm="1">
        <f t="array" ref="J8528">LOOKUP(1,1/FREQUENCY(0,SIN((RADIANS($M$3:$M$473-H8528))/2)^2+SIN((RADIANS($N$3:$N$473-I8528))/2)^2*COS(RADIANS($M$3:$M$473))*COS(RADIANS(H8528))),$L$3:$L$473)</f>
        <v>n180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t="str" cm="1">
        <f t="array" ref="J8529">LOOKUP(1,1/FREQUENCY(0,SIN((RADIANS($M$3:$M$473-H8529))/2)^2+SIN((RADIANS($N$3:$N$473-I8529))/2)^2*COS(RADIANS($M$3:$M$473))*COS(RADIANS(H8529))),$L$3:$L$473)</f>
        <v>n180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t="str" cm="1">
        <f t="array" ref="J8530">LOOKUP(1,1/FREQUENCY(0,SIN((RADIANS($M$3:$M$473-H8530))/2)^2+SIN((RADIANS($N$3:$N$473-I8530))/2)^2*COS(RADIANS($M$3:$M$473))*COS(RADIANS(H8530))),$L$3:$L$473)</f>
        <v>n180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t="str" cm="1">
        <f t="array" ref="J8531">LOOKUP(1,1/FREQUENCY(0,SIN((RADIANS($M$3:$M$473-H8531))/2)^2+SIN((RADIANS($N$3:$N$473-I8531))/2)^2*COS(RADIANS($M$3:$M$473))*COS(RADIANS(H8531))),$L$3:$L$473)</f>
        <v>n180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t="str" cm="1">
        <f t="array" ref="J8532">LOOKUP(1,1/FREQUENCY(0,SIN((RADIANS($M$3:$M$473-H8532))/2)^2+SIN((RADIANS($N$3:$N$473-I8532))/2)^2*COS(RADIANS($M$3:$M$473))*COS(RADIANS(H8532))),$L$3:$L$473)</f>
        <v>n81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t="str" cm="1">
        <f t="array" ref="J8533">LOOKUP(1,1/FREQUENCY(0,SIN((RADIANS($M$3:$M$473-H8533))/2)^2+SIN((RADIANS($N$3:$N$473-I8533))/2)^2*COS(RADIANS($M$3:$M$473))*COS(RADIANS(H8533))),$L$3:$L$473)</f>
        <v>n81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t="str" cm="1">
        <f t="array" ref="J8534">LOOKUP(1,1/FREQUENCY(0,SIN((RADIANS($M$3:$M$473-H8534))/2)^2+SIN((RADIANS($N$3:$N$473-I8534))/2)^2*COS(RADIANS($M$3:$M$473))*COS(RADIANS(H8534))),$L$3:$L$473)</f>
        <v>n81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t="str" cm="1">
        <f t="array" ref="J8535">LOOKUP(1,1/FREQUENCY(0,SIN((RADIANS($M$3:$M$473-H8535))/2)^2+SIN((RADIANS($N$3:$N$473-I8535))/2)^2*COS(RADIANS($M$3:$M$473))*COS(RADIANS(H8535))),$L$3:$L$473)</f>
        <v>n81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t="str" cm="1">
        <f t="array" ref="J8536">LOOKUP(1,1/FREQUENCY(0,SIN((RADIANS($M$3:$M$473-H8536))/2)^2+SIN((RADIANS($N$3:$N$473-I8536))/2)^2*COS(RADIANS($M$3:$M$473))*COS(RADIANS(H8536))),$L$3:$L$473)</f>
        <v>n81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t="str" cm="1">
        <f t="array" ref="J8537">LOOKUP(1,1/FREQUENCY(0,SIN((RADIANS($M$3:$M$473-H8537))/2)^2+SIN((RADIANS($N$3:$N$473-I8537))/2)^2*COS(RADIANS($M$3:$M$473))*COS(RADIANS(H8537))),$L$3:$L$473)</f>
        <v>n12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t="str" cm="1">
        <f t="array" ref="J8538">LOOKUP(1,1/FREQUENCY(0,SIN((RADIANS($M$3:$M$473-H8538))/2)^2+SIN((RADIANS($N$3:$N$473-I8538))/2)^2*COS(RADIANS($M$3:$M$473))*COS(RADIANS(H8538))),$L$3:$L$473)</f>
        <v>n12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t="str" cm="1">
        <f t="array" ref="J8539">LOOKUP(1,1/FREQUENCY(0,SIN((RADIANS($M$3:$M$473-H8539))/2)^2+SIN((RADIANS($N$3:$N$473-I8539))/2)^2*COS(RADIANS($M$3:$M$473))*COS(RADIANS(H8539))),$L$3:$L$473)</f>
        <v>n12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t="str" cm="1">
        <f t="array" ref="J8540">LOOKUP(1,1/FREQUENCY(0,SIN((RADIANS($M$3:$M$473-H8540))/2)^2+SIN((RADIANS($N$3:$N$473-I8540))/2)^2*COS(RADIANS($M$3:$M$473))*COS(RADIANS(H8540))),$L$3:$L$473)</f>
        <v>n12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t="str" cm="1">
        <f t="array" ref="J8541">LOOKUP(1,1/FREQUENCY(0,SIN((RADIANS($M$3:$M$473-H8541))/2)^2+SIN((RADIANS($N$3:$N$473-I8541))/2)^2*COS(RADIANS($M$3:$M$473))*COS(RADIANS(H8541))),$L$3:$L$473)</f>
        <v>n12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t="str" cm="1">
        <f t="array" ref="J8542">LOOKUP(1,1/FREQUENCY(0,SIN((RADIANS($M$3:$M$473-H8542))/2)^2+SIN((RADIANS($N$3:$N$473-I8542))/2)^2*COS(RADIANS($M$3:$M$473))*COS(RADIANS(H8542))),$L$3:$L$473)</f>
        <v>n180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t="str" cm="1">
        <f t="array" ref="J8543">LOOKUP(1,1/FREQUENCY(0,SIN((RADIANS($M$3:$M$473-H8543))/2)^2+SIN((RADIANS($N$3:$N$473-I8543))/2)^2*COS(RADIANS($M$3:$M$473))*COS(RADIANS(H8543))),$L$3:$L$473)</f>
        <v>n12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t="str" cm="1">
        <f t="array" ref="J8544">LOOKUP(1,1/FREQUENCY(0,SIN((RADIANS($M$3:$M$473-H8544))/2)^2+SIN((RADIANS($N$3:$N$473-I8544))/2)^2*COS(RADIANS($M$3:$M$473))*COS(RADIANS(H8544))),$L$3:$L$473)</f>
        <v>n180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t="str" cm="1">
        <f t="array" ref="J8545">LOOKUP(1,1/FREQUENCY(0,SIN((RADIANS($M$3:$M$473-H8545))/2)^2+SIN((RADIANS($N$3:$N$473-I8545))/2)^2*COS(RADIANS($M$3:$M$473))*COS(RADIANS(H8545))),$L$3:$L$473)</f>
        <v>n81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t="str" cm="1">
        <f t="array" ref="J8546">LOOKUP(1,1/FREQUENCY(0,SIN((RADIANS($M$3:$M$473-H8546))/2)^2+SIN((RADIANS($N$3:$N$473-I8546))/2)^2*COS(RADIANS($M$3:$M$473))*COS(RADIANS(H8546))),$L$3:$L$473)</f>
        <v>n81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t="str" cm="1">
        <f t="array" ref="J8547">LOOKUP(1,1/FREQUENCY(0,SIN((RADIANS($M$3:$M$473-H8547))/2)^2+SIN((RADIANS($N$3:$N$473-I8547))/2)^2*COS(RADIANS($M$3:$M$473))*COS(RADIANS(H8547))),$L$3:$L$473)</f>
        <v>n81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t="str" cm="1">
        <f t="array" ref="J8548">LOOKUP(1,1/FREQUENCY(0,SIN((RADIANS($M$3:$M$473-H8548))/2)^2+SIN((RADIANS($N$3:$N$473-I8548))/2)^2*COS(RADIANS($M$3:$M$473))*COS(RADIANS(H8548))),$L$3:$L$473)</f>
        <v>n81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t="str" cm="1">
        <f t="array" ref="J8549">LOOKUP(1,1/FREQUENCY(0,SIN((RADIANS($M$3:$M$473-H8549))/2)^2+SIN((RADIANS($N$3:$N$473-I8549))/2)^2*COS(RADIANS($M$3:$M$473))*COS(RADIANS(H8549))),$L$3:$L$473)</f>
        <v>n180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t="str" cm="1">
        <f t="array" ref="J8550">LOOKUP(1,1/FREQUENCY(0,SIN((RADIANS($M$3:$M$473-H8550))/2)^2+SIN((RADIANS($N$3:$N$473-I8550))/2)^2*COS(RADIANS($M$3:$M$473))*COS(RADIANS(H8550))),$L$3:$L$473)</f>
        <v>n180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t="str" cm="1">
        <f t="array" ref="J8551">LOOKUP(1,1/FREQUENCY(0,SIN((RADIANS($M$3:$M$473-H8551))/2)^2+SIN((RADIANS($N$3:$N$473-I8551))/2)^2*COS(RADIANS($M$3:$M$473))*COS(RADIANS(H8551))),$L$3:$L$473)</f>
        <v>n180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t="str" cm="1">
        <f t="array" ref="J8552">LOOKUP(1,1/FREQUENCY(0,SIN((RADIANS($M$3:$M$473-H8552))/2)^2+SIN((RADIANS($N$3:$N$473-I8552))/2)^2*COS(RADIANS($M$3:$M$473))*COS(RADIANS(H8552))),$L$3:$L$473)</f>
        <v>n180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t="str" cm="1">
        <f t="array" ref="J8553">LOOKUP(1,1/FREQUENCY(0,SIN((RADIANS($M$3:$M$473-H8553))/2)^2+SIN((RADIANS($N$3:$N$473-I8553))/2)^2*COS(RADIANS($M$3:$M$473))*COS(RADIANS(H8553))),$L$3:$L$473)</f>
        <v>n180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t="str" cm="1">
        <f t="array" ref="J8554">LOOKUP(1,1/FREQUENCY(0,SIN((RADIANS($M$3:$M$473-H8554))/2)^2+SIN((RADIANS($N$3:$N$473-I8554))/2)^2*COS(RADIANS($M$3:$M$473))*COS(RADIANS(H8554))),$L$3:$L$473)</f>
        <v>n12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t="str" cm="1">
        <f t="array" ref="J8555">LOOKUP(1,1/FREQUENCY(0,SIN((RADIANS($M$3:$M$473-H8555))/2)^2+SIN((RADIANS($N$3:$N$473-I8555))/2)^2*COS(RADIANS($M$3:$M$473))*COS(RADIANS(H8555))),$L$3:$L$473)</f>
        <v>n12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t="str" cm="1">
        <f t="array" ref="J8556">LOOKUP(1,1/FREQUENCY(0,SIN((RADIANS($M$3:$M$473-H8556))/2)^2+SIN((RADIANS($N$3:$N$473-I8556))/2)^2*COS(RADIANS($M$3:$M$473))*COS(RADIANS(H8556))),$L$3:$L$473)</f>
        <v>n11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t="str" cm="1">
        <f t="array" ref="J8557">LOOKUP(1,1/FREQUENCY(0,SIN((RADIANS($M$3:$M$473-H8557))/2)^2+SIN((RADIANS($N$3:$N$473-I8557))/2)^2*COS(RADIANS($M$3:$M$473))*COS(RADIANS(H8557))),$L$3:$L$473)</f>
        <v>n11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t="str" cm="1">
        <f t="array" ref="J8558">LOOKUP(1,1/FREQUENCY(0,SIN((RADIANS($M$3:$M$473-H8558))/2)^2+SIN((RADIANS($N$3:$N$473-I8558))/2)^2*COS(RADIANS($M$3:$M$473))*COS(RADIANS(H8558))),$L$3:$L$473)</f>
        <v>n347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t="str" cm="1">
        <f t="array" ref="J8559">LOOKUP(1,1/FREQUENCY(0,SIN((RADIANS($M$3:$M$473-H8559))/2)^2+SIN((RADIANS($N$3:$N$473-I8559))/2)^2*COS(RADIANS($M$3:$M$473))*COS(RADIANS(H8559))),$L$3:$L$473)</f>
        <v>n11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t="str" cm="1">
        <f t="array" ref="J8560">LOOKUP(1,1/FREQUENCY(0,SIN((RADIANS($M$3:$M$473-H8560))/2)^2+SIN((RADIANS($N$3:$N$473-I8560))/2)^2*COS(RADIANS($M$3:$M$473))*COS(RADIANS(H8560))),$L$3:$L$473)</f>
        <v>n11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t="str" cm="1">
        <f t="array" ref="J8561">LOOKUP(1,1/FREQUENCY(0,SIN((RADIANS($M$3:$M$473-H8561))/2)^2+SIN((RADIANS($N$3:$N$473-I8561))/2)^2*COS(RADIANS($M$3:$M$473))*COS(RADIANS(H8561))),$L$3:$L$473)</f>
        <v>n11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t="str" cm="1">
        <f t="array" ref="J8562">LOOKUP(1,1/FREQUENCY(0,SIN((RADIANS($M$3:$M$473-H8562))/2)^2+SIN((RADIANS($N$3:$N$473-I8562))/2)^2*COS(RADIANS($M$3:$M$473))*COS(RADIANS(H8562))),$L$3:$L$473)</f>
        <v>n11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t="str" cm="1">
        <f t="array" ref="J8563">LOOKUP(1,1/FREQUENCY(0,SIN((RADIANS($M$3:$M$473-H8563))/2)^2+SIN((RADIANS($N$3:$N$473-I8563))/2)^2*COS(RADIANS($M$3:$M$473))*COS(RADIANS(H8563))),$L$3:$L$473)</f>
        <v>n11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t="str" cm="1">
        <f t="array" ref="J8564">LOOKUP(1,1/FREQUENCY(0,SIN((RADIANS($M$3:$M$473-H8564))/2)^2+SIN((RADIANS($N$3:$N$473-I8564))/2)^2*COS(RADIANS($M$3:$M$473))*COS(RADIANS(H8564))),$L$3:$L$473)</f>
        <v>n11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t="str" cm="1">
        <f t="array" ref="J8565">LOOKUP(1,1/FREQUENCY(0,SIN((RADIANS($M$3:$M$473-H8565))/2)^2+SIN((RADIANS($N$3:$N$473-I8565))/2)^2*COS(RADIANS($M$3:$M$473))*COS(RADIANS(H8565))),$L$3:$L$473)</f>
        <v>n17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t="str" cm="1">
        <f t="array" ref="J8566">LOOKUP(1,1/FREQUENCY(0,SIN((RADIANS($M$3:$M$473-H8566))/2)^2+SIN((RADIANS($N$3:$N$473-I8566))/2)^2*COS(RADIANS($M$3:$M$473))*COS(RADIANS(H8566))),$L$3:$L$473)</f>
        <v>n11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t="str" cm="1">
        <f t="array" ref="J8567">LOOKUP(1,1/FREQUENCY(0,SIN((RADIANS($M$3:$M$473-H8567))/2)^2+SIN((RADIANS($N$3:$N$473-I8567))/2)^2*COS(RADIANS($M$3:$M$473))*COS(RADIANS(H8567))),$L$3:$L$473)</f>
        <v>n11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t="str" cm="1">
        <f t="array" ref="J8568">LOOKUP(1,1/FREQUENCY(0,SIN((RADIANS($M$3:$M$473-H8568))/2)^2+SIN((RADIANS($N$3:$N$473-I8568))/2)^2*COS(RADIANS($M$3:$M$473))*COS(RADIANS(H8568))),$L$3:$L$473)</f>
        <v>n11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t="str" cm="1">
        <f t="array" ref="J8569">LOOKUP(1,1/FREQUENCY(0,SIN((RADIANS($M$3:$M$473-H8569))/2)^2+SIN((RADIANS($N$3:$N$473-I8569))/2)^2*COS(RADIANS($M$3:$M$473))*COS(RADIANS(H8569))),$L$3:$L$473)</f>
        <v>n11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t="str" cm="1">
        <f t="array" ref="J8570">LOOKUP(1,1/FREQUENCY(0,SIN((RADIANS($M$3:$M$473-H8570))/2)^2+SIN((RADIANS($N$3:$N$473-I8570))/2)^2*COS(RADIANS($M$3:$M$473))*COS(RADIANS(H8570))),$L$3:$L$473)</f>
        <v>n11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t="str" cm="1">
        <f t="array" ref="J8571">LOOKUP(1,1/FREQUENCY(0,SIN((RADIANS($M$3:$M$473-H8571))/2)^2+SIN((RADIANS($N$3:$N$473-I8571))/2)^2*COS(RADIANS($M$3:$M$473))*COS(RADIANS(H8571))),$L$3:$L$473)</f>
        <v>n11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t="str" cm="1">
        <f t="array" ref="J8572">LOOKUP(1,1/FREQUENCY(0,SIN((RADIANS($M$3:$M$473-H8572))/2)^2+SIN((RADIANS($N$3:$N$473-I8572))/2)^2*COS(RADIANS($M$3:$M$473))*COS(RADIANS(H8572))),$L$3:$L$473)</f>
        <v>n11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t="str" cm="1">
        <f t="array" ref="J8573">LOOKUP(1,1/FREQUENCY(0,SIN((RADIANS($M$3:$M$473-H8573))/2)^2+SIN((RADIANS($N$3:$N$473-I8573))/2)^2*COS(RADIANS($M$3:$M$473))*COS(RADIANS(H8573))),$L$3:$L$473)</f>
        <v>n11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t="str" cm="1">
        <f t="array" ref="J8574">LOOKUP(1,1/FREQUENCY(0,SIN((RADIANS($M$3:$M$473-H8574))/2)^2+SIN((RADIANS($N$3:$N$473-I8574))/2)^2*COS(RADIANS($M$3:$M$473))*COS(RADIANS(H8574))),$L$3:$L$473)</f>
        <v>n11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t="str" cm="1">
        <f t="array" ref="J8575">LOOKUP(1,1/FREQUENCY(0,SIN((RADIANS($M$3:$M$473-H8575))/2)^2+SIN((RADIANS($N$3:$N$473-I8575))/2)^2*COS(RADIANS($M$3:$M$473))*COS(RADIANS(H8575))),$L$3:$L$473)</f>
        <v>n74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t="str" cm="1">
        <f t="array" ref="J8576">LOOKUP(1,1/FREQUENCY(0,SIN((RADIANS($M$3:$M$473-H8576))/2)^2+SIN((RADIANS($N$3:$N$473-I8576))/2)^2*COS(RADIANS($M$3:$M$473))*COS(RADIANS(H8576))),$L$3:$L$473)</f>
        <v>n74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t="str" cm="1">
        <f t="array" ref="J8577">LOOKUP(1,1/FREQUENCY(0,SIN((RADIANS($M$3:$M$473-H8577))/2)^2+SIN((RADIANS($N$3:$N$473-I8577))/2)^2*COS(RADIANS($M$3:$M$473))*COS(RADIANS(H8577))),$L$3:$L$473)</f>
        <v>n74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t="str" cm="1">
        <f t="array" ref="J8578">LOOKUP(1,1/FREQUENCY(0,SIN((RADIANS($M$3:$M$473-H8578))/2)^2+SIN((RADIANS($N$3:$N$473-I8578))/2)^2*COS(RADIANS($M$3:$M$473))*COS(RADIANS(H8578))),$L$3:$L$473)</f>
        <v>n74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t="str" cm="1">
        <f t="array" ref="J8579">LOOKUP(1,1/FREQUENCY(0,SIN((RADIANS($M$3:$M$473-H8579))/2)^2+SIN((RADIANS($N$3:$N$473-I8579))/2)^2*COS(RADIANS($M$3:$M$473))*COS(RADIANS(H8579))),$L$3:$L$473)</f>
        <v>n74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t="str" cm="1">
        <f t="array" ref="J8580">LOOKUP(1,1/FREQUENCY(0,SIN((RADIANS($M$3:$M$473-H8580))/2)^2+SIN((RADIANS($N$3:$N$473-I8580))/2)^2*COS(RADIANS($M$3:$M$473))*COS(RADIANS(H8580))),$L$3:$L$473)</f>
        <v>n74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t="str" cm="1">
        <f t="array" ref="J8581">LOOKUP(1,1/FREQUENCY(0,SIN((RADIANS($M$3:$M$473-H8581))/2)^2+SIN((RADIANS($N$3:$N$473-I8581))/2)^2*COS(RADIANS($M$3:$M$473))*COS(RADIANS(H8581))),$L$3:$L$473)</f>
        <v>n74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t="str" cm="1">
        <f t="array" ref="J8582">LOOKUP(1,1/FREQUENCY(0,SIN((RADIANS($M$3:$M$473-H8582))/2)^2+SIN((RADIANS($N$3:$N$473-I8582))/2)^2*COS(RADIANS($M$3:$M$473))*COS(RADIANS(H8582))),$L$3:$L$473)</f>
        <v>n74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t="str" cm="1">
        <f t="array" ref="J8583">LOOKUP(1,1/FREQUENCY(0,SIN((RADIANS($M$3:$M$473-H8583))/2)^2+SIN((RADIANS($N$3:$N$473-I8583))/2)^2*COS(RADIANS($M$3:$M$473))*COS(RADIANS(H8583))),$L$3:$L$473)</f>
        <v>n74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t="str" cm="1">
        <f t="array" ref="J8584">LOOKUP(1,1/FREQUENCY(0,SIN((RADIANS($M$3:$M$473-H8584))/2)^2+SIN((RADIANS($N$3:$N$473-I8584))/2)^2*COS(RADIANS($M$3:$M$473))*COS(RADIANS(H8584))),$L$3:$L$473)</f>
        <v>n74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t="str" cm="1">
        <f t="array" ref="J8585">LOOKUP(1,1/FREQUENCY(0,SIN((RADIANS($M$3:$M$473-H8585))/2)^2+SIN((RADIANS($N$3:$N$473-I8585))/2)^2*COS(RADIANS($M$3:$M$473))*COS(RADIANS(H8585))),$L$3:$L$473)</f>
        <v>n74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t="str" cm="1">
        <f t="array" ref="J8586">LOOKUP(1,1/FREQUENCY(0,SIN((RADIANS($M$3:$M$473-H8586))/2)^2+SIN((RADIANS($N$3:$N$473-I8586))/2)^2*COS(RADIANS($M$3:$M$473))*COS(RADIANS(H8586))),$L$3:$L$473)</f>
        <v>n74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t="str" cm="1">
        <f t="array" ref="J8587">LOOKUP(1,1/FREQUENCY(0,SIN((RADIANS($M$3:$M$473-H8587))/2)^2+SIN((RADIANS($N$3:$N$473-I8587))/2)^2*COS(RADIANS($M$3:$M$473))*COS(RADIANS(H8587))),$L$3:$L$473)</f>
        <v>n79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t="str" cm="1">
        <f t="array" ref="J8588">LOOKUP(1,1/FREQUENCY(0,SIN((RADIANS($M$3:$M$473-H8588))/2)^2+SIN((RADIANS($N$3:$N$473-I8588))/2)^2*COS(RADIANS($M$3:$M$473))*COS(RADIANS(H8588))),$L$3:$L$473)</f>
        <v>n280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t="str" cm="1">
        <f t="array" ref="J8589">LOOKUP(1,1/FREQUENCY(0,SIN((RADIANS($M$3:$M$473-H8589))/2)^2+SIN((RADIANS($N$3:$N$473-I8589))/2)^2*COS(RADIANS($M$3:$M$473))*COS(RADIANS(H8589))),$L$3:$L$473)</f>
        <v>n280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t="str" cm="1">
        <f t="array" ref="J8590">LOOKUP(1,1/FREQUENCY(0,SIN((RADIANS($M$3:$M$473-H8590))/2)^2+SIN((RADIANS($N$3:$N$473-I8590))/2)^2*COS(RADIANS($M$3:$M$473))*COS(RADIANS(H8590))),$L$3:$L$473)</f>
        <v>n326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t="str" cm="1">
        <f t="array" ref="J8591">LOOKUP(1,1/FREQUENCY(0,SIN((RADIANS($M$3:$M$473-H8591))/2)^2+SIN((RADIANS($N$3:$N$473-I8591))/2)^2*COS(RADIANS($M$3:$M$473))*COS(RADIANS(H8591))),$L$3:$L$473)</f>
        <v>n280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t="str" cm="1">
        <f t="array" ref="J8592">LOOKUP(1,1/FREQUENCY(0,SIN((RADIANS($M$3:$M$473-H8592))/2)^2+SIN((RADIANS($N$3:$N$473-I8592))/2)^2*COS(RADIANS($M$3:$M$473))*COS(RADIANS(H8592))),$L$3:$L$473)</f>
        <v>n280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t="str" cm="1">
        <f t="array" ref="J8593">LOOKUP(1,1/FREQUENCY(0,SIN((RADIANS($M$3:$M$473-H8593))/2)^2+SIN((RADIANS($N$3:$N$473-I8593))/2)^2*COS(RADIANS($M$3:$M$473))*COS(RADIANS(H8593))),$L$3:$L$473)</f>
        <v>n280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t="str" cm="1">
        <f t="array" ref="J8594">LOOKUP(1,1/FREQUENCY(0,SIN((RADIANS($M$3:$M$473-H8594))/2)^2+SIN((RADIANS($N$3:$N$473-I8594))/2)^2*COS(RADIANS($M$3:$M$473))*COS(RADIANS(H8594))),$L$3:$L$473)</f>
        <v>n290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t="str" cm="1">
        <f t="array" ref="J8595">LOOKUP(1,1/FREQUENCY(0,SIN((RADIANS($M$3:$M$473-H8595))/2)^2+SIN((RADIANS($N$3:$N$473-I8595))/2)^2*COS(RADIANS($M$3:$M$473))*COS(RADIANS(H8595))),$L$3:$L$473)</f>
        <v>n290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t="str" cm="1">
        <f t="array" ref="J8596">LOOKUP(1,1/FREQUENCY(0,SIN((RADIANS($M$3:$M$473-H8596))/2)^2+SIN((RADIANS($N$3:$N$473-I8596))/2)^2*COS(RADIANS($M$3:$M$473))*COS(RADIANS(H8596))),$L$3:$L$473)</f>
        <v>n326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t="str" cm="1">
        <f t="array" ref="J8597">LOOKUP(1,1/FREQUENCY(0,SIN((RADIANS($M$3:$M$473-H8597))/2)^2+SIN((RADIANS($N$3:$N$473-I8597))/2)^2*COS(RADIANS($M$3:$M$473))*COS(RADIANS(H8597))),$L$3:$L$473)</f>
        <v>n290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t="str" cm="1">
        <f t="array" ref="J8598">LOOKUP(1,1/FREQUENCY(0,SIN((RADIANS($M$3:$M$473-H8598))/2)^2+SIN((RADIANS($N$3:$N$473-I8598))/2)^2*COS(RADIANS($M$3:$M$473))*COS(RADIANS(H8598))),$L$3:$L$473)</f>
        <v>n74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t="str" cm="1">
        <f t="array" ref="J8599">LOOKUP(1,1/FREQUENCY(0,SIN((RADIANS($M$3:$M$473-H8599))/2)^2+SIN((RADIANS($N$3:$N$473-I8599))/2)^2*COS(RADIANS($M$3:$M$473))*COS(RADIANS(H8599))),$L$3:$L$473)</f>
        <v>n74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t="str" cm="1">
        <f t="array" ref="J8600">LOOKUP(1,1/FREQUENCY(0,SIN((RADIANS($M$3:$M$473-H8600))/2)^2+SIN((RADIANS($N$3:$N$473-I8600))/2)^2*COS(RADIANS($M$3:$M$473))*COS(RADIANS(H8600))),$L$3:$L$473)</f>
        <v>n81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t="str" cm="1">
        <f t="array" ref="J8601">LOOKUP(1,1/FREQUENCY(0,SIN((RADIANS($M$3:$M$473-H8601))/2)^2+SIN((RADIANS($N$3:$N$473-I8601))/2)^2*COS(RADIANS($M$3:$M$473))*COS(RADIANS(H8601))),$L$3:$L$473)</f>
        <v>n81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t="str" cm="1">
        <f t="array" ref="J8602">LOOKUP(1,1/FREQUENCY(0,SIN((RADIANS($M$3:$M$473-H8602))/2)^2+SIN((RADIANS($N$3:$N$473-I8602))/2)^2*COS(RADIANS($M$3:$M$473))*COS(RADIANS(H8602))),$L$3:$L$473)</f>
        <v>n12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t="str" cm="1">
        <f t="array" ref="J8603">LOOKUP(1,1/FREQUENCY(0,SIN((RADIANS($M$3:$M$473-H8603))/2)^2+SIN((RADIANS($N$3:$N$473-I8603))/2)^2*COS(RADIANS($M$3:$M$473))*COS(RADIANS(H8603))),$L$3:$L$473)</f>
        <v>n81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t="str" cm="1">
        <f t="array" ref="J8604">LOOKUP(1,1/FREQUENCY(0,SIN((RADIANS($M$3:$M$473-H8604))/2)^2+SIN((RADIANS($N$3:$N$473-I8604))/2)^2*COS(RADIANS($M$3:$M$473))*COS(RADIANS(H8604))),$L$3:$L$473)</f>
        <v>n12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t="str" cm="1">
        <f t="array" ref="J8605">LOOKUP(1,1/FREQUENCY(0,SIN((RADIANS($M$3:$M$473-H8605))/2)^2+SIN((RADIANS($N$3:$N$473-I8605))/2)^2*COS(RADIANS($M$3:$M$473))*COS(RADIANS(H8605))),$L$3:$L$473)</f>
        <v>n12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t="str" cm="1">
        <f t="array" ref="J8606">LOOKUP(1,1/FREQUENCY(0,SIN((RADIANS($M$3:$M$473-H8606))/2)^2+SIN((RADIANS($N$3:$N$473-I8606))/2)^2*COS(RADIANS($M$3:$M$473))*COS(RADIANS(H8606))),$L$3:$L$473)</f>
        <v>n81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t="str" cm="1">
        <f t="array" ref="J8607">LOOKUP(1,1/FREQUENCY(0,SIN((RADIANS($M$3:$M$473-H8607))/2)^2+SIN((RADIANS($N$3:$N$473-I8607))/2)^2*COS(RADIANS($M$3:$M$473))*COS(RADIANS(H8607))),$L$3:$L$473)</f>
        <v>n12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t="str" cm="1">
        <f t="array" ref="J8608">LOOKUP(1,1/FREQUENCY(0,SIN((RADIANS($M$3:$M$473-H8608))/2)^2+SIN((RADIANS($N$3:$N$473-I8608))/2)^2*COS(RADIANS($M$3:$M$473))*COS(RADIANS(H8608))),$L$3:$L$473)</f>
        <v>n12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t="str" cm="1">
        <f t="array" ref="J8609">LOOKUP(1,1/FREQUENCY(0,SIN((RADIANS($M$3:$M$473-H8609))/2)^2+SIN((RADIANS($N$3:$N$473-I8609))/2)^2*COS(RADIANS($M$3:$M$473))*COS(RADIANS(H8609))),$L$3:$L$473)</f>
        <v>n81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t="str" cm="1">
        <f t="array" ref="J8610">LOOKUP(1,1/FREQUENCY(0,SIN((RADIANS($M$3:$M$473-H8610))/2)^2+SIN((RADIANS($N$3:$N$473-I8610))/2)^2*COS(RADIANS($M$3:$M$473))*COS(RADIANS(H8610))),$L$3:$L$473)</f>
        <v>n12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t="str" cm="1">
        <f t="array" ref="J8611">LOOKUP(1,1/FREQUENCY(0,SIN((RADIANS($M$3:$M$473-H8611))/2)^2+SIN((RADIANS($N$3:$N$473-I8611))/2)^2*COS(RADIANS($M$3:$M$473))*COS(RADIANS(H8611))),$L$3:$L$473)</f>
        <v>n81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t="str" cm="1">
        <f t="array" ref="J8612">LOOKUP(1,1/FREQUENCY(0,SIN((RADIANS($M$3:$M$473-H8612))/2)^2+SIN((RADIANS($N$3:$N$473-I8612))/2)^2*COS(RADIANS($M$3:$M$473))*COS(RADIANS(H8612))),$L$3:$L$473)</f>
        <v>n81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t="str" cm="1">
        <f t="array" ref="J8613">LOOKUP(1,1/FREQUENCY(0,SIN((RADIANS($M$3:$M$473-H8613))/2)^2+SIN((RADIANS($N$3:$N$473-I8613))/2)^2*COS(RADIANS($M$3:$M$473))*COS(RADIANS(H8613))),$L$3:$L$473)</f>
        <v>n81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t="str" cm="1">
        <f t="array" ref="J8614">LOOKUP(1,1/FREQUENCY(0,SIN((RADIANS($M$3:$M$473-H8614))/2)^2+SIN((RADIANS($N$3:$N$473-I8614))/2)^2*COS(RADIANS($M$3:$M$473))*COS(RADIANS(H8614))),$L$3:$L$473)</f>
        <v>n81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t="str" cm="1">
        <f t="array" ref="J8615">LOOKUP(1,1/FREQUENCY(0,SIN((RADIANS($M$3:$M$473-H8615))/2)^2+SIN((RADIANS($N$3:$N$473-I8615))/2)^2*COS(RADIANS($M$3:$M$473))*COS(RADIANS(H8615))),$L$3:$L$473)</f>
        <v>n81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t="str" cm="1">
        <f t="array" ref="J8616">LOOKUP(1,1/FREQUENCY(0,SIN((RADIANS($M$3:$M$473-H8616))/2)^2+SIN((RADIANS($N$3:$N$473-I8616))/2)^2*COS(RADIANS($M$3:$M$473))*COS(RADIANS(H8616))),$L$3:$L$473)</f>
        <v>n81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t="str" cm="1">
        <f t="array" ref="J8617">LOOKUP(1,1/FREQUENCY(0,SIN((RADIANS($M$3:$M$473-H8617))/2)^2+SIN((RADIANS($N$3:$N$473-I8617))/2)^2*COS(RADIANS($M$3:$M$473))*COS(RADIANS(H8617))),$L$3:$L$473)</f>
        <v>n81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t="str" cm="1">
        <f t="array" ref="J8618">LOOKUP(1,1/FREQUENCY(0,SIN((RADIANS($M$3:$M$473-H8618))/2)^2+SIN((RADIANS($N$3:$N$473-I8618))/2)^2*COS(RADIANS($M$3:$M$473))*COS(RADIANS(H8618))),$L$3:$L$473)</f>
        <v>n81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t="str" cm="1">
        <f t="array" ref="J8619">LOOKUP(1,1/FREQUENCY(0,SIN((RADIANS($M$3:$M$473-H8619))/2)^2+SIN((RADIANS($N$3:$N$473-I8619))/2)^2*COS(RADIANS($M$3:$M$473))*COS(RADIANS(H8619))),$L$3:$L$473)</f>
        <v>n12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t="str" cm="1">
        <f t="array" ref="J8620">LOOKUP(1,1/FREQUENCY(0,SIN((RADIANS($M$3:$M$473-H8620))/2)^2+SIN((RADIANS($N$3:$N$473-I8620))/2)^2*COS(RADIANS($M$3:$M$473))*COS(RADIANS(H8620))),$L$3:$L$473)</f>
        <v>n81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t="str" cm="1">
        <f t="array" ref="J8621">LOOKUP(1,1/FREQUENCY(0,SIN((RADIANS($M$3:$M$473-H8621))/2)^2+SIN((RADIANS($N$3:$N$473-I8621))/2)^2*COS(RADIANS($M$3:$M$473))*COS(RADIANS(H8621))),$L$3:$L$473)</f>
        <v>n81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t="str" cm="1">
        <f t="array" ref="J8622">LOOKUP(1,1/FREQUENCY(0,SIN((RADIANS($M$3:$M$473-H8622))/2)^2+SIN((RADIANS($N$3:$N$473-I8622))/2)^2*COS(RADIANS($M$3:$M$473))*COS(RADIANS(H8622))),$L$3:$L$473)</f>
        <v>n12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t="str" cm="1">
        <f t="array" ref="J8623">LOOKUP(1,1/FREQUENCY(0,SIN((RADIANS($M$3:$M$473-H8623))/2)^2+SIN((RADIANS($N$3:$N$473-I8623))/2)^2*COS(RADIANS($M$3:$M$473))*COS(RADIANS(H8623))),$L$3:$L$473)</f>
        <v>n12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t="str" cm="1">
        <f t="array" ref="J8624">LOOKUP(1,1/FREQUENCY(0,SIN((RADIANS($M$3:$M$473-H8624))/2)^2+SIN((RADIANS($N$3:$N$473-I8624))/2)^2*COS(RADIANS($M$3:$M$473))*COS(RADIANS(H8624))),$L$3:$L$473)</f>
        <v>n74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t="str" cm="1">
        <f t="array" ref="J8625">LOOKUP(1,1/FREQUENCY(0,SIN((RADIANS($M$3:$M$473-H8625))/2)^2+SIN((RADIANS($N$3:$N$473-I8625))/2)^2*COS(RADIANS($M$3:$M$473))*COS(RADIANS(H8625))),$L$3:$L$473)</f>
        <v>n12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t="str" cm="1">
        <f t="array" ref="J8626">LOOKUP(1,1/FREQUENCY(0,SIN((RADIANS($M$3:$M$473-H8626))/2)^2+SIN((RADIANS($N$3:$N$473-I8626))/2)^2*COS(RADIANS($M$3:$M$473))*COS(RADIANS(H8626))),$L$3:$L$473)</f>
        <v>n74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t="str" cm="1">
        <f t="array" ref="J8627">LOOKUP(1,1/FREQUENCY(0,SIN((RADIANS($M$3:$M$473-H8627))/2)^2+SIN((RADIANS($N$3:$N$473-I8627))/2)^2*COS(RADIANS($M$3:$M$473))*COS(RADIANS(H8627))),$L$3:$L$473)</f>
        <v>n74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t="str" cm="1">
        <f t="array" ref="J8628">LOOKUP(1,1/FREQUENCY(0,SIN((RADIANS($M$3:$M$473-H8628))/2)^2+SIN((RADIANS($N$3:$N$473-I8628))/2)^2*COS(RADIANS($M$3:$M$473))*COS(RADIANS(H8628))),$L$3:$L$473)</f>
        <v>n81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t="str" cm="1">
        <f t="array" ref="J8629">LOOKUP(1,1/FREQUENCY(0,SIN((RADIANS($M$3:$M$473-H8629))/2)^2+SIN((RADIANS($N$3:$N$473-I8629))/2)^2*COS(RADIANS($M$3:$M$473))*COS(RADIANS(H8629))),$L$3:$L$473)</f>
        <v>n81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t="str" cm="1">
        <f t="array" ref="J8630">LOOKUP(1,1/FREQUENCY(0,SIN((RADIANS($M$3:$M$473-H8630))/2)^2+SIN((RADIANS($N$3:$N$473-I8630))/2)^2*COS(RADIANS($M$3:$M$473))*COS(RADIANS(H8630))),$L$3:$L$473)</f>
        <v>n81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t="str" cm="1">
        <f t="array" ref="J8631">LOOKUP(1,1/FREQUENCY(0,SIN((RADIANS($M$3:$M$473-H8631))/2)^2+SIN((RADIANS($N$3:$N$473-I8631))/2)^2*COS(RADIANS($M$3:$M$473))*COS(RADIANS(H8631))),$L$3:$L$473)</f>
        <v>n81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t="str" cm="1">
        <f t="array" ref="J8632">LOOKUP(1,1/FREQUENCY(0,SIN((RADIANS($M$3:$M$473-H8632))/2)^2+SIN((RADIANS($N$3:$N$473-I8632))/2)^2*COS(RADIANS($M$3:$M$473))*COS(RADIANS(H8632))),$L$3:$L$473)</f>
        <v>n81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t="str" cm="1">
        <f t="array" ref="J8633">LOOKUP(1,1/FREQUENCY(0,SIN((RADIANS($M$3:$M$473-H8633))/2)^2+SIN((RADIANS($N$3:$N$473-I8633))/2)^2*COS(RADIANS($M$3:$M$473))*COS(RADIANS(H8633))),$L$3:$L$473)</f>
        <v>n81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t="str" cm="1">
        <f t="array" ref="J8634">LOOKUP(1,1/FREQUENCY(0,SIN((RADIANS($M$3:$M$473-H8634))/2)^2+SIN((RADIANS($N$3:$N$473-I8634))/2)^2*COS(RADIANS($M$3:$M$473))*COS(RADIANS(H8634))),$L$3:$L$473)</f>
        <v>n12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t="str" cm="1">
        <f t="array" ref="J8635">LOOKUP(1,1/FREQUENCY(0,SIN((RADIANS($M$3:$M$473-H8635))/2)^2+SIN((RADIANS($N$3:$N$473-I8635))/2)^2*COS(RADIANS($M$3:$M$473))*COS(RADIANS(H8635))),$L$3:$L$473)</f>
        <v>n12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t="str" cm="1">
        <f t="array" ref="J8636">LOOKUP(1,1/FREQUENCY(0,SIN((RADIANS($M$3:$M$473-H8636))/2)^2+SIN((RADIANS($N$3:$N$473-I8636))/2)^2*COS(RADIANS($M$3:$M$473))*COS(RADIANS(H8636))),$L$3:$L$473)</f>
        <v>n12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t="str" cm="1">
        <f t="array" ref="J8637">LOOKUP(1,1/FREQUENCY(0,SIN((RADIANS($M$3:$M$473-H8637))/2)^2+SIN((RADIANS($N$3:$N$473-I8637))/2)^2*COS(RADIANS($M$3:$M$473))*COS(RADIANS(H8637))),$L$3:$L$473)</f>
        <v>n10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t="str" cm="1">
        <f t="array" ref="J8638">LOOKUP(1,1/FREQUENCY(0,SIN((RADIANS($M$3:$M$473-H8638))/2)^2+SIN((RADIANS($N$3:$N$473-I8638))/2)^2*COS(RADIANS($M$3:$M$473))*COS(RADIANS(H8638))),$L$3:$L$473)</f>
        <v>n41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t="str" cm="1">
        <f t="array" ref="J8639">LOOKUP(1,1/FREQUENCY(0,SIN((RADIANS($M$3:$M$473-H8639))/2)^2+SIN((RADIANS($N$3:$N$473-I8639))/2)^2*COS(RADIANS($M$3:$M$473))*COS(RADIANS(H8639))),$L$3:$L$473)</f>
        <v>n43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t="str" cm="1">
        <f t="array" ref="J8640">LOOKUP(1,1/FREQUENCY(0,SIN((RADIANS($M$3:$M$473-H8640))/2)^2+SIN((RADIANS($N$3:$N$473-I8640))/2)^2*COS(RADIANS($M$3:$M$473))*COS(RADIANS(H8640))),$L$3:$L$473)</f>
        <v>n10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t="str" cm="1">
        <f t="array" ref="J8641">LOOKUP(1,1/FREQUENCY(0,SIN((RADIANS($M$3:$M$473-H8641))/2)^2+SIN((RADIANS($N$3:$N$473-I8641))/2)^2*COS(RADIANS($M$3:$M$473))*COS(RADIANS(H8641))),$L$3:$L$473)</f>
        <v>n10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t="str" cm="1">
        <f t="array" ref="J8642">LOOKUP(1,1/FREQUENCY(0,SIN((RADIANS($M$3:$M$473-H8642))/2)^2+SIN((RADIANS($N$3:$N$473-I8642))/2)^2*COS(RADIANS($M$3:$M$473))*COS(RADIANS(H8642))),$L$3:$L$473)</f>
        <v>n41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t="str" cm="1">
        <f t="array" ref="J8643">LOOKUP(1,1/FREQUENCY(0,SIN((RADIANS($M$3:$M$473-H8643))/2)^2+SIN((RADIANS($N$3:$N$473-I8643))/2)^2*COS(RADIANS($M$3:$M$473))*COS(RADIANS(H8643))),$L$3:$L$473)</f>
        <v>n43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t="str" cm="1">
        <f t="array" ref="J8644">LOOKUP(1,1/FREQUENCY(0,SIN((RADIANS($M$3:$M$473-H8644))/2)^2+SIN((RADIANS($N$3:$N$473-I8644))/2)^2*COS(RADIANS($M$3:$M$473))*COS(RADIANS(H8644))),$L$3:$L$473)</f>
        <v>n10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t="str" cm="1">
        <f t="array" ref="J8645">LOOKUP(1,1/FREQUENCY(0,SIN((RADIANS($M$3:$M$473-H8645))/2)^2+SIN((RADIANS($N$3:$N$473-I8645))/2)^2*COS(RADIANS($M$3:$M$473))*COS(RADIANS(H8645))),$L$3:$L$473)</f>
        <v>n11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t="str" cm="1">
        <f t="array" ref="J8646">LOOKUP(1,1/FREQUENCY(0,SIN((RADIANS($M$3:$M$473-H8646))/2)^2+SIN((RADIANS($N$3:$N$473-I8646))/2)^2*COS(RADIANS($M$3:$M$473))*COS(RADIANS(H8646))),$L$3:$L$473)</f>
        <v>n11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t="str" cm="1">
        <f t="array" ref="J8647">LOOKUP(1,1/FREQUENCY(0,SIN((RADIANS($M$3:$M$473-H8647))/2)^2+SIN((RADIANS($N$3:$N$473-I8647))/2)^2*COS(RADIANS($M$3:$M$473))*COS(RADIANS(H8647))),$L$3:$L$473)</f>
        <v>n11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t="str" cm="1">
        <f t="array" ref="J8648">LOOKUP(1,1/FREQUENCY(0,SIN((RADIANS($M$3:$M$473-H8648))/2)^2+SIN((RADIANS($N$3:$N$473-I8648))/2)^2*COS(RADIANS($M$3:$M$473))*COS(RADIANS(H8648))),$L$3:$L$473)</f>
        <v>n41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t="str" cm="1">
        <f t="array" ref="J8649">LOOKUP(1,1/FREQUENCY(0,SIN((RADIANS($M$3:$M$473-H8649))/2)^2+SIN((RADIANS($N$3:$N$473-I8649))/2)^2*COS(RADIANS($M$3:$M$473))*COS(RADIANS(H8649))),$L$3:$L$473)</f>
        <v>n43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t="str" cm="1">
        <f t="array" ref="J8650">LOOKUP(1,1/FREQUENCY(0,SIN((RADIANS($M$3:$M$473-H8650))/2)^2+SIN((RADIANS($N$3:$N$473-I8650))/2)^2*COS(RADIANS($M$3:$M$473))*COS(RADIANS(H8650))),$L$3:$L$473)</f>
        <v>n43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t="str" cm="1">
        <f t="array" ref="J8651">LOOKUP(1,1/FREQUENCY(0,SIN((RADIANS($M$3:$M$473-H8651))/2)^2+SIN((RADIANS($N$3:$N$473-I8651))/2)^2*COS(RADIANS($M$3:$M$473))*COS(RADIANS(H8651))),$L$3:$L$473)</f>
        <v>n43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t="str" cm="1">
        <f t="array" ref="J8652">LOOKUP(1,1/FREQUENCY(0,SIN((RADIANS($M$3:$M$473-H8652))/2)^2+SIN((RADIANS($N$3:$N$473-I8652))/2)^2*COS(RADIANS($M$3:$M$473))*COS(RADIANS(H8652))),$L$3:$L$473)</f>
        <v>n41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t="str" cm="1">
        <f t="array" ref="J8653">LOOKUP(1,1/FREQUENCY(0,SIN((RADIANS($M$3:$M$473-H8653))/2)^2+SIN((RADIANS($N$3:$N$473-I8653))/2)^2*COS(RADIANS($M$3:$M$473))*COS(RADIANS(H8653))),$L$3:$L$473)</f>
        <v>n43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t="str" cm="1">
        <f t="array" ref="J8654">LOOKUP(1,1/FREQUENCY(0,SIN((RADIANS($M$3:$M$473-H8654))/2)^2+SIN((RADIANS($N$3:$N$473-I8654))/2)^2*COS(RADIANS($M$3:$M$473))*COS(RADIANS(H8654))),$L$3:$L$473)</f>
        <v>n10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t="str" cm="1">
        <f t="array" ref="J8655">LOOKUP(1,1/FREQUENCY(0,SIN((RADIANS($M$3:$M$473-H8655))/2)^2+SIN((RADIANS($N$3:$N$473-I8655))/2)^2*COS(RADIANS($M$3:$M$473))*COS(RADIANS(H8655))),$L$3:$L$473)</f>
        <v>n10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t="str" cm="1">
        <f t="array" ref="J8656">LOOKUP(1,1/FREQUENCY(0,SIN((RADIANS($M$3:$M$473-H8656))/2)^2+SIN((RADIANS($N$3:$N$473-I8656))/2)^2*COS(RADIANS($M$3:$M$473))*COS(RADIANS(H8656))),$L$3:$L$473)</f>
        <v>n10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t="str" cm="1">
        <f t="array" ref="J8657">LOOKUP(1,1/FREQUENCY(0,SIN((RADIANS($M$3:$M$473-H8657))/2)^2+SIN((RADIANS($N$3:$N$473-I8657))/2)^2*COS(RADIANS($M$3:$M$473))*COS(RADIANS(H8657))),$L$3:$L$473)</f>
        <v>n10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t="str" cm="1">
        <f t="array" ref="J8658">LOOKUP(1,1/FREQUENCY(0,SIN((RADIANS($M$3:$M$473-H8658))/2)^2+SIN((RADIANS($N$3:$N$473-I8658))/2)^2*COS(RADIANS($M$3:$M$473))*COS(RADIANS(H8658))),$L$3:$L$473)</f>
        <v>n10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t="str" cm="1">
        <f t="array" ref="J8659">LOOKUP(1,1/FREQUENCY(0,SIN((RADIANS($M$3:$M$473-H8659))/2)^2+SIN((RADIANS($N$3:$N$473-I8659))/2)^2*COS(RADIANS($M$3:$M$473))*COS(RADIANS(H8659))),$L$3:$L$473)</f>
        <v>n10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t="str" cm="1">
        <f t="array" ref="J8660">LOOKUP(1,1/FREQUENCY(0,SIN((RADIANS($M$3:$M$473-H8660))/2)^2+SIN((RADIANS($N$3:$N$473-I8660))/2)^2*COS(RADIANS($M$3:$M$473))*COS(RADIANS(H8660))),$L$3:$L$473)</f>
        <v>n10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t="str" cm="1">
        <f t="array" ref="J8661">LOOKUP(1,1/FREQUENCY(0,SIN((RADIANS($M$3:$M$473-H8661))/2)^2+SIN((RADIANS($N$3:$N$473-I8661))/2)^2*COS(RADIANS($M$3:$M$473))*COS(RADIANS(H8661))),$L$3:$L$473)</f>
        <v>n43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t="str" cm="1">
        <f t="array" ref="J8662">LOOKUP(1,1/FREQUENCY(0,SIN((RADIANS($M$3:$M$473-H8662))/2)^2+SIN((RADIANS($N$3:$N$473-I8662))/2)^2*COS(RADIANS($M$3:$M$473))*COS(RADIANS(H8662))),$L$3:$L$473)</f>
        <v>n10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t="str" cm="1">
        <f t="array" ref="J8663">LOOKUP(1,1/FREQUENCY(0,SIN((RADIANS($M$3:$M$473-H8663))/2)^2+SIN((RADIANS($N$3:$N$473-I8663))/2)^2*COS(RADIANS($M$3:$M$473))*COS(RADIANS(H8663))),$L$3:$L$473)</f>
        <v>n346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t="str" cm="1">
        <f t="array" ref="J8664">LOOKUP(1,1/FREQUENCY(0,SIN((RADIANS($M$3:$M$473-H8664))/2)^2+SIN((RADIANS($N$3:$N$473-I8664))/2)^2*COS(RADIANS($M$3:$M$473))*COS(RADIANS(H8664))),$L$3:$L$473)</f>
        <v>n43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t="str" cm="1">
        <f t="array" ref="J8665">LOOKUP(1,1/FREQUENCY(0,SIN((RADIANS($M$3:$M$473-H8665))/2)^2+SIN((RADIANS($N$3:$N$473-I8665))/2)^2*COS(RADIANS($M$3:$M$473))*COS(RADIANS(H8665))),$L$3:$L$473)</f>
        <v>n10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t="str" cm="1">
        <f t="array" ref="J8666">LOOKUP(1,1/FREQUENCY(0,SIN((RADIANS($M$3:$M$473-H8666))/2)^2+SIN((RADIANS($N$3:$N$473-I8666))/2)^2*COS(RADIANS($M$3:$M$473))*COS(RADIANS(H8666))),$L$3:$L$473)</f>
        <v>n365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t="str" cm="1">
        <f t="array" ref="J8667">LOOKUP(1,1/FREQUENCY(0,SIN((RADIANS($M$3:$M$473-H8667))/2)^2+SIN((RADIANS($N$3:$N$473-I8667))/2)^2*COS(RADIANS($M$3:$M$473))*COS(RADIANS(H8667))),$L$3:$L$473)</f>
        <v>n10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t="str" cm="1">
        <f t="array" ref="J8668">LOOKUP(1,1/FREQUENCY(0,SIN((RADIANS($M$3:$M$473-H8668))/2)^2+SIN((RADIANS($N$3:$N$473-I8668))/2)^2*COS(RADIANS($M$3:$M$473))*COS(RADIANS(H8668))),$L$3:$L$473)</f>
        <v>n10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t="str" cm="1">
        <f t="array" ref="J8669">LOOKUP(1,1/FREQUENCY(0,SIN((RADIANS($M$3:$M$473-H8669))/2)^2+SIN((RADIANS($N$3:$N$473-I8669))/2)^2*COS(RADIANS($M$3:$M$473))*COS(RADIANS(H8669))),$L$3:$L$473)</f>
        <v>n346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t="str" cm="1">
        <f t="array" ref="J8670">LOOKUP(1,1/FREQUENCY(0,SIN((RADIANS($M$3:$M$473-H8670))/2)^2+SIN((RADIANS($N$3:$N$473-I8670))/2)^2*COS(RADIANS($M$3:$M$473))*COS(RADIANS(H8670))),$L$3:$L$473)</f>
        <v>n347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t="str" cm="1">
        <f t="array" ref="J8671">LOOKUP(1,1/FREQUENCY(0,SIN((RADIANS($M$3:$M$473-H8671))/2)^2+SIN((RADIANS($N$3:$N$473-I8671))/2)^2*COS(RADIANS($M$3:$M$473))*COS(RADIANS(H8671))),$L$3:$L$473)</f>
        <v>n73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t="str" cm="1">
        <f t="array" ref="J8672">LOOKUP(1,1/FREQUENCY(0,SIN((RADIANS($M$3:$M$473-H8672))/2)^2+SIN((RADIANS($N$3:$N$473-I8672))/2)^2*COS(RADIANS($M$3:$M$473))*COS(RADIANS(H8672))),$L$3:$L$473)</f>
        <v>n10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t="str" cm="1">
        <f t="array" ref="J8673">LOOKUP(1,1/FREQUENCY(0,SIN((RADIANS($M$3:$M$473-H8673))/2)^2+SIN((RADIANS($N$3:$N$473-I8673))/2)^2*COS(RADIANS($M$3:$M$473))*COS(RADIANS(H8673))),$L$3:$L$473)</f>
        <v>n43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t="str" cm="1">
        <f t="array" ref="J8674">LOOKUP(1,1/FREQUENCY(0,SIN((RADIANS($M$3:$M$473-H8674))/2)^2+SIN((RADIANS($N$3:$N$473-I8674))/2)^2*COS(RADIANS($M$3:$M$473))*COS(RADIANS(H8674))),$L$3:$L$473)</f>
        <v>n43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t="str" cm="1">
        <f t="array" ref="J8675">LOOKUP(1,1/FREQUENCY(0,SIN((RADIANS($M$3:$M$473-H8675))/2)^2+SIN((RADIANS($N$3:$N$473-I8675))/2)^2*COS(RADIANS($M$3:$M$473))*COS(RADIANS(H8675))),$L$3:$L$473)</f>
        <v>n43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t="str" cm="1">
        <f t="array" ref="J8676">LOOKUP(1,1/FREQUENCY(0,SIN((RADIANS($M$3:$M$473-H8676))/2)^2+SIN((RADIANS($N$3:$N$473-I8676))/2)^2*COS(RADIANS($M$3:$M$473))*COS(RADIANS(H8676))),$L$3:$L$473)</f>
        <v>n43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t="str" cm="1">
        <f t="array" ref="J8677">LOOKUP(1,1/FREQUENCY(0,SIN((RADIANS($M$3:$M$473-H8677))/2)^2+SIN((RADIANS($N$3:$N$473-I8677))/2)^2*COS(RADIANS($M$3:$M$473))*COS(RADIANS(H8677))),$L$3:$L$473)</f>
        <v>n10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t="str" cm="1">
        <f t="array" ref="J8678">LOOKUP(1,1/FREQUENCY(0,SIN((RADIANS($M$3:$M$473-H8678))/2)^2+SIN((RADIANS($N$3:$N$473-I8678))/2)^2*COS(RADIANS($M$3:$M$473))*COS(RADIANS(H8678))),$L$3:$L$473)</f>
        <v>n43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t="str" cm="1">
        <f t="array" ref="J8679">LOOKUP(1,1/FREQUENCY(0,SIN((RADIANS($M$3:$M$473-H8679))/2)^2+SIN((RADIANS($N$3:$N$473-I8679))/2)^2*COS(RADIANS($M$3:$M$473))*COS(RADIANS(H8679))),$L$3:$L$473)</f>
        <v>n10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t="str" cm="1">
        <f t="array" ref="J8680">LOOKUP(1,1/FREQUENCY(0,SIN((RADIANS($M$3:$M$473-H8680))/2)^2+SIN((RADIANS($N$3:$N$473-I8680))/2)^2*COS(RADIANS($M$3:$M$473))*COS(RADIANS(H8680))),$L$3:$L$473)</f>
        <v>n10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t="str" cm="1">
        <f t="array" ref="J8681">LOOKUP(1,1/FREQUENCY(0,SIN((RADIANS($M$3:$M$473-H8681))/2)^2+SIN((RADIANS($N$3:$N$473-I8681))/2)^2*COS(RADIANS($M$3:$M$473))*COS(RADIANS(H8681))),$L$3:$L$473)</f>
        <v>n43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t="str" cm="1">
        <f t="array" ref="J8682">LOOKUP(1,1/FREQUENCY(0,SIN((RADIANS($M$3:$M$473-H8682))/2)^2+SIN((RADIANS($N$3:$N$473-I8682))/2)^2*COS(RADIANS($M$3:$M$473))*COS(RADIANS(H8682))),$L$3:$L$473)</f>
        <v>n43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t="str" cm="1">
        <f t="array" ref="J8683">LOOKUP(1,1/FREQUENCY(0,SIN((RADIANS($M$3:$M$473-H8683))/2)^2+SIN((RADIANS($N$3:$N$473-I8683))/2)^2*COS(RADIANS($M$3:$M$473))*COS(RADIANS(H8683))),$L$3:$L$473)</f>
        <v>n43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t="str" cm="1">
        <f t="array" ref="J8684">LOOKUP(1,1/FREQUENCY(0,SIN((RADIANS($M$3:$M$473-H8684))/2)^2+SIN((RADIANS($N$3:$N$473-I8684))/2)^2*COS(RADIANS($M$3:$M$473))*COS(RADIANS(H8684))),$L$3:$L$473)</f>
        <v>n43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t="str" cm="1">
        <f t="array" ref="J8685">LOOKUP(1,1/FREQUENCY(0,SIN((RADIANS($M$3:$M$473-H8685))/2)^2+SIN((RADIANS($N$3:$N$473-I8685))/2)^2*COS(RADIANS($M$3:$M$473))*COS(RADIANS(H8685))),$L$3:$L$473)</f>
        <v>n10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t="str" cm="1">
        <f t="array" ref="J8686">LOOKUP(1,1/FREQUENCY(0,SIN((RADIANS($M$3:$M$473-H8686))/2)^2+SIN((RADIANS($N$3:$N$473-I8686))/2)^2*COS(RADIANS($M$3:$M$473))*COS(RADIANS(H8686))),$L$3:$L$473)</f>
        <v>n43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t="str" cm="1">
        <f t="array" ref="J8687">LOOKUP(1,1/FREQUENCY(0,SIN((RADIANS($M$3:$M$473-H8687))/2)^2+SIN((RADIANS($N$3:$N$473-I8687))/2)^2*COS(RADIANS($M$3:$M$473))*COS(RADIANS(H8687))),$L$3:$L$473)</f>
        <v>n43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t="str" cm="1">
        <f t="array" ref="J8688">LOOKUP(1,1/FREQUENCY(0,SIN((RADIANS($M$3:$M$473-H8688))/2)^2+SIN((RADIANS($N$3:$N$473-I8688))/2)^2*COS(RADIANS($M$3:$M$473))*COS(RADIANS(H8688))),$L$3:$L$473)</f>
        <v>n43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t="str" cm="1">
        <f t="array" ref="J8689">LOOKUP(1,1/FREQUENCY(0,SIN((RADIANS($M$3:$M$473-H8689))/2)^2+SIN((RADIANS($N$3:$N$473-I8689))/2)^2*COS(RADIANS($M$3:$M$473))*COS(RADIANS(H8689))),$L$3:$L$473)</f>
        <v>n43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t="str" cm="1">
        <f t="array" ref="J8690">LOOKUP(1,1/FREQUENCY(0,SIN((RADIANS($M$3:$M$473-H8690))/2)^2+SIN((RADIANS($N$3:$N$473-I8690))/2)^2*COS(RADIANS($M$3:$M$473))*COS(RADIANS(H8690))),$L$3:$L$473)</f>
        <v>n43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t="str" cm="1">
        <f t="array" ref="J8691">LOOKUP(1,1/FREQUENCY(0,SIN((RADIANS($M$3:$M$473-H8691))/2)^2+SIN((RADIANS($N$3:$N$473-I8691))/2)^2*COS(RADIANS($M$3:$M$473))*COS(RADIANS(H8691))),$L$3:$L$473)</f>
        <v>n43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t="str" cm="1">
        <f t="array" ref="J8692">LOOKUP(1,1/FREQUENCY(0,SIN((RADIANS($M$3:$M$473-H8692))/2)^2+SIN((RADIANS($N$3:$N$473-I8692))/2)^2*COS(RADIANS($M$3:$M$473))*COS(RADIANS(H8692))),$L$3:$L$473)</f>
        <v>n43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t="str" cm="1">
        <f t="array" ref="J8693">LOOKUP(1,1/FREQUENCY(0,SIN((RADIANS($M$3:$M$473-H8693))/2)^2+SIN((RADIANS($N$3:$N$473-I8693))/2)^2*COS(RADIANS($M$3:$M$473))*COS(RADIANS(H8693))),$L$3:$L$473)</f>
        <v>n43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t="str" cm="1">
        <f t="array" ref="J8694">LOOKUP(1,1/FREQUENCY(0,SIN((RADIANS($M$3:$M$473-H8694))/2)^2+SIN((RADIANS($N$3:$N$473-I8694))/2)^2*COS(RADIANS($M$3:$M$473))*COS(RADIANS(H8694))),$L$3:$L$473)</f>
        <v>n43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t="str" cm="1">
        <f t="array" ref="J8695">LOOKUP(1,1/FREQUENCY(0,SIN((RADIANS($M$3:$M$473-H8695))/2)^2+SIN((RADIANS($N$3:$N$473-I8695))/2)^2*COS(RADIANS($M$3:$M$473))*COS(RADIANS(H8695))),$L$3:$L$473)</f>
        <v>n43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t="str" cm="1">
        <f t="array" ref="J8696">LOOKUP(1,1/FREQUENCY(0,SIN((RADIANS($M$3:$M$473-H8696))/2)^2+SIN((RADIANS($N$3:$N$473-I8696))/2)^2*COS(RADIANS($M$3:$M$473))*COS(RADIANS(H8696))),$L$3:$L$473)</f>
        <v>n43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t="str" cm="1">
        <f t="array" ref="J8697">LOOKUP(1,1/FREQUENCY(0,SIN((RADIANS($M$3:$M$473-H8697))/2)^2+SIN((RADIANS($N$3:$N$473-I8697))/2)^2*COS(RADIANS($M$3:$M$473))*COS(RADIANS(H8697))),$L$3:$L$473)</f>
        <v>n43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t="str" cm="1">
        <f t="array" ref="J8698">LOOKUP(1,1/FREQUENCY(0,SIN((RADIANS($M$3:$M$473-H8698))/2)^2+SIN((RADIANS($N$3:$N$473-I8698))/2)^2*COS(RADIANS($M$3:$M$473))*COS(RADIANS(H8698))),$L$3:$L$473)</f>
        <v>n41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t="str" cm="1">
        <f t="array" ref="J8699">LOOKUP(1,1/FREQUENCY(0,SIN((RADIANS($M$3:$M$473-H8699))/2)^2+SIN((RADIANS($N$3:$N$473-I8699))/2)^2*COS(RADIANS($M$3:$M$473))*COS(RADIANS(H8699))),$L$3:$L$473)</f>
        <v>n41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t="str" cm="1">
        <f t="array" ref="J8700">LOOKUP(1,1/FREQUENCY(0,SIN((RADIANS($M$3:$M$473-H8700))/2)^2+SIN((RADIANS($N$3:$N$473-I8700))/2)^2*COS(RADIANS($M$3:$M$473))*COS(RADIANS(H8700))),$L$3:$L$473)</f>
        <v>n41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t="str" cm="1">
        <f t="array" ref="J8701">LOOKUP(1,1/FREQUENCY(0,SIN((RADIANS($M$3:$M$473-H8701))/2)^2+SIN((RADIANS($N$3:$N$473-I8701))/2)^2*COS(RADIANS($M$3:$M$473))*COS(RADIANS(H8701))),$L$3:$L$473)</f>
        <v>n41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t="str" cm="1">
        <f t="array" ref="J8702">LOOKUP(1,1/FREQUENCY(0,SIN((RADIANS($M$3:$M$473-H8702))/2)^2+SIN((RADIANS($N$3:$N$473-I8702))/2)^2*COS(RADIANS($M$3:$M$473))*COS(RADIANS(H8702))),$L$3:$L$473)</f>
        <v>n41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t="str" cm="1">
        <f t="array" ref="J8703">LOOKUP(1,1/FREQUENCY(0,SIN((RADIANS($M$3:$M$473-H8703))/2)^2+SIN((RADIANS($N$3:$N$473-I8703))/2)^2*COS(RADIANS($M$3:$M$473))*COS(RADIANS(H8703))),$L$3:$L$473)</f>
        <v>n41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t="str" cm="1">
        <f t="array" ref="J8704">LOOKUP(1,1/FREQUENCY(0,SIN((RADIANS($M$3:$M$473-H8704))/2)^2+SIN((RADIANS($N$3:$N$473-I8704))/2)^2*COS(RADIANS($M$3:$M$473))*COS(RADIANS(H8704))),$L$3:$L$473)</f>
        <v>n41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t="str" cm="1">
        <f t="array" ref="J8705">LOOKUP(1,1/FREQUENCY(0,SIN((RADIANS($M$3:$M$473-H8705))/2)^2+SIN((RADIANS($N$3:$N$473-I8705))/2)^2*COS(RADIANS($M$3:$M$473))*COS(RADIANS(H8705))),$L$3:$L$473)</f>
        <v>n41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t="str" cm="1">
        <f t="array" ref="J8706">LOOKUP(1,1/FREQUENCY(0,SIN((RADIANS($M$3:$M$473-H8706))/2)^2+SIN((RADIANS($N$3:$N$473-I8706))/2)^2*COS(RADIANS($M$3:$M$473))*COS(RADIANS(H8706))),$L$3:$L$473)</f>
        <v>n41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t="str" cm="1">
        <f t="array" ref="J8707">LOOKUP(1,1/FREQUENCY(0,SIN((RADIANS($M$3:$M$473-H8707))/2)^2+SIN((RADIANS($N$3:$N$473-I8707))/2)^2*COS(RADIANS($M$3:$M$473))*COS(RADIANS(H8707))),$L$3:$L$473)</f>
        <v>n41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t="str" cm="1">
        <f t="array" ref="J8708">LOOKUP(1,1/FREQUENCY(0,SIN((RADIANS($M$3:$M$473-H8708))/2)^2+SIN((RADIANS($N$3:$N$473-I8708))/2)^2*COS(RADIANS($M$3:$M$473))*COS(RADIANS(H8708))),$L$3:$L$473)</f>
        <v>n41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t="str" cm="1">
        <f t="array" ref="J8709">LOOKUP(1,1/FREQUENCY(0,SIN((RADIANS($M$3:$M$473-H8709))/2)^2+SIN((RADIANS($N$3:$N$473-I8709))/2)^2*COS(RADIANS($M$3:$M$473))*COS(RADIANS(H8709))),$L$3:$L$473)</f>
        <v>n41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t="str" cm="1">
        <f t="array" ref="J8710">LOOKUP(1,1/FREQUENCY(0,SIN((RADIANS($M$3:$M$473-H8710))/2)^2+SIN((RADIANS($N$3:$N$473-I8710))/2)^2*COS(RADIANS($M$3:$M$473))*COS(RADIANS(H8710))),$L$3:$L$473)</f>
        <v>n41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t="str" cm="1">
        <f t="array" ref="J8711">LOOKUP(1,1/FREQUENCY(0,SIN((RADIANS($M$3:$M$473-H8711))/2)^2+SIN((RADIANS($N$3:$N$473-I8711))/2)^2*COS(RADIANS($M$3:$M$473))*COS(RADIANS(H8711))),$L$3:$L$473)</f>
        <v>n41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t="str" cm="1">
        <f t="array" ref="J8712">LOOKUP(1,1/FREQUENCY(0,SIN((RADIANS($M$3:$M$473-H8712))/2)^2+SIN((RADIANS($N$3:$N$473-I8712))/2)^2*COS(RADIANS($M$3:$M$473))*COS(RADIANS(H8712))),$L$3:$L$473)</f>
        <v>n41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t="str" cm="1">
        <f t="array" ref="J8713">LOOKUP(1,1/FREQUENCY(0,SIN((RADIANS($M$3:$M$473-H8713))/2)^2+SIN((RADIANS($N$3:$N$473-I8713))/2)^2*COS(RADIANS($M$3:$M$473))*COS(RADIANS(H8713))),$L$3:$L$473)</f>
        <v>n41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t="str" cm="1">
        <f t="array" ref="J8714">LOOKUP(1,1/FREQUENCY(0,SIN((RADIANS($M$3:$M$473-H8714))/2)^2+SIN((RADIANS($N$3:$N$473-I8714))/2)^2*COS(RADIANS($M$3:$M$473))*COS(RADIANS(H8714))),$L$3:$L$473)</f>
        <v>n41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t="str" cm="1">
        <f t="array" ref="J8715">LOOKUP(1,1/FREQUENCY(0,SIN((RADIANS($M$3:$M$473-H8715))/2)^2+SIN((RADIANS($N$3:$N$473-I8715))/2)^2*COS(RADIANS($M$3:$M$473))*COS(RADIANS(H8715))),$L$3:$L$473)</f>
        <v>n41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t="str" cm="1">
        <f t="array" ref="J8716">LOOKUP(1,1/FREQUENCY(0,SIN((RADIANS($M$3:$M$473-H8716))/2)^2+SIN((RADIANS($N$3:$N$473-I8716))/2)^2*COS(RADIANS($M$3:$M$473))*COS(RADIANS(H8716))),$L$3:$L$473)</f>
        <v>n41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t="str" cm="1">
        <f t="array" ref="J8717">LOOKUP(1,1/FREQUENCY(0,SIN((RADIANS($M$3:$M$473-H8717))/2)^2+SIN((RADIANS($N$3:$N$473-I8717))/2)^2*COS(RADIANS($M$3:$M$473))*COS(RADIANS(H8717))),$L$3:$L$473)</f>
        <v>n41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t="str" cm="1">
        <f t="array" ref="J8718">LOOKUP(1,1/FREQUENCY(0,SIN((RADIANS($M$3:$M$473-H8718))/2)^2+SIN((RADIANS($N$3:$N$473-I8718))/2)^2*COS(RADIANS($M$3:$M$473))*COS(RADIANS(H8718))),$L$3:$L$473)</f>
        <v>n41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t="str" cm="1">
        <f t="array" ref="J8719">LOOKUP(1,1/FREQUENCY(0,SIN((RADIANS($M$3:$M$473-H8719))/2)^2+SIN((RADIANS($N$3:$N$473-I8719))/2)^2*COS(RADIANS($M$3:$M$473))*COS(RADIANS(H8719))),$L$3:$L$473)</f>
        <v>n41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t="str" cm="1">
        <f t="array" ref="J8720">LOOKUP(1,1/FREQUENCY(0,SIN((RADIANS($M$3:$M$473-H8720))/2)^2+SIN((RADIANS($N$3:$N$473-I8720))/2)^2*COS(RADIANS($M$3:$M$473))*COS(RADIANS(H8720))),$L$3:$L$473)</f>
        <v>n41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t="str" cm="1">
        <f t="array" ref="J8721">LOOKUP(1,1/FREQUENCY(0,SIN((RADIANS($M$3:$M$473-H8721))/2)^2+SIN((RADIANS($N$3:$N$473-I8721))/2)^2*COS(RADIANS($M$3:$M$473))*COS(RADIANS(H8721))),$L$3:$L$473)</f>
        <v>n41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t="str" cm="1">
        <f t="array" ref="J8722">LOOKUP(1,1/FREQUENCY(0,SIN((RADIANS($M$3:$M$473-H8722))/2)^2+SIN((RADIANS($N$3:$N$473-I8722))/2)^2*COS(RADIANS($M$3:$M$473))*COS(RADIANS(H8722))),$L$3:$L$473)</f>
        <v>n41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t="str" cm="1">
        <f t="array" ref="J8723">LOOKUP(1,1/FREQUENCY(0,SIN((RADIANS($M$3:$M$473-H8723))/2)^2+SIN((RADIANS($N$3:$N$473-I8723))/2)^2*COS(RADIANS($M$3:$M$473))*COS(RADIANS(H8723))),$L$3:$L$473)</f>
        <v>n41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t="str" cm="1">
        <f t="array" ref="J8724">LOOKUP(1,1/FREQUENCY(0,SIN((RADIANS($M$3:$M$473-H8724))/2)^2+SIN((RADIANS($N$3:$N$473-I8724))/2)^2*COS(RADIANS($M$3:$M$473))*COS(RADIANS(H8724))),$L$3:$L$473)</f>
        <v>n79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t="str" cm="1">
        <f t="array" ref="J8725">LOOKUP(1,1/FREQUENCY(0,SIN((RADIANS($M$3:$M$473-H8725))/2)^2+SIN((RADIANS($N$3:$N$473-I8725))/2)^2*COS(RADIANS($M$3:$M$473))*COS(RADIANS(H8725))),$L$3:$L$473)</f>
        <v>n428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t="str" cm="1">
        <f t="array" ref="J8726">LOOKUP(1,1/FREQUENCY(0,SIN((RADIANS($M$3:$M$473-H8726))/2)^2+SIN((RADIANS($N$3:$N$473-I8726))/2)^2*COS(RADIANS($M$3:$M$473))*COS(RADIANS(H8726))),$L$3:$L$473)</f>
        <v>n428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t="str" cm="1">
        <f t="array" ref="J8727">LOOKUP(1,1/FREQUENCY(0,SIN((RADIANS($M$3:$M$473-H8727))/2)^2+SIN((RADIANS($N$3:$N$473-I8727))/2)^2*COS(RADIANS($M$3:$M$473))*COS(RADIANS(H8727))),$L$3:$L$473)</f>
        <v>n81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t="str" cm="1">
        <f t="array" ref="J8728">LOOKUP(1,1/FREQUENCY(0,SIN((RADIANS($M$3:$M$473-H8728))/2)^2+SIN((RADIANS($N$3:$N$473-I8728))/2)^2*COS(RADIANS($M$3:$M$473))*COS(RADIANS(H8728))),$L$3:$L$473)</f>
        <v>n79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t="str" cm="1">
        <f t="array" ref="J8729">LOOKUP(1,1/FREQUENCY(0,SIN((RADIANS($M$3:$M$473-H8729))/2)^2+SIN((RADIANS($N$3:$N$473-I8729))/2)^2*COS(RADIANS($M$3:$M$473))*COS(RADIANS(H8729))),$L$3:$L$473)</f>
        <v>n428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t="str" cm="1">
        <f t="array" ref="J8730">LOOKUP(1,1/FREQUENCY(0,SIN((RADIANS($M$3:$M$473-H8730))/2)^2+SIN((RADIANS($N$3:$N$473-I8730))/2)^2*COS(RADIANS($M$3:$M$473))*COS(RADIANS(H8730))),$L$3:$L$473)</f>
        <v>n79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t="str" cm="1">
        <f t="array" ref="J8731">LOOKUP(1,1/FREQUENCY(0,SIN((RADIANS($M$3:$M$473-H8731))/2)^2+SIN((RADIANS($N$3:$N$473-I8731))/2)^2*COS(RADIANS($M$3:$M$473))*COS(RADIANS(H8731))),$L$3:$L$473)</f>
        <v>n79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t="str" cm="1">
        <f t="array" ref="J8732">LOOKUP(1,1/FREQUENCY(0,SIN((RADIANS($M$3:$M$473-H8732))/2)^2+SIN((RADIANS($N$3:$N$473-I8732))/2)^2*COS(RADIANS($M$3:$M$473))*COS(RADIANS(H8732))),$L$3:$L$473)</f>
        <v>n81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t="str" cm="1">
        <f t="array" ref="J8733">LOOKUP(1,1/FREQUENCY(0,SIN((RADIANS($M$3:$M$473-H8733))/2)^2+SIN((RADIANS($N$3:$N$473-I8733))/2)^2*COS(RADIANS($M$3:$M$473))*COS(RADIANS(H8733))),$L$3:$L$473)</f>
        <v>n74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t="str" cm="1">
        <f t="array" ref="J8734">LOOKUP(1,1/FREQUENCY(0,SIN((RADIANS($M$3:$M$473-H8734))/2)^2+SIN((RADIANS($N$3:$N$473-I8734))/2)^2*COS(RADIANS($M$3:$M$473))*COS(RADIANS(H8734))),$L$3:$L$473)</f>
        <v>n81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t="str" cm="1">
        <f t="array" ref="J8735">LOOKUP(1,1/FREQUENCY(0,SIN((RADIANS($M$3:$M$473-H8735))/2)^2+SIN((RADIANS($N$3:$N$473-I8735))/2)^2*COS(RADIANS($M$3:$M$473))*COS(RADIANS(H8735))),$L$3:$L$473)</f>
        <v>n81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t="str" cm="1">
        <f t="array" ref="J8736">LOOKUP(1,1/FREQUENCY(0,SIN((RADIANS($M$3:$M$473-H8736))/2)^2+SIN((RADIANS($N$3:$N$473-I8736))/2)^2*COS(RADIANS($M$3:$M$473))*COS(RADIANS(H8736))),$L$3:$L$473)</f>
        <v>n81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t="str" cm="1">
        <f t="array" ref="J8737">LOOKUP(1,1/FREQUENCY(0,SIN((RADIANS($M$3:$M$473-H8737))/2)^2+SIN((RADIANS($N$3:$N$473-I8737))/2)^2*COS(RADIANS($M$3:$M$473))*COS(RADIANS(H8737))),$L$3:$L$473)</f>
        <v>n81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t="str" cm="1">
        <f t="array" ref="J8738">LOOKUP(1,1/FREQUENCY(0,SIN((RADIANS($M$3:$M$473-H8738))/2)^2+SIN((RADIANS($N$3:$N$473-I8738))/2)^2*COS(RADIANS($M$3:$M$473))*COS(RADIANS(H8738))),$L$3:$L$473)</f>
        <v>n79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t="str" cm="1">
        <f t="array" ref="J8739">LOOKUP(1,1/FREQUENCY(0,SIN((RADIANS($M$3:$M$473-H8739))/2)^2+SIN((RADIANS($N$3:$N$473-I8739))/2)^2*COS(RADIANS($M$3:$M$473))*COS(RADIANS(H8739))),$L$3:$L$473)</f>
        <v>n79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t="str" cm="1">
        <f t="array" ref="J8740">LOOKUP(1,1/FREQUENCY(0,SIN((RADIANS($M$3:$M$473-H8740))/2)^2+SIN((RADIANS($N$3:$N$473-I8740))/2)^2*COS(RADIANS($M$3:$M$473))*COS(RADIANS(H8740))),$L$3:$L$473)</f>
        <v>n79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t="str" cm="1">
        <f t="array" ref="J8741">LOOKUP(1,1/FREQUENCY(0,SIN((RADIANS($M$3:$M$473-H8741))/2)^2+SIN((RADIANS($N$3:$N$473-I8741))/2)^2*COS(RADIANS($M$3:$M$473))*COS(RADIANS(H8741))),$L$3:$L$473)</f>
        <v>n291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t="str" cm="1">
        <f t="array" ref="J8742">LOOKUP(1,1/FREQUENCY(0,SIN((RADIANS($M$3:$M$473-H8742))/2)^2+SIN((RADIANS($N$3:$N$473-I8742))/2)^2*COS(RADIANS($M$3:$M$473))*COS(RADIANS(H8742))),$L$3:$L$473)</f>
        <v>n79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t="str" cm="1">
        <f t="array" ref="J8743">LOOKUP(1,1/FREQUENCY(0,SIN((RADIANS($M$3:$M$473-H8743))/2)^2+SIN((RADIANS($N$3:$N$473-I8743))/2)^2*COS(RADIANS($M$3:$M$473))*COS(RADIANS(H8743))),$L$3:$L$473)</f>
        <v>n79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t="str" cm="1">
        <f t="array" ref="J8744">LOOKUP(1,1/FREQUENCY(0,SIN((RADIANS($M$3:$M$473-H8744))/2)^2+SIN((RADIANS($N$3:$N$473-I8744))/2)^2*COS(RADIANS($M$3:$M$473))*COS(RADIANS(H8744))),$L$3:$L$473)</f>
        <v>n79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t="str" cm="1">
        <f t="array" ref="J8745">LOOKUP(1,1/FREQUENCY(0,SIN((RADIANS($M$3:$M$473-H8745))/2)^2+SIN((RADIANS($N$3:$N$473-I8745))/2)^2*COS(RADIANS($M$3:$M$473))*COS(RADIANS(H8745))),$L$3:$L$473)</f>
        <v>n81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t="str" cm="1">
        <f t="array" ref="J8746">LOOKUP(1,1/FREQUENCY(0,SIN((RADIANS($M$3:$M$473-H8746))/2)^2+SIN((RADIANS($N$3:$N$473-I8746))/2)^2*COS(RADIANS($M$3:$M$473))*COS(RADIANS(H8746))),$L$3:$L$473)</f>
        <v>n81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t="str" cm="1">
        <f t="array" ref="J8747">LOOKUP(1,1/FREQUENCY(0,SIN((RADIANS($M$3:$M$473-H8747))/2)^2+SIN((RADIANS($N$3:$N$473-I8747))/2)^2*COS(RADIANS($M$3:$M$473))*COS(RADIANS(H8747))),$L$3:$L$473)</f>
        <v>n428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t="str" cm="1">
        <f t="array" ref="J8748">LOOKUP(1,1/FREQUENCY(0,SIN((RADIANS($M$3:$M$473-H8748))/2)^2+SIN((RADIANS($N$3:$N$473-I8748))/2)^2*COS(RADIANS($M$3:$M$473))*COS(RADIANS(H8748))),$L$3:$L$473)</f>
        <v>n428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t="str" cm="1">
        <f t="array" ref="J8749">LOOKUP(1,1/FREQUENCY(0,SIN((RADIANS($M$3:$M$473-H8749))/2)^2+SIN((RADIANS($N$3:$N$473-I8749))/2)^2*COS(RADIANS($M$3:$M$473))*COS(RADIANS(H8749))),$L$3:$L$473)</f>
        <v>n81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t="str" cm="1">
        <f t="array" ref="J8750">LOOKUP(1,1/FREQUENCY(0,SIN((RADIANS($M$3:$M$473-H8750))/2)^2+SIN((RADIANS($N$3:$N$473-I8750))/2)^2*COS(RADIANS($M$3:$M$473))*COS(RADIANS(H8750))),$L$3:$L$473)</f>
        <v>n81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t="str" cm="1">
        <f t="array" ref="J8751">LOOKUP(1,1/FREQUENCY(0,SIN((RADIANS($M$3:$M$473-H8751))/2)^2+SIN((RADIANS($N$3:$N$473-I8751))/2)^2*COS(RADIANS($M$3:$M$473))*COS(RADIANS(H8751))),$L$3:$L$473)</f>
        <v>n428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t="str" cm="1">
        <f t="array" ref="J8752">LOOKUP(1,1/FREQUENCY(0,SIN((RADIANS($M$3:$M$473-H8752))/2)^2+SIN((RADIANS($N$3:$N$473-I8752))/2)^2*COS(RADIANS($M$3:$M$473))*COS(RADIANS(H8752))),$L$3:$L$473)</f>
        <v>n81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t="str" cm="1">
        <f t="array" ref="J8753">LOOKUP(1,1/FREQUENCY(0,SIN((RADIANS($M$3:$M$473-H8753))/2)^2+SIN((RADIANS($N$3:$N$473-I8753))/2)^2*COS(RADIANS($M$3:$M$473))*COS(RADIANS(H8753))),$L$3:$L$473)</f>
        <v>n45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t="str" cm="1">
        <f t="array" ref="J8754">LOOKUP(1,1/FREQUENCY(0,SIN((RADIANS($M$3:$M$473-H8754))/2)^2+SIN((RADIANS($N$3:$N$473-I8754))/2)^2*COS(RADIANS($M$3:$M$473))*COS(RADIANS(H8754))),$L$3:$L$473)</f>
        <v>n45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t="str" cm="1">
        <f t="array" ref="J8755">LOOKUP(1,1/FREQUENCY(0,SIN((RADIANS($M$3:$M$473-H8755))/2)^2+SIN((RADIANS($N$3:$N$473-I8755))/2)^2*COS(RADIANS($M$3:$M$473))*COS(RADIANS(H8755))),$L$3:$L$473)</f>
        <v>n45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t="str" cm="1">
        <f t="array" ref="J8756">LOOKUP(1,1/FREQUENCY(0,SIN((RADIANS($M$3:$M$473-H8756))/2)^2+SIN((RADIANS($N$3:$N$473-I8756))/2)^2*COS(RADIANS($M$3:$M$473))*COS(RADIANS(H8756))),$L$3:$L$473)</f>
        <v>n45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t="str" cm="1">
        <f t="array" ref="J8757">LOOKUP(1,1/FREQUENCY(0,SIN((RADIANS($M$3:$M$473-H8757))/2)^2+SIN((RADIANS($N$3:$N$473-I8757))/2)^2*COS(RADIANS($M$3:$M$473))*COS(RADIANS(H8757))),$L$3:$L$473)</f>
        <v>n73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t="str" cm="1">
        <f t="array" ref="J8758">LOOKUP(1,1/FREQUENCY(0,SIN((RADIANS($M$3:$M$473-H8758))/2)^2+SIN((RADIANS($N$3:$N$473-I8758))/2)^2*COS(RADIANS($M$3:$M$473))*COS(RADIANS(H8758))),$L$3:$L$473)</f>
        <v>n45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t="str" cm="1">
        <f t="array" ref="J8759">LOOKUP(1,1/FREQUENCY(0,SIN((RADIANS($M$3:$M$473-H8759))/2)^2+SIN((RADIANS($N$3:$N$473-I8759))/2)^2*COS(RADIANS($M$3:$M$473))*COS(RADIANS(H8759))),$L$3:$L$473)</f>
        <v>n45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t="str" cm="1">
        <f t="array" ref="J8760">LOOKUP(1,1/FREQUENCY(0,SIN((RADIANS($M$3:$M$473-H8760))/2)^2+SIN((RADIANS($N$3:$N$473-I8760))/2)^2*COS(RADIANS($M$3:$M$473))*COS(RADIANS(H8760))),$L$3:$L$473)</f>
        <v>n73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t="str" cm="1">
        <f t="array" ref="J8761">LOOKUP(1,1/FREQUENCY(0,SIN((RADIANS($M$3:$M$473-H8761))/2)^2+SIN((RADIANS($N$3:$N$473-I8761))/2)^2*COS(RADIANS($M$3:$M$473))*COS(RADIANS(H8761))),$L$3:$L$473)</f>
        <v>n45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t="str" cm="1">
        <f t="array" ref="J8762">LOOKUP(1,1/FREQUENCY(0,SIN((RADIANS($M$3:$M$473-H8762))/2)^2+SIN((RADIANS($N$3:$N$473-I8762))/2)^2*COS(RADIANS($M$3:$M$473))*COS(RADIANS(H8762))),$L$3:$L$473)</f>
        <v>n45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t="str" cm="1">
        <f t="array" ref="J8763">LOOKUP(1,1/FREQUENCY(0,SIN((RADIANS($M$3:$M$473-H8763))/2)^2+SIN((RADIANS($N$3:$N$473-I8763))/2)^2*COS(RADIANS($M$3:$M$473))*COS(RADIANS(H8763))),$L$3:$L$473)</f>
        <v>n45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t="str" cm="1">
        <f t="array" ref="J8764">LOOKUP(1,1/FREQUENCY(0,SIN((RADIANS($M$3:$M$473-H8764))/2)^2+SIN((RADIANS($N$3:$N$473-I8764))/2)^2*COS(RADIANS($M$3:$M$473))*COS(RADIANS(H8764))),$L$3:$L$473)</f>
        <v>n45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t="str" cm="1">
        <f t="array" ref="J8765">LOOKUP(1,1/FREQUENCY(0,SIN((RADIANS($M$3:$M$473-H8765))/2)^2+SIN((RADIANS($N$3:$N$473-I8765))/2)^2*COS(RADIANS($M$3:$M$473))*COS(RADIANS(H8765))),$L$3:$L$473)</f>
        <v>n73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t="str" cm="1">
        <f t="array" ref="J8766">LOOKUP(1,1/FREQUENCY(0,SIN((RADIANS($M$3:$M$473-H8766))/2)^2+SIN((RADIANS($N$3:$N$473-I8766))/2)^2*COS(RADIANS($M$3:$M$473))*COS(RADIANS(H8766))),$L$3:$L$473)</f>
        <v>n73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t="str" cm="1">
        <f t="array" ref="J8767">LOOKUP(1,1/FREQUENCY(0,SIN((RADIANS($M$3:$M$473-H8767))/2)^2+SIN((RADIANS($N$3:$N$473-I8767))/2)^2*COS(RADIANS($M$3:$M$473))*COS(RADIANS(H8767))),$L$3:$L$473)</f>
        <v>n73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t="str" cm="1">
        <f t="array" ref="J8768">LOOKUP(1,1/FREQUENCY(0,SIN((RADIANS($M$3:$M$473-H8768))/2)^2+SIN((RADIANS($N$3:$N$473-I8768))/2)^2*COS(RADIANS($M$3:$M$473))*COS(RADIANS(H8768))),$L$3:$L$473)</f>
        <v>n73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t="str" cm="1">
        <f t="array" ref="J8769">LOOKUP(1,1/FREQUENCY(0,SIN((RADIANS($M$3:$M$473-H8769))/2)^2+SIN((RADIANS($N$3:$N$473-I8769))/2)^2*COS(RADIANS($M$3:$M$473))*COS(RADIANS(H8769))),$L$3:$L$473)</f>
        <v>n179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t="str" cm="1">
        <f t="array" ref="J8770">LOOKUP(1,1/FREQUENCY(0,SIN((RADIANS($M$3:$M$473-H8770))/2)^2+SIN((RADIANS($N$3:$N$473-I8770))/2)^2*COS(RADIANS($M$3:$M$473))*COS(RADIANS(H8770))),$L$3:$L$473)</f>
        <v>n179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t="str" cm="1">
        <f t="array" ref="J8771">LOOKUP(1,1/FREQUENCY(0,SIN((RADIANS($M$3:$M$473-H8771))/2)^2+SIN((RADIANS($N$3:$N$473-I8771))/2)^2*COS(RADIANS($M$3:$M$473))*COS(RADIANS(H8771))),$L$3:$L$473)</f>
        <v>n11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t="str" cm="1">
        <f t="array" ref="J8772">LOOKUP(1,1/FREQUENCY(0,SIN((RADIANS($M$3:$M$473-H8772))/2)^2+SIN((RADIANS($N$3:$N$473-I8772))/2)^2*COS(RADIANS($M$3:$M$473))*COS(RADIANS(H8772))),$L$3:$L$473)</f>
        <v>n179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t="str" cm="1">
        <f t="array" ref="J8773">LOOKUP(1,1/FREQUENCY(0,SIN((RADIANS($M$3:$M$473-H8773))/2)^2+SIN((RADIANS($N$3:$N$473-I8773))/2)^2*COS(RADIANS($M$3:$M$473))*COS(RADIANS(H8773))),$L$3:$L$473)</f>
        <v>n179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t="str" cm="1">
        <f t="array" ref="J8774">LOOKUP(1,1/FREQUENCY(0,SIN((RADIANS($M$3:$M$473-H8774))/2)^2+SIN((RADIANS($N$3:$N$473-I8774))/2)^2*COS(RADIANS($M$3:$M$473))*COS(RADIANS(H8774))),$L$3:$L$473)</f>
        <v>n180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t="str" cm="1">
        <f t="array" ref="J8775">LOOKUP(1,1/FREQUENCY(0,SIN((RADIANS($M$3:$M$473-H8775))/2)^2+SIN((RADIANS($N$3:$N$473-I8775))/2)^2*COS(RADIANS($M$3:$M$473))*COS(RADIANS(H8775))),$L$3:$L$473)</f>
        <v>n179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t="str" cm="1">
        <f t="array" ref="J8776">LOOKUP(1,1/FREQUENCY(0,SIN((RADIANS($M$3:$M$473-H8776))/2)^2+SIN((RADIANS($N$3:$N$473-I8776))/2)^2*COS(RADIANS($M$3:$M$473))*COS(RADIANS(H8776))),$L$3:$L$473)</f>
        <v>n181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t="str" cm="1">
        <f t="array" ref="J8777">LOOKUP(1,1/FREQUENCY(0,SIN((RADIANS($M$3:$M$473-H8777))/2)^2+SIN((RADIANS($N$3:$N$473-I8777))/2)^2*COS(RADIANS($M$3:$M$473))*COS(RADIANS(H8777))),$L$3:$L$473)</f>
        <v>n181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t="str" cm="1">
        <f t="array" ref="J8778">LOOKUP(1,1/FREQUENCY(0,SIN((RADIANS($M$3:$M$473-H8778))/2)^2+SIN((RADIANS($N$3:$N$473-I8778))/2)^2*COS(RADIANS($M$3:$M$473))*COS(RADIANS(H8778))),$L$3:$L$473)</f>
        <v>n179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t="str" cm="1">
        <f t="array" ref="J8779">LOOKUP(1,1/FREQUENCY(0,SIN((RADIANS($M$3:$M$473-H8779))/2)^2+SIN((RADIANS($N$3:$N$473-I8779))/2)^2*COS(RADIANS($M$3:$M$473))*COS(RADIANS(H8779))),$L$3:$L$473)</f>
        <v>n181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t="str" cm="1">
        <f t="array" ref="J8780">LOOKUP(1,1/FREQUENCY(0,SIN((RADIANS($M$3:$M$473-H8780))/2)^2+SIN((RADIANS($N$3:$N$473-I8780))/2)^2*COS(RADIANS($M$3:$M$473))*COS(RADIANS(H8780))),$L$3:$L$473)</f>
        <v>n179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t="str" cm="1">
        <f t="array" ref="J8781">LOOKUP(1,1/FREQUENCY(0,SIN((RADIANS($M$3:$M$473-H8781))/2)^2+SIN((RADIANS($N$3:$N$473-I8781))/2)^2*COS(RADIANS($M$3:$M$473))*COS(RADIANS(H8781))),$L$3:$L$473)</f>
        <v>n181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t="str" cm="1">
        <f t="array" ref="J8782">LOOKUP(1,1/FREQUENCY(0,SIN((RADIANS($M$3:$M$473-H8782))/2)^2+SIN((RADIANS($N$3:$N$473-I8782))/2)^2*COS(RADIANS($M$3:$M$473))*COS(RADIANS(H8782))),$L$3:$L$473)</f>
        <v>n180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t="str" cm="1">
        <f t="array" ref="J8783">LOOKUP(1,1/FREQUENCY(0,SIN((RADIANS($M$3:$M$473-H8783))/2)^2+SIN((RADIANS($N$3:$N$473-I8783))/2)^2*COS(RADIANS($M$3:$M$473))*COS(RADIANS(H8783))),$L$3:$L$473)</f>
        <v>n180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t="str" cm="1">
        <f t="array" ref="J8784">LOOKUP(1,1/FREQUENCY(0,SIN((RADIANS($M$3:$M$473-H8784))/2)^2+SIN((RADIANS($N$3:$N$473-I8784))/2)^2*COS(RADIANS($M$3:$M$473))*COS(RADIANS(H8784))),$L$3:$L$473)</f>
        <v>n180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t="str" cm="1">
        <f t="array" ref="J8785">LOOKUP(1,1/FREQUENCY(0,SIN((RADIANS($M$3:$M$473-H8785))/2)^2+SIN((RADIANS($N$3:$N$473-I8785))/2)^2*COS(RADIANS($M$3:$M$473))*COS(RADIANS(H8785))),$L$3:$L$473)</f>
        <v>n180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t="str" cm="1">
        <f t="array" ref="J8786">LOOKUP(1,1/FREQUENCY(0,SIN((RADIANS($M$3:$M$473-H8786))/2)^2+SIN((RADIANS($N$3:$N$473-I8786))/2)^2*COS(RADIANS($M$3:$M$473))*COS(RADIANS(H8786))),$L$3:$L$473)</f>
        <v>n180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t="str" cm="1">
        <f t="array" ref="J8787">LOOKUP(1,1/FREQUENCY(0,SIN((RADIANS($M$3:$M$473-H8787))/2)^2+SIN((RADIANS($N$3:$N$473-I8787))/2)^2*COS(RADIANS($M$3:$M$473))*COS(RADIANS(H8787))),$L$3:$L$473)</f>
        <v>n179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t="str" cm="1">
        <f t="array" ref="J8788">LOOKUP(1,1/FREQUENCY(0,SIN((RADIANS($M$3:$M$473-H8788))/2)^2+SIN((RADIANS($N$3:$N$473-I8788))/2)^2*COS(RADIANS($M$3:$M$473))*COS(RADIANS(H8788))),$L$3:$L$473)</f>
        <v>n179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t="str" cm="1">
        <f t="array" ref="J8789">LOOKUP(1,1/FREQUENCY(0,SIN((RADIANS($M$3:$M$473-H8789))/2)^2+SIN((RADIANS($N$3:$N$473-I8789))/2)^2*COS(RADIANS($M$3:$M$473))*COS(RADIANS(H8789))),$L$3:$L$473)</f>
        <v>n179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t="str" cm="1">
        <f t="array" ref="J8790">LOOKUP(1,1/FREQUENCY(0,SIN((RADIANS($M$3:$M$473-H8790))/2)^2+SIN((RADIANS($N$3:$N$473-I8790))/2)^2*COS(RADIANS($M$3:$M$473))*COS(RADIANS(H8790))),$L$3:$L$473)</f>
        <v>n179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t="str" cm="1">
        <f t="array" ref="J8791">LOOKUP(1,1/FREQUENCY(0,SIN((RADIANS($M$3:$M$473-H8791))/2)^2+SIN((RADIANS($N$3:$N$473-I8791))/2)^2*COS(RADIANS($M$3:$M$473))*COS(RADIANS(H8791))),$L$3:$L$473)</f>
        <v>n179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t="str" cm="1">
        <f t="array" ref="J8792">LOOKUP(1,1/FREQUENCY(0,SIN((RADIANS($M$3:$M$473-H8792))/2)^2+SIN((RADIANS($N$3:$N$473-I8792))/2)^2*COS(RADIANS($M$3:$M$473))*COS(RADIANS(H8792))),$L$3:$L$473)</f>
        <v>n179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t="str" cm="1">
        <f t="array" ref="J8793">LOOKUP(1,1/FREQUENCY(0,SIN((RADIANS($M$3:$M$473-H8793))/2)^2+SIN((RADIANS($N$3:$N$473-I8793))/2)^2*COS(RADIANS($M$3:$M$473))*COS(RADIANS(H8793))),$L$3:$L$473)</f>
        <v>n179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t="str" cm="1">
        <f t="array" ref="J8794">LOOKUP(1,1/FREQUENCY(0,SIN((RADIANS($M$3:$M$473-H8794))/2)^2+SIN((RADIANS($N$3:$N$473-I8794))/2)^2*COS(RADIANS($M$3:$M$473))*COS(RADIANS(H8794))),$L$3:$L$473)</f>
        <v>n179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t="str" cm="1">
        <f t="array" ref="J8795">LOOKUP(1,1/FREQUENCY(0,SIN((RADIANS($M$3:$M$473-H8795))/2)^2+SIN((RADIANS($N$3:$N$473-I8795))/2)^2*COS(RADIANS($M$3:$M$473))*COS(RADIANS(H8795))),$L$3:$L$473)</f>
        <v>n179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t="str" cm="1">
        <f t="array" ref="J8796">LOOKUP(1,1/FREQUENCY(0,SIN((RADIANS($M$3:$M$473-H8796))/2)^2+SIN((RADIANS($N$3:$N$473-I8796))/2)^2*COS(RADIANS($M$3:$M$473))*COS(RADIANS(H8796))),$L$3:$L$473)</f>
        <v>n179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t="str" cm="1">
        <f t="array" ref="J8797">LOOKUP(1,1/FREQUENCY(0,SIN((RADIANS($M$3:$M$473-H8797))/2)^2+SIN((RADIANS($N$3:$N$473-I8797))/2)^2*COS(RADIANS($M$3:$M$473))*COS(RADIANS(H8797))),$L$3:$L$473)</f>
        <v>n179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t="str" cm="1">
        <f t="array" ref="J8798">LOOKUP(1,1/FREQUENCY(0,SIN((RADIANS($M$3:$M$473-H8798))/2)^2+SIN((RADIANS($N$3:$N$473-I8798))/2)^2*COS(RADIANS($M$3:$M$473))*COS(RADIANS(H8798))),$L$3:$L$473)</f>
        <v>n180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t="str" cm="1">
        <f t="array" ref="J8799">LOOKUP(1,1/FREQUENCY(0,SIN((RADIANS($M$3:$M$473-H8799))/2)^2+SIN((RADIANS($N$3:$N$473-I8799))/2)^2*COS(RADIANS($M$3:$M$473))*COS(RADIANS(H8799))),$L$3:$L$473)</f>
        <v>n179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t="str" cm="1">
        <f t="array" ref="J8800">LOOKUP(1,1/FREQUENCY(0,SIN((RADIANS($M$3:$M$473-H8800))/2)^2+SIN((RADIANS($N$3:$N$473-I8800))/2)^2*COS(RADIANS($M$3:$M$473))*COS(RADIANS(H8800))),$L$3:$L$473)</f>
        <v>n180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t="str" cm="1">
        <f t="array" ref="J8801">LOOKUP(1,1/FREQUENCY(0,SIN((RADIANS($M$3:$M$473-H8801))/2)^2+SIN((RADIANS($N$3:$N$473-I8801))/2)^2*COS(RADIANS($M$3:$M$473))*COS(RADIANS(H8801))),$L$3:$L$473)</f>
        <v>n180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t="str" cm="1">
        <f t="array" ref="J8802">LOOKUP(1,1/FREQUENCY(0,SIN((RADIANS($M$3:$M$473-H8802))/2)^2+SIN((RADIANS($N$3:$N$473-I8802))/2)^2*COS(RADIANS($M$3:$M$473))*COS(RADIANS(H8802))),$L$3:$L$473)</f>
        <v>n180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t="str" cm="1">
        <f t="array" ref="J8803">LOOKUP(1,1/FREQUENCY(0,SIN((RADIANS($M$3:$M$473-H8803))/2)^2+SIN((RADIANS($N$3:$N$473-I8803))/2)^2*COS(RADIANS($M$3:$M$473))*COS(RADIANS(H8803))),$L$3:$L$473)</f>
        <v>n217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t="str" cm="1">
        <f t="array" ref="J8804">LOOKUP(1,1/FREQUENCY(0,SIN((RADIANS($M$3:$M$473-H8804))/2)^2+SIN((RADIANS($N$3:$N$473-I8804))/2)^2*COS(RADIANS($M$3:$M$473))*COS(RADIANS(H8804))),$L$3:$L$473)</f>
        <v>n102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t="str" cm="1">
        <f t="array" ref="J8805">LOOKUP(1,1/FREQUENCY(0,SIN((RADIANS($M$3:$M$473-H8805))/2)^2+SIN((RADIANS($N$3:$N$473-I8805))/2)^2*COS(RADIANS($M$3:$M$473))*COS(RADIANS(H8805))),$L$3:$L$473)</f>
        <v>n40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t="str" cm="1">
        <f t="array" ref="J8806">LOOKUP(1,1/FREQUENCY(0,SIN((RADIANS($M$3:$M$473-H8806))/2)^2+SIN((RADIANS($N$3:$N$473-I8806))/2)^2*COS(RADIANS($M$3:$M$473))*COS(RADIANS(H8806))),$L$3:$L$473)</f>
        <v>n40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t="str" cm="1">
        <f t="array" ref="J8807">LOOKUP(1,1/FREQUENCY(0,SIN((RADIANS($M$3:$M$473-H8807))/2)^2+SIN((RADIANS($N$3:$N$473-I8807))/2)^2*COS(RADIANS($M$3:$M$473))*COS(RADIANS(H8807))),$L$3:$L$473)</f>
        <v>n447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t="str" cm="1">
        <f t="array" ref="J8808">LOOKUP(1,1/FREQUENCY(0,SIN((RADIANS($M$3:$M$473-H8808))/2)^2+SIN((RADIANS($N$3:$N$473-I8808))/2)^2*COS(RADIANS($M$3:$M$473))*COS(RADIANS(H8808))),$L$3:$L$473)</f>
        <v>n447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t="str" cm="1">
        <f t="array" ref="J8809">LOOKUP(1,1/FREQUENCY(0,SIN((RADIANS($M$3:$M$473-H8809))/2)^2+SIN((RADIANS($N$3:$N$473-I8809))/2)^2*COS(RADIANS($M$3:$M$473))*COS(RADIANS(H8809))),$L$3:$L$473)</f>
        <v>n447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t="str" cm="1">
        <f t="array" ref="J8810">LOOKUP(1,1/FREQUENCY(0,SIN((RADIANS($M$3:$M$473-H8810))/2)^2+SIN((RADIANS($N$3:$N$473-I8810))/2)^2*COS(RADIANS($M$3:$M$473))*COS(RADIANS(H8810))),$L$3:$L$473)</f>
        <v>n192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t="str" cm="1">
        <f t="array" ref="J8811">LOOKUP(1,1/FREQUENCY(0,SIN((RADIANS($M$3:$M$473-H8811))/2)^2+SIN((RADIANS($N$3:$N$473-I8811))/2)^2*COS(RADIANS($M$3:$M$473))*COS(RADIANS(H8811))),$L$3:$L$473)</f>
        <v>n40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t="str" cm="1">
        <f t="array" ref="J8812">LOOKUP(1,1/FREQUENCY(0,SIN((RADIANS($M$3:$M$473-H8812))/2)^2+SIN((RADIANS($N$3:$N$473-I8812))/2)^2*COS(RADIANS($M$3:$M$473))*COS(RADIANS(H8812))),$L$3:$L$473)</f>
        <v>n40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t="str" cm="1">
        <f t="array" ref="J8813">LOOKUP(1,1/FREQUENCY(0,SIN((RADIANS($M$3:$M$473-H8813))/2)^2+SIN((RADIANS($N$3:$N$473-I8813))/2)^2*COS(RADIANS($M$3:$M$473))*COS(RADIANS(H8813))),$L$3:$L$473)</f>
        <v>n40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t="str" cm="1">
        <f t="array" ref="J8814">LOOKUP(1,1/FREQUENCY(0,SIN((RADIANS($M$3:$M$473-H8814))/2)^2+SIN((RADIANS($N$3:$N$473-I8814))/2)^2*COS(RADIANS($M$3:$M$473))*COS(RADIANS(H8814))),$L$3:$L$473)</f>
        <v>n40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t="str" cm="1">
        <f t="array" ref="J8815">LOOKUP(1,1/FREQUENCY(0,SIN((RADIANS($M$3:$M$473-H8815))/2)^2+SIN((RADIANS($N$3:$N$473-I8815))/2)^2*COS(RADIANS($M$3:$M$473))*COS(RADIANS(H8815))),$L$3:$L$473)</f>
        <v>n40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t="str" cm="1">
        <f t="array" ref="J8816">LOOKUP(1,1/FREQUENCY(0,SIN((RADIANS($M$3:$M$473-H8816))/2)^2+SIN((RADIANS($N$3:$N$473-I8816))/2)^2*COS(RADIANS($M$3:$M$473))*COS(RADIANS(H8816))),$L$3:$L$473)</f>
        <v>n40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t="str" cm="1">
        <f t="array" ref="J8817">LOOKUP(1,1/FREQUENCY(0,SIN((RADIANS($M$3:$M$473-H8817))/2)^2+SIN((RADIANS($N$3:$N$473-I8817))/2)^2*COS(RADIANS($M$3:$M$473))*COS(RADIANS(H8817))),$L$3:$L$473)</f>
        <v>n40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t="str" cm="1">
        <f t="array" ref="J8818">LOOKUP(1,1/FREQUENCY(0,SIN((RADIANS($M$3:$M$473-H8818))/2)^2+SIN((RADIANS($N$3:$N$473-I8818))/2)^2*COS(RADIANS($M$3:$M$473))*COS(RADIANS(H8818))),$L$3:$L$473)</f>
        <v>n40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t="str" cm="1">
        <f t="array" ref="J8819">LOOKUP(1,1/FREQUENCY(0,SIN((RADIANS($M$3:$M$473-H8819))/2)^2+SIN((RADIANS($N$3:$N$473-I8819))/2)^2*COS(RADIANS($M$3:$M$473))*COS(RADIANS(H8819))),$L$3:$L$473)</f>
        <v>n40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t="str" cm="1">
        <f t="array" ref="J8820">LOOKUP(1,1/FREQUENCY(0,SIN((RADIANS($M$3:$M$473-H8820))/2)^2+SIN((RADIANS($N$3:$N$473-I8820))/2)^2*COS(RADIANS($M$3:$M$473))*COS(RADIANS(H8820))),$L$3:$L$473)</f>
        <v>n40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t="str" cm="1">
        <f t="array" ref="J8821">LOOKUP(1,1/FREQUENCY(0,SIN((RADIANS($M$3:$M$473-H8821))/2)^2+SIN((RADIANS($N$3:$N$473-I8821))/2)^2*COS(RADIANS($M$3:$M$473))*COS(RADIANS(H8821))),$L$3:$L$473)</f>
        <v>n40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t="str" cm="1">
        <f t="array" ref="J8822">LOOKUP(1,1/FREQUENCY(0,SIN((RADIANS($M$3:$M$473-H8822))/2)^2+SIN((RADIANS($N$3:$N$473-I8822))/2)^2*COS(RADIANS($M$3:$M$473))*COS(RADIANS(H8822))),$L$3:$L$473)</f>
        <v>n40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t="str" cm="1">
        <f t="array" ref="J8823">LOOKUP(1,1/FREQUENCY(0,SIN((RADIANS($M$3:$M$473-H8823))/2)^2+SIN((RADIANS($N$3:$N$473-I8823))/2)^2*COS(RADIANS($M$3:$M$473))*COS(RADIANS(H8823))),$L$3:$L$473)</f>
        <v>n40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t="str" cm="1">
        <f t="array" ref="J8824">LOOKUP(1,1/FREQUENCY(0,SIN((RADIANS($M$3:$M$473-H8824))/2)^2+SIN((RADIANS($N$3:$N$473-I8824))/2)^2*COS(RADIANS($M$3:$M$473))*COS(RADIANS(H8824))),$L$3:$L$473)</f>
        <v>n40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t="str" cm="1">
        <f t="array" ref="J8825">LOOKUP(1,1/FREQUENCY(0,SIN((RADIANS($M$3:$M$473-H8825))/2)^2+SIN((RADIANS($N$3:$N$473-I8825))/2)^2*COS(RADIANS($M$3:$M$473))*COS(RADIANS(H8825))),$L$3:$L$473)</f>
        <v>n40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t="str" cm="1">
        <f t="array" ref="J8826">LOOKUP(1,1/FREQUENCY(0,SIN((RADIANS($M$3:$M$473-H8826))/2)^2+SIN((RADIANS($N$3:$N$473-I8826))/2)^2*COS(RADIANS($M$3:$M$473))*COS(RADIANS(H8826))),$L$3:$L$473)</f>
        <v>n40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t="str" cm="1">
        <f t="array" ref="J8827">LOOKUP(1,1/FREQUENCY(0,SIN((RADIANS($M$3:$M$473-H8827))/2)^2+SIN((RADIANS($N$3:$N$473-I8827))/2)^2*COS(RADIANS($M$3:$M$473))*COS(RADIANS(H8827))),$L$3:$L$473)</f>
        <v>n446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t="str" cm="1">
        <f t="array" ref="J8828">LOOKUP(1,1/FREQUENCY(0,SIN((RADIANS($M$3:$M$473-H8828))/2)^2+SIN((RADIANS($N$3:$N$473-I8828))/2)^2*COS(RADIANS($M$3:$M$473))*COS(RADIANS(H8828))),$L$3:$L$473)</f>
        <v>n446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t="str" cm="1">
        <f t="array" ref="J8829">LOOKUP(1,1/FREQUENCY(0,SIN((RADIANS($M$3:$M$473-H8829))/2)^2+SIN((RADIANS($N$3:$N$473-I8829))/2)^2*COS(RADIANS($M$3:$M$473))*COS(RADIANS(H8829))),$L$3:$L$473)</f>
        <v>n181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t="str" cm="1">
        <f t="array" ref="J8830">LOOKUP(1,1/FREQUENCY(0,SIN((RADIANS($M$3:$M$473-H8830))/2)^2+SIN((RADIANS($N$3:$N$473-I8830))/2)^2*COS(RADIANS($M$3:$M$473))*COS(RADIANS(H8830))),$L$3:$L$473)</f>
        <v>n40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t="str" cm="1">
        <f t="array" ref="J8831">LOOKUP(1,1/FREQUENCY(0,SIN((RADIANS($M$3:$M$473-H8831))/2)^2+SIN((RADIANS($N$3:$N$473-I8831))/2)^2*COS(RADIANS($M$3:$M$473))*COS(RADIANS(H8831))),$L$3:$L$473)</f>
        <v>n40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t="str" cm="1">
        <f t="array" ref="J8832">LOOKUP(1,1/FREQUENCY(0,SIN((RADIANS($M$3:$M$473-H8832))/2)^2+SIN((RADIANS($N$3:$N$473-I8832))/2)^2*COS(RADIANS($M$3:$M$473))*COS(RADIANS(H8832))),$L$3:$L$473)</f>
        <v>n40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t="str" cm="1">
        <f t="array" ref="J8833">LOOKUP(1,1/FREQUENCY(0,SIN((RADIANS($M$3:$M$473-H8833))/2)^2+SIN((RADIANS($N$3:$N$473-I8833))/2)^2*COS(RADIANS($M$3:$M$473))*COS(RADIANS(H8833))),$L$3:$L$473)</f>
        <v>n40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t="str" cm="1">
        <f t="array" ref="J8834">LOOKUP(1,1/FREQUENCY(0,SIN((RADIANS($M$3:$M$473-H8834))/2)^2+SIN((RADIANS($N$3:$N$473-I8834))/2)^2*COS(RADIANS($M$3:$M$473))*COS(RADIANS(H8834))),$L$3:$L$473)</f>
        <v>n40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t="str" cm="1">
        <f t="array" ref="J8835">LOOKUP(1,1/FREQUENCY(0,SIN((RADIANS($M$3:$M$473-H8835))/2)^2+SIN((RADIANS($N$3:$N$473-I8835))/2)^2*COS(RADIANS($M$3:$M$473))*COS(RADIANS(H8835))),$L$3:$L$473)</f>
        <v>n40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t="str" cm="1">
        <f t="array" ref="J8836">LOOKUP(1,1/FREQUENCY(0,SIN((RADIANS($M$3:$M$473-H8836))/2)^2+SIN((RADIANS($N$3:$N$473-I8836))/2)^2*COS(RADIANS($M$3:$M$473))*COS(RADIANS(H8836))),$L$3:$L$473)</f>
        <v>n192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t="str" cm="1">
        <f t="array" ref="J8837">LOOKUP(1,1/FREQUENCY(0,SIN((RADIANS($M$3:$M$473-H8837))/2)^2+SIN((RADIANS($N$3:$N$473-I8837))/2)^2*COS(RADIANS($M$3:$M$473))*COS(RADIANS(H8837))),$L$3:$L$473)</f>
        <v>n192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t="str" cm="1">
        <f t="array" ref="J8838">LOOKUP(1,1/FREQUENCY(0,SIN((RADIANS($M$3:$M$473-H8838))/2)^2+SIN((RADIANS($N$3:$N$473-I8838))/2)^2*COS(RADIANS($M$3:$M$473))*COS(RADIANS(H8838))),$L$3:$L$473)</f>
        <v>n192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t="str" cm="1">
        <f t="array" ref="J8839">LOOKUP(1,1/FREQUENCY(0,SIN((RADIANS($M$3:$M$473-H8839))/2)^2+SIN((RADIANS($N$3:$N$473-I8839))/2)^2*COS(RADIANS($M$3:$M$473))*COS(RADIANS(H8839))),$L$3:$L$473)</f>
        <v>n192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t="str" cm="1">
        <f t="array" ref="J8840">LOOKUP(1,1/FREQUENCY(0,SIN((RADIANS($M$3:$M$473-H8840))/2)^2+SIN((RADIANS($N$3:$N$473-I8840))/2)^2*COS(RADIANS($M$3:$M$473))*COS(RADIANS(H8840))),$L$3:$L$473)</f>
        <v>n192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t="str" cm="1">
        <f t="array" ref="J8841">LOOKUP(1,1/FREQUENCY(0,SIN((RADIANS($M$3:$M$473-H8841))/2)^2+SIN((RADIANS($N$3:$N$473-I8841))/2)^2*COS(RADIANS($M$3:$M$473))*COS(RADIANS(H8841))),$L$3:$L$473)</f>
        <v>n192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t="str" cm="1">
        <f t="array" ref="J8842">LOOKUP(1,1/FREQUENCY(0,SIN((RADIANS($M$3:$M$473-H8842))/2)^2+SIN((RADIANS($N$3:$N$473-I8842))/2)^2*COS(RADIANS($M$3:$M$473))*COS(RADIANS(H8842))),$L$3:$L$473)</f>
        <v>n192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t="str" cm="1">
        <f t="array" ref="J8843">LOOKUP(1,1/FREQUENCY(0,SIN((RADIANS($M$3:$M$473-H8843))/2)^2+SIN((RADIANS($N$3:$N$473-I8843))/2)^2*COS(RADIANS($M$3:$M$473))*COS(RADIANS(H8843))),$L$3:$L$473)</f>
        <v>n192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t="str" cm="1">
        <f t="array" ref="J8844">LOOKUP(1,1/FREQUENCY(0,SIN((RADIANS($M$3:$M$473-H8844))/2)^2+SIN((RADIANS($N$3:$N$473-I8844))/2)^2*COS(RADIANS($M$3:$M$473))*COS(RADIANS(H8844))),$L$3:$L$473)</f>
        <v>n192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t="str" cm="1">
        <f t="array" ref="J8845">LOOKUP(1,1/FREQUENCY(0,SIN((RADIANS($M$3:$M$473-H8845))/2)^2+SIN((RADIANS($N$3:$N$473-I8845))/2)^2*COS(RADIANS($M$3:$M$473))*COS(RADIANS(H8845))),$L$3:$L$473)</f>
        <v>n40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t="str" cm="1">
        <f t="array" ref="J8846">LOOKUP(1,1/FREQUENCY(0,SIN((RADIANS($M$3:$M$473-H8846))/2)^2+SIN((RADIANS($N$3:$N$473-I8846))/2)^2*COS(RADIANS($M$3:$M$473))*COS(RADIANS(H8846))),$L$3:$L$473)</f>
        <v>n11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t="str" cm="1">
        <f t="array" ref="J8847">LOOKUP(1,1/FREQUENCY(0,SIN((RADIANS($M$3:$M$473-H8847))/2)^2+SIN((RADIANS($N$3:$N$473-I8847))/2)^2*COS(RADIANS($M$3:$M$473))*COS(RADIANS(H8847))),$L$3:$L$473)</f>
        <v>n40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t="str" cm="1">
        <f t="array" ref="J8848">LOOKUP(1,1/FREQUENCY(0,SIN((RADIANS($M$3:$M$473-H8848))/2)^2+SIN((RADIANS($N$3:$N$473-I8848))/2)^2*COS(RADIANS($M$3:$M$473))*COS(RADIANS(H8848))),$L$3:$L$473)</f>
        <v>n11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t="str" cm="1">
        <f t="array" ref="J8849">LOOKUP(1,1/FREQUENCY(0,SIN((RADIANS($M$3:$M$473-H8849))/2)^2+SIN((RADIANS($N$3:$N$473-I8849))/2)^2*COS(RADIANS($M$3:$M$473))*COS(RADIANS(H8849))),$L$3:$L$473)</f>
        <v>n447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t="str" cm="1">
        <f t="array" ref="J8850">LOOKUP(1,1/FREQUENCY(0,SIN((RADIANS($M$3:$M$473-H8850))/2)^2+SIN((RADIANS($N$3:$N$473-I8850))/2)^2*COS(RADIANS($M$3:$M$473))*COS(RADIANS(H8850))),$L$3:$L$473)</f>
        <v>n447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t="str" cm="1">
        <f t="array" ref="J8851">LOOKUP(1,1/FREQUENCY(0,SIN((RADIANS($M$3:$M$473-H8851))/2)^2+SIN((RADIANS($N$3:$N$473-I8851))/2)^2*COS(RADIANS($M$3:$M$473))*COS(RADIANS(H8851))),$L$3:$L$473)</f>
        <v>n447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t="str" cm="1">
        <f t="array" ref="J8852">LOOKUP(1,1/FREQUENCY(0,SIN((RADIANS($M$3:$M$473-H8852))/2)^2+SIN((RADIANS($N$3:$N$473-I8852))/2)^2*COS(RADIANS($M$3:$M$473))*COS(RADIANS(H8852))),$L$3:$L$473)</f>
        <v>n447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t="str" cm="1">
        <f t="array" ref="J8853">LOOKUP(1,1/FREQUENCY(0,SIN((RADIANS($M$3:$M$473-H8853))/2)^2+SIN((RADIANS($N$3:$N$473-I8853))/2)^2*COS(RADIANS($M$3:$M$473))*COS(RADIANS(H8853))),$L$3:$L$473)</f>
        <v>n447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t="str" cm="1">
        <f t="array" ref="J8854">LOOKUP(1,1/FREQUENCY(0,SIN((RADIANS($M$3:$M$473-H8854))/2)^2+SIN((RADIANS($N$3:$N$473-I8854))/2)^2*COS(RADIANS($M$3:$M$473))*COS(RADIANS(H8854))),$L$3:$L$473)</f>
        <v>n447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t="str" cm="1">
        <f t="array" ref="J8855">LOOKUP(1,1/FREQUENCY(0,SIN((RADIANS($M$3:$M$473-H8855))/2)^2+SIN((RADIANS($N$3:$N$473-I8855))/2)^2*COS(RADIANS($M$3:$M$473))*COS(RADIANS(H8855))),$L$3:$L$473)</f>
        <v>n40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t="str" cm="1">
        <f t="array" ref="J8856">LOOKUP(1,1/FREQUENCY(0,SIN((RADIANS($M$3:$M$473-H8856))/2)^2+SIN((RADIANS($N$3:$N$473-I8856))/2)^2*COS(RADIANS($M$3:$M$473))*COS(RADIANS(H8856))),$L$3:$L$473)</f>
        <v>n40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t="str" cm="1">
        <f t="array" ref="J8857">LOOKUP(1,1/FREQUENCY(0,SIN((RADIANS($M$3:$M$473-H8857))/2)^2+SIN((RADIANS($N$3:$N$473-I8857))/2)^2*COS(RADIANS($M$3:$M$473))*COS(RADIANS(H8857))),$L$3:$L$473)</f>
        <v>n447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t="str" cm="1">
        <f t="array" ref="J8858">LOOKUP(1,1/FREQUENCY(0,SIN((RADIANS($M$3:$M$473-H8858))/2)^2+SIN((RADIANS($N$3:$N$473-I8858))/2)^2*COS(RADIANS($M$3:$M$473))*COS(RADIANS(H8858))),$L$3:$L$473)</f>
        <v>n40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t="str" cm="1">
        <f t="array" ref="J8859">LOOKUP(1,1/FREQUENCY(0,SIN((RADIANS($M$3:$M$473-H8859))/2)^2+SIN((RADIANS($N$3:$N$473-I8859))/2)^2*COS(RADIANS($M$3:$M$473))*COS(RADIANS(H8859))),$L$3:$L$473)</f>
        <v>n447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t="str" cm="1">
        <f t="array" ref="J8860">LOOKUP(1,1/FREQUENCY(0,SIN((RADIANS($M$3:$M$473-H8860))/2)^2+SIN((RADIANS($N$3:$N$473-I8860))/2)^2*COS(RADIANS($M$3:$M$473))*COS(RADIANS(H8860))),$L$3:$L$473)</f>
        <v>n447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t="str" cm="1">
        <f t="array" ref="J8861">LOOKUP(1,1/FREQUENCY(0,SIN((RADIANS($M$3:$M$473-H8861))/2)^2+SIN((RADIANS($N$3:$N$473-I8861))/2)^2*COS(RADIANS($M$3:$M$473))*COS(RADIANS(H8861))),$L$3:$L$473)</f>
        <v>n40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t="str" cm="1">
        <f t="array" ref="J8862">LOOKUP(1,1/FREQUENCY(0,SIN((RADIANS($M$3:$M$473-H8862))/2)^2+SIN((RADIANS($N$3:$N$473-I8862))/2)^2*COS(RADIANS($M$3:$M$473))*COS(RADIANS(H8862))),$L$3:$L$473)</f>
        <v>n447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t="str" cm="1">
        <f t="array" ref="J8863">LOOKUP(1,1/FREQUENCY(0,SIN((RADIANS($M$3:$M$473-H8863))/2)^2+SIN((RADIANS($N$3:$N$473-I8863))/2)^2*COS(RADIANS($M$3:$M$473))*COS(RADIANS(H8863))),$L$3:$L$473)</f>
        <v>n447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t="str" cm="1">
        <f t="array" ref="J8864">LOOKUP(1,1/FREQUENCY(0,SIN((RADIANS($M$3:$M$473-H8864))/2)^2+SIN((RADIANS($N$3:$N$473-I8864))/2)^2*COS(RADIANS($M$3:$M$473))*COS(RADIANS(H8864))),$L$3:$L$473)</f>
        <v>n447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t="str" cm="1">
        <f t="array" ref="J8865">LOOKUP(1,1/FREQUENCY(0,SIN((RADIANS($M$3:$M$473-H8865))/2)^2+SIN((RADIANS($N$3:$N$473-I8865))/2)^2*COS(RADIANS($M$3:$M$473))*COS(RADIANS(H8865))),$L$3:$L$473)</f>
        <v>n447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t="str" cm="1">
        <f t="array" ref="J8866">LOOKUP(1,1/FREQUENCY(0,SIN((RADIANS($M$3:$M$473-H8866))/2)^2+SIN((RADIANS($N$3:$N$473-I8866))/2)^2*COS(RADIANS($M$3:$M$473))*COS(RADIANS(H8866))),$L$3:$L$473)</f>
        <v>n447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t="str" cm="1">
        <f t="array" ref="J8867">LOOKUP(1,1/FREQUENCY(0,SIN((RADIANS($M$3:$M$473-H8867))/2)^2+SIN((RADIANS($N$3:$N$473-I8867))/2)^2*COS(RADIANS($M$3:$M$473))*COS(RADIANS(H8867))),$L$3:$L$473)</f>
        <v>n447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t="str" cm="1">
        <f t="array" ref="J8868">LOOKUP(1,1/FREQUENCY(0,SIN((RADIANS($M$3:$M$473-H8868))/2)^2+SIN((RADIANS($N$3:$N$473-I8868))/2)^2*COS(RADIANS($M$3:$M$473))*COS(RADIANS(H8868))),$L$3:$L$473)</f>
        <v>n447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t="str" cm="1">
        <f t="array" ref="J8869">LOOKUP(1,1/FREQUENCY(0,SIN((RADIANS($M$3:$M$473-H8869))/2)^2+SIN((RADIANS($N$3:$N$473-I8869))/2)^2*COS(RADIANS($M$3:$M$473))*COS(RADIANS(H8869))),$L$3:$L$473)</f>
        <v>n447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t="str" cm="1">
        <f t="array" ref="J8870">LOOKUP(1,1/FREQUENCY(0,SIN((RADIANS($M$3:$M$473-H8870))/2)^2+SIN((RADIANS($N$3:$N$473-I8870))/2)^2*COS(RADIANS($M$3:$M$473))*COS(RADIANS(H8870))),$L$3:$L$473)</f>
        <v>n447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t="str" cm="1">
        <f t="array" ref="J8871">LOOKUP(1,1/FREQUENCY(0,SIN((RADIANS($M$3:$M$473-H8871))/2)^2+SIN((RADIANS($N$3:$N$473-I8871))/2)^2*COS(RADIANS($M$3:$M$473))*COS(RADIANS(H8871))),$L$3:$L$473)</f>
        <v>n447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t="str" cm="1">
        <f t="array" ref="J8872">LOOKUP(1,1/FREQUENCY(0,SIN((RADIANS($M$3:$M$473-H8872))/2)^2+SIN((RADIANS($N$3:$N$473-I8872))/2)^2*COS(RADIANS($M$3:$M$473))*COS(RADIANS(H8872))),$L$3:$L$473)</f>
        <v>n40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t="str" cm="1">
        <f t="array" ref="J8873">LOOKUP(1,1/FREQUENCY(0,SIN((RADIANS($M$3:$M$473-H8873))/2)^2+SIN((RADIANS($N$3:$N$473-I8873))/2)^2*COS(RADIANS($M$3:$M$473))*COS(RADIANS(H8873))),$L$3:$L$473)</f>
        <v>n40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t="str" cm="1">
        <f t="array" ref="J8874">LOOKUP(1,1/FREQUENCY(0,SIN((RADIANS($M$3:$M$473-H8874))/2)^2+SIN((RADIANS($N$3:$N$473-I8874))/2)^2*COS(RADIANS($M$3:$M$473))*COS(RADIANS(H8874))),$L$3:$L$473)</f>
        <v>n40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t="str" cm="1">
        <f t="array" ref="J8875">LOOKUP(1,1/FREQUENCY(0,SIN((RADIANS($M$3:$M$473-H8875))/2)^2+SIN((RADIANS($N$3:$N$473-I8875))/2)^2*COS(RADIANS($M$3:$M$473))*COS(RADIANS(H8875))),$L$3:$L$473)</f>
        <v>n447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t="str" cm="1">
        <f t="array" ref="J8876">LOOKUP(1,1/FREQUENCY(0,SIN((RADIANS($M$3:$M$473-H8876))/2)^2+SIN((RADIANS($N$3:$N$473-I8876))/2)^2*COS(RADIANS($M$3:$M$473))*COS(RADIANS(H8876))),$L$3:$L$473)</f>
        <v>n192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t="str" cm="1">
        <f t="array" ref="J8877">LOOKUP(1,1/FREQUENCY(0,SIN((RADIANS($M$3:$M$473-H8877))/2)^2+SIN((RADIANS($N$3:$N$473-I8877))/2)^2*COS(RADIANS($M$3:$M$473))*COS(RADIANS(H8877))),$L$3:$L$473)</f>
        <v>n192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t="str" cm="1">
        <f t="array" ref="J8878">LOOKUP(1,1/FREQUENCY(0,SIN((RADIANS($M$3:$M$473-H8878))/2)^2+SIN((RADIANS($N$3:$N$473-I8878))/2)^2*COS(RADIANS($M$3:$M$473))*COS(RADIANS(H8878))),$L$3:$L$473)</f>
        <v>n192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t="str" cm="1">
        <f t="array" ref="J8879">LOOKUP(1,1/FREQUENCY(0,SIN((RADIANS($M$3:$M$473-H8879))/2)^2+SIN((RADIANS($N$3:$N$473-I8879))/2)^2*COS(RADIANS($M$3:$M$473))*COS(RADIANS(H8879))),$L$3:$L$473)</f>
        <v>n192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t="str" cm="1">
        <f t="array" ref="J8880">LOOKUP(1,1/FREQUENCY(0,SIN((RADIANS($M$3:$M$473-H8880))/2)^2+SIN((RADIANS($N$3:$N$473-I8880))/2)^2*COS(RADIANS($M$3:$M$473))*COS(RADIANS(H8880))),$L$3:$L$473)</f>
        <v>n192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t="str" cm="1">
        <f t="array" ref="J8881">LOOKUP(1,1/FREQUENCY(0,SIN((RADIANS($M$3:$M$473-H8881))/2)^2+SIN((RADIANS($N$3:$N$473-I8881))/2)^2*COS(RADIANS($M$3:$M$473))*COS(RADIANS(H8881))),$L$3:$L$473)</f>
        <v>n192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t="str" cm="1">
        <f t="array" ref="J8882">LOOKUP(1,1/FREQUENCY(0,SIN((RADIANS($M$3:$M$473-H8882))/2)^2+SIN((RADIANS($N$3:$N$473-I8882))/2)^2*COS(RADIANS($M$3:$M$473))*COS(RADIANS(H8882))),$L$3:$L$473)</f>
        <v>n192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t="str" cm="1">
        <f t="array" ref="J8883">LOOKUP(1,1/FREQUENCY(0,SIN((RADIANS($M$3:$M$473-H8883))/2)^2+SIN((RADIANS($N$3:$N$473-I8883))/2)^2*COS(RADIANS($M$3:$M$473))*COS(RADIANS(H8883))),$L$3:$L$473)</f>
        <v>n192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t="str" cm="1">
        <f t="array" ref="J8884">LOOKUP(1,1/FREQUENCY(0,SIN((RADIANS($M$3:$M$473-H8884))/2)^2+SIN((RADIANS($N$3:$N$473-I8884))/2)^2*COS(RADIANS($M$3:$M$473))*COS(RADIANS(H8884))),$L$3:$L$473)</f>
        <v>n40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t="str" cm="1">
        <f t="array" ref="J8885">LOOKUP(1,1/FREQUENCY(0,SIN((RADIANS($M$3:$M$473-H8885))/2)^2+SIN((RADIANS($N$3:$N$473-I8885))/2)^2*COS(RADIANS($M$3:$M$473))*COS(RADIANS(H8885))),$L$3:$L$473)</f>
        <v>n192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t="str" cm="1">
        <f t="array" ref="J8886">LOOKUP(1,1/FREQUENCY(0,SIN((RADIANS($M$3:$M$473-H8886))/2)^2+SIN((RADIANS($N$3:$N$473-I8886))/2)^2*COS(RADIANS($M$3:$M$473))*COS(RADIANS(H8886))),$L$3:$L$473)</f>
        <v>n192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t="str" cm="1">
        <f t="array" ref="J8887">LOOKUP(1,1/FREQUENCY(0,SIN((RADIANS($M$3:$M$473-H8887))/2)^2+SIN((RADIANS($N$3:$N$473-I8887))/2)^2*COS(RADIANS($M$3:$M$473))*COS(RADIANS(H8887))),$L$3:$L$473)</f>
        <v>n192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t="str" cm="1">
        <f t="array" ref="J8888">LOOKUP(1,1/FREQUENCY(0,SIN((RADIANS($M$3:$M$473-H8888))/2)^2+SIN((RADIANS($N$3:$N$473-I8888))/2)^2*COS(RADIANS($M$3:$M$473))*COS(RADIANS(H8888))),$L$3:$L$473)</f>
        <v>n40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t="str" cm="1">
        <f t="array" ref="J8889">LOOKUP(1,1/FREQUENCY(0,SIN((RADIANS($M$3:$M$473-H8889))/2)^2+SIN((RADIANS($N$3:$N$473-I8889))/2)^2*COS(RADIANS($M$3:$M$473))*COS(RADIANS(H8889))),$L$3:$L$473)</f>
        <v>n192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t="str" cm="1">
        <f t="array" ref="J8890">LOOKUP(1,1/FREQUENCY(0,SIN((RADIANS($M$3:$M$473-H8890))/2)^2+SIN((RADIANS($N$3:$N$473-I8890))/2)^2*COS(RADIANS($M$3:$M$473))*COS(RADIANS(H8890))),$L$3:$L$473)</f>
        <v>n10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t="str" cm="1">
        <f t="array" ref="J8891">LOOKUP(1,1/FREQUENCY(0,SIN((RADIANS($M$3:$M$473-H8891))/2)^2+SIN((RADIANS($N$3:$N$473-I8891))/2)^2*COS(RADIANS($M$3:$M$473))*COS(RADIANS(H8891))),$L$3:$L$473)</f>
        <v>n192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t="str" cm="1">
        <f t="array" ref="J8892">LOOKUP(1,1/FREQUENCY(0,SIN((RADIANS($M$3:$M$473-H8892))/2)^2+SIN((RADIANS($N$3:$N$473-I8892))/2)^2*COS(RADIANS($M$3:$M$473))*COS(RADIANS(H8892))),$L$3:$L$473)</f>
        <v>n192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t="str" cm="1">
        <f t="array" ref="J8893">LOOKUP(1,1/FREQUENCY(0,SIN((RADIANS($M$3:$M$473-H8893))/2)^2+SIN((RADIANS($N$3:$N$473-I8893))/2)^2*COS(RADIANS($M$3:$M$473))*COS(RADIANS(H8893))),$L$3:$L$473)</f>
        <v>n192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t="str" cm="1">
        <f t="array" ref="J8894">LOOKUP(1,1/FREQUENCY(0,SIN((RADIANS($M$3:$M$473-H8894))/2)^2+SIN((RADIANS($N$3:$N$473-I8894))/2)^2*COS(RADIANS($M$3:$M$473))*COS(RADIANS(H8894))),$L$3:$L$473)</f>
        <v>n192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t="str" cm="1">
        <f t="array" ref="J8895">LOOKUP(1,1/FREQUENCY(0,SIN((RADIANS($M$3:$M$473-H8895))/2)^2+SIN((RADIANS($N$3:$N$473-I8895))/2)^2*COS(RADIANS($M$3:$M$473))*COS(RADIANS(H8895))),$L$3:$L$473)</f>
        <v>n192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t="str" cm="1">
        <f t="array" ref="J8896">LOOKUP(1,1/FREQUENCY(0,SIN((RADIANS($M$3:$M$473-H8896))/2)^2+SIN((RADIANS($N$3:$N$473-I8896))/2)^2*COS(RADIANS($M$3:$M$473))*COS(RADIANS(H8896))),$L$3:$L$473)</f>
        <v>n40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t="str" cm="1">
        <f t="array" ref="J8897">LOOKUP(1,1/FREQUENCY(0,SIN((RADIANS($M$3:$M$473-H8897))/2)^2+SIN((RADIANS($N$3:$N$473-I8897))/2)^2*COS(RADIANS($M$3:$M$473))*COS(RADIANS(H8897))),$L$3:$L$473)</f>
        <v>n192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t="str" cm="1">
        <f t="array" ref="J8898">LOOKUP(1,1/FREQUENCY(0,SIN((RADIANS($M$3:$M$473-H8898))/2)^2+SIN((RADIANS($N$3:$N$473-I8898))/2)^2*COS(RADIANS($M$3:$M$473))*COS(RADIANS(H8898))),$L$3:$L$473)</f>
        <v>n192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t="str" cm="1">
        <f t="array" ref="J8899">LOOKUP(1,1/FREQUENCY(0,SIN((RADIANS($M$3:$M$473-H8899))/2)^2+SIN((RADIANS($N$3:$N$473-I8899))/2)^2*COS(RADIANS($M$3:$M$473))*COS(RADIANS(H8899))),$L$3:$L$473)</f>
        <v>n40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t="str" cm="1">
        <f t="array" ref="J8900">LOOKUP(1,1/FREQUENCY(0,SIN((RADIANS($M$3:$M$473-H8900))/2)^2+SIN((RADIANS($N$3:$N$473-I8900))/2)^2*COS(RADIANS($M$3:$M$473))*COS(RADIANS(H8900))),$L$3:$L$473)</f>
        <v>n192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t="str" cm="1">
        <f t="array" ref="J8901">LOOKUP(1,1/FREQUENCY(0,SIN((RADIANS($M$3:$M$473-H8901))/2)^2+SIN((RADIANS($N$3:$N$473-I8901))/2)^2*COS(RADIANS($M$3:$M$473))*COS(RADIANS(H8901))),$L$3:$L$473)</f>
        <v>n192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t="str" cm="1">
        <f t="array" ref="J8902">LOOKUP(1,1/FREQUENCY(0,SIN((RADIANS($M$3:$M$473-H8902))/2)^2+SIN((RADIANS($N$3:$N$473-I8902))/2)^2*COS(RADIANS($M$3:$M$473))*COS(RADIANS(H8902))),$L$3:$L$473)</f>
        <v>n192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t="str" cm="1">
        <f t="array" ref="J8903">LOOKUP(1,1/FREQUENCY(0,SIN((RADIANS($M$3:$M$473-H8903))/2)^2+SIN((RADIANS($N$3:$N$473-I8903))/2)^2*COS(RADIANS($M$3:$M$473))*COS(RADIANS(H8903))),$L$3:$L$473)</f>
        <v>n40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t="str" cm="1">
        <f t="array" ref="J8904">LOOKUP(1,1/FREQUENCY(0,SIN((RADIANS($M$3:$M$473-H8904))/2)^2+SIN((RADIANS($N$3:$N$473-I8904))/2)^2*COS(RADIANS($M$3:$M$473))*COS(RADIANS(H8904))),$L$3:$L$473)</f>
        <v>n192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t="str" cm="1">
        <f t="array" ref="J8905">LOOKUP(1,1/FREQUENCY(0,SIN((RADIANS($M$3:$M$473-H8905))/2)^2+SIN((RADIANS($N$3:$N$473-I8905))/2)^2*COS(RADIANS($M$3:$M$473))*COS(RADIANS(H8905))),$L$3:$L$473)</f>
        <v>n40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t="str" cm="1">
        <f t="array" ref="J8906">LOOKUP(1,1/FREQUENCY(0,SIN((RADIANS($M$3:$M$473-H8906))/2)^2+SIN((RADIANS($N$3:$N$473-I8906))/2)^2*COS(RADIANS($M$3:$M$473))*COS(RADIANS(H8906))),$L$3:$L$473)</f>
        <v>n40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t="str" cm="1">
        <f t="array" ref="J8907">LOOKUP(1,1/FREQUENCY(0,SIN((RADIANS($M$3:$M$473-H8907))/2)^2+SIN((RADIANS($N$3:$N$473-I8907))/2)^2*COS(RADIANS($M$3:$M$473))*COS(RADIANS(H8907))),$L$3:$L$473)</f>
        <v>n447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t="str" cm="1">
        <f t="array" ref="J8908">LOOKUP(1,1/FREQUENCY(0,SIN((RADIANS($M$3:$M$473-H8908))/2)^2+SIN((RADIANS($N$3:$N$473-I8908))/2)^2*COS(RADIANS($M$3:$M$473))*COS(RADIANS(H8908))),$L$3:$L$473)</f>
        <v>n447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t="str" cm="1">
        <f t="array" ref="J8909">LOOKUP(1,1/FREQUENCY(0,SIN((RADIANS($M$3:$M$473-H8909))/2)^2+SIN((RADIANS($N$3:$N$473-I8909))/2)^2*COS(RADIANS($M$3:$M$473))*COS(RADIANS(H8909))),$L$3:$L$473)</f>
        <v>n447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t="str" cm="1">
        <f t="array" ref="J8910">LOOKUP(1,1/FREQUENCY(0,SIN((RADIANS($M$3:$M$473-H8910))/2)^2+SIN((RADIANS($N$3:$N$473-I8910))/2)^2*COS(RADIANS($M$3:$M$473))*COS(RADIANS(H8910))),$L$3:$L$473)</f>
        <v>n447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t="str" cm="1">
        <f t="array" ref="J8911">LOOKUP(1,1/FREQUENCY(0,SIN((RADIANS($M$3:$M$473-H8911))/2)^2+SIN((RADIANS($N$3:$N$473-I8911))/2)^2*COS(RADIANS($M$3:$M$473))*COS(RADIANS(H8911))),$L$3:$L$473)</f>
        <v>n447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t="str" cm="1">
        <f t="array" ref="J8912">LOOKUP(1,1/FREQUENCY(0,SIN((RADIANS($M$3:$M$473-H8912))/2)^2+SIN((RADIANS($N$3:$N$473-I8912))/2)^2*COS(RADIANS($M$3:$M$473))*COS(RADIANS(H8912))),$L$3:$L$473)</f>
        <v>n447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t="str" cm="1">
        <f t="array" ref="J8913">LOOKUP(1,1/FREQUENCY(0,SIN((RADIANS($M$3:$M$473-H8913))/2)^2+SIN((RADIANS($N$3:$N$473-I8913))/2)^2*COS(RADIANS($M$3:$M$473))*COS(RADIANS(H8913))),$L$3:$L$473)</f>
        <v>n40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t="str" cm="1">
        <f t="array" ref="J8914">LOOKUP(1,1/FREQUENCY(0,SIN((RADIANS($M$3:$M$473-H8914))/2)^2+SIN((RADIANS($N$3:$N$473-I8914))/2)^2*COS(RADIANS($M$3:$M$473))*COS(RADIANS(H8914))),$L$3:$L$473)</f>
        <v>n40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t="str" cm="1">
        <f t="array" ref="J8915">LOOKUP(1,1/FREQUENCY(0,SIN((RADIANS($M$3:$M$473-H8915))/2)^2+SIN((RADIANS($N$3:$N$473-I8915))/2)^2*COS(RADIANS($M$3:$M$473))*COS(RADIANS(H8915))),$L$3:$L$473)</f>
        <v>n40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t="str" cm="1">
        <f t="array" ref="J8916">LOOKUP(1,1/FREQUENCY(0,SIN((RADIANS($M$3:$M$473-H8916))/2)^2+SIN((RADIANS($N$3:$N$473-I8916))/2)^2*COS(RADIANS($M$3:$M$473))*COS(RADIANS(H8916))),$L$3:$L$473)</f>
        <v>n40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t="str" cm="1">
        <f t="array" ref="J8917">LOOKUP(1,1/FREQUENCY(0,SIN((RADIANS($M$3:$M$473-H8917))/2)^2+SIN((RADIANS($N$3:$N$473-I8917))/2)^2*COS(RADIANS($M$3:$M$473))*COS(RADIANS(H8917))),$L$3:$L$473)</f>
        <v>n40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t="str" cm="1">
        <f t="array" ref="J8918">LOOKUP(1,1/FREQUENCY(0,SIN((RADIANS($M$3:$M$473-H8918))/2)^2+SIN((RADIANS($N$3:$N$473-I8918))/2)^2*COS(RADIANS($M$3:$M$473))*COS(RADIANS(H8918))),$L$3:$L$473)</f>
        <v>n40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t="str" cm="1">
        <f t="array" ref="J8919">LOOKUP(1,1/FREQUENCY(0,SIN((RADIANS($M$3:$M$473-H8919))/2)^2+SIN((RADIANS($N$3:$N$473-I8919))/2)^2*COS(RADIANS($M$3:$M$473))*COS(RADIANS(H8919))),$L$3:$L$473)</f>
        <v>n40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t="str" cm="1">
        <f t="array" ref="J8920">LOOKUP(1,1/FREQUENCY(0,SIN((RADIANS($M$3:$M$473-H8920))/2)^2+SIN((RADIANS($N$3:$N$473-I8920))/2)^2*COS(RADIANS($M$3:$M$473))*COS(RADIANS(H8920))),$L$3:$L$473)</f>
        <v>n40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t="str" cm="1">
        <f t="array" ref="J8921">LOOKUP(1,1/FREQUENCY(0,SIN((RADIANS($M$3:$M$473-H8921))/2)^2+SIN((RADIANS($N$3:$N$473-I8921))/2)^2*COS(RADIANS($M$3:$M$473))*COS(RADIANS(H8921))),$L$3:$L$473)</f>
        <v>n40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t="str" cm="1">
        <f t="array" ref="J8922">LOOKUP(1,1/FREQUENCY(0,SIN((RADIANS($M$3:$M$473-H8922))/2)^2+SIN((RADIANS($N$3:$N$473-I8922))/2)^2*COS(RADIANS($M$3:$M$473))*COS(RADIANS(H8922))),$L$3:$L$473)</f>
        <v>n40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t="str" cm="1">
        <f t="array" ref="J8923">LOOKUP(1,1/FREQUENCY(0,SIN((RADIANS($M$3:$M$473-H8923))/2)^2+SIN((RADIANS($N$3:$N$473-I8923))/2)^2*COS(RADIANS($M$3:$M$473))*COS(RADIANS(H8923))),$L$3:$L$473)</f>
        <v>n40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t="str" cm="1">
        <f t="array" ref="J8924">LOOKUP(1,1/FREQUENCY(0,SIN((RADIANS($M$3:$M$473-H8924))/2)^2+SIN((RADIANS($N$3:$N$473-I8924))/2)^2*COS(RADIANS($M$3:$M$473))*COS(RADIANS(H8924))),$L$3:$L$473)</f>
        <v>n40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t="str" cm="1">
        <f t="array" ref="J8925">LOOKUP(1,1/FREQUENCY(0,SIN((RADIANS($M$3:$M$473-H8925))/2)^2+SIN((RADIANS($N$3:$N$473-I8925))/2)^2*COS(RADIANS($M$3:$M$473))*COS(RADIANS(H8925))),$L$3:$L$473)</f>
        <v>n40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t="str" cm="1">
        <f t="array" ref="J8926">LOOKUP(1,1/FREQUENCY(0,SIN((RADIANS($M$3:$M$473-H8926))/2)^2+SIN((RADIANS($N$3:$N$473-I8926))/2)^2*COS(RADIANS($M$3:$M$473))*COS(RADIANS(H8926))),$L$3:$L$473)</f>
        <v>n40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t="str" cm="1">
        <f t="array" ref="J8927">LOOKUP(1,1/FREQUENCY(0,SIN((RADIANS($M$3:$M$473-H8927))/2)^2+SIN((RADIANS($N$3:$N$473-I8927))/2)^2*COS(RADIANS($M$3:$M$473))*COS(RADIANS(H8927))),$L$3:$L$473)</f>
        <v>n447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t="str" cm="1">
        <f t="array" ref="J8928">LOOKUP(1,1/FREQUENCY(0,SIN((RADIANS($M$3:$M$473-H8928))/2)^2+SIN((RADIANS($N$3:$N$473-I8928))/2)^2*COS(RADIANS($M$3:$M$473))*COS(RADIANS(H8928))),$L$3:$L$473)</f>
        <v>n447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t="str" cm="1">
        <f t="array" ref="J8929">LOOKUP(1,1/FREQUENCY(0,SIN((RADIANS($M$3:$M$473-H8929))/2)^2+SIN((RADIANS($N$3:$N$473-I8929))/2)^2*COS(RADIANS($M$3:$M$473))*COS(RADIANS(H8929))),$L$3:$L$473)</f>
        <v>n40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t="str" cm="1">
        <f t="array" ref="J8930">LOOKUP(1,1/FREQUENCY(0,SIN((RADIANS($M$3:$M$473-H8930))/2)^2+SIN((RADIANS($N$3:$N$473-I8930))/2)^2*COS(RADIANS($M$3:$M$473))*COS(RADIANS(H8930))),$L$3:$L$473)</f>
        <v>n447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t="str" cm="1">
        <f t="array" ref="J8931">LOOKUP(1,1/FREQUENCY(0,SIN((RADIANS($M$3:$M$473-H8931))/2)^2+SIN((RADIANS($N$3:$N$473-I8931))/2)^2*COS(RADIANS($M$3:$M$473))*COS(RADIANS(H8931))),$L$3:$L$473)</f>
        <v>n447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t="str" cm="1">
        <f t="array" ref="J8932">LOOKUP(1,1/FREQUENCY(0,SIN((RADIANS($M$3:$M$473-H8932))/2)^2+SIN((RADIANS($N$3:$N$473-I8932))/2)^2*COS(RADIANS($M$3:$M$473))*COS(RADIANS(H8932))),$L$3:$L$473)</f>
        <v>n40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t="str" cm="1">
        <f t="array" ref="J8933">LOOKUP(1,1/FREQUENCY(0,SIN((RADIANS($M$3:$M$473-H8933))/2)^2+SIN((RADIANS($N$3:$N$473-I8933))/2)^2*COS(RADIANS($M$3:$M$473))*COS(RADIANS(H8933))),$L$3:$L$473)</f>
        <v>n447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t="str" cm="1">
        <f t="array" ref="J8934">LOOKUP(1,1/FREQUENCY(0,SIN((RADIANS($M$3:$M$473-H8934))/2)^2+SIN((RADIANS($N$3:$N$473-I8934))/2)^2*COS(RADIANS($M$3:$M$473))*COS(RADIANS(H8934))),$L$3:$L$473)</f>
        <v>n447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t="str" cm="1">
        <f t="array" ref="J8935">LOOKUP(1,1/FREQUENCY(0,SIN((RADIANS($M$3:$M$473-H8935))/2)^2+SIN((RADIANS($N$3:$N$473-I8935))/2)^2*COS(RADIANS($M$3:$M$473))*COS(RADIANS(H8935))),$L$3:$L$473)</f>
        <v>n447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t="str" cm="1">
        <f t="array" ref="J8936">LOOKUP(1,1/FREQUENCY(0,SIN((RADIANS($M$3:$M$473-H8936))/2)^2+SIN((RADIANS($N$3:$N$473-I8936))/2)^2*COS(RADIANS($M$3:$M$473))*COS(RADIANS(H8936))),$L$3:$L$473)</f>
        <v>n447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t="str" cm="1">
        <f t="array" ref="J8937">LOOKUP(1,1/FREQUENCY(0,SIN((RADIANS($M$3:$M$473-H8937))/2)^2+SIN((RADIANS($N$3:$N$473-I8937))/2)^2*COS(RADIANS($M$3:$M$473))*COS(RADIANS(H8937))),$L$3:$L$473)</f>
        <v>n40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t="str" cm="1">
        <f t="array" ref="J8938">LOOKUP(1,1/FREQUENCY(0,SIN((RADIANS($M$3:$M$473-H8938))/2)^2+SIN((RADIANS($N$3:$N$473-I8938))/2)^2*COS(RADIANS($M$3:$M$473))*COS(RADIANS(H8938))),$L$3:$L$473)</f>
        <v>n40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t="str" cm="1">
        <f t="array" ref="J8939">LOOKUP(1,1/FREQUENCY(0,SIN((RADIANS($M$3:$M$473-H8939))/2)^2+SIN((RADIANS($N$3:$N$473-I8939))/2)^2*COS(RADIANS($M$3:$M$473))*COS(RADIANS(H8939))),$L$3:$L$473)</f>
        <v>n40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t="str" cm="1">
        <f t="array" ref="J8940">LOOKUP(1,1/FREQUENCY(0,SIN((RADIANS($M$3:$M$473-H8940))/2)^2+SIN((RADIANS($N$3:$N$473-I8940))/2)^2*COS(RADIANS($M$3:$M$473))*COS(RADIANS(H8940))),$L$3:$L$473)</f>
        <v>n40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t="str" cm="1">
        <f t="array" ref="J8941">LOOKUP(1,1/FREQUENCY(0,SIN((RADIANS($M$3:$M$473-H8941))/2)^2+SIN((RADIANS($N$3:$N$473-I8941))/2)^2*COS(RADIANS($M$3:$M$473))*COS(RADIANS(H8941))),$L$3:$L$473)</f>
        <v>n447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t="str" cm="1">
        <f t="array" ref="J8942">LOOKUP(1,1/FREQUENCY(0,SIN((RADIANS($M$3:$M$473-H8942))/2)^2+SIN((RADIANS($N$3:$N$473-I8942))/2)^2*COS(RADIANS($M$3:$M$473))*COS(RADIANS(H8942))),$L$3:$L$473)</f>
        <v>n40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t="str" cm="1">
        <f t="array" ref="J8943">LOOKUP(1,1/FREQUENCY(0,SIN((RADIANS($M$3:$M$473-H8943))/2)^2+SIN((RADIANS($N$3:$N$473-I8943))/2)^2*COS(RADIANS($M$3:$M$473))*COS(RADIANS(H8943))),$L$3:$L$473)</f>
        <v>n447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t="str" cm="1">
        <f t="array" ref="J8944">LOOKUP(1,1/FREQUENCY(0,SIN((RADIANS($M$3:$M$473-H8944))/2)^2+SIN((RADIANS($N$3:$N$473-I8944))/2)^2*COS(RADIANS($M$3:$M$473))*COS(RADIANS(H8944))),$L$3:$L$473)</f>
        <v>n40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t="str" cm="1">
        <f t="array" ref="J8945">LOOKUP(1,1/FREQUENCY(0,SIN((RADIANS($M$3:$M$473-H8945))/2)^2+SIN((RADIANS($N$3:$N$473-I8945))/2)^2*COS(RADIANS($M$3:$M$473))*COS(RADIANS(H8945))),$L$3:$L$473)</f>
        <v>n40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t="str" cm="1">
        <f t="array" ref="J8946">LOOKUP(1,1/FREQUENCY(0,SIN((RADIANS($M$3:$M$473-H8946))/2)^2+SIN((RADIANS($N$3:$N$473-I8946))/2)^2*COS(RADIANS($M$3:$M$473))*COS(RADIANS(H8946))),$L$3:$L$473)</f>
        <v>n447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t="str" cm="1">
        <f t="array" ref="J8947">LOOKUP(1,1/FREQUENCY(0,SIN((RADIANS($M$3:$M$473-H8947))/2)^2+SIN((RADIANS($N$3:$N$473-I8947))/2)^2*COS(RADIANS($M$3:$M$473))*COS(RADIANS(H8947))),$L$3:$L$473)</f>
        <v>n447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t="str" cm="1">
        <f t="array" ref="J8948">LOOKUP(1,1/FREQUENCY(0,SIN((RADIANS($M$3:$M$473-H8948))/2)^2+SIN((RADIANS($N$3:$N$473-I8948))/2)^2*COS(RADIANS($M$3:$M$473))*COS(RADIANS(H8948))),$L$3:$L$473)</f>
        <v>n447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t="str" cm="1">
        <f t="array" ref="J8949">LOOKUP(1,1/FREQUENCY(0,SIN((RADIANS($M$3:$M$473-H8949))/2)^2+SIN((RADIANS($N$3:$N$473-I8949))/2)^2*COS(RADIANS($M$3:$M$473))*COS(RADIANS(H8949))),$L$3:$L$473)</f>
        <v>n446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t="str" cm="1">
        <f t="array" ref="J8950">LOOKUP(1,1/FREQUENCY(0,SIN((RADIANS($M$3:$M$473-H8950))/2)^2+SIN((RADIANS($N$3:$N$473-I8950))/2)^2*COS(RADIANS($M$3:$M$473))*COS(RADIANS(H8950))),$L$3:$L$473)</f>
        <v>n181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t="str" cm="1">
        <f t="array" ref="J8951">LOOKUP(1,1/FREQUENCY(0,SIN((RADIANS($M$3:$M$473-H8951))/2)^2+SIN((RADIANS($N$3:$N$473-I8951))/2)^2*COS(RADIANS($M$3:$M$473))*COS(RADIANS(H8951))),$L$3:$L$473)</f>
        <v>n446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t="str" cm="1">
        <f t="array" ref="J8952">LOOKUP(1,1/FREQUENCY(0,SIN((RADIANS($M$3:$M$473-H8952))/2)^2+SIN((RADIANS($N$3:$N$473-I8952))/2)^2*COS(RADIANS($M$3:$M$473))*COS(RADIANS(H8952))),$L$3:$L$473)</f>
        <v>n447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t="str" cm="1">
        <f t="array" ref="J8953">LOOKUP(1,1/FREQUENCY(0,SIN((RADIANS($M$3:$M$473-H8953))/2)^2+SIN((RADIANS($N$3:$N$473-I8953))/2)^2*COS(RADIANS($M$3:$M$473))*COS(RADIANS(H8953))),$L$3:$L$473)</f>
        <v>n217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t="str" cm="1">
        <f t="array" ref="J8954">LOOKUP(1,1/FREQUENCY(0,SIN((RADIANS($M$3:$M$473-H8954))/2)^2+SIN((RADIANS($N$3:$N$473-I8954))/2)^2*COS(RADIANS($M$3:$M$473))*COS(RADIANS(H8954))),$L$3:$L$473)</f>
        <v>n98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t="str" cm="1">
        <f t="array" ref="J8955">LOOKUP(1,1/FREQUENCY(0,SIN((RADIANS($M$3:$M$473-H8955))/2)^2+SIN((RADIANS($N$3:$N$473-I8955))/2)^2*COS(RADIANS($M$3:$M$473))*COS(RADIANS(H8955))),$L$3:$L$473)</f>
        <v>n218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t="str" cm="1">
        <f t="array" ref="J8956">LOOKUP(1,1/FREQUENCY(0,SIN((RADIANS($M$3:$M$473-H8956))/2)^2+SIN((RADIANS($N$3:$N$473-I8956))/2)^2*COS(RADIANS($M$3:$M$473))*COS(RADIANS(H8956))),$L$3:$L$473)</f>
        <v>n192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t="str" cm="1">
        <f t="array" ref="J8957">LOOKUP(1,1/FREQUENCY(0,SIN((RADIANS($M$3:$M$473-H8957))/2)^2+SIN((RADIANS($N$3:$N$473-I8957))/2)^2*COS(RADIANS($M$3:$M$473))*COS(RADIANS(H8957))),$L$3:$L$473)</f>
        <v>n217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t="str" cm="1">
        <f t="array" ref="J8958">LOOKUP(1,1/FREQUENCY(0,SIN((RADIANS($M$3:$M$473-H8958))/2)^2+SIN((RADIANS($N$3:$N$473-I8958))/2)^2*COS(RADIANS($M$3:$M$473))*COS(RADIANS(H8958))),$L$3:$L$473)</f>
        <v>n217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t="str" cm="1">
        <f t="array" ref="J8959">LOOKUP(1,1/FREQUENCY(0,SIN((RADIANS($M$3:$M$473-H8959))/2)^2+SIN((RADIANS($N$3:$N$473-I8959))/2)^2*COS(RADIANS($M$3:$M$473))*COS(RADIANS(H8959))),$L$3:$L$473)</f>
        <v>n101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t="str" cm="1">
        <f t="array" ref="J8960">LOOKUP(1,1/FREQUENCY(0,SIN((RADIANS($M$3:$M$473-H8960))/2)^2+SIN((RADIANS($N$3:$N$473-I8960))/2)^2*COS(RADIANS($M$3:$M$473))*COS(RADIANS(H8960))),$L$3:$L$473)</f>
        <v>n98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t="str" cm="1">
        <f t="array" ref="J8961">LOOKUP(1,1/FREQUENCY(0,SIN((RADIANS($M$3:$M$473-H8961))/2)^2+SIN((RADIANS($N$3:$N$473-I8961))/2)^2*COS(RADIANS($M$3:$M$473))*COS(RADIANS(H8961))),$L$3:$L$473)</f>
        <v>n217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t="str" cm="1">
        <f t="array" ref="J8962">LOOKUP(1,1/FREQUENCY(0,SIN((RADIANS($M$3:$M$473-H8962))/2)^2+SIN((RADIANS($N$3:$N$473-I8962))/2)^2*COS(RADIANS($M$3:$M$473))*COS(RADIANS(H8962))),$L$3:$L$473)</f>
        <v>n42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t="str" cm="1">
        <f t="array" ref="J8963">LOOKUP(1,1/FREQUENCY(0,SIN((RADIANS($M$3:$M$473-H8963))/2)^2+SIN((RADIANS($N$3:$N$473-I8963))/2)^2*COS(RADIANS($M$3:$M$473))*COS(RADIANS(H8963))),$L$3:$L$473)</f>
        <v>n217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t="str" cm="1">
        <f t="array" ref="J8964">LOOKUP(1,1/FREQUENCY(0,SIN((RADIANS($M$3:$M$473-H8964))/2)^2+SIN((RADIANS($N$3:$N$473-I8964))/2)^2*COS(RADIANS($M$3:$M$473))*COS(RADIANS(H8964))),$L$3:$L$473)</f>
        <v>n217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t="str" cm="1">
        <f t="array" ref="J8965">LOOKUP(1,1/FREQUENCY(0,SIN((RADIANS($M$3:$M$473-H8965))/2)^2+SIN((RADIANS($N$3:$N$473-I8965))/2)^2*COS(RADIANS($M$3:$M$473))*COS(RADIANS(H8965))),$L$3:$L$473)</f>
        <v>n217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t="str" cm="1">
        <f t="array" ref="J8966">LOOKUP(1,1/FREQUENCY(0,SIN((RADIANS($M$3:$M$473-H8966))/2)^2+SIN((RADIANS($N$3:$N$473-I8966))/2)^2*COS(RADIANS($M$3:$M$473))*COS(RADIANS(H8966))),$L$3:$L$473)</f>
        <v>n217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t="str" cm="1">
        <f t="array" ref="J8967">LOOKUP(1,1/FREQUENCY(0,SIN((RADIANS($M$3:$M$473-H8967))/2)^2+SIN((RADIANS($N$3:$N$473-I8967))/2)^2*COS(RADIANS($M$3:$M$473))*COS(RADIANS(H8967))),$L$3:$L$473)</f>
        <v>n217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t="str" cm="1">
        <f t="array" ref="J8968">LOOKUP(1,1/FREQUENCY(0,SIN((RADIANS($M$3:$M$473-H8968))/2)^2+SIN((RADIANS($N$3:$N$473-I8968))/2)^2*COS(RADIANS($M$3:$M$473))*COS(RADIANS(H8968))),$L$3:$L$473)</f>
        <v>n217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t="str" cm="1">
        <f t="array" ref="J8969">LOOKUP(1,1/FREQUENCY(0,SIN((RADIANS($M$3:$M$473-H8969))/2)^2+SIN((RADIANS($N$3:$N$473-I8969))/2)^2*COS(RADIANS($M$3:$M$473))*COS(RADIANS(H8969))),$L$3:$L$473)</f>
        <v>n217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t="str" cm="1">
        <f t="array" ref="J8970">LOOKUP(1,1/FREQUENCY(0,SIN((RADIANS($M$3:$M$473-H8970))/2)^2+SIN((RADIANS($N$3:$N$473-I8970))/2)^2*COS(RADIANS($M$3:$M$473))*COS(RADIANS(H8970))),$L$3:$L$473)</f>
        <v>n217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t="str" cm="1">
        <f t="array" ref="J8971">LOOKUP(1,1/FREQUENCY(0,SIN((RADIANS($M$3:$M$473-H8971))/2)^2+SIN((RADIANS($N$3:$N$473-I8971))/2)^2*COS(RADIANS($M$3:$M$473))*COS(RADIANS(H8971))),$L$3:$L$473)</f>
        <v>n217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t="str" cm="1">
        <f t="array" ref="J8972">LOOKUP(1,1/FREQUENCY(0,SIN((RADIANS($M$3:$M$473-H8972))/2)^2+SIN((RADIANS($N$3:$N$473-I8972))/2)^2*COS(RADIANS($M$3:$M$473))*COS(RADIANS(H8972))),$L$3:$L$473)</f>
        <v>n101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t="str" cm="1">
        <f t="array" ref="J8973">LOOKUP(1,1/FREQUENCY(0,SIN((RADIANS($M$3:$M$473-H8973))/2)^2+SIN((RADIANS($N$3:$N$473-I8973))/2)^2*COS(RADIANS($M$3:$M$473))*COS(RADIANS(H8973))),$L$3:$L$473)</f>
        <v>n42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t="str" cm="1">
        <f t="array" ref="J8974">LOOKUP(1,1/FREQUENCY(0,SIN((RADIANS($M$3:$M$473-H8974))/2)^2+SIN((RADIANS($N$3:$N$473-I8974))/2)^2*COS(RADIANS($M$3:$M$473))*COS(RADIANS(H8974))),$L$3:$L$473)</f>
        <v>n192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t="str" cm="1">
        <f t="array" ref="J8975">LOOKUP(1,1/FREQUENCY(0,SIN((RADIANS($M$3:$M$473-H8975))/2)^2+SIN((RADIANS($N$3:$N$473-I8975))/2)^2*COS(RADIANS($M$3:$M$473))*COS(RADIANS(H8975))),$L$3:$L$473)</f>
        <v>n192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t="str" cm="1">
        <f t="array" ref="J8976">LOOKUP(1,1/FREQUENCY(0,SIN((RADIANS($M$3:$M$473-H8976))/2)^2+SIN((RADIANS($N$3:$N$473-I8976))/2)^2*COS(RADIANS($M$3:$M$473))*COS(RADIANS(H8976))),$L$3:$L$473)</f>
        <v>n217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t="str" cm="1">
        <f t="array" ref="J8977">LOOKUP(1,1/FREQUENCY(0,SIN((RADIANS($M$3:$M$473-H8977))/2)^2+SIN((RADIANS($N$3:$N$473-I8977))/2)^2*COS(RADIANS($M$3:$M$473))*COS(RADIANS(H8977))),$L$3:$L$473)</f>
        <v>n42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t="str" cm="1">
        <f t="array" ref="J8978">LOOKUP(1,1/FREQUENCY(0,SIN((RADIANS($M$3:$M$473-H8978))/2)^2+SIN((RADIANS($N$3:$N$473-I8978))/2)^2*COS(RADIANS($M$3:$M$473))*COS(RADIANS(H8978))),$L$3:$L$473)</f>
        <v>n42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t="str" cm="1">
        <f t="array" ref="J8979">LOOKUP(1,1/FREQUENCY(0,SIN((RADIANS($M$3:$M$473-H8979))/2)^2+SIN((RADIANS($N$3:$N$473-I8979))/2)^2*COS(RADIANS($M$3:$M$473))*COS(RADIANS(H8979))),$L$3:$L$473)</f>
        <v>n192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t="str" cm="1">
        <f t="array" ref="J8980">LOOKUP(1,1/FREQUENCY(0,SIN((RADIANS($M$3:$M$473-H8980))/2)^2+SIN((RADIANS($N$3:$N$473-I8980))/2)^2*COS(RADIANS($M$3:$M$473))*COS(RADIANS(H8980))),$L$3:$L$473)</f>
        <v>n192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t="str" cm="1">
        <f t="array" ref="J8981">LOOKUP(1,1/FREQUENCY(0,SIN((RADIANS($M$3:$M$473-H8981))/2)^2+SIN((RADIANS($N$3:$N$473-I8981))/2)^2*COS(RADIANS($M$3:$M$473))*COS(RADIANS(H8981))),$L$3:$L$473)</f>
        <v>n192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t="str" cm="1">
        <f t="array" ref="J8982">LOOKUP(1,1/FREQUENCY(0,SIN((RADIANS($M$3:$M$473-H8982))/2)^2+SIN((RADIANS($N$3:$N$473-I8982))/2)^2*COS(RADIANS($M$3:$M$473))*COS(RADIANS(H8982))),$L$3:$L$473)</f>
        <v>n101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t="str" cm="1">
        <f t="array" ref="J8983">LOOKUP(1,1/FREQUENCY(0,SIN((RADIANS($M$3:$M$473-H8983))/2)^2+SIN((RADIANS($N$3:$N$473-I8983))/2)^2*COS(RADIANS($M$3:$M$473))*COS(RADIANS(H8983))),$L$3:$L$473)</f>
        <v>n192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t="str" cm="1">
        <f t="array" ref="J8984">LOOKUP(1,1/FREQUENCY(0,SIN((RADIANS($M$3:$M$473-H8984))/2)^2+SIN((RADIANS($N$3:$N$473-I8984))/2)^2*COS(RADIANS($M$3:$M$473))*COS(RADIANS(H8984))),$L$3:$L$473)</f>
        <v>n98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t="str" cm="1">
        <f t="array" ref="J8985">LOOKUP(1,1/FREQUENCY(0,SIN((RADIANS($M$3:$M$473-H8985))/2)^2+SIN((RADIANS($N$3:$N$473-I8985))/2)^2*COS(RADIANS($M$3:$M$473))*COS(RADIANS(H8985))),$L$3:$L$473)</f>
        <v>n218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t="str" cm="1">
        <f t="array" ref="J8986">LOOKUP(1,1/FREQUENCY(0,SIN((RADIANS($M$3:$M$473-H8986))/2)^2+SIN((RADIANS($N$3:$N$473-I8986))/2)^2*COS(RADIANS($M$3:$M$473))*COS(RADIANS(H8986))),$L$3:$L$473)</f>
        <v>n98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t="str" cm="1">
        <f t="array" ref="J8987">LOOKUP(1,1/FREQUENCY(0,SIN((RADIANS($M$3:$M$473-H8987))/2)^2+SIN((RADIANS($N$3:$N$473-I8987))/2)^2*COS(RADIANS($M$3:$M$473))*COS(RADIANS(H8987))),$L$3:$L$473)</f>
        <v>n98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t="str" cm="1">
        <f t="array" ref="J8988">LOOKUP(1,1/FREQUENCY(0,SIN((RADIANS($M$3:$M$473-H8988))/2)^2+SIN((RADIANS($N$3:$N$473-I8988))/2)^2*COS(RADIANS($M$3:$M$473))*COS(RADIANS(H8988))),$L$3:$L$473)</f>
        <v>n40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t="str" cm="1">
        <f t="array" ref="J8989">LOOKUP(1,1/FREQUENCY(0,SIN((RADIANS($M$3:$M$473-H8989))/2)^2+SIN((RADIANS($N$3:$N$473-I8989))/2)^2*COS(RADIANS($M$3:$M$473))*COS(RADIANS(H8989))),$L$3:$L$473)</f>
        <v>n98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t="str" cm="1">
        <f t="array" ref="J8990">LOOKUP(1,1/FREQUENCY(0,SIN((RADIANS($M$3:$M$473-H8990))/2)^2+SIN((RADIANS($N$3:$N$473-I8990))/2)^2*COS(RADIANS($M$3:$M$473))*COS(RADIANS(H8990))),$L$3:$L$473)</f>
        <v>n40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t="str" cm="1">
        <f t="array" ref="J8991">LOOKUP(1,1/FREQUENCY(0,SIN((RADIANS($M$3:$M$473-H8991))/2)^2+SIN((RADIANS($N$3:$N$473-I8991))/2)^2*COS(RADIANS($M$3:$M$473))*COS(RADIANS(H8991))),$L$3:$L$473)</f>
        <v>n40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t="str" cm="1">
        <f t="array" ref="J8992">LOOKUP(1,1/FREQUENCY(0,SIN((RADIANS($M$3:$M$473-H8992))/2)^2+SIN((RADIANS($N$3:$N$473-I8992))/2)^2*COS(RADIANS($M$3:$M$473))*COS(RADIANS(H8992))),$L$3:$L$473)</f>
        <v>n98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t="str" cm="1">
        <f t="array" ref="J8993">LOOKUP(1,1/FREQUENCY(0,SIN((RADIANS($M$3:$M$473-H8993))/2)^2+SIN((RADIANS($N$3:$N$473-I8993))/2)^2*COS(RADIANS($M$3:$M$473))*COS(RADIANS(H8993))),$L$3:$L$473)</f>
        <v>n42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t="str" cm="1">
        <f t="array" ref="J8994">LOOKUP(1,1/FREQUENCY(0,SIN((RADIANS($M$3:$M$473-H8994))/2)^2+SIN((RADIANS($N$3:$N$473-I8994))/2)^2*COS(RADIANS($M$3:$M$473))*COS(RADIANS(H8994))),$L$3:$L$473)</f>
        <v>n42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t="str" cm="1">
        <f t="array" ref="J8995">LOOKUP(1,1/FREQUENCY(0,SIN((RADIANS($M$3:$M$473-H8995))/2)^2+SIN((RADIANS($N$3:$N$473-I8995))/2)^2*COS(RADIANS($M$3:$M$473))*COS(RADIANS(H8995))),$L$3:$L$473)</f>
        <v>n192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t="str" cm="1">
        <f t="array" ref="J8996">LOOKUP(1,1/FREQUENCY(0,SIN((RADIANS($M$3:$M$473-H8996))/2)^2+SIN((RADIANS($N$3:$N$473-I8996))/2)^2*COS(RADIANS($M$3:$M$473))*COS(RADIANS(H8996))),$L$3:$L$473)</f>
        <v>n192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t="str" cm="1">
        <f t="array" ref="J8997">LOOKUP(1,1/FREQUENCY(0,SIN((RADIANS($M$3:$M$473-H8997))/2)^2+SIN((RADIANS($N$3:$N$473-I8997))/2)^2*COS(RADIANS($M$3:$M$473))*COS(RADIANS(H8997))),$L$3:$L$473)</f>
        <v>n192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t="str" cm="1">
        <f t="array" ref="J8998">LOOKUP(1,1/FREQUENCY(0,SIN((RADIANS($M$3:$M$473-H8998))/2)^2+SIN((RADIANS($N$3:$N$473-I8998))/2)^2*COS(RADIANS($M$3:$M$473))*COS(RADIANS(H8998))),$L$3:$L$473)</f>
        <v>n42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t="str" cm="1">
        <f t="array" ref="J8999">LOOKUP(1,1/FREQUENCY(0,SIN((RADIANS($M$3:$M$473-H8999))/2)^2+SIN((RADIANS($N$3:$N$473-I8999))/2)^2*COS(RADIANS($M$3:$M$473))*COS(RADIANS(H8999))),$L$3:$L$473)</f>
        <v>n192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t="str" cm="1">
        <f t="array" ref="J9000">LOOKUP(1,1/FREQUENCY(0,SIN((RADIANS($M$3:$M$473-H9000))/2)^2+SIN((RADIANS($N$3:$N$473-I9000))/2)^2*COS(RADIANS($M$3:$M$473))*COS(RADIANS(H9000))),$L$3:$L$473)</f>
        <v>n42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t="str" cm="1">
        <f t="array" ref="J9001">LOOKUP(1,1/FREQUENCY(0,SIN((RADIANS($M$3:$M$473-H9001))/2)^2+SIN((RADIANS($N$3:$N$473-I9001))/2)^2*COS(RADIANS($M$3:$M$473))*COS(RADIANS(H9001))),$L$3:$L$473)</f>
        <v>n42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t="str" cm="1">
        <f t="array" ref="J9002">LOOKUP(1,1/FREQUENCY(0,SIN((RADIANS($M$3:$M$473-H9002))/2)^2+SIN((RADIANS($N$3:$N$473-I9002))/2)^2*COS(RADIANS($M$3:$M$473))*COS(RADIANS(H9002))),$L$3:$L$473)</f>
        <v>n192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t="str" cm="1">
        <f t="array" ref="J9003">LOOKUP(1,1/FREQUENCY(0,SIN((RADIANS($M$3:$M$473-H9003))/2)^2+SIN((RADIANS($N$3:$N$473-I9003))/2)^2*COS(RADIANS($M$3:$M$473))*COS(RADIANS(H9003))),$L$3:$L$473)</f>
        <v>n42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t="str" cm="1">
        <f t="array" ref="J9004">LOOKUP(1,1/FREQUENCY(0,SIN((RADIANS($M$3:$M$473-H9004))/2)^2+SIN((RADIANS($N$3:$N$473-I9004))/2)^2*COS(RADIANS($M$3:$M$473))*COS(RADIANS(H9004))),$L$3:$L$473)</f>
        <v>n192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t="str" cm="1">
        <f t="array" ref="J9005">LOOKUP(1,1/FREQUENCY(0,SIN((RADIANS($M$3:$M$473-H9005))/2)^2+SIN((RADIANS($N$3:$N$473-I9005))/2)^2*COS(RADIANS($M$3:$M$473))*COS(RADIANS(H9005))),$L$3:$L$473)</f>
        <v>n42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t="str" cm="1">
        <f t="array" ref="J9006">LOOKUP(1,1/FREQUENCY(0,SIN((RADIANS($M$3:$M$473-H9006))/2)^2+SIN((RADIANS($N$3:$N$473-I9006))/2)^2*COS(RADIANS($M$3:$M$473))*COS(RADIANS(H9006))),$L$3:$L$473)</f>
        <v>n192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t="str" cm="1">
        <f t="array" ref="J9007">LOOKUP(1,1/FREQUENCY(0,SIN((RADIANS($M$3:$M$473-H9007))/2)^2+SIN((RADIANS($N$3:$N$473-I9007))/2)^2*COS(RADIANS($M$3:$M$473))*COS(RADIANS(H9007))),$L$3:$L$473)</f>
        <v>n192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t="str" cm="1">
        <f t="array" ref="J9008">LOOKUP(1,1/FREQUENCY(0,SIN((RADIANS($M$3:$M$473-H9008))/2)^2+SIN((RADIANS($N$3:$N$473-I9008))/2)^2*COS(RADIANS($M$3:$M$473))*COS(RADIANS(H9008))),$L$3:$L$473)</f>
        <v>n192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t="str" cm="1">
        <f t="array" ref="J9009">LOOKUP(1,1/FREQUENCY(0,SIN((RADIANS($M$3:$M$473-H9009))/2)^2+SIN((RADIANS($N$3:$N$473-I9009))/2)^2*COS(RADIANS($M$3:$M$473))*COS(RADIANS(H9009))),$L$3:$L$473)</f>
        <v>n192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t="str" cm="1">
        <f t="array" ref="J9010">LOOKUP(1,1/FREQUENCY(0,SIN((RADIANS($M$3:$M$473-H9010))/2)^2+SIN((RADIANS($N$3:$N$473-I9010))/2)^2*COS(RADIANS($M$3:$M$473))*COS(RADIANS(H9010))),$L$3:$L$473)</f>
        <v>n192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t="str" cm="1">
        <f t="array" ref="J9011">LOOKUP(1,1/FREQUENCY(0,SIN((RADIANS($M$3:$M$473-H9011))/2)^2+SIN((RADIANS($N$3:$N$473-I9011))/2)^2*COS(RADIANS($M$3:$M$473))*COS(RADIANS(H9011))),$L$3:$L$473)</f>
        <v>n192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t="str" cm="1">
        <f t="array" ref="J9012">LOOKUP(1,1/FREQUENCY(0,SIN((RADIANS($M$3:$M$473-H9012))/2)^2+SIN((RADIANS($N$3:$N$473-I9012))/2)^2*COS(RADIANS($M$3:$M$473))*COS(RADIANS(H9012))),$L$3:$L$473)</f>
        <v>n42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t="str" cm="1">
        <f t="array" ref="J9013">LOOKUP(1,1/FREQUENCY(0,SIN((RADIANS($M$3:$M$473-H9013))/2)^2+SIN((RADIANS($N$3:$N$473-I9013))/2)^2*COS(RADIANS($M$3:$M$473))*COS(RADIANS(H9013))),$L$3:$L$473)</f>
        <v>n42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t="str" cm="1">
        <f t="array" ref="J9014">LOOKUP(1,1/FREQUENCY(0,SIN((RADIANS($M$3:$M$473-H9014))/2)^2+SIN((RADIANS($N$3:$N$473-I9014))/2)^2*COS(RADIANS($M$3:$M$473))*COS(RADIANS(H9014))),$L$3:$L$473)</f>
        <v>n42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t="str" cm="1">
        <f t="array" ref="J9015">LOOKUP(1,1/FREQUENCY(0,SIN((RADIANS($M$3:$M$473-H9015))/2)^2+SIN((RADIANS($N$3:$N$473-I9015))/2)^2*COS(RADIANS($M$3:$M$473))*COS(RADIANS(H9015))),$L$3:$L$473)</f>
        <v>n42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t="str" cm="1">
        <f t="array" ref="J9016">LOOKUP(1,1/FREQUENCY(0,SIN((RADIANS($M$3:$M$473-H9016))/2)^2+SIN((RADIANS($N$3:$N$473-I9016))/2)^2*COS(RADIANS($M$3:$M$473))*COS(RADIANS(H9016))),$L$3:$L$473)</f>
        <v>n42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t="str" cm="1">
        <f t="array" ref="J9017">LOOKUP(1,1/FREQUENCY(0,SIN((RADIANS($M$3:$M$473-H9017))/2)^2+SIN((RADIANS($N$3:$N$473-I9017))/2)^2*COS(RADIANS($M$3:$M$473))*COS(RADIANS(H9017))),$L$3:$L$473)</f>
        <v>n192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t="str" cm="1">
        <f t="array" ref="J9018">LOOKUP(1,1/FREQUENCY(0,SIN((RADIANS($M$3:$M$473-H9018))/2)^2+SIN((RADIANS($N$3:$N$473-I9018))/2)^2*COS(RADIANS($M$3:$M$473))*COS(RADIANS(H9018))),$L$3:$L$473)</f>
        <v>n42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t="str" cm="1">
        <f t="array" ref="J9019">LOOKUP(1,1/FREQUENCY(0,SIN((RADIANS($M$3:$M$473-H9019))/2)^2+SIN((RADIANS($N$3:$N$473-I9019))/2)^2*COS(RADIANS($M$3:$M$473))*COS(RADIANS(H9019))),$L$3:$L$473)</f>
        <v>n42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t="str" cm="1">
        <f t="array" ref="J9020">LOOKUP(1,1/FREQUENCY(0,SIN((RADIANS($M$3:$M$473-H9020))/2)^2+SIN((RADIANS($N$3:$N$473-I9020))/2)^2*COS(RADIANS($M$3:$M$473))*COS(RADIANS(H9020))),$L$3:$L$473)</f>
        <v>n42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t="str" cm="1">
        <f t="array" ref="J9021">LOOKUP(1,1/FREQUENCY(0,SIN((RADIANS($M$3:$M$473-H9021))/2)^2+SIN((RADIANS($N$3:$N$473-I9021))/2)^2*COS(RADIANS($M$3:$M$473))*COS(RADIANS(H9021))),$L$3:$L$473)</f>
        <v>n42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t="str" cm="1">
        <f t="array" ref="J9022">LOOKUP(1,1/FREQUENCY(0,SIN((RADIANS($M$3:$M$473-H9022))/2)^2+SIN((RADIANS($N$3:$N$473-I9022))/2)^2*COS(RADIANS($M$3:$M$473))*COS(RADIANS(H9022))),$L$3:$L$473)</f>
        <v>n192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t="str" cm="1">
        <f t="array" ref="J9023">LOOKUP(1,1/FREQUENCY(0,SIN((RADIANS($M$3:$M$473-H9023))/2)^2+SIN((RADIANS($N$3:$N$473-I9023))/2)^2*COS(RADIANS($M$3:$M$473))*COS(RADIANS(H9023))),$L$3:$L$473)</f>
        <v>n42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t="str" cm="1">
        <f t="array" ref="J9024">LOOKUP(1,1/FREQUENCY(0,SIN((RADIANS($M$3:$M$473-H9024))/2)^2+SIN((RADIANS($N$3:$N$473-I9024))/2)^2*COS(RADIANS($M$3:$M$473))*COS(RADIANS(H9024))),$L$3:$L$473)</f>
        <v>n40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t="str" cm="1">
        <f t="array" ref="J9025">LOOKUP(1,1/FREQUENCY(0,SIN((RADIANS($M$3:$M$473-H9025))/2)^2+SIN((RADIANS($N$3:$N$473-I9025))/2)^2*COS(RADIANS($M$3:$M$473))*COS(RADIANS(H9025))),$L$3:$L$473)</f>
        <v>n42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t="str" cm="1">
        <f t="array" ref="J9026">LOOKUP(1,1/FREQUENCY(0,SIN((RADIANS($M$3:$M$473-H9026))/2)^2+SIN((RADIANS($N$3:$N$473-I9026))/2)^2*COS(RADIANS($M$3:$M$473))*COS(RADIANS(H9026))),$L$3:$L$473)</f>
        <v>n192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t="str" cm="1">
        <f t="array" ref="J9027">LOOKUP(1,1/FREQUENCY(0,SIN((RADIANS($M$3:$M$473-H9027))/2)^2+SIN((RADIANS($N$3:$N$473-I9027))/2)^2*COS(RADIANS($M$3:$M$473))*COS(RADIANS(H9027))),$L$3:$L$473)</f>
        <v>n42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t="str" cm="1">
        <f t="array" ref="J9028">LOOKUP(1,1/FREQUENCY(0,SIN((RADIANS($M$3:$M$473-H9028))/2)^2+SIN((RADIANS($N$3:$N$473-I9028))/2)^2*COS(RADIANS($M$3:$M$473))*COS(RADIANS(H9028))),$L$3:$L$473)</f>
        <v>n42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t="str" cm="1">
        <f t="array" ref="J9029">LOOKUP(1,1/FREQUENCY(0,SIN((RADIANS($M$3:$M$473-H9029))/2)^2+SIN((RADIANS($N$3:$N$473-I9029))/2)^2*COS(RADIANS($M$3:$M$473))*COS(RADIANS(H9029))),$L$3:$L$473)</f>
        <v>n42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t="str" cm="1">
        <f t="array" ref="J9030">LOOKUP(1,1/FREQUENCY(0,SIN((RADIANS($M$3:$M$473-H9030))/2)^2+SIN((RADIANS($N$3:$N$473-I9030))/2)^2*COS(RADIANS($M$3:$M$473))*COS(RADIANS(H9030))),$L$3:$L$473)</f>
        <v>n42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t="str" cm="1">
        <f t="array" ref="J9031">LOOKUP(1,1/FREQUENCY(0,SIN((RADIANS($M$3:$M$473-H9031))/2)^2+SIN((RADIANS($N$3:$N$473-I9031))/2)^2*COS(RADIANS($M$3:$M$473))*COS(RADIANS(H9031))),$L$3:$L$473)</f>
        <v>n101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t="str" cm="1">
        <f t="array" ref="J9032">LOOKUP(1,1/FREQUENCY(0,SIN((RADIANS($M$3:$M$473-H9032))/2)^2+SIN((RADIANS($N$3:$N$473-I9032))/2)^2*COS(RADIANS($M$3:$M$473))*COS(RADIANS(H9032))),$L$3:$L$473)</f>
        <v>n101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t="str" cm="1">
        <f t="array" ref="J9033">LOOKUP(1,1/FREQUENCY(0,SIN((RADIANS($M$3:$M$473-H9033))/2)^2+SIN((RADIANS($N$3:$N$473-I9033))/2)^2*COS(RADIANS($M$3:$M$473))*COS(RADIANS(H9033))),$L$3:$L$473)</f>
        <v>n217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t="str" cm="1">
        <f t="array" ref="J9034">LOOKUP(1,1/FREQUENCY(0,SIN((RADIANS($M$3:$M$473-H9034))/2)^2+SIN((RADIANS($N$3:$N$473-I9034))/2)^2*COS(RADIANS($M$3:$M$473))*COS(RADIANS(H9034))),$L$3:$L$473)</f>
        <v>n217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t="str" cm="1">
        <f t="array" ref="J9035">LOOKUP(1,1/FREQUENCY(0,SIN((RADIANS($M$3:$M$473-H9035))/2)^2+SIN((RADIANS($N$3:$N$473-I9035))/2)^2*COS(RADIANS($M$3:$M$473))*COS(RADIANS(H9035))),$L$3:$L$473)</f>
        <v>n101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t="str" cm="1">
        <f t="array" ref="J9036">LOOKUP(1,1/FREQUENCY(0,SIN((RADIANS($M$3:$M$473-H9036))/2)^2+SIN((RADIANS($N$3:$N$473-I9036))/2)^2*COS(RADIANS($M$3:$M$473))*COS(RADIANS(H9036))),$L$3:$L$473)</f>
        <v>n217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t="str" cm="1">
        <f t="array" ref="J9037">LOOKUP(1,1/FREQUENCY(0,SIN((RADIANS($M$3:$M$473-H9037))/2)^2+SIN((RADIANS($N$3:$N$473-I9037))/2)^2*COS(RADIANS($M$3:$M$473))*COS(RADIANS(H9037))),$L$3:$L$473)</f>
        <v>n218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t="str" cm="1">
        <f t="array" ref="J9038">LOOKUP(1,1/FREQUENCY(0,SIN((RADIANS($M$3:$M$473-H9038))/2)^2+SIN((RADIANS($N$3:$N$473-I9038))/2)^2*COS(RADIANS($M$3:$M$473))*COS(RADIANS(H9038))),$L$3:$L$473)</f>
        <v>n218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t="str" cm="1">
        <f t="array" ref="J9039">LOOKUP(1,1/FREQUENCY(0,SIN((RADIANS($M$3:$M$473-H9039))/2)^2+SIN((RADIANS($N$3:$N$473-I9039))/2)^2*COS(RADIANS($M$3:$M$473))*COS(RADIANS(H9039))),$L$3:$L$473)</f>
        <v>n218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t="str" cm="1">
        <f t="array" ref="J9040">LOOKUP(1,1/FREQUENCY(0,SIN((RADIANS($M$3:$M$473-H9040))/2)^2+SIN((RADIANS($N$3:$N$473-I9040))/2)^2*COS(RADIANS($M$3:$M$473))*COS(RADIANS(H9040))),$L$3:$L$473)</f>
        <v>n218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t="str" cm="1">
        <f t="array" ref="J9041">LOOKUP(1,1/FREQUENCY(0,SIN((RADIANS($M$3:$M$473-H9041))/2)^2+SIN((RADIANS($N$3:$N$473-I9041))/2)^2*COS(RADIANS($M$3:$M$473))*COS(RADIANS(H9041))),$L$3:$L$473)</f>
        <v>n218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t="str" cm="1">
        <f t="array" ref="J9042">LOOKUP(1,1/FREQUENCY(0,SIN((RADIANS($M$3:$M$473-H9042))/2)^2+SIN((RADIANS($N$3:$N$473-I9042))/2)^2*COS(RADIANS($M$3:$M$473))*COS(RADIANS(H9042))),$L$3:$L$473)</f>
        <v>n98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t="str" cm="1">
        <f t="array" ref="J9043">LOOKUP(1,1/FREQUENCY(0,SIN((RADIANS($M$3:$M$473-H9043))/2)^2+SIN((RADIANS($N$3:$N$473-I9043))/2)^2*COS(RADIANS($M$3:$M$473))*COS(RADIANS(H9043))),$L$3:$L$473)</f>
        <v>n217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t="str" cm="1">
        <f t="array" ref="J9044">LOOKUP(1,1/FREQUENCY(0,SIN((RADIANS($M$3:$M$473-H9044))/2)^2+SIN((RADIANS($N$3:$N$473-I9044))/2)^2*COS(RADIANS($M$3:$M$473))*COS(RADIANS(H9044))),$L$3:$L$473)</f>
        <v>n42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t="str" cm="1">
        <f t="array" ref="J9045">LOOKUP(1,1/FREQUENCY(0,SIN((RADIANS($M$3:$M$473-H9045))/2)^2+SIN((RADIANS($N$3:$N$473-I9045))/2)^2*COS(RADIANS($M$3:$M$473))*COS(RADIANS(H9045))),$L$3:$L$473)</f>
        <v>n42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t="str" cm="1">
        <f t="array" ref="J9046">LOOKUP(1,1/FREQUENCY(0,SIN((RADIANS($M$3:$M$473-H9046))/2)^2+SIN((RADIANS($N$3:$N$473-I9046))/2)^2*COS(RADIANS($M$3:$M$473))*COS(RADIANS(H9046))),$L$3:$L$473)</f>
        <v>n42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t="str" cm="1">
        <f t="array" ref="J9047">LOOKUP(1,1/FREQUENCY(0,SIN((RADIANS($M$3:$M$473-H9047))/2)^2+SIN((RADIANS($N$3:$N$473-I9047))/2)^2*COS(RADIANS($M$3:$M$473))*COS(RADIANS(H9047))),$L$3:$L$473)</f>
        <v>n42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t="str" cm="1">
        <f t="array" ref="J9048">LOOKUP(1,1/FREQUENCY(0,SIN((RADIANS($M$3:$M$473-H9048))/2)^2+SIN((RADIANS($N$3:$N$473-I9048))/2)^2*COS(RADIANS($M$3:$M$473))*COS(RADIANS(H9048))),$L$3:$L$473)</f>
        <v>n42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t="str" cm="1">
        <f t="array" ref="J9049">LOOKUP(1,1/FREQUENCY(0,SIN((RADIANS($M$3:$M$473-H9049))/2)^2+SIN((RADIANS($N$3:$N$473-I9049))/2)^2*COS(RADIANS($M$3:$M$473))*COS(RADIANS(H9049))),$L$3:$L$473)</f>
        <v>n98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t="str" cm="1">
        <f t="array" ref="J9050">LOOKUP(1,1/FREQUENCY(0,SIN((RADIANS($M$3:$M$473-H9050))/2)^2+SIN((RADIANS($N$3:$N$473-I9050))/2)^2*COS(RADIANS($M$3:$M$473))*COS(RADIANS(H9050))),$L$3:$L$473)</f>
        <v>n98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t="str" cm="1">
        <f t="array" ref="J9051">LOOKUP(1,1/FREQUENCY(0,SIN((RADIANS($M$3:$M$473-H9051))/2)^2+SIN((RADIANS($N$3:$N$473-I9051))/2)^2*COS(RADIANS($M$3:$M$473))*COS(RADIANS(H9051))),$L$3:$L$473)</f>
        <v>n98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t="str" cm="1">
        <f t="array" ref="J9052">LOOKUP(1,1/FREQUENCY(0,SIN((RADIANS($M$3:$M$473-H9052))/2)^2+SIN((RADIANS($N$3:$N$473-I9052))/2)^2*COS(RADIANS($M$3:$M$473))*COS(RADIANS(H9052))),$L$3:$L$473)</f>
        <v>n98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t="str" cm="1">
        <f t="array" ref="J9053">LOOKUP(1,1/FREQUENCY(0,SIN((RADIANS($M$3:$M$473-H9053))/2)^2+SIN((RADIANS($N$3:$N$473-I9053))/2)^2*COS(RADIANS($M$3:$M$473))*COS(RADIANS(H9053))),$L$3:$L$473)</f>
        <v>n98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t="str" cm="1">
        <f t="array" ref="J9054">LOOKUP(1,1/FREQUENCY(0,SIN((RADIANS($M$3:$M$473-H9054))/2)^2+SIN((RADIANS($N$3:$N$473-I9054))/2)^2*COS(RADIANS($M$3:$M$473))*COS(RADIANS(H9054))),$L$3:$L$473)</f>
        <v>n98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t="str" cm="1">
        <f t="array" ref="J9055">LOOKUP(1,1/FREQUENCY(0,SIN((RADIANS($M$3:$M$473-H9055))/2)^2+SIN((RADIANS($N$3:$N$473-I9055))/2)^2*COS(RADIANS($M$3:$M$473))*COS(RADIANS(H9055))),$L$3:$L$473)</f>
        <v>n98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t="str" cm="1">
        <f t="array" ref="J9056">LOOKUP(1,1/FREQUENCY(0,SIN((RADIANS($M$3:$M$473-H9056))/2)^2+SIN((RADIANS($N$3:$N$473-I9056))/2)^2*COS(RADIANS($M$3:$M$473))*COS(RADIANS(H9056))),$L$3:$L$473)</f>
        <v>n98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t="str" cm="1">
        <f t="array" ref="J9057">LOOKUP(1,1/FREQUENCY(0,SIN((RADIANS($M$3:$M$473-H9057))/2)^2+SIN((RADIANS($N$3:$N$473-I9057))/2)^2*COS(RADIANS($M$3:$M$473))*COS(RADIANS(H9057))),$L$3:$L$473)</f>
        <v>n98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t="str" cm="1">
        <f t="array" ref="J9058">LOOKUP(1,1/FREQUENCY(0,SIN((RADIANS($M$3:$M$473-H9058))/2)^2+SIN((RADIANS($N$3:$N$473-I9058))/2)^2*COS(RADIANS($M$3:$M$473))*COS(RADIANS(H9058))),$L$3:$L$473)</f>
        <v>n217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t="str" cm="1">
        <f t="array" ref="J9059">LOOKUP(1,1/FREQUENCY(0,SIN((RADIANS($M$3:$M$473-H9059))/2)^2+SIN((RADIANS($N$3:$N$473-I9059))/2)^2*COS(RADIANS($M$3:$M$473))*COS(RADIANS(H9059))),$L$3:$L$473)</f>
        <v>n217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t="str" cm="1">
        <f t="array" ref="J9060">LOOKUP(1,1/FREQUENCY(0,SIN((RADIANS($M$3:$M$473-H9060))/2)^2+SIN((RADIANS($N$3:$N$473-I9060))/2)^2*COS(RADIANS($M$3:$M$473))*COS(RADIANS(H9060))),$L$3:$L$473)</f>
        <v>n217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t="str" cm="1">
        <f t="array" ref="J9061">LOOKUP(1,1/FREQUENCY(0,SIN((RADIANS($M$3:$M$473-H9061))/2)^2+SIN((RADIANS($N$3:$N$473-I9061))/2)^2*COS(RADIANS($M$3:$M$473))*COS(RADIANS(H9061))),$L$3:$L$473)</f>
        <v>n217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t="str" cm="1">
        <f t="array" ref="J9062">LOOKUP(1,1/FREQUENCY(0,SIN((RADIANS($M$3:$M$473-H9062))/2)^2+SIN((RADIANS($N$3:$N$473-I9062))/2)^2*COS(RADIANS($M$3:$M$473))*COS(RADIANS(H9062))),$L$3:$L$473)</f>
        <v>n217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t="str" cm="1">
        <f t="array" ref="J9063">LOOKUP(1,1/FREQUENCY(0,SIN((RADIANS($M$3:$M$473-H9063))/2)^2+SIN((RADIANS($N$3:$N$473-I9063))/2)^2*COS(RADIANS($M$3:$M$473))*COS(RADIANS(H9063))),$L$3:$L$473)</f>
        <v>n217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t="str" cm="1">
        <f t="array" ref="J9064">LOOKUP(1,1/FREQUENCY(0,SIN((RADIANS($M$3:$M$473-H9064))/2)^2+SIN((RADIANS($N$3:$N$473-I9064))/2)^2*COS(RADIANS($M$3:$M$473))*COS(RADIANS(H9064))),$L$3:$L$473)</f>
        <v>n217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t="str" cm="1">
        <f t="array" ref="J9065">LOOKUP(1,1/FREQUENCY(0,SIN((RADIANS($M$3:$M$473-H9065))/2)^2+SIN((RADIANS($N$3:$N$473-I9065))/2)^2*COS(RADIANS($M$3:$M$473))*COS(RADIANS(H9065))),$L$3:$L$473)</f>
        <v>n18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t="str" cm="1">
        <f t="array" ref="J9066">LOOKUP(1,1/FREQUENCY(0,SIN((RADIANS($M$3:$M$473-H9066))/2)^2+SIN((RADIANS($N$3:$N$473-I9066))/2)^2*COS(RADIANS($M$3:$M$473))*COS(RADIANS(H9066))),$L$3:$L$473)</f>
        <v>n177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t="str" cm="1">
        <f t="array" ref="J9067">LOOKUP(1,1/FREQUENCY(0,SIN((RADIANS($M$3:$M$473-H9067))/2)^2+SIN((RADIANS($N$3:$N$473-I9067))/2)^2*COS(RADIANS($M$3:$M$473))*COS(RADIANS(H9067))),$L$3:$L$473)</f>
        <v>n218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t="str" cm="1">
        <f t="array" ref="J9068">LOOKUP(1,1/FREQUENCY(0,SIN((RADIANS($M$3:$M$473-H9068))/2)^2+SIN((RADIANS($N$3:$N$473-I9068))/2)^2*COS(RADIANS($M$3:$M$473))*COS(RADIANS(H9068))),$L$3:$L$473)</f>
        <v>n18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t="str" cm="1">
        <f t="array" ref="J9069">LOOKUP(1,1/FREQUENCY(0,SIN((RADIANS($M$3:$M$473-H9069))/2)^2+SIN((RADIANS($N$3:$N$473-I9069))/2)^2*COS(RADIANS($M$3:$M$473))*COS(RADIANS(H9069))),$L$3:$L$473)</f>
        <v>n18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t="str" cm="1">
        <f t="array" ref="J9070">LOOKUP(1,1/FREQUENCY(0,SIN((RADIANS($M$3:$M$473-H9070))/2)^2+SIN((RADIANS($N$3:$N$473-I9070))/2)^2*COS(RADIANS($M$3:$M$473))*COS(RADIANS(H9070))),$L$3:$L$473)</f>
        <v>n177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t="str" cm="1">
        <f t="array" ref="J9071">LOOKUP(1,1/FREQUENCY(0,SIN((RADIANS($M$3:$M$473-H9071))/2)^2+SIN((RADIANS($N$3:$N$473-I9071))/2)^2*COS(RADIANS($M$3:$M$473))*COS(RADIANS(H9071))),$L$3:$L$473)</f>
        <v>n40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t="str" cm="1">
        <f t="array" ref="J9072">LOOKUP(1,1/FREQUENCY(0,SIN((RADIANS($M$3:$M$473-H9072))/2)^2+SIN((RADIANS($N$3:$N$473-I9072))/2)^2*COS(RADIANS($M$3:$M$473))*COS(RADIANS(H9072))),$L$3:$L$473)</f>
        <v>n177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t="str" cm="1">
        <f t="array" ref="J9073">LOOKUP(1,1/FREQUENCY(0,SIN((RADIANS($M$3:$M$473-H9073))/2)^2+SIN((RADIANS($N$3:$N$473-I9073))/2)^2*COS(RADIANS($M$3:$M$473))*COS(RADIANS(H9073))),$L$3:$L$473)</f>
        <v>n177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t="str" cm="1">
        <f t="array" ref="J9074">LOOKUP(1,1/FREQUENCY(0,SIN((RADIANS($M$3:$M$473-H9074))/2)^2+SIN((RADIANS($N$3:$N$473-I9074))/2)^2*COS(RADIANS($M$3:$M$473))*COS(RADIANS(H9074))),$L$3:$L$473)</f>
        <v>n177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t="str" cm="1">
        <f t="array" ref="J9075">LOOKUP(1,1/FREQUENCY(0,SIN((RADIANS($M$3:$M$473-H9075))/2)^2+SIN((RADIANS($N$3:$N$473-I9075))/2)^2*COS(RADIANS($M$3:$M$473))*COS(RADIANS(H9075))),$L$3:$L$473)</f>
        <v>n177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t="str" cm="1">
        <f t="array" ref="J9076">LOOKUP(1,1/FREQUENCY(0,SIN((RADIANS($M$3:$M$473-H9076))/2)^2+SIN((RADIANS($N$3:$N$473-I9076))/2)^2*COS(RADIANS($M$3:$M$473))*COS(RADIANS(H9076))),$L$3:$L$473)</f>
        <v>n177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t="str" cm="1">
        <f t="array" ref="J9077">LOOKUP(1,1/FREQUENCY(0,SIN((RADIANS($M$3:$M$473-H9077))/2)^2+SIN((RADIANS($N$3:$N$473-I9077))/2)^2*COS(RADIANS($M$3:$M$473))*COS(RADIANS(H9077))),$L$3:$L$473)</f>
        <v>n177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t="str" cm="1">
        <f t="array" ref="J9078">LOOKUP(1,1/FREQUENCY(0,SIN((RADIANS($M$3:$M$473-H9078))/2)^2+SIN((RADIANS($N$3:$N$473-I9078))/2)^2*COS(RADIANS($M$3:$M$473))*COS(RADIANS(H9078))),$L$3:$L$473)</f>
        <v>n177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t="str" cm="1">
        <f t="array" ref="J9079">LOOKUP(1,1/FREQUENCY(0,SIN((RADIANS($M$3:$M$473-H9079))/2)^2+SIN((RADIANS($N$3:$N$473-I9079))/2)^2*COS(RADIANS($M$3:$M$473))*COS(RADIANS(H9079))),$L$3:$L$473)</f>
        <v>n177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t="str" cm="1">
        <f t="array" ref="J9080">LOOKUP(1,1/FREQUENCY(0,SIN((RADIANS($M$3:$M$473-H9080))/2)^2+SIN((RADIANS($N$3:$N$473-I9080))/2)^2*COS(RADIANS($M$3:$M$473))*COS(RADIANS(H9080))),$L$3:$L$473)</f>
        <v>n177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t="str" cm="1">
        <f t="array" ref="J9081">LOOKUP(1,1/FREQUENCY(0,SIN((RADIANS($M$3:$M$473-H9081))/2)^2+SIN((RADIANS($N$3:$N$473-I9081))/2)^2*COS(RADIANS($M$3:$M$473))*COS(RADIANS(H9081))),$L$3:$L$473)</f>
        <v>n218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t="str" cm="1">
        <f t="array" ref="J9082">LOOKUP(1,1/FREQUENCY(0,SIN((RADIANS($M$3:$M$473-H9082))/2)^2+SIN((RADIANS($N$3:$N$473-I9082))/2)^2*COS(RADIANS($M$3:$M$473))*COS(RADIANS(H9082))),$L$3:$L$473)</f>
        <v>n177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t="str" cm="1">
        <f t="array" ref="J9083">LOOKUP(1,1/FREQUENCY(0,SIN((RADIANS($M$3:$M$473-H9083))/2)^2+SIN((RADIANS($N$3:$N$473-I9083))/2)^2*COS(RADIANS($M$3:$M$473))*COS(RADIANS(H9083))),$L$3:$L$473)</f>
        <v>n177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t="str" cm="1">
        <f t="array" ref="J9084">LOOKUP(1,1/FREQUENCY(0,SIN((RADIANS($M$3:$M$473-H9084))/2)^2+SIN((RADIANS($N$3:$N$473-I9084))/2)^2*COS(RADIANS($M$3:$M$473))*COS(RADIANS(H9084))),$L$3:$L$473)</f>
        <v>n177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t="str" cm="1">
        <f t="array" ref="J9085">LOOKUP(1,1/FREQUENCY(0,SIN((RADIANS($M$3:$M$473-H9085))/2)^2+SIN((RADIANS($N$3:$N$473-I9085))/2)^2*COS(RADIANS($M$3:$M$473))*COS(RADIANS(H9085))),$L$3:$L$473)</f>
        <v>n218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t="str" cm="1">
        <f t="array" ref="J9086">LOOKUP(1,1/FREQUENCY(0,SIN((RADIANS($M$3:$M$473-H9086))/2)^2+SIN((RADIANS($N$3:$N$473-I9086))/2)^2*COS(RADIANS($M$3:$M$473))*COS(RADIANS(H9086))),$L$3:$L$473)</f>
        <v>n177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t="str" cm="1">
        <f t="array" ref="J9087">LOOKUP(1,1/FREQUENCY(0,SIN((RADIANS($M$3:$M$473-H9087))/2)^2+SIN((RADIANS($N$3:$N$473-I9087))/2)^2*COS(RADIANS($M$3:$M$473))*COS(RADIANS(H9087))),$L$3:$L$473)</f>
        <v>n218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t="str" cm="1">
        <f t="array" ref="J9088">LOOKUP(1,1/FREQUENCY(0,SIN((RADIANS($M$3:$M$473-H9088))/2)^2+SIN((RADIANS($N$3:$N$473-I9088))/2)^2*COS(RADIANS($M$3:$M$473))*COS(RADIANS(H9088))),$L$3:$L$473)</f>
        <v>n218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t="str" cm="1">
        <f t="array" ref="J9089">LOOKUP(1,1/FREQUENCY(0,SIN((RADIANS($M$3:$M$473-H9089))/2)^2+SIN((RADIANS($N$3:$N$473-I9089))/2)^2*COS(RADIANS($M$3:$M$473))*COS(RADIANS(H9089))),$L$3:$L$473)</f>
        <v>n18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t="str" cm="1">
        <f t="array" ref="J9090">LOOKUP(1,1/FREQUENCY(0,SIN((RADIANS($M$3:$M$473-H9090))/2)^2+SIN((RADIANS($N$3:$N$473-I9090))/2)^2*COS(RADIANS($M$3:$M$473))*COS(RADIANS(H9090))),$L$3:$L$473)</f>
        <v>n18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t="str" cm="1">
        <f t="array" ref="J9091">LOOKUP(1,1/FREQUENCY(0,SIN((RADIANS($M$3:$M$473-H9091))/2)^2+SIN((RADIANS($N$3:$N$473-I9091))/2)^2*COS(RADIANS($M$3:$M$473))*COS(RADIANS(H9091))),$L$3:$L$473)</f>
        <v>n177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t="str" cm="1">
        <f t="array" ref="J9092">LOOKUP(1,1/FREQUENCY(0,SIN((RADIANS($M$3:$M$473-H9092))/2)^2+SIN((RADIANS($N$3:$N$473-I9092))/2)^2*COS(RADIANS($M$3:$M$473))*COS(RADIANS(H9092))),$L$3:$L$473)</f>
        <v>n177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t="str" cm="1">
        <f t="array" ref="J9093">LOOKUP(1,1/FREQUENCY(0,SIN((RADIANS($M$3:$M$473-H9093))/2)^2+SIN((RADIANS($N$3:$N$473-I9093))/2)^2*COS(RADIANS($M$3:$M$473))*COS(RADIANS(H9093))),$L$3:$L$473)</f>
        <v>n18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t="str" cm="1">
        <f t="array" ref="J9094">LOOKUP(1,1/FREQUENCY(0,SIN((RADIANS($M$3:$M$473-H9094))/2)^2+SIN((RADIANS($N$3:$N$473-I9094))/2)^2*COS(RADIANS($M$3:$M$473))*COS(RADIANS(H9094))),$L$3:$L$473)</f>
        <v>n177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t="str" cm="1">
        <f t="array" ref="J9095">LOOKUP(1,1/FREQUENCY(0,SIN((RADIANS($M$3:$M$473-H9095))/2)^2+SIN((RADIANS($N$3:$N$473-I9095))/2)^2*COS(RADIANS($M$3:$M$473))*COS(RADIANS(H9095))),$L$3:$L$473)</f>
        <v>n177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t="str" cm="1">
        <f t="array" ref="J9096">LOOKUP(1,1/FREQUENCY(0,SIN((RADIANS($M$3:$M$473-H9096))/2)^2+SIN((RADIANS($N$3:$N$473-I9096))/2)^2*COS(RADIANS($M$3:$M$473))*COS(RADIANS(H9096))),$L$3:$L$473)</f>
        <v>n177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t="str" cm="1">
        <f t="array" ref="J9097">LOOKUP(1,1/FREQUENCY(0,SIN((RADIANS($M$3:$M$473-H9097))/2)^2+SIN((RADIANS($N$3:$N$473-I9097))/2)^2*COS(RADIANS($M$3:$M$473))*COS(RADIANS(H9097))),$L$3:$L$473)</f>
        <v>n18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t="str" cm="1">
        <f t="array" ref="J9098">LOOKUP(1,1/FREQUENCY(0,SIN((RADIANS($M$3:$M$473-H9098))/2)^2+SIN((RADIANS($N$3:$N$473-I9098))/2)^2*COS(RADIANS($M$3:$M$473))*COS(RADIANS(H9098))),$L$3:$L$473)</f>
        <v>n177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t="str" cm="1">
        <f t="array" ref="J9099">LOOKUP(1,1/FREQUENCY(0,SIN((RADIANS($M$3:$M$473-H9099))/2)^2+SIN((RADIANS($N$3:$N$473-I9099))/2)^2*COS(RADIANS($M$3:$M$473))*COS(RADIANS(H9099))),$L$3:$L$473)</f>
        <v>n177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t="str" cm="1">
        <f t="array" ref="J9100">LOOKUP(1,1/FREQUENCY(0,SIN((RADIANS($M$3:$M$473-H9100))/2)^2+SIN((RADIANS($N$3:$N$473-I9100))/2)^2*COS(RADIANS($M$3:$M$473))*COS(RADIANS(H9100))),$L$3:$L$473)</f>
        <v>n218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t="str" cm="1">
        <f t="array" ref="J9101">LOOKUP(1,1/FREQUENCY(0,SIN((RADIANS($M$3:$M$473-H9101))/2)^2+SIN((RADIANS($N$3:$N$473-I9101))/2)^2*COS(RADIANS($M$3:$M$473))*COS(RADIANS(H9101))),$L$3:$L$473)</f>
        <v>n218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t="str" cm="1">
        <f t="array" ref="J9102">LOOKUP(1,1/FREQUENCY(0,SIN((RADIANS($M$3:$M$473-H9102))/2)^2+SIN((RADIANS($N$3:$N$473-I9102))/2)^2*COS(RADIANS($M$3:$M$473))*COS(RADIANS(H9102))),$L$3:$L$473)</f>
        <v>n218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t="str" cm="1">
        <f t="array" ref="J9103">LOOKUP(1,1/FREQUENCY(0,SIN((RADIANS($M$3:$M$473-H9103))/2)^2+SIN((RADIANS($N$3:$N$473-I9103))/2)^2*COS(RADIANS($M$3:$M$473))*COS(RADIANS(H9103))),$L$3:$L$473)</f>
        <v>n218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t="str" cm="1">
        <f t="array" ref="J9104">LOOKUP(1,1/FREQUENCY(0,SIN((RADIANS($M$3:$M$473-H9104))/2)^2+SIN((RADIANS($N$3:$N$473-I9104))/2)^2*COS(RADIANS($M$3:$M$473))*COS(RADIANS(H9104))),$L$3:$L$473)</f>
        <v>n218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t="str" cm="1">
        <f t="array" ref="J9105">LOOKUP(1,1/FREQUENCY(0,SIN((RADIANS($M$3:$M$473-H9105))/2)^2+SIN((RADIANS($N$3:$N$473-I9105))/2)^2*COS(RADIANS($M$3:$M$473))*COS(RADIANS(H9105))),$L$3:$L$473)</f>
        <v>n218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t="str" cm="1">
        <f t="array" ref="J9106">LOOKUP(1,1/FREQUENCY(0,SIN((RADIANS($M$3:$M$473-H9106))/2)^2+SIN((RADIANS($N$3:$N$473-I9106))/2)^2*COS(RADIANS($M$3:$M$473))*COS(RADIANS(H9106))),$L$3:$L$473)</f>
        <v>n177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t="str" cm="1">
        <f t="array" ref="J9107">LOOKUP(1,1/FREQUENCY(0,SIN((RADIANS($M$3:$M$473-H9107))/2)^2+SIN((RADIANS($N$3:$N$473-I9107))/2)^2*COS(RADIANS($M$3:$M$473))*COS(RADIANS(H9107))),$L$3:$L$473)</f>
        <v>n40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t="str" cm="1">
        <f t="array" ref="J9108">LOOKUP(1,1/FREQUENCY(0,SIN((RADIANS($M$3:$M$473-H9108))/2)^2+SIN((RADIANS($N$3:$N$473-I9108))/2)^2*COS(RADIANS($M$3:$M$473))*COS(RADIANS(H9108))),$L$3:$L$473)</f>
        <v>n177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t="str" cm="1">
        <f t="array" ref="J9109">LOOKUP(1,1/FREQUENCY(0,SIN((RADIANS($M$3:$M$473-H9109))/2)^2+SIN((RADIANS($N$3:$N$473-I9109))/2)^2*COS(RADIANS($M$3:$M$473))*COS(RADIANS(H9109))),$L$3:$L$473)</f>
        <v>n177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t="str" cm="1">
        <f t="array" ref="J9110">LOOKUP(1,1/FREQUENCY(0,SIN((RADIANS($M$3:$M$473-H9110))/2)^2+SIN((RADIANS($N$3:$N$473-I9110))/2)^2*COS(RADIANS($M$3:$M$473))*COS(RADIANS(H9110))),$L$3:$L$473)</f>
        <v>n177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t="str" cm="1">
        <f t="array" ref="J9111">LOOKUP(1,1/FREQUENCY(0,SIN((RADIANS($M$3:$M$473-H9111))/2)^2+SIN((RADIANS($N$3:$N$473-I9111))/2)^2*COS(RADIANS($M$3:$M$473))*COS(RADIANS(H9111))),$L$3:$L$473)</f>
        <v>n177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t="str" cm="1">
        <f t="array" ref="J9112">LOOKUP(1,1/FREQUENCY(0,SIN((RADIANS($M$3:$M$473-H9112))/2)^2+SIN((RADIANS($N$3:$N$473-I9112))/2)^2*COS(RADIANS($M$3:$M$473))*COS(RADIANS(H9112))),$L$3:$L$473)</f>
        <v>n177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t="str" cm="1">
        <f t="array" ref="J9113">LOOKUP(1,1/FREQUENCY(0,SIN((RADIANS($M$3:$M$473-H9113))/2)^2+SIN((RADIANS($N$3:$N$473-I9113))/2)^2*COS(RADIANS($M$3:$M$473))*COS(RADIANS(H9113))),$L$3:$L$473)</f>
        <v>n177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t="str" cm="1">
        <f t="array" ref="J9114">LOOKUP(1,1/FREQUENCY(0,SIN((RADIANS($M$3:$M$473-H9114))/2)^2+SIN((RADIANS($N$3:$N$473-I9114))/2)^2*COS(RADIANS($M$3:$M$473))*COS(RADIANS(H9114))),$L$3:$L$473)</f>
        <v>n177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t="str" cm="1">
        <f t="array" ref="J9115">LOOKUP(1,1/FREQUENCY(0,SIN((RADIANS($M$3:$M$473-H9115))/2)^2+SIN((RADIANS($N$3:$N$473-I9115))/2)^2*COS(RADIANS($M$3:$M$473))*COS(RADIANS(H9115))),$L$3:$L$473)</f>
        <v>n177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t="str" cm="1">
        <f t="array" ref="J9116">LOOKUP(1,1/FREQUENCY(0,SIN((RADIANS($M$3:$M$473-H9116))/2)^2+SIN((RADIANS($N$3:$N$473-I9116))/2)^2*COS(RADIANS($M$3:$M$473))*COS(RADIANS(H9116))),$L$3:$L$473)</f>
        <v>n177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t="str" cm="1">
        <f t="array" ref="J9117">LOOKUP(1,1/FREQUENCY(0,SIN((RADIANS($M$3:$M$473-H9117))/2)^2+SIN((RADIANS($N$3:$N$473-I9117))/2)^2*COS(RADIANS($M$3:$M$473))*COS(RADIANS(H9117))),$L$3:$L$473)</f>
        <v>n177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t="str" cm="1">
        <f t="array" ref="J9118">LOOKUP(1,1/FREQUENCY(0,SIN((RADIANS($M$3:$M$473-H9118))/2)^2+SIN((RADIANS($N$3:$N$473-I9118))/2)^2*COS(RADIANS($M$3:$M$473))*COS(RADIANS(H9118))),$L$3:$L$473)</f>
        <v>n177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t="str" cm="1">
        <f t="array" ref="J9119">LOOKUP(1,1/FREQUENCY(0,SIN((RADIANS($M$3:$M$473-H9119))/2)^2+SIN((RADIANS($N$3:$N$473-I9119))/2)^2*COS(RADIANS($M$3:$M$473))*COS(RADIANS(H9119))),$L$3:$L$473)</f>
        <v>n18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t="str" cm="1">
        <f t="array" ref="J9120">LOOKUP(1,1/FREQUENCY(0,SIN((RADIANS($M$3:$M$473-H9120))/2)^2+SIN((RADIANS($N$3:$N$473-I9120))/2)^2*COS(RADIANS($M$3:$M$473))*COS(RADIANS(H9120))),$L$3:$L$473)</f>
        <v>n18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t="str" cm="1">
        <f t="array" ref="J9121">LOOKUP(1,1/FREQUENCY(0,SIN((RADIANS($M$3:$M$473-H9121))/2)^2+SIN((RADIANS($N$3:$N$473-I9121))/2)^2*COS(RADIANS($M$3:$M$473))*COS(RADIANS(H9121))),$L$3:$L$473)</f>
        <v>n18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t="str" cm="1">
        <f t="array" ref="J9122">LOOKUP(1,1/FREQUENCY(0,SIN((RADIANS($M$3:$M$473-H9122))/2)^2+SIN((RADIANS($N$3:$N$473-I9122))/2)^2*COS(RADIANS($M$3:$M$473))*COS(RADIANS(H9122))),$L$3:$L$473)</f>
        <v>n18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t="str" cm="1">
        <f t="array" ref="J9123">LOOKUP(1,1/FREQUENCY(0,SIN((RADIANS($M$3:$M$473-H9123))/2)^2+SIN((RADIANS($N$3:$N$473-I9123))/2)^2*COS(RADIANS($M$3:$M$473))*COS(RADIANS(H9123))),$L$3:$L$473)</f>
        <v>n18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t="str" cm="1">
        <f t="array" ref="J9124">LOOKUP(1,1/FREQUENCY(0,SIN((RADIANS($M$3:$M$473-H9124))/2)^2+SIN((RADIANS($N$3:$N$473-I9124))/2)^2*COS(RADIANS($M$3:$M$473))*COS(RADIANS(H9124))),$L$3:$L$473)</f>
        <v>n18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t="str" cm="1">
        <f t="array" ref="J9125">LOOKUP(1,1/FREQUENCY(0,SIN((RADIANS($M$3:$M$473-H9125))/2)^2+SIN((RADIANS($N$3:$N$473-I9125))/2)^2*COS(RADIANS($M$3:$M$473))*COS(RADIANS(H9125))),$L$3:$L$473)</f>
        <v>n177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t="str" cm="1">
        <f t="array" ref="J9126">LOOKUP(1,1/FREQUENCY(0,SIN((RADIANS($M$3:$M$473-H9126))/2)^2+SIN((RADIANS($N$3:$N$473-I9126))/2)^2*COS(RADIANS($M$3:$M$473))*COS(RADIANS(H9126))),$L$3:$L$473)</f>
        <v>n177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t="str" cm="1">
        <f t="array" ref="J9127">LOOKUP(1,1/FREQUENCY(0,SIN((RADIANS($M$3:$M$473-H9127))/2)^2+SIN((RADIANS($N$3:$N$473-I9127))/2)^2*COS(RADIANS($M$3:$M$473))*COS(RADIANS(H9127))),$L$3:$L$473)</f>
        <v>n177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t="str" cm="1">
        <f t="array" ref="J9128">LOOKUP(1,1/FREQUENCY(0,SIN((RADIANS($M$3:$M$473-H9128))/2)^2+SIN((RADIANS($N$3:$N$473-I9128))/2)^2*COS(RADIANS($M$3:$M$473))*COS(RADIANS(H9128))),$L$3:$L$473)</f>
        <v>n177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t="str" cm="1">
        <f t="array" ref="J9129">LOOKUP(1,1/FREQUENCY(0,SIN((RADIANS($M$3:$M$473-H9129))/2)^2+SIN((RADIANS($N$3:$N$473-I9129))/2)^2*COS(RADIANS($M$3:$M$473))*COS(RADIANS(H9129))),$L$3:$L$473)</f>
        <v>n177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t="str" cm="1">
        <f t="array" ref="J9130">LOOKUP(1,1/FREQUENCY(0,SIN((RADIANS($M$3:$M$473-H9130))/2)^2+SIN((RADIANS($N$3:$N$473-I9130))/2)^2*COS(RADIANS($M$3:$M$473))*COS(RADIANS(H9130))),$L$3:$L$473)</f>
        <v>n177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t="str" cm="1">
        <f t="array" ref="J9131">LOOKUP(1,1/FREQUENCY(0,SIN((RADIANS($M$3:$M$473-H9131))/2)^2+SIN((RADIANS($N$3:$N$473-I9131))/2)^2*COS(RADIANS($M$3:$M$473))*COS(RADIANS(H9131))),$L$3:$L$473)</f>
        <v>n177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t="str" cm="1">
        <f t="array" ref="J9132">LOOKUP(1,1/FREQUENCY(0,SIN((RADIANS($M$3:$M$473-H9132))/2)^2+SIN((RADIANS($N$3:$N$473-I9132))/2)^2*COS(RADIANS($M$3:$M$473))*COS(RADIANS(H9132))),$L$3:$L$473)</f>
        <v>n177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t="str" cm="1">
        <f t="array" ref="J9133">LOOKUP(1,1/FREQUENCY(0,SIN((RADIANS($M$3:$M$473-H9133))/2)^2+SIN((RADIANS($N$3:$N$473-I9133))/2)^2*COS(RADIANS($M$3:$M$473))*COS(RADIANS(H9133))),$L$3:$L$473)</f>
        <v>n177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t="str" cm="1">
        <f t="array" ref="J9134">LOOKUP(1,1/FREQUENCY(0,SIN((RADIANS($M$3:$M$473-H9134))/2)^2+SIN((RADIANS($N$3:$N$473-I9134))/2)^2*COS(RADIANS($M$3:$M$473))*COS(RADIANS(H9134))),$L$3:$L$473)</f>
        <v>n177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t="str" cm="1">
        <f t="array" ref="J9135">LOOKUP(1,1/FREQUENCY(0,SIN((RADIANS($M$3:$M$473-H9135))/2)^2+SIN((RADIANS($N$3:$N$473-I9135))/2)^2*COS(RADIANS($M$3:$M$473))*COS(RADIANS(H9135))),$L$3:$L$473)</f>
        <v>n177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t="str" cm="1">
        <f t="array" ref="J9136">LOOKUP(1,1/FREQUENCY(0,SIN((RADIANS($M$3:$M$473-H9136))/2)^2+SIN((RADIANS($N$3:$N$473-I9136))/2)^2*COS(RADIANS($M$3:$M$473))*COS(RADIANS(H9136))),$L$3:$L$473)</f>
        <v>n18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t="str" cm="1">
        <f t="array" ref="J9137">LOOKUP(1,1/FREQUENCY(0,SIN((RADIANS($M$3:$M$473-H9137))/2)^2+SIN((RADIANS($N$3:$N$473-I9137))/2)^2*COS(RADIANS($M$3:$M$473))*COS(RADIANS(H9137))),$L$3:$L$473)</f>
        <v>n18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t="str" cm="1">
        <f t="array" ref="J9138">LOOKUP(1,1/FREQUENCY(0,SIN((RADIANS($M$3:$M$473-H9138))/2)^2+SIN((RADIANS($N$3:$N$473-I9138))/2)^2*COS(RADIANS($M$3:$M$473))*COS(RADIANS(H9138))),$L$3:$L$473)</f>
        <v>n177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t="str" cm="1">
        <f t="array" ref="J9139">LOOKUP(1,1/FREQUENCY(0,SIN((RADIANS($M$3:$M$473-H9139))/2)^2+SIN((RADIANS($N$3:$N$473-I9139))/2)^2*COS(RADIANS($M$3:$M$473))*COS(RADIANS(H9139))),$L$3:$L$473)</f>
        <v>n18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t="str" cm="1">
        <f t="array" ref="J9140">LOOKUP(1,1/FREQUENCY(0,SIN((RADIANS($M$3:$M$473-H9140))/2)^2+SIN((RADIANS($N$3:$N$473-I9140))/2)^2*COS(RADIANS($M$3:$M$473))*COS(RADIANS(H9140))),$L$3:$L$473)</f>
        <v>n177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t="str" cm="1">
        <f t="array" ref="J9141">LOOKUP(1,1/FREQUENCY(0,SIN((RADIANS($M$3:$M$473-H9141))/2)^2+SIN((RADIANS($N$3:$N$473-I9141))/2)^2*COS(RADIANS($M$3:$M$473))*COS(RADIANS(H9141))),$L$3:$L$473)</f>
        <v>n98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t="str" cm="1">
        <f t="array" ref="J9142">LOOKUP(1,1/FREQUENCY(0,SIN((RADIANS($M$3:$M$473-H9142))/2)^2+SIN((RADIANS($N$3:$N$473-I9142))/2)^2*COS(RADIANS($M$3:$M$473))*COS(RADIANS(H9142))),$L$3:$L$473)</f>
        <v>n98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t="str" cm="1">
        <f t="array" ref="J9143">LOOKUP(1,1/FREQUENCY(0,SIN((RADIANS($M$3:$M$473-H9143))/2)^2+SIN((RADIANS($N$3:$N$473-I9143))/2)^2*COS(RADIANS($M$3:$M$473))*COS(RADIANS(H9143))),$L$3:$L$473)</f>
        <v>n177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t="str" cm="1">
        <f t="array" ref="J9144">LOOKUP(1,1/FREQUENCY(0,SIN((RADIANS($M$3:$M$473-H9144))/2)^2+SIN((RADIANS($N$3:$N$473-I9144))/2)^2*COS(RADIANS($M$3:$M$473))*COS(RADIANS(H9144))),$L$3:$L$473)</f>
        <v>n177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t="str" cm="1">
        <f t="array" ref="J9145">LOOKUP(1,1/FREQUENCY(0,SIN((RADIANS($M$3:$M$473-H9145))/2)^2+SIN((RADIANS($N$3:$N$473-I9145))/2)^2*COS(RADIANS($M$3:$M$473))*COS(RADIANS(H9145))),$L$3:$L$473)</f>
        <v>n177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t="str" cm="1">
        <f t="array" ref="J9146">LOOKUP(1,1/FREQUENCY(0,SIN((RADIANS($M$3:$M$473-H9146))/2)^2+SIN((RADIANS($N$3:$N$473-I9146))/2)^2*COS(RADIANS($M$3:$M$473))*COS(RADIANS(H9146))),$L$3:$L$473)</f>
        <v>n40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t="str" cm="1">
        <f t="array" ref="J9147">LOOKUP(1,1/FREQUENCY(0,SIN((RADIANS($M$3:$M$473-H9147))/2)^2+SIN((RADIANS($N$3:$N$473-I9147))/2)^2*COS(RADIANS($M$3:$M$473))*COS(RADIANS(H9147))),$L$3:$L$473)</f>
        <v>n177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t="str" cm="1">
        <f t="array" ref="J9148">LOOKUP(1,1/FREQUENCY(0,SIN((RADIANS($M$3:$M$473-H9148))/2)^2+SIN((RADIANS($N$3:$N$473-I9148))/2)^2*COS(RADIANS($M$3:$M$473))*COS(RADIANS(H9148))),$L$3:$L$473)</f>
        <v>n177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t="str" cm="1">
        <f t="array" ref="J9149">LOOKUP(1,1/FREQUENCY(0,SIN((RADIANS($M$3:$M$473-H9149))/2)^2+SIN((RADIANS($N$3:$N$473-I9149))/2)^2*COS(RADIANS($M$3:$M$473))*COS(RADIANS(H9149))),$L$3:$L$473)</f>
        <v>n177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t="str" cm="1">
        <f t="array" ref="J9150">LOOKUP(1,1/FREQUENCY(0,SIN((RADIANS($M$3:$M$473-H9150))/2)^2+SIN((RADIANS($N$3:$N$473-I9150))/2)^2*COS(RADIANS($M$3:$M$473))*COS(RADIANS(H9150))),$L$3:$L$473)</f>
        <v>n177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t="str" cm="1">
        <f t="array" ref="J9151">LOOKUP(1,1/FREQUENCY(0,SIN((RADIANS($M$3:$M$473-H9151))/2)^2+SIN((RADIANS($N$3:$N$473-I9151))/2)^2*COS(RADIANS($M$3:$M$473))*COS(RADIANS(H9151))),$L$3:$L$473)</f>
        <v>n218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t="str" cm="1">
        <f t="array" ref="J9152">LOOKUP(1,1/FREQUENCY(0,SIN((RADIANS($M$3:$M$473-H9152))/2)^2+SIN((RADIANS($N$3:$N$473-I9152))/2)^2*COS(RADIANS($M$3:$M$473))*COS(RADIANS(H9152))),$L$3:$L$473)</f>
        <v>n218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t="str" cm="1">
        <f t="array" ref="J9153">LOOKUP(1,1/FREQUENCY(0,SIN((RADIANS($M$3:$M$473-H9153))/2)^2+SIN((RADIANS($N$3:$N$473-I9153))/2)^2*COS(RADIANS($M$3:$M$473))*COS(RADIANS(H9153))),$L$3:$L$473)</f>
        <v>n177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t="str" cm="1">
        <f t="array" ref="J9154">LOOKUP(1,1/FREQUENCY(0,SIN((RADIANS($M$3:$M$473-H9154))/2)^2+SIN((RADIANS($N$3:$N$473-I9154))/2)^2*COS(RADIANS($M$3:$M$473))*COS(RADIANS(H9154))),$L$3:$L$473)</f>
        <v>n177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t="str" cm="1">
        <f t="array" ref="J9155">LOOKUP(1,1/FREQUENCY(0,SIN((RADIANS($M$3:$M$473-H9155))/2)^2+SIN((RADIANS($N$3:$N$473-I9155))/2)^2*COS(RADIANS($M$3:$M$473))*COS(RADIANS(H9155))),$L$3:$L$473)</f>
        <v>n177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t="str" cm="1">
        <f t="array" ref="J9156">LOOKUP(1,1/FREQUENCY(0,SIN((RADIANS($M$3:$M$473-H9156))/2)^2+SIN((RADIANS($N$3:$N$473-I9156))/2)^2*COS(RADIANS($M$3:$M$473))*COS(RADIANS(H9156))),$L$3:$L$473)</f>
        <v>n177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t="str" cm="1">
        <f t="array" ref="J9157">LOOKUP(1,1/FREQUENCY(0,SIN((RADIANS($M$3:$M$473-H9157))/2)^2+SIN((RADIANS($N$3:$N$473-I9157))/2)^2*COS(RADIANS($M$3:$M$473))*COS(RADIANS(H9157))),$L$3:$L$473)</f>
        <v>n177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t="str" cm="1">
        <f t="array" ref="J9158">LOOKUP(1,1/FREQUENCY(0,SIN((RADIANS($M$3:$M$473-H9158))/2)^2+SIN((RADIANS($N$3:$N$473-I9158))/2)^2*COS(RADIANS($M$3:$M$473))*COS(RADIANS(H9158))),$L$3:$L$473)</f>
        <v>n177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t="str" cm="1">
        <f t="array" ref="J9159">LOOKUP(1,1/FREQUENCY(0,SIN((RADIANS($M$3:$M$473-H9159))/2)^2+SIN((RADIANS($N$3:$N$473-I9159))/2)^2*COS(RADIANS($M$3:$M$473))*COS(RADIANS(H9159))),$L$3:$L$473)</f>
        <v>n177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t="str" cm="1">
        <f t="array" ref="J9160">LOOKUP(1,1/FREQUENCY(0,SIN((RADIANS($M$3:$M$473-H9160))/2)^2+SIN((RADIANS($N$3:$N$473-I9160))/2)^2*COS(RADIANS($M$3:$M$473))*COS(RADIANS(H9160))),$L$3:$L$473)</f>
        <v>n177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t="str" cm="1">
        <f t="array" ref="J9161">LOOKUP(1,1/FREQUENCY(0,SIN((RADIANS($M$3:$M$473-H9161))/2)^2+SIN((RADIANS($N$3:$N$473-I9161))/2)^2*COS(RADIANS($M$3:$M$473))*COS(RADIANS(H9161))),$L$3:$L$473)</f>
        <v>n177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t="str" cm="1">
        <f t="array" ref="J9162">LOOKUP(1,1/FREQUENCY(0,SIN((RADIANS($M$3:$M$473-H9162))/2)^2+SIN((RADIANS($N$3:$N$473-I9162))/2)^2*COS(RADIANS($M$3:$M$473))*COS(RADIANS(H9162))),$L$3:$L$473)</f>
        <v>n177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t="str" cm="1">
        <f t="array" ref="J9163">LOOKUP(1,1/FREQUENCY(0,SIN((RADIANS($M$3:$M$473-H9163))/2)^2+SIN((RADIANS($N$3:$N$473-I9163))/2)^2*COS(RADIANS($M$3:$M$473))*COS(RADIANS(H9163))),$L$3:$L$473)</f>
        <v>n177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t="str" cm="1">
        <f t="array" ref="J9164">LOOKUP(1,1/FREQUENCY(0,SIN((RADIANS($M$3:$M$473-H9164))/2)^2+SIN((RADIANS($N$3:$N$473-I9164))/2)^2*COS(RADIANS($M$3:$M$473))*COS(RADIANS(H9164))),$L$3:$L$473)</f>
        <v>n177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t="str" cm="1">
        <f t="array" ref="J9165">LOOKUP(1,1/FREQUENCY(0,SIN((RADIANS($M$3:$M$473-H9165))/2)^2+SIN((RADIANS($N$3:$N$473-I9165))/2)^2*COS(RADIANS($M$3:$M$473))*COS(RADIANS(H9165))),$L$3:$L$473)</f>
        <v>n177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t="str" cm="1">
        <f t="array" ref="J9166">LOOKUP(1,1/FREQUENCY(0,SIN((RADIANS($M$3:$M$473-H9166))/2)^2+SIN((RADIANS($N$3:$N$473-I9166))/2)^2*COS(RADIANS($M$3:$M$473))*COS(RADIANS(H9166))),$L$3:$L$473)</f>
        <v>n102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t="str" cm="1">
        <f t="array" ref="J9167">LOOKUP(1,1/FREQUENCY(0,SIN((RADIANS($M$3:$M$473-H9167))/2)^2+SIN((RADIANS($N$3:$N$473-I9167))/2)^2*COS(RADIANS($M$3:$M$473))*COS(RADIANS(H9167))),$L$3:$L$473)</f>
        <v>n102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t="str" cm="1">
        <f t="array" ref="J9168">LOOKUP(1,1/FREQUENCY(0,SIN((RADIANS($M$3:$M$473-H9168))/2)^2+SIN((RADIANS($N$3:$N$473-I9168))/2)^2*COS(RADIANS($M$3:$M$473))*COS(RADIANS(H9168))),$L$3:$L$473)</f>
        <v>n102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t="str" cm="1">
        <f t="array" ref="J9169">LOOKUP(1,1/FREQUENCY(0,SIN((RADIANS($M$3:$M$473-H9169))/2)^2+SIN((RADIANS($N$3:$N$473-I9169))/2)^2*COS(RADIANS($M$3:$M$473))*COS(RADIANS(H9169))),$L$3:$L$473)</f>
        <v>n102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t="str" cm="1">
        <f t="array" ref="J9170">LOOKUP(1,1/FREQUENCY(0,SIN((RADIANS($M$3:$M$473-H9170))/2)^2+SIN((RADIANS($N$3:$N$473-I9170))/2)^2*COS(RADIANS($M$3:$M$473))*COS(RADIANS(H9170))),$L$3:$L$473)</f>
        <v>n102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t="str" cm="1">
        <f t="array" ref="J9171">LOOKUP(1,1/FREQUENCY(0,SIN((RADIANS($M$3:$M$473-H9171))/2)^2+SIN((RADIANS($N$3:$N$473-I9171))/2)^2*COS(RADIANS($M$3:$M$473))*COS(RADIANS(H9171))),$L$3:$L$473)</f>
        <v>n102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t="str" cm="1">
        <f t="array" ref="J9172">LOOKUP(1,1/FREQUENCY(0,SIN((RADIANS($M$3:$M$473-H9172))/2)^2+SIN((RADIANS($N$3:$N$473-I9172))/2)^2*COS(RADIANS($M$3:$M$473))*COS(RADIANS(H9172))),$L$3:$L$473)</f>
        <v>n102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t="str" cm="1">
        <f t="array" ref="J9173">LOOKUP(1,1/FREQUENCY(0,SIN((RADIANS($M$3:$M$473-H9173))/2)^2+SIN((RADIANS($N$3:$N$473-I9173))/2)^2*COS(RADIANS($M$3:$M$473))*COS(RADIANS(H9173))),$L$3:$L$473)</f>
        <v>n102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t="str" cm="1">
        <f t="array" ref="J9174">LOOKUP(1,1/FREQUENCY(0,SIN((RADIANS($M$3:$M$473-H9174))/2)^2+SIN((RADIANS($N$3:$N$473-I9174))/2)^2*COS(RADIANS($M$3:$M$473))*COS(RADIANS(H9174))),$L$3:$L$473)</f>
        <v>n102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t="str" cm="1">
        <f t="array" ref="J9175">LOOKUP(1,1/FREQUENCY(0,SIN((RADIANS($M$3:$M$473-H9175))/2)^2+SIN((RADIANS($N$3:$N$473-I9175))/2)^2*COS(RADIANS($M$3:$M$473))*COS(RADIANS(H9175))),$L$3:$L$473)</f>
        <v>n102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t="str" cm="1">
        <f t="array" ref="J9176">LOOKUP(1,1/FREQUENCY(0,SIN((RADIANS($M$3:$M$473-H9176))/2)^2+SIN((RADIANS($N$3:$N$473-I9176))/2)^2*COS(RADIANS($M$3:$M$473))*COS(RADIANS(H9176))),$L$3:$L$473)</f>
        <v>n102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t="str" cm="1">
        <f t="array" ref="J9177">LOOKUP(1,1/FREQUENCY(0,SIN((RADIANS($M$3:$M$473-H9177))/2)^2+SIN((RADIANS($N$3:$N$473-I9177))/2)^2*COS(RADIANS($M$3:$M$473))*COS(RADIANS(H9177))),$L$3:$L$473)</f>
        <v>n101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t="str" cm="1">
        <f t="array" ref="J9178">LOOKUP(1,1/FREQUENCY(0,SIN((RADIANS($M$3:$M$473-H9178))/2)^2+SIN((RADIANS($N$3:$N$473-I9178))/2)^2*COS(RADIANS($M$3:$M$473))*COS(RADIANS(H9178))),$L$3:$L$473)</f>
        <v>n102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t="str" cm="1">
        <f t="array" ref="J9179">LOOKUP(1,1/FREQUENCY(0,SIN((RADIANS($M$3:$M$473-H9179))/2)^2+SIN((RADIANS($N$3:$N$473-I9179))/2)^2*COS(RADIANS($M$3:$M$473))*COS(RADIANS(H9179))),$L$3:$L$473)</f>
        <v>n102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t="str" cm="1">
        <f t="array" ref="J9180">LOOKUP(1,1/FREQUENCY(0,SIN((RADIANS($M$3:$M$473-H9180))/2)^2+SIN((RADIANS($N$3:$N$473-I9180))/2)^2*COS(RADIANS($M$3:$M$473))*COS(RADIANS(H9180))),$L$3:$L$473)</f>
        <v>n408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t="str" cm="1">
        <f t="array" ref="J9181">LOOKUP(1,1/FREQUENCY(0,SIN((RADIANS($M$3:$M$473-H9181))/2)^2+SIN((RADIANS($N$3:$N$473-I9181))/2)^2*COS(RADIANS($M$3:$M$473))*COS(RADIANS(H9181))),$L$3:$L$473)</f>
        <v>n102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t="str" cm="1">
        <f t="array" ref="J9182">LOOKUP(1,1/FREQUENCY(0,SIN((RADIANS($M$3:$M$473-H9182))/2)^2+SIN((RADIANS($N$3:$N$473-I9182))/2)^2*COS(RADIANS($M$3:$M$473))*COS(RADIANS(H9182))),$L$3:$L$473)</f>
        <v>n102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t="str" cm="1">
        <f t="array" ref="J9183">LOOKUP(1,1/FREQUENCY(0,SIN((RADIANS($M$3:$M$473-H9183))/2)^2+SIN((RADIANS($N$3:$N$473-I9183))/2)^2*COS(RADIANS($M$3:$M$473))*COS(RADIANS(H9183))),$L$3:$L$473)</f>
        <v>n408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t="str" cm="1">
        <f t="array" ref="J9184">LOOKUP(1,1/FREQUENCY(0,SIN((RADIANS($M$3:$M$473-H9184))/2)^2+SIN((RADIANS($N$3:$N$473-I9184))/2)^2*COS(RADIANS($M$3:$M$473))*COS(RADIANS(H9184))),$L$3:$L$473)</f>
        <v>n102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t="str" cm="1">
        <f t="array" ref="J9185">LOOKUP(1,1/FREQUENCY(0,SIN((RADIANS($M$3:$M$473-H9185))/2)^2+SIN((RADIANS($N$3:$N$473-I9185))/2)^2*COS(RADIANS($M$3:$M$473))*COS(RADIANS(H9185))),$L$3:$L$473)</f>
        <v>n102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t="str" cm="1">
        <f t="array" ref="J9186">LOOKUP(1,1/FREQUENCY(0,SIN((RADIANS($M$3:$M$473-H9186))/2)^2+SIN((RADIANS($N$3:$N$473-I9186))/2)^2*COS(RADIANS($M$3:$M$473))*COS(RADIANS(H9186))),$L$3:$L$473)</f>
        <v>n408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t="str" cm="1">
        <f t="array" ref="J9187">LOOKUP(1,1/FREQUENCY(0,SIN((RADIANS($M$3:$M$473-H9187))/2)^2+SIN((RADIANS($N$3:$N$473-I9187))/2)^2*COS(RADIANS($M$3:$M$473))*COS(RADIANS(H9187))),$L$3:$L$473)</f>
        <v>n102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t="str" cm="1">
        <f t="array" ref="J9188">LOOKUP(1,1/FREQUENCY(0,SIN((RADIANS($M$3:$M$473-H9188))/2)^2+SIN((RADIANS($N$3:$N$473-I9188))/2)^2*COS(RADIANS($M$3:$M$473))*COS(RADIANS(H9188))),$L$3:$L$473)</f>
        <v>n408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t="str" cm="1">
        <f t="array" ref="J9189">LOOKUP(1,1/FREQUENCY(0,SIN((RADIANS($M$3:$M$473-H9189))/2)^2+SIN((RADIANS($N$3:$N$473-I9189))/2)^2*COS(RADIANS($M$3:$M$473))*COS(RADIANS(H9189))),$L$3:$L$473)</f>
        <v>n102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t="str" cm="1">
        <f t="array" ref="J9190">LOOKUP(1,1/FREQUENCY(0,SIN((RADIANS($M$3:$M$473-H9190))/2)^2+SIN((RADIANS($N$3:$N$473-I9190))/2)^2*COS(RADIANS($M$3:$M$473))*COS(RADIANS(H9190))),$L$3:$L$473)</f>
        <v>n102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t="str" cm="1">
        <f t="array" ref="J9191">LOOKUP(1,1/FREQUENCY(0,SIN((RADIANS($M$3:$M$473-H9191))/2)^2+SIN((RADIANS($N$3:$N$473-I9191))/2)^2*COS(RADIANS($M$3:$M$473))*COS(RADIANS(H9191))),$L$3:$L$473)</f>
        <v>n102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t="str" cm="1">
        <f t="array" ref="J9192">LOOKUP(1,1/FREQUENCY(0,SIN((RADIANS($M$3:$M$473-H9192))/2)^2+SIN((RADIANS($N$3:$N$473-I9192))/2)^2*COS(RADIANS($M$3:$M$473))*COS(RADIANS(H9192))),$L$3:$L$473)</f>
        <v>n102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t="str" cm="1">
        <f t="array" ref="J9193">LOOKUP(1,1/FREQUENCY(0,SIN((RADIANS($M$3:$M$473-H9193))/2)^2+SIN((RADIANS($N$3:$N$473-I9193))/2)^2*COS(RADIANS($M$3:$M$473))*COS(RADIANS(H9193))),$L$3:$L$473)</f>
        <v>n408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t="str" cm="1">
        <f t="array" ref="J9194">LOOKUP(1,1/FREQUENCY(0,SIN((RADIANS($M$3:$M$473-H9194))/2)^2+SIN((RADIANS($N$3:$N$473-I9194))/2)^2*COS(RADIANS($M$3:$M$473))*COS(RADIANS(H9194))),$L$3:$L$473)</f>
        <v>n408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t="str" cm="1">
        <f t="array" ref="J9195">LOOKUP(1,1/FREQUENCY(0,SIN((RADIANS($M$3:$M$473-H9195))/2)^2+SIN((RADIANS($N$3:$N$473-I9195))/2)^2*COS(RADIANS($M$3:$M$473))*COS(RADIANS(H9195))),$L$3:$L$473)</f>
        <v>n408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t="str" cm="1">
        <f t="array" ref="J9196">LOOKUP(1,1/FREQUENCY(0,SIN((RADIANS($M$3:$M$473-H9196))/2)^2+SIN((RADIANS($N$3:$N$473-I9196))/2)^2*COS(RADIANS($M$3:$M$473))*COS(RADIANS(H9196))),$L$3:$L$473)</f>
        <v>n102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t="str" cm="1">
        <f t="array" ref="J9197">LOOKUP(1,1/FREQUENCY(0,SIN((RADIANS($M$3:$M$473-H9197))/2)^2+SIN((RADIANS($N$3:$N$473-I9197))/2)^2*COS(RADIANS($M$3:$M$473))*COS(RADIANS(H9197))),$L$3:$L$473)</f>
        <v>n408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t="str" cm="1">
        <f t="array" ref="J9198">LOOKUP(1,1/FREQUENCY(0,SIN((RADIANS($M$3:$M$473-H9198))/2)^2+SIN((RADIANS($N$3:$N$473-I9198))/2)^2*COS(RADIANS($M$3:$M$473))*COS(RADIANS(H9198))),$L$3:$L$473)</f>
        <v>n408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t="str" cm="1">
        <f t="array" ref="J9199">LOOKUP(1,1/FREQUENCY(0,SIN((RADIANS($M$3:$M$473-H9199))/2)^2+SIN((RADIANS($N$3:$N$473-I9199))/2)^2*COS(RADIANS($M$3:$M$473))*COS(RADIANS(H9199))),$L$3:$L$473)</f>
        <v>n102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t="str" cm="1">
        <f t="array" ref="J9200">LOOKUP(1,1/FREQUENCY(0,SIN((RADIANS($M$3:$M$473-H9200))/2)^2+SIN((RADIANS($N$3:$N$473-I9200))/2)^2*COS(RADIANS($M$3:$M$473))*COS(RADIANS(H9200))),$L$3:$L$473)</f>
        <v>n102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t="str" cm="1">
        <f t="array" ref="J9201">LOOKUP(1,1/FREQUENCY(0,SIN((RADIANS($M$3:$M$473-H9201))/2)^2+SIN((RADIANS($N$3:$N$473-I9201))/2)^2*COS(RADIANS($M$3:$M$473))*COS(RADIANS(H9201))),$L$3:$L$473)</f>
        <v>n102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t="str" cm="1">
        <f t="array" ref="J9202">LOOKUP(1,1/FREQUENCY(0,SIN((RADIANS($M$3:$M$473-H9202))/2)^2+SIN((RADIANS($N$3:$N$473-I9202))/2)^2*COS(RADIANS($M$3:$M$473))*COS(RADIANS(H9202))),$L$3:$L$473)</f>
        <v>n102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t="str" cm="1">
        <f t="array" ref="J9203">LOOKUP(1,1/FREQUENCY(0,SIN((RADIANS($M$3:$M$473-H9203))/2)^2+SIN((RADIANS($N$3:$N$473-I9203))/2)^2*COS(RADIANS($M$3:$M$473))*COS(RADIANS(H9203))),$L$3:$L$473)</f>
        <v>n102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t="str" cm="1">
        <f t="array" ref="J9204">LOOKUP(1,1/FREQUENCY(0,SIN((RADIANS($M$3:$M$473-H9204))/2)^2+SIN((RADIANS($N$3:$N$473-I9204))/2)^2*COS(RADIANS($M$3:$M$473))*COS(RADIANS(H9204))),$L$3:$L$473)</f>
        <v>n102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t="str" cm="1">
        <f t="array" ref="J9205">LOOKUP(1,1/FREQUENCY(0,SIN((RADIANS($M$3:$M$473-H9205))/2)^2+SIN((RADIANS($N$3:$N$473-I9205))/2)^2*COS(RADIANS($M$3:$M$473))*COS(RADIANS(H9205))),$L$3:$L$473)</f>
        <v>n102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t="str" cm="1">
        <f t="array" ref="J9206">LOOKUP(1,1/FREQUENCY(0,SIN((RADIANS($M$3:$M$473-H9206))/2)^2+SIN((RADIANS($N$3:$N$473-I9206))/2)^2*COS(RADIANS($M$3:$M$473))*COS(RADIANS(H9206))),$L$3:$L$473)</f>
        <v>n102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t="str" cm="1">
        <f t="array" ref="J9207">LOOKUP(1,1/FREQUENCY(0,SIN((RADIANS($M$3:$M$473-H9207))/2)^2+SIN((RADIANS($N$3:$N$473-I9207))/2)^2*COS(RADIANS($M$3:$M$473))*COS(RADIANS(H9207))),$L$3:$L$473)</f>
        <v>n102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t="str" cm="1">
        <f t="array" ref="J9208">LOOKUP(1,1/FREQUENCY(0,SIN((RADIANS($M$3:$M$473-H9208))/2)^2+SIN((RADIANS($N$3:$N$473-I9208))/2)^2*COS(RADIANS($M$3:$M$473))*COS(RADIANS(H9208))),$L$3:$L$473)</f>
        <v>n102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t="str" cm="1">
        <f t="array" ref="J9209">LOOKUP(1,1/FREQUENCY(0,SIN((RADIANS($M$3:$M$473-H9209))/2)^2+SIN((RADIANS($N$3:$N$473-I9209))/2)^2*COS(RADIANS($M$3:$M$473))*COS(RADIANS(H9209))),$L$3:$L$473)</f>
        <v>n102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t="str" cm="1">
        <f t="array" ref="J9210">LOOKUP(1,1/FREQUENCY(0,SIN((RADIANS($M$3:$M$473-H9210))/2)^2+SIN((RADIANS($N$3:$N$473-I9210))/2)^2*COS(RADIANS($M$3:$M$473))*COS(RADIANS(H9210))),$L$3:$L$473)</f>
        <v>n102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t="str" cm="1">
        <f t="array" ref="J9211">LOOKUP(1,1/FREQUENCY(0,SIN((RADIANS($M$3:$M$473-H9211))/2)^2+SIN((RADIANS($N$3:$N$473-I9211))/2)^2*COS(RADIANS($M$3:$M$473))*COS(RADIANS(H9211))),$L$3:$L$473)</f>
        <v>n102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t="str" cm="1">
        <f t="array" ref="J9212">LOOKUP(1,1/FREQUENCY(0,SIN((RADIANS($M$3:$M$473-H9212))/2)^2+SIN((RADIANS($N$3:$N$473-I9212))/2)^2*COS(RADIANS($M$3:$M$473))*COS(RADIANS(H9212))),$L$3:$L$473)</f>
        <v>n102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t="str" cm="1">
        <f t="array" ref="J9213">LOOKUP(1,1/FREQUENCY(0,SIN((RADIANS($M$3:$M$473-H9213))/2)^2+SIN((RADIANS($N$3:$N$473-I9213))/2)^2*COS(RADIANS($M$3:$M$473))*COS(RADIANS(H9213))),$L$3:$L$473)</f>
        <v>n102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t="str" cm="1">
        <f t="array" ref="J9214">LOOKUP(1,1/FREQUENCY(0,SIN((RADIANS($M$3:$M$473-H9214))/2)^2+SIN((RADIANS($N$3:$N$473-I9214))/2)^2*COS(RADIANS($M$3:$M$473))*COS(RADIANS(H9214))),$L$3:$L$473)</f>
        <v>n102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t="str" cm="1">
        <f t="array" ref="J9215">LOOKUP(1,1/FREQUENCY(0,SIN((RADIANS($M$3:$M$473-H9215))/2)^2+SIN((RADIANS($N$3:$N$473-I9215))/2)^2*COS(RADIANS($M$3:$M$473))*COS(RADIANS(H9215))),$L$3:$L$473)</f>
        <v>n101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t="str" cm="1">
        <f t="array" ref="J9216">LOOKUP(1,1/FREQUENCY(0,SIN((RADIANS($M$3:$M$473-H9216))/2)^2+SIN((RADIANS($N$3:$N$473-I9216))/2)^2*COS(RADIANS($M$3:$M$473))*COS(RADIANS(H9216))),$L$3:$L$473)</f>
        <v>n102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t="str" cm="1">
        <f t="array" ref="J9217">LOOKUP(1,1/FREQUENCY(0,SIN((RADIANS($M$3:$M$473-H9217))/2)^2+SIN((RADIANS($N$3:$N$473-I9217))/2)^2*COS(RADIANS($M$3:$M$473))*COS(RADIANS(H9217))),$L$3:$L$473)</f>
        <v>n102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t="str" cm="1">
        <f t="array" ref="J9218">LOOKUP(1,1/FREQUENCY(0,SIN((RADIANS($M$3:$M$473-H9218))/2)^2+SIN((RADIANS($N$3:$N$473-I9218))/2)^2*COS(RADIANS($M$3:$M$473))*COS(RADIANS(H9218))),$L$3:$L$473)</f>
        <v>n102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t="str" cm="1">
        <f t="array" ref="J9219">LOOKUP(1,1/FREQUENCY(0,SIN((RADIANS($M$3:$M$473-H9219))/2)^2+SIN((RADIANS($N$3:$N$473-I9219))/2)^2*COS(RADIANS($M$3:$M$473))*COS(RADIANS(H9219))),$L$3:$L$473)</f>
        <v>n102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t="str" cm="1">
        <f t="array" ref="J9220">LOOKUP(1,1/FREQUENCY(0,SIN((RADIANS($M$3:$M$473-H9220))/2)^2+SIN((RADIANS($N$3:$N$473-I9220))/2)^2*COS(RADIANS($M$3:$M$473))*COS(RADIANS(H9220))),$L$3:$L$473)</f>
        <v>n101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t="str" cm="1">
        <f t="array" ref="J9221">LOOKUP(1,1/FREQUENCY(0,SIN((RADIANS($M$3:$M$473-H9221))/2)^2+SIN((RADIANS($N$3:$N$473-I9221))/2)^2*COS(RADIANS($M$3:$M$473))*COS(RADIANS(H9221))),$L$3:$L$473)</f>
        <v>n101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t="str" cm="1">
        <f t="array" ref="J9222">LOOKUP(1,1/FREQUENCY(0,SIN((RADIANS($M$3:$M$473-H9222))/2)^2+SIN((RADIANS($N$3:$N$473-I9222))/2)^2*COS(RADIANS($M$3:$M$473))*COS(RADIANS(H9222))),$L$3:$L$473)</f>
        <v>n101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t="str" cm="1">
        <f t="array" ref="J9223">LOOKUP(1,1/FREQUENCY(0,SIN((RADIANS($M$3:$M$473-H9223))/2)^2+SIN((RADIANS($N$3:$N$473-I9223))/2)^2*COS(RADIANS($M$3:$M$473))*COS(RADIANS(H9223))),$L$3:$L$473)</f>
        <v>n101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t="str" cm="1">
        <f t="array" ref="J9224">LOOKUP(1,1/FREQUENCY(0,SIN((RADIANS($M$3:$M$473-H9224))/2)^2+SIN((RADIANS($N$3:$N$473-I9224))/2)^2*COS(RADIANS($M$3:$M$473))*COS(RADIANS(H9224))),$L$3:$L$473)</f>
        <v>n101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t="str" cm="1">
        <f t="array" ref="J9225">LOOKUP(1,1/FREQUENCY(0,SIN((RADIANS($M$3:$M$473-H9225))/2)^2+SIN((RADIANS($N$3:$N$473-I9225))/2)^2*COS(RADIANS($M$3:$M$473))*COS(RADIANS(H9225))),$L$3:$L$473)</f>
        <v>n101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t="str" cm="1">
        <f t="array" ref="J9226">LOOKUP(1,1/FREQUENCY(0,SIN((RADIANS($M$3:$M$473-H9226))/2)^2+SIN((RADIANS($N$3:$N$473-I9226))/2)^2*COS(RADIANS($M$3:$M$473))*COS(RADIANS(H9226))),$L$3:$L$473)</f>
        <v>n101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t="str" cm="1">
        <f t="array" ref="J9227">LOOKUP(1,1/FREQUENCY(0,SIN((RADIANS($M$3:$M$473-H9227))/2)^2+SIN((RADIANS($N$3:$N$473-I9227))/2)^2*COS(RADIANS($M$3:$M$473))*COS(RADIANS(H9227))),$L$3:$L$473)</f>
        <v>n101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t="str" cm="1">
        <f t="array" ref="J9228">LOOKUP(1,1/FREQUENCY(0,SIN((RADIANS($M$3:$M$473-H9228))/2)^2+SIN((RADIANS($N$3:$N$473-I9228))/2)^2*COS(RADIANS($M$3:$M$473))*COS(RADIANS(H9228))),$L$3:$L$473)</f>
        <v>n101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t="str" cm="1">
        <f t="array" ref="J9229">LOOKUP(1,1/FREQUENCY(0,SIN((RADIANS($M$3:$M$473-H9229))/2)^2+SIN((RADIANS($N$3:$N$473-I9229))/2)^2*COS(RADIANS($M$3:$M$473))*COS(RADIANS(H9229))),$L$3:$L$473)</f>
        <v>n101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t="str" cm="1">
        <f t="array" ref="J9230">LOOKUP(1,1/FREQUENCY(0,SIN((RADIANS($M$3:$M$473-H9230))/2)^2+SIN((RADIANS($N$3:$N$473-I9230))/2)^2*COS(RADIANS($M$3:$M$473))*COS(RADIANS(H9230))),$L$3:$L$473)</f>
        <v>n408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t="str" cm="1">
        <f t="array" ref="J9231">LOOKUP(1,1/FREQUENCY(0,SIN((RADIANS($M$3:$M$473-H9231))/2)^2+SIN((RADIANS($N$3:$N$473-I9231))/2)^2*COS(RADIANS($M$3:$M$473))*COS(RADIANS(H9231))),$L$3:$L$473)</f>
        <v>n408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t="str" cm="1">
        <f t="array" ref="J9232">LOOKUP(1,1/FREQUENCY(0,SIN((RADIANS($M$3:$M$473-H9232))/2)^2+SIN((RADIANS($N$3:$N$473-I9232))/2)^2*COS(RADIANS($M$3:$M$473))*COS(RADIANS(H9232))),$L$3:$L$473)</f>
        <v>n408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t="str" cm="1">
        <f t="array" ref="J9233">LOOKUP(1,1/FREQUENCY(0,SIN((RADIANS($M$3:$M$473-H9233))/2)^2+SIN((RADIANS($N$3:$N$473-I9233))/2)^2*COS(RADIANS($M$3:$M$473))*COS(RADIANS(H9233))),$L$3:$L$473)</f>
        <v>n408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t="str" cm="1">
        <f t="array" ref="J9234">LOOKUP(1,1/FREQUENCY(0,SIN((RADIANS($M$3:$M$473-H9234))/2)^2+SIN((RADIANS($N$3:$N$473-I9234))/2)^2*COS(RADIANS($M$3:$M$473))*COS(RADIANS(H9234))),$L$3:$L$473)</f>
        <v>n408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t="str" cm="1">
        <f t="array" ref="J9235">LOOKUP(1,1/FREQUENCY(0,SIN((RADIANS($M$3:$M$473-H9235))/2)^2+SIN((RADIANS($N$3:$N$473-I9235))/2)^2*COS(RADIANS($M$3:$M$473))*COS(RADIANS(H9235))),$L$3:$L$473)</f>
        <v>n408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t="str" cm="1">
        <f t="array" ref="J9236">LOOKUP(1,1/FREQUENCY(0,SIN((RADIANS($M$3:$M$473-H9236))/2)^2+SIN((RADIANS($N$3:$N$473-I9236))/2)^2*COS(RADIANS($M$3:$M$473))*COS(RADIANS(H9236))),$L$3:$L$473)</f>
        <v>n408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t="str" cm="1">
        <f t="array" ref="J9237">LOOKUP(1,1/FREQUENCY(0,SIN((RADIANS($M$3:$M$473-H9237))/2)^2+SIN((RADIANS($N$3:$N$473-I9237))/2)^2*COS(RADIANS($M$3:$M$473))*COS(RADIANS(H9237))),$L$3:$L$473)</f>
        <v>n408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t="str" cm="1">
        <f t="array" ref="J9238">LOOKUP(1,1/FREQUENCY(0,SIN((RADIANS($M$3:$M$473-H9238))/2)^2+SIN((RADIANS($N$3:$N$473-I9238))/2)^2*COS(RADIANS($M$3:$M$473))*COS(RADIANS(H9238))),$L$3:$L$473)</f>
        <v>n408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t="str" cm="1">
        <f t="array" ref="J9239">LOOKUP(1,1/FREQUENCY(0,SIN((RADIANS($M$3:$M$473-H9239))/2)^2+SIN((RADIANS($N$3:$N$473-I9239))/2)^2*COS(RADIANS($M$3:$M$473))*COS(RADIANS(H9239))),$L$3:$L$473)</f>
        <v>n408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t="str" cm="1">
        <f t="array" ref="J9240">LOOKUP(1,1/FREQUENCY(0,SIN((RADIANS($M$3:$M$473-H9240))/2)^2+SIN((RADIANS($N$3:$N$473-I9240))/2)^2*COS(RADIANS($M$3:$M$473))*COS(RADIANS(H9240))),$L$3:$L$473)</f>
        <v>n408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t="str" cm="1">
        <f t="array" ref="J9241">LOOKUP(1,1/FREQUENCY(0,SIN((RADIANS($M$3:$M$473-H9241))/2)^2+SIN((RADIANS($N$3:$N$473-I9241))/2)^2*COS(RADIANS($M$3:$M$473))*COS(RADIANS(H9241))),$L$3:$L$473)</f>
        <v>n408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t="str" cm="1">
        <f t="array" ref="J9242">LOOKUP(1,1/FREQUENCY(0,SIN((RADIANS($M$3:$M$473-H9242))/2)^2+SIN((RADIANS($N$3:$N$473-I9242))/2)^2*COS(RADIANS($M$3:$M$473))*COS(RADIANS(H9242))),$L$3:$L$473)</f>
        <v>n408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t="str" cm="1">
        <f t="array" ref="J9243">LOOKUP(1,1/FREQUENCY(0,SIN((RADIANS($M$3:$M$473-H9243))/2)^2+SIN((RADIANS($N$3:$N$473-I9243))/2)^2*COS(RADIANS($M$3:$M$473))*COS(RADIANS(H9243))),$L$3:$L$473)</f>
        <v>n408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t="str" cm="1">
        <f t="array" ref="J9244">LOOKUP(1,1/FREQUENCY(0,SIN((RADIANS($M$3:$M$473-H9244))/2)^2+SIN((RADIANS($N$3:$N$473-I9244))/2)^2*COS(RADIANS($M$3:$M$473))*COS(RADIANS(H9244))),$L$3:$L$473)</f>
        <v>n408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t="str" cm="1">
        <f t="array" ref="J9245">LOOKUP(1,1/FREQUENCY(0,SIN((RADIANS($M$3:$M$473-H9245))/2)^2+SIN((RADIANS($N$3:$N$473-I9245))/2)^2*COS(RADIANS($M$3:$M$473))*COS(RADIANS(H9245))),$L$3:$L$473)</f>
        <v>n408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t="str" cm="1">
        <f t="array" ref="J9246">LOOKUP(1,1/FREQUENCY(0,SIN((RADIANS($M$3:$M$473-H9246))/2)^2+SIN((RADIANS($N$3:$N$473-I9246))/2)^2*COS(RADIANS($M$3:$M$473))*COS(RADIANS(H9246))),$L$3:$L$473)</f>
        <v>n408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t="str" cm="1">
        <f t="array" ref="J9247">LOOKUP(1,1/FREQUENCY(0,SIN((RADIANS($M$3:$M$473-H9247))/2)^2+SIN((RADIANS($N$3:$N$473-I9247))/2)^2*COS(RADIANS($M$3:$M$473))*COS(RADIANS(H9247))),$L$3:$L$473)</f>
        <v>n408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t="str" cm="1">
        <f t="array" ref="J9248">LOOKUP(1,1/FREQUENCY(0,SIN((RADIANS($M$3:$M$473-H9248))/2)^2+SIN((RADIANS($N$3:$N$473-I9248))/2)^2*COS(RADIANS($M$3:$M$473))*COS(RADIANS(H9248))),$L$3:$L$473)</f>
        <v>n408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t="str" cm="1">
        <f t="array" ref="J9249">LOOKUP(1,1/FREQUENCY(0,SIN((RADIANS($M$3:$M$473-H9249))/2)^2+SIN((RADIANS($N$3:$N$473-I9249))/2)^2*COS(RADIANS($M$3:$M$473))*COS(RADIANS(H9249))),$L$3:$L$473)</f>
        <v>n18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t="str" cm="1">
        <f t="array" ref="J9250">LOOKUP(1,1/FREQUENCY(0,SIN((RADIANS($M$3:$M$473-H9250))/2)^2+SIN((RADIANS($N$3:$N$473-I9250))/2)^2*COS(RADIANS($M$3:$M$473))*COS(RADIANS(H9250))),$L$3:$L$473)</f>
        <v>n446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t="str" cm="1">
        <f t="array" ref="J9251">LOOKUP(1,1/FREQUENCY(0,SIN((RADIANS($M$3:$M$473-H9251))/2)^2+SIN((RADIANS($N$3:$N$473-I9251))/2)^2*COS(RADIANS($M$3:$M$473))*COS(RADIANS(H9251))),$L$3:$L$473)</f>
        <v>n181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t="str" cm="1">
        <f t="array" ref="J9252">LOOKUP(1,1/FREQUENCY(0,SIN((RADIANS($M$3:$M$473-H9252))/2)^2+SIN((RADIANS($N$3:$N$473-I9252))/2)^2*COS(RADIANS($M$3:$M$473))*COS(RADIANS(H9252))),$L$3:$L$473)</f>
        <v>n181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t="str" cm="1">
        <f t="array" ref="J9253">LOOKUP(1,1/FREQUENCY(0,SIN((RADIANS($M$3:$M$473-H9253))/2)^2+SIN((RADIANS($N$3:$N$473-I9253))/2)^2*COS(RADIANS($M$3:$M$473))*COS(RADIANS(H9253))),$L$3:$L$473)</f>
        <v>n181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t="str" cm="1">
        <f t="array" ref="J9254">LOOKUP(1,1/FREQUENCY(0,SIN((RADIANS($M$3:$M$473-H9254))/2)^2+SIN((RADIANS($N$3:$N$473-I9254))/2)^2*COS(RADIANS($M$3:$M$473))*COS(RADIANS(H9254))),$L$3:$L$473)</f>
        <v>n181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t="str" cm="1">
        <f t="array" ref="J9255">LOOKUP(1,1/FREQUENCY(0,SIN((RADIANS($M$3:$M$473-H9255))/2)^2+SIN((RADIANS($N$3:$N$473-I9255))/2)^2*COS(RADIANS($M$3:$M$473))*COS(RADIANS(H9255))),$L$3:$L$473)</f>
        <v>n18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t="str" cm="1">
        <f t="array" ref="J9256">LOOKUP(1,1/FREQUENCY(0,SIN((RADIANS($M$3:$M$473-H9256))/2)^2+SIN((RADIANS($N$3:$N$473-I9256))/2)^2*COS(RADIANS($M$3:$M$473))*COS(RADIANS(H9256))),$L$3:$L$473)</f>
        <v>n18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t="str" cm="1">
        <f t="array" ref="J9257">LOOKUP(1,1/FREQUENCY(0,SIN((RADIANS($M$3:$M$473-H9257))/2)^2+SIN((RADIANS($N$3:$N$473-I9257))/2)^2*COS(RADIANS($M$3:$M$473))*COS(RADIANS(H9257))),$L$3:$L$473)</f>
        <v>n18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t="str" cm="1">
        <f t="array" ref="J9258">LOOKUP(1,1/FREQUENCY(0,SIN((RADIANS($M$3:$M$473-H9258))/2)^2+SIN((RADIANS($N$3:$N$473-I9258))/2)^2*COS(RADIANS($M$3:$M$473))*COS(RADIANS(H9258))),$L$3:$L$473)</f>
        <v>n18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t="str" cm="1">
        <f t="array" ref="J9259">LOOKUP(1,1/FREQUENCY(0,SIN((RADIANS($M$3:$M$473-H9259))/2)^2+SIN((RADIANS($N$3:$N$473-I9259))/2)^2*COS(RADIANS($M$3:$M$473))*COS(RADIANS(H9259))),$L$3:$L$473)</f>
        <v>n18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t="str" cm="1">
        <f t="array" ref="J9260">LOOKUP(1,1/FREQUENCY(0,SIN((RADIANS($M$3:$M$473-H9260))/2)^2+SIN((RADIANS($N$3:$N$473-I9260))/2)^2*COS(RADIANS($M$3:$M$473))*COS(RADIANS(H9260))),$L$3:$L$473)</f>
        <v>n18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t="str" cm="1">
        <f t="array" ref="J9261">LOOKUP(1,1/FREQUENCY(0,SIN((RADIANS($M$3:$M$473-H9261))/2)^2+SIN((RADIANS($N$3:$N$473-I9261))/2)^2*COS(RADIANS($M$3:$M$473))*COS(RADIANS(H9261))),$L$3:$L$473)</f>
        <v>n18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t="str" cm="1">
        <f t="array" ref="J9262">LOOKUP(1,1/FREQUENCY(0,SIN((RADIANS($M$3:$M$473-H9262))/2)^2+SIN((RADIANS($N$3:$N$473-I9262))/2)^2*COS(RADIANS($M$3:$M$473))*COS(RADIANS(H9262))),$L$3:$L$473)</f>
        <v>n181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t="str" cm="1">
        <f t="array" ref="J9263">LOOKUP(1,1/FREQUENCY(0,SIN((RADIANS($M$3:$M$473-H9263))/2)^2+SIN((RADIANS($N$3:$N$473-I9263))/2)^2*COS(RADIANS($M$3:$M$473))*COS(RADIANS(H9263))),$L$3:$L$473)</f>
        <v>n181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t="str" cm="1">
        <f t="array" ref="J9264">LOOKUP(1,1/FREQUENCY(0,SIN((RADIANS($M$3:$M$473-H9264))/2)^2+SIN((RADIANS($N$3:$N$473-I9264))/2)^2*COS(RADIANS($M$3:$M$473))*COS(RADIANS(H9264))),$L$3:$L$473)</f>
        <v>n181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t="str" cm="1">
        <f t="array" ref="J9265">LOOKUP(1,1/FREQUENCY(0,SIN((RADIANS($M$3:$M$473-H9265))/2)^2+SIN((RADIANS($N$3:$N$473-I9265))/2)^2*COS(RADIANS($M$3:$M$473))*COS(RADIANS(H9265))),$L$3:$L$473)</f>
        <v>n181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t="str" cm="1">
        <f t="array" ref="J9266">LOOKUP(1,1/FREQUENCY(0,SIN((RADIANS($M$3:$M$473-H9266))/2)^2+SIN((RADIANS($N$3:$N$473-I9266))/2)^2*COS(RADIANS($M$3:$M$473))*COS(RADIANS(H9266))),$L$3:$L$473)</f>
        <v>n181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t="str" cm="1">
        <f t="array" ref="J9267">LOOKUP(1,1/FREQUENCY(0,SIN((RADIANS($M$3:$M$473-H9267))/2)^2+SIN((RADIANS($N$3:$N$473-I9267))/2)^2*COS(RADIANS($M$3:$M$473))*COS(RADIANS(H9267))),$L$3:$L$473)</f>
        <v>n181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t="str" cm="1">
        <f t="array" ref="J9268">LOOKUP(1,1/FREQUENCY(0,SIN((RADIANS($M$3:$M$473-H9268))/2)^2+SIN((RADIANS($N$3:$N$473-I9268))/2)^2*COS(RADIANS($M$3:$M$473))*COS(RADIANS(H9268))),$L$3:$L$473)</f>
        <v>n181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t="str" cm="1">
        <f t="array" ref="J9269">LOOKUP(1,1/FREQUENCY(0,SIN((RADIANS($M$3:$M$473-H9269))/2)^2+SIN((RADIANS($N$3:$N$473-I9269))/2)^2*COS(RADIANS($M$3:$M$473))*COS(RADIANS(H9269))),$L$3:$L$473)</f>
        <v>n181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t="str" cm="1">
        <f t="array" ref="J9270">LOOKUP(1,1/FREQUENCY(0,SIN((RADIANS($M$3:$M$473-H9270))/2)^2+SIN((RADIANS($N$3:$N$473-I9270))/2)^2*COS(RADIANS($M$3:$M$473))*COS(RADIANS(H9270))),$L$3:$L$473)</f>
        <v>n181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t="str" cm="1">
        <f t="array" ref="J9271">LOOKUP(1,1/FREQUENCY(0,SIN((RADIANS($M$3:$M$473-H9271))/2)^2+SIN((RADIANS($N$3:$N$473-I9271))/2)^2*COS(RADIANS($M$3:$M$473))*COS(RADIANS(H9271))),$L$3:$L$473)</f>
        <v>n181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t="str" cm="1">
        <f t="array" ref="J9272">LOOKUP(1,1/FREQUENCY(0,SIN((RADIANS($M$3:$M$473-H9272))/2)^2+SIN((RADIANS($N$3:$N$473-I9272))/2)^2*COS(RADIANS($M$3:$M$473))*COS(RADIANS(H9272))),$L$3:$L$473)</f>
        <v>n181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t="str" cm="1">
        <f t="array" ref="J9273">LOOKUP(1,1/FREQUENCY(0,SIN((RADIANS($M$3:$M$473-H9273))/2)^2+SIN((RADIANS($N$3:$N$473-I9273))/2)^2*COS(RADIANS($M$3:$M$473))*COS(RADIANS(H9273))),$L$3:$L$473)</f>
        <v>n181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t="str" cm="1">
        <f t="array" ref="J9274">LOOKUP(1,1/FREQUENCY(0,SIN((RADIANS($M$3:$M$473-H9274))/2)^2+SIN((RADIANS($N$3:$N$473-I9274))/2)^2*COS(RADIANS($M$3:$M$473))*COS(RADIANS(H9274))),$L$3:$L$473)</f>
        <v>n18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t="str" cm="1">
        <f t="array" ref="J9275">LOOKUP(1,1/FREQUENCY(0,SIN((RADIANS($M$3:$M$473-H9275))/2)^2+SIN((RADIANS($N$3:$N$473-I9275))/2)^2*COS(RADIANS($M$3:$M$473))*COS(RADIANS(H9275))),$L$3:$L$473)</f>
        <v>n446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t="str" cm="1">
        <f t="array" ref="J9276">LOOKUP(1,1/FREQUENCY(0,SIN((RADIANS($M$3:$M$473-H9276))/2)^2+SIN((RADIANS($N$3:$N$473-I9276))/2)^2*COS(RADIANS($M$3:$M$473))*COS(RADIANS(H9276))),$L$3:$L$473)</f>
        <v>n446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t="str" cm="1">
        <f t="array" ref="J9277">LOOKUP(1,1/FREQUENCY(0,SIN((RADIANS($M$3:$M$473-H9277))/2)^2+SIN((RADIANS($N$3:$N$473-I9277))/2)^2*COS(RADIANS($M$3:$M$473))*COS(RADIANS(H9277))),$L$3:$L$473)</f>
        <v>n181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t="str" cm="1">
        <f t="array" ref="J9278">LOOKUP(1,1/FREQUENCY(0,SIN((RADIANS($M$3:$M$473-H9278))/2)^2+SIN((RADIANS($N$3:$N$473-I9278))/2)^2*COS(RADIANS($M$3:$M$473))*COS(RADIANS(H9278))),$L$3:$L$473)</f>
        <v>n446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t="str" cm="1">
        <f t="array" ref="J9279">LOOKUP(1,1/FREQUENCY(0,SIN((RADIANS($M$3:$M$473-H9279))/2)^2+SIN((RADIANS($N$3:$N$473-I9279))/2)^2*COS(RADIANS($M$3:$M$473))*COS(RADIANS(H9279))),$L$3:$L$473)</f>
        <v>n181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t="str" cm="1">
        <f t="array" ref="J9280">LOOKUP(1,1/FREQUENCY(0,SIN((RADIANS($M$3:$M$473-H9280))/2)^2+SIN((RADIANS($N$3:$N$473-I9280))/2)^2*COS(RADIANS($M$3:$M$473))*COS(RADIANS(H9280))),$L$3:$L$473)</f>
        <v>n446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t="str" cm="1">
        <f t="array" ref="J9281">LOOKUP(1,1/FREQUENCY(0,SIN((RADIANS($M$3:$M$473-H9281))/2)^2+SIN((RADIANS($N$3:$N$473-I9281))/2)^2*COS(RADIANS($M$3:$M$473))*COS(RADIANS(H9281))),$L$3:$L$473)</f>
        <v>n446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t="str" cm="1">
        <f t="array" ref="J9282">LOOKUP(1,1/FREQUENCY(0,SIN((RADIANS($M$3:$M$473-H9282))/2)^2+SIN((RADIANS($N$3:$N$473-I9282))/2)^2*COS(RADIANS($M$3:$M$473))*COS(RADIANS(H9282))),$L$3:$L$473)</f>
        <v>n446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t="str" cm="1">
        <f t="array" ref="J9283">LOOKUP(1,1/FREQUENCY(0,SIN((RADIANS($M$3:$M$473-H9283))/2)^2+SIN((RADIANS($N$3:$N$473-I9283))/2)^2*COS(RADIANS($M$3:$M$473))*COS(RADIANS(H9283))),$L$3:$L$473)</f>
        <v>n446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t="str" cm="1">
        <f t="array" ref="J9284">LOOKUP(1,1/FREQUENCY(0,SIN((RADIANS($M$3:$M$473-H9284))/2)^2+SIN((RADIANS($N$3:$N$473-I9284))/2)^2*COS(RADIANS($M$3:$M$473))*COS(RADIANS(H9284))),$L$3:$L$473)</f>
        <v>n18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t="str" cm="1">
        <f t="array" ref="J9285">LOOKUP(1,1/FREQUENCY(0,SIN((RADIANS($M$3:$M$473-H9285))/2)^2+SIN((RADIANS($N$3:$N$473-I9285))/2)^2*COS(RADIANS($M$3:$M$473))*COS(RADIANS(H9285))),$L$3:$L$473)</f>
        <v>n446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t="str" cm="1">
        <f t="array" ref="J9286">LOOKUP(1,1/FREQUENCY(0,SIN((RADIANS($M$3:$M$473-H9286))/2)^2+SIN((RADIANS($N$3:$N$473-I9286))/2)^2*COS(RADIANS($M$3:$M$473))*COS(RADIANS(H9286))),$L$3:$L$473)</f>
        <v>n446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t="str" cm="1">
        <f t="array" ref="J9287">LOOKUP(1,1/FREQUENCY(0,SIN((RADIANS($M$3:$M$473-H9287))/2)^2+SIN((RADIANS($N$3:$N$473-I9287))/2)^2*COS(RADIANS($M$3:$M$473))*COS(RADIANS(H9287))),$L$3:$L$473)</f>
        <v>n446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t="str" cm="1">
        <f t="array" ref="J9288">LOOKUP(1,1/FREQUENCY(0,SIN((RADIANS($M$3:$M$473-H9288))/2)^2+SIN((RADIANS($N$3:$N$473-I9288))/2)^2*COS(RADIANS($M$3:$M$473))*COS(RADIANS(H9288))),$L$3:$L$473)</f>
        <v>n446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t="str" cm="1">
        <f t="array" ref="J9289">LOOKUP(1,1/FREQUENCY(0,SIN((RADIANS($M$3:$M$473-H9289))/2)^2+SIN((RADIANS($N$3:$N$473-I9289))/2)^2*COS(RADIANS($M$3:$M$473))*COS(RADIANS(H9289))),$L$3:$L$473)</f>
        <v>n446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t="str" cm="1">
        <f t="array" ref="J9290">LOOKUP(1,1/FREQUENCY(0,SIN((RADIANS($M$3:$M$473-H9290))/2)^2+SIN((RADIANS($N$3:$N$473-I9290))/2)^2*COS(RADIANS($M$3:$M$473))*COS(RADIANS(H9290))),$L$3:$L$473)</f>
        <v>n446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t="str" cm="1">
        <f t="array" ref="J9291">LOOKUP(1,1/FREQUENCY(0,SIN((RADIANS($M$3:$M$473-H9291))/2)^2+SIN((RADIANS($N$3:$N$473-I9291))/2)^2*COS(RADIANS($M$3:$M$473))*COS(RADIANS(H9291))),$L$3:$L$473)</f>
        <v>n446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t="str" cm="1">
        <f t="array" ref="J9292">LOOKUP(1,1/FREQUENCY(0,SIN((RADIANS($M$3:$M$473-H9292))/2)^2+SIN((RADIANS($N$3:$N$473-I9292))/2)^2*COS(RADIANS($M$3:$M$473))*COS(RADIANS(H9292))),$L$3:$L$473)</f>
        <v>n40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t="str" cm="1">
        <f t="array" ref="J9293">LOOKUP(1,1/FREQUENCY(0,SIN((RADIANS($M$3:$M$473-H9293))/2)^2+SIN((RADIANS($N$3:$N$473-I9293))/2)^2*COS(RADIANS($M$3:$M$473))*COS(RADIANS(H9293))),$L$3:$L$473)</f>
        <v>n40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t="str" cm="1">
        <f t="array" ref="J9294">LOOKUP(1,1/FREQUENCY(0,SIN((RADIANS($M$3:$M$473-H9294))/2)^2+SIN((RADIANS($N$3:$N$473-I9294))/2)^2*COS(RADIANS($M$3:$M$473))*COS(RADIANS(H9294))),$L$3:$L$473)</f>
        <v>n447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t="str" cm="1">
        <f t="array" ref="J9295">LOOKUP(1,1/FREQUENCY(0,SIN((RADIANS($M$3:$M$473-H9295))/2)^2+SIN((RADIANS($N$3:$N$473-I9295))/2)^2*COS(RADIANS($M$3:$M$473))*COS(RADIANS(H9295))),$L$3:$L$473)</f>
        <v>n446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t="str" cm="1">
        <f t="array" ref="J9296">LOOKUP(1,1/FREQUENCY(0,SIN((RADIANS($M$3:$M$473-H9296))/2)^2+SIN((RADIANS($N$3:$N$473-I9296))/2)^2*COS(RADIANS($M$3:$M$473))*COS(RADIANS(H9296))),$L$3:$L$473)</f>
        <v>n40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t="str" cm="1">
        <f t="array" ref="J9297">LOOKUP(1,1/FREQUENCY(0,SIN((RADIANS($M$3:$M$473-H9297))/2)^2+SIN((RADIANS($N$3:$N$473-I9297))/2)^2*COS(RADIANS($M$3:$M$473))*COS(RADIANS(H9297))),$L$3:$L$473)</f>
        <v>n40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t="str" cm="1">
        <f t="array" ref="J9298">LOOKUP(1,1/FREQUENCY(0,SIN((RADIANS($M$3:$M$473-H9298))/2)^2+SIN((RADIANS($N$3:$N$473-I9298))/2)^2*COS(RADIANS($M$3:$M$473))*COS(RADIANS(H9298))),$L$3:$L$473)</f>
        <v>n446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t="str" cm="1">
        <f t="array" ref="J9299">LOOKUP(1,1/FREQUENCY(0,SIN((RADIANS($M$3:$M$473-H9299))/2)^2+SIN((RADIANS($N$3:$N$473-I9299))/2)^2*COS(RADIANS($M$3:$M$473))*COS(RADIANS(H9299))),$L$3:$L$473)</f>
        <v>n446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t="str" cm="1">
        <f t="array" ref="J9300">LOOKUP(1,1/FREQUENCY(0,SIN((RADIANS($M$3:$M$473-H9300))/2)^2+SIN((RADIANS($N$3:$N$473-I9300))/2)^2*COS(RADIANS($M$3:$M$473))*COS(RADIANS(H9300))),$L$3:$L$473)</f>
        <v>n446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t="str" cm="1">
        <f t="array" ref="J9301">LOOKUP(1,1/FREQUENCY(0,SIN((RADIANS($M$3:$M$473-H9301))/2)^2+SIN((RADIANS($N$3:$N$473-I9301))/2)^2*COS(RADIANS($M$3:$M$473))*COS(RADIANS(H9301))),$L$3:$L$473)</f>
        <v>n40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t="str" cm="1">
        <f t="array" ref="J9302">LOOKUP(1,1/FREQUENCY(0,SIN((RADIANS($M$3:$M$473-H9302))/2)^2+SIN((RADIANS($N$3:$N$473-I9302))/2)^2*COS(RADIANS($M$3:$M$473))*COS(RADIANS(H9302))),$L$3:$L$473)</f>
        <v>n40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t="str" cm="1">
        <f t="array" ref="J9303">LOOKUP(1,1/FREQUENCY(0,SIN((RADIANS($M$3:$M$473-H9303))/2)^2+SIN((RADIANS($N$3:$N$473-I9303))/2)^2*COS(RADIANS($M$3:$M$473))*COS(RADIANS(H9303))),$L$3:$L$473)</f>
        <v>n40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t="str" cm="1">
        <f t="array" ref="J9304">LOOKUP(1,1/FREQUENCY(0,SIN((RADIANS($M$3:$M$473-H9304))/2)^2+SIN((RADIANS($N$3:$N$473-I9304))/2)^2*COS(RADIANS($M$3:$M$473))*COS(RADIANS(H9304))),$L$3:$L$473)</f>
        <v>n177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t="str" cm="1">
        <f t="array" ref="J9305">LOOKUP(1,1/FREQUENCY(0,SIN((RADIANS($M$3:$M$473-H9305))/2)^2+SIN((RADIANS($N$3:$N$473-I9305))/2)^2*COS(RADIANS($M$3:$M$473))*COS(RADIANS(H9305))),$L$3:$L$473)</f>
        <v>n18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t="str" cm="1">
        <f t="array" ref="J9306">LOOKUP(1,1/FREQUENCY(0,SIN((RADIANS($M$3:$M$473-H9306))/2)^2+SIN((RADIANS($N$3:$N$473-I9306))/2)^2*COS(RADIANS($M$3:$M$473))*COS(RADIANS(H9306))),$L$3:$L$473)</f>
        <v>n40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t="str" cm="1">
        <f t="array" ref="J9307">LOOKUP(1,1/FREQUENCY(0,SIN((RADIANS($M$3:$M$473-H9307))/2)^2+SIN((RADIANS($N$3:$N$473-I9307))/2)^2*COS(RADIANS($M$3:$M$473))*COS(RADIANS(H9307))),$L$3:$L$473)</f>
        <v>n446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t="str" cm="1">
        <f t="array" ref="J9308">LOOKUP(1,1/FREQUENCY(0,SIN((RADIANS($M$3:$M$473-H9308))/2)^2+SIN((RADIANS($N$3:$N$473-I9308))/2)^2*COS(RADIANS($M$3:$M$473))*COS(RADIANS(H9308))),$L$3:$L$473)</f>
        <v>n181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t="str" cm="1">
        <f t="array" ref="J9309">LOOKUP(1,1/FREQUENCY(0,SIN((RADIANS($M$3:$M$473-H9309))/2)^2+SIN((RADIANS($N$3:$N$473-I9309))/2)^2*COS(RADIANS($M$3:$M$473))*COS(RADIANS(H9309))),$L$3:$L$473)</f>
        <v>n181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t="str" cm="1">
        <f t="array" ref="J9310">LOOKUP(1,1/FREQUENCY(0,SIN((RADIANS($M$3:$M$473-H9310))/2)^2+SIN((RADIANS($N$3:$N$473-I9310))/2)^2*COS(RADIANS($M$3:$M$473))*COS(RADIANS(H9310))),$L$3:$L$473)</f>
        <v>n181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t="str" cm="1">
        <f t="array" ref="J9311">LOOKUP(1,1/FREQUENCY(0,SIN((RADIANS($M$3:$M$473-H9311))/2)^2+SIN((RADIANS($N$3:$N$473-I9311))/2)^2*COS(RADIANS($M$3:$M$473))*COS(RADIANS(H9311))),$L$3:$L$473)</f>
        <v>n181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t="str" cm="1">
        <f t="array" ref="J9312">LOOKUP(1,1/FREQUENCY(0,SIN((RADIANS($M$3:$M$473-H9312))/2)^2+SIN((RADIANS($N$3:$N$473-I9312))/2)^2*COS(RADIANS($M$3:$M$473))*COS(RADIANS(H9312))),$L$3:$L$473)</f>
        <v>n180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t="str" cm="1">
        <f t="array" ref="J9313">LOOKUP(1,1/FREQUENCY(0,SIN((RADIANS($M$3:$M$473-H9313))/2)^2+SIN((RADIANS($N$3:$N$473-I9313))/2)^2*COS(RADIANS($M$3:$M$473))*COS(RADIANS(H9313))),$L$3:$L$473)</f>
        <v>n180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t="str" cm="1">
        <f t="array" ref="J9314">LOOKUP(1,1/FREQUENCY(0,SIN((RADIANS($M$3:$M$473-H9314))/2)^2+SIN((RADIANS($N$3:$N$473-I9314))/2)^2*COS(RADIANS($M$3:$M$473))*COS(RADIANS(H9314))),$L$3:$L$473)</f>
        <v>n181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t="str" cm="1">
        <f t="array" ref="J9315">LOOKUP(1,1/FREQUENCY(0,SIN((RADIANS($M$3:$M$473-H9315))/2)^2+SIN((RADIANS($N$3:$N$473-I9315))/2)^2*COS(RADIANS($M$3:$M$473))*COS(RADIANS(H9315))),$L$3:$L$473)</f>
        <v>n180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t="str" cm="1">
        <f t="array" ref="J9316">LOOKUP(1,1/FREQUENCY(0,SIN((RADIANS($M$3:$M$473-H9316))/2)^2+SIN((RADIANS($N$3:$N$473-I9316))/2)^2*COS(RADIANS($M$3:$M$473))*COS(RADIANS(H9316))),$L$3:$L$473)</f>
        <v>n180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t="str" cm="1">
        <f t="array" ref="J9317">LOOKUP(1,1/FREQUENCY(0,SIN((RADIANS($M$3:$M$473-H9317))/2)^2+SIN((RADIANS($N$3:$N$473-I9317))/2)^2*COS(RADIANS($M$3:$M$473))*COS(RADIANS(H9317))),$L$3:$L$473)</f>
        <v>n181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t="str" cm="1">
        <f t="array" ref="J9318">LOOKUP(1,1/FREQUENCY(0,SIN((RADIANS($M$3:$M$473-H9318))/2)^2+SIN((RADIANS($N$3:$N$473-I9318))/2)^2*COS(RADIANS($M$3:$M$473))*COS(RADIANS(H9318))),$L$3:$L$473)</f>
        <v>n181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t="str" cm="1">
        <f t="array" ref="J9319">LOOKUP(1,1/FREQUENCY(0,SIN((RADIANS($M$3:$M$473-H9319))/2)^2+SIN((RADIANS($N$3:$N$473-I9319))/2)^2*COS(RADIANS($M$3:$M$473))*COS(RADIANS(H9319))),$L$3:$L$473)</f>
        <v>n181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t="str" cm="1">
        <f t="array" ref="J9320">LOOKUP(1,1/FREQUENCY(0,SIN((RADIANS($M$3:$M$473-H9320))/2)^2+SIN((RADIANS($N$3:$N$473-I9320))/2)^2*COS(RADIANS($M$3:$M$473))*COS(RADIANS(H9320))),$L$3:$L$473)</f>
        <v>n181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t="str" cm="1">
        <f t="array" ref="J9321">LOOKUP(1,1/FREQUENCY(0,SIN((RADIANS($M$3:$M$473-H9321))/2)^2+SIN((RADIANS($N$3:$N$473-I9321))/2)^2*COS(RADIANS($M$3:$M$473))*COS(RADIANS(H9321))),$L$3:$L$473)</f>
        <v>n18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t="str" cm="1">
        <f t="array" ref="J9322">LOOKUP(1,1/FREQUENCY(0,SIN((RADIANS($M$3:$M$473-H9322))/2)^2+SIN((RADIANS($N$3:$N$473-I9322))/2)^2*COS(RADIANS($M$3:$M$473))*COS(RADIANS(H9322))),$L$3:$L$473)</f>
        <v>n18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t="str" cm="1">
        <f t="array" ref="J9323">LOOKUP(1,1/FREQUENCY(0,SIN((RADIANS($M$3:$M$473-H9323))/2)^2+SIN((RADIANS($N$3:$N$473-I9323))/2)^2*COS(RADIANS($M$3:$M$473))*COS(RADIANS(H9323))),$L$3:$L$473)</f>
        <v>n18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t="str" cm="1">
        <f t="array" ref="J9324">LOOKUP(1,1/FREQUENCY(0,SIN((RADIANS($M$3:$M$473-H9324))/2)^2+SIN((RADIANS($N$3:$N$473-I9324))/2)^2*COS(RADIANS($M$3:$M$473))*COS(RADIANS(H9324))),$L$3:$L$473)</f>
        <v>n18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t="str" cm="1">
        <f t="array" ref="J9325">LOOKUP(1,1/FREQUENCY(0,SIN((RADIANS($M$3:$M$473-H9325))/2)^2+SIN((RADIANS($N$3:$N$473-I9325))/2)^2*COS(RADIANS($M$3:$M$473))*COS(RADIANS(H9325))),$L$3:$L$473)</f>
        <v>n18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t="str" cm="1">
        <f t="array" ref="J9326">LOOKUP(1,1/FREQUENCY(0,SIN((RADIANS($M$3:$M$473-H9326))/2)^2+SIN((RADIANS($N$3:$N$473-I9326))/2)^2*COS(RADIANS($M$3:$M$473))*COS(RADIANS(H9326))),$L$3:$L$473)</f>
        <v>n18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t="str" cm="1">
        <f t="array" ref="J9327">LOOKUP(1,1/FREQUENCY(0,SIN((RADIANS($M$3:$M$473-H9327))/2)^2+SIN((RADIANS($N$3:$N$473-I9327))/2)^2*COS(RADIANS($M$3:$M$473))*COS(RADIANS(H9327))),$L$3:$L$473)</f>
        <v>n18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t="str" cm="1">
        <f t="array" ref="J9328">LOOKUP(1,1/FREQUENCY(0,SIN((RADIANS($M$3:$M$473-H9328))/2)^2+SIN((RADIANS($N$3:$N$473-I9328))/2)^2*COS(RADIANS($M$3:$M$473))*COS(RADIANS(H9328))),$L$3:$L$473)</f>
        <v>n18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t="str" cm="1">
        <f t="array" ref="J9329">LOOKUP(1,1/FREQUENCY(0,SIN((RADIANS($M$3:$M$473-H9329))/2)^2+SIN((RADIANS($N$3:$N$473-I9329))/2)^2*COS(RADIANS($M$3:$M$473))*COS(RADIANS(H9329))),$L$3:$L$473)</f>
        <v>n18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t="str" cm="1">
        <f t="array" ref="J9330">LOOKUP(1,1/FREQUENCY(0,SIN((RADIANS($M$3:$M$473-H9330))/2)^2+SIN((RADIANS($N$3:$N$473-I9330))/2)^2*COS(RADIANS($M$3:$M$473))*COS(RADIANS(H9330))),$L$3:$L$473)</f>
        <v>n18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t="str" cm="1">
        <f t="array" ref="J9331">LOOKUP(1,1/FREQUENCY(0,SIN((RADIANS($M$3:$M$473-H9331))/2)^2+SIN((RADIANS($N$3:$N$473-I9331))/2)^2*COS(RADIANS($M$3:$M$473))*COS(RADIANS(H9331))),$L$3:$L$473)</f>
        <v>n40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t="str" cm="1">
        <f t="array" ref="J9332">LOOKUP(1,1/FREQUENCY(0,SIN((RADIANS($M$3:$M$473-H9332))/2)^2+SIN((RADIANS($N$3:$N$473-I9332))/2)^2*COS(RADIANS($M$3:$M$473))*COS(RADIANS(H9332))),$L$3:$L$473)</f>
        <v>n40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t="str" cm="1">
        <f t="array" ref="J9333">LOOKUP(1,1/FREQUENCY(0,SIN((RADIANS($M$3:$M$473-H9333))/2)^2+SIN((RADIANS($N$3:$N$473-I9333))/2)^2*COS(RADIANS($M$3:$M$473))*COS(RADIANS(H9333))),$L$3:$L$473)</f>
        <v>n40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t="str" cm="1">
        <f t="array" ref="J9334">LOOKUP(1,1/FREQUENCY(0,SIN((RADIANS($M$3:$M$473-H9334))/2)^2+SIN((RADIANS($N$3:$N$473-I9334))/2)^2*COS(RADIANS($M$3:$M$473))*COS(RADIANS(H9334))),$L$3:$L$473)</f>
        <v>n181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t="str" cm="1">
        <f t="array" ref="J9335">LOOKUP(1,1/FREQUENCY(0,SIN((RADIANS($M$3:$M$473-H9335))/2)^2+SIN((RADIANS($N$3:$N$473-I9335))/2)^2*COS(RADIANS($M$3:$M$473))*COS(RADIANS(H9335))),$L$3:$L$473)</f>
        <v>n181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t="str" cm="1">
        <f t="array" ref="J9336">LOOKUP(1,1/FREQUENCY(0,SIN((RADIANS($M$3:$M$473-H9336))/2)^2+SIN((RADIANS($N$3:$N$473-I9336))/2)^2*COS(RADIANS($M$3:$M$473))*COS(RADIANS(H9336))),$L$3:$L$473)</f>
        <v>n181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t="str" cm="1">
        <f t="array" ref="J9337">LOOKUP(1,1/FREQUENCY(0,SIN((RADIANS($M$3:$M$473-H9337))/2)^2+SIN((RADIANS($N$3:$N$473-I9337))/2)^2*COS(RADIANS($M$3:$M$473))*COS(RADIANS(H9337))),$L$3:$L$473)</f>
        <v>n181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t="str" cm="1">
        <f t="array" ref="J9338">LOOKUP(1,1/FREQUENCY(0,SIN((RADIANS($M$3:$M$473-H9338))/2)^2+SIN((RADIANS($N$3:$N$473-I9338))/2)^2*COS(RADIANS($M$3:$M$473))*COS(RADIANS(H9338))),$L$3:$L$473)</f>
        <v>n181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t="str" cm="1">
        <f t="array" ref="J9339">LOOKUP(1,1/FREQUENCY(0,SIN((RADIANS($M$3:$M$473-H9339))/2)^2+SIN((RADIANS($N$3:$N$473-I9339))/2)^2*COS(RADIANS($M$3:$M$473))*COS(RADIANS(H9339))),$L$3:$L$473)</f>
        <v>n181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t="str" cm="1">
        <f t="array" ref="J9340">LOOKUP(1,1/FREQUENCY(0,SIN((RADIANS($M$3:$M$473-H9340))/2)^2+SIN((RADIANS($N$3:$N$473-I9340))/2)^2*COS(RADIANS($M$3:$M$473))*COS(RADIANS(H9340))),$L$3:$L$473)</f>
        <v>n181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t="str" cm="1">
        <f t="array" ref="J9341">LOOKUP(1,1/FREQUENCY(0,SIN((RADIANS($M$3:$M$473-H9341))/2)^2+SIN((RADIANS($N$3:$N$473-I9341))/2)^2*COS(RADIANS($M$3:$M$473))*COS(RADIANS(H9341))),$L$3:$L$473)</f>
        <v>n181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t="str" cm="1">
        <f t="array" ref="J9342">LOOKUP(1,1/FREQUENCY(0,SIN((RADIANS($M$3:$M$473-H9342))/2)^2+SIN((RADIANS($N$3:$N$473-I9342))/2)^2*COS(RADIANS($M$3:$M$473))*COS(RADIANS(H9342))),$L$3:$L$473)</f>
        <v>n181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t="str" cm="1">
        <f t="array" ref="J9343">LOOKUP(1,1/FREQUENCY(0,SIN((RADIANS($M$3:$M$473-H9343))/2)^2+SIN((RADIANS($N$3:$N$473-I9343))/2)^2*COS(RADIANS($M$3:$M$473))*COS(RADIANS(H9343))),$L$3:$L$473)</f>
        <v>n181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t="str" cm="1">
        <f t="array" ref="J9344">LOOKUP(1,1/FREQUENCY(0,SIN((RADIANS($M$3:$M$473-H9344))/2)^2+SIN((RADIANS($N$3:$N$473-I9344))/2)^2*COS(RADIANS($M$3:$M$473))*COS(RADIANS(H9344))),$L$3:$L$473)</f>
        <v>n181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t="str" cm="1">
        <f t="array" ref="J9345">LOOKUP(1,1/FREQUENCY(0,SIN((RADIANS($M$3:$M$473-H9345))/2)^2+SIN((RADIANS($N$3:$N$473-I9345))/2)^2*COS(RADIANS($M$3:$M$473))*COS(RADIANS(H9345))),$L$3:$L$473)</f>
        <v>n181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t="str" cm="1">
        <f t="array" ref="J9346">LOOKUP(1,1/FREQUENCY(0,SIN((RADIANS($M$3:$M$473-H9346))/2)^2+SIN((RADIANS($N$3:$N$473-I9346))/2)^2*COS(RADIANS($M$3:$M$473))*COS(RADIANS(H9346))),$L$3:$L$473)</f>
        <v>n181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t="str" cm="1">
        <f t="array" ref="J9347">LOOKUP(1,1/FREQUENCY(0,SIN((RADIANS($M$3:$M$473-H9347))/2)^2+SIN((RADIANS($N$3:$N$473-I9347))/2)^2*COS(RADIANS($M$3:$M$473))*COS(RADIANS(H9347))),$L$3:$L$473)</f>
        <v>n181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t="str" cm="1">
        <f t="array" ref="J9348">LOOKUP(1,1/FREQUENCY(0,SIN((RADIANS($M$3:$M$473-H9348))/2)^2+SIN((RADIANS($N$3:$N$473-I9348))/2)^2*COS(RADIANS($M$3:$M$473))*COS(RADIANS(H9348))),$L$3:$L$473)</f>
        <v>n181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t="str" cm="1">
        <f t="array" ref="J9349">LOOKUP(1,1/FREQUENCY(0,SIN((RADIANS($M$3:$M$473-H9349))/2)^2+SIN((RADIANS($N$3:$N$473-I9349))/2)^2*COS(RADIANS($M$3:$M$473))*COS(RADIANS(H9349))),$L$3:$L$473)</f>
        <v>n181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t="str" cm="1">
        <f t="array" ref="J9350">LOOKUP(1,1/FREQUENCY(0,SIN((RADIANS($M$3:$M$473-H9350))/2)^2+SIN((RADIANS($N$3:$N$473-I9350))/2)^2*COS(RADIANS($M$3:$M$473))*COS(RADIANS(H9350))),$L$3:$L$473)</f>
        <v>n181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t="str" cm="1">
        <f t="array" ref="J9351">LOOKUP(1,1/FREQUENCY(0,SIN((RADIANS($M$3:$M$473-H9351))/2)^2+SIN((RADIANS($N$3:$N$473-I9351))/2)^2*COS(RADIANS($M$3:$M$473))*COS(RADIANS(H9351))),$L$3:$L$473)</f>
        <v>n181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t="str" cm="1">
        <f t="array" ref="J9352">LOOKUP(1,1/FREQUENCY(0,SIN((RADIANS($M$3:$M$473-H9352))/2)^2+SIN((RADIANS($N$3:$N$473-I9352))/2)^2*COS(RADIANS($M$3:$M$473))*COS(RADIANS(H9352))),$L$3:$L$473)</f>
        <v>n181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t="str" cm="1">
        <f t="array" ref="J9353">LOOKUP(1,1/FREQUENCY(0,SIN((RADIANS($M$3:$M$473-H9353))/2)^2+SIN((RADIANS($N$3:$N$473-I9353))/2)^2*COS(RADIANS($M$3:$M$473))*COS(RADIANS(H9353))),$L$3:$L$473)</f>
        <v>n181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t="str" cm="1">
        <f t="array" ref="J9354">LOOKUP(1,1/FREQUENCY(0,SIN((RADIANS($M$3:$M$473-H9354))/2)^2+SIN((RADIANS($N$3:$N$473-I9354))/2)^2*COS(RADIANS($M$3:$M$473))*COS(RADIANS(H9354))),$L$3:$L$473)</f>
        <v>n18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t="str" cm="1">
        <f t="array" ref="J9355">LOOKUP(1,1/FREQUENCY(0,SIN((RADIANS($M$3:$M$473-H9355))/2)^2+SIN((RADIANS($N$3:$N$473-I9355))/2)^2*COS(RADIANS($M$3:$M$473))*COS(RADIANS(H9355))),$L$3:$L$473)</f>
        <v>n18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t="str" cm="1">
        <f t="array" ref="J9356">LOOKUP(1,1/FREQUENCY(0,SIN((RADIANS($M$3:$M$473-H9356))/2)^2+SIN((RADIANS($N$3:$N$473-I9356))/2)^2*COS(RADIANS($M$3:$M$473))*COS(RADIANS(H9356))),$L$3:$L$473)</f>
        <v>n18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t="str" cm="1">
        <f t="array" ref="J9357">LOOKUP(1,1/FREQUENCY(0,SIN((RADIANS($M$3:$M$473-H9357))/2)^2+SIN((RADIANS($N$3:$N$473-I9357))/2)^2*COS(RADIANS($M$3:$M$473))*COS(RADIANS(H9357))),$L$3:$L$473)</f>
        <v>n18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t="str" cm="1">
        <f t="array" ref="J9358">LOOKUP(1,1/FREQUENCY(0,SIN((RADIANS($M$3:$M$473-H9358))/2)^2+SIN((RADIANS($N$3:$N$473-I9358))/2)^2*COS(RADIANS($M$3:$M$473))*COS(RADIANS(H9358))),$L$3:$L$473)</f>
        <v>n18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t="str" cm="1">
        <f t="array" ref="J9359">LOOKUP(1,1/FREQUENCY(0,SIN((RADIANS($M$3:$M$473-H9359))/2)^2+SIN((RADIANS($N$3:$N$473-I9359))/2)^2*COS(RADIANS($M$3:$M$473))*COS(RADIANS(H9359))),$L$3:$L$473)</f>
        <v>n181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t="str" cm="1">
        <f t="array" ref="J9360">LOOKUP(1,1/FREQUENCY(0,SIN((RADIANS($M$3:$M$473-H9360))/2)^2+SIN((RADIANS($N$3:$N$473-I9360))/2)^2*COS(RADIANS($M$3:$M$473))*COS(RADIANS(H9360))),$L$3:$L$473)</f>
        <v>n181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t="str" cm="1">
        <f t="array" ref="J9361">LOOKUP(1,1/FREQUENCY(0,SIN((RADIANS($M$3:$M$473-H9361))/2)^2+SIN((RADIANS($N$3:$N$473-I9361))/2)^2*COS(RADIANS($M$3:$M$473))*COS(RADIANS(H9361))),$L$3:$L$473)</f>
        <v>n181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t="str" cm="1">
        <f t="array" ref="J9362">LOOKUP(1,1/FREQUENCY(0,SIN((RADIANS($M$3:$M$473-H9362))/2)^2+SIN((RADIANS($N$3:$N$473-I9362))/2)^2*COS(RADIANS($M$3:$M$473))*COS(RADIANS(H9362))),$L$3:$L$473)</f>
        <v>n181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t="str" cm="1">
        <f t="array" ref="J9363">LOOKUP(1,1/FREQUENCY(0,SIN((RADIANS($M$3:$M$473-H9363))/2)^2+SIN((RADIANS($N$3:$N$473-I9363))/2)^2*COS(RADIANS($M$3:$M$473))*COS(RADIANS(H9363))),$L$3:$L$473)</f>
        <v>n181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t="str" cm="1">
        <f t="array" ref="J9364">LOOKUP(1,1/FREQUENCY(0,SIN((RADIANS($M$3:$M$473-H9364))/2)^2+SIN((RADIANS($N$3:$N$473-I9364))/2)^2*COS(RADIANS($M$3:$M$473))*COS(RADIANS(H9364))),$L$3:$L$473)</f>
        <v>n18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t="str" cm="1">
        <f t="array" ref="J9365">LOOKUP(1,1/FREQUENCY(0,SIN((RADIANS($M$3:$M$473-H9365))/2)^2+SIN((RADIANS($N$3:$N$473-I9365))/2)^2*COS(RADIANS($M$3:$M$473))*COS(RADIANS(H9365))),$L$3:$L$473)</f>
        <v>n18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t="str" cm="1">
        <f t="array" ref="J9366">LOOKUP(1,1/FREQUENCY(0,SIN((RADIANS($M$3:$M$473-H9366))/2)^2+SIN((RADIANS($N$3:$N$473-I9366))/2)^2*COS(RADIANS($M$3:$M$473))*COS(RADIANS(H9366))),$L$3:$L$473)</f>
        <v>n18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t="str" cm="1">
        <f t="array" ref="J9367">LOOKUP(1,1/FREQUENCY(0,SIN((RADIANS($M$3:$M$473-H9367))/2)^2+SIN((RADIANS($N$3:$N$473-I9367))/2)^2*COS(RADIANS($M$3:$M$473))*COS(RADIANS(H9367))),$L$3:$L$473)</f>
        <v>n18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t="str" cm="1">
        <f t="array" ref="J9368">LOOKUP(1,1/FREQUENCY(0,SIN((RADIANS($M$3:$M$473-H9368))/2)^2+SIN((RADIANS($N$3:$N$473-I9368))/2)^2*COS(RADIANS($M$3:$M$473))*COS(RADIANS(H9368))),$L$3:$L$473)</f>
        <v>n18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t="str" cm="1">
        <f t="array" ref="J9369">LOOKUP(1,1/FREQUENCY(0,SIN((RADIANS($M$3:$M$473-H9369))/2)^2+SIN((RADIANS($N$3:$N$473-I9369))/2)^2*COS(RADIANS($M$3:$M$473))*COS(RADIANS(H9369))),$L$3:$L$473)</f>
        <v>n181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t="str" cm="1">
        <f t="array" ref="J9370">LOOKUP(1,1/FREQUENCY(0,SIN((RADIANS($M$3:$M$473-H9370))/2)^2+SIN((RADIANS($N$3:$N$473-I9370))/2)^2*COS(RADIANS($M$3:$M$473))*COS(RADIANS(H9370))),$L$3:$L$473)</f>
        <v>n18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t="str" cm="1">
        <f t="array" ref="J9371">LOOKUP(1,1/FREQUENCY(0,SIN((RADIANS($M$3:$M$473-H9371))/2)^2+SIN((RADIANS($N$3:$N$473-I9371))/2)^2*COS(RADIANS($M$3:$M$473))*COS(RADIANS(H9371))),$L$3:$L$473)</f>
        <v>n18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t="str" cm="1">
        <f t="array" ref="J9372">LOOKUP(1,1/FREQUENCY(0,SIN((RADIANS($M$3:$M$473-H9372))/2)^2+SIN((RADIANS($N$3:$N$473-I9372))/2)^2*COS(RADIANS($M$3:$M$473))*COS(RADIANS(H9372))),$L$3:$L$473)</f>
        <v>n18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t="str" cm="1">
        <f t="array" ref="J9373">LOOKUP(1,1/FREQUENCY(0,SIN((RADIANS($M$3:$M$473-H9373))/2)^2+SIN((RADIANS($N$3:$N$473-I9373))/2)^2*COS(RADIANS($M$3:$M$473))*COS(RADIANS(H9373))),$L$3:$L$473)</f>
        <v>n181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t="str" cm="1">
        <f t="array" ref="J9374">LOOKUP(1,1/FREQUENCY(0,SIN((RADIANS($M$3:$M$473-H9374))/2)^2+SIN((RADIANS($N$3:$N$473-I9374))/2)^2*COS(RADIANS($M$3:$M$473))*COS(RADIANS(H9374))),$L$3:$L$473)</f>
        <v>n446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t="str" cm="1">
        <f t="array" ref="J9375">LOOKUP(1,1/FREQUENCY(0,SIN((RADIANS($M$3:$M$473-H9375))/2)^2+SIN((RADIANS($N$3:$N$473-I9375))/2)^2*COS(RADIANS($M$3:$M$473))*COS(RADIANS(H9375))),$L$3:$L$473)</f>
        <v>n446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t="str" cm="1">
        <f t="array" ref="J9376">LOOKUP(1,1/FREQUENCY(0,SIN((RADIANS($M$3:$M$473-H9376))/2)^2+SIN((RADIANS($N$3:$N$473-I9376))/2)^2*COS(RADIANS($M$3:$M$473))*COS(RADIANS(H9376))),$L$3:$L$473)</f>
        <v>n446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t="str" cm="1">
        <f t="array" ref="J9377">LOOKUP(1,1/FREQUENCY(0,SIN((RADIANS($M$3:$M$473-H9377))/2)^2+SIN((RADIANS($N$3:$N$473-I9377))/2)^2*COS(RADIANS($M$3:$M$473))*COS(RADIANS(H9377))),$L$3:$L$473)</f>
        <v>n446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t="str" cm="1">
        <f t="array" ref="J9378">LOOKUP(1,1/FREQUENCY(0,SIN((RADIANS($M$3:$M$473-H9378))/2)^2+SIN((RADIANS($N$3:$N$473-I9378))/2)^2*COS(RADIANS($M$3:$M$473))*COS(RADIANS(H9378))),$L$3:$L$473)</f>
        <v>n446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t="str" cm="1">
        <f t="array" ref="J9379">LOOKUP(1,1/FREQUENCY(0,SIN((RADIANS($M$3:$M$473-H9379))/2)^2+SIN((RADIANS($N$3:$N$473-I9379))/2)^2*COS(RADIANS($M$3:$M$473))*COS(RADIANS(H9379))),$L$3:$L$473)</f>
        <v>n18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t="str" cm="1">
        <f t="array" ref="J9380">LOOKUP(1,1/FREQUENCY(0,SIN((RADIANS($M$3:$M$473-H9380))/2)^2+SIN((RADIANS($N$3:$N$473-I9380))/2)^2*COS(RADIANS($M$3:$M$473))*COS(RADIANS(H9380))),$L$3:$L$473)</f>
        <v>n18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t="str" cm="1">
        <f t="array" ref="J9381">LOOKUP(1,1/FREQUENCY(0,SIN((RADIANS($M$3:$M$473-H9381))/2)^2+SIN((RADIANS($N$3:$N$473-I9381))/2)^2*COS(RADIANS($M$3:$M$473))*COS(RADIANS(H9381))),$L$3:$L$473)</f>
        <v>n18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t="str" cm="1">
        <f t="array" ref="J9382">LOOKUP(1,1/FREQUENCY(0,SIN((RADIANS($M$3:$M$473-H9382))/2)^2+SIN((RADIANS($N$3:$N$473-I9382))/2)^2*COS(RADIANS($M$3:$M$473))*COS(RADIANS(H9382))),$L$3:$L$473)</f>
        <v>n446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t="str" cm="1">
        <f t="array" ref="J9383">LOOKUP(1,1/FREQUENCY(0,SIN((RADIANS($M$3:$M$473-H9383))/2)^2+SIN((RADIANS($N$3:$N$473-I9383))/2)^2*COS(RADIANS($M$3:$M$473))*COS(RADIANS(H9383))),$L$3:$L$473)</f>
        <v>n18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t="str" cm="1">
        <f t="array" ref="J9384">LOOKUP(1,1/FREQUENCY(0,SIN((RADIANS($M$3:$M$473-H9384))/2)^2+SIN((RADIANS($N$3:$N$473-I9384))/2)^2*COS(RADIANS($M$3:$M$473))*COS(RADIANS(H9384))),$L$3:$L$473)</f>
        <v>n18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t="str" cm="1">
        <f t="array" ref="J9385">LOOKUP(1,1/FREQUENCY(0,SIN((RADIANS($M$3:$M$473-H9385))/2)^2+SIN((RADIANS($N$3:$N$473-I9385))/2)^2*COS(RADIANS($M$3:$M$473))*COS(RADIANS(H9385))),$L$3:$L$473)</f>
        <v>n18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t="str" cm="1">
        <f t="array" ref="J9386">LOOKUP(1,1/FREQUENCY(0,SIN((RADIANS($M$3:$M$473-H9386))/2)^2+SIN((RADIANS($N$3:$N$473-I9386))/2)^2*COS(RADIANS($M$3:$M$473))*COS(RADIANS(H9386))),$L$3:$L$473)</f>
        <v>n18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t="str" cm="1">
        <f t="array" ref="J9387">LOOKUP(1,1/FREQUENCY(0,SIN((RADIANS($M$3:$M$473-H9387))/2)^2+SIN((RADIANS($N$3:$N$473-I9387))/2)^2*COS(RADIANS($M$3:$M$473))*COS(RADIANS(H9387))),$L$3:$L$473)</f>
        <v>n8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t="str" cm="1">
        <f t="array" ref="J9388">LOOKUP(1,1/FREQUENCY(0,SIN((RADIANS($M$3:$M$473-H9388))/2)^2+SIN((RADIANS($N$3:$N$473-I9388))/2)^2*COS(RADIANS($M$3:$M$473))*COS(RADIANS(H9388))),$L$3:$L$473)</f>
        <v>n102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t="str" cm="1">
        <f t="array" ref="J9389">LOOKUP(1,1/FREQUENCY(0,SIN((RADIANS($M$3:$M$473-H9389))/2)^2+SIN((RADIANS($N$3:$N$473-I9389))/2)^2*COS(RADIANS($M$3:$M$473))*COS(RADIANS(H9389))),$L$3:$L$473)</f>
        <v>n102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t="str" cm="1">
        <f t="array" ref="J9390">LOOKUP(1,1/FREQUENCY(0,SIN((RADIANS($M$3:$M$473-H9390))/2)^2+SIN((RADIANS($N$3:$N$473-I9390))/2)^2*COS(RADIANS($M$3:$M$473))*COS(RADIANS(H9390))),$L$3:$L$473)</f>
        <v>n102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t="str" cm="1">
        <f t="array" ref="J9391">LOOKUP(1,1/FREQUENCY(0,SIN((RADIANS($M$3:$M$473-H9391))/2)^2+SIN((RADIANS($N$3:$N$473-I9391))/2)^2*COS(RADIANS($M$3:$M$473))*COS(RADIANS(H9391))),$L$3:$L$473)</f>
        <v>n101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t="str" cm="1">
        <f t="array" ref="J9392">LOOKUP(1,1/FREQUENCY(0,SIN((RADIANS($M$3:$M$473-H9392))/2)^2+SIN((RADIANS($N$3:$N$473-I9392))/2)^2*COS(RADIANS($M$3:$M$473))*COS(RADIANS(H9392))),$L$3:$L$473)</f>
        <v>n8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t="str" cm="1">
        <f t="array" ref="J9393">LOOKUP(1,1/FREQUENCY(0,SIN((RADIANS($M$3:$M$473-H9393))/2)^2+SIN((RADIANS($N$3:$N$473-I9393))/2)^2*COS(RADIANS($M$3:$M$473))*COS(RADIANS(H9393))),$L$3:$L$473)</f>
        <v>n8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t="str" cm="1">
        <f t="array" ref="J9394">LOOKUP(1,1/FREQUENCY(0,SIN((RADIANS($M$3:$M$473-H9394))/2)^2+SIN((RADIANS($N$3:$N$473-I9394))/2)^2*COS(RADIANS($M$3:$M$473))*COS(RADIANS(H9394))),$L$3:$L$473)</f>
        <v>n102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t="str" cm="1">
        <f t="array" ref="J9395">LOOKUP(1,1/FREQUENCY(0,SIN((RADIANS($M$3:$M$473-H9395))/2)^2+SIN((RADIANS($N$3:$N$473-I9395))/2)^2*COS(RADIANS($M$3:$M$473))*COS(RADIANS(H9395))),$L$3:$L$473)</f>
        <v>n8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t="str" cm="1">
        <f t="array" ref="J9396">LOOKUP(1,1/FREQUENCY(0,SIN((RADIANS($M$3:$M$473-H9396))/2)^2+SIN((RADIANS($N$3:$N$473-I9396))/2)^2*COS(RADIANS($M$3:$M$473))*COS(RADIANS(H9396))),$L$3:$L$473)</f>
        <v>n8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t="str" cm="1">
        <f t="array" ref="J9397">LOOKUP(1,1/FREQUENCY(0,SIN((RADIANS($M$3:$M$473-H9397))/2)^2+SIN((RADIANS($N$3:$N$473-I9397))/2)^2*COS(RADIANS($M$3:$M$473))*COS(RADIANS(H9397))),$L$3:$L$473)</f>
        <v>n8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t="str" cm="1">
        <f t="array" ref="J9398">LOOKUP(1,1/FREQUENCY(0,SIN((RADIANS($M$3:$M$473-H9398))/2)^2+SIN((RADIANS($N$3:$N$473-I9398))/2)^2*COS(RADIANS($M$3:$M$473))*COS(RADIANS(H9398))),$L$3:$L$473)</f>
        <v>n8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t="str" cm="1">
        <f t="array" ref="J9399">LOOKUP(1,1/FREQUENCY(0,SIN((RADIANS($M$3:$M$473-H9399))/2)^2+SIN((RADIANS($N$3:$N$473-I9399))/2)^2*COS(RADIANS($M$3:$M$473))*COS(RADIANS(H9399))),$L$3:$L$473)</f>
        <v>n8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t="str" cm="1">
        <f t="array" ref="J9400">LOOKUP(1,1/FREQUENCY(0,SIN((RADIANS($M$3:$M$473-H9400))/2)^2+SIN((RADIANS($N$3:$N$473-I9400))/2)^2*COS(RADIANS($M$3:$M$473))*COS(RADIANS(H9400))),$L$3:$L$473)</f>
        <v>n8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t="str" cm="1">
        <f t="array" ref="J9401">LOOKUP(1,1/FREQUENCY(0,SIN((RADIANS($M$3:$M$473-H9401))/2)^2+SIN((RADIANS($N$3:$N$473-I9401))/2)^2*COS(RADIANS($M$3:$M$473))*COS(RADIANS(H9401))),$L$3:$L$473)</f>
        <v>n8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t="str" cm="1">
        <f t="array" ref="J9402">LOOKUP(1,1/FREQUENCY(0,SIN((RADIANS($M$3:$M$473-H9402))/2)^2+SIN((RADIANS($N$3:$N$473-I9402))/2)^2*COS(RADIANS($M$3:$M$473))*COS(RADIANS(H9402))),$L$3:$L$473)</f>
        <v>n8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t="str" cm="1">
        <f t="array" ref="J9403">LOOKUP(1,1/FREQUENCY(0,SIN((RADIANS($M$3:$M$473-H9403))/2)^2+SIN((RADIANS($N$3:$N$473-I9403))/2)^2*COS(RADIANS($M$3:$M$473))*COS(RADIANS(H9403))),$L$3:$L$473)</f>
        <v>n102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t="str" cm="1">
        <f t="array" ref="J9404">LOOKUP(1,1/FREQUENCY(0,SIN((RADIANS($M$3:$M$473-H9404))/2)^2+SIN((RADIANS($N$3:$N$473-I9404))/2)^2*COS(RADIANS($M$3:$M$473))*COS(RADIANS(H9404))),$L$3:$L$473)</f>
        <v>n102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t="str" cm="1">
        <f t="array" ref="J9405">LOOKUP(1,1/FREQUENCY(0,SIN((RADIANS($M$3:$M$473-H9405))/2)^2+SIN((RADIANS($N$3:$N$473-I9405))/2)^2*COS(RADIANS($M$3:$M$473))*COS(RADIANS(H9405))),$L$3:$L$473)</f>
        <v>n102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t="str" cm="1">
        <f t="array" ref="J9406">LOOKUP(1,1/FREQUENCY(0,SIN((RADIANS($M$3:$M$473-H9406))/2)^2+SIN((RADIANS($N$3:$N$473-I9406))/2)^2*COS(RADIANS($M$3:$M$473))*COS(RADIANS(H9406))),$L$3:$L$473)</f>
        <v>n102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t="str" cm="1">
        <f t="array" ref="J9407">LOOKUP(1,1/FREQUENCY(0,SIN((RADIANS($M$3:$M$473-H9407))/2)^2+SIN((RADIANS($N$3:$N$473-I9407))/2)^2*COS(RADIANS($M$3:$M$473))*COS(RADIANS(H9407))),$L$3:$L$473)</f>
        <v>n102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t="str" cm="1">
        <f t="array" ref="J9408">LOOKUP(1,1/FREQUENCY(0,SIN((RADIANS($M$3:$M$473-H9408))/2)^2+SIN((RADIANS($N$3:$N$473-I9408))/2)^2*COS(RADIANS($M$3:$M$473))*COS(RADIANS(H9408))),$L$3:$L$473)</f>
        <v>n102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t="str" cm="1">
        <f t="array" ref="J9409">LOOKUP(1,1/FREQUENCY(0,SIN((RADIANS($M$3:$M$473-H9409))/2)^2+SIN((RADIANS($N$3:$N$473-I9409))/2)^2*COS(RADIANS($M$3:$M$473))*COS(RADIANS(H9409))),$L$3:$L$473)</f>
        <v>n102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t="str" cm="1">
        <f t="array" ref="J9410">LOOKUP(1,1/FREQUENCY(0,SIN((RADIANS($M$3:$M$473-H9410))/2)^2+SIN((RADIANS($N$3:$N$473-I9410))/2)^2*COS(RADIANS($M$3:$M$473))*COS(RADIANS(H9410))),$L$3:$L$473)</f>
        <v>n192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t="str" cm="1">
        <f t="array" ref="J9411">LOOKUP(1,1/FREQUENCY(0,SIN((RADIANS($M$3:$M$473-H9411))/2)^2+SIN((RADIANS($N$3:$N$473-I9411))/2)^2*COS(RADIANS($M$3:$M$473))*COS(RADIANS(H9411))),$L$3:$L$473)</f>
        <v>n101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t="str" cm="1">
        <f t="array" ref="J9412">LOOKUP(1,1/FREQUENCY(0,SIN((RADIANS($M$3:$M$473-H9412))/2)^2+SIN((RADIANS($N$3:$N$473-I9412))/2)^2*COS(RADIANS($M$3:$M$473))*COS(RADIANS(H9412))),$L$3:$L$473)</f>
        <v>n41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t="str" cm="1">
        <f t="array" ref="J9413">LOOKUP(1,1/FREQUENCY(0,SIN((RADIANS($M$3:$M$473-H9413))/2)^2+SIN((RADIANS($N$3:$N$473-I9413))/2)^2*COS(RADIANS($M$3:$M$473))*COS(RADIANS(H9413))),$L$3:$L$473)</f>
        <v>n192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t="str" cm="1">
        <f t="array" ref="J9414">LOOKUP(1,1/FREQUENCY(0,SIN((RADIANS($M$3:$M$473-H9414))/2)^2+SIN((RADIANS($N$3:$N$473-I9414))/2)^2*COS(RADIANS($M$3:$M$473))*COS(RADIANS(H9414))),$L$3:$L$473)</f>
        <v>n101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t="str" cm="1">
        <f t="array" ref="J9415">LOOKUP(1,1/FREQUENCY(0,SIN((RADIANS($M$3:$M$473-H9415))/2)^2+SIN((RADIANS($N$3:$N$473-I9415))/2)^2*COS(RADIANS($M$3:$M$473))*COS(RADIANS(H9415))),$L$3:$L$473)</f>
        <v>n192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t="str" cm="1">
        <f t="array" ref="J9416">LOOKUP(1,1/FREQUENCY(0,SIN((RADIANS($M$3:$M$473-H9416))/2)^2+SIN((RADIANS($N$3:$N$473-I9416))/2)^2*COS(RADIANS($M$3:$M$473))*COS(RADIANS(H9416))),$L$3:$L$473)</f>
        <v>n101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t="str" cm="1">
        <f t="array" ref="J9417">LOOKUP(1,1/FREQUENCY(0,SIN((RADIANS($M$3:$M$473-H9417))/2)^2+SIN((RADIANS($N$3:$N$473-I9417))/2)^2*COS(RADIANS($M$3:$M$473))*COS(RADIANS(H9417))),$L$3:$L$473)</f>
        <v>n101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t="str" cm="1">
        <f t="array" ref="J9418">LOOKUP(1,1/FREQUENCY(0,SIN((RADIANS($M$3:$M$473-H9418))/2)^2+SIN((RADIANS($N$3:$N$473-I9418))/2)^2*COS(RADIANS($M$3:$M$473))*COS(RADIANS(H9418))),$L$3:$L$473)</f>
        <v>n41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t="str" cm="1">
        <f t="array" ref="J9419">LOOKUP(1,1/FREQUENCY(0,SIN((RADIANS($M$3:$M$473-H9419))/2)^2+SIN((RADIANS($N$3:$N$473-I9419))/2)^2*COS(RADIANS($M$3:$M$473))*COS(RADIANS(H9419))),$L$3:$L$473)</f>
        <v>n41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t="str" cm="1">
        <f t="array" ref="J9420">LOOKUP(1,1/FREQUENCY(0,SIN((RADIANS($M$3:$M$473-H9420))/2)^2+SIN((RADIANS($N$3:$N$473-I9420))/2)^2*COS(RADIANS($M$3:$M$473))*COS(RADIANS(H9420))),$L$3:$L$473)</f>
        <v>n192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t="str" cm="1">
        <f t="array" ref="J9421">LOOKUP(1,1/FREQUENCY(0,SIN((RADIANS($M$3:$M$473-H9421))/2)^2+SIN((RADIANS($N$3:$N$473-I9421))/2)^2*COS(RADIANS($M$3:$M$473))*COS(RADIANS(H9421))),$L$3:$L$473)</f>
        <v>n192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t="str" cm="1">
        <f t="array" ref="J9422">LOOKUP(1,1/FREQUENCY(0,SIN((RADIANS($M$3:$M$473-H9422))/2)^2+SIN((RADIANS($N$3:$N$473-I9422))/2)^2*COS(RADIANS($M$3:$M$473))*COS(RADIANS(H9422))),$L$3:$L$473)</f>
        <v>n101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t="str" cm="1">
        <f t="array" ref="J9423">LOOKUP(1,1/FREQUENCY(0,SIN((RADIANS($M$3:$M$473-H9423))/2)^2+SIN((RADIANS($N$3:$N$473-I9423))/2)^2*COS(RADIANS($M$3:$M$473))*COS(RADIANS(H9423))),$L$3:$L$473)</f>
        <v>n192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t="str" cm="1">
        <f t="array" ref="J9424">LOOKUP(1,1/FREQUENCY(0,SIN((RADIANS($M$3:$M$473-H9424))/2)^2+SIN((RADIANS($N$3:$N$473-I9424))/2)^2*COS(RADIANS($M$3:$M$473))*COS(RADIANS(H9424))),$L$3:$L$473)</f>
        <v>n101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t="str" cm="1">
        <f t="array" ref="J9425">LOOKUP(1,1/FREQUENCY(0,SIN((RADIANS($M$3:$M$473-H9425))/2)^2+SIN((RADIANS($N$3:$N$473-I9425))/2)^2*COS(RADIANS($M$3:$M$473))*COS(RADIANS(H9425))),$L$3:$L$473)</f>
        <v>n41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t="str" cm="1">
        <f t="array" ref="J9426">LOOKUP(1,1/FREQUENCY(0,SIN((RADIANS($M$3:$M$473-H9426))/2)^2+SIN((RADIANS($N$3:$N$473-I9426))/2)^2*COS(RADIANS($M$3:$M$473))*COS(RADIANS(H9426))),$L$3:$L$473)</f>
        <v>n41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t="str" cm="1">
        <f t="array" ref="J9427">LOOKUP(1,1/FREQUENCY(0,SIN((RADIANS($M$3:$M$473-H9427))/2)^2+SIN((RADIANS($N$3:$N$473-I9427))/2)^2*COS(RADIANS($M$3:$M$473))*COS(RADIANS(H9427))),$L$3:$L$473)</f>
        <v>n41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t="str" cm="1">
        <f t="array" ref="J9428">LOOKUP(1,1/FREQUENCY(0,SIN((RADIANS($M$3:$M$473-H9428))/2)^2+SIN((RADIANS($N$3:$N$473-I9428))/2)^2*COS(RADIANS($M$3:$M$473))*COS(RADIANS(H9428))),$L$3:$L$473)</f>
        <v>n102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t="str" cm="1">
        <f t="array" ref="J9429">LOOKUP(1,1/FREQUENCY(0,SIN((RADIANS($M$3:$M$473-H9429))/2)^2+SIN((RADIANS($N$3:$N$473-I9429))/2)^2*COS(RADIANS($M$3:$M$473))*COS(RADIANS(H9429))),$L$3:$L$473)</f>
        <v>n41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t="str" cm="1">
        <f t="array" ref="J9430">LOOKUP(1,1/FREQUENCY(0,SIN((RADIANS($M$3:$M$473-H9430))/2)^2+SIN((RADIANS($N$3:$N$473-I9430))/2)^2*COS(RADIANS($M$3:$M$473))*COS(RADIANS(H9430))),$L$3:$L$473)</f>
        <v>n101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t="str" cm="1">
        <f t="array" ref="J9431">LOOKUP(1,1/FREQUENCY(0,SIN((RADIANS($M$3:$M$473-H9431))/2)^2+SIN((RADIANS($N$3:$N$473-I9431))/2)^2*COS(RADIANS($M$3:$M$473))*COS(RADIANS(H9431))),$L$3:$L$473)</f>
        <v>n102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t="str" cm="1">
        <f t="array" ref="J9432">LOOKUP(1,1/FREQUENCY(0,SIN((RADIANS($M$3:$M$473-H9432))/2)^2+SIN((RADIANS($N$3:$N$473-I9432))/2)^2*COS(RADIANS($M$3:$M$473))*COS(RADIANS(H9432))),$L$3:$L$473)</f>
        <v>n41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t="str" cm="1">
        <f t="array" ref="J9433">LOOKUP(1,1/FREQUENCY(0,SIN((RADIANS($M$3:$M$473-H9433))/2)^2+SIN((RADIANS($N$3:$N$473-I9433))/2)^2*COS(RADIANS($M$3:$M$473))*COS(RADIANS(H9433))),$L$3:$L$473)</f>
        <v>n41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t="str" cm="1">
        <f t="array" ref="J9434">LOOKUP(1,1/FREQUENCY(0,SIN((RADIANS($M$3:$M$473-H9434))/2)^2+SIN((RADIANS($N$3:$N$473-I9434))/2)^2*COS(RADIANS($M$3:$M$473))*COS(RADIANS(H9434))),$L$3:$L$473)</f>
        <v>n41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t="str" cm="1">
        <f t="array" ref="J9435">LOOKUP(1,1/FREQUENCY(0,SIN((RADIANS($M$3:$M$473-H9435))/2)^2+SIN((RADIANS($N$3:$N$473-I9435))/2)^2*COS(RADIANS($M$3:$M$473))*COS(RADIANS(H9435))),$L$3:$L$473)</f>
        <v>n101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t="str" cm="1">
        <f t="array" ref="J9436">LOOKUP(1,1/FREQUENCY(0,SIN((RADIANS($M$3:$M$473-H9436))/2)^2+SIN((RADIANS($N$3:$N$473-I9436))/2)^2*COS(RADIANS($M$3:$M$473))*COS(RADIANS(H9436))),$L$3:$L$473)</f>
        <v>n41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t="str" cm="1">
        <f t="array" ref="J9437">LOOKUP(1,1/FREQUENCY(0,SIN((RADIANS($M$3:$M$473-H9437))/2)^2+SIN((RADIANS($N$3:$N$473-I9437))/2)^2*COS(RADIANS($M$3:$M$473))*COS(RADIANS(H9437))),$L$3:$L$473)</f>
        <v>n41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t="str" cm="1">
        <f t="array" ref="J9438">LOOKUP(1,1/FREQUENCY(0,SIN((RADIANS($M$3:$M$473-H9438))/2)^2+SIN((RADIANS($N$3:$N$473-I9438))/2)^2*COS(RADIANS($M$3:$M$473))*COS(RADIANS(H9438))),$L$3:$L$473)</f>
        <v>n102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t="str" cm="1">
        <f t="array" ref="J9439">LOOKUP(1,1/FREQUENCY(0,SIN((RADIANS($M$3:$M$473-H9439))/2)^2+SIN((RADIANS($N$3:$N$473-I9439))/2)^2*COS(RADIANS($M$3:$M$473))*COS(RADIANS(H9439))),$L$3:$L$473)</f>
        <v>n102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t="str" cm="1">
        <f t="array" ref="J9440">LOOKUP(1,1/FREQUENCY(0,SIN((RADIANS($M$3:$M$473-H9440))/2)^2+SIN((RADIANS($N$3:$N$473-I9440))/2)^2*COS(RADIANS($M$3:$M$473))*COS(RADIANS(H9440))),$L$3:$L$473)</f>
        <v>n102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t="str" cm="1">
        <f t="array" ref="J9441">LOOKUP(1,1/FREQUENCY(0,SIN((RADIANS($M$3:$M$473-H9441))/2)^2+SIN((RADIANS($N$3:$N$473-I9441))/2)^2*COS(RADIANS($M$3:$M$473))*COS(RADIANS(H9441))),$L$3:$L$473)</f>
        <v>n102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t="str" cm="1">
        <f t="array" ref="J9442">LOOKUP(1,1/FREQUENCY(0,SIN((RADIANS($M$3:$M$473-H9442))/2)^2+SIN((RADIANS($N$3:$N$473-I9442))/2)^2*COS(RADIANS($M$3:$M$473))*COS(RADIANS(H9442))),$L$3:$L$473)</f>
        <v>n102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t="str" cm="1">
        <f t="array" ref="J9443">LOOKUP(1,1/FREQUENCY(0,SIN((RADIANS($M$3:$M$473-H9443))/2)^2+SIN((RADIANS($N$3:$N$473-I9443))/2)^2*COS(RADIANS($M$3:$M$473))*COS(RADIANS(H9443))),$L$3:$L$473)</f>
        <v>n102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t="str" cm="1">
        <f t="array" ref="J9444">LOOKUP(1,1/FREQUENCY(0,SIN((RADIANS($M$3:$M$473-H9444))/2)^2+SIN((RADIANS($N$3:$N$473-I9444))/2)^2*COS(RADIANS($M$3:$M$473))*COS(RADIANS(H9444))),$L$3:$L$473)</f>
        <v>n102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t="str" cm="1">
        <f t="array" ref="J9445">LOOKUP(1,1/FREQUENCY(0,SIN((RADIANS($M$3:$M$473-H9445))/2)^2+SIN((RADIANS($N$3:$N$473-I9445))/2)^2*COS(RADIANS($M$3:$M$473))*COS(RADIANS(H9445))),$L$3:$L$473)</f>
        <v>n102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t="str" cm="1">
        <f t="array" ref="J9446">LOOKUP(1,1/FREQUENCY(0,SIN((RADIANS($M$3:$M$473-H9446))/2)^2+SIN((RADIANS($N$3:$N$473-I9446))/2)^2*COS(RADIANS($M$3:$M$473))*COS(RADIANS(H9446))),$L$3:$L$473)</f>
        <v>n102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t="str" cm="1">
        <f t="array" ref="J9447">LOOKUP(1,1/FREQUENCY(0,SIN((RADIANS($M$3:$M$473-H9447))/2)^2+SIN((RADIANS($N$3:$N$473-I9447))/2)^2*COS(RADIANS($M$3:$M$473))*COS(RADIANS(H9447))),$L$3:$L$473)</f>
        <v>n102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t="str" cm="1">
        <f t="array" ref="J9448">LOOKUP(1,1/FREQUENCY(0,SIN((RADIANS($M$3:$M$473-H9448))/2)^2+SIN((RADIANS($N$3:$N$473-I9448))/2)^2*COS(RADIANS($M$3:$M$473))*COS(RADIANS(H9448))),$L$3:$L$473)</f>
        <v>n102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t="str" cm="1">
        <f t="array" ref="J9449">LOOKUP(1,1/FREQUENCY(0,SIN((RADIANS($M$3:$M$473-H9449))/2)^2+SIN((RADIANS($N$3:$N$473-I9449))/2)^2*COS(RADIANS($M$3:$M$473))*COS(RADIANS(H9449))),$L$3:$L$473)</f>
        <v>n102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t="str" cm="1">
        <f t="array" ref="J9450">LOOKUP(1,1/FREQUENCY(0,SIN((RADIANS($M$3:$M$473-H9450))/2)^2+SIN((RADIANS($N$3:$N$473-I9450))/2)^2*COS(RADIANS($M$3:$M$473))*COS(RADIANS(H9450))),$L$3:$L$473)</f>
        <v>n102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t="str" cm="1">
        <f t="array" ref="J9451">LOOKUP(1,1/FREQUENCY(0,SIN((RADIANS($M$3:$M$473-H9451))/2)^2+SIN((RADIANS($N$3:$N$473-I9451))/2)^2*COS(RADIANS($M$3:$M$473))*COS(RADIANS(H9451))),$L$3:$L$473)</f>
        <v>n102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t="str" cm="1">
        <f t="array" ref="J9452">LOOKUP(1,1/FREQUENCY(0,SIN((RADIANS($M$3:$M$473-H9452))/2)^2+SIN((RADIANS($N$3:$N$473-I9452))/2)^2*COS(RADIANS($M$3:$M$473))*COS(RADIANS(H9452))),$L$3:$L$473)</f>
        <v>n102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t="str" cm="1">
        <f t="array" ref="J9453">LOOKUP(1,1/FREQUENCY(0,SIN((RADIANS($M$3:$M$473-H9453))/2)^2+SIN((RADIANS($N$3:$N$473-I9453))/2)^2*COS(RADIANS($M$3:$M$473))*COS(RADIANS(H9453))),$L$3:$L$473)</f>
        <v>n102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t="str" cm="1">
        <f t="array" ref="J9454">LOOKUP(1,1/FREQUENCY(0,SIN((RADIANS($M$3:$M$473-H9454))/2)^2+SIN((RADIANS($N$3:$N$473-I9454))/2)^2*COS(RADIANS($M$3:$M$473))*COS(RADIANS(H9454))),$L$3:$L$473)</f>
        <v>n102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t="str" cm="1">
        <f t="array" ref="J9455">LOOKUP(1,1/FREQUENCY(0,SIN((RADIANS($M$3:$M$473-H9455))/2)^2+SIN((RADIANS($N$3:$N$473-I9455))/2)^2*COS(RADIANS($M$3:$M$473))*COS(RADIANS(H9455))),$L$3:$L$473)</f>
        <v>n102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t="str" cm="1">
        <f t="array" ref="J9456">LOOKUP(1,1/FREQUENCY(0,SIN((RADIANS($M$3:$M$473-H9456))/2)^2+SIN((RADIANS($N$3:$N$473-I9456))/2)^2*COS(RADIANS($M$3:$M$473))*COS(RADIANS(H9456))),$L$3:$L$473)</f>
        <v>n102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t="str" cm="1">
        <f t="array" ref="J9457">LOOKUP(1,1/FREQUENCY(0,SIN((RADIANS($M$3:$M$473-H9457))/2)^2+SIN((RADIANS($N$3:$N$473-I9457))/2)^2*COS(RADIANS($M$3:$M$473))*COS(RADIANS(H9457))),$L$3:$L$473)</f>
        <v>n102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t="str" cm="1">
        <f t="array" ref="J9458">LOOKUP(1,1/FREQUENCY(0,SIN((RADIANS($M$3:$M$473-H9458))/2)^2+SIN((RADIANS($N$3:$N$473-I9458))/2)^2*COS(RADIANS($M$3:$M$473))*COS(RADIANS(H9458))),$L$3:$L$473)</f>
        <v>n102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t="str" cm="1">
        <f t="array" ref="J9459">LOOKUP(1,1/FREQUENCY(0,SIN((RADIANS($M$3:$M$473-H9459))/2)^2+SIN((RADIANS($N$3:$N$473-I9459))/2)^2*COS(RADIANS($M$3:$M$473))*COS(RADIANS(H9459))),$L$3:$L$473)</f>
        <v>n102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t="str" cm="1">
        <f t="array" ref="J9460">LOOKUP(1,1/FREQUENCY(0,SIN((RADIANS($M$3:$M$473-H9460))/2)^2+SIN((RADIANS($N$3:$N$473-I9460))/2)^2*COS(RADIANS($M$3:$M$473))*COS(RADIANS(H9460))),$L$3:$L$473)</f>
        <v>n101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t="str" cm="1">
        <f t="array" ref="J9461">LOOKUP(1,1/FREQUENCY(0,SIN((RADIANS($M$3:$M$473-H9461))/2)^2+SIN((RADIANS($N$3:$N$473-I9461))/2)^2*COS(RADIANS($M$3:$M$473))*COS(RADIANS(H9461))),$L$3:$L$473)</f>
        <v>n102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t="str" cm="1">
        <f t="array" ref="J9462">LOOKUP(1,1/FREQUENCY(0,SIN((RADIANS($M$3:$M$473-H9462))/2)^2+SIN((RADIANS($N$3:$N$473-I9462))/2)^2*COS(RADIANS($M$3:$M$473))*COS(RADIANS(H9462))),$L$3:$L$473)</f>
        <v>n102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t="str" cm="1">
        <f t="array" ref="J9463">LOOKUP(1,1/FREQUENCY(0,SIN((RADIANS($M$3:$M$473-H9463))/2)^2+SIN((RADIANS($N$3:$N$473-I9463))/2)^2*COS(RADIANS($M$3:$M$473))*COS(RADIANS(H9463))),$L$3:$L$473)</f>
        <v>n102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t="str" cm="1">
        <f t="array" ref="J9464">LOOKUP(1,1/FREQUENCY(0,SIN((RADIANS($M$3:$M$473-H9464))/2)^2+SIN((RADIANS($N$3:$N$473-I9464))/2)^2*COS(RADIANS($M$3:$M$473))*COS(RADIANS(H9464))),$L$3:$L$473)</f>
        <v>n102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t="str" cm="1">
        <f t="array" ref="J9465">LOOKUP(1,1/FREQUENCY(0,SIN((RADIANS($M$3:$M$473-H9465))/2)^2+SIN((RADIANS($N$3:$N$473-I9465))/2)^2*COS(RADIANS($M$3:$M$473))*COS(RADIANS(H9465))),$L$3:$L$473)</f>
        <v>n102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t="str" cm="1">
        <f t="array" ref="J9466">LOOKUP(1,1/FREQUENCY(0,SIN((RADIANS($M$3:$M$473-H9466))/2)^2+SIN((RADIANS($N$3:$N$473-I9466))/2)^2*COS(RADIANS($M$3:$M$473))*COS(RADIANS(H9466))),$L$3:$L$473)</f>
        <v>n102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t="str" cm="1">
        <f t="array" ref="J9467">LOOKUP(1,1/FREQUENCY(0,SIN((RADIANS($M$3:$M$473-H9467))/2)^2+SIN((RADIANS($N$3:$N$473-I9467))/2)^2*COS(RADIANS($M$3:$M$473))*COS(RADIANS(H9467))),$L$3:$L$473)</f>
        <v>n102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t="str" cm="1">
        <f t="array" ref="J9468">LOOKUP(1,1/FREQUENCY(0,SIN((RADIANS($M$3:$M$473-H9468))/2)^2+SIN((RADIANS($N$3:$N$473-I9468))/2)^2*COS(RADIANS($M$3:$M$473))*COS(RADIANS(H9468))),$L$3:$L$473)</f>
        <v>n101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t="str" cm="1">
        <f t="array" ref="J9469">LOOKUP(1,1/FREQUENCY(0,SIN((RADIANS($M$3:$M$473-H9469))/2)^2+SIN((RADIANS($N$3:$N$473-I9469))/2)^2*COS(RADIANS($M$3:$M$473))*COS(RADIANS(H9469))),$L$3:$L$473)</f>
        <v>n101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t="str" cm="1">
        <f t="array" ref="J9470">LOOKUP(1,1/FREQUENCY(0,SIN((RADIANS($M$3:$M$473-H9470))/2)^2+SIN((RADIANS($N$3:$N$473-I9470))/2)^2*COS(RADIANS($M$3:$M$473))*COS(RADIANS(H9470))),$L$3:$L$473)</f>
        <v>n101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t="str" cm="1">
        <f t="array" ref="J9471">LOOKUP(1,1/FREQUENCY(0,SIN((RADIANS($M$3:$M$473-H9471))/2)^2+SIN((RADIANS($N$3:$N$473-I9471))/2)^2*COS(RADIANS($M$3:$M$473))*COS(RADIANS(H9471))),$L$3:$L$473)</f>
        <v>n101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t="str" cm="1">
        <f t="array" ref="J9472">LOOKUP(1,1/FREQUENCY(0,SIN((RADIANS($M$3:$M$473-H9472))/2)^2+SIN((RADIANS($N$3:$N$473-I9472))/2)^2*COS(RADIANS($M$3:$M$473))*COS(RADIANS(H9472))),$L$3:$L$473)</f>
        <v>n101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t="str" cm="1">
        <f t="array" ref="J9473">LOOKUP(1,1/FREQUENCY(0,SIN((RADIANS($M$3:$M$473-H9473))/2)^2+SIN((RADIANS($N$3:$N$473-I9473))/2)^2*COS(RADIANS($M$3:$M$473))*COS(RADIANS(H9473))),$L$3:$L$473)</f>
        <v>n101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t="str" cm="1">
        <f t="array" ref="J9474">LOOKUP(1,1/FREQUENCY(0,SIN((RADIANS($M$3:$M$473-H9474))/2)^2+SIN((RADIANS($N$3:$N$473-I9474))/2)^2*COS(RADIANS($M$3:$M$473))*COS(RADIANS(H9474))),$L$3:$L$473)</f>
        <v>n101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t="str" cm="1">
        <f t="array" ref="J9475">LOOKUP(1,1/FREQUENCY(0,SIN((RADIANS($M$3:$M$473-H9475))/2)^2+SIN((RADIANS($N$3:$N$473-I9475))/2)^2*COS(RADIANS($M$3:$M$473))*COS(RADIANS(H9475))),$L$3:$L$473)</f>
        <v>n101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t="str" cm="1">
        <f t="array" ref="J9476">LOOKUP(1,1/FREQUENCY(0,SIN((RADIANS($M$3:$M$473-H9476))/2)^2+SIN((RADIANS($N$3:$N$473-I9476))/2)^2*COS(RADIANS($M$3:$M$473))*COS(RADIANS(H9476))),$L$3:$L$473)</f>
        <v>n101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t="str" cm="1">
        <f t="array" ref="J9477">LOOKUP(1,1/FREQUENCY(0,SIN((RADIANS($M$3:$M$473-H9477))/2)^2+SIN((RADIANS($N$3:$N$473-I9477))/2)^2*COS(RADIANS($M$3:$M$473))*COS(RADIANS(H9477))),$L$3:$L$473)</f>
        <v>n101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t="str" cm="1">
        <f t="array" ref="J9478">LOOKUP(1,1/FREQUENCY(0,SIN((RADIANS($M$3:$M$473-H9478))/2)^2+SIN((RADIANS($N$3:$N$473-I9478))/2)^2*COS(RADIANS($M$3:$M$473))*COS(RADIANS(H9478))),$L$3:$L$473)</f>
        <v>n41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t="str" cm="1">
        <f t="array" ref="J9479">LOOKUP(1,1/FREQUENCY(0,SIN((RADIANS($M$3:$M$473-H9479))/2)^2+SIN((RADIANS($N$3:$N$473-I9479))/2)^2*COS(RADIANS($M$3:$M$473))*COS(RADIANS(H9479))),$L$3:$L$473)</f>
        <v>n101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t="str" cm="1">
        <f t="array" ref="J9480">LOOKUP(1,1/FREQUENCY(0,SIN((RADIANS($M$3:$M$473-H9480))/2)^2+SIN((RADIANS($N$3:$N$473-I9480))/2)^2*COS(RADIANS($M$3:$M$473))*COS(RADIANS(H9480))),$L$3:$L$473)</f>
        <v>n101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t="str" cm="1">
        <f t="array" ref="J9481">LOOKUP(1,1/FREQUENCY(0,SIN((RADIANS($M$3:$M$473-H9481))/2)^2+SIN((RADIANS($N$3:$N$473-I9481))/2)^2*COS(RADIANS($M$3:$M$473))*COS(RADIANS(H9481))),$L$3:$L$473)</f>
        <v>n192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t="str" cm="1">
        <f t="array" ref="J9482">LOOKUP(1,1/FREQUENCY(0,SIN((RADIANS($M$3:$M$473-H9482))/2)^2+SIN((RADIANS($N$3:$N$473-I9482))/2)^2*COS(RADIANS($M$3:$M$473))*COS(RADIANS(H9482))),$L$3:$L$473)</f>
        <v>n192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t="str" cm="1">
        <f t="array" ref="J9483">LOOKUP(1,1/FREQUENCY(0,SIN((RADIANS($M$3:$M$473-H9483))/2)^2+SIN((RADIANS($N$3:$N$473-I9483))/2)^2*COS(RADIANS($M$3:$M$473))*COS(RADIANS(H9483))),$L$3:$L$473)</f>
        <v>n192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t="str" cm="1">
        <f t="array" ref="J9484">LOOKUP(1,1/FREQUENCY(0,SIN((RADIANS($M$3:$M$473-H9484))/2)^2+SIN((RADIANS($N$3:$N$473-I9484))/2)^2*COS(RADIANS($M$3:$M$473))*COS(RADIANS(H9484))),$L$3:$L$473)</f>
        <v>n101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t="str" cm="1">
        <f t="array" ref="J9485">LOOKUP(1,1/FREQUENCY(0,SIN((RADIANS($M$3:$M$473-H9485))/2)^2+SIN((RADIANS($N$3:$N$473-I9485))/2)^2*COS(RADIANS($M$3:$M$473))*COS(RADIANS(H9485))),$L$3:$L$473)</f>
        <v>n101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t="str" cm="1">
        <f t="array" ref="J9486">LOOKUP(1,1/FREQUENCY(0,SIN((RADIANS($M$3:$M$473-H9486))/2)^2+SIN((RADIANS($N$3:$N$473-I9486))/2)^2*COS(RADIANS($M$3:$M$473))*COS(RADIANS(H9486))),$L$3:$L$473)</f>
        <v>n101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t="str" cm="1">
        <f t="array" ref="J9487">LOOKUP(1,1/FREQUENCY(0,SIN((RADIANS($M$3:$M$473-H9487))/2)^2+SIN((RADIANS($N$3:$N$473-I9487))/2)^2*COS(RADIANS($M$3:$M$473))*COS(RADIANS(H9487))),$L$3:$L$473)</f>
        <v>n101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t="str" cm="1">
        <f t="array" ref="J9488">LOOKUP(1,1/FREQUENCY(0,SIN((RADIANS($M$3:$M$473-H9488))/2)^2+SIN((RADIANS($N$3:$N$473-I9488))/2)^2*COS(RADIANS($M$3:$M$473))*COS(RADIANS(H9488))),$L$3:$L$473)</f>
        <v>n101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t="str" cm="1">
        <f t="array" ref="J9489">LOOKUP(1,1/FREQUENCY(0,SIN((RADIANS($M$3:$M$473-H9489))/2)^2+SIN((RADIANS($N$3:$N$473-I9489))/2)^2*COS(RADIANS($M$3:$M$473))*COS(RADIANS(H9489))),$L$3:$L$473)</f>
        <v>n101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t="str" cm="1">
        <f t="array" ref="J9490">LOOKUP(1,1/FREQUENCY(0,SIN((RADIANS($M$3:$M$473-H9490))/2)^2+SIN((RADIANS($N$3:$N$473-I9490))/2)^2*COS(RADIANS($M$3:$M$473))*COS(RADIANS(H9490))),$L$3:$L$473)</f>
        <v>n101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t="str" cm="1">
        <f t="array" ref="J9491">LOOKUP(1,1/FREQUENCY(0,SIN((RADIANS($M$3:$M$473-H9491))/2)^2+SIN((RADIANS($N$3:$N$473-I9491))/2)^2*COS(RADIANS($M$3:$M$473))*COS(RADIANS(H9491))),$L$3:$L$473)</f>
        <v>n192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t="str" cm="1">
        <f t="array" ref="J9492">LOOKUP(1,1/FREQUENCY(0,SIN((RADIANS($M$3:$M$473-H9492))/2)^2+SIN((RADIANS($N$3:$N$473-I9492))/2)^2*COS(RADIANS($M$3:$M$473))*COS(RADIANS(H9492))),$L$3:$L$473)</f>
        <v>n101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t="str" cm="1">
        <f t="array" ref="J9493">LOOKUP(1,1/FREQUENCY(0,SIN((RADIANS($M$3:$M$473-H9493))/2)^2+SIN((RADIANS($N$3:$N$473-I9493))/2)^2*COS(RADIANS($M$3:$M$473))*COS(RADIANS(H9493))),$L$3:$L$473)</f>
        <v>n101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t="str" cm="1">
        <f t="array" ref="J9494">LOOKUP(1,1/FREQUENCY(0,SIN((RADIANS($M$3:$M$473-H9494))/2)^2+SIN((RADIANS($N$3:$N$473-I9494))/2)^2*COS(RADIANS($M$3:$M$473))*COS(RADIANS(H9494))),$L$3:$L$473)</f>
        <v>n101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t="str" cm="1">
        <f t="array" ref="J9495">LOOKUP(1,1/FREQUENCY(0,SIN((RADIANS($M$3:$M$473-H9495))/2)^2+SIN((RADIANS($N$3:$N$473-I9495))/2)^2*COS(RADIANS($M$3:$M$473))*COS(RADIANS(H9495))),$L$3:$L$473)</f>
        <v>n101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t="str" cm="1">
        <f t="array" ref="J9496">LOOKUP(1,1/FREQUENCY(0,SIN((RADIANS($M$3:$M$473-H9496))/2)^2+SIN((RADIANS($N$3:$N$473-I9496))/2)^2*COS(RADIANS($M$3:$M$473))*COS(RADIANS(H9496))),$L$3:$L$473)</f>
        <v>n102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t="str" cm="1">
        <f t="array" ref="J9497">LOOKUP(1,1/FREQUENCY(0,SIN((RADIANS($M$3:$M$473-H9497))/2)^2+SIN((RADIANS($N$3:$N$473-I9497))/2)^2*COS(RADIANS($M$3:$M$473))*COS(RADIANS(H9497))),$L$3:$L$473)</f>
        <v>n102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t="str" cm="1">
        <f t="array" ref="J9498">LOOKUP(1,1/FREQUENCY(0,SIN((RADIANS($M$3:$M$473-H9498))/2)^2+SIN((RADIANS($N$3:$N$473-I9498))/2)^2*COS(RADIANS($M$3:$M$473))*COS(RADIANS(H9498))),$L$3:$L$473)</f>
        <v>n102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t="str" cm="1">
        <f t="array" ref="J9499">LOOKUP(1,1/FREQUENCY(0,SIN((RADIANS($M$3:$M$473-H9499))/2)^2+SIN((RADIANS($N$3:$N$473-I9499))/2)^2*COS(RADIANS($M$3:$M$473))*COS(RADIANS(H9499))),$L$3:$L$473)</f>
        <v>n102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t="str" cm="1">
        <f t="array" ref="J9500">LOOKUP(1,1/FREQUENCY(0,SIN((RADIANS($M$3:$M$473-H9500))/2)^2+SIN((RADIANS($N$3:$N$473-I9500))/2)^2*COS(RADIANS($M$3:$M$473))*COS(RADIANS(H9500))),$L$3:$L$473)</f>
        <v>n102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t="str" cm="1">
        <f t="array" ref="J9501">LOOKUP(1,1/FREQUENCY(0,SIN((RADIANS($M$3:$M$473-H9501))/2)^2+SIN((RADIANS($N$3:$N$473-I9501))/2)^2*COS(RADIANS($M$3:$M$473))*COS(RADIANS(H9501))),$L$3:$L$473)</f>
        <v>n102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t="str" cm="1">
        <f t="array" ref="J9502">LOOKUP(1,1/FREQUENCY(0,SIN((RADIANS($M$3:$M$473-H9502))/2)^2+SIN((RADIANS($N$3:$N$473-I9502))/2)^2*COS(RADIANS($M$3:$M$473))*COS(RADIANS(H9502))),$L$3:$L$473)</f>
        <v>n102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t="str" cm="1">
        <f t="array" ref="J9503">LOOKUP(1,1/FREQUENCY(0,SIN((RADIANS($M$3:$M$473-H9503))/2)^2+SIN((RADIANS($N$3:$N$473-I9503))/2)^2*COS(RADIANS($M$3:$M$473))*COS(RADIANS(H9503))),$L$3:$L$473)</f>
        <v>n102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t="str" cm="1">
        <f t="array" ref="J9504">LOOKUP(1,1/FREQUENCY(0,SIN((RADIANS($M$3:$M$473-H9504))/2)^2+SIN((RADIANS($N$3:$N$473-I9504))/2)^2*COS(RADIANS($M$3:$M$473))*COS(RADIANS(H9504))),$L$3:$L$473)</f>
        <v>n102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t="str" cm="1">
        <f t="array" ref="J9505">LOOKUP(1,1/FREQUENCY(0,SIN((RADIANS($M$3:$M$473-H9505))/2)^2+SIN((RADIANS($N$3:$N$473-I9505))/2)^2*COS(RADIANS($M$3:$M$473))*COS(RADIANS(H9505))),$L$3:$L$473)</f>
        <v>n102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t="str" cm="1">
        <f t="array" ref="J9506">LOOKUP(1,1/FREQUENCY(0,SIN((RADIANS($M$3:$M$473-H9506))/2)^2+SIN((RADIANS($N$3:$N$473-I9506))/2)^2*COS(RADIANS($M$3:$M$473))*COS(RADIANS(H9506))),$L$3:$L$473)</f>
        <v>n102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t="str" cm="1">
        <f t="array" ref="J9507">LOOKUP(1,1/FREQUENCY(0,SIN((RADIANS($M$3:$M$473-H9507))/2)^2+SIN((RADIANS($N$3:$N$473-I9507))/2)^2*COS(RADIANS($M$3:$M$473))*COS(RADIANS(H9507))),$L$3:$L$473)</f>
        <v>n408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t="str" cm="1">
        <f t="array" ref="J9508">LOOKUP(1,1/FREQUENCY(0,SIN((RADIANS($M$3:$M$473-H9508))/2)^2+SIN((RADIANS($N$3:$N$473-I9508))/2)^2*COS(RADIANS($M$3:$M$473))*COS(RADIANS(H9508))),$L$3:$L$473)</f>
        <v>n408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t="str" cm="1">
        <f t="array" ref="J9509">LOOKUP(1,1/FREQUENCY(0,SIN((RADIANS($M$3:$M$473-H9509))/2)^2+SIN((RADIANS($N$3:$N$473-I9509))/2)^2*COS(RADIANS($M$3:$M$473))*COS(RADIANS(H9509))),$L$3:$L$473)</f>
        <v>n408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t="str" cm="1">
        <f t="array" ref="J9510">LOOKUP(1,1/FREQUENCY(0,SIN((RADIANS($M$3:$M$473-H9510))/2)^2+SIN((RADIANS($N$3:$N$473-I9510))/2)^2*COS(RADIANS($M$3:$M$473))*COS(RADIANS(H9510))),$L$3:$L$473)</f>
        <v>n102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t="str" cm="1">
        <f t="array" ref="J9511">LOOKUP(1,1/FREQUENCY(0,SIN((RADIANS($M$3:$M$473-H9511))/2)^2+SIN((RADIANS($N$3:$N$473-I9511))/2)^2*COS(RADIANS($M$3:$M$473))*COS(RADIANS(H9511))),$L$3:$L$473)</f>
        <v>n408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t="str" cm="1">
        <f t="array" ref="J9512">LOOKUP(1,1/FREQUENCY(0,SIN((RADIANS($M$3:$M$473-H9512))/2)^2+SIN((RADIANS($N$3:$N$473-I9512))/2)^2*COS(RADIANS($M$3:$M$473))*COS(RADIANS(H9512))),$L$3:$L$473)</f>
        <v>n102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t="str" cm="1">
        <f t="array" ref="J9513">LOOKUP(1,1/FREQUENCY(0,SIN((RADIANS($M$3:$M$473-H9513))/2)^2+SIN((RADIANS($N$3:$N$473-I9513))/2)^2*COS(RADIANS($M$3:$M$473))*COS(RADIANS(H9513))),$L$3:$L$473)</f>
        <v>n101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t="str" cm="1">
        <f t="array" ref="J9514">LOOKUP(1,1/FREQUENCY(0,SIN((RADIANS($M$3:$M$473-H9514))/2)^2+SIN((RADIANS($N$3:$N$473-I9514))/2)^2*COS(RADIANS($M$3:$M$473))*COS(RADIANS(H9514))),$L$3:$L$473)</f>
        <v>n101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t="str" cm="1">
        <f t="array" ref="J9515">LOOKUP(1,1/FREQUENCY(0,SIN((RADIANS($M$3:$M$473-H9515))/2)^2+SIN((RADIANS($N$3:$N$473-I9515))/2)^2*COS(RADIANS($M$3:$M$473))*COS(RADIANS(H9515))),$L$3:$L$473)</f>
        <v>n102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t="str" cm="1">
        <f t="array" ref="J9516">LOOKUP(1,1/FREQUENCY(0,SIN((RADIANS($M$3:$M$473-H9516))/2)^2+SIN((RADIANS($N$3:$N$473-I9516))/2)^2*COS(RADIANS($M$3:$M$473))*COS(RADIANS(H9516))),$L$3:$L$473)</f>
        <v>n101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t="str" cm="1">
        <f t="array" ref="J9517">LOOKUP(1,1/FREQUENCY(0,SIN((RADIANS($M$3:$M$473-H9517))/2)^2+SIN((RADIANS($N$3:$N$473-I9517))/2)^2*COS(RADIANS($M$3:$M$473))*COS(RADIANS(H9517))),$L$3:$L$473)</f>
        <v>n101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t="str" cm="1">
        <f t="array" ref="J9518">LOOKUP(1,1/FREQUENCY(0,SIN((RADIANS($M$3:$M$473-H9518))/2)^2+SIN((RADIANS($N$3:$N$473-I9518))/2)^2*COS(RADIANS($M$3:$M$473))*COS(RADIANS(H9518))),$L$3:$L$473)</f>
        <v>n102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t="str" cm="1">
        <f t="array" ref="J9519">LOOKUP(1,1/FREQUENCY(0,SIN((RADIANS($M$3:$M$473-H9519))/2)^2+SIN((RADIANS($N$3:$N$473-I9519))/2)^2*COS(RADIANS($M$3:$M$473))*COS(RADIANS(H9519))),$L$3:$L$473)</f>
        <v>n101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t="str" cm="1">
        <f t="array" ref="J9520">LOOKUP(1,1/FREQUENCY(0,SIN((RADIANS($M$3:$M$473-H9520))/2)^2+SIN((RADIANS($N$3:$N$473-I9520))/2)^2*COS(RADIANS($M$3:$M$473))*COS(RADIANS(H9520))),$L$3:$L$473)</f>
        <v>n101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t="str" cm="1">
        <f t="array" ref="J9521">LOOKUP(1,1/FREQUENCY(0,SIN((RADIANS($M$3:$M$473-H9521))/2)^2+SIN((RADIANS($N$3:$N$473-I9521))/2)^2*COS(RADIANS($M$3:$M$473))*COS(RADIANS(H9521))),$L$3:$L$473)</f>
        <v>n101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t="str" cm="1">
        <f t="array" ref="J9522">LOOKUP(1,1/FREQUENCY(0,SIN((RADIANS($M$3:$M$473-H9522))/2)^2+SIN((RADIANS($N$3:$N$473-I9522))/2)^2*COS(RADIANS($M$3:$M$473))*COS(RADIANS(H9522))),$L$3:$L$473)</f>
        <v>n102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t="str" cm="1">
        <f t="array" ref="J9523">LOOKUP(1,1/FREQUENCY(0,SIN((RADIANS($M$3:$M$473-H9523))/2)^2+SIN((RADIANS($N$3:$N$473-I9523))/2)^2*COS(RADIANS($M$3:$M$473))*COS(RADIANS(H9523))),$L$3:$L$473)</f>
        <v>n101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t="str" cm="1">
        <f t="array" ref="J9524">LOOKUP(1,1/FREQUENCY(0,SIN((RADIANS($M$3:$M$473-H9524))/2)^2+SIN((RADIANS($N$3:$N$473-I9524))/2)^2*COS(RADIANS($M$3:$M$473))*COS(RADIANS(H9524))),$L$3:$L$473)</f>
        <v>n102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t="str" cm="1">
        <f t="array" ref="J9525">LOOKUP(1,1/FREQUENCY(0,SIN((RADIANS($M$3:$M$473-H9525))/2)^2+SIN((RADIANS($N$3:$N$473-I9525))/2)^2*COS(RADIANS($M$3:$M$473))*COS(RADIANS(H9525))),$L$3:$L$473)</f>
        <v>n102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t="str" cm="1">
        <f t="array" ref="J9526">LOOKUP(1,1/FREQUENCY(0,SIN((RADIANS($M$3:$M$473-H9526))/2)^2+SIN((RADIANS($N$3:$N$473-I9526))/2)^2*COS(RADIANS($M$3:$M$473))*COS(RADIANS(H9526))),$L$3:$L$473)</f>
        <v>n101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t="str" cm="1">
        <f t="array" ref="J9527">LOOKUP(1,1/FREQUENCY(0,SIN((RADIANS($M$3:$M$473-H9527))/2)^2+SIN((RADIANS($N$3:$N$473-I9527))/2)^2*COS(RADIANS($M$3:$M$473))*COS(RADIANS(H9527))),$L$3:$L$473)</f>
        <v>n101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t="str" cm="1">
        <f t="array" ref="J9528">LOOKUP(1,1/FREQUENCY(0,SIN((RADIANS($M$3:$M$473-H9528))/2)^2+SIN((RADIANS($N$3:$N$473-I9528))/2)^2*COS(RADIANS($M$3:$M$473))*COS(RADIANS(H9528))),$L$3:$L$473)</f>
        <v>n101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t="str" cm="1">
        <f t="array" ref="J9529">LOOKUP(1,1/FREQUENCY(0,SIN((RADIANS($M$3:$M$473-H9529))/2)^2+SIN((RADIANS($N$3:$N$473-I9529))/2)^2*COS(RADIANS($M$3:$M$473))*COS(RADIANS(H9529))),$L$3:$L$473)</f>
        <v>n344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t="str" cm="1">
        <f t="array" ref="J9530">LOOKUP(1,1/FREQUENCY(0,SIN((RADIANS($M$3:$M$473-H9530))/2)^2+SIN((RADIANS($N$3:$N$473-I9530))/2)^2*COS(RADIANS($M$3:$M$473))*COS(RADIANS(H9530))),$L$3:$L$473)</f>
        <v>n344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t="str" cm="1">
        <f t="array" ref="J9531">LOOKUP(1,1/FREQUENCY(0,SIN((RADIANS($M$3:$M$473-H9531))/2)^2+SIN((RADIANS($N$3:$N$473-I9531))/2)^2*COS(RADIANS($M$3:$M$473))*COS(RADIANS(H9531))),$L$3:$L$473)</f>
        <v>n344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t="str" cm="1">
        <f t="array" ref="J9532">LOOKUP(1,1/FREQUENCY(0,SIN((RADIANS($M$3:$M$473-H9532))/2)^2+SIN((RADIANS($N$3:$N$473-I9532))/2)^2*COS(RADIANS($M$3:$M$473))*COS(RADIANS(H9532))),$L$3:$L$473)</f>
        <v>n323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t="str" cm="1">
        <f t="array" ref="J9533">LOOKUP(1,1/FREQUENCY(0,SIN((RADIANS($M$3:$M$473-H9533))/2)^2+SIN((RADIANS($N$3:$N$473-I9533))/2)^2*COS(RADIANS($M$3:$M$473))*COS(RADIANS(H9533))),$L$3:$L$473)</f>
        <v>n279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t="str" cm="1">
        <f t="array" ref="J9534">LOOKUP(1,1/FREQUENCY(0,SIN((RADIANS($M$3:$M$473-H9534))/2)^2+SIN((RADIANS($N$3:$N$473-I9534))/2)^2*COS(RADIANS($M$3:$M$473))*COS(RADIANS(H9534))),$L$3:$L$473)</f>
        <v>n344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t="str" cm="1">
        <f t="array" ref="J9535">LOOKUP(1,1/FREQUENCY(0,SIN((RADIANS($M$3:$M$473-H9535))/2)^2+SIN((RADIANS($N$3:$N$473-I9535))/2)^2*COS(RADIANS($M$3:$M$473))*COS(RADIANS(H9535))),$L$3:$L$473)</f>
        <v>n344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t="str" cm="1">
        <f t="array" ref="J9536">LOOKUP(1,1/FREQUENCY(0,SIN((RADIANS($M$3:$M$473-H9536))/2)^2+SIN((RADIANS($N$3:$N$473-I9536))/2)^2*COS(RADIANS($M$3:$M$473))*COS(RADIANS(H9536))),$L$3:$L$473)</f>
        <v>n344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t="str" cm="1">
        <f t="array" ref="J9537">LOOKUP(1,1/FREQUENCY(0,SIN((RADIANS($M$3:$M$473-H9537))/2)^2+SIN((RADIANS($N$3:$N$473-I9537))/2)^2*COS(RADIANS($M$3:$M$473))*COS(RADIANS(H9537))),$L$3:$L$473)</f>
        <v>n323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t="str" cm="1">
        <f t="array" ref="J9538">LOOKUP(1,1/FREQUENCY(0,SIN((RADIANS($M$3:$M$473-H9538))/2)^2+SIN((RADIANS($N$3:$N$473-I9538))/2)^2*COS(RADIANS($M$3:$M$473))*COS(RADIANS(H9538))),$L$3:$L$473)</f>
        <v>n344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t="str" cm="1">
        <f t="array" ref="J9539">LOOKUP(1,1/FREQUENCY(0,SIN((RADIANS($M$3:$M$473-H9539))/2)^2+SIN((RADIANS($N$3:$N$473-I9539))/2)^2*COS(RADIANS($M$3:$M$473))*COS(RADIANS(H9539))),$L$3:$L$473)</f>
        <v>n344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t="str" cm="1">
        <f t="array" ref="J9540">LOOKUP(1,1/FREQUENCY(0,SIN((RADIANS($M$3:$M$473-H9540))/2)^2+SIN((RADIANS($N$3:$N$473-I9540))/2)^2*COS(RADIANS($M$3:$M$473))*COS(RADIANS(H9540))),$L$3:$L$473)</f>
        <v>n344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t="str" cm="1">
        <f t="array" ref="J9541">LOOKUP(1,1/FREQUENCY(0,SIN((RADIANS($M$3:$M$473-H9541))/2)^2+SIN((RADIANS($N$3:$N$473-I9541))/2)^2*COS(RADIANS($M$3:$M$473))*COS(RADIANS(H9541))),$L$3:$L$473)</f>
        <v>n279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t="str" cm="1">
        <f t="array" ref="J9542">LOOKUP(1,1/FREQUENCY(0,SIN((RADIANS($M$3:$M$473-H9542))/2)^2+SIN((RADIANS($N$3:$N$473-I9542))/2)^2*COS(RADIANS($M$3:$M$473))*COS(RADIANS(H9542))),$L$3:$L$473)</f>
        <v>n279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t="str" cm="1">
        <f t="array" ref="J9543">LOOKUP(1,1/FREQUENCY(0,SIN((RADIANS($M$3:$M$473-H9543))/2)^2+SIN((RADIANS($N$3:$N$473-I9543))/2)^2*COS(RADIANS($M$3:$M$473))*COS(RADIANS(H9543))),$L$3:$L$473)</f>
        <v>n279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t="str" cm="1">
        <f t="array" ref="J9544">LOOKUP(1,1/FREQUENCY(0,SIN((RADIANS($M$3:$M$473-H9544))/2)^2+SIN((RADIANS($N$3:$N$473-I9544))/2)^2*COS(RADIANS($M$3:$M$473))*COS(RADIANS(H9544))),$L$3:$L$473)</f>
        <v>n323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t="str" cm="1">
        <f t="array" ref="J9545">LOOKUP(1,1/FREQUENCY(0,SIN((RADIANS($M$3:$M$473-H9545))/2)^2+SIN((RADIANS($N$3:$N$473-I9545))/2)^2*COS(RADIANS($M$3:$M$473))*COS(RADIANS(H9545))),$L$3:$L$473)</f>
        <v>n344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t="str" cm="1">
        <f t="array" ref="J9546">LOOKUP(1,1/FREQUENCY(0,SIN((RADIANS($M$3:$M$473-H9546))/2)^2+SIN((RADIANS($N$3:$N$473-I9546))/2)^2*COS(RADIANS($M$3:$M$473))*COS(RADIANS(H9546))),$L$3:$L$473)</f>
        <v>n279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t="str" cm="1">
        <f t="array" ref="J9547">LOOKUP(1,1/FREQUENCY(0,SIN((RADIANS($M$3:$M$473-H9547))/2)^2+SIN((RADIANS($N$3:$N$473-I9547))/2)^2*COS(RADIANS($M$3:$M$473))*COS(RADIANS(H9547))),$L$3:$L$473)</f>
        <v>n279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t="str" cm="1">
        <f t="array" ref="J9548">LOOKUP(1,1/FREQUENCY(0,SIN((RADIANS($M$3:$M$473-H9548))/2)^2+SIN((RADIANS($N$3:$N$473-I9548))/2)^2*COS(RADIANS($M$3:$M$473))*COS(RADIANS(H9548))),$L$3:$L$473)</f>
        <v>n344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t="str" cm="1">
        <f t="array" ref="J9549">LOOKUP(1,1/FREQUENCY(0,SIN((RADIANS($M$3:$M$473-H9549))/2)^2+SIN((RADIANS($N$3:$N$473-I9549))/2)^2*COS(RADIANS($M$3:$M$473))*COS(RADIANS(H9549))),$L$3:$L$473)</f>
        <v>n344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t="str" cm="1">
        <f t="array" ref="J9550">LOOKUP(1,1/FREQUENCY(0,SIN((RADIANS($M$3:$M$473-H9550))/2)^2+SIN((RADIANS($N$3:$N$473-I9550))/2)^2*COS(RADIANS($M$3:$M$473))*COS(RADIANS(H9550))),$L$3:$L$473)</f>
        <v>n279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t="str" cm="1">
        <f t="array" ref="J9551">LOOKUP(1,1/FREQUENCY(0,SIN((RADIANS($M$3:$M$473-H9551))/2)^2+SIN((RADIANS($N$3:$N$473-I9551))/2)^2*COS(RADIANS($M$3:$M$473))*COS(RADIANS(H9551))),$L$3:$L$473)</f>
        <v>n344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t="str" cm="1">
        <f t="array" ref="J9552">LOOKUP(1,1/FREQUENCY(0,SIN((RADIANS($M$3:$M$473-H9552))/2)^2+SIN((RADIANS($N$3:$N$473-I9552))/2)^2*COS(RADIANS($M$3:$M$473))*COS(RADIANS(H9552))),$L$3:$L$473)</f>
        <v>n279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t="str" cm="1">
        <f t="array" ref="J9553">LOOKUP(1,1/FREQUENCY(0,SIN((RADIANS($M$3:$M$473-H9553))/2)^2+SIN((RADIANS($N$3:$N$473-I9553))/2)^2*COS(RADIANS($M$3:$M$473))*COS(RADIANS(H9553))),$L$3:$L$473)</f>
        <v>n327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t="str" cm="1">
        <f t="array" ref="J9554">LOOKUP(1,1/FREQUENCY(0,SIN((RADIANS($M$3:$M$473-H9554))/2)^2+SIN((RADIANS($N$3:$N$473-I9554))/2)^2*COS(RADIANS($M$3:$M$473))*COS(RADIANS(H9554))),$L$3:$L$473)</f>
        <v>n327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t="str" cm="1">
        <f t="array" ref="J9555">LOOKUP(1,1/FREQUENCY(0,SIN((RADIANS($M$3:$M$473-H9555))/2)^2+SIN((RADIANS($N$3:$N$473-I9555))/2)^2*COS(RADIANS($M$3:$M$473))*COS(RADIANS(H9555))),$L$3:$L$473)</f>
        <v>n279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t="str" cm="1">
        <f t="array" ref="J9556">LOOKUP(1,1/FREQUENCY(0,SIN((RADIANS($M$3:$M$473-H9556))/2)^2+SIN((RADIANS($N$3:$N$473-I9556))/2)^2*COS(RADIANS($M$3:$M$473))*COS(RADIANS(H9556))),$L$3:$L$473)</f>
        <v>n323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t="str" cm="1">
        <f t="array" ref="J9557">LOOKUP(1,1/FREQUENCY(0,SIN((RADIANS($M$3:$M$473-H9557))/2)^2+SIN((RADIANS($N$3:$N$473-I9557))/2)^2*COS(RADIANS($M$3:$M$473))*COS(RADIANS(H9557))),$L$3:$L$473)</f>
        <v>n323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t="str" cm="1">
        <f t="array" ref="J9558">LOOKUP(1,1/FREQUENCY(0,SIN((RADIANS($M$3:$M$473-H9558))/2)^2+SIN((RADIANS($N$3:$N$473-I9558))/2)^2*COS(RADIANS($M$3:$M$473))*COS(RADIANS(H9558))),$L$3:$L$473)</f>
        <v>n279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t="str" cm="1">
        <f t="array" ref="J9559">LOOKUP(1,1/FREQUENCY(0,SIN((RADIANS($M$3:$M$473-H9559))/2)^2+SIN((RADIANS($N$3:$N$473-I9559))/2)^2*COS(RADIANS($M$3:$M$473))*COS(RADIANS(H9559))),$L$3:$L$473)</f>
        <v>n344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t="str" cm="1">
        <f t="array" ref="J9560">LOOKUP(1,1/FREQUENCY(0,SIN((RADIANS($M$3:$M$473-H9560))/2)^2+SIN((RADIANS($N$3:$N$473-I9560))/2)^2*COS(RADIANS($M$3:$M$473))*COS(RADIANS(H9560))),$L$3:$L$473)</f>
        <v>n323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t="str" cm="1">
        <f t="array" ref="J9561">LOOKUP(1,1/FREQUENCY(0,SIN((RADIANS($M$3:$M$473-H9561))/2)^2+SIN((RADIANS($N$3:$N$473-I9561))/2)^2*COS(RADIANS($M$3:$M$473))*COS(RADIANS(H9561))),$L$3:$L$473)</f>
        <v>n279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t="str" cm="1">
        <f t="array" ref="J9562">LOOKUP(1,1/FREQUENCY(0,SIN((RADIANS($M$3:$M$473-H9562))/2)^2+SIN((RADIANS($N$3:$N$473-I9562))/2)^2*COS(RADIANS($M$3:$M$473))*COS(RADIANS(H9562))),$L$3:$L$473)</f>
        <v>n344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t="str" cm="1">
        <f t="array" ref="J9563">LOOKUP(1,1/FREQUENCY(0,SIN((RADIANS($M$3:$M$473-H9563))/2)^2+SIN((RADIANS($N$3:$N$473-I9563))/2)^2*COS(RADIANS($M$3:$M$473))*COS(RADIANS(H9563))),$L$3:$L$473)</f>
        <v>n344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t="str" cm="1">
        <f t="array" ref="J9564">LOOKUP(1,1/FREQUENCY(0,SIN((RADIANS($M$3:$M$473-H9564))/2)^2+SIN((RADIANS($N$3:$N$473-I9564))/2)^2*COS(RADIANS($M$3:$M$473))*COS(RADIANS(H9564))),$L$3:$L$473)</f>
        <v>n344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t="str" cm="1">
        <f t="array" ref="J9565">LOOKUP(1,1/FREQUENCY(0,SIN((RADIANS($M$3:$M$473-H9565))/2)^2+SIN((RADIANS($N$3:$N$473-I9565))/2)^2*COS(RADIANS($M$3:$M$473))*COS(RADIANS(H9565))),$L$3:$L$473)</f>
        <v>n344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t="str" cm="1">
        <f t="array" ref="J9566">LOOKUP(1,1/FREQUENCY(0,SIN((RADIANS($M$3:$M$473-H9566))/2)^2+SIN((RADIANS($N$3:$N$473-I9566))/2)^2*COS(RADIANS($M$3:$M$473))*COS(RADIANS(H9566))),$L$3:$L$473)</f>
        <v>n344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t="str" cm="1">
        <f t="array" ref="J9567">LOOKUP(1,1/FREQUENCY(0,SIN((RADIANS($M$3:$M$473-H9567))/2)^2+SIN((RADIANS($N$3:$N$473-I9567))/2)^2*COS(RADIANS($M$3:$M$473))*COS(RADIANS(H9567))),$L$3:$L$473)</f>
        <v>n279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t="str" cm="1">
        <f t="array" ref="J9568">LOOKUP(1,1/FREQUENCY(0,SIN((RADIANS($M$3:$M$473-H9568))/2)^2+SIN((RADIANS($N$3:$N$473-I9568))/2)^2*COS(RADIANS($M$3:$M$473))*COS(RADIANS(H9568))),$L$3:$L$473)</f>
        <v>n344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t="str" cm="1">
        <f t="array" ref="J9569">LOOKUP(1,1/FREQUENCY(0,SIN((RADIANS($M$3:$M$473-H9569))/2)^2+SIN((RADIANS($N$3:$N$473-I9569))/2)^2*COS(RADIANS($M$3:$M$473))*COS(RADIANS(H9569))),$L$3:$L$473)</f>
        <v>n279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t="str" cm="1">
        <f t="array" ref="J9570">LOOKUP(1,1/FREQUENCY(0,SIN((RADIANS($M$3:$M$473-H9570))/2)^2+SIN((RADIANS($N$3:$N$473-I9570))/2)^2*COS(RADIANS($M$3:$M$473))*COS(RADIANS(H9570))),$L$3:$L$473)</f>
        <v>n344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t="str" cm="1">
        <f t="array" ref="J9571">LOOKUP(1,1/FREQUENCY(0,SIN((RADIANS($M$3:$M$473-H9571))/2)^2+SIN((RADIANS($N$3:$N$473-I9571))/2)^2*COS(RADIANS($M$3:$M$473))*COS(RADIANS(H9571))),$L$3:$L$473)</f>
        <v>n344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t="str" cm="1">
        <f t="array" ref="J9572">LOOKUP(1,1/FREQUENCY(0,SIN((RADIANS($M$3:$M$473-H9572))/2)^2+SIN((RADIANS($N$3:$N$473-I9572))/2)^2*COS(RADIANS($M$3:$M$473))*COS(RADIANS(H9572))),$L$3:$L$473)</f>
        <v>n279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t="str" cm="1">
        <f t="array" ref="J9573">LOOKUP(1,1/FREQUENCY(0,SIN((RADIANS($M$3:$M$473-H9573))/2)^2+SIN((RADIANS($N$3:$N$473-I9573))/2)^2*COS(RADIANS($M$3:$M$473))*COS(RADIANS(H9573))),$L$3:$L$473)</f>
        <v>n279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t="str" cm="1">
        <f t="array" ref="J9574">LOOKUP(1,1/FREQUENCY(0,SIN((RADIANS($M$3:$M$473-H9574))/2)^2+SIN((RADIANS($N$3:$N$473-I9574))/2)^2*COS(RADIANS($M$3:$M$473))*COS(RADIANS(H9574))),$L$3:$L$473)</f>
        <v>n279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t="str" cm="1">
        <f t="array" ref="J9575">LOOKUP(1,1/FREQUENCY(0,SIN((RADIANS($M$3:$M$473-H9575))/2)^2+SIN((RADIANS($N$3:$N$473-I9575))/2)^2*COS(RADIANS($M$3:$M$473))*COS(RADIANS(H9575))),$L$3:$L$473)</f>
        <v>n344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t="str" cm="1">
        <f t="array" ref="J9576">LOOKUP(1,1/FREQUENCY(0,SIN((RADIANS($M$3:$M$473-H9576))/2)^2+SIN((RADIANS($N$3:$N$473-I9576))/2)^2*COS(RADIANS($M$3:$M$473))*COS(RADIANS(H9576))),$L$3:$L$473)</f>
        <v>n327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t="str" cm="1">
        <f t="array" ref="J9577">LOOKUP(1,1/FREQUENCY(0,SIN((RADIANS($M$3:$M$473-H9577))/2)^2+SIN((RADIANS($N$3:$N$473-I9577))/2)^2*COS(RADIANS($M$3:$M$473))*COS(RADIANS(H9577))),$L$3:$L$473)</f>
        <v>n327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t="str" cm="1">
        <f t="array" ref="J9578">LOOKUP(1,1/FREQUENCY(0,SIN((RADIANS($M$3:$M$473-H9578))/2)^2+SIN((RADIANS($N$3:$N$473-I9578))/2)^2*COS(RADIANS($M$3:$M$473))*COS(RADIANS(H9578))),$L$3:$L$473)</f>
        <v>n327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t="str" cm="1">
        <f t="array" ref="J9579">LOOKUP(1,1/FREQUENCY(0,SIN((RADIANS($M$3:$M$473-H9579))/2)^2+SIN((RADIANS($N$3:$N$473-I9579))/2)^2*COS(RADIANS($M$3:$M$473))*COS(RADIANS(H9579))),$L$3:$L$473)</f>
        <v>n279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t="str" cm="1">
        <f t="array" ref="J9580">LOOKUP(1,1/FREQUENCY(0,SIN((RADIANS($M$3:$M$473-H9580))/2)^2+SIN((RADIANS($N$3:$N$473-I9580))/2)^2*COS(RADIANS($M$3:$M$473))*COS(RADIANS(H9580))),$L$3:$L$473)</f>
        <v>n279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t="str" cm="1">
        <f t="array" ref="J9581">LOOKUP(1,1/FREQUENCY(0,SIN((RADIANS($M$3:$M$473-H9581))/2)^2+SIN((RADIANS($N$3:$N$473-I9581))/2)^2*COS(RADIANS($M$3:$M$473))*COS(RADIANS(H9581))),$L$3:$L$473)</f>
        <v>n344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t="str" cm="1">
        <f t="array" ref="J9582">LOOKUP(1,1/FREQUENCY(0,SIN((RADIANS($M$3:$M$473-H9582))/2)^2+SIN((RADIANS($N$3:$N$473-I9582))/2)^2*COS(RADIANS($M$3:$M$473))*COS(RADIANS(H9582))),$L$3:$L$473)</f>
        <v>n344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t="str" cm="1">
        <f t="array" ref="J9583">LOOKUP(1,1/FREQUENCY(0,SIN((RADIANS($M$3:$M$473-H9583))/2)^2+SIN((RADIANS($N$3:$N$473-I9583))/2)^2*COS(RADIANS($M$3:$M$473))*COS(RADIANS(H9583))),$L$3:$L$473)</f>
        <v>n323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t="str" cm="1">
        <f t="array" ref="J9584">LOOKUP(1,1/FREQUENCY(0,SIN((RADIANS($M$3:$M$473-H9584))/2)^2+SIN((RADIANS($N$3:$N$473-I9584))/2)^2*COS(RADIANS($M$3:$M$473))*COS(RADIANS(H9584))),$L$3:$L$473)</f>
        <v>n323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t="str" cm="1">
        <f t="array" ref="J9585">LOOKUP(1,1/FREQUENCY(0,SIN((RADIANS($M$3:$M$473-H9585))/2)^2+SIN((RADIANS($N$3:$N$473-I9585))/2)^2*COS(RADIANS($M$3:$M$473))*COS(RADIANS(H9585))),$L$3:$L$473)</f>
        <v>n279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t="str" cm="1">
        <f t="array" ref="J9586">LOOKUP(1,1/FREQUENCY(0,SIN((RADIANS($M$3:$M$473-H9586))/2)^2+SIN((RADIANS($N$3:$N$473-I9586))/2)^2*COS(RADIANS($M$3:$M$473))*COS(RADIANS(H9586))),$L$3:$L$473)</f>
        <v>n279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t="str" cm="1">
        <f t="array" ref="J9587">LOOKUP(1,1/FREQUENCY(0,SIN((RADIANS($M$3:$M$473-H9587))/2)^2+SIN((RADIANS($N$3:$N$473-I9587))/2)^2*COS(RADIANS($M$3:$M$473))*COS(RADIANS(H9587))),$L$3:$L$473)</f>
        <v>n344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t="str" cm="1">
        <f t="array" ref="J9588">LOOKUP(1,1/FREQUENCY(0,SIN((RADIANS($M$3:$M$473-H9588))/2)^2+SIN((RADIANS($N$3:$N$473-I9588))/2)^2*COS(RADIANS($M$3:$M$473))*COS(RADIANS(H9588))),$L$3:$L$473)</f>
        <v>n344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t="str" cm="1">
        <f t="array" ref="J9589">LOOKUP(1,1/FREQUENCY(0,SIN((RADIANS($M$3:$M$473-H9589))/2)^2+SIN((RADIANS($N$3:$N$473-I9589))/2)^2*COS(RADIANS($M$3:$M$473))*COS(RADIANS(H9589))),$L$3:$L$473)</f>
        <v>n344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t="str" cm="1">
        <f t="array" ref="J9590">LOOKUP(1,1/FREQUENCY(0,SIN((RADIANS($M$3:$M$473-H9590))/2)^2+SIN((RADIANS($N$3:$N$473-I9590))/2)^2*COS(RADIANS($M$3:$M$473))*COS(RADIANS(H9590))),$L$3:$L$473)</f>
        <v>n327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t="str" cm="1">
        <f t="array" ref="J9591">LOOKUP(1,1/FREQUENCY(0,SIN((RADIANS($M$3:$M$473-H9591))/2)^2+SIN((RADIANS($N$3:$N$473-I9591))/2)^2*COS(RADIANS($M$3:$M$473))*COS(RADIANS(H9591))),$L$3:$L$473)</f>
        <v>n327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t="str" cm="1">
        <f t="array" ref="J9592">LOOKUP(1,1/FREQUENCY(0,SIN((RADIANS($M$3:$M$473-H9592))/2)^2+SIN((RADIANS($N$3:$N$473-I9592))/2)^2*COS(RADIANS($M$3:$M$473))*COS(RADIANS(H9592))),$L$3:$L$473)</f>
        <v>n279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t="str" cm="1">
        <f t="array" ref="J9593">LOOKUP(1,1/FREQUENCY(0,SIN((RADIANS($M$3:$M$473-H9593))/2)^2+SIN((RADIANS($N$3:$N$473-I9593))/2)^2*COS(RADIANS($M$3:$M$473))*COS(RADIANS(H9593))),$L$3:$L$473)</f>
        <v>n327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t="str" cm="1">
        <f t="array" ref="J9594">LOOKUP(1,1/FREQUENCY(0,SIN((RADIANS($M$3:$M$473-H9594))/2)^2+SIN((RADIANS($N$3:$N$473-I9594))/2)^2*COS(RADIANS($M$3:$M$473))*COS(RADIANS(H9594))),$L$3:$L$473)</f>
        <v>n327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t="str" cm="1">
        <f t="array" ref="J9595">LOOKUP(1,1/FREQUENCY(0,SIN((RADIANS($M$3:$M$473-H9595))/2)^2+SIN((RADIANS($N$3:$N$473-I9595))/2)^2*COS(RADIANS($M$3:$M$473))*COS(RADIANS(H9595))),$L$3:$L$473)</f>
        <v>n344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t="str" cm="1">
        <f t="array" ref="J9596">LOOKUP(1,1/FREQUENCY(0,SIN((RADIANS($M$3:$M$473-H9596))/2)^2+SIN((RADIANS($N$3:$N$473-I9596))/2)^2*COS(RADIANS($M$3:$M$473))*COS(RADIANS(H9596))),$L$3:$L$473)</f>
        <v>n344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t="str" cm="1">
        <f t="array" ref="J9597">LOOKUP(1,1/FREQUENCY(0,SIN((RADIANS($M$3:$M$473-H9597))/2)^2+SIN((RADIANS($N$3:$N$473-I9597))/2)^2*COS(RADIANS($M$3:$M$473))*COS(RADIANS(H9597))),$L$3:$L$473)</f>
        <v>n344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t="str" cm="1">
        <f t="array" ref="J9598">LOOKUP(1,1/FREQUENCY(0,SIN((RADIANS($M$3:$M$473-H9598))/2)^2+SIN((RADIANS($N$3:$N$473-I9598))/2)^2*COS(RADIANS($M$3:$M$473))*COS(RADIANS(H9598))),$L$3:$L$473)</f>
        <v>n327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t="str" cm="1">
        <f t="array" ref="J9599">LOOKUP(1,1/FREQUENCY(0,SIN((RADIANS($M$3:$M$473-H9599))/2)^2+SIN((RADIANS($N$3:$N$473-I9599))/2)^2*COS(RADIANS($M$3:$M$473))*COS(RADIANS(H9599))),$L$3:$L$473)</f>
        <v>n327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t="str" cm="1">
        <f t="array" ref="J9600">LOOKUP(1,1/FREQUENCY(0,SIN((RADIANS($M$3:$M$473-H9600))/2)^2+SIN((RADIANS($N$3:$N$473-I9600))/2)^2*COS(RADIANS($M$3:$M$473))*COS(RADIANS(H9600))),$L$3:$L$473)</f>
        <v>n344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t="str" cm="1">
        <f t="array" ref="J9601">LOOKUP(1,1/FREQUENCY(0,SIN((RADIANS($M$3:$M$473-H9601))/2)^2+SIN((RADIANS($N$3:$N$473-I9601))/2)^2*COS(RADIANS($M$3:$M$473))*COS(RADIANS(H9601))),$L$3:$L$473)</f>
        <v>n327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t="str" cm="1">
        <f t="array" ref="J9602">LOOKUP(1,1/FREQUENCY(0,SIN((RADIANS($M$3:$M$473-H9602))/2)^2+SIN((RADIANS($N$3:$N$473-I9602))/2)^2*COS(RADIANS($M$3:$M$473))*COS(RADIANS(H9602))),$L$3:$L$473)</f>
        <v>n327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t="str" cm="1">
        <f t="array" ref="J9603">LOOKUP(1,1/FREQUENCY(0,SIN((RADIANS($M$3:$M$473-H9603))/2)^2+SIN((RADIANS($N$3:$N$473-I9603))/2)^2*COS(RADIANS($M$3:$M$473))*COS(RADIANS(H9603))),$L$3:$L$473)</f>
        <v>n344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t="str" cm="1">
        <f t="array" ref="J9604">LOOKUP(1,1/FREQUENCY(0,SIN((RADIANS($M$3:$M$473-H9604))/2)^2+SIN((RADIANS($N$3:$N$473-I9604))/2)^2*COS(RADIANS($M$3:$M$473))*COS(RADIANS(H9604))),$L$3:$L$473)</f>
        <v>n327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t="str" cm="1">
        <f t="array" ref="J9605">LOOKUP(1,1/FREQUENCY(0,SIN((RADIANS($M$3:$M$473-H9605))/2)^2+SIN((RADIANS($N$3:$N$473-I9605))/2)^2*COS(RADIANS($M$3:$M$473))*COS(RADIANS(H9605))),$L$3:$L$473)</f>
        <v>n327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t="str" cm="1">
        <f t="array" ref="J9606">LOOKUP(1,1/FREQUENCY(0,SIN((RADIANS($M$3:$M$473-H9606))/2)^2+SIN((RADIANS($N$3:$N$473-I9606))/2)^2*COS(RADIANS($M$3:$M$473))*COS(RADIANS(H9606))),$L$3:$L$473)</f>
        <v>n344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t="str" cm="1">
        <f t="array" ref="J9607">LOOKUP(1,1/FREQUENCY(0,SIN((RADIANS($M$3:$M$473-H9607))/2)^2+SIN((RADIANS($N$3:$N$473-I9607))/2)^2*COS(RADIANS($M$3:$M$473))*COS(RADIANS(H9607))),$L$3:$L$473)</f>
        <v>n279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t="str" cm="1">
        <f t="array" ref="J9608">LOOKUP(1,1/FREQUENCY(0,SIN((RADIANS($M$3:$M$473-H9608))/2)^2+SIN((RADIANS($N$3:$N$473-I9608))/2)^2*COS(RADIANS($M$3:$M$473))*COS(RADIANS(H9608))),$L$3:$L$473)</f>
        <v>n279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t="str" cm="1">
        <f t="array" ref="J9609">LOOKUP(1,1/FREQUENCY(0,SIN((RADIANS($M$3:$M$473-H9609))/2)^2+SIN((RADIANS($N$3:$N$473-I9609))/2)^2*COS(RADIANS($M$3:$M$473))*COS(RADIANS(H9609))),$L$3:$L$473)</f>
        <v>n344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t="str" cm="1">
        <f t="array" ref="J9610">LOOKUP(1,1/FREQUENCY(0,SIN((RADIANS($M$3:$M$473-H9610))/2)^2+SIN((RADIANS($N$3:$N$473-I9610))/2)^2*COS(RADIANS($M$3:$M$473))*COS(RADIANS(H9610))),$L$3:$L$473)</f>
        <v>n344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t="str" cm="1">
        <f t="array" ref="J9611">LOOKUP(1,1/FREQUENCY(0,SIN((RADIANS($M$3:$M$473-H9611))/2)^2+SIN((RADIANS($N$3:$N$473-I9611))/2)^2*COS(RADIANS($M$3:$M$473))*COS(RADIANS(H9611))),$L$3:$L$473)</f>
        <v>n327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t="str" cm="1">
        <f t="array" ref="J9612">LOOKUP(1,1/FREQUENCY(0,SIN((RADIANS($M$3:$M$473-H9612))/2)^2+SIN((RADIANS($N$3:$N$473-I9612))/2)^2*COS(RADIANS($M$3:$M$473))*COS(RADIANS(H9612))),$L$3:$L$473)</f>
        <v>n344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t="str" cm="1">
        <f t="array" ref="J9613">LOOKUP(1,1/FREQUENCY(0,SIN((RADIANS($M$3:$M$473-H9613))/2)^2+SIN((RADIANS($N$3:$N$473-I9613))/2)^2*COS(RADIANS($M$3:$M$473))*COS(RADIANS(H9613))),$L$3:$L$473)</f>
        <v>n279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t="str" cm="1">
        <f t="array" ref="J9614">LOOKUP(1,1/FREQUENCY(0,SIN((RADIANS($M$3:$M$473-H9614))/2)^2+SIN((RADIANS($N$3:$N$473-I9614))/2)^2*COS(RADIANS($M$3:$M$473))*COS(RADIANS(H9614))),$L$3:$L$473)</f>
        <v>n327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t="str" cm="1">
        <f t="array" ref="J9615">LOOKUP(1,1/FREQUENCY(0,SIN((RADIANS($M$3:$M$473-H9615))/2)^2+SIN((RADIANS($N$3:$N$473-I9615))/2)^2*COS(RADIANS($M$3:$M$473))*COS(RADIANS(H9615))),$L$3:$L$473)</f>
        <v>n327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t="str" cm="1">
        <f t="array" ref="J9616">LOOKUP(1,1/FREQUENCY(0,SIN((RADIANS($M$3:$M$473-H9616))/2)^2+SIN((RADIANS($N$3:$N$473-I9616))/2)^2*COS(RADIANS($M$3:$M$473))*COS(RADIANS(H9616))),$L$3:$L$473)</f>
        <v>n344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t="str" cm="1">
        <f t="array" ref="J9617">LOOKUP(1,1/FREQUENCY(0,SIN((RADIANS($M$3:$M$473-H9617))/2)^2+SIN((RADIANS($N$3:$N$473-I9617))/2)^2*COS(RADIANS($M$3:$M$473))*COS(RADIANS(H9617))),$L$3:$L$473)</f>
        <v>n327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t="str" cm="1">
        <f t="array" ref="J9618">LOOKUP(1,1/FREQUENCY(0,SIN((RADIANS($M$3:$M$473-H9618))/2)^2+SIN((RADIANS($N$3:$N$473-I9618))/2)^2*COS(RADIANS($M$3:$M$473))*COS(RADIANS(H9618))),$L$3:$L$473)</f>
        <v>n327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t="str" cm="1">
        <f t="array" ref="J9619">LOOKUP(1,1/FREQUENCY(0,SIN((RADIANS($M$3:$M$473-H9619))/2)^2+SIN((RADIANS($N$3:$N$473-I9619))/2)^2*COS(RADIANS($M$3:$M$473))*COS(RADIANS(H9619))),$L$3:$L$473)</f>
        <v>n279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t="str" cm="1">
        <f t="array" ref="J9620">LOOKUP(1,1/FREQUENCY(0,SIN((RADIANS($M$3:$M$473-H9620))/2)^2+SIN((RADIANS($N$3:$N$473-I9620))/2)^2*COS(RADIANS($M$3:$M$473))*COS(RADIANS(H9620))),$L$3:$L$473)</f>
        <v>n327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t="str" cm="1">
        <f t="array" ref="J9621">LOOKUP(1,1/FREQUENCY(0,SIN((RADIANS($M$3:$M$473-H9621))/2)^2+SIN((RADIANS($N$3:$N$473-I9621))/2)^2*COS(RADIANS($M$3:$M$473))*COS(RADIANS(H9621))),$L$3:$L$473)</f>
        <v>n327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t="str" cm="1">
        <f t="array" ref="J9622">LOOKUP(1,1/FREQUENCY(0,SIN((RADIANS($M$3:$M$473-H9622))/2)^2+SIN((RADIANS($N$3:$N$473-I9622))/2)^2*COS(RADIANS($M$3:$M$473))*COS(RADIANS(H9622))),$L$3:$L$473)</f>
        <v>n344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t="str" cm="1">
        <f t="array" ref="J9623">LOOKUP(1,1/FREQUENCY(0,SIN((RADIANS($M$3:$M$473-H9623))/2)^2+SIN((RADIANS($N$3:$N$473-I9623))/2)^2*COS(RADIANS($M$3:$M$473))*COS(RADIANS(H9623))),$L$3:$L$473)</f>
        <v>n327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t="str" cm="1">
        <f t="array" ref="J9624">LOOKUP(1,1/FREQUENCY(0,SIN((RADIANS($M$3:$M$473-H9624))/2)^2+SIN((RADIANS($N$3:$N$473-I9624))/2)^2*COS(RADIANS($M$3:$M$473))*COS(RADIANS(H9624))),$L$3:$L$473)</f>
        <v>n327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t="str" cm="1">
        <f t="array" ref="J9625">LOOKUP(1,1/FREQUENCY(0,SIN((RADIANS($M$3:$M$473-H9625))/2)^2+SIN((RADIANS($N$3:$N$473-I9625))/2)^2*COS(RADIANS($M$3:$M$473))*COS(RADIANS(H9625))),$L$3:$L$473)</f>
        <v>n344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t="str" cm="1">
        <f t="array" ref="J9626">LOOKUP(1,1/FREQUENCY(0,SIN((RADIANS($M$3:$M$473-H9626))/2)^2+SIN((RADIANS($N$3:$N$473-I9626))/2)^2*COS(RADIANS($M$3:$M$473))*COS(RADIANS(H9626))),$L$3:$L$473)</f>
        <v>n279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t="str" cm="1">
        <f t="array" ref="J9627">LOOKUP(1,1/FREQUENCY(0,SIN((RADIANS($M$3:$M$473-H9627))/2)^2+SIN((RADIANS($N$3:$N$473-I9627))/2)^2*COS(RADIANS($M$3:$M$473))*COS(RADIANS(H9627))),$L$3:$L$473)</f>
        <v>n279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t="str" cm="1">
        <f t="array" ref="J9628">LOOKUP(1,1/FREQUENCY(0,SIN((RADIANS($M$3:$M$473-H9628))/2)^2+SIN((RADIANS($N$3:$N$473-I9628))/2)^2*COS(RADIANS($M$3:$M$473))*COS(RADIANS(H9628))),$L$3:$L$473)</f>
        <v>n279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t="str" cm="1">
        <f t="array" ref="J9629">LOOKUP(1,1/FREQUENCY(0,SIN((RADIANS($M$3:$M$473-H9629))/2)^2+SIN((RADIANS($N$3:$N$473-I9629))/2)^2*COS(RADIANS($M$3:$M$473))*COS(RADIANS(H9629))),$L$3:$L$473)</f>
        <v>n279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t="str" cm="1">
        <f t="array" ref="J9630">LOOKUP(1,1/FREQUENCY(0,SIN((RADIANS($M$3:$M$473-H9630))/2)^2+SIN((RADIANS($N$3:$N$473-I9630))/2)^2*COS(RADIANS($M$3:$M$473))*COS(RADIANS(H9630))),$L$3:$L$473)</f>
        <v>n327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t="str" cm="1">
        <f t="array" ref="J9631">LOOKUP(1,1/FREQUENCY(0,SIN((RADIANS($M$3:$M$473-H9631))/2)^2+SIN((RADIANS($N$3:$N$473-I9631))/2)^2*COS(RADIANS($M$3:$M$473))*COS(RADIANS(H9631))),$L$3:$L$473)</f>
        <v>n327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t="str" cm="1">
        <f t="array" ref="J9632">LOOKUP(1,1/FREQUENCY(0,SIN((RADIANS($M$3:$M$473-H9632))/2)^2+SIN((RADIANS($N$3:$N$473-I9632))/2)^2*COS(RADIANS($M$3:$M$473))*COS(RADIANS(H9632))),$L$3:$L$473)</f>
        <v>n344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t="str" cm="1">
        <f t="array" ref="J9633">LOOKUP(1,1/FREQUENCY(0,SIN((RADIANS($M$3:$M$473-H9633))/2)^2+SIN((RADIANS($N$3:$N$473-I9633))/2)^2*COS(RADIANS($M$3:$M$473))*COS(RADIANS(H9633))),$L$3:$L$473)</f>
        <v>n344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t="str" cm="1">
        <f t="array" ref="J9634">LOOKUP(1,1/FREQUENCY(0,SIN((RADIANS($M$3:$M$473-H9634))/2)^2+SIN((RADIANS($N$3:$N$473-I9634))/2)^2*COS(RADIANS($M$3:$M$473))*COS(RADIANS(H9634))),$L$3:$L$473)</f>
        <v>n280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t="str" cm="1">
        <f t="array" ref="J9635">LOOKUP(1,1/FREQUENCY(0,SIN((RADIANS($M$3:$M$473-H9635))/2)^2+SIN((RADIANS($N$3:$N$473-I9635))/2)^2*COS(RADIANS($M$3:$M$473))*COS(RADIANS(H9635))),$L$3:$L$473)</f>
        <v>n327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t="str" cm="1">
        <f t="array" ref="J9636">LOOKUP(1,1/FREQUENCY(0,SIN((RADIANS($M$3:$M$473-H9636))/2)^2+SIN((RADIANS($N$3:$N$473-I9636))/2)^2*COS(RADIANS($M$3:$M$473))*COS(RADIANS(H9636))),$L$3:$L$473)</f>
        <v>n279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t="str" cm="1">
        <f t="array" ref="J9637">LOOKUP(1,1/FREQUENCY(0,SIN((RADIANS($M$3:$M$473-H9637))/2)^2+SIN((RADIANS($N$3:$N$473-I9637))/2)^2*COS(RADIANS($M$3:$M$473))*COS(RADIANS(H9637))),$L$3:$L$473)</f>
        <v>n279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t="str" cm="1">
        <f t="array" ref="J9638">LOOKUP(1,1/FREQUENCY(0,SIN((RADIANS($M$3:$M$473-H9638))/2)^2+SIN((RADIANS($N$3:$N$473-I9638))/2)^2*COS(RADIANS($M$3:$M$473))*COS(RADIANS(H9638))),$L$3:$L$473)</f>
        <v>n279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t="str" cm="1">
        <f t="array" ref="J9639">LOOKUP(1,1/FREQUENCY(0,SIN((RADIANS($M$3:$M$473-H9639))/2)^2+SIN((RADIANS($N$3:$N$473-I9639))/2)^2*COS(RADIANS($M$3:$M$473))*COS(RADIANS(H9639))),$L$3:$L$473)</f>
        <v>n279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t="str" cm="1">
        <f t="array" ref="J9640">LOOKUP(1,1/FREQUENCY(0,SIN((RADIANS($M$3:$M$473-H9640))/2)^2+SIN((RADIANS($N$3:$N$473-I9640))/2)^2*COS(RADIANS($M$3:$M$473))*COS(RADIANS(H9640))),$L$3:$L$473)</f>
        <v>n327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t="str" cm="1">
        <f t="array" ref="J9641">LOOKUP(1,1/FREQUENCY(0,SIN((RADIANS($M$3:$M$473-H9641))/2)^2+SIN((RADIANS($N$3:$N$473-I9641))/2)^2*COS(RADIANS($M$3:$M$473))*COS(RADIANS(H9641))),$L$3:$L$473)</f>
        <v>n327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t="str" cm="1">
        <f t="array" ref="J9642">LOOKUP(1,1/FREQUENCY(0,SIN((RADIANS($M$3:$M$473-H9642))/2)^2+SIN((RADIANS($N$3:$N$473-I9642))/2)^2*COS(RADIANS($M$3:$M$473))*COS(RADIANS(H9642))),$L$3:$L$473)</f>
        <v>n345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t="str" cm="1">
        <f t="array" ref="J9643">LOOKUP(1,1/FREQUENCY(0,SIN((RADIANS($M$3:$M$473-H9643))/2)^2+SIN((RADIANS($N$3:$N$473-I9643))/2)^2*COS(RADIANS($M$3:$M$473))*COS(RADIANS(H9643))),$L$3:$L$473)</f>
        <v>n345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t="str" cm="1">
        <f t="array" ref="J9644">LOOKUP(1,1/FREQUENCY(0,SIN((RADIANS($M$3:$M$473-H9644))/2)^2+SIN((RADIANS($N$3:$N$473-I9644))/2)^2*COS(RADIANS($M$3:$M$473))*COS(RADIANS(H9644))),$L$3:$L$473)</f>
        <v>n345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t="str" cm="1">
        <f t="array" ref="J9645">LOOKUP(1,1/FREQUENCY(0,SIN((RADIANS($M$3:$M$473-H9645))/2)^2+SIN((RADIANS($N$3:$N$473-I9645))/2)^2*COS(RADIANS($M$3:$M$473))*COS(RADIANS(H9645))),$L$3:$L$473)</f>
        <v>n345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t="str" cm="1">
        <f t="array" ref="J9646">LOOKUP(1,1/FREQUENCY(0,SIN((RADIANS($M$3:$M$473-H9646))/2)^2+SIN((RADIANS($N$3:$N$473-I9646))/2)^2*COS(RADIANS($M$3:$M$473))*COS(RADIANS(H9646))),$L$3:$L$473)</f>
        <v>n345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t="str" cm="1">
        <f t="array" ref="J9647">LOOKUP(1,1/FREQUENCY(0,SIN((RADIANS($M$3:$M$473-H9647))/2)^2+SIN((RADIANS($N$3:$N$473-I9647))/2)^2*COS(RADIANS($M$3:$M$473))*COS(RADIANS(H9647))),$L$3:$L$473)</f>
        <v>n345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t="str" cm="1">
        <f t="array" ref="J9648">LOOKUP(1,1/FREQUENCY(0,SIN((RADIANS($M$3:$M$473-H9648))/2)^2+SIN((RADIANS($N$3:$N$473-I9648))/2)^2*COS(RADIANS($M$3:$M$473))*COS(RADIANS(H9648))),$L$3:$L$473)</f>
        <v>n345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t="str" cm="1">
        <f t="array" ref="J9649">LOOKUP(1,1/FREQUENCY(0,SIN((RADIANS($M$3:$M$473-H9649))/2)^2+SIN((RADIANS($N$3:$N$473-I9649))/2)^2*COS(RADIANS($M$3:$M$473))*COS(RADIANS(H9649))),$L$3:$L$473)</f>
        <v>n345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t="str" cm="1">
        <f t="array" ref="J9650">LOOKUP(1,1/FREQUENCY(0,SIN((RADIANS($M$3:$M$473-H9650))/2)^2+SIN((RADIANS($N$3:$N$473-I9650))/2)^2*COS(RADIANS($M$3:$M$473))*COS(RADIANS(H9650))),$L$3:$L$473)</f>
        <v>n345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t="str" cm="1">
        <f t="array" ref="J9651">LOOKUP(1,1/FREQUENCY(0,SIN((RADIANS($M$3:$M$473-H9651))/2)^2+SIN((RADIANS($N$3:$N$473-I9651))/2)^2*COS(RADIANS($M$3:$M$473))*COS(RADIANS(H9651))),$L$3:$L$473)</f>
        <v>n345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t="str" cm="1">
        <f t="array" ref="J9652">LOOKUP(1,1/FREQUENCY(0,SIN((RADIANS($M$3:$M$473-H9652))/2)^2+SIN((RADIANS($N$3:$N$473-I9652))/2)^2*COS(RADIANS($M$3:$M$473))*COS(RADIANS(H9652))),$L$3:$L$473)</f>
        <v>n345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t="str" cm="1">
        <f t="array" ref="J9653">LOOKUP(1,1/FREQUENCY(0,SIN((RADIANS($M$3:$M$473-H9653))/2)^2+SIN((RADIANS($N$3:$N$473-I9653))/2)^2*COS(RADIANS($M$3:$M$473))*COS(RADIANS(H9653))),$L$3:$L$473)</f>
        <v>n281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t="str" cm="1">
        <f t="array" ref="J9654">LOOKUP(1,1/FREQUENCY(0,SIN((RADIANS($M$3:$M$473-H9654))/2)^2+SIN((RADIANS($N$3:$N$473-I9654))/2)^2*COS(RADIANS($M$3:$M$473))*COS(RADIANS(H9654))),$L$3:$L$473)</f>
        <v>n345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t="str" cm="1">
        <f t="array" ref="J9655">LOOKUP(1,1/FREQUENCY(0,SIN((RADIANS($M$3:$M$473-H9655))/2)^2+SIN((RADIANS($N$3:$N$473-I9655))/2)^2*COS(RADIANS($M$3:$M$473))*COS(RADIANS(H9655))),$L$3:$L$473)</f>
        <v>n345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t="str" cm="1">
        <f t="array" ref="J9656">LOOKUP(1,1/FREQUENCY(0,SIN((RADIANS($M$3:$M$473-H9656))/2)^2+SIN((RADIANS($N$3:$N$473-I9656))/2)^2*COS(RADIANS($M$3:$M$473))*COS(RADIANS(H9656))),$L$3:$L$473)</f>
        <v>n345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t="str" cm="1">
        <f t="array" ref="J9657">LOOKUP(1,1/FREQUENCY(0,SIN((RADIANS($M$3:$M$473-H9657))/2)^2+SIN((RADIANS($N$3:$N$473-I9657))/2)^2*COS(RADIANS($M$3:$M$473))*COS(RADIANS(H9657))),$L$3:$L$473)</f>
        <v>n345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t="str" cm="1">
        <f t="array" ref="J9658">LOOKUP(1,1/FREQUENCY(0,SIN((RADIANS($M$3:$M$473-H9658))/2)^2+SIN((RADIANS($N$3:$N$473-I9658))/2)^2*COS(RADIANS($M$3:$M$473))*COS(RADIANS(H9658))),$L$3:$L$473)</f>
        <v>n323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t="str" cm="1">
        <f t="array" ref="J9659">LOOKUP(1,1/FREQUENCY(0,SIN((RADIANS($M$3:$M$473-H9659))/2)^2+SIN((RADIANS($N$3:$N$473-I9659))/2)^2*COS(RADIANS($M$3:$M$473))*COS(RADIANS(H9659))),$L$3:$L$473)</f>
        <v>n345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t="str" cm="1">
        <f t="array" ref="J9660">LOOKUP(1,1/FREQUENCY(0,SIN((RADIANS($M$3:$M$473-H9660))/2)^2+SIN((RADIANS($N$3:$N$473-I9660))/2)^2*COS(RADIANS($M$3:$M$473))*COS(RADIANS(H9660))),$L$3:$L$473)</f>
        <v>n345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t="str" cm="1">
        <f t="array" ref="J9661">LOOKUP(1,1/FREQUENCY(0,SIN((RADIANS($M$3:$M$473-H9661))/2)^2+SIN((RADIANS($N$3:$N$473-I9661))/2)^2*COS(RADIANS($M$3:$M$473))*COS(RADIANS(H9661))),$L$3:$L$473)</f>
        <v>n345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t="str" cm="1">
        <f t="array" ref="J9662">LOOKUP(1,1/FREQUENCY(0,SIN((RADIANS($M$3:$M$473-H9662))/2)^2+SIN((RADIANS($N$3:$N$473-I9662))/2)^2*COS(RADIANS($M$3:$M$473))*COS(RADIANS(H9662))),$L$3:$L$473)</f>
        <v>n345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t="str" cm="1">
        <f t="array" ref="J9663">LOOKUP(1,1/FREQUENCY(0,SIN((RADIANS($M$3:$M$473-H9663))/2)^2+SIN((RADIANS($N$3:$N$473-I9663))/2)^2*COS(RADIANS($M$3:$M$473))*COS(RADIANS(H9663))),$L$3:$L$473)</f>
        <v>n345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t="str" cm="1">
        <f t="array" ref="J9664">LOOKUP(1,1/FREQUENCY(0,SIN((RADIANS($M$3:$M$473-H9664))/2)^2+SIN((RADIANS($N$3:$N$473-I9664))/2)^2*COS(RADIANS($M$3:$M$473))*COS(RADIANS(H9664))),$L$3:$L$473)</f>
        <v>n345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t="str" cm="1">
        <f t="array" ref="J9665">LOOKUP(1,1/FREQUENCY(0,SIN((RADIANS($M$3:$M$473-H9665))/2)^2+SIN((RADIANS($N$3:$N$473-I9665))/2)^2*COS(RADIANS($M$3:$M$473))*COS(RADIANS(H9665))),$L$3:$L$473)</f>
        <v>n345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t="str" cm="1">
        <f t="array" ref="J9666">LOOKUP(1,1/FREQUENCY(0,SIN((RADIANS($M$3:$M$473-H9666))/2)^2+SIN((RADIANS($N$3:$N$473-I9666))/2)^2*COS(RADIANS($M$3:$M$473))*COS(RADIANS(H9666))),$L$3:$L$473)</f>
        <v>n345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t="str" cm="1">
        <f t="array" ref="J9667">LOOKUP(1,1/FREQUENCY(0,SIN((RADIANS($M$3:$M$473-H9667))/2)^2+SIN((RADIANS($N$3:$N$473-I9667))/2)^2*COS(RADIANS($M$3:$M$473))*COS(RADIANS(H9667))),$L$3:$L$473)</f>
        <v>n345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t="str" cm="1">
        <f t="array" ref="J9668">LOOKUP(1,1/FREQUENCY(0,SIN((RADIANS($M$3:$M$473-H9668))/2)^2+SIN((RADIANS($N$3:$N$473-I9668))/2)^2*COS(RADIANS($M$3:$M$473))*COS(RADIANS(H9668))),$L$3:$L$473)</f>
        <v>n345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t="str" cm="1">
        <f t="array" ref="J9669">LOOKUP(1,1/FREQUENCY(0,SIN((RADIANS($M$3:$M$473-H9669))/2)^2+SIN((RADIANS($N$3:$N$473-I9669))/2)^2*COS(RADIANS($M$3:$M$473))*COS(RADIANS(H9669))),$L$3:$L$473)</f>
        <v>n345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t="str" cm="1">
        <f t="array" ref="J9670">LOOKUP(1,1/FREQUENCY(0,SIN((RADIANS($M$3:$M$473-H9670))/2)^2+SIN((RADIANS($N$3:$N$473-I9670))/2)^2*COS(RADIANS($M$3:$M$473))*COS(RADIANS(H9670))),$L$3:$L$473)</f>
        <v>n345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t="str" cm="1">
        <f t="array" ref="J9671">LOOKUP(1,1/FREQUENCY(0,SIN((RADIANS($M$3:$M$473-H9671))/2)^2+SIN((RADIANS($N$3:$N$473-I9671))/2)^2*COS(RADIANS($M$3:$M$473))*COS(RADIANS(H9671))),$L$3:$L$473)</f>
        <v>n345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t="str" cm="1">
        <f t="array" ref="J9672">LOOKUP(1,1/FREQUENCY(0,SIN((RADIANS($M$3:$M$473-H9672))/2)^2+SIN((RADIANS($N$3:$N$473-I9672))/2)^2*COS(RADIANS($M$3:$M$473))*COS(RADIANS(H9672))),$L$3:$L$473)</f>
        <v>n345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t="str" cm="1">
        <f t="array" ref="J9673">LOOKUP(1,1/FREQUENCY(0,SIN((RADIANS($M$3:$M$473-H9673))/2)^2+SIN((RADIANS($N$3:$N$473-I9673))/2)^2*COS(RADIANS($M$3:$M$473))*COS(RADIANS(H9673))),$L$3:$L$473)</f>
        <v>n345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t="str" cm="1">
        <f t="array" ref="J9674">LOOKUP(1,1/FREQUENCY(0,SIN((RADIANS($M$3:$M$473-H9674))/2)^2+SIN((RADIANS($N$3:$N$473-I9674))/2)^2*COS(RADIANS($M$3:$M$473))*COS(RADIANS(H9674))),$L$3:$L$473)</f>
        <v>n345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t="str" cm="1">
        <f t="array" ref="J9675">LOOKUP(1,1/FREQUENCY(0,SIN((RADIANS($M$3:$M$473-H9675))/2)^2+SIN((RADIANS($N$3:$N$473-I9675))/2)^2*COS(RADIANS($M$3:$M$473))*COS(RADIANS(H9675))),$L$3:$L$473)</f>
        <v>n345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t="str" cm="1">
        <f t="array" ref="J9676">LOOKUP(1,1/FREQUENCY(0,SIN((RADIANS($M$3:$M$473-H9676))/2)^2+SIN((RADIANS($N$3:$N$473-I9676))/2)^2*COS(RADIANS($M$3:$M$473))*COS(RADIANS(H9676))),$L$3:$L$473)</f>
        <v>n345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t="str" cm="1">
        <f t="array" ref="J9677">LOOKUP(1,1/FREQUENCY(0,SIN((RADIANS($M$3:$M$473-H9677))/2)^2+SIN((RADIANS($N$3:$N$473-I9677))/2)^2*COS(RADIANS($M$3:$M$473))*COS(RADIANS(H9677))),$L$3:$L$473)</f>
        <v>n345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t="str" cm="1">
        <f t="array" ref="J9678">LOOKUP(1,1/FREQUENCY(0,SIN((RADIANS($M$3:$M$473-H9678))/2)^2+SIN((RADIANS($N$3:$N$473-I9678))/2)^2*COS(RADIANS($M$3:$M$473))*COS(RADIANS(H9678))),$L$3:$L$473)</f>
        <v>n345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t="str" cm="1">
        <f t="array" ref="J9679">LOOKUP(1,1/FREQUENCY(0,SIN((RADIANS($M$3:$M$473-H9679))/2)^2+SIN((RADIANS($N$3:$N$473-I9679))/2)^2*COS(RADIANS($M$3:$M$473))*COS(RADIANS(H9679))),$L$3:$L$473)</f>
        <v>n279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t="str" cm="1">
        <f t="array" ref="J9680">LOOKUP(1,1/FREQUENCY(0,SIN((RADIANS($M$3:$M$473-H9680))/2)^2+SIN((RADIANS($N$3:$N$473-I9680))/2)^2*COS(RADIANS($M$3:$M$473))*COS(RADIANS(H9680))),$L$3:$L$473)</f>
        <v>n323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t="str" cm="1">
        <f t="array" ref="J9681">LOOKUP(1,1/FREQUENCY(0,SIN((RADIANS($M$3:$M$473-H9681))/2)^2+SIN((RADIANS($N$3:$N$473-I9681))/2)^2*COS(RADIANS($M$3:$M$473))*COS(RADIANS(H9681))),$L$3:$L$473)</f>
        <v>n279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t="str" cm="1">
        <f t="array" ref="J9682">LOOKUP(1,1/FREQUENCY(0,SIN((RADIANS($M$3:$M$473-H9682))/2)^2+SIN((RADIANS($N$3:$N$473-I9682))/2)^2*COS(RADIANS($M$3:$M$473))*COS(RADIANS(H9682))),$L$3:$L$473)</f>
        <v>n323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t="str" cm="1">
        <f t="array" ref="J9683">LOOKUP(1,1/FREQUENCY(0,SIN((RADIANS($M$3:$M$473-H9683))/2)^2+SIN((RADIANS($N$3:$N$473-I9683))/2)^2*COS(RADIANS($M$3:$M$473))*COS(RADIANS(H9683))),$L$3:$L$473)</f>
        <v>n323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t="str" cm="1">
        <f t="array" ref="J9684">LOOKUP(1,1/FREQUENCY(0,SIN((RADIANS($M$3:$M$473-H9684))/2)^2+SIN((RADIANS($N$3:$N$473-I9684))/2)^2*COS(RADIANS($M$3:$M$473))*COS(RADIANS(H9684))),$L$3:$L$473)</f>
        <v>n279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t="str" cm="1">
        <f t="array" ref="J9685">LOOKUP(1,1/FREQUENCY(0,SIN((RADIANS($M$3:$M$473-H9685))/2)^2+SIN((RADIANS($N$3:$N$473-I9685))/2)^2*COS(RADIANS($M$3:$M$473))*COS(RADIANS(H9685))),$L$3:$L$473)</f>
        <v>n323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t="str" cm="1">
        <f t="array" ref="J9686">LOOKUP(1,1/FREQUENCY(0,SIN((RADIANS($M$3:$M$473-H9686))/2)^2+SIN((RADIANS($N$3:$N$473-I9686))/2)^2*COS(RADIANS($M$3:$M$473))*COS(RADIANS(H9686))),$L$3:$L$473)</f>
        <v>n323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t="str" cm="1">
        <f t="array" ref="J9687">LOOKUP(1,1/FREQUENCY(0,SIN((RADIANS($M$3:$M$473-H9687))/2)^2+SIN((RADIANS($N$3:$N$473-I9687))/2)^2*COS(RADIANS($M$3:$M$473))*COS(RADIANS(H9687))),$L$3:$L$473)</f>
        <v>n323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t="str" cm="1">
        <f t="array" ref="J9688">LOOKUP(1,1/FREQUENCY(0,SIN((RADIANS($M$3:$M$473-H9688))/2)^2+SIN((RADIANS($N$3:$N$473-I9688))/2)^2*COS(RADIANS($M$3:$M$473))*COS(RADIANS(H9688))),$L$3:$L$473)</f>
        <v>n323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t="str" cm="1">
        <f t="array" ref="J9689">LOOKUP(1,1/FREQUENCY(0,SIN((RADIANS($M$3:$M$473-H9689))/2)^2+SIN((RADIANS($N$3:$N$473-I9689))/2)^2*COS(RADIANS($M$3:$M$473))*COS(RADIANS(H9689))),$L$3:$L$473)</f>
        <v>n323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t="str" cm="1">
        <f t="array" ref="J9690">LOOKUP(1,1/FREQUENCY(0,SIN((RADIANS($M$3:$M$473-H9690))/2)^2+SIN((RADIANS($N$3:$N$473-I9690))/2)^2*COS(RADIANS($M$3:$M$473))*COS(RADIANS(H9690))),$L$3:$L$473)</f>
        <v>n279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t="str" cm="1">
        <f t="array" ref="J9691">LOOKUP(1,1/FREQUENCY(0,SIN((RADIANS($M$3:$M$473-H9691))/2)^2+SIN((RADIANS($N$3:$N$473-I9691))/2)^2*COS(RADIANS($M$3:$M$473))*COS(RADIANS(H9691))),$L$3:$L$473)</f>
        <v>n323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t="str" cm="1">
        <f t="array" ref="J9692">LOOKUP(1,1/FREQUENCY(0,SIN((RADIANS($M$3:$M$473-H9692))/2)^2+SIN((RADIANS($N$3:$N$473-I9692))/2)^2*COS(RADIANS($M$3:$M$473))*COS(RADIANS(H9692))),$L$3:$L$473)</f>
        <v>n323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t="str" cm="1">
        <f t="array" ref="J9693">LOOKUP(1,1/FREQUENCY(0,SIN((RADIANS($M$3:$M$473-H9693))/2)^2+SIN((RADIANS($N$3:$N$473-I9693))/2)^2*COS(RADIANS($M$3:$M$473))*COS(RADIANS(H9693))),$L$3:$L$473)</f>
        <v>n323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t="str" cm="1">
        <f t="array" ref="J9694">LOOKUP(1,1/FREQUENCY(0,SIN((RADIANS($M$3:$M$473-H9694))/2)^2+SIN((RADIANS($N$3:$N$473-I9694))/2)^2*COS(RADIANS($M$3:$M$473))*COS(RADIANS(H9694))),$L$3:$L$473)</f>
        <v>n323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t="str" cm="1">
        <f t="array" ref="J9695">LOOKUP(1,1/FREQUENCY(0,SIN((RADIANS($M$3:$M$473-H9695))/2)^2+SIN((RADIANS($N$3:$N$473-I9695))/2)^2*COS(RADIANS($M$3:$M$473))*COS(RADIANS(H9695))),$L$3:$L$473)</f>
        <v>n323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t="str" cm="1">
        <f t="array" ref="J9696">LOOKUP(1,1/FREQUENCY(0,SIN((RADIANS($M$3:$M$473-H9696))/2)^2+SIN((RADIANS($N$3:$N$473-I9696))/2)^2*COS(RADIANS($M$3:$M$473))*COS(RADIANS(H9696))),$L$3:$L$473)</f>
        <v>n323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t="str" cm="1">
        <f t="array" ref="J9697">LOOKUP(1,1/FREQUENCY(0,SIN((RADIANS($M$3:$M$473-H9697))/2)^2+SIN((RADIANS($N$3:$N$473-I9697))/2)^2*COS(RADIANS($M$3:$M$473))*COS(RADIANS(H9697))),$L$3:$L$473)</f>
        <v>n323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t="str" cm="1">
        <f t="array" ref="J9698">LOOKUP(1,1/FREQUENCY(0,SIN((RADIANS($M$3:$M$473-H9698))/2)^2+SIN((RADIANS($N$3:$N$473-I9698))/2)^2*COS(RADIANS($M$3:$M$473))*COS(RADIANS(H9698))),$L$3:$L$473)</f>
        <v>n323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t="str" cm="1">
        <f t="array" ref="J9699">LOOKUP(1,1/FREQUENCY(0,SIN((RADIANS($M$3:$M$473-H9699))/2)^2+SIN((RADIANS($N$3:$N$473-I9699))/2)^2*COS(RADIANS($M$3:$M$473))*COS(RADIANS(H9699))),$L$3:$L$473)</f>
        <v>n323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t="str" cm="1">
        <f t="array" ref="J9700">LOOKUP(1,1/FREQUENCY(0,SIN((RADIANS($M$3:$M$473-H9700))/2)^2+SIN((RADIANS($N$3:$N$473-I9700))/2)^2*COS(RADIANS($M$3:$M$473))*COS(RADIANS(H9700))),$L$3:$L$473)</f>
        <v>n323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t="str" cm="1">
        <f t="array" ref="J9701">LOOKUP(1,1/FREQUENCY(0,SIN((RADIANS($M$3:$M$473-H9701))/2)^2+SIN((RADIANS($N$3:$N$473-I9701))/2)^2*COS(RADIANS($M$3:$M$473))*COS(RADIANS(H9701))),$L$3:$L$473)</f>
        <v>n323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t="str" cm="1">
        <f t="array" ref="J9702">LOOKUP(1,1/FREQUENCY(0,SIN((RADIANS($M$3:$M$473-H9702))/2)^2+SIN((RADIANS($N$3:$N$473-I9702))/2)^2*COS(RADIANS($M$3:$M$473))*COS(RADIANS(H9702))),$L$3:$L$473)</f>
        <v>n279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t="str" cm="1">
        <f t="array" ref="J9703">LOOKUP(1,1/FREQUENCY(0,SIN((RADIANS($M$3:$M$473-H9703))/2)^2+SIN((RADIANS($N$3:$N$473-I9703))/2)^2*COS(RADIANS($M$3:$M$473))*COS(RADIANS(H9703))),$L$3:$L$473)</f>
        <v>n279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t="str" cm="1">
        <f t="array" ref="J9704">LOOKUP(1,1/FREQUENCY(0,SIN((RADIANS($M$3:$M$473-H9704))/2)^2+SIN((RADIANS($N$3:$N$473-I9704))/2)^2*COS(RADIANS($M$3:$M$473))*COS(RADIANS(H9704))),$L$3:$L$473)</f>
        <v>n323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t="str" cm="1">
        <f t="array" ref="J9705">LOOKUP(1,1/FREQUENCY(0,SIN((RADIANS($M$3:$M$473-H9705))/2)^2+SIN((RADIANS($N$3:$N$473-I9705))/2)^2*COS(RADIANS($M$3:$M$473))*COS(RADIANS(H9705))),$L$3:$L$473)</f>
        <v>n323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t="str" cm="1">
        <f t="array" ref="J9706">LOOKUP(1,1/FREQUENCY(0,SIN((RADIANS($M$3:$M$473-H9706))/2)^2+SIN((RADIANS($N$3:$N$473-I9706))/2)^2*COS(RADIANS($M$3:$M$473))*COS(RADIANS(H9706))),$L$3:$L$473)</f>
        <v>n279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t="str" cm="1">
        <f t="array" ref="J9707">LOOKUP(1,1/FREQUENCY(0,SIN((RADIANS($M$3:$M$473-H9707))/2)^2+SIN((RADIANS($N$3:$N$473-I9707))/2)^2*COS(RADIANS($M$3:$M$473))*COS(RADIANS(H9707))),$L$3:$L$473)</f>
        <v>n323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t="str" cm="1">
        <f t="array" ref="J9708">LOOKUP(1,1/FREQUENCY(0,SIN((RADIANS($M$3:$M$473-H9708))/2)^2+SIN((RADIANS($N$3:$N$473-I9708))/2)^2*COS(RADIANS($M$3:$M$473))*COS(RADIANS(H9708))),$L$3:$L$473)</f>
        <v>n323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t="str" cm="1">
        <f t="array" ref="J9709">LOOKUP(1,1/FREQUENCY(0,SIN((RADIANS($M$3:$M$473-H9709))/2)^2+SIN((RADIANS($N$3:$N$473-I9709))/2)^2*COS(RADIANS($M$3:$M$473))*COS(RADIANS(H9709))),$L$3:$L$473)</f>
        <v>n323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t="str" cm="1">
        <f t="array" ref="J9710">LOOKUP(1,1/FREQUENCY(0,SIN((RADIANS($M$3:$M$473-H9710))/2)^2+SIN((RADIANS($N$3:$N$473-I9710))/2)^2*COS(RADIANS($M$3:$M$473))*COS(RADIANS(H9710))),$L$3:$L$473)</f>
        <v>n323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t="str" cm="1">
        <f t="array" ref="J9711">LOOKUP(1,1/FREQUENCY(0,SIN((RADIANS($M$3:$M$473-H9711))/2)^2+SIN((RADIANS($N$3:$N$473-I9711))/2)^2*COS(RADIANS($M$3:$M$473))*COS(RADIANS(H9711))),$L$3:$L$473)</f>
        <v>n323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t="str" cm="1">
        <f t="array" ref="J9712">LOOKUP(1,1/FREQUENCY(0,SIN((RADIANS($M$3:$M$473-H9712))/2)^2+SIN((RADIANS($N$3:$N$473-I9712))/2)^2*COS(RADIANS($M$3:$M$473))*COS(RADIANS(H9712))),$L$3:$L$473)</f>
        <v>n326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t="str" cm="1">
        <f t="array" ref="J9713">LOOKUP(1,1/FREQUENCY(0,SIN((RADIANS($M$3:$M$473-H9713))/2)^2+SIN((RADIANS($N$3:$N$473-I9713))/2)^2*COS(RADIANS($M$3:$M$473))*COS(RADIANS(H9713))),$L$3:$L$473)</f>
        <v>n326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t="str" cm="1">
        <f t="array" ref="J9714">LOOKUP(1,1/FREQUENCY(0,SIN((RADIANS($M$3:$M$473-H9714))/2)^2+SIN((RADIANS($N$3:$N$473-I9714))/2)^2*COS(RADIANS($M$3:$M$473))*COS(RADIANS(H9714))),$L$3:$L$473)</f>
        <v>n290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t="str" cm="1">
        <f t="array" ref="J9715">LOOKUP(1,1/FREQUENCY(0,SIN((RADIANS($M$3:$M$473-H9715))/2)^2+SIN((RADIANS($N$3:$N$473-I9715))/2)^2*COS(RADIANS($M$3:$M$473))*COS(RADIANS(H9715))),$L$3:$L$473)</f>
        <v>n290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t="str" cm="1">
        <f t="array" ref="J9716">LOOKUP(1,1/FREQUENCY(0,SIN((RADIANS($M$3:$M$473-H9716))/2)^2+SIN((RADIANS($N$3:$N$473-I9716))/2)^2*COS(RADIANS($M$3:$M$473))*COS(RADIANS(H9716))),$L$3:$L$473)</f>
        <v>n290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t="str" cm="1">
        <f t="array" ref="J9717">LOOKUP(1,1/FREQUENCY(0,SIN((RADIANS($M$3:$M$473-H9717))/2)^2+SIN((RADIANS($N$3:$N$473-I9717))/2)^2*COS(RADIANS($M$3:$M$473))*COS(RADIANS(H9717))),$L$3:$L$473)</f>
        <v>n290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t="str" cm="1">
        <f t="array" ref="J9718">LOOKUP(1,1/FREQUENCY(0,SIN((RADIANS($M$3:$M$473-H9718))/2)^2+SIN((RADIANS($N$3:$N$473-I9718))/2)^2*COS(RADIANS($M$3:$M$473))*COS(RADIANS(H9718))),$L$3:$L$473)</f>
        <v>n290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t="str" cm="1">
        <f t="array" ref="J9719">LOOKUP(1,1/FREQUENCY(0,SIN((RADIANS($M$3:$M$473-H9719))/2)^2+SIN((RADIANS($N$3:$N$473-I9719))/2)^2*COS(RADIANS($M$3:$M$473))*COS(RADIANS(H9719))),$L$3:$L$473)</f>
        <v>n290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t="str" cm="1">
        <f t="array" ref="J9720">LOOKUP(1,1/FREQUENCY(0,SIN((RADIANS($M$3:$M$473-H9720))/2)^2+SIN((RADIANS($N$3:$N$473-I9720))/2)^2*COS(RADIANS($M$3:$M$473))*COS(RADIANS(H9720))),$L$3:$L$473)</f>
        <v>n79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t="str" cm="1">
        <f t="array" ref="J9721">LOOKUP(1,1/FREQUENCY(0,SIN((RADIANS($M$3:$M$473-H9721))/2)^2+SIN((RADIANS($N$3:$N$473-I9721))/2)^2*COS(RADIANS($M$3:$M$473))*COS(RADIANS(H9721))),$L$3:$L$473)</f>
        <v>n290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t="str" cm="1">
        <f t="array" ref="J9722">LOOKUP(1,1/FREQUENCY(0,SIN((RADIANS($M$3:$M$473-H9722))/2)^2+SIN((RADIANS($N$3:$N$473-I9722))/2)^2*COS(RADIANS($M$3:$M$473))*COS(RADIANS(H9722))),$L$3:$L$473)</f>
        <v>n290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t="str" cm="1">
        <f t="array" ref="J9723">LOOKUP(1,1/FREQUENCY(0,SIN((RADIANS($M$3:$M$473-H9723))/2)^2+SIN((RADIANS($N$3:$N$473-I9723))/2)^2*COS(RADIANS($M$3:$M$473))*COS(RADIANS(H9723))),$L$3:$L$473)</f>
        <v>n80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t="str" cm="1">
        <f t="array" ref="J9724">LOOKUP(1,1/FREQUENCY(0,SIN((RADIANS($M$3:$M$473-H9724))/2)^2+SIN((RADIANS($N$3:$N$473-I9724))/2)^2*COS(RADIANS($M$3:$M$473))*COS(RADIANS(H9724))),$L$3:$L$473)</f>
        <v>n290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t="str" cm="1">
        <f t="array" ref="J9725">LOOKUP(1,1/FREQUENCY(0,SIN((RADIANS($M$3:$M$473-H9725))/2)^2+SIN((RADIANS($N$3:$N$473-I9725))/2)^2*COS(RADIANS($M$3:$M$473))*COS(RADIANS(H9725))),$L$3:$L$473)</f>
        <v>n290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t="str" cm="1">
        <f t="array" ref="J9726">LOOKUP(1,1/FREQUENCY(0,SIN((RADIANS($M$3:$M$473-H9726))/2)^2+SIN((RADIANS($N$3:$N$473-I9726))/2)^2*COS(RADIANS($M$3:$M$473))*COS(RADIANS(H9726))),$L$3:$L$473)</f>
        <v>n291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t="str" cm="1">
        <f t="array" ref="J9727">LOOKUP(1,1/FREQUENCY(0,SIN((RADIANS($M$3:$M$473-H9727))/2)^2+SIN((RADIANS($N$3:$N$473-I9727))/2)^2*COS(RADIANS($M$3:$M$473))*COS(RADIANS(H9727))),$L$3:$L$473)</f>
        <v>n79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t="str" cm="1">
        <f t="array" ref="J9728">LOOKUP(1,1/FREQUENCY(0,SIN((RADIANS($M$3:$M$473-H9728))/2)^2+SIN((RADIANS($N$3:$N$473-I9728))/2)^2*COS(RADIANS($M$3:$M$473))*COS(RADIANS(H9728))),$L$3:$L$473)</f>
        <v>n290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t="str" cm="1">
        <f t="array" ref="J9729">LOOKUP(1,1/FREQUENCY(0,SIN((RADIANS($M$3:$M$473-H9729))/2)^2+SIN((RADIANS($N$3:$N$473-I9729))/2)^2*COS(RADIANS($M$3:$M$473))*COS(RADIANS(H9729))),$L$3:$L$473)</f>
        <v>n80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t="str" cm="1">
        <f t="array" ref="J9730">LOOKUP(1,1/FREQUENCY(0,SIN((RADIANS($M$3:$M$473-H9730))/2)^2+SIN((RADIANS($N$3:$N$473-I9730))/2)^2*COS(RADIANS($M$3:$M$473))*COS(RADIANS(H9730))),$L$3:$L$473)</f>
        <v>n80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t="str" cm="1">
        <f t="array" ref="J9731">LOOKUP(1,1/FREQUENCY(0,SIN((RADIANS($M$3:$M$473-H9731))/2)^2+SIN((RADIANS($N$3:$N$473-I9731))/2)^2*COS(RADIANS($M$3:$M$473))*COS(RADIANS(H9731))),$L$3:$L$473)</f>
        <v>n290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t="str" cm="1">
        <f t="array" ref="J9732">LOOKUP(1,1/FREQUENCY(0,SIN((RADIANS($M$3:$M$473-H9732))/2)^2+SIN((RADIANS($N$3:$N$473-I9732))/2)^2*COS(RADIANS($M$3:$M$473))*COS(RADIANS(H9732))),$L$3:$L$473)</f>
        <v>n80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t="str" cm="1">
        <f t="array" ref="J9733">LOOKUP(1,1/FREQUENCY(0,SIN((RADIANS($M$3:$M$473-H9733))/2)^2+SIN((RADIANS($N$3:$N$473-I9733))/2)^2*COS(RADIANS($M$3:$M$473))*COS(RADIANS(H9733))),$L$3:$L$473)</f>
        <v>n80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t="str" cm="1">
        <f t="array" ref="J9734">LOOKUP(1,1/FREQUENCY(0,SIN((RADIANS($M$3:$M$473-H9734))/2)^2+SIN((RADIANS($N$3:$N$473-I9734))/2)^2*COS(RADIANS($M$3:$M$473))*COS(RADIANS(H9734))),$L$3:$L$473)</f>
        <v>n290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t="str" cm="1">
        <f t="array" ref="J9735">LOOKUP(1,1/FREQUENCY(0,SIN((RADIANS($M$3:$M$473-H9735))/2)^2+SIN((RADIANS($N$3:$N$473-I9735))/2)^2*COS(RADIANS($M$3:$M$473))*COS(RADIANS(H9735))),$L$3:$L$473)</f>
        <v>n290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t="str" cm="1">
        <f t="array" ref="J9736">LOOKUP(1,1/FREQUENCY(0,SIN((RADIANS($M$3:$M$473-H9736))/2)^2+SIN((RADIANS($N$3:$N$473-I9736))/2)^2*COS(RADIANS($M$3:$M$473))*COS(RADIANS(H9736))),$L$3:$L$473)</f>
        <v>n326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t="str" cm="1">
        <f t="array" ref="J9737">LOOKUP(1,1/FREQUENCY(0,SIN((RADIANS($M$3:$M$473-H9737))/2)^2+SIN((RADIANS($N$3:$N$473-I9737))/2)^2*COS(RADIANS($M$3:$M$473))*COS(RADIANS(H9737))),$L$3:$L$473)</f>
        <v>n326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t="str" cm="1">
        <f t="array" ref="J9738">LOOKUP(1,1/FREQUENCY(0,SIN((RADIANS($M$3:$M$473-H9738))/2)^2+SIN((RADIANS($N$3:$N$473-I9738))/2)^2*COS(RADIANS($M$3:$M$473))*COS(RADIANS(H9738))),$L$3:$L$473)</f>
        <v>n80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t="str" cm="1">
        <f t="array" ref="J9739">LOOKUP(1,1/FREQUENCY(0,SIN((RADIANS($M$3:$M$473-H9739))/2)^2+SIN((RADIANS($N$3:$N$473-I9739))/2)^2*COS(RADIANS($M$3:$M$473))*COS(RADIANS(H9739))),$L$3:$L$473)</f>
        <v>n290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t="str" cm="1">
        <f t="array" ref="J9740">LOOKUP(1,1/FREQUENCY(0,SIN((RADIANS($M$3:$M$473-H9740))/2)^2+SIN((RADIANS($N$3:$N$473-I9740))/2)^2*COS(RADIANS($M$3:$M$473))*COS(RADIANS(H9740))),$L$3:$L$473)</f>
        <v>n290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t="str" cm="1">
        <f t="array" ref="J9741">LOOKUP(1,1/FREQUENCY(0,SIN((RADIANS($M$3:$M$473-H9741))/2)^2+SIN((RADIANS($N$3:$N$473-I9741))/2)^2*COS(RADIANS($M$3:$M$473))*COS(RADIANS(H9741))),$L$3:$L$473)</f>
        <v>n290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t="str" cm="1">
        <f t="array" ref="J9742">LOOKUP(1,1/FREQUENCY(0,SIN((RADIANS($M$3:$M$473-H9742))/2)^2+SIN((RADIANS($N$3:$N$473-I9742))/2)^2*COS(RADIANS($M$3:$M$473))*COS(RADIANS(H9742))),$L$3:$L$473)</f>
        <v>n290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t="str" cm="1">
        <f t="array" ref="J9743">LOOKUP(1,1/FREQUENCY(0,SIN((RADIANS($M$3:$M$473-H9743))/2)^2+SIN((RADIANS($N$3:$N$473-I9743))/2)^2*COS(RADIANS($M$3:$M$473))*COS(RADIANS(H9743))),$L$3:$L$473)</f>
        <v>n79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t="str" cm="1">
        <f t="array" ref="J9744">LOOKUP(1,1/FREQUENCY(0,SIN((RADIANS($M$3:$M$473-H9744))/2)^2+SIN((RADIANS($N$3:$N$473-I9744))/2)^2*COS(RADIANS($M$3:$M$473))*COS(RADIANS(H9744))),$L$3:$L$473)</f>
        <v>n290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t="str" cm="1">
        <f t="array" ref="J9745">LOOKUP(1,1/FREQUENCY(0,SIN((RADIANS($M$3:$M$473-H9745))/2)^2+SIN((RADIANS($N$3:$N$473-I9745))/2)^2*COS(RADIANS($M$3:$M$473))*COS(RADIANS(H9745))),$L$3:$L$473)</f>
        <v>n326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t="str" cm="1">
        <f t="array" ref="J9746">LOOKUP(1,1/FREQUENCY(0,SIN((RADIANS($M$3:$M$473-H9746))/2)^2+SIN((RADIANS($N$3:$N$473-I9746))/2)^2*COS(RADIANS($M$3:$M$473))*COS(RADIANS(H9746))),$L$3:$L$473)</f>
        <v>n291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t="str" cm="1">
        <f t="array" ref="J9747">LOOKUP(1,1/FREQUENCY(0,SIN((RADIANS($M$3:$M$473-H9747))/2)^2+SIN((RADIANS($N$3:$N$473-I9747))/2)^2*COS(RADIANS($M$3:$M$473))*COS(RADIANS(H9747))),$L$3:$L$473)</f>
        <v>n290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t="str" cm="1">
        <f t="array" ref="J9748">LOOKUP(1,1/FREQUENCY(0,SIN((RADIANS($M$3:$M$473-H9748))/2)^2+SIN((RADIANS($N$3:$N$473-I9748))/2)^2*COS(RADIANS($M$3:$M$473))*COS(RADIANS(H9748))),$L$3:$L$473)</f>
        <v>n290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t="str" cm="1">
        <f t="array" ref="J9749">LOOKUP(1,1/FREQUENCY(0,SIN((RADIANS($M$3:$M$473-H9749))/2)^2+SIN((RADIANS($N$3:$N$473-I9749))/2)^2*COS(RADIANS($M$3:$M$473))*COS(RADIANS(H9749))),$L$3:$L$473)</f>
        <v>n290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t="str" cm="1">
        <f t="array" ref="J9750">LOOKUP(1,1/FREQUENCY(0,SIN((RADIANS($M$3:$M$473-H9750))/2)^2+SIN((RADIANS($N$3:$N$473-I9750))/2)^2*COS(RADIANS($M$3:$M$473))*COS(RADIANS(H9750))),$L$3:$L$473)</f>
        <v>n290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t="str" cm="1">
        <f t="array" ref="J9751">LOOKUP(1,1/FREQUENCY(0,SIN((RADIANS($M$3:$M$473-H9751))/2)^2+SIN((RADIANS($N$3:$N$473-I9751))/2)^2*COS(RADIANS($M$3:$M$473))*COS(RADIANS(H9751))),$L$3:$L$473)</f>
        <v>n290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t="str" cm="1">
        <f t="array" ref="J9752">LOOKUP(1,1/FREQUENCY(0,SIN((RADIANS($M$3:$M$473-H9752))/2)^2+SIN((RADIANS($N$3:$N$473-I9752))/2)^2*COS(RADIANS($M$3:$M$473))*COS(RADIANS(H9752))),$L$3:$L$473)</f>
        <v>n290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t="str" cm="1">
        <f t="array" ref="J9753">LOOKUP(1,1/FREQUENCY(0,SIN((RADIANS($M$3:$M$473-H9753))/2)^2+SIN((RADIANS($N$3:$N$473-I9753))/2)^2*COS(RADIANS($M$3:$M$473))*COS(RADIANS(H9753))),$L$3:$L$473)</f>
        <v>n290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t="str" cm="1">
        <f t="array" ref="J9754">LOOKUP(1,1/FREQUENCY(0,SIN((RADIANS($M$3:$M$473-H9754))/2)^2+SIN((RADIANS($N$3:$N$473-I9754))/2)^2*COS(RADIANS($M$3:$M$473))*COS(RADIANS(H9754))),$L$3:$L$473)</f>
        <v>n290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t="str" cm="1">
        <f t="array" ref="J9755">LOOKUP(1,1/FREQUENCY(0,SIN((RADIANS($M$3:$M$473-H9755))/2)^2+SIN((RADIANS($N$3:$N$473-I9755))/2)^2*COS(RADIANS($M$3:$M$473))*COS(RADIANS(H9755))),$L$3:$L$473)</f>
        <v>n326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t="str" cm="1">
        <f t="array" ref="J9756">LOOKUP(1,1/FREQUENCY(0,SIN((RADIANS($M$3:$M$473-H9756))/2)^2+SIN((RADIANS($N$3:$N$473-I9756))/2)^2*COS(RADIANS($M$3:$M$473))*COS(RADIANS(H9756))),$L$3:$L$473)</f>
        <v>n326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t="str" cm="1">
        <f t="array" ref="J9757">LOOKUP(1,1/FREQUENCY(0,SIN((RADIANS($M$3:$M$473-H9757))/2)^2+SIN((RADIANS($N$3:$N$473-I9757))/2)^2*COS(RADIANS($M$3:$M$473))*COS(RADIANS(H9757))),$L$3:$L$473)</f>
        <v>n290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t="str" cm="1">
        <f t="array" ref="J9758">LOOKUP(1,1/FREQUENCY(0,SIN((RADIANS($M$3:$M$473-H9758))/2)^2+SIN((RADIANS($N$3:$N$473-I9758))/2)^2*COS(RADIANS($M$3:$M$473))*COS(RADIANS(H9758))),$L$3:$L$473)</f>
        <v>n290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t="str" cm="1">
        <f t="array" ref="J9759">LOOKUP(1,1/FREQUENCY(0,SIN((RADIANS($M$3:$M$473-H9759))/2)^2+SIN((RADIANS($N$3:$N$473-I9759))/2)^2*COS(RADIANS($M$3:$M$473))*COS(RADIANS(H9759))),$L$3:$L$473)</f>
        <v>n290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t="str" cm="1">
        <f t="array" ref="J9760">LOOKUP(1,1/FREQUENCY(0,SIN((RADIANS($M$3:$M$473-H9760))/2)^2+SIN((RADIANS($N$3:$N$473-I9760))/2)^2*COS(RADIANS($M$3:$M$473))*COS(RADIANS(H9760))),$L$3:$L$473)</f>
        <v>n326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t="str" cm="1">
        <f t="array" ref="J9761">LOOKUP(1,1/FREQUENCY(0,SIN((RADIANS($M$3:$M$473-H9761))/2)^2+SIN((RADIANS($N$3:$N$473-I9761))/2)^2*COS(RADIANS($M$3:$M$473))*COS(RADIANS(H9761))),$L$3:$L$473)</f>
        <v>n326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t="str" cm="1">
        <f t="array" ref="J9762">LOOKUP(1,1/FREQUENCY(0,SIN((RADIANS($M$3:$M$473-H9762))/2)^2+SIN((RADIANS($N$3:$N$473-I9762))/2)^2*COS(RADIANS($M$3:$M$473))*COS(RADIANS(H9762))),$L$3:$L$473)</f>
        <v>n290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t="str" cm="1">
        <f t="array" ref="J9763">LOOKUP(1,1/FREQUENCY(0,SIN((RADIANS($M$3:$M$473-H9763))/2)^2+SIN((RADIANS($N$3:$N$473-I9763))/2)^2*COS(RADIANS($M$3:$M$473))*COS(RADIANS(H9763))),$L$3:$L$473)</f>
        <v>n290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t="str" cm="1">
        <f t="array" ref="J9764">LOOKUP(1,1/FREQUENCY(0,SIN((RADIANS($M$3:$M$473-H9764))/2)^2+SIN((RADIANS($N$3:$N$473-I9764))/2)^2*COS(RADIANS($M$3:$M$473))*COS(RADIANS(H9764))),$L$3:$L$473)</f>
        <v>n290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t="str" cm="1">
        <f t="array" ref="J9765">LOOKUP(1,1/FREQUENCY(0,SIN((RADIANS($M$3:$M$473-H9765))/2)^2+SIN((RADIANS($N$3:$N$473-I9765))/2)^2*COS(RADIANS($M$3:$M$473))*COS(RADIANS(H9765))),$L$3:$L$473)</f>
        <v>n290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t="str" cm="1">
        <f t="array" ref="J9766">LOOKUP(1,1/FREQUENCY(0,SIN((RADIANS($M$3:$M$473-H9766))/2)^2+SIN((RADIANS($N$3:$N$473-I9766))/2)^2*COS(RADIANS($M$3:$M$473))*COS(RADIANS(H9766))),$L$3:$L$473)</f>
        <v>n290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t="str" cm="1">
        <f t="array" ref="J9767">LOOKUP(1,1/FREQUENCY(0,SIN((RADIANS($M$3:$M$473-H9767))/2)^2+SIN((RADIANS($N$3:$N$473-I9767))/2)^2*COS(RADIANS($M$3:$M$473))*COS(RADIANS(H9767))),$L$3:$L$473)</f>
        <v>n290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t="str" cm="1">
        <f t="array" ref="J9768">LOOKUP(1,1/FREQUENCY(0,SIN((RADIANS($M$3:$M$473-H9768))/2)^2+SIN((RADIANS($N$3:$N$473-I9768))/2)^2*COS(RADIANS($M$3:$M$473))*COS(RADIANS(H9768))),$L$3:$L$473)</f>
        <v>n290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t="str" cm="1">
        <f t="array" ref="J9769">LOOKUP(1,1/FREQUENCY(0,SIN((RADIANS($M$3:$M$473-H9769))/2)^2+SIN((RADIANS($N$3:$N$473-I9769))/2)^2*COS(RADIANS($M$3:$M$473))*COS(RADIANS(H9769))),$L$3:$L$473)</f>
        <v>n290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t="str" cm="1">
        <f t="array" ref="J9770">LOOKUP(1,1/FREQUENCY(0,SIN((RADIANS($M$3:$M$473-H9770))/2)^2+SIN((RADIANS($N$3:$N$473-I9770))/2)^2*COS(RADIANS($M$3:$M$473))*COS(RADIANS(H9770))),$L$3:$L$473)</f>
        <v>n291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t="str" cm="1">
        <f t="array" ref="J9771">LOOKUP(1,1/FREQUENCY(0,SIN((RADIANS($M$3:$M$473-H9771))/2)^2+SIN((RADIANS($N$3:$N$473-I9771))/2)^2*COS(RADIANS($M$3:$M$473))*COS(RADIANS(H9771))),$L$3:$L$473)</f>
        <v>n324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t="str" cm="1">
        <f t="array" ref="J9772">LOOKUP(1,1/FREQUENCY(0,SIN((RADIANS($M$3:$M$473-H9772))/2)^2+SIN((RADIANS($N$3:$N$473-I9772))/2)^2*COS(RADIANS($M$3:$M$473))*COS(RADIANS(H9772))),$L$3:$L$473)</f>
        <v>n324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t="str" cm="1">
        <f t="array" ref="J9773">LOOKUP(1,1/FREQUENCY(0,SIN((RADIANS($M$3:$M$473-H9773))/2)^2+SIN((RADIANS($N$3:$N$473-I9773))/2)^2*COS(RADIANS($M$3:$M$473))*COS(RADIANS(H9773))),$L$3:$L$473)</f>
        <v>n324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t="str" cm="1">
        <f t="array" ref="J9774">LOOKUP(1,1/FREQUENCY(0,SIN((RADIANS($M$3:$M$473-H9774))/2)^2+SIN((RADIANS($N$3:$N$473-I9774))/2)^2*COS(RADIANS($M$3:$M$473))*COS(RADIANS(H9774))),$L$3:$L$473)</f>
        <v>n324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t="str" cm="1">
        <f t="array" ref="J9775">LOOKUP(1,1/FREQUENCY(0,SIN((RADIANS($M$3:$M$473-H9775))/2)^2+SIN((RADIANS($N$3:$N$473-I9775))/2)^2*COS(RADIANS($M$3:$M$473))*COS(RADIANS(H9775))),$L$3:$L$473)</f>
        <v>n291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t="str" cm="1">
        <f t="array" ref="J9776">LOOKUP(1,1/FREQUENCY(0,SIN((RADIANS($M$3:$M$473-H9776))/2)^2+SIN((RADIANS($N$3:$N$473-I9776))/2)^2*COS(RADIANS($M$3:$M$473))*COS(RADIANS(H9776))),$L$3:$L$473)</f>
        <v>n324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t="str" cm="1">
        <f t="array" ref="J9777">LOOKUP(1,1/FREQUENCY(0,SIN((RADIANS($M$3:$M$473-H9777))/2)^2+SIN((RADIANS($N$3:$N$473-I9777))/2)^2*COS(RADIANS($M$3:$M$473))*COS(RADIANS(H9777))),$L$3:$L$473)</f>
        <v>n324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t="str" cm="1">
        <f t="array" ref="J9778">LOOKUP(1,1/FREQUENCY(0,SIN((RADIANS($M$3:$M$473-H9778))/2)^2+SIN((RADIANS($N$3:$N$473-I9778))/2)^2*COS(RADIANS($M$3:$M$473))*COS(RADIANS(H9778))),$L$3:$L$473)</f>
        <v>n324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t="str" cm="1">
        <f t="array" ref="J9779">LOOKUP(1,1/FREQUENCY(0,SIN((RADIANS($M$3:$M$473-H9779))/2)^2+SIN((RADIANS($N$3:$N$473-I9779))/2)^2*COS(RADIANS($M$3:$M$473))*COS(RADIANS(H9779))),$L$3:$L$473)</f>
        <v>n324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t="str" cm="1">
        <f t="array" ref="J9780">LOOKUP(1,1/FREQUENCY(0,SIN((RADIANS($M$3:$M$473-H9780))/2)^2+SIN((RADIANS($N$3:$N$473-I9780))/2)^2*COS(RADIANS($M$3:$M$473))*COS(RADIANS(H9780))),$L$3:$L$473)</f>
        <v>n324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t="str" cm="1">
        <f t="array" ref="J9781">LOOKUP(1,1/FREQUENCY(0,SIN((RADIANS($M$3:$M$473-H9781))/2)^2+SIN((RADIANS($N$3:$N$473-I9781))/2)^2*COS(RADIANS($M$3:$M$473))*COS(RADIANS(H9781))),$L$3:$L$473)</f>
        <v>n324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t="str" cm="1">
        <f t="array" ref="J9782">LOOKUP(1,1/FREQUENCY(0,SIN((RADIANS($M$3:$M$473-H9782))/2)^2+SIN((RADIANS($N$3:$N$473-I9782))/2)^2*COS(RADIANS($M$3:$M$473))*COS(RADIANS(H9782))),$L$3:$L$473)</f>
        <v>n324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t="str" cm="1">
        <f t="array" ref="J9783">LOOKUP(1,1/FREQUENCY(0,SIN((RADIANS($M$3:$M$473-H9783))/2)^2+SIN((RADIANS($N$3:$N$473-I9783))/2)^2*COS(RADIANS($M$3:$M$473))*COS(RADIANS(H9783))),$L$3:$L$473)</f>
        <v>n324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t="str" cm="1">
        <f t="array" ref="J9784">LOOKUP(1,1/FREQUENCY(0,SIN((RADIANS($M$3:$M$473-H9784))/2)^2+SIN((RADIANS($N$3:$N$473-I9784))/2)^2*COS(RADIANS($M$3:$M$473))*COS(RADIANS(H9784))),$L$3:$L$473)</f>
        <v>n291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t="str" cm="1">
        <f t="array" ref="J9785">LOOKUP(1,1/FREQUENCY(0,SIN((RADIANS($M$3:$M$473-H9785))/2)^2+SIN((RADIANS($N$3:$N$473-I9785))/2)^2*COS(RADIANS($M$3:$M$473))*COS(RADIANS(H9785))),$L$3:$L$473)</f>
        <v>n291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t="str" cm="1">
        <f t="array" ref="J9786">LOOKUP(1,1/FREQUENCY(0,SIN((RADIANS($M$3:$M$473-H9786))/2)^2+SIN((RADIANS($N$3:$N$473-I9786))/2)^2*COS(RADIANS($M$3:$M$473))*COS(RADIANS(H9786))),$L$3:$L$473)</f>
        <v>n324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t="str" cm="1">
        <f t="array" ref="J9787">LOOKUP(1,1/FREQUENCY(0,SIN((RADIANS($M$3:$M$473-H9787))/2)^2+SIN((RADIANS($N$3:$N$473-I9787))/2)^2*COS(RADIANS($M$3:$M$473))*COS(RADIANS(H9787))),$L$3:$L$473)</f>
        <v>n324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t="str" cm="1">
        <f t="array" ref="J9788">LOOKUP(1,1/FREQUENCY(0,SIN((RADIANS($M$3:$M$473-H9788))/2)^2+SIN((RADIANS($N$3:$N$473-I9788))/2)^2*COS(RADIANS($M$3:$M$473))*COS(RADIANS(H9788))),$L$3:$L$473)</f>
        <v>n324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t="str" cm="1">
        <f t="array" ref="J9789">LOOKUP(1,1/FREQUENCY(0,SIN((RADIANS($M$3:$M$473-H9789))/2)^2+SIN((RADIANS($N$3:$N$473-I9789))/2)^2*COS(RADIANS($M$3:$M$473))*COS(RADIANS(H9789))),$L$3:$L$473)</f>
        <v>n324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t="str" cm="1">
        <f t="array" ref="J9790">LOOKUP(1,1/FREQUENCY(0,SIN((RADIANS($M$3:$M$473-H9790))/2)^2+SIN((RADIANS($N$3:$N$473-I9790))/2)^2*COS(RADIANS($M$3:$M$473))*COS(RADIANS(H9790))),$L$3:$L$473)</f>
        <v>n324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t="str" cm="1">
        <f t="array" ref="J9791">LOOKUP(1,1/FREQUENCY(0,SIN((RADIANS($M$3:$M$473-H9791))/2)^2+SIN((RADIANS($N$3:$N$473-I9791))/2)^2*COS(RADIANS($M$3:$M$473))*COS(RADIANS(H9791))),$L$3:$L$473)</f>
        <v>n291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t="str" cm="1">
        <f t="array" ref="J9792">LOOKUP(1,1/FREQUENCY(0,SIN((RADIANS($M$3:$M$473-H9792))/2)^2+SIN((RADIANS($N$3:$N$473-I9792))/2)^2*COS(RADIANS($M$3:$M$473))*COS(RADIANS(H9792))),$L$3:$L$473)</f>
        <v>n324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t="str" cm="1">
        <f t="array" ref="J9793">LOOKUP(1,1/FREQUENCY(0,SIN((RADIANS($M$3:$M$473-H9793))/2)^2+SIN((RADIANS($N$3:$N$473-I9793))/2)^2*COS(RADIANS($M$3:$M$473))*COS(RADIANS(H9793))),$L$3:$L$473)</f>
        <v>n324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t="str" cm="1">
        <f t="array" ref="J9794">LOOKUP(1,1/FREQUENCY(0,SIN((RADIANS($M$3:$M$473-H9794))/2)^2+SIN((RADIANS($N$3:$N$473-I9794))/2)^2*COS(RADIANS($M$3:$M$473))*COS(RADIANS(H9794))),$L$3:$L$473)</f>
        <v>n324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t="str" cm="1">
        <f t="array" ref="J9795">LOOKUP(1,1/FREQUENCY(0,SIN((RADIANS($M$3:$M$473-H9795))/2)^2+SIN((RADIANS($N$3:$N$473-I9795))/2)^2*COS(RADIANS($M$3:$M$473))*COS(RADIANS(H9795))),$L$3:$L$473)</f>
        <v>n290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t="str" cm="1">
        <f t="array" ref="J9796">LOOKUP(1,1/FREQUENCY(0,SIN((RADIANS($M$3:$M$473-H9796))/2)^2+SIN((RADIANS($N$3:$N$473-I9796))/2)^2*COS(RADIANS($M$3:$M$473))*COS(RADIANS(H9796))),$L$3:$L$473)</f>
        <v>n291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t="str" cm="1">
        <f t="array" ref="J9797">LOOKUP(1,1/FREQUENCY(0,SIN((RADIANS($M$3:$M$473-H9797))/2)^2+SIN((RADIANS($N$3:$N$473-I9797))/2)^2*COS(RADIANS($M$3:$M$473))*COS(RADIANS(H9797))),$L$3:$L$473)</f>
        <v>n324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t="str" cm="1">
        <f t="array" ref="J9798">LOOKUP(1,1/FREQUENCY(0,SIN((RADIANS($M$3:$M$473-H9798))/2)^2+SIN((RADIANS($N$3:$N$473-I9798))/2)^2*COS(RADIANS($M$3:$M$473))*COS(RADIANS(H9798))),$L$3:$L$473)</f>
        <v>n324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t="str" cm="1">
        <f t="array" ref="J9799">LOOKUP(1,1/FREQUENCY(0,SIN((RADIANS($M$3:$M$473-H9799))/2)^2+SIN((RADIANS($N$3:$N$473-I9799))/2)^2*COS(RADIANS($M$3:$M$473))*COS(RADIANS(H9799))),$L$3:$L$473)</f>
        <v>n324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t="str" cm="1">
        <f t="array" ref="J9800">LOOKUP(1,1/FREQUENCY(0,SIN((RADIANS($M$3:$M$473-H9800))/2)^2+SIN((RADIANS($N$3:$N$473-I9800))/2)^2*COS(RADIANS($M$3:$M$473))*COS(RADIANS(H9800))),$L$3:$L$473)</f>
        <v>n324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t="str" cm="1">
        <f t="array" ref="J9801">LOOKUP(1,1/FREQUENCY(0,SIN((RADIANS($M$3:$M$473-H9801))/2)^2+SIN((RADIANS($N$3:$N$473-I9801))/2)^2*COS(RADIANS($M$3:$M$473))*COS(RADIANS(H9801))),$L$3:$L$473)</f>
        <v>n290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t="str" cm="1">
        <f t="array" ref="J9802">LOOKUP(1,1/FREQUENCY(0,SIN((RADIANS($M$3:$M$473-H9802))/2)^2+SIN((RADIANS($N$3:$N$473-I9802))/2)^2*COS(RADIANS($M$3:$M$473))*COS(RADIANS(H9802))),$L$3:$L$473)</f>
        <v>n290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t="str" cm="1">
        <f t="array" ref="J9803">LOOKUP(1,1/FREQUENCY(0,SIN((RADIANS($M$3:$M$473-H9803))/2)^2+SIN((RADIANS($N$3:$N$473-I9803))/2)^2*COS(RADIANS($M$3:$M$473))*COS(RADIANS(H9803))),$L$3:$L$473)</f>
        <v>n324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t="str" cm="1">
        <f t="array" ref="J9804">LOOKUP(1,1/FREQUENCY(0,SIN((RADIANS($M$3:$M$473-H9804))/2)^2+SIN((RADIANS($N$3:$N$473-I9804))/2)^2*COS(RADIANS($M$3:$M$473))*COS(RADIANS(H9804))),$L$3:$L$473)</f>
        <v>n324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t="str" cm="1">
        <f t="array" ref="J9805">LOOKUP(1,1/FREQUENCY(0,SIN((RADIANS($M$3:$M$473-H9805))/2)^2+SIN((RADIANS($N$3:$N$473-I9805))/2)^2*COS(RADIANS($M$3:$M$473))*COS(RADIANS(H9805))),$L$3:$L$473)</f>
        <v>n324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t="str" cm="1">
        <f t="array" ref="J9806">LOOKUP(1,1/FREQUENCY(0,SIN((RADIANS($M$3:$M$473-H9806))/2)^2+SIN((RADIANS($N$3:$N$473-I9806))/2)^2*COS(RADIANS($M$3:$M$473))*COS(RADIANS(H9806))),$L$3:$L$473)</f>
        <v>n291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t="str" cm="1">
        <f t="array" ref="J9807">LOOKUP(1,1/FREQUENCY(0,SIN((RADIANS($M$3:$M$473-H9807))/2)^2+SIN((RADIANS($N$3:$N$473-I9807))/2)^2*COS(RADIANS($M$3:$M$473))*COS(RADIANS(H9807))),$L$3:$L$473)</f>
        <v>n291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t="str" cm="1">
        <f t="array" ref="J9808">LOOKUP(1,1/FREQUENCY(0,SIN((RADIANS($M$3:$M$473-H9808))/2)^2+SIN((RADIANS($N$3:$N$473-I9808))/2)^2*COS(RADIANS($M$3:$M$473))*COS(RADIANS(H9808))),$L$3:$L$473)</f>
        <v>n291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t="str" cm="1">
        <f t="array" ref="J9809">LOOKUP(1,1/FREQUENCY(0,SIN((RADIANS($M$3:$M$473-H9809))/2)^2+SIN((RADIANS($N$3:$N$473-I9809))/2)^2*COS(RADIANS($M$3:$M$473))*COS(RADIANS(H9809))),$L$3:$L$473)</f>
        <v>n324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t="str" cm="1">
        <f t="array" ref="J9810">LOOKUP(1,1/FREQUENCY(0,SIN((RADIANS($M$3:$M$473-H9810))/2)^2+SIN((RADIANS($N$3:$N$473-I9810))/2)^2*COS(RADIANS($M$3:$M$473))*COS(RADIANS(H9810))),$L$3:$L$473)</f>
        <v>n79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t="str" cm="1">
        <f t="array" ref="J9811">LOOKUP(1,1/FREQUENCY(0,SIN((RADIANS($M$3:$M$473-H9811))/2)^2+SIN((RADIANS($N$3:$N$473-I9811))/2)^2*COS(RADIANS($M$3:$M$473))*COS(RADIANS(H9811))),$L$3:$L$473)</f>
        <v>n79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t="str" cm="1">
        <f t="array" ref="J9812">LOOKUP(1,1/FREQUENCY(0,SIN((RADIANS($M$3:$M$473-H9812))/2)^2+SIN((RADIANS($N$3:$N$473-I9812))/2)^2*COS(RADIANS($M$3:$M$473))*COS(RADIANS(H9812))),$L$3:$L$473)</f>
        <v>n79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t="str" cm="1">
        <f t="array" ref="J9813">LOOKUP(1,1/FREQUENCY(0,SIN((RADIANS($M$3:$M$473-H9813))/2)^2+SIN((RADIANS($N$3:$N$473-I9813))/2)^2*COS(RADIANS($M$3:$M$473))*COS(RADIANS(H9813))),$L$3:$L$473)</f>
        <v>n291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t="str" cm="1">
        <f t="array" ref="J9814">LOOKUP(1,1/FREQUENCY(0,SIN((RADIANS($M$3:$M$473-H9814))/2)^2+SIN((RADIANS($N$3:$N$473-I9814))/2)^2*COS(RADIANS($M$3:$M$473))*COS(RADIANS(H9814))),$L$3:$L$473)</f>
        <v>n291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t="str" cm="1">
        <f t="array" ref="J9815">LOOKUP(1,1/FREQUENCY(0,SIN((RADIANS($M$3:$M$473-H9815))/2)^2+SIN((RADIANS($N$3:$N$473-I9815))/2)^2*COS(RADIANS($M$3:$M$473))*COS(RADIANS(H9815))),$L$3:$L$473)</f>
        <v>n291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t="str" cm="1">
        <f t="array" ref="J9816">LOOKUP(1,1/FREQUENCY(0,SIN((RADIANS($M$3:$M$473-H9816))/2)^2+SIN((RADIANS($N$3:$N$473-I9816))/2)^2*COS(RADIANS($M$3:$M$473))*COS(RADIANS(H9816))),$L$3:$L$473)</f>
        <v>n291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t="str" cm="1">
        <f t="array" ref="J9817">LOOKUP(1,1/FREQUENCY(0,SIN((RADIANS($M$3:$M$473-H9817))/2)^2+SIN((RADIANS($N$3:$N$473-I9817))/2)^2*COS(RADIANS($M$3:$M$473))*COS(RADIANS(H9817))),$L$3:$L$473)</f>
        <v>n291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t="str" cm="1">
        <f t="array" ref="J9818">LOOKUP(1,1/FREQUENCY(0,SIN((RADIANS($M$3:$M$473-H9818))/2)^2+SIN((RADIANS($N$3:$N$473-I9818))/2)^2*COS(RADIANS($M$3:$M$473))*COS(RADIANS(H9818))),$L$3:$L$473)</f>
        <v>n324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t="str" cm="1">
        <f t="array" ref="J9819">LOOKUP(1,1/FREQUENCY(0,SIN((RADIANS($M$3:$M$473-H9819))/2)^2+SIN((RADIANS($N$3:$N$473-I9819))/2)^2*COS(RADIANS($M$3:$M$473))*COS(RADIANS(H9819))),$L$3:$L$473)</f>
        <v>n324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t="str" cm="1">
        <f t="array" ref="J9820">LOOKUP(1,1/FREQUENCY(0,SIN((RADIANS($M$3:$M$473-H9820))/2)^2+SIN((RADIANS($N$3:$N$473-I9820))/2)^2*COS(RADIANS($M$3:$M$473))*COS(RADIANS(H9820))),$L$3:$L$473)</f>
        <v>n324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t="str" cm="1">
        <f t="array" ref="J9821">LOOKUP(1,1/FREQUENCY(0,SIN((RADIANS($M$3:$M$473-H9821))/2)^2+SIN((RADIANS($N$3:$N$473-I9821))/2)^2*COS(RADIANS($M$3:$M$473))*COS(RADIANS(H9821))),$L$3:$L$473)</f>
        <v>n324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t="str" cm="1">
        <f t="array" ref="J9822">LOOKUP(1,1/FREQUENCY(0,SIN((RADIANS($M$3:$M$473-H9822))/2)^2+SIN((RADIANS($N$3:$N$473-I9822))/2)^2*COS(RADIANS($M$3:$M$473))*COS(RADIANS(H9822))),$L$3:$L$473)</f>
        <v>n324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t="str" cm="1">
        <f t="array" ref="J9823">LOOKUP(1,1/FREQUENCY(0,SIN((RADIANS($M$3:$M$473-H9823))/2)^2+SIN((RADIANS($N$3:$N$473-I9823))/2)^2*COS(RADIANS($M$3:$M$473))*COS(RADIANS(H9823))),$L$3:$L$473)</f>
        <v>n326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t="str" cm="1">
        <f t="array" ref="J9824">LOOKUP(1,1/FREQUENCY(0,SIN((RADIANS($M$3:$M$473-H9824))/2)^2+SIN((RADIANS($N$3:$N$473-I9824))/2)^2*COS(RADIANS($M$3:$M$473))*COS(RADIANS(H9824))),$L$3:$L$473)</f>
        <v>n280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t="str" cm="1">
        <f t="array" ref="J9825">LOOKUP(1,1/FREQUENCY(0,SIN((RADIANS($M$3:$M$473-H9825))/2)^2+SIN((RADIANS($N$3:$N$473-I9825))/2)^2*COS(RADIANS($M$3:$M$473))*COS(RADIANS(H9825))),$L$3:$L$473)</f>
        <v>n326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t="str" cm="1">
        <f t="array" ref="J9826">LOOKUP(1,1/FREQUENCY(0,SIN((RADIANS($M$3:$M$473-H9826))/2)^2+SIN((RADIANS($N$3:$N$473-I9826))/2)^2*COS(RADIANS($M$3:$M$473))*COS(RADIANS(H9826))),$L$3:$L$473)</f>
        <v>n280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t="str" cm="1">
        <f t="array" ref="J9827">LOOKUP(1,1/FREQUENCY(0,SIN((RADIANS($M$3:$M$473-H9827))/2)^2+SIN((RADIANS($N$3:$N$473-I9827))/2)^2*COS(RADIANS($M$3:$M$473))*COS(RADIANS(H9827))),$L$3:$L$473)</f>
        <v>n280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t="str" cm="1">
        <f t="array" ref="J9828">LOOKUP(1,1/FREQUENCY(0,SIN((RADIANS($M$3:$M$473-H9828))/2)^2+SIN((RADIANS($N$3:$N$473-I9828))/2)^2*COS(RADIANS($M$3:$M$473))*COS(RADIANS(H9828))),$L$3:$L$473)</f>
        <v>n280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t="str" cm="1">
        <f t="array" ref="J9829">LOOKUP(1,1/FREQUENCY(0,SIN((RADIANS($M$3:$M$473-H9829))/2)^2+SIN((RADIANS($N$3:$N$473-I9829))/2)^2*COS(RADIANS($M$3:$M$473))*COS(RADIANS(H9829))),$L$3:$L$473)</f>
        <v>n280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t="str" cm="1">
        <f t="array" ref="J9830">LOOKUP(1,1/FREQUENCY(0,SIN((RADIANS($M$3:$M$473-H9830))/2)^2+SIN((RADIANS($N$3:$N$473-I9830))/2)^2*COS(RADIANS($M$3:$M$473))*COS(RADIANS(H9830))),$L$3:$L$473)</f>
        <v>n327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t="str" cm="1">
        <f t="array" ref="J9831">LOOKUP(1,1/FREQUENCY(0,SIN((RADIANS($M$3:$M$473-H9831))/2)^2+SIN((RADIANS($N$3:$N$473-I9831))/2)^2*COS(RADIANS($M$3:$M$473))*COS(RADIANS(H9831))),$L$3:$L$473)</f>
        <v>n280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t="str" cm="1">
        <f t="array" ref="J9832">LOOKUP(1,1/FREQUENCY(0,SIN((RADIANS($M$3:$M$473-H9832))/2)^2+SIN((RADIANS($N$3:$N$473-I9832))/2)^2*COS(RADIANS($M$3:$M$473))*COS(RADIANS(H9832))),$L$3:$L$473)</f>
        <v>n280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t="str" cm="1">
        <f t="array" ref="J9833">LOOKUP(1,1/FREQUENCY(0,SIN((RADIANS($M$3:$M$473-H9833))/2)^2+SIN((RADIANS($N$3:$N$473-I9833))/2)^2*COS(RADIANS($M$3:$M$473))*COS(RADIANS(H9833))),$L$3:$L$473)</f>
        <v>n326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t="str" cm="1">
        <f t="array" ref="J9834">LOOKUP(1,1/FREQUENCY(0,SIN((RADIANS($M$3:$M$473-H9834))/2)^2+SIN((RADIANS($N$3:$N$473-I9834))/2)^2*COS(RADIANS($M$3:$M$473))*COS(RADIANS(H9834))),$L$3:$L$473)</f>
        <v>n280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t="str" cm="1">
        <f t="array" ref="J9835">LOOKUP(1,1/FREQUENCY(0,SIN((RADIANS($M$3:$M$473-H9835))/2)^2+SIN((RADIANS($N$3:$N$473-I9835))/2)^2*COS(RADIANS($M$3:$M$473))*COS(RADIANS(H9835))),$L$3:$L$473)</f>
        <v>n327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t="str" cm="1">
        <f t="array" ref="J9836">LOOKUP(1,1/FREQUENCY(0,SIN((RADIANS($M$3:$M$473-H9836))/2)^2+SIN((RADIANS($N$3:$N$473-I9836))/2)^2*COS(RADIANS($M$3:$M$473))*COS(RADIANS(H9836))),$L$3:$L$473)</f>
        <v>n280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t="str" cm="1">
        <f t="array" ref="J9837">LOOKUP(1,1/FREQUENCY(0,SIN((RADIANS($M$3:$M$473-H9837))/2)^2+SIN((RADIANS($N$3:$N$473-I9837))/2)^2*COS(RADIANS($M$3:$M$473))*COS(RADIANS(H9837))),$L$3:$L$473)</f>
        <v>n326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t="str" cm="1">
        <f t="array" ref="J9838">LOOKUP(1,1/FREQUENCY(0,SIN((RADIANS($M$3:$M$473-H9838))/2)^2+SIN((RADIANS($N$3:$N$473-I9838))/2)^2*COS(RADIANS($M$3:$M$473))*COS(RADIANS(H9838))),$L$3:$L$473)</f>
        <v>n326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t="str" cm="1">
        <f t="array" ref="J9839">LOOKUP(1,1/FREQUENCY(0,SIN((RADIANS($M$3:$M$473-H9839))/2)^2+SIN((RADIANS($N$3:$N$473-I9839))/2)^2*COS(RADIANS($M$3:$M$473))*COS(RADIANS(H9839))),$L$3:$L$473)</f>
        <v>n280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t="str" cm="1">
        <f t="array" ref="J9840">LOOKUP(1,1/FREQUENCY(0,SIN((RADIANS($M$3:$M$473-H9840))/2)^2+SIN((RADIANS($N$3:$N$473-I9840))/2)^2*COS(RADIANS($M$3:$M$473))*COS(RADIANS(H9840))),$L$3:$L$473)</f>
        <v>n280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t="str" cm="1">
        <f t="array" ref="J9841">LOOKUP(1,1/FREQUENCY(0,SIN((RADIANS($M$3:$M$473-H9841))/2)^2+SIN((RADIANS($N$3:$N$473-I9841))/2)^2*COS(RADIANS($M$3:$M$473))*COS(RADIANS(H9841))),$L$3:$L$473)</f>
        <v>n280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t="str" cm="1">
        <f t="array" ref="J9842">LOOKUP(1,1/FREQUENCY(0,SIN((RADIANS($M$3:$M$473-H9842))/2)^2+SIN((RADIANS($N$3:$N$473-I9842))/2)^2*COS(RADIANS($M$3:$M$473))*COS(RADIANS(H9842))),$L$3:$L$473)</f>
        <v>n326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t="str" cm="1">
        <f t="array" ref="J9843">LOOKUP(1,1/FREQUENCY(0,SIN((RADIANS($M$3:$M$473-H9843))/2)^2+SIN((RADIANS($N$3:$N$473-I9843))/2)^2*COS(RADIANS($M$3:$M$473))*COS(RADIANS(H9843))),$L$3:$L$473)</f>
        <v>n280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t="str" cm="1">
        <f t="array" ref="J9844">LOOKUP(1,1/FREQUENCY(0,SIN((RADIANS($M$3:$M$473-H9844))/2)^2+SIN((RADIANS($N$3:$N$473-I9844))/2)^2*COS(RADIANS($M$3:$M$473))*COS(RADIANS(H9844))),$L$3:$L$473)</f>
        <v>n280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t="str" cm="1">
        <f t="array" ref="J9845">LOOKUP(1,1/FREQUENCY(0,SIN((RADIANS($M$3:$M$473-H9845))/2)^2+SIN((RADIANS($N$3:$N$473-I9845))/2)^2*COS(RADIANS($M$3:$M$473))*COS(RADIANS(H9845))),$L$3:$L$473)</f>
        <v>n280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t="str" cm="1">
        <f t="array" ref="J9846">LOOKUP(1,1/FREQUENCY(0,SIN((RADIANS($M$3:$M$473-H9846))/2)^2+SIN((RADIANS($N$3:$N$473-I9846))/2)^2*COS(RADIANS($M$3:$M$473))*COS(RADIANS(H9846))),$L$3:$L$473)</f>
        <v>n280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t="str" cm="1">
        <f t="array" ref="J9847">LOOKUP(1,1/FREQUENCY(0,SIN((RADIANS($M$3:$M$473-H9847))/2)^2+SIN((RADIANS($N$3:$N$473-I9847))/2)^2*COS(RADIANS($M$3:$M$473))*COS(RADIANS(H9847))),$L$3:$L$473)</f>
        <v>n280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t="str" cm="1">
        <f t="array" ref="J9848">LOOKUP(1,1/FREQUENCY(0,SIN((RADIANS($M$3:$M$473-H9848))/2)^2+SIN((RADIANS($N$3:$N$473-I9848))/2)^2*COS(RADIANS($M$3:$M$473))*COS(RADIANS(H9848))),$L$3:$L$473)</f>
        <v>n280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t="str" cm="1">
        <f t="array" ref="J9849">LOOKUP(1,1/FREQUENCY(0,SIN((RADIANS($M$3:$M$473-H9849))/2)^2+SIN((RADIANS($N$3:$N$473-I9849))/2)^2*COS(RADIANS($M$3:$M$473))*COS(RADIANS(H9849))),$L$3:$L$473)</f>
        <v>n280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t="str" cm="1">
        <f t="array" ref="J9850">LOOKUP(1,1/FREQUENCY(0,SIN((RADIANS($M$3:$M$473-H9850))/2)^2+SIN((RADIANS($N$3:$N$473-I9850))/2)^2*COS(RADIANS($M$3:$M$473))*COS(RADIANS(H9850))),$L$3:$L$473)</f>
        <v>n280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t="str" cm="1">
        <f t="array" ref="J9851">LOOKUP(1,1/FREQUENCY(0,SIN((RADIANS($M$3:$M$473-H9851))/2)^2+SIN((RADIANS($N$3:$N$473-I9851))/2)^2*COS(RADIANS($M$3:$M$473))*COS(RADIANS(H9851))),$L$3:$L$473)</f>
        <v>n326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t="str" cm="1">
        <f t="array" ref="J9852">LOOKUP(1,1/FREQUENCY(0,SIN((RADIANS($M$3:$M$473-H9852))/2)^2+SIN((RADIANS($N$3:$N$473-I9852))/2)^2*COS(RADIANS($M$3:$M$473))*COS(RADIANS(H9852))),$L$3:$L$473)</f>
        <v>n326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t="str" cm="1">
        <f t="array" ref="J9853">LOOKUP(1,1/FREQUENCY(0,SIN((RADIANS($M$3:$M$473-H9853))/2)^2+SIN((RADIANS($N$3:$N$473-I9853))/2)^2*COS(RADIANS($M$3:$M$473))*COS(RADIANS(H9853))),$L$3:$L$473)</f>
        <v>n326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t="str" cm="1">
        <f t="array" ref="J9854">LOOKUP(1,1/FREQUENCY(0,SIN((RADIANS($M$3:$M$473-H9854))/2)^2+SIN((RADIANS($N$3:$N$473-I9854))/2)^2*COS(RADIANS($M$3:$M$473))*COS(RADIANS(H9854))),$L$3:$L$473)</f>
        <v>n326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t="str" cm="1">
        <f t="array" ref="J9855">LOOKUP(1,1/FREQUENCY(0,SIN((RADIANS($M$3:$M$473-H9855))/2)^2+SIN((RADIANS($N$3:$N$473-I9855))/2)^2*COS(RADIANS($M$3:$M$473))*COS(RADIANS(H9855))),$L$3:$L$473)</f>
        <v>n326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t="str" cm="1">
        <f t="array" ref="J9856">LOOKUP(1,1/FREQUENCY(0,SIN((RADIANS($M$3:$M$473-H9856))/2)^2+SIN((RADIANS($N$3:$N$473-I9856))/2)^2*COS(RADIANS($M$3:$M$473))*COS(RADIANS(H9856))),$L$3:$L$473)</f>
        <v>n326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t="str" cm="1">
        <f t="array" ref="J9857">LOOKUP(1,1/FREQUENCY(0,SIN((RADIANS($M$3:$M$473-H9857))/2)^2+SIN((RADIANS($N$3:$N$473-I9857))/2)^2*COS(RADIANS($M$3:$M$473))*COS(RADIANS(H9857))),$L$3:$L$473)</f>
        <v>n290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t="str" cm="1">
        <f t="array" ref="J9858">LOOKUP(1,1/FREQUENCY(0,SIN((RADIANS($M$3:$M$473-H9858))/2)^2+SIN((RADIANS($N$3:$N$473-I9858))/2)^2*COS(RADIANS($M$3:$M$473))*COS(RADIANS(H9858))),$L$3:$L$473)</f>
        <v>n326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t="str" cm="1">
        <f t="array" ref="J9859">LOOKUP(1,1/FREQUENCY(0,SIN((RADIANS($M$3:$M$473-H9859))/2)^2+SIN((RADIANS($N$3:$N$473-I9859))/2)^2*COS(RADIANS($M$3:$M$473))*COS(RADIANS(H9859))),$L$3:$L$473)</f>
        <v>n290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t="str" cm="1">
        <f t="array" ref="J9860">LOOKUP(1,1/FREQUENCY(0,SIN((RADIANS($M$3:$M$473-H9860))/2)^2+SIN((RADIANS($N$3:$N$473-I9860))/2)^2*COS(RADIANS($M$3:$M$473))*COS(RADIANS(H9860))),$L$3:$L$473)</f>
        <v>n326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t="str" cm="1">
        <f t="array" ref="J9861">LOOKUP(1,1/FREQUENCY(0,SIN((RADIANS($M$3:$M$473-H9861))/2)^2+SIN((RADIANS($N$3:$N$473-I9861))/2)^2*COS(RADIANS($M$3:$M$473))*COS(RADIANS(H9861))),$L$3:$L$473)</f>
        <v>n290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t="str" cm="1">
        <f t="array" ref="J9862">LOOKUP(1,1/FREQUENCY(0,SIN((RADIANS($M$3:$M$473-H9862))/2)^2+SIN((RADIANS($N$3:$N$473-I9862))/2)^2*COS(RADIANS($M$3:$M$473))*COS(RADIANS(H9862))),$L$3:$L$473)</f>
        <v>n290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t="str" cm="1">
        <f t="array" ref="J9863">LOOKUP(1,1/FREQUENCY(0,SIN((RADIANS($M$3:$M$473-H9863))/2)^2+SIN((RADIANS($N$3:$N$473-I9863))/2)^2*COS(RADIANS($M$3:$M$473))*COS(RADIANS(H9863))),$L$3:$L$473)</f>
        <v>n327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t="str" cm="1">
        <f t="array" ref="J9864">LOOKUP(1,1/FREQUENCY(0,SIN((RADIANS($M$3:$M$473-H9864))/2)^2+SIN((RADIANS($N$3:$N$473-I9864))/2)^2*COS(RADIANS($M$3:$M$473))*COS(RADIANS(H9864))),$L$3:$L$473)</f>
        <v>n326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t="str" cm="1">
        <f t="array" ref="J9865">LOOKUP(1,1/FREQUENCY(0,SIN((RADIANS($M$3:$M$473-H9865))/2)^2+SIN((RADIANS($N$3:$N$473-I9865))/2)^2*COS(RADIANS($M$3:$M$473))*COS(RADIANS(H9865))),$L$3:$L$473)</f>
        <v>n326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t="str" cm="1">
        <f t="array" ref="J9866">LOOKUP(1,1/FREQUENCY(0,SIN((RADIANS($M$3:$M$473-H9866))/2)^2+SIN((RADIANS($N$3:$N$473-I9866))/2)^2*COS(RADIANS($M$3:$M$473))*COS(RADIANS(H9866))),$L$3:$L$473)</f>
        <v>n326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t="str" cm="1">
        <f t="array" ref="J9867">LOOKUP(1,1/FREQUENCY(0,SIN((RADIANS($M$3:$M$473-H9867))/2)^2+SIN((RADIANS($N$3:$N$473-I9867))/2)^2*COS(RADIANS($M$3:$M$473))*COS(RADIANS(H9867))),$L$3:$L$473)</f>
        <v>n326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t="str" cm="1">
        <f t="array" ref="J9868">LOOKUP(1,1/FREQUENCY(0,SIN((RADIANS($M$3:$M$473-H9868))/2)^2+SIN((RADIANS($N$3:$N$473-I9868))/2)^2*COS(RADIANS($M$3:$M$473))*COS(RADIANS(H9868))),$L$3:$L$473)</f>
        <v>n326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t="str" cm="1">
        <f t="array" ref="J9869">LOOKUP(1,1/FREQUENCY(0,SIN((RADIANS($M$3:$M$473-H9869))/2)^2+SIN((RADIANS($N$3:$N$473-I9869))/2)^2*COS(RADIANS($M$3:$M$473))*COS(RADIANS(H9869))),$L$3:$L$473)</f>
        <v>n290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t="str" cm="1">
        <f t="array" ref="J9870">LOOKUP(1,1/FREQUENCY(0,SIN((RADIANS($M$3:$M$473-H9870))/2)^2+SIN((RADIANS($N$3:$N$473-I9870))/2)^2*COS(RADIANS($M$3:$M$473))*COS(RADIANS(H9870))),$L$3:$L$473)</f>
        <v>n290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t="str" cm="1">
        <f t="array" ref="J9871">LOOKUP(1,1/FREQUENCY(0,SIN((RADIANS($M$3:$M$473-H9871))/2)^2+SIN((RADIANS($N$3:$N$473-I9871))/2)^2*COS(RADIANS($M$3:$M$473))*COS(RADIANS(H9871))),$L$3:$L$473)</f>
        <v>n290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t="str" cm="1">
        <f t="array" ref="J9872">LOOKUP(1,1/FREQUENCY(0,SIN((RADIANS($M$3:$M$473-H9872))/2)^2+SIN((RADIANS($N$3:$N$473-I9872))/2)^2*COS(RADIANS($M$3:$M$473))*COS(RADIANS(H9872))),$L$3:$L$473)</f>
        <v>n326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t="str" cm="1">
        <f t="array" ref="J9873">LOOKUP(1,1/FREQUENCY(0,SIN((RADIANS($M$3:$M$473-H9873))/2)^2+SIN((RADIANS($N$3:$N$473-I9873))/2)^2*COS(RADIANS($M$3:$M$473))*COS(RADIANS(H9873))),$L$3:$L$473)</f>
        <v>n326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t="str" cm="1">
        <f t="array" ref="J9874">LOOKUP(1,1/FREQUENCY(0,SIN((RADIANS($M$3:$M$473-H9874))/2)^2+SIN((RADIANS($N$3:$N$473-I9874))/2)^2*COS(RADIANS($M$3:$M$473))*COS(RADIANS(H9874))),$L$3:$L$473)</f>
        <v>n290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t="str" cm="1">
        <f t="array" ref="J9875">LOOKUP(1,1/FREQUENCY(0,SIN((RADIANS($M$3:$M$473-H9875))/2)^2+SIN((RADIANS($N$3:$N$473-I9875))/2)^2*COS(RADIANS($M$3:$M$473))*COS(RADIANS(H9875))),$L$3:$L$473)</f>
        <v>n326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t="str" cm="1">
        <f t="array" ref="J9876">LOOKUP(1,1/FREQUENCY(0,SIN((RADIANS($M$3:$M$473-H9876))/2)^2+SIN((RADIANS($N$3:$N$473-I9876))/2)^2*COS(RADIANS($M$3:$M$473))*COS(RADIANS(H9876))),$L$3:$L$473)</f>
        <v>n290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t="str" cm="1">
        <f t="array" ref="J9877">LOOKUP(1,1/FREQUENCY(0,SIN((RADIANS($M$3:$M$473-H9877))/2)^2+SIN((RADIANS($N$3:$N$473-I9877))/2)^2*COS(RADIANS($M$3:$M$473))*COS(RADIANS(H9877))),$L$3:$L$473)</f>
        <v>n326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t="str" cm="1">
        <f t="array" ref="J9878">LOOKUP(1,1/FREQUENCY(0,SIN((RADIANS($M$3:$M$473-H9878))/2)^2+SIN((RADIANS($N$3:$N$473-I9878))/2)^2*COS(RADIANS($M$3:$M$473))*COS(RADIANS(H9878))),$L$3:$L$473)</f>
        <v>n326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t="str" cm="1">
        <f t="array" ref="J9879">LOOKUP(1,1/FREQUENCY(0,SIN((RADIANS($M$3:$M$473-H9879))/2)^2+SIN((RADIANS($N$3:$N$473-I9879))/2)^2*COS(RADIANS($M$3:$M$473))*COS(RADIANS(H9879))),$L$3:$L$473)</f>
        <v>n326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t="str" cm="1">
        <f t="array" ref="J9880">LOOKUP(1,1/FREQUENCY(0,SIN((RADIANS($M$3:$M$473-H9880))/2)^2+SIN((RADIANS($N$3:$N$473-I9880))/2)^2*COS(RADIANS($M$3:$M$473))*COS(RADIANS(H9880))),$L$3:$L$473)</f>
        <v>n326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t="str" cm="1">
        <f t="array" ref="J9881">LOOKUP(1,1/FREQUENCY(0,SIN((RADIANS($M$3:$M$473-H9881))/2)^2+SIN((RADIANS($N$3:$N$473-I9881))/2)^2*COS(RADIANS($M$3:$M$473))*COS(RADIANS(H9881))),$L$3:$L$473)</f>
        <v>n326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t="str" cm="1">
        <f t="array" ref="J9882">LOOKUP(1,1/FREQUENCY(0,SIN((RADIANS($M$3:$M$473-H9882))/2)^2+SIN((RADIANS($N$3:$N$473-I9882))/2)^2*COS(RADIANS($M$3:$M$473))*COS(RADIANS(H9882))),$L$3:$L$473)</f>
        <v>n326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t="str" cm="1">
        <f t="array" ref="J9883">LOOKUP(1,1/FREQUENCY(0,SIN((RADIANS($M$3:$M$473-H9883))/2)^2+SIN((RADIANS($N$3:$N$473-I9883))/2)^2*COS(RADIANS($M$3:$M$473))*COS(RADIANS(H9883))),$L$3:$L$473)</f>
        <v>n326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t="str" cm="1">
        <f t="array" ref="J9884">LOOKUP(1,1/FREQUENCY(0,SIN((RADIANS($M$3:$M$473-H9884))/2)^2+SIN((RADIANS($N$3:$N$473-I9884))/2)^2*COS(RADIANS($M$3:$M$473))*COS(RADIANS(H9884))),$L$3:$L$473)</f>
        <v>n327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t="str" cm="1">
        <f t="array" ref="J9885">LOOKUP(1,1/FREQUENCY(0,SIN((RADIANS($M$3:$M$473-H9885))/2)^2+SIN((RADIANS($N$3:$N$473-I9885))/2)^2*COS(RADIANS($M$3:$M$473))*COS(RADIANS(H9885))),$L$3:$L$473)</f>
        <v>n326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t="str" cm="1">
        <f t="array" ref="J9886">LOOKUP(1,1/FREQUENCY(0,SIN((RADIANS($M$3:$M$473-H9886))/2)^2+SIN((RADIANS($N$3:$N$473-I9886))/2)^2*COS(RADIANS($M$3:$M$473))*COS(RADIANS(H9886))),$L$3:$L$473)</f>
        <v>n326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t="str" cm="1">
        <f t="array" ref="J9887">LOOKUP(1,1/FREQUENCY(0,SIN((RADIANS($M$3:$M$473-H9887))/2)^2+SIN((RADIANS($N$3:$N$473-I9887))/2)^2*COS(RADIANS($M$3:$M$473))*COS(RADIANS(H9887))),$L$3:$L$473)</f>
        <v>n340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t="str" cm="1">
        <f t="array" ref="J9888">LOOKUP(1,1/FREQUENCY(0,SIN((RADIANS($M$3:$M$473-H9888))/2)^2+SIN((RADIANS($N$3:$N$473-I9888))/2)^2*COS(RADIANS($M$3:$M$473))*COS(RADIANS(H9888))),$L$3:$L$473)</f>
        <v>n340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t="str" cm="1">
        <f t="array" ref="J9889">LOOKUP(1,1/FREQUENCY(0,SIN((RADIANS($M$3:$M$473-H9889))/2)^2+SIN((RADIANS($N$3:$N$473-I9889))/2)^2*COS(RADIANS($M$3:$M$473))*COS(RADIANS(H9889))),$L$3:$L$473)</f>
        <v>n313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t="str" cm="1">
        <f t="array" ref="J9890">LOOKUP(1,1/FREQUENCY(0,SIN((RADIANS($M$3:$M$473-H9890))/2)^2+SIN((RADIANS($N$3:$N$473-I9890))/2)^2*COS(RADIANS($M$3:$M$473))*COS(RADIANS(H9890))),$L$3:$L$473)</f>
        <v>n282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t="str" cm="1">
        <f t="array" ref="J9891">LOOKUP(1,1/FREQUENCY(0,SIN((RADIANS($M$3:$M$473-H9891))/2)^2+SIN((RADIANS($N$3:$N$473-I9891))/2)^2*COS(RADIANS($M$3:$M$473))*COS(RADIANS(H9891))),$L$3:$L$473)</f>
        <v>n340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t="str" cm="1">
        <f t="array" ref="J9892">LOOKUP(1,1/FREQUENCY(0,SIN((RADIANS($M$3:$M$473-H9892))/2)^2+SIN((RADIANS($N$3:$N$473-I9892))/2)^2*COS(RADIANS($M$3:$M$473))*COS(RADIANS(H9892))),$L$3:$L$473)</f>
        <v>n340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t="str" cm="1">
        <f t="array" ref="J9893">LOOKUP(1,1/FREQUENCY(0,SIN((RADIANS($M$3:$M$473-H9893))/2)^2+SIN((RADIANS($N$3:$N$473-I9893))/2)^2*COS(RADIANS($M$3:$M$473))*COS(RADIANS(H9893))),$L$3:$L$473)</f>
        <v>n279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t="str" cm="1">
        <f t="array" ref="J9894">LOOKUP(1,1/FREQUENCY(0,SIN((RADIANS($M$3:$M$473-H9894))/2)^2+SIN((RADIANS($N$3:$N$473-I9894))/2)^2*COS(RADIANS($M$3:$M$473))*COS(RADIANS(H9894))),$L$3:$L$473)</f>
        <v>n282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t="str" cm="1">
        <f t="array" ref="J9895">LOOKUP(1,1/FREQUENCY(0,SIN((RADIANS($M$3:$M$473-H9895))/2)^2+SIN((RADIANS($N$3:$N$473-I9895))/2)^2*COS(RADIANS($M$3:$M$473))*COS(RADIANS(H9895))),$L$3:$L$473)</f>
        <v>n282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t="str" cm="1">
        <f t="array" ref="J9896">LOOKUP(1,1/FREQUENCY(0,SIN((RADIANS($M$3:$M$473-H9896))/2)^2+SIN((RADIANS($N$3:$N$473-I9896))/2)^2*COS(RADIANS($M$3:$M$473))*COS(RADIANS(H9896))),$L$3:$L$473)</f>
        <v>n282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t="str" cm="1">
        <f t="array" ref="J9897">LOOKUP(1,1/FREQUENCY(0,SIN((RADIANS($M$3:$M$473-H9897))/2)^2+SIN((RADIANS($N$3:$N$473-I9897))/2)^2*COS(RADIANS($M$3:$M$473))*COS(RADIANS(H9897))),$L$3:$L$473)</f>
        <v>n341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t="str" cm="1">
        <f t="array" ref="J9898">LOOKUP(1,1/FREQUENCY(0,SIN((RADIANS($M$3:$M$473-H9898))/2)^2+SIN((RADIANS($N$3:$N$473-I9898))/2)^2*COS(RADIANS($M$3:$M$473))*COS(RADIANS(H9898))),$L$3:$L$473)</f>
        <v>n340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t="str" cm="1">
        <f t="array" ref="J9899">LOOKUP(1,1/FREQUENCY(0,SIN((RADIANS($M$3:$M$473-H9899))/2)^2+SIN((RADIANS($N$3:$N$473-I9899))/2)^2*COS(RADIANS($M$3:$M$473))*COS(RADIANS(H9899))),$L$3:$L$473)</f>
        <v>n282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t="str" cm="1">
        <f t="array" ref="J9900">LOOKUP(1,1/FREQUENCY(0,SIN((RADIANS($M$3:$M$473-H9900))/2)^2+SIN((RADIANS($N$3:$N$473-I9900))/2)^2*COS(RADIANS($M$3:$M$473))*COS(RADIANS(H9900))),$L$3:$L$473)</f>
        <v>n340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t="str" cm="1">
        <f t="array" ref="J9901">LOOKUP(1,1/FREQUENCY(0,SIN((RADIANS($M$3:$M$473-H9901))/2)^2+SIN((RADIANS($N$3:$N$473-I9901))/2)^2*COS(RADIANS($M$3:$M$473))*COS(RADIANS(H9901))),$L$3:$L$473)</f>
        <v>n340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t="str" cm="1">
        <f t="array" ref="J9902">LOOKUP(1,1/FREQUENCY(0,SIN((RADIANS($M$3:$M$473-H9902))/2)^2+SIN((RADIANS($N$3:$N$473-I9902))/2)^2*COS(RADIANS($M$3:$M$473))*COS(RADIANS(H9902))),$L$3:$L$473)</f>
        <v>n313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t="str" cm="1">
        <f t="array" ref="J9903">LOOKUP(1,1/FREQUENCY(0,SIN((RADIANS($M$3:$M$473-H9903))/2)^2+SIN((RADIANS($N$3:$N$473-I9903))/2)^2*COS(RADIANS($M$3:$M$473))*COS(RADIANS(H9903))),$L$3:$L$473)</f>
        <v>n341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t="str" cm="1">
        <f t="array" ref="J9904">LOOKUP(1,1/FREQUENCY(0,SIN((RADIANS($M$3:$M$473-H9904))/2)^2+SIN((RADIANS($N$3:$N$473-I9904))/2)^2*COS(RADIANS($M$3:$M$473))*COS(RADIANS(H9904))),$L$3:$L$473)</f>
        <v>n313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t="str" cm="1">
        <f t="array" ref="J9905">LOOKUP(1,1/FREQUENCY(0,SIN((RADIANS($M$3:$M$473-H9905))/2)^2+SIN((RADIANS($N$3:$N$473-I9905))/2)^2*COS(RADIANS($M$3:$M$473))*COS(RADIANS(H9905))),$L$3:$L$473)</f>
        <v>n282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t="str" cm="1">
        <f t="array" ref="J9906">LOOKUP(1,1/FREQUENCY(0,SIN((RADIANS($M$3:$M$473-H9906))/2)^2+SIN((RADIANS($N$3:$N$473-I9906))/2)^2*COS(RADIANS($M$3:$M$473))*COS(RADIANS(H9906))),$L$3:$L$473)</f>
        <v>n313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t="str" cm="1">
        <f t="array" ref="J9907">LOOKUP(1,1/FREQUENCY(0,SIN((RADIANS($M$3:$M$473-H9907))/2)^2+SIN((RADIANS($N$3:$N$473-I9907))/2)^2*COS(RADIANS($M$3:$M$473))*COS(RADIANS(H9907))),$L$3:$L$473)</f>
        <v>n340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t="str" cm="1">
        <f t="array" ref="J9908">LOOKUP(1,1/FREQUENCY(0,SIN((RADIANS($M$3:$M$473-H9908))/2)^2+SIN((RADIANS($N$3:$N$473-I9908))/2)^2*COS(RADIANS($M$3:$M$473))*COS(RADIANS(H9908))),$L$3:$L$473)</f>
        <v>n282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t="str" cm="1">
        <f t="array" ref="J9909">LOOKUP(1,1/FREQUENCY(0,SIN((RADIANS($M$3:$M$473-H9909))/2)^2+SIN((RADIANS($N$3:$N$473-I9909))/2)^2*COS(RADIANS($M$3:$M$473))*COS(RADIANS(H9909))),$L$3:$L$473)</f>
        <v>n340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t="str" cm="1">
        <f t="array" ref="J9910">LOOKUP(1,1/FREQUENCY(0,SIN((RADIANS($M$3:$M$473-H9910))/2)^2+SIN((RADIANS($N$3:$N$473-I9910))/2)^2*COS(RADIANS($M$3:$M$473))*COS(RADIANS(H9910))),$L$3:$L$473)</f>
        <v>n313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t="str" cm="1">
        <f t="array" ref="J9911">LOOKUP(1,1/FREQUENCY(0,SIN((RADIANS($M$3:$M$473-H9911))/2)^2+SIN((RADIANS($N$3:$N$473-I9911))/2)^2*COS(RADIANS($M$3:$M$473))*COS(RADIANS(H9911))),$L$3:$L$473)</f>
        <v>n282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t="str" cm="1">
        <f t="array" ref="J9912">LOOKUP(1,1/FREQUENCY(0,SIN((RADIANS($M$3:$M$473-H9912))/2)^2+SIN((RADIANS($N$3:$N$473-I9912))/2)^2*COS(RADIANS($M$3:$M$473))*COS(RADIANS(H9912))),$L$3:$L$473)</f>
        <v>n282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t="str" cm="1">
        <f t="array" ref="J9913">LOOKUP(1,1/FREQUENCY(0,SIN((RADIANS($M$3:$M$473-H9913))/2)^2+SIN((RADIANS($N$3:$N$473-I9913))/2)^2*COS(RADIANS($M$3:$M$473))*COS(RADIANS(H9913))),$L$3:$L$473)</f>
        <v>n282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t="str" cm="1">
        <f t="array" ref="J9914">LOOKUP(1,1/FREQUENCY(0,SIN((RADIANS($M$3:$M$473-H9914))/2)^2+SIN((RADIANS($N$3:$N$473-I9914))/2)^2*COS(RADIANS($M$3:$M$473))*COS(RADIANS(H9914))),$L$3:$L$473)</f>
        <v>n282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t="str" cm="1">
        <f t="array" ref="J9915">LOOKUP(1,1/FREQUENCY(0,SIN((RADIANS($M$3:$M$473-H9915))/2)^2+SIN((RADIANS($N$3:$N$473-I9915))/2)^2*COS(RADIANS($M$3:$M$473))*COS(RADIANS(H9915))),$L$3:$L$473)</f>
        <v>n282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t="str" cm="1">
        <f t="array" ref="J9916">LOOKUP(1,1/FREQUENCY(0,SIN((RADIANS($M$3:$M$473-H9916))/2)^2+SIN((RADIANS($N$3:$N$473-I9916))/2)^2*COS(RADIANS($M$3:$M$473))*COS(RADIANS(H9916))),$L$3:$L$473)</f>
        <v>n341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t="str" cm="1">
        <f t="array" ref="J9917">LOOKUP(1,1/FREQUENCY(0,SIN((RADIANS($M$3:$M$473-H9917))/2)^2+SIN((RADIANS($N$3:$N$473-I9917))/2)^2*COS(RADIANS($M$3:$M$473))*COS(RADIANS(H9917))),$L$3:$L$473)</f>
        <v>n341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t="str" cm="1">
        <f t="array" ref="J9918">LOOKUP(1,1/FREQUENCY(0,SIN((RADIANS($M$3:$M$473-H9918))/2)^2+SIN((RADIANS($N$3:$N$473-I9918))/2)^2*COS(RADIANS($M$3:$M$473))*COS(RADIANS(H9918))),$L$3:$L$473)</f>
        <v>n340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t="str" cm="1">
        <f t="array" ref="J9919">LOOKUP(1,1/FREQUENCY(0,SIN((RADIANS($M$3:$M$473-H9919))/2)^2+SIN((RADIANS($N$3:$N$473-I9919))/2)^2*COS(RADIANS($M$3:$M$473))*COS(RADIANS(H9919))),$L$3:$L$473)</f>
        <v>n73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t="str" cm="1">
        <f t="array" ref="J9920">LOOKUP(1,1/FREQUENCY(0,SIN((RADIANS($M$3:$M$473-H9920))/2)^2+SIN((RADIANS($N$3:$N$473-I9920))/2)^2*COS(RADIANS($M$3:$M$473))*COS(RADIANS(H9920))),$L$3:$L$473)</f>
        <v>n280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t="str" cm="1">
        <f t="array" ref="J9921">LOOKUP(1,1/FREQUENCY(0,SIN((RADIANS($M$3:$M$473-H9921))/2)^2+SIN((RADIANS($N$3:$N$473-I9921))/2)^2*COS(RADIANS($M$3:$M$473))*COS(RADIANS(H9921))),$L$3:$L$473)</f>
        <v>n280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t="str" cm="1">
        <f t="array" ref="J9922">LOOKUP(1,1/FREQUENCY(0,SIN((RADIANS($M$3:$M$473-H9922))/2)^2+SIN((RADIANS($N$3:$N$473-I9922))/2)^2*COS(RADIANS($M$3:$M$473))*COS(RADIANS(H9922))),$L$3:$L$473)</f>
        <v>n340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t="str" cm="1">
        <f t="array" ref="J9923">LOOKUP(1,1/FREQUENCY(0,SIN((RADIANS($M$3:$M$473-H9923))/2)^2+SIN((RADIANS($N$3:$N$473-I9923))/2)^2*COS(RADIANS($M$3:$M$473))*COS(RADIANS(H9923))),$L$3:$L$473)</f>
        <v>n340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t="str" cm="1">
        <f t="array" ref="J9924">LOOKUP(1,1/FREQUENCY(0,SIN((RADIANS($M$3:$M$473-H9924))/2)^2+SIN((RADIANS($N$3:$N$473-I9924))/2)^2*COS(RADIANS($M$3:$M$473))*COS(RADIANS(H9924))),$L$3:$L$473)</f>
        <v>n340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t="str" cm="1">
        <f t="array" ref="J9925">LOOKUP(1,1/FREQUENCY(0,SIN((RADIANS($M$3:$M$473-H9925))/2)^2+SIN((RADIANS($N$3:$N$473-I9925))/2)^2*COS(RADIANS($M$3:$M$473))*COS(RADIANS(H9925))),$L$3:$L$473)</f>
        <v>n340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t="str" cm="1">
        <f t="array" ref="J9926">LOOKUP(1,1/FREQUENCY(0,SIN((RADIANS($M$3:$M$473-H9926))/2)^2+SIN((RADIANS($N$3:$N$473-I9926))/2)^2*COS(RADIANS($M$3:$M$473))*COS(RADIANS(H9926))),$L$3:$L$473)</f>
        <v>n280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t="str" cm="1">
        <f t="array" ref="J9927">LOOKUP(1,1/FREQUENCY(0,SIN((RADIANS($M$3:$M$473-H9927))/2)^2+SIN((RADIANS($N$3:$N$473-I9927))/2)^2*COS(RADIANS($M$3:$M$473))*COS(RADIANS(H9927))),$L$3:$L$473)</f>
        <v>n340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t="str" cm="1">
        <f t="array" ref="J9928">LOOKUP(1,1/FREQUENCY(0,SIN((RADIANS($M$3:$M$473-H9928))/2)^2+SIN((RADIANS($N$3:$N$473-I9928))/2)^2*COS(RADIANS($M$3:$M$473))*COS(RADIANS(H9928))),$L$3:$L$473)</f>
        <v>n340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t="str" cm="1">
        <f t="array" ref="J9929">LOOKUP(1,1/FREQUENCY(0,SIN((RADIANS($M$3:$M$473-H9929))/2)^2+SIN((RADIANS($N$3:$N$473-I9929))/2)^2*COS(RADIANS($M$3:$M$473))*COS(RADIANS(H9929))),$L$3:$L$473)</f>
        <v>n280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t="str" cm="1">
        <f t="array" ref="J9930">LOOKUP(1,1/FREQUENCY(0,SIN((RADIANS($M$3:$M$473-H9930))/2)^2+SIN((RADIANS($N$3:$N$473-I9930))/2)^2*COS(RADIANS($M$3:$M$473))*COS(RADIANS(H9930))),$L$3:$L$473)</f>
        <v>n280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t="str" cm="1">
        <f t="array" ref="J9931">LOOKUP(1,1/FREQUENCY(0,SIN((RADIANS($M$3:$M$473-H9931))/2)^2+SIN((RADIANS($N$3:$N$473-I9931))/2)^2*COS(RADIANS($M$3:$M$473))*COS(RADIANS(H9931))),$L$3:$L$473)</f>
        <v>n280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t="str" cm="1">
        <f t="array" ref="J9932">LOOKUP(1,1/FREQUENCY(0,SIN((RADIANS($M$3:$M$473-H9932))/2)^2+SIN((RADIANS($N$3:$N$473-I9932))/2)^2*COS(RADIANS($M$3:$M$473))*COS(RADIANS(H9932))),$L$3:$L$473)</f>
        <v>n340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t="str" cm="1">
        <f t="array" ref="J9933">LOOKUP(1,1/FREQUENCY(0,SIN((RADIANS($M$3:$M$473-H9933))/2)^2+SIN((RADIANS($N$3:$N$473-I9933))/2)^2*COS(RADIANS($M$3:$M$473))*COS(RADIANS(H9933))),$L$3:$L$473)</f>
        <v>n341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t="str" cm="1">
        <f t="array" ref="J9934">LOOKUP(1,1/FREQUENCY(0,SIN((RADIANS($M$3:$M$473-H9934))/2)^2+SIN((RADIANS($N$3:$N$473-I9934))/2)^2*COS(RADIANS($M$3:$M$473))*COS(RADIANS(H9934))),$L$3:$L$473)</f>
        <v>n340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t="str" cm="1">
        <f t="array" ref="J9935">LOOKUP(1,1/FREQUENCY(0,SIN((RADIANS($M$3:$M$473-H9935))/2)^2+SIN((RADIANS($N$3:$N$473-I9935))/2)^2*COS(RADIANS($M$3:$M$473))*COS(RADIANS(H9935))),$L$3:$L$473)</f>
        <v>n344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t="str" cm="1">
        <f t="array" ref="J9936">LOOKUP(1,1/FREQUENCY(0,SIN((RADIANS($M$3:$M$473-H9936))/2)^2+SIN((RADIANS($N$3:$N$473-I9936))/2)^2*COS(RADIANS($M$3:$M$473))*COS(RADIANS(H9936))),$L$3:$L$473)</f>
        <v>n341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t="str" cm="1">
        <f t="array" ref="J9937">LOOKUP(1,1/FREQUENCY(0,SIN((RADIANS($M$3:$M$473-H9937))/2)^2+SIN((RADIANS($N$3:$N$473-I9937))/2)^2*COS(RADIANS($M$3:$M$473))*COS(RADIANS(H9937))),$L$3:$L$473)</f>
        <v>n73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t="str" cm="1">
        <f t="array" ref="J9938">LOOKUP(1,1/FREQUENCY(0,SIN((RADIANS($M$3:$M$473-H9938))/2)^2+SIN((RADIANS($N$3:$N$473-I9938))/2)^2*COS(RADIANS($M$3:$M$473))*COS(RADIANS(H9938))),$L$3:$L$473)</f>
        <v>n73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t="str" cm="1">
        <f t="array" ref="J9939">LOOKUP(1,1/FREQUENCY(0,SIN((RADIANS($M$3:$M$473-H9939))/2)^2+SIN((RADIANS($N$3:$N$473-I9939))/2)^2*COS(RADIANS($M$3:$M$473))*COS(RADIANS(H9939))),$L$3:$L$473)</f>
        <v>n73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t="str" cm="1">
        <f t="array" ref="J9940">LOOKUP(1,1/FREQUENCY(0,SIN((RADIANS($M$3:$M$473-H9940))/2)^2+SIN((RADIANS($N$3:$N$473-I9940))/2)^2*COS(RADIANS($M$3:$M$473))*COS(RADIANS(H9940))),$L$3:$L$473)</f>
        <v>n73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t="str" cm="1">
        <f t="array" ref="J9941">LOOKUP(1,1/FREQUENCY(0,SIN((RADIANS($M$3:$M$473-H9941))/2)^2+SIN((RADIANS($N$3:$N$473-I9941))/2)^2*COS(RADIANS($M$3:$M$473))*COS(RADIANS(H9941))),$L$3:$L$473)</f>
        <v>n73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t="str" cm="1">
        <f t="array" ref="J9942">LOOKUP(1,1/FREQUENCY(0,SIN((RADIANS($M$3:$M$473-H9942))/2)^2+SIN((RADIANS($N$3:$N$473-I9942))/2)^2*COS(RADIANS($M$3:$M$473))*COS(RADIANS(H9942))),$L$3:$L$473)</f>
        <v>n340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t="str" cm="1">
        <f t="array" ref="J9943">LOOKUP(1,1/FREQUENCY(0,SIN((RADIANS($M$3:$M$473-H9943))/2)^2+SIN((RADIANS($N$3:$N$473-I9943))/2)^2*COS(RADIANS($M$3:$M$473))*COS(RADIANS(H9943))),$L$3:$L$473)</f>
        <v>n340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t="str" cm="1">
        <f t="array" ref="J9944">LOOKUP(1,1/FREQUENCY(0,SIN((RADIANS($M$3:$M$473-H9944))/2)^2+SIN((RADIANS($N$3:$N$473-I9944))/2)^2*COS(RADIANS($M$3:$M$473))*COS(RADIANS(H9944))),$L$3:$L$473)</f>
        <v>n73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t="str" cm="1">
        <f t="array" ref="J9945">LOOKUP(1,1/FREQUENCY(0,SIN((RADIANS($M$3:$M$473-H9945))/2)^2+SIN((RADIANS($N$3:$N$473-I9945))/2)^2*COS(RADIANS($M$3:$M$473))*COS(RADIANS(H9945))),$L$3:$L$473)</f>
        <v>n73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t="str" cm="1">
        <f t="array" ref="J9946">LOOKUP(1,1/FREQUENCY(0,SIN((RADIANS($M$3:$M$473-H9946))/2)^2+SIN((RADIANS($N$3:$N$473-I9946))/2)^2*COS(RADIANS($M$3:$M$473))*COS(RADIANS(H9946))),$L$3:$L$473)</f>
        <v>n340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t="str" cm="1">
        <f t="array" ref="J9947">LOOKUP(1,1/FREQUENCY(0,SIN((RADIANS($M$3:$M$473-H9947))/2)^2+SIN((RADIANS($N$3:$N$473-I9947))/2)^2*COS(RADIANS($M$3:$M$473))*COS(RADIANS(H9947))),$L$3:$L$473)</f>
        <v>n340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t="str" cm="1">
        <f t="array" ref="J9948">LOOKUP(1,1/FREQUENCY(0,SIN((RADIANS($M$3:$M$473-H9948))/2)^2+SIN((RADIANS($N$3:$N$473-I9948))/2)^2*COS(RADIANS($M$3:$M$473))*COS(RADIANS(H9948))),$L$3:$L$473)</f>
        <v>n71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t="str" cm="1">
        <f t="array" ref="J9949">LOOKUP(1,1/FREQUENCY(0,SIN((RADIANS($M$3:$M$473-H9949))/2)^2+SIN((RADIANS($N$3:$N$473-I9949))/2)^2*COS(RADIANS($M$3:$M$473))*COS(RADIANS(H9949))),$L$3:$L$473)</f>
        <v>n72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t="str" cm="1">
        <f t="array" ref="J9950">LOOKUP(1,1/FREQUENCY(0,SIN((RADIANS($M$3:$M$473-H9950))/2)^2+SIN((RADIANS($N$3:$N$473-I9950))/2)^2*COS(RADIANS($M$3:$M$473))*COS(RADIANS(H9950))),$L$3:$L$473)</f>
        <v>n278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t="str" cm="1">
        <f t="array" ref="J9951">LOOKUP(1,1/FREQUENCY(0,SIN((RADIANS($M$3:$M$473-H9951))/2)^2+SIN((RADIANS($N$3:$N$473-I9951))/2)^2*COS(RADIANS($M$3:$M$473))*COS(RADIANS(H9951))),$L$3:$L$473)</f>
        <v>n39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t="str" cm="1">
        <f t="array" ref="J9952">LOOKUP(1,1/FREQUENCY(0,SIN((RADIANS($M$3:$M$473-H9952))/2)^2+SIN((RADIANS($N$3:$N$473-I9952))/2)^2*COS(RADIANS($M$3:$M$473))*COS(RADIANS(H9952))),$L$3:$L$473)</f>
        <v>n39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t="str" cm="1">
        <f t="array" ref="J9953">LOOKUP(1,1/FREQUENCY(0,SIN((RADIANS($M$3:$M$473-H9953))/2)^2+SIN((RADIANS($N$3:$N$473-I9953))/2)^2*COS(RADIANS($M$3:$M$473))*COS(RADIANS(H9953))),$L$3:$L$473)</f>
        <v>n39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t="str" cm="1">
        <f t="array" ref="J9954">LOOKUP(1,1/FREQUENCY(0,SIN((RADIANS($M$3:$M$473-H9954))/2)^2+SIN((RADIANS($N$3:$N$473-I9954))/2)^2*COS(RADIANS($M$3:$M$473))*COS(RADIANS(H9954))),$L$3:$L$473)</f>
        <v>n49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t="str" cm="1">
        <f t="array" ref="J9955">LOOKUP(1,1/FREQUENCY(0,SIN((RADIANS($M$3:$M$473-H9955))/2)^2+SIN((RADIANS($N$3:$N$473-I9955))/2)^2*COS(RADIANS($M$3:$M$473))*COS(RADIANS(H9955))),$L$3:$L$473)</f>
        <v>n16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t="str" cm="1">
        <f t="array" ref="J9956">LOOKUP(1,1/FREQUENCY(0,SIN((RADIANS($M$3:$M$473-H9956))/2)^2+SIN((RADIANS($N$3:$N$473-I9956))/2)^2*COS(RADIANS($M$3:$M$473))*COS(RADIANS(H9956))),$L$3:$L$473)</f>
        <v>n49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t="str" cm="1">
        <f t="array" ref="J9957">LOOKUP(1,1/FREQUENCY(0,SIN((RADIANS($M$3:$M$473-H9957))/2)^2+SIN((RADIANS($N$3:$N$473-I9957))/2)^2*COS(RADIANS($M$3:$M$473))*COS(RADIANS(H9957))),$L$3:$L$473)</f>
        <v>n16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t="str" cm="1">
        <f t="array" ref="J9958">LOOKUP(1,1/FREQUENCY(0,SIN((RADIANS($M$3:$M$473-H9958))/2)^2+SIN((RADIANS($N$3:$N$473-I9958))/2)^2*COS(RADIANS($M$3:$M$473))*COS(RADIANS(H9958))),$L$3:$L$473)</f>
        <v>n16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t="str" cm="1">
        <f t="array" ref="J9959">LOOKUP(1,1/FREQUENCY(0,SIN((RADIANS($M$3:$M$473-H9959))/2)^2+SIN((RADIANS($N$3:$N$473-I9959))/2)^2*COS(RADIANS($M$3:$M$473))*COS(RADIANS(H9959))),$L$3:$L$473)</f>
        <v>n16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t="str" cm="1">
        <f t="array" ref="J9960">LOOKUP(1,1/FREQUENCY(0,SIN((RADIANS($M$3:$M$473-H9960))/2)^2+SIN((RADIANS($N$3:$N$473-I9960))/2)^2*COS(RADIANS($M$3:$M$473))*COS(RADIANS(H9960))),$L$3:$L$473)</f>
        <v>n16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t="str" cm="1">
        <f t="array" ref="J9961">LOOKUP(1,1/FREQUENCY(0,SIN((RADIANS($M$3:$M$473-H9961))/2)^2+SIN((RADIANS($N$3:$N$473-I9961))/2)^2*COS(RADIANS($M$3:$M$473))*COS(RADIANS(H9961))),$L$3:$L$473)</f>
        <v>n16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t="str" cm="1">
        <f t="array" ref="J9962">LOOKUP(1,1/FREQUENCY(0,SIN((RADIANS($M$3:$M$473-H9962))/2)^2+SIN((RADIANS($N$3:$N$473-I9962))/2)^2*COS(RADIANS($M$3:$M$473))*COS(RADIANS(H9962))),$L$3:$L$473)</f>
        <v>n16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t="str" cm="1">
        <f t="array" ref="J9963">LOOKUP(1,1/FREQUENCY(0,SIN((RADIANS($M$3:$M$473-H9963))/2)^2+SIN((RADIANS($N$3:$N$473-I9963))/2)^2*COS(RADIANS($M$3:$M$473))*COS(RADIANS(H9963))),$L$3:$L$473)</f>
        <v>n16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t="str" cm="1">
        <f t="array" ref="J9964">LOOKUP(1,1/FREQUENCY(0,SIN((RADIANS($M$3:$M$473-H9964))/2)^2+SIN((RADIANS($N$3:$N$473-I9964))/2)^2*COS(RADIANS($M$3:$M$473))*COS(RADIANS(H9964))),$L$3:$L$473)</f>
        <v>n71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t="str" cm="1">
        <f t="array" ref="J9965">LOOKUP(1,1/FREQUENCY(0,SIN((RADIANS($M$3:$M$473-H9965))/2)^2+SIN((RADIANS($N$3:$N$473-I9965))/2)^2*COS(RADIANS($M$3:$M$473))*COS(RADIANS(H9965))),$L$3:$L$473)</f>
        <v>n71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t="str" cm="1">
        <f t="array" ref="J9966">LOOKUP(1,1/FREQUENCY(0,SIN((RADIANS($M$3:$M$473-H9966))/2)^2+SIN((RADIANS($N$3:$N$473-I9966))/2)^2*COS(RADIANS($M$3:$M$473))*COS(RADIANS(H9966))),$L$3:$L$473)</f>
        <v>n71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t="str" cm="1">
        <f t="array" ref="J9967">LOOKUP(1,1/FREQUENCY(0,SIN((RADIANS($M$3:$M$473-H9967))/2)^2+SIN((RADIANS($N$3:$N$473-I9967))/2)^2*COS(RADIANS($M$3:$M$473))*COS(RADIANS(H9967))),$L$3:$L$473)</f>
        <v>n71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t="str" cm="1">
        <f t="array" ref="J9968">LOOKUP(1,1/FREQUENCY(0,SIN((RADIANS($M$3:$M$473-H9968))/2)^2+SIN((RADIANS($N$3:$N$473-I9968))/2)^2*COS(RADIANS($M$3:$M$473))*COS(RADIANS(H9968))),$L$3:$L$473)</f>
        <v>n71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t="str" cm="1">
        <f t="array" ref="J9969">LOOKUP(1,1/FREQUENCY(0,SIN((RADIANS($M$3:$M$473-H9969))/2)^2+SIN((RADIANS($N$3:$N$473-I9969))/2)^2*COS(RADIANS($M$3:$M$473))*COS(RADIANS(H9969))),$L$3:$L$473)</f>
        <v>n71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t="str" cm="1">
        <f t="array" ref="J9970">LOOKUP(1,1/FREQUENCY(0,SIN((RADIANS($M$3:$M$473-H9970))/2)^2+SIN((RADIANS($N$3:$N$473-I9970))/2)^2*COS(RADIANS($M$3:$M$473))*COS(RADIANS(H9970))),$L$3:$L$473)</f>
        <v>n71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t="str" cm="1">
        <f t="array" ref="J9971">LOOKUP(1,1/FREQUENCY(0,SIN((RADIANS($M$3:$M$473-H9971))/2)^2+SIN((RADIANS($N$3:$N$473-I9971))/2)^2*COS(RADIANS($M$3:$M$473))*COS(RADIANS(H9971))),$L$3:$L$473)</f>
        <v>n71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t="str" cm="1">
        <f t="array" ref="J9972">LOOKUP(1,1/FREQUENCY(0,SIN((RADIANS($M$3:$M$473-H9972))/2)^2+SIN((RADIANS($N$3:$N$473-I9972))/2)^2*COS(RADIANS($M$3:$M$473))*COS(RADIANS(H9972))),$L$3:$L$473)</f>
        <v>n71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t="str" cm="1">
        <f t="array" ref="J9973">LOOKUP(1,1/FREQUENCY(0,SIN((RADIANS($M$3:$M$473-H9973))/2)^2+SIN((RADIANS($N$3:$N$473-I9973))/2)^2*COS(RADIANS($M$3:$M$473))*COS(RADIANS(H9973))),$L$3:$L$473)</f>
        <v>n71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t="str" cm="1">
        <f t="array" ref="J9974">LOOKUP(1,1/FREQUENCY(0,SIN((RADIANS($M$3:$M$473-H9974))/2)^2+SIN((RADIANS($N$3:$N$473-I9974))/2)^2*COS(RADIANS($M$3:$M$473))*COS(RADIANS(H9974))),$L$3:$L$473)</f>
        <v>n37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t="str" cm="1">
        <f t="array" ref="J9975">LOOKUP(1,1/FREQUENCY(0,SIN((RADIANS($M$3:$M$473-H9975))/2)^2+SIN((RADIANS($N$3:$N$473-I9975))/2)^2*COS(RADIANS($M$3:$M$473))*COS(RADIANS(H9975))),$L$3:$L$473)</f>
        <v>n278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t="str" cm="1">
        <f t="array" ref="J9976">LOOKUP(1,1/FREQUENCY(0,SIN((RADIANS($M$3:$M$473-H9976))/2)^2+SIN((RADIANS($N$3:$N$473-I9976))/2)^2*COS(RADIANS($M$3:$M$473))*COS(RADIANS(H9976))),$L$3:$L$473)</f>
        <v>n278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t="str" cm="1">
        <f t="array" ref="J9977">LOOKUP(1,1/FREQUENCY(0,SIN((RADIANS($M$3:$M$473-H9977))/2)^2+SIN((RADIANS($N$3:$N$473-I9977))/2)^2*COS(RADIANS($M$3:$M$473))*COS(RADIANS(H9977))),$L$3:$L$473)</f>
        <v>n278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t="str" cm="1">
        <f t="array" ref="J9978">LOOKUP(1,1/FREQUENCY(0,SIN((RADIANS($M$3:$M$473-H9978))/2)^2+SIN((RADIANS($N$3:$N$473-I9978))/2)^2*COS(RADIANS($M$3:$M$473))*COS(RADIANS(H9978))),$L$3:$L$473)</f>
        <v>n49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t="str" cm="1">
        <f t="array" ref="J9979">LOOKUP(1,1/FREQUENCY(0,SIN((RADIANS($M$3:$M$473-H9979))/2)^2+SIN((RADIANS($N$3:$N$473-I9979))/2)^2*COS(RADIANS($M$3:$M$473))*COS(RADIANS(H9979))),$L$3:$L$473)</f>
        <v>n49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t="str" cm="1">
        <f t="array" ref="J9980">LOOKUP(1,1/FREQUENCY(0,SIN((RADIANS($M$3:$M$473-H9980))/2)^2+SIN((RADIANS($N$3:$N$473-I9980))/2)^2*COS(RADIANS($M$3:$M$473))*COS(RADIANS(H9980))),$L$3:$L$473)</f>
        <v>n278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t="str" cm="1">
        <f t="array" ref="J9981">LOOKUP(1,1/FREQUENCY(0,SIN((RADIANS($M$3:$M$473-H9981))/2)^2+SIN((RADIANS($N$3:$N$473-I9981))/2)^2*COS(RADIANS($M$3:$M$473))*COS(RADIANS(H9981))),$L$3:$L$473)</f>
        <v>n278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t="str" cm="1">
        <f t="array" ref="J9982">LOOKUP(1,1/FREQUENCY(0,SIN((RADIANS($M$3:$M$473-H9982))/2)^2+SIN((RADIANS($N$3:$N$473-I9982))/2)^2*COS(RADIANS($M$3:$M$473))*COS(RADIANS(H9982))),$L$3:$L$473)</f>
        <v>n37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t="str" cm="1">
        <f t="array" ref="J9983">LOOKUP(1,1/FREQUENCY(0,SIN((RADIANS($M$3:$M$473-H9983))/2)^2+SIN((RADIANS($N$3:$N$473-I9983))/2)^2*COS(RADIANS($M$3:$M$473))*COS(RADIANS(H9983))),$L$3:$L$473)</f>
        <v>n37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t="str" cm="1">
        <f t="array" ref="J9984">LOOKUP(1,1/FREQUENCY(0,SIN((RADIANS($M$3:$M$473-H9984))/2)^2+SIN((RADIANS($N$3:$N$473-I9984))/2)^2*COS(RADIANS($M$3:$M$473))*COS(RADIANS(H9984))),$L$3:$L$473)</f>
        <v>n37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t="str" cm="1">
        <f t="array" ref="J9985">LOOKUP(1,1/FREQUENCY(0,SIN((RADIANS($M$3:$M$473-H9985))/2)^2+SIN((RADIANS($N$3:$N$473-I9985))/2)^2*COS(RADIANS($M$3:$M$473))*COS(RADIANS(H9985))),$L$3:$L$473)</f>
        <v>n37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t="str" cm="1">
        <f t="array" ref="J9986">LOOKUP(1,1/FREQUENCY(0,SIN((RADIANS($M$3:$M$473-H9986))/2)^2+SIN((RADIANS($N$3:$N$473-I9986))/2)^2*COS(RADIANS($M$3:$M$473))*COS(RADIANS(H9986))),$L$3:$L$473)</f>
        <v>n37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t="str" cm="1">
        <f t="array" ref="J9987">LOOKUP(1,1/FREQUENCY(0,SIN((RADIANS($M$3:$M$473-H9987))/2)^2+SIN((RADIANS($N$3:$N$473-I9987))/2)^2*COS(RADIANS($M$3:$M$473))*COS(RADIANS(H9987))),$L$3:$L$473)</f>
        <v>n37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t="str" cm="1">
        <f t="array" ref="J9988">LOOKUP(1,1/FREQUENCY(0,SIN((RADIANS($M$3:$M$473-H9988))/2)^2+SIN((RADIANS($N$3:$N$473-I9988))/2)^2*COS(RADIANS($M$3:$M$473))*COS(RADIANS(H9988))),$L$3:$L$473)</f>
        <v>n37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t="str" cm="1">
        <f t="array" ref="J9989">LOOKUP(1,1/FREQUENCY(0,SIN((RADIANS($M$3:$M$473-H9989))/2)^2+SIN((RADIANS($N$3:$N$473-I9989))/2)^2*COS(RADIANS($M$3:$M$473))*COS(RADIANS(H9989))),$L$3:$L$473)</f>
        <v>n37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t="str" cm="1">
        <f t="array" ref="J9990">LOOKUP(1,1/FREQUENCY(0,SIN((RADIANS($M$3:$M$473-H9990))/2)^2+SIN((RADIANS($N$3:$N$473-I9990))/2)^2*COS(RADIANS($M$3:$M$473))*COS(RADIANS(H9990))),$L$3:$L$473)</f>
        <v>n49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t="str" cm="1">
        <f t="array" ref="J9991">LOOKUP(1,1/FREQUENCY(0,SIN((RADIANS($M$3:$M$473-H9991))/2)^2+SIN((RADIANS($N$3:$N$473-I9991))/2)^2*COS(RADIANS($M$3:$M$473))*COS(RADIANS(H9991))),$L$3:$L$473)</f>
        <v>n49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t="str" cm="1">
        <f t="array" ref="J9992">LOOKUP(1,1/FREQUENCY(0,SIN((RADIANS($M$3:$M$473-H9992))/2)^2+SIN((RADIANS($N$3:$N$473-I9992))/2)^2*COS(RADIANS($M$3:$M$473))*COS(RADIANS(H9992))),$L$3:$L$473)</f>
        <v>n278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t="str" cm="1">
        <f t="array" ref="J9993">LOOKUP(1,1/FREQUENCY(0,SIN((RADIANS($M$3:$M$473-H9993))/2)^2+SIN((RADIANS($N$3:$N$473-I9993))/2)^2*COS(RADIANS($M$3:$M$473))*COS(RADIANS(H9993))),$L$3:$L$473)</f>
        <v>n49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t="str" cm="1">
        <f t="array" ref="J9994">LOOKUP(1,1/FREQUENCY(0,SIN((RADIANS($M$3:$M$473-H9994))/2)^2+SIN((RADIANS($N$3:$N$473-I9994))/2)^2*COS(RADIANS($M$3:$M$473))*COS(RADIANS(H9994))),$L$3:$L$473)</f>
        <v>n49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t="str" cm="1">
        <f t="array" ref="J9995">LOOKUP(1,1/FREQUENCY(0,SIN((RADIANS($M$3:$M$473-H9995))/2)^2+SIN((RADIANS($N$3:$N$473-I9995))/2)^2*COS(RADIANS($M$3:$M$473))*COS(RADIANS(H9995))),$L$3:$L$473)</f>
        <v>n49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t="str" cm="1">
        <f t="array" ref="J9996">LOOKUP(1,1/FREQUENCY(0,SIN((RADIANS($M$3:$M$473-H9996))/2)^2+SIN((RADIANS($N$3:$N$473-I9996))/2)^2*COS(RADIANS($M$3:$M$473))*COS(RADIANS(H9996))),$L$3:$L$473)</f>
        <v>n49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t="str" cm="1">
        <f t="array" ref="J9997">LOOKUP(1,1/FREQUENCY(0,SIN((RADIANS($M$3:$M$473-H9997))/2)^2+SIN((RADIANS($N$3:$N$473-I9997))/2)^2*COS(RADIANS($M$3:$M$473))*COS(RADIANS(H9997))),$L$3:$L$473)</f>
        <v>n49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t="str" cm="1">
        <f t="array" ref="J9998">LOOKUP(1,1/FREQUENCY(0,SIN((RADIANS($M$3:$M$473-H9998))/2)^2+SIN((RADIANS($N$3:$N$473-I9998))/2)^2*COS(RADIANS($M$3:$M$473))*COS(RADIANS(H9998))),$L$3:$L$473)</f>
        <v>n49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t="str" cm="1">
        <f t="array" ref="J9999">LOOKUP(1,1/FREQUENCY(0,SIN((RADIANS($M$3:$M$473-H9999))/2)^2+SIN((RADIANS($N$3:$N$473-I9999))/2)^2*COS(RADIANS($M$3:$M$473))*COS(RADIANS(H9999))),$L$3:$L$473)</f>
        <v>n50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t="str" cm="1">
        <f t="array" ref="J10000">LOOKUP(1,1/FREQUENCY(0,SIN((RADIANS($M$3:$M$473-H10000))/2)^2+SIN((RADIANS($N$3:$N$473-I10000))/2)^2*COS(RADIANS($M$3:$M$473))*COS(RADIANS(H10000))),$L$3:$L$473)</f>
        <v>n49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t="str" cm="1">
        <f t="array" ref="J10001">LOOKUP(1,1/FREQUENCY(0,SIN((RADIANS($M$3:$M$473-H10001))/2)^2+SIN((RADIANS($N$3:$N$473-I10001))/2)^2*COS(RADIANS($M$3:$M$473))*COS(RADIANS(H10001))),$L$3:$L$473)</f>
        <v>n49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t="str" cm="1">
        <f t="array" ref="J10002">LOOKUP(1,1/FREQUENCY(0,SIN((RADIANS($M$3:$M$473-H10002))/2)^2+SIN((RADIANS($N$3:$N$473-I10002))/2)^2*COS(RADIANS($M$3:$M$473))*COS(RADIANS(H10002))),$L$3:$L$473)</f>
        <v>n49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t="str" cm="1">
        <f t="array" ref="J10003">LOOKUP(1,1/FREQUENCY(0,SIN((RADIANS($M$3:$M$473-H10003))/2)^2+SIN((RADIANS($N$3:$N$473-I10003))/2)^2*COS(RADIANS($M$3:$M$473))*COS(RADIANS(H10003))),$L$3:$L$473)</f>
        <v>n49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t="str" cm="1">
        <f t="array" ref="J10004">LOOKUP(1,1/FREQUENCY(0,SIN((RADIANS($M$3:$M$473-H10004))/2)^2+SIN((RADIANS($N$3:$N$473-I10004))/2)^2*COS(RADIANS($M$3:$M$473))*COS(RADIANS(H10004))),$L$3:$L$473)</f>
        <v>n50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t="str" cm="1">
        <f t="array" ref="J10005">LOOKUP(1,1/FREQUENCY(0,SIN((RADIANS($M$3:$M$473-H10005))/2)^2+SIN((RADIANS($N$3:$N$473-I10005))/2)^2*COS(RADIANS($M$3:$M$473))*COS(RADIANS(H10005))),$L$3:$L$473)</f>
        <v>n50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t="str" cm="1">
        <f t="array" ref="J10006">LOOKUP(1,1/FREQUENCY(0,SIN((RADIANS($M$3:$M$473-H10006))/2)^2+SIN((RADIANS($N$3:$N$473-I10006))/2)^2*COS(RADIANS($M$3:$M$473))*COS(RADIANS(H10006))),$L$3:$L$473)</f>
        <v>n50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t="str" cm="1">
        <f t="array" ref="J10007">LOOKUP(1,1/FREQUENCY(0,SIN((RADIANS($M$3:$M$473-H10007))/2)^2+SIN((RADIANS($N$3:$N$473-I10007))/2)^2*COS(RADIANS($M$3:$M$473))*COS(RADIANS(H10007))),$L$3:$L$473)</f>
        <v>n278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t="str" cm="1">
        <f t="array" ref="J10008">LOOKUP(1,1/FREQUENCY(0,SIN((RADIANS($M$3:$M$473-H10008))/2)^2+SIN((RADIANS($N$3:$N$473-I10008))/2)^2*COS(RADIANS($M$3:$M$473))*COS(RADIANS(H10008))),$L$3:$L$473)</f>
        <v>n341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t="str" cm="1">
        <f t="array" ref="J10009">LOOKUP(1,1/FREQUENCY(0,SIN((RADIANS($M$3:$M$473-H10009))/2)^2+SIN((RADIANS($N$3:$N$473-I10009))/2)^2*COS(RADIANS($M$3:$M$473))*COS(RADIANS(H10009))),$L$3:$L$473)</f>
        <v>n341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t="str" cm="1">
        <f t="array" ref="J10010">LOOKUP(1,1/FREQUENCY(0,SIN((RADIANS($M$3:$M$473-H10010))/2)^2+SIN((RADIANS($N$3:$N$473-I10010))/2)^2*COS(RADIANS($M$3:$M$473))*COS(RADIANS(H10010))),$L$3:$L$473)</f>
        <v>n341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t="str" cm="1">
        <f t="array" ref="J10011">LOOKUP(1,1/FREQUENCY(0,SIN((RADIANS($M$3:$M$473-H10011))/2)^2+SIN((RADIANS($N$3:$N$473-I10011))/2)^2*COS(RADIANS($M$3:$M$473))*COS(RADIANS(H10011))),$L$3:$L$473)</f>
        <v>n72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t="str" cm="1">
        <f t="array" ref="J10012">LOOKUP(1,1/FREQUENCY(0,SIN((RADIANS($M$3:$M$473-H10012))/2)^2+SIN((RADIANS($N$3:$N$473-I10012))/2)^2*COS(RADIANS($M$3:$M$473))*COS(RADIANS(H10012))),$L$3:$L$473)</f>
        <v>n341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t="str" cm="1">
        <f t="array" ref="J10013">LOOKUP(1,1/FREQUENCY(0,SIN((RADIANS($M$3:$M$473-H10013))/2)^2+SIN((RADIANS($N$3:$N$473-I10013))/2)^2*COS(RADIANS($M$3:$M$473))*COS(RADIANS(H10013))),$L$3:$L$473)</f>
        <v>n72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t="str" cm="1">
        <f t="array" ref="J10014">LOOKUP(1,1/FREQUENCY(0,SIN((RADIANS($M$3:$M$473-H10014))/2)^2+SIN((RADIANS($N$3:$N$473-I10014))/2)^2*COS(RADIANS($M$3:$M$473))*COS(RADIANS(H10014))),$L$3:$L$473)</f>
        <v>n341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t="str" cm="1">
        <f t="array" ref="J10015">LOOKUP(1,1/FREQUENCY(0,SIN((RADIANS($M$3:$M$473-H10015))/2)^2+SIN((RADIANS($N$3:$N$473-I10015))/2)^2*COS(RADIANS($M$3:$M$473))*COS(RADIANS(H10015))),$L$3:$L$473)</f>
        <v>n441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t="str" cm="1">
        <f t="array" ref="J10016">LOOKUP(1,1/FREQUENCY(0,SIN((RADIANS($M$3:$M$473-H10016))/2)^2+SIN((RADIANS($N$3:$N$473-I10016))/2)^2*COS(RADIANS($M$3:$M$473))*COS(RADIANS(H10016))),$L$3:$L$473)</f>
        <v>n441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t="str" cm="1">
        <f t="array" ref="J10017">LOOKUP(1,1/FREQUENCY(0,SIN((RADIANS($M$3:$M$473-H10017))/2)^2+SIN((RADIANS($N$3:$N$473-I10017))/2)^2*COS(RADIANS($M$3:$M$473))*COS(RADIANS(H10017))),$L$3:$L$473)</f>
        <v>n441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t="str" cm="1">
        <f t="array" ref="J10018">LOOKUP(1,1/FREQUENCY(0,SIN((RADIANS($M$3:$M$473-H10018))/2)^2+SIN((RADIANS($N$3:$N$473-I10018))/2)^2*COS(RADIANS($M$3:$M$473))*COS(RADIANS(H10018))),$L$3:$L$473)</f>
        <v>n441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t="str" cm="1">
        <f t="array" ref="J10019">LOOKUP(1,1/FREQUENCY(0,SIN((RADIANS($M$3:$M$473-H10019))/2)^2+SIN((RADIANS($N$3:$N$473-I10019))/2)^2*COS(RADIANS($M$3:$M$473))*COS(RADIANS(H10019))),$L$3:$L$473)</f>
        <v>n441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t="str" cm="1">
        <f t="array" ref="J10020">LOOKUP(1,1/FREQUENCY(0,SIN((RADIANS($M$3:$M$473-H10020))/2)^2+SIN((RADIANS($N$3:$N$473-I10020))/2)^2*COS(RADIANS($M$3:$M$473))*COS(RADIANS(H10020))),$L$3:$L$473)</f>
        <v>n441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t="str" cm="1">
        <f t="array" ref="J10021">LOOKUP(1,1/FREQUENCY(0,SIN((RADIANS($M$3:$M$473-H10021))/2)^2+SIN((RADIANS($N$3:$N$473-I10021))/2)^2*COS(RADIANS($M$3:$M$473))*COS(RADIANS(H10021))),$L$3:$L$473)</f>
        <v>n441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t="str" cm="1">
        <f t="array" ref="J10022">LOOKUP(1,1/FREQUENCY(0,SIN((RADIANS($M$3:$M$473-H10022))/2)^2+SIN((RADIANS($N$3:$N$473-I10022))/2)^2*COS(RADIANS($M$3:$M$473))*COS(RADIANS(H10022))),$L$3:$L$473)</f>
        <v>n281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t="str" cm="1">
        <f t="array" ref="J10023">LOOKUP(1,1/FREQUENCY(0,SIN((RADIANS($M$3:$M$473-H10023))/2)^2+SIN((RADIANS($N$3:$N$473-I10023))/2)^2*COS(RADIANS($M$3:$M$473))*COS(RADIANS(H10023))),$L$3:$L$473)</f>
        <v>n341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t="str" cm="1">
        <f t="array" ref="J10024">LOOKUP(1,1/FREQUENCY(0,SIN((RADIANS($M$3:$M$473-H10024))/2)^2+SIN((RADIANS($N$3:$N$473-I10024))/2)^2*COS(RADIANS($M$3:$M$473))*COS(RADIANS(H10024))),$L$3:$L$473)</f>
        <v>n341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t="str" cm="1">
        <f t="array" ref="J10025">LOOKUP(1,1/FREQUENCY(0,SIN((RADIANS($M$3:$M$473-H10025))/2)^2+SIN((RADIANS($N$3:$N$473-I10025))/2)^2*COS(RADIANS($M$3:$M$473))*COS(RADIANS(H10025))),$L$3:$L$473)</f>
        <v>n341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t="str" cm="1">
        <f t="array" ref="J10026">LOOKUP(1,1/FREQUENCY(0,SIN((RADIANS($M$3:$M$473-H10026))/2)^2+SIN((RADIANS($N$3:$N$473-I10026))/2)^2*COS(RADIANS($M$3:$M$473))*COS(RADIANS(H10026))),$L$3:$L$473)</f>
        <v>n281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t="str" cm="1">
        <f t="array" ref="J10027">LOOKUP(1,1/FREQUENCY(0,SIN((RADIANS($M$3:$M$473-H10027))/2)^2+SIN((RADIANS($N$3:$N$473-I10027))/2)^2*COS(RADIANS($M$3:$M$473))*COS(RADIANS(H10027))),$L$3:$L$473)</f>
        <v>n72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t="str" cm="1">
        <f t="array" ref="J10028">LOOKUP(1,1/FREQUENCY(0,SIN((RADIANS($M$3:$M$473-H10028))/2)^2+SIN((RADIANS($N$3:$N$473-I10028))/2)^2*COS(RADIANS($M$3:$M$473))*COS(RADIANS(H10028))),$L$3:$L$473)</f>
        <v>n72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t="str" cm="1">
        <f t="array" ref="J10029">LOOKUP(1,1/FREQUENCY(0,SIN((RADIANS($M$3:$M$473-H10029))/2)^2+SIN((RADIANS($N$3:$N$473-I10029))/2)^2*COS(RADIANS($M$3:$M$473))*COS(RADIANS(H10029))),$L$3:$L$473)</f>
        <v>n72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t="str" cm="1">
        <f t="array" ref="J10030">LOOKUP(1,1/FREQUENCY(0,SIN((RADIANS($M$3:$M$473-H10030))/2)^2+SIN((RADIANS($N$3:$N$473-I10030))/2)^2*COS(RADIANS($M$3:$M$473))*COS(RADIANS(H10030))),$L$3:$L$473)</f>
        <v>n72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t="str" cm="1">
        <f t="array" ref="J10031">LOOKUP(1,1/FREQUENCY(0,SIN((RADIANS($M$3:$M$473-H10031))/2)^2+SIN((RADIANS($N$3:$N$473-I10031))/2)^2*COS(RADIANS($M$3:$M$473))*COS(RADIANS(H10031))),$L$3:$L$473)</f>
        <v>n72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t="str" cm="1">
        <f t="array" ref="J10032">LOOKUP(1,1/FREQUENCY(0,SIN((RADIANS($M$3:$M$473-H10032))/2)^2+SIN((RADIANS($N$3:$N$473-I10032))/2)^2*COS(RADIANS($M$3:$M$473))*COS(RADIANS(H10032))),$L$3:$L$473)</f>
        <v>n72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t="str" cm="1">
        <f t="array" ref="J10033">LOOKUP(1,1/FREQUENCY(0,SIN((RADIANS($M$3:$M$473-H10033))/2)^2+SIN((RADIANS($N$3:$N$473-I10033))/2)^2*COS(RADIANS($M$3:$M$473))*COS(RADIANS(H10033))),$L$3:$L$473)</f>
        <v>n75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t="str" cm="1">
        <f t="array" ref="J10034">LOOKUP(1,1/FREQUENCY(0,SIN((RADIANS($M$3:$M$473-H10034))/2)^2+SIN((RADIANS($N$3:$N$473-I10034))/2)^2*COS(RADIANS($M$3:$M$473))*COS(RADIANS(H10034))),$L$3:$L$473)</f>
        <v>n341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t="str" cm="1">
        <f t="array" ref="J10035">LOOKUP(1,1/FREQUENCY(0,SIN((RADIANS($M$3:$M$473-H10035))/2)^2+SIN((RADIANS($N$3:$N$473-I10035))/2)^2*COS(RADIANS($M$3:$M$473))*COS(RADIANS(H10035))),$L$3:$L$473)</f>
        <v>n72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t="str" cm="1">
        <f t="array" ref="J10036">LOOKUP(1,1/FREQUENCY(0,SIN((RADIANS($M$3:$M$473-H10036))/2)^2+SIN((RADIANS($N$3:$N$473-I10036))/2)^2*COS(RADIANS($M$3:$M$473))*COS(RADIANS(H10036))),$L$3:$L$473)</f>
        <v>n441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t="str" cm="1">
        <f t="array" ref="J10037">LOOKUP(1,1/FREQUENCY(0,SIN((RADIANS($M$3:$M$473-H10037))/2)^2+SIN((RADIANS($N$3:$N$473-I10037))/2)^2*COS(RADIANS($M$3:$M$473))*COS(RADIANS(H10037))),$L$3:$L$473)</f>
        <v>n281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t="str" cm="1">
        <f t="array" ref="J10038">LOOKUP(1,1/FREQUENCY(0,SIN((RADIANS($M$3:$M$473-H10038))/2)^2+SIN((RADIANS($N$3:$N$473-I10038))/2)^2*COS(RADIANS($M$3:$M$473))*COS(RADIANS(H10038))),$L$3:$L$473)</f>
        <v>n72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t="str" cm="1">
        <f t="array" ref="J10039">LOOKUP(1,1/FREQUENCY(0,SIN((RADIANS($M$3:$M$473-H10039))/2)^2+SIN((RADIANS($N$3:$N$473-I10039))/2)^2*COS(RADIANS($M$3:$M$473))*COS(RADIANS(H10039))),$L$3:$L$473)</f>
        <v>n72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t="str" cm="1">
        <f t="array" ref="J10040">LOOKUP(1,1/FREQUENCY(0,SIN((RADIANS($M$3:$M$473-H10040))/2)^2+SIN((RADIANS($N$3:$N$473-I10040))/2)^2*COS(RADIANS($M$3:$M$473))*COS(RADIANS(H10040))),$L$3:$L$473)</f>
        <v>n72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t="str" cm="1">
        <f t="array" ref="J10041">LOOKUP(1,1/FREQUENCY(0,SIN((RADIANS($M$3:$M$473-H10041))/2)^2+SIN((RADIANS($N$3:$N$473-I10041))/2)^2*COS(RADIANS($M$3:$M$473))*COS(RADIANS(H10041))),$L$3:$L$473)</f>
        <v>n75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t="str" cm="1">
        <f t="array" ref="J10042">LOOKUP(1,1/FREQUENCY(0,SIN((RADIANS($M$3:$M$473-H10042))/2)^2+SIN((RADIANS($N$3:$N$473-I10042))/2)^2*COS(RADIANS($M$3:$M$473))*COS(RADIANS(H10042))),$L$3:$L$473)</f>
        <v>n50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t="str" cm="1">
        <f t="array" ref="J10043">LOOKUP(1,1/FREQUENCY(0,SIN((RADIANS($M$3:$M$473-H10043))/2)^2+SIN((RADIANS($N$3:$N$473-I10043))/2)^2*COS(RADIANS($M$3:$M$473))*COS(RADIANS(H10043))),$L$3:$L$473)</f>
        <v>n75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t="str" cm="1">
        <f t="array" ref="J10044">LOOKUP(1,1/FREQUENCY(0,SIN((RADIANS($M$3:$M$473-H10044))/2)^2+SIN((RADIANS($N$3:$N$473-I10044))/2)^2*COS(RADIANS($M$3:$M$473))*COS(RADIANS(H10044))),$L$3:$L$473)</f>
        <v>n50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t="str" cm="1">
        <f t="array" ref="J10045">LOOKUP(1,1/FREQUENCY(0,SIN((RADIANS($M$3:$M$473-H10045))/2)^2+SIN((RADIANS($N$3:$N$473-I10045))/2)^2*COS(RADIANS($M$3:$M$473))*COS(RADIANS(H10045))),$L$3:$L$473)</f>
        <v>n75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t="str" cm="1">
        <f t="array" ref="J10046">LOOKUP(1,1/FREQUENCY(0,SIN((RADIANS($M$3:$M$473-H10046))/2)^2+SIN((RADIANS($N$3:$N$473-I10046))/2)^2*COS(RADIANS($M$3:$M$473))*COS(RADIANS(H10046))),$L$3:$L$473)</f>
        <v>n50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t="str" cm="1">
        <f t="array" ref="J10047">LOOKUP(1,1/FREQUENCY(0,SIN((RADIANS($M$3:$M$473-H10047))/2)^2+SIN((RADIANS($N$3:$N$473-I10047))/2)^2*COS(RADIANS($M$3:$M$473))*COS(RADIANS(H10047))),$L$3:$L$473)</f>
        <v>n425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t="str" cm="1">
        <f t="array" ref="J10048">LOOKUP(1,1/FREQUENCY(0,SIN((RADIANS($M$3:$M$473-H10048))/2)^2+SIN((RADIANS($N$3:$N$473-I10048))/2)^2*COS(RADIANS($M$3:$M$473))*COS(RADIANS(H10048))),$L$3:$L$473)</f>
        <v>n50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t="str" cm="1">
        <f t="array" ref="J10049">LOOKUP(1,1/FREQUENCY(0,SIN((RADIANS($M$3:$M$473-H10049))/2)^2+SIN((RADIANS($N$3:$N$473-I10049))/2)^2*COS(RADIANS($M$3:$M$473))*COS(RADIANS(H10049))),$L$3:$L$473)</f>
        <v>n342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t="str" cm="1">
        <f t="array" ref="J10050">LOOKUP(1,1/FREQUENCY(0,SIN((RADIANS($M$3:$M$473-H10050))/2)^2+SIN((RADIANS($N$3:$N$473-I10050))/2)^2*COS(RADIANS($M$3:$M$473))*COS(RADIANS(H10050))),$L$3:$L$473)</f>
        <v>n50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t="str" cm="1">
        <f t="array" ref="J10051">LOOKUP(1,1/FREQUENCY(0,SIN((RADIANS($M$3:$M$473-H10051))/2)^2+SIN((RADIANS($N$3:$N$473-I10051))/2)^2*COS(RADIANS($M$3:$M$473))*COS(RADIANS(H10051))),$L$3:$L$473)</f>
        <v>n50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t="str" cm="1">
        <f t="array" ref="J10052">LOOKUP(1,1/FREQUENCY(0,SIN((RADIANS($M$3:$M$473-H10052))/2)^2+SIN((RADIANS($N$3:$N$473-I10052))/2)^2*COS(RADIANS($M$3:$M$473))*COS(RADIANS(H10052))),$L$3:$L$473)</f>
        <v>n50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t="str" cm="1">
        <f t="array" ref="J10053">LOOKUP(1,1/FREQUENCY(0,SIN((RADIANS($M$3:$M$473-H10053))/2)^2+SIN((RADIANS($N$3:$N$473-I10053))/2)^2*COS(RADIANS($M$3:$M$473))*COS(RADIANS(H10053))),$L$3:$L$473)</f>
        <v>n50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t="str" cm="1">
        <f t="array" ref="J10054">LOOKUP(1,1/FREQUENCY(0,SIN((RADIANS($M$3:$M$473-H10054))/2)^2+SIN((RADIANS($N$3:$N$473-I10054))/2)^2*COS(RADIANS($M$3:$M$473))*COS(RADIANS(H10054))),$L$3:$L$473)</f>
        <v>n50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t="str" cm="1">
        <f t="array" ref="J10055">LOOKUP(1,1/FREQUENCY(0,SIN((RADIANS($M$3:$M$473-H10055))/2)^2+SIN((RADIANS($N$3:$N$473-I10055))/2)^2*COS(RADIANS($M$3:$M$473))*COS(RADIANS(H10055))),$L$3:$L$473)</f>
        <v>n50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t="str" cm="1">
        <f t="array" ref="J10056">LOOKUP(1,1/FREQUENCY(0,SIN((RADIANS($M$3:$M$473-H10056))/2)^2+SIN((RADIANS($N$3:$N$473-I10056))/2)^2*COS(RADIANS($M$3:$M$473))*COS(RADIANS(H10056))),$L$3:$L$473)</f>
        <v>n50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t="str" cm="1">
        <f t="array" ref="J10057">LOOKUP(1,1/FREQUENCY(0,SIN((RADIANS($M$3:$M$473-H10057))/2)^2+SIN((RADIANS($N$3:$N$473-I10057))/2)^2*COS(RADIANS($M$3:$M$473))*COS(RADIANS(H10057))),$L$3:$L$473)</f>
        <v>n75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t="str" cm="1">
        <f t="array" ref="J10058">LOOKUP(1,1/FREQUENCY(0,SIN((RADIANS($M$3:$M$473-H10058))/2)^2+SIN((RADIANS($N$3:$N$473-I10058))/2)^2*COS(RADIANS($M$3:$M$473))*COS(RADIANS(H10058))),$L$3:$L$473)</f>
        <v>n50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t="str" cm="1">
        <f t="array" ref="J10059">LOOKUP(1,1/FREQUENCY(0,SIN((RADIANS($M$3:$M$473-H10059))/2)^2+SIN((RADIANS($N$3:$N$473-I10059))/2)^2*COS(RADIANS($M$3:$M$473))*COS(RADIANS(H10059))),$L$3:$L$473)</f>
        <v>n75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t="str" cm="1">
        <f t="array" ref="J10060">LOOKUP(1,1/FREQUENCY(0,SIN((RADIANS($M$3:$M$473-H10060))/2)^2+SIN((RADIANS($N$3:$N$473-I10060))/2)^2*COS(RADIANS($M$3:$M$473))*COS(RADIANS(H10060))),$L$3:$L$473)</f>
        <v>n50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t="str" cm="1">
        <f t="array" ref="J10061">LOOKUP(1,1/FREQUENCY(0,SIN((RADIANS($M$3:$M$473-H10061))/2)^2+SIN((RADIANS($N$3:$N$473-I10061))/2)^2*COS(RADIANS($M$3:$M$473))*COS(RADIANS(H10061))),$L$3:$L$473)</f>
        <v>n37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t="str" cm="1">
        <f t="array" ref="J10062">LOOKUP(1,1/FREQUENCY(0,SIN((RADIANS($M$3:$M$473-H10062))/2)^2+SIN((RADIANS($N$3:$N$473-I10062))/2)^2*COS(RADIANS($M$3:$M$473))*COS(RADIANS(H10062))),$L$3:$L$473)</f>
        <v>n37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t="str" cm="1">
        <f t="array" ref="J10063">LOOKUP(1,1/FREQUENCY(0,SIN((RADIANS($M$3:$M$473-H10063))/2)^2+SIN((RADIANS($N$3:$N$473-I10063))/2)^2*COS(RADIANS($M$3:$M$473))*COS(RADIANS(H10063))),$L$3:$L$473)</f>
        <v>n39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t="str" cm="1">
        <f t="array" ref="J10064">LOOKUP(1,1/FREQUENCY(0,SIN((RADIANS($M$3:$M$473-H10064))/2)^2+SIN((RADIANS($N$3:$N$473-I10064))/2)^2*COS(RADIANS($M$3:$M$473))*COS(RADIANS(H10064))),$L$3:$L$473)</f>
        <v>n43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t="str" cm="1">
        <f t="array" ref="J10065">LOOKUP(1,1/FREQUENCY(0,SIN((RADIANS($M$3:$M$473-H10065))/2)^2+SIN((RADIANS($N$3:$N$473-I10065))/2)^2*COS(RADIANS($M$3:$M$473))*COS(RADIANS(H10065))),$L$3:$L$473)</f>
        <v>n292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t="str" cm="1">
        <f t="array" ref="J10066">LOOKUP(1,1/FREQUENCY(0,SIN((RADIANS($M$3:$M$473-H10066))/2)^2+SIN((RADIANS($N$3:$N$473-I10066))/2)^2*COS(RADIANS($M$3:$M$473))*COS(RADIANS(H10066))),$L$3:$L$473)</f>
        <v>n39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t="str" cm="1">
        <f t="array" ref="J10067">LOOKUP(1,1/FREQUENCY(0,SIN((RADIANS($M$3:$M$473-H10067))/2)^2+SIN((RADIANS($N$3:$N$473-I10067))/2)^2*COS(RADIANS($M$3:$M$473))*COS(RADIANS(H10067))),$L$3:$L$473)</f>
        <v>n37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t="str" cm="1">
        <f t="array" ref="J10068">LOOKUP(1,1/FREQUENCY(0,SIN((RADIANS($M$3:$M$473-H10068))/2)^2+SIN((RADIANS($N$3:$N$473-I10068))/2)^2*COS(RADIANS($M$3:$M$473))*COS(RADIANS(H10068))),$L$3:$L$473)</f>
        <v>n37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t="str" cm="1">
        <f t="array" ref="J10069">LOOKUP(1,1/FREQUENCY(0,SIN((RADIANS($M$3:$M$473-H10069))/2)^2+SIN((RADIANS($N$3:$N$473-I10069))/2)^2*COS(RADIANS($M$3:$M$473))*COS(RADIANS(H10069))),$L$3:$L$473)</f>
        <v>n75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t="str" cm="1">
        <f t="array" ref="J10070">LOOKUP(1,1/FREQUENCY(0,SIN((RADIANS($M$3:$M$473-H10070))/2)^2+SIN((RADIANS($N$3:$N$473-I10070))/2)^2*COS(RADIANS($M$3:$M$473))*COS(RADIANS(H10070))),$L$3:$L$473)</f>
        <v>n75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t="str" cm="1">
        <f t="array" ref="J10071">LOOKUP(1,1/FREQUENCY(0,SIN((RADIANS($M$3:$M$473-H10071))/2)^2+SIN((RADIANS($N$3:$N$473-I10071))/2)^2*COS(RADIANS($M$3:$M$473))*COS(RADIANS(H10071))),$L$3:$L$473)</f>
        <v>n75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t="str" cm="1">
        <f t="array" ref="J10072">LOOKUP(1,1/FREQUENCY(0,SIN((RADIANS($M$3:$M$473-H10072))/2)^2+SIN((RADIANS($N$3:$N$473-I10072))/2)^2*COS(RADIANS($M$3:$M$473))*COS(RADIANS(H10072))),$L$3:$L$473)</f>
        <v>n75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t="str" cm="1">
        <f t="array" ref="J10073">LOOKUP(1,1/FREQUENCY(0,SIN((RADIANS($M$3:$M$473-H10073))/2)^2+SIN((RADIANS($N$3:$N$473-I10073))/2)^2*COS(RADIANS($M$3:$M$473))*COS(RADIANS(H10073))),$L$3:$L$473)</f>
        <v>n75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t="str" cm="1">
        <f t="array" ref="J10074">LOOKUP(1,1/FREQUENCY(0,SIN((RADIANS($M$3:$M$473-H10074))/2)^2+SIN((RADIANS($N$3:$N$473-I10074))/2)^2*COS(RADIANS($M$3:$M$473))*COS(RADIANS(H10074))),$L$3:$L$473)</f>
        <v>n75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t="str" cm="1">
        <f t="array" ref="J10075">LOOKUP(1,1/FREQUENCY(0,SIN((RADIANS($M$3:$M$473-H10075))/2)^2+SIN((RADIANS($N$3:$N$473-I10075))/2)^2*COS(RADIANS($M$3:$M$473))*COS(RADIANS(H10075))),$L$3:$L$473)</f>
        <v>n75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t="str" cm="1">
        <f t="array" ref="J10076">LOOKUP(1,1/FREQUENCY(0,SIN((RADIANS($M$3:$M$473-H10076))/2)^2+SIN((RADIANS($N$3:$N$473-I10076))/2)^2*COS(RADIANS($M$3:$M$473))*COS(RADIANS(H10076))),$L$3:$L$473)</f>
        <v>n75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t="str" cm="1">
        <f t="array" ref="J10077">LOOKUP(1,1/FREQUENCY(0,SIN((RADIANS($M$3:$M$473-H10077))/2)^2+SIN((RADIANS($N$3:$N$473-I10077))/2)^2*COS(RADIANS($M$3:$M$473))*COS(RADIANS(H10077))),$L$3:$L$473)</f>
        <v>n342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t="str" cm="1">
        <f t="array" ref="J10078">LOOKUP(1,1/FREQUENCY(0,SIN((RADIANS($M$3:$M$473-H10078))/2)^2+SIN((RADIANS($N$3:$N$473-I10078))/2)^2*COS(RADIANS($M$3:$M$473))*COS(RADIANS(H10078))),$L$3:$L$473)</f>
        <v>n342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t="str" cm="1">
        <f t="array" ref="J10079">LOOKUP(1,1/FREQUENCY(0,SIN((RADIANS($M$3:$M$473-H10079))/2)^2+SIN((RADIANS($N$3:$N$473-I10079))/2)^2*COS(RADIANS($M$3:$M$473))*COS(RADIANS(H10079))),$L$3:$L$473)</f>
        <v>n75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t="str" cm="1">
        <f t="array" ref="J10080">LOOKUP(1,1/FREQUENCY(0,SIN((RADIANS($M$3:$M$473-H10080))/2)^2+SIN((RADIANS($N$3:$N$473-I10080))/2)^2*COS(RADIANS($M$3:$M$473))*COS(RADIANS(H10080))),$L$3:$L$473)</f>
        <v>n75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t="str" cm="1">
        <f t="array" ref="J10081">LOOKUP(1,1/FREQUENCY(0,SIN((RADIANS($M$3:$M$473-H10081))/2)^2+SIN((RADIANS($N$3:$N$473-I10081))/2)^2*COS(RADIANS($M$3:$M$473))*COS(RADIANS(H10081))),$L$3:$L$473)</f>
        <v>n342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t="str" cm="1">
        <f t="array" ref="J10082">LOOKUP(1,1/FREQUENCY(0,SIN((RADIANS($M$3:$M$473-H10082))/2)^2+SIN((RADIANS($N$3:$N$473-I10082))/2)^2*COS(RADIANS($M$3:$M$473))*COS(RADIANS(H10082))),$L$3:$L$473)</f>
        <v>n75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t="str" cm="1">
        <f t="array" ref="J10083">LOOKUP(1,1/FREQUENCY(0,SIN((RADIANS($M$3:$M$473-H10083))/2)^2+SIN((RADIANS($N$3:$N$473-I10083))/2)^2*COS(RADIANS($M$3:$M$473))*COS(RADIANS(H10083))),$L$3:$L$473)</f>
        <v>n75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t="str" cm="1">
        <f t="array" ref="J10084">LOOKUP(1,1/FREQUENCY(0,SIN((RADIANS($M$3:$M$473-H10084))/2)^2+SIN((RADIANS($N$3:$N$473-I10084))/2)^2*COS(RADIANS($M$3:$M$473))*COS(RADIANS(H10084))),$L$3:$L$473)</f>
        <v>n75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t="str" cm="1">
        <f t="array" ref="J10085">LOOKUP(1,1/FREQUENCY(0,SIN((RADIANS($M$3:$M$473-H10085))/2)^2+SIN((RADIANS($N$3:$N$473-I10085))/2)^2*COS(RADIANS($M$3:$M$473))*COS(RADIANS(H10085))),$L$3:$L$473)</f>
        <v>n75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t="str" cm="1">
        <f t="array" ref="J10086">LOOKUP(1,1/FREQUENCY(0,SIN((RADIANS($M$3:$M$473-H10086))/2)^2+SIN((RADIANS($N$3:$N$473-I10086))/2)^2*COS(RADIANS($M$3:$M$473))*COS(RADIANS(H10086))),$L$3:$L$473)</f>
        <v>n75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t="str" cm="1">
        <f t="array" ref="J10087">LOOKUP(1,1/FREQUENCY(0,SIN((RADIANS($M$3:$M$473-H10087))/2)^2+SIN((RADIANS($N$3:$N$473-I10087))/2)^2*COS(RADIANS($M$3:$M$473))*COS(RADIANS(H10087))),$L$3:$L$473)</f>
        <v>n75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t="str" cm="1">
        <f t="array" ref="J10088">LOOKUP(1,1/FREQUENCY(0,SIN((RADIANS($M$3:$M$473-H10088))/2)^2+SIN((RADIANS($N$3:$N$473-I10088))/2)^2*COS(RADIANS($M$3:$M$473))*COS(RADIANS(H10088))),$L$3:$L$473)</f>
        <v>n75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t="str" cm="1">
        <f t="array" ref="J10089">LOOKUP(1,1/FREQUENCY(0,SIN((RADIANS($M$3:$M$473-H10089))/2)^2+SIN((RADIANS($N$3:$N$473-I10089))/2)^2*COS(RADIANS($M$3:$M$473))*COS(RADIANS(H10089))),$L$3:$L$473)</f>
        <v>n75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t="str" cm="1">
        <f t="array" ref="J10090">LOOKUP(1,1/FREQUENCY(0,SIN((RADIANS($M$3:$M$473-H10090))/2)^2+SIN((RADIANS($N$3:$N$473-I10090))/2)^2*COS(RADIANS($M$3:$M$473))*COS(RADIANS(H10090))),$L$3:$L$473)</f>
        <v>n75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t="str" cm="1">
        <f t="array" ref="J10091">LOOKUP(1,1/FREQUENCY(0,SIN((RADIANS($M$3:$M$473-H10091))/2)^2+SIN((RADIANS($N$3:$N$473-I10091))/2)^2*COS(RADIANS($M$3:$M$473))*COS(RADIANS(H10091))),$L$3:$L$473)</f>
        <v>n341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t="str" cm="1">
        <f t="array" ref="J10092">LOOKUP(1,1/FREQUENCY(0,SIN((RADIANS($M$3:$M$473-H10092))/2)^2+SIN((RADIANS($N$3:$N$473-I10092))/2)^2*COS(RADIANS($M$3:$M$473))*COS(RADIANS(H10092))),$L$3:$L$473)</f>
        <v>n72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t="str" cm="1">
        <f t="array" ref="J10093">LOOKUP(1,1/FREQUENCY(0,SIN((RADIANS($M$3:$M$473-H10093))/2)^2+SIN((RADIANS($N$3:$N$473-I10093))/2)^2*COS(RADIANS($M$3:$M$473))*COS(RADIANS(H10093))),$L$3:$L$473)</f>
        <v>n72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t="str" cm="1">
        <f t="array" ref="J10094">LOOKUP(1,1/FREQUENCY(0,SIN((RADIANS($M$3:$M$473-H10094))/2)^2+SIN((RADIANS($N$3:$N$473-I10094))/2)^2*COS(RADIANS($M$3:$M$473))*COS(RADIANS(H10094))),$L$3:$L$473)</f>
        <v>n72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t="str" cm="1">
        <f t="array" ref="J10095">LOOKUP(1,1/FREQUENCY(0,SIN((RADIANS($M$3:$M$473-H10095))/2)^2+SIN((RADIANS($N$3:$N$473-I10095))/2)^2*COS(RADIANS($M$3:$M$473))*COS(RADIANS(H10095))),$L$3:$L$473)</f>
        <v>n71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t="str" cm="1">
        <f t="array" ref="J10096">LOOKUP(1,1/FREQUENCY(0,SIN((RADIANS($M$3:$M$473-H10096))/2)^2+SIN((RADIANS($N$3:$N$473-I10096))/2)^2*COS(RADIANS($M$3:$M$473))*COS(RADIANS(H10096))),$L$3:$L$473)</f>
        <v>n72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t="str" cm="1">
        <f t="array" ref="J10097">LOOKUP(1,1/FREQUENCY(0,SIN((RADIANS($M$3:$M$473-H10097))/2)^2+SIN((RADIANS($N$3:$N$473-I10097))/2)^2*COS(RADIANS($M$3:$M$473))*COS(RADIANS(H10097))),$L$3:$L$473)</f>
        <v>n72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t="str" cm="1">
        <f t="array" ref="J10098">LOOKUP(1,1/FREQUENCY(0,SIN((RADIANS($M$3:$M$473-H10098))/2)^2+SIN((RADIANS($N$3:$N$473-I10098))/2)^2*COS(RADIANS($M$3:$M$473))*COS(RADIANS(H10098))),$L$3:$L$473)</f>
        <v>n72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t="str" cm="1">
        <f t="array" ref="J10099">LOOKUP(1,1/FREQUENCY(0,SIN((RADIANS($M$3:$M$473-H10099))/2)^2+SIN((RADIANS($N$3:$N$473-I10099))/2)^2*COS(RADIANS($M$3:$M$473))*COS(RADIANS(H10099))),$L$3:$L$473)</f>
        <v>n72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t="str" cm="1">
        <f t="array" ref="J10100">LOOKUP(1,1/FREQUENCY(0,SIN((RADIANS($M$3:$M$473-H10100))/2)^2+SIN((RADIANS($N$3:$N$473-I10100))/2)^2*COS(RADIANS($M$3:$M$473))*COS(RADIANS(H10100))),$L$3:$L$473)</f>
        <v>n72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t="str" cm="1">
        <f t="array" ref="J10101">LOOKUP(1,1/FREQUENCY(0,SIN((RADIANS($M$3:$M$473-H10101))/2)^2+SIN((RADIANS($N$3:$N$473-I10101))/2)^2*COS(RADIANS($M$3:$M$473))*COS(RADIANS(H10101))),$L$3:$L$473)</f>
        <v>n75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t="str" cm="1">
        <f t="array" ref="J10102">LOOKUP(1,1/FREQUENCY(0,SIN((RADIANS($M$3:$M$473-H10102))/2)^2+SIN((RADIANS($N$3:$N$473-I10102))/2)^2*COS(RADIANS($M$3:$M$473))*COS(RADIANS(H10102))),$L$3:$L$473)</f>
        <v>n72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t="str" cm="1">
        <f t="array" ref="J10103">LOOKUP(1,1/FREQUENCY(0,SIN((RADIANS($M$3:$M$473-H10103))/2)^2+SIN((RADIANS($N$3:$N$473-I10103))/2)^2*COS(RADIANS($M$3:$M$473))*COS(RADIANS(H10103))),$L$3:$L$473)</f>
        <v>n72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t="str" cm="1">
        <f t="array" ref="J10104">LOOKUP(1,1/FREQUENCY(0,SIN((RADIANS($M$3:$M$473-H10104))/2)^2+SIN((RADIANS($N$3:$N$473-I10104))/2)^2*COS(RADIANS($M$3:$M$473))*COS(RADIANS(H10104))),$L$3:$L$473)</f>
        <v>n72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t="str" cm="1">
        <f t="array" ref="J10105">LOOKUP(1,1/FREQUENCY(0,SIN((RADIANS($M$3:$M$473-H10105))/2)^2+SIN((RADIANS($N$3:$N$473-I10105))/2)^2*COS(RADIANS($M$3:$M$473))*COS(RADIANS(H10105))),$L$3:$L$473)</f>
        <v>n72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t="str" cm="1">
        <f t="array" ref="J10106">LOOKUP(1,1/FREQUENCY(0,SIN((RADIANS($M$3:$M$473-H10106))/2)^2+SIN((RADIANS($N$3:$N$473-I10106))/2)^2*COS(RADIANS($M$3:$M$473))*COS(RADIANS(H10106))),$L$3:$L$473)</f>
        <v>n75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t="str" cm="1">
        <f t="array" ref="J10107">LOOKUP(1,1/FREQUENCY(0,SIN((RADIANS($M$3:$M$473-H10107))/2)^2+SIN((RADIANS($N$3:$N$473-I10107))/2)^2*COS(RADIANS($M$3:$M$473))*COS(RADIANS(H10107))),$L$3:$L$473)</f>
        <v>n72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t="str" cm="1">
        <f t="array" ref="J10108">LOOKUP(1,1/FREQUENCY(0,SIN((RADIANS($M$3:$M$473-H10108))/2)^2+SIN((RADIANS($N$3:$N$473-I10108))/2)^2*COS(RADIANS($M$3:$M$473))*COS(RADIANS(H10108))),$L$3:$L$473)</f>
        <v>n75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t="str" cm="1">
        <f t="array" ref="J10109">LOOKUP(1,1/FREQUENCY(0,SIN((RADIANS($M$3:$M$473-H10109))/2)^2+SIN((RADIANS($N$3:$N$473-I10109))/2)^2*COS(RADIANS($M$3:$M$473))*COS(RADIANS(H10109))),$L$3:$L$473)</f>
        <v>n75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t="str" cm="1">
        <f t="array" ref="J10110">LOOKUP(1,1/FREQUENCY(0,SIN((RADIANS($M$3:$M$473-H10110))/2)^2+SIN((RADIANS($N$3:$N$473-I10110))/2)^2*COS(RADIANS($M$3:$M$473))*COS(RADIANS(H10110))),$L$3:$L$473)</f>
        <v>n72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t="str" cm="1">
        <f t="array" ref="J10111">LOOKUP(1,1/FREQUENCY(0,SIN((RADIANS($M$3:$M$473-H10111))/2)^2+SIN((RADIANS($N$3:$N$473-I10111))/2)^2*COS(RADIANS($M$3:$M$473))*COS(RADIANS(H10111))),$L$3:$L$473)</f>
        <v>n75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t="str" cm="1">
        <f t="array" ref="J10112">LOOKUP(1,1/FREQUENCY(0,SIN((RADIANS($M$3:$M$473-H10112))/2)^2+SIN((RADIANS($N$3:$N$473-I10112))/2)^2*COS(RADIANS($M$3:$M$473))*COS(RADIANS(H10112))),$L$3:$L$473)</f>
        <v>n292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t="str" cm="1">
        <f t="array" ref="J10113">LOOKUP(1,1/FREQUENCY(0,SIN((RADIANS($M$3:$M$473-H10113))/2)^2+SIN((RADIANS($N$3:$N$473-I10113))/2)^2*COS(RADIANS($M$3:$M$473))*COS(RADIANS(H10113))),$L$3:$L$473)</f>
        <v>n292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t="str" cm="1">
        <f t="array" ref="J10114">LOOKUP(1,1/FREQUENCY(0,SIN((RADIANS($M$3:$M$473-H10114))/2)^2+SIN((RADIANS($N$3:$N$473-I10114))/2)^2*COS(RADIANS($M$3:$M$473))*COS(RADIANS(H10114))),$L$3:$L$473)</f>
        <v>n292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t="str" cm="1">
        <f t="array" ref="J10115">LOOKUP(1,1/FREQUENCY(0,SIN((RADIANS($M$3:$M$473-H10115))/2)^2+SIN((RADIANS($N$3:$N$473-I10115))/2)^2*COS(RADIANS($M$3:$M$473))*COS(RADIANS(H10115))),$L$3:$L$473)</f>
        <v>n292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t="str" cm="1">
        <f t="array" ref="J10116">LOOKUP(1,1/FREQUENCY(0,SIN((RADIANS($M$3:$M$473-H10116))/2)^2+SIN((RADIANS($N$3:$N$473-I10116))/2)^2*COS(RADIANS($M$3:$M$473))*COS(RADIANS(H10116))),$L$3:$L$473)</f>
        <v>n292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t="str" cm="1">
        <f t="array" ref="J10117">LOOKUP(1,1/FREQUENCY(0,SIN((RADIANS($M$3:$M$473-H10117))/2)^2+SIN((RADIANS($N$3:$N$473-I10117))/2)^2*COS(RADIANS($M$3:$M$473))*COS(RADIANS(H10117))),$L$3:$L$473)</f>
        <v>n292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t="str" cm="1">
        <f t="array" ref="J10118">LOOKUP(1,1/FREQUENCY(0,SIN((RADIANS($M$3:$M$473-H10118))/2)^2+SIN((RADIANS($N$3:$N$473-I10118))/2)^2*COS(RADIANS($M$3:$M$473))*COS(RADIANS(H10118))),$L$3:$L$473)</f>
        <v>n292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t="str" cm="1">
        <f t="array" ref="J10119">LOOKUP(1,1/FREQUENCY(0,SIN((RADIANS($M$3:$M$473-H10119))/2)^2+SIN((RADIANS($N$3:$N$473-I10119))/2)^2*COS(RADIANS($M$3:$M$473))*COS(RADIANS(H10119))),$L$3:$L$473)</f>
        <v>n292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t="str" cm="1">
        <f t="array" ref="J10120">LOOKUP(1,1/FREQUENCY(0,SIN((RADIANS($M$3:$M$473-H10120))/2)^2+SIN((RADIANS($N$3:$N$473-I10120))/2)^2*COS(RADIANS($M$3:$M$473))*COS(RADIANS(H10120))),$L$3:$L$473)</f>
        <v>n75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t="str" cm="1">
        <f t="array" ref="J10121">LOOKUP(1,1/FREQUENCY(0,SIN((RADIANS($M$3:$M$473-H10121))/2)^2+SIN((RADIANS($N$3:$N$473-I10121))/2)^2*COS(RADIANS($M$3:$M$473))*COS(RADIANS(H10121))),$L$3:$L$473)</f>
        <v>n292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t="str" cm="1">
        <f t="array" ref="J10122">LOOKUP(1,1/FREQUENCY(0,SIN((RADIANS($M$3:$M$473-H10122))/2)^2+SIN((RADIANS($N$3:$N$473-I10122))/2)^2*COS(RADIANS($M$3:$M$473))*COS(RADIANS(H10122))),$L$3:$L$473)</f>
        <v>n292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t="str" cm="1">
        <f t="array" ref="J10123">LOOKUP(1,1/FREQUENCY(0,SIN((RADIANS($M$3:$M$473-H10123))/2)^2+SIN((RADIANS($N$3:$N$473-I10123))/2)^2*COS(RADIANS($M$3:$M$473))*COS(RADIANS(H10123))),$L$3:$L$473)</f>
        <v>n278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t="str" cm="1">
        <f t="array" ref="J10124">LOOKUP(1,1/FREQUENCY(0,SIN((RADIANS($M$3:$M$473-H10124))/2)^2+SIN((RADIANS($N$3:$N$473-I10124))/2)^2*COS(RADIANS($M$3:$M$473))*COS(RADIANS(H10124))),$L$3:$L$473)</f>
        <v>n292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t="str" cm="1">
        <f t="array" ref="J10125">LOOKUP(1,1/FREQUENCY(0,SIN((RADIANS($M$3:$M$473-H10125))/2)^2+SIN((RADIANS($N$3:$N$473-I10125))/2)^2*COS(RADIANS($M$3:$M$473))*COS(RADIANS(H10125))),$L$3:$L$473)</f>
        <v>n292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t="str" cm="1">
        <f t="array" ref="J10126">LOOKUP(1,1/FREQUENCY(0,SIN((RADIANS($M$3:$M$473-H10126))/2)^2+SIN((RADIANS($N$3:$N$473-I10126))/2)^2*COS(RADIANS($M$3:$M$473))*COS(RADIANS(H10126))),$L$3:$L$473)</f>
        <v>n292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t="str" cm="1">
        <f t="array" ref="J10127">LOOKUP(1,1/FREQUENCY(0,SIN((RADIANS($M$3:$M$473-H10127))/2)^2+SIN((RADIANS($N$3:$N$473-I10127))/2)^2*COS(RADIANS($M$3:$M$473))*COS(RADIANS(H10127))),$L$3:$L$473)</f>
        <v>n75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t="str" cm="1">
        <f t="array" ref="J10128">LOOKUP(1,1/FREQUENCY(0,SIN((RADIANS($M$3:$M$473-H10128))/2)^2+SIN((RADIANS($N$3:$N$473-I10128))/2)^2*COS(RADIANS($M$3:$M$473))*COS(RADIANS(H10128))),$L$3:$L$473)</f>
        <v>n292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t="str" cm="1">
        <f t="array" ref="J10129">LOOKUP(1,1/FREQUENCY(0,SIN((RADIANS($M$3:$M$473-H10129))/2)^2+SIN((RADIANS($N$3:$N$473-I10129))/2)^2*COS(RADIANS($M$3:$M$473))*COS(RADIANS(H10129))),$L$3:$L$473)</f>
        <v>n292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t="str" cm="1">
        <f t="array" ref="J10130">LOOKUP(1,1/FREQUENCY(0,SIN((RADIANS($M$3:$M$473-H10130))/2)^2+SIN((RADIANS($N$3:$N$473-I10130))/2)^2*COS(RADIANS($M$3:$M$473))*COS(RADIANS(H10130))),$L$3:$L$473)</f>
        <v>n292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t="str" cm="1">
        <f t="array" ref="J10131">LOOKUP(1,1/FREQUENCY(0,SIN((RADIANS($M$3:$M$473-H10131))/2)^2+SIN((RADIANS($N$3:$N$473-I10131))/2)^2*COS(RADIANS($M$3:$M$473))*COS(RADIANS(H10131))),$L$3:$L$473)</f>
        <v>n292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t="str" cm="1">
        <f t="array" ref="J10132">LOOKUP(1,1/FREQUENCY(0,SIN((RADIANS($M$3:$M$473-H10132))/2)^2+SIN((RADIANS($N$3:$N$473-I10132))/2)^2*COS(RADIANS($M$3:$M$473))*COS(RADIANS(H10132))),$L$3:$L$473)</f>
        <v>n39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t="str" cm="1">
        <f t="array" ref="J10133">LOOKUP(1,1/FREQUENCY(0,SIN((RADIANS($M$3:$M$473-H10133))/2)^2+SIN((RADIANS($N$3:$N$473-I10133))/2)^2*COS(RADIANS($M$3:$M$473))*COS(RADIANS(H10133))),$L$3:$L$473)</f>
        <v>n41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t="str" cm="1">
        <f t="array" ref="J10134">LOOKUP(1,1/FREQUENCY(0,SIN((RADIANS($M$3:$M$473-H10134))/2)^2+SIN((RADIANS($N$3:$N$473-I10134))/2)^2*COS(RADIANS($M$3:$M$473))*COS(RADIANS(H10134))),$L$3:$L$473)</f>
        <v>n39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t="str" cm="1">
        <f t="array" ref="J10135">LOOKUP(1,1/FREQUENCY(0,SIN((RADIANS($M$3:$M$473-H10135))/2)^2+SIN((RADIANS($N$3:$N$473-I10135))/2)^2*COS(RADIANS($M$3:$M$473))*COS(RADIANS(H10135))),$L$3:$L$473)</f>
        <v>n39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t="str" cm="1">
        <f t="array" ref="J10136">LOOKUP(1,1/FREQUENCY(0,SIN((RADIANS($M$3:$M$473-H10136))/2)^2+SIN((RADIANS($N$3:$N$473-I10136))/2)^2*COS(RADIANS($M$3:$M$473))*COS(RADIANS(H10136))),$L$3:$L$473)</f>
        <v>n39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t="str" cm="1">
        <f t="array" ref="J10137">LOOKUP(1,1/FREQUENCY(0,SIN((RADIANS($M$3:$M$473-H10137))/2)^2+SIN((RADIANS($N$3:$N$473-I10137))/2)^2*COS(RADIANS($M$3:$M$473))*COS(RADIANS(H10137))),$L$3:$L$473)</f>
        <v>n39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t="str" cm="1">
        <f t="array" ref="J10138">LOOKUP(1,1/FREQUENCY(0,SIN((RADIANS($M$3:$M$473-H10138))/2)^2+SIN((RADIANS($N$3:$N$473-I10138))/2)^2*COS(RADIANS($M$3:$M$473))*COS(RADIANS(H10138))),$L$3:$L$473)</f>
        <v>n39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t="str" cm="1">
        <f t="array" ref="J10139">LOOKUP(1,1/FREQUENCY(0,SIN((RADIANS($M$3:$M$473-H10139))/2)^2+SIN((RADIANS($N$3:$N$473-I10139))/2)^2*COS(RADIANS($M$3:$M$473))*COS(RADIANS(H10139))),$L$3:$L$473)</f>
        <v>n39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t="str" cm="1">
        <f t="array" ref="J10140">LOOKUP(1,1/FREQUENCY(0,SIN((RADIANS($M$3:$M$473-H10140))/2)^2+SIN((RADIANS($N$3:$N$473-I10140))/2)^2*COS(RADIANS($M$3:$M$473))*COS(RADIANS(H10140))),$L$3:$L$473)</f>
        <v>n39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t="str" cm="1">
        <f t="array" ref="J10141">LOOKUP(1,1/FREQUENCY(0,SIN((RADIANS($M$3:$M$473-H10141))/2)^2+SIN((RADIANS($N$3:$N$473-I10141))/2)^2*COS(RADIANS($M$3:$M$473))*COS(RADIANS(H10141))),$L$3:$L$473)</f>
        <v>n39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t="str" cm="1">
        <f t="array" ref="J10142">LOOKUP(1,1/FREQUENCY(0,SIN((RADIANS($M$3:$M$473-H10142))/2)^2+SIN((RADIANS($N$3:$N$473-I10142))/2)^2*COS(RADIANS($M$3:$M$473))*COS(RADIANS(H10142))),$L$3:$L$473)</f>
        <v>n39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t="str" cm="1">
        <f t="array" ref="J10143">LOOKUP(1,1/FREQUENCY(0,SIN((RADIANS($M$3:$M$473-H10143))/2)^2+SIN((RADIANS($N$3:$N$473-I10143))/2)^2*COS(RADIANS($M$3:$M$473))*COS(RADIANS(H10143))),$L$3:$L$473)</f>
        <v>n39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t="str" cm="1">
        <f t="array" ref="J10144">LOOKUP(1,1/FREQUENCY(0,SIN((RADIANS($M$3:$M$473-H10144))/2)^2+SIN((RADIANS($N$3:$N$473-I10144))/2)^2*COS(RADIANS($M$3:$M$473))*COS(RADIANS(H10144))),$L$3:$L$473)</f>
        <v>n39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t="str" cm="1">
        <f t="array" ref="J10145">LOOKUP(1,1/FREQUENCY(0,SIN((RADIANS($M$3:$M$473-H10145))/2)^2+SIN((RADIANS($N$3:$N$473-I10145))/2)^2*COS(RADIANS($M$3:$M$473))*COS(RADIANS(H10145))),$L$3:$L$473)</f>
        <v>n41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t="str" cm="1">
        <f t="array" ref="J10146">LOOKUP(1,1/FREQUENCY(0,SIN((RADIANS($M$3:$M$473-H10146))/2)^2+SIN((RADIANS($N$3:$N$473-I10146))/2)^2*COS(RADIANS($M$3:$M$473))*COS(RADIANS(H10146))),$L$3:$L$473)</f>
        <v>n41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t="str" cm="1">
        <f t="array" ref="J10147">LOOKUP(1,1/FREQUENCY(0,SIN((RADIANS($M$3:$M$473-H10147))/2)^2+SIN((RADIANS($N$3:$N$473-I10147))/2)^2*COS(RADIANS($M$3:$M$473))*COS(RADIANS(H10147))),$L$3:$L$473)</f>
        <v>n39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t="str" cm="1">
        <f t="array" ref="J10148">LOOKUP(1,1/FREQUENCY(0,SIN((RADIANS($M$3:$M$473-H10148))/2)^2+SIN((RADIANS($N$3:$N$473-I10148))/2)^2*COS(RADIANS($M$3:$M$473))*COS(RADIANS(H10148))),$L$3:$L$473)</f>
        <v>n41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t="str" cm="1">
        <f t="array" ref="J10149">LOOKUP(1,1/FREQUENCY(0,SIN((RADIANS($M$3:$M$473-H10149))/2)^2+SIN((RADIANS($N$3:$N$473-I10149))/2)^2*COS(RADIANS($M$3:$M$473))*COS(RADIANS(H10149))),$L$3:$L$473)</f>
        <v>n43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t="str" cm="1">
        <f t="array" ref="J10150">LOOKUP(1,1/FREQUENCY(0,SIN((RADIANS($M$3:$M$473-H10150))/2)^2+SIN((RADIANS($N$3:$N$473-I10150))/2)^2*COS(RADIANS($M$3:$M$473))*COS(RADIANS(H10150))),$L$3:$L$473)</f>
        <v>n39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t="str" cm="1">
        <f t="array" ref="J10151">LOOKUP(1,1/FREQUENCY(0,SIN((RADIANS($M$3:$M$473-H10151))/2)^2+SIN((RADIANS($N$3:$N$473-I10151))/2)^2*COS(RADIANS($M$3:$M$473))*COS(RADIANS(H10151))),$L$3:$L$473)</f>
        <v>n39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t="str" cm="1">
        <f t="array" ref="J10152">LOOKUP(1,1/FREQUENCY(0,SIN((RADIANS($M$3:$M$473-H10152))/2)^2+SIN((RADIANS($N$3:$N$473-I10152))/2)^2*COS(RADIANS($M$3:$M$473))*COS(RADIANS(H10152))),$L$3:$L$473)</f>
        <v>n41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t="str" cm="1">
        <f t="array" ref="J10153">LOOKUP(1,1/FREQUENCY(0,SIN((RADIANS($M$3:$M$473-H10153))/2)^2+SIN((RADIANS($N$3:$N$473-I10153))/2)^2*COS(RADIANS($M$3:$M$473))*COS(RADIANS(H10153))),$L$3:$L$473)</f>
        <v>n39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t="str" cm="1">
        <f t="array" ref="J10154">LOOKUP(1,1/FREQUENCY(0,SIN((RADIANS($M$3:$M$473-H10154))/2)^2+SIN((RADIANS($N$3:$N$473-I10154))/2)^2*COS(RADIANS($M$3:$M$473))*COS(RADIANS(H10154))),$L$3:$L$473)</f>
        <v>n41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t="str" cm="1">
        <f t="array" ref="J10155">LOOKUP(1,1/FREQUENCY(0,SIN((RADIANS($M$3:$M$473-H10155))/2)^2+SIN((RADIANS($N$3:$N$473-I10155))/2)^2*COS(RADIANS($M$3:$M$473))*COS(RADIANS(H10155))),$L$3:$L$473)</f>
        <v>n41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t="str" cm="1">
        <f t="array" ref="J10156">LOOKUP(1,1/FREQUENCY(0,SIN((RADIANS($M$3:$M$473-H10156))/2)^2+SIN((RADIANS($N$3:$N$473-I10156))/2)^2*COS(RADIANS($M$3:$M$473))*COS(RADIANS(H10156))),$L$3:$L$473)</f>
        <v>n41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t="str" cm="1">
        <f t="array" ref="J10157">LOOKUP(1,1/FREQUENCY(0,SIN((RADIANS($M$3:$M$473-H10157))/2)^2+SIN((RADIANS($N$3:$N$473-I10157))/2)^2*COS(RADIANS($M$3:$M$473))*COS(RADIANS(H10157))),$L$3:$L$473)</f>
        <v>n73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t="str" cm="1">
        <f t="array" ref="J10158">LOOKUP(1,1/FREQUENCY(0,SIN((RADIANS($M$3:$M$473-H10158))/2)^2+SIN((RADIANS($N$3:$N$473-I10158))/2)^2*COS(RADIANS($M$3:$M$473))*COS(RADIANS(H10158))),$L$3:$L$473)</f>
        <v>n340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t="str" cm="1">
        <f t="array" ref="J10159">LOOKUP(1,1/FREQUENCY(0,SIN((RADIANS($M$3:$M$473-H10159))/2)^2+SIN((RADIANS($N$3:$N$473-I10159))/2)^2*COS(RADIANS($M$3:$M$473))*COS(RADIANS(H10159))),$L$3:$L$473)</f>
        <v>n71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t="str" cm="1">
        <f t="array" ref="J10160">LOOKUP(1,1/FREQUENCY(0,SIN((RADIANS($M$3:$M$473-H10160))/2)^2+SIN((RADIANS($N$3:$N$473-I10160))/2)^2*COS(RADIANS($M$3:$M$473))*COS(RADIANS(H10160))),$L$3:$L$473)</f>
        <v>n71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t="str" cm="1">
        <f t="array" ref="J10161">LOOKUP(1,1/FREQUENCY(0,SIN((RADIANS($M$3:$M$473-H10161))/2)^2+SIN((RADIANS($N$3:$N$473-I10161))/2)^2*COS(RADIANS($M$3:$M$473))*COS(RADIANS(H10161))),$L$3:$L$473)</f>
        <v>n73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t="str" cm="1">
        <f t="array" ref="J10162">LOOKUP(1,1/FREQUENCY(0,SIN((RADIANS($M$3:$M$473-H10162))/2)^2+SIN((RADIANS($N$3:$N$473-I10162))/2)^2*COS(RADIANS($M$3:$M$473))*COS(RADIANS(H10162))),$L$3:$L$473)</f>
        <v>n71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t="str" cm="1">
        <f t="array" ref="J10163">LOOKUP(1,1/FREQUENCY(0,SIN((RADIANS($M$3:$M$473-H10163))/2)^2+SIN((RADIANS($N$3:$N$473-I10163))/2)^2*COS(RADIANS($M$3:$M$473))*COS(RADIANS(H10163))),$L$3:$L$473)</f>
        <v>n71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t="str" cm="1">
        <f t="array" ref="J10164">LOOKUP(1,1/FREQUENCY(0,SIN((RADIANS($M$3:$M$473-H10164))/2)^2+SIN((RADIANS($N$3:$N$473-I10164))/2)^2*COS(RADIANS($M$3:$M$473))*COS(RADIANS(H10164))),$L$3:$L$473)</f>
        <v>n71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t="str" cm="1">
        <f t="array" ref="J10165">LOOKUP(1,1/FREQUENCY(0,SIN((RADIANS($M$3:$M$473-H10165))/2)^2+SIN((RADIANS($N$3:$N$473-I10165))/2)^2*COS(RADIANS($M$3:$M$473))*COS(RADIANS(H10165))),$L$3:$L$473)</f>
        <v>n73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t="str" cm="1">
        <f t="array" ref="J10166">LOOKUP(1,1/FREQUENCY(0,SIN((RADIANS($M$3:$M$473-H10166))/2)^2+SIN((RADIANS($N$3:$N$473-I10166))/2)^2*COS(RADIANS($M$3:$M$473))*COS(RADIANS(H10166))),$L$3:$L$473)</f>
        <v>n32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t="str" cm="1">
        <f t="array" ref="J10167">LOOKUP(1,1/FREQUENCY(0,SIN((RADIANS($M$3:$M$473-H10167))/2)^2+SIN((RADIANS($N$3:$N$473-I10167))/2)^2*COS(RADIANS($M$3:$M$473))*COS(RADIANS(H10167))),$L$3:$L$473)</f>
        <v>n281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t="str" cm="1">
        <f t="array" ref="J10168">LOOKUP(1,1/FREQUENCY(0,SIN((RADIANS($M$3:$M$473-H10168))/2)^2+SIN((RADIANS($N$3:$N$473-I10168))/2)^2*COS(RADIANS($M$3:$M$473))*COS(RADIANS(H10168))),$L$3:$L$473)</f>
        <v>n441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t="str" cm="1">
        <f t="array" ref="J10169">LOOKUP(1,1/FREQUENCY(0,SIN((RADIANS($M$3:$M$473-H10169))/2)^2+SIN((RADIANS($N$3:$N$473-I10169))/2)^2*COS(RADIANS($M$3:$M$473))*COS(RADIANS(H10169))),$L$3:$L$473)</f>
        <v>n294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t="str" cm="1">
        <f t="array" ref="J10170">LOOKUP(1,1/FREQUENCY(0,SIN((RADIANS($M$3:$M$473-H10170))/2)^2+SIN((RADIANS($N$3:$N$473-I10170))/2)^2*COS(RADIANS($M$3:$M$473))*COS(RADIANS(H10170))),$L$3:$L$473)</f>
        <v>n442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t="str" cm="1">
        <f t="array" ref="J10171">LOOKUP(1,1/FREQUENCY(0,SIN((RADIANS($M$3:$M$473-H10171))/2)^2+SIN((RADIANS($N$3:$N$473-I10171))/2)^2*COS(RADIANS($M$3:$M$473))*COS(RADIANS(H10171))),$L$3:$L$473)</f>
        <v>n33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t="str" cm="1">
        <f t="array" ref="J10172">LOOKUP(1,1/FREQUENCY(0,SIN((RADIANS($M$3:$M$473-H10172))/2)^2+SIN((RADIANS($N$3:$N$473-I10172))/2)^2*COS(RADIANS($M$3:$M$473))*COS(RADIANS(H10172))),$L$3:$L$473)</f>
        <v>n258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t="str" cm="1">
        <f t="array" ref="J10173">LOOKUP(1,1/FREQUENCY(0,SIN((RADIANS($M$3:$M$473-H10173))/2)^2+SIN((RADIANS($N$3:$N$473-I10173))/2)^2*COS(RADIANS($M$3:$M$473))*COS(RADIANS(H10173))),$L$3:$L$473)</f>
        <v>n342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t="str" cm="1">
        <f t="array" ref="J10174">LOOKUP(1,1/FREQUENCY(0,SIN((RADIANS($M$3:$M$473-H10174))/2)^2+SIN((RADIANS($N$3:$N$473-I10174))/2)^2*COS(RADIANS($M$3:$M$473))*COS(RADIANS(H10174))),$L$3:$L$473)</f>
        <v>n33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t="str" cm="1">
        <f t="array" ref="J10175">LOOKUP(1,1/FREQUENCY(0,SIN((RADIANS($M$3:$M$473-H10175))/2)^2+SIN((RADIANS($N$3:$N$473-I10175))/2)^2*COS(RADIANS($M$3:$M$473))*COS(RADIANS(H10175))),$L$3:$L$473)</f>
        <v>n342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t="str" cm="1">
        <f t="array" ref="J10176">LOOKUP(1,1/FREQUENCY(0,SIN((RADIANS($M$3:$M$473-H10176))/2)^2+SIN((RADIANS($N$3:$N$473-I10176))/2)^2*COS(RADIANS($M$3:$M$473))*COS(RADIANS(H10176))),$L$3:$L$473)</f>
        <v>n342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t="str" cm="1">
        <f t="array" ref="J10177">LOOKUP(1,1/FREQUENCY(0,SIN((RADIANS($M$3:$M$473-H10177))/2)^2+SIN((RADIANS($N$3:$N$473-I10177))/2)^2*COS(RADIANS($M$3:$M$473))*COS(RADIANS(H10177))),$L$3:$L$473)</f>
        <v>n33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t="str" cm="1">
        <f t="array" ref="J10178">LOOKUP(1,1/FREQUENCY(0,SIN((RADIANS($M$3:$M$473-H10178))/2)^2+SIN((RADIANS($N$3:$N$473-I10178))/2)^2*COS(RADIANS($M$3:$M$473))*COS(RADIANS(H10178))),$L$3:$L$473)</f>
        <v>n258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t="str" cm="1">
        <f t="array" ref="J10179">LOOKUP(1,1/FREQUENCY(0,SIN((RADIANS($M$3:$M$473-H10179))/2)^2+SIN((RADIANS($N$3:$N$473-I10179))/2)^2*COS(RADIANS($M$3:$M$473))*COS(RADIANS(H10179))),$L$3:$L$473)</f>
        <v>n342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t="str" cm="1">
        <f t="array" ref="J10180">LOOKUP(1,1/FREQUENCY(0,SIN((RADIANS($M$3:$M$473-H10180))/2)^2+SIN((RADIANS($N$3:$N$473-I10180))/2)^2*COS(RADIANS($M$3:$M$473))*COS(RADIANS(H10180))),$L$3:$L$473)</f>
        <v>n258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t="str" cm="1">
        <f t="array" ref="J10181">LOOKUP(1,1/FREQUENCY(0,SIN((RADIANS($M$3:$M$473-H10181))/2)^2+SIN((RADIANS($N$3:$N$473-I10181))/2)^2*COS(RADIANS($M$3:$M$473))*COS(RADIANS(H10181))),$L$3:$L$473)</f>
        <v>n342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t="str" cm="1">
        <f t="array" ref="J10182">LOOKUP(1,1/FREQUENCY(0,SIN((RADIANS($M$3:$M$473-H10182))/2)^2+SIN((RADIANS($N$3:$N$473-I10182))/2)^2*COS(RADIANS($M$3:$M$473))*COS(RADIANS(H10182))),$L$3:$L$473)</f>
        <v>n342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t="str" cm="1">
        <f t="array" ref="J10183">LOOKUP(1,1/FREQUENCY(0,SIN((RADIANS($M$3:$M$473-H10183))/2)^2+SIN((RADIANS($N$3:$N$473-I10183))/2)^2*COS(RADIANS($M$3:$M$473))*COS(RADIANS(H10183))),$L$3:$L$473)</f>
        <v>n342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t="str" cm="1">
        <f t="array" ref="J10184">LOOKUP(1,1/FREQUENCY(0,SIN((RADIANS($M$3:$M$473-H10184))/2)^2+SIN((RADIANS($N$3:$N$473-I10184))/2)^2*COS(RADIANS($M$3:$M$473))*COS(RADIANS(H10184))),$L$3:$L$473)</f>
        <v>n258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t="str" cm="1">
        <f t="array" ref="J10185">LOOKUP(1,1/FREQUENCY(0,SIN((RADIANS($M$3:$M$473-H10185))/2)^2+SIN((RADIANS($N$3:$N$473-I10185))/2)^2*COS(RADIANS($M$3:$M$473))*COS(RADIANS(H10185))),$L$3:$L$473)</f>
        <v>n342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t="str" cm="1">
        <f t="array" ref="J10186">LOOKUP(1,1/FREQUENCY(0,SIN((RADIANS($M$3:$M$473-H10186))/2)^2+SIN((RADIANS($N$3:$N$473-I10186))/2)^2*COS(RADIANS($M$3:$M$473))*COS(RADIANS(H10186))),$L$3:$L$473)</f>
        <v>n342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t="str" cm="1">
        <f t="array" ref="J10187">LOOKUP(1,1/FREQUENCY(0,SIN((RADIANS($M$3:$M$473-H10187))/2)^2+SIN((RADIANS($N$3:$N$473-I10187))/2)^2*COS(RADIANS($M$3:$M$473))*COS(RADIANS(H10187))),$L$3:$L$473)</f>
        <v>n342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t="str" cm="1">
        <f t="array" ref="J10188">LOOKUP(1,1/FREQUENCY(0,SIN((RADIANS($M$3:$M$473-H10188))/2)^2+SIN((RADIANS($N$3:$N$473-I10188))/2)^2*COS(RADIANS($M$3:$M$473))*COS(RADIANS(H10188))),$L$3:$L$473)</f>
        <v>n342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t="str" cm="1">
        <f t="array" ref="J10189">LOOKUP(1,1/FREQUENCY(0,SIN((RADIANS($M$3:$M$473-H10189))/2)^2+SIN((RADIANS($N$3:$N$473-I10189))/2)^2*COS(RADIANS($M$3:$M$473))*COS(RADIANS(H10189))),$L$3:$L$473)</f>
        <v>n342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t="str" cm="1">
        <f t="array" ref="J10190">LOOKUP(1,1/FREQUENCY(0,SIN((RADIANS($M$3:$M$473-H10190))/2)^2+SIN((RADIANS($N$3:$N$473-I10190))/2)^2*COS(RADIANS($M$3:$M$473))*COS(RADIANS(H10190))),$L$3:$L$473)</f>
        <v>n258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t="str" cm="1">
        <f t="array" ref="J10191">LOOKUP(1,1/FREQUENCY(0,SIN((RADIANS($M$3:$M$473-H10191))/2)^2+SIN((RADIANS($N$3:$N$473-I10191))/2)^2*COS(RADIANS($M$3:$M$473))*COS(RADIANS(H10191))),$L$3:$L$473)</f>
        <v>n258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t="str" cm="1">
        <f t="array" ref="J10192">LOOKUP(1,1/FREQUENCY(0,SIN((RADIANS($M$3:$M$473-H10192))/2)^2+SIN((RADIANS($N$3:$N$473-I10192))/2)^2*COS(RADIANS($M$3:$M$473))*COS(RADIANS(H10192))),$L$3:$L$473)</f>
        <v>n258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t="str" cm="1">
        <f t="array" ref="J10193">LOOKUP(1,1/FREQUENCY(0,SIN((RADIANS($M$3:$M$473-H10193))/2)^2+SIN((RADIANS($N$3:$N$473-I10193))/2)^2*COS(RADIANS($M$3:$M$473))*COS(RADIANS(H10193))),$L$3:$L$473)</f>
        <v>n258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t="str" cm="1">
        <f t="array" ref="J10194">LOOKUP(1,1/FREQUENCY(0,SIN((RADIANS($M$3:$M$473-H10194))/2)^2+SIN((RADIANS($N$3:$N$473-I10194))/2)^2*COS(RADIANS($M$3:$M$473))*COS(RADIANS(H10194))),$L$3:$L$473)</f>
        <v>n258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t="str" cm="1">
        <f t="array" ref="J10195">LOOKUP(1,1/FREQUENCY(0,SIN((RADIANS($M$3:$M$473-H10195))/2)^2+SIN((RADIANS($N$3:$N$473-I10195))/2)^2*COS(RADIANS($M$3:$M$473))*COS(RADIANS(H10195))),$L$3:$L$473)</f>
        <v>n258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t="str" cm="1">
        <f t="array" ref="J10196">LOOKUP(1,1/FREQUENCY(0,SIN((RADIANS($M$3:$M$473-H10196))/2)^2+SIN((RADIANS($N$3:$N$473-I10196))/2)^2*COS(RADIANS($M$3:$M$473))*COS(RADIANS(H10196))),$L$3:$L$473)</f>
        <v>n258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t="str" cm="1">
        <f t="array" ref="J10197">LOOKUP(1,1/FREQUENCY(0,SIN((RADIANS($M$3:$M$473-H10197))/2)^2+SIN((RADIANS($N$3:$N$473-I10197))/2)^2*COS(RADIANS($M$3:$M$473))*COS(RADIANS(H10197))),$L$3:$L$473)</f>
        <v>n258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t="str" cm="1">
        <f t="array" ref="J10198">LOOKUP(1,1/FREQUENCY(0,SIN((RADIANS($M$3:$M$473-H10198))/2)^2+SIN((RADIANS($N$3:$N$473-I10198))/2)^2*COS(RADIANS($M$3:$M$473))*COS(RADIANS(H10198))),$L$3:$L$473)</f>
        <v>n258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t="str" cm="1">
        <f t="array" ref="J10199">LOOKUP(1,1/FREQUENCY(0,SIN((RADIANS($M$3:$M$473-H10199))/2)^2+SIN((RADIANS($N$3:$N$473-I10199))/2)^2*COS(RADIANS($M$3:$M$473))*COS(RADIANS(H10199))),$L$3:$L$473)</f>
        <v>n258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t="str" cm="1">
        <f t="array" ref="J10200">LOOKUP(1,1/FREQUENCY(0,SIN((RADIANS($M$3:$M$473-H10200))/2)^2+SIN((RADIANS($N$3:$N$473-I10200))/2)^2*COS(RADIANS($M$3:$M$473))*COS(RADIANS(H10200))),$L$3:$L$473)</f>
        <v>n258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t="str" cm="1">
        <f t="array" ref="J10201">LOOKUP(1,1/FREQUENCY(0,SIN((RADIANS($M$3:$M$473-H10201))/2)^2+SIN((RADIANS($N$3:$N$473-I10201))/2)^2*COS(RADIANS($M$3:$M$473))*COS(RADIANS(H10201))),$L$3:$L$473)</f>
        <v>n258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t="str" cm="1">
        <f t="array" ref="J10202">LOOKUP(1,1/FREQUENCY(0,SIN((RADIANS($M$3:$M$473-H10202))/2)^2+SIN((RADIANS($N$3:$N$473-I10202))/2)^2*COS(RADIANS($M$3:$M$473))*COS(RADIANS(H10202))),$L$3:$L$473)</f>
        <v>n258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t="str" cm="1">
        <f t="array" ref="J10203">LOOKUP(1,1/FREQUENCY(0,SIN((RADIANS($M$3:$M$473-H10203))/2)^2+SIN((RADIANS($N$3:$N$473-I10203))/2)^2*COS(RADIANS($M$3:$M$473))*COS(RADIANS(H10203))),$L$3:$L$473)</f>
        <v>n258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t="str" cm="1">
        <f t="array" ref="J10204">LOOKUP(1,1/FREQUENCY(0,SIN((RADIANS($M$3:$M$473-H10204))/2)^2+SIN((RADIANS($N$3:$N$473-I10204))/2)^2*COS(RADIANS($M$3:$M$473))*COS(RADIANS(H10204))),$L$3:$L$473)</f>
        <v>n258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t="str" cm="1">
        <f t="array" ref="J10205">LOOKUP(1,1/FREQUENCY(0,SIN((RADIANS($M$3:$M$473-H10205))/2)^2+SIN((RADIANS($N$3:$N$473-I10205))/2)^2*COS(RADIANS($M$3:$M$473))*COS(RADIANS(H10205))),$L$3:$L$473)</f>
        <v>n258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t="str" cm="1">
        <f t="array" ref="J10206">LOOKUP(1,1/FREQUENCY(0,SIN((RADIANS($M$3:$M$473-H10206))/2)^2+SIN((RADIANS($N$3:$N$473-I10206))/2)^2*COS(RADIANS($M$3:$M$473))*COS(RADIANS(H10206))),$L$3:$L$473)</f>
        <v>n258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t="str" cm="1">
        <f t="array" ref="J10207">LOOKUP(1,1/FREQUENCY(0,SIN((RADIANS($M$3:$M$473-H10207))/2)^2+SIN((RADIANS($N$3:$N$473-I10207))/2)^2*COS(RADIANS($M$3:$M$473))*COS(RADIANS(H10207))),$L$3:$L$473)</f>
        <v>n33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t="str" cm="1">
        <f t="array" ref="J10208">LOOKUP(1,1/FREQUENCY(0,SIN((RADIANS($M$3:$M$473-H10208))/2)^2+SIN((RADIANS($N$3:$N$473-I10208))/2)^2*COS(RADIANS($M$3:$M$473))*COS(RADIANS(H10208))),$L$3:$L$473)</f>
        <v>n258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t="str" cm="1">
        <f t="array" ref="J10209">LOOKUP(1,1/FREQUENCY(0,SIN((RADIANS($M$3:$M$473-H10209))/2)^2+SIN((RADIANS($N$3:$N$473-I10209))/2)^2*COS(RADIANS($M$3:$M$473))*COS(RADIANS(H10209))),$L$3:$L$473)</f>
        <v>n258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t="str" cm="1">
        <f t="array" ref="J10210">LOOKUP(1,1/FREQUENCY(0,SIN((RADIANS($M$3:$M$473-H10210))/2)^2+SIN((RADIANS($N$3:$N$473-I10210))/2)^2*COS(RADIANS($M$3:$M$473))*COS(RADIANS(H10210))),$L$3:$L$473)</f>
        <v>n258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t="str" cm="1">
        <f t="array" ref="J10211">LOOKUP(1,1/FREQUENCY(0,SIN((RADIANS($M$3:$M$473-H10211))/2)^2+SIN((RADIANS($N$3:$N$473-I10211))/2)^2*COS(RADIANS($M$3:$M$473))*COS(RADIANS(H10211))),$L$3:$L$473)</f>
        <v>n258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t="str" cm="1">
        <f t="array" ref="J10212">LOOKUP(1,1/FREQUENCY(0,SIN((RADIANS($M$3:$M$473-H10212))/2)^2+SIN((RADIANS($N$3:$N$473-I10212))/2)^2*COS(RADIANS($M$3:$M$473))*COS(RADIANS(H10212))),$L$3:$L$473)</f>
        <v>n258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t="str" cm="1">
        <f t="array" ref="J10213">LOOKUP(1,1/FREQUENCY(0,SIN((RADIANS($M$3:$M$473-H10213))/2)^2+SIN((RADIANS($N$3:$N$473-I10213))/2)^2*COS(RADIANS($M$3:$M$473))*COS(RADIANS(H10213))),$L$3:$L$473)</f>
        <v>n258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t="str" cm="1">
        <f t="array" ref="J10214">LOOKUP(1,1/FREQUENCY(0,SIN((RADIANS($M$3:$M$473-H10214))/2)^2+SIN((RADIANS($N$3:$N$473-I10214))/2)^2*COS(RADIANS($M$3:$M$473))*COS(RADIANS(H10214))),$L$3:$L$473)</f>
        <v>n258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t="str" cm="1">
        <f t="array" ref="J10215">LOOKUP(1,1/FREQUENCY(0,SIN((RADIANS($M$3:$M$473-H10215))/2)^2+SIN((RADIANS($N$3:$N$473-I10215))/2)^2*COS(RADIANS($M$3:$M$473))*COS(RADIANS(H10215))),$L$3:$L$473)</f>
        <v>n258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t="str" cm="1">
        <f t="array" ref="J10216">LOOKUP(1,1/FREQUENCY(0,SIN((RADIANS($M$3:$M$473-H10216))/2)^2+SIN((RADIANS($N$3:$N$473-I10216))/2)^2*COS(RADIANS($M$3:$M$473))*COS(RADIANS(H10216))),$L$3:$L$473)</f>
        <v>n258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t="str" cm="1">
        <f t="array" ref="J10217">LOOKUP(1,1/FREQUENCY(0,SIN((RADIANS($M$3:$M$473-H10217))/2)^2+SIN((RADIANS($N$3:$N$473-I10217))/2)^2*COS(RADIANS($M$3:$M$473))*COS(RADIANS(H10217))),$L$3:$L$473)</f>
        <v>n258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t="str" cm="1">
        <f t="array" ref="J10218">LOOKUP(1,1/FREQUENCY(0,SIN((RADIANS($M$3:$M$473-H10218))/2)^2+SIN((RADIANS($N$3:$N$473-I10218))/2)^2*COS(RADIANS($M$3:$M$473))*COS(RADIANS(H10218))),$L$3:$L$473)</f>
        <v>n258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t="str" cm="1">
        <f t="array" ref="J10219">LOOKUP(1,1/FREQUENCY(0,SIN((RADIANS($M$3:$M$473-H10219))/2)^2+SIN((RADIANS($N$3:$N$473-I10219))/2)^2*COS(RADIANS($M$3:$M$473))*COS(RADIANS(H10219))),$L$3:$L$473)</f>
        <v>n258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t="str" cm="1">
        <f t="array" ref="J10220">LOOKUP(1,1/FREQUENCY(0,SIN((RADIANS($M$3:$M$473-H10220))/2)^2+SIN((RADIANS($N$3:$N$473-I10220))/2)^2*COS(RADIANS($M$3:$M$473))*COS(RADIANS(H10220))),$L$3:$L$473)</f>
        <v>n258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t="str" cm="1">
        <f t="array" ref="J10221">LOOKUP(1,1/FREQUENCY(0,SIN((RADIANS($M$3:$M$473-H10221))/2)^2+SIN((RADIANS($N$3:$N$473-I10221))/2)^2*COS(RADIANS($M$3:$M$473))*COS(RADIANS(H10221))),$L$3:$L$473)</f>
        <v>n258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t="str" cm="1">
        <f t="array" ref="J10222">LOOKUP(1,1/FREQUENCY(0,SIN((RADIANS($M$3:$M$473-H10222))/2)^2+SIN((RADIANS($N$3:$N$473-I10222))/2)^2*COS(RADIANS($M$3:$M$473))*COS(RADIANS(H10222))),$L$3:$L$473)</f>
        <v>n258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t="str" cm="1">
        <f t="array" ref="J10223">LOOKUP(1,1/FREQUENCY(0,SIN((RADIANS($M$3:$M$473-H10223))/2)^2+SIN((RADIANS($N$3:$N$473-I10223))/2)^2*COS(RADIANS($M$3:$M$473))*COS(RADIANS(H10223))),$L$3:$L$473)</f>
        <v>n258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t="str" cm="1">
        <f t="array" ref="J10224">LOOKUP(1,1/FREQUENCY(0,SIN((RADIANS($M$3:$M$473-H10224))/2)^2+SIN((RADIANS($N$3:$N$473-I10224))/2)^2*COS(RADIANS($M$3:$M$473))*COS(RADIANS(H10224))),$L$3:$L$473)</f>
        <v>n258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t="str" cm="1">
        <f t="array" ref="J10225">LOOKUP(1,1/FREQUENCY(0,SIN((RADIANS($M$3:$M$473-H10225))/2)^2+SIN((RADIANS($N$3:$N$473-I10225))/2)^2*COS(RADIANS($M$3:$M$473))*COS(RADIANS(H10225))),$L$3:$L$473)</f>
        <v>n33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t="str" cm="1">
        <f t="array" ref="J10226">LOOKUP(1,1/FREQUENCY(0,SIN((RADIANS($M$3:$M$473-H10226))/2)^2+SIN((RADIANS($N$3:$N$473-I10226))/2)^2*COS(RADIANS($M$3:$M$473))*COS(RADIANS(H10226))),$L$3:$L$473)</f>
        <v>n33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t="str" cm="1">
        <f t="array" ref="J10227">LOOKUP(1,1/FREQUENCY(0,SIN((RADIANS($M$3:$M$473-H10227))/2)^2+SIN((RADIANS($N$3:$N$473-I10227))/2)^2*COS(RADIANS($M$3:$M$473))*COS(RADIANS(H10227))),$L$3:$L$473)</f>
        <v>n33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t="str" cm="1">
        <f t="array" ref="J10228">LOOKUP(1,1/FREQUENCY(0,SIN((RADIANS($M$3:$M$473-H10228))/2)^2+SIN((RADIANS($N$3:$N$473-I10228))/2)^2*COS(RADIANS($M$3:$M$473))*COS(RADIANS(H10228))),$L$3:$L$473)</f>
        <v>n33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t="str" cm="1">
        <f t="array" ref="J10229">LOOKUP(1,1/FREQUENCY(0,SIN((RADIANS($M$3:$M$473-H10229))/2)^2+SIN((RADIANS($N$3:$N$473-I10229))/2)^2*COS(RADIANS($M$3:$M$473))*COS(RADIANS(H10229))),$L$3:$L$473)</f>
        <v>n33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t="str" cm="1">
        <f t="array" ref="J10230">LOOKUP(1,1/FREQUENCY(0,SIN((RADIANS($M$3:$M$473-H10230))/2)^2+SIN((RADIANS($N$3:$N$473-I10230))/2)^2*COS(RADIANS($M$3:$M$473))*COS(RADIANS(H10230))),$L$3:$L$473)</f>
        <v>n258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t="str" cm="1">
        <f t="array" ref="J10231">LOOKUP(1,1/FREQUENCY(0,SIN((RADIANS($M$3:$M$473-H10231))/2)^2+SIN((RADIANS($N$3:$N$473-I10231))/2)^2*COS(RADIANS($M$3:$M$473))*COS(RADIANS(H10231))),$L$3:$L$473)</f>
        <v>n33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t="str" cm="1">
        <f t="array" ref="J10232">LOOKUP(1,1/FREQUENCY(0,SIN((RADIANS($M$3:$M$473-H10232))/2)^2+SIN((RADIANS($N$3:$N$473-I10232))/2)^2*COS(RADIANS($M$3:$M$473))*COS(RADIANS(H10232))),$L$3:$L$473)</f>
        <v>n258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t="str" cm="1">
        <f t="array" ref="J10233">LOOKUP(1,1/FREQUENCY(0,SIN((RADIANS($M$3:$M$473-H10233))/2)^2+SIN((RADIANS($N$3:$N$473-I10233))/2)^2*COS(RADIANS($M$3:$M$473))*COS(RADIANS(H10233))),$L$3:$L$473)</f>
        <v>n258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t="str" cm="1">
        <f t="array" ref="J10234">LOOKUP(1,1/FREQUENCY(0,SIN((RADIANS($M$3:$M$473-H10234))/2)^2+SIN((RADIANS($N$3:$N$473-I10234))/2)^2*COS(RADIANS($M$3:$M$473))*COS(RADIANS(H10234))),$L$3:$L$473)</f>
        <v>n258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t="str" cm="1">
        <f t="array" ref="J10235">LOOKUP(1,1/FREQUENCY(0,SIN((RADIANS($M$3:$M$473-H10235))/2)^2+SIN((RADIANS($N$3:$N$473-I10235))/2)^2*COS(RADIANS($M$3:$M$473))*COS(RADIANS(H10235))),$L$3:$L$473)</f>
        <v>n258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t="str" cm="1">
        <f t="array" ref="J10236">LOOKUP(1,1/FREQUENCY(0,SIN((RADIANS($M$3:$M$473-H10236))/2)^2+SIN((RADIANS($N$3:$N$473-I10236))/2)^2*COS(RADIANS($M$3:$M$473))*COS(RADIANS(H10236))),$L$3:$L$473)</f>
        <v>n258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t="str" cm="1">
        <f t="array" ref="J10237">LOOKUP(1,1/FREQUENCY(0,SIN((RADIANS($M$3:$M$473-H10237))/2)^2+SIN((RADIANS($N$3:$N$473-I10237))/2)^2*COS(RADIANS($M$3:$M$473))*COS(RADIANS(H10237))),$L$3:$L$473)</f>
        <v>n258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t="str" cm="1">
        <f t="array" ref="J10238">LOOKUP(1,1/FREQUENCY(0,SIN((RADIANS($M$3:$M$473-H10238))/2)^2+SIN((RADIANS($N$3:$N$473-I10238))/2)^2*COS(RADIANS($M$3:$M$473))*COS(RADIANS(H10238))),$L$3:$L$473)</f>
        <v>n258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t="str" cm="1">
        <f t="array" ref="J10239">LOOKUP(1,1/FREQUENCY(0,SIN((RADIANS($M$3:$M$473-H10239))/2)^2+SIN((RADIANS($N$3:$N$473-I10239))/2)^2*COS(RADIANS($M$3:$M$473))*COS(RADIANS(H10239))),$L$3:$L$473)</f>
        <v>n33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t="str" cm="1">
        <f t="array" ref="J10240">LOOKUP(1,1/FREQUENCY(0,SIN((RADIANS($M$3:$M$473-H10240))/2)^2+SIN((RADIANS($N$3:$N$473-I10240))/2)^2*COS(RADIANS($M$3:$M$473))*COS(RADIANS(H10240))),$L$3:$L$473)</f>
        <v>n342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t="str" cm="1">
        <f t="array" ref="J10241">LOOKUP(1,1/FREQUENCY(0,SIN((RADIANS($M$3:$M$473-H10241))/2)^2+SIN((RADIANS($N$3:$N$473-I10241))/2)^2*COS(RADIANS($M$3:$M$473))*COS(RADIANS(H10241))),$L$3:$L$473)</f>
        <v>n342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t="str" cm="1">
        <f t="array" ref="J10242">LOOKUP(1,1/FREQUENCY(0,SIN((RADIANS($M$3:$M$473-H10242))/2)^2+SIN((RADIANS($N$3:$N$473-I10242))/2)^2*COS(RADIANS($M$3:$M$473))*COS(RADIANS(H10242))),$L$3:$L$473)</f>
        <v>n342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t="str" cm="1">
        <f t="array" ref="J10243">LOOKUP(1,1/FREQUENCY(0,SIN((RADIANS($M$3:$M$473-H10243))/2)^2+SIN((RADIANS($N$3:$N$473-I10243))/2)^2*COS(RADIANS($M$3:$M$473))*COS(RADIANS(H10243))),$L$3:$L$473)</f>
        <v>n342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t="str" cm="1">
        <f t="array" ref="J10244">LOOKUP(1,1/FREQUENCY(0,SIN((RADIANS($M$3:$M$473-H10244))/2)^2+SIN((RADIANS($N$3:$N$473-I10244))/2)^2*COS(RADIANS($M$3:$M$473))*COS(RADIANS(H10244))),$L$3:$L$473)</f>
        <v>n342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t="str" cm="1">
        <f t="array" ref="J10245">LOOKUP(1,1/FREQUENCY(0,SIN((RADIANS($M$3:$M$473-H10245))/2)^2+SIN((RADIANS($N$3:$N$473-I10245))/2)^2*COS(RADIANS($M$3:$M$473))*COS(RADIANS(H10245))),$L$3:$L$473)</f>
        <v>n342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t="str" cm="1">
        <f t="array" ref="J10246">LOOKUP(1,1/FREQUENCY(0,SIN((RADIANS($M$3:$M$473-H10246))/2)^2+SIN((RADIANS($N$3:$N$473-I10246))/2)^2*COS(RADIANS($M$3:$M$473))*COS(RADIANS(H10246))),$L$3:$L$473)</f>
        <v>n342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t="str" cm="1">
        <f t="array" ref="J10247">LOOKUP(1,1/FREQUENCY(0,SIN((RADIANS($M$3:$M$473-H10247))/2)^2+SIN((RADIANS($N$3:$N$473-I10247))/2)^2*COS(RADIANS($M$3:$M$473))*COS(RADIANS(H10247))),$L$3:$L$473)</f>
        <v>n342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t="str" cm="1">
        <f t="array" ref="J10248">LOOKUP(1,1/FREQUENCY(0,SIN((RADIANS($M$3:$M$473-H10248))/2)^2+SIN((RADIANS($N$3:$N$473-I10248))/2)^2*COS(RADIANS($M$3:$M$473))*COS(RADIANS(H10248))),$L$3:$L$473)</f>
        <v>n342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t="str" cm="1">
        <f t="array" ref="J10249">LOOKUP(1,1/FREQUENCY(0,SIN((RADIANS($M$3:$M$473-H10249))/2)^2+SIN((RADIANS($N$3:$N$473-I10249))/2)^2*COS(RADIANS($M$3:$M$473))*COS(RADIANS(H10249))),$L$3:$L$473)</f>
        <v>n342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t="str" cm="1">
        <f t="array" ref="J10250">LOOKUP(1,1/FREQUENCY(0,SIN((RADIANS($M$3:$M$473-H10250))/2)^2+SIN((RADIANS($N$3:$N$473-I10250))/2)^2*COS(RADIANS($M$3:$M$473))*COS(RADIANS(H10250))),$L$3:$L$473)</f>
        <v>n342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t="str" cm="1">
        <f t="array" ref="J10251">LOOKUP(1,1/FREQUENCY(0,SIN((RADIANS($M$3:$M$473-H10251))/2)^2+SIN((RADIANS($N$3:$N$473-I10251))/2)^2*COS(RADIANS($M$3:$M$473))*COS(RADIANS(H10251))),$L$3:$L$473)</f>
        <v>n342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t="str" cm="1">
        <f t="array" ref="J10252">LOOKUP(1,1/FREQUENCY(0,SIN((RADIANS($M$3:$M$473-H10252))/2)^2+SIN((RADIANS($N$3:$N$473-I10252))/2)^2*COS(RADIANS($M$3:$M$473))*COS(RADIANS(H10252))),$L$3:$L$473)</f>
        <v>n342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t="str" cm="1">
        <f t="array" ref="J10253">LOOKUP(1,1/FREQUENCY(0,SIN((RADIANS($M$3:$M$473-H10253))/2)^2+SIN((RADIANS($N$3:$N$473-I10253))/2)^2*COS(RADIANS($M$3:$M$473))*COS(RADIANS(H10253))),$L$3:$L$473)</f>
        <v>n342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t="str" cm="1">
        <f t="array" ref="J10254">LOOKUP(1,1/FREQUENCY(0,SIN((RADIANS($M$3:$M$473-H10254))/2)^2+SIN((RADIANS($N$3:$N$473-I10254))/2)^2*COS(RADIANS($M$3:$M$473))*COS(RADIANS(H10254))),$L$3:$L$473)</f>
        <v>n342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t="str" cm="1">
        <f t="array" ref="J10255">LOOKUP(1,1/FREQUENCY(0,SIN((RADIANS($M$3:$M$473-H10255))/2)^2+SIN((RADIANS($N$3:$N$473-I10255))/2)^2*COS(RADIANS($M$3:$M$473))*COS(RADIANS(H10255))),$L$3:$L$473)</f>
        <v>n33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t="str" cm="1">
        <f t="array" ref="J10256">LOOKUP(1,1/FREQUENCY(0,SIN((RADIANS($M$3:$M$473-H10256))/2)^2+SIN((RADIANS($N$3:$N$473-I10256))/2)^2*COS(RADIANS($M$3:$M$473))*COS(RADIANS(H10256))),$L$3:$L$473)</f>
        <v>n33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t="str" cm="1">
        <f t="array" ref="J10257">LOOKUP(1,1/FREQUENCY(0,SIN((RADIANS($M$3:$M$473-H10257))/2)^2+SIN((RADIANS($N$3:$N$473-I10257))/2)^2*COS(RADIANS($M$3:$M$473))*COS(RADIANS(H10257))),$L$3:$L$473)</f>
        <v>n31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t="str" cm="1">
        <f t="array" ref="J10258">LOOKUP(1,1/FREQUENCY(0,SIN((RADIANS($M$3:$M$473-H10258))/2)^2+SIN((RADIANS($N$3:$N$473-I10258))/2)^2*COS(RADIANS($M$3:$M$473))*COS(RADIANS(H10258))),$L$3:$L$473)</f>
        <v>n31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t="str" cm="1">
        <f t="array" ref="J10259">LOOKUP(1,1/FREQUENCY(0,SIN((RADIANS($M$3:$M$473-H10259))/2)^2+SIN((RADIANS($N$3:$N$473-I10259))/2)^2*COS(RADIANS($M$3:$M$473))*COS(RADIANS(H10259))),$L$3:$L$473)</f>
        <v>n33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t="str" cm="1">
        <f t="array" ref="J10260">LOOKUP(1,1/FREQUENCY(0,SIN((RADIANS($M$3:$M$473-H10260))/2)^2+SIN((RADIANS($N$3:$N$473-I10260))/2)^2*COS(RADIANS($M$3:$M$473))*COS(RADIANS(H10260))),$L$3:$L$473)</f>
        <v>n33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t="str" cm="1">
        <f t="array" ref="J10261">LOOKUP(1,1/FREQUENCY(0,SIN((RADIANS($M$3:$M$473-H10261))/2)^2+SIN((RADIANS($N$3:$N$473-I10261))/2)^2*COS(RADIANS($M$3:$M$473))*COS(RADIANS(H10261))),$L$3:$L$473)</f>
        <v>n33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t="str" cm="1">
        <f t="array" ref="J10262">LOOKUP(1,1/FREQUENCY(0,SIN((RADIANS($M$3:$M$473-H10262))/2)^2+SIN((RADIANS($N$3:$N$473-I10262))/2)^2*COS(RADIANS($M$3:$M$473))*COS(RADIANS(H10262))),$L$3:$L$473)</f>
        <v>n33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t="str" cm="1">
        <f t="array" ref="J10263">LOOKUP(1,1/FREQUENCY(0,SIN((RADIANS($M$3:$M$473-H10263))/2)^2+SIN((RADIANS($N$3:$N$473-I10263))/2)^2*COS(RADIANS($M$3:$M$473))*COS(RADIANS(H10263))),$L$3:$L$473)</f>
        <v>n33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t="str" cm="1">
        <f t="array" ref="J10264">LOOKUP(1,1/FREQUENCY(0,SIN((RADIANS($M$3:$M$473-H10264))/2)^2+SIN((RADIANS($N$3:$N$473-I10264))/2)^2*COS(RADIANS($M$3:$M$473))*COS(RADIANS(H10264))),$L$3:$L$473)</f>
        <v>n31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t="str" cm="1">
        <f t="array" ref="J10265">LOOKUP(1,1/FREQUENCY(0,SIN((RADIANS($M$3:$M$473-H10265))/2)^2+SIN((RADIANS($N$3:$N$473-I10265))/2)^2*COS(RADIANS($M$3:$M$473))*COS(RADIANS(H10265))),$L$3:$L$473)</f>
        <v>n33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t="str" cm="1">
        <f t="array" ref="J10266">LOOKUP(1,1/FREQUENCY(0,SIN((RADIANS($M$3:$M$473-H10266))/2)^2+SIN((RADIANS($N$3:$N$473-I10266))/2)^2*COS(RADIANS($M$3:$M$473))*COS(RADIANS(H10266))),$L$3:$L$473)</f>
        <v>n33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t="str" cm="1">
        <f t="array" ref="J10267">LOOKUP(1,1/FREQUENCY(0,SIN((RADIANS($M$3:$M$473-H10267))/2)^2+SIN((RADIANS($N$3:$N$473-I10267))/2)^2*COS(RADIANS($M$3:$M$473))*COS(RADIANS(H10267))),$L$3:$L$473)</f>
        <v>n33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t="str" cm="1">
        <f t="array" ref="J10268">LOOKUP(1,1/FREQUENCY(0,SIN((RADIANS($M$3:$M$473-H10268))/2)^2+SIN((RADIANS($N$3:$N$473-I10268))/2)^2*COS(RADIANS($M$3:$M$473))*COS(RADIANS(H10268))),$L$3:$L$473)</f>
        <v>n33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t="str" cm="1">
        <f t="array" ref="J10269">LOOKUP(1,1/FREQUENCY(0,SIN((RADIANS($M$3:$M$473-H10269))/2)^2+SIN((RADIANS($N$3:$N$473-I10269))/2)^2*COS(RADIANS($M$3:$M$473))*COS(RADIANS(H10269))),$L$3:$L$473)</f>
        <v>n33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t="str" cm="1">
        <f t="array" ref="J10270">LOOKUP(1,1/FREQUENCY(0,SIN((RADIANS($M$3:$M$473-H10270))/2)^2+SIN((RADIANS($N$3:$N$473-I10270))/2)^2*COS(RADIANS($M$3:$M$473))*COS(RADIANS(H10270))),$L$3:$L$473)</f>
        <v>n33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t="str" cm="1">
        <f t="array" ref="J10271">LOOKUP(1,1/FREQUENCY(0,SIN((RADIANS($M$3:$M$473-H10271))/2)^2+SIN((RADIANS($N$3:$N$473-I10271))/2)^2*COS(RADIANS($M$3:$M$473))*COS(RADIANS(H10271))),$L$3:$L$473)</f>
        <v>n33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t="str" cm="1">
        <f t="array" ref="J10272">LOOKUP(1,1/FREQUENCY(0,SIN((RADIANS($M$3:$M$473-H10272))/2)^2+SIN((RADIANS($N$3:$N$473-I10272))/2)^2*COS(RADIANS($M$3:$M$473))*COS(RADIANS(H10272))),$L$3:$L$473)</f>
        <v>n33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t="str" cm="1">
        <f t="array" ref="J10273">LOOKUP(1,1/FREQUENCY(0,SIN((RADIANS($M$3:$M$473-H10273))/2)^2+SIN((RADIANS($N$3:$N$473-I10273))/2)^2*COS(RADIANS($M$3:$M$473))*COS(RADIANS(H10273))),$L$3:$L$473)</f>
        <v>n33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t="str" cm="1">
        <f t="array" ref="J10274">LOOKUP(1,1/FREQUENCY(0,SIN((RADIANS($M$3:$M$473-H10274))/2)^2+SIN((RADIANS($N$3:$N$473-I10274))/2)^2*COS(RADIANS($M$3:$M$473))*COS(RADIANS(H10274))),$L$3:$L$473)</f>
        <v>n33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t="str" cm="1">
        <f t="array" ref="J10275">LOOKUP(1,1/FREQUENCY(0,SIN((RADIANS($M$3:$M$473-H10275))/2)^2+SIN((RADIANS($N$3:$N$473-I10275))/2)^2*COS(RADIANS($M$3:$M$473))*COS(RADIANS(H10275))),$L$3:$L$473)</f>
        <v>n31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t="str" cm="1">
        <f t="array" ref="J10276">LOOKUP(1,1/FREQUENCY(0,SIN((RADIANS($M$3:$M$473-H10276))/2)^2+SIN((RADIANS($N$3:$N$473-I10276))/2)^2*COS(RADIANS($M$3:$M$473))*COS(RADIANS(H10276))),$L$3:$L$473)</f>
        <v>n304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t="str" cm="1">
        <f t="array" ref="J10277">LOOKUP(1,1/FREQUENCY(0,SIN((RADIANS($M$3:$M$473-H10277))/2)^2+SIN((RADIANS($N$3:$N$473-I10277))/2)^2*COS(RADIANS($M$3:$M$473))*COS(RADIANS(H10277))),$L$3:$L$473)</f>
        <v>n304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t="str" cm="1">
        <f t="array" ref="J10278">LOOKUP(1,1/FREQUENCY(0,SIN((RADIANS($M$3:$M$473-H10278))/2)^2+SIN((RADIANS($N$3:$N$473-I10278))/2)^2*COS(RADIANS($M$3:$M$473))*COS(RADIANS(H10278))),$L$3:$L$473)</f>
        <v>n304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t="str" cm="1">
        <f t="array" ref="J10279">LOOKUP(1,1/FREQUENCY(0,SIN((RADIANS($M$3:$M$473-H10279))/2)^2+SIN((RADIANS($N$3:$N$473-I10279))/2)^2*COS(RADIANS($M$3:$M$473))*COS(RADIANS(H10279))),$L$3:$L$473)</f>
        <v>n33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t="str" cm="1">
        <f t="array" ref="J10280">LOOKUP(1,1/FREQUENCY(0,SIN((RADIANS($M$3:$M$473-H10280))/2)^2+SIN((RADIANS($N$3:$N$473-I10280))/2)^2*COS(RADIANS($M$3:$M$473))*COS(RADIANS(H10280))),$L$3:$L$473)</f>
        <v>n33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t="str" cm="1">
        <f t="array" ref="J10281">LOOKUP(1,1/FREQUENCY(0,SIN((RADIANS($M$3:$M$473-H10281))/2)^2+SIN((RADIANS($N$3:$N$473-I10281))/2)^2*COS(RADIANS($M$3:$M$473))*COS(RADIANS(H10281))),$L$3:$L$473)</f>
        <v>n33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t="str" cm="1">
        <f t="array" ref="J10282">LOOKUP(1,1/FREQUENCY(0,SIN((RADIANS($M$3:$M$473-H10282))/2)^2+SIN((RADIANS($N$3:$N$473-I10282))/2)^2*COS(RADIANS($M$3:$M$473))*COS(RADIANS(H10282))),$L$3:$L$473)</f>
        <v>n304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t="str" cm="1">
        <f t="array" ref="J10283">LOOKUP(1,1/FREQUENCY(0,SIN((RADIANS($M$3:$M$473-H10283))/2)^2+SIN((RADIANS($N$3:$N$473-I10283))/2)^2*COS(RADIANS($M$3:$M$473))*COS(RADIANS(H10283))),$L$3:$L$473)</f>
        <v>n304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t="str" cm="1">
        <f t="array" ref="J10284">LOOKUP(1,1/FREQUENCY(0,SIN((RADIANS($M$3:$M$473-H10284))/2)^2+SIN((RADIANS($N$3:$N$473-I10284))/2)^2*COS(RADIANS($M$3:$M$473))*COS(RADIANS(H10284))),$L$3:$L$473)</f>
        <v>n33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t="str" cm="1">
        <f t="array" ref="J10285">LOOKUP(1,1/FREQUENCY(0,SIN((RADIANS($M$3:$M$473-H10285))/2)^2+SIN((RADIANS($N$3:$N$473-I10285))/2)^2*COS(RADIANS($M$3:$M$473))*COS(RADIANS(H10285))),$L$3:$L$473)</f>
        <v>n33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t="str" cm="1">
        <f t="array" ref="J10286">LOOKUP(1,1/FREQUENCY(0,SIN((RADIANS($M$3:$M$473-H10286))/2)^2+SIN((RADIANS($N$3:$N$473-I10286))/2)^2*COS(RADIANS($M$3:$M$473))*COS(RADIANS(H10286))),$L$3:$L$473)</f>
        <v>n33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t="str" cm="1">
        <f t="array" ref="J10287">LOOKUP(1,1/FREQUENCY(0,SIN((RADIANS($M$3:$M$473-H10287))/2)^2+SIN((RADIANS($N$3:$N$473-I10287))/2)^2*COS(RADIANS($M$3:$M$473))*COS(RADIANS(H10287))),$L$3:$L$473)</f>
        <v>n342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t="str" cm="1">
        <f t="array" ref="J10288">LOOKUP(1,1/FREQUENCY(0,SIN((RADIANS($M$3:$M$473-H10288))/2)^2+SIN((RADIANS($N$3:$N$473-I10288))/2)^2*COS(RADIANS($M$3:$M$473))*COS(RADIANS(H10288))),$L$3:$L$473)</f>
        <v>n33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t="str" cm="1">
        <f t="array" ref="J10289">LOOKUP(1,1/FREQUENCY(0,SIN((RADIANS($M$3:$M$473-H10289))/2)^2+SIN((RADIANS($N$3:$N$473-I10289))/2)^2*COS(RADIANS($M$3:$M$473))*COS(RADIANS(H10289))),$L$3:$L$473)</f>
        <v>n33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t="str" cm="1">
        <f t="array" ref="J10290">LOOKUP(1,1/FREQUENCY(0,SIN((RADIANS($M$3:$M$473-H10290))/2)^2+SIN((RADIANS($N$3:$N$473-I10290))/2)^2*COS(RADIANS($M$3:$M$473))*COS(RADIANS(H10290))),$L$3:$L$473)</f>
        <v>n342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t="str" cm="1">
        <f t="array" ref="J10291">LOOKUP(1,1/FREQUENCY(0,SIN((RADIANS($M$3:$M$473-H10291))/2)^2+SIN((RADIANS($N$3:$N$473-I10291))/2)^2*COS(RADIANS($M$3:$M$473))*COS(RADIANS(H10291))),$L$3:$L$473)</f>
        <v>n33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t="str" cm="1">
        <f t="array" ref="J10292">LOOKUP(1,1/FREQUENCY(0,SIN((RADIANS($M$3:$M$473-H10292))/2)^2+SIN((RADIANS($N$3:$N$473-I10292))/2)^2*COS(RADIANS($M$3:$M$473))*COS(RADIANS(H10292))),$L$3:$L$473)</f>
        <v>n342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t="str" cm="1">
        <f t="array" ref="J10293">LOOKUP(1,1/FREQUENCY(0,SIN((RADIANS($M$3:$M$473-H10293))/2)^2+SIN((RADIANS($N$3:$N$473-I10293))/2)^2*COS(RADIANS($M$3:$M$473))*COS(RADIANS(H10293))),$L$3:$L$473)</f>
        <v>n32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t="str" cm="1">
        <f t="array" ref="J10294">LOOKUP(1,1/FREQUENCY(0,SIN((RADIANS($M$3:$M$473-H10294))/2)^2+SIN((RADIANS($N$3:$N$473-I10294))/2)^2*COS(RADIANS($M$3:$M$473))*COS(RADIANS(H10294))),$L$3:$L$473)</f>
        <v>n342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t="str" cm="1">
        <f t="array" ref="J10295">LOOKUP(1,1/FREQUENCY(0,SIN((RADIANS($M$3:$M$473-H10295))/2)^2+SIN((RADIANS($N$3:$N$473-I10295))/2)^2*COS(RADIANS($M$3:$M$473))*COS(RADIANS(H10295))),$L$3:$L$473)</f>
        <v>n342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t="str" cm="1">
        <f t="array" ref="J10296">LOOKUP(1,1/FREQUENCY(0,SIN((RADIANS($M$3:$M$473-H10296))/2)^2+SIN((RADIANS($N$3:$N$473-I10296))/2)^2*COS(RADIANS($M$3:$M$473))*COS(RADIANS(H10296))),$L$3:$L$473)</f>
        <v>n342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t="str" cm="1">
        <f t="array" ref="J10297">LOOKUP(1,1/FREQUENCY(0,SIN((RADIANS($M$3:$M$473-H10297))/2)^2+SIN((RADIANS($N$3:$N$473-I10297))/2)^2*COS(RADIANS($M$3:$M$473))*COS(RADIANS(H10297))),$L$3:$L$473)</f>
        <v>n342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t="str" cm="1">
        <f t="array" ref="J10298">LOOKUP(1,1/FREQUENCY(0,SIN((RADIANS($M$3:$M$473-H10298))/2)^2+SIN((RADIANS($N$3:$N$473-I10298))/2)^2*COS(RADIANS($M$3:$M$473))*COS(RADIANS(H10298))),$L$3:$L$473)</f>
        <v>n342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t="str" cm="1">
        <f t="array" ref="J10299">LOOKUP(1,1/FREQUENCY(0,SIN((RADIANS($M$3:$M$473-H10299))/2)^2+SIN((RADIANS($N$3:$N$473-I10299))/2)^2*COS(RADIANS($M$3:$M$473))*COS(RADIANS(H10299))),$L$3:$L$473)</f>
        <v>n342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t="str" cm="1">
        <f t="array" ref="J10300">LOOKUP(1,1/FREQUENCY(0,SIN((RADIANS($M$3:$M$473-H10300))/2)^2+SIN((RADIANS($N$3:$N$473-I10300))/2)^2*COS(RADIANS($M$3:$M$473))*COS(RADIANS(H10300))),$L$3:$L$473)</f>
        <v>n342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t="str" cm="1">
        <f t="array" ref="J10301">LOOKUP(1,1/FREQUENCY(0,SIN((RADIANS($M$3:$M$473-H10301))/2)^2+SIN((RADIANS($N$3:$N$473-I10301))/2)^2*COS(RADIANS($M$3:$M$473))*COS(RADIANS(H10301))),$L$3:$L$473)</f>
        <v>n342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t="str" cm="1">
        <f t="array" ref="J10302">LOOKUP(1,1/FREQUENCY(0,SIN((RADIANS($M$3:$M$473-H10302))/2)^2+SIN((RADIANS($N$3:$N$473-I10302))/2)^2*COS(RADIANS($M$3:$M$473))*COS(RADIANS(H10302))),$L$3:$L$473)</f>
        <v>n342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t="str" cm="1">
        <f t="array" ref="J10303">LOOKUP(1,1/FREQUENCY(0,SIN((RADIANS($M$3:$M$473-H10303))/2)^2+SIN((RADIANS($N$3:$N$473-I10303))/2)^2*COS(RADIANS($M$3:$M$473))*COS(RADIANS(H10303))),$L$3:$L$473)</f>
        <v>n342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t="str" cm="1">
        <f t="array" ref="J10304">LOOKUP(1,1/FREQUENCY(0,SIN((RADIANS($M$3:$M$473-H10304))/2)^2+SIN((RADIANS($N$3:$N$473-I10304))/2)^2*COS(RADIANS($M$3:$M$473))*COS(RADIANS(H10304))),$L$3:$L$473)</f>
        <v>n342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t="str" cm="1">
        <f t="array" ref="J10305">LOOKUP(1,1/FREQUENCY(0,SIN((RADIANS($M$3:$M$473-H10305))/2)^2+SIN((RADIANS($N$3:$N$473-I10305))/2)^2*COS(RADIANS($M$3:$M$473))*COS(RADIANS(H10305))),$L$3:$L$473)</f>
        <v>n32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t="str" cm="1">
        <f t="array" ref="J10306">LOOKUP(1,1/FREQUENCY(0,SIN((RADIANS($M$3:$M$473-H10306))/2)^2+SIN((RADIANS($N$3:$N$473-I10306))/2)^2*COS(RADIANS($M$3:$M$473))*COS(RADIANS(H10306))),$L$3:$L$473)</f>
        <v>n33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t="str" cm="1">
        <f t="array" ref="J10307">LOOKUP(1,1/FREQUENCY(0,SIN((RADIANS($M$3:$M$473-H10307))/2)^2+SIN((RADIANS($N$3:$N$473-I10307))/2)^2*COS(RADIANS($M$3:$M$473))*COS(RADIANS(H10307))),$L$3:$L$473)</f>
        <v>n33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t="str" cm="1">
        <f t="array" ref="J10308">LOOKUP(1,1/FREQUENCY(0,SIN((RADIANS($M$3:$M$473-H10308))/2)^2+SIN((RADIANS($N$3:$N$473-I10308))/2)^2*COS(RADIANS($M$3:$M$473))*COS(RADIANS(H10308))),$L$3:$L$473)</f>
        <v>n33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t="str" cm="1">
        <f t="array" ref="J10309">LOOKUP(1,1/FREQUENCY(0,SIN((RADIANS($M$3:$M$473-H10309))/2)^2+SIN((RADIANS($N$3:$N$473-I10309))/2)^2*COS(RADIANS($M$3:$M$473))*COS(RADIANS(H10309))),$L$3:$L$473)</f>
        <v>n33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t="str" cm="1">
        <f t="array" ref="J10310">LOOKUP(1,1/FREQUENCY(0,SIN((RADIANS($M$3:$M$473-H10310))/2)^2+SIN((RADIANS($N$3:$N$473-I10310))/2)^2*COS(RADIANS($M$3:$M$473))*COS(RADIANS(H10310))),$L$3:$L$473)</f>
        <v>n33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t="str" cm="1">
        <f t="array" ref="J10311">LOOKUP(1,1/FREQUENCY(0,SIN((RADIANS($M$3:$M$473-H10311))/2)^2+SIN((RADIANS($N$3:$N$473-I10311))/2)^2*COS(RADIANS($M$3:$M$473))*COS(RADIANS(H10311))),$L$3:$L$473)</f>
        <v>n33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t="str" cm="1">
        <f t="array" ref="J10312">LOOKUP(1,1/FREQUENCY(0,SIN((RADIANS($M$3:$M$473-H10312))/2)^2+SIN((RADIANS($N$3:$N$473-I10312))/2)^2*COS(RADIANS($M$3:$M$473))*COS(RADIANS(H10312))),$L$3:$L$473)</f>
        <v>n33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t="str" cm="1">
        <f t="array" ref="J10313">LOOKUP(1,1/FREQUENCY(0,SIN((RADIANS($M$3:$M$473-H10313))/2)^2+SIN((RADIANS($N$3:$N$473-I10313))/2)^2*COS(RADIANS($M$3:$M$473))*COS(RADIANS(H10313))),$L$3:$L$473)</f>
        <v>n342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t="str" cm="1">
        <f t="array" ref="J10314">LOOKUP(1,1/FREQUENCY(0,SIN((RADIANS($M$3:$M$473-H10314))/2)^2+SIN((RADIANS($N$3:$N$473-I10314))/2)^2*COS(RADIANS($M$3:$M$473))*COS(RADIANS(H10314))),$L$3:$L$473)</f>
        <v>n342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t="str" cm="1">
        <f t="array" ref="J10315">LOOKUP(1,1/FREQUENCY(0,SIN((RADIANS($M$3:$M$473-H10315))/2)^2+SIN((RADIANS($N$3:$N$473-I10315))/2)^2*COS(RADIANS($M$3:$M$473))*COS(RADIANS(H10315))),$L$3:$L$473)</f>
        <v>n342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t="str" cm="1">
        <f t="array" ref="J10316">LOOKUP(1,1/FREQUENCY(0,SIN((RADIANS($M$3:$M$473-H10316))/2)^2+SIN((RADIANS($N$3:$N$473-I10316))/2)^2*COS(RADIANS($M$3:$M$473))*COS(RADIANS(H10316))),$L$3:$L$473)</f>
        <v>n32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t="str" cm="1">
        <f t="array" ref="J10317">LOOKUP(1,1/FREQUENCY(0,SIN((RADIANS($M$3:$M$473-H10317))/2)^2+SIN((RADIANS($N$3:$N$473-I10317))/2)^2*COS(RADIANS($M$3:$M$473))*COS(RADIANS(H10317))),$L$3:$L$473)</f>
        <v>n342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t="str" cm="1">
        <f t="array" ref="J10318">LOOKUP(1,1/FREQUENCY(0,SIN((RADIANS($M$3:$M$473-H10318))/2)^2+SIN((RADIANS($N$3:$N$473-I10318))/2)^2*COS(RADIANS($M$3:$M$473))*COS(RADIANS(H10318))),$L$3:$L$473)</f>
        <v>n342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t="str" cm="1">
        <f t="array" ref="J10319">LOOKUP(1,1/FREQUENCY(0,SIN((RADIANS($M$3:$M$473-H10319))/2)^2+SIN((RADIANS($N$3:$N$473-I10319))/2)^2*COS(RADIANS($M$3:$M$473))*COS(RADIANS(H10319))),$L$3:$L$473)</f>
        <v>n342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t="str" cm="1">
        <f t="array" ref="J10320">LOOKUP(1,1/FREQUENCY(0,SIN((RADIANS($M$3:$M$473-H10320))/2)^2+SIN((RADIANS($N$3:$N$473-I10320))/2)^2*COS(RADIANS($M$3:$M$473))*COS(RADIANS(H10320))),$L$3:$L$473)</f>
        <v>n75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t="str" cm="1">
        <f t="array" ref="J10321">LOOKUP(1,1/FREQUENCY(0,SIN((RADIANS($M$3:$M$473-H10321))/2)^2+SIN((RADIANS($N$3:$N$473-I10321))/2)^2*COS(RADIANS($M$3:$M$473))*COS(RADIANS(H10321))),$L$3:$L$473)</f>
        <v>n342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t="str" cm="1">
        <f t="array" ref="J10322">LOOKUP(1,1/FREQUENCY(0,SIN((RADIANS($M$3:$M$473-H10322))/2)^2+SIN((RADIANS($N$3:$N$473-I10322))/2)^2*COS(RADIANS($M$3:$M$473))*COS(RADIANS(H10322))),$L$3:$L$473)</f>
        <v>n32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t="str" cm="1">
        <f t="array" ref="J10323">LOOKUP(1,1/FREQUENCY(0,SIN((RADIANS($M$3:$M$473-H10323))/2)^2+SIN((RADIANS($N$3:$N$473-I10323))/2)^2*COS(RADIANS($M$3:$M$473))*COS(RADIANS(H10323))),$L$3:$L$473)</f>
        <v>n32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t="str" cm="1">
        <f t="array" ref="J10324">LOOKUP(1,1/FREQUENCY(0,SIN((RADIANS($M$3:$M$473-H10324))/2)^2+SIN((RADIANS($N$3:$N$473-I10324))/2)^2*COS(RADIANS($M$3:$M$473))*COS(RADIANS(H10324))),$L$3:$L$473)</f>
        <v>n32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t="str" cm="1">
        <f t="array" ref="J10325">LOOKUP(1,1/FREQUENCY(0,SIN((RADIANS($M$3:$M$473-H10325))/2)^2+SIN((RADIANS($N$3:$N$473-I10325))/2)^2*COS(RADIANS($M$3:$M$473))*COS(RADIANS(H10325))),$L$3:$L$473)</f>
        <v>n32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t="str" cm="1">
        <f t="array" ref="J10326">LOOKUP(1,1/FREQUENCY(0,SIN((RADIANS($M$3:$M$473-H10326))/2)^2+SIN((RADIANS($N$3:$N$473-I10326))/2)^2*COS(RADIANS($M$3:$M$473))*COS(RADIANS(H10326))),$L$3:$L$473)</f>
        <v>n342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t="str" cm="1">
        <f t="array" ref="J10327">LOOKUP(1,1/FREQUENCY(0,SIN((RADIANS($M$3:$M$473-H10327))/2)^2+SIN((RADIANS($N$3:$N$473-I10327))/2)^2*COS(RADIANS($M$3:$M$473))*COS(RADIANS(H10327))),$L$3:$L$473)</f>
        <v>n342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t="str" cm="1">
        <f t="array" ref="J10328">LOOKUP(1,1/FREQUENCY(0,SIN((RADIANS($M$3:$M$473-H10328))/2)^2+SIN((RADIANS($N$3:$N$473-I10328))/2)^2*COS(RADIANS($M$3:$M$473))*COS(RADIANS(H10328))),$L$3:$L$473)</f>
        <v>n342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t="str" cm="1">
        <f t="array" ref="J10329">LOOKUP(1,1/FREQUENCY(0,SIN((RADIANS($M$3:$M$473-H10329))/2)^2+SIN((RADIANS($N$3:$N$473-I10329))/2)^2*COS(RADIANS($M$3:$M$473))*COS(RADIANS(H10329))),$L$3:$L$473)</f>
        <v>n342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t="str" cm="1">
        <f t="array" ref="J10330">LOOKUP(1,1/FREQUENCY(0,SIN((RADIANS($M$3:$M$473-H10330))/2)^2+SIN((RADIANS($N$3:$N$473-I10330))/2)^2*COS(RADIANS($M$3:$M$473))*COS(RADIANS(H10330))),$L$3:$L$473)</f>
        <v>n342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t="str" cm="1">
        <f t="array" ref="J10331">LOOKUP(1,1/FREQUENCY(0,SIN((RADIANS($M$3:$M$473-H10331))/2)^2+SIN((RADIANS($N$3:$N$473-I10331))/2)^2*COS(RADIANS($M$3:$M$473))*COS(RADIANS(H10331))),$L$3:$L$473)</f>
        <v>n342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t="str" cm="1">
        <f t="array" ref="J10332">LOOKUP(1,1/FREQUENCY(0,SIN((RADIANS($M$3:$M$473-H10332))/2)^2+SIN((RADIANS($N$3:$N$473-I10332))/2)^2*COS(RADIANS($M$3:$M$473))*COS(RADIANS(H10332))),$L$3:$L$473)</f>
        <v>n342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t="str" cm="1">
        <f t="array" ref="J10333">LOOKUP(1,1/FREQUENCY(0,SIN((RADIANS($M$3:$M$473-H10333))/2)^2+SIN((RADIANS($N$3:$N$473-I10333))/2)^2*COS(RADIANS($M$3:$M$473))*COS(RADIANS(H10333))),$L$3:$L$473)</f>
        <v>n342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t="str" cm="1">
        <f t="array" ref="J10334">LOOKUP(1,1/FREQUENCY(0,SIN((RADIANS($M$3:$M$473-H10334))/2)^2+SIN((RADIANS($N$3:$N$473-I10334))/2)^2*COS(RADIANS($M$3:$M$473))*COS(RADIANS(H10334))),$L$3:$L$473)</f>
        <v>n342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t="str" cm="1">
        <f t="array" ref="J10335">LOOKUP(1,1/FREQUENCY(0,SIN((RADIANS($M$3:$M$473-H10335))/2)^2+SIN((RADIANS($N$3:$N$473-I10335))/2)^2*COS(RADIANS($M$3:$M$473))*COS(RADIANS(H10335))),$L$3:$L$473)</f>
        <v>n342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t="str" cm="1">
        <f t="array" ref="J10336">LOOKUP(1,1/FREQUENCY(0,SIN((RADIANS($M$3:$M$473-H10336))/2)^2+SIN((RADIANS($N$3:$N$473-I10336))/2)^2*COS(RADIANS($M$3:$M$473))*COS(RADIANS(H10336))),$L$3:$L$473)</f>
        <v>n342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t="str" cm="1">
        <f t="array" ref="J10337">LOOKUP(1,1/FREQUENCY(0,SIN((RADIANS($M$3:$M$473-H10337))/2)^2+SIN((RADIANS($N$3:$N$473-I10337))/2)^2*COS(RADIANS($M$3:$M$473))*COS(RADIANS(H10337))),$L$3:$L$473)</f>
        <v>n75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t="str" cm="1">
        <f t="array" ref="J10338">LOOKUP(1,1/FREQUENCY(0,SIN((RADIANS($M$3:$M$473-H10338))/2)^2+SIN((RADIANS($N$3:$N$473-I10338))/2)^2*COS(RADIANS($M$3:$M$473))*COS(RADIANS(H10338))),$L$3:$L$473)</f>
        <v>n75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t="str" cm="1">
        <f t="array" ref="J10339">LOOKUP(1,1/FREQUENCY(0,SIN((RADIANS($M$3:$M$473-H10339))/2)^2+SIN((RADIANS($N$3:$N$473-I10339))/2)^2*COS(RADIANS($M$3:$M$473))*COS(RADIANS(H10339))),$L$3:$L$473)</f>
        <v>n75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t="str" cm="1">
        <f t="array" ref="J10340">LOOKUP(1,1/FREQUENCY(0,SIN((RADIANS($M$3:$M$473-H10340))/2)^2+SIN((RADIANS($N$3:$N$473-I10340))/2)^2*COS(RADIANS($M$3:$M$473))*COS(RADIANS(H10340))),$L$3:$L$473)</f>
        <v>n75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t="str" cm="1">
        <f t="array" ref="J10341">LOOKUP(1,1/FREQUENCY(0,SIN((RADIANS($M$3:$M$473-H10341))/2)^2+SIN((RADIANS($N$3:$N$473-I10341))/2)^2*COS(RADIANS($M$3:$M$473))*COS(RADIANS(H10341))),$L$3:$L$473)</f>
        <v>n75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t="str" cm="1">
        <f t="array" ref="J10342">LOOKUP(1,1/FREQUENCY(0,SIN((RADIANS($M$3:$M$473-H10342))/2)^2+SIN((RADIANS($N$3:$N$473-I10342))/2)^2*COS(RADIANS($M$3:$M$473))*COS(RADIANS(H10342))),$L$3:$L$473)</f>
        <v>n75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t="str" cm="1">
        <f t="array" ref="J10343">LOOKUP(1,1/FREQUENCY(0,SIN((RADIANS($M$3:$M$473-H10343))/2)^2+SIN((RADIANS($N$3:$N$473-I10343))/2)^2*COS(RADIANS($M$3:$M$473))*COS(RADIANS(H10343))),$L$3:$L$473)</f>
        <v>n32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t="str" cm="1">
        <f t="array" ref="J10344">LOOKUP(1,1/FREQUENCY(0,SIN((RADIANS($M$3:$M$473-H10344))/2)^2+SIN((RADIANS($N$3:$N$473-I10344))/2)^2*COS(RADIANS($M$3:$M$473))*COS(RADIANS(H10344))),$L$3:$L$473)</f>
        <v>n32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t="str" cm="1">
        <f t="array" ref="J10345">LOOKUP(1,1/FREQUENCY(0,SIN((RADIANS($M$3:$M$473-H10345))/2)^2+SIN((RADIANS($N$3:$N$473-I10345))/2)^2*COS(RADIANS($M$3:$M$473))*COS(RADIANS(H10345))),$L$3:$L$473)</f>
        <v>n32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t="str" cm="1">
        <f t="array" ref="J10346">LOOKUP(1,1/FREQUENCY(0,SIN((RADIANS($M$3:$M$473-H10346))/2)^2+SIN((RADIANS($N$3:$N$473-I10346))/2)^2*COS(RADIANS($M$3:$M$473))*COS(RADIANS(H10346))),$L$3:$L$473)</f>
        <v>n33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t="str" cm="1">
        <f t="array" ref="J10347">LOOKUP(1,1/FREQUENCY(0,SIN((RADIANS($M$3:$M$473-H10347))/2)^2+SIN((RADIANS($N$3:$N$473-I10347))/2)^2*COS(RADIANS($M$3:$M$473))*COS(RADIANS(H10347))),$L$3:$L$473)</f>
        <v>n294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t="str" cm="1">
        <f t="array" ref="J10348">LOOKUP(1,1/FREQUENCY(0,SIN((RADIANS($M$3:$M$473-H10348))/2)^2+SIN((RADIANS($N$3:$N$473-I10348))/2)^2*COS(RADIANS($M$3:$M$473))*COS(RADIANS(H10348))),$L$3:$L$473)</f>
        <v>n33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t="str" cm="1">
        <f t="array" ref="J10349">LOOKUP(1,1/FREQUENCY(0,SIN((RADIANS($M$3:$M$473-H10349))/2)^2+SIN((RADIANS($N$3:$N$473-I10349))/2)^2*COS(RADIANS($M$3:$M$473))*COS(RADIANS(H10349))),$L$3:$L$473)</f>
        <v>n33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t="str" cm="1">
        <f t="array" ref="J10350">LOOKUP(1,1/FREQUENCY(0,SIN((RADIANS($M$3:$M$473-H10350))/2)^2+SIN((RADIANS($N$3:$N$473-I10350))/2)^2*COS(RADIANS($M$3:$M$473))*COS(RADIANS(H10350))),$L$3:$L$473)</f>
        <v>n33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t="str" cm="1">
        <f t="array" ref="J10351">LOOKUP(1,1/FREQUENCY(0,SIN((RADIANS($M$3:$M$473-H10351))/2)^2+SIN((RADIANS($N$3:$N$473-I10351))/2)^2*COS(RADIANS($M$3:$M$473))*COS(RADIANS(H10351))),$L$3:$L$473)</f>
        <v>n294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t="str" cm="1">
        <f t="array" ref="J10352">LOOKUP(1,1/FREQUENCY(0,SIN((RADIANS($M$3:$M$473-H10352))/2)^2+SIN((RADIANS($N$3:$N$473-I10352))/2)^2*COS(RADIANS($M$3:$M$473))*COS(RADIANS(H10352))),$L$3:$L$473)</f>
        <v>n33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t="str" cm="1">
        <f t="array" ref="J10353">LOOKUP(1,1/FREQUENCY(0,SIN((RADIANS($M$3:$M$473-H10353))/2)^2+SIN((RADIANS($N$3:$N$473-I10353))/2)^2*COS(RADIANS($M$3:$M$473))*COS(RADIANS(H10353))),$L$3:$L$473)</f>
        <v>n383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t="str" cm="1">
        <f t="array" ref="J10354">LOOKUP(1,1/FREQUENCY(0,SIN((RADIANS($M$3:$M$473-H10354))/2)^2+SIN((RADIANS($N$3:$N$473-I10354))/2)^2*COS(RADIANS($M$3:$M$473))*COS(RADIANS(H10354))),$L$3:$L$473)</f>
        <v>n304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t="str" cm="1">
        <f t="array" ref="J10355">LOOKUP(1,1/FREQUENCY(0,SIN((RADIANS($M$3:$M$473-H10355))/2)^2+SIN((RADIANS($N$3:$N$473-I10355))/2)^2*COS(RADIANS($M$3:$M$473))*COS(RADIANS(H10355))),$L$3:$L$473)</f>
        <v>n304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t="str" cm="1">
        <f t="array" ref="J10356">LOOKUP(1,1/FREQUENCY(0,SIN((RADIANS($M$3:$M$473-H10356))/2)^2+SIN((RADIANS($N$3:$N$473-I10356))/2)^2*COS(RADIANS($M$3:$M$473))*COS(RADIANS(H10356))),$L$3:$L$473)</f>
        <v>n304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t="str" cm="1">
        <f t="array" ref="J10357">LOOKUP(1,1/FREQUENCY(0,SIN((RADIANS($M$3:$M$473-H10357))/2)^2+SIN((RADIANS($N$3:$N$473-I10357))/2)^2*COS(RADIANS($M$3:$M$473))*COS(RADIANS(H10357))),$L$3:$L$473)</f>
        <v>n304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t="str" cm="1">
        <f t="array" ref="J10358">LOOKUP(1,1/FREQUENCY(0,SIN((RADIANS($M$3:$M$473-H10358))/2)^2+SIN((RADIANS($N$3:$N$473-I10358))/2)^2*COS(RADIANS($M$3:$M$473))*COS(RADIANS(H10358))),$L$3:$L$473)</f>
        <v>n304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t="str" cm="1">
        <f t="array" ref="J10359">LOOKUP(1,1/FREQUENCY(0,SIN((RADIANS($M$3:$M$473-H10359))/2)^2+SIN((RADIANS($N$3:$N$473-I10359))/2)^2*COS(RADIANS($M$3:$M$473))*COS(RADIANS(H10359))),$L$3:$L$473)</f>
        <v>n33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t="str" cm="1">
        <f t="array" ref="J10360">LOOKUP(1,1/FREQUENCY(0,SIN((RADIANS($M$3:$M$473-H10360))/2)^2+SIN((RADIANS($N$3:$N$473-I10360))/2)^2*COS(RADIANS($M$3:$M$473))*COS(RADIANS(H10360))),$L$3:$L$473)</f>
        <v>n33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t="str" cm="1">
        <f t="array" ref="J10361">LOOKUP(1,1/FREQUENCY(0,SIN((RADIANS($M$3:$M$473-H10361))/2)^2+SIN((RADIANS($N$3:$N$473-I10361))/2)^2*COS(RADIANS($M$3:$M$473))*COS(RADIANS(H10361))),$L$3:$L$473)</f>
        <v>n33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t="str" cm="1">
        <f t="array" ref="J10362">LOOKUP(1,1/FREQUENCY(0,SIN((RADIANS($M$3:$M$473-H10362))/2)^2+SIN((RADIANS($N$3:$N$473-I10362))/2)^2*COS(RADIANS($M$3:$M$473))*COS(RADIANS(H10362))),$L$3:$L$473)</f>
        <v>n33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t="str" cm="1">
        <f t="array" ref="J10363">LOOKUP(1,1/FREQUENCY(0,SIN((RADIANS($M$3:$M$473-H10363))/2)^2+SIN((RADIANS($N$3:$N$473-I10363))/2)^2*COS(RADIANS($M$3:$M$473))*COS(RADIANS(H10363))),$L$3:$L$473)</f>
        <v>n33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t="str" cm="1">
        <f t="array" ref="J10364">LOOKUP(1,1/FREQUENCY(0,SIN((RADIANS($M$3:$M$473-H10364))/2)^2+SIN((RADIANS($N$3:$N$473-I10364))/2)^2*COS(RADIANS($M$3:$M$473))*COS(RADIANS(H10364))),$L$3:$L$473)</f>
        <v>n33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t="str" cm="1">
        <f t="array" ref="J10365">LOOKUP(1,1/FREQUENCY(0,SIN((RADIANS($M$3:$M$473-H10365))/2)^2+SIN((RADIANS($N$3:$N$473-I10365))/2)^2*COS(RADIANS($M$3:$M$473))*COS(RADIANS(H10365))),$L$3:$L$473)</f>
        <v>n33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t="str" cm="1">
        <f t="array" ref="J10366">LOOKUP(1,1/FREQUENCY(0,SIN((RADIANS($M$3:$M$473-H10366))/2)^2+SIN((RADIANS($N$3:$N$473-I10366))/2)^2*COS(RADIANS($M$3:$M$473))*COS(RADIANS(H10366))),$L$3:$L$473)</f>
        <v>n33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t="str" cm="1">
        <f t="array" ref="J10367">LOOKUP(1,1/FREQUENCY(0,SIN((RADIANS($M$3:$M$473-H10367))/2)^2+SIN((RADIANS($N$3:$N$473-I10367))/2)^2*COS(RADIANS($M$3:$M$473))*COS(RADIANS(H10367))),$L$3:$L$473)</f>
        <v>n33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t="str" cm="1">
        <f t="array" ref="J10368">LOOKUP(1,1/FREQUENCY(0,SIN((RADIANS($M$3:$M$473-H10368))/2)^2+SIN((RADIANS($N$3:$N$473-I10368))/2)^2*COS(RADIANS($M$3:$M$473))*COS(RADIANS(H10368))),$L$3:$L$473)</f>
        <v>n33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t="str" cm="1">
        <f t="array" ref="J10369">LOOKUP(1,1/FREQUENCY(0,SIN((RADIANS($M$3:$M$473-H10369))/2)^2+SIN((RADIANS($N$3:$N$473-I10369))/2)^2*COS(RADIANS($M$3:$M$473))*COS(RADIANS(H10369))),$L$3:$L$473)</f>
        <v>n294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t="str" cm="1">
        <f t="array" ref="J10370">LOOKUP(1,1/FREQUENCY(0,SIN((RADIANS($M$3:$M$473-H10370))/2)^2+SIN((RADIANS($N$3:$N$473-I10370))/2)^2*COS(RADIANS($M$3:$M$473))*COS(RADIANS(H10370))),$L$3:$L$473)</f>
        <v>n33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t="str" cm="1">
        <f t="array" ref="J10371">LOOKUP(1,1/FREQUENCY(0,SIN((RADIANS($M$3:$M$473-H10371))/2)^2+SIN((RADIANS($N$3:$N$473-I10371))/2)^2*COS(RADIANS($M$3:$M$473))*COS(RADIANS(H10371))),$L$3:$L$473)</f>
        <v>n33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t="str" cm="1">
        <f t="array" ref="J10372">LOOKUP(1,1/FREQUENCY(0,SIN((RADIANS($M$3:$M$473-H10372))/2)^2+SIN((RADIANS($N$3:$N$473-I10372))/2)^2*COS(RADIANS($M$3:$M$473))*COS(RADIANS(H10372))),$L$3:$L$473)</f>
        <v>n33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t="str" cm="1">
        <f t="array" ref="J10373">LOOKUP(1,1/FREQUENCY(0,SIN((RADIANS($M$3:$M$473-H10373))/2)^2+SIN((RADIANS($N$3:$N$473-I10373))/2)^2*COS(RADIANS($M$3:$M$473))*COS(RADIANS(H10373))),$L$3:$L$473)</f>
        <v>n33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t="str" cm="1">
        <f t="array" ref="J10374">LOOKUP(1,1/FREQUENCY(0,SIN((RADIANS($M$3:$M$473-H10374))/2)^2+SIN((RADIANS($N$3:$N$473-I10374))/2)^2*COS(RADIANS($M$3:$M$473))*COS(RADIANS(H10374))),$L$3:$L$473)</f>
        <v>n33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t="str" cm="1">
        <f t="array" ref="J10375">LOOKUP(1,1/FREQUENCY(0,SIN((RADIANS($M$3:$M$473-H10375))/2)^2+SIN((RADIANS($N$3:$N$473-I10375))/2)^2*COS(RADIANS($M$3:$M$473))*COS(RADIANS(H10375))),$L$3:$L$473)</f>
        <v>n33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t="str" cm="1">
        <f t="array" ref="J10376">LOOKUP(1,1/FREQUENCY(0,SIN((RADIANS($M$3:$M$473-H10376))/2)^2+SIN((RADIANS($N$3:$N$473-I10376))/2)^2*COS(RADIANS($M$3:$M$473))*COS(RADIANS(H10376))),$L$3:$L$473)</f>
        <v>n294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t="str" cm="1">
        <f t="array" ref="J10377">LOOKUP(1,1/FREQUENCY(0,SIN((RADIANS($M$3:$M$473-H10377))/2)^2+SIN((RADIANS($N$3:$N$473-I10377))/2)^2*COS(RADIANS($M$3:$M$473))*COS(RADIANS(H10377))),$L$3:$L$473)</f>
        <v>n33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t="str" cm="1">
        <f t="array" ref="J10378">LOOKUP(1,1/FREQUENCY(0,SIN((RADIANS($M$3:$M$473-H10378))/2)^2+SIN((RADIANS($N$3:$N$473-I10378))/2)^2*COS(RADIANS($M$3:$M$473))*COS(RADIANS(H10378))),$L$3:$L$473)</f>
        <v>n33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t="str" cm="1">
        <f t="array" ref="J10379">LOOKUP(1,1/FREQUENCY(0,SIN((RADIANS($M$3:$M$473-H10379))/2)^2+SIN((RADIANS($N$3:$N$473-I10379))/2)^2*COS(RADIANS($M$3:$M$473))*COS(RADIANS(H10379))),$L$3:$L$473)</f>
        <v>n33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t="str" cm="1">
        <f t="array" ref="J10380">LOOKUP(1,1/FREQUENCY(0,SIN((RADIANS($M$3:$M$473-H10380))/2)^2+SIN((RADIANS($N$3:$N$473-I10380))/2)^2*COS(RADIANS($M$3:$M$473))*COS(RADIANS(H10380))),$L$3:$L$473)</f>
        <v>n33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t="str" cm="1">
        <f t="array" ref="J10381">LOOKUP(1,1/FREQUENCY(0,SIN((RADIANS($M$3:$M$473-H10381))/2)^2+SIN((RADIANS($N$3:$N$473-I10381))/2)^2*COS(RADIANS($M$3:$M$473))*COS(RADIANS(H10381))),$L$3:$L$473)</f>
        <v>n33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t="str" cm="1">
        <f t="array" ref="J10382">LOOKUP(1,1/FREQUENCY(0,SIN((RADIANS($M$3:$M$473-H10382))/2)^2+SIN((RADIANS($N$3:$N$473-I10382))/2)^2*COS(RADIANS($M$3:$M$473))*COS(RADIANS(H10382))),$L$3:$L$473)</f>
        <v>n33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t="str" cm="1">
        <f t="array" ref="J10383">LOOKUP(1,1/FREQUENCY(0,SIN((RADIANS($M$3:$M$473-H10383))/2)^2+SIN((RADIANS($N$3:$N$473-I10383))/2)^2*COS(RADIANS($M$3:$M$473))*COS(RADIANS(H10383))),$L$3:$L$473)</f>
        <v>n33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t="str" cm="1">
        <f t="array" ref="J10384">LOOKUP(1,1/FREQUENCY(0,SIN((RADIANS($M$3:$M$473-H10384))/2)^2+SIN((RADIANS($N$3:$N$473-I10384))/2)^2*COS(RADIANS($M$3:$M$473))*COS(RADIANS(H10384))),$L$3:$L$473)</f>
        <v>n33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t="str" cm="1">
        <f t="array" ref="J10385">LOOKUP(1,1/FREQUENCY(0,SIN((RADIANS($M$3:$M$473-H10385))/2)^2+SIN((RADIANS($N$3:$N$473-I10385))/2)^2*COS(RADIANS($M$3:$M$473))*COS(RADIANS(H10385))),$L$3:$L$473)</f>
        <v>n33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t="str" cm="1">
        <f t="array" ref="J10386">LOOKUP(1,1/FREQUENCY(0,SIN((RADIANS($M$3:$M$473-H10386))/2)^2+SIN((RADIANS($N$3:$N$473-I10386))/2)^2*COS(RADIANS($M$3:$M$473))*COS(RADIANS(H10386))),$L$3:$L$473)</f>
        <v>n33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t="str" cm="1">
        <f t="array" ref="J10387">LOOKUP(1,1/FREQUENCY(0,SIN((RADIANS($M$3:$M$473-H10387))/2)^2+SIN((RADIANS($N$3:$N$473-I10387))/2)^2*COS(RADIANS($M$3:$M$473))*COS(RADIANS(H10387))),$L$3:$L$473)</f>
        <v>n33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t="str" cm="1">
        <f t="array" ref="J10388">LOOKUP(1,1/FREQUENCY(0,SIN((RADIANS($M$3:$M$473-H10388))/2)^2+SIN((RADIANS($N$3:$N$473-I10388))/2)^2*COS(RADIANS($M$3:$M$473))*COS(RADIANS(H10388))),$L$3:$L$473)</f>
        <v>n33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t="str" cm="1">
        <f t="array" ref="J10389">LOOKUP(1,1/FREQUENCY(0,SIN((RADIANS($M$3:$M$473-H10389))/2)^2+SIN((RADIANS($N$3:$N$473-I10389))/2)^2*COS(RADIANS($M$3:$M$473))*COS(RADIANS(H10389))),$L$3:$L$473)</f>
        <v>n33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t="str" cm="1">
        <f t="array" ref="J10390">LOOKUP(1,1/FREQUENCY(0,SIN((RADIANS($M$3:$M$473-H10390))/2)^2+SIN((RADIANS($N$3:$N$473-I10390))/2)^2*COS(RADIANS($M$3:$M$473))*COS(RADIANS(H10390))),$L$3:$L$473)</f>
        <v>n32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t="str" cm="1">
        <f t="array" ref="J10391">LOOKUP(1,1/FREQUENCY(0,SIN((RADIANS($M$3:$M$473-H10391))/2)^2+SIN((RADIANS($N$3:$N$473-I10391))/2)^2*COS(RADIANS($M$3:$M$473))*COS(RADIANS(H10391))),$L$3:$L$473)</f>
        <v>n33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t="str" cm="1">
        <f t="array" ref="J10392">LOOKUP(1,1/FREQUENCY(0,SIN((RADIANS($M$3:$M$473-H10392))/2)^2+SIN((RADIANS($N$3:$N$473-I10392))/2)^2*COS(RADIANS($M$3:$M$473))*COS(RADIANS(H10392))),$L$3:$L$473)</f>
        <v>n32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t="str" cm="1">
        <f t="array" ref="J10393">LOOKUP(1,1/FREQUENCY(0,SIN((RADIANS($M$3:$M$473-H10393))/2)^2+SIN((RADIANS($N$3:$N$473-I10393))/2)^2*COS(RADIANS($M$3:$M$473))*COS(RADIANS(H10393))),$L$3:$L$473)</f>
        <v>n32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t="str" cm="1">
        <f t="array" ref="J10394">LOOKUP(1,1/FREQUENCY(0,SIN((RADIANS($M$3:$M$473-H10394))/2)^2+SIN((RADIANS($N$3:$N$473-I10394))/2)^2*COS(RADIANS($M$3:$M$473))*COS(RADIANS(H10394))),$L$3:$L$473)</f>
        <v>n32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t="str" cm="1">
        <f t="array" ref="J10395">LOOKUP(1,1/FREQUENCY(0,SIN((RADIANS($M$3:$M$473-H10395))/2)^2+SIN((RADIANS($N$3:$N$473-I10395))/2)^2*COS(RADIANS($M$3:$M$473))*COS(RADIANS(H10395))),$L$3:$L$473)</f>
        <v>n32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t="str" cm="1">
        <f t="array" ref="J10396">LOOKUP(1,1/FREQUENCY(0,SIN((RADIANS($M$3:$M$473-H10396))/2)^2+SIN((RADIANS($N$3:$N$473-I10396))/2)^2*COS(RADIANS($M$3:$M$473))*COS(RADIANS(H10396))),$L$3:$L$473)</f>
        <v>n32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t="str" cm="1">
        <f t="array" ref="J10397">LOOKUP(1,1/FREQUENCY(0,SIN((RADIANS($M$3:$M$473-H10397))/2)^2+SIN((RADIANS($N$3:$N$473-I10397))/2)^2*COS(RADIANS($M$3:$M$473))*COS(RADIANS(H10397))),$L$3:$L$473)</f>
        <v>n32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t="str" cm="1">
        <f t="array" ref="J10398">LOOKUP(1,1/FREQUENCY(0,SIN((RADIANS($M$3:$M$473-H10398))/2)^2+SIN((RADIANS($N$3:$N$473-I10398))/2)^2*COS(RADIANS($M$3:$M$473))*COS(RADIANS(H10398))),$L$3:$L$473)</f>
        <v>n32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t="str" cm="1">
        <f t="array" ref="J10399">LOOKUP(1,1/FREQUENCY(0,SIN((RADIANS($M$3:$M$473-H10399))/2)^2+SIN((RADIANS($N$3:$N$473-I10399))/2)^2*COS(RADIANS($M$3:$M$473))*COS(RADIANS(H10399))),$L$3:$L$473)</f>
        <v>n32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t="str" cm="1">
        <f t="array" ref="J10400">LOOKUP(1,1/FREQUENCY(0,SIN((RADIANS($M$3:$M$473-H10400))/2)^2+SIN((RADIANS($N$3:$N$473-I10400))/2)^2*COS(RADIANS($M$3:$M$473))*COS(RADIANS(H10400))),$L$3:$L$473)</f>
        <v>n32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t="str" cm="1">
        <f t="array" ref="J10401">LOOKUP(1,1/FREQUENCY(0,SIN((RADIANS($M$3:$M$473-H10401))/2)^2+SIN((RADIANS($N$3:$N$473-I10401))/2)^2*COS(RADIANS($M$3:$M$473))*COS(RADIANS(H10401))),$L$3:$L$473)</f>
        <v>n32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t="str" cm="1">
        <f t="array" ref="J10402">LOOKUP(1,1/FREQUENCY(0,SIN((RADIANS($M$3:$M$473-H10402))/2)^2+SIN((RADIANS($N$3:$N$473-I10402))/2)^2*COS(RADIANS($M$3:$M$473))*COS(RADIANS(H10402))),$L$3:$L$473)</f>
        <v>n32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t="str" cm="1">
        <f t="array" ref="J10403">LOOKUP(1,1/FREQUENCY(0,SIN((RADIANS($M$3:$M$473-H10403))/2)^2+SIN((RADIANS($N$3:$N$473-I10403))/2)^2*COS(RADIANS($M$3:$M$473))*COS(RADIANS(H10403))),$L$3:$L$473)</f>
        <v>n32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t="str" cm="1">
        <f t="array" ref="J10404">LOOKUP(1,1/FREQUENCY(0,SIN((RADIANS($M$3:$M$473-H10404))/2)^2+SIN((RADIANS($N$3:$N$473-I10404))/2)^2*COS(RADIANS($M$3:$M$473))*COS(RADIANS(H10404))),$L$3:$L$473)</f>
        <v>n32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t="str" cm="1">
        <f t="array" ref="J10405">LOOKUP(1,1/FREQUENCY(0,SIN((RADIANS($M$3:$M$473-H10405))/2)^2+SIN((RADIANS($N$3:$N$473-I10405))/2)^2*COS(RADIANS($M$3:$M$473))*COS(RADIANS(H10405))),$L$3:$L$473)</f>
        <v>n342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t="str" cm="1">
        <f t="array" ref="J10406">LOOKUP(1,1/FREQUENCY(0,SIN((RADIANS($M$3:$M$473-H10406))/2)^2+SIN((RADIANS($N$3:$N$473-I10406))/2)^2*COS(RADIANS($M$3:$M$473))*COS(RADIANS(H10406))),$L$3:$L$473)</f>
        <v>n294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t="str" cm="1">
        <f t="array" ref="J10407">LOOKUP(1,1/FREQUENCY(0,SIN((RADIANS($M$3:$M$473-H10407))/2)^2+SIN((RADIANS($N$3:$N$473-I10407))/2)^2*COS(RADIANS($M$3:$M$473))*COS(RADIANS(H10407))),$L$3:$L$473)</f>
        <v>n294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t="str" cm="1">
        <f t="array" ref="J10408">LOOKUP(1,1/FREQUENCY(0,SIN((RADIANS($M$3:$M$473-H10408))/2)^2+SIN((RADIANS($N$3:$N$473-I10408))/2)^2*COS(RADIANS($M$3:$M$473))*COS(RADIANS(H10408))),$L$3:$L$473)</f>
        <v>n33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t="str" cm="1">
        <f t="array" ref="J10409">LOOKUP(1,1/FREQUENCY(0,SIN((RADIANS($M$3:$M$473-H10409))/2)^2+SIN((RADIANS($N$3:$N$473-I10409))/2)^2*COS(RADIANS($M$3:$M$473))*COS(RADIANS(H10409))),$L$3:$L$473)</f>
        <v>n32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t="str" cm="1">
        <f t="array" ref="J10410">LOOKUP(1,1/FREQUENCY(0,SIN((RADIANS($M$3:$M$473-H10410))/2)^2+SIN((RADIANS($N$3:$N$473-I10410))/2)^2*COS(RADIANS($M$3:$M$473))*COS(RADIANS(H10410))),$L$3:$L$473)</f>
        <v>n33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t="str" cm="1">
        <f t="array" ref="J10411">LOOKUP(1,1/FREQUENCY(0,SIN((RADIANS($M$3:$M$473-H10411))/2)^2+SIN((RADIANS($N$3:$N$473-I10411))/2)^2*COS(RADIANS($M$3:$M$473))*COS(RADIANS(H10411))),$L$3:$L$473)</f>
        <v>n33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t="str" cm="1">
        <f t="array" ref="J10412">LOOKUP(1,1/FREQUENCY(0,SIN((RADIANS($M$3:$M$473-H10412))/2)^2+SIN((RADIANS($N$3:$N$473-I10412))/2)^2*COS(RADIANS($M$3:$M$473))*COS(RADIANS(H10412))),$L$3:$L$473)</f>
        <v>n33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t="str" cm="1">
        <f t="array" ref="J10413">LOOKUP(1,1/FREQUENCY(0,SIN((RADIANS($M$3:$M$473-H10413))/2)^2+SIN((RADIANS($N$3:$N$473-I10413))/2)^2*COS(RADIANS($M$3:$M$473))*COS(RADIANS(H10413))),$L$3:$L$473)</f>
        <v>n33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t="str" cm="1">
        <f t="array" ref="J10414">LOOKUP(1,1/FREQUENCY(0,SIN((RADIANS($M$3:$M$473-H10414))/2)^2+SIN((RADIANS($N$3:$N$473-I10414))/2)^2*COS(RADIANS($M$3:$M$473))*COS(RADIANS(H10414))),$L$3:$L$473)</f>
        <v>n33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t="str" cm="1">
        <f t="array" ref="J10415">LOOKUP(1,1/FREQUENCY(0,SIN((RADIANS($M$3:$M$473-H10415))/2)^2+SIN((RADIANS($N$3:$N$473-I10415))/2)^2*COS(RADIANS($M$3:$M$473))*COS(RADIANS(H10415))),$L$3:$L$473)</f>
        <v>n32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t="str" cm="1">
        <f t="array" ref="J10416">LOOKUP(1,1/FREQUENCY(0,SIN((RADIANS($M$3:$M$473-H10416))/2)^2+SIN((RADIANS($N$3:$N$473-I10416))/2)^2*COS(RADIANS($M$3:$M$473))*COS(RADIANS(H10416))),$L$3:$L$473)</f>
        <v>n32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t="str" cm="1">
        <f t="array" ref="J10417">LOOKUP(1,1/FREQUENCY(0,SIN((RADIANS($M$3:$M$473-H10417))/2)^2+SIN((RADIANS($N$3:$N$473-I10417))/2)^2*COS(RADIANS($M$3:$M$473))*COS(RADIANS(H10417))),$L$3:$L$473)</f>
        <v>n441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t="str" cm="1">
        <f t="array" ref="J10418">LOOKUP(1,1/FREQUENCY(0,SIN((RADIANS($M$3:$M$473-H10418))/2)^2+SIN((RADIANS($N$3:$N$473-I10418))/2)^2*COS(RADIANS($M$3:$M$473))*COS(RADIANS(H10418))),$L$3:$L$473)</f>
        <v>n32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t="str" cm="1">
        <f t="array" ref="J10419">LOOKUP(1,1/FREQUENCY(0,SIN((RADIANS($M$3:$M$473-H10419))/2)^2+SIN((RADIANS($N$3:$N$473-I10419))/2)^2*COS(RADIANS($M$3:$M$473))*COS(RADIANS(H10419))),$L$3:$L$473)</f>
        <v>n32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t="str" cm="1">
        <f t="array" ref="J10420">LOOKUP(1,1/FREQUENCY(0,SIN((RADIANS($M$3:$M$473-H10420))/2)^2+SIN((RADIANS($N$3:$N$473-I10420))/2)^2*COS(RADIANS($M$3:$M$473))*COS(RADIANS(H10420))),$L$3:$L$473)</f>
        <v>n32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t="str" cm="1">
        <f t="array" ref="J10421">LOOKUP(1,1/FREQUENCY(0,SIN((RADIANS($M$3:$M$473-H10421))/2)^2+SIN((RADIANS($N$3:$N$473-I10421))/2)^2*COS(RADIANS($M$3:$M$473))*COS(RADIANS(H10421))),$L$3:$L$473)</f>
        <v>n32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t="str" cm="1">
        <f t="array" ref="J10422">LOOKUP(1,1/FREQUENCY(0,SIN((RADIANS($M$3:$M$473-H10422))/2)^2+SIN((RADIANS($N$3:$N$473-I10422))/2)^2*COS(RADIANS($M$3:$M$473))*COS(RADIANS(H10422))),$L$3:$L$473)</f>
        <v>n32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t="str" cm="1">
        <f t="array" ref="J10423">LOOKUP(1,1/FREQUENCY(0,SIN((RADIANS($M$3:$M$473-H10423))/2)^2+SIN((RADIANS($N$3:$N$473-I10423))/2)^2*COS(RADIANS($M$3:$M$473))*COS(RADIANS(H10423))),$L$3:$L$473)</f>
        <v>n32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t="str" cm="1">
        <f t="array" ref="J10424">LOOKUP(1,1/FREQUENCY(0,SIN((RADIANS($M$3:$M$473-H10424))/2)^2+SIN((RADIANS($N$3:$N$473-I10424))/2)^2*COS(RADIANS($M$3:$M$473))*COS(RADIANS(H10424))),$L$3:$L$473)</f>
        <v>n32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t="str" cm="1">
        <f t="array" ref="J10425">LOOKUP(1,1/FREQUENCY(0,SIN((RADIANS($M$3:$M$473-H10425))/2)^2+SIN((RADIANS($N$3:$N$473-I10425))/2)^2*COS(RADIANS($M$3:$M$473))*COS(RADIANS(H10425))),$L$3:$L$473)</f>
        <v>n32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t="str" cm="1">
        <f t="array" ref="J10426">LOOKUP(1,1/FREQUENCY(0,SIN((RADIANS($M$3:$M$473-H10426))/2)^2+SIN((RADIANS($N$3:$N$473-I10426))/2)^2*COS(RADIANS($M$3:$M$473))*COS(RADIANS(H10426))),$L$3:$L$473)</f>
        <v>n32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t="str" cm="1">
        <f t="array" ref="J10427">LOOKUP(1,1/FREQUENCY(0,SIN((RADIANS($M$3:$M$473-H10427))/2)^2+SIN((RADIANS($N$3:$N$473-I10427))/2)^2*COS(RADIANS($M$3:$M$473))*COS(RADIANS(H10427))),$L$3:$L$473)</f>
        <v>n32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t="str" cm="1">
        <f t="array" ref="J10428">LOOKUP(1,1/FREQUENCY(0,SIN((RADIANS($M$3:$M$473-H10428))/2)^2+SIN((RADIANS($N$3:$N$473-I10428))/2)^2*COS(RADIANS($M$3:$M$473))*COS(RADIANS(H10428))),$L$3:$L$473)</f>
        <v>n32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t="str" cm="1">
        <f t="array" ref="J10429">LOOKUP(1,1/FREQUENCY(0,SIN((RADIANS($M$3:$M$473-H10429))/2)^2+SIN((RADIANS($N$3:$N$473-I10429))/2)^2*COS(RADIANS($M$3:$M$473))*COS(RADIANS(H10429))),$L$3:$L$473)</f>
        <v>n32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t="str" cm="1">
        <f t="array" ref="J10430">LOOKUP(1,1/FREQUENCY(0,SIN((RADIANS($M$3:$M$473-H10430))/2)^2+SIN((RADIANS($N$3:$N$473-I10430))/2)^2*COS(RADIANS($M$3:$M$473))*COS(RADIANS(H10430))),$L$3:$L$473)</f>
        <v>n32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t="str" cm="1">
        <f t="array" ref="J10431">LOOKUP(1,1/FREQUENCY(0,SIN((RADIANS($M$3:$M$473-H10431))/2)^2+SIN((RADIANS($N$3:$N$473-I10431))/2)^2*COS(RADIANS($M$3:$M$473))*COS(RADIANS(H10431))),$L$3:$L$473)</f>
        <v>n441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t="str" cm="1">
        <f t="array" ref="J10432">LOOKUP(1,1/FREQUENCY(0,SIN((RADIANS($M$3:$M$473-H10432))/2)^2+SIN((RADIANS($N$3:$N$473-I10432))/2)^2*COS(RADIANS($M$3:$M$473))*COS(RADIANS(H10432))),$L$3:$L$473)</f>
        <v>n32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t="str" cm="1">
        <f t="array" ref="J10433">LOOKUP(1,1/FREQUENCY(0,SIN((RADIANS($M$3:$M$473-H10433))/2)^2+SIN((RADIANS($N$3:$N$473-I10433))/2)^2*COS(RADIANS($M$3:$M$473))*COS(RADIANS(H10433))),$L$3:$L$473)</f>
        <v>n32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t="str" cm="1">
        <f t="array" ref="J10434">LOOKUP(1,1/FREQUENCY(0,SIN((RADIANS($M$3:$M$473-H10434))/2)^2+SIN((RADIANS($N$3:$N$473-I10434))/2)^2*COS(RADIANS($M$3:$M$473))*COS(RADIANS(H10434))),$L$3:$L$473)</f>
        <v>n32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t="str" cm="1">
        <f t="array" ref="J10435">LOOKUP(1,1/FREQUENCY(0,SIN((RADIANS($M$3:$M$473-H10435))/2)^2+SIN((RADIANS($N$3:$N$473-I10435))/2)^2*COS(RADIANS($M$3:$M$473))*COS(RADIANS(H10435))),$L$3:$L$473)</f>
        <v>n32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t="str" cm="1">
        <f t="array" ref="J10436">LOOKUP(1,1/FREQUENCY(0,SIN((RADIANS($M$3:$M$473-H10436))/2)^2+SIN((RADIANS($N$3:$N$473-I10436))/2)^2*COS(RADIANS($M$3:$M$473))*COS(RADIANS(H10436))),$L$3:$L$473)</f>
        <v>n32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t="str" cm="1">
        <f t="array" ref="J10437">LOOKUP(1,1/FREQUENCY(0,SIN((RADIANS($M$3:$M$473-H10437))/2)^2+SIN((RADIANS($N$3:$N$473-I10437))/2)^2*COS(RADIANS($M$3:$M$473))*COS(RADIANS(H10437))),$L$3:$L$473)</f>
        <v>n32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t="str" cm="1">
        <f t="array" ref="J10438">LOOKUP(1,1/FREQUENCY(0,SIN((RADIANS($M$3:$M$473-H10438))/2)^2+SIN((RADIANS($N$3:$N$473-I10438))/2)^2*COS(RADIANS($M$3:$M$473))*COS(RADIANS(H10438))),$L$3:$L$473)</f>
        <v>n32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t="str" cm="1">
        <f t="array" ref="J10439">LOOKUP(1,1/FREQUENCY(0,SIN((RADIANS($M$3:$M$473-H10439))/2)^2+SIN((RADIANS($N$3:$N$473-I10439))/2)^2*COS(RADIANS($M$3:$M$473))*COS(RADIANS(H10439))),$L$3:$L$473)</f>
        <v>n32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t="str" cm="1">
        <f t="array" ref="J10440">LOOKUP(1,1/FREQUENCY(0,SIN((RADIANS($M$3:$M$473-H10440))/2)^2+SIN((RADIANS($N$3:$N$473-I10440))/2)^2*COS(RADIANS($M$3:$M$473))*COS(RADIANS(H10440))),$L$3:$L$473)</f>
        <v>n32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t="str" cm="1">
        <f t="array" ref="J10441">LOOKUP(1,1/FREQUENCY(0,SIN((RADIANS($M$3:$M$473-H10441))/2)^2+SIN((RADIANS($N$3:$N$473-I10441))/2)^2*COS(RADIANS($M$3:$M$473))*COS(RADIANS(H10441))),$L$3:$L$473)</f>
        <v>n32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t="str" cm="1">
        <f t="array" ref="J10442">LOOKUP(1,1/FREQUENCY(0,SIN((RADIANS($M$3:$M$473-H10442))/2)^2+SIN((RADIANS($N$3:$N$473-I10442))/2)^2*COS(RADIANS($M$3:$M$473))*COS(RADIANS(H10442))),$L$3:$L$473)</f>
        <v>n32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t="str" cm="1">
        <f t="array" ref="J10443">LOOKUP(1,1/FREQUENCY(0,SIN((RADIANS($M$3:$M$473-H10443))/2)^2+SIN((RADIANS($N$3:$N$473-I10443))/2)^2*COS(RADIANS($M$3:$M$473))*COS(RADIANS(H10443))),$L$3:$L$473)</f>
        <v>n32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t="str" cm="1">
        <f t="array" ref="J10444">LOOKUP(1,1/FREQUENCY(0,SIN((RADIANS($M$3:$M$473-H10444))/2)^2+SIN((RADIANS($N$3:$N$473-I10444))/2)^2*COS(RADIANS($M$3:$M$473))*COS(RADIANS(H10444))),$L$3:$L$473)</f>
        <v>n32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t="str" cm="1">
        <f t="array" ref="J10445">LOOKUP(1,1/FREQUENCY(0,SIN((RADIANS($M$3:$M$473-H10445))/2)^2+SIN((RADIANS($N$3:$N$473-I10445))/2)^2*COS(RADIANS($M$3:$M$473))*COS(RADIANS(H10445))),$L$3:$L$473)</f>
        <v>n32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t="str" cm="1">
        <f t="array" ref="J10446">LOOKUP(1,1/FREQUENCY(0,SIN((RADIANS($M$3:$M$473-H10446))/2)^2+SIN((RADIANS($N$3:$N$473-I10446))/2)^2*COS(RADIANS($M$3:$M$473))*COS(RADIANS(H10446))),$L$3:$L$473)</f>
        <v>n32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t="str" cm="1">
        <f t="array" ref="J10447">LOOKUP(1,1/FREQUENCY(0,SIN((RADIANS($M$3:$M$473-H10447))/2)^2+SIN((RADIANS($N$3:$N$473-I10447))/2)^2*COS(RADIANS($M$3:$M$473))*COS(RADIANS(H10447))),$L$3:$L$473)</f>
        <v>n32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t="str" cm="1">
        <f t="array" ref="J10448">LOOKUP(1,1/FREQUENCY(0,SIN((RADIANS($M$3:$M$473-H10448))/2)^2+SIN((RADIANS($N$3:$N$473-I10448))/2)^2*COS(RADIANS($M$3:$M$473))*COS(RADIANS(H10448))),$L$3:$L$473)</f>
        <v>n32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t="str" cm="1">
        <f t="array" ref="J10449">LOOKUP(1,1/FREQUENCY(0,SIN((RADIANS($M$3:$M$473-H10449))/2)^2+SIN((RADIANS($N$3:$N$473-I10449))/2)^2*COS(RADIANS($M$3:$M$473))*COS(RADIANS(H10449))),$L$3:$L$473)</f>
        <v>n32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t="str" cm="1">
        <f t="array" ref="J10450">LOOKUP(1,1/FREQUENCY(0,SIN((RADIANS($M$3:$M$473-H10450))/2)^2+SIN((RADIANS($N$3:$N$473-I10450))/2)^2*COS(RADIANS($M$3:$M$473))*COS(RADIANS(H10450))),$L$3:$L$473)</f>
        <v>n32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t="str" cm="1">
        <f t="array" ref="J10451">LOOKUP(1,1/FREQUENCY(0,SIN((RADIANS($M$3:$M$473-H10451))/2)^2+SIN((RADIANS($N$3:$N$473-I10451))/2)^2*COS(RADIANS($M$3:$M$473))*COS(RADIANS(H10451))),$L$3:$L$473)</f>
        <v>n32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t="str" cm="1">
        <f t="array" ref="J10452">LOOKUP(1,1/FREQUENCY(0,SIN((RADIANS($M$3:$M$473-H10452))/2)^2+SIN((RADIANS($N$3:$N$473-I10452))/2)^2*COS(RADIANS($M$3:$M$473))*COS(RADIANS(H10452))),$L$3:$L$473)</f>
        <v>n32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t="str" cm="1">
        <f t="array" ref="J10453">LOOKUP(1,1/FREQUENCY(0,SIN((RADIANS($M$3:$M$473-H10453))/2)^2+SIN((RADIANS($N$3:$N$473-I10453))/2)^2*COS(RADIANS($M$3:$M$473))*COS(RADIANS(H10453))),$L$3:$L$473)</f>
        <v>n343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t="str" cm="1">
        <f t="array" ref="J10454">LOOKUP(1,1/FREQUENCY(0,SIN((RADIANS($M$3:$M$473-H10454))/2)^2+SIN((RADIANS($N$3:$N$473-I10454))/2)^2*COS(RADIANS($M$3:$M$473))*COS(RADIANS(H10454))),$L$3:$L$473)</f>
        <v>n343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t="str" cm="1">
        <f t="array" ref="J10455">LOOKUP(1,1/FREQUENCY(0,SIN((RADIANS($M$3:$M$473-H10455))/2)^2+SIN((RADIANS($N$3:$N$473-I10455))/2)^2*COS(RADIANS($M$3:$M$473))*COS(RADIANS(H10455))),$L$3:$L$473)</f>
        <v>n294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t="str" cm="1">
        <f t="array" ref="J10456">LOOKUP(1,1/FREQUENCY(0,SIN((RADIANS($M$3:$M$473-H10456))/2)^2+SIN((RADIANS($N$3:$N$473-I10456))/2)^2*COS(RADIANS($M$3:$M$473))*COS(RADIANS(H10456))),$L$3:$L$473)</f>
        <v>n294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t="str" cm="1">
        <f t="array" ref="J10457">LOOKUP(1,1/FREQUENCY(0,SIN((RADIANS($M$3:$M$473-H10457))/2)^2+SIN((RADIANS($N$3:$N$473-I10457))/2)^2*COS(RADIANS($M$3:$M$473))*COS(RADIANS(H10457))),$L$3:$L$473)</f>
        <v>n343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t="str" cm="1">
        <f t="array" ref="J10458">LOOKUP(1,1/FREQUENCY(0,SIN((RADIANS($M$3:$M$473-H10458))/2)^2+SIN((RADIANS($N$3:$N$473-I10458))/2)^2*COS(RADIANS($M$3:$M$473))*COS(RADIANS(H10458))),$L$3:$L$473)</f>
        <v>n343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t="str" cm="1">
        <f t="array" ref="J10459">LOOKUP(1,1/FREQUENCY(0,SIN((RADIANS($M$3:$M$473-H10459))/2)^2+SIN((RADIANS($N$3:$N$473-I10459))/2)^2*COS(RADIANS($M$3:$M$473))*COS(RADIANS(H10459))),$L$3:$L$473)</f>
        <v>n343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t="str" cm="1">
        <f t="array" ref="J10460">LOOKUP(1,1/FREQUENCY(0,SIN((RADIANS($M$3:$M$473-H10460))/2)^2+SIN((RADIANS($N$3:$N$473-I10460))/2)^2*COS(RADIANS($M$3:$M$473))*COS(RADIANS(H10460))),$L$3:$L$473)</f>
        <v>n294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t="str" cm="1">
        <f t="array" ref="J10461">LOOKUP(1,1/FREQUENCY(0,SIN((RADIANS($M$3:$M$473-H10461))/2)^2+SIN((RADIANS($N$3:$N$473-I10461))/2)^2*COS(RADIANS($M$3:$M$473))*COS(RADIANS(H10461))),$L$3:$L$473)</f>
        <v>n294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t="str" cm="1">
        <f t="array" ref="J10462">LOOKUP(1,1/FREQUENCY(0,SIN((RADIANS($M$3:$M$473-H10462))/2)^2+SIN((RADIANS($N$3:$N$473-I10462))/2)^2*COS(RADIANS($M$3:$M$473))*COS(RADIANS(H10462))),$L$3:$L$473)</f>
        <v>n294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t="str" cm="1">
        <f t="array" ref="J10463">LOOKUP(1,1/FREQUENCY(0,SIN((RADIANS($M$3:$M$473-H10463))/2)^2+SIN((RADIANS($N$3:$N$473-I10463))/2)^2*COS(RADIANS($M$3:$M$473))*COS(RADIANS(H10463))),$L$3:$L$473)</f>
        <v>n343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t="str" cm="1">
        <f t="array" ref="J10464">LOOKUP(1,1/FREQUENCY(0,SIN((RADIANS($M$3:$M$473-H10464))/2)^2+SIN((RADIANS($N$3:$N$473-I10464))/2)^2*COS(RADIANS($M$3:$M$473))*COS(RADIANS(H10464))),$L$3:$L$473)</f>
        <v>n294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t="str" cm="1">
        <f t="array" ref="J10465">LOOKUP(1,1/FREQUENCY(0,SIN((RADIANS($M$3:$M$473-H10465))/2)^2+SIN((RADIANS($N$3:$N$473-I10465))/2)^2*COS(RADIANS($M$3:$M$473))*COS(RADIANS(H10465))),$L$3:$L$473)</f>
        <v>n294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t="str" cm="1">
        <f t="array" ref="J10466">LOOKUP(1,1/FREQUENCY(0,SIN((RADIANS($M$3:$M$473-H10466))/2)^2+SIN((RADIANS($N$3:$N$473-I10466))/2)^2*COS(RADIANS($M$3:$M$473))*COS(RADIANS(H10466))),$L$3:$L$473)</f>
        <v>n294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t="str" cm="1">
        <f t="array" ref="J10467">LOOKUP(1,1/FREQUENCY(0,SIN((RADIANS($M$3:$M$473-H10467))/2)^2+SIN((RADIANS($N$3:$N$473-I10467))/2)^2*COS(RADIANS($M$3:$M$473))*COS(RADIANS(H10467))),$L$3:$L$473)</f>
        <v>n294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t="str" cm="1">
        <f t="array" ref="J10468">LOOKUP(1,1/FREQUENCY(0,SIN((RADIANS($M$3:$M$473-H10468))/2)^2+SIN((RADIANS($N$3:$N$473-I10468))/2)^2*COS(RADIANS($M$3:$M$473))*COS(RADIANS(H10468))),$L$3:$L$473)</f>
        <v>n294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t="str" cm="1">
        <f t="array" ref="J10469">LOOKUP(1,1/FREQUENCY(0,SIN((RADIANS($M$3:$M$473-H10469))/2)^2+SIN((RADIANS($N$3:$N$473-I10469))/2)^2*COS(RADIANS($M$3:$M$473))*COS(RADIANS(H10469))),$L$3:$L$473)</f>
        <v>n294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t="str" cm="1">
        <f t="array" ref="J10470">LOOKUP(1,1/FREQUENCY(0,SIN((RADIANS($M$3:$M$473-H10470))/2)^2+SIN((RADIANS($N$3:$N$473-I10470))/2)^2*COS(RADIANS($M$3:$M$473))*COS(RADIANS(H10470))),$L$3:$L$473)</f>
        <v>n294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t="str" cm="1">
        <f t="array" ref="J10471">LOOKUP(1,1/FREQUENCY(0,SIN((RADIANS($M$3:$M$473-H10471))/2)^2+SIN((RADIANS($N$3:$N$473-I10471))/2)^2*COS(RADIANS($M$3:$M$473))*COS(RADIANS(H10471))),$L$3:$L$473)</f>
        <v>n294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t="str" cm="1">
        <f t="array" ref="J10472">LOOKUP(1,1/FREQUENCY(0,SIN((RADIANS($M$3:$M$473-H10472))/2)^2+SIN((RADIANS($N$3:$N$473-I10472))/2)^2*COS(RADIANS($M$3:$M$473))*COS(RADIANS(H10472))),$L$3:$L$473)</f>
        <v>n294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t="str" cm="1">
        <f t="array" ref="J10473">LOOKUP(1,1/FREQUENCY(0,SIN((RADIANS($M$3:$M$473-H10473))/2)^2+SIN((RADIANS($N$3:$N$473-I10473))/2)^2*COS(RADIANS($M$3:$M$473))*COS(RADIANS(H10473))),$L$3:$L$473)</f>
        <v>n343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t="str" cm="1">
        <f t="array" ref="J10474">LOOKUP(1,1/FREQUENCY(0,SIN((RADIANS($M$3:$M$473-H10474))/2)^2+SIN((RADIANS($N$3:$N$473-I10474))/2)^2*COS(RADIANS($M$3:$M$473))*COS(RADIANS(H10474))),$L$3:$L$473)</f>
        <v>n294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t="str" cm="1">
        <f t="array" ref="J10475">LOOKUP(1,1/FREQUENCY(0,SIN((RADIANS($M$3:$M$473-H10475))/2)^2+SIN((RADIANS($N$3:$N$473-I10475))/2)^2*COS(RADIANS($M$3:$M$473))*COS(RADIANS(H10475))),$L$3:$L$473)</f>
        <v>n294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t="str" cm="1">
        <f t="array" ref="J10476">LOOKUP(1,1/FREQUENCY(0,SIN((RADIANS($M$3:$M$473-H10476))/2)^2+SIN((RADIANS($N$3:$N$473-I10476))/2)^2*COS(RADIANS($M$3:$M$473))*COS(RADIANS(H10476))),$L$3:$L$473)</f>
        <v>n294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t="str" cm="1">
        <f t="array" ref="J10477">LOOKUP(1,1/FREQUENCY(0,SIN((RADIANS($M$3:$M$473-H10477))/2)^2+SIN((RADIANS($N$3:$N$473-I10477))/2)^2*COS(RADIANS($M$3:$M$473))*COS(RADIANS(H10477))),$L$3:$L$473)</f>
        <v>n343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t="str" cm="1">
        <f t="array" ref="J10478">LOOKUP(1,1/FREQUENCY(0,SIN((RADIANS($M$3:$M$473-H10478))/2)^2+SIN((RADIANS($N$3:$N$473-I10478))/2)^2*COS(RADIANS($M$3:$M$473))*COS(RADIANS(H10478))),$L$3:$L$473)</f>
        <v>n335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t="str" cm="1">
        <f t="array" ref="J10479">LOOKUP(1,1/FREQUENCY(0,SIN((RADIANS($M$3:$M$473-H10479))/2)^2+SIN((RADIANS($N$3:$N$473-I10479))/2)^2*COS(RADIANS($M$3:$M$473))*COS(RADIANS(H10479))),$L$3:$L$473)</f>
        <v>n343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t="str" cm="1">
        <f t="array" ref="J10480">LOOKUP(1,1/FREQUENCY(0,SIN((RADIANS($M$3:$M$473-H10480))/2)^2+SIN((RADIANS($N$3:$N$473-I10480))/2)^2*COS(RADIANS($M$3:$M$473))*COS(RADIANS(H10480))),$L$3:$L$473)</f>
        <v>n343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t="str" cm="1">
        <f t="array" ref="J10481">LOOKUP(1,1/FREQUENCY(0,SIN((RADIANS($M$3:$M$473-H10481))/2)^2+SIN((RADIANS($N$3:$N$473-I10481))/2)^2*COS(RADIANS($M$3:$M$473))*COS(RADIANS(H10481))),$L$3:$L$473)</f>
        <v>n343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t="str" cm="1">
        <f t="array" ref="J10482">LOOKUP(1,1/FREQUENCY(0,SIN((RADIANS($M$3:$M$473-H10482))/2)^2+SIN((RADIANS($N$3:$N$473-I10482))/2)^2*COS(RADIANS($M$3:$M$473))*COS(RADIANS(H10482))),$L$3:$L$473)</f>
        <v>n343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t="str" cm="1">
        <f t="array" ref="J10483">LOOKUP(1,1/FREQUENCY(0,SIN((RADIANS($M$3:$M$473-H10483))/2)^2+SIN((RADIANS($N$3:$N$473-I10483))/2)^2*COS(RADIANS($M$3:$M$473))*COS(RADIANS(H10483))),$L$3:$L$473)</f>
        <v>n343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t="str" cm="1">
        <f t="array" ref="J10484">LOOKUP(1,1/FREQUENCY(0,SIN((RADIANS($M$3:$M$473-H10484))/2)^2+SIN((RADIANS($N$3:$N$473-I10484))/2)^2*COS(RADIANS($M$3:$M$473))*COS(RADIANS(H10484))),$L$3:$L$473)</f>
        <v>n343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t="str" cm="1">
        <f t="array" ref="J10485">LOOKUP(1,1/FREQUENCY(0,SIN((RADIANS($M$3:$M$473-H10485))/2)^2+SIN((RADIANS($N$3:$N$473-I10485))/2)^2*COS(RADIANS($M$3:$M$473))*COS(RADIANS(H10485))),$L$3:$L$473)</f>
        <v>n32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t="str" cm="1">
        <f t="array" ref="J10486">LOOKUP(1,1/FREQUENCY(0,SIN((RADIANS($M$3:$M$473-H10486))/2)^2+SIN((RADIANS($N$3:$N$473-I10486))/2)^2*COS(RADIANS($M$3:$M$473))*COS(RADIANS(H10486))),$L$3:$L$473)</f>
        <v>n32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t="str" cm="1">
        <f t="array" ref="J10487">LOOKUP(1,1/FREQUENCY(0,SIN((RADIANS($M$3:$M$473-H10487))/2)^2+SIN((RADIANS($N$3:$N$473-I10487))/2)^2*COS(RADIANS($M$3:$M$473))*COS(RADIANS(H10487))),$L$3:$L$473)</f>
        <v>n294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t="str" cm="1">
        <f t="array" ref="J10488">LOOKUP(1,1/FREQUENCY(0,SIN((RADIANS($M$3:$M$473-H10488))/2)^2+SIN((RADIANS($N$3:$N$473-I10488))/2)^2*COS(RADIANS($M$3:$M$473))*COS(RADIANS(H10488))),$L$3:$L$473)</f>
        <v>n294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t="str" cm="1">
        <f t="array" ref="J10489">LOOKUP(1,1/FREQUENCY(0,SIN((RADIANS($M$3:$M$473-H10489))/2)^2+SIN((RADIANS($N$3:$N$473-I10489))/2)^2*COS(RADIANS($M$3:$M$473))*COS(RADIANS(H10489))),$L$3:$L$473)</f>
        <v>n294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t="str" cm="1">
        <f t="array" ref="J10490">LOOKUP(1,1/FREQUENCY(0,SIN((RADIANS($M$3:$M$473-H10490))/2)^2+SIN((RADIANS($N$3:$N$473-I10490))/2)^2*COS(RADIANS($M$3:$M$473))*COS(RADIANS(H10490))),$L$3:$L$473)</f>
        <v>n294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t="str" cm="1">
        <f t="array" ref="J10491">LOOKUP(1,1/FREQUENCY(0,SIN((RADIANS($M$3:$M$473-H10491))/2)^2+SIN((RADIANS($N$3:$N$473-I10491))/2)^2*COS(RADIANS($M$3:$M$473))*COS(RADIANS(H10491))),$L$3:$L$473)</f>
        <v>n294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t="str" cm="1">
        <f t="array" ref="J10492">LOOKUP(1,1/FREQUENCY(0,SIN((RADIANS($M$3:$M$473-H10492))/2)^2+SIN((RADIANS($N$3:$N$473-I10492))/2)^2*COS(RADIANS($M$3:$M$473))*COS(RADIANS(H10492))),$L$3:$L$473)</f>
        <v>n294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t="str" cm="1">
        <f t="array" ref="J10493">LOOKUP(1,1/FREQUENCY(0,SIN((RADIANS($M$3:$M$473-H10493))/2)^2+SIN((RADIANS($N$3:$N$473-I10493))/2)^2*COS(RADIANS($M$3:$M$473))*COS(RADIANS(H10493))),$L$3:$L$473)</f>
        <v>n294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t="str" cm="1">
        <f t="array" ref="J10494">LOOKUP(1,1/FREQUENCY(0,SIN((RADIANS($M$3:$M$473-H10494))/2)^2+SIN((RADIANS($N$3:$N$473-I10494))/2)^2*COS(RADIANS($M$3:$M$473))*COS(RADIANS(H10494))),$L$3:$L$473)</f>
        <v>n32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t="str" cm="1">
        <f t="array" ref="J10495">LOOKUP(1,1/FREQUENCY(0,SIN((RADIANS($M$3:$M$473-H10495))/2)^2+SIN((RADIANS($N$3:$N$473-I10495))/2)^2*COS(RADIANS($M$3:$M$473))*COS(RADIANS(H10495))),$L$3:$L$473)</f>
        <v>n32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t="str" cm="1">
        <f t="array" ref="J10496">LOOKUP(1,1/FREQUENCY(0,SIN((RADIANS($M$3:$M$473-H10496))/2)^2+SIN((RADIANS($N$3:$N$473-I10496))/2)^2*COS(RADIANS($M$3:$M$473))*COS(RADIANS(H10496))),$L$3:$L$473)</f>
        <v>n32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t="str" cm="1">
        <f t="array" ref="J10497">LOOKUP(1,1/FREQUENCY(0,SIN((RADIANS($M$3:$M$473-H10497))/2)^2+SIN((RADIANS($N$3:$N$473-I10497))/2)^2*COS(RADIANS($M$3:$M$473))*COS(RADIANS(H10497))),$L$3:$L$473)</f>
        <v>n32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t="str" cm="1">
        <f t="array" ref="J10498">LOOKUP(1,1/FREQUENCY(0,SIN((RADIANS($M$3:$M$473-H10498))/2)^2+SIN((RADIANS($N$3:$N$473-I10498))/2)^2*COS(RADIANS($M$3:$M$473))*COS(RADIANS(H10498))),$L$3:$L$473)</f>
        <v>n32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t="str" cm="1">
        <f t="array" ref="J10499">LOOKUP(1,1/FREQUENCY(0,SIN((RADIANS($M$3:$M$473-H10499))/2)^2+SIN((RADIANS($N$3:$N$473-I10499))/2)^2*COS(RADIANS($M$3:$M$473))*COS(RADIANS(H10499))),$L$3:$L$473)</f>
        <v>n32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t="str" cm="1">
        <f t="array" ref="J10500">LOOKUP(1,1/FREQUENCY(0,SIN((RADIANS($M$3:$M$473-H10500))/2)^2+SIN((RADIANS($N$3:$N$473-I10500))/2)^2*COS(RADIANS($M$3:$M$473))*COS(RADIANS(H10500))),$L$3:$L$473)</f>
        <v>n32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t="str" cm="1">
        <f t="array" ref="J10501">LOOKUP(1,1/FREQUENCY(0,SIN((RADIANS($M$3:$M$473-H10501))/2)^2+SIN((RADIANS($N$3:$N$473-I10501))/2)^2*COS(RADIANS($M$3:$M$473))*COS(RADIANS(H10501))),$L$3:$L$473)</f>
        <v>n441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t="str" cm="1">
        <f t="array" ref="J10502">LOOKUP(1,1/FREQUENCY(0,SIN((RADIANS($M$3:$M$473-H10502))/2)^2+SIN((RADIANS($N$3:$N$473-I10502))/2)^2*COS(RADIANS($M$3:$M$473))*COS(RADIANS(H10502))),$L$3:$L$473)</f>
        <v>n442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t="str" cm="1">
        <f t="array" ref="J10503">LOOKUP(1,1/FREQUENCY(0,SIN((RADIANS($M$3:$M$473-H10503))/2)^2+SIN((RADIANS($N$3:$N$473-I10503))/2)^2*COS(RADIANS($M$3:$M$473))*COS(RADIANS(H10503))),$L$3:$L$473)</f>
        <v>n442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t="str" cm="1">
        <f t="array" ref="J10504">LOOKUP(1,1/FREQUENCY(0,SIN((RADIANS($M$3:$M$473-H10504))/2)^2+SIN((RADIANS($N$3:$N$473-I10504))/2)^2*COS(RADIANS($M$3:$M$473))*COS(RADIANS(H10504))),$L$3:$L$473)</f>
        <v>n441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t="str" cm="1">
        <f t="array" ref="J10505">LOOKUP(1,1/FREQUENCY(0,SIN((RADIANS($M$3:$M$473-H10505))/2)^2+SIN((RADIANS($N$3:$N$473-I10505))/2)^2*COS(RADIANS($M$3:$M$473))*COS(RADIANS(H10505))),$L$3:$L$473)</f>
        <v>n32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t="str" cm="1">
        <f t="array" ref="J10506">LOOKUP(1,1/FREQUENCY(0,SIN((RADIANS($M$3:$M$473-H10506))/2)^2+SIN((RADIANS($N$3:$N$473-I10506))/2)^2*COS(RADIANS($M$3:$M$473))*COS(RADIANS(H10506))),$L$3:$L$473)</f>
        <v>n32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t="str" cm="1">
        <f t="array" ref="J10507">LOOKUP(1,1/FREQUENCY(0,SIN((RADIANS($M$3:$M$473-H10507))/2)^2+SIN((RADIANS($N$3:$N$473-I10507))/2)^2*COS(RADIANS($M$3:$M$473))*COS(RADIANS(H10507))),$L$3:$L$473)</f>
        <v>n32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t="str" cm="1">
        <f t="array" ref="J10508">LOOKUP(1,1/FREQUENCY(0,SIN((RADIANS($M$3:$M$473-H10508))/2)^2+SIN((RADIANS($N$3:$N$473-I10508))/2)^2*COS(RADIANS($M$3:$M$473))*COS(RADIANS(H10508))),$L$3:$L$473)</f>
        <v>n32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t="str" cm="1">
        <f t="array" ref="J10509">LOOKUP(1,1/FREQUENCY(0,SIN((RADIANS($M$3:$M$473-H10509))/2)^2+SIN((RADIANS($N$3:$N$473-I10509))/2)^2*COS(RADIANS($M$3:$M$473))*COS(RADIANS(H10509))),$L$3:$L$473)</f>
        <v>n32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t="str" cm="1">
        <f t="array" ref="J10510">LOOKUP(1,1/FREQUENCY(0,SIN((RADIANS($M$3:$M$473-H10510))/2)^2+SIN((RADIANS($N$3:$N$473-I10510))/2)^2*COS(RADIANS($M$3:$M$473))*COS(RADIANS(H10510))),$L$3:$L$473)</f>
        <v>n32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t="str" cm="1">
        <f t="array" ref="J10511">LOOKUP(1,1/FREQUENCY(0,SIN((RADIANS($M$3:$M$473-H10511))/2)^2+SIN((RADIANS($N$3:$N$473-I10511))/2)^2*COS(RADIANS($M$3:$M$473))*COS(RADIANS(H10511))),$L$3:$L$473)</f>
        <v>n32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t="str" cm="1">
        <f t="array" ref="J10512">LOOKUP(1,1/FREQUENCY(0,SIN((RADIANS($M$3:$M$473-H10512))/2)^2+SIN((RADIANS($N$3:$N$473-I10512))/2)^2*COS(RADIANS($M$3:$M$473))*COS(RADIANS(H10512))),$L$3:$L$473)</f>
        <v>n442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t="str" cm="1">
        <f t="array" ref="J10513">LOOKUP(1,1/FREQUENCY(0,SIN((RADIANS($M$3:$M$473-H10513))/2)^2+SIN((RADIANS($N$3:$N$473-I10513))/2)^2*COS(RADIANS($M$3:$M$473))*COS(RADIANS(H10513))),$L$3:$L$473)</f>
        <v>n441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t="str" cm="1">
        <f t="array" ref="J10514">LOOKUP(1,1/FREQUENCY(0,SIN((RADIANS($M$3:$M$473-H10514))/2)^2+SIN((RADIANS($N$3:$N$473-I10514))/2)^2*COS(RADIANS($M$3:$M$473))*COS(RADIANS(H10514))),$L$3:$L$473)</f>
        <v>n441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t="str" cm="1">
        <f t="array" ref="J10515">LOOKUP(1,1/FREQUENCY(0,SIN((RADIANS($M$3:$M$473-H10515))/2)^2+SIN((RADIANS($N$3:$N$473-I10515))/2)^2*COS(RADIANS($M$3:$M$473))*COS(RADIANS(H10515))),$L$3:$L$473)</f>
        <v>n441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t="str" cm="1">
        <f t="array" ref="J10516">LOOKUP(1,1/FREQUENCY(0,SIN((RADIANS($M$3:$M$473-H10516))/2)^2+SIN((RADIANS($N$3:$N$473-I10516))/2)^2*COS(RADIANS($M$3:$M$473))*COS(RADIANS(H10516))),$L$3:$L$473)</f>
        <v>n441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t="str" cm="1">
        <f t="array" ref="J10517">LOOKUP(1,1/FREQUENCY(0,SIN((RADIANS($M$3:$M$473-H10517))/2)^2+SIN((RADIANS($N$3:$N$473-I10517))/2)^2*COS(RADIANS($M$3:$M$473))*COS(RADIANS(H10517))),$L$3:$L$473)</f>
        <v>n442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t="str" cm="1">
        <f t="array" ref="J10518">LOOKUP(1,1/FREQUENCY(0,SIN((RADIANS($M$3:$M$473-H10518))/2)^2+SIN((RADIANS($N$3:$N$473-I10518))/2)^2*COS(RADIANS($M$3:$M$473))*COS(RADIANS(H10518))),$L$3:$L$473)</f>
        <v>n441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t="str" cm="1">
        <f t="array" ref="J10519">LOOKUP(1,1/FREQUENCY(0,SIN((RADIANS($M$3:$M$473-H10519))/2)^2+SIN((RADIANS($N$3:$N$473-I10519))/2)^2*COS(RADIANS($M$3:$M$473))*COS(RADIANS(H10519))),$L$3:$L$473)</f>
        <v>n442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t="str" cm="1">
        <f t="array" ref="J10520">LOOKUP(1,1/FREQUENCY(0,SIN((RADIANS($M$3:$M$473-H10520))/2)^2+SIN((RADIANS($N$3:$N$473-I10520))/2)^2*COS(RADIANS($M$3:$M$473))*COS(RADIANS(H10520))),$L$3:$L$473)</f>
        <v>n441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t="str" cm="1">
        <f t="array" ref="J10521">LOOKUP(1,1/FREQUENCY(0,SIN((RADIANS($M$3:$M$473-H10521))/2)^2+SIN((RADIANS($N$3:$N$473-I10521))/2)^2*COS(RADIANS($M$3:$M$473))*COS(RADIANS(H10521))),$L$3:$L$473)</f>
        <v>n442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t="str" cm="1">
        <f t="array" ref="J10522">LOOKUP(1,1/FREQUENCY(0,SIN((RADIANS($M$3:$M$473-H10522))/2)^2+SIN((RADIANS($N$3:$N$473-I10522))/2)^2*COS(RADIANS($M$3:$M$473))*COS(RADIANS(H10522))),$L$3:$L$473)</f>
        <v>n442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t="str" cm="1">
        <f t="array" ref="J10523">LOOKUP(1,1/FREQUENCY(0,SIN((RADIANS($M$3:$M$473-H10523))/2)^2+SIN((RADIANS($N$3:$N$473-I10523))/2)^2*COS(RADIANS($M$3:$M$473))*COS(RADIANS(H10523))),$L$3:$L$473)</f>
        <v>n442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t="str" cm="1">
        <f t="array" ref="J10524">LOOKUP(1,1/FREQUENCY(0,SIN((RADIANS($M$3:$M$473-H10524))/2)^2+SIN((RADIANS($N$3:$N$473-I10524))/2)^2*COS(RADIANS($M$3:$M$473))*COS(RADIANS(H10524))),$L$3:$L$473)</f>
        <v>n442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t="str" cm="1">
        <f t="array" ref="J10525">LOOKUP(1,1/FREQUENCY(0,SIN((RADIANS($M$3:$M$473-H10525))/2)^2+SIN((RADIANS($N$3:$N$473-I10525))/2)^2*COS(RADIANS($M$3:$M$473))*COS(RADIANS(H10525))),$L$3:$L$473)</f>
        <v>n442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t="str" cm="1">
        <f t="array" ref="J10526">LOOKUP(1,1/FREQUENCY(0,SIN((RADIANS($M$3:$M$473-H10526))/2)^2+SIN((RADIANS($N$3:$N$473-I10526))/2)^2*COS(RADIANS($M$3:$M$473))*COS(RADIANS(H10526))),$L$3:$L$473)</f>
        <v>n442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t="str" cm="1">
        <f t="array" ref="J10527">LOOKUP(1,1/FREQUENCY(0,SIN((RADIANS($M$3:$M$473-H10527))/2)^2+SIN((RADIANS($N$3:$N$473-I10527))/2)^2*COS(RADIANS($M$3:$M$473))*COS(RADIANS(H10527))),$L$3:$L$473)</f>
        <v>n442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t="str" cm="1">
        <f t="array" ref="J10528">LOOKUP(1,1/FREQUENCY(0,SIN((RADIANS($M$3:$M$473-H10528))/2)^2+SIN((RADIANS($N$3:$N$473-I10528))/2)^2*COS(RADIANS($M$3:$M$473))*COS(RADIANS(H10528))),$L$3:$L$473)</f>
        <v>n441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t="str" cm="1">
        <f t="array" ref="J10529">LOOKUP(1,1/FREQUENCY(0,SIN((RADIANS($M$3:$M$473-H10529))/2)^2+SIN((RADIANS($N$3:$N$473-I10529))/2)^2*COS(RADIANS($M$3:$M$473))*COS(RADIANS(H10529))),$L$3:$L$473)</f>
        <v>n441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t="str" cm="1">
        <f t="array" ref="J10530">LOOKUP(1,1/FREQUENCY(0,SIN((RADIANS($M$3:$M$473-H10530))/2)^2+SIN((RADIANS($N$3:$N$473-I10530))/2)^2*COS(RADIANS($M$3:$M$473))*COS(RADIANS(H10530))),$L$3:$L$473)</f>
        <v>n441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t="str" cm="1">
        <f t="array" ref="J10531">LOOKUP(1,1/FREQUENCY(0,SIN((RADIANS($M$3:$M$473-H10531))/2)^2+SIN((RADIANS($N$3:$N$473-I10531))/2)^2*COS(RADIANS($M$3:$M$473))*COS(RADIANS(H10531))),$L$3:$L$473)</f>
        <v>n441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t="str" cm="1">
        <f t="array" ref="J10532">LOOKUP(1,1/FREQUENCY(0,SIN((RADIANS($M$3:$M$473-H10532))/2)^2+SIN((RADIANS($N$3:$N$473-I10532))/2)^2*COS(RADIANS($M$3:$M$473))*COS(RADIANS(H10532))),$L$3:$L$473)</f>
        <v>n441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t="str" cm="1">
        <f t="array" ref="J10533">LOOKUP(1,1/FREQUENCY(0,SIN((RADIANS($M$3:$M$473-H10533))/2)^2+SIN((RADIANS($N$3:$N$473-I10533))/2)^2*COS(RADIANS($M$3:$M$473))*COS(RADIANS(H10533))),$L$3:$L$473)</f>
        <v>n441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t="str" cm="1">
        <f t="array" ref="J10534">LOOKUP(1,1/FREQUENCY(0,SIN((RADIANS($M$3:$M$473-H10534))/2)^2+SIN((RADIANS($N$3:$N$473-I10534))/2)^2*COS(RADIANS($M$3:$M$473))*COS(RADIANS(H10534))),$L$3:$L$473)</f>
        <v>n441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t="str" cm="1">
        <f t="array" ref="J10535">LOOKUP(1,1/FREQUENCY(0,SIN((RADIANS($M$3:$M$473-H10535))/2)^2+SIN((RADIANS($N$3:$N$473-I10535))/2)^2*COS(RADIANS($M$3:$M$473))*COS(RADIANS(H10535))),$L$3:$L$473)</f>
        <v>n441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t="str" cm="1">
        <f t="array" ref="J10536">LOOKUP(1,1/FREQUENCY(0,SIN((RADIANS($M$3:$M$473-H10536))/2)^2+SIN((RADIANS($N$3:$N$473-I10536))/2)^2*COS(RADIANS($M$3:$M$473))*COS(RADIANS(H10536))),$L$3:$L$473)</f>
        <v>n32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t="str" cm="1">
        <f t="array" ref="J10537">LOOKUP(1,1/FREQUENCY(0,SIN((RADIANS($M$3:$M$473-H10537))/2)^2+SIN((RADIANS($N$3:$N$473-I10537))/2)^2*COS(RADIANS($M$3:$M$473))*COS(RADIANS(H10537))),$L$3:$L$473)</f>
        <v>n32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t="str" cm="1">
        <f t="array" ref="J10538">LOOKUP(1,1/FREQUENCY(0,SIN((RADIANS($M$3:$M$473-H10538))/2)^2+SIN((RADIANS($N$3:$N$473-I10538))/2)^2*COS(RADIANS($M$3:$M$473))*COS(RADIANS(H10538))),$L$3:$L$473)</f>
        <v>n32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t="str" cm="1">
        <f t="array" ref="J10539">LOOKUP(1,1/FREQUENCY(0,SIN((RADIANS($M$3:$M$473-H10539))/2)^2+SIN((RADIANS($N$3:$N$473-I10539))/2)^2*COS(RADIANS($M$3:$M$473))*COS(RADIANS(H10539))),$L$3:$L$473)</f>
        <v>n32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t="str" cm="1">
        <f t="array" ref="J10540">LOOKUP(1,1/FREQUENCY(0,SIN((RADIANS($M$3:$M$473-H10540))/2)^2+SIN((RADIANS($N$3:$N$473-I10540))/2)^2*COS(RADIANS($M$3:$M$473))*COS(RADIANS(H10540))),$L$3:$L$473)</f>
        <v>n343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t="str" cm="1">
        <f t="array" ref="J10541">LOOKUP(1,1/FREQUENCY(0,SIN((RADIANS($M$3:$M$473-H10541))/2)^2+SIN((RADIANS($N$3:$N$473-I10541))/2)^2*COS(RADIANS($M$3:$M$473))*COS(RADIANS(H10541))),$L$3:$L$473)</f>
        <v>n343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t="str" cm="1">
        <f t="array" ref="J10542">LOOKUP(1,1/FREQUENCY(0,SIN((RADIANS($M$3:$M$473-H10542))/2)^2+SIN((RADIANS($N$3:$N$473-I10542))/2)^2*COS(RADIANS($M$3:$M$473))*COS(RADIANS(H10542))),$L$3:$L$473)</f>
        <v>n334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t="str" cm="1">
        <f t="array" ref="J10543">LOOKUP(1,1/FREQUENCY(0,SIN((RADIANS($M$3:$M$473-H10543))/2)^2+SIN((RADIANS($N$3:$N$473-I10543))/2)^2*COS(RADIANS($M$3:$M$473))*COS(RADIANS(H10543))),$L$3:$L$473)</f>
        <v>n343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t="str" cm="1">
        <f t="array" ref="J10544">LOOKUP(1,1/FREQUENCY(0,SIN((RADIANS($M$3:$M$473-H10544))/2)^2+SIN((RADIANS($N$3:$N$473-I10544))/2)^2*COS(RADIANS($M$3:$M$473))*COS(RADIANS(H10544))),$L$3:$L$473)</f>
        <v>n343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t="str" cm="1">
        <f t="array" ref="J10545">LOOKUP(1,1/FREQUENCY(0,SIN((RADIANS($M$3:$M$473-H10545))/2)^2+SIN((RADIANS($N$3:$N$473-I10545))/2)^2*COS(RADIANS($M$3:$M$473))*COS(RADIANS(H10545))),$L$3:$L$473)</f>
        <v>n334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t="str" cm="1">
        <f t="array" ref="J10546">LOOKUP(1,1/FREQUENCY(0,SIN((RADIANS($M$3:$M$473-H10546))/2)^2+SIN((RADIANS($N$3:$N$473-I10546))/2)^2*COS(RADIANS($M$3:$M$473))*COS(RADIANS(H10546))),$L$3:$L$473)</f>
        <v>n343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t="str" cm="1">
        <f t="array" ref="J10547">LOOKUP(1,1/FREQUENCY(0,SIN((RADIANS($M$3:$M$473-H10547))/2)^2+SIN((RADIANS($N$3:$N$473-I10547))/2)^2*COS(RADIANS($M$3:$M$473))*COS(RADIANS(H10547))),$L$3:$L$473)</f>
        <v>n343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t="str" cm="1">
        <f t="array" ref="J10548">LOOKUP(1,1/FREQUENCY(0,SIN((RADIANS($M$3:$M$473-H10548))/2)^2+SIN((RADIANS($N$3:$N$473-I10548))/2)^2*COS(RADIANS($M$3:$M$473))*COS(RADIANS(H10548))),$L$3:$L$473)</f>
        <v>n293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t="str" cm="1">
        <f t="array" ref="J10549">LOOKUP(1,1/FREQUENCY(0,SIN((RADIANS($M$3:$M$473-H10549))/2)^2+SIN((RADIANS($N$3:$N$473-I10549))/2)^2*COS(RADIANS($M$3:$M$473))*COS(RADIANS(H10549))),$L$3:$L$473)</f>
        <v>n293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t="str" cm="1">
        <f t="array" ref="J10550">LOOKUP(1,1/FREQUENCY(0,SIN((RADIANS($M$3:$M$473-H10550))/2)^2+SIN((RADIANS($N$3:$N$473-I10550))/2)^2*COS(RADIANS($M$3:$M$473))*COS(RADIANS(H10550))),$L$3:$L$473)</f>
        <v>n293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t="str" cm="1">
        <f t="array" ref="J10551">LOOKUP(1,1/FREQUENCY(0,SIN((RADIANS($M$3:$M$473-H10551))/2)^2+SIN((RADIANS($N$3:$N$473-I10551))/2)^2*COS(RADIANS($M$3:$M$473))*COS(RADIANS(H10551))),$L$3:$L$473)</f>
        <v>n293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t="str" cm="1">
        <f t="array" ref="J10552">LOOKUP(1,1/FREQUENCY(0,SIN((RADIANS($M$3:$M$473-H10552))/2)^2+SIN((RADIANS($N$3:$N$473-I10552))/2)^2*COS(RADIANS($M$3:$M$473))*COS(RADIANS(H10552))),$L$3:$L$473)</f>
        <v>n293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t="str" cm="1">
        <f t="array" ref="J10553">LOOKUP(1,1/FREQUENCY(0,SIN((RADIANS($M$3:$M$473-H10553))/2)^2+SIN((RADIANS($N$3:$N$473-I10553))/2)^2*COS(RADIANS($M$3:$M$473))*COS(RADIANS(H10553))),$L$3:$L$473)</f>
        <v>n293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t="str" cm="1">
        <f t="array" ref="J10554">LOOKUP(1,1/FREQUENCY(0,SIN((RADIANS($M$3:$M$473-H10554))/2)^2+SIN((RADIANS($N$3:$N$473-I10554))/2)^2*COS(RADIANS($M$3:$M$473))*COS(RADIANS(H10554))),$L$3:$L$473)</f>
        <v>n293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t="str" cm="1">
        <f t="array" ref="J10555">LOOKUP(1,1/FREQUENCY(0,SIN((RADIANS($M$3:$M$473-H10555))/2)^2+SIN((RADIANS($N$3:$N$473-I10555))/2)^2*COS(RADIANS($M$3:$M$473))*COS(RADIANS(H10555))),$L$3:$L$473)</f>
        <v>n293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t="str" cm="1">
        <f t="array" ref="J10556">LOOKUP(1,1/FREQUENCY(0,SIN((RADIANS($M$3:$M$473-H10556))/2)^2+SIN((RADIANS($N$3:$N$473-I10556))/2)^2*COS(RADIANS($M$3:$M$473))*COS(RADIANS(H10556))),$L$3:$L$473)</f>
        <v>n293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t="str" cm="1">
        <f t="array" ref="J10557">LOOKUP(1,1/FREQUENCY(0,SIN((RADIANS($M$3:$M$473-H10557))/2)^2+SIN((RADIANS($N$3:$N$473-I10557))/2)^2*COS(RADIANS($M$3:$M$473))*COS(RADIANS(H10557))),$L$3:$L$473)</f>
        <v>n294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t="str" cm="1">
        <f t="array" ref="J10558">LOOKUP(1,1/FREQUENCY(0,SIN((RADIANS($M$3:$M$473-H10558))/2)^2+SIN((RADIANS($N$3:$N$473-I10558))/2)^2*COS(RADIANS($M$3:$M$473))*COS(RADIANS(H10558))),$L$3:$L$473)</f>
        <v>n343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t="str" cm="1">
        <f t="array" ref="J10559">LOOKUP(1,1/FREQUENCY(0,SIN((RADIANS($M$3:$M$473-H10559))/2)^2+SIN((RADIANS($N$3:$N$473-I10559))/2)^2*COS(RADIANS($M$3:$M$473))*COS(RADIANS(H10559))),$L$3:$L$473)</f>
        <v>n294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t="str" cm="1">
        <f t="array" ref="J10560">LOOKUP(1,1/FREQUENCY(0,SIN((RADIANS($M$3:$M$473-H10560))/2)^2+SIN((RADIANS($N$3:$N$473-I10560))/2)^2*COS(RADIANS($M$3:$M$473))*COS(RADIANS(H10560))),$L$3:$L$473)</f>
        <v>n294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t="str" cm="1">
        <f t="array" ref="J10561">LOOKUP(1,1/FREQUENCY(0,SIN((RADIANS($M$3:$M$473-H10561))/2)^2+SIN((RADIANS($N$3:$N$473-I10561))/2)^2*COS(RADIANS($M$3:$M$473))*COS(RADIANS(H10561))),$L$3:$L$473)</f>
        <v>n343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t="str" cm="1">
        <f t="array" ref="J10562">LOOKUP(1,1/FREQUENCY(0,SIN((RADIANS($M$3:$M$473-H10562))/2)^2+SIN((RADIANS($N$3:$N$473-I10562))/2)^2*COS(RADIANS($M$3:$M$473))*COS(RADIANS(H10562))),$L$3:$L$473)</f>
        <v>n294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t="str" cm="1">
        <f t="array" ref="J10563">LOOKUP(1,1/FREQUENCY(0,SIN((RADIANS($M$3:$M$473-H10563))/2)^2+SIN((RADIANS($N$3:$N$473-I10563))/2)^2*COS(RADIANS($M$3:$M$473))*COS(RADIANS(H10563))),$L$3:$L$473)</f>
        <v>n294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t="str" cm="1">
        <f t="array" ref="J10564">LOOKUP(1,1/FREQUENCY(0,SIN((RADIANS($M$3:$M$473-H10564))/2)^2+SIN((RADIANS($N$3:$N$473-I10564))/2)^2*COS(RADIANS($M$3:$M$473))*COS(RADIANS(H10564))),$L$3:$L$473)</f>
        <v>n294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t="str" cm="1">
        <f t="array" ref="J10565">LOOKUP(1,1/FREQUENCY(0,SIN((RADIANS($M$3:$M$473-H10565))/2)^2+SIN((RADIANS($N$3:$N$473-I10565))/2)^2*COS(RADIANS($M$3:$M$473))*COS(RADIANS(H10565))),$L$3:$L$473)</f>
        <v>n294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t="str" cm="1">
        <f t="array" ref="J10566">LOOKUP(1,1/FREQUENCY(0,SIN((RADIANS($M$3:$M$473-H10566))/2)^2+SIN((RADIANS($N$3:$N$473-I10566))/2)^2*COS(RADIANS($M$3:$M$473))*COS(RADIANS(H10566))),$L$3:$L$473)</f>
        <v>n294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t="str" cm="1">
        <f t="array" ref="J10567">LOOKUP(1,1/FREQUENCY(0,SIN((RADIANS($M$3:$M$473-H10567))/2)^2+SIN((RADIANS($N$3:$N$473-I10567))/2)^2*COS(RADIANS($M$3:$M$473))*COS(RADIANS(H10567))),$L$3:$L$473)</f>
        <v>n78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t="str" cm="1">
        <f t="array" ref="J10568">LOOKUP(1,1/FREQUENCY(0,SIN((RADIANS($M$3:$M$473-H10568))/2)^2+SIN((RADIANS($N$3:$N$473-I10568))/2)^2*COS(RADIANS($M$3:$M$473))*COS(RADIANS(H10568))),$L$3:$L$473)</f>
        <v>n293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t="str" cm="1">
        <f t="array" ref="J10569">LOOKUP(1,1/FREQUENCY(0,SIN((RADIANS($M$3:$M$473-H10569))/2)^2+SIN((RADIANS($N$3:$N$473-I10569))/2)^2*COS(RADIANS($M$3:$M$473))*COS(RADIANS(H10569))),$L$3:$L$473)</f>
        <v>n293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t="str" cm="1">
        <f t="array" ref="J10570">LOOKUP(1,1/FREQUENCY(0,SIN((RADIANS($M$3:$M$473-H10570))/2)^2+SIN((RADIANS($N$3:$N$473-I10570))/2)^2*COS(RADIANS($M$3:$M$473))*COS(RADIANS(H10570))),$L$3:$L$473)</f>
        <v>n78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t="str" cm="1">
        <f t="array" ref="J10571">LOOKUP(1,1/FREQUENCY(0,SIN((RADIANS($M$3:$M$473-H10571))/2)^2+SIN((RADIANS($N$3:$N$473-I10571))/2)^2*COS(RADIANS($M$3:$M$473))*COS(RADIANS(H10571))),$L$3:$L$473)</f>
        <v>n294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t="str" cm="1">
        <f t="array" ref="J10572">LOOKUP(1,1/FREQUENCY(0,SIN((RADIANS($M$3:$M$473-H10572))/2)^2+SIN((RADIANS($N$3:$N$473-I10572))/2)^2*COS(RADIANS($M$3:$M$473))*COS(RADIANS(H10572))),$L$3:$L$473)</f>
        <v>n294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t="str" cm="1">
        <f t="array" ref="J10573">LOOKUP(1,1/FREQUENCY(0,SIN((RADIANS($M$3:$M$473-H10573))/2)^2+SIN((RADIANS($N$3:$N$473-I10573))/2)^2*COS(RADIANS($M$3:$M$473))*COS(RADIANS(H10573))),$L$3:$L$473)</f>
        <v>n294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t="str" cm="1">
        <f t="array" ref="J10574">LOOKUP(1,1/FREQUENCY(0,SIN((RADIANS($M$3:$M$473-H10574))/2)^2+SIN((RADIANS($N$3:$N$473-I10574))/2)^2*COS(RADIANS($M$3:$M$473))*COS(RADIANS(H10574))),$L$3:$L$473)</f>
        <v>n441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t="str" cm="1">
        <f t="array" ref="J10575">LOOKUP(1,1/FREQUENCY(0,SIN((RADIANS($M$3:$M$473-H10575))/2)^2+SIN((RADIANS($N$3:$N$473-I10575))/2)^2*COS(RADIANS($M$3:$M$473))*COS(RADIANS(H10575))),$L$3:$L$473)</f>
        <v>n281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t="str" cm="1">
        <f t="array" ref="J10576">LOOKUP(1,1/FREQUENCY(0,SIN((RADIANS($M$3:$M$473-H10576))/2)^2+SIN((RADIANS($N$3:$N$473-I10576))/2)^2*COS(RADIANS($M$3:$M$473))*COS(RADIANS(H10576))),$L$3:$L$473)</f>
        <v>n281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t="str" cm="1">
        <f t="array" ref="J10577">LOOKUP(1,1/FREQUENCY(0,SIN((RADIANS($M$3:$M$473-H10577))/2)^2+SIN((RADIANS($N$3:$N$473-I10577))/2)^2*COS(RADIANS($M$3:$M$473))*COS(RADIANS(H10577))),$L$3:$L$473)</f>
        <v>n281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t="str" cm="1">
        <f t="array" ref="J10578">LOOKUP(1,1/FREQUENCY(0,SIN((RADIANS($M$3:$M$473-H10578))/2)^2+SIN((RADIANS($N$3:$N$473-I10578))/2)^2*COS(RADIANS($M$3:$M$473))*COS(RADIANS(H10578))),$L$3:$L$473)</f>
        <v>n281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t="str" cm="1">
        <f t="array" ref="J10579">LOOKUP(1,1/FREQUENCY(0,SIN((RADIANS($M$3:$M$473-H10579))/2)^2+SIN((RADIANS($N$3:$N$473-I10579))/2)^2*COS(RADIANS($M$3:$M$473))*COS(RADIANS(H10579))),$L$3:$L$473)</f>
        <v>n281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t="str" cm="1">
        <f t="array" ref="J10580">LOOKUP(1,1/FREQUENCY(0,SIN((RADIANS($M$3:$M$473-H10580))/2)^2+SIN((RADIANS($N$3:$N$473-I10580))/2)^2*COS(RADIANS($M$3:$M$473))*COS(RADIANS(H10580))),$L$3:$L$473)</f>
        <v>n281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t="str" cm="1">
        <f t="array" ref="J10581">LOOKUP(1,1/FREQUENCY(0,SIN((RADIANS($M$3:$M$473-H10581))/2)^2+SIN((RADIANS($N$3:$N$473-I10581))/2)^2*COS(RADIANS($M$3:$M$473))*COS(RADIANS(H10581))),$L$3:$L$473)</f>
        <v>n281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t="str" cm="1">
        <f t="array" ref="J10582">LOOKUP(1,1/FREQUENCY(0,SIN((RADIANS($M$3:$M$473-H10582))/2)^2+SIN((RADIANS($N$3:$N$473-I10582))/2)^2*COS(RADIANS($M$3:$M$473))*COS(RADIANS(H10582))),$L$3:$L$473)</f>
        <v>n281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t="str" cm="1">
        <f t="array" ref="J10583">LOOKUP(1,1/FREQUENCY(0,SIN((RADIANS($M$3:$M$473-H10583))/2)^2+SIN((RADIANS($N$3:$N$473-I10583))/2)^2*COS(RADIANS($M$3:$M$473))*COS(RADIANS(H10583))),$L$3:$L$473)</f>
        <v>n281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t="str" cm="1">
        <f t="array" ref="J10584">LOOKUP(1,1/FREQUENCY(0,SIN((RADIANS($M$3:$M$473-H10584))/2)^2+SIN((RADIANS($N$3:$N$473-I10584))/2)^2*COS(RADIANS($M$3:$M$473))*COS(RADIANS(H10584))),$L$3:$L$473)</f>
        <v>n441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t="str" cm="1">
        <f t="array" ref="J10585">LOOKUP(1,1/FREQUENCY(0,SIN((RADIANS($M$3:$M$473-H10585))/2)^2+SIN((RADIANS($N$3:$N$473-I10585))/2)^2*COS(RADIANS($M$3:$M$473))*COS(RADIANS(H10585))),$L$3:$L$473)</f>
        <v>n441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t="str" cm="1">
        <f t="array" ref="J10586">LOOKUP(1,1/FREQUENCY(0,SIN((RADIANS($M$3:$M$473-H10586))/2)^2+SIN((RADIANS($N$3:$N$473-I10586))/2)^2*COS(RADIANS($M$3:$M$473))*COS(RADIANS(H10586))),$L$3:$L$473)</f>
        <v>n441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t="str" cm="1">
        <f t="array" ref="J10587">LOOKUP(1,1/FREQUENCY(0,SIN((RADIANS($M$3:$M$473-H10587))/2)^2+SIN((RADIANS($N$3:$N$473-I10587))/2)^2*COS(RADIANS($M$3:$M$473))*COS(RADIANS(H10587))),$L$3:$L$473)</f>
        <v>n281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t="str" cm="1">
        <f t="array" ref="J10588">LOOKUP(1,1/FREQUENCY(0,SIN((RADIANS($M$3:$M$473-H10588))/2)^2+SIN((RADIANS($N$3:$N$473-I10588))/2)^2*COS(RADIANS($M$3:$M$473))*COS(RADIANS(H10588))),$L$3:$L$473)</f>
        <v>n441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t="str" cm="1">
        <f t="array" ref="J10589">LOOKUP(1,1/FREQUENCY(0,SIN((RADIANS($M$3:$M$473-H10589))/2)^2+SIN((RADIANS($N$3:$N$473-I10589))/2)^2*COS(RADIANS($M$3:$M$473))*COS(RADIANS(H10589))),$L$3:$L$473)</f>
        <v>n281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t="str" cm="1">
        <f t="array" ref="J10590">LOOKUP(1,1/FREQUENCY(0,SIN((RADIANS($M$3:$M$473-H10590))/2)^2+SIN((RADIANS($N$3:$N$473-I10590))/2)^2*COS(RADIANS($M$3:$M$473))*COS(RADIANS(H10590))),$L$3:$L$473)</f>
        <v>n281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t="str" cm="1">
        <f t="array" ref="J10591">LOOKUP(1,1/FREQUENCY(0,SIN((RADIANS($M$3:$M$473-H10591))/2)^2+SIN((RADIANS($N$3:$N$473-I10591))/2)^2*COS(RADIANS($M$3:$M$473))*COS(RADIANS(H10591))),$L$3:$L$473)</f>
        <v>n441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t="str" cm="1">
        <f t="array" ref="J10592">LOOKUP(1,1/FREQUENCY(0,SIN((RADIANS($M$3:$M$473-H10592))/2)^2+SIN((RADIANS($N$3:$N$473-I10592))/2)^2*COS(RADIANS($M$3:$M$473))*COS(RADIANS(H10592))),$L$3:$L$473)</f>
        <v>n441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t="str" cm="1">
        <f t="array" ref="J10593">LOOKUP(1,1/FREQUENCY(0,SIN((RADIANS($M$3:$M$473-H10593))/2)^2+SIN((RADIANS($N$3:$N$473-I10593))/2)^2*COS(RADIANS($M$3:$M$473))*COS(RADIANS(H10593))),$L$3:$L$473)</f>
        <v>n281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t="str" cm="1">
        <f t="array" ref="J10594">LOOKUP(1,1/FREQUENCY(0,SIN((RADIANS($M$3:$M$473-H10594))/2)^2+SIN((RADIANS($N$3:$N$473-I10594))/2)^2*COS(RADIANS($M$3:$M$473))*COS(RADIANS(H10594))),$L$3:$L$473)</f>
        <v>n281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t="str" cm="1">
        <f t="array" ref="J10595">LOOKUP(1,1/FREQUENCY(0,SIN((RADIANS($M$3:$M$473-H10595))/2)^2+SIN((RADIANS($N$3:$N$473-I10595))/2)^2*COS(RADIANS($M$3:$M$473))*COS(RADIANS(H10595))),$L$3:$L$473)</f>
        <v>n441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t="str" cm="1">
        <f t="array" ref="J10596">LOOKUP(1,1/FREQUENCY(0,SIN((RADIANS($M$3:$M$473-H10596))/2)^2+SIN((RADIANS($N$3:$N$473-I10596))/2)^2*COS(RADIANS($M$3:$M$473))*COS(RADIANS(H10596))),$L$3:$L$473)</f>
        <v>n281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t="str" cm="1">
        <f t="array" ref="J10597">LOOKUP(1,1/FREQUENCY(0,SIN((RADIANS($M$3:$M$473-H10597))/2)^2+SIN((RADIANS($N$3:$N$473-I10597))/2)^2*COS(RADIANS($M$3:$M$473))*COS(RADIANS(H10597))),$L$3:$L$473)</f>
        <v>n281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t="str" cm="1">
        <f t="array" ref="J10598">LOOKUP(1,1/FREQUENCY(0,SIN((RADIANS($M$3:$M$473-H10598))/2)^2+SIN((RADIANS($N$3:$N$473-I10598))/2)^2*COS(RADIANS($M$3:$M$473))*COS(RADIANS(H10598))),$L$3:$L$473)</f>
        <v>n441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t="str" cm="1">
        <f t="array" ref="J10599">LOOKUP(1,1/FREQUENCY(0,SIN((RADIANS($M$3:$M$473-H10599))/2)^2+SIN((RADIANS($N$3:$N$473-I10599))/2)^2*COS(RADIANS($M$3:$M$473))*COS(RADIANS(H10599))),$L$3:$L$473)</f>
        <v>n78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t="str" cm="1">
        <f t="array" ref="J10600">LOOKUP(1,1/FREQUENCY(0,SIN((RADIANS($M$3:$M$473-H10600))/2)^2+SIN((RADIANS($N$3:$N$473-I10600))/2)^2*COS(RADIANS($M$3:$M$473))*COS(RADIANS(H10600))),$L$3:$L$473)</f>
        <v>n441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t="str" cm="1">
        <f t="array" ref="J10601">LOOKUP(1,1/FREQUENCY(0,SIN((RADIANS($M$3:$M$473-H10601))/2)^2+SIN((RADIANS($N$3:$N$473-I10601))/2)^2*COS(RADIANS($M$3:$M$473))*COS(RADIANS(H10601))),$L$3:$L$473)</f>
        <v>n441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t="str" cm="1">
        <f t="array" ref="J10602">LOOKUP(1,1/FREQUENCY(0,SIN((RADIANS($M$3:$M$473-H10602))/2)^2+SIN((RADIANS($N$3:$N$473-I10602))/2)^2*COS(RADIANS($M$3:$M$473))*COS(RADIANS(H10602))),$L$3:$L$473)</f>
        <v>n441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t="str" cm="1">
        <f t="array" ref="J10603">LOOKUP(1,1/FREQUENCY(0,SIN((RADIANS($M$3:$M$473-H10603))/2)^2+SIN((RADIANS($N$3:$N$473-I10603))/2)^2*COS(RADIANS($M$3:$M$473))*COS(RADIANS(H10603))),$L$3:$L$473)</f>
        <v>n281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t="str" cm="1">
        <f t="array" ref="J10604">LOOKUP(1,1/FREQUENCY(0,SIN((RADIANS($M$3:$M$473-H10604))/2)^2+SIN((RADIANS($N$3:$N$473-I10604))/2)^2*COS(RADIANS($M$3:$M$473))*COS(RADIANS(H10604))),$L$3:$L$473)</f>
        <v>n441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t="str" cm="1">
        <f t="array" ref="J10605">LOOKUP(1,1/FREQUENCY(0,SIN((RADIANS($M$3:$M$473-H10605))/2)^2+SIN((RADIANS($N$3:$N$473-I10605))/2)^2*COS(RADIANS($M$3:$M$473))*COS(RADIANS(H10605))),$L$3:$L$473)</f>
        <v>n441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t="str" cm="1">
        <f t="array" ref="J10606">LOOKUP(1,1/FREQUENCY(0,SIN((RADIANS($M$3:$M$473-H10606))/2)^2+SIN((RADIANS($N$3:$N$473-I10606))/2)^2*COS(RADIANS($M$3:$M$473))*COS(RADIANS(H10606))),$L$3:$L$473)</f>
        <v>n441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t="str" cm="1">
        <f t="array" ref="J10607">LOOKUP(1,1/FREQUENCY(0,SIN((RADIANS($M$3:$M$473-H10607))/2)^2+SIN((RADIANS($N$3:$N$473-I10607))/2)^2*COS(RADIANS($M$3:$M$473))*COS(RADIANS(H10607))),$L$3:$L$473)</f>
        <v>n441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t="str" cm="1">
        <f t="array" ref="J10608">LOOKUP(1,1/FREQUENCY(0,SIN((RADIANS($M$3:$M$473-H10608))/2)^2+SIN((RADIANS($N$3:$N$473-I10608))/2)^2*COS(RADIANS($M$3:$M$473))*COS(RADIANS(H10608))),$L$3:$L$473)</f>
        <v>n441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t="str" cm="1">
        <f t="array" ref="J10609">LOOKUP(1,1/FREQUENCY(0,SIN((RADIANS($M$3:$M$473-H10609))/2)^2+SIN((RADIANS($N$3:$N$473-I10609))/2)^2*COS(RADIANS($M$3:$M$473))*COS(RADIANS(H10609))),$L$3:$L$473)</f>
        <v>n441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t="str" cm="1">
        <f t="array" ref="J10610">LOOKUP(1,1/FREQUENCY(0,SIN((RADIANS($M$3:$M$473-H10610))/2)^2+SIN((RADIANS($N$3:$N$473-I10610))/2)^2*COS(RADIANS($M$3:$M$473))*COS(RADIANS(H10610))),$L$3:$L$473)</f>
        <v>n441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t="str" cm="1">
        <f t="array" ref="J10611">LOOKUP(1,1/FREQUENCY(0,SIN((RADIANS($M$3:$M$473-H10611))/2)^2+SIN((RADIANS($N$3:$N$473-I10611))/2)^2*COS(RADIANS($M$3:$M$473))*COS(RADIANS(H10611))),$L$3:$L$473)</f>
        <v>n441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t="str" cm="1">
        <f t="array" ref="J10612">LOOKUP(1,1/FREQUENCY(0,SIN((RADIANS($M$3:$M$473-H10612))/2)^2+SIN((RADIANS($N$3:$N$473-I10612))/2)^2*COS(RADIANS($M$3:$M$473))*COS(RADIANS(H10612))),$L$3:$L$473)</f>
        <v>n293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t="str" cm="1">
        <f t="array" ref="J10613">LOOKUP(1,1/FREQUENCY(0,SIN((RADIANS($M$3:$M$473-H10613))/2)^2+SIN((RADIANS($N$3:$N$473-I10613))/2)^2*COS(RADIANS($M$3:$M$473))*COS(RADIANS(H10613))),$L$3:$L$473)</f>
        <v>n441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t="str" cm="1">
        <f t="array" ref="J10614">LOOKUP(1,1/FREQUENCY(0,SIN((RADIANS($M$3:$M$473-H10614))/2)^2+SIN((RADIANS($N$3:$N$473-I10614))/2)^2*COS(RADIANS($M$3:$M$473))*COS(RADIANS(H10614))),$L$3:$L$473)</f>
        <v>n441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t="str" cm="1">
        <f t="array" ref="J10615">LOOKUP(1,1/FREQUENCY(0,SIN((RADIANS($M$3:$M$473-H10615))/2)^2+SIN((RADIANS($N$3:$N$473-I10615))/2)^2*COS(RADIANS($M$3:$M$473))*COS(RADIANS(H10615))),$L$3:$L$473)</f>
        <v>n441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t="str" cm="1">
        <f t="array" ref="J10616">LOOKUP(1,1/FREQUENCY(0,SIN((RADIANS($M$3:$M$473-H10616))/2)^2+SIN((RADIANS($N$3:$N$473-I10616))/2)^2*COS(RADIANS($M$3:$M$473))*COS(RADIANS(H10616))),$L$3:$L$473)</f>
        <v>n442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t="str" cm="1">
        <f t="array" ref="J10617">LOOKUP(1,1/FREQUENCY(0,SIN((RADIANS($M$3:$M$473-H10617))/2)^2+SIN((RADIANS($N$3:$N$473-I10617))/2)^2*COS(RADIANS($M$3:$M$473))*COS(RADIANS(H10617))),$L$3:$L$473)</f>
        <v>n441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t="str" cm="1">
        <f t="array" ref="J10618">LOOKUP(1,1/FREQUENCY(0,SIN((RADIANS($M$3:$M$473-H10618))/2)^2+SIN((RADIANS($N$3:$N$473-I10618))/2)^2*COS(RADIANS($M$3:$M$473))*COS(RADIANS(H10618))),$L$3:$L$473)</f>
        <v>n442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t="str" cm="1">
        <f t="array" ref="J10619">LOOKUP(1,1/FREQUENCY(0,SIN((RADIANS($M$3:$M$473-H10619))/2)^2+SIN((RADIANS($N$3:$N$473-I10619))/2)^2*COS(RADIANS($M$3:$M$473))*COS(RADIANS(H10619))),$L$3:$L$473)</f>
        <v>n441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t="str" cm="1">
        <f t="array" ref="J10620">LOOKUP(1,1/FREQUENCY(0,SIN((RADIANS($M$3:$M$473-H10620))/2)^2+SIN((RADIANS($N$3:$N$473-I10620))/2)^2*COS(RADIANS($M$3:$M$473))*COS(RADIANS(H10620))),$L$3:$L$473)</f>
        <v>n441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t="str" cm="1">
        <f t="array" ref="J10621">LOOKUP(1,1/FREQUENCY(0,SIN((RADIANS($M$3:$M$473-H10621))/2)^2+SIN((RADIANS($N$3:$N$473-I10621))/2)^2*COS(RADIANS($M$3:$M$473))*COS(RADIANS(H10621))),$L$3:$L$473)</f>
        <v>n441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t="str" cm="1">
        <f t="array" ref="J10622">LOOKUP(1,1/FREQUENCY(0,SIN((RADIANS($M$3:$M$473-H10622))/2)^2+SIN((RADIANS($N$3:$N$473-I10622))/2)^2*COS(RADIANS($M$3:$M$473))*COS(RADIANS(H10622))),$L$3:$L$473)</f>
        <v>n441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t="str" cm="1">
        <f t="array" ref="J10623">LOOKUP(1,1/FREQUENCY(0,SIN((RADIANS($M$3:$M$473-H10623))/2)^2+SIN((RADIANS($N$3:$N$473-I10623))/2)^2*COS(RADIANS($M$3:$M$473))*COS(RADIANS(H10623))),$L$3:$L$473)</f>
        <v>n441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t="str" cm="1">
        <f t="array" ref="J10624">LOOKUP(1,1/FREQUENCY(0,SIN((RADIANS($M$3:$M$473-H10624))/2)^2+SIN((RADIANS($N$3:$N$473-I10624))/2)^2*COS(RADIANS($M$3:$M$473))*COS(RADIANS(H10624))),$L$3:$L$473)</f>
        <v>n281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t="str" cm="1">
        <f t="array" ref="J10625">LOOKUP(1,1/FREQUENCY(0,SIN((RADIANS($M$3:$M$473-H10625))/2)^2+SIN((RADIANS($N$3:$N$473-I10625))/2)^2*COS(RADIANS($M$3:$M$473))*COS(RADIANS(H10625))),$L$3:$L$473)</f>
        <v>n281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t="str" cm="1">
        <f t="array" ref="J10626">LOOKUP(1,1/FREQUENCY(0,SIN((RADIANS($M$3:$M$473-H10626))/2)^2+SIN((RADIANS($N$3:$N$473-I10626))/2)^2*COS(RADIANS($M$3:$M$473))*COS(RADIANS(H10626))),$L$3:$L$473)</f>
        <v>n281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t="str" cm="1">
        <f t="array" ref="J10627">LOOKUP(1,1/FREQUENCY(0,SIN((RADIANS($M$3:$M$473-H10627))/2)^2+SIN((RADIANS($N$3:$N$473-I10627))/2)^2*COS(RADIANS($M$3:$M$473))*COS(RADIANS(H10627))),$L$3:$L$473)</f>
        <v>n281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t="str" cm="1">
        <f t="array" ref="J10628">LOOKUP(1,1/FREQUENCY(0,SIN((RADIANS($M$3:$M$473-H10628))/2)^2+SIN((RADIANS($N$3:$N$473-I10628))/2)^2*COS(RADIANS($M$3:$M$473))*COS(RADIANS(H10628))),$L$3:$L$473)</f>
        <v>n281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t="str" cm="1">
        <f t="array" ref="J10629">LOOKUP(1,1/FREQUENCY(0,SIN((RADIANS($M$3:$M$473-H10629))/2)^2+SIN((RADIANS($N$3:$N$473-I10629))/2)^2*COS(RADIANS($M$3:$M$473))*COS(RADIANS(H10629))),$L$3:$L$473)</f>
        <v>n441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t="str" cm="1">
        <f t="array" ref="J10630">LOOKUP(1,1/FREQUENCY(0,SIN((RADIANS($M$3:$M$473-H10630))/2)^2+SIN((RADIANS($N$3:$N$473-I10630))/2)^2*COS(RADIANS($M$3:$M$473))*COS(RADIANS(H10630))),$L$3:$L$473)</f>
        <v>n441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t="str" cm="1">
        <f t="array" ref="J10631">LOOKUP(1,1/FREQUENCY(0,SIN((RADIANS($M$3:$M$473-H10631))/2)^2+SIN((RADIANS($N$3:$N$473-I10631))/2)^2*COS(RADIANS($M$3:$M$473))*COS(RADIANS(H10631))),$L$3:$L$473)</f>
        <v>n441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t="str" cm="1">
        <f t="array" ref="J10632">LOOKUP(1,1/FREQUENCY(0,SIN((RADIANS($M$3:$M$473-H10632))/2)^2+SIN((RADIANS($N$3:$N$473-I10632))/2)^2*COS(RADIANS($M$3:$M$473))*COS(RADIANS(H10632))),$L$3:$L$473)</f>
        <v>n441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t="str" cm="1">
        <f t="array" ref="J10633">LOOKUP(1,1/FREQUENCY(0,SIN((RADIANS($M$3:$M$473-H10633))/2)^2+SIN((RADIANS($N$3:$N$473-I10633))/2)^2*COS(RADIANS($M$3:$M$473))*COS(RADIANS(H10633))),$L$3:$L$473)</f>
        <v>n441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t="str" cm="1">
        <f t="array" ref="J10634">LOOKUP(1,1/FREQUENCY(0,SIN((RADIANS($M$3:$M$473-H10634))/2)^2+SIN((RADIANS($N$3:$N$473-I10634))/2)^2*COS(RADIANS($M$3:$M$473))*COS(RADIANS(H10634))),$L$3:$L$473)</f>
        <v>n441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t="str" cm="1">
        <f t="array" ref="J10635">LOOKUP(1,1/FREQUENCY(0,SIN((RADIANS($M$3:$M$473-H10635))/2)^2+SIN((RADIANS($N$3:$N$473-I10635))/2)^2*COS(RADIANS($M$3:$M$473))*COS(RADIANS(H10635))),$L$3:$L$473)</f>
        <v>n441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t="str" cm="1">
        <f t="array" ref="J10636">LOOKUP(1,1/FREQUENCY(0,SIN((RADIANS($M$3:$M$473-H10636))/2)^2+SIN((RADIANS($N$3:$N$473-I10636))/2)^2*COS(RADIANS($M$3:$M$473))*COS(RADIANS(H10636))),$L$3:$L$473)</f>
        <v>n441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t="str" cm="1">
        <f t="array" ref="J10637">LOOKUP(1,1/FREQUENCY(0,SIN((RADIANS($M$3:$M$473-H10637))/2)^2+SIN((RADIANS($N$3:$N$473-I10637))/2)^2*COS(RADIANS($M$3:$M$473))*COS(RADIANS(H10637))),$L$3:$L$473)</f>
        <v>n441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t="str" cm="1">
        <f t="array" ref="J10638">LOOKUP(1,1/FREQUENCY(0,SIN((RADIANS($M$3:$M$473-H10638))/2)^2+SIN((RADIANS($N$3:$N$473-I10638))/2)^2*COS(RADIANS($M$3:$M$473))*COS(RADIANS(H10638))),$L$3:$L$473)</f>
        <v>n441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t="str" cm="1">
        <f t="array" ref="J10639">LOOKUP(1,1/FREQUENCY(0,SIN((RADIANS($M$3:$M$473-H10639))/2)^2+SIN((RADIANS($N$3:$N$473-I10639))/2)^2*COS(RADIANS($M$3:$M$473))*COS(RADIANS(H10639))),$L$3:$L$473)</f>
        <v>n441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t="str" cm="1">
        <f t="array" ref="J10640">LOOKUP(1,1/FREQUENCY(0,SIN((RADIANS($M$3:$M$473-H10640))/2)^2+SIN((RADIANS($N$3:$N$473-I10640))/2)^2*COS(RADIANS($M$3:$M$473))*COS(RADIANS(H10640))),$L$3:$L$473)</f>
        <v>n441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t="str" cm="1">
        <f t="array" ref="J10641">LOOKUP(1,1/FREQUENCY(0,SIN((RADIANS($M$3:$M$473-H10641))/2)^2+SIN((RADIANS($N$3:$N$473-I10641))/2)^2*COS(RADIANS($M$3:$M$473))*COS(RADIANS(H10641))),$L$3:$L$473)</f>
        <v>n441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t="str" cm="1">
        <f t="array" ref="J10642">LOOKUP(1,1/FREQUENCY(0,SIN((RADIANS($M$3:$M$473-H10642))/2)^2+SIN((RADIANS($N$3:$N$473-I10642))/2)^2*COS(RADIANS($M$3:$M$473))*COS(RADIANS(H10642))),$L$3:$L$473)</f>
        <v>n281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t="str" cm="1">
        <f t="array" ref="J10643">LOOKUP(1,1/FREQUENCY(0,SIN((RADIANS($M$3:$M$473-H10643))/2)^2+SIN((RADIANS($N$3:$N$473-I10643))/2)^2*COS(RADIANS($M$3:$M$473))*COS(RADIANS(H10643))),$L$3:$L$473)</f>
        <v>n441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t="str" cm="1">
        <f t="array" ref="J10644">LOOKUP(1,1/FREQUENCY(0,SIN((RADIANS($M$3:$M$473-H10644))/2)^2+SIN((RADIANS($N$3:$N$473-I10644))/2)^2*COS(RADIANS($M$3:$M$473))*COS(RADIANS(H10644))),$L$3:$L$473)</f>
        <v>n441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t="str" cm="1">
        <f t="array" ref="J10645">LOOKUP(1,1/FREQUENCY(0,SIN((RADIANS($M$3:$M$473-H10645))/2)^2+SIN((RADIANS($N$3:$N$473-I10645))/2)^2*COS(RADIANS($M$3:$M$473))*COS(RADIANS(H10645))),$L$3:$L$473)</f>
        <v>n441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t="str" cm="1">
        <f t="array" ref="J10646">LOOKUP(1,1/FREQUENCY(0,SIN((RADIANS($M$3:$M$473-H10646))/2)^2+SIN((RADIANS($N$3:$N$473-I10646))/2)^2*COS(RADIANS($M$3:$M$473))*COS(RADIANS(H10646))),$L$3:$L$473)</f>
        <v>n441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t="str" cm="1">
        <f t="array" ref="J10647">LOOKUP(1,1/FREQUENCY(0,SIN((RADIANS($M$3:$M$473-H10647))/2)^2+SIN((RADIANS($N$3:$N$473-I10647))/2)^2*COS(RADIANS($M$3:$M$473))*COS(RADIANS(H10647))),$L$3:$L$473)</f>
        <v>n441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t="str" cm="1">
        <f t="array" ref="J10648">LOOKUP(1,1/FREQUENCY(0,SIN((RADIANS($M$3:$M$473-H10648))/2)^2+SIN((RADIANS($N$3:$N$473-I10648))/2)^2*COS(RADIANS($M$3:$M$473))*COS(RADIANS(H10648))),$L$3:$L$473)</f>
        <v>n441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t="str" cm="1">
        <f t="array" ref="J10649">LOOKUP(1,1/FREQUENCY(0,SIN((RADIANS($M$3:$M$473-H10649))/2)^2+SIN((RADIANS($N$3:$N$473-I10649))/2)^2*COS(RADIANS($M$3:$M$473))*COS(RADIANS(H10649))),$L$3:$L$473)</f>
        <v>n281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t="str" cm="1">
        <f t="array" ref="J10650">LOOKUP(1,1/FREQUENCY(0,SIN((RADIANS($M$3:$M$473-H10650))/2)^2+SIN((RADIANS($N$3:$N$473-I10650))/2)^2*COS(RADIANS($M$3:$M$473))*COS(RADIANS(H10650))),$L$3:$L$473)</f>
        <v>n281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t="str" cm="1">
        <f t="array" ref="J10651">LOOKUP(1,1/FREQUENCY(0,SIN((RADIANS($M$3:$M$473-H10651))/2)^2+SIN((RADIANS($N$3:$N$473-I10651))/2)^2*COS(RADIANS($M$3:$M$473))*COS(RADIANS(H10651))),$L$3:$L$473)</f>
        <v>n281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t="str" cm="1">
        <f t="array" ref="J10652">LOOKUP(1,1/FREQUENCY(0,SIN((RADIANS($M$3:$M$473-H10652))/2)^2+SIN((RADIANS($N$3:$N$473-I10652))/2)^2*COS(RADIANS($M$3:$M$473))*COS(RADIANS(H10652))),$L$3:$L$473)</f>
        <v>n441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t="str" cm="1">
        <f t="array" ref="J10653">LOOKUP(1,1/FREQUENCY(0,SIN((RADIANS($M$3:$M$473-H10653))/2)^2+SIN((RADIANS($N$3:$N$473-I10653))/2)^2*COS(RADIANS($M$3:$M$473))*COS(RADIANS(H10653))),$L$3:$L$473)</f>
        <v>n281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t="str" cm="1">
        <f t="array" ref="J10654">LOOKUP(1,1/FREQUENCY(0,SIN((RADIANS($M$3:$M$473-H10654))/2)^2+SIN((RADIANS($N$3:$N$473-I10654))/2)^2*COS(RADIANS($M$3:$M$473))*COS(RADIANS(H10654))),$L$3:$L$473)</f>
        <v>n281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t="str" cm="1">
        <f t="array" ref="J10655">LOOKUP(1,1/FREQUENCY(0,SIN((RADIANS($M$3:$M$473-H10655))/2)^2+SIN((RADIANS($N$3:$N$473-I10655))/2)^2*COS(RADIANS($M$3:$M$473))*COS(RADIANS(H10655))),$L$3:$L$473)</f>
        <v>n281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t="str" cm="1">
        <f t="array" ref="J10656">LOOKUP(1,1/FREQUENCY(0,SIN((RADIANS($M$3:$M$473-H10656))/2)^2+SIN((RADIANS($N$3:$N$473-I10656))/2)^2*COS(RADIANS($M$3:$M$473))*COS(RADIANS(H10656))),$L$3:$L$473)</f>
        <v>n281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t="str" cm="1">
        <f t="array" ref="J10657">LOOKUP(1,1/FREQUENCY(0,SIN((RADIANS($M$3:$M$473-H10657))/2)^2+SIN((RADIANS($N$3:$N$473-I10657))/2)^2*COS(RADIANS($M$3:$M$473))*COS(RADIANS(H10657))),$L$3:$L$473)</f>
        <v>n281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t="str" cm="1">
        <f t="array" ref="J10658">LOOKUP(1,1/FREQUENCY(0,SIN((RADIANS($M$3:$M$473-H10658))/2)^2+SIN((RADIANS($N$3:$N$473-I10658))/2)^2*COS(RADIANS($M$3:$M$473))*COS(RADIANS(H10658))),$L$3:$L$473)</f>
        <v>n441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t="str" cm="1">
        <f t="array" ref="J10659">LOOKUP(1,1/FREQUENCY(0,SIN((RADIANS($M$3:$M$473-H10659))/2)^2+SIN((RADIANS($N$3:$N$473-I10659))/2)^2*COS(RADIANS($M$3:$M$473))*COS(RADIANS(H10659))),$L$3:$L$473)</f>
        <v>n441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t="str" cm="1">
        <f t="array" ref="J10660">LOOKUP(1,1/FREQUENCY(0,SIN((RADIANS($M$3:$M$473-H10660))/2)^2+SIN((RADIANS($N$3:$N$473-I10660))/2)^2*COS(RADIANS($M$3:$M$473))*COS(RADIANS(H10660))),$L$3:$L$473)</f>
        <v>n441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t="str" cm="1">
        <f t="array" ref="J10661">LOOKUP(1,1/FREQUENCY(0,SIN((RADIANS($M$3:$M$473-H10661))/2)^2+SIN((RADIANS($N$3:$N$473-I10661))/2)^2*COS(RADIANS($M$3:$M$473))*COS(RADIANS(H10661))),$L$3:$L$473)</f>
        <v>n281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t="str" cm="1">
        <f t="array" ref="J10662">LOOKUP(1,1/FREQUENCY(0,SIN((RADIANS($M$3:$M$473-H10662))/2)^2+SIN((RADIANS($N$3:$N$473-I10662))/2)^2*COS(RADIANS($M$3:$M$473))*COS(RADIANS(H10662))),$L$3:$L$473)</f>
        <v>n281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t="str" cm="1">
        <f t="array" ref="J10663">LOOKUP(1,1/FREQUENCY(0,SIN((RADIANS($M$3:$M$473-H10663))/2)^2+SIN((RADIANS($N$3:$N$473-I10663))/2)^2*COS(RADIANS($M$3:$M$473))*COS(RADIANS(H10663))),$L$3:$L$473)</f>
        <v>n281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t="str" cm="1">
        <f t="array" ref="J10664">LOOKUP(1,1/FREQUENCY(0,SIN((RADIANS($M$3:$M$473-H10664))/2)^2+SIN((RADIANS($N$3:$N$473-I10664))/2)^2*COS(RADIANS($M$3:$M$473))*COS(RADIANS(H10664))),$L$3:$L$473)</f>
        <v>n281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t="str" cm="1">
        <f t="array" ref="J10665">LOOKUP(1,1/FREQUENCY(0,SIN((RADIANS($M$3:$M$473-H10665))/2)^2+SIN((RADIANS($N$3:$N$473-I10665))/2)^2*COS(RADIANS($M$3:$M$473))*COS(RADIANS(H10665))),$L$3:$L$473)</f>
        <v>n78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t="str" cm="1">
        <f t="array" ref="J10666">LOOKUP(1,1/FREQUENCY(0,SIN((RADIANS($M$3:$M$473-H10666))/2)^2+SIN((RADIANS($N$3:$N$473-I10666))/2)^2*COS(RADIANS($M$3:$M$473))*COS(RADIANS(H10666))),$L$3:$L$473)</f>
        <v>n78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t="str" cm="1">
        <f t="array" ref="J10667">LOOKUP(1,1/FREQUENCY(0,SIN((RADIANS($M$3:$M$473-H10667))/2)^2+SIN((RADIANS($N$3:$N$473-I10667))/2)^2*COS(RADIANS($M$3:$M$473))*COS(RADIANS(H10667))),$L$3:$L$473)</f>
        <v>n293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t="str" cm="1">
        <f t="array" ref="J10668">LOOKUP(1,1/FREQUENCY(0,SIN((RADIANS($M$3:$M$473-H10668))/2)^2+SIN((RADIANS($N$3:$N$473-I10668))/2)^2*COS(RADIANS($M$3:$M$473))*COS(RADIANS(H10668))),$L$3:$L$473)</f>
        <v>n78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t="str" cm="1">
        <f t="array" ref="J10669">LOOKUP(1,1/FREQUENCY(0,SIN((RADIANS($M$3:$M$473-H10669))/2)^2+SIN((RADIANS($N$3:$N$473-I10669))/2)^2*COS(RADIANS($M$3:$M$473))*COS(RADIANS(H10669))),$L$3:$L$473)</f>
        <v>n78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t="str" cm="1">
        <f t="array" ref="J10670">LOOKUP(1,1/FREQUENCY(0,SIN((RADIANS($M$3:$M$473-H10670))/2)^2+SIN((RADIANS($N$3:$N$473-I10670))/2)^2*COS(RADIANS($M$3:$M$473))*COS(RADIANS(H10670))),$L$3:$L$473)</f>
        <v>n78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t="str" cm="1">
        <f t="array" ref="J10671">LOOKUP(1,1/FREQUENCY(0,SIN((RADIANS($M$3:$M$473-H10671))/2)^2+SIN((RADIANS($N$3:$N$473-I10671))/2)^2*COS(RADIANS($M$3:$M$473))*COS(RADIANS(H10671))),$L$3:$L$473)</f>
        <v>n78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t="str" cm="1">
        <f t="array" ref="J10672">LOOKUP(1,1/FREQUENCY(0,SIN((RADIANS($M$3:$M$473-H10672))/2)^2+SIN((RADIANS($N$3:$N$473-I10672))/2)^2*COS(RADIANS($M$3:$M$473))*COS(RADIANS(H10672))),$L$3:$L$473)</f>
        <v>n78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t="str" cm="1">
        <f t="array" ref="J10673">LOOKUP(1,1/FREQUENCY(0,SIN((RADIANS($M$3:$M$473-H10673))/2)^2+SIN((RADIANS($N$3:$N$473-I10673))/2)^2*COS(RADIANS($M$3:$M$473))*COS(RADIANS(H10673))),$L$3:$L$473)</f>
        <v>n78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t="str" cm="1">
        <f t="array" ref="J10674">LOOKUP(1,1/FREQUENCY(0,SIN((RADIANS($M$3:$M$473-H10674))/2)^2+SIN((RADIANS($N$3:$N$473-I10674))/2)^2*COS(RADIANS($M$3:$M$473))*COS(RADIANS(H10674))),$L$3:$L$473)</f>
        <v>n78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t="str" cm="1">
        <f t="array" ref="J10675">LOOKUP(1,1/FREQUENCY(0,SIN((RADIANS($M$3:$M$473-H10675))/2)^2+SIN((RADIANS($N$3:$N$473-I10675))/2)^2*COS(RADIANS($M$3:$M$473))*COS(RADIANS(H10675))),$L$3:$L$473)</f>
        <v>n78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t="str" cm="1">
        <f t="array" ref="J10676">LOOKUP(1,1/FREQUENCY(0,SIN((RADIANS($M$3:$M$473-H10676))/2)^2+SIN((RADIANS($N$3:$N$473-I10676))/2)^2*COS(RADIANS($M$3:$M$473))*COS(RADIANS(H10676))),$L$3:$L$473)</f>
        <v>n78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t="str" cm="1">
        <f t="array" ref="J10677">LOOKUP(1,1/FREQUENCY(0,SIN((RADIANS($M$3:$M$473-H10677))/2)^2+SIN((RADIANS($N$3:$N$473-I10677))/2)^2*COS(RADIANS($M$3:$M$473))*COS(RADIANS(H10677))),$L$3:$L$473)</f>
        <v>n281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t="str" cm="1">
        <f t="array" ref="J10678">LOOKUP(1,1/FREQUENCY(0,SIN((RADIANS($M$3:$M$473-H10678))/2)^2+SIN((RADIANS($N$3:$N$473-I10678))/2)^2*COS(RADIANS($M$3:$M$473))*COS(RADIANS(H10678))),$L$3:$L$473)</f>
        <v>n281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t="str" cm="1">
        <f t="array" ref="J10679">LOOKUP(1,1/FREQUENCY(0,SIN((RADIANS($M$3:$M$473-H10679))/2)^2+SIN((RADIANS($N$3:$N$473-I10679))/2)^2*COS(RADIANS($M$3:$M$473))*COS(RADIANS(H10679))),$L$3:$L$473)</f>
        <v>n78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t="str" cm="1">
        <f t="array" ref="J10680">LOOKUP(1,1/FREQUENCY(0,SIN((RADIANS($M$3:$M$473-H10680))/2)^2+SIN((RADIANS($N$3:$N$473-I10680))/2)^2*COS(RADIANS($M$3:$M$473))*COS(RADIANS(H10680))),$L$3:$L$473)</f>
        <v>n78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t="str" cm="1">
        <f t="array" ref="J10681">LOOKUP(1,1/FREQUENCY(0,SIN((RADIANS($M$3:$M$473-H10681))/2)^2+SIN((RADIANS($N$3:$N$473-I10681))/2)^2*COS(RADIANS($M$3:$M$473))*COS(RADIANS(H10681))),$L$3:$L$473)</f>
        <v>n78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t="str" cm="1">
        <f t="array" ref="J10682">LOOKUP(1,1/FREQUENCY(0,SIN((RADIANS($M$3:$M$473-H10682))/2)^2+SIN((RADIANS($N$3:$N$473-I10682))/2)^2*COS(RADIANS($M$3:$M$473))*COS(RADIANS(H10682))),$L$3:$L$473)</f>
        <v>n78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t="str" cm="1">
        <f t="array" ref="J10683">LOOKUP(1,1/FREQUENCY(0,SIN((RADIANS($M$3:$M$473-H10683))/2)^2+SIN((RADIANS($N$3:$N$473-I10683))/2)^2*COS(RADIANS($M$3:$M$473))*COS(RADIANS(H10683))),$L$3:$L$473)</f>
        <v>n78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t="str" cm="1">
        <f t="array" ref="J10684">LOOKUP(1,1/FREQUENCY(0,SIN((RADIANS($M$3:$M$473-H10684))/2)^2+SIN((RADIANS($N$3:$N$473-I10684))/2)^2*COS(RADIANS($M$3:$M$473))*COS(RADIANS(H10684))),$L$3:$L$473)</f>
        <v>n78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t="str" cm="1">
        <f t="array" ref="J10685">LOOKUP(1,1/FREQUENCY(0,SIN((RADIANS($M$3:$M$473-H10685))/2)^2+SIN((RADIANS($N$3:$N$473-I10685))/2)^2*COS(RADIANS($M$3:$M$473))*COS(RADIANS(H10685))),$L$3:$L$473)</f>
        <v>n281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t="str" cm="1">
        <f t="array" ref="J10686">LOOKUP(1,1/FREQUENCY(0,SIN((RADIANS($M$3:$M$473-H10686))/2)^2+SIN((RADIANS($N$3:$N$473-I10686))/2)^2*COS(RADIANS($M$3:$M$473))*COS(RADIANS(H10686))),$L$3:$L$473)</f>
        <v>n78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t="str" cm="1">
        <f t="array" ref="J10687">LOOKUP(1,1/FREQUENCY(0,SIN((RADIANS($M$3:$M$473-H10687))/2)^2+SIN((RADIANS($N$3:$N$473-I10687))/2)^2*COS(RADIANS($M$3:$M$473))*COS(RADIANS(H10687))),$L$3:$L$473)</f>
        <v>n78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t="str" cm="1">
        <f t="array" ref="J10688">LOOKUP(1,1/FREQUENCY(0,SIN((RADIANS($M$3:$M$473-H10688))/2)^2+SIN((RADIANS($N$3:$N$473-I10688))/2)^2*COS(RADIANS($M$3:$M$473))*COS(RADIANS(H10688))),$L$3:$L$473)</f>
        <v>n78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t="str" cm="1">
        <f t="array" ref="J10689">LOOKUP(1,1/FREQUENCY(0,SIN((RADIANS($M$3:$M$473-H10689))/2)^2+SIN((RADIANS($N$3:$N$473-I10689))/2)^2*COS(RADIANS($M$3:$M$473))*COS(RADIANS(H10689))),$L$3:$L$473)</f>
        <v>n78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t="str" cm="1">
        <f t="array" ref="J10690">LOOKUP(1,1/FREQUENCY(0,SIN((RADIANS($M$3:$M$473-H10690))/2)^2+SIN((RADIANS($N$3:$N$473-I10690))/2)^2*COS(RADIANS($M$3:$M$473))*COS(RADIANS(H10690))),$L$3:$L$473)</f>
        <v>n78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t="str" cm="1">
        <f t="array" ref="J10691">LOOKUP(1,1/FREQUENCY(0,SIN((RADIANS($M$3:$M$473-H10691))/2)^2+SIN((RADIANS($N$3:$N$473-I10691))/2)^2*COS(RADIANS($M$3:$M$473))*COS(RADIANS(H10691))),$L$3:$L$473)</f>
        <v>n293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t="str" cm="1">
        <f t="array" ref="J10692">LOOKUP(1,1/FREQUENCY(0,SIN((RADIANS($M$3:$M$473-H10692))/2)^2+SIN((RADIANS($N$3:$N$473-I10692))/2)^2*COS(RADIANS($M$3:$M$473))*COS(RADIANS(H10692))),$L$3:$L$473)</f>
        <v>n78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t="str" cm="1">
        <f t="array" ref="J10693">LOOKUP(1,1/FREQUENCY(0,SIN((RADIANS($M$3:$M$473-H10693))/2)^2+SIN((RADIANS($N$3:$N$473-I10693))/2)^2*COS(RADIANS($M$3:$M$473))*COS(RADIANS(H10693))),$L$3:$L$473)</f>
        <v>n78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t="str" cm="1">
        <f t="array" ref="J10694">LOOKUP(1,1/FREQUENCY(0,SIN((RADIANS($M$3:$M$473-H10694))/2)^2+SIN((RADIANS($N$3:$N$473-I10694))/2)^2*COS(RADIANS($M$3:$M$473))*COS(RADIANS(H10694))),$L$3:$L$473)</f>
        <v>n78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t="str" cm="1">
        <f t="array" ref="J10695">LOOKUP(1,1/FREQUENCY(0,SIN((RADIANS($M$3:$M$473-H10695))/2)^2+SIN((RADIANS($N$3:$N$473-I10695))/2)^2*COS(RADIANS($M$3:$M$473))*COS(RADIANS(H10695))),$L$3:$L$473)</f>
        <v>n78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t="str" cm="1">
        <f t="array" ref="J10696">LOOKUP(1,1/FREQUENCY(0,SIN((RADIANS($M$3:$M$473-H10696))/2)^2+SIN((RADIANS($N$3:$N$473-I10696))/2)^2*COS(RADIANS($M$3:$M$473))*COS(RADIANS(H10696))),$L$3:$L$473)</f>
        <v>n78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t="str" cm="1">
        <f t="array" ref="J10697">LOOKUP(1,1/FREQUENCY(0,SIN((RADIANS($M$3:$M$473-H10697))/2)^2+SIN((RADIANS($N$3:$N$473-I10697))/2)^2*COS(RADIANS($M$3:$M$473))*COS(RADIANS(H10697))),$L$3:$L$473)</f>
        <v>n78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t="str" cm="1">
        <f t="array" ref="J10698">LOOKUP(1,1/FREQUENCY(0,SIN((RADIANS($M$3:$M$473-H10698))/2)^2+SIN((RADIANS($N$3:$N$473-I10698))/2)^2*COS(RADIANS($M$3:$M$473))*COS(RADIANS(H10698))),$L$3:$L$473)</f>
        <v>n78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t="str" cm="1">
        <f t="array" ref="J10699">LOOKUP(1,1/FREQUENCY(0,SIN((RADIANS($M$3:$M$473-H10699))/2)^2+SIN((RADIANS($N$3:$N$473-I10699))/2)^2*COS(RADIANS($M$3:$M$473))*COS(RADIANS(H10699))),$L$3:$L$473)</f>
        <v>n293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t="str" cm="1">
        <f t="array" ref="J10700">LOOKUP(1,1/FREQUENCY(0,SIN((RADIANS($M$3:$M$473-H10700))/2)^2+SIN((RADIANS($N$3:$N$473-I10700))/2)^2*COS(RADIANS($M$3:$M$473))*COS(RADIANS(H10700))),$L$3:$L$473)</f>
        <v>n78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t="str" cm="1">
        <f t="array" ref="J10701">LOOKUP(1,1/FREQUENCY(0,SIN((RADIANS($M$3:$M$473-H10701))/2)^2+SIN((RADIANS($N$3:$N$473-I10701))/2)^2*COS(RADIANS($M$3:$M$473))*COS(RADIANS(H10701))),$L$3:$L$473)</f>
        <v>n281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t="str" cm="1">
        <f t="array" ref="J10702">LOOKUP(1,1/FREQUENCY(0,SIN((RADIANS($M$3:$M$473-H10702))/2)^2+SIN((RADIANS($N$3:$N$473-I10702))/2)^2*COS(RADIANS($M$3:$M$473))*COS(RADIANS(H10702))),$L$3:$L$473)</f>
        <v>n281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t="str" cm="1">
        <f t="array" ref="J10703">LOOKUP(1,1/FREQUENCY(0,SIN((RADIANS($M$3:$M$473-H10703))/2)^2+SIN((RADIANS($N$3:$N$473-I10703))/2)^2*COS(RADIANS($M$3:$M$473))*COS(RADIANS(H10703))),$L$3:$L$473)</f>
        <v>n281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t="str" cm="1">
        <f t="array" ref="J10704">LOOKUP(1,1/FREQUENCY(0,SIN((RADIANS($M$3:$M$473-H10704))/2)^2+SIN((RADIANS($N$3:$N$473-I10704))/2)^2*COS(RADIANS($M$3:$M$473))*COS(RADIANS(H10704))),$L$3:$L$473)</f>
        <v>n281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t="str" cm="1">
        <f t="array" ref="J10705">LOOKUP(1,1/FREQUENCY(0,SIN((RADIANS($M$3:$M$473-H10705))/2)^2+SIN((RADIANS($N$3:$N$473-I10705))/2)^2*COS(RADIANS($M$3:$M$473))*COS(RADIANS(H10705))),$L$3:$L$473)</f>
        <v>n281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t="str" cm="1">
        <f t="array" ref="J10706">LOOKUP(1,1/FREQUENCY(0,SIN((RADIANS($M$3:$M$473-H10706))/2)^2+SIN((RADIANS($N$3:$N$473-I10706))/2)^2*COS(RADIANS($M$3:$M$473))*COS(RADIANS(H10706))),$L$3:$L$473)</f>
        <v>n78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t="str" cm="1">
        <f t="array" ref="J10707">LOOKUP(1,1/FREQUENCY(0,SIN((RADIANS($M$3:$M$473-H10707))/2)^2+SIN((RADIANS($N$3:$N$473-I10707))/2)^2*COS(RADIANS($M$3:$M$473))*COS(RADIANS(H10707))),$L$3:$L$473)</f>
        <v>n281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t="str" cm="1">
        <f t="array" ref="J10708">LOOKUP(1,1/FREQUENCY(0,SIN((RADIANS($M$3:$M$473-H10708))/2)^2+SIN((RADIANS($N$3:$N$473-I10708))/2)^2*COS(RADIANS($M$3:$M$473))*COS(RADIANS(H10708))),$L$3:$L$473)</f>
        <v>n281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t="str" cm="1">
        <f t="array" ref="J10709">LOOKUP(1,1/FREQUENCY(0,SIN((RADIANS($M$3:$M$473-H10709))/2)^2+SIN((RADIANS($N$3:$N$473-I10709))/2)^2*COS(RADIANS($M$3:$M$473))*COS(RADIANS(H10709))),$L$3:$L$473)</f>
        <v>n78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t="str" cm="1">
        <f t="array" ref="J10710">LOOKUP(1,1/FREQUENCY(0,SIN((RADIANS($M$3:$M$473-H10710))/2)^2+SIN((RADIANS($N$3:$N$473-I10710))/2)^2*COS(RADIANS($M$3:$M$473))*COS(RADIANS(H10710))),$L$3:$L$473)</f>
        <v>n78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t="str" cm="1">
        <f t="array" ref="J10711">LOOKUP(1,1/FREQUENCY(0,SIN((RADIANS($M$3:$M$473-H10711))/2)^2+SIN((RADIANS($N$3:$N$473-I10711))/2)^2*COS(RADIANS($M$3:$M$473))*COS(RADIANS(H10711))),$L$3:$L$473)</f>
        <v>n78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t="str" cm="1">
        <f t="array" ref="J10712">LOOKUP(1,1/FREQUENCY(0,SIN((RADIANS($M$3:$M$473-H10712))/2)^2+SIN((RADIANS($N$3:$N$473-I10712))/2)^2*COS(RADIANS($M$3:$M$473))*COS(RADIANS(H10712))),$L$3:$L$473)</f>
        <v>n78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t="str" cm="1">
        <f t="array" ref="J10713">LOOKUP(1,1/FREQUENCY(0,SIN((RADIANS($M$3:$M$473-H10713))/2)^2+SIN((RADIANS($N$3:$N$473-I10713))/2)^2*COS(RADIANS($M$3:$M$473))*COS(RADIANS(H10713))),$L$3:$L$473)</f>
        <v>n78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t="str" cm="1">
        <f t="array" ref="J10714">LOOKUP(1,1/FREQUENCY(0,SIN((RADIANS($M$3:$M$473-H10714))/2)^2+SIN((RADIANS($N$3:$N$473-I10714))/2)^2*COS(RADIANS($M$3:$M$473))*COS(RADIANS(H10714))),$L$3:$L$473)</f>
        <v>n78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t="str" cm="1">
        <f t="array" ref="J10715">LOOKUP(1,1/FREQUENCY(0,SIN((RADIANS($M$3:$M$473-H10715))/2)^2+SIN((RADIANS($N$3:$N$473-I10715))/2)^2*COS(RADIANS($M$3:$M$473))*COS(RADIANS(H10715))),$L$3:$L$473)</f>
        <v>n293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t="str" cm="1">
        <f t="array" ref="J10716">LOOKUP(1,1/FREQUENCY(0,SIN((RADIANS($M$3:$M$473-H10716))/2)^2+SIN((RADIANS($N$3:$N$473-I10716))/2)^2*COS(RADIANS($M$3:$M$473))*COS(RADIANS(H10716))),$L$3:$L$473)</f>
        <v>n293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t="str" cm="1">
        <f t="array" ref="J10717">LOOKUP(1,1/FREQUENCY(0,SIN((RADIANS($M$3:$M$473-H10717))/2)^2+SIN((RADIANS($N$3:$N$473-I10717))/2)^2*COS(RADIANS($M$3:$M$473))*COS(RADIANS(H10717))),$L$3:$L$473)</f>
        <v>n78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t="str" cm="1">
        <f t="array" ref="J10718">LOOKUP(1,1/FREQUENCY(0,SIN((RADIANS($M$3:$M$473-H10718))/2)^2+SIN((RADIANS($N$3:$N$473-I10718))/2)^2*COS(RADIANS($M$3:$M$473))*COS(RADIANS(H10718))),$L$3:$L$473)</f>
        <v>n293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t="str" cm="1">
        <f t="array" ref="J10719">LOOKUP(1,1/FREQUENCY(0,SIN((RADIANS($M$3:$M$473-H10719))/2)^2+SIN((RADIANS($N$3:$N$473-I10719))/2)^2*COS(RADIANS($M$3:$M$473))*COS(RADIANS(H10719))),$L$3:$L$473)</f>
        <v>n293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t="str" cm="1">
        <f t="array" ref="J10720">LOOKUP(1,1/FREQUENCY(0,SIN((RADIANS($M$3:$M$473-H10720))/2)^2+SIN((RADIANS($N$3:$N$473-I10720))/2)^2*COS(RADIANS($M$3:$M$473))*COS(RADIANS(H10720))),$L$3:$L$473)</f>
        <v>n78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t="str" cm="1">
        <f t="array" ref="J10721">LOOKUP(1,1/FREQUENCY(0,SIN((RADIANS($M$3:$M$473-H10721))/2)^2+SIN((RADIANS($N$3:$N$473-I10721))/2)^2*COS(RADIANS($M$3:$M$473))*COS(RADIANS(H10721))),$L$3:$L$473)</f>
        <v>n293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t="str" cm="1">
        <f t="array" ref="J10722">LOOKUP(1,1/FREQUENCY(0,SIN((RADIANS($M$3:$M$473-H10722))/2)^2+SIN((RADIANS($N$3:$N$473-I10722))/2)^2*COS(RADIANS($M$3:$M$473))*COS(RADIANS(H10722))),$L$3:$L$473)</f>
        <v>n78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t="str" cm="1">
        <f t="array" ref="J10723">LOOKUP(1,1/FREQUENCY(0,SIN((RADIANS($M$3:$M$473-H10723))/2)^2+SIN((RADIANS($N$3:$N$473-I10723))/2)^2*COS(RADIANS($M$3:$M$473))*COS(RADIANS(H10723))),$L$3:$L$473)</f>
        <v>n78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t="str" cm="1">
        <f t="array" ref="J10724">LOOKUP(1,1/FREQUENCY(0,SIN((RADIANS($M$3:$M$473-H10724))/2)^2+SIN((RADIANS($N$3:$N$473-I10724))/2)^2*COS(RADIANS($M$3:$M$473))*COS(RADIANS(H10724))),$L$3:$L$473)</f>
        <v>n281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t="str" cm="1">
        <f t="array" ref="J10725">LOOKUP(1,1/FREQUENCY(0,SIN((RADIANS($M$3:$M$473-H10725))/2)^2+SIN((RADIANS($N$3:$N$473-I10725))/2)^2*COS(RADIANS($M$3:$M$473))*COS(RADIANS(H10725))),$L$3:$L$473)</f>
        <v>n345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t="str" cm="1">
        <f t="array" ref="J10726">LOOKUP(1,1/FREQUENCY(0,SIN((RADIANS($M$3:$M$473-H10726))/2)^2+SIN((RADIANS($N$3:$N$473-I10726))/2)^2*COS(RADIANS($M$3:$M$473))*COS(RADIANS(H10726))),$L$3:$L$473)</f>
        <v>n281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t="str" cm="1">
        <f t="array" ref="J10727">LOOKUP(1,1/FREQUENCY(0,SIN((RADIANS($M$3:$M$473-H10727))/2)^2+SIN((RADIANS($N$3:$N$473-I10727))/2)^2*COS(RADIANS($M$3:$M$473))*COS(RADIANS(H10727))),$L$3:$L$473)</f>
        <v>n281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t="str" cm="1">
        <f t="array" ref="J10728">LOOKUP(1,1/FREQUENCY(0,SIN((RADIANS($M$3:$M$473-H10728))/2)^2+SIN((RADIANS($N$3:$N$473-I10728))/2)^2*COS(RADIANS($M$3:$M$473))*COS(RADIANS(H10728))),$L$3:$L$473)</f>
        <v>n281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t="str" cm="1">
        <f t="array" ref="J10729">LOOKUP(1,1/FREQUENCY(0,SIN((RADIANS($M$3:$M$473-H10729))/2)^2+SIN((RADIANS($N$3:$N$473-I10729))/2)^2*COS(RADIANS($M$3:$M$473))*COS(RADIANS(H10729))),$L$3:$L$473)</f>
        <v>n281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t="str" cm="1">
        <f t="array" ref="J10730">LOOKUP(1,1/FREQUENCY(0,SIN((RADIANS($M$3:$M$473-H10730))/2)^2+SIN((RADIANS($N$3:$N$473-I10730))/2)^2*COS(RADIANS($M$3:$M$473))*COS(RADIANS(H10730))),$L$3:$L$473)</f>
        <v>n345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t="str" cm="1">
        <f t="array" ref="J10731">LOOKUP(1,1/FREQUENCY(0,SIN((RADIANS($M$3:$M$473-H10731))/2)^2+SIN((RADIANS($N$3:$N$473-I10731))/2)^2*COS(RADIANS($M$3:$M$473))*COS(RADIANS(H10731))),$L$3:$L$473)</f>
        <v>n281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t="str" cm="1">
        <f t="array" ref="J10732">LOOKUP(1,1/FREQUENCY(0,SIN((RADIANS($M$3:$M$473-H10732))/2)^2+SIN((RADIANS($N$3:$N$473-I10732))/2)^2*COS(RADIANS($M$3:$M$473))*COS(RADIANS(H10732))),$L$3:$L$473)</f>
        <v>n281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t="str" cm="1">
        <f t="array" ref="J10733">LOOKUP(1,1/FREQUENCY(0,SIN((RADIANS($M$3:$M$473-H10733))/2)^2+SIN((RADIANS($N$3:$N$473-I10733))/2)^2*COS(RADIANS($M$3:$M$473))*COS(RADIANS(H10733))),$L$3:$L$473)</f>
        <v>n281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t="str" cm="1">
        <f t="array" ref="J10734">LOOKUP(1,1/FREQUENCY(0,SIN((RADIANS($M$3:$M$473-H10734))/2)^2+SIN((RADIANS($N$3:$N$473-I10734))/2)^2*COS(RADIANS($M$3:$M$473))*COS(RADIANS(H10734))),$L$3:$L$473)</f>
        <v>n281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t="str" cm="1">
        <f t="array" ref="J10735">LOOKUP(1,1/FREQUENCY(0,SIN((RADIANS($M$3:$M$473-H10735))/2)^2+SIN((RADIANS($N$3:$N$473-I10735))/2)^2*COS(RADIANS($M$3:$M$473))*COS(RADIANS(H10735))),$L$3:$L$473)</f>
        <v>n281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t="str" cm="1">
        <f t="array" ref="J10736">LOOKUP(1,1/FREQUENCY(0,SIN((RADIANS($M$3:$M$473-H10736))/2)^2+SIN((RADIANS($N$3:$N$473-I10736))/2)^2*COS(RADIANS($M$3:$M$473))*COS(RADIANS(H10736))),$L$3:$L$473)</f>
        <v>n281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t="str" cm="1">
        <f t="array" ref="J10737">LOOKUP(1,1/FREQUENCY(0,SIN((RADIANS($M$3:$M$473-H10737))/2)^2+SIN((RADIANS($N$3:$N$473-I10737))/2)^2*COS(RADIANS($M$3:$M$473))*COS(RADIANS(H10737))),$L$3:$L$473)</f>
        <v>n281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t="str" cm="1">
        <f t="array" ref="J10738">LOOKUP(1,1/FREQUENCY(0,SIN((RADIANS($M$3:$M$473-H10738))/2)^2+SIN((RADIANS($N$3:$N$473-I10738))/2)^2*COS(RADIANS($M$3:$M$473))*COS(RADIANS(H10738))),$L$3:$L$473)</f>
        <v>n281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t="str" cm="1">
        <f t="array" ref="J10739">LOOKUP(1,1/FREQUENCY(0,SIN((RADIANS($M$3:$M$473-H10739))/2)^2+SIN((RADIANS($N$3:$N$473-I10739))/2)^2*COS(RADIANS($M$3:$M$473))*COS(RADIANS(H10739))),$L$3:$L$473)</f>
        <v>n281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t="str" cm="1">
        <f t="array" ref="J10740">LOOKUP(1,1/FREQUENCY(0,SIN((RADIANS($M$3:$M$473-H10740))/2)^2+SIN((RADIANS($N$3:$N$473-I10740))/2)^2*COS(RADIANS($M$3:$M$473))*COS(RADIANS(H10740))),$L$3:$L$473)</f>
        <v>n281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t="str" cm="1">
        <f t="array" ref="J10741">LOOKUP(1,1/FREQUENCY(0,SIN((RADIANS($M$3:$M$473-H10741))/2)^2+SIN((RADIANS($N$3:$N$473-I10741))/2)^2*COS(RADIANS($M$3:$M$473))*COS(RADIANS(H10741))),$L$3:$L$473)</f>
        <v>n281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t="str" cm="1">
        <f t="array" ref="J10742">LOOKUP(1,1/FREQUENCY(0,SIN((RADIANS($M$3:$M$473-H10742))/2)^2+SIN((RADIANS($N$3:$N$473-I10742))/2)^2*COS(RADIANS($M$3:$M$473))*COS(RADIANS(H10742))),$L$3:$L$473)</f>
        <v>n281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t="str" cm="1">
        <f t="array" ref="J10743">LOOKUP(1,1/FREQUENCY(0,SIN((RADIANS($M$3:$M$473-H10743))/2)^2+SIN((RADIANS($N$3:$N$473-I10743))/2)^2*COS(RADIANS($M$3:$M$473))*COS(RADIANS(H10743))),$L$3:$L$473)</f>
        <v>n281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t="str" cm="1">
        <f t="array" ref="J10744">LOOKUP(1,1/FREQUENCY(0,SIN((RADIANS($M$3:$M$473-H10744))/2)^2+SIN((RADIANS($N$3:$N$473-I10744))/2)^2*COS(RADIANS($M$3:$M$473))*COS(RADIANS(H10744))),$L$3:$L$473)</f>
        <v>n281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t="str" cm="1">
        <f t="array" ref="J10745">LOOKUP(1,1/FREQUENCY(0,SIN((RADIANS($M$3:$M$473-H10745))/2)^2+SIN((RADIANS($N$3:$N$473-I10745))/2)^2*COS(RADIANS($M$3:$M$473))*COS(RADIANS(H10745))),$L$3:$L$473)</f>
        <v>n281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t="str" cm="1">
        <f t="array" ref="J10746">LOOKUP(1,1/FREQUENCY(0,SIN((RADIANS($M$3:$M$473-H10746))/2)^2+SIN((RADIANS($N$3:$N$473-I10746))/2)^2*COS(RADIANS($M$3:$M$473))*COS(RADIANS(H10746))),$L$3:$L$473)</f>
        <v>n281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t="str" cm="1">
        <f t="array" ref="J10747">LOOKUP(1,1/FREQUENCY(0,SIN((RADIANS($M$3:$M$473-H10747))/2)^2+SIN((RADIANS($N$3:$N$473-I10747))/2)^2*COS(RADIANS($M$3:$M$473))*COS(RADIANS(H10747))),$L$3:$L$473)</f>
        <v>n281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t="str" cm="1">
        <f t="array" ref="J10748">LOOKUP(1,1/FREQUENCY(0,SIN((RADIANS($M$3:$M$473-H10748))/2)^2+SIN((RADIANS($N$3:$N$473-I10748))/2)^2*COS(RADIANS($M$3:$M$473))*COS(RADIANS(H10748))),$L$3:$L$473)</f>
        <v>n281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t="str" cm="1">
        <f t="array" ref="J10749">LOOKUP(1,1/FREQUENCY(0,SIN((RADIANS($M$3:$M$473-H10749))/2)^2+SIN((RADIANS($N$3:$N$473-I10749))/2)^2*COS(RADIANS($M$3:$M$473))*COS(RADIANS(H10749))),$L$3:$L$473)</f>
        <v>n281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t="str" cm="1">
        <f t="array" ref="J10750">LOOKUP(1,1/FREQUENCY(0,SIN((RADIANS($M$3:$M$473-H10750))/2)^2+SIN((RADIANS($N$3:$N$473-I10750))/2)^2*COS(RADIANS($M$3:$M$473))*COS(RADIANS(H10750))),$L$3:$L$473)</f>
        <v>n281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t="str" cm="1">
        <f t="array" ref="J10751">LOOKUP(1,1/FREQUENCY(0,SIN((RADIANS($M$3:$M$473-H10751))/2)^2+SIN((RADIANS($N$3:$N$473-I10751))/2)^2*COS(RADIANS($M$3:$M$473))*COS(RADIANS(H10751))),$L$3:$L$473)</f>
        <v>n281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t="str" cm="1">
        <f t="array" ref="J10752">LOOKUP(1,1/FREQUENCY(0,SIN((RADIANS($M$3:$M$473-H10752))/2)^2+SIN((RADIANS($N$3:$N$473-I10752))/2)^2*COS(RADIANS($M$3:$M$473))*COS(RADIANS(H10752))),$L$3:$L$473)</f>
        <v>n281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t="str" cm="1">
        <f t="array" ref="J10753">LOOKUP(1,1/FREQUENCY(0,SIN((RADIANS($M$3:$M$473-H10753))/2)^2+SIN((RADIANS($N$3:$N$473-I10753))/2)^2*COS(RADIANS($M$3:$M$473))*COS(RADIANS(H10753))),$L$3:$L$473)</f>
        <v>n281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t="str" cm="1">
        <f t="array" ref="J10754">LOOKUP(1,1/FREQUENCY(0,SIN((RADIANS($M$3:$M$473-H10754))/2)^2+SIN((RADIANS($N$3:$N$473-I10754))/2)^2*COS(RADIANS($M$3:$M$473))*COS(RADIANS(H10754))),$L$3:$L$473)</f>
        <v>n281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t="str" cm="1">
        <f t="array" ref="J10755">LOOKUP(1,1/FREQUENCY(0,SIN((RADIANS($M$3:$M$473-H10755))/2)^2+SIN((RADIANS($N$3:$N$473-I10755))/2)^2*COS(RADIANS($M$3:$M$473))*COS(RADIANS(H10755))),$L$3:$L$473)</f>
        <v>n281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t="str" cm="1">
        <f t="array" ref="J10756">LOOKUP(1,1/FREQUENCY(0,SIN((RADIANS($M$3:$M$473-H10756))/2)^2+SIN((RADIANS($N$3:$N$473-I10756))/2)^2*COS(RADIANS($M$3:$M$473))*COS(RADIANS(H10756))),$L$3:$L$473)</f>
        <v>n281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t="str" cm="1">
        <f t="array" ref="J10757">LOOKUP(1,1/FREQUENCY(0,SIN((RADIANS($M$3:$M$473-H10757))/2)^2+SIN((RADIANS($N$3:$N$473-I10757))/2)^2*COS(RADIANS($M$3:$M$473))*COS(RADIANS(H10757))),$L$3:$L$473)</f>
        <v>n281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t="str" cm="1">
        <f t="array" ref="J10758">LOOKUP(1,1/FREQUENCY(0,SIN((RADIANS($M$3:$M$473-H10758))/2)^2+SIN((RADIANS($N$3:$N$473-I10758))/2)^2*COS(RADIANS($M$3:$M$473))*COS(RADIANS(H10758))),$L$3:$L$473)</f>
        <v>n281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t="str" cm="1">
        <f t="array" ref="J10759">LOOKUP(1,1/FREQUENCY(0,SIN((RADIANS($M$3:$M$473-H10759))/2)^2+SIN((RADIANS($N$3:$N$473-I10759))/2)^2*COS(RADIANS($M$3:$M$473))*COS(RADIANS(H10759))),$L$3:$L$473)</f>
        <v>n281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t="str" cm="1">
        <f t="array" ref="J10760">LOOKUP(1,1/FREQUENCY(0,SIN((RADIANS($M$3:$M$473-H10760))/2)^2+SIN((RADIANS($N$3:$N$473-I10760))/2)^2*COS(RADIANS($M$3:$M$473))*COS(RADIANS(H10760))),$L$3:$L$473)</f>
        <v>n281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t="str" cm="1">
        <f t="array" ref="J10761">LOOKUP(1,1/FREQUENCY(0,SIN((RADIANS($M$3:$M$473-H10761))/2)^2+SIN((RADIANS($N$3:$N$473-I10761))/2)^2*COS(RADIANS($M$3:$M$473))*COS(RADIANS(H10761))),$L$3:$L$473)</f>
        <v>n281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t="str" cm="1">
        <f t="array" ref="J10762">LOOKUP(1,1/FREQUENCY(0,SIN((RADIANS($M$3:$M$473-H10762))/2)^2+SIN((RADIANS($N$3:$N$473-I10762))/2)^2*COS(RADIANS($M$3:$M$473))*COS(RADIANS(H10762))),$L$3:$L$473)</f>
        <v>n281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t="str" cm="1">
        <f t="array" ref="J10763">LOOKUP(1,1/FREQUENCY(0,SIN((RADIANS($M$3:$M$473-H10763))/2)^2+SIN((RADIANS($N$3:$N$473-I10763))/2)^2*COS(RADIANS($M$3:$M$473))*COS(RADIANS(H10763))),$L$3:$L$473)</f>
        <v>n281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t="str" cm="1">
        <f t="array" ref="J10764">LOOKUP(1,1/FREQUENCY(0,SIN((RADIANS($M$3:$M$473-H10764))/2)^2+SIN((RADIANS($N$3:$N$473-I10764))/2)^2*COS(RADIANS($M$3:$M$473))*COS(RADIANS(H10764))),$L$3:$L$473)</f>
        <v>n281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t="str" cm="1">
        <f t="array" ref="J10765">LOOKUP(1,1/FREQUENCY(0,SIN((RADIANS($M$3:$M$473-H10765))/2)^2+SIN((RADIANS($N$3:$N$473-I10765))/2)^2*COS(RADIANS($M$3:$M$473))*COS(RADIANS(H10765))),$L$3:$L$473)</f>
        <v>n281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t="str" cm="1">
        <f t="array" ref="J10766">LOOKUP(1,1/FREQUENCY(0,SIN((RADIANS($M$3:$M$473-H10766))/2)^2+SIN((RADIANS($N$3:$N$473-I10766))/2)^2*COS(RADIANS($M$3:$M$473))*COS(RADIANS(H10766))),$L$3:$L$473)</f>
        <v>n281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t="str" cm="1">
        <f t="array" ref="J10767">LOOKUP(1,1/FREQUENCY(0,SIN((RADIANS($M$3:$M$473-H10767))/2)^2+SIN((RADIANS($N$3:$N$473-I10767))/2)^2*COS(RADIANS($M$3:$M$473))*COS(RADIANS(H10767))),$L$3:$L$473)</f>
        <v>n281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t="str" cm="1">
        <f t="array" ref="J10768">LOOKUP(1,1/FREQUENCY(0,SIN((RADIANS($M$3:$M$473-H10768))/2)^2+SIN((RADIANS($N$3:$N$473-I10768))/2)^2*COS(RADIANS($M$3:$M$473))*COS(RADIANS(H10768))),$L$3:$L$473)</f>
        <v>n281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t="str" cm="1">
        <f t="array" ref="J10769">LOOKUP(1,1/FREQUENCY(0,SIN((RADIANS($M$3:$M$473-H10769))/2)^2+SIN((RADIANS($N$3:$N$473-I10769))/2)^2*COS(RADIANS($M$3:$M$473))*COS(RADIANS(H10769))),$L$3:$L$473)</f>
        <v>n282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t="str" cm="1">
        <f t="array" ref="J10770">LOOKUP(1,1/FREQUENCY(0,SIN((RADIANS($M$3:$M$473-H10770))/2)^2+SIN((RADIANS($N$3:$N$473-I10770))/2)^2*COS(RADIANS($M$3:$M$473))*COS(RADIANS(H10770))),$L$3:$L$473)</f>
        <v>n313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t="str" cm="1">
        <f t="array" ref="J10771">LOOKUP(1,1/FREQUENCY(0,SIN((RADIANS($M$3:$M$473-H10771))/2)^2+SIN((RADIANS($N$3:$N$473-I10771))/2)^2*COS(RADIANS($M$3:$M$473))*COS(RADIANS(H10771))),$L$3:$L$473)</f>
        <v>n313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t="str" cm="1">
        <f t="array" ref="J10772">LOOKUP(1,1/FREQUENCY(0,SIN((RADIANS($M$3:$M$473-H10772))/2)^2+SIN((RADIANS($N$3:$N$473-I10772))/2)^2*COS(RADIANS($M$3:$M$473))*COS(RADIANS(H10772))),$L$3:$L$473)</f>
        <v>n282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t="str" cm="1">
        <f t="array" ref="J10773">LOOKUP(1,1/FREQUENCY(0,SIN((RADIANS($M$3:$M$473-H10773))/2)^2+SIN((RADIANS($N$3:$N$473-I10773))/2)^2*COS(RADIANS($M$3:$M$473))*COS(RADIANS(H10773))),$L$3:$L$473)</f>
        <v>n282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t="str" cm="1">
        <f t="array" ref="J10774">LOOKUP(1,1/FREQUENCY(0,SIN((RADIANS($M$3:$M$473-H10774))/2)^2+SIN((RADIANS($N$3:$N$473-I10774))/2)^2*COS(RADIANS($M$3:$M$473))*COS(RADIANS(H10774))),$L$3:$L$473)</f>
        <v>n282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t="str" cm="1">
        <f t="array" ref="J10775">LOOKUP(1,1/FREQUENCY(0,SIN((RADIANS($M$3:$M$473-H10775))/2)^2+SIN((RADIANS($N$3:$N$473-I10775))/2)^2*COS(RADIANS($M$3:$M$473))*COS(RADIANS(H10775))),$L$3:$L$473)</f>
        <v>n282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t="str" cm="1">
        <f t="array" ref="J10776">LOOKUP(1,1/FREQUENCY(0,SIN((RADIANS($M$3:$M$473-H10776))/2)^2+SIN((RADIANS($N$3:$N$473-I10776))/2)^2*COS(RADIANS($M$3:$M$473))*COS(RADIANS(H10776))),$L$3:$L$473)</f>
        <v>n282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t="str" cm="1">
        <f t="array" ref="J10777">LOOKUP(1,1/FREQUENCY(0,SIN((RADIANS($M$3:$M$473-H10777))/2)^2+SIN((RADIANS($N$3:$N$473-I10777))/2)^2*COS(RADIANS($M$3:$M$473))*COS(RADIANS(H10777))),$L$3:$L$473)</f>
        <v>n313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t="str" cm="1">
        <f t="array" ref="J10778">LOOKUP(1,1/FREQUENCY(0,SIN((RADIANS($M$3:$M$473-H10778))/2)^2+SIN((RADIANS($N$3:$N$473-I10778))/2)^2*COS(RADIANS($M$3:$M$473))*COS(RADIANS(H10778))),$L$3:$L$473)</f>
        <v>n313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t="str" cm="1">
        <f t="array" ref="J10779">LOOKUP(1,1/FREQUENCY(0,SIN((RADIANS($M$3:$M$473-H10779))/2)^2+SIN((RADIANS($N$3:$N$473-I10779))/2)^2*COS(RADIANS($M$3:$M$473))*COS(RADIANS(H10779))),$L$3:$L$473)</f>
        <v>n313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t="str" cm="1">
        <f t="array" ref="J10780">LOOKUP(1,1/FREQUENCY(0,SIN((RADIANS($M$3:$M$473-H10780))/2)^2+SIN((RADIANS($N$3:$N$473-I10780))/2)^2*COS(RADIANS($M$3:$M$473))*COS(RADIANS(H10780))),$L$3:$L$473)</f>
        <v>n313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t="str" cm="1">
        <f t="array" ref="J10781">LOOKUP(1,1/FREQUENCY(0,SIN((RADIANS($M$3:$M$473-H10781))/2)^2+SIN((RADIANS($N$3:$N$473-I10781))/2)^2*COS(RADIANS($M$3:$M$473))*COS(RADIANS(H10781))),$L$3:$L$473)</f>
        <v>n313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t="str" cm="1">
        <f t="array" ref="J10782">LOOKUP(1,1/FREQUENCY(0,SIN((RADIANS($M$3:$M$473-H10782))/2)^2+SIN((RADIANS($N$3:$N$473-I10782))/2)^2*COS(RADIANS($M$3:$M$473))*COS(RADIANS(H10782))),$L$3:$L$473)</f>
        <v>n313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t="str" cm="1">
        <f t="array" ref="J10783">LOOKUP(1,1/FREQUENCY(0,SIN((RADIANS($M$3:$M$473-H10783))/2)^2+SIN((RADIANS($N$3:$N$473-I10783))/2)^2*COS(RADIANS($M$3:$M$473))*COS(RADIANS(H10783))),$L$3:$L$473)</f>
        <v>n313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t="str" cm="1">
        <f t="array" ref="J10784">LOOKUP(1,1/FREQUENCY(0,SIN((RADIANS($M$3:$M$473-H10784))/2)^2+SIN((RADIANS($N$3:$N$473-I10784))/2)^2*COS(RADIANS($M$3:$M$473))*COS(RADIANS(H10784))),$L$3:$L$473)</f>
        <v>n313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t="str" cm="1">
        <f t="array" ref="J10785">LOOKUP(1,1/FREQUENCY(0,SIN((RADIANS($M$3:$M$473-H10785))/2)^2+SIN((RADIANS($N$3:$N$473-I10785))/2)^2*COS(RADIANS($M$3:$M$473))*COS(RADIANS(H10785))),$L$3:$L$473)</f>
        <v>n323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t="str" cm="1">
        <f t="array" ref="J10786">LOOKUP(1,1/FREQUENCY(0,SIN((RADIANS($M$3:$M$473-H10786))/2)^2+SIN((RADIANS($N$3:$N$473-I10786))/2)^2*COS(RADIANS($M$3:$M$473))*COS(RADIANS(H10786))),$L$3:$L$473)</f>
        <v>n323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t="str" cm="1">
        <f t="array" ref="J10787">LOOKUP(1,1/FREQUENCY(0,SIN((RADIANS($M$3:$M$473-H10787))/2)^2+SIN((RADIANS($N$3:$N$473-I10787))/2)^2*COS(RADIANS($M$3:$M$473))*COS(RADIANS(H10787))),$L$3:$L$473)</f>
        <v>n281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t="str" cm="1">
        <f t="array" ref="J10788">LOOKUP(1,1/FREQUENCY(0,SIN((RADIANS($M$3:$M$473-H10788))/2)^2+SIN((RADIANS($N$3:$N$473-I10788))/2)^2*COS(RADIANS($M$3:$M$473))*COS(RADIANS(H10788))),$L$3:$L$473)</f>
        <v>n281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t="str" cm="1">
        <f t="array" ref="J10789">LOOKUP(1,1/FREQUENCY(0,SIN((RADIANS($M$3:$M$473-H10789))/2)^2+SIN((RADIANS($N$3:$N$473-I10789))/2)^2*COS(RADIANS($M$3:$M$473))*COS(RADIANS(H10789))),$L$3:$L$473)</f>
        <v>n323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t="str" cm="1">
        <f t="array" ref="J10790">LOOKUP(1,1/FREQUENCY(0,SIN((RADIANS($M$3:$M$473-H10790))/2)^2+SIN((RADIANS($N$3:$N$473-I10790))/2)^2*COS(RADIANS($M$3:$M$473))*COS(RADIANS(H10790))),$L$3:$L$473)</f>
        <v>n323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t="str" cm="1">
        <f t="array" ref="J10791">LOOKUP(1,1/FREQUENCY(0,SIN((RADIANS($M$3:$M$473-H10791))/2)^2+SIN((RADIANS($N$3:$N$473-I10791))/2)^2*COS(RADIANS($M$3:$M$473))*COS(RADIANS(H10791))),$L$3:$L$473)</f>
        <v>n323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t="str" cm="1">
        <f t="array" ref="J10792">LOOKUP(1,1/FREQUENCY(0,SIN((RADIANS($M$3:$M$473-H10792))/2)^2+SIN((RADIANS($N$3:$N$473-I10792))/2)^2*COS(RADIANS($M$3:$M$473))*COS(RADIANS(H10792))),$L$3:$L$473)</f>
        <v>n323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t="str" cm="1">
        <f t="array" ref="J10793">LOOKUP(1,1/FREQUENCY(0,SIN((RADIANS($M$3:$M$473-H10793))/2)^2+SIN((RADIANS($N$3:$N$473-I10793))/2)^2*COS(RADIANS($M$3:$M$473))*COS(RADIANS(H10793))),$L$3:$L$473)</f>
        <v>n323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t="str" cm="1">
        <f t="array" ref="J10794">LOOKUP(1,1/FREQUENCY(0,SIN((RADIANS($M$3:$M$473-H10794))/2)^2+SIN((RADIANS($N$3:$N$473-I10794))/2)^2*COS(RADIANS($M$3:$M$473))*COS(RADIANS(H10794))),$L$3:$L$473)</f>
        <v>n323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t="str" cm="1">
        <f t="array" ref="J10795">LOOKUP(1,1/FREQUENCY(0,SIN((RADIANS($M$3:$M$473-H10795))/2)^2+SIN((RADIANS($N$3:$N$473-I10795))/2)^2*COS(RADIANS($M$3:$M$473))*COS(RADIANS(H10795))),$L$3:$L$473)</f>
        <v>n282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t="str" cm="1">
        <f t="array" ref="J10796">LOOKUP(1,1/FREQUENCY(0,SIN((RADIANS($M$3:$M$473-H10796))/2)^2+SIN((RADIANS($N$3:$N$473-I10796))/2)^2*COS(RADIANS($M$3:$M$473))*COS(RADIANS(H10796))),$L$3:$L$473)</f>
        <v>n282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t="str" cm="1">
        <f t="array" ref="J10797">LOOKUP(1,1/FREQUENCY(0,SIN((RADIANS($M$3:$M$473-H10797))/2)^2+SIN((RADIANS($N$3:$N$473-I10797))/2)^2*COS(RADIANS($M$3:$M$473))*COS(RADIANS(H10797))),$L$3:$L$473)</f>
        <v>n341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t="str" cm="1">
        <f t="array" ref="J10798">LOOKUP(1,1/FREQUENCY(0,SIN((RADIANS($M$3:$M$473-H10798))/2)^2+SIN((RADIANS($N$3:$N$473-I10798))/2)^2*COS(RADIANS($M$3:$M$473))*COS(RADIANS(H10798))),$L$3:$L$473)</f>
        <v>n323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9480-8634-4E75-96DB-C49EBD8C67C3}">
  <dimension ref="A1:U10798"/>
  <sheetViews>
    <sheetView topLeftCell="D37" workbookViewId="0">
      <selection activeCell="K44" activeCellId="1" sqref="S44 K44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cm="1">
        <f t="array" ref="J3">LOOKUP(1,1/FREQUENCY(0,SIN((RADIANS($M$3:$M$471-H3))/2)^2+SIN((RADIANS($N$3:$N$471-I3))/2)^2*COS(RADIANS($M$3:$M$471))*COS(RADIANS(H3))),$L$3:$L$471)</f>
        <v>495</v>
      </c>
      <c r="K3" cm="1">
        <f t="array" ref="K3">LOOKUP(1,1/FREQUENCY(0,SIN((RADIANS($H$3:$H$10798-T3))/2)^2+SIN((RADIANS($I$3:$I$10798-U3))/2)^2*COS(RADIANS($H$3:$H$10798))*COS(RADIANS(T3))),$B$3:$B$10798)</f>
        <v>3405</v>
      </c>
      <c r="L3" s="118">
        <v>1</v>
      </c>
      <c r="M3" s="96">
        <v>9.5225759698626202</v>
      </c>
      <c r="N3" s="96">
        <v>52.360409055760101</v>
      </c>
      <c r="S3">
        <v>35</v>
      </c>
      <c r="T3">
        <f>VLOOKUP(S3,$L$3:$M$448,2,0)</f>
        <v>8.0856505971570396</v>
      </c>
      <c r="U3">
        <f>VLOOKUP(S3,$L$3:$N$448,3,0)</f>
        <v>53.605834192586997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cm="1">
        <f t="array" ref="J4">LOOKUP(1,1/FREQUENCY(0,SIN((RADIANS($M$3:$M$471-H4))/2)^2+SIN((RADIANS($N$3:$N$471-I4))/2)^2*COS(RADIANS($M$3:$M$471))*COS(RADIANS(H4))),$L$3:$L$471)</f>
        <v>84</v>
      </c>
      <c r="K4" cm="1">
        <f t="array" ref="K4">LOOKUP(1,1/FREQUENCY(0,SIN((RADIANS($H$3:$H$10798-T4))/2)^2+SIN((RADIANS($I$3:$I$10798-U4))/2)^2*COS(RADIANS($H$3:$H$10798))*COS(RADIANS(T4))),$B$3:$B$10798)</f>
        <v>12060</v>
      </c>
      <c r="L4" s="118">
        <v>2</v>
      </c>
      <c r="M4" s="96">
        <v>9.1132100747272204</v>
      </c>
      <c r="N4" s="96">
        <v>52.5438533223737</v>
      </c>
      <c r="S4">
        <v>46</v>
      </c>
      <c r="T4">
        <f>VLOOKUP(S4,$L$3:$M$448,2,0)</f>
        <v>13.5241987309997</v>
      </c>
      <c r="U4">
        <f>VLOOKUP(S4,$L$3:$N$448,3,0)</f>
        <v>52.535634271348101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cm="1">
        <f t="array" ref="J5">LOOKUP(1,1/FREQUENCY(0,SIN((RADIANS($M$3:$M$471-H5))/2)^2+SIN((RADIANS($N$3:$N$471-I5))/2)^2*COS(RADIANS($M$3:$M$471))*COS(RADIANS(H5))),$L$3:$L$471)</f>
        <v>412</v>
      </c>
      <c r="K5" cm="1">
        <f t="array" ref="K5">LOOKUP(1,1/FREQUENCY(0,SIN((RADIANS($H$3:$H$10798-T5))/2)^2+SIN((RADIANS($I$3:$I$10798-U5))/2)^2*COS(RADIANS($H$3:$H$10798))*COS(RADIANS(T5))),$B$3:$B$10798)</f>
        <v>11000</v>
      </c>
      <c r="L5" s="118">
        <v>3</v>
      </c>
      <c r="M5" s="96">
        <v>9.38974509624863</v>
      </c>
      <c r="N5" s="96">
        <v>52.026313066035499</v>
      </c>
      <c r="S5">
        <v>47</v>
      </c>
      <c r="T5">
        <f t="shared" ref="T5:T44" si="0">VLOOKUP(S5,$L$3:$M$448,2,0)</f>
        <v>13.4564306927748</v>
      </c>
      <c r="U5">
        <f t="shared" ref="U5:U44" si="1">VLOOKUP(S5,$L$3:$N$448,3,0)</f>
        <v>52.5214517451981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cm="1">
        <f t="array" ref="J6">LOOKUP(1,1/FREQUENCY(0,SIN((RADIANS($M$3:$M$471-H6))/2)^2+SIN((RADIANS($N$3:$N$471-I6))/2)^2*COS(RADIANS($M$3:$M$471))*COS(RADIANS(H6))),$L$3:$L$471)</f>
        <v>83</v>
      </c>
      <c r="K6" cm="1">
        <f t="array" ref="K6">LOOKUP(1,1/FREQUENCY(0,SIN((RADIANS($H$3:$H$10798-T6))/2)^2+SIN((RADIANS($I$3:$I$10798-U6))/2)^2*COS(RADIANS($H$3:$H$10798))*COS(RADIANS(T6))),$B$3:$B$10798)</f>
        <v>3405</v>
      </c>
      <c r="L6" s="118">
        <v>4</v>
      </c>
      <c r="M6" s="96">
        <v>9.1252657029497506</v>
      </c>
      <c r="N6" s="96">
        <v>52.5382640870749</v>
      </c>
      <c r="S6">
        <v>82</v>
      </c>
      <c r="T6">
        <f t="shared" si="0"/>
        <v>8.1419138263309296</v>
      </c>
      <c r="U6">
        <f t="shared" si="1"/>
        <v>53.564001168009497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cm="1">
        <f t="array" ref="J7">LOOKUP(1,1/FREQUENCY(0,SIN((RADIANS($M$3:$M$471-H7))/2)^2+SIN((RADIANS($N$3:$N$471-I7))/2)^2*COS(RADIANS($M$3:$M$471))*COS(RADIANS(H7))),$L$3:$L$471)</f>
        <v>22</v>
      </c>
      <c r="K7" cm="1">
        <f t="array" ref="K7">LOOKUP(1,1/FREQUENCY(0,SIN((RADIANS($H$3:$H$10798-T7))/2)^2+SIN((RADIANS($I$3:$I$10798-U7))/2)^2*COS(RADIANS($H$3:$H$10798))*COS(RADIANS(T7))),$B$3:$B$10798)</f>
        <v>5162</v>
      </c>
      <c r="L7" s="118">
        <v>5</v>
      </c>
      <c r="M7" s="96">
        <v>10.3662749375017</v>
      </c>
      <c r="N7" s="96">
        <v>52.284646746200899</v>
      </c>
      <c r="S7">
        <v>88</v>
      </c>
      <c r="T7">
        <f t="shared" si="0"/>
        <v>6.6746753206168998</v>
      </c>
      <c r="U7">
        <f t="shared" si="1"/>
        <v>51.324957472825503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cm="1">
        <f t="array" ref="J8">LOOKUP(1,1/FREQUENCY(0,SIN((RADIANS($M$3:$M$471-H8))/2)^2+SIN((RADIANS($N$3:$N$471-I8))/2)^2*COS(RADIANS($M$3:$M$471))*COS(RADIANS(H8))),$L$3:$L$471)</f>
        <v>22</v>
      </c>
      <c r="K8" cm="1">
        <f t="array" ref="K8">LOOKUP(1,1/FREQUENCY(0,SIN((RADIANS($H$3:$H$10798-T8))/2)^2+SIN((RADIANS($I$3:$I$10798-U8))/2)^2*COS(RADIANS($H$3:$H$10798))*COS(RADIANS(T8))),$B$3:$B$10798)</f>
        <v>5112</v>
      </c>
      <c r="L8" s="118">
        <v>6</v>
      </c>
      <c r="M8" s="96">
        <v>9.9181486461386505</v>
      </c>
      <c r="N8" s="96">
        <v>52.379996312571897</v>
      </c>
      <c r="S8">
        <v>89</v>
      </c>
      <c r="T8">
        <f t="shared" si="0"/>
        <v>6.7237671452124701</v>
      </c>
      <c r="U8">
        <f t="shared" si="1"/>
        <v>51.355654380924697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cm="1">
        <f t="array" ref="J9">LOOKUP(1,1/FREQUENCY(0,SIN((RADIANS($M$3:$M$471-H9))/2)^2+SIN((RADIANS($N$3:$N$471-I9))/2)^2*COS(RADIANS($M$3:$M$471))*COS(RADIANS(H9))),$L$3:$L$471)</f>
        <v>22</v>
      </c>
      <c r="K9" cm="1">
        <f t="array" ref="K9">LOOKUP(1,1/FREQUENCY(0,SIN((RADIANS($H$3:$H$10798-T9))/2)^2+SIN((RADIANS($I$3:$I$10798-U9))/2)^2*COS(RADIANS($H$3:$H$10798))*COS(RADIANS(T9))),$B$3:$B$10798)</f>
        <v>5117</v>
      </c>
      <c r="L9" s="118">
        <v>7</v>
      </c>
      <c r="M9" s="96">
        <v>9.9171797197218492</v>
      </c>
      <c r="N9" s="96">
        <v>52.2781686139394</v>
      </c>
      <c r="S9">
        <v>103</v>
      </c>
      <c r="T9">
        <f t="shared" si="0"/>
        <v>6.9482134346111497</v>
      </c>
      <c r="U9">
        <f t="shared" si="1"/>
        <v>51.444578943007201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cm="1">
        <f t="array" ref="J10">LOOKUP(1,1/FREQUENCY(0,SIN((RADIANS($M$3:$M$471-H10))/2)^2+SIN((RADIANS($N$3:$N$471-I10))/2)^2*COS(RADIANS($M$3:$M$471))*COS(RADIANS(H10))),$L$3:$L$471)</f>
        <v>22</v>
      </c>
      <c r="K10" cm="1">
        <f t="array" ref="K10">LOOKUP(1,1/FREQUENCY(0,SIN((RADIANS($H$3:$H$10798-T10))/2)^2+SIN((RADIANS($I$3:$I$10798-U10))/2)^2*COS(RADIANS($H$3:$H$10798))*COS(RADIANS(T10))),$B$3:$B$10798)</f>
        <v>5954</v>
      </c>
      <c r="L10" s="118">
        <v>8</v>
      </c>
      <c r="M10" s="96">
        <v>10.4149923381504</v>
      </c>
      <c r="N10" s="96">
        <v>53.4126068830249</v>
      </c>
      <c r="S10">
        <v>106</v>
      </c>
      <c r="T10">
        <f t="shared" si="0"/>
        <v>7.1672146096593199</v>
      </c>
      <c r="U10">
        <f t="shared" si="1"/>
        <v>51.3899067582106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cm="1">
        <f t="array" ref="J11">LOOKUP(1,1/FREQUENCY(0,SIN((RADIANS($M$3:$M$471-H11))/2)^2+SIN((RADIANS($N$3:$N$471-I11))/2)^2*COS(RADIANS($M$3:$M$471))*COS(RADIANS(H11))),$L$3:$L$471)</f>
        <v>22</v>
      </c>
      <c r="K11" cm="1">
        <f t="array" ref="K11">LOOKUP(1,1/FREQUENCY(0,SIN((RADIANS($H$3:$H$10798-T11))/2)^2+SIN((RADIANS($I$3:$I$10798-U11))/2)^2*COS(RADIANS($H$3:$H$10798))*COS(RADIANS(T11))),$B$3:$B$10798)</f>
        <v>5513</v>
      </c>
      <c r="L11" s="118">
        <v>9</v>
      </c>
      <c r="M11" s="96">
        <v>10.378770590376501</v>
      </c>
      <c r="N11" s="96">
        <v>53.219792768584902</v>
      </c>
      <c r="S11">
        <v>107</v>
      </c>
      <c r="T11">
        <f t="shared" si="0"/>
        <v>7.1255729106725001</v>
      </c>
      <c r="U11">
        <f t="shared" si="1"/>
        <v>51.448977258814502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cm="1">
        <f t="array" ref="J12">LOOKUP(1,1/FREQUENCY(0,SIN((RADIANS($M$3:$M$471-H12))/2)^2+SIN((RADIANS($N$3:$N$471-I12))/2)^2*COS(RADIANS($M$3:$M$471))*COS(RADIANS(H12))),$L$3:$L$471)</f>
        <v>25</v>
      </c>
      <c r="K12" cm="1">
        <f t="array" ref="K12">LOOKUP(1,1/FREQUENCY(0,SIN((RADIANS($H$3:$H$10798-T12))/2)^2+SIN((RADIANS($I$3:$I$10798-U12))/2)^2*COS(RADIANS($H$3:$H$10798))*COS(RADIANS(T12))),$B$3:$B$10798)</f>
        <v>5562</v>
      </c>
      <c r="L12" s="118">
        <v>10</v>
      </c>
      <c r="M12" s="96">
        <v>12.941646601928801</v>
      </c>
      <c r="N12" s="96">
        <v>52.562114404584797</v>
      </c>
      <c r="S12">
        <v>108</v>
      </c>
      <c r="T12">
        <f t="shared" si="0"/>
        <v>6.9960688801059803</v>
      </c>
      <c r="U12">
        <f t="shared" si="1"/>
        <v>51.514169589140401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cm="1">
        <f t="array" ref="J13">LOOKUP(1,1/FREQUENCY(0,SIN((RADIANS($M$3:$M$471-H13))/2)^2+SIN((RADIANS($N$3:$N$471-I13))/2)^2*COS(RADIANS($M$3:$M$471))*COS(RADIANS(H13))),$L$3:$L$471)</f>
        <v>22</v>
      </c>
      <c r="K13" cm="1">
        <f t="array" ref="K13">LOOKUP(1,1/FREQUENCY(0,SIN((RADIANS($H$3:$H$10798-T13))/2)^2+SIN((RADIANS($I$3:$I$10798-U13))/2)^2*COS(RADIANS($H$3:$H$10798))*COS(RADIANS(T13))),$B$3:$B$10798)</f>
        <v>5562</v>
      </c>
      <c r="L13" s="118">
        <v>11</v>
      </c>
      <c r="M13" s="96">
        <v>13.2061029867985</v>
      </c>
      <c r="N13" s="96">
        <v>52.657136277337301</v>
      </c>
      <c r="S13">
        <v>112</v>
      </c>
      <c r="T13">
        <f t="shared" si="0"/>
        <v>7.3531118693978703</v>
      </c>
      <c r="U13">
        <f t="shared" si="1"/>
        <v>51.575810502081801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cm="1">
        <f t="array" ref="J14">LOOKUP(1,1/FREQUENCY(0,SIN((RADIANS($M$3:$M$471-H14))/2)^2+SIN((RADIANS($N$3:$N$471-I14))/2)^2*COS(RADIANS($M$3:$M$471))*COS(RADIANS(H14))),$L$3:$L$471)</f>
        <v>22</v>
      </c>
      <c r="K14" cm="1">
        <f t="array" ref="K14">LOOKUP(1,1/FREQUENCY(0,SIN((RADIANS($H$3:$H$10798-T14))/2)^2+SIN((RADIANS($I$3:$I$10798-U14))/2)^2*COS(RADIANS($H$3:$H$10798))*COS(RADIANS(T14))),$B$3:$B$10798)</f>
        <v>5111</v>
      </c>
      <c r="L14" s="118">
        <v>12</v>
      </c>
      <c r="M14" s="96">
        <v>13.709669705822799</v>
      </c>
      <c r="N14" s="96">
        <v>52.539795258064302</v>
      </c>
      <c r="S14">
        <v>116</v>
      </c>
      <c r="T14">
        <f t="shared" si="0"/>
        <v>6.7725230943810599</v>
      </c>
      <c r="U14">
        <f t="shared" si="1"/>
        <v>51.147105490619403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cm="1">
        <f t="array" ref="J15">LOOKUP(1,1/FREQUENCY(0,SIN((RADIANS($M$3:$M$471-H15))/2)^2+SIN((RADIANS($N$3:$N$471-I15))/2)^2*COS(RADIANS($M$3:$M$471))*COS(RADIANS(H15))),$L$3:$L$471)</f>
        <v>25</v>
      </c>
      <c r="K15" cm="1">
        <f t="array" ref="K15">LOOKUP(1,1/FREQUENCY(0,SIN((RADIANS($H$3:$H$10798-T15))/2)^2+SIN((RADIANS($I$3:$I$10798-U15))/2)^2*COS(RADIANS($H$3:$H$10798))*COS(RADIANS(T15))),$B$3:$B$10798)</f>
        <v>5362</v>
      </c>
      <c r="L15" s="118">
        <v>13</v>
      </c>
      <c r="M15" s="96">
        <v>11.370426248689199</v>
      </c>
      <c r="N15" s="96">
        <v>48.291492232954802</v>
      </c>
      <c r="S15">
        <v>124</v>
      </c>
      <c r="T15">
        <f t="shared" si="0"/>
        <v>6.6124023153095601</v>
      </c>
      <c r="U15">
        <f t="shared" si="1"/>
        <v>51.035924259481902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cm="1">
        <f t="array" ref="J16">LOOKUP(1,1/FREQUENCY(0,SIN((RADIANS($M$3:$M$471-H16))/2)^2+SIN((RADIANS($N$3:$N$471-I16))/2)^2*COS(RADIANS($M$3:$M$471))*COS(RADIANS(H16))),$L$3:$L$471)</f>
        <v>22</v>
      </c>
      <c r="K16" cm="1">
        <f t="array" ref="K16">LOOKUP(1,1/FREQUENCY(0,SIN((RADIANS($H$3:$H$10798-T16))/2)^2+SIN((RADIANS($I$3:$I$10798-U16))/2)^2*COS(RADIANS($H$3:$H$10798))*COS(RADIANS(T16))),$B$3:$B$10798)</f>
        <v>5562</v>
      </c>
      <c r="L16" s="118">
        <v>14</v>
      </c>
      <c r="M16" s="96">
        <v>11.8132328973194</v>
      </c>
      <c r="N16" s="96">
        <v>48.221266465499802</v>
      </c>
      <c r="S16">
        <v>139</v>
      </c>
      <c r="T16">
        <f t="shared" si="0"/>
        <v>7.0376198850423304</v>
      </c>
      <c r="U16">
        <f t="shared" si="1"/>
        <v>51.598549631183197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cm="1">
        <f t="array" ref="J17">LOOKUP(1,1/FREQUENCY(0,SIN((RADIANS($M$3:$M$471-H17))/2)^2+SIN((RADIANS($N$3:$N$471-I17))/2)^2*COS(RADIANS($M$3:$M$471))*COS(RADIANS(H17))),$L$3:$L$471)</f>
        <v>22</v>
      </c>
      <c r="K17" cm="1">
        <f t="array" ref="K17">LOOKUP(1,1/FREQUENCY(0,SIN((RADIANS($H$3:$H$10798-T17))/2)^2+SIN((RADIANS($I$3:$I$10798-U17))/2)^2*COS(RADIANS($H$3:$H$10798))*COS(RADIANS(T17))),$B$3:$B$10798)</f>
        <v>5911</v>
      </c>
      <c r="L17" s="118">
        <v>15</v>
      </c>
      <c r="M17" s="96">
        <v>11.868156293888401</v>
      </c>
      <c r="N17" s="96">
        <v>48.206802918535303</v>
      </c>
      <c r="S17">
        <v>141</v>
      </c>
      <c r="T17">
        <f t="shared" si="0"/>
        <v>7.2789471130269003</v>
      </c>
      <c r="U17">
        <f t="shared" si="1"/>
        <v>51.472281677313802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cm="1">
        <f t="array" ref="J18">LOOKUP(1,1/FREQUENCY(0,SIN((RADIANS($M$3:$M$471-H18))/2)^2+SIN((RADIANS($N$3:$N$471-I18))/2)^2*COS(RADIANS($M$3:$M$471))*COS(RADIANS(H18))),$L$3:$L$471)</f>
        <v>25</v>
      </c>
      <c r="K18" cm="1">
        <f t="array" ref="K18">LOOKUP(1,1/FREQUENCY(0,SIN((RADIANS($H$3:$H$10798-T18))/2)^2+SIN((RADIANS($I$3:$I$10798-U18))/2)^2*COS(RADIANS($H$3:$H$10798))*COS(RADIANS(T18))),$B$3:$B$10798)</f>
        <v>5162</v>
      </c>
      <c r="L18" s="118">
        <v>16</v>
      </c>
      <c r="M18" s="96">
        <v>10.761040378561299</v>
      </c>
      <c r="N18" s="96">
        <v>52.3677293804096</v>
      </c>
      <c r="S18">
        <v>146</v>
      </c>
      <c r="T18">
        <f t="shared" si="0"/>
        <v>6.8281359690819299</v>
      </c>
      <c r="U18">
        <f t="shared" si="1"/>
        <v>51.162676241370598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cm="1">
        <f t="array" ref="J19">LOOKUP(1,1/FREQUENCY(0,SIN((RADIANS($M$3:$M$471-H19))/2)^2+SIN((RADIANS($N$3:$N$471-I19))/2)^2*COS(RADIANS($M$3:$M$471))*COS(RADIANS(H19))),$L$3:$L$471)</f>
        <v>22</v>
      </c>
      <c r="K19" cm="1">
        <f t="array" ref="K19">LOOKUP(1,1/FREQUENCY(0,SIN((RADIANS($H$3:$H$10798-T19))/2)^2+SIN((RADIANS($I$3:$I$10798-U19))/2)^2*COS(RADIANS($H$3:$H$10798))*COS(RADIANS(T19))),$B$3:$B$10798)</f>
        <v>5382</v>
      </c>
      <c r="L19" s="118">
        <v>17</v>
      </c>
      <c r="M19" s="96">
        <v>13.4947633747219</v>
      </c>
      <c r="N19" s="96">
        <v>52.589764443561798</v>
      </c>
      <c r="S19">
        <v>150</v>
      </c>
      <c r="T19">
        <f t="shared" si="0"/>
        <v>7.0473845241055004</v>
      </c>
      <c r="U19">
        <f t="shared" si="1"/>
        <v>50.9055286094924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cm="1">
        <f t="array" ref="J20">LOOKUP(1,1/FREQUENCY(0,SIN((RADIANS($M$3:$M$471-H20))/2)^2+SIN((RADIANS($N$3:$N$471-I20))/2)^2*COS(RADIANS($M$3:$M$471))*COS(RADIANS(H20))),$L$3:$L$471)</f>
        <v>22</v>
      </c>
      <c r="K20" cm="1">
        <f t="array" ref="K20">LOOKUP(1,1/FREQUENCY(0,SIN((RADIANS($H$3:$H$10798-T20))/2)^2+SIN((RADIANS($I$3:$I$10798-U20))/2)^2*COS(RADIANS($H$3:$H$10798))*COS(RADIANS(T20))),$B$3:$B$10798)</f>
        <v>5162</v>
      </c>
      <c r="L20" s="118">
        <v>18</v>
      </c>
      <c r="M20" s="96">
        <v>13.683476966654601</v>
      </c>
      <c r="N20" s="96">
        <v>54.139090640663497</v>
      </c>
      <c r="S20">
        <v>151</v>
      </c>
      <c r="T20">
        <f t="shared" si="0"/>
        <v>6.7096736951671296</v>
      </c>
      <c r="U20">
        <f t="shared" si="1"/>
        <v>51.090940742773299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cm="1">
        <f t="array" ref="J21">LOOKUP(1,1/FREQUENCY(0,SIN((RADIANS($M$3:$M$471-H21))/2)^2+SIN((RADIANS($N$3:$N$471-I21))/2)^2*COS(RADIANS($M$3:$M$471))*COS(RADIANS(H21))),$L$3:$L$471)</f>
        <v>22</v>
      </c>
      <c r="K21" cm="1">
        <f t="array" ref="K21">LOOKUP(1,1/FREQUENCY(0,SIN((RADIANS($H$3:$H$10798-T21))/2)^2+SIN((RADIANS($I$3:$I$10798-U21))/2)^2*COS(RADIANS($H$3:$H$10798))*COS(RADIANS(T21))),$B$3:$B$10798)</f>
        <v>5362</v>
      </c>
      <c r="L21" s="118">
        <v>19</v>
      </c>
      <c r="M21" s="96">
        <v>11.2939727001158</v>
      </c>
      <c r="N21" s="96">
        <v>48.052042771962398</v>
      </c>
      <c r="S21">
        <v>162</v>
      </c>
      <c r="T21">
        <f t="shared" si="0"/>
        <v>6.8515311379482604</v>
      </c>
      <c r="U21">
        <f t="shared" si="1"/>
        <v>50.984170468008301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cm="1">
        <f t="array" ref="J22">LOOKUP(1,1/FREQUENCY(0,SIN((RADIANS($M$3:$M$471-H22))/2)^2+SIN((RADIANS($N$3:$N$471-I22))/2)^2*COS(RADIANS($M$3:$M$471))*COS(RADIANS(H22))),$L$3:$L$471)</f>
        <v>22</v>
      </c>
      <c r="K22" cm="1">
        <f t="array" ref="K22">LOOKUP(1,1/FREQUENCY(0,SIN((RADIANS($H$3:$H$10798-T22))/2)^2+SIN((RADIANS($I$3:$I$10798-U22))/2)^2*COS(RADIANS($H$3:$H$10798))*COS(RADIANS(T22))),$B$3:$B$10798)</f>
        <v>5978</v>
      </c>
      <c r="L22" s="118">
        <v>20</v>
      </c>
      <c r="M22" s="96">
        <v>9.9846098200089699</v>
      </c>
      <c r="N22" s="96">
        <v>53.741128775965898</v>
      </c>
      <c r="S22">
        <v>165</v>
      </c>
      <c r="T22">
        <f t="shared" si="0"/>
        <v>7.7083184887265102</v>
      </c>
      <c r="U22">
        <f t="shared" si="1"/>
        <v>51.676203308843697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cm="1">
        <f t="array" ref="J23">LOOKUP(1,1/FREQUENCY(0,SIN((RADIANS($M$3:$M$471-H23))/2)^2+SIN((RADIANS($N$3:$N$471-I23))/2)^2*COS(RADIANS($M$3:$M$471))*COS(RADIANS(H23))),$L$3:$L$471)</f>
        <v>22</v>
      </c>
      <c r="K23" cm="1">
        <f t="array" ref="K23">LOOKUP(1,1/FREQUENCY(0,SIN((RADIANS($H$3:$H$10798-T23))/2)^2+SIN((RADIANS($I$3:$I$10798-U23))/2)^2*COS(RADIANS($H$3:$H$10798))*COS(RADIANS(T23))),$B$3:$B$10798)</f>
        <v>5119</v>
      </c>
      <c r="L23" s="118">
        <v>21</v>
      </c>
      <c r="M23" s="96">
        <v>10.1575015165126</v>
      </c>
      <c r="N23" s="96">
        <v>53.5551316685834</v>
      </c>
      <c r="S23">
        <v>172</v>
      </c>
      <c r="T23">
        <f t="shared" si="0"/>
        <v>6.7875225167134801</v>
      </c>
      <c r="U23">
        <f t="shared" si="1"/>
        <v>51.505550100012996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cm="1">
        <f t="array" ref="J24">LOOKUP(1,1/FREQUENCY(0,SIN((RADIANS($M$3:$M$471-H24))/2)^2+SIN((RADIANS($N$3:$N$471-I24))/2)^2*COS(RADIANS($M$3:$M$471))*COS(RADIANS(H24))),$L$3:$L$471)</f>
        <v>22</v>
      </c>
      <c r="K24" cm="1">
        <f t="array" ref="K24">LOOKUP(1,1/FREQUENCY(0,SIN((RADIANS($H$3:$H$10798-T24))/2)^2+SIN((RADIANS($I$3:$I$10798-U24))/2)^2*COS(RADIANS($H$3:$H$10798))*COS(RADIANS(T24))),$B$3:$B$10798)</f>
        <v>5119</v>
      </c>
      <c r="L24" s="118">
        <v>22</v>
      </c>
      <c r="M24" s="96">
        <v>9.2021042009525296</v>
      </c>
      <c r="N24" s="96">
        <v>53.895157410004501</v>
      </c>
      <c r="S24">
        <v>174</v>
      </c>
      <c r="T24">
        <f t="shared" si="0"/>
        <v>6.8121658807516603</v>
      </c>
      <c r="U24">
        <f t="shared" si="1"/>
        <v>51.519620011809501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cm="1">
        <f t="array" ref="J25">LOOKUP(1,1/FREQUENCY(0,SIN((RADIANS($M$3:$M$471-H25))/2)^2+SIN((RADIANS($N$3:$N$471-I25))/2)^2*COS(RADIANS($M$3:$M$471))*COS(RADIANS(H25))),$L$3:$L$471)</f>
        <v>22</v>
      </c>
      <c r="K25" cm="1">
        <f t="array" ref="K25">LOOKUP(1,1/FREQUENCY(0,SIN((RADIANS($H$3:$H$10798-T25))/2)^2+SIN((RADIANS($I$3:$I$10798-U25))/2)^2*COS(RADIANS($H$3:$H$10798))*COS(RADIANS(T25))),$B$3:$B$10798)</f>
        <v>5112</v>
      </c>
      <c r="L25" s="118">
        <v>23</v>
      </c>
      <c r="M25" s="96">
        <v>9.9885366086595102</v>
      </c>
      <c r="N25" s="96">
        <v>53.766277668594</v>
      </c>
      <c r="S25">
        <v>175</v>
      </c>
      <c r="T25">
        <f t="shared" si="0"/>
        <v>6.7203100005559699</v>
      </c>
      <c r="U25">
        <f t="shared" si="1"/>
        <v>51.391532538017103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cm="1">
        <f t="array" ref="J26">LOOKUP(1,1/FREQUENCY(0,SIN((RADIANS($M$3:$M$471-H26))/2)^2+SIN((RADIANS($N$3:$N$471-I26))/2)^2*COS(RADIANS($M$3:$M$471))*COS(RADIANS(H26))),$L$3:$L$471)</f>
        <v>22</v>
      </c>
      <c r="K26" cm="1">
        <f t="array" ref="K26">LOOKUP(1,1/FREQUENCY(0,SIN((RADIANS($H$3:$H$10798-T26))/2)^2+SIN((RADIANS($I$3:$I$10798-U26))/2)^2*COS(RADIANS($H$3:$H$10798))*COS(RADIANS(T26))),$B$3:$B$10798)</f>
        <v>5170</v>
      </c>
      <c r="L26" s="118">
        <v>24</v>
      </c>
      <c r="M26" s="96">
        <v>9.7269919699340193</v>
      </c>
      <c r="N26" s="96">
        <v>54.291420986784203</v>
      </c>
      <c r="S26">
        <v>185</v>
      </c>
      <c r="T26">
        <f t="shared" si="0"/>
        <v>6.6567351950118203</v>
      </c>
      <c r="U26">
        <f t="shared" si="1"/>
        <v>51.379523634378998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cm="1">
        <f t="array" ref="J27">LOOKUP(1,1/FREQUENCY(0,SIN((RADIANS($M$3:$M$471-H27))/2)^2+SIN((RADIANS($N$3:$N$471-I27))/2)^2*COS(RADIANS($M$3:$M$471))*COS(RADIANS(H27))),$L$3:$L$471)</f>
        <v>22</v>
      </c>
      <c r="K27" cm="1">
        <f t="array" ref="K27">LOOKUP(1,1/FREQUENCY(0,SIN((RADIANS($H$3:$H$10798-T27))/2)^2+SIN((RADIANS($I$3:$I$10798-U27))/2)^2*COS(RADIANS($H$3:$H$10798))*COS(RADIANS(T27))),$B$3:$B$10798)</f>
        <v>5170</v>
      </c>
      <c r="L27" s="118">
        <v>25</v>
      </c>
      <c r="M27" s="96">
        <v>9.3447609880713909</v>
      </c>
      <c r="N27" s="96">
        <v>53.921837058306799</v>
      </c>
      <c r="S27">
        <v>186</v>
      </c>
      <c r="T27">
        <f t="shared" si="0"/>
        <v>6.7111452744645002</v>
      </c>
      <c r="U27">
        <f t="shared" si="1"/>
        <v>51.5261875490663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cm="1">
        <f t="array" ref="J28">LOOKUP(1,1/FREQUENCY(0,SIN((RADIANS($M$3:$M$471-H28))/2)^2+SIN((RADIANS($N$3:$N$471-I28))/2)^2*COS(RADIANS($M$3:$M$471))*COS(RADIANS(H28))),$L$3:$L$471)</f>
        <v>22</v>
      </c>
      <c r="K28" cm="1">
        <f t="array" ref="K28">LOOKUP(1,1/FREQUENCY(0,SIN((RADIANS($H$3:$H$10798-T28))/2)^2+SIN((RADIANS($I$3:$I$10798-U28))/2)^2*COS(RADIANS($H$3:$H$10798))*COS(RADIANS(T28))),$B$3:$B$10798)</f>
        <v>5170</v>
      </c>
      <c r="L28" s="118">
        <v>26</v>
      </c>
      <c r="M28" s="96">
        <v>9.3440017721596096</v>
      </c>
      <c r="N28" s="96">
        <v>53.851777463539896</v>
      </c>
      <c r="S28">
        <v>187</v>
      </c>
      <c r="T28">
        <f t="shared" si="0"/>
        <v>6.6893427703893096</v>
      </c>
      <c r="U28">
        <f t="shared" si="1"/>
        <v>51.5764228881728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cm="1">
        <f t="array" ref="J29">LOOKUP(1,1/FREQUENCY(0,SIN((RADIANS($M$3:$M$471-H29))/2)^2+SIN((RADIANS($N$3:$N$471-I29))/2)^2*COS(RADIANS($M$3:$M$471))*COS(RADIANS(H29))),$L$3:$L$471)</f>
        <v>22</v>
      </c>
      <c r="K29" cm="1">
        <f t="array" ref="K29">LOOKUP(1,1/FREQUENCY(0,SIN((RADIANS($H$3:$H$10798-T29))/2)^2+SIN((RADIANS($I$3:$I$10798-U29))/2)^2*COS(RADIANS($H$3:$H$10798))*COS(RADIANS(T29))),$B$3:$B$10798)</f>
        <v>5112</v>
      </c>
      <c r="L29" s="118">
        <v>27</v>
      </c>
      <c r="M29" s="96">
        <v>9.5296051290683295</v>
      </c>
      <c r="N29" s="96">
        <v>53.618990694193698</v>
      </c>
      <c r="S29">
        <v>188</v>
      </c>
      <c r="T29">
        <f t="shared" si="0"/>
        <v>6.7236523718639596</v>
      </c>
      <c r="U29">
        <f t="shared" si="1"/>
        <v>51.375845810902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cm="1">
        <f t="array" ref="J30">LOOKUP(1,1/FREQUENCY(0,SIN((RADIANS($M$3:$M$471-H30))/2)^2+SIN((RADIANS($N$3:$N$471-I30))/2)^2*COS(RADIANS($M$3:$M$471))*COS(RADIANS(H30))),$L$3:$L$471)</f>
        <v>22</v>
      </c>
      <c r="K30" cm="1">
        <f t="array" ref="K30">LOOKUP(1,1/FREQUENCY(0,SIN((RADIANS($H$3:$H$10798-T30))/2)^2+SIN((RADIANS($I$3:$I$10798-U30))/2)^2*COS(RADIANS($H$3:$H$10798))*COS(RADIANS(T30))),$B$3:$B$10798)</f>
        <v>5112</v>
      </c>
      <c r="L30" s="118">
        <v>28</v>
      </c>
      <c r="M30" s="96">
        <v>9.7765448387489506</v>
      </c>
      <c r="N30" s="96">
        <v>53.690635260629101</v>
      </c>
      <c r="S30">
        <v>193</v>
      </c>
      <c r="T30">
        <f t="shared" si="0"/>
        <v>6.7225698095027804</v>
      </c>
      <c r="U30">
        <f t="shared" si="1"/>
        <v>51.479787672712398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cm="1">
        <f t="array" ref="J31">LOOKUP(1,1/FREQUENCY(0,SIN((RADIANS($M$3:$M$471-H31))/2)^2+SIN((RADIANS($N$3:$N$471-I31))/2)^2*COS(RADIANS($M$3:$M$471))*COS(RADIANS(H31))),$L$3:$L$471)</f>
        <v>22</v>
      </c>
      <c r="K31" cm="1">
        <f t="array" ref="K31">LOOKUP(1,1/FREQUENCY(0,SIN((RADIANS($H$3:$H$10798-T31))/2)^2+SIN((RADIANS($I$3:$I$10798-U31))/2)^2*COS(RADIANS($H$3:$H$10798))*COS(RADIANS(T31))),$B$3:$B$10798)</f>
        <v>5170</v>
      </c>
      <c r="L31" s="118">
        <v>29</v>
      </c>
      <c r="M31" s="96">
        <v>10.382166662819801</v>
      </c>
      <c r="N31" s="96">
        <v>52.9932540372914</v>
      </c>
      <c r="S31">
        <v>195</v>
      </c>
      <c r="T31">
        <f t="shared" si="0"/>
        <v>6.6831069766387099</v>
      </c>
      <c r="U31">
        <f t="shared" si="1"/>
        <v>51.575645505926502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cm="1">
        <f t="array" ref="J32">LOOKUP(1,1/FREQUENCY(0,SIN((RADIANS($M$3:$M$471-H32))/2)^2+SIN((RADIANS($N$3:$N$471-I32))/2)^2*COS(RADIANS($M$3:$M$471))*COS(RADIANS(H32))),$L$3:$L$471)</f>
        <v>22</v>
      </c>
      <c r="K32" cm="1">
        <f t="array" ref="K32">LOOKUP(1,1/FREQUENCY(0,SIN((RADIANS($H$3:$H$10798-T32))/2)^2+SIN((RADIANS($I$3:$I$10798-U32))/2)^2*COS(RADIANS($H$3:$H$10798))*COS(RADIANS(T32))),$B$3:$B$10798)</f>
        <v>5170</v>
      </c>
      <c r="L32" s="118">
        <v>30</v>
      </c>
      <c r="M32" s="96">
        <v>9.5017896678173006</v>
      </c>
      <c r="N32" s="96">
        <v>53.542814372336302</v>
      </c>
      <c r="S32">
        <v>196</v>
      </c>
      <c r="T32">
        <f t="shared" si="0"/>
        <v>6.7454167667531699</v>
      </c>
      <c r="U32">
        <f t="shared" si="1"/>
        <v>51.498641948043399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cm="1">
        <f t="array" ref="J33">LOOKUP(1,1/FREQUENCY(0,SIN((RADIANS($M$3:$M$471-H33))/2)^2+SIN((RADIANS($N$3:$N$471-I33))/2)^2*COS(RADIANS($M$3:$M$471))*COS(RADIANS(H33))),$L$3:$L$471)</f>
        <v>22</v>
      </c>
      <c r="K33" cm="1">
        <f t="array" ref="K33">LOOKUP(1,1/FREQUENCY(0,SIN((RADIANS($H$3:$H$10798-T33))/2)^2+SIN((RADIANS($I$3:$I$10798-U33))/2)^2*COS(RADIANS($H$3:$H$10798))*COS(RADIANS(T33))),$B$3:$B$10798)</f>
        <v>5162</v>
      </c>
      <c r="L33" s="118">
        <v>31</v>
      </c>
      <c r="M33" s="96">
        <v>9.7461508164028796</v>
      </c>
      <c r="N33" s="96">
        <v>50.916839949079801</v>
      </c>
      <c r="S33">
        <v>206</v>
      </c>
      <c r="T33">
        <f t="shared" si="0"/>
        <v>6.6344816226705801</v>
      </c>
      <c r="U33">
        <f t="shared" si="1"/>
        <v>51.035979938130303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cm="1">
        <f t="array" ref="J34">LOOKUP(1,1/FREQUENCY(0,SIN((RADIANS($M$3:$M$471-H34))/2)^2+SIN((RADIANS($N$3:$N$471-I34))/2)^2*COS(RADIANS($M$3:$M$471))*COS(RADIANS(H34))),$L$3:$L$471)</f>
        <v>22</v>
      </c>
      <c r="K34" cm="1">
        <f t="array" ref="K34">LOOKUP(1,1/FREQUENCY(0,SIN((RADIANS($H$3:$H$10798-T34))/2)^2+SIN((RADIANS($I$3:$I$10798-U34))/2)^2*COS(RADIANS($H$3:$H$10798))*COS(RADIANS(T34))),$B$3:$B$10798)</f>
        <v>6433</v>
      </c>
      <c r="L34" s="118">
        <v>32</v>
      </c>
      <c r="M34" s="96">
        <v>11.1228545605428</v>
      </c>
      <c r="N34" s="96">
        <v>50.998909067014402</v>
      </c>
      <c r="S34">
        <v>243</v>
      </c>
      <c r="T34">
        <f t="shared" si="0"/>
        <v>8.5372190281927995</v>
      </c>
      <c r="U34">
        <f t="shared" si="1"/>
        <v>50.078085046277003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cm="1">
        <f t="array" ref="J35">LOOKUP(1,1/FREQUENCY(0,SIN((RADIANS($M$3:$M$471-H35))/2)^2+SIN((RADIANS($N$3:$N$471-I35))/2)^2*COS(RADIANS($M$3:$M$471))*COS(RADIANS(H35))),$L$3:$L$471)</f>
        <v>22</v>
      </c>
      <c r="K35" cm="1">
        <f t="array" ref="K35">LOOKUP(1,1/FREQUENCY(0,SIN((RADIANS($H$3:$H$10798-T35))/2)^2+SIN((RADIANS($I$3:$I$10798-U35))/2)^2*COS(RADIANS($H$3:$H$10798))*COS(RADIANS(T35))),$B$3:$B$10798)</f>
        <v>5978</v>
      </c>
      <c r="L35" s="118">
        <v>33</v>
      </c>
      <c r="M35" s="96">
        <v>10.385941164363301</v>
      </c>
      <c r="N35" s="96">
        <v>51.001813301478101</v>
      </c>
      <c r="S35">
        <v>249</v>
      </c>
      <c r="T35">
        <f t="shared" si="0"/>
        <v>7.7182323196274796</v>
      </c>
      <c r="U35">
        <f t="shared" si="1"/>
        <v>51.674342200711699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cm="1">
        <f t="array" ref="J36">LOOKUP(1,1/FREQUENCY(0,SIN((RADIANS($M$3:$M$471-H36))/2)^2+SIN((RADIANS($N$3:$N$471-I36))/2)^2*COS(RADIANS($M$3:$M$471))*COS(RADIANS(H36))),$L$3:$L$471)</f>
        <v>22</v>
      </c>
      <c r="K36" cm="1">
        <f t="array" ref="K36">LOOKUP(1,1/FREQUENCY(0,SIN((RADIANS($H$3:$H$10798-T36))/2)^2+SIN((RADIANS($I$3:$I$10798-U36))/2)^2*COS(RADIANS($H$3:$H$10798))*COS(RADIANS(T36))),$B$3:$B$10798)</f>
        <v>5978</v>
      </c>
      <c r="L36" s="118">
        <v>34</v>
      </c>
      <c r="M36" s="96">
        <v>8.1226423030455095</v>
      </c>
      <c r="N36" s="96">
        <v>53.560516049033097</v>
      </c>
      <c r="S36">
        <v>250</v>
      </c>
      <c r="T36">
        <f t="shared" si="0"/>
        <v>7.7155434194964796</v>
      </c>
      <c r="U36">
        <f t="shared" si="1"/>
        <v>51.673643074450801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cm="1">
        <f t="array" ref="J37">LOOKUP(1,1/FREQUENCY(0,SIN((RADIANS($M$3:$M$471-H37))/2)^2+SIN((RADIANS($N$3:$N$471-I37))/2)^2*COS(RADIANS($M$3:$M$471))*COS(RADIANS(H37))),$L$3:$L$471)</f>
        <v>272</v>
      </c>
      <c r="K37" cm="1">
        <f t="array" ref="K37">LOOKUP(1,1/FREQUENCY(0,SIN((RADIANS($H$3:$H$10798-T37))/2)^2+SIN((RADIANS($I$3:$I$10798-U37))/2)^2*COS(RADIANS($H$3:$H$10798))*COS(RADIANS(T37))),$B$3:$B$10798)</f>
        <v>5978</v>
      </c>
      <c r="L37" s="118">
        <v>35</v>
      </c>
      <c r="M37" s="96">
        <v>8.0856505971570396</v>
      </c>
      <c r="N37" s="96">
        <v>53.605834192586997</v>
      </c>
      <c r="S37">
        <v>251</v>
      </c>
      <c r="T37">
        <f t="shared" si="0"/>
        <v>7.7145945334996799</v>
      </c>
      <c r="U37">
        <f t="shared" si="1"/>
        <v>51.673099638113797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cm="1">
        <f t="array" ref="J38">LOOKUP(1,1/FREQUENCY(0,SIN((RADIANS($M$3:$M$471-H38))/2)^2+SIN((RADIANS($N$3:$N$471-I38))/2)^2*COS(RADIANS($M$3:$M$471))*COS(RADIANS(H38))),$L$3:$L$471)</f>
        <v>402</v>
      </c>
      <c r="K38" cm="1">
        <f t="array" ref="K38">LOOKUP(1,1/FREQUENCY(0,SIN((RADIANS($H$3:$H$10798-T38))/2)^2+SIN((RADIANS($I$3:$I$10798-U38))/2)^2*COS(RADIANS($H$3:$H$10798))*COS(RADIANS(T38))),$B$3:$B$10798)</f>
        <v>5978</v>
      </c>
      <c r="L38" s="118">
        <v>36</v>
      </c>
      <c r="M38" s="96">
        <v>8.0600569581403203</v>
      </c>
      <c r="N38" s="96">
        <v>53.620202575086097</v>
      </c>
      <c r="S38">
        <v>252</v>
      </c>
      <c r="T38">
        <f t="shared" si="0"/>
        <v>7.7127009343102699</v>
      </c>
      <c r="U38">
        <f t="shared" si="1"/>
        <v>51.672663662232999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cm="1">
        <f t="array" ref="J39">LOOKUP(1,1/FREQUENCY(0,SIN((RADIANS($M$3:$M$471-H39))/2)^2+SIN((RADIANS($N$3:$N$471-I39))/2)^2*COS(RADIANS($M$3:$M$471))*COS(RADIANS(H39))),$L$3:$L$471)</f>
        <v>402</v>
      </c>
      <c r="K39" cm="1">
        <f t="array" ref="K39">LOOKUP(1,1/FREQUENCY(0,SIN((RADIANS($H$3:$H$10798-T39))/2)^2+SIN((RADIANS($I$3:$I$10798-U39))/2)^2*COS(RADIANS($H$3:$H$10798))*COS(RADIANS(T39))),$B$3:$B$10798)</f>
        <v>10044</v>
      </c>
      <c r="L39" s="118">
        <v>37</v>
      </c>
      <c r="M39" s="96">
        <v>11.6389127631156</v>
      </c>
      <c r="N39" s="96">
        <v>52.268734681846702</v>
      </c>
      <c r="S39">
        <v>256</v>
      </c>
      <c r="T39">
        <f t="shared" si="0"/>
        <v>6.75552340556687</v>
      </c>
      <c r="U39">
        <f t="shared" si="1"/>
        <v>49.364869591469599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cm="1">
        <f t="array" ref="J40">LOOKUP(1,1/FREQUENCY(0,SIN((RADIANS($M$3:$M$471-H40))/2)^2+SIN((RADIANS($N$3:$N$471-I40))/2)^2*COS(RADIANS($M$3:$M$471))*COS(RADIANS(H40))),$L$3:$L$471)</f>
        <v>402</v>
      </c>
      <c r="K40" cm="1">
        <f t="array" ref="K40">LOOKUP(1,1/FREQUENCY(0,SIN((RADIANS($H$3:$H$10798-T40))/2)^2+SIN((RADIANS($I$3:$I$10798-U40))/2)^2*COS(RADIANS($H$3:$H$10798))*COS(RADIANS(T40))),$B$3:$B$10798)</f>
        <v>5162</v>
      </c>
      <c r="L40" s="118">
        <v>38</v>
      </c>
      <c r="M40" s="96">
        <v>13.211527645438901</v>
      </c>
      <c r="N40" s="96">
        <v>52.580627810229103</v>
      </c>
      <c r="S40">
        <v>267</v>
      </c>
      <c r="T40">
        <f t="shared" si="0"/>
        <v>6.8018236570969002</v>
      </c>
      <c r="U40">
        <f t="shared" si="1"/>
        <v>51.124788060624098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cm="1">
        <f t="array" ref="J41">LOOKUP(1,1/FREQUENCY(0,SIN((RADIANS($M$3:$M$471-H41))/2)^2+SIN((RADIANS($N$3:$N$471-I41))/2)^2*COS(RADIANS($M$3:$M$471))*COS(RADIANS(H41))),$L$3:$L$471)</f>
        <v>22</v>
      </c>
      <c r="K41" cm="1">
        <f t="array" ref="K41">LOOKUP(1,1/FREQUENCY(0,SIN((RADIANS($H$3:$H$10798-T41))/2)^2+SIN((RADIANS($I$3:$I$10798-U41))/2)^2*COS(RADIANS($H$3:$H$10798))*COS(RADIANS(T41))),$B$3:$B$10798)</f>
        <v>3405</v>
      </c>
      <c r="L41" s="118">
        <v>39</v>
      </c>
      <c r="M41" s="96">
        <v>11.7273534150745</v>
      </c>
      <c r="N41" s="96">
        <v>52.5689469938591</v>
      </c>
      <c r="S41">
        <v>277</v>
      </c>
      <c r="T41">
        <f t="shared" si="0"/>
        <v>8.1221570200575499</v>
      </c>
      <c r="U41">
        <f t="shared" si="1"/>
        <v>53.565832329248501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cm="1">
        <f t="array" ref="J42">LOOKUP(1,1/FREQUENCY(0,SIN((RADIANS($M$3:$M$471-H42))/2)^2+SIN((RADIANS($N$3:$N$471-I42))/2)^2*COS(RADIANS($M$3:$M$471))*COS(RADIANS(H42))),$L$3:$L$471)</f>
        <v>25</v>
      </c>
      <c r="K42" cm="1">
        <f t="array" ref="K42">LOOKUP(1,1/FREQUENCY(0,SIN((RADIANS($H$3:$H$10798-T42))/2)^2+SIN((RADIANS($I$3:$I$10798-U42))/2)^2*COS(RADIANS($H$3:$H$10798))*COS(RADIANS(T42))),$B$3:$B$10798)</f>
        <v>3102</v>
      </c>
      <c r="L42" s="118">
        <v>40</v>
      </c>
      <c r="M42" s="96">
        <v>13.1433929102518</v>
      </c>
      <c r="N42" s="96">
        <v>53.9081469774219</v>
      </c>
      <c r="S42">
        <v>297</v>
      </c>
      <c r="T42">
        <f t="shared" si="0"/>
        <v>10.369230048591801</v>
      </c>
      <c r="U42">
        <f t="shared" si="1"/>
        <v>52.167092433855402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cm="1">
        <f t="array" ref="J43">LOOKUP(1,1/FREQUENCY(0,SIN((RADIANS($M$3:$M$471-H43))/2)^2+SIN((RADIANS($N$3:$N$471-I43))/2)^2*COS(RADIANS($M$3:$M$471))*COS(RADIANS(H43))),$L$3:$L$471)</f>
        <v>25</v>
      </c>
      <c r="K43" cm="1">
        <f t="array" ref="K43">LOOKUP(1,1/FREQUENCY(0,SIN((RADIANS($H$3:$H$10798-T43))/2)^2+SIN((RADIANS($I$3:$I$10798-U43))/2)^2*COS(RADIANS($H$3:$H$10798))*COS(RADIANS(T43))),$B$3:$B$10798)</f>
        <v>3157</v>
      </c>
      <c r="L43" s="118">
        <v>41</v>
      </c>
      <c r="M43" s="96">
        <v>11.853105708013601</v>
      </c>
      <c r="N43" s="96">
        <v>53.086544475004096</v>
      </c>
      <c r="S43">
        <v>298</v>
      </c>
      <c r="T43">
        <f t="shared" si="0"/>
        <v>10.4195406346214</v>
      </c>
      <c r="U43">
        <f t="shared" si="1"/>
        <v>52.236960661983403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cm="1">
        <f t="array" ref="J44">LOOKUP(1,1/FREQUENCY(0,SIN((RADIANS($M$3:$M$471-H44))/2)^2+SIN((RADIANS($N$3:$N$471-I44))/2)^2*COS(RADIANS($M$3:$M$471))*COS(RADIANS(H44))),$L$3:$L$471)</f>
        <v>22</v>
      </c>
      <c r="K44" cm="1">
        <f t="array" ref="K44">LOOKUP(1,1/FREQUENCY(0,SIN((RADIANS($H$3:$H$10798-T44))/2)^2+SIN((RADIANS($I$3:$I$10798-U44))/2)^2*COS(RADIANS($H$3:$H$10798))*COS(RADIANS(T44))),$B$3:$B$10798)</f>
        <v>5911</v>
      </c>
      <c r="L44" s="118">
        <v>42</v>
      </c>
      <c r="M44" s="96">
        <v>12.1869848227216</v>
      </c>
      <c r="N44" s="96">
        <v>53.8157751724384</v>
      </c>
      <c r="S44">
        <v>392</v>
      </c>
      <c r="T44">
        <f t="shared" si="0"/>
        <v>7.1759043891478598</v>
      </c>
      <c r="U44">
        <f t="shared" si="1"/>
        <v>51.4755782506206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cm="1">
        <f t="array" ref="J45">LOOKUP(1,1/FREQUENCY(0,SIN((RADIANS($M$3:$M$471-H45))/2)^2+SIN((RADIANS($N$3:$N$471-I45))/2)^2*COS(RADIANS($M$3:$M$471))*COS(RADIANS(H45))),$L$3:$L$471)</f>
        <v>22</v>
      </c>
      <c r="K45" cm="1">
        <f t="array" ref="K45">LOOKUP(1,1/FREQUENCY(0,SIN((RADIANS($H$3:$H$10798-T45))/2)^2+SIN((RADIANS($I$3:$I$10798-U45))/2)^2*COS(RADIANS($H$3:$H$10798))*COS(RADIANS(T45))),$B$3:$B$10798)</f>
        <v>3457</v>
      </c>
      <c r="L45" s="118">
        <v>43</v>
      </c>
      <c r="M45" s="96">
        <v>12.499365966953899</v>
      </c>
      <c r="N45" s="96">
        <v>52.405228425197301</v>
      </c>
      <c r="S45">
        <v>419</v>
      </c>
      <c r="T45">
        <f t="shared" ref="T45:T60" si="2">VLOOKUP(S45,$L$3:$M$448,2,0)</f>
        <v>6.0250287278580199</v>
      </c>
      <c r="U45">
        <f t="shared" ref="U45:U60" si="3">VLOOKUP(S45,$L$3:$N$448,3,0)</f>
        <v>54.354028688164298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cm="1">
        <f t="array" ref="J46">LOOKUP(1,1/FREQUENCY(0,SIN((RADIANS($M$3:$M$471-H46))/2)^2+SIN((RADIANS($N$3:$N$471-I46))/2)^2*COS(RADIANS($M$3:$M$471))*COS(RADIANS(H46))),$L$3:$L$471)</f>
        <v>22</v>
      </c>
      <c r="K46" cm="1">
        <f t="array" ref="K46">LOOKUP(1,1/FREQUENCY(0,SIN((RADIANS($H$3:$H$10798-T46))/2)^2+SIN((RADIANS($I$3:$I$10798-U46))/2)^2*COS(RADIANS($H$3:$H$10798))*COS(RADIANS(T46))),$B$3:$B$10798)</f>
        <v>3457</v>
      </c>
      <c r="L46" s="118">
        <v>44</v>
      </c>
      <c r="M46" s="96">
        <v>13.5061534469385</v>
      </c>
      <c r="N46" s="96">
        <v>52.473822309173997</v>
      </c>
      <c r="S46">
        <v>420</v>
      </c>
      <c r="T46">
        <f t="shared" si="2"/>
        <v>6.0250329499398596</v>
      </c>
      <c r="U46">
        <f t="shared" si="3"/>
        <v>54.3549329471359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cm="1">
        <f t="array" ref="J47">LOOKUP(1,1/FREQUENCY(0,SIN((RADIANS($M$3:$M$471-H47))/2)^2+SIN((RADIANS($N$3:$N$471-I47))/2)^2*COS(RADIANS($M$3:$M$471))*COS(RADIANS(H47))),$L$3:$L$471)</f>
        <v>402</v>
      </c>
      <c r="K47" cm="1">
        <f t="array" ref="K47">LOOKUP(1,1/FREQUENCY(0,SIN((RADIANS($H$3:$H$10798-T47))/2)^2+SIN((RADIANS($I$3:$I$10798-U47))/2)^2*COS(RADIANS($H$3:$H$10798))*COS(RADIANS(T47))),$B$3:$B$10798)</f>
        <v>7334</v>
      </c>
      <c r="L47" s="118">
        <v>45</v>
      </c>
      <c r="M47" s="96">
        <v>13.3057532949594</v>
      </c>
      <c r="N47" s="96">
        <v>52.230781845187302</v>
      </c>
      <c r="S47">
        <v>427</v>
      </c>
      <c r="T47">
        <f t="shared" si="2"/>
        <v>8.3062626514108295</v>
      </c>
      <c r="U47">
        <f t="shared" si="3"/>
        <v>49.012825836256198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cm="1">
        <f t="array" ref="J48">LOOKUP(1,1/FREQUENCY(0,SIN((RADIANS($M$3:$M$471-H48))/2)^2+SIN((RADIANS($N$3:$N$471-I48))/2)^2*COS(RADIANS($M$3:$M$471))*COS(RADIANS(H48))),$L$3:$L$471)</f>
        <v>25</v>
      </c>
      <c r="K48" cm="1">
        <f t="array" ref="K48">LOOKUP(1,1/FREQUENCY(0,SIN((RADIANS($H$3:$H$10798-T48))/2)^2+SIN((RADIANS($I$3:$I$10798-U48))/2)^2*COS(RADIANS($H$3:$H$10798))*COS(RADIANS(T48))),$B$3:$B$10798)</f>
        <v>12061</v>
      </c>
      <c r="L48" s="118">
        <v>46</v>
      </c>
      <c r="M48" s="96">
        <v>13.5241987309997</v>
      </c>
      <c r="N48" s="96">
        <v>52.535634271348101</v>
      </c>
      <c r="S48">
        <v>435</v>
      </c>
      <c r="T48">
        <f t="shared" si="2"/>
        <v>13.505336839816399</v>
      </c>
      <c r="U48">
        <f t="shared" si="3"/>
        <v>52.474778852048203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cm="1">
        <f t="array" ref="J49">LOOKUP(1,1/FREQUENCY(0,SIN((RADIANS($M$3:$M$471-H49))/2)^2+SIN((RADIANS($N$3:$N$471-I49))/2)^2*COS(RADIANS($M$3:$M$471))*COS(RADIANS(H49))),$L$3:$L$471)</f>
        <v>22</v>
      </c>
      <c r="K49" cm="1">
        <f t="array" ref="K49">LOOKUP(1,1/FREQUENCY(0,SIN((RADIANS($H$3:$H$10798-T49))/2)^2+SIN((RADIANS($I$3:$I$10798-U49))/2)^2*COS(RADIANS($H$3:$H$10798))*COS(RADIANS(T49))),$B$3:$B$10798)</f>
        <v>3454</v>
      </c>
      <c r="L49" s="118">
        <v>47</v>
      </c>
      <c r="M49" s="96">
        <v>13.4564306927748</v>
      </c>
      <c r="N49" s="96">
        <v>52.5214517451981</v>
      </c>
      <c r="S49">
        <v>443</v>
      </c>
      <c r="T49">
        <f t="shared" si="2"/>
        <v>7.2546568821423101</v>
      </c>
      <c r="U49">
        <f t="shared" si="3"/>
        <v>53.026671631592698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cm="1">
        <f t="array" ref="J50">LOOKUP(1,1/FREQUENCY(0,SIN((RADIANS($M$3:$M$471-H50))/2)^2+SIN((RADIANS($N$3:$N$471-I50))/2)^2*COS(RADIANS($M$3:$M$471))*COS(RADIANS(H50))),$L$3:$L$471)</f>
        <v>22</v>
      </c>
      <c r="K50" cm="1">
        <f t="array" ref="K50">LOOKUP(1,1/FREQUENCY(0,SIN((RADIANS($H$3:$H$10798-T50))/2)^2+SIN((RADIANS($I$3:$I$10798-U50))/2)^2*COS(RADIANS($H$3:$H$10798))*COS(RADIANS(T50))),$B$3:$B$10798)</f>
        <v>5954</v>
      </c>
      <c r="L50" s="118">
        <v>48</v>
      </c>
      <c r="M50" s="96">
        <v>13.5370442127043</v>
      </c>
      <c r="N50" s="96">
        <v>52.537456523801602</v>
      </c>
      <c r="S50">
        <v>448</v>
      </c>
      <c r="T50">
        <f t="shared" si="2"/>
        <v>7.4247452455104304</v>
      </c>
      <c r="U50">
        <f t="shared" si="3"/>
        <v>51.459258394339798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cm="1">
        <f t="array" ref="J51">LOOKUP(1,1/FREQUENCY(0,SIN((RADIANS($M$3:$M$471-H51))/2)^2+SIN((RADIANS($N$3:$N$471-I51))/2)^2*COS(RADIANS($M$3:$M$471))*COS(RADIANS(H51))),$L$3:$L$471)</f>
        <v>22</v>
      </c>
      <c r="K51" cm="1">
        <f t="array" ref="K51">LOOKUP(1,1/FREQUENCY(0,SIN((RADIANS($H$3:$H$10798-T51))/2)^2+SIN((RADIANS($I$3:$I$10798-U51))/2)^2*COS(RADIANS($H$3:$H$10798))*COS(RADIANS(T51))),$B$3:$B$10798)</f>
        <v>5954</v>
      </c>
      <c r="L51" s="118">
        <v>49</v>
      </c>
      <c r="M51" s="96">
        <v>10.99933301239</v>
      </c>
      <c r="N51" s="96">
        <v>52.2001419745622</v>
      </c>
      <c r="S51">
        <v>450</v>
      </c>
      <c r="T51">
        <f t="shared" si="2"/>
        <v>7.4167079119584702</v>
      </c>
      <c r="U51">
        <f t="shared" si="3"/>
        <v>51.457052158347601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cm="1">
        <f t="array" ref="J52">LOOKUP(1,1/FREQUENCY(0,SIN((RADIANS($M$3:$M$471-H52))/2)^2+SIN((RADIANS($N$3:$N$471-I52))/2)^2*COS(RADIANS($M$3:$M$471))*COS(RADIANS(H52))),$L$3:$L$471)</f>
        <v>272</v>
      </c>
      <c r="K52" cm="1">
        <f t="array" ref="K52">LOOKUP(1,1/FREQUENCY(0,SIN((RADIANS($H$3:$H$10798-T52))/2)^2+SIN((RADIANS($I$3:$I$10798-U52))/2)^2*COS(RADIANS($H$3:$H$10798))*COS(RADIANS(T52))),$B$3:$B$10798)</f>
        <v>5954</v>
      </c>
      <c r="L52" s="118">
        <v>50</v>
      </c>
      <c r="M52" s="96">
        <v>10.977233227502801</v>
      </c>
      <c r="N52" s="96">
        <v>52.169433317670702</v>
      </c>
      <c r="S52">
        <v>451</v>
      </c>
      <c r="T52">
        <f t="shared" si="2"/>
        <v>7.4165826138497497</v>
      </c>
      <c r="U52">
        <f t="shared" si="3"/>
        <v>51.4607823586596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cm="1">
        <f t="array" ref="J53">LOOKUP(1,1/FREQUENCY(0,SIN((RADIANS($M$3:$M$471-H53))/2)^2+SIN((RADIANS($N$3:$N$471-I53))/2)^2*COS(RADIANS($M$3:$M$471))*COS(RADIANS(H53))),$L$3:$L$471)</f>
        <v>22</v>
      </c>
      <c r="K53" cm="1">
        <f t="array" ref="K53">LOOKUP(1,1/FREQUENCY(0,SIN((RADIANS($H$3:$H$10798-T53))/2)^2+SIN((RADIANS($I$3:$I$10798-U53))/2)^2*COS(RADIANS($H$3:$H$10798))*COS(RADIANS(T53))),$B$3:$B$10798)</f>
        <v>5362</v>
      </c>
      <c r="L53" s="118">
        <v>51</v>
      </c>
      <c r="M53" s="96">
        <v>9.2593838202459207</v>
      </c>
      <c r="N53" s="96">
        <v>51.060366847447703</v>
      </c>
      <c r="S53">
        <v>454</v>
      </c>
      <c r="T53">
        <f t="shared" si="2"/>
        <v>6.6087922677099904</v>
      </c>
      <c r="U53">
        <f t="shared" si="3"/>
        <v>51.034678772085698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cm="1">
        <f t="array" ref="J54">LOOKUP(1,1/FREQUENCY(0,SIN((RADIANS($M$3:$M$471-H54))/2)^2+SIN((RADIANS($N$3:$N$471-I54))/2)^2*COS(RADIANS($M$3:$M$471))*COS(RADIANS(H54))),$L$3:$L$471)</f>
        <v>22</v>
      </c>
      <c r="K54" cm="1">
        <f t="array" ref="K54">LOOKUP(1,1/FREQUENCY(0,SIN((RADIANS($H$3:$H$10798-T54))/2)^2+SIN((RADIANS($I$3:$I$10798-U54))/2)^2*COS(RADIANS($H$3:$H$10798))*COS(RADIANS(T54))),$B$3:$B$10798)</f>
        <v>5162</v>
      </c>
      <c r="L54" s="118">
        <v>52</v>
      </c>
      <c r="M54" s="96">
        <v>8.3133401659253998</v>
      </c>
      <c r="N54" s="96">
        <v>49.009043464352501</v>
      </c>
      <c r="S54">
        <v>456</v>
      </c>
      <c r="T54">
        <f t="shared" si="2"/>
        <v>6.7203316747942203</v>
      </c>
      <c r="U54">
        <f t="shared" si="3"/>
        <v>51.344123577395401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cm="1">
        <f t="array" ref="J55">LOOKUP(1,1/FREQUENCY(0,SIN((RADIANS($M$3:$M$471-H55))/2)^2+SIN((RADIANS($N$3:$N$471-I55))/2)^2*COS(RADIANS($M$3:$M$471))*COS(RADIANS(H55))),$L$3:$L$471)</f>
        <v>22</v>
      </c>
      <c r="K55" cm="1">
        <f t="array" ref="K55">LOOKUP(1,1/FREQUENCY(0,SIN((RADIANS($H$3:$H$10798-T55))/2)^2+SIN((RADIANS($I$3:$I$10798-U55))/2)^2*COS(RADIANS($H$3:$H$10798))*COS(RADIANS(T55))),$B$3:$B$10798)</f>
        <v>5954</v>
      </c>
      <c r="L55" s="118">
        <v>53</v>
      </c>
      <c r="M55" s="96">
        <v>7.7534954654048596</v>
      </c>
      <c r="N55" s="96">
        <v>48.0993557006259</v>
      </c>
      <c r="S55">
        <v>458</v>
      </c>
      <c r="T55">
        <f t="shared" si="2"/>
        <v>7.4194637804605099</v>
      </c>
      <c r="U55">
        <f t="shared" si="3"/>
        <v>51.457510093622901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cm="1">
        <f t="array" ref="J56">LOOKUP(1,1/FREQUENCY(0,SIN((RADIANS($M$3:$M$471-H56))/2)^2+SIN((RADIANS($N$3:$N$471-I56))/2)^2*COS(RADIANS($M$3:$M$471))*COS(RADIANS(H56))),$L$3:$L$471)</f>
        <v>402</v>
      </c>
      <c r="K56" cm="1">
        <f t="array" ref="K56">LOOKUP(1,1/FREQUENCY(0,SIN((RADIANS($H$3:$H$10798-T56))/2)^2+SIN((RADIANS($I$3:$I$10798-U56))/2)^2*COS(RADIANS($H$3:$H$10798))*COS(RADIANS(T56))),$B$3:$B$10798)</f>
        <v>5954</v>
      </c>
      <c r="L56" s="118">
        <v>54</v>
      </c>
      <c r="M56" s="96">
        <v>8.4384675121192103</v>
      </c>
      <c r="N56" s="96">
        <v>49.252459728865198</v>
      </c>
      <c r="S56">
        <v>460</v>
      </c>
      <c r="T56">
        <f t="shared" si="2"/>
        <v>7.1792026203581099</v>
      </c>
      <c r="U56">
        <f t="shared" si="3"/>
        <v>51.4218244823956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cm="1">
        <f t="array" ref="J57">LOOKUP(1,1/FREQUENCY(0,SIN((RADIANS($M$3:$M$471-H57))/2)^2+SIN((RADIANS($N$3:$N$471-I57))/2)^2*COS(RADIANS($M$3:$M$471))*COS(RADIANS(H57))),$L$3:$L$471)</f>
        <v>22</v>
      </c>
      <c r="K57" cm="1">
        <f t="array" ref="K57">LOOKUP(1,1/FREQUENCY(0,SIN((RADIANS($H$3:$H$10798-T57))/2)^2+SIN((RADIANS($I$3:$I$10798-U57))/2)^2*COS(RADIANS($H$3:$H$10798))*COS(RADIANS(T57))),$B$3:$B$10798)</f>
        <v>5562</v>
      </c>
      <c r="L57" s="118">
        <v>55</v>
      </c>
      <c r="M57" s="96">
        <v>8.5121113293559301</v>
      </c>
      <c r="N57" s="96">
        <v>49.293965649573003</v>
      </c>
      <c r="S57">
        <v>461</v>
      </c>
      <c r="T57">
        <f t="shared" si="2"/>
        <v>7.3242795832074101</v>
      </c>
      <c r="U57">
        <f t="shared" si="3"/>
        <v>51.6213874676194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cm="1">
        <f t="array" ref="J58">LOOKUP(1,1/FREQUENCY(0,SIN((RADIANS($M$3:$M$471-H58))/2)^2+SIN((RADIANS($N$3:$N$471-I58))/2)^2*COS(RADIANS($M$3:$M$471))*COS(RADIANS(H58))),$L$3:$L$471)</f>
        <v>272</v>
      </c>
      <c r="K58" cm="1">
        <f t="array" ref="K58">LOOKUP(1,1/FREQUENCY(0,SIN((RADIANS($H$3:$H$10798-T58))/2)^2+SIN((RADIANS($I$3:$I$10798-U58))/2)^2*COS(RADIANS($H$3:$H$10798))*COS(RADIANS(T58))),$B$3:$B$10798)</f>
        <v>5562</v>
      </c>
      <c r="L58" s="118">
        <v>56</v>
      </c>
      <c r="M58" s="96">
        <v>8.6232096745189697</v>
      </c>
      <c r="N58" s="96">
        <v>49.3565822492832</v>
      </c>
      <c r="S58">
        <v>462</v>
      </c>
      <c r="T58">
        <f t="shared" si="2"/>
        <v>7.3437133441271296</v>
      </c>
      <c r="U58">
        <f t="shared" si="3"/>
        <v>51.613104943916703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cm="1">
        <f t="array" ref="J59">LOOKUP(1,1/FREQUENCY(0,SIN((RADIANS($M$3:$M$471-H59))/2)^2+SIN((RADIANS($N$3:$N$471-I59))/2)^2*COS(RADIANS($M$3:$M$471))*COS(RADIANS(H59))),$L$3:$L$471)</f>
        <v>25</v>
      </c>
      <c r="K59" cm="1">
        <f t="array" ref="K59">LOOKUP(1,1/FREQUENCY(0,SIN((RADIANS($H$3:$H$10798-T59))/2)^2+SIN((RADIANS($I$3:$I$10798-U59))/2)^2*COS(RADIANS($H$3:$H$10798))*COS(RADIANS(T59))),$B$3:$B$10798)</f>
        <v>5362</v>
      </c>
      <c r="L59" s="118">
        <v>57</v>
      </c>
      <c r="M59" s="96">
        <v>8.4455424892930608</v>
      </c>
      <c r="N59" s="96">
        <v>48.986088175390599</v>
      </c>
      <c r="S59">
        <v>465</v>
      </c>
      <c r="T59">
        <f t="shared" si="2"/>
        <v>6.9290926908067396</v>
      </c>
      <c r="U59">
        <f t="shared" si="3"/>
        <v>50.844152972213301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cm="1">
        <f t="array" ref="J60">LOOKUP(1,1/FREQUENCY(0,SIN((RADIANS($M$3:$M$471-H60))/2)^2+SIN((RADIANS($N$3:$N$471-I60))/2)^2*COS(RADIANS($M$3:$M$471))*COS(RADIANS(H60))),$L$3:$L$471)</f>
        <v>22</v>
      </c>
      <c r="K60" cm="1">
        <f t="array" ref="K60">LOOKUP(1,1/FREQUENCY(0,SIN((RADIANS($H$3:$H$10798-T60))/2)^2+SIN((RADIANS($I$3:$I$10798-U60))/2)^2*COS(RADIANS($H$3:$H$10798))*COS(RADIANS(T60))),$B$3:$B$10798)</f>
        <v>5170</v>
      </c>
      <c r="L60" s="118">
        <v>58</v>
      </c>
      <c r="M60" s="96">
        <v>8.6415840633823908</v>
      </c>
      <c r="N60" s="96">
        <v>48.8900524832355</v>
      </c>
      <c r="S60">
        <v>469</v>
      </c>
      <c r="T60">
        <f t="shared" si="2"/>
        <v>6.6506674143422799</v>
      </c>
      <c r="U60">
        <f t="shared" si="3"/>
        <v>51.553702272142402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cm="1">
        <f t="array" ref="J61">LOOKUP(1,1/FREQUENCY(0,SIN((RADIANS($M$3:$M$471-H61))/2)^2+SIN((RADIANS($N$3:$N$471-I61))/2)^2*COS(RADIANS($M$3:$M$471))*COS(RADIANS(H61))),$L$3:$L$471)</f>
        <v>402</v>
      </c>
      <c r="K61" cm="1">
        <f t="array" ref="K61">LOOKUP(1,1/FREQUENCY(0,SIN((RADIANS($H$3:$H$10798-T61))/2)^2+SIN((RADIANS($I$3:$I$10798-U61))/2)^2*COS(RADIANS($H$3:$H$10798))*COS(RADIANS(T61))),$B$3:$B$10798)</f>
        <v>5974</v>
      </c>
      <c r="L61" s="118">
        <v>59</v>
      </c>
      <c r="M61" s="96">
        <v>8.5637439974421294</v>
      </c>
      <c r="N61" s="96">
        <v>53.031721583551402</v>
      </c>
      <c r="S61">
        <v>478</v>
      </c>
      <c r="T61">
        <f>VLOOKUP(S61,$L$3:$M$471,2,0)</f>
        <v>7.9818783185962001</v>
      </c>
      <c r="U61">
        <f>VLOOKUP(S61,$L$3:$N$471,3,0)</f>
        <v>51.676651566485397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cm="1">
        <f t="array" ref="J62">LOOKUP(1,1/FREQUENCY(0,SIN((RADIANS($M$3:$M$471-H62))/2)^2+SIN((RADIANS($N$3:$N$471-I62))/2)^2*COS(RADIANS($M$3:$M$471))*COS(RADIANS(H62))),$L$3:$L$471)</f>
        <v>402</v>
      </c>
      <c r="L62" s="118">
        <v>60</v>
      </c>
      <c r="M62" s="96">
        <v>8.4747070489860192</v>
      </c>
      <c r="N62" s="96">
        <v>53.428651194313801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cm="1">
        <f t="array" ref="J63">LOOKUP(1,1/FREQUENCY(0,SIN((RADIANS($M$3:$M$471-H63))/2)^2+SIN((RADIANS($N$3:$N$471-I63))/2)^2*COS(RADIANS($M$3:$M$471))*COS(RADIANS(H63))),$L$3:$L$471)</f>
        <v>402</v>
      </c>
      <c r="L63" s="118">
        <v>61</v>
      </c>
      <c r="M63" s="96">
        <v>8.5188818095165892</v>
      </c>
      <c r="N63" s="96">
        <v>53.202635283683399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cm="1">
        <f t="array" ref="J64">LOOKUP(1,1/FREQUENCY(0,SIN((RADIANS($M$3:$M$471-H64))/2)^2+SIN((RADIANS($N$3:$N$471-I64))/2)^2*COS(RADIANS($M$3:$M$471))*COS(RADIANS(H64))),$L$3:$L$471)</f>
        <v>25</v>
      </c>
      <c r="L64" s="118">
        <v>62</v>
      </c>
      <c r="M64" s="96">
        <v>8.8200248724163206</v>
      </c>
      <c r="N64" s="96">
        <v>53.107388291881499</v>
      </c>
    </row>
    <row r="65" spans="1:14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cm="1">
        <f t="array" ref="J65">LOOKUP(1,1/FREQUENCY(0,SIN((RADIANS($M$3:$M$471-H65))/2)^2+SIN((RADIANS($N$3:$N$471-I65))/2)^2*COS(RADIANS($M$3:$M$471))*COS(RADIANS(H65))),$L$3:$L$471)</f>
        <v>25</v>
      </c>
      <c r="L65" s="118">
        <v>63</v>
      </c>
      <c r="M65" s="96">
        <v>8.1207690980228406</v>
      </c>
      <c r="N65" s="96">
        <v>48.7048354259965</v>
      </c>
    </row>
    <row r="66" spans="1:14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cm="1">
        <f t="array" ref="J66">LOOKUP(1,1/FREQUENCY(0,SIN((RADIANS($M$3:$M$471-H66))/2)^2+SIN((RADIANS($N$3:$N$471-I66))/2)^2*COS(RADIANS($M$3:$M$471))*COS(RADIANS(H66))),$L$3:$L$471)</f>
        <v>22</v>
      </c>
      <c r="L66" s="118">
        <v>64</v>
      </c>
      <c r="M66" s="96">
        <v>11.440774648317699</v>
      </c>
      <c r="N66" s="96">
        <v>48.171803547302602</v>
      </c>
    </row>
    <row r="67" spans="1:14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cm="1">
        <f t="array" ref="J67">LOOKUP(1,1/FREQUENCY(0,SIN((RADIANS($M$3:$M$471-H67))/2)^2+SIN((RADIANS($N$3:$N$471-I67))/2)^2*COS(RADIANS($M$3:$M$471))*COS(RADIANS(H67))),$L$3:$L$471)</f>
        <v>402</v>
      </c>
      <c r="L67" s="118">
        <v>66</v>
      </c>
      <c r="M67" s="96">
        <v>12.114764405410099</v>
      </c>
      <c r="N67" s="96">
        <v>49.631155052152302</v>
      </c>
    </row>
    <row r="68" spans="1:14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cm="1">
        <f t="array" ref="J68">LOOKUP(1,1/FREQUENCY(0,SIN((RADIANS($M$3:$M$471-H68))/2)^2+SIN((RADIANS($N$3:$N$471-I68))/2)^2*COS(RADIANS($M$3:$M$471))*COS(RADIANS(H68))),$L$3:$L$471)</f>
        <v>402</v>
      </c>
      <c r="L68" s="118">
        <v>67</v>
      </c>
      <c r="M68" s="96">
        <v>8.6951607560231192</v>
      </c>
      <c r="N68" s="96">
        <v>53.092536084779901</v>
      </c>
    </row>
    <row r="69" spans="1:14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cm="1">
        <f t="array" ref="J69">LOOKUP(1,1/FREQUENCY(0,SIN((RADIANS($M$3:$M$471-H69))/2)^2+SIN((RADIANS($N$3:$N$471-I69))/2)^2*COS(RADIANS($M$3:$M$471))*COS(RADIANS(H69))),$L$3:$L$471)</f>
        <v>22</v>
      </c>
      <c r="L69" s="118">
        <v>68</v>
      </c>
      <c r="M69" s="96">
        <v>8.7724429601905598</v>
      </c>
      <c r="N69" s="96">
        <v>49.974668665137003</v>
      </c>
    </row>
    <row r="70" spans="1:14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cm="1">
        <f t="array" ref="J70">LOOKUP(1,1/FREQUENCY(0,SIN((RADIANS($M$3:$M$471-H70))/2)^2+SIN((RADIANS($N$3:$N$471-I70))/2)^2*COS(RADIANS($M$3:$M$471))*COS(RADIANS(H70))),$L$3:$L$471)</f>
        <v>22</v>
      </c>
      <c r="L70" s="118">
        <v>69</v>
      </c>
      <c r="M70" s="96">
        <v>8.4193710593804791</v>
      </c>
      <c r="N70" s="96">
        <v>49.633735682379204</v>
      </c>
    </row>
    <row r="71" spans="1:14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cm="1">
        <f t="array" ref="J71">LOOKUP(1,1/FREQUENCY(0,SIN((RADIANS($M$3:$M$471-H71))/2)^2+SIN((RADIANS($N$3:$N$471-I71))/2)^2*COS(RADIANS($M$3:$M$471))*COS(RADIANS(H71))),$L$3:$L$471)</f>
        <v>22</v>
      </c>
      <c r="L71" s="118">
        <v>70</v>
      </c>
      <c r="M71" s="96">
        <v>8.38855636787547</v>
      </c>
      <c r="N71" s="96">
        <v>49.982305084127098</v>
      </c>
    </row>
    <row r="72" spans="1:14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cm="1">
        <f t="array" ref="J72">LOOKUP(1,1/FREQUENCY(0,SIN((RADIANS($M$3:$M$471-H72))/2)^2+SIN((RADIANS($N$3:$N$471-I72))/2)^2*COS(RADIANS($M$3:$M$471))*COS(RADIANS(H72))),$L$3:$L$471)</f>
        <v>22</v>
      </c>
      <c r="L72" s="118">
        <v>71</v>
      </c>
      <c r="M72" s="96">
        <v>12.2621734868101</v>
      </c>
      <c r="N72" s="96">
        <v>51.741020275551897</v>
      </c>
    </row>
    <row r="73" spans="1:14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cm="1">
        <f t="array" ref="J73">LOOKUP(1,1/FREQUENCY(0,SIN((RADIANS($M$3:$M$471-H73))/2)^2+SIN((RADIANS($N$3:$N$471-I73))/2)^2*COS(RADIANS($M$3:$M$471))*COS(RADIANS(H73))),$L$3:$L$471)</f>
        <v>22</v>
      </c>
      <c r="L73" s="118">
        <v>72</v>
      </c>
      <c r="M73" s="96">
        <v>11.894266137813499</v>
      </c>
      <c r="N73" s="96">
        <v>51.405703141247798</v>
      </c>
    </row>
    <row r="74" spans="1:14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cm="1">
        <f t="array" ref="J74">LOOKUP(1,1/FREQUENCY(0,SIN((RADIANS($M$3:$M$471-H74))/2)^2+SIN((RADIANS($N$3:$N$471-I74))/2)^2*COS(RADIANS($M$3:$M$471))*COS(RADIANS(H74))),$L$3:$L$471)</f>
        <v>22</v>
      </c>
      <c r="L74" s="118">
        <v>73</v>
      </c>
      <c r="M74" s="96">
        <v>13.157090487189301</v>
      </c>
      <c r="N74" s="96">
        <v>51.828451661501902</v>
      </c>
    </row>
    <row r="75" spans="1:14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cm="1">
        <f t="array" ref="J75">LOOKUP(1,1/FREQUENCY(0,SIN((RADIANS($M$3:$M$471-H75))/2)^2+SIN((RADIANS($N$3:$N$471-I75))/2)^2*COS(RADIANS($M$3:$M$471))*COS(RADIANS(H75))),$L$3:$L$471)</f>
        <v>22</v>
      </c>
      <c r="L75" s="118">
        <v>74</v>
      </c>
      <c r="M75" s="96">
        <v>13.902434688689199</v>
      </c>
      <c r="N75" s="96">
        <v>51.874723519045901</v>
      </c>
    </row>
    <row r="76" spans="1:14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cm="1">
        <f t="array" ref="J76">LOOKUP(1,1/FREQUENCY(0,SIN((RADIANS($M$3:$M$471-H76))/2)^2+SIN((RADIANS($N$3:$N$471-I76))/2)^2*COS(RADIANS($M$3:$M$471))*COS(RADIANS(H76))),$L$3:$L$471)</f>
        <v>22</v>
      </c>
      <c r="L76" s="118">
        <v>75</v>
      </c>
      <c r="M76" s="96">
        <v>11.5165549672107</v>
      </c>
      <c r="N76" s="96">
        <v>51.584359209873398</v>
      </c>
    </row>
    <row r="77" spans="1:14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cm="1">
        <f t="array" ref="J77">LOOKUP(1,1/FREQUENCY(0,SIN((RADIANS($M$3:$M$471-H77))/2)^2+SIN((RADIANS($N$3:$N$471-I77))/2)^2*COS(RADIANS($M$3:$M$471))*COS(RADIANS(H77))),$L$3:$L$471)</f>
        <v>22</v>
      </c>
      <c r="L77" s="118">
        <v>76</v>
      </c>
      <c r="M77" s="96">
        <v>8.70221844882815</v>
      </c>
      <c r="N77" s="96">
        <v>51.736352582806497</v>
      </c>
    </row>
    <row r="78" spans="1:14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cm="1">
        <f t="array" ref="J78">LOOKUP(1,1/FREQUENCY(0,SIN((RADIANS($M$3:$M$471-H78))/2)^2+SIN((RADIANS($N$3:$N$471-I78))/2)^2*COS(RADIANS($M$3:$M$471))*COS(RADIANS(H78))),$L$3:$L$471)</f>
        <v>22</v>
      </c>
      <c r="L78" s="118">
        <v>77</v>
      </c>
      <c r="M78" s="96">
        <v>8.9927924039508795</v>
      </c>
      <c r="N78" s="96">
        <v>51.343009397906997</v>
      </c>
    </row>
    <row r="79" spans="1:14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cm="1">
        <f t="array" ref="J79">LOOKUP(1,1/FREQUENCY(0,SIN((RADIANS($M$3:$M$471-H79))/2)^2+SIN((RADIANS($N$3:$N$471-I79))/2)^2*COS(RADIANS($M$3:$M$471))*COS(RADIANS(H79))),$L$3:$L$471)</f>
        <v>22</v>
      </c>
      <c r="L79" s="118">
        <v>78</v>
      </c>
      <c r="M79" s="96">
        <v>11.646378627442401</v>
      </c>
      <c r="N79" s="96">
        <v>50.534876971042003</v>
      </c>
    </row>
    <row r="80" spans="1:14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cm="1">
        <f t="array" ref="J80">LOOKUP(1,1/FREQUENCY(0,SIN((RADIANS($M$3:$M$471-H80))/2)^2+SIN((RADIANS($N$3:$N$471-I80))/2)^2*COS(RADIANS($M$3:$M$471))*COS(RADIANS(H80))),$L$3:$L$471)</f>
        <v>22</v>
      </c>
      <c r="L80" s="118">
        <v>79</v>
      </c>
      <c r="M80" s="96">
        <v>14.4719654742998</v>
      </c>
      <c r="N80" s="96">
        <v>51.553812718592297</v>
      </c>
    </row>
    <row r="81" spans="1:14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cm="1">
        <f t="array" ref="J81">LOOKUP(1,1/FREQUENCY(0,SIN((RADIANS($M$3:$M$471-H81))/2)^2+SIN((RADIANS($N$3:$N$471-I81))/2)^2*COS(RADIANS($M$3:$M$471))*COS(RADIANS(H81))),$L$3:$L$471)</f>
        <v>25</v>
      </c>
      <c r="L81" s="118">
        <v>80</v>
      </c>
      <c r="M81" s="96">
        <v>14.5081091811329</v>
      </c>
      <c r="N81" s="96">
        <v>51.413710381242701</v>
      </c>
    </row>
    <row r="82" spans="1:14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cm="1">
        <f t="array" ref="J82">LOOKUP(1,1/FREQUENCY(0,SIN((RADIANS($M$3:$M$471-H82))/2)^2+SIN((RADIANS($N$3:$N$471-I82))/2)^2*COS(RADIANS($M$3:$M$471))*COS(RADIANS(H82))),$L$3:$L$471)</f>
        <v>25</v>
      </c>
      <c r="L82" s="118">
        <v>81</v>
      </c>
      <c r="M82" s="96">
        <v>14.4281804852225</v>
      </c>
      <c r="N82" s="96">
        <v>51.888864139440301</v>
      </c>
    </row>
    <row r="83" spans="1:14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cm="1">
        <f t="array" ref="J83">LOOKUP(1,1/FREQUENCY(0,SIN((RADIANS($M$3:$M$471-H83))/2)^2+SIN((RADIANS($N$3:$N$471-I83))/2)^2*COS(RADIANS($M$3:$M$471))*COS(RADIANS(H83))),$L$3:$L$471)</f>
        <v>22</v>
      </c>
      <c r="L83" s="118">
        <v>82</v>
      </c>
      <c r="M83" s="96">
        <v>8.1419138263309296</v>
      </c>
      <c r="N83" s="96">
        <v>53.564001168009497</v>
      </c>
    </row>
    <row r="84" spans="1:14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cm="1">
        <f t="array" ref="J84">LOOKUP(1,1/FREQUENCY(0,SIN((RADIANS($M$3:$M$471-H84))/2)^2+SIN((RADIANS($N$3:$N$471-I84))/2)^2*COS(RADIANS($M$3:$M$471))*COS(RADIANS(H84))),$L$3:$L$471)</f>
        <v>22</v>
      </c>
      <c r="L84" s="118">
        <v>83</v>
      </c>
      <c r="M84" s="96">
        <v>10.156282457594701</v>
      </c>
      <c r="N84" s="96">
        <v>54.2755482549913</v>
      </c>
    </row>
    <row r="85" spans="1:14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cm="1">
        <f t="array" ref="J85">LOOKUP(1,1/FREQUENCY(0,SIN((RADIANS($M$3:$M$471-H85))/2)^2+SIN((RADIANS($N$3:$N$471-I85))/2)^2*COS(RADIANS($M$3:$M$471))*COS(RADIANS(H85))),$L$3:$L$471)</f>
        <v>402</v>
      </c>
      <c r="L85" s="118">
        <v>84</v>
      </c>
      <c r="M85" s="96">
        <v>10.177354103472901</v>
      </c>
      <c r="N85" s="96">
        <v>54.339521263864199</v>
      </c>
    </row>
    <row r="86" spans="1:14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cm="1">
        <f t="array" ref="J86">LOOKUP(1,1/FREQUENCY(0,SIN((RADIANS($M$3:$M$471-H86))/2)^2+SIN((RADIANS($N$3:$N$471-I86))/2)^2*COS(RADIANS($M$3:$M$471))*COS(RADIANS(H86))),$L$3:$L$471)</f>
        <v>22</v>
      </c>
      <c r="L86" s="118">
        <v>85</v>
      </c>
      <c r="M86" s="96">
        <v>7.0349679651508303</v>
      </c>
      <c r="N86" s="96">
        <v>52.202860738105599</v>
      </c>
    </row>
    <row r="87" spans="1:14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cm="1">
        <f t="array" ref="J87">LOOKUP(1,1/FREQUENCY(0,SIN((RADIANS($M$3:$M$471-H87))/2)^2+SIN((RADIANS($N$3:$N$471-I87))/2)^2*COS(RADIANS($M$3:$M$471))*COS(RADIANS(H87))),$L$3:$L$471)</f>
        <v>22</v>
      </c>
      <c r="L87" s="118">
        <v>86</v>
      </c>
      <c r="M87" s="96">
        <v>7.3082043009457802</v>
      </c>
      <c r="N87" s="96">
        <v>52.476835386280598</v>
      </c>
    </row>
    <row r="88" spans="1:14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cm="1">
        <f t="array" ref="J88">LOOKUP(1,1/FREQUENCY(0,SIN((RADIANS($M$3:$M$471-H88))/2)^2+SIN((RADIANS($N$3:$N$471-I88))/2)^2*COS(RADIANS($M$3:$M$471))*COS(RADIANS(H88))),$L$3:$L$471)</f>
        <v>22</v>
      </c>
      <c r="L88" s="118">
        <v>87</v>
      </c>
      <c r="M88" s="96">
        <v>7.06030699176008</v>
      </c>
      <c r="N88" s="96">
        <v>51.696476013064803</v>
      </c>
    </row>
    <row r="89" spans="1:14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cm="1">
        <f t="array" ref="J89">LOOKUP(1,1/FREQUENCY(0,SIN((RADIANS($M$3:$M$471-H89))/2)^2+SIN((RADIANS($N$3:$N$471-I89))/2)^2*COS(RADIANS($M$3:$M$471))*COS(RADIANS(H89))),$L$3:$L$471)</f>
        <v>22</v>
      </c>
      <c r="L89" s="118">
        <v>88</v>
      </c>
      <c r="M89" s="96">
        <v>6.6746753206168998</v>
      </c>
      <c r="N89" s="96">
        <v>51.324957472825503</v>
      </c>
    </row>
    <row r="90" spans="1:14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cm="1">
        <f t="array" ref="J90">LOOKUP(1,1/FREQUENCY(0,SIN((RADIANS($M$3:$M$471-H90))/2)^2+SIN((RADIANS($N$3:$N$471-I90))/2)^2*COS(RADIANS($M$3:$M$471))*COS(RADIANS(H90))),$L$3:$L$471)</f>
        <v>402</v>
      </c>
      <c r="L90" s="118">
        <v>89</v>
      </c>
      <c r="M90" s="96">
        <v>6.7237671452124701</v>
      </c>
      <c r="N90" s="96">
        <v>51.355654380924697</v>
      </c>
    </row>
    <row r="91" spans="1:14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cm="1">
        <f t="array" ref="J91">LOOKUP(1,1/FREQUENCY(0,SIN((RADIANS($M$3:$M$471-H91))/2)^2+SIN((RADIANS($N$3:$N$471-I91))/2)^2*COS(RADIANS($M$3:$M$471))*COS(RADIANS(H91))),$L$3:$L$471)</f>
        <v>22</v>
      </c>
      <c r="L91" s="118">
        <v>90</v>
      </c>
      <c r="M91" s="96">
        <v>7.5457177226194903</v>
      </c>
      <c r="N91" s="96">
        <v>51.970324422387499</v>
      </c>
    </row>
    <row r="92" spans="1:14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cm="1">
        <f t="array" ref="J92">LOOKUP(1,1/FREQUENCY(0,SIN((RADIANS($M$3:$M$471-H92))/2)^2+SIN((RADIANS($N$3:$N$471-I92))/2)^2*COS(RADIANS($M$3:$M$471))*COS(RADIANS(H92))),$L$3:$L$471)</f>
        <v>22</v>
      </c>
      <c r="L92" s="118">
        <v>91</v>
      </c>
      <c r="M92" s="96">
        <v>7.3056144853817404</v>
      </c>
      <c r="N92" s="96">
        <v>52.480149189570596</v>
      </c>
    </row>
    <row r="93" spans="1:14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cm="1">
        <f t="array" ref="J93">LOOKUP(1,1/FREQUENCY(0,SIN((RADIANS($M$3:$M$471-H93))/2)^2+SIN((RADIANS($N$3:$N$471-I93))/2)^2*COS(RADIANS($M$3:$M$471))*COS(RADIANS(H93))),$L$3:$L$471)</f>
        <v>22</v>
      </c>
      <c r="L93" s="118">
        <v>92</v>
      </c>
      <c r="M93" s="96">
        <v>7.3043387553908499</v>
      </c>
      <c r="N93" s="96">
        <v>52.482425995800398</v>
      </c>
    </row>
    <row r="94" spans="1:14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cm="1">
        <f t="array" ref="J94">LOOKUP(1,1/FREQUENCY(0,SIN((RADIANS($M$3:$M$471-H94))/2)^2+SIN((RADIANS($N$3:$N$471-I94))/2)^2*COS(RADIANS($M$3:$M$471))*COS(RADIANS(H94))),$L$3:$L$471)</f>
        <v>22</v>
      </c>
      <c r="L94" s="118">
        <v>93</v>
      </c>
      <c r="M94" s="96">
        <v>7.2771539132286902</v>
      </c>
      <c r="N94" s="96">
        <v>52.753242594680202</v>
      </c>
    </row>
    <row r="95" spans="1:14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cm="1">
        <f t="array" ref="J95">LOOKUP(1,1/FREQUENCY(0,SIN((RADIANS($M$3:$M$471-H95))/2)^2+SIN((RADIANS($N$3:$N$471-I95))/2)^2*COS(RADIANS($M$3:$M$471))*COS(RADIANS(H95))),$L$3:$L$471)</f>
        <v>402</v>
      </c>
      <c r="L95" s="118">
        <v>94</v>
      </c>
      <c r="M95" s="96">
        <v>8.30775689679575</v>
      </c>
      <c r="N95" s="96">
        <v>52.345635644778298</v>
      </c>
    </row>
    <row r="96" spans="1:14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cm="1">
        <f t="array" ref="J96">LOOKUP(1,1/FREQUENCY(0,SIN((RADIANS($M$3:$M$471-H96))/2)^2+SIN((RADIANS($N$3:$N$471-I96))/2)^2*COS(RADIANS($M$3:$M$471))*COS(RADIANS(H96))),$L$3:$L$471)</f>
        <v>402</v>
      </c>
      <c r="L96" s="118">
        <v>95</v>
      </c>
      <c r="M96" s="96">
        <v>7.8895767123500704</v>
      </c>
      <c r="N96" s="96">
        <v>52.277396762407797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cm="1">
        <f t="array" ref="J97">LOOKUP(1,1/FREQUENCY(0,SIN((RADIANS($M$3:$M$471-H97))/2)^2+SIN((RADIANS($N$3:$N$471-I97))/2)^2*COS(RADIANS($M$3:$M$471))*COS(RADIANS(H97))),$L$3:$L$471)</f>
        <v>22</v>
      </c>
      <c r="L97" s="118">
        <v>96</v>
      </c>
      <c r="M97" s="96">
        <v>7.3178499437790698</v>
      </c>
      <c r="N97" s="96">
        <v>52.4691114902799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cm="1">
        <f t="array" ref="J98">LOOKUP(1,1/FREQUENCY(0,SIN((RADIANS($M$3:$M$471-H98))/2)^2+SIN((RADIANS($N$3:$N$471-I98))/2)^2*COS(RADIANS($M$3:$M$471))*COS(RADIANS(H98))),$L$3:$L$471)</f>
        <v>25</v>
      </c>
      <c r="L98" s="118">
        <v>98</v>
      </c>
      <c r="M98" s="96">
        <v>12.214773509677601</v>
      </c>
      <c r="N98" s="96">
        <v>54.100323440361798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cm="1">
        <f t="array" ref="J99">LOOKUP(1,1/FREQUENCY(0,SIN((RADIANS($M$3:$M$471-H99))/2)^2+SIN((RADIANS($N$3:$N$471-I99))/2)^2*COS(RADIANS($M$3:$M$471))*COS(RADIANS(H99))),$L$3:$L$471)</f>
        <v>25</v>
      </c>
      <c r="L99" s="118">
        <v>99</v>
      </c>
      <c r="M99" s="96">
        <v>6.9964765917948899</v>
      </c>
      <c r="N99" s="96">
        <v>49.375409306308399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cm="1">
        <f t="array" ref="J100">LOOKUP(1,1/FREQUENCY(0,SIN((RADIANS($M$3:$M$471-H100))/2)^2+SIN((RADIANS($N$3:$N$471-I100))/2)^2*COS(RADIANS($M$3:$M$471))*COS(RADIANS(H100))),$L$3:$L$471)</f>
        <v>402</v>
      </c>
      <c r="L100" s="118">
        <v>100</v>
      </c>
      <c r="M100" s="96">
        <v>6.4747397700681599</v>
      </c>
      <c r="N100" s="96">
        <v>49.9224692993999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cm="1">
        <f t="array" ref="J101">LOOKUP(1,1/FREQUENCY(0,SIN((RADIANS($M$3:$M$471-H101))/2)^2+SIN((RADIANS($N$3:$N$471-I101))/2)^2*COS(RADIANS($M$3:$M$471))*COS(RADIANS(H101))),$L$3:$L$471)</f>
        <v>22</v>
      </c>
      <c r="L101" s="118">
        <v>101</v>
      </c>
      <c r="M101" s="96">
        <v>11.699392696536201</v>
      </c>
      <c r="N101" s="96">
        <v>53.5722744892702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cm="1">
        <f t="array" ref="J102">LOOKUP(1,1/FREQUENCY(0,SIN((RADIANS($M$3:$M$471-H102))/2)^2+SIN((RADIANS($N$3:$N$471-I102))/2)^2*COS(RADIANS($M$3:$M$471))*COS(RADIANS(H102))),$L$3:$L$471)</f>
        <v>22</v>
      </c>
      <c r="L102" s="118">
        <v>102</v>
      </c>
      <c r="M102" s="96">
        <v>11.3706373688866</v>
      </c>
      <c r="N102" s="96">
        <v>53.600991084899903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cm="1">
        <f t="array" ref="J103">LOOKUP(1,1/FREQUENCY(0,SIN((RADIANS($M$3:$M$471-H103))/2)^2+SIN((RADIANS($N$3:$N$471-I103))/2)^2*COS(RADIANS($M$3:$M$471))*COS(RADIANS(H103))),$L$3:$L$471)</f>
        <v>22</v>
      </c>
      <c r="L103" s="118">
        <v>103</v>
      </c>
      <c r="M103" s="96">
        <v>6.9482134346111497</v>
      </c>
      <c r="N103" s="96">
        <v>51.444578943007201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cm="1">
        <f t="array" ref="J104">LOOKUP(1,1/FREQUENCY(0,SIN((RADIANS($M$3:$M$471-H104))/2)^2+SIN((RADIANS($N$3:$N$471-I104))/2)^2*COS(RADIANS($M$3:$M$471))*COS(RADIANS(H104))),$L$3:$L$471)</f>
        <v>22</v>
      </c>
      <c r="L104" s="118">
        <v>104</v>
      </c>
      <c r="M104" s="96">
        <v>6.9267589636037297</v>
      </c>
      <c r="N104" s="96">
        <v>51.499205683849603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cm="1">
        <f t="array" ref="J105">LOOKUP(1,1/FREQUENCY(0,SIN((RADIANS($M$3:$M$471-H105))/2)^2+SIN((RADIANS($N$3:$N$471-I105))/2)^2*COS(RADIANS($M$3:$M$471))*COS(RADIANS(H105))),$L$3:$L$471)</f>
        <v>22</v>
      </c>
      <c r="L105" s="118">
        <v>105</v>
      </c>
      <c r="M105" s="96">
        <v>6.6807879889398603</v>
      </c>
      <c r="N105" s="96">
        <v>51.646295935685103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cm="1">
        <f t="array" ref="J106">LOOKUP(1,1/FREQUENCY(0,SIN((RADIANS($M$3:$M$471-H106))/2)^2+SIN((RADIANS($N$3:$N$471-I106))/2)^2*COS(RADIANS($M$3:$M$471))*COS(RADIANS(H106))),$L$3:$L$471)</f>
        <v>22</v>
      </c>
      <c r="L106" s="118">
        <v>106</v>
      </c>
      <c r="M106" s="96">
        <v>7.1672146096593199</v>
      </c>
      <c r="N106" s="96">
        <v>51.3899067582106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cm="1">
        <f t="array" ref="J107">LOOKUP(1,1/FREQUENCY(0,SIN((RADIANS($M$3:$M$471-H107))/2)^2+SIN((RADIANS($N$3:$N$471-I107))/2)^2*COS(RADIANS($M$3:$M$471))*COS(RADIANS(H107))),$L$3:$L$471)</f>
        <v>22</v>
      </c>
      <c r="L107" s="118">
        <v>107</v>
      </c>
      <c r="M107" s="96">
        <v>7.1255729106725001</v>
      </c>
      <c r="N107" s="96">
        <v>51.448977258814502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cm="1">
        <f t="array" ref="J108">LOOKUP(1,1/FREQUENCY(0,SIN((RADIANS($M$3:$M$471-H108))/2)^2+SIN((RADIANS($N$3:$N$471-I108))/2)^2*COS(RADIANS($M$3:$M$471))*COS(RADIANS(H108))),$L$3:$L$471)</f>
        <v>22</v>
      </c>
      <c r="L108" s="118">
        <v>108</v>
      </c>
      <c r="M108" s="96">
        <v>6.9960688801059803</v>
      </c>
      <c r="N108" s="96">
        <v>51.514169589140401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cm="1">
        <f t="array" ref="J109">LOOKUP(1,1/FREQUENCY(0,SIN((RADIANS($M$3:$M$471-H109))/2)^2+SIN((RADIANS($N$3:$N$471-I109))/2)^2*COS(RADIANS($M$3:$M$471))*COS(RADIANS(H109))),$L$3:$L$471)</f>
        <v>22</v>
      </c>
      <c r="L109" s="118">
        <v>109</v>
      </c>
      <c r="M109" s="96">
        <v>7.3131828429013703</v>
      </c>
      <c r="N109" s="96">
        <v>51.446611389612798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cm="1">
        <f t="array" ref="J110">LOOKUP(1,1/FREQUENCY(0,SIN((RADIANS($M$3:$M$471-H110))/2)^2+SIN((RADIANS($N$3:$N$471-I110))/2)^2*COS(RADIANS($M$3:$M$471))*COS(RADIANS(H110))),$L$3:$L$471)</f>
        <v>22</v>
      </c>
      <c r="L110" s="118">
        <v>110</v>
      </c>
      <c r="M110" s="96">
        <v>7.9928872333267904</v>
      </c>
      <c r="N110" s="96">
        <v>51.683707715595503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cm="1">
        <f t="array" ref="J111">LOOKUP(1,1/FREQUENCY(0,SIN((RADIANS($M$3:$M$471-H111))/2)^2+SIN((RADIANS($N$3:$N$471-I111))/2)^2*COS(RADIANS($M$3:$M$471))*COS(RADIANS(H111))),$L$3:$L$471)</f>
        <v>22</v>
      </c>
      <c r="L111" s="118">
        <v>111</v>
      </c>
      <c r="M111" s="96">
        <v>8.6248005281503595</v>
      </c>
      <c r="N111" s="96">
        <v>51.427888384926497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cm="1">
        <f t="array" ref="J112">LOOKUP(1,1/FREQUENCY(0,SIN((RADIANS($M$3:$M$471-H112))/2)^2+SIN((RADIANS($N$3:$N$471-I112))/2)^2*COS(RADIANS($M$3:$M$471))*COS(RADIANS(H112))),$L$3:$L$471)</f>
        <v>22</v>
      </c>
      <c r="L112" s="118">
        <v>112</v>
      </c>
      <c r="M112" s="96">
        <v>7.3531118693978703</v>
      </c>
      <c r="N112" s="96">
        <v>51.575810502081801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cm="1">
        <f t="array" ref="J113">LOOKUP(1,1/FREQUENCY(0,SIN((RADIANS($M$3:$M$471-H113))/2)^2+SIN((RADIANS($N$3:$N$471-I113))/2)^2*COS(RADIANS($M$3:$M$471))*COS(RADIANS(H113))),$L$3:$L$471)</f>
        <v>22</v>
      </c>
      <c r="L113" s="118">
        <v>113</v>
      </c>
      <c r="M113" s="96">
        <v>7.1232388295045297</v>
      </c>
      <c r="N113" s="96">
        <v>51.525612180300399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cm="1">
        <f t="array" ref="J114">LOOKUP(1,1/FREQUENCY(0,SIN((RADIANS($M$3:$M$471-H114))/2)^2+SIN((RADIANS($N$3:$N$471-I114))/2)^2*COS(RADIANS($M$3:$M$471))*COS(RADIANS(H114))),$L$3:$L$471)</f>
        <v>22</v>
      </c>
      <c r="L114" s="118">
        <v>114</v>
      </c>
      <c r="M114" s="96">
        <v>8.2117059759460496</v>
      </c>
      <c r="N114" s="96">
        <v>51.177985480119403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cm="1">
        <f t="array" ref="J115">LOOKUP(1,1/FREQUENCY(0,SIN((RADIANS($M$3:$M$471-H115))/2)^2+SIN((RADIANS($N$3:$N$471-I115))/2)^2*COS(RADIANS($M$3:$M$471))*COS(RADIANS(H115))),$L$3:$L$471)</f>
        <v>22</v>
      </c>
      <c r="L115" s="118">
        <v>115</v>
      </c>
      <c r="M115" s="96">
        <v>6.5764820881211401</v>
      </c>
      <c r="N115" s="96">
        <v>51.055595458311601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cm="1">
        <f t="array" ref="J116">LOOKUP(1,1/FREQUENCY(0,SIN((RADIANS($M$3:$M$471-H116))/2)^2+SIN((RADIANS($N$3:$N$471-I116))/2)^2*COS(RADIANS($M$3:$M$471))*COS(RADIANS(H116))),$L$3:$L$471)</f>
        <v>22</v>
      </c>
      <c r="L116" s="118">
        <v>116</v>
      </c>
      <c r="M116" s="96">
        <v>6.7725230943810599</v>
      </c>
      <c r="N116" s="96">
        <v>51.147105490619403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cm="1">
        <f t="array" ref="J117">LOOKUP(1,1/FREQUENCY(0,SIN((RADIANS($M$3:$M$471-H117))/2)^2+SIN((RADIANS($N$3:$N$471-I117))/2)^2*COS(RADIANS($M$3:$M$471))*COS(RADIANS(H117))),$L$3:$L$471)</f>
        <v>22</v>
      </c>
      <c r="L117" s="118">
        <v>117</v>
      </c>
      <c r="M117" s="96">
        <v>6.97257742700703</v>
      </c>
      <c r="N117" s="96">
        <v>50.795693017513997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cm="1">
        <f t="array" ref="J118">LOOKUP(1,1/FREQUENCY(0,SIN((RADIANS($M$3:$M$471-H118))/2)^2+SIN((RADIANS($N$3:$N$471-I118))/2)^2*COS(RADIANS($M$3:$M$471))*COS(RADIANS(H118))),$L$3:$L$471)</f>
        <v>22</v>
      </c>
      <c r="L118" s="118">
        <v>118</v>
      </c>
      <c r="M118" s="96">
        <v>7.1368946973871701</v>
      </c>
      <c r="N118" s="96">
        <v>50.6428608767133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cm="1">
        <f t="array" ref="J119">LOOKUP(1,1/FREQUENCY(0,SIN((RADIANS($M$3:$M$471-H119))/2)^2+SIN((RADIANS($N$3:$N$471-I119))/2)^2*COS(RADIANS($M$3:$M$471))*COS(RADIANS(H119))),$L$3:$L$471)</f>
        <v>22</v>
      </c>
      <c r="L119" s="118">
        <v>119</v>
      </c>
      <c r="M119" s="96">
        <v>6.4565524664215301</v>
      </c>
      <c r="N119" s="96">
        <v>50.871338036870497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cm="1">
        <f t="array" ref="J120">LOOKUP(1,1/FREQUENCY(0,SIN((RADIANS($M$3:$M$471-H120))/2)^2+SIN((RADIANS($N$3:$N$471-I120))/2)^2*COS(RADIANS($M$3:$M$471))*COS(RADIANS(H120))),$L$3:$L$471)</f>
        <v>22</v>
      </c>
      <c r="L120" s="118">
        <v>120</v>
      </c>
      <c r="M120" s="96">
        <v>7.8639457136526296</v>
      </c>
      <c r="N120" s="96">
        <v>50.768241912940397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cm="1">
        <f t="array" ref="J121">LOOKUP(1,1/FREQUENCY(0,SIN((RADIANS($M$3:$M$471-H121))/2)^2+SIN((RADIANS($N$3:$N$471-I121))/2)^2*COS(RADIANS($M$3:$M$471))*COS(RADIANS(H121))),$L$3:$L$471)</f>
        <v>22</v>
      </c>
      <c r="L121" s="118">
        <v>121</v>
      </c>
      <c r="M121" s="96">
        <v>6.3216649149350497</v>
      </c>
      <c r="N121" s="96">
        <v>50.838347362758597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cm="1">
        <f t="array" ref="J122">LOOKUP(1,1/FREQUENCY(0,SIN((RADIANS($M$3:$M$471-H122))/2)^2+SIN((RADIANS($N$3:$N$471-I122))/2)^2*COS(RADIANS($M$3:$M$471))*COS(RADIANS(H122))),$L$3:$L$471)</f>
        <v>22</v>
      </c>
      <c r="L122" s="118">
        <v>122</v>
      </c>
      <c r="M122" s="96">
        <v>6.16738169006425</v>
      </c>
      <c r="N122" s="96">
        <v>50.802044292713802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cm="1">
        <f t="array" ref="J123">LOOKUP(1,1/FREQUENCY(0,SIN((RADIANS($M$3:$M$471-H123))/2)^2+SIN((RADIANS($N$3:$N$471-I123))/2)^2*COS(RADIANS($M$3:$M$471))*COS(RADIANS(H123))),$L$3:$L$471)</f>
        <v>8</v>
      </c>
      <c r="L123" s="118">
        <v>123</v>
      </c>
      <c r="M123" s="96">
        <v>6.7022033777974501</v>
      </c>
      <c r="N123" s="96">
        <v>51.008860909675299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cm="1">
        <f t="array" ref="J124">LOOKUP(1,1/FREQUENCY(0,SIN((RADIANS($M$3:$M$471-H124))/2)^2+SIN((RADIANS($N$3:$N$471-I124))/2)^2*COS(RADIANS($M$3:$M$471))*COS(RADIANS(H124))),$L$3:$L$471)</f>
        <v>8</v>
      </c>
      <c r="L124" s="118">
        <v>124</v>
      </c>
      <c r="M124" s="96">
        <v>6.6124023153095601</v>
      </c>
      <c r="N124" s="96">
        <v>51.035924259481902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cm="1">
        <f t="array" ref="J125">LOOKUP(1,1/FREQUENCY(0,SIN((RADIANS($M$3:$M$471-H125))/2)^2+SIN((RADIANS($N$3:$N$471-I125))/2)^2*COS(RADIANS($M$3:$M$471))*COS(RADIANS(H125))),$L$3:$L$471)</f>
        <v>408</v>
      </c>
      <c r="L125" s="118">
        <v>125</v>
      </c>
      <c r="M125" s="96">
        <v>6.9656844235200497</v>
      </c>
      <c r="N125" s="96">
        <v>51.069329532235301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cm="1">
        <f t="array" ref="J126">LOOKUP(1,1/FREQUENCY(0,SIN((RADIANS($M$3:$M$471-H126))/2)^2+SIN((RADIANS($N$3:$N$471-I126))/2)^2*COS(RADIANS($M$3:$M$471))*COS(RADIANS(H126))),$L$3:$L$471)</f>
        <v>408</v>
      </c>
      <c r="L126" s="118">
        <v>126</v>
      </c>
      <c r="M126" s="96">
        <v>7.2331968433154499</v>
      </c>
      <c r="N126" s="96">
        <v>51.232506907514797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cm="1">
        <f t="array" ref="J127">LOOKUP(1,1/FREQUENCY(0,SIN((RADIANS($M$3:$M$471-H127))/2)^2+SIN((RADIANS($N$3:$N$471-I127))/2)^2*COS(RADIANS($M$3:$M$471))*COS(RADIANS(H127))),$L$3:$L$471)</f>
        <v>8</v>
      </c>
      <c r="L127" s="118">
        <v>127</v>
      </c>
      <c r="M127" s="96">
        <v>6.3009012378676497</v>
      </c>
      <c r="N127" s="96">
        <v>50.828953212266498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cm="1">
        <f t="array" ref="J128">LOOKUP(1,1/FREQUENCY(0,SIN((RADIANS($M$3:$M$471-H128))/2)^2+SIN((RADIANS($N$3:$N$471-I128))/2)^2*COS(RADIANS($M$3:$M$471))*COS(RADIANS(H128))),$L$3:$L$471)</f>
        <v>21</v>
      </c>
      <c r="L128" s="118">
        <v>128</v>
      </c>
      <c r="M128" s="96">
        <v>7.44948529010545</v>
      </c>
      <c r="N128" s="96">
        <v>50.402527662112597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cm="1">
        <f t="array" ref="J129">LOOKUP(1,1/FREQUENCY(0,SIN((RADIANS($M$3:$M$471-H129))/2)^2+SIN((RADIANS($N$3:$N$471-I129))/2)^2*COS(RADIANS($M$3:$M$471))*COS(RADIANS(H129))),$L$3:$L$471)</f>
        <v>412</v>
      </c>
      <c r="L129" s="118">
        <v>129</v>
      </c>
      <c r="M129" s="96">
        <v>6.6258279017701396</v>
      </c>
      <c r="N129" s="96">
        <v>51.260609824904698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cm="1">
        <f t="array" ref="J130">LOOKUP(1,1/FREQUENCY(0,SIN((RADIANS($M$3:$M$471-H130))/2)^2+SIN((RADIANS($N$3:$N$471-I130))/2)^2*COS(RADIANS($M$3:$M$471))*COS(RADIANS(H130))),$L$3:$L$471)</f>
        <v>412</v>
      </c>
      <c r="L130" s="118">
        <v>130</v>
      </c>
      <c r="M130" s="96">
        <v>7.1230819523637896</v>
      </c>
      <c r="N130" s="96">
        <v>51.171588778205397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cm="1">
        <f t="array" ref="J131">LOOKUP(1,1/FREQUENCY(0,SIN((RADIANS($M$3:$M$471-H131))/2)^2+SIN((RADIANS($N$3:$N$471-I131))/2)^2*COS(RADIANS($M$3:$M$471))*COS(RADIANS(H131))),$L$3:$L$471)</f>
        <v>412</v>
      </c>
      <c r="L131" s="118">
        <v>131</v>
      </c>
      <c r="M131" s="96">
        <v>6.80109333956604</v>
      </c>
      <c r="N131" s="96">
        <v>51.122539051858404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cm="1">
        <f t="array" ref="J132">LOOKUP(1,1/FREQUENCY(0,SIN((RADIANS($M$3:$M$471-H132))/2)^2+SIN((RADIANS($N$3:$N$471-I132))/2)^2*COS(RADIANS($M$3:$M$471))*COS(RADIANS(H132))),$L$3:$L$471)</f>
        <v>412</v>
      </c>
      <c r="L132" s="118">
        <v>132</v>
      </c>
      <c r="M132" s="96">
        <v>7.0087791403317503</v>
      </c>
      <c r="N132" s="96">
        <v>51.174254918039701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cm="1">
        <f t="array" ref="J133">LOOKUP(1,1/FREQUENCY(0,SIN((RADIANS($M$3:$M$471-H133))/2)^2+SIN((RADIANS($N$3:$N$471-I133))/2)^2*COS(RADIANS($M$3:$M$471))*COS(RADIANS(H133))),$L$3:$L$471)</f>
        <v>412</v>
      </c>
      <c r="L133" s="118">
        <v>133</v>
      </c>
      <c r="M133" s="96">
        <v>6.8426506615143996</v>
      </c>
      <c r="N133" s="96">
        <v>50.863538500888097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cm="1">
        <f t="array" ref="J134">LOOKUP(1,1/FREQUENCY(0,SIN((RADIANS($M$3:$M$471-H134))/2)^2+SIN((RADIANS($N$3:$N$471-I134))/2)^2*COS(RADIANS($M$3:$M$471))*COS(RADIANS(H134))),$L$3:$L$471)</f>
        <v>412</v>
      </c>
      <c r="L134" s="118">
        <v>134</v>
      </c>
      <c r="M134" s="96">
        <v>6.8046115801262204</v>
      </c>
      <c r="N134" s="96">
        <v>50.966245296137899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cm="1">
        <f t="array" ref="J135">LOOKUP(1,1/FREQUENCY(0,SIN((RADIANS($M$3:$M$471-H135))/2)^2+SIN((RADIANS($N$3:$N$471-I135))/2)^2*COS(RADIANS($M$3:$M$471))*COS(RADIANS(H135))),$L$3:$L$471)</f>
        <v>412</v>
      </c>
      <c r="L135" s="118">
        <v>135</v>
      </c>
      <c r="M135" s="96">
        <v>7.7186272145384001</v>
      </c>
      <c r="N135" s="96">
        <v>51.5342075115271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cm="1">
        <f t="array" ref="J136">LOOKUP(1,1/FREQUENCY(0,SIN((RADIANS($M$3:$M$471-H136))/2)^2+SIN((RADIANS($N$3:$N$471-I136))/2)^2*COS(RADIANS($M$3:$M$471))*COS(RADIANS(H136))),$L$3:$L$471)</f>
        <v>412</v>
      </c>
      <c r="L136" s="118">
        <v>136</v>
      </c>
      <c r="M136" s="96">
        <v>7.9307700856142702</v>
      </c>
      <c r="N136" s="96">
        <v>51.6729710197069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cm="1">
        <f t="array" ref="J137">LOOKUP(1,1/FREQUENCY(0,SIN((RADIANS($M$3:$M$471-H137))/2)^2+SIN((RADIANS($N$3:$N$471-I137))/2)^2*COS(RADIANS($M$3:$M$471))*COS(RADIANS(H137))),$L$3:$L$471)</f>
        <v>412</v>
      </c>
      <c r="L137" s="118">
        <v>137</v>
      </c>
      <c r="M137" s="96">
        <v>6.2218314459568704</v>
      </c>
      <c r="N137" s="96">
        <v>51.6946456422206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cm="1">
        <f t="array" ref="J138">LOOKUP(1,1/FREQUENCY(0,SIN((RADIANS($M$3:$M$471-H138))/2)^2+SIN((RADIANS($N$3:$N$471-I138))/2)^2*COS(RADIANS($M$3:$M$471))*COS(RADIANS(H138))),$L$3:$L$471)</f>
        <v>412</v>
      </c>
      <c r="L138" s="118">
        <v>138</v>
      </c>
      <c r="M138" s="96">
        <v>7.0067498785999804</v>
      </c>
      <c r="N138" s="96">
        <v>51.599911422020298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cm="1">
        <f t="array" ref="J139">LOOKUP(1,1/FREQUENCY(0,SIN((RADIANS($M$3:$M$471-H139))/2)^2+SIN((RADIANS($N$3:$N$471-I139))/2)^2*COS(RADIANS($M$3:$M$471))*COS(RADIANS(H139))),$L$3:$L$471)</f>
        <v>412</v>
      </c>
      <c r="L139" s="118">
        <v>139</v>
      </c>
      <c r="M139" s="96">
        <v>7.0376198850423304</v>
      </c>
      <c r="N139" s="96">
        <v>51.598549631183197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cm="1">
        <f t="array" ref="J140">LOOKUP(1,1/FREQUENCY(0,SIN((RADIANS($M$3:$M$471-H140))/2)^2+SIN((RADIANS($N$3:$N$471-I140))/2)^2*COS(RADIANS($M$3:$M$471))*COS(RADIANS(H140))),$L$3:$L$471)</f>
        <v>412</v>
      </c>
      <c r="L140" s="118">
        <v>140</v>
      </c>
      <c r="M140" s="96">
        <v>7.2640834625924002</v>
      </c>
      <c r="N140" s="96">
        <v>51.573573410380199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cm="1">
        <f t="array" ref="J141">LOOKUP(1,1/FREQUENCY(0,SIN((RADIANS($M$3:$M$471-H141))/2)^2+SIN((RADIANS($N$3:$N$471-I141))/2)^2*COS(RADIANS($M$3:$M$471))*COS(RADIANS(H141))),$L$3:$L$471)</f>
        <v>8</v>
      </c>
      <c r="L141" s="118">
        <v>141</v>
      </c>
      <c r="M141" s="96">
        <v>7.2789471130269003</v>
      </c>
      <c r="N141" s="96">
        <v>51.472281677313802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cm="1">
        <f t="array" ref="J142">LOOKUP(1,1/FREQUENCY(0,SIN((RADIANS($M$3:$M$471-H142))/2)^2+SIN((RADIANS($N$3:$N$471-I142))/2)^2*COS(RADIANS($M$3:$M$471))*COS(RADIANS(H142))),$L$3:$L$471)</f>
        <v>8</v>
      </c>
      <c r="L142" s="118">
        <v>142</v>
      </c>
      <c r="M142" s="96">
        <v>7.1866775531193197</v>
      </c>
      <c r="N142" s="96">
        <v>51.550589070576997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cm="1">
        <f t="array" ref="J143">LOOKUP(1,1/FREQUENCY(0,SIN((RADIANS($M$3:$M$471-H143))/2)^2+SIN((RADIANS($N$3:$N$471-I143))/2)^2*COS(RADIANS($M$3:$M$471))*COS(RADIANS(H143))),$L$3:$L$471)</f>
        <v>8</v>
      </c>
      <c r="L143" s="118">
        <v>143</v>
      </c>
      <c r="M143" s="96">
        <v>7.35135784054859</v>
      </c>
      <c r="N143" s="96">
        <v>51.568368608134001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cm="1">
        <f t="array" ref="J144">LOOKUP(1,1/FREQUENCY(0,SIN((RADIANS($M$3:$M$471-H144))/2)^2+SIN((RADIANS($N$3:$N$471-I144))/2)^2*COS(RADIANS($M$3:$M$471))*COS(RADIANS(H144))),$L$3:$L$471)</f>
        <v>8</v>
      </c>
      <c r="L144" s="118">
        <v>144</v>
      </c>
      <c r="M144" s="96">
        <v>7.1793791253893797</v>
      </c>
      <c r="N144" s="96">
        <v>51.472201948434702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cm="1">
        <f t="array" ref="J145">LOOKUP(1,1/FREQUENCY(0,SIN((RADIANS($M$3:$M$471-H145))/2)^2+SIN((RADIANS($N$3:$N$471-I145))/2)^2*COS(RADIANS($M$3:$M$471))*COS(RADIANS(H145))),$L$3:$L$471)</f>
        <v>8</v>
      </c>
      <c r="L145" s="118">
        <v>145</v>
      </c>
      <c r="M145" s="96">
        <v>6.9348886965933296</v>
      </c>
      <c r="N145" s="96">
        <v>51.033522335058898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cm="1">
        <f t="array" ref="J146">LOOKUP(1,1/FREQUENCY(0,SIN((RADIANS($M$3:$M$471-H146))/2)^2+SIN((RADIANS($N$3:$N$471-I146))/2)^2*COS(RADIANS($M$3:$M$471))*COS(RADIANS(H146))),$L$3:$L$471)</f>
        <v>408</v>
      </c>
      <c r="L146" s="118">
        <v>146</v>
      </c>
      <c r="M146" s="96">
        <v>6.8281359690819299</v>
      </c>
      <c r="N146" s="96">
        <v>51.162676241370598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cm="1">
        <f t="array" ref="J147">LOOKUP(1,1/FREQUENCY(0,SIN((RADIANS($M$3:$M$471-H147))/2)^2+SIN((RADIANS($N$3:$N$471-I147))/2)^2*COS(RADIANS($M$3:$M$471))*COS(RADIANS(H147))),$L$3:$L$471)</f>
        <v>8</v>
      </c>
      <c r="L147" s="118">
        <v>147</v>
      </c>
      <c r="M147" s="96">
        <v>7.5059732967154602</v>
      </c>
      <c r="N147" s="96">
        <v>51.401592550354998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cm="1">
        <f t="array" ref="J148">LOOKUP(1,1/FREQUENCY(0,SIN((RADIANS($M$3:$M$471-H148))/2)^2+SIN((RADIANS($N$3:$N$471-I148))/2)^2*COS(RADIANS($M$3:$M$471))*COS(RADIANS(H148))),$L$3:$L$471)</f>
        <v>8</v>
      </c>
      <c r="L148" s="118">
        <v>148</v>
      </c>
      <c r="M148" s="96">
        <v>6.8469993106475897</v>
      </c>
      <c r="N148" s="96">
        <v>51.2055917698058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cm="1">
        <f t="array" ref="J149">LOOKUP(1,1/FREQUENCY(0,SIN((RADIANS($M$3:$M$471-H149))/2)^2+SIN((RADIANS($N$3:$N$471-I149))/2)^2*COS(RADIANS($M$3:$M$471))*COS(RADIANS(H149))),$L$3:$L$471)</f>
        <v>8</v>
      </c>
      <c r="L149" s="118">
        <v>149</v>
      </c>
      <c r="M149" s="96">
        <v>7.1931657826740301</v>
      </c>
      <c r="N149" s="96">
        <v>50.798335064694001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cm="1">
        <f t="array" ref="J150">LOOKUP(1,1/FREQUENCY(0,SIN((RADIANS($M$3:$M$471-H150))/2)^2+SIN((RADIANS($N$3:$N$471-I150))/2)^2*COS(RADIANS($M$3:$M$471))*COS(RADIANS(H150))),$L$3:$L$471)</f>
        <v>8</v>
      </c>
      <c r="L150" s="118">
        <v>150</v>
      </c>
      <c r="M150" s="96">
        <v>7.0473845241055004</v>
      </c>
      <c r="N150" s="96">
        <v>50.9055286094924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cm="1">
        <f t="array" ref="J151">LOOKUP(1,1/FREQUENCY(0,SIN((RADIANS($M$3:$M$471-H151))/2)^2+SIN((RADIANS($N$3:$N$471-I151))/2)^2*COS(RADIANS($M$3:$M$471))*COS(RADIANS(H151))),$L$3:$L$471)</f>
        <v>8</v>
      </c>
      <c r="L151" s="118">
        <v>151</v>
      </c>
      <c r="M151" s="96">
        <v>6.7096736951671296</v>
      </c>
      <c r="N151" s="96">
        <v>51.090940742773299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cm="1">
        <f t="array" ref="J152">LOOKUP(1,1/FREQUENCY(0,SIN((RADIANS($M$3:$M$471-H152))/2)^2+SIN((RADIANS($N$3:$N$471-I152))/2)^2*COS(RADIANS($M$3:$M$471))*COS(RADIANS(H152))),$L$3:$L$471)</f>
        <v>8</v>
      </c>
      <c r="L152" s="118">
        <v>152</v>
      </c>
      <c r="M152" s="96">
        <v>7.0129374264032904</v>
      </c>
      <c r="N152" s="96">
        <v>50.617658493825097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cm="1">
        <f t="array" ref="J153">LOOKUP(1,1/FREQUENCY(0,SIN((RADIANS($M$3:$M$471-H153))/2)^2+SIN((RADIANS($N$3:$N$471-I153))/2)^2*COS(RADIANS($M$3:$M$471))*COS(RADIANS(H153))),$L$3:$L$471)</f>
        <v>8</v>
      </c>
      <c r="L153" s="118">
        <v>153</v>
      </c>
      <c r="M153" s="96">
        <v>6.3300685894898301</v>
      </c>
      <c r="N153" s="96">
        <v>51.242916150379401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cm="1">
        <f t="array" ref="J154">LOOKUP(1,1/FREQUENCY(0,SIN((RADIANS($M$3:$M$471-H154))/2)^2+SIN((RADIANS($N$3:$N$471-I154))/2)^2*COS(RADIANS($M$3:$M$471))*COS(RADIANS(H154))),$L$3:$L$471)</f>
        <v>8</v>
      </c>
      <c r="L154" s="118">
        <v>154</v>
      </c>
      <c r="M154" s="96">
        <v>7.0235444991640996</v>
      </c>
      <c r="N154" s="96">
        <v>50.999068409610999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cm="1">
        <f t="array" ref="J155">LOOKUP(1,1/FREQUENCY(0,SIN((RADIANS($M$3:$M$471-H155))/2)^2+SIN((RADIANS($N$3:$N$471-I155))/2)^2*COS(RADIANS($M$3:$M$471))*COS(RADIANS(H155))),$L$3:$L$471)</f>
        <v>8</v>
      </c>
      <c r="L155" s="118">
        <v>155</v>
      </c>
      <c r="M155" s="96">
        <v>7.7243840152245804</v>
      </c>
      <c r="N155" s="96">
        <v>51.409334130598403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cm="1">
        <f t="array" ref="J156">LOOKUP(1,1/FREQUENCY(0,SIN((RADIANS($M$3:$M$471-H156))/2)^2+SIN((RADIANS($N$3:$N$471-I156))/2)^2*COS(RADIANS($M$3:$M$471))*COS(RADIANS(H156))),$L$3:$L$471)</f>
        <v>408</v>
      </c>
      <c r="L156" s="118">
        <v>156</v>
      </c>
      <c r="M156" s="96">
        <v>6.8422311514765601</v>
      </c>
      <c r="N156" s="96">
        <v>50.859864724357301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cm="1">
        <f t="array" ref="J157">LOOKUP(1,1/FREQUENCY(0,SIN((RADIANS($M$3:$M$471-H157))/2)^2+SIN((RADIANS($N$3:$N$471-I157))/2)^2*COS(RADIANS($M$3:$M$471))*COS(RADIANS(H157))),$L$3:$L$471)</f>
        <v>8</v>
      </c>
      <c r="L157" s="118">
        <v>157</v>
      </c>
      <c r="M157" s="96">
        <v>8.3642295306960008</v>
      </c>
      <c r="N157" s="96">
        <v>51.9271204904611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cm="1">
        <f t="array" ref="J158">LOOKUP(1,1/FREQUENCY(0,SIN((RADIANS($M$3:$M$471-H158))/2)^2+SIN((RADIANS($N$3:$N$471-I158))/2)^2*COS(RADIANS($M$3:$M$471))*COS(RADIANS(H158))),$L$3:$L$471)</f>
        <v>8</v>
      </c>
      <c r="L158" s="118">
        <v>158</v>
      </c>
      <c r="M158" s="96">
        <v>6.48812326381716</v>
      </c>
      <c r="N158" s="96">
        <v>50.881070312570401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cm="1">
        <f t="array" ref="J159">LOOKUP(1,1/FREQUENCY(0,SIN((RADIANS($M$3:$M$471-H159))/2)^2+SIN((RADIANS($N$3:$N$471-I159))/2)^2*COS(RADIANS($M$3:$M$471))*COS(RADIANS(H159))),$L$3:$L$471)</f>
        <v>8</v>
      </c>
      <c r="L159" s="118">
        <v>159</v>
      </c>
      <c r="M159" s="96">
        <v>8.0540873544218208</v>
      </c>
      <c r="N159" s="96">
        <v>53.332302693389799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cm="1">
        <f t="array" ref="J160">LOOKUP(1,1/FREQUENCY(0,SIN((RADIANS($M$3:$M$471-H160))/2)^2+SIN((RADIANS($N$3:$N$471-I160))/2)^2*COS(RADIANS($M$3:$M$471))*COS(RADIANS(H160))),$L$3:$L$471)</f>
        <v>8</v>
      </c>
      <c r="L160" s="118">
        <v>160</v>
      </c>
      <c r="M160" s="96">
        <v>8.4779106360862606</v>
      </c>
      <c r="N160" s="96">
        <v>53.428485468955003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cm="1">
        <f t="array" ref="J161">LOOKUP(1,1/FREQUENCY(0,SIN((RADIANS($M$3:$M$471-H161))/2)^2+SIN((RADIANS($N$3:$N$471-I161))/2)^2*COS(RADIANS($M$3:$M$471))*COS(RADIANS(H161))),$L$3:$L$471)</f>
        <v>8</v>
      </c>
      <c r="L161" s="118">
        <v>161</v>
      </c>
      <c r="M161" s="96">
        <v>8.0528375163401709</v>
      </c>
      <c r="N161" s="96">
        <v>53.333880959895502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cm="1">
        <f t="array" ref="J162">LOOKUP(1,1/FREQUENCY(0,SIN((RADIANS($M$3:$M$471-H162))/2)^2+SIN((RADIANS($N$3:$N$471-I162))/2)^2*COS(RADIANS($M$3:$M$471))*COS(RADIANS(H162))),$L$3:$L$471)</f>
        <v>8</v>
      </c>
      <c r="L162" s="118">
        <v>162</v>
      </c>
      <c r="M162" s="96">
        <v>6.8515311379482604</v>
      </c>
      <c r="N162" s="96">
        <v>50.984170468008301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cm="1">
        <f t="array" ref="J163">LOOKUP(1,1/FREQUENCY(0,SIN((RADIANS($M$3:$M$471-H163))/2)^2+SIN((RADIANS($N$3:$N$471-I163))/2)^2*COS(RADIANS($M$3:$M$471))*COS(RADIANS(H163))),$L$3:$L$471)</f>
        <v>8</v>
      </c>
      <c r="L163" s="118">
        <v>163</v>
      </c>
      <c r="M163" s="96">
        <v>6.5960197946221504</v>
      </c>
      <c r="N163" s="96">
        <v>50.952527462427803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cm="1">
        <f t="array" ref="J164">LOOKUP(1,1/FREQUENCY(0,SIN((RADIANS($M$3:$M$471-H164))/2)^2+SIN((RADIANS($N$3:$N$471-I164))/2)^2*COS(RADIANS($M$3:$M$471))*COS(RADIANS(H164))),$L$3:$L$471)</f>
        <v>8</v>
      </c>
      <c r="L164" s="118">
        <v>164</v>
      </c>
      <c r="M164" s="96">
        <v>7.33861258614081</v>
      </c>
      <c r="N164" s="96">
        <v>51.6319781250427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cm="1">
        <f t="array" ref="J165">LOOKUP(1,1/FREQUENCY(0,SIN((RADIANS($M$3:$M$471-H165))/2)^2+SIN((RADIANS($N$3:$N$471-I165))/2)^2*COS(RADIANS($M$3:$M$471))*COS(RADIANS(H165))),$L$3:$L$471)</f>
        <v>8</v>
      </c>
      <c r="L165" s="118">
        <v>165</v>
      </c>
      <c r="M165" s="96">
        <v>7.7083184887265102</v>
      </c>
      <c r="N165" s="96">
        <v>51.676203308843697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cm="1">
        <f t="array" ref="J166">LOOKUP(1,1/FREQUENCY(0,SIN((RADIANS($M$3:$M$471-H166))/2)^2+SIN((RADIANS($N$3:$N$471-I166))/2)^2*COS(RADIANS($M$3:$M$471))*COS(RADIANS(H166))),$L$3:$L$471)</f>
        <v>8</v>
      </c>
      <c r="L166" s="118">
        <v>166</v>
      </c>
      <c r="M166" s="96">
        <v>7.6170209950981196</v>
      </c>
      <c r="N166" s="96">
        <v>51.637133764058802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cm="1">
        <f t="array" ref="J167">LOOKUP(1,1/FREQUENCY(0,SIN((RADIANS($M$3:$M$471-H167))/2)^2+SIN((RADIANS($N$3:$N$471-I167))/2)^2*COS(RADIANS($M$3:$M$471))*COS(RADIANS(H167))),$L$3:$L$471)</f>
        <v>8</v>
      </c>
      <c r="L167" s="118">
        <v>167</v>
      </c>
      <c r="M167" s="96">
        <v>7.5222801010418596</v>
      </c>
      <c r="N167" s="96">
        <v>51.532198055223098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cm="1">
        <f t="array" ref="J168">LOOKUP(1,1/FREQUENCY(0,SIN((RADIANS($M$3:$M$471-H168))/2)^2+SIN((RADIANS($N$3:$N$471-I168))/2)^2*COS(RADIANS($M$3:$M$471))*COS(RADIANS(H168))),$L$3:$L$471)</f>
        <v>8</v>
      </c>
      <c r="L168" s="118">
        <v>168</v>
      </c>
      <c r="M168" s="96">
        <v>6.9066077902872101</v>
      </c>
      <c r="N168" s="96">
        <v>51.5652424465435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cm="1">
        <f t="array" ref="J169">LOOKUP(1,1/FREQUENCY(0,SIN((RADIANS($M$3:$M$471-H169))/2)^2+SIN((RADIANS($N$3:$N$471-I169))/2)^2*COS(RADIANS($M$3:$M$471))*COS(RADIANS(H169))),$L$3:$L$471)</f>
        <v>8</v>
      </c>
      <c r="L169" s="118">
        <v>169</v>
      </c>
      <c r="M169" s="96">
        <v>6.9673439305374796</v>
      </c>
      <c r="N169" s="96">
        <v>51.490861886426501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cm="1">
        <f t="array" ref="J170">LOOKUP(1,1/FREQUENCY(0,SIN((RADIANS($M$3:$M$471-H170))/2)^2+SIN((RADIANS($N$3:$N$471-I170))/2)^2*COS(RADIANS($M$3:$M$471))*COS(RADIANS(H170))),$L$3:$L$471)</f>
        <v>8</v>
      </c>
      <c r="L170" s="118">
        <v>170</v>
      </c>
      <c r="M170" s="96">
        <v>6.87287359352087</v>
      </c>
      <c r="N170" s="96">
        <v>51.445783337212397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cm="1">
        <f t="array" ref="J171">LOOKUP(1,1/FREQUENCY(0,SIN((RADIANS($M$3:$M$471-H171))/2)^2+SIN((RADIANS($N$3:$N$471-I171))/2)^2*COS(RADIANS($M$3:$M$471))*COS(RADIANS(H171))),$L$3:$L$471)</f>
        <v>8</v>
      </c>
      <c r="L171" s="118">
        <v>171</v>
      </c>
      <c r="M171" s="96">
        <v>6.8680449630792202</v>
      </c>
      <c r="N171" s="96">
        <v>51.374474780590198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cm="1">
        <f t="array" ref="J172">LOOKUP(1,1/FREQUENCY(0,SIN((RADIANS($M$3:$M$471-H172))/2)^2+SIN((RADIANS($N$3:$N$471-I172))/2)^2*COS(RADIANS($M$3:$M$471))*COS(RADIANS(H172))),$L$3:$L$471)</f>
        <v>8</v>
      </c>
      <c r="L172" s="118">
        <v>172</v>
      </c>
      <c r="M172" s="96">
        <v>6.7875225167134801</v>
      </c>
      <c r="N172" s="96">
        <v>51.505550100012996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cm="1">
        <f t="array" ref="J173">LOOKUP(1,1/FREQUENCY(0,SIN((RADIANS($M$3:$M$471-H173))/2)^2+SIN((RADIANS($N$3:$N$471-I173))/2)^2*COS(RADIANS($M$3:$M$471))*COS(RADIANS(H173))),$L$3:$L$471)</f>
        <v>8</v>
      </c>
      <c r="L173" s="118">
        <v>173</v>
      </c>
      <c r="M173" s="96">
        <v>6.6228432354655897</v>
      </c>
      <c r="N173" s="96">
        <v>51.258713368098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cm="1">
        <f t="array" ref="J174">LOOKUP(1,1/FREQUENCY(0,SIN((RADIANS($M$3:$M$471-H174))/2)^2+SIN((RADIANS($N$3:$N$471-I174))/2)^2*COS(RADIANS($M$3:$M$471))*COS(RADIANS(H174))),$L$3:$L$471)</f>
        <v>21</v>
      </c>
      <c r="L174" s="118">
        <v>174</v>
      </c>
      <c r="M174" s="96">
        <v>6.8121658807516603</v>
      </c>
      <c r="N174" s="96">
        <v>51.519620011809501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cm="1">
        <f t="array" ref="J175">LOOKUP(1,1/FREQUENCY(0,SIN((RADIANS($M$3:$M$471-H175))/2)^2+SIN((RADIANS($N$3:$N$471-I175))/2)^2*COS(RADIANS($M$3:$M$471))*COS(RADIANS(H175))),$L$3:$L$471)</f>
        <v>8</v>
      </c>
      <c r="L175" s="118">
        <v>175</v>
      </c>
      <c r="M175" s="96">
        <v>6.7203100005559699</v>
      </c>
      <c r="N175" s="96">
        <v>51.391532538017103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cm="1">
        <f t="array" ref="J176">LOOKUP(1,1/FREQUENCY(0,SIN((RADIANS($M$3:$M$471-H176))/2)^2+SIN((RADIANS($N$3:$N$471-I176))/2)^2*COS(RADIANS($M$3:$M$471))*COS(RADIANS(H176))),$L$3:$L$471)</f>
        <v>8</v>
      </c>
      <c r="L176" s="118">
        <v>176</v>
      </c>
      <c r="M176" s="96">
        <v>6.5424084425714497</v>
      </c>
      <c r="N176" s="96">
        <v>51.299445814991103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cm="1">
        <f t="array" ref="J177">LOOKUP(1,1/FREQUENCY(0,SIN((RADIANS($M$3:$M$471-H177))/2)^2+SIN((RADIANS($N$3:$N$471-I177))/2)^2*COS(RADIANS($M$3:$M$471))*COS(RADIANS(H177))),$L$3:$L$471)</f>
        <v>8</v>
      </c>
      <c r="L177" s="118">
        <v>177</v>
      </c>
      <c r="M177" s="96">
        <v>13.0786421047586</v>
      </c>
      <c r="N177" s="96">
        <v>54.2848461697305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cm="1">
        <f t="array" ref="J178">LOOKUP(1,1/FREQUENCY(0,SIN((RADIANS($M$3:$M$471-H178))/2)^2+SIN((RADIANS($N$3:$N$471-I178))/2)^2*COS(RADIANS($M$3:$M$471))*COS(RADIANS(H178))),$L$3:$L$471)</f>
        <v>8</v>
      </c>
      <c r="L178" s="118">
        <v>178</v>
      </c>
      <c r="M178" s="96">
        <v>8.02029033797883</v>
      </c>
      <c r="N178" s="96">
        <v>50.9236168949394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cm="1">
        <f t="array" ref="J179">LOOKUP(1,1/FREQUENCY(0,SIN((RADIANS($M$3:$M$471-H179))/2)^2+SIN((RADIANS($N$3:$N$471-I179))/2)^2*COS(RADIANS($M$3:$M$471))*COS(RADIANS(H179))),$L$3:$L$471)</f>
        <v>8</v>
      </c>
      <c r="L179" s="118">
        <v>179</v>
      </c>
      <c r="M179" s="96">
        <v>13.9570055475871</v>
      </c>
      <c r="N179" s="96">
        <v>53.252171625753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cm="1">
        <f t="array" ref="J180">LOOKUP(1,1/FREQUENCY(0,SIN((RADIANS($M$3:$M$471-H180))/2)^2+SIN((RADIANS($N$3:$N$471-I180))/2)^2*COS(RADIANS($M$3:$M$471))*COS(RADIANS(H180))),$L$3:$L$471)</f>
        <v>8</v>
      </c>
      <c r="L180" s="118">
        <v>180</v>
      </c>
      <c r="M180" s="96">
        <v>14.270834670665</v>
      </c>
      <c r="N180" s="96">
        <v>53.096286553581898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cm="1">
        <f t="array" ref="J181">LOOKUP(1,1/FREQUENCY(0,SIN((RADIANS($M$3:$M$471-H181))/2)^2+SIN((RADIANS($N$3:$N$471-I181))/2)^2*COS(RADIANS($M$3:$M$471))*COS(RADIANS(H181))),$L$3:$L$471)</f>
        <v>8</v>
      </c>
      <c r="L181" s="118">
        <v>181</v>
      </c>
      <c r="M181" s="96">
        <v>14.0336963684666</v>
      </c>
      <c r="N181" s="96">
        <v>53.507868598079099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cm="1">
        <f t="array" ref="J182">LOOKUP(1,1/FREQUENCY(0,SIN((RADIANS($M$3:$M$471-H182))/2)^2+SIN((RADIANS($N$3:$N$471-I182))/2)^2*COS(RADIANS($M$3:$M$471))*COS(RADIANS(H182))),$L$3:$L$471)</f>
        <v>8</v>
      </c>
      <c r="L182" s="118">
        <v>183</v>
      </c>
      <c r="M182" s="96">
        <v>9.9088475281535597</v>
      </c>
      <c r="N182" s="96">
        <v>53.4880466403676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cm="1">
        <f t="array" ref="J183">LOOKUP(1,1/FREQUENCY(0,SIN((RADIANS($M$3:$M$471-H183))/2)^2+SIN((RADIANS($N$3:$N$471-I183))/2)^2*COS(RADIANS($M$3:$M$471))*COS(RADIANS(H183))),$L$3:$L$471)</f>
        <v>8</v>
      </c>
      <c r="L183" s="118">
        <v>184</v>
      </c>
      <c r="M183" s="96">
        <v>6.6173810914290598</v>
      </c>
      <c r="N183" s="96">
        <v>51.475790963554402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cm="1">
        <f t="array" ref="J184">LOOKUP(1,1/FREQUENCY(0,SIN((RADIANS($M$3:$M$471-H184))/2)^2+SIN((RADIANS($N$3:$N$471-I184))/2)^2*COS(RADIANS($M$3:$M$471))*COS(RADIANS(H184))),$L$3:$L$471)</f>
        <v>8</v>
      </c>
      <c r="L184" s="118">
        <v>185</v>
      </c>
      <c r="M184" s="96">
        <v>6.6567351950118203</v>
      </c>
      <c r="N184" s="96">
        <v>51.379523634378998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cm="1">
        <f t="array" ref="J185">LOOKUP(1,1/FREQUENCY(0,SIN((RADIANS($M$3:$M$471-H185))/2)^2+SIN((RADIANS($N$3:$N$471-I185))/2)^2*COS(RADIANS($M$3:$M$471))*COS(RADIANS(H185))),$L$3:$L$471)</f>
        <v>8</v>
      </c>
      <c r="L185" s="118">
        <v>186</v>
      </c>
      <c r="M185" s="96">
        <v>6.7111452744645002</v>
      </c>
      <c r="N185" s="96">
        <v>51.5261875490663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cm="1">
        <f t="array" ref="J186">LOOKUP(1,1/FREQUENCY(0,SIN((RADIANS($M$3:$M$471-H186))/2)^2+SIN((RADIANS($N$3:$N$471-I186))/2)^2*COS(RADIANS($M$3:$M$471))*COS(RADIANS(H186))),$L$3:$L$471)</f>
        <v>408</v>
      </c>
      <c r="L186" s="118">
        <v>187</v>
      </c>
      <c r="M186" s="96">
        <v>6.6893427703893096</v>
      </c>
      <c r="N186" s="96">
        <v>51.5764228881728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cm="1">
        <f t="array" ref="J187">LOOKUP(1,1/FREQUENCY(0,SIN((RADIANS($M$3:$M$471-H187))/2)^2+SIN((RADIANS($N$3:$N$471-I187))/2)^2*COS(RADIANS($M$3:$M$471))*COS(RADIANS(H187))),$L$3:$L$471)</f>
        <v>408</v>
      </c>
      <c r="L187" s="118">
        <v>188</v>
      </c>
      <c r="M187" s="96">
        <v>6.7236523718639596</v>
      </c>
      <c r="N187" s="96">
        <v>51.375845810902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cm="1">
        <f t="array" ref="J188">LOOKUP(1,1/FREQUENCY(0,SIN((RADIANS($M$3:$M$471-H188))/2)^2+SIN((RADIANS($N$3:$N$471-I188))/2)^2*COS(RADIANS($M$3:$M$471))*COS(RADIANS(H188))),$L$3:$L$471)</f>
        <v>408</v>
      </c>
      <c r="L188" s="118">
        <v>189</v>
      </c>
      <c r="M188" s="96">
        <v>8.6166476727533698</v>
      </c>
      <c r="N188" s="96">
        <v>48.0659537906797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cm="1">
        <f t="array" ref="J189">LOOKUP(1,1/FREQUENCY(0,SIN((RADIANS($M$3:$M$471-H189))/2)^2+SIN((RADIANS($N$3:$N$471-I189))/2)^2*COS(RADIANS($M$3:$M$471))*COS(RADIANS(H189))),$L$3:$L$471)</f>
        <v>408</v>
      </c>
      <c r="L189" s="118">
        <v>190</v>
      </c>
      <c r="M189" s="96">
        <v>8.8729428048797399</v>
      </c>
      <c r="N189" s="96">
        <v>48.310091258221597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cm="1">
        <f t="array" ref="J190">LOOKUP(1,1/FREQUENCY(0,SIN((RADIANS($M$3:$M$471-H190))/2)^2+SIN((RADIANS($N$3:$N$471-I190))/2)^2*COS(RADIANS($M$3:$M$471))*COS(RADIANS(H190))),$L$3:$L$471)</f>
        <v>408</v>
      </c>
      <c r="L190" s="118">
        <v>191</v>
      </c>
      <c r="M190" s="96">
        <v>6.7152525969192602</v>
      </c>
      <c r="N190" s="96">
        <v>51.526790866649101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cm="1">
        <f t="array" ref="J191">LOOKUP(1,1/FREQUENCY(0,SIN((RADIANS($M$3:$M$471-H191))/2)^2+SIN((RADIANS($N$3:$N$471-I191))/2)^2*COS(RADIANS($M$3:$M$471))*COS(RADIANS(H191))),$L$3:$L$471)</f>
        <v>408</v>
      </c>
      <c r="L191" s="118">
        <v>192</v>
      </c>
      <c r="M191" s="96">
        <v>12.1857651811846</v>
      </c>
      <c r="N191" s="96">
        <v>53.810859798959903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cm="1">
        <f t="array" ref="J192">LOOKUP(1,1/FREQUENCY(0,SIN((RADIANS($M$3:$M$471-H192))/2)^2+SIN((RADIANS($N$3:$N$471-I192))/2)^2*COS(RADIANS($M$3:$M$471))*COS(RADIANS(H192))),$L$3:$L$471)</f>
        <v>408</v>
      </c>
      <c r="L192" s="118">
        <v>193</v>
      </c>
      <c r="M192" s="96">
        <v>6.7225698095027804</v>
      </c>
      <c r="N192" s="96">
        <v>51.479787672712398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cm="1">
        <f t="array" ref="J193">LOOKUP(1,1/FREQUENCY(0,SIN((RADIANS($M$3:$M$471-H193))/2)^2+SIN((RADIANS($N$3:$N$471-I193))/2)^2*COS(RADIANS($M$3:$M$471))*COS(RADIANS(H193))),$L$3:$L$471)</f>
        <v>412</v>
      </c>
      <c r="L193" s="118">
        <v>194</v>
      </c>
      <c r="M193" s="96">
        <v>6.6830656826024804</v>
      </c>
      <c r="N193" s="96">
        <v>51.577104777735002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cm="1">
        <f t="array" ref="J194">LOOKUP(1,1/FREQUENCY(0,SIN((RADIANS($M$3:$M$471-H194))/2)^2+SIN((RADIANS($N$3:$N$471-I194))/2)^2*COS(RADIANS($M$3:$M$471))*COS(RADIANS(H194))),$L$3:$L$471)</f>
        <v>408</v>
      </c>
      <c r="L194" s="118">
        <v>195</v>
      </c>
      <c r="M194" s="96">
        <v>6.6831069766387099</v>
      </c>
      <c r="N194" s="96">
        <v>51.575645505926502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cm="1">
        <f t="array" ref="J195">LOOKUP(1,1/FREQUENCY(0,SIN((RADIANS($M$3:$M$471-H195))/2)^2+SIN((RADIANS($N$3:$N$471-I195))/2)^2*COS(RADIANS($M$3:$M$471))*COS(RADIANS(H195))),$L$3:$L$471)</f>
        <v>408</v>
      </c>
      <c r="L195" s="118">
        <v>196</v>
      </c>
      <c r="M195" s="96">
        <v>6.7454167667531699</v>
      </c>
      <c r="N195" s="96">
        <v>51.498641948043399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cm="1">
        <f t="array" ref="J196">LOOKUP(1,1/FREQUENCY(0,SIN((RADIANS($M$3:$M$471-H196))/2)^2+SIN((RADIANS($N$3:$N$471-I196))/2)^2*COS(RADIANS($M$3:$M$471))*COS(RADIANS(H196))),$L$3:$L$471)</f>
        <v>408</v>
      </c>
      <c r="L196" s="118">
        <v>197</v>
      </c>
      <c r="M196" s="96">
        <v>6.6142785550404897</v>
      </c>
      <c r="N196" s="96">
        <v>51.6186788033284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cm="1">
        <f t="array" ref="J197">LOOKUP(1,1/FREQUENCY(0,SIN((RADIANS($M$3:$M$471-H197))/2)^2+SIN((RADIANS($N$3:$N$471-I197))/2)^2*COS(RADIANS($M$3:$M$471))*COS(RADIANS(H197))),$L$3:$L$471)</f>
        <v>408</v>
      </c>
      <c r="L197" s="118">
        <v>198</v>
      </c>
      <c r="M197" s="96">
        <v>7.9706568937083002</v>
      </c>
      <c r="N197" s="96">
        <v>51.676844666784604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cm="1">
        <f t="array" ref="J198">LOOKUP(1,1/FREQUENCY(0,SIN((RADIANS($M$3:$M$471-H198))/2)^2+SIN((RADIANS($N$3:$N$471-I198))/2)^2*COS(RADIANS($M$3:$M$471))*COS(RADIANS(H198))),$L$3:$L$471)</f>
        <v>408</v>
      </c>
      <c r="L198" s="118">
        <v>199</v>
      </c>
      <c r="M198" s="96">
        <v>7.4450693037137903</v>
      </c>
      <c r="N198" s="96">
        <v>51.618500086937402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cm="1">
        <f t="array" ref="J199">LOOKUP(1,1/FREQUENCY(0,SIN((RADIANS($M$3:$M$471-H199))/2)^2+SIN((RADIANS($N$3:$N$471-I199))/2)^2*COS(RADIANS($M$3:$M$471))*COS(RADIANS(H199))),$L$3:$L$471)</f>
        <v>408</v>
      </c>
      <c r="L199" s="118">
        <v>200</v>
      </c>
      <c r="M199" s="96">
        <v>6.7321249503558303</v>
      </c>
      <c r="N199" s="96">
        <v>51.4594437365975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cm="1">
        <f t="array" ref="J200">LOOKUP(1,1/FREQUENCY(0,SIN((RADIANS($M$3:$M$471-H200))/2)^2+SIN((RADIANS($N$3:$N$471-I200))/2)^2*COS(RADIANS($M$3:$M$471))*COS(RADIANS(H200))),$L$3:$L$471)</f>
        <v>408</v>
      </c>
      <c r="L200" s="118">
        <v>201</v>
      </c>
      <c r="M200" s="96">
        <v>9.2510342514370301</v>
      </c>
      <c r="N200" s="96">
        <v>53.114432305127103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cm="1">
        <f t="array" ref="J201">LOOKUP(1,1/FREQUENCY(0,SIN((RADIANS($M$3:$M$471-H201))/2)^2+SIN((RADIANS($N$3:$N$471-I201))/2)^2*COS(RADIANS($M$3:$M$471))*COS(RADIANS(H201))),$L$3:$L$471)</f>
        <v>412</v>
      </c>
      <c r="L201" s="118">
        <v>202</v>
      </c>
      <c r="M201" s="96">
        <v>7.3208925754170302</v>
      </c>
      <c r="N201" s="96">
        <v>52.471457226538298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cm="1">
        <f t="array" ref="J202">LOOKUP(1,1/FREQUENCY(0,SIN((RADIANS($M$3:$M$471-H202))/2)^2+SIN((RADIANS($N$3:$N$471-I202))/2)^2*COS(RADIANS($M$3:$M$471))*COS(RADIANS(H202))),$L$3:$L$471)</f>
        <v>408</v>
      </c>
      <c r="L202" s="118">
        <v>204</v>
      </c>
      <c r="M202" s="96">
        <v>7.7063272693366196</v>
      </c>
      <c r="N202" s="96">
        <v>51.278583155204998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cm="1">
        <f t="array" ref="J203">LOOKUP(1,1/FREQUENCY(0,SIN((RADIANS($M$3:$M$471-H203))/2)^2+SIN((RADIANS($N$3:$N$471-I203))/2)^2*COS(RADIANS($M$3:$M$471))*COS(RADIANS(H203))),$L$3:$L$471)</f>
        <v>408</v>
      </c>
      <c r="L203" s="118">
        <v>205</v>
      </c>
      <c r="M203" s="96">
        <v>7.4503420453100304</v>
      </c>
      <c r="N203" s="96">
        <v>51.413608212821003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cm="1">
        <f t="array" ref="J204">LOOKUP(1,1/FREQUENCY(0,SIN((RADIANS($M$3:$M$471-H204))/2)^2+SIN((RADIANS($N$3:$N$471-I204))/2)^2*COS(RADIANS($M$3:$M$471))*COS(RADIANS(H204))),$L$3:$L$471)</f>
        <v>408</v>
      </c>
      <c r="L204" s="118">
        <v>206</v>
      </c>
      <c r="M204" s="96">
        <v>6.6344816226705801</v>
      </c>
      <c r="N204" s="96">
        <v>51.035979938130303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cm="1">
        <f t="array" ref="J205">LOOKUP(1,1/FREQUENCY(0,SIN((RADIANS($M$3:$M$471-H205))/2)^2+SIN((RADIANS($N$3:$N$471-I205))/2)^2*COS(RADIANS($M$3:$M$471))*COS(RADIANS(H205))),$L$3:$L$471)</f>
        <v>408</v>
      </c>
      <c r="L205" s="118">
        <v>207</v>
      </c>
      <c r="M205" s="96">
        <v>7.6071161215445597</v>
      </c>
      <c r="N205" s="96">
        <v>51.898604602919299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cm="1">
        <f t="array" ref="J206">LOOKUP(1,1/FREQUENCY(0,SIN((RADIANS($M$3:$M$471-H206))/2)^2+SIN((RADIANS($N$3:$N$471-I206))/2)^2*COS(RADIANS($M$3:$M$471))*COS(RADIANS(H206))),$L$3:$L$471)</f>
        <v>408</v>
      </c>
      <c r="L206" s="118">
        <v>208</v>
      </c>
      <c r="M206" s="96">
        <v>7.4035444340631003</v>
      </c>
      <c r="N206" s="96">
        <v>51.644449487967002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cm="1">
        <f t="array" ref="J207">LOOKUP(1,1/FREQUENCY(0,SIN((RADIANS($M$3:$M$471-H207))/2)^2+SIN((RADIANS($N$3:$N$471-I207))/2)^2*COS(RADIANS($M$3:$M$471))*COS(RADIANS(H207))),$L$3:$L$471)</f>
        <v>408</v>
      </c>
      <c r="L207" s="118">
        <v>209</v>
      </c>
      <c r="M207" s="96">
        <v>8.9396925274125696</v>
      </c>
      <c r="N207" s="96">
        <v>52.403033240517303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cm="1">
        <f t="array" ref="J208">LOOKUP(1,1/FREQUENCY(0,SIN((RADIANS($M$3:$M$471-H208))/2)^2+SIN((RADIANS($N$3:$N$471-I208))/2)^2*COS(RADIANS($M$3:$M$471))*COS(RADIANS(H208))),$L$3:$L$471)</f>
        <v>408</v>
      </c>
      <c r="L208" s="118">
        <v>210</v>
      </c>
      <c r="M208" s="96">
        <v>9.4095203274221504</v>
      </c>
      <c r="N208" s="96">
        <v>52.034316665873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cm="1">
        <f t="array" ref="J209">LOOKUP(1,1/FREQUENCY(0,SIN((RADIANS($M$3:$M$471-H209))/2)^2+SIN((RADIANS($N$3:$N$471-I209))/2)^2*COS(RADIANS($M$3:$M$471))*COS(RADIANS(H209))),$L$3:$L$471)</f>
        <v>408</v>
      </c>
      <c r="L209" s="118">
        <v>211</v>
      </c>
      <c r="M209" s="96">
        <v>7.2357934453678903</v>
      </c>
      <c r="N209" s="96">
        <v>49.369392362948197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cm="1">
        <f t="array" ref="J210">LOOKUP(1,1/FREQUENCY(0,SIN((RADIANS($M$3:$M$471-H210))/2)^2+SIN((RADIANS($N$3:$N$471-I210))/2)^2*COS(RADIANS($M$3:$M$471))*COS(RADIANS(H210))),$L$3:$L$471)</f>
        <v>408</v>
      </c>
      <c r="L210" s="118">
        <v>212</v>
      </c>
      <c r="M210" s="96">
        <v>6.8136843145647301</v>
      </c>
      <c r="N210" s="96">
        <v>49.724834073729298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cm="1">
        <f t="array" ref="J211">LOOKUP(1,1/FREQUENCY(0,SIN((RADIANS($M$3:$M$471-H211))/2)^2+SIN((RADIANS($N$3:$N$471-I211))/2)^2*COS(RADIANS($M$3:$M$471))*COS(RADIANS(H211))),$L$3:$L$471)</f>
        <v>8</v>
      </c>
      <c r="L211" s="118">
        <v>213</v>
      </c>
      <c r="M211" s="96">
        <v>8.5886904960332604</v>
      </c>
      <c r="N211" s="96">
        <v>49.815514057979399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cm="1">
        <f t="array" ref="J212">LOOKUP(1,1/FREQUENCY(0,SIN((RADIANS($M$3:$M$471-H212))/2)^2+SIN((RADIANS($N$3:$N$471-I212))/2)^2*COS(RADIANS($M$3:$M$471))*COS(RADIANS(H212))),$L$3:$L$471)</f>
        <v>8</v>
      </c>
      <c r="L212" s="118">
        <v>214</v>
      </c>
      <c r="M212" s="96">
        <v>8.5471609252134009</v>
      </c>
      <c r="N212" s="96">
        <v>49.4405396661002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cm="1">
        <f t="array" ref="J213">LOOKUP(1,1/FREQUENCY(0,SIN((RADIANS($M$3:$M$471-H213))/2)^2+SIN((RADIANS($N$3:$N$471-I213))/2)^2*COS(RADIANS($M$3:$M$471))*COS(RADIANS(H213))),$L$3:$L$471)</f>
        <v>8</v>
      </c>
      <c r="L213" s="118">
        <v>215</v>
      </c>
      <c r="M213" s="96">
        <v>8.4082697355085507</v>
      </c>
      <c r="N213" s="96">
        <v>49.528568924562599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cm="1">
        <f t="array" ref="J214">LOOKUP(1,1/FREQUENCY(0,SIN((RADIANS($M$3:$M$471-H214))/2)^2+SIN((RADIANS($N$3:$N$471-I214))/2)^2*COS(RADIANS($M$3:$M$471))*COS(RADIANS(H214))),$L$3:$L$471)</f>
        <v>8</v>
      </c>
      <c r="L214" s="118">
        <v>216</v>
      </c>
      <c r="M214" s="96">
        <v>9.1907874369222</v>
      </c>
      <c r="N214" s="96">
        <v>48.914416873798999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cm="1">
        <f t="array" ref="J215">LOOKUP(1,1/FREQUENCY(0,SIN((RADIANS($M$3:$M$471-H215))/2)^2+SIN((RADIANS($N$3:$N$471-I215))/2)^2*COS(RADIANS($M$3:$M$471))*COS(RADIANS(H215))),$L$3:$L$471)</f>
        <v>8</v>
      </c>
      <c r="L215" s="118">
        <v>217</v>
      </c>
      <c r="M215" s="96">
        <v>12.1320699705054</v>
      </c>
      <c r="N215" s="96">
        <v>54.14245987564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cm="1">
        <f t="array" ref="J216">LOOKUP(1,1/FREQUENCY(0,SIN((RADIANS($M$3:$M$471-H216))/2)^2+SIN((RADIANS($N$3:$N$471-I216))/2)^2*COS(RADIANS($M$3:$M$471))*COS(RADIANS(H216))),$L$3:$L$471)</f>
        <v>8</v>
      </c>
      <c r="L216" s="118">
        <v>218</v>
      </c>
      <c r="M216" s="96">
        <v>12.213560544079501</v>
      </c>
      <c r="N216" s="96">
        <v>54.111999854515403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cm="1">
        <f t="array" ref="J217">LOOKUP(1,1/FREQUENCY(0,SIN((RADIANS($M$3:$M$471-H217))/2)^2+SIN((RADIANS($N$3:$N$471-I217))/2)^2*COS(RADIANS($M$3:$M$471))*COS(RADIANS(H217))),$L$3:$L$471)</f>
        <v>8</v>
      </c>
      <c r="L217" s="118">
        <v>219</v>
      </c>
      <c r="M217" s="96">
        <v>8.5712588278728994</v>
      </c>
      <c r="N217" s="96">
        <v>52.105364960227298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cm="1">
        <f t="array" ref="J218">LOOKUP(1,1/FREQUENCY(0,SIN((RADIANS($M$3:$M$471-H218))/2)^2+SIN((RADIANS($N$3:$N$471-I218))/2)^2*COS(RADIANS($M$3:$M$471))*COS(RADIANS(H218))),$L$3:$L$471)</f>
        <v>8</v>
      </c>
      <c r="L218" s="118">
        <v>220</v>
      </c>
      <c r="M218" s="96">
        <v>8.65937290290079</v>
      </c>
      <c r="N218" s="96">
        <v>51.999610131890698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cm="1">
        <f t="array" ref="J219">LOOKUP(1,1/FREQUENCY(0,SIN((RADIANS($M$3:$M$471-H219))/2)^2+SIN((RADIANS($N$3:$N$471-I219))/2)^2*COS(RADIANS($M$3:$M$471))*COS(RADIANS(H219))),$L$3:$L$471)</f>
        <v>8</v>
      </c>
      <c r="L219" s="118">
        <v>221</v>
      </c>
      <c r="M219" s="96">
        <v>7.3113622910581402</v>
      </c>
      <c r="N219" s="96">
        <v>53.125766556318602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cm="1">
        <f t="array" ref="J220">LOOKUP(1,1/FREQUENCY(0,SIN((RADIANS($M$3:$M$471-H220))/2)^2+SIN((RADIANS($N$3:$N$471-I220))/2)^2*COS(RADIANS($M$3:$M$471))*COS(RADIANS(H220))),$L$3:$L$471)</f>
        <v>8</v>
      </c>
      <c r="L220" s="118">
        <v>223</v>
      </c>
      <c r="M220" s="96">
        <v>8.2732781461811804</v>
      </c>
      <c r="N220" s="96">
        <v>49.029398091639599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cm="1">
        <f t="array" ref="J221">LOOKUP(1,1/FREQUENCY(0,SIN((RADIANS($M$3:$M$471-H221))/2)^2+SIN((RADIANS($N$3:$N$471-I221))/2)^2*COS(RADIANS($M$3:$M$471))*COS(RADIANS(H221))),$L$3:$L$471)</f>
        <v>8</v>
      </c>
      <c r="L221" s="118">
        <v>224</v>
      </c>
      <c r="M221" s="96">
        <v>8.3523338799965998</v>
      </c>
      <c r="N221" s="96">
        <v>49.421274338660602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cm="1">
        <f t="array" ref="J222">LOOKUP(1,1/FREQUENCY(0,SIN((RADIANS($M$3:$M$471-H222))/2)^2+SIN((RADIANS($N$3:$N$471-I222))/2)^2*COS(RADIANS($M$3:$M$471))*COS(RADIANS(H222))),$L$3:$L$471)</f>
        <v>8</v>
      </c>
      <c r="L222" s="118">
        <v>225</v>
      </c>
      <c r="M222" s="96">
        <v>7.7292019791364099</v>
      </c>
      <c r="N222" s="96">
        <v>49.4826474297682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cm="1">
        <f t="array" ref="J223">LOOKUP(1,1/FREQUENCY(0,SIN((RADIANS($M$3:$M$471-H223))/2)^2+SIN((RADIANS($N$3:$N$471-I223))/2)^2*COS(RADIANS($M$3:$M$471))*COS(RADIANS(H223))),$L$3:$L$471)</f>
        <v>8</v>
      </c>
      <c r="L223" s="118">
        <v>226</v>
      </c>
      <c r="M223" s="96">
        <v>9.7973360269525305</v>
      </c>
      <c r="N223" s="96">
        <v>52.000839251330603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cm="1">
        <f t="array" ref="J224">LOOKUP(1,1/FREQUENCY(0,SIN((RADIANS($M$3:$M$471-H224))/2)^2+SIN((RADIANS($N$3:$N$471-I224))/2)^2*COS(RADIANS($M$3:$M$471))*COS(RADIANS(H224))),$L$3:$L$471)</f>
        <v>8</v>
      </c>
      <c r="L224" s="118">
        <v>227</v>
      </c>
      <c r="M224" s="96">
        <v>10.082157326492799</v>
      </c>
      <c r="N224" s="96">
        <v>48.2660901578788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cm="1">
        <f t="array" ref="J225">LOOKUP(1,1/FREQUENCY(0,SIN((RADIANS($M$3:$M$471-H225))/2)^2+SIN((RADIANS($N$3:$N$471-I225))/2)^2*COS(RADIANS($M$3:$M$471))*COS(RADIANS(H225))),$L$3:$L$471)</f>
        <v>8</v>
      </c>
      <c r="L225" s="118">
        <v>228</v>
      </c>
      <c r="M225" s="96">
        <v>8.6271612580607204</v>
      </c>
      <c r="N225" s="96">
        <v>49.543595267026298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cm="1">
        <f t="array" ref="J226">LOOKUP(1,1/FREQUENCY(0,SIN((RADIANS($M$3:$M$471-H226))/2)^2+SIN((RADIANS($N$3:$N$471-I226))/2)^2*COS(RADIANS($M$3:$M$471))*COS(RADIANS(H226))),$L$3:$L$471)</f>
        <v>8</v>
      </c>
      <c r="L226" s="118">
        <v>229</v>
      </c>
      <c r="M226" s="96">
        <v>8.5018085165281807</v>
      </c>
      <c r="N226" s="96">
        <v>49.444911511439898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cm="1">
        <f t="array" ref="J227">LOOKUP(1,1/FREQUENCY(0,SIN((RADIANS($M$3:$M$471-H227))/2)^2+SIN((RADIANS($N$3:$N$471-I227))/2)^2*COS(RADIANS($M$3:$M$471))*COS(RADIANS(H227))),$L$3:$L$471)</f>
        <v>8</v>
      </c>
      <c r="L227" s="118">
        <v>230</v>
      </c>
      <c r="M227" s="96">
        <v>10.391776056934001</v>
      </c>
      <c r="N227" s="96">
        <v>48.518460911766802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cm="1">
        <f t="array" ref="J228">LOOKUP(1,1/FREQUENCY(0,SIN((RADIANS($M$3:$M$471-H228))/2)^2+SIN((RADIANS($N$3:$N$471-I228))/2)^2*COS(RADIANS($M$3:$M$471))*COS(RADIANS(H228))),$L$3:$L$471)</f>
        <v>8</v>
      </c>
      <c r="L228" s="118">
        <v>231</v>
      </c>
      <c r="M228" s="96">
        <v>7.9580540232877803</v>
      </c>
      <c r="N228" s="96">
        <v>47.5954722640613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cm="1">
        <f t="array" ref="J229">LOOKUP(1,1/FREQUENCY(0,SIN((RADIANS($M$3:$M$471-H229))/2)^2+SIN((RADIANS($N$3:$N$471-I229))/2)^2*COS(RADIANS($M$3:$M$471))*COS(RADIANS(H229))),$L$3:$L$471)</f>
        <v>8</v>
      </c>
      <c r="L229" s="118">
        <v>232</v>
      </c>
      <c r="M229" s="96">
        <v>10.0837512706734</v>
      </c>
      <c r="N229" s="96">
        <v>48.268867515301999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cm="1">
        <f t="array" ref="J230">LOOKUP(1,1/FREQUENCY(0,SIN((RADIANS($M$3:$M$471-H230))/2)^2+SIN((RADIANS($N$3:$N$471-I230))/2)^2*COS(RADIANS($M$3:$M$471))*COS(RADIANS(H230))),$L$3:$L$471)</f>
        <v>412</v>
      </c>
      <c r="L230" s="118">
        <v>233</v>
      </c>
      <c r="M230" s="96">
        <v>9.8855150975696908</v>
      </c>
      <c r="N230" s="96">
        <v>48.304074358470501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cm="1">
        <f t="array" ref="J231">LOOKUP(1,1/FREQUENCY(0,SIN((RADIANS($M$3:$M$471-H231))/2)^2+SIN((RADIANS($N$3:$N$471-I231))/2)^2*COS(RADIANS($M$3:$M$471))*COS(RADIANS(H231))),$L$3:$L$471)</f>
        <v>412</v>
      </c>
      <c r="L231" s="118">
        <v>234</v>
      </c>
      <c r="M231" s="96">
        <v>9.0134023804565508</v>
      </c>
      <c r="N231" s="96">
        <v>47.845348631085699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cm="1">
        <f t="array" ref="J232">LOOKUP(1,1/FREQUENCY(0,SIN((RADIANS($M$3:$M$471-H232))/2)^2+SIN((RADIANS($N$3:$N$471-I232))/2)^2*COS(RADIANS($M$3:$M$471))*COS(RADIANS(H232))),$L$3:$L$471)</f>
        <v>412</v>
      </c>
      <c r="L232" s="118">
        <v>235</v>
      </c>
      <c r="M232" s="96">
        <v>8.2519254812822194</v>
      </c>
      <c r="N232" s="96">
        <v>47.639769826489399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cm="1">
        <f t="array" ref="J233">LOOKUP(1,1/FREQUENCY(0,SIN((RADIANS($M$3:$M$471-H233))/2)^2+SIN((RADIANS($N$3:$N$471-I233))/2)^2*COS(RADIANS($M$3:$M$471))*COS(RADIANS(H233))),$L$3:$L$471)</f>
        <v>412</v>
      </c>
      <c r="L233" s="118">
        <v>236</v>
      </c>
      <c r="M233" s="96">
        <v>9.1967565264508906</v>
      </c>
      <c r="N233" s="96">
        <v>48.912963438025898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cm="1">
        <f t="array" ref="J234">LOOKUP(1,1/FREQUENCY(0,SIN((RADIANS($M$3:$M$471-H234))/2)^2+SIN((RADIANS($N$3:$N$471-I234))/2)^2*COS(RADIANS($M$3:$M$471))*COS(RADIANS(H234))),$L$3:$L$471)</f>
        <v>412</v>
      </c>
      <c r="L234" s="118">
        <v>238</v>
      </c>
      <c r="M234" s="96">
        <v>6.6205355684308396</v>
      </c>
      <c r="N234" s="96">
        <v>49.7489386710632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cm="1">
        <f t="array" ref="J235">LOOKUP(1,1/FREQUENCY(0,SIN((RADIANS($M$3:$M$471-H235))/2)^2+SIN((RADIANS($N$3:$N$471-I235))/2)^2*COS(RADIANS($M$3:$M$471))*COS(RADIANS(H235))),$L$3:$L$471)</f>
        <v>8</v>
      </c>
      <c r="L235" s="118">
        <v>239</v>
      </c>
      <c r="M235" s="96">
        <v>6.70228540768092</v>
      </c>
      <c r="N235" s="96">
        <v>49.828994420116103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cm="1">
        <f t="array" ref="J236">LOOKUP(1,1/FREQUENCY(0,SIN((RADIANS($M$3:$M$471-H236))/2)^2+SIN((RADIANS($N$3:$N$471-I236))/2)^2*COS(RADIANS($M$3:$M$471))*COS(RADIANS(H236))),$L$3:$L$471)</f>
        <v>412</v>
      </c>
      <c r="L236" s="118">
        <v>240</v>
      </c>
      <c r="M236" s="96">
        <v>8.5315149393988303</v>
      </c>
      <c r="N236" s="96">
        <v>50.047874332134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cm="1">
        <f t="array" ref="J237">LOOKUP(1,1/FREQUENCY(0,SIN((RADIANS($M$3:$M$471-H237))/2)^2+SIN((RADIANS($N$3:$N$471-I237))/2)^2*COS(RADIANS($M$3:$M$471))*COS(RADIANS(H237))),$L$3:$L$471)</f>
        <v>412</v>
      </c>
      <c r="L237" s="118">
        <v>241</v>
      </c>
      <c r="M237" s="96">
        <v>8.4713716330448996</v>
      </c>
      <c r="N237" s="96">
        <v>50.097207742775403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cm="1">
        <f t="array" ref="J238">LOOKUP(1,1/FREQUENCY(0,SIN((RADIANS($M$3:$M$471-H238))/2)^2+SIN((RADIANS($N$3:$N$471-I238))/2)^2*COS(RADIANS($M$3:$M$471))*COS(RADIANS(H238))),$L$3:$L$471)</f>
        <v>412</v>
      </c>
      <c r="L238" s="118">
        <v>242</v>
      </c>
      <c r="M238" s="96">
        <v>8.0657379663976201</v>
      </c>
      <c r="N238" s="96">
        <v>50.406068111862098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cm="1">
        <f t="array" ref="J239">LOOKUP(1,1/FREQUENCY(0,SIN((RADIANS($M$3:$M$471-H239))/2)^2+SIN((RADIANS($N$3:$N$471-I239))/2)^2*COS(RADIANS($M$3:$M$471))*COS(RADIANS(H239))),$L$3:$L$471)</f>
        <v>8</v>
      </c>
      <c r="L239" s="118">
        <v>243</v>
      </c>
      <c r="M239" s="96">
        <v>8.5372190281927995</v>
      </c>
      <c r="N239" s="96">
        <v>50.078085046277003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cm="1">
        <f t="array" ref="J240">LOOKUP(1,1/FREQUENCY(0,SIN((RADIANS($M$3:$M$471-H240))/2)^2+SIN((RADIANS($N$3:$N$471-I240))/2)^2*COS(RADIANS($M$3:$M$471))*COS(RADIANS(H240))),$L$3:$L$471)</f>
        <v>412</v>
      </c>
      <c r="L240" s="118">
        <v>244</v>
      </c>
      <c r="M240" s="96">
        <v>8.5424811342986207</v>
      </c>
      <c r="N240" s="96">
        <v>50.095988348505102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cm="1">
        <f t="array" ref="J241">LOOKUP(1,1/FREQUENCY(0,SIN((RADIANS($M$3:$M$471-H241))/2)^2+SIN((RADIANS($N$3:$N$471-I241))/2)^2*COS(RADIANS($M$3:$M$471))*COS(RADIANS(H241))),$L$3:$L$471)</f>
        <v>412</v>
      </c>
      <c r="L241" s="118">
        <v>245</v>
      </c>
      <c r="M241" s="96">
        <v>8.9895361497770097</v>
      </c>
      <c r="N241" s="96">
        <v>50.060255060828098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cm="1">
        <f t="array" ref="J242">LOOKUP(1,1/FREQUENCY(0,SIN((RADIANS($M$3:$M$471-H242))/2)^2+SIN((RADIANS($N$3:$N$471-I242))/2)^2*COS(RADIANS($M$3:$M$471))*COS(RADIANS(H242))),$L$3:$L$471)</f>
        <v>412</v>
      </c>
      <c r="L242" s="118">
        <v>246</v>
      </c>
      <c r="M242" s="96">
        <v>8.9587085617730597</v>
      </c>
      <c r="N242" s="96">
        <v>50.0826078105489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cm="1">
        <f t="array" ref="J243">LOOKUP(1,1/FREQUENCY(0,SIN((RADIANS($M$3:$M$471-H243))/2)^2+SIN((RADIANS($N$3:$N$471-I243))/2)^2*COS(RADIANS($M$3:$M$471))*COS(RADIANS(H243))),$L$3:$L$471)</f>
        <v>8</v>
      </c>
      <c r="L243" s="118">
        <v>247</v>
      </c>
      <c r="M243" s="96">
        <v>10.363384232266</v>
      </c>
      <c r="N243" s="96">
        <v>47.738336809279303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cm="1">
        <f t="array" ref="J244">LOOKUP(1,1/FREQUENCY(0,SIN((RADIANS($M$3:$M$471-H244))/2)^2+SIN((RADIANS($N$3:$N$471-I244))/2)^2*COS(RADIANS($M$3:$M$471))*COS(RADIANS(H244))),$L$3:$L$471)</f>
        <v>412</v>
      </c>
      <c r="L244" s="118">
        <v>248</v>
      </c>
      <c r="M244" s="96">
        <v>7.4615002590199904</v>
      </c>
      <c r="N244" s="96">
        <v>51.614614307904198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cm="1">
        <f t="array" ref="J245">LOOKUP(1,1/FREQUENCY(0,SIN((RADIANS($M$3:$M$471-H245))/2)^2+SIN((RADIANS($N$3:$N$471-I245))/2)^2*COS(RADIANS($M$3:$M$471))*COS(RADIANS(H245))),$L$3:$L$471)</f>
        <v>412</v>
      </c>
      <c r="L245" s="118">
        <v>249</v>
      </c>
      <c r="M245" s="96">
        <v>7.7182323196274796</v>
      </c>
      <c r="N245" s="96">
        <v>51.674342200711699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cm="1">
        <f t="array" ref="J246">LOOKUP(1,1/FREQUENCY(0,SIN((RADIANS($M$3:$M$471-H246))/2)^2+SIN((RADIANS($N$3:$N$471-I246))/2)^2*COS(RADIANS($M$3:$M$471))*COS(RADIANS(H246))),$L$3:$L$471)</f>
        <v>412</v>
      </c>
      <c r="L246" s="118">
        <v>250</v>
      </c>
      <c r="M246" s="96">
        <v>7.7155434194964796</v>
      </c>
      <c r="N246" s="96">
        <v>51.673643074450801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cm="1">
        <f t="array" ref="J247">LOOKUP(1,1/FREQUENCY(0,SIN((RADIANS($M$3:$M$471-H247))/2)^2+SIN((RADIANS($N$3:$N$471-I247))/2)^2*COS(RADIANS($M$3:$M$471))*COS(RADIANS(H247))),$L$3:$L$471)</f>
        <v>8</v>
      </c>
      <c r="L247" s="118">
        <v>251</v>
      </c>
      <c r="M247" s="96">
        <v>7.7145945334996799</v>
      </c>
      <c r="N247" s="96">
        <v>51.673099638113797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cm="1">
        <f t="array" ref="J248">LOOKUP(1,1/FREQUENCY(0,SIN((RADIANS($M$3:$M$471-H248))/2)^2+SIN((RADIANS($N$3:$N$471-I248))/2)^2*COS(RADIANS($M$3:$M$471))*COS(RADIANS(H248))),$L$3:$L$471)</f>
        <v>412</v>
      </c>
      <c r="L248" s="118">
        <v>252</v>
      </c>
      <c r="M248" s="96">
        <v>7.7127009343102699</v>
      </c>
      <c r="N248" s="96">
        <v>51.672663662232999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cm="1">
        <f t="array" ref="J249">LOOKUP(1,1/FREQUENCY(0,SIN((RADIANS($M$3:$M$471-H249))/2)^2+SIN((RADIANS($N$3:$N$471-I249))/2)^2*COS(RADIANS($M$3:$M$471))*COS(RADIANS(H249))),$L$3:$L$471)</f>
        <v>412</v>
      </c>
      <c r="L249" s="118">
        <v>253</v>
      </c>
      <c r="M249" s="96">
        <v>7.9812215964308502</v>
      </c>
      <c r="N249" s="96">
        <v>51.673526261904598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cm="1">
        <f t="array" ref="J250">LOOKUP(1,1/FREQUENCY(0,SIN((RADIANS($M$3:$M$471-H250))/2)^2+SIN((RADIANS($N$3:$N$471-I250))/2)^2*COS(RADIANS($M$3:$M$471))*COS(RADIANS(H250))),$L$3:$L$471)</f>
        <v>8</v>
      </c>
      <c r="L250" s="118">
        <v>254</v>
      </c>
      <c r="M250" s="96">
        <v>7.7925671493330704</v>
      </c>
      <c r="N250" s="96">
        <v>49.810548781102803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cm="1">
        <f t="array" ref="J251">LOOKUP(1,1/FREQUENCY(0,SIN((RADIANS($M$3:$M$471-H251))/2)^2+SIN((RADIANS($N$3:$N$471-I251))/2)^2*COS(RADIANS($M$3:$M$471))*COS(RADIANS(H251))),$L$3:$L$471)</f>
        <v>412</v>
      </c>
      <c r="L251" s="118">
        <v>255</v>
      </c>
      <c r="M251" s="96">
        <v>6.9201304545250197</v>
      </c>
      <c r="N251" s="96">
        <v>49.970581890470598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cm="1">
        <f t="array" ref="J252">LOOKUP(1,1/FREQUENCY(0,SIN((RADIANS($M$3:$M$471-H252))/2)^2+SIN((RADIANS($N$3:$N$471-I252))/2)^2*COS(RADIANS($M$3:$M$471))*COS(RADIANS(H252))),$L$3:$L$471)</f>
        <v>412</v>
      </c>
      <c r="L252" s="118">
        <v>256</v>
      </c>
      <c r="M252" s="96">
        <v>6.75552340556687</v>
      </c>
      <c r="N252" s="96">
        <v>49.364869591469599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cm="1">
        <f t="array" ref="J253">LOOKUP(1,1/FREQUENCY(0,SIN((RADIANS($M$3:$M$471-H253))/2)^2+SIN((RADIANS($N$3:$N$471-I253))/2)^2*COS(RADIANS($M$3:$M$471))*COS(RADIANS(H253))),$L$3:$L$471)</f>
        <v>8</v>
      </c>
      <c r="L253" s="118">
        <v>257</v>
      </c>
      <c r="M253" s="96">
        <v>8.4146745958441294</v>
      </c>
      <c r="N253" s="96">
        <v>49.709146813924498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cm="1">
        <f t="array" ref="J254">LOOKUP(1,1/FREQUENCY(0,SIN((RADIANS($M$3:$M$471-H254))/2)^2+SIN((RADIANS($N$3:$N$471-I254))/2)^2*COS(RADIANS($M$3:$M$471))*COS(RADIANS(H254))),$L$3:$L$471)</f>
        <v>8</v>
      </c>
      <c r="L254" s="118">
        <v>258</v>
      </c>
      <c r="M254" s="96">
        <v>9.8828042984701892</v>
      </c>
      <c r="N254" s="96">
        <v>51.515507497672402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cm="1">
        <f t="array" ref="J255">LOOKUP(1,1/FREQUENCY(0,SIN((RADIANS($M$3:$M$471-H255))/2)^2+SIN((RADIANS($N$3:$N$471-I255))/2)^2*COS(RADIANS($M$3:$M$471))*COS(RADIANS(H255))),$L$3:$L$471)</f>
        <v>272</v>
      </c>
      <c r="L255" s="118">
        <v>259</v>
      </c>
      <c r="M255" s="96">
        <v>9.8513935725347199</v>
      </c>
      <c r="N255" s="96">
        <v>51.6491352399809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cm="1">
        <f t="array" ref="J256">LOOKUP(1,1/FREQUENCY(0,SIN((RADIANS($M$3:$M$471-H256))/2)^2+SIN((RADIANS($N$3:$N$471-I256))/2)^2*COS(RADIANS($M$3:$M$471))*COS(RADIANS(H256))),$L$3:$L$471)</f>
        <v>272</v>
      </c>
      <c r="L256" s="118">
        <v>260</v>
      </c>
      <c r="M256" s="96">
        <v>8.7857930252860097</v>
      </c>
      <c r="N256" s="96">
        <v>48.583767401532803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cm="1">
        <f t="array" ref="J257">LOOKUP(1,1/FREQUENCY(0,SIN((RADIANS($M$3:$M$471-H257))/2)^2+SIN((RADIANS($N$3:$N$471-I257))/2)^2*COS(RADIANS($M$3:$M$471))*COS(RADIANS(H257))),$L$3:$L$471)</f>
        <v>333</v>
      </c>
      <c r="L257" s="118">
        <v>261</v>
      </c>
      <c r="M257" s="96">
        <v>9.0454349679865995</v>
      </c>
      <c r="N257" s="96">
        <v>48.902962013756103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cm="1">
        <f t="array" ref="J258">LOOKUP(1,1/FREQUENCY(0,SIN((RADIANS($M$3:$M$471-H258))/2)^2+SIN((RADIANS($N$3:$N$471-I258))/2)^2*COS(RADIANS($M$3:$M$471))*COS(RADIANS(H258))),$L$3:$L$471)</f>
        <v>22</v>
      </c>
      <c r="L258" s="118">
        <v>262</v>
      </c>
      <c r="M258" s="96">
        <v>9.8013171668980998</v>
      </c>
      <c r="N258" s="96">
        <v>47.652504324097798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cm="1">
        <f t="array" ref="J259">LOOKUP(1,1/FREQUENCY(0,SIN((RADIANS($M$3:$M$471-H259))/2)^2+SIN((RADIANS($N$3:$N$471-I259))/2)^2*COS(RADIANS($M$3:$M$471))*COS(RADIANS(H259))),$L$3:$L$471)</f>
        <v>333</v>
      </c>
      <c r="L259" s="118">
        <v>264</v>
      </c>
      <c r="M259" s="96">
        <v>9.42551238607291</v>
      </c>
      <c r="N259" s="96">
        <v>48.064350798126299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cm="1">
        <f t="array" ref="J260">LOOKUP(1,1/FREQUENCY(0,SIN((RADIANS($M$3:$M$471-H260))/2)^2+SIN((RADIANS($N$3:$N$471-I260))/2)^2*COS(RADIANS($M$3:$M$471))*COS(RADIANS(H260))),$L$3:$L$471)</f>
        <v>22</v>
      </c>
      <c r="L260" s="118">
        <v>265</v>
      </c>
      <c r="M260" s="96">
        <v>8.10495957410199</v>
      </c>
      <c r="N260" s="96">
        <v>52.264261374035797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cm="1">
        <f t="array" ref="J261">LOOKUP(1,1/FREQUENCY(0,SIN((RADIANS($M$3:$M$471-H261))/2)^2+SIN((RADIANS($N$3:$N$471-I261))/2)^2*COS(RADIANS($M$3:$M$471))*COS(RADIANS(H261))),$L$3:$L$471)</f>
        <v>22</v>
      </c>
      <c r="L261" s="118">
        <v>266</v>
      </c>
      <c r="M261" s="96">
        <v>12.130190629537401</v>
      </c>
      <c r="N261" s="96">
        <v>47.913165482002498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cm="1">
        <f t="array" ref="J262">LOOKUP(1,1/FREQUENCY(0,SIN((RADIANS($M$3:$M$471-H262))/2)^2+SIN((RADIANS($N$3:$N$471-I262))/2)^2*COS(RADIANS($M$3:$M$471))*COS(RADIANS(H262))),$L$3:$L$471)</f>
        <v>22</v>
      </c>
      <c r="L262" s="118">
        <v>267</v>
      </c>
      <c r="M262" s="96">
        <v>6.8018236570969002</v>
      </c>
      <c r="N262" s="96">
        <v>51.124788060624098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cm="1">
        <f t="array" ref="J263">LOOKUP(1,1/FREQUENCY(0,SIN((RADIANS($M$3:$M$471-H263))/2)^2+SIN((RADIANS($N$3:$N$471-I263))/2)^2*COS(RADIANS($M$3:$M$471))*COS(RADIANS(H263))),$L$3:$L$471)</f>
        <v>22</v>
      </c>
      <c r="L263" s="118">
        <v>268</v>
      </c>
      <c r="M263" s="96">
        <v>7.9850674576192304</v>
      </c>
      <c r="N263" s="96">
        <v>50.842225444701299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cm="1">
        <f t="array" ref="J264">LOOKUP(1,1/FREQUENCY(0,SIN((RADIANS($M$3:$M$471-H264))/2)^2+SIN((RADIANS($N$3:$N$471-I264))/2)^2*COS(RADIANS($M$3:$M$471))*COS(RADIANS(H264))),$L$3:$L$471)</f>
        <v>22</v>
      </c>
      <c r="L264" s="118">
        <v>269</v>
      </c>
      <c r="M264" s="96">
        <v>8.2848617786719991</v>
      </c>
      <c r="N264" s="96">
        <v>50.759073519491501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cm="1">
        <f t="array" ref="J265">LOOKUP(1,1/FREQUENCY(0,SIN((RADIANS($M$3:$M$471-H265))/2)^2+SIN((RADIANS($N$3:$N$471-I265))/2)^2*COS(RADIANS($M$3:$M$471))*COS(RADIANS(H265))),$L$3:$L$471)</f>
        <v>272</v>
      </c>
      <c r="L265" s="118">
        <v>270</v>
      </c>
      <c r="M265" s="96">
        <v>7.2242384268535202</v>
      </c>
      <c r="N265" s="96">
        <v>53.349927146864701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cm="1">
        <f t="array" ref="J266">LOOKUP(1,1/FREQUENCY(0,SIN((RADIANS($M$3:$M$471-H266))/2)^2+SIN((RADIANS($N$3:$N$471-I266))/2)^2*COS(RADIANS($M$3:$M$471))*COS(RADIANS(H266))),$L$3:$L$471)</f>
        <v>272</v>
      </c>
      <c r="L266" s="118">
        <v>271</v>
      </c>
      <c r="M266" s="96">
        <v>7.2060528400141797</v>
      </c>
      <c r="N266" s="96">
        <v>53.341319254163899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cm="1">
        <f t="array" ref="J267">LOOKUP(1,1/FREQUENCY(0,SIN((RADIANS($M$3:$M$471-H267))/2)^2+SIN((RADIANS($N$3:$N$471-I267))/2)^2*COS(RADIANS($M$3:$M$471))*COS(RADIANS(H267))),$L$3:$L$471)</f>
        <v>333</v>
      </c>
      <c r="L267" s="118">
        <v>272</v>
      </c>
      <c r="M267" s="96">
        <v>9.3181952363871297</v>
      </c>
      <c r="N267" s="96">
        <v>54.716049408974797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cm="1">
        <f t="array" ref="J268">LOOKUP(1,1/FREQUENCY(0,SIN((RADIANS($M$3:$M$471-H268))/2)^2+SIN((RADIANS($N$3:$N$471-I268))/2)^2*COS(RADIANS($M$3:$M$471))*COS(RADIANS(H268))),$L$3:$L$471)</f>
        <v>22</v>
      </c>
      <c r="L268" s="118">
        <v>275</v>
      </c>
      <c r="M268" s="96">
        <v>7.4334891142210697</v>
      </c>
      <c r="N268" s="96">
        <v>50.436519536107703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cm="1">
        <f t="array" ref="J269">LOOKUP(1,1/FREQUENCY(0,SIN((RADIANS($M$3:$M$471-H269))/2)^2+SIN((RADIANS($N$3:$N$471-I269))/2)^2*COS(RADIANS($M$3:$M$471))*COS(RADIANS(H269))),$L$3:$L$471)</f>
        <v>22</v>
      </c>
      <c r="L269" s="118">
        <v>276</v>
      </c>
      <c r="M269" s="96">
        <v>7.5933018485685499</v>
      </c>
      <c r="N269" s="96">
        <v>50.385943791746897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cm="1">
        <f t="array" ref="J270">LOOKUP(1,1/FREQUENCY(0,SIN((RADIANS($M$3:$M$471-H270))/2)^2+SIN((RADIANS($N$3:$N$471-I270))/2)^2*COS(RADIANS($M$3:$M$471))*COS(RADIANS(H270))),$L$3:$L$471)</f>
        <v>22</v>
      </c>
      <c r="L270" s="118">
        <v>277</v>
      </c>
      <c r="M270" s="96">
        <v>8.1221570200575499</v>
      </c>
      <c r="N270" s="96">
        <v>53.565832329248501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cm="1">
        <f t="array" ref="J271">LOOKUP(1,1/FREQUENCY(0,SIN((RADIANS($M$3:$M$471-H271))/2)^2+SIN((RADIANS($N$3:$N$471-I271))/2)^2*COS(RADIANS($M$3:$M$471))*COS(RADIANS(H271))),$L$3:$L$471)</f>
        <v>22</v>
      </c>
      <c r="L271" s="118">
        <v>278</v>
      </c>
      <c r="M271" s="96">
        <v>11.561507472814201</v>
      </c>
      <c r="N271" s="96">
        <v>52.123892452726402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cm="1">
        <f t="array" ref="J272">LOOKUP(1,1/FREQUENCY(0,SIN((RADIANS($M$3:$M$471-H272))/2)^2+SIN((RADIANS($N$3:$N$471-I272))/2)^2*COS(RADIANS($M$3:$M$471))*COS(RADIANS(H272))),$L$3:$L$471)</f>
        <v>22</v>
      </c>
      <c r="L272" s="118">
        <v>279</v>
      </c>
      <c r="M272" s="96">
        <v>12.8139099116529</v>
      </c>
      <c r="N272" s="96">
        <v>50.857918511439699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cm="1">
        <f t="array" ref="J273">LOOKUP(1,1/FREQUENCY(0,SIN((RADIANS($M$3:$M$471-H273))/2)^2+SIN((RADIANS($N$3:$N$471-I273))/2)^2*COS(RADIANS($M$3:$M$471))*COS(RADIANS(H273))),$L$3:$L$471)</f>
        <v>22</v>
      </c>
      <c r="L273" s="118">
        <v>280</v>
      </c>
      <c r="M273" s="96">
        <v>13.3823233828996</v>
      </c>
      <c r="N273" s="96">
        <v>51.355996157988798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cm="1">
        <f t="array" ref="J274">LOOKUP(1,1/FREQUENCY(0,SIN((RADIANS($M$3:$M$471-H274))/2)^2+SIN((RADIANS($N$3:$N$471-I274))/2)^2*COS(RADIANS($M$3:$M$471))*COS(RADIANS(H274))),$L$3:$L$471)</f>
        <v>22</v>
      </c>
      <c r="L274" s="118">
        <v>281</v>
      </c>
      <c r="M274" s="96">
        <v>12.044982516160101</v>
      </c>
      <c r="N274" s="96">
        <v>50.781256734073501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cm="1">
        <f t="array" ref="J275">LOOKUP(1,1/FREQUENCY(0,SIN((RADIANS($M$3:$M$471-H275))/2)^2+SIN((RADIANS($N$3:$N$471-I275))/2)^2*COS(RADIANS($M$3:$M$471))*COS(RADIANS(H275))),$L$3:$L$471)</f>
        <v>333</v>
      </c>
      <c r="L275" s="118">
        <v>282</v>
      </c>
      <c r="M275" s="96">
        <v>12.518222096815601</v>
      </c>
      <c r="N275" s="96">
        <v>51.157072585083199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cm="1">
        <f t="array" ref="J276">LOOKUP(1,1/FREQUENCY(0,SIN((RADIANS($M$3:$M$471-H276))/2)^2+SIN((RADIANS($N$3:$N$471-I276))/2)^2*COS(RADIANS($M$3:$M$471))*COS(RADIANS(H276))),$L$3:$L$471)</f>
        <v>333</v>
      </c>
      <c r="L276" s="118">
        <v>283</v>
      </c>
      <c r="M276" s="96">
        <v>8.4800952346115803</v>
      </c>
      <c r="N276" s="96">
        <v>50.590920431380198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cm="1">
        <f t="array" ref="J277">LOOKUP(1,1/FREQUENCY(0,SIN((RADIANS($M$3:$M$471-H277))/2)^2+SIN((RADIANS($N$3:$N$471-I277))/2)^2*COS(RADIANS($M$3:$M$471))*COS(RADIANS(H277))),$L$3:$L$471)</f>
        <v>333</v>
      </c>
      <c r="L277" s="118">
        <v>284</v>
      </c>
      <c r="M277" s="96">
        <v>8.6565992359408099</v>
      </c>
      <c r="N277" s="96">
        <v>50.605549125601598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cm="1">
        <f t="array" ref="J278">LOOKUP(1,1/FREQUENCY(0,SIN((RADIANS($M$3:$M$471-H278))/2)^2+SIN((RADIANS($N$3:$N$471-I278))/2)^2*COS(RADIANS($M$3:$M$471))*COS(RADIANS(H278))),$L$3:$L$471)</f>
        <v>333</v>
      </c>
      <c r="L278" s="118">
        <v>285</v>
      </c>
      <c r="M278" s="96">
        <v>8.0816267061525409</v>
      </c>
      <c r="N278" s="96">
        <v>52.858637484526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cm="1">
        <f t="array" ref="J279">LOOKUP(1,1/FREQUENCY(0,SIN((RADIANS($M$3:$M$471-H279))/2)^2+SIN((RADIANS($N$3:$N$471-I279))/2)^2*COS(RADIANS($M$3:$M$471))*COS(RADIANS(H279))),$L$3:$L$471)</f>
        <v>333</v>
      </c>
      <c r="L279" s="118">
        <v>286</v>
      </c>
      <c r="M279" s="96">
        <v>9.5671020116184096</v>
      </c>
      <c r="N279" s="96">
        <v>51.325257327681697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cm="1">
        <f t="array" ref="J280">LOOKUP(1,1/FREQUENCY(0,SIN((RADIANS($M$3:$M$471-H280))/2)^2+SIN((RADIANS($N$3:$N$471-I280))/2)^2*COS(RADIANS($M$3:$M$471))*COS(RADIANS(H280))),$L$3:$L$471)</f>
        <v>272</v>
      </c>
      <c r="L280" s="118">
        <v>287</v>
      </c>
      <c r="M280" s="96">
        <v>7.7467924842568499</v>
      </c>
      <c r="N280" s="96">
        <v>52.2885115081219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cm="1">
        <f t="array" ref="J281">LOOKUP(1,1/FREQUENCY(0,SIN((RADIANS($M$3:$M$471-H281))/2)^2+SIN((RADIANS($N$3:$N$471-I281))/2)^2*COS(RADIANS($M$3:$M$471))*COS(RADIANS(H281))),$L$3:$L$471)</f>
        <v>272</v>
      </c>
      <c r="L281" s="118">
        <v>288</v>
      </c>
      <c r="M281" s="96">
        <v>7.9107292861253402</v>
      </c>
      <c r="N281" s="96">
        <v>48.501288298243203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cm="1">
        <f t="array" ref="J282">LOOKUP(1,1/FREQUENCY(0,SIN((RADIANS($M$3:$M$471-H282))/2)^2+SIN((RADIANS($N$3:$N$471-I282))/2)^2*COS(RADIANS($M$3:$M$471))*COS(RADIANS(H282))),$L$3:$L$471)</f>
        <v>272</v>
      </c>
      <c r="L282" s="118">
        <v>289</v>
      </c>
      <c r="M282" s="96">
        <v>7.7257063478071002</v>
      </c>
      <c r="N282" s="96">
        <v>52.277194901740501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cm="1">
        <f t="array" ref="J283">LOOKUP(1,1/FREQUENCY(0,SIN((RADIANS($M$3:$M$471-H283))/2)^2+SIN((RADIANS($N$3:$N$471-I283))/2)^2*COS(RADIANS($M$3:$M$471))*COS(RADIANS(H283))),$L$3:$L$471)</f>
        <v>272</v>
      </c>
      <c r="L283" s="118">
        <v>290</v>
      </c>
      <c r="M283" s="96">
        <v>14.2192282929357</v>
      </c>
      <c r="N283" s="96">
        <v>51.120707992198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cm="1">
        <f t="array" ref="J284">LOOKUP(1,1/FREQUENCY(0,SIN((RADIANS($M$3:$M$471-H284))/2)^2+SIN((RADIANS($N$3:$N$471-I284))/2)^2*COS(RADIANS($M$3:$M$471))*COS(RADIANS(H284))),$L$3:$L$471)</f>
        <v>272</v>
      </c>
      <c r="L284" s="118">
        <v>291</v>
      </c>
      <c r="M284" s="96">
        <v>14.5700865498873</v>
      </c>
      <c r="N284" s="96">
        <v>51.4190136844256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cm="1">
        <f t="array" ref="J285">LOOKUP(1,1/FREQUENCY(0,SIN((RADIANS($M$3:$M$471-H285))/2)^2+SIN((RADIANS($N$3:$N$471-I285))/2)^2*COS(RADIANS($M$3:$M$471))*COS(RADIANS(H285))),$L$3:$L$471)</f>
        <v>272</v>
      </c>
      <c r="L285" s="118">
        <v>292</v>
      </c>
      <c r="M285" s="96">
        <v>11.6441811001256</v>
      </c>
      <c r="N285" s="96">
        <v>51.908512873437999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cm="1">
        <f t="array" ref="J286">LOOKUP(1,1/FREQUENCY(0,SIN((RADIANS($M$3:$M$471-H286))/2)^2+SIN((RADIANS($N$3:$N$471-I286))/2)^2*COS(RADIANS($M$3:$M$471))*COS(RADIANS(H286))),$L$3:$L$471)</f>
        <v>272</v>
      </c>
      <c r="L286" s="118">
        <v>293</v>
      </c>
      <c r="M286" s="96">
        <v>11.4746908222742</v>
      </c>
      <c r="N286" s="96">
        <v>50.604015481421797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cm="1">
        <f t="array" ref="J287">LOOKUP(1,1/FREQUENCY(0,SIN((RADIANS($M$3:$M$471-H287))/2)^2+SIN((RADIANS($N$3:$N$471-I287))/2)^2*COS(RADIANS($M$3:$M$471))*COS(RADIANS(H287))),$L$3:$L$471)</f>
        <v>272</v>
      </c>
      <c r="L287" s="118">
        <v>294</v>
      </c>
      <c r="M287" s="96">
        <v>10.9910146333086</v>
      </c>
      <c r="N287" s="96">
        <v>50.573526990181001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cm="1">
        <f t="array" ref="J288">LOOKUP(1,1/FREQUENCY(0,SIN((RADIANS($M$3:$M$471-H288))/2)^2+SIN((RADIANS($N$3:$N$471-I288))/2)^2*COS(RADIANS($M$3:$M$471))*COS(RADIANS(H288))),$L$3:$L$471)</f>
        <v>272</v>
      </c>
      <c r="L288" s="118">
        <v>295</v>
      </c>
      <c r="M288" s="96">
        <v>10.5054991208047</v>
      </c>
      <c r="N288" s="96">
        <v>52.301837905638202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cm="1">
        <f t="array" ref="J289">LOOKUP(1,1/FREQUENCY(0,SIN((RADIANS($M$3:$M$471-H289))/2)^2+SIN((RADIANS($N$3:$N$471-I289))/2)^2*COS(RADIANS($M$3:$M$471))*COS(RADIANS(H289))),$L$3:$L$471)</f>
        <v>272</v>
      </c>
      <c r="L289" s="118">
        <v>296</v>
      </c>
      <c r="M289" s="96">
        <v>9.1136279598741101</v>
      </c>
      <c r="N289" s="96">
        <v>52.545792474928398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cm="1">
        <f t="array" ref="J290">LOOKUP(1,1/FREQUENCY(0,SIN((RADIANS($M$3:$M$471-H290))/2)^2+SIN((RADIANS($N$3:$N$471-I290))/2)^2*COS(RADIANS($M$3:$M$471))*COS(RADIANS(H290))),$L$3:$L$471)</f>
        <v>272</v>
      </c>
      <c r="L290" s="118">
        <v>297</v>
      </c>
      <c r="M290" s="96">
        <v>10.369230048591801</v>
      </c>
      <c r="N290" s="96">
        <v>52.167092433855402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cm="1">
        <f t="array" ref="J291">LOOKUP(1,1/FREQUENCY(0,SIN((RADIANS($M$3:$M$471-H291))/2)^2+SIN((RADIANS($N$3:$N$471-I291))/2)^2*COS(RADIANS($M$3:$M$471))*COS(RADIANS(H291))),$L$3:$L$471)</f>
        <v>272</v>
      </c>
      <c r="L291" s="118">
        <v>298</v>
      </c>
      <c r="M291" s="96">
        <v>10.4195406346214</v>
      </c>
      <c r="N291" s="96">
        <v>52.236960661983403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cm="1">
        <f t="array" ref="J292">LOOKUP(1,1/FREQUENCY(0,SIN((RADIANS($M$3:$M$471-H292))/2)^2+SIN((RADIANS($N$3:$N$471-I292))/2)^2*COS(RADIANS($M$3:$M$471))*COS(RADIANS(H292))),$L$3:$L$471)</f>
        <v>272</v>
      </c>
      <c r="L292" s="118">
        <v>299</v>
      </c>
      <c r="M292" s="96">
        <v>10.0876467999739</v>
      </c>
      <c r="N292" s="96">
        <v>52.315130554794699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cm="1">
        <f t="array" ref="J293">LOOKUP(1,1/FREQUENCY(0,SIN((RADIANS($M$3:$M$471-H293))/2)^2+SIN((RADIANS($N$3:$N$471-I293))/2)^2*COS(RADIANS($M$3:$M$471))*COS(RADIANS(H293))),$L$3:$L$471)</f>
        <v>333</v>
      </c>
      <c r="L293" s="118">
        <v>300</v>
      </c>
      <c r="M293" s="96">
        <v>8.4031414364089194</v>
      </c>
      <c r="N293" s="96">
        <v>52.609644011382997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cm="1">
        <f t="array" ref="J294">LOOKUP(1,1/FREQUENCY(0,SIN((RADIANS($M$3:$M$471-H294))/2)^2+SIN((RADIANS($N$3:$N$471-I294))/2)^2*COS(RADIANS($M$3:$M$471))*COS(RADIANS(H294))),$L$3:$L$471)</f>
        <v>333</v>
      </c>
      <c r="L294" s="118">
        <v>301</v>
      </c>
      <c r="M294" s="96">
        <v>10.235863105845199</v>
      </c>
      <c r="N294" s="96">
        <v>52.293459539989598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cm="1">
        <f t="array" ref="J295">LOOKUP(1,1/FREQUENCY(0,SIN((RADIANS($M$3:$M$471-H295))/2)^2+SIN((RADIANS($N$3:$N$471-I295))/2)^2*COS(RADIANS($M$3:$M$471))*COS(RADIANS(H295))),$L$3:$L$471)</f>
        <v>333</v>
      </c>
      <c r="L295" s="118">
        <v>302</v>
      </c>
      <c r="M295" s="96">
        <v>9.5142400914840994</v>
      </c>
      <c r="N295" s="96">
        <v>51.259035580595501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cm="1">
        <f t="array" ref="J296">LOOKUP(1,1/FREQUENCY(0,SIN((RADIANS($M$3:$M$471-H296))/2)^2+SIN((RADIANS($N$3:$N$471-I296))/2)^2*COS(RADIANS($M$3:$M$471))*COS(RADIANS(H296))),$L$3:$L$471)</f>
        <v>333</v>
      </c>
      <c r="L296" s="118">
        <v>303</v>
      </c>
      <c r="M296" s="96">
        <v>9.3876512574885496</v>
      </c>
      <c r="N296" s="96">
        <v>51.640733525594001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cm="1">
        <f t="array" ref="J297">LOOKUP(1,1/FREQUENCY(0,SIN((RADIANS($M$3:$M$471-H297))/2)^2+SIN((RADIANS($N$3:$N$471-I297))/2)^2*COS(RADIANS($M$3:$M$471))*COS(RADIANS(H297))),$L$3:$L$471)</f>
        <v>333</v>
      </c>
      <c r="L297" s="118">
        <v>304</v>
      </c>
      <c r="M297" s="96">
        <v>9.7741504383415592</v>
      </c>
      <c r="N297" s="96">
        <v>50.528749646501097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cm="1">
        <f t="array" ref="J298">LOOKUP(1,1/FREQUENCY(0,SIN((RADIANS($M$3:$M$471-H298))/2)^2+SIN((RADIANS($N$3:$N$471-I298))/2)^2*COS(RADIANS($M$3:$M$471))*COS(RADIANS(H298))),$L$3:$L$471)</f>
        <v>333</v>
      </c>
      <c r="L298" s="118">
        <v>305</v>
      </c>
      <c r="M298" s="96">
        <v>9.1774596755707893</v>
      </c>
      <c r="N298" s="96">
        <v>49.037809850476002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cm="1">
        <f t="array" ref="J299">LOOKUP(1,1/FREQUENCY(0,SIN((RADIANS($M$3:$M$471-H299))/2)^2+SIN((RADIANS($N$3:$N$471-I299))/2)^2*COS(RADIANS($M$3:$M$471))*COS(RADIANS(H299))),$L$3:$L$471)</f>
        <v>333</v>
      </c>
      <c r="L299" s="118">
        <v>306</v>
      </c>
      <c r="M299" s="96">
        <v>9.1773111034394095</v>
      </c>
      <c r="N299" s="96">
        <v>49.039378200434001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cm="1">
        <f t="array" ref="J300">LOOKUP(1,1/FREQUENCY(0,SIN((RADIANS($M$3:$M$471-H300))/2)^2+SIN((RADIANS($N$3:$N$471-I300))/2)^2*COS(RADIANS($M$3:$M$471))*COS(RADIANS(H300))),$L$3:$L$471)</f>
        <v>333</v>
      </c>
      <c r="L300" s="118">
        <v>307</v>
      </c>
      <c r="M300" s="96">
        <v>9.1513539499085592</v>
      </c>
      <c r="N300" s="96">
        <v>49.143383411923601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cm="1">
        <f t="array" ref="J301">LOOKUP(1,1/FREQUENCY(0,SIN((RADIANS($M$3:$M$471-H301))/2)^2+SIN((RADIANS($N$3:$N$471-I301))/2)^2*COS(RADIANS($M$3:$M$471))*COS(RADIANS(H301))),$L$3:$L$471)</f>
        <v>333</v>
      </c>
      <c r="L301" s="118">
        <v>308</v>
      </c>
      <c r="M301" s="96">
        <v>10.1878339995516</v>
      </c>
      <c r="N301" s="96">
        <v>49.981219040844998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cm="1">
        <f t="array" ref="J302">LOOKUP(1,1/FREQUENCY(0,SIN((RADIANS($M$3:$M$471-H302))/2)^2+SIN((RADIANS($N$3:$N$471-I302))/2)^2*COS(RADIANS($M$3:$M$471))*COS(RADIANS(H302))),$L$3:$L$471)</f>
        <v>333</v>
      </c>
      <c r="L302" s="118">
        <v>309</v>
      </c>
      <c r="M302" s="96">
        <v>9.4469186710520106</v>
      </c>
      <c r="N302" s="96">
        <v>49.590262932433603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cm="1">
        <f t="array" ref="J303">LOOKUP(1,1/FREQUENCY(0,SIN((RADIANS($M$3:$M$471-H303))/2)^2+SIN((RADIANS($N$3:$N$471-I303))/2)^2*COS(RADIANS($M$3:$M$471))*COS(RADIANS(H303))),$L$3:$L$471)</f>
        <v>333</v>
      </c>
      <c r="L303" s="118">
        <v>310</v>
      </c>
      <c r="M303" s="96">
        <v>9.2073644309369396</v>
      </c>
      <c r="N303" s="96">
        <v>49.176637954006502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cm="1">
        <f t="array" ref="J304">LOOKUP(1,1/FREQUENCY(0,SIN((RADIANS($M$3:$M$471-H304))/2)^2+SIN((RADIANS($N$3:$N$471-I304))/2)^2*COS(RADIANS($M$3:$M$471))*COS(RADIANS(H304))),$L$3:$L$471)</f>
        <v>333</v>
      </c>
      <c r="L304" s="118">
        <v>311</v>
      </c>
      <c r="M304" s="96">
        <v>9.6946563551801308</v>
      </c>
      <c r="N304" s="96">
        <v>49.2325925411591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cm="1">
        <f t="array" ref="J305">LOOKUP(1,1/FREQUENCY(0,SIN((RADIANS($M$3:$M$471-H305))/2)^2+SIN((RADIANS($N$3:$N$471-I305))/2)^2*COS(RADIANS($M$3:$M$471))*COS(RADIANS(H305))),$L$3:$L$471)</f>
        <v>333</v>
      </c>
      <c r="L305" s="118">
        <v>312</v>
      </c>
      <c r="M305" s="96">
        <v>10.1174866946797</v>
      </c>
      <c r="N305" s="96">
        <v>48.897105336138203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cm="1">
        <f t="array" ref="J306">LOOKUP(1,1/FREQUENCY(0,SIN((RADIANS($M$3:$M$471-H306))/2)^2+SIN((RADIANS($N$3:$N$471-I306))/2)^2*COS(RADIANS($M$3:$M$471))*COS(RADIANS(H306))),$L$3:$L$471)</f>
        <v>333</v>
      </c>
      <c r="L306" s="118">
        <v>313</v>
      </c>
      <c r="M306" s="96">
        <v>12.3374229103144</v>
      </c>
      <c r="N306" s="96">
        <v>51.196968357122799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cm="1">
        <f t="array" ref="J307">LOOKUP(1,1/FREQUENCY(0,SIN((RADIANS($M$3:$M$471-H307))/2)^2+SIN((RADIANS($N$3:$N$471-I307))/2)^2*COS(RADIANS($M$3:$M$471))*COS(RADIANS(H307))),$L$3:$L$471)</f>
        <v>333</v>
      </c>
      <c r="L307" s="118">
        <v>314</v>
      </c>
      <c r="M307" s="96">
        <v>10.867565880548399</v>
      </c>
      <c r="N307" s="96">
        <v>48.539469093734397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cm="1">
        <f t="array" ref="J308">LOOKUP(1,1/FREQUENCY(0,SIN((RADIANS($M$3:$M$471-H308))/2)^2+SIN((RADIANS($N$3:$N$471-I308))/2)^2*COS(RADIANS($M$3:$M$471))*COS(RADIANS(H308))),$L$3:$L$471)</f>
        <v>333</v>
      </c>
      <c r="L308" s="118">
        <v>315</v>
      </c>
      <c r="M308" s="96">
        <v>10.8408695619217</v>
      </c>
      <c r="N308" s="96">
        <v>48.238031009233502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cm="1">
        <f t="array" ref="J309">LOOKUP(1,1/FREQUENCY(0,SIN((RADIANS($M$3:$M$471-H309))/2)^2+SIN((RADIANS($N$3:$N$471-I309))/2)^2*COS(RADIANS($M$3:$M$471))*COS(RADIANS(H309))),$L$3:$L$471)</f>
        <v>333</v>
      </c>
      <c r="L309" s="118">
        <v>316</v>
      </c>
      <c r="M309" s="96">
        <v>10.9367289314287</v>
      </c>
      <c r="N309" s="96">
        <v>48.401306441483499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cm="1">
        <f t="array" ref="J310">LOOKUP(1,1/FREQUENCY(0,SIN((RADIANS($M$3:$M$471-H310))/2)^2+SIN((RADIANS($N$3:$N$471-I310))/2)^2*COS(RADIANS($M$3:$M$471))*COS(RADIANS(H310))),$L$3:$L$471)</f>
        <v>333</v>
      </c>
      <c r="L310" s="118">
        <v>318</v>
      </c>
      <c r="M310" s="96">
        <v>10.8637616199498</v>
      </c>
      <c r="N310" s="96">
        <v>48.546823105140497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cm="1">
        <f t="array" ref="J311">LOOKUP(1,1/FREQUENCY(0,SIN((RADIANS($M$3:$M$471-H311))/2)^2+SIN((RADIANS($N$3:$N$471-I311))/2)^2*COS(RADIANS($M$3:$M$471))*COS(RADIANS(H311))),$L$3:$L$471)</f>
        <v>333</v>
      </c>
      <c r="L311" s="118">
        <v>319</v>
      </c>
      <c r="M311" s="96">
        <v>9.7042314989932095</v>
      </c>
      <c r="N311" s="96">
        <v>48.465063732143001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cm="1">
        <f t="array" ref="J312">LOOKUP(1,1/FREQUENCY(0,SIN((RADIANS($M$3:$M$471-H312))/2)^2+SIN((RADIANS($N$3:$N$471-I312))/2)^2*COS(RADIANS($M$3:$M$471))*COS(RADIANS(H312))),$L$3:$L$471)</f>
        <v>333</v>
      </c>
      <c r="L312" s="118">
        <v>320</v>
      </c>
      <c r="M312" s="96">
        <v>9.40063139462492</v>
      </c>
      <c r="N312" s="96">
        <v>48.666942439698403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cm="1">
        <f t="array" ref="J313">LOOKUP(1,1/FREQUENCY(0,SIN((RADIANS($M$3:$M$471-H313))/2)^2+SIN((RADIANS($N$3:$N$471-I313))/2)^2*COS(RADIANS($M$3:$M$471))*COS(RADIANS(H313))),$L$3:$L$471)</f>
        <v>333</v>
      </c>
      <c r="L313" s="118">
        <v>322</v>
      </c>
      <c r="M313" s="96">
        <v>7.7518624982080198</v>
      </c>
      <c r="N313" s="96">
        <v>48.096405718853603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cm="1">
        <f t="array" ref="J314">LOOKUP(1,1/FREQUENCY(0,SIN((RADIANS($M$3:$M$471-H314))/2)^2+SIN((RADIANS($N$3:$N$471-I314))/2)^2*COS(RADIANS($M$3:$M$471))*COS(RADIANS(H314))),$L$3:$L$471)</f>
        <v>333</v>
      </c>
      <c r="L314" s="118">
        <v>323</v>
      </c>
      <c r="M314" s="96">
        <v>12.4772465232803</v>
      </c>
      <c r="N314" s="96">
        <v>50.753120081314798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cm="1">
        <f t="array" ref="J315">LOOKUP(1,1/FREQUENCY(0,SIN((RADIANS($M$3:$M$471-H315))/2)^2+SIN((RADIANS($N$3:$N$471-I315))/2)^2*COS(RADIANS($M$3:$M$471))*COS(RADIANS(H315))),$L$3:$L$471)</f>
        <v>333</v>
      </c>
      <c r="L315" s="118">
        <v>324</v>
      </c>
      <c r="M315" s="96">
        <v>14.946497285633299</v>
      </c>
      <c r="N315" s="96">
        <v>51.0625862159619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cm="1">
        <f t="array" ref="J316">LOOKUP(1,1/FREQUENCY(0,SIN((RADIANS($M$3:$M$471-H316))/2)^2+SIN((RADIANS($N$3:$N$471-I316))/2)^2*COS(RADIANS($M$3:$M$471))*COS(RADIANS(H316))),$L$3:$L$471)</f>
        <v>333</v>
      </c>
      <c r="L316" s="118">
        <v>326</v>
      </c>
      <c r="M316" s="96">
        <v>13.8412680841242</v>
      </c>
      <c r="N316" s="96">
        <v>50.990175935942702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cm="1">
        <f t="array" ref="J317">LOOKUP(1,1/FREQUENCY(0,SIN((RADIANS($M$3:$M$471-H317))/2)^2+SIN((RADIANS($N$3:$N$471-I317))/2)^2*COS(RADIANS($M$3:$M$471))*COS(RADIANS(H317))),$L$3:$L$471)</f>
        <v>333</v>
      </c>
      <c r="L317" s="118">
        <v>327</v>
      </c>
      <c r="M317" s="96">
        <v>13.255555023675001</v>
      </c>
      <c r="N317" s="96">
        <v>50.930178241639901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cm="1">
        <f t="array" ref="J318">LOOKUP(1,1/FREQUENCY(0,SIN((RADIANS($M$3:$M$471-H318))/2)^2+SIN((RADIANS($N$3:$N$471-I318))/2)^2*COS(RADIANS($M$3:$M$471))*COS(RADIANS(H318))),$L$3:$L$471)</f>
        <v>333</v>
      </c>
      <c r="L318" s="118">
        <v>329</v>
      </c>
      <c r="M318" s="96">
        <v>13.002782107127899</v>
      </c>
      <c r="N318" s="96">
        <v>48.261968265806999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cm="1">
        <f t="array" ref="J319">LOOKUP(1,1/FREQUENCY(0,SIN((RADIANS($M$3:$M$471-H319))/2)^2+SIN((RADIANS($N$3:$N$471-I319))/2)^2*COS(RADIANS($M$3:$M$471))*COS(RADIANS(H319))),$L$3:$L$471)</f>
        <v>333</v>
      </c>
      <c r="L319" s="118">
        <v>330</v>
      </c>
      <c r="M319" s="96">
        <v>12.220835362067101</v>
      </c>
      <c r="N319" s="96">
        <v>48.585732987653202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cm="1">
        <f t="array" ref="J320">LOOKUP(1,1/FREQUENCY(0,SIN((RADIANS($M$3:$M$471-H320))/2)^2+SIN((RADIANS($N$3:$N$471-I320))/2)^2*COS(RADIANS($M$3:$M$471))*COS(RADIANS(H320))),$L$3:$L$471)</f>
        <v>333</v>
      </c>
      <c r="L320" s="118">
        <v>331</v>
      </c>
      <c r="M320" s="96">
        <v>12.747444227700701</v>
      </c>
      <c r="N320" s="96">
        <v>48.148755843478703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cm="1">
        <f t="array" ref="J321">LOOKUP(1,1/FREQUENCY(0,SIN((RADIANS($M$3:$M$471-H321))/2)^2+SIN((RADIANS($N$3:$N$471-I321))/2)^2*COS(RADIANS($M$3:$M$471))*COS(RADIANS(H321))),$L$3:$L$471)</f>
        <v>333</v>
      </c>
      <c r="L321" s="118">
        <v>332</v>
      </c>
      <c r="M321" s="96">
        <v>13.1034346393158</v>
      </c>
      <c r="N321" s="96">
        <v>48.666792960603402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cm="1">
        <f t="array" ref="J322">LOOKUP(1,1/FREQUENCY(0,SIN((RADIANS($M$3:$M$471-H322))/2)^2+SIN((RADIANS($N$3:$N$471-I322))/2)^2*COS(RADIANS($M$3:$M$471))*COS(RADIANS(H322))),$L$3:$L$471)</f>
        <v>333</v>
      </c>
      <c r="L322" s="118">
        <v>333</v>
      </c>
      <c r="M322" s="96">
        <v>9.1969823587182606</v>
      </c>
      <c r="N322" s="96">
        <v>54.851098605211902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cm="1">
        <f t="array" ref="J323">LOOKUP(1,1/FREQUENCY(0,SIN((RADIANS($M$3:$M$471-H323))/2)^2+SIN((RADIANS($N$3:$N$471-I323))/2)^2*COS(RADIANS($M$3:$M$471))*COS(RADIANS(H323))),$L$3:$L$471)</f>
        <v>333</v>
      </c>
      <c r="L323" s="118">
        <v>334</v>
      </c>
      <c r="M323" s="96">
        <v>11.193727795360999</v>
      </c>
      <c r="N323" s="96">
        <v>50.162214440617198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cm="1">
        <f t="array" ref="J324">LOOKUP(1,1/FREQUENCY(0,SIN((RADIANS($M$3:$M$471-H324))/2)^2+SIN((RADIANS($N$3:$N$471-I324))/2)^2*COS(RADIANS($M$3:$M$471))*COS(RADIANS(H324))),$L$3:$L$471)</f>
        <v>333</v>
      </c>
      <c r="L324" s="118">
        <v>335</v>
      </c>
      <c r="M324" s="96">
        <v>10.836015754771701</v>
      </c>
      <c r="N324" s="96">
        <v>49.928067389705802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cm="1">
        <f t="array" ref="J325">LOOKUP(1,1/FREQUENCY(0,SIN((RADIANS($M$3:$M$471-H325))/2)^2+SIN((RADIANS($N$3:$N$471-I325))/2)^2*COS(RADIANS($M$3:$M$471))*COS(RADIANS(H325))),$L$3:$L$471)</f>
        <v>333</v>
      </c>
      <c r="L325" s="118">
        <v>336</v>
      </c>
      <c r="M325" s="96">
        <v>11.810702545355699</v>
      </c>
      <c r="N325" s="96">
        <v>50.183765526069102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cm="1">
        <f t="array" ref="J326">LOOKUP(1,1/FREQUENCY(0,SIN((RADIANS($M$3:$M$471-H326))/2)^2+SIN((RADIANS($N$3:$N$471-I326))/2)^2*COS(RADIANS($M$3:$M$471))*COS(RADIANS(H326))),$L$3:$L$471)</f>
        <v>333</v>
      </c>
      <c r="L326" s="118">
        <v>337</v>
      </c>
      <c r="M326" s="96">
        <v>12.2968837896062</v>
      </c>
      <c r="N326" s="96">
        <v>48.606909922567702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cm="1">
        <f t="array" ref="J327">LOOKUP(1,1/FREQUENCY(0,SIN((RADIANS($M$3:$M$471-H327))/2)^2+SIN((RADIANS($N$3:$N$471-I327))/2)^2*COS(RADIANS($M$3:$M$471))*COS(RADIANS(H327))),$L$3:$L$471)</f>
        <v>333</v>
      </c>
      <c r="L327" s="118">
        <v>338</v>
      </c>
      <c r="M327" s="96">
        <v>12.0822544456506</v>
      </c>
      <c r="N327" s="96">
        <v>49.297447766926098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cm="1">
        <f t="array" ref="J328">LOOKUP(1,1/FREQUENCY(0,SIN((RADIANS($M$3:$M$471-H328))/2)^2+SIN((RADIANS($N$3:$N$471-I328))/2)^2*COS(RADIANS($M$3:$M$471))*COS(RADIANS(H328))),$L$3:$L$471)</f>
        <v>333</v>
      </c>
      <c r="L328" s="118">
        <v>339</v>
      </c>
      <c r="M328" s="96">
        <v>8.9536812128112597</v>
      </c>
      <c r="N328" s="96">
        <v>49.567443169112501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cm="1">
        <f t="array" ref="J329">LOOKUP(1,1/FREQUENCY(0,SIN((RADIANS($M$3:$M$471-H329))/2)^2+SIN((RADIANS($N$3:$N$471-I329))/2)^2*COS(RADIANS($M$3:$M$471))*COS(RADIANS(H329))),$L$3:$L$471)</f>
        <v>333</v>
      </c>
      <c r="L329" s="118">
        <v>340</v>
      </c>
      <c r="M329" s="96">
        <v>12.4696440085589</v>
      </c>
      <c r="N329" s="96">
        <v>51.3716629493371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cm="1">
        <f t="array" ref="J330">LOOKUP(1,1/FREQUENCY(0,SIN((RADIANS($M$3:$M$471-H330))/2)^2+SIN((RADIANS($N$3:$N$471-I330))/2)^2*COS(RADIANS($M$3:$M$471))*COS(RADIANS(H330))),$L$3:$L$471)</f>
        <v>333</v>
      </c>
      <c r="L330" s="118">
        <v>341</v>
      </c>
      <c r="M330" s="96">
        <v>12.248823905759201</v>
      </c>
      <c r="N330" s="96">
        <v>51.197882427789899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cm="1">
        <f t="array" ref="J331">LOOKUP(1,1/FREQUENCY(0,SIN((RADIANS($M$3:$M$471-H331))/2)^2+SIN((RADIANS($N$3:$N$471-I331))/2)^2*COS(RADIANS($M$3:$M$471))*COS(RADIANS(H331))),$L$3:$L$471)</f>
        <v>333</v>
      </c>
      <c r="L331" s="118">
        <v>342</v>
      </c>
      <c r="M331" s="96">
        <v>10.7346694298176</v>
      </c>
      <c r="N331" s="96">
        <v>51.4401867580454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cm="1">
        <f t="array" ref="J332">LOOKUP(1,1/FREQUENCY(0,SIN((RADIANS($M$3:$M$471-H332))/2)^2+SIN((RADIANS($N$3:$N$471-I332))/2)^2*COS(RADIANS($M$3:$M$471))*COS(RADIANS(H332))),$L$3:$L$471)</f>
        <v>333</v>
      </c>
      <c r="L332" s="118">
        <v>343</v>
      </c>
      <c r="M332" s="96">
        <v>11.0049169149012</v>
      </c>
      <c r="N332" s="96">
        <v>50.507414969060797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cm="1">
        <f t="array" ref="J333">LOOKUP(1,1/FREQUENCY(0,SIN((RADIANS($M$3:$M$471-H333))/2)^2+SIN((RADIANS($N$3:$N$471-I333))/2)^2*COS(RADIANS($M$3:$M$471))*COS(RADIANS(H333))),$L$3:$L$471)</f>
        <v>333</v>
      </c>
      <c r="L333" s="118">
        <v>344</v>
      </c>
      <c r="M333" s="96">
        <v>13.002589898788599</v>
      </c>
      <c r="N333" s="96">
        <v>50.865912719683799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cm="1">
        <f t="array" ref="J334">LOOKUP(1,1/FREQUENCY(0,SIN((RADIANS($M$3:$M$471-H334))/2)^2+SIN((RADIANS($N$3:$N$471-I334))/2)^2*COS(RADIANS($M$3:$M$471))*COS(RADIANS(H334))),$L$3:$L$471)</f>
        <v>333</v>
      </c>
      <c r="L334" s="118">
        <v>345</v>
      </c>
      <c r="M334" s="96">
        <v>12.242836922602899</v>
      </c>
      <c r="N334" s="96">
        <v>50.567453167062503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cm="1">
        <f t="array" ref="J335">LOOKUP(1,1/FREQUENCY(0,SIN((RADIANS($M$3:$M$471-H335))/2)^2+SIN((RADIANS($N$3:$N$471-I335))/2)^2*COS(RADIANS($M$3:$M$471))*COS(RADIANS(H335))),$L$3:$L$471)</f>
        <v>333</v>
      </c>
      <c r="L335" s="118">
        <v>346</v>
      </c>
      <c r="M335" s="96">
        <v>13.249028367237001</v>
      </c>
      <c r="N335" s="96">
        <v>52.5316238928337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cm="1">
        <f t="array" ref="J336">LOOKUP(1,1/FREQUENCY(0,SIN((RADIANS($M$3:$M$471-H336))/2)^2+SIN((RADIANS($N$3:$N$471-I336))/2)^2*COS(RADIANS($M$3:$M$471))*COS(RADIANS(H336))),$L$3:$L$471)</f>
        <v>333</v>
      </c>
      <c r="L336" s="118">
        <v>347</v>
      </c>
      <c r="M336" s="96">
        <v>13.3155158513838</v>
      </c>
      <c r="N336" s="96">
        <v>52.521999368318298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cm="1">
        <f t="array" ref="J337">LOOKUP(1,1/FREQUENCY(0,SIN((RADIANS($M$3:$M$471-H337))/2)^2+SIN((RADIANS($N$3:$N$471-I337))/2)^2*COS(RADIANS($M$3:$M$471))*COS(RADIANS(H337))),$L$3:$L$471)</f>
        <v>333</v>
      </c>
      <c r="L337" s="118">
        <v>348</v>
      </c>
      <c r="M337" s="96">
        <v>13.3686584616208</v>
      </c>
      <c r="N337" s="96">
        <v>52.503142211579203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cm="1">
        <f t="array" ref="J338">LOOKUP(1,1/FREQUENCY(0,SIN((RADIANS($M$3:$M$471-H338))/2)^2+SIN((RADIANS($N$3:$N$471-I338))/2)^2*COS(RADIANS($M$3:$M$471))*COS(RADIANS(H338))),$L$3:$L$471)</f>
        <v>333</v>
      </c>
      <c r="L338" s="118">
        <v>349</v>
      </c>
      <c r="M338" s="96">
        <v>11.792413844641301</v>
      </c>
      <c r="N338" s="96">
        <v>48.838224022663198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cm="1">
        <f t="array" ref="J339">LOOKUP(1,1/FREQUENCY(0,SIN((RADIANS($M$3:$M$471-H339))/2)^2+SIN((RADIANS($N$3:$N$471-I339))/2)^2*COS(RADIANS($M$3:$M$471))*COS(RADIANS(H339))),$L$3:$L$471)</f>
        <v>333</v>
      </c>
      <c r="L339" s="118">
        <v>350</v>
      </c>
      <c r="M339" s="96">
        <v>11.3269526751765</v>
      </c>
      <c r="N339" s="96">
        <v>49.393473117635999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cm="1">
        <f t="array" ref="J340">LOOKUP(1,1/FREQUENCY(0,SIN((RADIANS($M$3:$M$471-H340))/2)^2+SIN((RADIANS($N$3:$N$471-I340))/2)^2*COS(RADIANS($M$3:$M$471))*COS(RADIANS(H340))),$L$3:$L$471)</f>
        <v>333</v>
      </c>
      <c r="L340" s="118">
        <v>351</v>
      </c>
      <c r="M340" s="96">
        <v>11.5077305510922</v>
      </c>
      <c r="N340" s="96">
        <v>48.761123987745698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cm="1">
        <f t="array" ref="J341">LOOKUP(1,1/FREQUENCY(0,SIN((RADIANS($M$3:$M$471-H341))/2)^2+SIN((RADIANS($N$3:$N$471-I341))/2)^2*COS(RADIANS($M$3:$M$471))*COS(RADIANS(H341))),$L$3:$L$471)</f>
        <v>333</v>
      </c>
      <c r="L341" s="118">
        <v>352</v>
      </c>
      <c r="M341" s="96">
        <v>11.807605636124199</v>
      </c>
      <c r="N341" s="96">
        <v>48.4554267991033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cm="1">
        <f t="array" ref="J342">LOOKUP(1,1/FREQUENCY(0,SIN((RADIANS($M$3:$M$471-H342))/2)^2+SIN((RADIANS($N$3:$N$471-I342))/2)^2*COS(RADIANS($M$3:$M$471))*COS(RADIANS(H342))),$L$3:$L$471)</f>
        <v>272</v>
      </c>
      <c r="L342" s="118">
        <v>353</v>
      </c>
      <c r="M342" s="96">
        <v>11.581370521612699</v>
      </c>
      <c r="N342" s="96">
        <v>48.764894050851503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cm="1">
        <f t="array" ref="J343">LOOKUP(1,1/FREQUENCY(0,SIN((RADIANS($M$3:$M$471-H343))/2)^2+SIN((RADIANS($N$3:$N$471-I343))/2)^2*COS(RADIANS($M$3:$M$471))*COS(RADIANS(H343))),$L$3:$L$471)</f>
        <v>272</v>
      </c>
      <c r="L343" s="118">
        <v>354</v>
      </c>
      <c r="M343" s="96">
        <v>11.639312110752099</v>
      </c>
      <c r="N343" s="96">
        <v>48.178783409523703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cm="1">
        <f t="array" ref="J344">LOOKUP(1,1/FREQUENCY(0,SIN((RADIANS($M$3:$M$471-H344))/2)^2+SIN((RADIANS($N$3:$N$471-I344))/2)^2*COS(RADIANS($M$3:$M$471))*COS(RADIANS(H344))),$L$3:$L$471)</f>
        <v>333</v>
      </c>
      <c r="L344" s="118">
        <v>356</v>
      </c>
      <c r="M344" s="96">
        <v>6.2110203152676204</v>
      </c>
      <c r="N344" s="96">
        <v>49.958625753155701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cm="1">
        <f t="array" ref="J345">LOOKUP(1,1/FREQUENCY(0,SIN((RADIANS($M$3:$M$471-H345))/2)^2+SIN((RADIANS($N$3:$N$471-I345))/2)^2*COS(RADIANS($M$3:$M$471))*COS(RADIANS(H345))),$L$3:$L$471)</f>
        <v>272</v>
      </c>
      <c r="L345" s="118">
        <v>360</v>
      </c>
      <c r="M345" s="96">
        <v>6.7732078377760701</v>
      </c>
      <c r="N345" s="96">
        <v>49.291074210385403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cm="1">
        <f t="array" ref="J346">LOOKUP(1,1/FREQUENCY(0,SIN((RADIANS($M$3:$M$471-H346))/2)^2+SIN((RADIANS($N$3:$N$471-I346))/2)^2*COS(RADIANS($M$3:$M$471))*COS(RADIANS(H346))),$L$3:$L$471)</f>
        <v>272</v>
      </c>
      <c r="L346" s="118">
        <v>363</v>
      </c>
      <c r="M346" s="96">
        <v>7.5000617341363096</v>
      </c>
      <c r="N346" s="96">
        <v>51.535174092458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cm="1">
        <f t="array" ref="J347">LOOKUP(1,1/FREQUENCY(0,SIN((RADIANS($M$3:$M$471-H347))/2)^2+SIN((RADIANS($N$3:$N$471-I347))/2)^2*COS(RADIANS($M$3:$M$471))*COS(RADIANS(H347))),$L$3:$L$471)</f>
        <v>333</v>
      </c>
      <c r="L347" s="118">
        <v>364</v>
      </c>
      <c r="M347" s="96">
        <v>6.9759325403333401</v>
      </c>
      <c r="N347" s="96">
        <v>51.037600728497203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cm="1">
        <f t="array" ref="J348">LOOKUP(1,1/FREQUENCY(0,SIN((RADIANS($M$3:$M$471-H348))/2)^2+SIN((RADIANS($N$3:$N$471-I348))/2)^2*COS(RADIANS($M$3:$M$471))*COS(RADIANS(H348))),$L$3:$L$471)</f>
        <v>272</v>
      </c>
      <c r="L348" s="118">
        <v>365</v>
      </c>
      <c r="M348" s="96">
        <v>13.2428489964032</v>
      </c>
      <c r="N348" s="96">
        <v>52.534953994650202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cm="1">
        <f t="array" ref="J349">LOOKUP(1,1/FREQUENCY(0,SIN((RADIANS($M$3:$M$471-H349))/2)^2+SIN((RADIANS($N$3:$N$471-I349))/2)^2*COS(RADIANS($M$3:$M$471))*COS(RADIANS(H349))),$L$3:$L$471)</f>
        <v>272</v>
      </c>
      <c r="L349" s="118">
        <v>366</v>
      </c>
      <c r="M349" s="96">
        <v>8.5621819344538395</v>
      </c>
      <c r="N349" s="96">
        <v>49.132949935954002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cm="1">
        <f t="array" ref="J350">LOOKUP(1,1/FREQUENCY(0,SIN((RADIANS($M$3:$M$471-H350))/2)^2+SIN((RADIANS($N$3:$N$471-I350))/2)^2*COS(RADIANS($M$3:$M$471))*COS(RADIANS(H350))),$L$3:$L$471)</f>
        <v>272</v>
      </c>
      <c r="L350" s="118">
        <v>367</v>
      </c>
      <c r="M350" s="96">
        <v>8.4413154852022991</v>
      </c>
      <c r="N350" s="96">
        <v>49.251402646958503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cm="1">
        <f t="array" ref="J351">LOOKUP(1,1/FREQUENCY(0,SIN((RADIANS($M$3:$M$471-H351))/2)^2+SIN((RADIANS($N$3:$N$471-I351))/2)^2*COS(RADIANS($M$3:$M$471))*COS(RADIANS(H351))),$L$3:$L$471)</f>
        <v>272</v>
      </c>
      <c r="L351" s="118">
        <v>368</v>
      </c>
      <c r="M351" s="96">
        <v>7.9420812855314704</v>
      </c>
      <c r="N351" s="96">
        <v>47.6533415488354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cm="1">
        <f t="array" ref="J352">LOOKUP(1,1/FREQUENCY(0,SIN((RADIANS($M$3:$M$471-H352))/2)^2+SIN((RADIANS($N$3:$N$471-I352))/2)^2*COS(RADIANS($M$3:$M$471))*COS(RADIANS(H352))),$L$3:$L$471)</f>
        <v>333</v>
      </c>
      <c r="L352" s="118">
        <v>369</v>
      </c>
      <c r="M352" s="96">
        <v>9.0687910580881894</v>
      </c>
      <c r="N352" s="96">
        <v>53.566641412134203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cm="1">
        <f t="array" ref="J353">LOOKUP(1,1/FREQUENCY(0,SIN((RADIANS($M$3:$M$471-H353))/2)^2+SIN((RADIANS($N$3:$N$471-I353))/2)^2*COS(RADIANS($M$3:$M$471))*COS(RADIANS(H353))),$L$3:$L$471)</f>
        <v>272</v>
      </c>
      <c r="L353" s="118">
        <v>370</v>
      </c>
      <c r="M353" s="96">
        <v>6.7413761724964996</v>
      </c>
      <c r="N353" s="96">
        <v>49.357491937362802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cm="1">
        <f t="array" ref="J354">LOOKUP(1,1/FREQUENCY(0,SIN((RADIANS($M$3:$M$471-H354))/2)^2+SIN((RADIANS($N$3:$N$471-I354))/2)^2*COS(RADIANS($M$3:$M$471))*COS(RADIANS(H354))),$L$3:$L$471)</f>
        <v>272</v>
      </c>
      <c r="L354" s="118">
        <v>371</v>
      </c>
      <c r="M354" s="96">
        <v>6.7497000940709597</v>
      </c>
      <c r="N354" s="96">
        <v>49.365176374760701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cm="1">
        <f t="array" ref="J355">LOOKUP(1,1/FREQUENCY(0,SIN((RADIANS($M$3:$M$471-H355))/2)^2+SIN((RADIANS($N$3:$N$471-I355))/2)^2*COS(RADIANS($M$3:$M$471))*COS(RADIANS(H355))),$L$3:$L$471)</f>
        <v>272</v>
      </c>
      <c r="L355" s="118">
        <v>372</v>
      </c>
      <c r="M355" s="96">
        <v>6.7660156452093503</v>
      </c>
      <c r="N355" s="96">
        <v>49.360077152374899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cm="1">
        <f t="array" ref="J356">LOOKUP(1,1/FREQUENCY(0,SIN((RADIANS($M$3:$M$471-H356))/2)^2+SIN((RADIANS($N$3:$N$471-I356))/2)^2*COS(RADIANS($M$3:$M$471))*COS(RADIANS(H356))),$L$3:$L$471)</f>
        <v>272</v>
      </c>
      <c r="L356" s="118">
        <v>373</v>
      </c>
      <c r="M356" s="96">
        <v>12.1504016214021</v>
      </c>
      <c r="N356" s="96">
        <v>49.012751812821399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cm="1">
        <f t="array" ref="J357">LOOKUP(1,1/FREQUENCY(0,SIN((RADIANS($M$3:$M$471-H357))/2)^2+SIN((RADIANS($N$3:$N$471-I357))/2)^2*COS(RADIANS($M$3:$M$471))*COS(RADIANS(H357))),$L$3:$L$471)</f>
        <v>272</v>
      </c>
      <c r="L357" s="118">
        <v>374</v>
      </c>
      <c r="M357" s="96">
        <v>7.5913598406625997</v>
      </c>
      <c r="N357" s="96">
        <v>51.928441667004002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cm="1">
        <f t="array" ref="J358">LOOKUP(1,1/FREQUENCY(0,SIN((RADIANS($M$3:$M$471-H358))/2)^2+SIN((RADIANS($N$3:$N$471-I358))/2)^2*COS(RADIANS($M$3:$M$471))*COS(RADIANS(H358))),$L$3:$L$471)</f>
        <v>272</v>
      </c>
      <c r="L358" s="118">
        <v>375</v>
      </c>
      <c r="M358" s="96">
        <v>8.4515443725189403</v>
      </c>
      <c r="N358" s="96">
        <v>49.007402913005699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cm="1">
        <f t="array" ref="J359">LOOKUP(1,1/FREQUENCY(0,SIN((RADIANS($M$3:$M$471-H359))/2)^2+SIN((RADIANS($N$3:$N$471-I359))/2)^2*COS(RADIANS($M$3:$M$471))*COS(RADIANS(H359))),$L$3:$L$471)</f>
        <v>272</v>
      </c>
      <c r="L359" s="118">
        <v>376</v>
      </c>
      <c r="M359" s="96">
        <v>8.9962081796615294</v>
      </c>
      <c r="N359" s="96">
        <v>52.379587985752003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cm="1">
        <f t="array" ref="J360">LOOKUP(1,1/FREQUENCY(0,SIN((RADIANS($M$3:$M$471-H360))/2)^2+SIN((RADIANS($N$3:$N$471-I360))/2)^2*COS(RADIANS($M$3:$M$471))*COS(RADIANS(H360))),$L$3:$L$471)</f>
        <v>272</v>
      </c>
      <c r="L360" s="118">
        <v>377</v>
      </c>
      <c r="M360" s="96">
        <v>9.5628233741087403</v>
      </c>
      <c r="N360" s="96">
        <v>48.701489820049296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cm="1">
        <f t="array" ref="J361">LOOKUP(1,1/FREQUENCY(0,SIN((RADIANS($M$3:$M$471-H361))/2)^2+SIN((RADIANS($N$3:$N$471-I361))/2)^2*COS(RADIANS($M$3:$M$471))*COS(RADIANS(H361))),$L$3:$L$471)</f>
        <v>272</v>
      </c>
      <c r="L361" s="118">
        <v>378</v>
      </c>
      <c r="M361" s="96">
        <v>9.3708454158957792</v>
      </c>
      <c r="N361" s="96">
        <v>48.719123330018697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cm="1">
        <f t="array" ref="J362">LOOKUP(1,1/FREQUENCY(0,SIN((RADIANS($M$3:$M$471-H362))/2)^2+SIN((RADIANS($N$3:$N$471-I362))/2)^2*COS(RADIANS($M$3:$M$471))*COS(RADIANS(H362))),$L$3:$L$471)</f>
        <v>272</v>
      </c>
      <c r="L362" s="118">
        <v>379</v>
      </c>
      <c r="M362" s="96">
        <v>9.3776057764355798</v>
      </c>
      <c r="N362" s="96">
        <v>48.812606857093002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cm="1">
        <f t="array" ref="J363">LOOKUP(1,1/FREQUENCY(0,SIN((RADIANS($M$3:$M$471-H363))/2)^2+SIN((RADIANS($N$3:$N$471-I363))/2)^2*COS(RADIANS($M$3:$M$471))*COS(RADIANS(H363))),$L$3:$L$471)</f>
        <v>272</v>
      </c>
      <c r="L363" s="118">
        <v>380</v>
      </c>
      <c r="M363" s="96">
        <v>9.8215838022915403</v>
      </c>
      <c r="N363" s="96">
        <v>52.424855254606598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cm="1">
        <f t="array" ref="J364">LOOKUP(1,1/FREQUENCY(0,SIN((RADIANS($M$3:$M$471-H364))/2)^2+SIN((RADIANS($N$3:$N$471-I364))/2)^2*COS(RADIANS($M$3:$M$471))*COS(RADIANS(H364))),$L$3:$L$471)</f>
        <v>272</v>
      </c>
      <c r="L364" s="118">
        <v>381</v>
      </c>
      <c r="M364" s="96">
        <v>9.0762254363019004</v>
      </c>
      <c r="N364" s="96">
        <v>49.363386962607201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cm="1">
        <f t="array" ref="J365">LOOKUP(1,1/FREQUENCY(0,SIN((RADIANS($M$3:$M$471-H365))/2)^2+SIN((RADIANS($N$3:$N$471-I365))/2)^2*COS(RADIANS($M$3:$M$471))*COS(RADIANS(H365))),$L$3:$L$471)</f>
        <v>272</v>
      </c>
      <c r="L365" s="118">
        <v>382</v>
      </c>
      <c r="M365" s="96">
        <v>10.1602912689993</v>
      </c>
      <c r="N365" s="96">
        <v>49.989194783794701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cm="1">
        <f t="array" ref="J366">LOOKUP(1,1/FREQUENCY(0,SIN((RADIANS($M$3:$M$471-H366))/2)^2+SIN((RADIANS($N$3:$N$471-I366))/2)^2*COS(RADIANS($M$3:$M$471))*COS(RADIANS(H366))),$L$3:$L$471)</f>
        <v>272</v>
      </c>
      <c r="L366" s="118">
        <v>383</v>
      </c>
      <c r="M366" s="96">
        <v>10.1964915719944</v>
      </c>
      <c r="N366" s="96">
        <v>50.027972403314301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cm="1">
        <f t="array" ref="J367">LOOKUP(1,1/FREQUENCY(0,SIN((RADIANS($M$3:$M$471-H367))/2)^2+SIN((RADIANS($N$3:$N$471-I367))/2)^2*COS(RADIANS($M$3:$M$471))*COS(RADIANS(H367))),$L$3:$L$471)</f>
        <v>272</v>
      </c>
      <c r="L367" s="118">
        <v>384</v>
      </c>
      <c r="M367" s="96">
        <v>10.843117798999801</v>
      </c>
      <c r="N367" s="96">
        <v>49.378692685839098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cm="1">
        <f t="array" ref="J368">LOOKUP(1,1/FREQUENCY(0,SIN((RADIANS($M$3:$M$471-H368))/2)^2+SIN((RADIANS($N$3:$N$471-I368))/2)^2*COS(RADIANS($M$3:$M$471))*COS(RADIANS(H368))),$L$3:$L$471)</f>
        <v>272</v>
      </c>
      <c r="L368" s="118">
        <v>385</v>
      </c>
      <c r="M368" s="96">
        <v>9.0905175486888705</v>
      </c>
      <c r="N368" s="96">
        <v>49.970041373599699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cm="1">
        <f t="array" ref="J369">LOOKUP(1,1/FREQUENCY(0,SIN((RADIANS($M$3:$M$471-H369))/2)^2+SIN((RADIANS($N$3:$N$471-I369))/2)^2*COS(RADIANS($M$3:$M$471))*COS(RADIANS(H369))),$L$3:$L$471)</f>
        <v>272</v>
      </c>
      <c r="L369" s="118">
        <v>386</v>
      </c>
      <c r="M369" s="96">
        <v>8.8139941935628006</v>
      </c>
      <c r="N369" s="96">
        <v>51.9834366294197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cm="1">
        <f t="array" ref="J370">LOOKUP(1,1/FREQUENCY(0,SIN((RADIANS($M$3:$M$471-H370))/2)^2+SIN((RADIANS($N$3:$N$471-I370))/2)^2*COS(RADIANS($M$3:$M$471))*COS(RADIANS(H370))),$L$3:$L$471)</f>
        <v>333</v>
      </c>
      <c r="L370" s="118">
        <v>387</v>
      </c>
      <c r="M370" s="96">
        <v>8.9322184386648598</v>
      </c>
      <c r="N370" s="96">
        <v>52.193312429816601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cm="1">
        <f t="array" ref="J371">LOOKUP(1,1/FREQUENCY(0,SIN((RADIANS($M$3:$M$471-H371))/2)^2+SIN((RADIANS($N$3:$N$471-I371))/2)^2*COS(RADIANS($M$3:$M$471))*COS(RADIANS(H371))),$L$3:$L$471)</f>
        <v>333</v>
      </c>
      <c r="L371" s="118">
        <v>388</v>
      </c>
      <c r="M371" s="96">
        <v>8.9590441321908791</v>
      </c>
      <c r="N371" s="96">
        <v>52.278494976489903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cm="1">
        <f t="array" ref="J372">LOOKUP(1,1/FREQUENCY(0,SIN((RADIANS($M$3:$M$471-H372))/2)^2+SIN((RADIANS($N$3:$N$471-I372))/2)^2*COS(RADIANS($M$3:$M$471))*COS(RADIANS(H372))),$L$3:$L$471)</f>
        <v>272</v>
      </c>
      <c r="L372" s="118">
        <v>389</v>
      </c>
      <c r="M372" s="96">
        <v>9.5943015886624607</v>
      </c>
      <c r="N372" s="96">
        <v>49.798442730314498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cm="1">
        <f t="array" ref="J373">LOOKUP(1,1/FREQUENCY(0,SIN((RADIANS($M$3:$M$471-H373))/2)^2+SIN((RADIANS($N$3:$N$471-I373))/2)^2*COS(RADIANS($M$3:$M$471))*COS(RADIANS(H373))),$L$3:$L$471)</f>
        <v>333</v>
      </c>
      <c r="L373" s="118">
        <v>390</v>
      </c>
      <c r="M373" s="96">
        <v>10.9729038959004</v>
      </c>
      <c r="N373" s="96">
        <v>49.558507375673699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cm="1">
        <f t="array" ref="J374">LOOKUP(1,1/FREQUENCY(0,SIN((RADIANS($M$3:$M$471-H374))/2)^2+SIN((RADIANS($N$3:$N$471-I374))/2)^2*COS(RADIANS($M$3:$M$471))*COS(RADIANS(H374))),$L$3:$L$471)</f>
        <v>333</v>
      </c>
      <c r="L374" s="118">
        <v>391</v>
      </c>
      <c r="M374" s="96">
        <v>8.9546441213374699</v>
      </c>
      <c r="N374" s="96">
        <v>50.086015733326498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cm="1">
        <f t="array" ref="J375">LOOKUP(1,1/FREQUENCY(0,SIN((RADIANS($M$3:$M$471-H375))/2)^2+SIN((RADIANS($N$3:$N$471-I375))/2)^2*COS(RADIANS($M$3:$M$471))*COS(RADIANS(H375))),$L$3:$L$471)</f>
        <v>333</v>
      </c>
      <c r="L375" s="118">
        <v>392</v>
      </c>
      <c r="M375" s="96">
        <v>7.1759043891478598</v>
      </c>
      <c r="N375" s="96">
        <v>51.4755782506206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cm="1">
        <f t="array" ref="J376">LOOKUP(1,1/FREQUENCY(0,SIN((RADIANS($M$3:$M$471-H376))/2)^2+SIN((RADIANS($N$3:$N$471-I376))/2)^2*COS(RADIANS($M$3:$M$471))*COS(RADIANS(H376))),$L$3:$L$471)</f>
        <v>333</v>
      </c>
      <c r="L376" s="118">
        <v>393</v>
      </c>
      <c r="M376" s="96">
        <v>10.231641549556</v>
      </c>
      <c r="N376" s="96">
        <v>48.529762279252203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cm="1">
        <f t="array" ref="J377">LOOKUP(1,1/FREQUENCY(0,SIN((RADIANS($M$3:$M$471-H377))/2)^2+SIN((RADIANS($N$3:$N$471-I377))/2)^2*COS(RADIANS($M$3:$M$471))*COS(RADIANS(H377))),$L$3:$L$471)</f>
        <v>272</v>
      </c>
      <c r="L377" s="118">
        <v>394</v>
      </c>
      <c r="M377" s="96">
        <v>10.222453993594099</v>
      </c>
      <c r="N377" s="96">
        <v>48.736752234798402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cm="1">
        <f t="array" ref="J378">LOOKUP(1,1/FREQUENCY(0,SIN((RADIANS($M$3:$M$471-H378))/2)^2+SIN((RADIANS($N$3:$N$471-I378))/2)^2*COS(RADIANS($M$3:$M$471))*COS(RADIANS(H378))),$L$3:$L$471)</f>
        <v>333</v>
      </c>
      <c r="L378" s="118">
        <v>395</v>
      </c>
      <c r="M378" s="96">
        <v>9.6453350325539198</v>
      </c>
      <c r="N378" s="96">
        <v>47.744596109044799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cm="1">
        <f t="array" ref="J379">LOOKUP(1,1/FREQUENCY(0,SIN((RADIANS($M$3:$M$471-H379))/2)^2+SIN((RADIANS($N$3:$N$471-I379))/2)^2*COS(RADIANS($M$3:$M$471))*COS(RADIANS(H379))),$L$3:$L$471)</f>
        <v>333</v>
      </c>
      <c r="L379" s="118">
        <v>396</v>
      </c>
      <c r="M379" s="96">
        <v>10.401586855830301</v>
      </c>
      <c r="N379" s="96">
        <v>48.509929735253699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cm="1">
        <f t="array" ref="J380">LOOKUP(1,1/FREQUENCY(0,SIN((RADIANS($M$3:$M$471-H380))/2)^2+SIN((RADIANS($N$3:$N$471-I380))/2)^2*COS(RADIANS($M$3:$M$471))*COS(RADIANS(H380))),$L$3:$L$471)</f>
        <v>272</v>
      </c>
      <c r="L380" s="118">
        <v>397</v>
      </c>
      <c r="M380" s="96">
        <v>8.8096233090588605</v>
      </c>
      <c r="N380" s="96">
        <v>50.203474808604298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cm="1">
        <f t="array" ref="J381">LOOKUP(1,1/FREQUENCY(0,SIN((RADIANS($M$3:$M$471-H381))/2)^2+SIN((RADIANS($N$3:$N$471-I381))/2)^2*COS(RADIANS($M$3:$M$471))*COS(RADIANS(H381))),$L$3:$L$471)</f>
        <v>272</v>
      </c>
      <c r="L381" s="118">
        <v>398</v>
      </c>
      <c r="M381" s="96">
        <v>9.7246061104223394</v>
      </c>
      <c r="N381" s="96">
        <v>54.288270250344503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cm="1">
        <f t="array" ref="J382">LOOKUP(1,1/FREQUENCY(0,SIN((RADIANS($M$3:$M$471-H382))/2)^2+SIN((RADIANS($N$3:$N$471-I382))/2)^2*COS(RADIANS($M$3:$M$471))*COS(RADIANS(H382))),$L$3:$L$471)</f>
        <v>333</v>
      </c>
      <c r="L382" s="118">
        <v>399</v>
      </c>
      <c r="M382" s="96">
        <v>9.09714220939812</v>
      </c>
      <c r="N382" s="96">
        <v>48.827761838068596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cm="1">
        <f t="array" ref="J383">LOOKUP(1,1/FREQUENCY(0,SIN((RADIANS($M$3:$M$471-H383))/2)^2+SIN((RADIANS($N$3:$N$471-I383))/2)^2*COS(RADIANS($M$3:$M$471))*COS(RADIANS(H383))),$L$3:$L$471)</f>
        <v>333</v>
      </c>
      <c r="L383" s="118">
        <v>400</v>
      </c>
      <c r="M383" s="96">
        <v>8.6288649330381393</v>
      </c>
      <c r="N383" s="96">
        <v>51.993634070721299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cm="1">
        <f t="array" ref="J384">LOOKUP(1,1/FREQUENCY(0,SIN((RADIANS($M$3:$M$471-H384))/2)^2+SIN((RADIANS($N$3:$N$471-I384))/2)^2*COS(RADIANS($M$3:$M$471))*COS(RADIANS(H384))),$L$3:$L$471)</f>
        <v>333</v>
      </c>
      <c r="L384" s="118">
        <v>401</v>
      </c>
      <c r="M384" s="96">
        <v>10.0604081018258</v>
      </c>
      <c r="N384" s="96">
        <v>54.3487708201584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cm="1">
        <f t="array" ref="J385">LOOKUP(1,1/FREQUENCY(0,SIN((RADIANS($M$3:$M$471-H385))/2)^2+SIN((RADIANS($N$3:$N$471-I385))/2)^2*COS(RADIANS($M$3:$M$471))*COS(RADIANS(H385))),$L$3:$L$471)</f>
        <v>333</v>
      </c>
      <c r="L385" s="118">
        <v>402</v>
      </c>
      <c r="M385" s="96">
        <v>9.4496365266611395</v>
      </c>
      <c r="N385" s="96">
        <v>53.967286497350997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cm="1">
        <f t="array" ref="J386">LOOKUP(1,1/FREQUENCY(0,SIN((RADIANS($M$3:$M$471-H386))/2)^2+SIN((RADIANS($N$3:$N$471-I386))/2)^2*COS(RADIANS($M$3:$M$471))*COS(RADIANS(H386))),$L$3:$L$471)</f>
        <v>333</v>
      </c>
      <c r="L386" s="118">
        <v>403</v>
      </c>
      <c r="M386" s="96">
        <v>8.2588599483277605</v>
      </c>
      <c r="N386" s="96">
        <v>47.634211621373098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cm="1">
        <f t="array" ref="J387">LOOKUP(1,1/FREQUENCY(0,SIN((RADIANS($M$3:$M$471-H387))/2)^2+SIN((RADIANS($N$3:$N$471-I387))/2)^2*COS(RADIANS($M$3:$M$471))*COS(RADIANS(H387))),$L$3:$L$471)</f>
        <v>333</v>
      </c>
      <c r="L387" s="118">
        <v>406</v>
      </c>
      <c r="M387" s="96">
        <v>8.8615257525536197</v>
      </c>
      <c r="N387" s="96">
        <v>47.8064353220893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cm="1">
        <f t="array" ref="J388">LOOKUP(1,1/FREQUENCY(0,SIN((RADIANS($M$3:$M$471-H388))/2)^2+SIN((RADIANS($N$3:$N$471-I388))/2)^2*COS(RADIANS($M$3:$M$471))*COS(RADIANS(H388))),$L$3:$L$471)</f>
        <v>412</v>
      </c>
      <c r="L388" s="118">
        <v>408</v>
      </c>
      <c r="M388" s="96">
        <v>10.8023579660248</v>
      </c>
      <c r="N388" s="96">
        <v>53.897547410262803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cm="1">
        <f t="array" ref="J389">LOOKUP(1,1/FREQUENCY(0,SIN((RADIANS($M$3:$M$471-H389))/2)^2+SIN((RADIANS($N$3:$N$471-I389))/2)^2*COS(RADIANS($M$3:$M$471))*COS(RADIANS(H389))),$L$3:$L$471)</f>
        <v>412</v>
      </c>
      <c r="L389" s="118">
        <v>409</v>
      </c>
      <c r="M389" s="96">
        <v>9.2156501432353704</v>
      </c>
      <c r="N389" s="96">
        <v>48.852305323182897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cm="1">
        <f t="array" ref="J390">LOOKUP(1,1/FREQUENCY(0,SIN((RADIANS($M$3:$M$471-H390))/2)^2+SIN((RADIANS($N$3:$N$471-I390))/2)^2*COS(RADIANS($M$3:$M$471))*COS(RADIANS(H390))),$L$3:$L$471)</f>
        <v>412</v>
      </c>
      <c r="L390" s="118">
        <v>410</v>
      </c>
      <c r="M390" s="96">
        <v>10.4012813869114</v>
      </c>
      <c r="N390" s="96">
        <v>48.5146084080517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cm="1">
        <f t="array" ref="J391">LOOKUP(1,1/FREQUENCY(0,SIN((RADIANS($M$3:$M$471-H391))/2)^2+SIN((RADIANS($N$3:$N$471-I391))/2)^2*COS(RADIANS($M$3:$M$471))*COS(RADIANS(H391))),$L$3:$L$471)</f>
        <v>408</v>
      </c>
      <c r="L391" s="118">
        <v>411</v>
      </c>
      <c r="M391" s="96">
        <v>8.7375726893591903</v>
      </c>
      <c r="N391" s="96">
        <v>51.7001692737445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cm="1">
        <f t="array" ref="J392">LOOKUP(1,1/FREQUENCY(0,SIN((RADIANS($M$3:$M$471-H392))/2)^2+SIN((RADIANS($N$3:$N$471-I392))/2)^2*COS(RADIANS($M$3:$M$471))*COS(RADIANS(H392))),$L$3:$L$471)</f>
        <v>412</v>
      </c>
      <c r="L392" s="118">
        <v>412</v>
      </c>
      <c r="M392" s="96">
        <v>10.6414677086397</v>
      </c>
      <c r="N392" s="96">
        <v>53.919162688464098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cm="1">
        <f t="array" ref="J393">LOOKUP(1,1/FREQUENCY(0,SIN((RADIANS($M$3:$M$471-H393))/2)^2+SIN((RADIANS($N$3:$N$471-I393))/2)^2*COS(RADIANS($M$3:$M$471))*COS(RADIANS(H393))),$L$3:$L$471)</f>
        <v>408</v>
      </c>
      <c r="L393" s="118">
        <v>413</v>
      </c>
      <c r="M393" s="96">
        <v>8.6737172889844505</v>
      </c>
      <c r="N393" s="96">
        <v>49.290439385127101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cm="1">
        <f t="array" ref="J394">LOOKUP(1,1/FREQUENCY(0,SIN((RADIANS($M$3:$M$471-H394))/2)^2+SIN((RADIANS($N$3:$N$471-I394))/2)^2*COS(RADIANS($M$3:$M$471))*COS(RADIANS(H394))),$L$3:$L$471)</f>
        <v>408</v>
      </c>
      <c r="L394" s="118">
        <v>414</v>
      </c>
      <c r="M394" s="96">
        <v>9.4878950269938898</v>
      </c>
      <c r="N394" s="96">
        <v>53.636557762319903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cm="1">
        <f t="array" ref="J395">LOOKUP(1,1/FREQUENCY(0,SIN((RADIANS($M$3:$M$471-H395))/2)^2+SIN((RADIANS($N$3:$N$471-I395))/2)^2*COS(RADIANS($M$3:$M$471))*COS(RADIANS(H395))),$L$3:$L$471)</f>
        <v>408</v>
      </c>
      <c r="L395" s="118">
        <v>415</v>
      </c>
      <c r="M395" s="96">
        <v>9.4915107925053501</v>
      </c>
      <c r="N395" s="96">
        <v>53.658098280688101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cm="1">
        <f t="array" ref="J396">LOOKUP(1,1/FREQUENCY(0,SIN((RADIANS($M$3:$M$471-H396))/2)^2+SIN((RADIANS($N$3:$N$471-I396))/2)^2*COS(RADIANS($M$3:$M$471))*COS(RADIANS(H396))),$L$3:$L$471)</f>
        <v>408</v>
      </c>
      <c r="L396" s="118">
        <v>418</v>
      </c>
      <c r="M396" s="96">
        <v>13.710690104011301</v>
      </c>
      <c r="N396" s="96">
        <v>48.519305160674698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cm="1">
        <f t="array" ref="J397">LOOKUP(1,1/FREQUENCY(0,SIN((RADIANS($M$3:$M$471-H397))/2)^2+SIN((RADIANS($N$3:$N$471-I397))/2)^2*COS(RADIANS($M$3:$M$471))*COS(RADIANS(H397))),$L$3:$L$471)</f>
        <v>412</v>
      </c>
      <c r="L397" s="118">
        <v>419</v>
      </c>
      <c r="M397" s="96">
        <v>6.0250287278580199</v>
      </c>
      <c r="N397" s="96">
        <v>54.354028688164298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cm="1">
        <f t="array" ref="J398">LOOKUP(1,1/FREQUENCY(0,SIN((RADIANS($M$3:$M$471-H398))/2)^2+SIN((RADIANS($N$3:$N$471-I398))/2)^2*COS(RADIANS($M$3:$M$471))*COS(RADIANS(H398))),$L$3:$L$471)</f>
        <v>408</v>
      </c>
      <c r="L398" s="118">
        <v>420</v>
      </c>
      <c r="M398" s="96">
        <v>6.0250329499398596</v>
      </c>
      <c r="N398" s="96">
        <v>54.3549329471359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cm="1">
        <f t="array" ref="J399">LOOKUP(1,1/FREQUENCY(0,SIN((RADIANS($M$3:$M$471-H399))/2)^2+SIN((RADIANS($N$3:$N$471-I399))/2)^2*COS(RADIANS($M$3:$M$471))*COS(RADIANS(H399))),$L$3:$L$471)</f>
        <v>408</v>
      </c>
      <c r="L399" s="118">
        <v>421</v>
      </c>
      <c r="M399" s="96">
        <v>9.0918352974329402</v>
      </c>
      <c r="N399" s="96">
        <v>49.294618866205901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cm="1">
        <f t="array" ref="J400">LOOKUP(1,1/FREQUENCY(0,SIN((RADIANS($M$3:$M$471-H400))/2)^2+SIN((RADIANS($N$3:$N$471-I400))/2)^2*COS(RADIANS($M$3:$M$471))*COS(RADIANS(H400))),$L$3:$L$471)</f>
        <v>408</v>
      </c>
      <c r="L400" s="118">
        <v>422</v>
      </c>
      <c r="M400" s="96">
        <v>8.6637831580723308</v>
      </c>
      <c r="N400" s="96">
        <v>49.360087371887197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cm="1">
        <f t="array" ref="J401">LOOKUP(1,1/FREQUENCY(0,SIN((RADIANS($M$3:$M$471-H401))/2)^2+SIN((RADIANS($N$3:$N$471-I401))/2)^2*COS(RADIANS($M$3:$M$471))*COS(RADIANS(H401))),$L$3:$L$471)</f>
        <v>412</v>
      </c>
      <c r="L401" s="118">
        <v>423</v>
      </c>
      <c r="M401" s="96">
        <v>7.9584912730705399</v>
      </c>
      <c r="N401" s="96">
        <v>47.579148319632303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cm="1">
        <f t="array" ref="J402">LOOKUP(1,1/FREQUENCY(0,SIN((RADIANS($M$3:$M$471-H402))/2)^2+SIN((RADIANS($N$3:$N$471-I402))/2)^2*COS(RADIANS($M$3:$M$471))*COS(RADIANS(H402))),$L$3:$L$471)</f>
        <v>412</v>
      </c>
      <c r="L402" s="118">
        <v>424</v>
      </c>
      <c r="M402" s="96">
        <v>8.3491261228876308</v>
      </c>
      <c r="N402" s="96">
        <v>49.013052117797798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cm="1">
        <f t="array" ref="J403">LOOKUP(1,1/FREQUENCY(0,SIN((RADIANS($M$3:$M$471-H403))/2)^2+SIN((RADIANS($N$3:$N$471-I403))/2)^2*COS(RADIANS($M$3:$M$471))*COS(RADIANS(H403))),$L$3:$L$471)</f>
        <v>408</v>
      </c>
      <c r="L403" s="118">
        <v>425</v>
      </c>
      <c r="M403" s="96">
        <v>10.420389557761199</v>
      </c>
      <c r="N403" s="96">
        <v>52.1652004276784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cm="1">
        <f t="array" ref="J404">LOOKUP(1,1/FREQUENCY(0,SIN((RADIANS($M$3:$M$471-H404))/2)^2+SIN((RADIANS($N$3:$N$471-I404))/2)^2*COS(RADIANS($M$3:$M$471))*COS(RADIANS(H404))),$L$3:$L$471)</f>
        <v>408</v>
      </c>
      <c r="L404" s="118">
        <v>426</v>
      </c>
      <c r="M404" s="96">
        <v>10.3884721771883</v>
      </c>
      <c r="N404" s="96">
        <v>52.151364932936097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cm="1">
        <f t="array" ref="J405">LOOKUP(1,1/FREQUENCY(0,SIN((RADIANS($M$3:$M$471-H405))/2)^2+SIN((RADIANS($N$3:$N$471-I405))/2)^2*COS(RADIANS($M$3:$M$471))*COS(RADIANS(H405))),$L$3:$L$471)</f>
        <v>408</v>
      </c>
      <c r="L405" s="118">
        <v>427</v>
      </c>
      <c r="M405" s="96">
        <v>8.3062626514108295</v>
      </c>
      <c r="N405" s="96">
        <v>49.012825836256198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cm="1">
        <f t="array" ref="J406">LOOKUP(1,1/FREQUENCY(0,SIN((RADIANS($M$3:$M$471-H406))/2)^2+SIN((RADIANS($N$3:$N$471-I406))/2)^2*COS(RADIANS($M$3:$M$471))*COS(RADIANS(H406))),$L$3:$L$471)</f>
        <v>408</v>
      </c>
      <c r="L406" s="118">
        <v>428</v>
      </c>
      <c r="M406" s="96">
        <v>14.459886822364901</v>
      </c>
      <c r="N406" s="96">
        <v>51.833275924601899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cm="1">
        <f t="array" ref="J407">LOOKUP(1,1/FREQUENCY(0,SIN((RADIANS($M$3:$M$471-H407))/2)^2+SIN((RADIANS($N$3:$N$471-I407))/2)^2*COS(RADIANS($M$3:$M$471))*COS(RADIANS(H407))),$L$3:$L$471)</f>
        <v>408</v>
      </c>
      <c r="L407" s="118">
        <v>429</v>
      </c>
      <c r="M407" s="96">
        <v>6.21619297137216</v>
      </c>
      <c r="N407" s="96">
        <v>50.912361795692497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cm="1">
        <f t="array" ref="J408">LOOKUP(1,1/FREQUENCY(0,SIN((RADIANS($M$3:$M$471-H408))/2)^2+SIN((RADIANS($N$3:$N$471-I408))/2)^2*COS(RADIANS($M$3:$M$471))*COS(RADIANS(H408))),$L$3:$L$471)</f>
        <v>408</v>
      </c>
      <c r="L408" s="118">
        <v>431</v>
      </c>
      <c r="M408" s="96">
        <v>6.2140153990157998</v>
      </c>
      <c r="N408" s="96">
        <v>50.943899857372799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cm="1">
        <f t="array" ref="J409">LOOKUP(1,1/FREQUENCY(0,SIN((RADIANS($M$3:$M$471-H409))/2)^2+SIN((RADIANS($N$3:$N$471-I409))/2)^2*COS(RADIANS($M$3:$M$471))*COS(RADIANS(H409))),$L$3:$L$471)</f>
        <v>408</v>
      </c>
      <c r="L409" s="118">
        <v>433</v>
      </c>
      <c r="M409" s="96">
        <v>11.2777210418419</v>
      </c>
      <c r="N409" s="96">
        <v>47.495872666983701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cm="1">
        <f t="array" ref="J410">LOOKUP(1,1/FREQUENCY(0,SIN((RADIANS($M$3:$M$471-H410))/2)^2+SIN((RADIANS($N$3:$N$471-I410))/2)^2*COS(RADIANS($M$3:$M$471))*COS(RADIANS(H410))),$L$3:$L$471)</f>
        <v>408</v>
      </c>
      <c r="L410" s="118">
        <v>434</v>
      </c>
      <c r="M410" s="96">
        <v>11.2869438320852</v>
      </c>
      <c r="N410" s="96">
        <v>47.4928624569052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cm="1">
        <f t="array" ref="J411">LOOKUP(1,1/FREQUENCY(0,SIN((RADIANS($M$3:$M$471-H411))/2)^2+SIN((RADIANS($N$3:$N$471-I411))/2)^2*COS(RADIANS($M$3:$M$471))*COS(RADIANS(H411))),$L$3:$L$471)</f>
        <v>412</v>
      </c>
      <c r="L411" s="118">
        <v>435</v>
      </c>
      <c r="M411" s="96">
        <v>13.505336839816399</v>
      </c>
      <c r="N411" s="96">
        <v>52.474778852048203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cm="1">
        <f t="array" ref="J412">LOOKUP(1,1/FREQUENCY(0,SIN((RADIANS($M$3:$M$471-H412))/2)^2+SIN((RADIANS($N$3:$N$471-I412))/2)^2*COS(RADIANS($M$3:$M$471))*COS(RADIANS(H412))),$L$3:$L$471)</f>
        <v>408</v>
      </c>
      <c r="L412" s="118">
        <v>436</v>
      </c>
      <c r="M412" s="96">
        <v>8.4654298002106501</v>
      </c>
      <c r="N412" s="96">
        <v>48.043523621063699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cm="1">
        <f t="array" ref="J413">LOOKUP(1,1/FREQUENCY(0,SIN((RADIANS($M$3:$M$471-H413))/2)^2+SIN((RADIANS($N$3:$N$471-I413))/2)^2*COS(RADIANS($M$3:$M$471))*COS(RADIANS(H413))),$L$3:$L$471)</f>
        <v>408</v>
      </c>
      <c r="L413" s="118">
        <v>437</v>
      </c>
      <c r="M413" s="96">
        <v>8.5305555499125596</v>
      </c>
      <c r="N413" s="96">
        <v>47.914848184562501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cm="1">
        <f t="array" ref="J414">LOOKUP(1,1/FREQUENCY(0,SIN((RADIANS($M$3:$M$471-H414))/2)^2+SIN((RADIANS($N$3:$N$471-I414))/2)^2*COS(RADIANS($M$3:$M$471))*COS(RADIANS(H414))),$L$3:$L$471)</f>
        <v>408</v>
      </c>
      <c r="L414" s="118">
        <v>438</v>
      </c>
      <c r="M414" s="96">
        <v>8.2487290162321401</v>
      </c>
      <c r="N414" s="96">
        <v>48.846316518906697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cm="1">
        <f t="array" ref="J415">LOOKUP(1,1/FREQUENCY(0,SIN((RADIANS($M$3:$M$471-H415))/2)^2+SIN((RADIANS($N$3:$N$471-I415))/2)^2*COS(RADIANS($M$3:$M$471))*COS(RADIANS(H415))),$L$3:$L$471)</f>
        <v>408</v>
      </c>
      <c r="L415" s="118">
        <v>439</v>
      </c>
      <c r="M415" s="96">
        <v>8.2497504565974094</v>
      </c>
      <c r="N415" s="96">
        <v>48.849177373113598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cm="1">
        <f t="array" ref="J416">LOOKUP(1,1/FREQUENCY(0,SIN((RADIANS($M$3:$M$471-H416))/2)^2+SIN((RADIANS($N$3:$N$471-I416))/2)^2*COS(RADIANS($M$3:$M$471))*COS(RADIANS(H416))),$L$3:$L$471)</f>
        <v>408</v>
      </c>
      <c r="L416" s="118">
        <v>440</v>
      </c>
      <c r="M416" s="96">
        <v>9.4596774787226199</v>
      </c>
      <c r="N416" s="96">
        <v>53.864657451270702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cm="1">
        <f t="array" ref="J417">LOOKUP(1,1/FREQUENCY(0,SIN((RADIANS($M$3:$M$471-H417))/2)^2+SIN((RADIANS($N$3:$N$471-I417))/2)^2*COS(RADIANS($M$3:$M$471))*COS(RADIANS(H417))),$L$3:$L$471)</f>
        <v>408</v>
      </c>
      <c r="L417" s="118">
        <v>441</v>
      </c>
      <c r="M417" s="96">
        <v>11.4703941249156</v>
      </c>
      <c r="N417" s="96">
        <v>50.930390229472302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cm="1">
        <f t="array" ref="J418">LOOKUP(1,1/FREQUENCY(0,SIN((RADIANS($M$3:$M$471-H418))/2)^2+SIN((RADIANS($N$3:$N$471-I418))/2)^2*COS(RADIANS($M$3:$M$471))*COS(RADIANS(H418))),$L$3:$L$471)</f>
        <v>408</v>
      </c>
      <c r="L418" s="118">
        <v>442</v>
      </c>
      <c r="M418" s="96">
        <v>11.4299065773025</v>
      </c>
      <c r="N418" s="96">
        <v>50.911446461095501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cm="1">
        <f t="array" ref="J419">LOOKUP(1,1/FREQUENCY(0,SIN((RADIANS($M$3:$M$471-H419))/2)^2+SIN((RADIANS($N$3:$N$471-I419))/2)^2*COS(RADIANS($M$3:$M$471))*COS(RADIANS(H419))),$L$3:$L$471)</f>
        <v>408</v>
      </c>
      <c r="L419" s="118">
        <v>443</v>
      </c>
      <c r="M419" s="96">
        <v>7.2546568821423101</v>
      </c>
      <c r="N419" s="96">
        <v>53.026671631592698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cm="1">
        <f t="array" ref="J420">LOOKUP(1,1/FREQUENCY(0,SIN((RADIANS($M$3:$M$471-H420))/2)^2+SIN((RADIANS($N$3:$N$471-I420))/2)^2*COS(RADIANS($M$3:$M$471))*COS(RADIANS(H420))),$L$3:$L$471)</f>
        <v>412</v>
      </c>
      <c r="L420" s="118">
        <v>444</v>
      </c>
      <c r="M420" s="96">
        <v>7.2550177353919398</v>
      </c>
      <c r="N420" s="96">
        <v>53.026713692806702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cm="1">
        <f t="array" ref="J421">LOOKUP(1,1/FREQUENCY(0,SIN((RADIANS($M$3:$M$471-H421))/2)^2+SIN((RADIANS($N$3:$N$471-I421))/2)^2*COS(RADIANS($M$3:$M$471))*COS(RADIANS(H421))),$L$3:$L$471)</f>
        <v>408</v>
      </c>
      <c r="L421" s="118">
        <v>445</v>
      </c>
      <c r="M421" s="96">
        <v>7.3718563941687201</v>
      </c>
      <c r="N421" s="96">
        <v>52.197706654783403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cm="1">
        <f t="array" ref="J422">LOOKUP(1,1/FREQUENCY(0,SIN((RADIANS($M$3:$M$471-H422))/2)^2+SIN((RADIANS($N$3:$N$471-I422))/2)^2*COS(RADIANS($M$3:$M$471))*COS(RADIANS(H422))),$L$3:$L$471)</f>
        <v>412</v>
      </c>
      <c r="L422" s="118">
        <v>446</v>
      </c>
      <c r="M422" s="96">
        <v>13.399828840425</v>
      </c>
      <c r="N422" s="96">
        <v>53.794447777811399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cm="1">
        <f t="array" ref="J423">LOOKUP(1,1/FREQUENCY(0,SIN((RADIANS($M$3:$M$471-H423))/2)^2+SIN((RADIANS($N$3:$N$471-I423))/2)^2*COS(RADIANS($M$3:$M$471))*COS(RADIANS(H423))),$L$3:$L$471)</f>
        <v>408</v>
      </c>
      <c r="L423" s="118">
        <v>447</v>
      </c>
      <c r="M423" s="96">
        <v>13.3984708281663</v>
      </c>
      <c r="N423" s="96">
        <v>53.793331875481599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cm="1">
        <f t="array" ref="J424">LOOKUP(1,1/FREQUENCY(0,SIN((RADIANS($M$3:$M$471-H424))/2)^2+SIN((RADIANS($N$3:$N$471-I424))/2)^2*COS(RADIANS($M$3:$M$471))*COS(RADIANS(H424))),$L$3:$L$471)</f>
        <v>28</v>
      </c>
      <c r="L424" s="118">
        <v>448</v>
      </c>
      <c r="M424" s="96">
        <v>7.4247452455104304</v>
      </c>
      <c r="N424" s="96">
        <v>51.459258394339798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cm="1">
        <f t="array" ref="J425">LOOKUP(1,1/FREQUENCY(0,SIN((RADIANS($M$3:$M$471-H425))/2)^2+SIN((RADIANS($N$3:$N$471-I425))/2)^2*COS(RADIANS($M$3:$M$471))*COS(RADIANS(H425))),$L$3:$L$471)</f>
        <v>20</v>
      </c>
      <c r="L425" s="118">
        <v>449</v>
      </c>
      <c r="M425" s="96">
        <v>7.1233604676883298</v>
      </c>
      <c r="N425" s="96">
        <v>51.447344386904803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cm="1">
        <f t="array" ref="J426">LOOKUP(1,1/FREQUENCY(0,SIN((RADIANS($M$3:$M$471-H426))/2)^2+SIN((RADIANS($N$3:$N$471-I426))/2)^2*COS(RADIANS($M$3:$M$471))*COS(RADIANS(H426))),$L$3:$L$471)</f>
        <v>28</v>
      </c>
      <c r="L426" s="118">
        <v>450</v>
      </c>
      <c r="M426" s="96">
        <v>7.4167079119584702</v>
      </c>
      <c r="N426" s="96">
        <v>51.457052158347601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cm="1">
        <f t="array" ref="J427">LOOKUP(1,1/FREQUENCY(0,SIN((RADIANS($M$3:$M$471-H427))/2)^2+SIN((RADIANS($N$3:$N$471-I427))/2)^2*COS(RADIANS($M$3:$M$471))*COS(RADIANS(H427))),$L$3:$L$471)</f>
        <v>28</v>
      </c>
      <c r="L427" s="118">
        <v>451</v>
      </c>
      <c r="M427" s="96">
        <v>7.4165826138497497</v>
      </c>
      <c r="N427" s="96">
        <v>51.4607823586596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cm="1">
        <f t="array" ref="J428">LOOKUP(1,1/FREQUENCY(0,SIN((RADIANS($M$3:$M$471-H428))/2)^2+SIN((RADIANS($N$3:$N$471-I428))/2)^2*COS(RADIANS($M$3:$M$471))*COS(RADIANS(H428))),$L$3:$L$471)</f>
        <v>20</v>
      </c>
      <c r="L428" s="118">
        <v>452</v>
      </c>
      <c r="M428" s="96">
        <v>6.53175001008574</v>
      </c>
      <c r="N428" s="96">
        <v>50.39005126464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cm="1">
        <f t="array" ref="J429">LOOKUP(1,1/FREQUENCY(0,SIN((RADIANS($M$3:$M$471-H429))/2)^2+SIN((RADIANS($N$3:$N$471-I429))/2)^2*COS(RADIANS($M$3:$M$471))*COS(RADIANS(H429))),$L$3:$L$471)</f>
        <v>36</v>
      </c>
      <c r="L429" s="118">
        <v>453</v>
      </c>
      <c r="M429" s="96">
        <v>6.5330365313164398</v>
      </c>
      <c r="N429" s="96">
        <v>50.392242777670901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cm="1">
        <f t="array" ref="J430">LOOKUP(1,1/FREQUENCY(0,SIN((RADIANS($M$3:$M$471-H430))/2)^2+SIN((RADIANS($N$3:$N$471-I430))/2)^2*COS(RADIANS($M$3:$M$471))*COS(RADIANS(H430))),$L$3:$L$471)</f>
        <v>28</v>
      </c>
      <c r="L430" s="118">
        <v>454</v>
      </c>
      <c r="M430" s="96">
        <v>6.6087922677099904</v>
      </c>
      <c r="N430" s="96">
        <v>51.034678772085698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cm="1">
        <f t="array" ref="J431">LOOKUP(1,1/FREQUENCY(0,SIN((RADIANS($M$3:$M$471-H431))/2)^2+SIN((RADIANS($N$3:$N$471-I431))/2)^2*COS(RADIANS($M$3:$M$471))*COS(RADIANS(H431))),$L$3:$L$471)</f>
        <v>20</v>
      </c>
      <c r="L431" s="118">
        <v>455</v>
      </c>
      <c r="M431" s="96">
        <v>6.8089062466375596</v>
      </c>
      <c r="N431" s="96">
        <v>51.2686075940546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cm="1">
        <f t="array" ref="J432">LOOKUP(1,1/FREQUENCY(0,SIN((RADIANS($M$3:$M$471-H432))/2)^2+SIN((RADIANS($N$3:$N$471-I432))/2)^2*COS(RADIANS($M$3:$M$471))*COS(RADIANS(H432))),$L$3:$L$471)</f>
        <v>28</v>
      </c>
      <c r="L432" s="118">
        <v>456</v>
      </c>
      <c r="M432" s="96">
        <v>6.7203316747942203</v>
      </c>
      <c r="N432" s="96">
        <v>51.344123577395401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cm="1">
        <f t="array" ref="J433">LOOKUP(1,1/FREQUENCY(0,SIN((RADIANS($M$3:$M$471-H433))/2)^2+SIN((RADIANS($N$3:$N$471-I433))/2)^2*COS(RADIANS($M$3:$M$471))*COS(RADIANS(H433))),$L$3:$L$471)</f>
        <v>28</v>
      </c>
      <c r="L433" s="118">
        <v>457</v>
      </c>
      <c r="M433" s="96">
        <v>7.1393747342583298</v>
      </c>
      <c r="N433" s="96">
        <v>51.560831391651703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cm="1">
        <f t="array" ref="J434">LOOKUP(1,1/FREQUENCY(0,SIN((RADIANS($M$3:$M$471-H434))/2)^2+SIN((RADIANS($N$3:$N$471-I434))/2)^2*COS(RADIANS($M$3:$M$471))*COS(RADIANS(H434))),$L$3:$L$471)</f>
        <v>28</v>
      </c>
      <c r="L434" s="118">
        <v>458</v>
      </c>
      <c r="M434" s="96">
        <v>7.4194637804605099</v>
      </c>
      <c r="N434" s="96">
        <v>51.457510093622901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cm="1">
        <f t="array" ref="J435">LOOKUP(1,1/FREQUENCY(0,SIN((RADIANS($M$3:$M$471-H435))/2)^2+SIN((RADIANS($N$3:$N$471-I435))/2)^2*COS(RADIANS($M$3:$M$471))*COS(RADIANS(H435))),$L$3:$L$471)</f>
        <v>28</v>
      </c>
      <c r="L435" s="118">
        <v>459</v>
      </c>
      <c r="M435" s="96">
        <v>7.1959793300501902</v>
      </c>
      <c r="N435" s="96">
        <v>51.411575314866099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cm="1">
        <f t="array" ref="J436">LOOKUP(1,1/FREQUENCY(0,SIN((RADIANS($M$3:$M$471-H436))/2)^2+SIN((RADIANS($N$3:$N$471-I436))/2)^2*COS(RADIANS($M$3:$M$471))*COS(RADIANS(H436))),$L$3:$L$471)</f>
        <v>28</v>
      </c>
      <c r="L436" s="118">
        <v>460</v>
      </c>
      <c r="M436" s="96">
        <v>7.1792026203581099</v>
      </c>
      <c r="N436" s="96">
        <v>51.4218244823956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cm="1">
        <f t="array" ref="J437">LOOKUP(1,1/FREQUENCY(0,SIN((RADIANS($M$3:$M$471-H437))/2)^2+SIN((RADIANS($N$3:$N$471-I437))/2)^2*COS(RADIANS($M$3:$M$471))*COS(RADIANS(H437))),$L$3:$L$471)</f>
        <v>28</v>
      </c>
      <c r="L437" s="118">
        <v>461</v>
      </c>
      <c r="M437" s="96">
        <v>7.3242795832074101</v>
      </c>
      <c r="N437" s="96">
        <v>51.6213874676194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cm="1">
        <f t="array" ref="J438">LOOKUP(1,1/FREQUENCY(0,SIN((RADIANS($M$3:$M$471-H438))/2)^2+SIN((RADIANS($N$3:$N$471-I438))/2)^2*COS(RADIANS($M$3:$M$471))*COS(RADIANS(H438))),$L$3:$L$471)</f>
        <v>28</v>
      </c>
      <c r="L438" s="118">
        <v>462</v>
      </c>
      <c r="M438" s="96">
        <v>7.3437133441271296</v>
      </c>
      <c r="N438" s="96">
        <v>51.613104943916703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cm="1">
        <f t="array" ref="J439">LOOKUP(1,1/FREQUENCY(0,SIN((RADIANS($M$3:$M$471-H439))/2)^2+SIN((RADIANS($N$3:$N$471-I439))/2)^2*COS(RADIANS($M$3:$M$471))*COS(RADIANS(H439))),$L$3:$L$471)</f>
        <v>28</v>
      </c>
      <c r="L439" s="118">
        <v>463</v>
      </c>
      <c r="M439" s="96">
        <v>6.5227254888222603</v>
      </c>
      <c r="N439" s="96">
        <v>51.322495469299298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cm="1">
        <f t="array" ref="J440">LOOKUP(1,1/FREQUENCY(0,SIN((RADIANS($M$3:$M$471-H440))/2)^2+SIN((RADIANS($N$3:$N$471-I440))/2)^2*COS(RADIANS($M$3:$M$471))*COS(RADIANS(H440))),$L$3:$L$471)</f>
        <v>27</v>
      </c>
      <c r="L440" s="118">
        <v>464</v>
      </c>
      <c r="M440" s="96">
        <v>6.9633054540367798</v>
      </c>
      <c r="N440" s="96">
        <v>50.8337629177582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cm="1">
        <f t="array" ref="J441">LOOKUP(1,1/FREQUENCY(0,SIN((RADIANS($M$3:$M$471-H441))/2)^2+SIN((RADIANS($N$3:$N$471-I441))/2)^2*COS(RADIANS($M$3:$M$471))*COS(RADIANS(H441))),$L$3:$L$471)</f>
        <v>415</v>
      </c>
      <c r="L441" s="118">
        <v>465</v>
      </c>
      <c r="M441" s="96">
        <v>6.9290926908067396</v>
      </c>
      <c r="N441" s="96">
        <v>50.844152972213301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cm="1">
        <f t="array" ref="J442">LOOKUP(1,1/FREQUENCY(0,SIN((RADIANS($M$3:$M$471-H442))/2)^2+SIN((RADIANS($N$3:$N$471-I442))/2)^2*COS(RADIANS($M$3:$M$471))*COS(RADIANS(H442))),$L$3:$L$471)</f>
        <v>415</v>
      </c>
      <c r="L442" s="118">
        <v>466</v>
      </c>
      <c r="M442" s="96">
        <v>7.0958267188056299</v>
      </c>
      <c r="N442" s="96">
        <v>50.826871675721698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cm="1">
        <f t="array" ref="J443">LOOKUP(1,1/FREQUENCY(0,SIN((RADIANS($M$3:$M$471-H443))/2)^2+SIN((RADIANS($N$3:$N$471-I443))/2)^2*COS(RADIANS($M$3:$M$471))*COS(RADIANS(H443))),$L$3:$L$471)</f>
        <v>28</v>
      </c>
      <c r="L443" s="118">
        <v>467</v>
      </c>
      <c r="M443" s="96">
        <v>7.0943579095828904</v>
      </c>
      <c r="N443" s="96">
        <v>50.826967089331198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cm="1">
        <f t="array" ref="J444">LOOKUP(1,1/FREQUENCY(0,SIN((RADIANS($M$3:$M$471-H444))/2)^2+SIN((RADIANS($N$3:$N$471-I444))/2)^2*COS(RADIANS($M$3:$M$471))*COS(RADIANS(H444))),$L$3:$L$471)</f>
        <v>28</v>
      </c>
      <c r="L444" s="118">
        <v>468</v>
      </c>
      <c r="M444" s="96">
        <v>6.5772905768786396</v>
      </c>
      <c r="N444" s="96">
        <v>51.5563911802085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cm="1">
        <f t="array" ref="J445">LOOKUP(1,1/FREQUENCY(0,SIN((RADIANS($M$3:$M$471-H445))/2)^2+SIN((RADIANS($N$3:$N$471-I445))/2)^2*COS(RADIANS($M$3:$M$471))*COS(RADIANS(H445))),$L$3:$L$471)</f>
        <v>28</v>
      </c>
      <c r="L445" s="118">
        <v>469</v>
      </c>
      <c r="M445" s="96">
        <v>6.6506674143422799</v>
      </c>
      <c r="N445" s="96">
        <v>51.553702272142402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cm="1">
        <f t="array" ref="J446">LOOKUP(1,1/FREQUENCY(0,SIN((RADIANS($M$3:$M$471-H446))/2)^2+SIN((RADIANS($N$3:$N$471-I446))/2)^2*COS(RADIANS($M$3:$M$471))*COS(RADIANS(H446))),$L$3:$L$471)</f>
        <v>28</v>
      </c>
      <c r="L446" s="118">
        <v>470</v>
      </c>
      <c r="M446" s="96">
        <v>7.8259904334079202</v>
      </c>
      <c r="N446" s="96">
        <v>51.750067554272803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cm="1">
        <f t="array" ref="J447">LOOKUP(1,1/FREQUENCY(0,SIN((RADIANS($M$3:$M$471-H447))/2)^2+SIN((RADIANS($N$3:$N$471-I447))/2)^2*COS(RADIANS($M$3:$M$471))*COS(RADIANS(H447))),$L$3:$L$471)</f>
        <v>28</v>
      </c>
      <c r="L447" s="118">
        <v>471</v>
      </c>
      <c r="M447" s="96">
        <v>6.9289790539232996</v>
      </c>
      <c r="N447" s="96">
        <v>50.843816946940002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cm="1">
        <f t="array" ref="J448">LOOKUP(1,1/FREQUENCY(0,SIN((RADIANS($M$3:$M$471-H448))/2)^2+SIN((RADIANS($N$3:$N$471-I448))/2)^2*COS(RADIANS($M$3:$M$471))*COS(RADIANS(H448))),$L$3:$L$471)</f>
        <v>28</v>
      </c>
      <c r="L448" s="118">
        <v>472</v>
      </c>
      <c r="M448" s="96">
        <v>7.9939591196577</v>
      </c>
      <c r="N448" s="96">
        <v>51.823095434189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cm="1">
        <f t="array" ref="J449">LOOKUP(1,1/FREQUENCY(0,SIN((RADIANS($M$3:$M$471-H449))/2)^2+SIN((RADIANS($N$3:$N$471-I449))/2)^2*COS(RADIANS($M$3:$M$471))*COS(RADIANS(H449))),$L$3:$L$471)</f>
        <v>20</v>
      </c>
      <c r="L449" s="119">
        <v>473</v>
      </c>
      <c r="M449" s="119">
        <v>7.8340207432272502</v>
      </c>
      <c r="N449" s="119">
        <v>51.755040346485799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cm="1">
        <f t="array" ref="J450">LOOKUP(1,1/FREQUENCY(0,SIN((RADIANS($M$3:$M$471-H450))/2)^2+SIN((RADIANS($N$3:$N$471-I450))/2)^2*COS(RADIANS($M$3:$M$471))*COS(RADIANS(H450))),$L$3:$L$471)</f>
        <v>28</v>
      </c>
      <c r="L450" s="119">
        <v>474</v>
      </c>
      <c r="M450" s="119">
        <v>9.1451768718938204</v>
      </c>
      <c r="N450" s="119">
        <v>52.8532464360106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cm="1">
        <f t="array" ref="J451">LOOKUP(1,1/FREQUENCY(0,SIN((RADIANS($M$3:$M$471-H451))/2)^2+SIN((RADIANS($N$3:$N$471-I451))/2)^2*COS(RADIANS($M$3:$M$471))*COS(RADIANS(H451))),$L$3:$L$471)</f>
        <v>28</v>
      </c>
      <c r="L451" s="119">
        <v>475</v>
      </c>
      <c r="M451" s="119">
        <v>9.1379479258403595</v>
      </c>
      <c r="N451" s="119">
        <v>52.847026994434501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cm="1">
        <f t="array" ref="J452">LOOKUP(1,1/FREQUENCY(0,SIN((RADIANS($M$3:$M$471-H452))/2)^2+SIN((RADIANS($N$3:$N$471-I452))/2)^2*COS(RADIANS($M$3:$M$471))*COS(RADIANS(H452))),$L$3:$L$471)</f>
        <v>28</v>
      </c>
      <c r="L452" s="119">
        <v>476</v>
      </c>
      <c r="M452" s="119">
        <v>8.3188892538335306</v>
      </c>
      <c r="N452" s="119">
        <v>52.0660374597241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cm="1">
        <f t="array" ref="J453">LOOKUP(1,1/FREQUENCY(0,SIN((RADIANS($M$3:$M$471-H453))/2)^2+SIN((RADIANS($N$3:$N$471-I453))/2)^2*COS(RADIANS($M$3:$M$471))*COS(RADIANS(H453))),$L$3:$L$471)</f>
        <v>28</v>
      </c>
      <c r="L453" s="119">
        <v>477</v>
      </c>
      <c r="M453" s="119">
        <v>8.33466775124759</v>
      </c>
      <c r="N453" s="119">
        <v>52.070520042680002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cm="1">
        <f t="array" ref="J454">LOOKUP(1,1/FREQUENCY(0,SIN((RADIANS($M$3:$M$471-H454))/2)^2+SIN((RADIANS($N$3:$N$471-I454))/2)^2*COS(RADIANS($M$3:$M$471))*COS(RADIANS(H454))),$L$3:$L$471)</f>
        <v>28</v>
      </c>
      <c r="L454" s="119">
        <v>478</v>
      </c>
      <c r="M454" s="119">
        <v>7.9818783185962001</v>
      </c>
      <c r="N454" s="119">
        <v>51.676651566485397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cm="1">
        <f t="array" ref="J455">LOOKUP(1,1/FREQUENCY(0,SIN((RADIANS($M$3:$M$471-H455))/2)^2+SIN((RADIANS($N$3:$N$471-I455))/2)^2*COS(RADIANS($M$3:$M$471))*COS(RADIANS(H455))),$L$3:$L$471)</f>
        <v>28</v>
      </c>
      <c r="L455" s="119">
        <v>479</v>
      </c>
      <c r="M455" s="119">
        <v>9.92382983732643</v>
      </c>
      <c r="N455" s="119">
        <v>51.8975617615529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cm="1">
        <f t="array" ref="J456">LOOKUP(1,1/FREQUENCY(0,SIN((RADIANS($M$3:$M$471-H456))/2)^2+SIN((RADIANS($N$3:$N$471-I456))/2)^2*COS(RADIANS($M$3:$M$471))*COS(RADIANS(H456))),$L$3:$L$471)</f>
        <v>28</v>
      </c>
      <c r="L456" s="119">
        <v>480</v>
      </c>
      <c r="M456" s="119">
        <v>9.8524162497001999</v>
      </c>
      <c r="N456" s="119">
        <v>51.898765247417501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cm="1">
        <f t="array" ref="J457">LOOKUP(1,1/FREQUENCY(0,SIN((RADIANS($M$3:$M$471-H457))/2)^2+SIN((RADIANS($N$3:$N$471-I457))/2)^2*COS(RADIANS($M$3:$M$471))*COS(RADIANS(H457))),$L$3:$L$471)</f>
        <v>28</v>
      </c>
      <c r="L457" s="119">
        <v>481</v>
      </c>
      <c r="M457" s="119">
        <v>9.4136812208929008</v>
      </c>
      <c r="N457" s="119">
        <v>52.027482892050799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cm="1">
        <f t="array" ref="J458">LOOKUP(1,1/FREQUENCY(0,SIN((RADIANS($M$3:$M$471-H458))/2)^2+SIN((RADIANS($N$3:$N$471-I458))/2)^2*COS(RADIANS($M$3:$M$471))*COS(RADIANS(H458))),$L$3:$L$471)</f>
        <v>28</v>
      </c>
      <c r="L458" s="119">
        <v>482</v>
      </c>
      <c r="M458" s="119">
        <v>10.355214992320599</v>
      </c>
      <c r="N458" s="119">
        <v>52.175810960687599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cm="1">
        <f t="array" ref="J459">LOOKUP(1,1/FREQUENCY(0,SIN((RADIANS($M$3:$M$471-H459))/2)^2+SIN((RADIANS($N$3:$N$471-I459))/2)^2*COS(RADIANS($M$3:$M$471))*COS(RADIANS(H459))),$L$3:$L$471)</f>
        <v>28</v>
      </c>
      <c r="L459" s="119">
        <v>483</v>
      </c>
      <c r="M459" s="119">
        <v>10.7027318899547</v>
      </c>
      <c r="N459" s="119">
        <v>47.826459797700203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cm="1">
        <f t="array" ref="J460">LOOKUP(1,1/FREQUENCY(0,SIN((RADIANS($M$3:$M$471-H460))/2)^2+SIN((RADIANS($N$3:$N$471-I460))/2)^2*COS(RADIANS($M$3:$M$471))*COS(RADIANS(H460))),$L$3:$L$471)</f>
        <v>28</v>
      </c>
      <c r="L460" s="119">
        <v>484</v>
      </c>
      <c r="M460" s="119">
        <v>10.7037422782749</v>
      </c>
      <c r="N460" s="119">
        <v>47.826415980499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cm="1">
        <f t="array" ref="J461">LOOKUP(1,1/FREQUENCY(0,SIN((RADIANS($M$3:$M$471-H461))/2)^2+SIN((RADIANS($N$3:$N$471-I461))/2)^2*COS(RADIANS($M$3:$M$471))*COS(RADIANS(H461))),$L$3:$L$471)</f>
        <v>28</v>
      </c>
      <c r="L461" s="119">
        <v>485</v>
      </c>
      <c r="M461" s="119">
        <v>10.1949334440241</v>
      </c>
      <c r="N461" s="119">
        <v>47.970936878295802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cm="1">
        <f t="array" ref="J462">LOOKUP(1,1/FREQUENCY(0,SIN((RADIANS($M$3:$M$471-H462))/2)^2+SIN((RADIANS($N$3:$N$471-I462))/2)^2*COS(RADIANS($M$3:$M$471))*COS(RADIANS(H462))),$L$3:$L$471)</f>
        <v>28</v>
      </c>
      <c r="L462" s="119">
        <v>486</v>
      </c>
      <c r="M462" s="119">
        <v>10.6412867739286</v>
      </c>
      <c r="N462" s="119">
        <v>48.0274512409907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cm="1">
        <f t="array" ref="J463">LOOKUP(1,1/FREQUENCY(0,SIN((RADIANS($M$3:$M$471-H463))/2)^2+SIN((RADIANS($N$3:$N$471-I463))/2)^2*COS(RADIANS($M$3:$M$471))*COS(RADIANS(H463))),$L$3:$L$471)</f>
        <v>28</v>
      </c>
      <c r="L463" s="119">
        <v>487</v>
      </c>
      <c r="M463" s="119">
        <v>10.641802541119599</v>
      </c>
      <c r="N463" s="119">
        <v>48.025849268519202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cm="1">
        <f t="array" ref="J464">LOOKUP(1,1/FREQUENCY(0,SIN((RADIANS($M$3:$M$471-H464))/2)^2+SIN((RADIANS($N$3:$N$471-I464))/2)^2*COS(RADIANS($M$3:$M$471))*COS(RADIANS(H464))),$L$3:$L$471)</f>
        <v>28</v>
      </c>
      <c r="L464" s="119">
        <v>488</v>
      </c>
      <c r="M464" s="119">
        <v>8.6700992173269906</v>
      </c>
      <c r="N464" s="119">
        <v>49.309202284285199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cm="1">
        <f t="array" ref="J465">LOOKUP(1,1/FREQUENCY(0,SIN((RADIANS($M$3:$M$471-H465))/2)^2+SIN((RADIANS($N$3:$N$471-I465))/2)^2*COS(RADIANS($M$3:$M$471))*COS(RADIANS(H465))),$L$3:$L$471)</f>
        <v>27</v>
      </c>
      <c r="L465" s="119">
        <v>489</v>
      </c>
      <c r="M465" s="119">
        <v>9.2280887445767501</v>
      </c>
      <c r="N465" s="119">
        <v>51.812453366392397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cm="1">
        <f t="array" ref="J466">LOOKUP(1,1/FREQUENCY(0,SIN((RADIANS($M$3:$M$471-H466))/2)^2+SIN((RADIANS($N$3:$N$471-I466))/2)^2*COS(RADIANS($M$3:$M$471))*COS(RADIANS(H466))),$L$3:$L$471)</f>
        <v>27</v>
      </c>
      <c r="L466" s="119">
        <v>490</v>
      </c>
      <c r="M466" s="119">
        <v>9.2318700227300905</v>
      </c>
      <c r="N466" s="119">
        <v>51.810119094224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cm="1">
        <f t="array" ref="J467">LOOKUP(1,1/FREQUENCY(0,SIN((RADIANS($M$3:$M$471-H467))/2)^2+SIN((RADIANS($N$3:$N$471-I467))/2)^2*COS(RADIANS($M$3:$M$471))*COS(RADIANS(H467))),$L$3:$L$471)</f>
        <v>28</v>
      </c>
      <c r="L467" s="119">
        <v>491</v>
      </c>
      <c r="M467" s="119">
        <v>10.2341629653667</v>
      </c>
      <c r="N467" s="119">
        <v>48.528932039382298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cm="1">
        <f t="array" ref="J468">LOOKUP(1,1/FREQUENCY(0,SIN((RADIANS($M$3:$M$471-H468))/2)^2+SIN((RADIANS($N$3:$N$471-I468))/2)^2*COS(RADIANS($M$3:$M$471))*COS(RADIANS(H468))),$L$3:$L$471)</f>
        <v>28</v>
      </c>
      <c r="L468" s="119">
        <v>492</v>
      </c>
      <c r="M468" s="119">
        <v>8.7351357336714308</v>
      </c>
      <c r="N468" s="119">
        <v>50.1591915403542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cm="1">
        <f t="array" ref="J469">LOOKUP(1,1/FREQUENCY(0,SIN((RADIANS($M$3:$M$471-H469))/2)^2+SIN((RADIANS($N$3:$N$471-I469))/2)^2*COS(RADIANS($M$3:$M$471))*COS(RADIANS(H469))),$L$3:$L$471)</f>
        <v>27</v>
      </c>
      <c r="L469" s="119">
        <v>493</v>
      </c>
      <c r="M469" s="119">
        <v>8.8722596391483304</v>
      </c>
      <c r="N469" s="119">
        <v>50.129725319738696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cm="1">
        <f t="array" ref="J470">LOOKUP(1,1/FREQUENCY(0,SIN((RADIANS($M$3:$M$471-H470))/2)^2+SIN((RADIANS($N$3:$N$471-I470))/2)^2*COS(RADIANS($M$3:$M$471))*COS(RADIANS(H470))),$L$3:$L$471)</f>
        <v>28</v>
      </c>
      <c r="L470" s="119">
        <v>494</v>
      </c>
      <c r="M470" s="119">
        <v>8.7432605293484809</v>
      </c>
      <c r="N470" s="119">
        <v>50.162337981072902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cm="1">
        <f t="array" ref="J471">LOOKUP(1,1/FREQUENCY(0,SIN((RADIANS($M$3:$M$471-H471))/2)^2+SIN((RADIANS($N$3:$N$471-I471))/2)^2*COS(RADIANS($M$3:$M$471))*COS(RADIANS(H471))),$L$3:$L$471)</f>
        <v>28</v>
      </c>
      <c r="L471" s="119">
        <v>495</v>
      </c>
      <c r="M471" s="119">
        <v>9.3322301655980304</v>
      </c>
      <c r="N471" s="119">
        <v>54.7210227584184</v>
      </c>
    </row>
    <row r="472" spans="1:14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cm="1">
        <f t="array" ref="J472">LOOKUP(1,1/FREQUENCY(0,SIN((RADIANS($M$3:$M$471-H472))/2)^2+SIN((RADIANS($N$3:$N$471-I472))/2)^2*COS(RADIANS($M$3:$M$471))*COS(RADIANS(H472))),$L$3:$L$471)</f>
        <v>27</v>
      </c>
    </row>
    <row r="473" spans="1:14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cm="1">
        <f t="array" ref="J473">LOOKUP(1,1/FREQUENCY(0,SIN((RADIANS($M$3:$M$471-H473))/2)^2+SIN((RADIANS($N$3:$N$471-I473))/2)^2*COS(RADIANS($M$3:$M$471))*COS(RADIANS(H473))),$L$3:$L$471)</f>
        <v>83</v>
      </c>
    </row>
    <row r="474" spans="1:14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cm="1">
        <f t="array" ref="J474">LOOKUP(1,1/FREQUENCY(0,SIN((RADIANS($M$3:$M$471-H474))/2)^2+SIN((RADIANS($N$3:$N$471-I474))/2)^2*COS(RADIANS($M$3:$M$471))*COS(RADIANS(H474))),$L$3:$L$471)</f>
        <v>83</v>
      </c>
    </row>
    <row r="475" spans="1:14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cm="1">
        <f t="array" ref="J475">LOOKUP(1,1/FREQUENCY(0,SIN((RADIANS($M$3:$M$471-H475))/2)^2+SIN((RADIANS($N$3:$N$471-I475))/2)^2*COS(RADIANS($M$3:$M$471))*COS(RADIANS(H475))),$L$3:$L$471)</f>
        <v>412</v>
      </c>
    </row>
    <row r="476" spans="1:14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cm="1">
        <f t="array" ref="J476">LOOKUP(1,1/FREQUENCY(0,SIN((RADIANS($M$3:$M$471-H476))/2)^2+SIN((RADIANS($N$3:$N$471-I476))/2)^2*COS(RADIANS($M$3:$M$471))*COS(RADIANS(H476))),$L$3:$L$471)</f>
        <v>83</v>
      </c>
    </row>
    <row r="477" spans="1:14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cm="1">
        <f t="array" ref="J477">LOOKUP(1,1/FREQUENCY(0,SIN((RADIANS($M$3:$M$471-H477))/2)^2+SIN((RADIANS($N$3:$N$471-I477))/2)^2*COS(RADIANS($M$3:$M$471))*COS(RADIANS(H477))),$L$3:$L$471)</f>
        <v>83</v>
      </c>
    </row>
    <row r="478" spans="1:14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cm="1">
        <f t="array" ref="J478">LOOKUP(1,1/FREQUENCY(0,SIN((RADIANS($M$3:$M$471-H478))/2)^2+SIN((RADIANS($N$3:$N$471-I478))/2)^2*COS(RADIANS($M$3:$M$471))*COS(RADIANS(H478))),$L$3:$L$471)</f>
        <v>83</v>
      </c>
    </row>
    <row r="479" spans="1:14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cm="1">
        <f t="array" ref="J479">LOOKUP(1,1/FREQUENCY(0,SIN((RADIANS($M$3:$M$471-H479))/2)^2+SIN((RADIANS($N$3:$N$471-I479))/2)^2*COS(RADIANS($M$3:$M$471))*COS(RADIANS(H479))),$L$3:$L$471)</f>
        <v>412</v>
      </c>
    </row>
    <row r="480" spans="1:14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cm="1">
        <f t="array" ref="J480">LOOKUP(1,1/FREQUENCY(0,SIN((RADIANS($M$3:$M$471-H480))/2)^2+SIN((RADIANS($N$3:$N$471-I480))/2)^2*COS(RADIANS($M$3:$M$471))*COS(RADIANS(H480))),$L$3:$L$471)</f>
        <v>412</v>
      </c>
    </row>
    <row r="481" spans="1:10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cm="1">
        <f t="array" ref="J481">LOOKUP(1,1/FREQUENCY(0,SIN((RADIANS($M$3:$M$471-H481))/2)^2+SIN((RADIANS($N$3:$N$471-I481))/2)^2*COS(RADIANS($M$3:$M$471))*COS(RADIANS(H481))),$L$3:$L$471)</f>
        <v>412</v>
      </c>
    </row>
    <row r="482" spans="1:10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cm="1">
        <f t="array" ref="J482">LOOKUP(1,1/FREQUENCY(0,SIN((RADIANS($M$3:$M$471-H482))/2)^2+SIN((RADIANS($N$3:$N$471-I482))/2)^2*COS(RADIANS($M$3:$M$471))*COS(RADIANS(H482))),$L$3:$L$471)</f>
        <v>84</v>
      </c>
    </row>
    <row r="483" spans="1:10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cm="1">
        <f t="array" ref="J483">LOOKUP(1,1/FREQUENCY(0,SIN((RADIANS($M$3:$M$471-H483))/2)^2+SIN((RADIANS($N$3:$N$471-I483))/2)^2*COS(RADIANS($M$3:$M$471))*COS(RADIANS(H483))),$L$3:$L$471)</f>
        <v>412</v>
      </c>
    </row>
    <row r="484" spans="1:10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cm="1">
        <f t="array" ref="J484">LOOKUP(1,1/FREQUENCY(0,SIN((RADIANS($M$3:$M$471-H484))/2)^2+SIN((RADIANS($N$3:$N$471-I484))/2)^2*COS(RADIANS($M$3:$M$471))*COS(RADIANS(H484))),$L$3:$L$471)</f>
        <v>412</v>
      </c>
    </row>
    <row r="485" spans="1:10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cm="1">
        <f t="array" ref="J485">LOOKUP(1,1/FREQUENCY(0,SIN((RADIANS($M$3:$M$471-H485))/2)^2+SIN((RADIANS($N$3:$N$471-I485))/2)^2*COS(RADIANS($M$3:$M$471))*COS(RADIANS(H485))),$L$3:$L$471)</f>
        <v>84</v>
      </c>
    </row>
    <row r="486" spans="1:10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cm="1">
        <f t="array" ref="J486">LOOKUP(1,1/FREQUENCY(0,SIN((RADIANS($M$3:$M$471-H486))/2)^2+SIN((RADIANS($N$3:$N$471-I486))/2)^2*COS(RADIANS($M$3:$M$471))*COS(RADIANS(H486))),$L$3:$L$471)</f>
        <v>412</v>
      </c>
    </row>
    <row r="487" spans="1:10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cm="1">
        <f t="array" ref="J487">LOOKUP(1,1/FREQUENCY(0,SIN((RADIANS($M$3:$M$471-H487))/2)^2+SIN((RADIANS($N$3:$N$471-I487))/2)^2*COS(RADIANS($M$3:$M$471))*COS(RADIANS(H487))),$L$3:$L$471)</f>
        <v>412</v>
      </c>
    </row>
    <row r="488" spans="1:10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cm="1">
        <f t="array" ref="J488">LOOKUP(1,1/FREQUENCY(0,SIN((RADIANS($M$3:$M$471-H488))/2)^2+SIN((RADIANS($N$3:$N$471-I488))/2)^2*COS(RADIANS($M$3:$M$471))*COS(RADIANS(H488))),$L$3:$L$471)</f>
        <v>84</v>
      </c>
    </row>
    <row r="489" spans="1:10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cm="1">
        <f t="array" ref="J489">LOOKUP(1,1/FREQUENCY(0,SIN((RADIANS($M$3:$M$471-H489))/2)^2+SIN((RADIANS($N$3:$N$471-I489))/2)^2*COS(RADIANS($M$3:$M$471))*COS(RADIANS(H489))),$L$3:$L$471)</f>
        <v>412</v>
      </c>
    </row>
    <row r="490" spans="1:10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cm="1">
        <f t="array" ref="J490">LOOKUP(1,1/FREQUENCY(0,SIN((RADIANS($M$3:$M$471-H490))/2)^2+SIN((RADIANS($N$3:$N$471-I490))/2)^2*COS(RADIANS($M$3:$M$471))*COS(RADIANS(H490))),$L$3:$L$471)</f>
        <v>412</v>
      </c>
    </row>
    <row r="491" spans="1:10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cm="1">
        <f t="array" ref="J491">LOOKUP(1,1/FREQUENCY(0,SIN((RADIANS($M$3:$M$471-H491))/2)^2+SIN((RADIANS($N$3:$N$471-I491))/2)^2*COS(RADIANS($M$3:$M$471))*COS(RADIANS(H491))),$L$3:$L$471)</f>
        <v>84</v>
      </c>
    </row>
    <row r="492" spans="1:10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cm="1">
        <f t="array" ref="J492">LOOKUP(1,1/FREQUENCY(0,SIN((RADIANS($M$3:$M$471-H492))/2)^2+SIN((RADIANS($N$3:$N$471-I492))/2)^2*COS(RADIANS($M$3:$M$471))*COS(RADIANS(H492))),$L$3:$L$471)</f>
        <v>84</v>
      </c>
    </row>
    <row r="493" spans="1:10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cm="1">
        <f t="array" ref="J493">LOOKUP(1,1/FREQUENCY(0,SIN((RADIANS($M$3:$M$471-H493))/2)^2+SIN((RADIANS($N$3:$N$471-I493))/2)^2*COS(RADIANS($M$3:$M$471))*COS(RADIANS(H493))),$L$3:$L$471)</f>
        <v>84</v>
      </c>
    </row>
    <row r="494" spans="1:10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cm="1">
        <f t="array" ref="J494">LOOKUP(1,1/FREQUENCY(0,SIN((RADIANS($M$3:$M$471-H494))/2)^2+SIN((RADIANS($N$3:$N$471-I494))/2)^2*COS(RADIANS($M$3:$M$471))*COS(RADIANS(H494))),$L$3:$L$471)</f>
        <v>83</v>
      </c>
    </row>
    <row r="495" spans="1:10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cm="1">
        <f t="array" ref="J495">LOOKUP(1,1/FREQUENCY(0,SIN((RADIANS($M$3:$M$471-H495))/2)^2+SIN((RADIANS($N$3:$N$471-I495))/2)^2*COS(RADIANS($M$3:$M$471))*COS(RADIANS(H495))),$L$3:$L$471)</f>
        <v>83</v>
      </c>
    </row>
    <row r="496" spans="1:10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cm="1">
        <f t="array" ref="J496">LOOKUP(1,1/FREQUENCY(0,SIN((RADIANS($M$3:$M$471-H496))/2)^2+SIN((RADIANS($N$3:$N$471-I496))/2)^2*COS(RADIANS($M$3:$M$471))*COS(RADIANS(H496))),$L$3:$L$471)</f>
        <v>412</v>
      </c>
    </row>
    <row r="497" spans="1:10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cm="1">
        <f t="array" ref="J497">LOOKUP(1,1/FREQUENCY(0,SIN((RADIANS($M$3:$M$471-H497))/2)^2+SIN((RADIANS($N$3:$N$471-I497))/2)^2*COS(RADIANS($M$3:$M$471))*COS(RADIANS(H497))),$L$3:$L$471)</f>
        <v>83</v>
      </c>
    </row>
    <row r="498" spans="1:10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cm="1">
        <f t="array" ref="J498">LOOKUP(1,1/FREQUENCY(0,SIN((RADIANS($M$3:$M$471-H498))/2)^2+SIN((RADIANS($N$3:$N$471-I498))/2)^2*COS(RADIANS($M$3:$M$471))*COS(RADIANS(H498))),$L$3:$L$471)</f>
        <v>83</v>
      </c>
    </row>
    <row r="499" spans="1:10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cm="1">
        <f t="array" ref="J499">LOOKUP(1,1/FREQUENCY(0,SIN((RADIANS($M$3:$M$471-H499))/2)^2+SIN((RADIANS($N$3:$N$471-I499))/2)^2*COS(RADIANS($M$3:$M$471))*COS(RADIANS(H499))),$L$3:$L$471)</f>
        <v>83</v>
      </c>
    </row>
    <row r="500" spans="1:10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cm="1">
        <f t="array" ref="J500">LOOKUP(1,1/FREQUENCY(0,SIN((RADIANS($M$3:$M$471-H500))/2)^2+SIN((RADIANS($N$3:$N$471-I500))/2)^2*COS(RADIANS($M$3:$M$471))*COS(RADIANS(H500))),$L$3:$L$471)</f>
        <v>84</v>
      </c>
    </row>
    <row r="501" spans="1:10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cm="1">
        <f t="array" ref="J501">LOOKUP(1,1/FREQUENCY(0,SIN((RADIANS($M$3:$M$471-H501))/2)^2+SIN((RADIANS($N$3:$N$471-I501))/2)^2*COS(RADIANS($M$3:$M$471))*COS(RADIANS(H501))),$L$3:$L$471)</f>
        <v>83</v>
      </c>
    </row>
    <row r="502" spans="1:10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cm="1">
        <f t="array" ref="J502">LOOKUP(1,1/FREQUENCY(0,SIN((RADIANS($M$3:$M$471-H502))/2)^2+SIN((RADIANS($N$3:$N$471-I502))/2)^2*COS(RADIANS($M$3:$M$471))*COS(RADIANS(H502))),$L$3:$L$471)</f>
        <v>83</v>
      </c>
    </row>
    <row r="503" spans="1:10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cm="1">
        <f t="array" ref="J503">LOOKUP(1,1/FREQUENCY(0,SIN((RADIANS($M$3:$M$471-H503))/2)^2+SIN((RADIANS($N$3:$N$471-I503))/2)^2*COS(RADIANS($M$3:$M$471))*COS(RADIANS(H503))),$L$3:$L$471)</f>
        <v>83</v>
      </c>
    </row>
    <row r="504" spans="1:10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cm="1">
        <f t="array" ref="J504">LOOKUP(1,1/FREQUENCY(0,SIN((RADIANS($M$3:$M$471-H504))/2)^2+SIN((RADIANS($N$3:$N$471-I504))/2)^2*COS(RADIANS($M$3:$M$471))*COS(RADIANS(H504))),$L$3:$L$471)</f>
        <v>83</v>
      </c>
    </row>
    <row r="505" spans="1:10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cm="1">
        <f t="array" ref="J505">LOOKUP(1,1/FREQUENCY(0,SIN((RADIANS($M$3:$M$471-H505))/2)^2+SIN((RADIANS($N$3:$N$471-I505))/2)^2*COS(RADIANS($M$3:$M$471))*COS(RADIANS(H505))),$L$3:$L$471)</f>
        <v>83</v>
      </c>
    </row>
    <row r="506" spans="1:10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cm="1">
        <f t="array" ref="J506">LOOKUP(1,1/FREQUENCY(0,SIN((RADIANS($M$3:$M$471-H506))/2)^2+SIN((RADIANS($N$3:$N$471-I506))/2)^2*COS(RADIANS($M$3:$M$471))*COS(RADIANS(H506))),$L$3:$L$471)</f>
        <v>83</v>
      </c>
    </row>
    <row r="507" spans="1:10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cm="1">
        <f t="array" ref="J507">LOOKUP(1,1/FREQUENCY(0,SIN((RADIANS($M$3:$M$471-H507))/2)^2+SIN((RADIANS($N$3:$N$471-I507))/2)^2*COS(RADIANS($M$3:$M$471))*COS(RADIANS(H507))),$L$3:$L$471)</f>
        <v>83</v>
      </c>
    </row>
    <row r="508" spans="1:10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cm="1">
        <f t="array" ref="J508">LOOKUP(1,1/FREQUENCY(0,SIN((RADIANS($M$3:$M$471-H508))/2)^2+SIN((RADIANS($N$3:$N$471-I508))/2)^2*COS(RADIANS($M$3:$M$471))*COS(RADIANS(H508))),$L$3:$L$471)</f>
        <v>83</v>
      </c>
    </row>
    <row r="509" spans="1:10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cm="1">
        <f t="array" ref="J509">LOOKUP(1,1/FREQUENCY(0,SIN((RADIANS($M$3:$M$471-H509))/2)^2+SIN((RADIANS($N$3:$N$471-I509))/2)^2*COS(RADIANS($M$3:$M$471))*COS(RADIANS(H509))),$L$3:$L$471)</f>
        <v>83</v>
      </c>
    </row>
    <row r="510" spans="1:10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cm="1">
        <f t="array" ref="J510">LOOKUP(1,1/FREQUENCY(0,SIN((RADIANS($M$3:$M$471-H510))/2)^2+SIN((RADIANS($N$3:$N$471-I510))/2)^2*COS(RADIANS($M$3:$M$471))*COS(RADIANS(H510))),$L$3:$L$471)</f>
        <v>83</v>
      </c>
    </row>
    <row r="511" spans="1:10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cm="1">
        <f t="array" ref="J511">LOOKUP(1,1/FREQUENCY(0,SIN((RADIANS($M$3:$M$471-H511))/2)^2+SIN((RADIANS($N$3:$N$471-I511))/2)^2*COS(RADIANS($M$3:$M$471))*COS(RADIANS(H511))),$L$3:$L$471)</f>
        <v>83</v>
      </c>
    </row>
    <row r="512" spans="1:10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cm="1">
        <f t="array" ref="J512">LOOKUP(1,1/FREQUENCY(0,SIN((RADIANS($M$3:$M$471-H512))/2)^2+SIN((RADIANS($N$3:$N$471-I512))/2)^2*COS(RADIANS($M$3:$M$471))*COS(RADIANS(H512))),$L$3:$L$471)</f>
        <v>83</v>
      </c>
    </row>
    <row r="513" spans="1:10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cm="1">
        <f t="array" ref="J513">LOOKUP(1,1/FREQUENCY(0,SIN((RADIANS($M$3:$M$471-H513))/2)^2+SIN((RADIANS($N$3:$N$471-I513))/2)^2*COS(RADIANS($M$3:$M$471))*COS(RADIANS(H513))),$L$3:$L$471)</f>
        <v>83</v>
      </c>
    </row>
    <row r="514" spans="1:10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cm="1">
        <f t="array" ref="J514">LOOKUP(1,1/FREQUENCY(0,SIN((RADIANS($M$3:$M$471-H514))/2)^2+SIN((RADIANS($N$3:$N$471-I514))/2)^2*COS(RADIANS($M$3:$M$471))*COS(RADIANS(H514))),$L$3:$L$471)</f>
        <v>83</v>
      </c>
    </row>
    <row r="515" spans="1:10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cm="1">
        <f t="array" ref="J515">LOOKUP(1,1/FREQUENCY(0,SIN((RADIANS($M$3:$M$471-H515))/2)^2+SIN((RADIANS($N$3:$N$471-I515))/2)^2*COS(RADIANS($M$3:$M$471))*COS(RADIANS(H515))),$L$3:$L$471)</f>
        <v>83</v>
      </c>
    </row>
    <row r="516" spans="1:10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cm="1">
        <f t="array" ref="J516">LOOKUP(1,1/FREQUENCY(0,SIN((RADIANS($M$3:$M$471-H516))/2)^2+SIN((RADIANS($N$3:$N$471-I516))/2)^2*COS(RADIANS($M$3:$M$471))*COS(RADIANS(H516))),$L$3:$L$471)</f>
        <v>84</v>
      </c>
    </row>
    <row r="517" spans="1:10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cm="1">
        <f t="array" ref="J517">LOOKUP(1,1/FREQUENCY(0,SIN((RADIANS($M$3:$M$471-H517))/2)^2+SIN((RADIANS($N$3:$N$471-I517))/2)^2*COS(RADIANS($M$3:$M$471))*COS(RADIANS(H517))),$L$3:$L$471)</f>
        <v>83</v>
      </c>
    </row>
    <row r="518" spans="1:10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cm="1">
        <f t="array" ref="J518">LOOKUP(1,1/FREQUENCY(0,SIN((RADIANS($M$3:$M$471-H518))/2)^2+SIN((RADIANS($N$3:$N$471-I518))/2)^2*COS(RADIANS($M$3:$M$471))*COS(RADIANS(H518))),$L$3:$L$471)</f>
        <v>83</v>
      </c>
    </row>
    <row r="519" spans="1:10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cm="1">
        <f t="array" ref="J519">LOOKUP(1,1/FREQUENCY(0,SIN((RADIANS($M$3:$M$471-H519))/2)^2+SIN((RADIANS($N$3:$N$471-I519))/2)^2*COS(RADIANS($M$3:$M$471))*COS(RADIANS(H519))),$L$3:$L$471)</f>
        <v>83</v>
      </c>
    </row>
    <row r="520" spans="1:10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cm="1">
        <f t="array" ref="J520">LOOKUP(1,1/FREQUENCY(0,SIN((RADIANS($M$3:$M$471-H520))/2)^2+SIN((RADIANS($N$3:$N$471-I520))/2)^2*COS(RADIANS($M$3:$M$471))*COS(RADIANS(H520))),$L$3:$L$471)</f>
        <v>84</v>
      </c>
    </row>
    <row r="521" spans="1:10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cm="1">
        <f t="array" ref="J521">LOOKUP(1,1/FREQUENCY(0,SIN((RADIANS($M$3:$M$471-H521))/2)^2+SIN((RADIANS($N$3:$N$471-I521))/2)^2*COS(RADIANS($M$3:$M$471))*COS(RADIANS(H521))),$L$3:$L$471)</f>
        <v>84</v>
      </c>
    </row>
    <row r="522" spans="1:10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cm="1">
        <f t="array" ref="J522">LOOKUP(1,1/FREQUENCY(0,SIN((RADIANS($M$3:$M$471-H522))/2)^2+SIN((RADIANS($N$3:$N$471-I522))/2)^2*COS(RADIANS($M$3:$M$471))*COS(RADIANS(H522))),$L$3:$L$471)</f>
        <v>84</v>
      </c>
    </row>
    <row r="523" spans="1:10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cm="1">
        <f t="array" ref="J523">LOOKUP(1,1/FREQUENCY(0,SIN((RADIANS($M$3:$M$471-H523))/2)^2+SIN((RADIANS($N$3:$N$471-I523))/2)^2*COS(RADIANS($M$3:$M$471))*COS(RADIANS(H523))),$L$3:$L$471)</f>
        <v>84</v>
      </c>
    </row>
    <row r="524" spans="1:10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cm="1">
        <f t="array" ref="J524">LOOKUP(1,1/FREQUENCY(0,SIN((RADIANS($M$3:$M$471-H524))/2)^2+SIN((RADIANS($N$3:$N$471-I524))/2)^2*COS(RADIANS($M$3:$M$471))*COS(RADIANS(H524))),$L$3:$L$471)</f>
        <v>84</v>
      </c>
    </row>
    <row r="525" spans="1:10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cm="1">
        <f t="array" ref="J525">LOOKUP(1,1/FREQUENCY(0,SIN((RADIANS($M$3:$M$471-H525))/2)^2+SIN((RADIANS($N$3:$N$471-I525))/2)^2*COS(RADIANS($M$3:$M$471))*COS(RADIANS(H525))),$L$3:$L$471)</f>
        <v>84</v>
      </c>
    </row>
    <row r="526" spans="1:10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cm="1">
        <f t="array" ref="J526">LOOKUP(1,1/FREQUENCY(0,SIN((RADIANS($M$3:$M$471-H526))/2)^2+SIN((RADIANS($N$3:$N$471-I526))/2)^2*COS(RADIANS($M$3:$M$471))*COS(RADIANS(H526))),$L$3:$L$471)</f>
        <v>84</v>
      </c>
    </row>
    <row r="527" spans="1:10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cm="1">
        <f t="array" ref="J527">LOOKUP(1,1/FREQUENCY(0,SIN((RADIANS($M$3:$M$471-H527))/2)^2+SIN((RADIANS($N$3:$N$471-I527))/2)^2*COS(RADIANS($M$3:$M$471))*COS(RADIANS(H527))),$L$3:$L$471)</f>
        <v>84</v>
      </c>
    </row>
    <row r="528" spans="1:10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cm="1">
        <f t="array" ref="J528">LOOKUP(1,1/FREQUENCY(0,SIN((RADIANS($M$3:$M$471-H528))/2)^2+SIN((RADIANS($N$3:$N$471-I528))/2)^2*COS(RADIANS($M$3:$M$471))*COS(RADIANS(H528))),$L$3:$L$471)</f>
        <v>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cm="1">
        <f t="array" ref="J529">LOOKUP(1,1/FREQUENCY(0,SIN((RADIANS($M$3:$M$471-H529))/2)^2+SIN((RADIANS($N$3:$N$471-I529))/2)^2*COS(RADIANS($M$3:$M$471))*COS(RADIANS(H529))),$L$3:$L$471)</f>
        <v>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cm="1">
        <f t="array" ref="J530">LOOKUP(1,1/FREQUENCY(0,SIN((RADIANS($M$3:$M$471-H530))/2)^2+SIN((RADIANS($N$3:$N$471-I530))/2)^2*COS(RADIANS($M$3:$M$471))*COS(RADIANS(H530))),$L$3:$L$471)</f>
        <v>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cm="1">
        <f t="array" ref="J531">LOOKUP(1,1/FREQUENCY(0,SIN((RADIANS($M$3:$M$471-H531))/2)^2+SIN((RADIANS($N$3:$N$471-I531))/2)^2*COS(RADIANS($M$3:$M$471))*COS(RADIANS(H531))),$L$3:$L$471)</f>
        <v>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cm="1">
        <f t="array" ref="J532">LOOKUP(1,1/FREQUENCY(0,SIN((RADIANS($M$3:$M$471-H532))/2)^2+SIN((RADIANS($N$3:$N$471-I532))/2)^2*COS(RADIANS($M$3:$M$471))*COS(RADIANS(H532))),$L$3:$L$471)</f>
        <v>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cm="1">
        <f t="array" ref="J533">LOOKUP(1,1/FREQUENCY(0,SIN((RADIANS($M$3:$M$471-H533))/2)^2+SIN((RADIANS($N$3:$N$471-I533))/2)^2*COS(RADIANS($M$3:$M$471))*COS(RADIANS(H533))),$L$3:$L$471)</f>
        <v>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cm="1">
        <f t="array" ref="J534">LOOKUP(1,1/FREQUENCY(0,SIN((RADIANS($M$3:$M$471-H534))/2)^2+SIN((RADIANS($N$3:$N$471-I534))/2)^2*COS(RADIANS($M$3:$M$471))*COS(RADIANS(H534))),$L$3:$L$471)</f>
        <v>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cm="1">
        <f t="array" ref="J535">LOOKUP(1,1/FREQUENCY(0,SIN((RADIANS($M$3:$M$471-H535))/2)^2+SIN((RADIANS($N$3:$N$471-I535))/2)^2*COS(RADIANS($M$3:$M$471))*COS(RADIANS(H535))),$L$3:$L$471)</f>
        <v>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cm="1">
        <f t="array" ref="J536">LOOKUP(1,1/FREQUENCY(0,SIN((RADIANS($M$3:$M$471-H536))/2)^2+SIN((RADIANS($N$3:$N$471-I536))/2)^2*COS(RADIANS($M$3:$M$471))*COS(RADIANS(H536))),$L$3:$L$471)</f>
        <v>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cm="1">
        <f t="array" ref="J537">LOOKUP(1,1/FREQUENCY(0,SIN((RADIANS($M$3:$M$471-H537))/2)^2+SIN((RADIANS($N$3:$N$471-I537))/2)^2*COS(RADIANS($M$3:$M$471))*COS(RADIANS(H537))),$L$3:$L$471)</f>
        <v>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cm="1">
        <f t="array" ref="J538">LOOKUP(1,1/FREQUENCY(0,SIN((RADIANS($M$3:$M$471-H538))/2)^2+SIN((RADIANS($N$3:$N$471-I538))/2)^2*COS(RADIANS($M$3:$M$471))*COS(RADIANS(H538))),$L$3:$L$471)</f>
        <v>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cm="1">
        <f t="array" ref="J539">LOOKUP(1,1/FREQUENCY(0,SIN((RADIANS($M$3:$M$471-H539))/2)^2+SIN((RADIANS($N$3:$N$471-I539))/2)^2*COS(RADIANS($M$3:$M$471))*COS(RADIANS(H539))),$L$3:$L$471)</f>
        <v>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cm="1">
        <f t="array" ref="J540">LOOKUP(1,1/FREQUENCY(0,SIN((RADIANS($M$3:$M$471-H540))/2)^2+SIN((RADIANS($N$3:$N$471-I540))/2)^2*COS(RADIANS($M$3:$M$471))*COS(RADIANS(H540))),$L$3:$L$471)</f>
        <v>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cm="1">
        <f t="array" ref="J541">LOOKUP(1,1/FREQUENCY(0,SIN((RADIANS($M$3:$M$471-H541))/2)^2+SIN((RADIANS($N$3:$N$471-I541))/2)^2*COS(RADIANS($M$3:$M$471))*COS(RADIANS(H541))),$L$3:$L$471)</f>
        <v>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cm="1">
        <f t="array" ref="J542">LOOKUP(1,1/FREQUENCY(0,SIN((RADIANS($M$3:$M$471-H542))/2)^2+SIN((RADIANS($N$3:$N$471-I542))/2)^2*COS(RADIANS($M$3:$M$471))*COS(RADIANS(H542))),$L$3:$L$471)</f>
        <v>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cm="1">
        <f t="array" ref="J543">LOOKUP(1,1/FREQUENCY(0,SIN((RADIANS($M$3:$M$471-H543))/2)^2+SIN((RADIANS($N$3:$N$471-I543))/2)^2*COS(RADIANS($M$3:$M$471))*COS(RADIANS(H543))),$L$3:$L$471)</f>
        <v>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cm="1">
        <f t="array" ref="J544">LOOKUP(1,1/FREQUENCY(0,SIN((RADIANS($M$3:$M$471-H544))/2)^2+SIN((RADIANS($N$3:$N$471-I544))/2)^2*COS(RADIANS($M$3:$M$471))*COS(RADIANS(H544))),$L$3:$L$471)</f>
        <v>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cm="1">
        <f t="array" ref="J545">LOOKUP(1,1/FREQUENCY(0,SIN((RADIANS($M$3:$M$471-H545))/2)^2+SIN((RADIANS($N$3:$N$471-I545))/2)^2*COS(RADIANS($M$3:$M$471))*COS(RADIANS(H545))),$L$3:$L$471)</f>
        <v>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cm="1">
        <f t="array" ref="J546">LOOKUP(1,1/FREQUENCY(0,SIN((RADIANS($M$3:$M$471-H546))/2)^2+SIN((RADIANS($N$3:$N$471-I546))/2)^2*COS(RADIANS($M$3:$M$471))*COS(RADIANS(H546))),$L$3:$L$471)</f>
        <v>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cm="1">
        <f t="array" ref="J547">LOOKUP(1,1/FREQUENCY(0,SIN((RADIANS($M$3:$M$471-H547))/2)^2+SIN((RADIANS($N$3:$N$471-I547))/2)^2*COS(RADIANS($M$3:$M$471))*COS(RADIANS(H547))),$L$3:$L$471)</f>
        <v>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cm="1">
        <f t="array" ref="J548">LOOKUP(1,1/FREQUENCY(0,SIN((RADIANS($M$3:$M$471-H548))/2)^2+SIN((RADIANS($N$3:$N$471-I548))/2)^2*COS(RADIANS($M$3:$M$471))*COS(RADIANS(H548))),$L$3:$L$471)</f>
        <v>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cm="1">
        <f t="array" ref="J549">LOOKUP(1,1/FREQUENCY(0,SIN((RADIANS($M$3:$M$471-H549))/2)^2+SIN((RADIANS($N$3:$N$471-I549))/2)^2*COS(RADIANS($M$3:$M$471))*COS(RADIANS(H549))),$L$3:$L$471)</f>
        <v>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cm="1">
        <f t="array" ref="J550">LOOKUP(1,1/FREQUENCY(0,SIN((RADIANS($M$3:$M$471-H550))/2)^2+SIN((RADIANS($N$3:$N$471-I550))/2)^2*COS(RADIANS($M$3:$M$471))*COS(RADIANS(H550))),$L$3:$L$471)</f>
        <v>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cm="1">
        <f t="array" ref="J551">LOOKUP(1,1/FREQUENCY(0,SIN((RADIANS($M$3:$M$471-H551))/2)^2+SIN((RADIANS($N$3:$N$471-I551))/2)^2*COS(RADIANS($M$3:$M$471))*COS(RADIANS(H551))),$L$3:$L$471)</f>
        <v>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cm="1">
        <f t="array" ref="J552">LOOKUP(1,1/FREQUENCY(0,SIN((RADIANS($M$3:$M$471-H552))/2)^2+SIN((RADIANS($N$3:$N$471-I552))/2)^2*COS(RADIANS($M$3:$M$471))*COS(RADIANS(H552))),$L$3:$L$471)</f>
        <v>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cm="1">
        <f t="array" ref="J553">LOOKUP(1,1/FREQUENCY(0,SIN((RADIANS($M$3:$M$471-H553))/2)^2+SIN((RADIANS($N$3:$N$471-I553))/2)^2*COS(RADIANS($M$3:$M$471))*COS(RADIANS(H553))),$L$3:$L$471)</f>
        <v>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cm="1">
        <f t="array" ref="J554">LOOKUP(1,1/FREQUENCY(0,SIN((RADIANS($M$3:$M$471-H554))/2)^2+SIN((RADIANS($N$3:$N$471-I554))/2)^2*COS(RADIANS($M$3:$M$471))*COS(RADIANS(H554))),$L$3:$L$471)</f>
        <v>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cm="1">
        <f t="array" ref="J555">LOOKUP(1,1/FREQUENCY(0,SIN((RADIANS($M$3:$M$471-H555))/2)^2+SIN((RADIANS($N$3:$N$471-I555))/2)^2*COS(RADIANS($M$3:$M$471))*COS(RADIANS(H555))),$L$3:$L$471)</f>
        <v>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cm="1">
        <f t="array" ref="J556">LOOKUP(1,1/FREQUENCY(0,SIN((RADIANS($M$3:$M$471-H556))/2)^2+SIN((RADIANS($N$3:$N$471-I556))/2)^2*COS(RADIANS($M$3:$M$471))*COS(RADIANS(H556))),$L$3:$L$471)</f>
        <v>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cm="1">
        <f t="array" ref="J557">LOOKUP(1,1/FREQUENCY(0,SIN((RADIANS($M$3:$M$471-H557))/2)^2+SIN((RADIANS($N$3:$N$471-I557))/2)^2*COS(RADIANS($M$3:$M$471))*COS(RADIANS(H557))),$L$3:$L$471)</f>
        <v>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cm="1">
        <f t="array" ref="J558">LOOKUP(1,1/FREQUENCY(0,SIN((RADIANS($M$3:$M$471-H558))/2)^2+SIN((RADIANS($N$3:$N$471-I558))/2)^2*COS(RADIANS($M$3:$M$471))*COS(RADIANS(H558))),$L$3:$L$471)</f>
        <v>401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cm="1">
        <f t="array" ref="J559">LOOKUP(1,1/FREQUENCY(0,SIN((RADIANS($M$3:$M$471-H559))/2)^2+SIN((RADIANS($N$3:$N$471-I559))/2)^2*COS(RADIANS($M$3:$M$471))*COS(RADIANS(H559))),$L$3:$L$471)</f>
        <v>398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cm="1">
        <f t="array" ref="J560">LOOKUP(1,1/FREQUENCY(0,SIN((RADIANS($M$3:$M$471-H560))/2)^2+SIN((RADIANS($N$3:$N$471-I560))/2)^2*COS(RADIANS($M$3:$M$471))*COS(RADIANS(H560))),$L$3:$L$471)</f>
        <v>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cm="1">
        <f t="array" ref="J561">LOOKUP(1,1/FREQUENCY(0,SIN((RADIANS($M$3:$M$471-H561))/2)^2+SIN((RADIANS($N$3:$N$471-I561))/2)^2*COS(RADIANS($M$3:$M$471))*COS(RADIANS(H561))),$L$3:$L$471)</f>
        <v>401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cm="1">
        <f t="array" ref="J562">LOOKUP(1,1/FREQUENCY(0,SIN((RADIANS($M$3:$M$471-H562))/2)^2+SIN((RADIANS($N$3:$N$471-I562))/2)^2*COS(RADIANS($M$3:$M$471))*COS(RADIANS(H562))),$L$3:$L$471)</f>
        <v>398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cm="1">
        <f t="array" ref="J563">LOOKUP(1,1/FREQUENCY(0,SIN((RADIANS($M$3:$M$471-H563))/2)^2+SIN((RADIANS($N$3:$N$471-I563))/2)^2*COS(RADIANS($M$3:$M$471))*COS(RADIANS(H563))),$L$3:$L$471)</f>
        <v>398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cm="1">
        <f t="array" ref="J564">LOOKUP(1,1/FREQUENCY(0,SIN((RADIANS($M$3:$M$471-H564))/2)^2+SIN((RADIANS($N$3:$N$471-I564))/2)^2*COS(RADIANS($M$3:$M$471))*COS(RADIANS(H564))),$L$3:$L$471)</f>
        <v>401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cm="1">
        <f t="array" ref="J565">LOOKUP(1,1/FREQUENCY(0,SIN((RADIANS($M$3:$M$471-H565))/2)^2+SIN((RADIANS($N$3:$N$471-I565))/2)^2*COS(RADIANS($M$3:$M$471))*COS(RADIANS(H565))),$L$3:$L$471)</f>
        <v>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cm="1">
        <f t="array" ref="J566">LOOKUP(1,1/FREQUENCY(0,SIN((RADIANS($M$3:$M$471-H566))/2)^2+SIN((RADIANS($N$3:$N$471-I566))/2)^2*COS(RADIANS($M$3:$M$471))*COS(RADIANS(H566))),$L$3:$L$471)</f>
        <v>401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cm="1">
        <f t="array" ref="J567">LOOKUP(1,1/FREQUENCY(0,SIN((RADIANS($M$3:$M$471-H567))/2)^2+SIN((RADIANS($N$3:$N$471-I567))/2)^2*COS(RADIANS($M$3:$M$471))*COS(RADIANS(H567))),$L$3:$L$471)</f>
        <v>401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cm="1">
        <f t="array" ref="J568">LOOKUP(1,1/FREQUENCY(0,SIN((RADIANS($M$3:$M$471-H568))/2)^2+SIN((RADIANS($N$3:$N$471-I568))/2)^2*COS(RADIANS($M$3:$M$471))*COS(RADIANS(H568))),$L$3:$L$471)</f>
        <v>401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cm="1">
        <f t="array" ref="J569">LOOKUP(1,1/FREQUENCY(0,SIN((RADIANS($M$3:$M$471-H569))/2)^2+SIN((RADIANS($N$3:$N$471-I569))/2)^2*COS(RADIANS($M$3:$M$471))*COS(RADIANS(H569))),$L$3:$L$471)</f>
        <v>401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cm="1">
        <f t="array" ref="J570">LOOKUP(1,1/FREQUENCY(0,SIN((RADIANS($M$3:$M$471-H570))/2)^2+SIN((RADIANS($N$3:$N$471-I570))/2)^2*COS(RADIANS($M$3:$M$471))*COS(RADIANS(H570))),$L$3:$L$471)</f>
        <v>401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cm="1">
        <f t="array" ref="J571">LOOKUP(1,1/FREQUENCY(0,SIN((RADIANS($M$3:$M$471-H571))/2)^2+SIN((RADIANS($N$3:$N$471-I571))/2)^2*COS(RADIANS($M$3:$M$471))*COS(RADIANS(H571))),$L$3:$L$471)</f>
        <v>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cm="1">
        <f t="array" ref="J572">LOOKUP(1,1/FREQUENCY(0,SIN((RADIANS($M$3:$M$471-H572))/2)^2+SIN((RADIANS($N$3:$N$471-I572))/2)^2*COS(RADIANS($M$3:$M$471))*COS(RADIANS(H572))),$L$3:$L$471)</f>
        <v>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cm="1">
        <f t="array" ref="J573">LOOKUP(1,1/FREQUENCY(0,SIN((RADIANS($M$3:$M$471-H573))/2)^2+SIN((RADIANS($N$3:$N$471-I573))/2)^2*COS(RADIANS($M$3:$M$471))*COS(RADIANS(H573))),$L$3:$L$471)</f>
        <v>401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cm="1">
        <f t="array" ref="J574">LOOKUP(1,1/FREQUENCY(0,SIN((RADIANS($M$3:$M$471-H574))/2)^2+SIN((RADIANS($N$3:$N$471-I574))/2)^2*COS(RADIANS($M$3:$M$471))*COS(RADIANS(H574))),$L$3:$L$471)</f>
        <v>401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cm="1">
        <f t="array" ref="J575">LOOKUP(1,1/FREQUENCY(0,SIN((RADIANS($M$3:$M$471-H575))/2)^2+SIN((RADIANS($N$3:$N$471-I575))/2)^2*COS(RADIANS($M$3:$M$471))*COS(RADIANS(H575))),$L$3:$L$471)</f>
        <v>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cm="1">
        <f t="array" ref="J576">LOOKUP(1,1/FREQUENCY(0,SIN((RADIANS($M$3:$M$471-H576))/2)^2+SIN((RADIANS($N$3:$N$471-I576))/2)^2*COS(RADIANS($M$3:$M$471))*COS(RADIANS(H576))),$L$3:$L$471)</f>
        <v>401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cm="1">
        <f t="array" ref="J577">LOOKUP(1,1/FREQUENCY(0,SIN((RADIANS($M$3:$M$471-H577))/2)^2+SIN((RADIANS($N$3:$N$471-I577))/2)^2*COS(RADIANS($M$3:$M$471))*COS(RADIANS(H577))),$L$3:$L$471)</f>
        <v>401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cm="1">
        <f t="array" ref="J578">LOOKUP(1,1/FREQUENCY(0,SIN((RADIANS($M$3:$M$471-H578))/2)^2+SIN((RADIANS($N$3:$N$471-I578))/2)^2*COS(RADIANS($M$3:$M$471))*COS(RADIANS(H578))),$L$3:$L$471)</f>
        <v>401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cm="1">
        <f t="array" ref="J579">LOOKUP(1,1/FREQUENCY(0,SIN((RADIANS($M$3:$M$471-H579))/2)^2+SIN((RADIANS($N$3:$N$471-I579))/2)^2*COS(RADIANS($M$3:$M$471))*COS(RADIANS(H579))),$L$3:$L$471)</f>
        <v>401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cm="1">
        <f t="array" ref="J580">LOOKUP(1,1/FREQUENCY(0,SIN((RADIANS($M$3:$M$471-H580))/2)^2+SIN((RADIANS($N$3:$N$471-I580))/2)^2*COS(RADIANS($M$3:$M$471))*COS(RADIANS(H580))),$L$3:$L$471)</f>
        <v>401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cm="1">
        <f t="array" ref="J581">LOOKUP(1,1/FREQUENCY(0,SIN((RADIANS($M$3:$M$471-H581))/2)^2+SIN((RADIANS($N$3:$N$471-I581))/2)^2*COS(RADIANS($M$3:$M$471))*COS(RADIANS(H581))),$L$3:$L$471)</f>
        <v>401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cm="1">
        <f t="array" ref="J582">LOOKUP(1,1/FREQUENCY(0,SIN((RADIANS($M$3:$M$471-H582))/2)^2+SIN((RADIANS($N$3:$N$471-I582))/2)^2*COS(RADIANS($M$3:$M$471))*COS(RADIANS(H582))),$L$3:$L$471)</f>
        <v>401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cm="1">
        <f t="array" ref="J583">LOOKUP(1,1/FREQUENCY(0,SIN((RADIANS($M$3:$M$471-H583))/2)^2+SIN((RADIANS($N$3:$N$471-I583))/2)^2*COS(RADIANS($M$3:$M$471))*COS(RADIANS(H583))),$L$3:$L$471)</f>
        <v>401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cm="1">
        <f t="array" ref="J584">LOOKUP(1,1/FREQUENCY(0,SIN((RADIANS($M$3:$M$471-H584))/2)^2+SIN((RADIANS($N$3:$N$471-I584))/2)^2*COS(RADIANS($M$3:$M$471))*COS(RADIANS(H584))),$L$3:$L$471)</f>
        <v>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cm="1">
        <f t="array" ref="J585">LOOKUP(1,1/FREQUENCY(0,SIN((RADIANS($M$3:$M$471-H585))/2)^2+SIN((RADIANS($N$3:$N$471-I585))/2)^2*COS(RADIANS($M$3:$M$471))*COS(RADIANS(H585))),$L$3:$L$471)</f>
        <v>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cm="1">
        <f t="array" ref="J586">LOOKUP(1,1/FREQUENCY(0,SIN((RADIANS($M$3:$M$471-H586))/2)^2+SIN((RADIANS($N$3:$N$471-I586))/2)^2*COS(RADIANS($M$3:$M$471))*COS(RADIANS(H586))),$L$3:$L$471)</f>
        <v>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cm="1">
        <f t="array" ref="J587">LOOKUP(1,1/FREQUENCY(0,SIN((RADIANS($M$3:$M$471-H587))/2)^2+SIN((RADIANS($N$3:$N$471-I587))/2)^2*COS(RADIANS($M$3:$M$471))*COS(RADIANS(H587))),$L$3:$L$471)</f>
        <v>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cm="1">
        <f t="array" ref="J588">LOOKUP(1,1/FREQUENCY(0,SIN((RADIANS($M$3:$M$471-H588))/2)^2+SIN((RADIANS($N$3:$N$471-I588))/2)^2*COS(RADIANS($M$3:$M$471))*COS(RADIANS(H588))),$L$3:$L$471)</f>
        <v>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cm="1">
        <f t="array" ref="J589">LOOKUP(1,1/FREQUENCY(0,SIN((RADIANS($M$3:$M$471-H589))/2)^2+SIN((RADIANS($N$3:$N$471-I589))/2)^2*COS(RADIANS($M$3:$M$471))*COS(RADIANS(H589))),$L$3:$L$471)</f>
        <v>398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cm="1">
        <f t="array" ref="J590">LOOKUP(1,1/FREQUENCY(0,SIN((RADIANS($M$3:$M$471-H590))/2)^2+SIN((RADIANS($N$3:$N$471-I590))/2)^2*COS(RADIANS($M$3:$M$471))*COS(RADIANS(H590))),$L$3:$L$471)</f>
        <v>398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cm="1">
        <f t="array" ref="J591">LOOKUP(1,1/FREQUENCY(0,SIN((RADIANS($M$3:$M$471-H591))/2)^2+SIN((RADIANS($N$3:$N$471-I591))/2)^2*COS(RADIANS($M$3:$M$471))*COS(RADIANS(H591))),$L$3:$L$471)</f>
        <v>398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cm="1">
        <f t="array" ref="J592">LOOKUP(1,1/FREQUENCY(0,SIN((RADIANS($M$3:$M$471-H592))/2)^2+SIN((RADIANS($N$3:$N$471-I592))/2)^2*COS(RADIANS($M$3:$M$471))*COS(RADIANS(H592))),$L$3:$L$471)</f>
        <v>398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cm="1">
        <f t="array" ref="J593">LOOKUP(1,1/FREQUENCY(0,SIN((RADIANS($M$3:$M$471-H593))/2)^2+SIN((RADIANS($N$3:$N$471-I593))/2)^2*COS(RADIANS($M$3:$M$471))*COS(RADIANS(H593))),$L$3:$L$471)</f>
        <v>398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cm="1">
        <f t="array" ref="J594">LOOKUP(1,1/FREQUENCY(0,SIN((RADIANS($M$3:$M$471-H594))/2)^2+SIN((RADIANS($N$3:$N$471-I594))/2)^2*COS(RADIANS($M$3:$M$471))*COS(RADIANS(H594))),$L$3:$L$471)</f>
        <v>398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cm="1">
        <f t="array" ref="J595">LOOKUP(1,1/FREQUENCY(0,SIN((RADIANS($M$3:$M$471-H595))/2)^2+SIN((RADIANS($N$3:$N$471-I595))/2)^2*COS(RADIANS($M$3:$M$471))*COS(RADIANS(H595))),$L$3:$L$471)</f>
        <v>398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cm="1">
        <f t="array" ref="J596">LOOKUP(1,1/FREQUENCY(0,SIN((RADIANS($M$3:$M$471-H596))/2)^2+SIN((RADIANS($N$3:$N$471-I596))/2)^2*COS(RADIANS($M$3:$M$471))*COS(RADIANS(H596))),$L$3:$L$471)</f>
        <v>402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cm="1">
        <f t="array" ref="J597">LOOKUP(1,1/FREQUENCY(0,SIN((RADIANS($M$3:$M$471-H597))/2)^2+SIN((RADIANS($N$3:$N$471-I597))/2)^2*COS(RADIANS($M$3:$M$471))*COS(RADIANS(H597))),$L$3:$L$471)</f>
        <v>398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cm="1">
        <f t="array" ref="J598">LOOKUP(1,1/FREQUENCY(0,SIN((RADIANS($M$3:$M$471-H598))/2)^2+SIN((RADIANS($N$3:$N$471-I598))/2)^2*COS(RADIANS($M$3:$M$471))*COS(RADIANS(H598))),$L$3:$L$471)</f>
        <v>398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cm="1">
        <f t="array" ref="J599">LOOKUP(1,1/FREQUENCY(0,SIN((RADIANS($M$3:$M$471-H599))/2)^2+SIN((RADIANS($N$3:$N$471-I599))/2)^2*COS(RADIANS($M$3:$M$471))*COS(RADIANS(H599))),$L$3:$L$471)</f>
        <v>398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cm="1">
        <f t="array" ref="J600">LOOKUP(1,1/FREQUENCY(0,SIN((RADIANS($M$3:$M$471-H600))/2)^2+SIN((RADIANS($N$3:$N$471-I600))/2)^2*COS(RADIANS($M$3:$M$471))*COS(RADIANS(H600))),$L$3:$L$471)</f>
        <v>398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cm="1">
        <f t="array" ref="J601">LOOKUP(1,1/FREQUENCY(0,SIN((RADIANS($M$3:$M$471-H601))/2)^2+SIN((RADIANS($N$3:$N$471-I601))/2)^2*COS(RADIANS($M$3:$M$471))*COS(RADIANS(H601))),$L$3:$L$471)</f>
        <v>398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cm="1">
        <f t="array" ref="J602">LOOKUP(1,1/FREQUENCY(0,SIN((RADIANS($M$3:$M$471-H602))/2)^2+SIN((RADIANS($N$3:$N$471-I602))/2)^2*COS(RADIANS($M$3:$M$471))*COS(RADIANS(H602))),$L$3:$L$471)</f>
        <v>402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cm="1">
        <f t="array" ref="J603">LOOKUP(1,1/FREQUENCY(0,SIN((RADIANS($M$3:$M$471-H603))/2)^2+SIN((RADIANS($N$3:$N$471-I603))/2)^2*COS(RADIANS($M$3:$M$471))*COS(RADIANS(H603))),$L$3:$L$471)</f>
        <v>398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cm="1">
        <f t="array" ref="J604">LOOKUP(1,1/FREQUENCY(0,SIN((RADIANS($M$3:$M$471-H604))/2)^2+SIN((RADIANS($N$3:$N$471-I604))/2)^2*COS(RADIANS($M$3:$M$471))*COS(RADIANS(H604))),$L$3:$L$471)</f>
        <v>398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cm="1">
        <f t="array" ref="J605">LOOKUP(1,1/FREQUENCY(0,SIN((RADIANS($M$3:$M$471-H605))/2)^2+SIN((RADIANS($N$3:$N$471-I605))/2)^2*COS(RADIANS($M$3:$M$471))*COS(RADIANS(H605))),$L$3:$L$471)</f>
        <v>398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cm="1">
        <f t="array" ref="J606">LOOKUP(1,1/FREQUENCY(0,SIN((RADIANS($M$3:$M$471-H606))/2)^2+SIN((RADIANS($N$3:$N$471-I606))/2)^2*COS(RADIANS($M$3:$M$471))*COS(RADIANS(H606))),$L$3:$L$471)</f>
        <v>398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cm="1">
        <f t="array" ref="J607">LOOKUP(1,1/FREQUENCY(0,SIN((RADIANS($M$3:$M$471-H607))/2)^2+SIN((RADIANS($N$3:$N$471-I607))/2)^2*COS(RADIANS($M$3:$M$471))*COS(RADIANS(H607))),$L$3:$L$471)</f>
        <v>398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cm="1">
        <f t="array" ref="J608">LOOKUP(1,1/FREQUENCY(0,SIN((RADIANS($M$3:$M$471-H608))/2)^2+SIN((RADIANS($N$3:$N$471-I608))/2)^2*COS(RADIANS($M$3:$M$471))*COS(RADIANS(H608))),$L$3:$L$471)</f>
        <v>398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cm="1">
        <f t="array" ref="J609">LOOKUP(1,1/FREQUENCY(0,SIN((RADIANS($M$3:$M$471-H609))/2)^2+SIN((RADIANS($N$3:$N$471-I609))/2)^2*COS(RADIANS($M$3:$M$471))*COS(RADIANS(H609))),$L$3:$L$471)</f>
        <v>398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cm="1">
        <f t="array" ref="J610">LOOKUP(1,1/FREQUENCY(0,SIN((RADIANS($M$3:$M$471-H610))/2)^2+SIN((RADIANS($N$3:$N$471-I610))/2)^2*COS(RADIANS($M$3:$M$471))*COS(RADIANS(H610))),$L$3:$L$471)</f>
        <v>398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cm="1">
        <f t="array" ref="J611">LOOKUP(1,1/FREQUENCY(0,SIN((RADIANS($M$3:$M$471-H611))/2)^2+SIN((RADIANS($N$3:$N$471-I611))/2)^2*COS(RADIANS($M$3:$M$471))*COS(RADIANS(H611))),$L$3:$L$471)</f>
        <v>398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cm="1">
        <f t="array" ref="J612">LOOKUP(1,1/FREQUENCY(0,SIN((RADIANS($M$3:$M$471-H612))/2)^2+SIN((RADIANS($N$3:$N$471-I612))/2)^2*COS(RADIANS($M$3:$M$471))*COS(RADIANS(H612))),$L$3:$L$471)</f>
        <v>398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cm="1">
        <f t="array" ref="J613">LOOKUP(1,1/FREQUENCY(0,SIN((RADIANS($M$3:$M$471-H613))/2)^2+SIN((RADIANS($N$3:$N$471-I613))/2)^2*COS(RADIANS($M$3:$M$471))*COS(RADIANS(H613))),$L$3:$L$471)</f>
        <v>398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cm="1">
        <f t="array" ref="J614">LOOKUP(1,1/FREQUENCY(0,SIN((RADIANS($M$3:$M$471-H614))/2)^2+SIN((RADIANS($N$3:$N$471-I614))/2)^2*COS(RADIANS($M$3:$M$471))*COS(RADIANS(H614))),$L$3:$L$471)</f>
        <v>401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cm="1">
        <f t="array" ref="J615">LOOKUP(1,1/FREQUENCY(0,SIN((RADIANS($M$3:$M$471-H615))/2)^2+SIN((RADIANS($N$3:$N$471-I615))/2)^2*COS(RADIANS($M$3:$M$471))*COS(RADIANS(H615))),$L$3:$L$471)</f>
        <v>401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cm="1">
        <f t="array" ref="J616">LOOKUP(1,1/FREQUENCY(0,SIN((RADIANS($M$3:$M$471-H616))/2)^2+SIN((RADIANS($N$3:$N$471-I616))/2)^2*COS(RADIANS($M$3:$M$471))*COS(RADIANS(H616))),$L$3:$L$471)</f>
        <v>401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cm="1">
        <f t="array" ref="J617">LOOKUP(1,1/FREQUENCY(0,SIN((RADIANS($M$3:$M$471-H617))/2)^2+SIN((RADIANS($N$3:$N$471-I617))/2)^2*COS(RADIANS($M$3:$M$471))*COS(RADIANS(H617))),$L$3:$L$471)</f>
        <v>401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cm="1">
        <f t="array" ref="J618">LOOKUP(1,1/FREQUENCY(0,SIN((RADIANS($M$3:$M$471-H618))/2)^2+SIN((RADIANS($N$3:$N$471-I618))/2)^2*COS(RADIANS($M$3:$M$471))*COS(RADIANS(H618))),$L$3:$L$471)</f>
        <v>401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cm="1">
        <f t="array" ref="J619">LOOKUP(1,1/FREQUENCY(0,SIN((RADIANS($M$3:$M$471-H619))/2)^2+SIN((RADIANS($N$3:$N$471-I619))/2)^2*COS(RADIANS($M$3:$M$471))*COS(RADIANS(H619))),$L$3:$L$471)</f>
        <v>401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cm="1">
        <f t="array" ref="J620">LOOKUP(1,1/FREQUENCY(0,SIN((RADIANS($M$3:$M$471-H620))/2)^2+SIN((RADIANS($N$3:$N$471-I620))/2)^2*COS(RADIANS($M$3:$M$471))*COS(RADIANS(H620))),$L$3:$L$471)</f>
        <v>398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cm="1">
        <f t="array" ref="J621">LOOKUP(1,1/FREQUENCY(0,SIN((RADIANS($M$3:$M$471-H621))/2)^2+SIN((RADIANS($N$3:$N$471-I621))/2)^2*COS(RADIANS($M$3:$M$471))*COS(RADIANS(H621))),$L$3:$L$471)</f>
        <v>398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cm="1">
        <f t="array" ref="J622">LOOKUP(1,1/FREQUENCY(0,SIN((RADIANS($M$3:$M$471-H622))/2)^2+SIN((RADIANS($N$3:$N$471-I622))/2)^2*COS(RADIANS($M$3:$M$471))*COS(RADIANS(H622))),$L$3:$L$471)</f>
        <v>24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cm="1">
        <f t="array" ref="J623">LOOKUP(1,1/FREQUENCY(0,SIN((RADIANS($M$3:$M$471-H623))/2)^2+SIN((RADIANS($N$3:$N$471-I623))/2)^2*COS(RADIANS($M$3:$M$471))*COS(RADIANS(H623))),$L$3:$L$471)</f>
        <v>398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cm="1">
        <f t="array" ref="J624">LOOKUP(1,1/FREQUENCY(0,SIN((RADIANS($M$3:$M$471-H624))/2)^2+SIN((RADIANS($N$3:$N$471-I624))/2)^2*COS(RADIANS($M$3:$M$471))*COS(RADIANS(H624))),$L$3:$L$471)</f>
        <v>401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cm="1">
        <f t="array" ref="J625">LOOKUP(1,1/FREQUENCY(0,SIN((RADIANS($M$3:$M$471-H625))/2)^2+SIN((RADIANS($N$3:$N$471-I625))/2)^2*COS(RADIANS($M$3:$M$471))*COS(RADIANS(H625))),$L$3:$L$471)</f>
        <v>24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cm="1">
        <f t="array" ref="J626">LOOKUP(1,1/FREQUENCY(0,SIN((RADIANS($M$3:$M$471-H626))/2)^2+SIN((RADIANS($N$3:$N$471-I626))/2)^2*COS(RADIANS($M$3:$M$471))*COS(RADIANS(H626))),$L$3:$L$471)</f>
        <v>398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cm="1">
        <f t="array" ref="J627">LOOKUP(1,1/FREQUENCY(0,SIN((RADIANS($M$3:$M$471-H627))/2)^2+SIN((RADIANS($N$3:$N$471-I627))/2)^2*COS(RADIANS($M$3:$M$471))*COS(RADIANS(H627))),$L$3:$L$471)</f>
        <v>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cm="1">
        <f t="array" ref="J628">LOOKUP(1,1/FREQUENCY(0,SIN((RADIANS($M$3:$M$471-H628))/2)^2+SIN((RADIANS($N$3:$N$471-I628))/2)^2*COS(RADIANS($M$3:$M$471))*COS(RADIANS(H628))),$L$3:$L$471)</f>
        <v>398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cm="1">
        <f t="array" ref="J629">LOOKUP(1,1/FREQUENCY(0,SIN((RADIANS($M$3:$M$471-H629))/2)^2+SIN((RADIANS($N$3:$N$471-I629))/2)^2*COS(RADIANS($M$3:$M$471))*COS(RADIANS(H629))),$L$3:$L$471)</f>
        <v>24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cm="1">
        <f t="array" ref="J630">LOOKUP(1,1/FREQUENCY(0,SIN((RADIANS($M$3:$M$471-H630))/2)^2+SIN((RADIANS($N$3:$N$471-I630))/2)^2*COS(RADIANS($M$3:$M$471))*COS(RADIANS(H630))),$L$3:$L$471)</f>
        <v>401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cm="1">
        <f t="array" ref="J631">LOOKUP(1,1/FREQUENCY(0,SIN((RADIANS($M$3:$M$471-H631))/2)^2+SIN((RADIANS($N$3:$N$471-I631))/2)^2*COS(RADIANS($M$3:$M$471))*COS(RADIANS(H631))),$L$3:$L$471)</f>
        <v>401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cm="1">
        <f t="array" ref="J632">LOOKUP(1,1/FREQUENCY(0,SIN((RADIANS($M$3:$M$471-H632))/2)^2+SIN((RADIANS($N$3:$N$471-I632))/2)^2*COS(RADIANS($M$3:$M$471))*COS(RADIANS(H632))),$L$3:$L$471)</f>
        <v>398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cm="1">
        <f t="array" ref="J633">LOOKUP(1,1/FREQUENCY(0,SIN((RADIANS($M$3:$M$471-H633))/2)^2+SIN((RADIANS($N$3:$N$471-I633))/2)^2*COS(RADIANS($M$3:$M$471))*COS(RADIANS(H633))),$L$3:$L$471)</f>
        <v>398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cm="1">
        <f t="array" ref="J634">LOOKUP(1,1/FREQUENCY(0,SIN((RADIANS($M$3:$M$471-H634))/2)^2+SIN((RADIANS($N$3:$N$471-I634))/2)^2*COS(RADIANS($M$3:$M$471))*COS(RADIANS(H634))),$L$3:$L$471)</f>
        <v>398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cm="1">
        <f t="array" ref="J635">LOOKUP(1,1/FREQUENCY(0,SIN((RADIANS($M$3:$M$471-H635))/2)^2+SIN((RADIANS($N$3:$N$471-I635))/2)^2*COS(RADIANS($M$3:$M$471))*COS(RADIANS(H635))),$L$3:$L$471)</f>
        <v>398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cm="1">
        <f t="array" ref="J636">LOOKUP(1,1/FREQUENCY(0,SIN((RADIANS($M$3:$M$471-H636))/2)^2+SIN((RADIANS($N$3:$N$471-I636))/2)^2*COS(RADIANS($M$3:$M$471))*COS(RADIANS(H636))),$L$3:$L$471)</f>
        <v>24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cm="1">
        <f t="array" ref="J637">LOOKUP(1,1/FREQUENCY(0,SIN((RADIANS($M$3:$M$471-H637))/2)^2+SIN((RADIANS($N$3:$N$471-I637))/2)^2*COS(RADIANS($M$3:$M$471))*COS(RADIANS(H637))),$L$3:$L$471)</f>
        <v>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cm="1">
        <f t="array" ref="J638">LOOKUP(1,1/FREQUENCY(0,SIN((RADIANS($M$3:$M$471-H638))/2)^2+SIN((RADIANS($N$3:$N$471-I638))/2)^2*COS(RADIANS($M$3:$M$471))*COS(RADIANS(H638))),$L$3:$L$471)</f>
        <v>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cm="1">
        <f t="array" ref="J639">LOOKUP(1,1/FREQUENCY(0,SIN((RADIANS($M$3:$M$471-H639))/2)^2+SIN((RADIANS($N$3:$N$471-I639))/2)^2*COS(RADIANS($M$3:$M$471))*COS(RADIANS(H639))),$L$3:$L$471)</f>
        <v>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cm="1">
        <f t="array" ref="J640">LOOKUP(1,1/FREQUENCY(0,SIN((RADIANS($M$3:$M$471-H640))/2)^2+SIN((RADIANS($N$3:$N$471-I640))/2)^2*COS(RADIANS($M$3:$M$471))*COS(RADIANS(H640))),$L$3:$L$471)</f>
        <v>398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cm="1">
        <f t="array" ref="J641">LOOKUP(1,1/FREQUENCY(0,SIN((RADIANS($M$3:$M$471-H641))/2)^2+SIN((RADIANS($N$3:$N$471-I641))/2)^2*COS(RADIANS($M$3:$M$471))*COS(RADIANS(H641))),$L$3:$L$471)</f>
        <v>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cm="1">
        <f t="array" ref="J642">LOOKUP(1,1/FREQUENCY(0,SIN((RADIANS($M$3:$M$471-H642))/2)^2+SIN((RADIANS($N$3:$N$471-I642))/2)^2*COS(RADIANS($M$3:$M$471))*COS(RADIANS(H642))),$L$3:$L$471)</f>
        <v>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cm="1">
        <f t="array" ref="J643">LOOKUP(1,1/FREQUENCY(0,SIN((RADIANS($M$3:$M$471-H643))/2)^2+SIN((RADIANS($N$3:$N$471-I643))/2)^2*COS(RADIANS($M$3:$M$471))*COS(RADIANS(H643))),$L$3:$L$471)</f>
        <v>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cm="1">
        <f t="array" ref="J644">LOOKUP(1,1/FREQUENCY(0,SIN((RADIANS($M$3:$M$471-H644))/2)^2+SIN((RADIANS($N$3:$N$471-I644))/2)^2*COS(RADIANS($M$3:$M$471))*COS(RADIANS(H644))),$L$3:$L$471)</f>
        <v>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cm="1">
        <f t="array" ref="J645">LOOKUP(1,1/FREQUENCY(0,SIN((RADIANS($M$3:$M$471-H645))/2)^2+SIN((RADIANS($N$3:$N$471-I645))/2)^2*COS(RADIANS($M$3:$M$471))*COS(RADIANS(H645))),$L$3:$L$471)</f>
        <v>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cm="1">
        <f t="array" ref="J646">LOOKUP(1,1/FREQUENCY(0,SIN((RADIANS($M$3:$M$471-H646))/2)^2+SIN((RADIANS($N$3:$N$471-I646))/2)^2*COS(RADIANS($M$3:$M$471))*COS(RADIANS(H646))),$L$3:$L$471)</f>
        <v>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cm="1">
        <f t="array" ref="J647">LOOKUP(1,1/FREQUENCY(0,SIN((RADIANS($M$3:$M$471-H647))/2)^2+SIN((RADIANS($N$3:$N$471-I647))/2)^2*COS(RADIANS($M$3:$M$471))*COS(RADIANS(H647))),$L$3:$L$471)</f>
        <v>401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cm="1">
        <f t="array" ref="J648">LOOKUP(1,1/FREQUENCY(0,SIN((RADIANS($M$3:$M$471-H648))/2)^2+SIN((RADIANS($N$3:$N$471-I648))/2)^2*COS(RADIANS($M$3:$M$471))*COS(RADIANS(H648))),$L$3:$L$471)</f>
        <v>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cm="1">
        <f t="array" ref="J649">LOOKUP(1,1/FREQUENCY(0,SIN((RADIANS($M$3:$M$471-H649))/2)^2+SIN((RADIANS($N$3:$N$471-I649))/2)^2*COS(RADIANS($M$3:$M$471))*COS(RADIANS(H649))),$L$3:$L$471)</f>
        <v>401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cm="1">
        <f t="array" ref="J650">LOOKUP(1,1/FREQUENCY(0,SIN((RADIANS($M$3:$M$471-H650))/2)^2+SIN((RADIANS($N$3:$N$471-I650))/2)^2*COS(RADIANS($M$3:$M$471))*COS(RADIANS(H650))),$L$3:$L$471)</f>
        <v>401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cm="1">
        <f t="array" ref="J651">LOOKUP(1,1/FREQUENCY(0,SIN((RADIANS($M$3:$M$471-H651))/2)^2+SIN((RADIANS($N$3:$N$471-I651))/2)^2*COS(RADIANS($M$3:$M$471))*COS(RADIANS(H651))),$L$3:$L$471)</f>
        <v>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cm="1">
        <f t="array" ref="J652">LOOKUP(1,1/FREQUENCY(0,SIN((RADIANS($M$3:$M$471-H652))/2)^2+SIN((RADIANS($N$3:$N$471-I652))/2)^2*COS(RADIANS($M$3:$M$471))*COS(RADIANS(H652))),$L$3:$L$471)</f>
        <v>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cm="1">
        <f t="array" ref="J653">LOOKUP(1,1/FREQUENCY(0,SIN((RADIANS($M$3:$M$471-H653))/2)^2+SIN((RADIANS($N$3:$N$471-I653))/2)^2*COS(RADIANS($M$3:$M$471))*COS(RADIANS(H653))),$L$3:$L$471)</f>
        <v>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cm="1">
        <f t="array" ref="J654">LOOKUP(1,1/FREQUENCY(0,SIN((RADIANS($M$3:$M$471-H654))/2)^2+SIN((RADIANS($N$3:$N$471-I654))/2)^2*COS(RADIANS($M$3:$M$471))*COS(RADIANS(H654))),$L$3:$L$471)</f>
        <v>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cm="1">
        <f t="array" ref="J655">LOOKUP(1,1/FREQUENCY(0,SIN((RADIANS($M$3:$M$471-H655))/2)^2+SIN((RADIANS($N$3:$N$471-I655))/2)^2*COS(RADIANS($M$3:$M$471))*COS(RADIANS(H655))),$L$3:$L$471)</f>
        <v>401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cm="1">
        <f t="array" ref="J656">LOOKUP(1,1/FREQUENCY(0,SIN((RADIANS($M$3:$M$471-H656))/2)^2+SIN((RADIANS($N$3:$N$471-I656))/2)^2*COS(RADIANS($M$3:$M$471))*COS(RADIANS(H656))),$L$3:$L$471)</f>
        <v>401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cm="1">
        <f t="array" ref="J657">LOOKUP(1,1/FREQUENCY(0,SIN((RADIANS($M$3:$M$471-H657))/2)^2+SIN((RADIANS($N$3:$N$471-I657))/2)^2*COS(RADIANS($M$3:$M$471))*COS(RADIANS(H657))),$L$3:$L$471)</f>
        <v>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cm="1">
        <f t="array" ref="J658">LOOKUP(1,1/FREQUENCY(0,SIN((RADIANS($M$3:$M$471-H658))/2)^2+SIN((RADIANS($N$3:$N$471-I658))/2)^2*COS(RADIANS($M$3:$M$471))*COS(RADIANS(H658))),$L$3:$L$471)</f>
        <v>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cm="1">
        <f t="array" ref="J659">LOOKUP(1,1/FREQUENCY(0,SIN((RADIANS($M$3:$M$471-H659))/2)^2+SIN((RADIANS($N$3:$N$471-I659))/2)^2*COS(RADIANS($M$3:$M$471))*COS(RADIANS(H659))),$L$3:$L$471)</f>
        <v>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cm="1">
        <f t="array" ref="J660">LOOKUP(1,1/FREQUENCY(0,SIN((RADIANS($M$3:$M$471-H660))/2)^2+SIN((RADIANS($N$3:$N$471-I660))/2)^2*COS(RADIANS($M$3:$M$471))*COS(RADIANS(H660))),$L$3:$L$471)</f>
        <v>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cm="1">
        <f t="array" ref="J661">LOOKUP(1,1/FREQUENCY(0,SIN((RADIANS($M$3:$M$471-H661))/2)^2+SIN((RADIANS($N$3:$N$471-I661))/2)^2*COS(RADIANS($M$3:$M$471))*COS(RADIANS(H661))),$L$3:$L$471)</f>
        <v>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cm="1">
        <f t="array" ref="J662">LOOKUP(1,1/FREQUENCY(0,SIN((RADIANS($M$3:$M$471-H662))/2)^2+SIN((RADIANS($N$3:$N$471-I662))/2)^2*COS(RADIANS($M$3:$M$471))*COS(RADIANS(H662))),$L$3:$L$471)</f>
        <v>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cm="1">
        <f t="array" ref="J663">LOOKUP(1,1/FREQUENCY(0,SIN((RADIANS($M$3:$M$471-H663))/2)^2+SIN((RADIANS($N$3:$N$471-I663))/2)^2*COS(RADIANS($M$3:$M$471))*COS(RADIANS(H663))),$L$3:$L$471)</f>
        <v>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cm="1">
        <f t="array" ref="J664">LOOKUP(1,1/FREQUENCY(0,SIN((RADIANS($M$3:$M$471-H664))/2)^2+SIN((RADIANS($N$3:$N$471-I664))/2)^2*COS(RADIANS($M$3:$M$471))*COS(RADIANS(H664))),$L$3:$L$471)</f>
        <v>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cm="1">
        <f t="array" ref="J665">LOOKUP(1,1/FREQUENCY(0,SIN((RADIANS($M$3:$M$471-H665))/2)^2+SIN((RADIANS($N$3:$N$471-I665))/2)^2*COS(RADIANS($M$3:$M$471))*COS(RADIANS(H665))),$L$3:$L$471)</f>
        <v>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cm="1">
        <f t="array" ref="J666">LOOKUP(1,1/FREQUENCY(0,SIN((RADIANS($M$3:$M$471-H666))/2)^2+SIN((RADIANS($N$3:$N$471-I666))/2)^2*COS(RADIANS($M$3:$M$471))*COS(RADIANS(H666))),$L$3:$L$471)</f>
        <v>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cm="1">
        <f t="array" ref="J667">LOOKUP(1,1/FREQUENCY(0,SIN((RADIANS($M$3:$M$471-H667))/2)^2+SIN((RADIANS($N$3:$N$471-I667))/2)^2*COS(RADIANS($M$3:$M$471))*COS(RADIANS(H667))),$L$3:$L$471)</f>
        <v>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cm="1">
        <f t="array" ref="J668">LOOKUP(1,1/FREQUENCY(0,SIN((RADIANS($M$3:$M$471-H668))/2)^2+SIN((RADIANS($N$3:$N$471-I668))/2)^2*COS(RADIANS($M$3:$M$471))*COS(RADIANS(H668))),$L$3:$L$471)</f>
        <v>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cm="1">
        <f t="array" ref="J669">LOOKUP(1,1/FREQUENCY(0,SIN((RADIANS($M$3:$M$471-H669))/2)^2+SIN((RADIANS($N$3:$N$471-I669))/2)^2*COS(RADIANS($M$3:$M$471))*COS(RADIANS(H669))),$L$3:$L$471)</f>
        <v>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cm="1">
        <f t="array" ref="J670">LOOKUP(1,1/FREQUENCY(0,SIN((RADIANS($M$3:$M$471-H670))/2)^2+SIN((RADIANS($N$3:$N$471-I670))/2)^2*COS(RADIANS($M$3:$M$471))*COS(RADIANS(H670))),$L$3:$L$471)</f>
        <v>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cm="1">
        <f t="array" ref="J671">LOOKUP(1,1/FREQUENCY(0,SIN((RADIANS($M$3:$M$471-H671))/2)^2+SIN((RADIANS($N$3:$N$471-I671))/2)^2*COS(RADIANS($M$3:$M$471))*COS(RADIANS(H671))),$L$3:$L$471)</f>
        <v>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cm="1">
        <f t="array" ref="J672">LOOKUP(1,1/FREQUENCY(0,SIN((RADIANS($M$3:$M$471-H672))/2)^2+SIN((RADIANS($N$3:$N$471-I672))/2)^2*COS(RADIANS($M$3:$M$471))*COS(RADIANS(H672))),$L$3:$L$471)</f>
        <v>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cm="1">
        <f t="array" ref="J673">LOOKUP(1,1/FREQUENCY(0,SIN((RADIANS($M$3:$M$471-H673))/2)^2+SIN((RADIANS($N$3:$N$471-I673))/2)^2*COS(RADIANS($M$3:$M$471))*COS(RADIANS(H673))),$L$3:$L$471)</f>
        <v>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cm="1">
        <f t="array" ref="J674">LOOKUP(1,1/FREQUENCY(0,SIN((RADIANS($M$3:$M$471-H674))/2)^2+SIN((RADIANS($N$3:$N$471-I674))/2)^2*COS(RADIANS($M$3:$M$471))*COS(RADIANS(H674))),$L$3:$L$471)</f>
        <v>401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cm="1">
        <f t="array" ref="J675">LOOKUP(1,1/FREQUENCY(0,SIN((RADIANS($M$3:$M$471-H675))/2)^2+SIN((RADIANS($N$3:$N$471-I675))/2)^2*COS(RADIANS($M$3:$M$471))*COS(RADIANS(H675))),$L$3:$L$471)</f>
        <v>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cm="1">
        <f t="array" ref="J676">LOOKUP(1,1/FREQUENCY(0,SIN((RADIANS($M$3:$M$471-H676))/2)^2+SIN((RADIANS($N$3:$N$471-I676))/2)^2*COS(RADIANS($M$3:$M$471))*COS(RADIANS(H676))),$L$3:$L$471)</f>
        <v>401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cm="1">
        <f t="array" ref="J677">LOOKUP(1,1/FREQUENCY(0,SIN((RADIANS($M$3:$M$471-H677))/2)^2+SIN((RADIANS($N$3:$N$471-I677))/2)^2*COS(RADIANS($M$3:$M$471))*COS(RADIANS(H677))),$L$3:$L$471)</f>
        <v>401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cm="1">
        <f t="array" ref="J678">LOOKUP(1,1/FREQUENCY(0,SIN((RADIANS($M$3:$M$471-H678))/2)^2+SIN((RADIANS($N$3:$N$471-I678))/2)^2*COS(RADIANS($M$3:$M$471))*COS(RADIANS(H678))),$L$3:$L$471)</f>
        <v>401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cm="1">
        <f t="array" ref="J679">LOOKUP(1,1/FREQUENCY(0,SIN((RADIANS($M$3:$M$471-H679))/2)^2+SIN((RADIANS($N$3:$N$471-I679))/2)^2*COS(RADIANS($M$3:$M$471))*COS(RADIANS(H679))),$L$3:$L$471)</f>
        <v>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cm="1">
        <f t="array" ref="J680">LOOKUP(1,1/FREQUENCY(0,SIN((RADIANS($M$3:$M$471-H680))/2)^2+SIN((RADIANS($N$3:$N$471-I680))/2)^2*COS(RADIANS($M$3:$M$471))*COS(RADIANS(H680))),$L$3:$L$471)</f>
        <v>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cm="1">
        <f t="array" ref="J681">LOOKUP(1,1/FREQUENCY(0,SIN((RADIANS($M$3:$M$471-H681))/2)^2+SIN((RADIANS($N$3:$N$471-I681))/2)^2*COS(RADIANS($M$3:$M$471))*COS(RADIANS(H681))),$L$3:$L$471)</f>
        <v>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cm="1">
        <f t="array" ref="J682">LOOKUP(1,1/FREQUENCY(0,SIN((RADIANS($M$3:$M$471-H682))/2)^2+SIN((RADIANS($N$3:$N$471-I682))/2)^2*COS(RADIANS($M$3:$M$471))*COS(RADIANS(H682))),$L$3:$L$471)</f>
        <v>401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cm="1">
        <f t="array" ref="J683">LOOKUP(1,1/FREQUENCY(0,SIN((RADIANS($M$3:$M$471-H683))/2)^2+SIN((RADIANS($N$3:$N$471-I683))/2)^2*COS(RADIANS($M$3:$M$471))*COS(RADIANS(H683))),$L$3:$L$471)</f>
        <v>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cm="1">
        <f t="array" ref="J684">LOOKUP(1,1/FREQUENCY(0,SIN((RADIANS($M$3:$M$471-H684))/2)^2+SIN((RADIANS($N$3:$N$471-I684))/2)^2*COS(RADIANS($M$3:$M$471))*COS(RADIANS(H684))),$L$3:$L$471)</f>
        <v>401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cm="1">
        <f t="array" ref="J685">LOOKUP(1,1/FREQUENCY(0,SIN((RADIANS($M$3:$M$471-H685))/2)^2+SIN((RADIANS($N$3:$N$471-I685))/2)^2*COS(RADIANS($M$3:$M$471))*COS(RADIANS(H685))),$L$3:$L$471)</f>
        <v>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cm="1">
        <f t="array" ref="J686">LOOKUP(1,1/FREQUENCY(0,SIN((RADIANS($M$3:$M$471-H686))/2)^2+SIN((RADIANS($N$3:$N$471-I686))/2)^2*COS(RADIANS($M$3:$M$471))*COS(RADIANS(H686))),$L$3:$L$471)</f>
        <v>401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cm="1">
        <f t="array" ref="J687">LOOKUP(1,1/FREQUENCY(0,SIN((RADIANS($M$3:$M$471-H687))/2)^2+SIN((RADIANS($N$3:$N$471-I687))/2)^2*COS(RADIANS($M$3:$M$471))*COS(RADIANS(H687))),$L$3:$L$471)</f>
        <v>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cm="1">
        <f t="array" ref="J688">LOOKUP(1,1/FREQUENCY(0,SIN((RADIANS($M$3:$M$471-H688))/2)^2+SIN((RADIANS($N$3:$N$471-I688))/2)^2*COS(RADIANS($M$3:$M$471))*COS(RADIANS(H688))),$L$3:$L$471)</f>
        <v>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cm="1">
        <f t="array" ref="J689">LOOKUP(1,1/FREQUENCY(0,SIN((RADIANS($M$3:$M$471-H689))/2)^2+SIN((RADIANS($N$3:$N$471-I689))/2)^2*COS(RADIANS($M$3:$M$471))*COS(RADIANS(H689))),$L$3:$L$471)</f>
        <v>401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cm="1">
        <f t="array" ref="J690">LOOKUP(1,1/FREQUENCY(0,SIN((RADIANS($M$3:$M$471-H690))/2)^2+SIN((RADIANS($N$3:$N$471-I690))/2)^2*COS(RADIANS($M$3:$M$471))*COS(RADIANS(H690))),$L$3:$L$471)</f>
        <v>401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cm="1">
        <f t="array" ref="J691">LOOKUP(1,1/FREQUENCY(0,SIN((RADIANS($M$3:$M$471-H691))/2)^2+SIN((RADIANS($N$3:$N$471-I691))/2)^2*COS(RADIANS($M$3:$M$471))*COS(RADIANS(H691))),$L$3:$L$471)</f>
        <v>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cm="1">
        <f t="array" ref="J692">LOOKUP(1,1/FREQUENCY(0,SIN((RADIANS($M$3:$M$471-H692))/2)^2+SIN((RADIANS($N$3:$N$471-I692))/2)^2*COS(RADIANS($M$3:$M$471))*COS(RADIANS(H692))),$L$3:$L$471)</f>
        <v>401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cm="1">
        <f t="array" ref="J693">LOOKUP(1,1/FREQUENCY(0,SIN((RADIANS($M$3:$M$471-H693))/2)^2+SIN((RADIANS($N$3:$N$471-I693))/2)^2*COS(RADIANS($M$3:$M$471))*COS(RADIANS(H693))),$L$3:$L$471)</f>
        <v>398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cm="1">
        <f t="array" ref="J694">LOOKUP(1,1/FREQUENCY(0,SIN((RADIANS($M$3:$M$471-H694))/2)^2+SIN((RADIANS($N$3:$N$471-I694))/2)^2*COS(RADIANS($M$3:$M$471))*COS(RADIANS(H694))),$L$3:$L$471)</f>
        <v>398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cm="1">
        <f t="array" ref="J695">LOOKUP(1,1/FREQUENCY(0,SIN((RADIANS($M$3:$M$471-H695))/2)^2+SIN((RADIANS($N$3:$N$471-I695))/2)^2*COS(RADIANS($M$3:$M$471))*COS(RADIANS(H695))),$L$3:$L$471)</f>
        <v>402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cm="1">
        <f t="array" ref="J696">LOOKUP(1,1/FREQUENCY(0,SIN((RADIANS($M$3:$M$471-H696))/2)^2+SIN((RADIANS($N$3:$N$471-I696))/2)^2*COS(RADIANS($M$3:$M$471))*COS(RADIANS(H696))),$L$3:$L$471)</f>
        <v>402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cm="1">
        <f t="array" ref="J697">LOOKUP(1,1/FREQUENCY(0,SIN((RADIANS($M$3:$M$471-H697))/2)^2+SIN((RADIANS($N$3:$N$471-I697))/2)^2*COS(RADIANS($M$3:$M$471))*COS(RADIANS(H697))),$L$3:$L$471)</f>
        <v>402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cm="1">
        <f t="array" ref="J698">LOOKUP(1,1/FREQUENCY(0,SIN((RADIANS($M$3:$M$471-H698))/2)^2+SIN((RADIANS($N$3:$N$471-I698))/2)^2*COS(RADIANS($M$3:$M$471))*COS(RADIANS(H698))),$L$3:$L$471)</f>
        <v>402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cm="1">
        <f t="array" ref="J699">LOOKUP(1,1/FREQUENCY(0,SIN((RADIANS($M$3:$M$471-H699))/2)^2+SIN((RADIANS($N$3:$N$471-I699))/2)^2*COS(RADIANS($M$3:$M$471))*COS(RADIANS(H699))),$L$3:$L$471)</f>
        <v>398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cm="1">
        <f t="array" ref="J700">LOOKUP(1,1/FREQUENCY(0,SIN((RADIANS($M$3:$M$471-H700))/2)^2+SIN((RADIANS($N$3:$N$471-I700))/2)^2*COS(RADIANS($M$3:$M$471))*COS(RADIANS(H700))),$L$3:$L$471)</f>
        <v>402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cm="1">
        <f t="array" ref="J701">LOOKUP(1,1/FREQUENCY(0,SIN((RADIANS($M$3:$M$471-H701))/2)^2+SIN((RADIANS($N$3:$N$471-I701))/2)^2*COS(RADIANS($M$3:$M$471))*COS(RADIANS(H701))),$L$3:$L$471)</f>
        <v>398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cm="1">
        <f t="array" ref="J702">LOOKUP(1,1/FREQUENCY(0,SIN((RADIANS($M$3:$M$471-H702))/2)^2+SIN((RADIANS($N$3:$N$471-I702))/2)^2*COS(RADIANS($M$3:$M$471))*COS(RADIANS(H702))),$L$3:$L$471)</f>
        <v>402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cm="1">
        <f t="array" ref="J703">LOOKUP(1,1/FREQUENCY(0,SIN((RADIANS($M$3:$M$471-H703))/2)^2+SIN((RADIANS($N$3:$N$471-I703))/2)^2*COS(RADIANS($M$3:$M$471))*COS(RADIANS(H703))),$L$3:$L$471)</f>
        <v>398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cm="1">
        <f t="array" ref="J704">LOOKUP(1,1/FREQUENCY(0,SIN((RADIANS($M$3:$M$471-H704))/2)^2+SIN((RADIANS($N$3:$N$471-I704))/2)^2*COS(RADIANS($M$3:$M$471))*COS(RADIANS(H704))),$L$3:$L$471)</f>
        <v>398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cm="1">
        <f t="array" ref="J705">LOOKUP(1,1/FREQUENCY(0,SIN((RADIANS($M$3:$M$471-H705))/2)^2+SIN((RADIANS($N$3:$N$471-I705))/2)^2*COS(RADIANS($M$3:$M$471))*COS(RADIANS(H705))),$L$3:$L$471)</f>
        <v>402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cm="1">
        <f t="array" ref="J706">LOOKUP(1,1/FREQUENCY(0,SIN((RADIANS($M$3:$M$471-H706))/2)^2+SIN((RADIANS($N$3:$N$471-I706))/2)^2*COS(RADIANS($M$3:$M$471))*COS(RADIANS(H706))),$L$3:$L$471)</f>
        <v>402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cm="1">
        <f t="array" ref="J707">LOOKUP(1,1/FREQUENCY(0,SIN((RADIANS($M$3:$M$471-H707))/2)^2+SIN((RADIANS($N$3:$N$471-I707))/2)^2*COS(RADIANS($M$3:$M$471))*COS(RADIANS(H707))),$L$3:$L$471)</f>
        <v>398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cm="1">
        <f t="array" ref="J708">LOOKUP(1,1/FREQUENCY(0,SIN((RADIANS($M$3:$M$471-H708))/2)^2+SIN((RADIANS($N$3:$N$471-I708))/2)^2*COS(RADIANS($M$3:$M$471))*COS(RADIANS(H708))),$L$3:$L$471)</f>
        <v>398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cm="1">
        <f t="array" ref="J709">LOOKUP(1,1/FREQUENCY(0,SIN((RADIANS($M$3:$M$471-H709))/2)^2+SIN((RADIANS($N$3:$N$471-I709))/2)^2*COS(RADIANS($M$3:$M$471))*COS(RADIANS(H709))),$L$3:$L$471)</f>
        <v>398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cm="1">
        <f t="array" ref="J710">LOOKUP(1,1/FREQUENCY(0,SIN((RADIANS($M$3:$M$471-H710))/2)^2+SIN((RADIANS($N$3:$N$471-I710))/2)^2*COS(RADIANS($M$3:$M$471))*COS(RADIANS(H710))),$L$3:$L$471)</f>
        <v>398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cm="1">
        <f t="array" ref="J711">LOOKUP(1,1/FREQUENCY(0,SIN((RADIANS($M$3:$M$471-H711))/2)^2+SIN((RADIANS($N$3:$N$471-I711))/2)^2*COS(RADIANS($M$3:$M$471))*COS(RADIANS(H711))),$L$3:$L$471)</f>
        <v>402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cm="1">
        <f t="array" ref="J712">LOOKUP(1,1/FREQUENCY(0,SIN((RADIANS($M$3:$M$471-H712))/2)^2+SIN((RADIANS($N$3:$N$471-I712))/2)^2*COS(RADIANS($M$3:$M$471))*COS(RADIANS(H712))),$L$3:$L$471)</f>
        <v>402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cm="1">
        <f t="array" ref="J713">LOOKUP(1,1/FREQUENCY(0,SIN((RADIANS($M$3:$M$471-H713))/2)^2+SIN((RADIANS($N$3:$N$471-I713))/2)^2*COS(RADIANS($M$3:$M$471))*COS(RADIANS(H713))),$L$3:$L$471)</f>
        <v>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cm="1">
        <f t="array" ref="J714">LOOKUP(1,1/FREQUENCY(0,SIN((RADIANS($M$3:$M$471-H714))/2)^2+SIN((RADIANS($N$3:$N$471-I714))/2)^2*COS(RADIANS($M$3:$M$471))*COS(RADIANS(H714))),$L$3:$L$471)</f>
        <v>398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cm="1">
        <f t="array" ref="J715">LOOKUP(1,1/FREQUENCY(0,SIN((RADIANS($M$3:$M$471-H715))/2)^2+SIN((RADIANS($N$3:$N$471-I715))/2)^2*COS(RADIANS($M$3:$M$471))*COS(RADIANS(H715))),$L$3:$L$471)</f>
        <v>398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cm="1">
        <f t="array" ref="J716">LOOKUP(1,1/FREQUENCY(0,SIN((RADIANS($M$3:$M$471-H716))/2)^2+SIN((RADIANS($N$3:$N$471-I716))/2)^2*COS(RADIANS($M$3:$M$471))*COS(RADIANS(H716))),$L$3:$L$471)</f>
        <v>402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cm="1">
        <f t="array" ref="J717">LOOKUP(1,1/FREQUENCY(0,SIN((RADIANS($M$3:$M$471-H717))/2)^2+SIN((RADIANS($N$3:$N$471-I717))/2)^2*COS(RADIANS($M$3:$M$471))*COS(RADIANS(H717))),$L$3:$L$471)</f>
        <v>402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cm="1">
        <f t="array" ref="J718">LOOKUP(1,1/FREQUENCY(0,SIN((RADIANS($M$3:$M$471-H718))/2)^2+SIN((RADIANS($N$3:$N$471-I718))/2)^2*COS(RADIANS($M$3:$M$471))*COS(RADIANS(H718))),$L$3:$L$471)</f>
        <v>402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cm="1">
        <f t="array" ref="J719">LOOKUP(1,1/FREQUENCY(0,SIN((RADIANS($M$3:$M$471-H719))/2)^2+SIN((RADIANS($N$3:$N$471-I719))/2)^2*COS(RADIANS($M$3:$M$471))*COS(RADIANS(H719))),$L$3:$L$471)</f>
        <v>398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cm="1">
        <f t="array" ref="J720">LOOKUP(1,1/FREQUENCY(0,SIN((RADIANS($M$3:$M$471-H720))/2)^2+SIN((RADIANS($N$3:$N$471-I720))/2)^2*COS(RADIANS($M$3:$M$471))*COS(RADIANS(H720))),$L$3:$L$471)</f>
        <v>402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cm="1">
        <f t="array" ref="J721">LOOKUP(1,1/FREQUENCY(0,SIN((RADIANS($M$3:$M$471-H721))/2)^2+SIN((RADIANS($N$3:$N$471-I721))/2)^2*COS(RADIANS($M$3:$M$471))*COS(RADIANS(H721))),$L$3:$L$471)</f>
        <v>402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cm="1">
        <f t="array" ref="J722">LOOKUP(1,1/FREQUENCY(0,SIN((RADIANS($M$3:$M$471-H722))/2)^2+SIN((RADIANS($N$3:$N$471-I722))/2)^2*COS(RADIANS($M$3:$M$471))*COS(RADIANS(H722))),$L$3:$L$471)</f>
        <v>402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cm="1">
        <f t="array" ref="J723">LOOKUP(1,1/FREQUENCY(0,SIN((RADIANS($M$3:$M$471-H723))/2)^2+SIN((RADIANS($N$3:$N$471-I723))/2)^2*COS(RADIANS($M$3:$M$471))*COS(RADIANS(H723))),$L$3:$L$471)</f>
        <v>401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cm="1">
        <f t="array" ref="J724">LOOKUP(1,1/FREQUENCY(0,SIN((RADIANS($M$3:$M$471-H724))/2)^2+SIN((RADIANS($N$3:$N$471-I724))/2)^2*COS(RADIANS($M$3:$M$471))*COS(RADIANS(H724))),$L$3:$L$471)</f>
        <v>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cm="1">
        <f t="array" ref="J725">LOOKUP(1,1/FREQUENCY(0,SIN((RADIANS($M$3:$M$471-H725))/2)^2+SIN((RADIANS($N$3:$N$471-I725))/2)^2*COS(RADIANS($M$3:$M$471))*COS(RADIANS(H725))),$L$3:$L$471)</f>
        <v>495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cm="1">
        <f t="array" ref="J726">LOOKUP(1,1/FREQUENCY(0,SIN((RADIANS($M$3:$M$471-H726))/2)^2+SIN((RADIANS($N$3:$N$471-I726))/2)^2*COS(RADIANS($M$3:$M$471))*COS(RADIANS(H726))),$L$3:$L$471)</f>
        <v>495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cm="1">
        <f t="array" ref="J727">LOOKUP(1,1/FREQUENCY(0,SIN((RADIANS($M$3:$M$471-H727))/2)^2+SIN((RADIANS($N$3:$N$471-I727))/2)^2*COS(RADIANS($M$3:$M$471))*COS(RADIANS(H727))),$L$3:$L$471)</f>
        <v>495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cm="1">
        <f t="array" ref="J728">LOOKUP(1,1/FREQUENCY(0,SIN((RADIANS($M$3:$M$471-H728))/2)^2+SIN((RADIANS($N$3:$N$471-I728))/2)^2*COS(RADIANS($M$3:$M$471))*COS(RADIANS(H728))),$L$3:$L$471)</f>
        <v>495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cm="1">
        <f t="array" ref="J729">LOOKUP(1,1/FREQUENCY(0,SIN((RADIANS($M$3:$M$471-H729))/2)^2+SIN((RADIANS($N$3:$N$471-I729))/2)^2*COS(RADIANS($M$3:$M$471))*COS(RADIANS(H729))),$L$3:$L$471)</f>
        <v>272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cm="1">
        <f t="array" ref="J730">LOOKUP(1,1/FREQUENCY(0,SIN((RADIANS($M$3:$M$471-H730))/2)^2+SIN((RADIANS($N$3:$N$471-I730))/2)^2*COS(RADIANS($M$3:$M$471))*COS(RADIANS(H730))),$L$3:$L$471)</f>
        <v>495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cm="1">
        <f t="array" ref="J731">LOOKUP(1,1/FREQUENCY(0,SIN((RADIANS($M$3:$M$471-H731))/2)^2+SIN((RADIANS($N$3:$N$471-I731))/2)^2*COS(RADIANS($M$3:$M$471))*COS(RADIANS(H731))),$L$3:$L$471)</f>
        <v>272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cm="1">
        <f t="array" ref="J732">LOOKUP(1,1/FREQUENCY(0,SIN((RADIANS($M$3:$M$471-H732))/2)^2+SIN((RADIANS($N$3:$N$471-I732))/2)^2*COS(RADIANS($M$3:$M$471))*COS(RADIANS(H732))),$L$3:$L$471)</f>
        <v>495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cm="1">
        <f t="array" ref="J733">LOOKUP(1,1/FREQUENCY(0,SIN((RADIANS($M$3:$M$471-H733))/2)^2+SIN((RADIANS($N$3:$N$471-I733))/2)^2*COS(RADIANS($M$3:$M$471))*COS(RADIANS(H733))),$L$3:$L$471)</f>
        <v>272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cm="1">
        <f t="array" ref="J734">LOOKUP(1,1/FREQUENCY(0,SIN((RADIANS($M$3:$M$471-H734))/2)^2+SIN((RADIANS($N$3:$N$471-I734))/2)^2*COS(RADIANS($M$3:$M$471))*COS(RADIANS(H734))),$L$3:$L$471)</f>
        <v>272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cm="1">
        <f t="array" ref="J735">LOOKUP(1,1/FREQUENCY(0,SIN((RADIANS($M$3:$M$471-H735))/2)^2+SIN((RADIANS($N$3:$N$471-I735))/2)^2*COS(RADIANS($M$3:$M$471))*COS(RADIANS(H735))),$L$3:$L$471)</f>
        <v>272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cm="1">
        <f t="array" ref="J736">LOOKUP(1,1/FREQUENCY(0,SIN((RADIANS($M$3:$M$471-H736))/2)^2+SIN((RADIANS($N$3:$N$471-I736))/2)^2*COS(RADIANS($M$3:$M$471))*COS(RADIANS(H736))),$L$3:$L$471)</f>
        <v>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cm="1">
        <f t="array" ref="J737">LOOKUP(1,1/FREQUENCY(0,SIN((RADIANS($M$3:$M$471-H737))/2)^2+SIN((RADIANS($N$3:$N$471-I737))/2)^2*COS(RADIANS($M$3:$M$471))*COS(RADIANS(H737))),$L$3:$L$471)</f>
        <v>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cm="1">
        <f t="array" ref="J738">LOOKUP(1,1/FREQUENCY(0,SIN((RADIANS($M$3:$M$471-H738))/2)^2+SIN((RADIANS($N$3:$N$471-I738))/2)^2*COS(RADIANS($M$3:$M$471))*COS(RADIANS(H738))),$L$3:$L$471)</f>
        <v>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cm="1">
        <f t="array" ref="J739">LOOKUP(1,1/FREQUENCY(0,SIN((RADIANS($M$3:$M$471-H739))/2)^2+SIN((RADIANS($N$3:$N$471-I739))/2)^2*COS(RADIANS($M$3:$M$471))*COS(RADIANS(H739))),$L$3:$L$471)</f>
        <v>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cm="1">
        <f t="array" ref="J740">LOOKUP(1,1/FREQUENCY(0,SIN((RADIANS($M$3:$M$471-H740))/2)^2+SIN((RADIANS($N$3:$N$471-I740))/2)^2*COS(RADIANS($M$3:$M$471))*COS(RADIANS(H740))),$L$3:$L$471)</f>
        <v>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cm="1">
        <f t="array" ref="J741">LOOKUP(1,1/FREQUENCY(0,SIN((RADIANS($M$3:$M$471-H741))/2)^2+SIN((RADIANS($N$3:$N$471-I741))/2)^2*COS(RADIANS($M$3:$M$471))*COS(RADIANS(H741))),$L$3:$L$471)</f>
        <v>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cm="1">
        <f t="array" ref="J742">LOOKUP(1,1/FREQUENCY(0,SIN((RADIANS($M$3:$M$471-H742))/2)^2+SIN((RADIANS($N$3:$N$471-I742))/2)^2*COS(RADIANS($M$3:$M$471))*COS(RADIANS(H742))),$L$3:$L$471)</f>
        <v>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cm="1">
        <f t="array" ref="J743">LOOKUP(1,1/FREQUENCY(0,SIN((RADIANS($M$3:$M$471-H743))/2)^2+SIN((RADIANS($N$3:$N$471-I743))/2)^2*COS(RADIANS($M$3:$M$471))*COS(RADIANS(H743))),$L$3:$L$471)</f>
        <v>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cm="1">
        <f t="array" ref="J744">LOOKUP(1,1/FREQUENCY(0,SIN((RADIANS($M$3:$M$471-H744))/2)^2+SIN((RADIANS($N$3:$N$471-I744))/2)^2*COS(RADIANS($M$3:$M$471))*COS(RADIANS(H744))),$L$3:$L$471)</f>
        <v>495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cm="1">
        <f t="array" ref="J745">LOOKUP(1,1/FREQUENCY(0,SIN((RADIANS($M$3:$M$471-H745))/2)^2+SIN((RADIANS($N$3:$N$471-I745))/2)^2*COS(RADIANS($M$3:$M$471))*COS(RADIANS(H745))),$L$3:$L$471)</f>
        <v>495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cm="1">
        <f t="array" ref="J746">LOOKUP(1,1/FREQUENCY(0,SIN((RADIANS($M$3:$M$471-H746))/2)^2+SIN((RADIANS($N$3:$N$471-I746))/2)^2*COS(RADIANS($M$3:$M$471))*COS(RADIANS(H746))),$L$3:$L$471)</f>
        <v>495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cm="1">
        <f t="array" ref="J747">LOOKUP(1,1/FREQUENCY(0,SIN((RADIANS($M$3:$M$471-H747))/2)^2+SIN((RADIANS($N$3:$N$471-I747))/2)^2*COS(RADIANS($M$3:$M$471))*COS(RADIANS(H747))),$L$3:$L$471)</f>
        <v>495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cm="1">
        <f t="array" ref="J748">LOOKUP(1,1/FREQUENCY(0,SIN((RADIANS($M$3:$M$471-H748))/2)^2+SIN((RADIANS($N$3:$N$471-I748))/2)^2*COS(RADIANS($M$3:$M$471))*COS(RADIANS(H748))),$L$3:$L$471)</f>
        <v>495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cm="1">
        <f t="array" ref="J749">LOOKUP(1,1/FREQUENCY(0,SIN((RADIANS($M$3:$M$471-H749))/2)^2+SIN((RADIANS($N$3:$N$471-I749))/2)^2*COS(RADIANS($M$3:$M$471))*COS(RADIANS(H749))),$L$3:$L$471)</f>
        <v>495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cm="1">
        <f t="array" ref="J750">LOOKUP(1,1/FREQUENCY(0,SIN((RADIANS($M$3:$M$471-H750))/2)^2+SIN((RADIANS($N$3:$N$471-I750))/2)^2*COS(RADIANS($M$3:$M$471))*COS(RADIANS(H750))),$L$3:$L$471)</f>
        <v>495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cm="1">
        <f t="array" ref="J751">LOOKUP(1,1/FREQUENCY(0,SIN((RADIANS($M$3:$M$471-H751))/2)^2+SIN((RADIANS($N$3:$N$471-I751))/2)^2*COS(RADIANS($M$3:$M$471))*COS(RADIANS(H751))),$L$3:$L$471)</f>
        <v>401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cm="1">
        <f t="array" ref="J752">LOOKUP(1,1/FREQUENCY(0,SIN((RADIANS($M$3:$M$471-H752))/2)^2+SIN((RADIANS($N$3:$N$471-I752))/2)^2*COS(RADIANS($M$3:$M$471))*COS(RADIANS(H752))),$L$3:$L$471)</f>
        <v>401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cm="1">
        <f t="array" ref="J753">LOOKUP(1,1/FREQUENCY(0,SIN((RADIANS($M$3:$M$471-H753))/2)^2+SIN((RADIANS($N$3:$N$471-I753))/2)^2*COS(RADIANS($M$3:$M$471))*COS(RADIANS(H753))),$L$3:$L$471)</f>
        <v>401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cm="1">
        <f t="array" ref="J754">LOOKUP(1,1/FREQUENCY(0,SIN((RADIANS($M$3:$M$471-H754))/2)^2+SIN((RADIANS($N$3:$N$471-I754))/2)^2*COS(RADIANS($M$3:$M$471))*COS(RADIANS(H754))),$L$3:$L$471)</f>
        <v>401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cm="1">
        <f t="array" ref="J755">LOOKUP(1,1/FREQUENCY(0,SIN((RADIANS($M$3:$M$471-H755))/2)^2+SIN((RADIANS($N$3:$N$471-I755))/2)^2*COS(RADIANS($M$3:$M$471))*COS(RADIANS(H755))),$L$3:$L$471)</f>
        <v>495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cm="1">
        <f t="array" ref="J756">LOOKUP(1,1/FREQUENCY(0,SIN((RADIANS($M$3:$M$471-H756))/2)^2+SIN((RADIANS($N$3:$N$471-I756))/2)^2*COS(RADIANS($M$3:$M$471))*COS(RADIANS(H756))),$L$3:$L$471)</f>
        <v>495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cm="1">
        <f t="array" ref="J757">LOOKUP(1,1/FREQUENCY(0,SIN((RADIANS($M$3:$M$471-H757))/2)^2+SIN((RADIANS($N$3:$N$471-I757))/2)^2*COS(RADIANS($M$3:$M$471))*COS(RADIANS(H757))),$L$3:$L$471)</f>
        <v>495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cm="1">
        <f t="array" ref="J758">LOOKUP(1,1/FREQUENCY(0,SIN((RADIANS($M$3:$M$471-H758))/2)^2+SIN((RADIANS($N$3:$N$471-I758))/2)^2*COS(RADIANS($M$3:$M$471))*COS(RADIANS(H758))),$L$3:$L$471)</f>
        <v>495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cm="1">
        <f t="array" ref="J759">LOOKUP(1,1/FREQUENCY(0,SIN((RADIANS($M$3:$M$471-H759))/2)^2+SIN((RADIANS($N$3:$N$471-I759))/2)^2*COS(RADIANS($M$3:$M$471))*COS(RADIANS(H759))),$L$3:$L$471)</f>
        <v>495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cm="1">
        <f t="array" ref="J760">LOOKUP(1,1/FREQUENCY(0,SIN((RADIANS($M$3:$M$471-H760))/2)^2+SIN((RADIANS($N$3:$N$471-I760))/2)^2*COS(RADIANS($M$3:$M$471))*COS(RADIANS(H760))),$L$3:$L$471)</f>
        <v>495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cm="1">
        <f t="array" ref="J761">LOOKUP(1,1/FREQUENCY(0,SIN((RADIANS($M$3:$M$471-H761))/2)^2+SIN((RADIANS($N$3:$N$471-I761))/2)^2*COS(RADIANS($M$3:$M$471))*COS(RADIANS(H761))),$L$3:$L$471)</f>
        <v>495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cm="1">
        <f t="array" ref="J762">LOOKUP(1,1/FREQUENCY(0,SIN((RADIANS($M$3:$M$471-H762))/2)^2+SIN((RADIANS($N$3:$N$471-I762))/2)^2*COS(RADIANS($M$3:$M$471))*COS(RADIANS(H762))),$L$3:$L$471)</f>
        <v>495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cm="1">
        <f t="array" ref="J763">LOOKUP(1,1/FREQUENCY(0,SIN((RADIANS($M$3:$M$471-H763))/2)^2+SIN((RADIANS($N$3:$N$471-I763))/2)^2*COS(RADIANS($M$3:$M$471))*COS(RADIANS(H763))),$L$3:$L$471)</f>
        <v>495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cm="1">
        <f t="array" ref="J764">LOOKUP(1,1/FREQUENCY(0,SIN((RADIANS($M$3:$M$471-H764))/2)^2+SIN((RADIANS($N$3:$N$471-I764))/2)^2*COS(RADIANS($M$3:$M$471))*COS(RADIANS(H764))),$L$3:$L$471)</f>
        <v>495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cm="1">
        <f t="array" ref="J765">LOOKUP(1,1/FREQUENCY(0,SIN((RADIANS($M$3:$M$471-H765))/2)^2+SIN((RADIANS($N$3:$N$471-I765))/2)^2*COS(RADIANS($M$3:$M$471))*COS(RADIANS(H765))),$L$3:$L$471)</f>
        <v>495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cm="1">
        <f t="array" ref="J766">LOOKUP(1,1/FREQUENCY(0,SIN((RADIANS($M$3:$M$471-H766))/2)^2+SIN((RADIANS($N$3:$N$471-I766))/2)^2*COS(RADIANS($M$3:$M$471))*COS(RADIANS(H766))),$L$3:$L$471)</f>
        <v>495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cm="1">
        <f t="array" ref="J767">LOOKUP(1,1/FREQUENCY(0,SIN((RADIANS($M$3:$M$471-H767))/2)^2+SIN((RADIANS($N$3:$N$471-I767))/2)^2*COS(RADIANS($M$3:$M$471))*COS(RADIANS(H767))),$L$3:$L$471)</f>
        <v>495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cm="1">
        <f t="array" ref="J768">LOOKUP(1,1/FREQUENCY(0,SIN((RADIANS($M$3:$M$471-H768))/2)^2+SIN((RADIANS($N$3:$N$471-I768))/2)^2*COS(RADIANS($M$3:$M$471))*COS(RADIANS(H768))),$L$3:$L$471)</f>
        <v>333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cm="1">
        <f t="array" ref="J769">LOOKUP(1,1/FREQUENCY(0,SIN((RADIANS($M$3:$M$471-H769))/2)^2+SIN((RADIANS($N$3:$N$471-I769))/2)^2*COS(RADIANS($M$3:$M$471))*COS(RADIANS(H769))),$L$3:$L$471)</f>
        <v>272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cm="1">
        <f t="array" ref="J770">LOOKUP(1,1/FREQUENCY(0,SIN((RADIANS($M$3:$M$471-H770))/2)^2+SIN((RADIANS($N$3:$N$471-I770))/2)^2*COS(RADIANS($M$3:$M$471))*COS(RADIANS(H770))),$L$3:$L$471)</f>
        <v>333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cm="1">
        <f t="array" ref="J771">LOOKUP(1,1/FREQUENCY(0,SIN((RADIANS($M$3:$M$471-H771))/2)^2+SIN((RADIANS($N$3:$N$471-I771))/2)^2*COS(RADIANS($M$3:$M$471))*COS(RADIANS(H771))),$L$3:$L$471)</f>
        <v>333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cm="1">
        <f t="array" ref="J772">LOOKUP(1,1/FREQUENCY(0,SIN((RADIANS($M$3:$M$471-H772))/2)^2+SIN((RADIANS($N$3:$N$471-I772))/2)^2*COS(RADIANS($M$3:$M$471))*COS(RADIANS(H772))),$L$3:$L$471)</f>
        <v>333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cm="1">
        <f t="array" ref="J773">LOOKUP(1,1/FREQUENCY(0,SIN((RADIANS($M$3:$M$471-H773))/2)^2+SIN((RADIANS($N$3:$N$471-I773))/2)^2*COS(RADIANS($M$3:$M$471))*COS(RADIANS(H773))),$L$3:$L$471)</f>
        <v>333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cm="1">
        <f t="array" ref="J774">LOOKUP(1,1/FREQUENCY(0,SIN((RADIANS($M$3:$M$471-H774))/2)^2+SIN((RADIANS($N$3:$N$471-I774))/2)^2*COS(RADIANS($M$3:$M$471))*COS(RADIANS(H774))),$L$3:$L$471)</f>
        <v>333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cm="1">
        <f t="array" ref="J775">LOOKUP(1,1/FREQUENCY(0,SIN((RADIANS($M$3:$M$471-H775))/2)^2+SIN((RADIANS($N$3:$N$471-I775))/2)^2*COS(RADIANS($M$3:$M$471))*COS(RADIANS(H775))),$L$3:$L$471)</f>
        <v>333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cm="1">
        <f t="array" ref="J776">LOOKUP(1,1/FREQUENCY(0,SIN((RADIANS($M$3:$M$471-H776))/2)^2+SIN((RADIANS($N$3:$N$471-I776))/2)^2*COS(RADIANS($M$3:$M$471))*COS(RADIANS(H776))),$L$3:$L$471)</f>
        <v>333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cm="1">
        <f t="array" ref="J777">LOOKUP(1,1/FREQUENCY(0,SIN((RADIANS($M$3:$M$471-H777))/2)^2+SIN((RADIANS($N$3:$N$471-I777))/2)^2*COS(RADIANS($M$3:$M$471))*COS(RADIANS(H777))),$L$3:$L$471)</f>
        <v>333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cm="1">
        <f t="array" ref="J778">LOOKUP(1,1/FREQUENCY(0,SIN((RADIANS($M$3:$M$471-H778))/2)^2+SIN((RADIANS($N$3:$N$471-I778))/2)^2*COS(RADIANS($M$3:$M$471))*COS(RADIANS(H778))),$L$3:$L$471)</f>
        <v>333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cm="1">
        <f t="array" ref="J779">LOOKUP(1,1/FREQUENCY(0,SIN((RADIANS($M$3:$M$471-H779))/2)^2+SIN((RADIANS($N$3:$N$471-I779))/2)^2*COS(RADIANS($M$3:$M$471))*COS(RADIANS(H779))),$L$3:$L$471)</f>
        <v>333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cm="1">
        <f t="array" ref="J780">LOOKUP(1,1/FREQUENCY(0,SIN((RADIANS($M$3:$M$471-H780))/2)^2+SIN((RADIANS($N$3:$N$471-I780))/2)^2*COS(RADIANS($M$3:$M$471))*COS(RADIANS(H780))),$L$3:$L$471)</f>
        <v>272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cm="1">
        <f t="array" ref="J781">LOOKUP(1,1/FREQUENCY(0,SIN((RADIANS($M$3:$M$471-H781))/2)^2+SIN((RADIANS($N$3:$N$471-I781))/2)^2*COS(RADIANS($M$3:$M$471))*COS(RADIANS(H781))),$L$3:$L$471)</f>
        <v>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cm="1">
        <f t="array" ref="J782">LOOKUP(1,1/FREQUENCY(0,SIN((RADIANS($M$3:$M$471-H782))/2)^2+SIN((RADIANS($N$3:$N$471-I782))/2)^2*COS(RADIANS($M$3:$M$471))*COS(RADIANS(H782))),$L$3:$L$471)</f>
        <v>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cm="1">
        <f t="array" ref="J783">LOOKUP(1,1/FREQUENCY(0,SIN((RADIANS($M$3:$M$471-H783))/2)^2+SIN((RADIANS($N$3:$N$471-I783))/2)^2*COS(RADIANS($M$3:$M$471))*COS(RADIANS(H783))),$L$3:$L$471)</f>
        <v>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cm="1">
        <f t="array" ref="J784">LOOKUP(1,1/FREQUENCY(0,SIN((RADIANS($M$3:$M$471-H784))/2)^2+SIN((RADIANS($N$3:$N$471-I784))/2)^2*COS(RADIANS($M$3:$M$471))*COS(RADIANS(H784))),$L$3:$L$471)</f>
        <v>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cm="1">
        <f t="array" ref="J785">LOOKUP(1,1/FREQUENCY(0,SIN((RADIANS($M$3:$M$471-H785))/2)^2+SIN((RADIANS($N$3:$N$471-I785))/2)^2*COS(RADIANS($M$3:$M$471))*COS(RADIANS(H785))),$L$3:$L$471)</f>
        <v>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cm="1">
        <f t="array" ref="J786">LOOKUP(1,1/FREQUENCY(0,SIN((RADIANS($M$3:$M$471-H786))/2)^2+SIN((RADIANS($N$3:$N$471-I786))/2)^2*COS(RADIANS($M$3:$M$471))*COS(RADIANS(H786))),$L$3:$L$471)</f>
        <v>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cm="1">
        <f t="array" ref="J787">LOOKUP(1,1/FREQUENCY(0,SIN((RADIANS($M$3:$M$471-H787))/2)^2+SIN((RADIANS($N$3:$N$471-I787))/2)^2*COS(RADIANS($M$3:$M$471))*COS(RADIANS(H787))),$L$3:$L$471)</f>
        <v>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cm="1">
        <f t="array" ref="J788">LOOKUP(1,1/FREQUENCY(0,SIN((RADIANS($M$3:$M$471-H788))/2)^2+SIN((RADIANS($N$3:$N$471-I788))/2)^2*COS(RADIANS($M$3:$M$471))*COS(RADIANS(H788))),$L$3:$L$471)</f>
        <v>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cm="1">
        <f t="array" ref="J789">LOOKUP(1,1/FREQUENCY(0,SIN((RADIANS($M$3:$M$471-H789))/2)^2+SIN((RADIANS($N$3:$N$471-I789))/2)^2*COS(RADIANS($M$3:$M$471))*COS(RADIANS(H789))),$L$3:$L$471)</f>
        <v>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cm="1">
        <f t="array" ref="J790">LOOKUP(1,1/FREQUENCY(0,SIN((RADIANS($M$3:$M$471-H790))/2)^2+SIN((RADIANS($N$3:$N$471-I790))/2)^2*COS(RADIANS($M$3:$M$471))*COS(RADIANS(H790))),$L$3:$L$471)</f>
        <v>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cm="1">
        <f t="array" ref="J791">LOOKUP(1,1/FREQUENCY(0,SIN((RADIANS($M$3:$M$471-H791))/2)^2+SIN((RADIANS($N$3:$N$471-I791))/2)^2*COS(RADIANS($M$3:$M$471))*COS(RADIANS(H791))),$L$3:$L$471)</f>
        <v>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cm="1">
        <f t="array" ref="J792">LOOKUP(1,1/FREQUENCY(0,SIN((RADIANS($M$3:$M$471-H792))/2)^2+SIN((RADIANS($N$3:$N$471-I792))/2)^2*COS(RADIANS($M$3:$M$471))*COS(RADIANS(H792))),$L$3:$L$471)</f>
        <v>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cm="1">
        <f t="array" ref="J793">LOOKUP(1,1/FREQUENCY(0,SIN((RADIANS($M$3:$M$471-H793))/2)^2+SIN((RADIANS($N$3:$N$471-I793))/2)^2*COS(RADIANS($M$3:$M$471))*COS(RADIANS(H793))),$L$3:$L$471)</f>
        <v>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cm="1">
        <f t="array" ref="J794">LOOKUP(1,1/FREQUENCY(0,SIN((RADIANS($M$3:$M$471-H794))/2)^2+SIN((RADIANS($N$3:$N$471-I794))/2)^2*COS(RADIANS($M$3:$M$471))*COS(RADIANS(H794))),$L$3:$L$471)</f>
        <v>495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cm="1">
        <f t="array" ref="J795">LOOKUP(1,1/FREQUENCY(0,SIN((RADIANS($M$3:$M$471-H795))/2)^2+SIN((RADIANS($N$3:$N$471-I795))/2)^2*COS(RADIANS($M$3:$M$471))*COS(RADIANS(H795))),$L$3:$L$471)</f>
        <v>495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cm="1">
        <f t="array" ref="J796">LOOKUP(1,1/FREQUENCY(0,SIN((RADIANS($M$3:$M$471-H796))/2)^2+SIN((RADIANS($N$3:$N$471-I796))/2)^2*COS(RADIANS($M$3:$M$471))*COS(RADIANS(H796))),$L$3:$L$471)</f>
        <v>495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cm="1">
        <f t="array" ref="J797">LOOKUP(1,1/FREQUENCY(0,SIN((RADIANS($M$3:$M$471-H797))/2)^2+SIN((RADIANS($N$3:$N$471-I797))/2)^2*COS(RADIANS($M$3:$M$471))*COS(RADIANS(H797))),$L$3:$L$471)</f>
        <v>495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cm="1">
        <f t="array" ref="J798">LOOKUP(1,1/FREQUENCY(0,SIN((RADIANS($M$3:$M$471-H798))/2)^2+SIN((RADIANS($N$3:$N$471-I798))/2)^2*COS(RADIANS($M$3:$M$471))*COS(RADIANS(H798))),$L$3:$L$471)</f>
        <v>495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cm="1">
        <f t="array" ref="J799">LOOKUP(1,1/FREQUENCY(0,SIN((RADIANS($M$3:$M$471-H799))/2)^2+SIN((RADIANS($N$3:$N$471-I799))/2)^2*COS(RADIANS($M$3:$M$471))*COS(RADIANS(H799))),$L$3:$L$471)</f>
        <v>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cm="1">
        <f t="array" ref="J800">LOOKUP(1,1/FREQUENCY(0,SIN((RADIANS($M$3:$M$471-H800))/2)^2+SIN((RADIANS($N$3:$N$471-I800))/2)^2*COS(RADIANS($M$3:$M$471))*COS(RADIANS(H800))),$L$3:$L$471)</f>
        <v>495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cm="1">
        <f t="array" ref="J801">LOOKUP(1,1/FREQUENCY(0,SIN((RADIANS($M$3:$M$471-H801))/2)^2+SIN((RADIANS($N$3:$N$471-I801))/2)^2*COS(RADIANS($M$3:$M$471))*COS(RADIANS(H801))),$L$3:$L$471)</f>
        <v>495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cm="1">
        <f t="array" ref="J802">LOOKUP(1,1/FREQUENCY(0,SIN((RADIANS($M$3:$M$471-H802))/2)^2+SIN((RADIANS($N$3:$N$471-I802))/2)^2*COS(RADIANS($M$3:$M$471))*COS(RADIANS(H802))),$L$3:$L$471)</f>
        <v>495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cm="1">
        <f t="array" ref="J803">LOOKUP(1,1/FREQUENCY(0,SIN((RADIANS($M$3:$M$471-H803))/2)^2+SIN((RADIANS($N$3:$N$471-I803))/2)^2*COS(RADIANS($M$3:$M$471))*COS(RADIANS(H803))),$L$3:$L$471)</f>
        <v>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cm="1">
        <f t="array" ref="J804">LOOKUP(1,1/FREQUENCY(0,SIN((RADIANS($M$3:$M$471-H804))/2)^2+SIN((RADIANS($N$3:$N$471-I804))/2)^2*COS(RADIANS($M$3:$M$471))*COS(RADIANS(H804))),$L$3:$L$471)</f>
        <v>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cm="1">
        <f t="array" ref="J805">LOOKUP(1,1/FREQUENCY(0,SIN((RADIANS($M$3:$M$471-H805))/2)^2+SIN((RADIANS($N$3:$N$471-I805))/2)^2*COS(RADIANS($M$3:$M$471))*COS(RADIANS(H805))),$L$3:$L$471)</f>
        <v>495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cm="1">
        <f t="array" ref="J806">LOOKUP(1,1/FREQUENCY(0,SIN((RADIANS($M$3:$M$471-H806))/2)^2+SIN((RADIANS($N$3:$N$471-I806))/2)^2*COS(RADIANS($M$3:$M$471))*COS(RADIANS(H806))),$L$3:$L$471)</f>
        <v>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cm="1">
        <f t="array" ref="J807">LOOKUP(1,1/FREQUENCY(0,SIN((RADIANS($M$3:$M$471-H807))/2)^2+SIN((RADIANS($N$3:$N$471-I807))/2)^2*COS(RADIANS($M$3:$M$471))*COS(RADIANS(H807))),$L$3:$L$471)</f>
        <v>495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cm="1">
        <f t="array" ref="J808">LOOKUP(1,1/FREQUENCY(0,SIN((RADIANS($M$3:$M$471-H808))/2)^2+SIN((RADIANS($N$3:$N$471-I808))/2)^2*COS(RADIANS($M$3:$M$471))*COS(RADIANS(H808))),$L$3:$L$471)</f>
        <v>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cm="1">
        <f t="array" ref="J809">LOOKUP(1,1/FREQUENCY(0,SIN((RADIANS($M$3:$M$471-H809))/2)^2+SIN((RADIANS($N$3:$N$471-I809))/2)^2*COS(RADIANS($M$3:$M$471))*COS(RADIANS(H809))),$L$3:$L$471)</f>
        <v>495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cm="1">
        <f t="array" ref="J810">LOOKUP(1,1/FREQUENCY(0,SIN((RADIANS($M$3:$M$471-H810))/2)^2+SIN((RADIANS($N$3:$N$471-I810))/2)^2*COS(RADIANS($M$3:$M$471))*COS(RADIANS(H810))),$L$3:$L$471)</f>
        <v>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cm="1">
        <f t="array" ref="J811">LOOKUP(1,1/FREQUENCY(0,SIN((RADIANS($M$3:$M$471-H811))/2)^2+SIN((RADIANS($N$3:$N$471-I811))/2)^2*COS(RADIANS($M$3:$M$471))*COS(RADIANS(H811))),$L$3:$L$471)</f>
        <v>401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cm="1">
        <f t="array" ref="J812">LOOKUP(1,1/FREQUENCY(0,SIN((RADIANS($M$3:$M$471-H812))/2)^2+SIN((RADIANS($N$3:$N$471-I812))/2)^2*COS(RADIANS($M$3:$M$471))*COS(RADIANS(H812))),$L$3:$L$471)</f>
        <v>401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cm="1">
        <f t="array" ref="J813">LOOKUP(1,1/FREQUENCY(0,SIN((RADIANS($M$3:$M$471-H813))/2)^2+SIN((RADIANS($N$3:$N$471-I813))/2)^2*COS(RADIANS($M$3:$M$471))*COS(RADIANS(H813))),$L$3:$L$471)</f>
        <v>401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cm="1">
        <f t="array" ref="J814">LOOKUP(1,1/FREQUENCY(0,SIN((RADIANS($M$3:$M$471-H814))/2)^2+SIN((RADIANS($N$3:$N$471-I814))/2)^2*COS(RADIANS($M$3:$M$471))*COS(RADIANS(H814))),$L$3:$L$471)</f>
        <v>401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cm="1">
        <f t="array" ref="J815">LOOKUP(1,1/FREQUENCY(0,SIN((RADIANS($M$3:$M$471-H815))/2)^2+SIN((RADIANS($N$3:$N$471-I815))/2)^2*COS(RADIANS($M$3:$M$471))*COS(RADIANS(H815))),$L$3:$L$471)</f>
        <v>401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cm="1">
        <f t="array" ref="J816">LOOKUP(1,1/FREQUENCY(0,SIN((RADIANS($M$3:$M$471-H816))/2)^2+SIN((RADIANS($N$3:$N$471-I816))/2)^2*COS(RADIANS($M$3:$M$471))*COS(RADIANS(H816))),$L$3:$L$471)</f>
        <v>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cm="1">
        <f t="array" ref="J817">LOOKUP(1,1/FREQUENCY(0,SIN((RADIANS($M$3:$M$471-H817))/2)^2+SIN((RADIANS($N$3:$N$471-I817))/2)^2*COS(RADIANS($M$3:$M$471))*COS(RADIANS(H817))),$L$3:$L$471)</f>
        <v>401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cm="1">
        <f t="array" ref="J818">LOOKUP(1,1/FREQUENCY(0,SIN((RADIANS($M$3:$M$471-H818))/2)^2+SIN((RADIANS($N$3:$N$471-I818))/2)^2*COS(RADIANS($M$3:$M$471))*COS(RADIANS(H818))),$L$3:$L$471)</f>
        <v>401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cm="1">
        <f t="array" ref="J819">LOOKUP(1,1/FREQUENCY(0,SIN((RADIANS($M$3:$M$471-H819))/2)^2+SIN((RADIANS($N$3:$N$471-I819))/2)^2*COS(RADIANS($M$3:$M$471))*COS(RADIANS(H819))),$L$3:$L$471)</f>
        <v>401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cm="1">
        <f t="array" ref="J820">LOOKUP(1,1/FREQUENCY(0,SIN((RADIANS($M$3:$M$471-H820))/2)^2+SIN((RADIANS($N$3:$N$471-I820))/2)^2*COS(RADIANS($M$3:$M$471))*COS(RADIANS(H820))),$L$3:$L$471)</f>
        <v>401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cm="1">
        <f t="array" ref="J821">LOOKUP(1,1/FREQUENCY(0,SIN((RADIANS($M$3:$M$471-H821))/2)^2+SIN((RADIANS($N$3:$N$471-I821))/2)^2*COS(RADIANS($M$3:$M$471))*COS(RADIANS(H821))),$L$3:$L$471)</f>
        <v>495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cm="1">
        <f t="array" ref="J822">LOOKUP(1,1/FREQUENCY(0,SIN((RADIANS($M$3:$M$471-H822))/2)^2+SIN((RADIANS($N$3:$N$471-I822))/2)^2*COS(RADIANS($M$3:$M$471))*COS(RADIANS(H822))),$L$3:$L$471)</f>
        <v>495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cm="1">
        <f t="array" ref="J823">LOOKUP(1,1/FREQUENCY(0,SIN((RADIANS($M$3:$M$471-H823))/2)^2+SIN((RADIANS($N$3:$N$471-I823))/2)^2*COS(RADIANS($M$3:$M$471))*COS(RADIANS(H823))),$L$3:$L$471)</f>
        <v>401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cm="1">
        <f t="array" ref="J824">LOOKUP(1,1/FREQUENCY(0,SIN((RADIANS($M$3:$M$471-H824))/2)^2+SIN((RADIANS($N$3:$N$471-I824))/2)^2*COS(RADIANS($M$3:$M$471))*COS(RADIANS(H824))),$L$3:$L$471)</f>
        <v>495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cm="1">
        <f t="array" ref="J825">LOOKUP(1,1/FREQUENCY(0,SIN((RADIANS($M$3:$M$471-H825))/2)^2+SIN((RADIANS($N$3:$N$471-I825))/2)^2*COS(RADIANS($M$3:$M$471))*COS(RADIANS(H825))),$L$3:$L$471)</f>
        <v>495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cm="1">
        <f t="array" ref="J826">LOOKUP(1,1/FREQUENCY(0,SIN((RADIANS($M$3:$M$471-H826))/2)^2+SIN((RADIANS($N$3:$N$471-I826))/2)^2*COS(RADIANS($M$3:$M$471))*COS(RADIANS(H826))),$L$3:$L$471)</f>
        <v>495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cm="1">
        <f t="array" ref="J827">LOOKUP(1,1/FREQUENCY(0,SIN((RADIANS($M$3:$M$471-H827))/2)^2+SIN((RADIANS($N$3:$N$471-I827))/2)^2*COS(RADIANS($M$3:$M$471))*COS(RADIANS(H827))),$L$3:$L$471)</f>
        <v>272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cm="1">
        <f t="array" ref="J828">LOOKUP(1,1/FREQUENCY(0,SIN((RADIANS($M$3:$M$471-H828))/2)^2+SIN((RADIANS($N$3:$N$471-I828))/2)^2*COS(RADIANS($M$3:$M$471))*COS(RADIANS(H828))),$L$3:$L$471)</f>
        <v>495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cm="1">
        <f t="array" ref="J829">LOOKUP(1,1/FREQUENCY(0,SIN((RADIANS($M$3:$M$471-H829))/2)^2+SIN((RADIANS($N$3:$N$471-I829))/2)^2*COS(RADIANS($M$3:$M$471))*COS(RADIANS(H829))),$L$3:$L$471)</f>
        <v>495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cm="1">
        <f t="array" ref="J830">LOOKUP(1,1/FREQUENCY(0,SIN((RADIANS($M$3:$M$471-H830))/2)^2+SIN((RADIANS($N$3:$N$471-I830))/2)^2*COS(RADIANS($M$3:$M$471))*COS(RADIANS(H830))),$L$3:$L$471)</f>
        <v>495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cm="1">
        <f t="array" ref="J831">LOOKUP(1,1/FREQUENCY(0,SIN((RADIANS($M$3:$M$471-H831))/2)^2+SIN((RADIANS($N$3:$N$471-I831))/2)^2*COS(RADIANS($M$3:$M$471))*COS(RADIANS(H831))),$L$3:$L$471)</f>
        <v>495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cm="1">
        <f t="array" ref="J832">LOOKUP(1,1/FREQUENCY(0,SIN((RADIANS($M$3:$M$471-H832))/2)^2+SIN((RADIANS($N$3:$N$471-I832))/2)^2*COS(RADIANS($M$3:$M$471))*COS(RADIANS(H832))),$L$3:$L$471)</f>
        <v>272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cm="1">
        <f t="array" ref="J833">LOOKUP(1,1/FREQUENCY(0,SIN((RADIANS($M$3:$M$471-H833))/2)^2+SIN((RADIANS($N$3:$N$471-I833))/2)^2*COS(RADIANS($M$3:$M$471))*COS(RADIANS(H833))),$L$3:$L$471)</f>
        <v>272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cm="1">
        <f t="array" ref="J834">LOOKUP(1,1/FREQUENCY(0,SIN((RADIANS($M$3:$M$471-H834))/2)^2+SIN((RADIANS($N$3:$N$471-I834))/2)^2*COS(RADIANS($M$3:$M$471))*COS(RADIANS(H834))),$L$3:$L$471)</f>
        <v>398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cm="1">
        <f t="array" ref="J835">LOOKUP(1,1/FREQUENCY(0,SIN((RADIANS($M$3:$M$471-H835))/2)^2+SIN((RADIANS($N$3:$N$471-I835))/2)^2*COS(RADIANS($M$3:$M$471))*COS(RADIANS(H835))),$L$3:$L$471)</f>
        <v>272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cm="1">
        <f t="array" ref="J836">LOOKUP(1,1/FREQUENCY(0,SIN((RADIANS($M$3:$M$471-H836))/2)^2+SIN((RADIANS($N$3:$N$471-I836))/2)^2*COS(RADIANS($M$3:$M$471))*COS(RADIANS(H836))),$L$3:$L$471)</f>
        <v>272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cm="1">
        <f t="array" ref="J837">LOOKUP(1,1/FREQUENCY(0,SIN((RADIANS($M$3:$M$471-H837))/2)^2+SIN((RADIANS($N$3:$N$471-I837))/2)^2*COS(RADIANS($M$3:$M$471))*COS(RADIANS(H837))),$L$3:$L$471)</f>
        <v>272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cm="1">
        <f t="array" ref="J838">LOOKUP(1,1/FREQUENCY(0,SIN((RADIANS($M$3:$M$471-H838))/2)^2+SIN((RADIANS($N$3:$N$471-I838))/2)^2*COS(RADIANS($M$3:$M$471))*COS(RADIANS(H838))),$L$3:$L$471)</f>
        <v>402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cm="1">
        <f t="array" ref="J839">LOOKUP(1,1/FREQUENCY(0,SIN((RADIANS($M$3:$M$471-H839))/2)^2+SIN((RADIANS($N$3:$N$471-I839))/2)^2*COS(RADIANS($M$3:$M$471))*COS(RADIANS(H839))),$L$3:$L$471)</f>
        <v>495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cm="1">
        <f t="array" ref="J840">LOOKUP(1,1/FREQUENCY(0,SIN((RADIANS($M$3:$M$471-H840))/2)^2+SIN((RADIANS($N$3:$N$471-I840))/2)^2*COS(RADIANS($M$3:$M$471))*COS(RADIANS(H840))),$L$3:$L$471)</f>
        <v>398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cm="1">
        <f t="array" ref="J841">LOOKUP(1,1/FREQUENCY(0,SIN((RADIANS($M$3:$M$471-H841))/2)^2+SIN((RADIANS($N$3:$N$471-I841))/2)^2*COS(RADIANS($M$3:$M$471))*COS(RADIANS(H841))),$L$3:$L$471)</f>
        <v>398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cm="1">
        <f t="array" ref="J842">LOOKUP(1,1/FREQUENCY(0,SIN((RADIANS($M$3:$M$471-H842))/2)^2+SIN((RADIANS($N$3:$N$471-I842))/2)^2*COS(RADIANS($M$3:$M$471))*COS(RADIANS(H842))),$L$3:$L$471)</f>
        <v>398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cm="1">
        <f t="array" ref="J843">LOOKUP(1,1/FREQUENCY(0,SIN((RADIANS($M$3:$M$471-H843))/2)^2+SIN((RADIANS($N$3:$N$471-I843))/2)^2*COS(RADIANS($M$3:$M$471))*COS(RADIANS(H843))),$L$3:$L$471)</f>
        <v>398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cm="1">
        <f t="array" ref="J844">LOOKUP(1,1/FREQUENCY(0,SIN((RADIANS($M$3:$M$471-H844))/2)^2+SIN((RADIANS($N$3:$N$471-I844))/2)^2*COS(RADIANS($M$3:$M$471))*COS(RADIANS(H844))),$L$3:$L$471)</f>
        <v>398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cm="1">
        <f t="array" ref="J845">LOOKUP(1,1/FREQUENCY(0,SIN((RADIANS($M$3:$M$471-H845))/2)^2+SIN((RADIANS($N$3:$N$471-I845))/2)^2*COS(RADIANS($M$3:$M$471))*COS(RADIANS(H845))),$L$3:$L$471)</f>
        <v>402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cm="1">
        <f t="array" ref="J846">LOOKUP(1,1/FREQUENCY(0,SIN((RADIANS($M$3:$M$471-H846))/2)^2+SIN((RADIANS($N$3:$N$471-I846))/2)^2*COS(RADIANS($M$3:$M$471))*COS(RADIANS(H846))),$L$3:$L$471)</f>
        <v>272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cm="1">
        <f t="array" ref="J847">LOOKUP(1,1/FREQUENCY(0,SIN((RADIANS($M$3:$M$471-H847))/2)^2+SIN((RADIANS($N$3:$N$471-I847))/2)^2*COS(RADIANS($M$3:$M$471))*COS(RADIANS(H847))),$L$3:$L$471)</f>
        <v>272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cm="1">
        <f t="array" ref="J848">LOOKUP(1,1/FREQUENCY(0,SIN((RADIANS($M$3:$M$471-H848))/2)^2+SIN((RADIANS($N$3:$N$471-I848))/2)^2*COS(RADIANS($M$3:$M$471))*COS(RADIANS(H848))),$L$3:$L$471)</f>
        <v>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cm="1">
        <f t="array" ref="J849">LOOKUP(1,1/FREQUENCY(0,SIN((RADIANS($M$3:$M$471-H849))/2)^2+SIN((RADIANS($N$3:$N$471-I849))/2)^2*COS(RADIANS($M$3:$M$471))*COS(RADIANS(H849))),$L$3:$L$471)</f>
        <v>412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cm="1">
        <f t="array" ref="J850">LOOKUP(1,1/FREQUENCY(0,SIN((RADIANS($M$3:$M$471-H850))/2)^2+SIN((RADIANS($N$3:$N$471-I850))/2)^2*COS(RADIANS($M$3:$M$471))*COS(RADIANS(H850))),$L$3:$L$471)</f>
        <v>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cm="1">
        <f t="array" ref="J851">LOOKUP(1,1/FREQUENCY(0,SIN((RADIANS($M$3:$M$471-H851))/2)^2+SIN((RADIANS($N$3:$N$471-I851))/2)^2*COS(RADIANS($M$3:$M$471))*COS(RADIANS(H851))),$L$3:$L$471)</f>
        <v>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cm="1">
        <f t="array" ref="J852">LOOKUP(1,1/FREQUENCY(0,SIN((RADIANS($M$3:$M$471-H852))/2)^2+SIN((RADIANS($N$3:$N$471-I852))/2)^2*COS(RADIANS($M$3:$M$471))*COS(RADIANS(H852))),$L$3:$L$471)</f>
        <v>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cm="1">
        <f t="array" ref="J853">LOOKUP(1,1/FREQUENCY(0,SIN((RADIANS($M$3:$M$471-H853))/2)^2+SIN((RADIANS($N$3:$N$471-I853))/2)^2*COS(RADIANS($M$3:$M$471))*COS(RADIANS(H853))),$L$3:$L$471)</f>
        <v>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cm="1">
        <f t="array" ref="J854">LOOKUP(1,1/FREQUENCY(0,SIN((RADIANS($M$3:$M$471-H854))/2)^2+SIN((RADIANS($N$3:$N$471-I854))/2)^2*COS(RADIANS($M$3:$M$471))*COS(RADIANS(H854))),$L$3:$L$471)</f>
        <v>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cm="1">
        <f t="array" ref="J855">LOOKUP(1,1/FREQUENCY(0,SIN((RADIANS($M$3:$M$471-H855))/2)^2+SIN((RADIANS($N$3:$N$471-I855))/2)^2*COS(RADIANS($M$3:$M$471))*COS(RADIANS(H855))),$L$3:$L$471)</f>
        <v>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cm="1">
        <f t="array" ref="J856">LOOKUP(1,1/FREQUENCY(0,SIN((RADIANS($M$3:$M$471-H856))/2)^2+SIN((RADIANS($N$3:$N$471-I856))/2)^2*COS(RADIANS($M$3:$M$471))*COS(RADIANS(H856))),$L$3:$L$471)</f>
        <v>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cm="1">
        <f t="array" ref="J857">LOOKUP(1,1/FREQUENCY(0,SIN((RADIANS($M$3:$M$471-H857))/2)^2+SIN((RADIANS($N$3:$N$471-I857))/2)^2*COS(RADIANS($M$3:$M$471))*COS(RADIANS(H857))),$L$3:$L$471)</f>
        <v>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cm="1">
        <f t="array" ref="J858">LOOKUP(1,1/FREQUENCY(0,SIN((RADIANS($M$3:$M$471-H858))/2)^2+SIN((RADIANS($N$3:$N$471-I858))/2)^2*COS(RADIANS($M$3:$M$471))*COS(RADIANS(H858))),$L$3:$L$471)</f>
        <v>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cm="1">
        <f t="array" ref="J859">LOOKUP(1,1/FREQUENCY(0,SIN((RADIANS($M$3:$M$471-H859))/2)^2+SIN((RADIANS($N$3:$N$471-I859))/2)^2*COS(RADIANS($M$3:$M$471))*COS(RADIANS(H859))),$L$3:$L$471)</f>
        <v>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cm="1">
        <f t="array" ref="J860">LOOKUP(1,1/FREQUENCY(0,SIN((RADIANS($M$3:$M$471-H860))/2)^2+SIN((RADIANS($N$3:$N$471-I860))/2)^2*COS(RADIANS($M$3:$M$471))*COS(RADIANS(H860))),$L$3:$L$471)</f>
        <v>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cm="1">
        <f t="array" ref="J861">LOOKUP(1,1/FREQUENCY(0,SIN((RADIANS($M$3:$M$471-H861))/2)^2+SIN((RADIANS($N$3:$N$471-I861))/2)^2*COS(RADIANS($M$3:$M$471))*COS(RADIANS(H861))),$L$3:$L$471)</f>
        <v>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cm="1">
        <f t="array" ref="J862">LOOKUP(1,1/FREQUENCY(0,SIN((RADIANS($M$3:$M$471-H862))/2)^2+SIN((RADIANS($N$3:$N$471-I862))/2)^2*COS(RADIANS($M$3:$M$471))*COS(RADIANS(H862))),$L$3:$L$471)</f>
        <v>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cm="1">
        <f t="array" ref="J863">LOOKUP(1,1/FREQUENCY(0,SIN((RADIANS($M$3:$M$471-H863))/2)^2+SIN((RADIANS($N$3:$N$471-I863))/2)^2*COS(RADIANS($M$3:$M$471))*COS(RADIANS(H863))),$L$3:$L$471)</f>
        <v>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cm="1">
        <f t="array" ref="J864">LOOKUP(1,1/FREQUENCY(0,SIN((RADIANS($M$3:$M$471-H864))/2)^2+SIN((RADIANS($N$3:$N$471-I864))/2)^2*COS(RADIANS($M$3:$M$471))*COS(RADIANS(H864))),$L$3:$L$471)</f>
        <v>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cm="1">
        <f t="array" ref="J865">LOOKUP(1,1/FREQUENCY(0,SIN((RADIANS($M$3:$M$471-H865))/2)^2+SIN((RADIANS($N$3:$N$471-I865))/2)^2*COS(RADIANS($M$3:$M$471))*COS(RADIANS(H865))),$L$3:$L$471)</f>
        <v>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cm="1">
        <f t="array" ref="J866">LOOKUP(1,1/FREQUENCY(0,SIN((RADIANS($M$3:$M$471-H866))/2)^2+SIN((RADIANS($N$3:$N$471-I866))/2)^2*COS(RADIANS($M$3:$M$471))*COS(RADIANS(H866))),$L$3:$L$471)</f>
        <v>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cm="1">
        <f t="array" ref="J867">LOOKUP(1,1/FREQUENCY(0,SIN((RADIANS($M$3:$M$471-H867))/2)^2+SIN((RADIANS($N$3:$N$471-I867))/2)^2*COS(RADIANS($M$3:$M$471))*COS(RADIANS(H867))),$L$3:$L$471)</f>
        <v>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cm="1">
        <f t="array" ref="J868">LOOKUP(1,1/FREQUENCY(0,SIN((RADIANS($M$3:$M$471-H868))/2)^2+SIN((RADIANS($N$3:$N$471-I868))/2)^2*COS(RADIANS($M$3:$M$471))*COS(RADIANS(H868))),$L$3:$L$471)</f>
        <v>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cm="1">
        <f t="array" ref="J869">LOOKUP(1,1/FREQUENCY(0,SIN((RADIANS($M$3:$M$471-H869))/2)^2+SIN((RADIANS($N$3:$N$471-I869))/2)^2*COS(RADIANS($M$3:$M$471))*COS(RADIANS(H869))),$L$3:$L$471)</f>
        <v>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cm="1">
        <f t="array" ref="J870">LOOKUP(1,1/FREQUENCY(0,SIN((RADIANS($M$3:$M$471-H870))/2)^2+SIN((RADIANS($N$3:$N$471-I870))/2)^2*COS(RADIANS($M$3:$M$471))*COS(RADIANS(H870))),$L$3:$L$471)</f>
        <v>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cm="1">
        <f t="array" ref="J871">LOOKUP(1,1/FREQUENCY(0,SIN((RADIANS($M$3:$M$471-H871))/2)^2+SIN((RADIANS($N$3:$N$471-I871))/2)^2*COS(RADIANS($M$3:$M$471))*COS(RADIANS(H871))),$L$3:$L$471)</f>
        <v>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cm="1">
        <f t="array" ref="J872">LOOKUP(1,1/FREQUENCY(0,SIN((RADIANS($M$3:$M$471-H872))/2)^2+SIN((RADIANS($N$3:$N$471-I872))/2)^2*COS(RADIANS($M$3:$M$471))*COS(RADIANS(H872))),$L$3:$L$471)</f>
        <v>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cm="1">
        <f t="array" ref="J873">LOOKUP(1,1/FREQUENCY(0,SIN((RADIANS($M$3:$M$471-H873))/2)^2+SIN((RADIANS($N$3:$N$471-I873))/2)^2*COS(RADIANS($M$3:$M$471))*COS(RADIANS(H873))),$L$3:$L$471)</f>
        <v>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cm="1">
        <f t="array" ref="J874">LOOKUP(1,1/FREQUENCY(0,SIN((RADIANS($M$3:$M$471-H874))/2)^2+SIN((RADIANS($N$3:$N$471-I874))/2)^2*COS(RADIANS($M$3:$M$471))*COS(RADIANS(H874))),$L$3:$L$471)</f>
        <v>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cm="1">
        <f t="array" ref="J875">LOOKUP(1,1/FREQUENCY(0,SIN((RADIANS($M$3:$M$471-H875))/2)^2+SIN((RADIANS($N$3:$N$471-I875))/2)^2*COS(RADIANS($M$3:$M$471))*COS(RADIANS(H875))),$L$3:$L$471)</f>
        <v>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cm="1">
        <f t="array" ref="J876">LOOKUP(1,1/FREQUENCY(0,SIN((RADIANS($M$3:$M$471-H876))/2)^2+SIN((RADIANS($N$3:$N$471-I876))/2)^2*COS(RADIANS($M$3:$M$471))*COS(RADIANS(H876))),$L$3:$L$471)</f>
        <v>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cm="1">
        <f t="array" ref="J877">LOOKUP(1,1/FREQUENCY(0,SIN((RADIANS($M$3:$M$471-H877))/2)^2+SIN((RADIANS($N$3:$N$471-I877))/2)^2*COS(RADIANS($M$3:$M$471))*COS(RADIANS(H877))),$L$3:$L$471)</f>
        <v>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cm="1">
        <f t="array" ref="J878">LOOKUP(1,1/FREQUENCY(0,SIN((RADIANS($M$3:$M$471-H878))/2)^2+SIN((RADIANS($N$3:$N$471-I878))/2)^2*COS(RADIANS($M$3:$M$471))*COS(RADIANS(H878))),$L$3:$L$471)</f>
        <v>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cm="1">
        <f t="array" ref="J879">LOOKUP(1,1/FREQUENCY(0,SIN((RADIANS($M$3:$M$471-H879))/2)^2+SIN((RADIANS($N$3:$N$471-I879))/2)^2*COS(RADIANS($M$3:$M$471))*COS(RADIANS(H879))),$L$3:$L$471)</f>
        <v>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cm="1">
        <f t="array" ref="J880">LOOKUP(1,1/FREQUENCY(0,SIN((RADIANS($M$3:$M$471-H880))/2)^2+SIN((RADIANS($N$3:$N$471-I880))/2)^2*COS(RADIANS($M$3:$M$471))*COS(RADIANS(H880))),$L$3:$L$471)</f>
        <v>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cm="1">
        <f t="array" ref="J881">LOOKUP(1,1/FREQUENCY(0,SIN((RADIANS($M$3:$M$471-H881))/2)^2+SIN((RADIANS($N$3:$N$471-I881))/2)^2*COS(RADIANS($M$3:$M$471))*COS(RADIANS(H881))),$L$3:$L$471)</f>
        <v>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cm="1">
        <f t="array" ref="J882">LOOKUP(1,1/FREQUENCY(0,SIN((RADIANS($M$3:$M$471-H882))/2)^2+SIN((RADIANS($N$3:$N$471-I882))/2)^2*COS(RADIANS($M$3:$M$471))*COS(RADIANS(H882))),$L$3:$L$471)</f>
        <v>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cm="1">
        <f t="array" ref="J883">LOOKUP(1,1/FREQUENCY(0,SIN((RADIANS($M$3:$M$471-H883))/2)^2+SIN((RADIANS($N$3:$N$471-I883))/2)^2*COS(RADIANS($M$3:$M$471))*COS(RADIANS(H883))),$L$3:$L$471)</f>
        <v>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cm="1">
        <f t="array" ref="J884">LOOKUP(1,1/FREQUENCY(0,SIN((RADIANS($M$3:$M$471-H884))/2)^2+SIN((RADIANS($N$3:$N$471-I884))/2)^2*COS(RADIANS($M$3:$M$471))*COS(RADIANS(H884))),$L$3:$L$471)</f>
        <v>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cm="1">
        <f t="array" ref="J885">LOOKUP(1,1/FREQUENCY(0,SIN((RADIANS($M$3:$M$471-H885))/2)^2+SIN((RADIANS($N$3:$N$471-I885))/2)^2*COS(RADIANS($M$3:$M$471))*COS(RADIANS(H885))),$L$3:$L$471)</f>
        <v>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cm="1">
        <f t="array" ref="J886">LOOKUP(1,1/FREQUENCY(0,SIN((RADIANS($M$3:$M$471-H886))/2)^2+SIN((RADIANS($N$3:$N$471-I886))/2)^2*COS(RADIANS($M$3:$M$471))*COS(RADIANS(H886))),$L$3:$L$471)</f>
        <v>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cm="1">
        <f t="array" ref="J887">LOOKUP(1,1/FREQUENCY(0,SIN((RADIANS($M$3:$M$471-H887))/2)^2+SIN((RADIANS($N$3:$N$471-I887))/2)^2*COS(RADIANS($M$3:$M$471))*COS(RADIANS(H887))),$L$3:$L$471)</f>
        <v>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cm="1">
        <f t="array" ref="J888">LOOKUP(1,1/FREQUENCY(0,SIN((RADIANS($M$3:$M$471-H888))/2)^2+SIN((RADIANS($N$3:$N$471-I888))/2)^2*COS(RADIANS($M$3:$M$471))*COS(RADIANS(H888))),$L$3:$L$471)</f>
        <v>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cm="1">
        <f t="array" ref="J889">LOOKUP(1,1/FREQUENCY(0,SIN((RADIANS($M$3:$M$471-H889))/2)^2+SIN((RADIANS($N$3:$N$471-I889))/2)^2*COS(RADIANS($M$3:$M$471))*COS(RADIANS(H889))),$L$3:$L$471)</f>
        <v>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cm="1">
        <f t="array" ref="J890">LOOKUP(1,1/FREQUENCY(0,SIN((RADIANS($M$3:$M$471-H890))/2)^2+SIN((RADIANS($N$3:$N$471-I890))/2)^2*COS(RADIANS($M$3:$M$471))*COS(RADIANS(H890))),$L$3:$L$471)</f>
        <v>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cm="1">
        <f t="array" ref="J891">LOOKUP(1,1/FREQUENCY(0,SIN((RADIANS($M$3:$M$471-H891))/2)^2+SIN((RADIANS($N$3:$N$471-I891))/2)^2*COS(RADIANS($M$3:$M$471))*COS(RADIANS(H891))),$L$3:$L$471)</f>
        <v>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cm="1">
        <f t="array" ref="J892">LOOKUP(1,1/FREQUENCY(0,SIN((RADIANS($M$3:$M$471-H892))/2)^2+SIN((RADIANS($N$3:$N$471-I892))/2)^2*COS(RADIANS($M$3:$M$471))*COS(RADIANS(H892))),$L$3:$L$471)</f>
        <v>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cm="1">
        <f t="array" ref="J893">LOOKUP(1,1/FREQUENCY(0,SIN((RADIANS($M$3:$M$471-H893))/2)^2+SIN((RADIANS($N$3:$N$471-I893))/2)^2*COS(RADIANS($M$3:$M$471))*COS(RADIANS(H893))),$L$3:$L$471)</f>
        <v>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cm="1">
        <f t="array" ref="J894">LOOKUP(1,1/FREQUENCY(0,SIN((RADIANS($M$3:$M$471-H894))/2)^2+SIN((RADIANS($N$3:$N$471-I894))/2)^2*COS(RADIANS($M$3:$M$471))*COS(RADIANS(H894))),$L$3:$L$471)</f>
        <v>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cm="1">
        <f t="array" ref="J895">LOOKUP(1,1/FREQUENCY(0,SIN((RADIANS($M$3:$M$471-H895))/2)^2+SIN((RADIANS($N$3:$N$471-I895))/2)^2*COS(RADIANS($M$3:$M$471))*COS(RADIANS(H895))),$L$3:$L$471)</f>
        <v>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cm="1">
        <f t="array" ref="J896">LOOKUP(1,1/FREQUENCY(0,SIN((RADIANS($M$3:$M$471-H896))/2)^2+SIN((RADIANS($N$3:$N$471-I896))/2)^2*COS(RADIANS($M$3:$M$471))*COS(RADIANS(H896))),$L$3:$L$471)</f>
        <v>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cm="1">
        <f t="array" ref="J897">LOOKUP(1,1/FREQUENCY(0,SIN((RADIANS($M$3:$M$471-H897))/2)^2+SIN((RADIANS($N$3:$N$471-I897))/2)^2*COS(RADIANS($M$3:$M$471))*COS(RADIANS(H897))),$L$3:$L$471)</f>
        <v>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cm="1">
        <f t="array" ref="J898">LOOKUP(1,1/FREQUENCY(0,SIN((RADIANS($M$3:$M$471-H898))/2)^2+SIN((RADIANS($N$3:$N$471-I898))/2)^2*COS(RADIANS($M$3:$M$471))*COS(RADIANS(H898))),$L$3:$L$471)</f>
        <v>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cm="1">
        <f t="array" ref="J899">LOOKUP(1,1/FREQUENCY(0,SIN((RADIANS($M$3:$M$471-H899))/2)^2+SIN((RADIANS($N$3:$N$471-I899))/2)^2*COS(RADIANS($M$3:$M$471))*COS(RADIANS(H899))),$L$3:$L$471)</f>
        <v>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cm="1">
        <f t="array" ref="J900">LOOKUP(1,1/FREQUENCY(0,SIN((RADIANS($M$3:$M$471-H900))/2)^2+SIN((RADIANS($N$3:$N$471-I900))/2)^2*COS(RADIANS($M$3:$M$471))*COS(RADIANS(H900))),$L$3:$L$471)</f>
        <v>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cm="1">
        <f t="array" ref="J901">LOOKUP(1,1/FREQUENCY(0,SIN((RADIANS($M$3:$M$471-H901))/2)^2+SIN((RADIANS($N$3:$N$471-I901))/2)^2*COS(RADIANS($M$3:$M$471))*COS(RADIANS(H901))),$L$3:$L$471)</f>
        <v>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cm="1">
        <f t="array" ref="J902">LOOKUP(1,1/FREQUENCY(0,SIN((RADIANS($M$3:$M$471-H902))/2)^2+SIN((RADIANS($N$3:$N$471-I902))/2)^2*COS(RADIANS($M$3:$M$471))*COS(RADIANS(H902))),$L$3:$L$471)</f>
        <v>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cm="1">
        <f t="array" ref="J903">LOOKUP(1,1/FREQUENCY(0,SIN((RADIANS($M$3:$M$471-H903))/2)^2+SIN((RADIANS($N$3:$N$471-I903))/2)^2*COS(RADIANS($M$3:$M$471))*COS(RADIANS(H903))),$L$3:$L$471)</f>
        <v>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cm="1">
        <f t="array" ref="J904">LOOKUP(1,1/FREQUENCY(0,SIN((RADIANS($M$3:$M$471-H904))/2)^2+SIN((RADIANS($N$3:$N$471-I904))/2)^2*COS(RADIANS($M$3:$M$471))*COS(RADIANS(H904))),$L$3:$L$471)</f>
        <v>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cm="1">
        <f t="array" ref="J905">LOOKUP(1,1/FREQUENCY(0,SIN((RADIANS($M$3:$M$471-H905))/2)^2+SIN((RADIANS($N$3:$N$471-I905))/2)^2*COS(RADIANS($M$3:$M$471))*COS(RADIANS(H905))),$L$3:$L$471)</f>
        <v>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cm="1">
        <f t="array" ref="J906">LOOKUP(1,1/FREQUENCY(0,SIN((RADIANS($M$3:$M$471-H906))/2)^2+SIN((RADIANS($N$3:$N$471-I906))/2)^2*COS(RADIANS($M$3:$M$471))*COS(RADIANS(H906))),$L$3:$L$471)</f>
        <v>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cm="1">
        <f t="array" ref="J907">LOOKUP(1,1/FREQUENCY(0,SIN((RADIANS($M$3:$M$471-H907))/2)^2+SIN((RADIANS($N$3:$N$471-I907))/2)^2*COS(RADIANS($M$3:$M$471))*COS(RADIANS(H907))),$L$3:$L$471)</f>
        <v>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cm="1">
        <f t="array" ref="J908">LOOKUP(1,1/FREQUENCY(0,SIN((RADIANS($M$3:$M$471-H908))/2)^2+SIN((RADIANS($N$3:$N$471-I908))/2)^2*COS(RADIANS($M$3:$M$471))*COS(RADIANS(H908))),$L$3:$L$471)</f>
        <v>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cm="1">
        <f t="array" ref="J909">LOOKUP(1,1/FREQUENCY(0,SIN((RADIANS($M$3:$M$471-H909))/2)^2+SIN((RADIANS($N$3:$N$471-I909))/2)^2*COS(RADIANS($M$3:$M$471))*COS(RADIANS(H909))),$L$3:$L$471)</f>
        <v>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cm="1">
        <f t="array" ref="J910">LOOKUP(1,1/FREQUENCY(0,SIN((RADIANS($M$3:$M$471-H910))/2)^2+SIN((RADIANS($N$3:$N$471-I910))/2)^2*COS(RADIANS($M$3:$M$471))*COS(RADIANS(H910))),$L$3:$L$471)</f>
        <v>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cm="1">
        <f t="array" ref="J911">LOOKUP(1,1/FREQUENCY(0,SIN((RADIANS($M$3:$M$471-H911))/2)^2+SIN((RADIANS($N$3:$N$471-I911))/2)^2*COS(RADIANS($M$3:$M$471))*COS(RADIANS(H911))),$L$3:$L$471)</f>
        <v>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cm="1">
        <f t="array" ref="J912">LOOKUP(1,1/FREQUENCY(0,SIN((RADIANS($M$3:$M$471-H912))/2)^2+SIN((RADIANS($N$3:$N$471-I912))/2)^2*COS(RADIANS($M$3:$M$471))*COS(RADIANS(H912))),$L$3:$L$471)</f>
        <v>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cm="1">
        <f t="array" ref="J913">LOOKUP(1,1/FREQUENCY(0,SIN((RADIANS($M$3:$M$471-H913))/2)^2+SIN((RADIANS($N$3:$N$471-I913))/2)^2*COS(RADIANS($M$3:$M$471))*COS(RADIANS(H913))),$L$3:$L$471)</f>
        <v>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cm="1">
        <f t="array" ref="J914">LOOKUP(1,1/FREQUENCY(0,SIN((RADIANS($M$3:$M$471-H914))/2)^2+SIN((RADIANS($N$3:$N$471-I914))/2)^2*COS(RADIANS($M$3:$M$471))*COS(RADIANS(H914))),$L$3:$L$471)</f>
        <v>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cm="1">
        <f t="array" ref="J915">LOOKUP(1,1/FREQUENCY(0,SIN((RADIANS($M$3:$M$471-H915))/2)^2+SIN((RADIANS($N$3:$N$471-I915))/2)^2*COS(RADIANS($M$3:$M$471))*COS(RADIANS(H915))),$L$3:$L$471)</f>
        <v>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cm="1">
        <f t="array" ref="J916">LOOKUP(1,1/FREQUENCY(0,SIN((RADIANS($M$3:$M$471-H916))/2)^2+SIN((RADIANS($N$3:$N$471-I916))/2)^2*COS(RADIANS($M$3:$M$471))*COS(RADIANS(H916))),$L$3:$L$471)</f>
        <v>412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cm="1">
        <f t="array" ref="J917">LOOKUP(1,1/FREQUENCY(0,SIN((RADIANS($M$3:$M$471-H917))/2)^2+SIN((RADIANS($N$3:$N$471-I917))/2)^2*COS(RADIANS($M$3:$M$471))*COS(RADIANS(H917))),$L$3:$L$471)</f>
        <v>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cm="1">
        <f t="array" ref="J918">LOOKUP(1,1/FREQUENCY(0,SIN((RADIANS($M$3:$M$471-H918))/2)^2+SIN((RADIANS($N$3:$N$471-I918))/2)^2*COS(RADIANS($M$3:$M$471))*COS(RADIANS(H918))),$L$3:$L$471)</f>
        <v>412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cm="1">
        <f t="array" ref="J919">LOOKUP(1,1/FREQUENCY(0,SIN((RADIANS($M$3:$M$471-H919))/2)^2+SIN((RADIANS($N$3:$N$471-I919))/2)^2*COS(RADIANS($M$3:$M$471))*COS(RADIANS(H919))),$L$3:$L$471)</f>
        <v>412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cm="1">
        <f t="array" ref="J920">LOOKUP(1,1/FREQUENCY(0,SIN((RADIANS($M$3:$M$471-H920))/2)^2+SIN((RADIANS($N$3:$N$471-I920))/2)^2*COS(RADIANS($M$3:$M$471))*COS(RADIANS(H920))),$L$3:$L$471)</f>
        <v>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cm="1">
        <f t="array" ref="J921">LOOKUP(1,1/FREQUENCY(0,SIN((RADIANS($M$3:$M$471-H921))/2)^2+SIN((RADIANS($N$3:$N$471-I921))/2)^2*COS(RADIANS($M$3:$M$471))*COS(RADIANS(H921))),$L$3:$L$471)</f>
        <v>412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cm="1">
        <f t="array" ref="J922">LOOKUP(1,1/FREQUENCY(0,SIN((RADIANS($M$3:$M$471-H922))/2)^2+SIN((RADIANS($N$3:$N$471-I922))/2)^2*COS(RADIANS($M$3:$M$471))*COS(RADIANS(H922))),$L$3:$L$471)</f>
        <v>412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cm="1">
        <f t="array" ref="J923">LOOKUP(1,1/FREQUENCY(0,SIN((RADIANS($M$3:$M$471-H923))/2)^2+SIN((RADIANS($N$3:$N$471-I923))/2)^2*COS(RADIANS($M$3:$M$471))*COS(RADIANS(H923))),$L$3:$L$471)</f>
        <v>412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cm="1">
        <f t="array" ref="J924">LOOKUP(1,1/FREQUENCY(0,SIN((RADIANS($M$3:$M$471-H924))/2)^2+SIN((RADIANS($N$3:$N$471-I924))/2)^2*COS(RADIANS($M$3:$M$471))*COS(RADIANS(H924))),$L$3:$L$471)</f>
        <v>412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cm="1">
        <f t="array" ref="J925">LOOKUP(1,1/FREQUENCY(0,SIN((RADIANS($M$3:$M$471-H925))/2)^2+SIN((RADIANS($N$3:$N$471-I925))/2)^2*COS(RADIANS($M$3:$M$471))*COS(RADIANS(H925))),$L$3:$L$471)</f>
        <v>412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cm="1">
        <f t="array" ref="J926">LOOKUP(1,1/FREQUENCY(0,SIN((RADIANS($M$3:$M$471-H926))/2)^2+SIN((RADIANS($N$3:$N$471-I926))/2)^2*COS(RADIANS($M$3:$M$471))*COS(RADIANS(H926))),$L$3:$L$471)</f>
        <v>412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cm="1">
        <f t="array" ref="J927">LOOKUP(1,1/FREQUENCY(0,SIN((RADIANS($M$3:$M$471-H927))/2)^2+SIN((RADIANS($N$3:$N$471-I927))/2)^2*COS(RADIANS($M$3:$M$471))*COS(RADIANS(H927))),$L$3:$L$471)</f>
        <v>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cm="1">
        <f t="array" ref="J928">LOOKUP(1,1/FREQUENCY(0,SIN((RADIANS($M$3:$M$471-H928))/2)^2+SIN((RADIANS($N$3:$N$471-I928))/2)^2*COS(RADIANS($M$3:$M$471))*COS(RADIANS(H928))),$L$3:$L$471)</f>
        <v>412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cm="1">
        <f t="array" ref="J929">LOOKUP(1,1/FREQUENCY(0,SIN((RADIANS($M$3:$M$471-H929))/2)^2+SIN((RADIANS($N$3:$N$471-I929))/2)^2*COS(RADIANS($M$3:$M$471))*COS(RADIANS(H929))),$L$3:$L$471)</f>
        <v>412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cm="1">
        <f t="array" ref="J930">LOOKUP(1,1/FREQUENCY(0,SIN((RADIANS($M$3:$M$471-H930))/2)^2+SIN((RADIANS($N$3:$N$471-I930))/2)^2*COS(RADIANS($M$3:$M$471))*COS(RADIANS(H930))),$L$3:$L$471)</f>
        <v>412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cm="1">
        <f t="array" ref="J931">LOOKUP(1,1/FREQUENCY(0,SIN((RADIANS($M$3:$M$471-H931))/2)^2+SIN((RADIANS($N$3:$N$471-I931))/2)^2*COS(RADIANS($M$3:$M$471))*COS(RADIANS(H931))),$L$3:$L$471)</f>
        <v>412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cm="1">
        <f t="array" ref="J932">LOOKUP(1,1/FREQUENCY(0,SIN((RADIANS($M$3:$M$471-H932))/2)^2+SIN((RADIANS($N$3:$N$471-I932))/2)^2*COS(RADIANS($M$3:$M$471))*COS(RADIANS(H932))),$L$3:$L$471)</f>
        <v>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cm="1">
        <f t="array" ref="J933">LOOKUP(1,1/FREQUENCY(0,SIN((RADIANS($M$3:$M$471-H933))/2)^2+SIN((RADIANS($N$3:$N$471-I933))/2)^2*COS(RADIANS($M$3:$M$471))*COS(RADIANS(H933))),$L$3:$L$471)</f>
        <v>412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cm="1">
        <f t="array" ref="J934">LOOKUP(1,1/FREQUENCY(0,SIN((RADIANS($M$3:$M$471-H934))/2)^2+SIN((RADIANS($N$3:$N$471-I934))/2)^2*COS(RADIANS($M$3:$M$471))*COS(RADIANS(H934))),$L$3:$L$471)</f>
        <v>412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cm="1">
        <f t="array" ref="J935">LOOKUP(1,1/FREQUENCY(0,SIN((RADIANS($M$3:$M$471-H935))/2)^2+SIN((RADIANS($N$3:$N$471-I935))/2)^2*COS(RADIANS($M$3:$M$471))*COS(RADIANS(H935))),$L$3:$L$471)</f>
        <v>412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cm="1">
        <f t="array" ref="J936">LOOKUP(1,1/FREQUENCY(0,SIN((RADIANS($M$3:$M$471-H936))/2)^2+SIN((RADIANS($N$3:$N$471-I936))/2)^2*COS(RADIANS($M$3:$M$471))*COS(RADIANS(H936))),$L$3:$L$471)</f>
        <v>412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cm="1">
        <f t="array" ref="J937">LOOKUP(1,1/FREQUENCY(0,SIN((RADIANS($M$3:$M$471-H937))/2)^2+SIN((RADIANS($N$3:$N$471-I937))/2)^2*COS(RADIANS($M$3:$M$471))*COS(RADIANS(H937))),$L$3:$L$471)</f>
        <v>412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cm="1">
        <f t="array" ref="J938">LOOKUP(1,1/FREQUENCY(0,SIN((RADIANS($M$3:$M$471-H938))/2)^2+SIN((RADIANS($N$3:$N$471-I938))/2)^2*COS(RADIANS($M$3:$M$471))*COS(RADIANS(H938))),$L$3:$L$471)</f>
        <v>412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cm="1">
        <f t="array" ref="J939">LOOKUP(1,1/FREQUENCY(0,SIN((RADIANS($M$3:$M$471-H939))/2)^2+SIN((RADIANS($N$3:$N$471-I939))/2)^2*COS(RADIANS($M$3:$M$471))*COS(RADIANS(H939))),$L$3:$L$471)</f>
        <v>412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cm="1">
        <f t="array" ref="J940">LOOKUP(1,1/FREQUENCY(0,SIN((RADIANS($M$3:$M$471-H940))/2)^2+SIN((RADIANS($N$3:$N$471-I940))/2)^2*COS(RADIANS($M$3:$M$471))*COS(RADIANS(H940))),$L$3:$L$471)</f>
        <v>412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cm="1">
        <f t="array" ref="J941">LOOKUP(1,1/FREQUENCY(0,SIN((RADIANS($M$3:$M$471-H941))/2)^2+SIN((RADIANS($N$3:$N$471-I941))/2)^2*COS(RADIANS($M$3:$M$471))*COS(RADIANS(H941))),$L$3:$L$471)</f>
        <v>412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cm="1">
        <f t="array" ref="J942">LOOKUP(1,1/FREQUENCY(0,SIN((RADIANS($M$3:$M$471-H942))/2)^2+SIN((RADIANS($N$3:$N$471-I942))/2)^2*COS(RADIANS($M$3:$M$471))*COS(RADIANS(H942))),$L$3:$L$471)</f>
        <v>412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cm="1">
        <f t="array" ref="J943">LOOKUP(1,1/FREQUENCY(0,SIN((RADIANS($M$3:$M$471-H943))/2)^2+SIN((RADIANS($N$3:$N$471-I943))/2)^2*COS(RADIANS($M$3:$M$471))*COS(RADIANS(H943))),$L$3:$L$471)</f>
        <v>440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cm="1">
        <f t="array" ref="J944">LOOKUP(1,1/FREQUENCY(0,SIN((RADIANS($M$3:$M$471-H944))/2)^2+SIN((RADIANS($N$3:$N$471-I944))/2)^2*COS(RADIANS($M$3:$M$471))*COS(RADIANS(H944))),$L$3:$L$471)</f>
        <v>402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cm="1">
        <f t="array" ref="J945">LOOKUP(1,1/FREQUENCY(0,SIN((RADIANS($M$3:$M$471-H945))/2)^2+SIN((RADIANS($N$3:$N$471-I945))/2)^2*COS(RADIANS($M$3:$M$471))*COS(RADIANS(H945))),$L$3:$L$471)</f>
        <v>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cm="1">
        <f t="array" ref="J946">LOOKUP(1,1/FREQUENCY(0,SIN((RADIANS($M$3:$M$471-H946))/2)^2+SIN((RADIANS($N$3:$N$471-I946))/2)^2*COS(RADIANS($M$3:$M$471))*COS(RADIANS(H946))),$L$3:$L$471)</f>
        <v>440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cm="1">
        <f t="array" ref="J947">LOOKUP(1,1/FREQUENCY(0,SIN((RADIANS($M$3:$M$471-H947))/2)^2+SIN((RADIANS($N$3:$N$471-I947))/2)^2*COS(RADIANS($M$3:$M$471))*COS(RADIANS(H947))),$L$3:$L$471)</f>
        <v>440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cm="1">
        <f t="array" ref="J948">LOOKUP(1,1/FREQUENCY(0,SIN((RADIANS($M$3:$M$471-H948))/2)^2+SIN((RADIANS($N$3:$N$471-I948))/2)^2*COS(RADIANS($M$3:$M$471))*COS(RADIANS(H948))),$L$3:$L$471)</f>
        <v>440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cm="1">
        <f t="array" ref="J949">LOOKUP(1,1/FREQUENCY(0,SIN((RADIANS($M$3:$M$471-H949))/2)^2+SIN((RADIANS($N$3:$N$471-I949))/2)^2*COS(RADIANS($M$3:$M$471))*COS(RADIANS(H949))),$L$3:$L$471)</f>
        <v>440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cm="1">
        <f t="array" ref="J950">LOOKUP(1,1/FREQUENCY(0,SIN((RADIANS($M$3:$M$471-H950))/2)^2+SIN((RADIANS($N$3:$N$471-I950))/2)^2*COS(RADIANS($M$3:$M$471))*COS(RADIANS(H950))),$L$3:$L$471)</f>
        <v>440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cm="1">
        <f t="array" ref="J951">LOOKUP(1,1/FREQUENCY(0,SIN((RADIANS($M$3:$M$471-H951))/2)^2+SIN((RADIANS($N$3:$N$471-I951))/2)^2*COS(RADIANS($M$3:$M$471))*COS(RADIANS(H951))),$L$3:$L$471)</f>
        <v>440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cm="1">
        <f t="array" ref="J952">LOOKUP(1,1/FREQUENCY(0,SIN((RADIANS($M$3:$M$471-H952))/2)^2+SIN((RADIANS($N$3:$N$471-I952))/2)^2*COS(RADIANS($M$3:$M$471))*COS(RADIANS(H952))),$L$3:$L$471)</f>
        <v>440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cm="1">
        <f t="array" ref="J953">LOOKUP(1,1/FREQUENCY(0,SIN((RADIANS($M$3:$M$471-H953))/2)^2+SIN((RADIANS($N$3:$N$471-I953))/2)^2*COS(RADIANS($M$3:$M$471))*COS(RADIANS(H953))),$L$3:$L$471)</f>
        <v>440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cm="1">
        <f t="array" ref="J954">LOOKUP(1,1/FREQUENCY(0,SIN((RADIANS($M$3:$M$471-H954))/2)^2+SIN((RADIANS($N$3:$N$471-I954))/2)^2*COS(RADIANS($M$3:$M$471))*COS(RADIANS(H954))),$L$3:$L$471)</f>
        <v>440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cm="1">
        <f t="array" ref="J955">LOOKUP(1,1/FREQUENCY(0,SIN((RADIANS($M$3:$M$471-H955))/2)^2+SIN((RADIANS($N$3:$N$471-I955))/2)^2*COS(RADIANS($M$3:$M$471))*COS(RADIANS(H955))),$L$3:$L$471)</f>
        <v>440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cm="1">
        <f t="array" ref="J956">LOOKUP(1,1/FREQUENCY(0,SIN((RADIANS($M$3:$M$471-H956))/2)^2+SIN((RADIANS($N$3:$N$471-I956))/2)^2*COS(RADIANS($M$3:$M$471))*COS(RADIANS(H956))),$L$3:$L$471)</f>
        <v>440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cm="1">
        <f t="array" ref="J957">LOOKUP(1,1/FREQUENCY(0,SIN((RADIANS($M$3:$M$471-H957))/2)^2+SIN((RADIANS($N$3:$N$471-I957))/2)^2*COS(RADIANS($M$3:$M$471))*COS(RADIANS(H957))),$L$3:$L$471)</f>
        <v>415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cm="1">
        <f t="array" ref="J958">LOOKUP(1,1/FREQUENCY(0,SIN((RADIANS($M$3:$M$471-H958))/2)^2+SIN((RADIANS($N$3:$N$471-I958))/2)^2*COS(RADIANS($M$3:$M$471))*COS(RADIANS(H958))),$L$3:$L$471)</f>
        <v>440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cm="1">
        <f t="array" ref="J959">LOOKUP(1,1/FREQUENCY(0,SIN((RADIANS($M$3:$M$471-H959))/2)^2+SIN((RADIANS($N$3:$N$471-I959))/2)^2*COS(RADIANS($M$3:$M$471))*COS(RADIANS(H959))),$L$3:$L$471)</f>
        <v>440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cm="1">
        <f t="array" ref="J960">LOOKUP(1,1/FREQUENCY(0,SIN((RADIANS($M$3:$M$471-H960))/2)^2+SIN((RADIANS($N$3:$N$471-I960))/2)^2*COS(RADIANS($M$3:$M$471))*COS(RADIANS(H960))),$L$3:$L$471)</f>
        <v>440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cm="1">
        <f t="array" ref="J961">LOOKUP(1,1/FREQUENCY(0,SIN((RADIANS($M$3:$M$471-H961))/2)^2+SIN((RADIANS($N$3:$N$471-I961))/2)^2*COS(RADIANS($M$3:$M$471))*COS(RADIANS(H961))),$L$3:$L$471)</f>
        <v>440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cm="1">
        <f t="array" ref="J962">LOOKUP(1,1/FREQUENCY(0,SIN((RADIANS($M$3:$M$471-H962))/2)^2+SIN((RADIANS($N$3:$N$471-I962))/2)^2*COS(RADIANS($M$3:$M$471))*COS(RADIANS(H962))),$L$3:$L$471)</f>
        <v>440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cm="1">
        <f t="array" ref="J963">LOOKUP(1,1/FREQUENCY(0,SIN((RADIANS($M$3:$M$471-H963))/2)^2+SIN((RADIANS($N$3:$N$471-I963))/2)^2*COS(RADIANS($M$3:$M$471))*COS(RADIANS(H963))),$L$3:$L$471)</f>
        <v>440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cm="1">
        <f t="array" ref="J964">LOOKUP(1,1/FREQUENCY(0,SIN((RADIANS($M$3:$M$471-H964))/2)^2+SIN((RADIANS($N$3:$N$471-I964))/2)^2*COS(RADIANS($M$3:$M$471))*COS(RADIANS(H964))),$L$3:$L$471)</f>
        <v>415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cm="1">
        <f t="array" ref="J965">LOOKUP(1,1/FREQUENCY(0,SIN((RADIANS($M$3:$M$471-H965))/2)^2+SIN((RADIANS($N$3:$N$471-I965))/2)^2*COS(RADIANS($M$3:$M$471))*COS(RADIANS(H965))),$L$3:$L$471)</f>
        <v>440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cm="1">
        <f t="array" ref="J966">LOOKUP(1,1/FREQUENCY(0,SIN((RADIANS($M$3:$M$471-H966))/2)^2+SIN((RADIANS($N$3:$N$471-I966))/2)^2*COS(RADIANS($M$3:$M$471))*COS(RADIANS(H966))),$L$3:$L$471)</f>
        <v>415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cm="1">
        <f t="array" ref="J967">LOOKUP(1,1/FREQUENCY(0,SIN((RADIANS($M$3:$M$471-H967))/2)^2+SIN((RADIANS($N$3:$N$471-I967))/2)^2*COS(RADIANS($M$3:$M$471))*COS(RADIANS(H967))),$L$3:$L$471)</f>
        <v>440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cm="1">
        <f t="array" ref="J968">LOOKUP(1,1/FREQUENCY(0,SIN((RADIANS($M$3:$M$471-H968))/2)^2+SIN((RADIANS($N$3:$N$471-I968))/2)^2*COS(RADIANS($M$3:$M$471))*COS(RADIANS(H968))),$L$3:$L$471)</f>
        <v>415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cm="1">
        <f t="array" ref="J969">LOOKUP(1,1/FREQUENCY(0,SIN((RADIANS($M$3:$M$471-H969))/2)^2+SIN((RADIANS($N$3:$N$471-I969))/2)^2*COS(RADIANS($M$3:$M$471))*COS(RADIANS(H969))),$L$3:$L$471)</f>
        <v>402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cm="1">
        <f t="array" ref="J970">LOOKUP(1,1/FREQUENCY(0,SIN((RADIANS($M$3:$M$471-H970))/2)^2+SIN((RADIANS($N$3:$N$471-I970))/2)^2*COS(RADIANS($M$3:$M$471))*COS(RADIANS(H970))),$L$3:$L$471)</f>
        <v>402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cm="1">
        <f t="array" ref="J971">LOOKUP(1,1/FREQUENCY(0,SIN((RADIANS($M$3:$M$471-H971))/2)^2+SIN((RADIANS($N$3:$N$471-I971))/2)^2*COS(RADIANS($M$3:$M$471))*COS(RADIANS(H971))),$L$3:$L$471)</f>
        <v>402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cm="1">
        <f t="array" ref="J972">LOOKUP(1,1/FREQUENCY(0,SIN((RADIANS($M$3:$M$471-H972))/2)^2+SIN((RADIANS($N$3:$N$471-I972))/2)^2*COS(RADIANS($M$3:$M$471))*COS(RADIANS(H972))),$L$3:$L$471)</f>
        <v>402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cm="1">
        <f t="array" ref="J973">LOOKUP(1,1/FREQUENCY(0,SIN((RADIANS($M$3:$M$471-H973))/2)^2+SIN((RADIANS($N$3:$N$471-I973))/2)^2*COS(RADIANS($M$3:$M$471))*COS(RADIANS(H973))),$L$3:$L$471)</f>
        <v>440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cm="1">
        <f t="array" ref="J974">LOOKUP(1,1/FREQUENCY(0,SIN((RADIANS($M$3:$M$471-H974))/2)^2+SIN((RADIANS($N$3:$N$471-I974))/2)^2*COS(RADIANS($M$3:$M$471))*COS(RADIANS(H974))),$L$3:$L$471)</f>
        <v>440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cm="1">
        <f t="array" ref="J975">LOOKUP(1,1/FREQUENCY(0,SIN((RADIANS($M$3:$M$471-H975))/2)^2+SIN((RADIANS($N$3:$N$471-I975))/2)^2*COS(RADIANS($M$3:$M$471))*COS(RADIANS(H975))),$L$3:$L$471)</f>
        <v>402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cm="1">
        <f t="array" ref="J976">LOOKUP(1,1/FREQUENCY(0,SIN((RADIANS($M$3:$M$471-H976))/2)^2+SIN((RADIANS($N$3:$N$471-I976))/2)^2*COS(RADIANS($M$3:$M$471))*COS(RADIANS(H976))),$L$3:$L$471)</f>
        <v>402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cm="1">
        <f t="array" ref="J977">LOOKUP(1,1/FREQUENCY(0,SIN((RADIANS($M$3:$M$471-H977))/2)^2+SIN((RADIANS($N$3:$N$471-I977))/2)^2*COS(RADIANS($M$3:$M$471))*COS(RADIANS(H977))),$L$3:$L$471)</f>
        <v>402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cm="1">
        <f t="array" ref="J978">LOOKUP(1,1/FREQUENCY(0,SIN((RADIANS($M$3:$M$471-H978))/2)^2+SIN((RADIANS($N$3:$N$471-I978))/2)^2*COS(RADIANS($M$3:$M$471))*COS(RADIANS(H978))),$L$3:$L$471)</f>
        <v>402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cm="1">
        <f t="array" ref="J979">LOOKUP(1,1/FREQUENCY(0,SIN((RADIANS($M$3:$M$471-H979))/2)^2+SIN((RADIANS($N$3:$N$471-I979))/2)^2*COS(RADIANS($M$3:$M$471))*COS(RADIANS(H979))),$L$3:$L$471)</f>
        <v>402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cm="1">
        <f t="array" ref="J980">LOOKUP(1,1/FREQUENCY(0,SIN((RADIANS($M$3:$M$471-H980))/2)^2+SIN((RADIANS($N$3:$N$471-I980))/2)^2*COS(RADIANS($M$3:$M$471))*COS(RADIANS(H980))),$L$3:$L$471)</f>
        <v>402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cm="1">
        <f t="array" ref="J981">LOOKUP(1,1/FREQUENCY(0,SIN((RADIANS($M$3:$M$471-H981))/2)^2+SIN((RADIANS($N$3:$N$471-I981))/2)^2*COS(RADIANS($M$3:$M$471))*COS(RADIANS(H981))),$L$3:$L$471)</f>
        <v>402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cm="1">
        <f t="array" ref="J982">LOOKUP(1,1/FREQUENCY(0,SIN((RADIANS($M$3:$M$471-H982))/2)^2+SIN((RADIANS($N$3:$N$471-I982))/2)^2*COS(RADIANS($M$3:$M$471))*COS(RADIANS(H982))),$L$3:$L$471)</f>
        <v>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cm="1">
        <f t="array" ref="J983">LOOKUP(1,1/FREQUENCY(0,SIN((RADIANS($M$3:$M$471-H983))/2)^2+SIN((RADIANS($N$3:$N$471-I983))/2)^2*COS(RADIANS($M$3:$M$471))*COS(RADIANS(H983))),$L$3:$L$471)</f>
        <v>402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cm="1">
        <f t="array" ref="J984">LOOKUP(1,1/FREQUENCY(0,SIN((RADIANS($M$3:$M$471-H984))/2)^2+SIN((RADIANS($N$3:$N$471-I984))/2)^2*COS(RADIANS($M$3:$M$471))*COS(RADIANS(H984))),$L$3:$L$471)</f>
        <v>402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cm="1">
        <f t="array" ref="J985">LOOKUP(1,1/FREQUENCY(0,SIN((RADIANS($M$3:$M$471-H985))/2)^2+SIN((RADIANS($N$3:$N$471-I985))/2)^2*COS(RADIANS($M$3:$M$471))*COS(RADIANS(H985))),$L$3:$L$471)</f>
        <v>402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cm="1">
        <f t="array" ref="J986">LOOKUP(1,1/FREQUENCY(0,SIN((RADIANS($M$3:$M$471-H986))/2)^2+SIN((RADIANS($N$3:$N$471-I986))/2)^2*COS(RADIANS($M$3:$M$471))*COS(RADIANS(H986))),$L$3:$L$471)</f>
        <v>402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cm="1">
        <f t="array" ref="J987">LOOKUP(1,1/FREQUENCY(0,SIN((RADIANS($M$3:$M$471-H987))/2)^2+SIN((RADIANS($N$3:$N$471-I987))/2)^2*COS(RADIANS($M$3:$M$471))*COS(RADIANS(H987))),$L$3:$L$471)</f>
        <v>402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cm="1">
        <f t="array" ref="J988">LOOKUP(1,1/FREQUENCY(0,SIN((RADIANS($M$3:$M$471-H988))/2)^2+SIN((RADIANS($N$3:$N$471-I988))/2)^2*COS(RADIANS($M$3:$M$471))*COS(RADIANS(H988))),$L$3:$L$471)</f>
        <v>402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cm="1">
        <f t="array" ref="J989">LOOKUP(1,1/FREQUENCY(0,SIN((RADIANS($M$3:$M$471-H989))/2)^2+SIN((RADIANS($N$3:$N$471-I989))/2)^2*COS(RADIANS($M$3:$M$471))*COS(RADIANS(H989))),$L$3:$L$471)</f>
        <v>440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cm="1">
        <f t="array" ref="J990">LOOKUP(1,1/FREQUENCY(0,SIN((RADIANS($M$3:$M$471-H990))/2)^2+SIN((RADIANS($N$3:$N$471-I990))/2)^2*COS(RADIANS($M$3:$M$471))*COS(RADIANS(H990))),$L$3:$L$471)</f>
        <v>440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cm="1">
        <f t="array" ref="J991">LOOKUP(1,1/FREQUENCY(0,SIN((RADIANS($M$3:$M$471-H991))/2)^2+SIN((RADIANS($N$3:$N$471-I991))/2)^2*COS(RADIANS($M$3:$M$471))*COS(RADIANS(H991))),$L$3:$L$471)</f>
        <v>440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cm="1">
        <f t="array" ref="J992">LOOKUP(1,1/FREQUENCY(0,SIN((RADIANS($M$3:$M$471-H992))/2)^2+SIN((RADIANS($N$3:$N$471-I992))/2)^2*COS(RADIANS($M$3:$M$471))*COS(RADIANS(H992))),$L$3:$L$471)</f>
        <v>440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cm="1">
        <f t="array" ref="J993">LOOKUP(1,1/FREQUENCY(0,SIN((RADIANS($M$3:$M$471-H993))/2)^2+SIN((RADIANS($N$3:$N$471-I993))/2)^2*COS(RADIANS($M$3:$M$471))*COS(RADIANS(H993))),$L$3:$L$471)</f>
        <v>440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cm="1">
        <f t="array" ref="J994">LOOKUP(1,1/FREQUENCY(0,SIN((RADIANS($M$3:$M$471-H994))/2)^2+SIN((RADIANS($N$3:$N$471-I994))/2)^2*COS(RADIANS($M$3:$M$471))*COS(RADIANS(H994))),$L$3:$L$471)</f>
        <v>440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cm="1">
        <f t="array" ref="J995">LOOKUP(1,1/FREQUENCY(0,SIN((RADIANS($M$3:$M$471-H995))/2)^2+SIN((RADIANS($N$3:$N$471-I995))/2)^2*COS(RADIANS($M$3:$M$471))*COS(RADIANS(H995))),$L$3:$L$471)</f>
        <v>440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cm="1">
        <f t="array" ref="J996">LOOKUP(1,1/FREQUENCY(0,SIN((RADIANS($M$3:$M$471-H996))/2)^2+SIN((RADIANS($N$3:$N$471-I996))/2)^2*COS(RADIANS($M$3:$M$471))*COS(RADIANS(H996))),$L$3:$L$471)</f>
        <v>440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cm="1">
        <f t="array" ref="J997">LOOKUP(1,1/FREQUENCY(0,SIN((RADIANS($M$3:$M$471-H997))/2)^2+SIN((RADIANS($N$3:$N$471-I997))/2)^2*COS(RADIANS($M$3:$M$471))*COS(RADIANS(H997))),$L$3:$L$471)</f>
        <v>440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cm="1">
        <f t="array" ref="J998">LOOKUP(1,1/FREQUENCY(0,SIN((RADIANS($M$3:$M$471-H998))/2)^2+SIN((RADIANS($N$3:$N$471-I998))/2)^2*COS(RADIANS($M$3:$M$471))*COS(RADIANS(H998))),$L$3:$L$471)</f>
        <v>440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cm="1">
        <f t="array" ref="J999">LOOKUP(1,1/FREQUENCY(0,SIN((RADIANS($M$3:$M$471-H999))/2)^2+SIN((RADIANS($N$3:$N$471-I999))/2)^2*COS(RADIANS($M$3:$M$471))*COS(RADIANS(H999))),$L$3:$L$471)</f>
        <v>402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cm="1">
        <f t="array" ref="J1000">LOOKUP(1,1/FREQUENCY(0,SIN((RADIANS($M$3:$M$471-H1000))/2)^2+SIN((RADIANS($N$3:$N$471-I1000))/2)^2*COS(RADIANS($M$3:$M$471))*COS(RADIANS(H1000))),$L$3:$L$471)</f>
        <v>402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cm="1">
        <f t="array" ref="J1001">LOOKUP(1,1/FREQUENCY(0,SIN((RADIANS($M$3:$M$471-H1001))/2)^2+SIN((RADIANS($N$3:$N$471-I1001))/2)^2*COS(RADIANS($M$3:$M$471))*COS(RADIANS(H1001))),$L$3:$L$471)</f>
        <v>402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cm="1">
        <f t="array" ref="J1002">LOOKUP(1,1/FREQUENCY(0,SIN((RADIANS($M$3:$M$471-H1002))/2)^2+SIN((RADIANS($N$3:$N$471-I1002))/2)^2*COS(RADIANS($M$3:$M$471))*COS(RADIANS(H1002))),$L$3:$L$471)</f>
        <v>402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cm="1">
        <f t="array" ref="J1003">LOOKUP(1,1/FREQUENCY(0,SIN((RADIANS($M$3:$M$471-H1003))/2)^2+SIN((RADIANS($N$3:$N$471-I1003))/2)^2*COS(RADIANS($M$3:$M$471))*COS(RADIANS(H1003))),$L$3:$L$471)</f>
        <v>402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cm="1">
        <f t="array" ref="J1004">LOOKUP(1,1/FREQUENCY(0,SIN((RADIANS($M$3:$M$471-H1004))/2)^2+SIN((RADIANS($N$3:$N$471-I1004))/2)^2*COS(RADIANS($M$3:$M$471))*COS(RADIANS(H1004))),$L$3:$L$471)</f>
        <v>402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cm="1">
        <f t="array" ref="J1005">LOOKUP(1,1/FREQUENCY(0,SIN((RADIANS($M$3:$M$471-H1005))/2)^2+SIN((RADIANS($N$3:$N$471-I1005))/2)^2*COS(RADIANS($M$3:$M$471))*COS(RADIANS(H1005))),$L$3:$L$471)</f>
        <v>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cm="1">
        <f t="array" ref="J1006">LOOKUP(1,1/FREQUENCY(0,SIN((RADIANS($M$3:$M$471-H1006))/2)^2+SIN((RADIANS($N$3:$N$471-I1006))/2)^2*COS(RADIANS($M$3:$M$471))*COS(RADIANS(H1006))),$L$3:$L$471)</f>
        <v>402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cm="1">
        <f t="array" ref="J1007">LOOKUP(1,1/FREQUENCY(0,SIN((RADIANS($M$3:$M$471-H1007))/2)^2+SIN((RADIANS($N$3:$N$471-I1007))/2)^2*COS(RADIANS($M$3:$M$471))*COS(RADIANS(H1007))),$L$3:$L$471)</f>
        <v>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cm="1">
        <f t="array" ref="J1008">LOOKUP(1,1/FREQUENCY(0,SIN((RADIANS($M$3:$M$471-H1008))/2)^2+SIN((RADIANS($N$3:$N$471-I1008))/2)^2*COS(RADIANS($M$3:$M$471))*COS(RADIANS(H1008))),$L$3:$L$471)</f>
        <v>402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cm="1">
        <f t="array" ref="J1009">LOOKUP(1,1/FREQUENCY(0,SIN((RADIANS($M$3:$M$471-H1009))/2)^2+SIN((RADIANS($N$3:$N$471-I1009))/2)^2*COS(RADIANS($M$3:$M$471))*COS(RADIANS(H1009))),$L$3:$L$471)</f>
        <v>402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cm="1">
        <f t="array" ref="J1010">LOOKUP(1,1/FREQUENCY(0,SIN((RADIANS($M$3:$M$471-H1010))/2)^2+SIN((RADIANS($N$3:$N$471-I1010))/2)^2*COS(RADIANS($M$3:$M$471))*COS(RADIANS(H1010))),$L$3:$L$471)</f>
        <v>402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cm="1">
        <f t="array" ref="J1011">LOOKUP(1,1/FREQUENCY(0,SIN((RADIANS($M$3:$M$471-H1011))/2)^2+SIN((RADIANS($N$3:$N$471-I1011))/2)^2*COS(RADIANS($M$3:$M$471))*COS(RADIANS(H1011))),$L$3:$L$471)</f>
        <v>402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cm="1">
        <f t="array" ref="J1012">LOOKUP(1,1/FREQUENCY(0,SIN((RADIANS($M$3:$M$471-H1012))/2)^2+SIN((RADIANS($N$3:$N$471-I1012))/2)^2*COS(RADIANS($M$3:$M$471))*COS(RADIANS(H1012))),$L$3:$L$471)</f>
        <v>402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cm="1">
        <f t="array" ref="J1013">LOOKUP(1,1/FREQUENCY(0,SIN((RADIANS($M$3:$M$471-H1013))/2)^2+SIN((RADIANS($N$3:$N$471-I1013))/2)^2*COS(RADIANS($M$3:$M$471))*COS(RADIANS(H1013))),$L$3:$L$471)</f>
        <v>402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cm="1">
        <f t="array" ref="J1014">LOOKUP(1,1/FREQUENCY(0,SIN((RADIANS($M$3:$M$471-H1014))/2)^2+SIN((RADIANS($N$3:$N$471-I1014))/2)^2*COS(RADIANS($M$3:$M$471))*COS(RADIANS(H1014))),$L$3:$L$471)</f>
        <v>402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cm="1">
        <f t="array" ref="J1015">LOOKUP(1,1/FREQUENCY(0,SIN((RADIANS($M$3:$M$471-H1015))/2)^2+SIN((RADIANS($N$3:$N$471-I1015))/2)^2*COS(RADIANS($M$3:$M$471))*COS(RADIANS(H1015))),$L$3:$L$471)</f>
        <v>402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cm="1">
        <f t="array" ref="J1016">LOOKUP(1,1/FREQUENCY(0,SIN((RADIANS($M$3:$M$471-H1016))/2)^2+SIN((RADIANS($N$3:$N$471-I1016))/2)^2*COS(RADIANS($M$3:$M$471))*COS(RADIANS(H1016))),$L$3:$L$471)</f>
        <v>402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cm="1">
        <f t="array" ref="J1017">LOOKUP(1,1/FREQUENCY(0,SIN((RADIANS($M$3:$M$471-H1017))/2)^2+SIN((RADIANS($N$3:$N$471-I1017))/2)^2*COS(RADIANS($M$3:$M$471))*COS(RADIANS(H1017))),$L$3:$L$471)</f>
        <v>402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cm="1">
        <f t="array" ref="J1018">LOOKUP(1,1/FREQUENCY(0,SIN((RADIANS($M$3:$M$471-H1018))/2)^2+SIN((RADIANS($N$3:$N$471-I1018))/2)^2*COS(RADIANS($M$3:$M$471))*COS(RADIANS(H1018))),$L$3:$L$471)</f>
        <v>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cm="1">
        <f t="array" ref="J1019">LOOKUP(1,1/FREQUENCY(0,SIN((RADIANS($M$3:$M$471-H1019))/2)^2+SIN((RADIANS($N$3:$N$471-I1019))/2)^2*COS(RADIANS($M$3:$M$471))*COS(RADIANS(H1019))),$L$3:$L$471)</f>
        <v>402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cm="1">
        <f t="array" ref="J1020">LOOKUP(1,1/FREQUENCY(0,SIN((RADIANS($M$3:$M$471-H1020))/2)^2+SIN((RADIANS($N$3:$N$471-I1020))/2)^2*COS(RADIANS($M$3:$M$471))*COS(RADIANS(H1020))),$L$3:$L$471)</f>
        <v>402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cm="1">
        <f t="array" ref="J1021">LOOKUP(1,1/FREQUENCY(0,SIN((RADIANS($M$3:$M$471-H1021))/2)^2+SIN((RADIANS($N$3:$N$471-I1021))/2)^2*COS(RADIANS($M$3:$M$471))*COS(RADIANS(H1021))),$L$3:$L$471)</f>
        <v>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cm="1">
        <f t="array" ref="J1022">LOOKUP(1,1/FREQUENCY(0,SIN((RADIANS($M$3:$M$471-H1022))/2)^2+SIN((RADIANS($N$3:$N$471-I1022))/2)^2*COS(RADIANS($M$3:$M$471))*COS(RADIANS(H1022))),$L$3:$L$471)</f>
        <v>440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cm="1">
        <f t="array" ref="J1023">LOOKUP(1,1/FREQUENCY(0,SIN((RADIANS($M$3:$M$471-H1023))/2)^2+SIN((RADIANS($N$3:$N$471-I1023))/2)^2*COS(RADIANS($M$3:$M$471))*COS(RADIANS(H1023))),$L$3:$L$471)</f>
        <v>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cm="1">
        <f t="array" ref="J1024">LOOKUP(1,1/FREQUENCY(0,SIN((RADIANS($M$3:$M$471-H1024))/2)^2+SIN((RADIANS($N$3:$N$471-I1024))/2)^2*COS(RADIANS($M$3:$M$471))*COS(RADIANS(H1024))),$L$3:$L$471)</f>
        <v>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cm="1">
        <f t="array" ref="J1025">LOOKUP(1,1/FREQUENCY(0,SIN((RADIANS($M$3:$M$471-H1025))/2)^2+SIN((RADIANS($N$3:$N$471-I1025))/2)^2*COS(RADIANS($M$3:$M$471))*COS(RADIANS(H1025))),$L$3:$L$471)</f>
        <v>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cm="1">
        <f t="array" ref="J1026">LOOKUP(1,1/FREQUENCY(0,SIN((RADIANS($M$3:$M$471-H1026))/2)^2+SIN((RADIANS($N$3:$N$471-I1026))/2)^2*COS(RADIANS($M$3:$M$471))*COS(RADIANS(H1026))),$L$3:$L$471)</f>
        <v>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cm="1">
        <f t="array" ref="J1027">LOOKUP(1,1/FREQUENCY(0,SIN((RADIANS($M$3:$M$471-H1027))/2)^2+SIN((RADIANS($N$3:$N$471-I1027))/2)^2*COS(RADIANS($M$3:$M$471))*COS(RADIANS(H1027))),$L$3:$L$471)</f>
        <v>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cm="1">
        <f t="array" ref="J1028">LOOKUP(1,1/FREQUENCY(0,SIN((RADIANS($M$3:$M$471-H1028))/2)^2+SIN((RADIANS($N$3:$N$471-I1028))/2)^2*COS(RADIANS($M$3:$M$471))*COS(RADIANS(H1028))),$L$3:$L$471)</f>
        <v>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cm="1">
        <f t="array" ref="J1029">LOOKUP(1,1/FREQUENCY(0,SIN((RADIANS($M$3:$M$471-H1029))/2)^2+SIN((RADIANS($N$3:$N$471-I1029))/2)^2*COS(RADIANS($M$3:$M$471))*COS(RADIANS(H1029))),$L$3:$L$471)</f>
        <v>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cm="1">
        <f t="array" ref="J1030">LOOKUP(1,1/FREQUENCY(0,SIN((RADIANS($M$3:$M$471-H1030))/2)^2+SIN((RADIANS($N$3:$N$471-I1030))/2)^2*COS(RADIANS($M$3:$M$471))*COS(RADIANS(H1030))),$L$3:$L$471)</f>
        <v>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cm="1">
        <f t="array" ref="J1031">LOOKUP(1,1/FREQUENCY(0,SIN((RADIANS($M$3:$M$471-H1031))/2)^2+SIN((RADIANS($N$3:$N$471-I1031))/2)^2*COS(RADIANS($M$3:$M$471))*COS(RADIANS(H1031))),$L$3:$L$471)</f>
        <v>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cm="1">
        <f t="array" ref="J1032">LOOKUP(1,1/FREQUENCY(0,SIN((RADIANS($M$3:$M$471-H1032))/2)^2+SIN((RADIANS($N$3:$N$471-I1032))/2)^2*COS(RADIANS($M$3:$M$471))*COS(RADIANS(H1032))),$L$3:$L$471)</f>
        <v>402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cm="1">
        <f t="array" ref="J1033">LOOKUP(1,1/FREQUENCY(0,SIN((RADIANS($M$3:$M$471-H1033))/2)^2+SIN((RADIANS($N$3:$N$471-I1033))/2)^2*COS(RADIANS($M$3:$M$471))*COS(RADIANS(H1033))),$L$3:$L$471)</f>
        <v>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cm="1">
        <f t="array" ref="J1034">LOOKUP(1,1/FREQUENCY(0,SIN((RADIANS($M$3:$M$471-H1034))/2)^2+SIN((RADIANS($N$3:$N$471-I1034))/2)^2*COS(RADIANS($M$3:$M$471))*COS(RADIANS(H1034))),$L$3:$L$471)</f>
        <v>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cm="1">
        <f t="array" ref="J1035">LOOKUP(1,1/FREQUENCY(0,SIN((RADIANS($M$3:$M$471-H1035))/2)^2+SIN((RADIANS($N$3:$N$471-I1035))/2)^2*COS(RADIANS($M$3:$M$471))*COS(RADIANS(H1035))),$L$3:$L$471)</f>
        <v>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cm="1">
        <f t="array" ref="J1036">LOOKUP(1,1/FREQUENCY(0,SIN((RADIANS($M$3:$M$471-H1036))/2)^2+SIN((RADIANS($N$3:$N$471-I1036))/2)^2*COS(RADIANS($M$3:$M$471))*COS(RADIANS(H1036))),$L$3:$L$471)</f>
        <v>398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cm="1">
        <f t="array" ref="J1037">LOOKUP(1,1/FREQUENCY(0,SIN((RADIANS($M$3:$M$471-H1037))/2)^2+SIN((RADIANS($N$3:$N$471-I1037))/2)^2*COS(RADIANS($M$3:$M$471))*COS(RADIANS(H1037))),$L$3:$L$471)</f>
        <v>398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cm="1">
        <f t="array" ref="J1038">LOOKUP(1,1/FREQUENCY(0,SIN((RADIANS($M$3:$M$471-H1038))/2)^2+SIN((RADIANS($N$3:$N$471-I1038))/2)^2*COS(RADIANS($M$3:$M$471))*COS(RADIANS(H1038))),$L$3:$L$471)</f>
        <v>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cm="1">
        <f t="array" ref="J1039">LOOKUP(1,1/FREQUENCY(0,SIN((RADIANS($M$3:$M$471-H1039))/2)^2+SIN((RADIANS($N$3:$N$471-I1039))/2)^2*COS(RADIANS($M$3:$M$471))*COS(RADIANS(H1039))),$L$3:$L$471)</f>
        <v>402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cm="1">
        <f t="array" ref="J1040">LOOKUP(1,1/FREQUENCY(0,SIN((RADIANS($M$3:$M$471-H1040))/2)^2+SIN((RADIANS($N$3:$N$471-I1040))/2)^2*COS(RADIANS($M$3:$M$471))*COS(RADIANS(H1040))),$L$3:$L$471)</f>
        <v>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cm="1">
        <f t="array" ref="J1041">LOOKUP(1,1/FREQUENCY(0,SIN((RADIANS($M$3:$M$471-H1041))/2)^2+SIN((RADIANS($N$3:$N$471-I1041))/2)^2*COS(RADIANS($M$3:$M$471))*COS(RADIANS(H1041))),$L$3:$L$471)</f>
        <v>402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cm="1">
        <f t="array" ref="J1042">LOOKUP(1,1/FREQUENCY(0,SIN((RADIANS($M$3:$M$471-H1042))/2)^2+SIN((RADIANS($N$3:$N$471-I1042))/2)^2*COS(RADIANS($M$3:$M$471))*COS(RADIANS(H1042))),$L$3:$L$471)</f>
        <v>402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cm="1">
        <f t="array" ref="J1043">LOOKUP(1,1/FREQUENCY(0,SIN((RADIANS($M$3:$M$471-H1043))/2)^2+SIN((RADIANS($N$3:$N$471-I1043))/2)^2*COS(RADIANS($M$3:$M$471))*COS(RADIANS(H1043))),$L$3:$L$471)</f>
        <v>402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cm="1">
        <f t="array" ref="J1044">LOOKUP(1,1/FREQUENCY(0,SIN((RADIANS($M$3:$M$471-H1044))/2)^2+SIN((RADIANS($N$3:$N$471-I1044))/2)^2*COS(RADIANS($M$3:$M$471))*COS(RADIANS(H1044))),$L$3:$L$471)</f>
        <v>398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cm="1">
        <f t="array" ref="J1045">LOOKUP(1,1/FREQUENCY(0,SIN((RADIANS($M$3:$M$471-H1045))/2)^2+SIN((RADIANS($N$3:$N$471-I1045))/2)^2*COS(RADIANS($M$3:$M$471))*COS(RADIANS(H1045))),$L$3:$L$471)</f>
        <v>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cm="1">
        <f t="array" ref="J1046">LOOKUP(1,1/FREQUENCY(0,SIN((RADIANS($M$3:$M$471-H1046))/2)^2+SIN((RADIANS($N$3:$N$471-I1046))/2)^2*COS(RADIANS($M$3:$M$471))*COS(RADIANS(H1046))),$L$3:$L$471)</f>
        <v>398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cm="1">
        <f t="array" ref="J1047">LOOKUP(1,1/FREQUENCY(0,SIN((RADIANS($M$3:$M$471-H1047))/2)^2+SIN((RADIANS($N$3:$N$471-I1047))/2)^2*COS(RADIANS($M$3:$M$471))*COS(RADIANS(H1047))),$L$3:$L$471)</f>
        <v>402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cm="1">
        <f t="array" ref="J1048">LOOKUP(1,1/FREQUENCY(0,SIN((RADIANS($M$3:$M$471-H1048))/2)^2+SIN((RADIANS($N$3:$N$471-I1048))/2)^2*COS(RADIANS($M$3:$M$471))*COS(RADIANS(H1048))),$L$3:$L$471)</f>
        <v>398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cm="1">
        <f t="array" ref="J1049">LOOKUP(1,1/FREQUENCY(0,SIN((RADIANS($M$3:$M$471-H1049))/2)^2+SIN((RADIANS($N$3:$N$471-I1049))/2)^2*COS(RADIANS($M$3:$M$471))*COS(RADIANS(H1049))),$L$3:$L$471)</f>
        <v>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cm="1">
        <f t="array" ref="J1050">LOOKUP(1,1/FREQUENCY(0,SIN((RADIANS($M$3:$M$471-H1050))/2)^2+SIN((RADIANS($N$3:$N$471-I1050))/2)^2*COS(RADIANS($M$3:$M$471))*COS(RADIANS(H1050))),$L$3:$L$471)</f>
        <v>398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cm="1">
        <f t="array" ref="J1051">LOOKUP(1,1/FREQUENCY(0,SIN((RADIANS($M$3:$M$471-H1051))/2)^2+SIN((RADIANS($N$3:$N$471-I1051))/2)^2*COS(RADIANS($M$3:$M$471))*COS(RADIANS(H1051))),$L$3:$L$471)</f>
        <v>398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cm="1">
        <f t="array" ref="J1052">LOOKUP(1,1/FREQUENCY(0,SIN((RADIANS($M$3:$M$471-H1052))/2)^2+SIN((RADIANS($N$3:$N$471-I1052))/2)^2*COS(RADIANS($M$3:$M$471))*COS(RADIANS(H1052))),$L$3:$L$471)</f>
        <v>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cm="1">
        <f t="array" ref="J1053">LOOKUP(1,1/FREQUENCY(0,SIN((RADIANS($M$3:$M$471-H1053))/2)^2+SIN((RADIANS($N$3:$N$471-I1053))/2)^2*COS(RADIANS($M$3:$M$471))*COS(RADIANS(H1053))),$L$3:$L$471)</f>
        <v>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cm="1">
        <f t="array" ref="J1054">LOOKUP(1,1/FREQUENCY(0,SIN((RADIANS($M$3:$M$471-H1054))/2)^2+SIN((RADIANS($N$3:$N$471-I1054))/2)^2*COS(RADIANS($M$3:$M$471))*COS(RADIANS(H1054))),$L$3:$L$471)</f>
        <v>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cm="1">
        <f t="array" ref="J1055">LOOKUP(1,1/FREQUENCY(0,SIN((RADIANS($M$3:$M$471-H1055))/2)^2+SIN((RADIANS($N$3:$N$471-I1055))/2)^2*COS(RADIANS($M$3:$M$471))*COS(RADIANS(H1055))),$L$3:$L$471)</f>
        <v>412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cm="1">
        <f t="array" ref="J1056">LOOKUP(1,1/FREQUENCY(0,SIN((RADIANS($M$3:$M$471-H1056))/2)^2+SIN((RADIANS($N$3:$N$471-I1056))/2)^2*COS(RADIANS($M$3:$M$471))*COS(RADIANS(H1056))),$L$3:$L$471)</f>
        <v>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cm="1">
        <f t="array" ref="J1057">LOOKUP(1,1/FREQUENCY(0,SIN((RADIANS($M$3:$M$471-H1057))/2)^2+SIN((RADIANS($N$3:$N$471-I1057))/2)^2*COS(RADIANS($M$3:$M$471))*COS(RADIANS(H1057))),$L$3:$L$471)</f>
        <v>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cm="1">
        <f t="array" ref="J1058">LOOKUP(1,1/FREQUENCY(0,SIN((RADIANS($M$3:$M$471-H1058))/2)^2+SIN((RADIANS($N$3:$N$471-I1058))/2)^2*COS(RADIANS($M$3:$M$471))*COS(RADIANS(H1058))),$L$3:$L$471)</f>
        <v>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cm="1">
        <f t="array" ref="J1059">LOOKUP(1,1/FREQUENCY(0,SIN((RADIANS($M$3:$M$471-H1059))/2)^2+SIN((RADIANS($N$3:$N$471-I1059))/2)^2*COS(RADIANS($M$3:$M$471))*COS(RADIANS(H1059))),$L$3:$L$471)</f>
        <v>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cm="1">
        <f t="array" ref="J1060">LOOKUP(1,1/FREQUENCY(0,SIN((RADIANS($M$3:$M$471-H1060))/2)^2+SIN((RADIANS($N$3:$N$471-I1060))/2)^2*COS(RADIANS($M$3:$M$471))*COS(RADIANS(H1060))),$L$3:$L$471)</f>
        <v>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cm="1">
        <f t="array" ref="J1061">LOOKUP(1,1/FREQUENCY(0,SIN((RADIANS($M$3:$M$471-H1061))/2)^2+SIN((RADIANS($N$3:$N$471-I1061))/2)^2*COS(RADIANS($M$3:$M$471))*COS(RADIANS(H1061))),$L$3:$L$471)</f>
        <v>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cm="1">
        <f t="array" ref="J1062">LOOKUP(1,1/FREQUENCY(0,SIN((RADIANS($M$3:$M$471-H1062))/2)^2+SIN((RADIANS($N$3:$N$471-I1062))/2)^2*COS(RADIANS($M$3:$M$471))*COS(RADIANS(H1062))),$L$3:$L$471)</f>
        <v>412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cm="1">
        <f t="array" ref="J1063">LOOKUP(1,1/FREQUENCY(0,SIN((RADIANS($M$3:$M$471-H1063))/2)^2+SIN((RADIANS($N$3:$N$471-I1063))/2)^2*COS(RADIANS($M$3:$M$471))*COS(RADIANS(H1063))),$L$3:$L$471)</f>
        <v>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cm="1">
        <f t="array" ref="J1064">LOOKUP(1,1/FREQUENCY(0,SIN((RADIANS($M$3:$M$471-H1064))/2)^2+SIN((RADIANS($N$3:$N$471-I1064))/2)^2*COS(RADIANS($M$3:$M$471))*COS(RADIANS(H1064))),$L$3:$L$471)</f>
        <v>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cm="1">
        <f t="array" ref="J1065">LOOKUP(1,1/FREQUENCY(0,SIN((RADIANS($M$3:$M$471-H1065))/2)^2+SIN((RADIANS($N$3:$N$471-I1065))/2)^2*COS(RADIANS($M$3:$M$471))*COS(RADIANS(H1065))),$L$3:$L$471)</f>
        <v>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cm="1">
        <f t="array" ref="J1066">LOOKUP(1,1/FREQUENCY(0,SIN((RADIANS($M$3:$M$471-H1066))/2)^2+SIN((RADIANS($N$3:$N$471-I1066))/2)^2*COS(RADIANS($M$3:$M$471))*COS(RADIANS(H1066))),$L$3:$L$471)</f>
        <v>412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cm="1">
        <f t="array" ref="J1067">LOOKUP(1,1/FREQUENCY(0,SIN((RADIANS($M$3:$M$471-H1067))/2)^2+SIN((RADIANS($N$3:$N$471-I1067))/2)^2*COS(RADIANS($M$3:$M$471))*COS(RADIANS(H1067))),$L$3:$L$471)</f>
        <v>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cm="1">
        <f t="array" ref="J1068">LOOKUP(1,1/FREQUENCY(0,SIN((RADIANS($M$3:$M$471-H1068))/2)^2+SIN((RADIANS($N$3:$N$471-I1068))/2)^2*COS(RADIANS($M$3:$M$471))*COS(RADIANS(H1068))),$L$3:$L$471)</f>
        <v>412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cm="1">
        <f t="array" ref="J1069">LOOKUP(1,1/FREQUENCY(0,SIN((RADIANS($M$3:$M$471-H1069))/2)^2+SIN((RADIANS($N$3:$N$471-I1069))/2)^2*COS(RADIANS($M$3:$M$471))*COS(RADIANS(H1069))),$L$3:$L$471)</f>
        <v>412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cm="1">
        <f t="array" ref="J1070">LOOKUP(1,1/FREQUENCY(0,SIN((RADIANS($M$3:$M$471-H1070))/2)^2+SIN((RADIANS($N$3:$N$471-I1070))/2)^2*COS(RADIANS($M$3:$M$471))*COS(RADIANS(H1070))),$L$3:$L$471)</f>
        <v>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cm="1">
        <f t="array" ref="J1071">LOOKUP(1,1/FREQUENCY(0,SIN((RADIANS($M$3:$M$471-H1071))/2)^2+SIN((RADIANS($N$3:$N$471-I1071))/2)^2*COS(RADIANS($M$3:$M$471))*COS(RADIANS(H1071))),$L$3:$L$471)</f>
        <v>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cm="1">
        <f t="array" ref="J1072">LOOKUP(1,1/FREQUENCY(0,SIN((RADIANS($M$3:$M$471-H1072))/2)^2+SIN((RADIANS($N$3:$N$471-I1072))/2)^2*COS(RADIANS($M$3:$M$471))*COS(RADIANS(H1072))),$L$3:$L$471)</f>
        <v>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cm="1">
        <f t="array" ref="J1073">LOOKUP(1,1/FREQUENCY(0,SIN((RADIANS($M$3:$M$471-H1073))/2)^2+SIN((RADIANS($N$3:$N$471-I1073))/2)^2*COS(RADIANS($M$3:$M$471))*COS(RADIANS(H1073))),$L$3:$L$471)</f>
        <v>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cm="1">
        <f t="array" ref="J1074">LOOKUP(1,1/FREQUENCY(0,SIN((RADIANS($M$3:$M$471-H1074))/2)^2+SIN((RADIANS($N$3:$N$471-I1074))/2)^2*COS(RADIANS($M$3:$M$471))*COS(RADIANS(H1074))),$L$3:$L$471)</f>
        <v>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cm="1">
        <f t="array" ref="J1075">LOOKUP(1,1/FREQUENCY(0,SIN((RADIANS($M$3:$M$471-H1075))/2)^2+SIN((RADIANS($N$3:$N$471-I1075))/2)^2*COS(RADIANS($M$3:$M$471))*COS(RADIANS(H1075))),$L$3:$L$471)</f>
        <v>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cm="1">
        <f t="array" ref="J1076">LOOKUP(1,1/FREQUENCY(0,SIN((RADIANS($M$3:$M$471-H1076))/2)^2+SIN((RADIANS($N$3:$N$471-I1076))/2)^2*COS(RADIANS($M$3:$M$471))*COS(RADIANS(H1076))),$L$3:$L$471)</f>
        <v>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cm="1">
        <f t="array" ref="J1077">LOOKUP(1,1/FREQUENCY(0,SIN((RADIANS($M$3:$M$471-H1077))/2)^2+SIN((RADIANS($N$3:$N$471-I1077))/2)^2*COS(RADIANS($M$3:$M$471))*COS(RADIANS(H1077))),$L$3:$L$471)</f>
        <v>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cm="1">
        <f t="array" ref="J1078">LOOKUP(1,1/FREQUENCY(0,SIN((RADIANS($M$3:$M$471-H1078))/2)^2+SIN((RADIANS($N$3:$N$471-I1078))/2)^2*COS(RADIANS($M$3:$M$471))*COS(RADIANS(H1078))),$L$3:$L$471)</f>
        <v>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cm="1">
        <f t="array" ref="J1079">LOOKUP(1,1/FREQUENCY(0,SIN((RADIANS($M$3:$M$471-H1079))/2)^2+SIN((RADIANS($N$3:$N$471-I1079))/2)^2*COS(RADIANS($M$3:$M$471))*COS(RADIANS(H1079))),$L$3:$L$471)</f>
        <v>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cm="1">
        <f t="array" ref="J1080">LOOKUP(1,1/FREQUENCY(0,SIN((RADIANS($M$3:$M$471-H1080))/2)^2+SIN((RADIANS($N$3:$N$471-I1080))/2)^2*COS(RADIANS($M$3:$M$471))*COS(RADIANS(H1080))),$L$3:$L$471)</f>
        <v>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cm="1">
        <f t="array" ref="J1081">LOOKUP(1,1/FREQUENCY(0,SIN((RADIANS($M$3:$M$471-H1081))/2)^2+SIN((RADIANS($N$3:$N$471-I1081))/2)^2*COS(RADIANS($M$3:$M$471))*COS(RADIANS(H1081))),$L$3:$L$471)</f>
        <v>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cm="1">
        <f t="array" ref="J1082">LOOKUP(1,1/FREQUENCY(0,SIN((RADIANS($M$3:$M$471-H1082))/2)^2+SIN((RADIANS($N$3:$N$471-I1082))/2)^2*COS(RADIANS($M$3:$M$471))*COS(RADIANS(H1082))),$L$3:$L$471)</f>
        <v>412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cm="1">
        <f t="array" ref="J1083">LOOKUP(1,1/FREQUENCY(0,SIN((RADIANS($M$3:$M$471-H1083))/2)^2+SIN((RADIANS($N$3:$N$471-I1083))/2)^2*COS(RADIANS($M$3:$M$471))*COS(RADIANS(H1083))),$L$3:$L$471)</f>
        <v>412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cm="1">
        <f t="array" ref="J1084">LOOKUP(1,1/FREQUENCY(0,SIN((RADIANS($M$3:$M$471-H1084))/2)^2+SIN((RADIANS($N$3:$N$471-I1084))/2)^2*COS(RADIANS($M$3:$M$471))*COS(RADIANS(H1084))),$L$3:$L$471)</f>
        <v>412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cm="1">
        <f t="array" ref="J1085">LOOKUP(1,1/FREQUENCY(0,SIN((RADIANS($M$3:$M$471-H1085))/2)^2+SIN((RADIANS($N$3:$N$471-I1085))/2)^2*COS(RADIANS($M$3:$M$471))*COS(RADIANS(H1085))),$L$3:$L$471)</f>
        <v>412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cm="1">
        <f t="array" ref="J1086">LOOKUP(1,1/FREQUENCY(0,SIN((RADIANS($M$3:$M$471-H1086))/2)^2+SIN((RADIANS($N$3:$N$471-I1086))/2)^2*COS(RADIANS($M$3:$M$471))*COS(RADIANS(H1086))),$L$3:$L$471)</f>
        <v>412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cm="1">
        <f t="array" ref="J1087">LOOKUP(1,1/FREQUENCY(0,SIN((RADIANS($M$3:$M$471-H1087))/2)^2+SIN((RADIANS($N$3:$N$471-I1087))/2)^2*COS(RADIANS($M$3:$M$471))*COS(RADIANS(H1087))),$L$3:$L$471)</f>
        <v>412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cm="1">
        <f t="array" ref="J1088">LOOKUP(1,1/FREQUENCY(0,SIN((RADIANS($M$3:$M$471-H1088))/2)^2+SIN((RADIANS($N$3:$N$471-I1088))/2)^2*COS(RADIANS($M$3:$M$471))*COS(RADIANS(H1088))),$L$3:$L$471)</f>
        <v>412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cm="1">
        <f t="array" ref="J1089">LOOKUP(1,1/FREQUENCY(0,SIN((RADIANS($M$3:$M$471-H1089))/2)^2+SIN((RADIANS($N$3:$N$471-I1089))/2)^2*COS(RADIANS($M$3:$M$471))*COS(RADIANS(H1089))),$L$3:$L$471)</f>
        <v>412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cm="1">
        <f t="array" ref="J1090">LOOKUP(1,1/FREQUENCY(0,SIN((RADIANS($M$3:$M$471-H1090))/2)^2+SIN((RADIANS($N$3:$N$471-I1090))/2)^2*COS(RADIANS($M$3:$M$471))*COS(RADIANS(H1090))),$L$3:$L$471)</f>
        <v>412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cm="1">
        <f t="array" ref="J1091">LOOKUP(1,1/FREQUENCY(0,SIN((RADIANS($M$3:$M$471-H1091))/2)^2+SIN((RADIANS($N$3:$N$471-I1091))/2)^2*COS(RADIANS($M$3:$M$471))*COS(RADIANS(H1091))),$L$3:$L$471)</f>
        <v>412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cm="1">
        <f t="array" ref="J1092">LOOKUP(1,1/FREQUENCY(0,SIN((RADIANS($M$3:$M$471-H1092))/2)^2+SIN((RADIANS($N$3:$N$471-I1092))/2)^2*COS(RADIANS($M$3:$M$471))*COS(RADIANS(H1092))),$L$3:$L$471)</f>
        <v>412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cm="1">
        <f t="array" ref="J1093">LOOKUP(1,1/FREQUENCY(0,SIN((RADIANS($M$3:$M$471-H1093))/2)^2+SIN((RADIANS($N$3:$N$471-I1093))/2)^2*COS(RADIANS($M$3:$M$471))*COS(RADIANS(H1093))),$L$3:$L$471)</f>
        <v>412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cm="1">
        <f t="array" ref="J1094">LOOKUP(1,1/FREQUENCY(0,SIN((RADIANS($M$3:$M$471-H1094))/2)^2+SIN((RADIANS($N$3:$N$471-I1094))/2)^2*COS(RADIANS($M$3:$M$471))*COS(RADIANS(H1094))),$L$3:$L$471)</f>
        <v>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cm="1">
        <f t="array" ref="J1095">LOOKUP(1,1/FREQUENCY(0,SIN((RADIANS($M$3:$M$471-H1095))/2)^2+SIN((RADIANS($N$3:$N$471-I1095))/2)^2*COS(RADIANS($M$3:$M$471))*COS(RADIANS(H1095))),$L$3:$L$471)</f>
        <v>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cm="1">
        <f t="array" ref="J1096">LOOKUP(1,1/FREQUENCY(0,SIN((RADIANS($M$3:$M$471-H1096))/2)^2+SIN((RADIANS($N$3:$N$471-I1096))/2)^2*COS(RADIANS($M$3:$M$471))*COS(RADIANS(H1096))),$L$3:$L$471)</f>
        <v>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cm="1">
        <f t="array" ref="J1097">LOOKUP(1,1/FREQUENCY(0,SIN((RADIANS($M$3:$M$471-H1097))/2)^2+SIN((RADIANS($N$3:$N$471-I1097))/2)^2*COS(RADIANS($M$3:$M$471))*COS(RADIANS(H1097))),$L$3:$L$471)</f>
        <v>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cm="1">
        <f t="array" ref="J1098">LOOKUP(1,1/FREQUENCY(0,SIN((RADIANS($M$3:$M$471-H1098))/2)^2+SIN((RADIANS($N$3:$N$471-I1098))/2)^2*COS(RADIANS($M$3:$M$471))*COS(RADIANS(H1098))),$L$3:$L$471)</f>
        <v>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cm="1">
        <f t="array" ref="J1099">LOOKUP(1,1/FREQUENCY(0,SIN((RADIANS($M$3:$M$471-H1099))/2)^2+SIN((RADIANS($N$3:$N$471-I1099))/2)^2*COS(RADIANS($M$3:$M$471))*COS(RADIANS(H1099))),$L$3:$L$471)</f>
        <v>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cm="1">
        <f t="array" ref="J1100">LOOKUP(1,1/FREQUENCY(0,SIN((RADIANS($M$3:$M$471-H1100))/2)^2+SIN((RADIANS($N$3:$N$471-I1100))/2)^2*COS(RADIANS($M$3:$M$471))*COS(RADIANS(H1100))),$L$3:$L$471)</f>
        <v>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cm="1">
        <f t="array" ref="J1101">LOOKUP(1,1/FREQUENCY(0,SIN((RADIANS($M$3:$M$471-H1101))/2)^2+SIN((RADIANS($N$3:$N$471-I1101))/2)^2*COS(RADIANS($M$3:$M$471))*COS(RADIANS(H1101))),$L$3:$L$471)</f>
        <v>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cm="1">
        <f t="array" ref="J1102">LOOKUP(1,1/FREQUENCY(0,SIN((RADIANS($M$3:$M$471-H1102))/2)^2+SIN((RADIANS($N$3:$N$471-I1102))/2)^2*COS(RADIANS($M$3:$M$471))*COS(RADIANS(H1102))),$L$3:$L$471)</f>
        <v>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cm="1">
        <f t="array" ref="J1103">LOOKUP(1,1/FREQUENCY(0,SIN((RADIANS($M$3:$M$471-H1103))/2)^2+SIN((RADIANS($N$3:$N$471-I1103))/2)^2*COS(RADIANS($M$3:$M$471))*COS(RADIANS(H1103))),$L$3:$L$471)</f>
        <v>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cm="1">
        <f t="array" ref="J1104">LOOKUP(1,1/FREQUENCY(0,SIN((RADIANS($M$3:$M$471-H1104))/2)^2+SIN((RADIANS($N$3:$N$471-I1104))/2)^2*COS(RADIANS($M$3:$M$471))*COS(RADIANS(H1104))),$L$3:$L$471)</f>
        <v>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cm="1">
        <f t="array" ref="J1105">LOOKUP(1,1/FREQUENCY(0,SIN((RADIANS($M$3:$M$471-H1105))/2)^2+SIN((RADIANS($N$3:$N$471-I1105))/2)^2*COS(RADIANS($M$3:$M$471))*COS(RADIANS(H1105))),$L$3:$L$471)</f>
        <v>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cm="1">
        <f t="array" ref="J1106">LOOKUP(1,1/FREQUENCY(0,SIN((RADIANS($M$3:$M$471-H1106))/2)^2+SIN((RADIANS($N$3:$N$471-I1106))/2)^2*COS(RADIANS($M$3:$M$471))*COS(RADIANS(H1106))),$L$3:$L$471)</f>
        <v>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cm="1">
        <f t="array" ref="J1107">LOOKUP(1,1/FREQUENCY(0,SIN((RADIANS($M$3:$M$471-H1107))/2)^2+SIN((RADIANS($N$3:$N$471-I1107))/2)^2*COS(RADIANS($M$3:$M$471))*COS(RADIANS(H1107))),$L$3:$L$471)</f>
        <v>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cm="1">
        <f t="array" ref="J1108">LOOKUP(1,1/FREQUENCY(0,SIN((RADIANS($M$3:$M$471-H1108))/2)^2+SIN((RADIANS($N$3:$N$471-I1108))/2)^2*COS(RADIANS($M$3:$M$471))*COS(RADIANS(H1108))),$L$3:$L$471)</f>
        <v>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cm="1">
        <f t="array" ref="J1109">LOOKUP(1,1/FREQUENCY(0,SIN((RADIANS($M$3:$M$471-H1109))/2)^2+SIN((RADIANS($N$3:$N$471-I1109))/2)^2*COS(RADIANS($M$3:$M$471))*COS(RADIANS(H1109))),$L$3:$L$471)</f>
        <v>183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cm="1">
        <f t="array" ref="J1110">LOOKUP(1,1/FREQUENCY(0,SIN((RADIANS($M$3:$M$471-H1110))/2)^2+SIN((RADIANS($N$3:$N$471-I1110))/2)^2*COS(RADIANS($M$3:$M$471))*COS(RADIANS(H1110))),$L$3:$L$471)</f>
        <v>295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cm="1">
        <f t="array" ref="J1111">LOOKUP(1,1/FREQUENCY(0,SIN((RADIANS($M$3:$M$471-H1111))/2)^2+SIN((RADIANS($N$3:$N$471-I1111))/2)^2*COS(RADIANS($M$3:$M$471))*COS(RADIANS(H1111))),$L$3:$L$471)</f>
        <v>482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cm="1">
        <f t="array" ref="J1112">LOOKUP(1,1/FREQUENCY(0,SIN((RADIANS($M$3:$M$471-H1112))/2)^2+SIN((RADIANS($N$3:$N$471-I1112))/2)^2*COS(RADIANS($M$3:$M$471))*COS(RADIANS(H1112))),$L$3:$L$471)</f>
        <v>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cm="1">
        <f t="array" ref="J1113">LOOKUP(1,1/FREQUENCY(0,SIN((RADIANS($M$3:$M$471-H1113))/2)^2+SIN((RADIANS($N$3:$N$471-I1113))/2)^2*COS(RADIANS($M$3:$M$471))*COS(RADIANS(H1113))),$L$3:$L$471)</f>
        <v>295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cm="1">
        <f t="array" ref="J1114">LOOKUP(1,1/FREQUENCY(0,SIN((RADIANS($M$3:$M$471-H1114))/2)^2+SIN((RADIANS($N$3:$N$471-I1114))/2)^2*COS(RADIANS($M$3:$M$471))*COS(RADIANS(H1114))),$L$3:$L$471)</f>
        <v>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cm="1">
        <f t="array" ref="J1115">LOOKUP(1,1/FREQUENCY(0,SIN((RADIANS($M$3:$M$471-H1115))/2)^2+SIN((RADIANS($N$3:$N$471-I1115))/2)^2*COS(RADIANS($M$3:$M$471))*COS(RADIANS(H1115))),$L$3:$L$471)</f>
        <v>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cm="1">
        <f t="array" ref="J1116">LOOKUP(1,1/FREQUENCY(0,SIN((RADIANS($M$3:$M$471-H1116))/2)^2+SIN((RADIANS($N$3:$N$471-I1116))/2)^2*COS(RADIANS($M$3:$M$471))*COS(RADIANS(H1116))),$L$3:$L$471)</f>
        <v>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cm="1">
        <f t="array" ref="J1117">LOOKUP(1,1/FREQUENCY(0,SIN((RADIANS($M$3:$M$471-H1117))/2)^2+SIN((RADIANS($N$3:$N$471-I1117))/2)^2*COS(RADIANS($M$3:$M$471))*COS(RADIANS(H1117))),$L$3:$L$471)</f>
        <v>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cm="1">
        <f t="array" ref="J1118">LOOKUP(1,1/FREQUENCY(0,SIN((RADIANS($M$3:$M$471-H1118))/2)^2+SIN((RADIANS($N$3:$N$471-I1118))/2)^2*COS(RADIANS($M$3:$M$471))*COS(RADIANS(H1118))),$L$3:$L$471)</f>
        <v>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cm="1">
        <f t="array" ref="J1119">LOOKUP(1,1/FREQUENCY(0,SIN((RADIANS($M$3:$M$471-H1119))/2)^2+SIN((RADIANS($N$3:$N$471-I1119))/2)^2*COS(RADIANS($M$3:$M$471))*COS(RADIANS(H1119))),$L$3:$L$471)</f>
        <v>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cm="1">
        <f t="array" ref="J1120">LOOKUP(1,1/FREQUENCY(0,SIN((RADIANS($M$3:$M$471-H1120))/2)^2+SIN((RADIANS($N$3:$N$471-I1120))/2)^2*COS(RADIANS($M$3:$M$471))*COS(RADIANS(H1120))),$L$3:$L$471)</f>
        <v>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cm="1">
        <f t="array" ref="J1121">LOOKUP(1,1/FREQUENCY(0,SIN((RADIANS($M$3:$M$471-H1121))/2)^2+SIN((RADIANS($N$3:$N$471-I1121))/2)^2*COS(RADIANS($M$3:$M$471))*COS(RADIANS(H1121))),$L$3:$L$471)</f>
        <v>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cm="1">
        <f t="array" ref="J1122">LOOKUP(1,1/FREQUENCY(0,SIN((RADIANS($M$3:$M$471-H1122))/2)^2+SIN((RADIANS($N$3:$N$471-I1122))/2)^2*COS(RADIANS($M$3:$M$471))*COS(RADIANS(H1122))),$L$3:$L$471)</f>
        <v>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cm="1">
        <f t="array" ref="J1123">LOOKUP(1,1/FREQUENCY(0,SIN((RADIANS($M$3:$M$471-H1123))/2)^2+SIN((RADIANS($N$3:$N$471-I1123))/2)^2*COS(RADIANS($M$3:$M$471))*COS(RADIANS(H1123))),$L$3:$L$471)</f>
        <v>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cm="1">
        <f t="array" ref="J1124">LOOKUP(1,1/FREQUENCY(0,SIN((RADIANS($M$3:$M$471-H1124))/2)^2+SIN((RADIANS($N$3:$N$471-I1124))/2)^2*COS(RADIANS($M$3:$M$471))*COS(RADIANS(H1124))),$L$3:$L$471)</f>
        <v>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cm="1">
        <f t="array" ref="J1125">LOOKUP(1,1/FREQUENCY(0,SIN((RADIANS($M$3:$M$471-H1125))/2)^2+SIN((RADIANS($N$3:$N$471-I1125))/2)^2*COS(RADIANS($M$3:$M$471))*COS(RADIANS(H1125))),$L$3:$L$471)</f>
        <v>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cm="1">
        <f t="array" ref="J1126">LOOKUP(1,1/FREQUENCY(0,SIN((RADIANS($M$3:$M$471-H1126))/2)^2+SIN((RADIANS($N$3:$N$471-I1126))/2)^2*COS(RADIANS($M$3:$M$471))*COS(RADIANS(H1126))),$L$3:$L$471)</f>
        <v>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cm="1">
        <f t="array" ref="J1127">LOOKUP(1,1/FREQUENCY(0,SIN((RADIANS($M$3:$M$471-H1127))/2)^2+SIN((RADIANS($N$3:$N$471-I1127))/2)^2*COS(RADIANS($M$3:$M$471))*COS(RADIANS(H1127))),$L$3:$L$471)</f>
        <v>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cm="1">
        <f t="array" ref="J1128">LOOKUP(1,1/FREQUENCY(0,SIN((RADIANS($M$3:$M$471-H1128))/2)^2+SIN((RADIANS($N$3:$N$471-I1128))/2)^2*COS(RADIANS($M$3:$M$471))*COS(RADIANS(H1128))),$L$3:$L$471)</f>
        <v>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cm="1">
        <f t="array" ref="J1129">LOOKUP(1,1/FREQUENCY(0,SIN((RADIANS($M$3:$M$471-H1129))/2)^2+SIN((RADIANS($N$3:$N$471-I1129))/2)^2*COS(RADIANS($M$3:$M$471))*COS(RADIANS(H1129))),$L$3:$L$471)</f>
        <v>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cm="1">
        <f t="array" ref="J1130">LOOKUP(1,1/FREQUENCY(0,SIN((RADIANS($M$3:$M$471-H1130))/2)^2+SIN((RADIANS($N$3:$N$471-I1130))/2)^2*COS(RADIANS($M$3:$M$471))*COS(RADIANS(H1130))),$L$3:$L$471)</f>
        <v>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cm="1">
        <f t="array" ref="J1131">LOOKUP(1,1/FREQUENCY(0,SIN((RADIANS($M$3:$M$471-H1131))/2)^2+SIN((RADIANS($N$3:$N$471-I1131))/2)^2*COS(RADIANS($M$3:$M$471))*COS(RADIANS(H1131))),$L$3:$L$471)</f>
        <v>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cm="1">
        <f t="array" ref="J1132">LOOKUP(1,1/FREQUENCY(0,SIN((RADIANS($M$3:$M$471-H1132))/2)^2+SIN((RADIANS($N$3:$N$471-I1132))/2)^2*COS(RADIANS($M$3:$M$471))*COS(RADIANS(H1132))),$L$3:$L$471)</f>
        <v>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cm="1">
        <f t="array" ref="J1133">LOOKUP(1,1/FREQUENCY(0,SIN((RADIANS($M$3:$M$471-H1133))/2)^2+SIN((RADIANS($N$3:$N$471-I1133))/2)^2*COS(RADIANS($M$3:$M$471))*COS(RADIANS(H1133))),$L$3:$L$471)</f>
        <v>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cm="1">
        <f t="array" ref="J1134">LOOKUP(1,1/FREQUENCY(0,SIN((RADIANS($M$3:$M$471-H1134))/2)^2+SIN((RADIANS($N$3:$N$471-I1134))/2)^2*COS(RADIANS($M$3:$M$471))*COS(RADIANS(H1134))),$L$3:$L$471)</f>
        <v>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cm="1">
        <f t="array" ref="J1135">LOOKUP(1,1/FREQUENCY(0,SIN((RADIANS($M$3:$M$471-H1135))/2)^2+SIN((RADIANS($N$3:$N$471-I1135))/2)^2*COS(RADIANS($M$3:$M$471))*COS(RADIANS(H1135))),$L$3:$L$471)</f>
        <v>295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cm="1">
        <f t="array" ref="J1136">LOOKUP(1,1/FREQUENCY(0,SIN((RADIANS($M$3:$M$471-H1136))/2)^2+SIN((RADIANS($N$3:$N$471-I1136))/2)^2*COS(RADIANS($M$3:$M$471))*COS(RADIANS(H1136))),$L$3:$L$471)</f>
        <v>295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cm="1">
        <f t="array" ref="J1137">LOOKUP(1,1/FREQUENCY(0,SIN((RADIANS($M$3:$M$471-H1137))/2)^2+SIN((RADIANS($N$3:$N$471-I1137))/2)^2*COS(RADIANS($M$3:$M$471))*COS(RADIANS(H1137))),$L$3:$L$471)</f>
        <v>295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cm="1">
        <f t="array" ref="J1138">LOOKUP(1,1/FREQUENCY(0,SIN((RADIANS($M$3:$M$471-H1138))/2)^2+SIN((RADIANS($N$3:$N$471-I1138))/2)^2*COS(RADIANS($M$3:$M$471))*COS(RADIANS(H1138))),$L$3:$L$471)</f>
        <v>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cm="1">
        <f t="array" ref="J1139">LOOKUP(1,1/FREQUENCY(0,SIN((RADIANS($M$3:$M$471-H1139))/2)^2+SIN((RADIANS($N$3:$N$471-I1139))/2)^2*COS(RADIANS($M$3:$M$471))*COS(RADIANS(H1139))),$L$3:$L$471)</f>
        <v>295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cm="1">
        <f t="array" ref="J1140">LOOKUP(1,1/FREQUENCY(0,SIN((RADIANS($M$3:$M$471-H1140))/2)^2+SIN((RADIANS($N$3:$N$471-I1140))/2)^2*COS(RADIANS($M$3:$M$471))*COS(RADIANS(H1140))),$L$3:$L$471)</f>
        <v>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cm="1">
        <f t="array" ref="J1141">LOOKUP(1,1/FREQUENCY(0,SIN((RADIANS($M$3:$M$471-H1141))/2)^2+SIN((RADIANS($N$3:$N$471-I1141))/2)^2*COS(RADIANS($M$3:$M$471))*COS(RADIANS(H1141))),$L$3:$L$471)</f>
        <v>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cm="1">
        <f t="array" ref="J1142">LOOKUP(1,1/FREQUENCY(0,SIN((RADIANS($M$3:$M$471-H1142))/2)^2+SIN((RADIANS($N$3:$N$471-I1142))/2)^2*COS(RADIANS($M$3:$M$471))*COS(RADIANS(H1142))),$L$3:$L$471)</f>
        <v>295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cm="1">
        <f t="array" ref="J1143">LOOKUP(1,1/FREQUENCY(0,SIN((RADIANS($M$3:$M$471-H1143))/2)^2+SIN((RADIANS($N$3:$N$471-I1143))/2)^2*COS(RADIANS($M$3:$M$471))*COS(RADIANS(H1143))),$L$3:$L$471)</f>
        <v>295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cm="1">
        <f t="array" ref="J1144">LOOKUP(1,1/FREQUENCY(0,SIN((RADIANS($M$3:$M$471-H1144))/2)^2+SIN((RADIANS($N$3:$N$471-I1144))/2)^2*COS(RADIANS($M$3:$M$471))*COS(RADIANS(H1144))),$L$3:$L$471)</f>
        <v>295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cm="1">
        <f t="array" ref="J1145">LOOKUP(1,1/FREQUENCY(0,SIN((RADIANS($M$3:$M$471-H1145))/2)^2+SIN((RADIANS($N$3:$N$471-I1145))/2)^2*COS(RADIANS($M$3:$M$471))*COS(RADIANS(H1145))),$L$3:$L$471)</f>
        <v>295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cm="1">
        <f t="array" ref="J1146">LOOKUP(1,1/FREQUENCY(0,SIN((RADIANS($M$3:$M$471-H1146))/2)^2+SIN((RADIANS($N$3:$N$471-I1146))/2)^2*COS(RADIANS($M$3:$M$471))*COS(RADIANS(H1146))),$L$3:$L$471)</f>
        <v>295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cm="1">
        <f t="array" ref="J1147">LOOKUP(1,1/FREQUENCY(0,SIN((RADIANS($M$3:$M$471-H1147))/2)^2+SIN((RADIANS($N$3:$N$471-I1147))/2)^2*COS(RADIANS($M$3:$M$471))*COS(RADIANS(H1147))),$L$3:$L$471)</f>
        <v>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cm="1">
        <f t="array" ref="J1148">LOOKUP(1,1/FREQUENCY(0,SIN((RADIANS($M$3:$M$471-H1148))/2)^2+SIN((RADIANS($N$3:$N$471-I1148))/2)^2*COS(RADIANS($M$3:$M$471))*COS(RADIANS(H1148))),$L$3:$L$471)</f>
        <v>295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cm="1">
        <f t="array" ref="J1149">LOOKUP(1,1/FREQUENCY(0,SIN((RADIANS($M$3:$M$471-H1149))/2)^2+SIN((RADIANS($N$3:$N$471-I1149))/2)^2*COS(RADIANS($M$3:$M$471))*COS(RADIANS(H1149))),$L$3:$L$471)</f>
        <v>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cm="1">
        <f t="array" ref="J1150">LOOKUP(1,1/FREQUENCY(0,SIN((RADIANS($M$3:$M$471-H1150))/2)^2+SIN((RADIANS($N$3:$N$471-I1150))/2)^2*COS(RADIANS($M$3:$M$471))*COS(RADIANS(H1150))),$L$3:$L$471)</f>
        <v>295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cm="1">
        <f t="array" ref="J1151">LOOKUP(1,1/FREQUENCY(0,SIN((RADIANS($M$3:$M$471-H1151))/2)^2+SIN((RADIANS($N$3:$N$471-I1151))/2)^2*COS(RADIANS($M$3:$M$471))*COS(RADIANS(H1151))),$L$3:$L$471)</f>
        <v>295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cm="1">
        <f t="array" ref="J1152">LOOKUP(1,1/FREQUENCY(0,SIN((RADIANS($M$3:$M$471-H1152))/2)^2+SIN((RADIANS($N$3:$N$471-I1152))/2)^2*COS(RADIANS($M$3:$M$471))*COS(RADIANS(H1152))),$L$3:$L$471)</f>
        <v>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cm="1">
        <f t="array" ref="J1153">LOOKUP(1,1/FREQUENCY(0,SIN((RADIANS($M$3:$M$471-H1153))/2)^2+SIN((RADIANS($N$3:$N$471-I1153))/2)^2*COS(RADIANS($M$3:$M$471))*COS(RADIANS(H1153))),$L$3:$L$471)</f>
        <v>295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cm="1">
        <f t="array" ref="J1154">LOOKUP(1,1/FREQUENCY(0,SIN((RADIANS($M$3:$M$471-H1154))/2)^2+SIN((RADIANS($N$3:$N$471-I1154))/2)^2*COS(RADIANS($M$3:$M$471))*COS(RADIANS(H1154))),$L$3:$L$471)</f>
        <v>425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cm="1">
        <f t="array" ref="J1155">LOOKUP(1,1/FREQUENCY(0,SIN((RADIANS($M$3:$M$471-H1155))/2)^2+SIN((RADIANS($N$3:$N$471-I1155))/2)^2*COS(RADIANS($M$3:$M$471))*COS(RADIANS(H1155))),$L$3:$L$471)</f>
        <v>426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cm="1">
        <f t="array" ref="J1156">LOOKUP(1,1/FREQUENCY(0,SIN((RADIANS($M$3:$M$471-H1156))/2)^2+SIN((RADIANS($N$3:$N$471-I1156))/2)^2*COS(RADIANS($M$3:$M$471))*COS(RADIANS(H1156))),$L$3:$L$471)</f>
        <v>426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cm="1">
        <f t="array" ref="J1157">LOOKUP(1,1/FREQUENCY(0,SIN((RADIANS($M$3:$M$471-H1157))/2)^2+SIN((RADIANS($N$3:$N$471-I1157))/2)^2*COS(RADIANS($M$3:$M$471))*COS(RADIANS(H1157))),$L$3:$L$471)</f>
        <v>479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cm="1">
        <f t="array" ref="J1158">LOOKUP(1,1/FREQUENCY(0,SIN((RADIANS($M$3:$M$471-H1158))/2)^2+SIN((RADIANS($N$3:$N$471-I1158))/2)^2*COS(RADIANS($M$3:$M$471))*COS(RADIANS(H1158))),$L$3:$L$471)</f>
        <v>342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cm="1">
        <f t="array" ref="J1159">LOOKUP(1,1/FREQUENCY(0,SIN((RADIANS($M$3:$M$471-H1159))/2)^2+SIN((RADIANS($N$3:$N$471-I1159))/2)^2*COS(RADIANS($M$3:$M$471))*COS(RADIANS(H1159))),$L$3:$L$471)</f>
        <v>426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cm="1">
        <f t="array" ref="J1160">LOOKUP(1,1/FREQUENCY(0,SIN((RADIANS($M$3:$M$471-H1160))/2)^2+SIN((RADIANS($N$3:$N$471-I1160))/2)^2*COS(RADIANS($M$3:$M$471))*COS(RADIANS(H1160))),$L$3:$L$471)</f>
        <v>426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cm="1">
        <f t="array" ref="J1161">LOOKUP(1,1/FREQUENCY(0,SIN((RADIANS($M$3:$M$471-H1161))/2)^2+SIN((RADIANS($N$3:$N$471-I1161))/2)^2*COS(RADIANS($M$3:$M$471))*COS(RADIANS(H1161))),$L$3:$L$471)</f>
        <v>482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cm="1">
        <f t="array" ref="J1162">LOOKUP(1,1/FREQUENCY(0,SIN((RADIANS($M$3:$M$471-H1162))/2)^2+SIN((RADIANS($N$3:$N$471-I1162))/2)^2*COS(RADIANS($M$3:$M$471))*COS(RADIANS(H1162))),$L$3:$L$471)</f>
        <v>426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cm="1">
        <f t="array" ref="J1163">LOOKUP(1,1/FREQUENCY(0,SIN((RADIANS($M$3:$M$471-H1163))/2)^2+SIN((RADIANS($N$3:$N$471-I1163))/2)^2*COS(RADIANS($M$3:$M$471))*COS(RADIANS(H1163))),$L$3:$L$471)</f>
        <v>426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cm="1">
        <f t="array" ref="J1164">LOOKUP(1,1/FREQUENCY(0,SIN((RADIANS($M$3:$M$471-H1164))/2)^2+SIN((RADIANS($N$3:$N$471-I1164))/2)^2*COS(RADIANS($M$3:$M$471))*COS(RADIANS(H1164))),$L$3:$L$471)</f>
        <v>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cm="1">
        <f t="array" ref="J1165">LOOKUP(1,1/FREQUENCY(0,SIN((RADIANS($M$3:$M$471-H1165))/2)^2+SIN((RADIANS($N$3:$N$471-I1165))/2)^2*COS(RADIANS($M$3:$M$471))*COS(RADIANS(H1165))),$L$3:$L$471)</f>
        <v>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cm="1">
        <f t="array" ref="J1166">LOOKUP(1,1/FREQUENCY(0,SIN((RADIANS($M$3:$M$471-H1166))/2)^2+SIN((RADIANS($N$3:$N$471-I1166))/2)^2*COS(RADIANS($M$3:$M$471))*COS(RADIANS(H1166))),$L$3:$L$471)</f>
        <v>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cm="1">
        <f t="array" ref="J1167">LOOKUP(1,1/FREQUENCY(0,SIN((RADIANS($M$3:$M$471-H1167))/2)^2+SIN((RADIANS($N$3:$N$471-I1167))/2)^2*COS(RADIANS($M$3:$M$471))*COS(RADIANS(H1167))),$L$3:$L$471)</f>
        <v>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cm="1">
        <f t="array" ref="J1168">LOOKUP(1,1/FREQUENCY(0,SIN((RADIANS($M$3:$M$471-H1168))/2)^2+SIN((RADIANS($N$3:$N$471-I1168))/2)^2*COS(RADIANS($M$3:$M$471))*COS(RADIANS(H1168))),$L$3:$L$471)</f>
        <v>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cm="1">
        <f t="array" ref="J1169">LOOKUP(1,1/FREQUENCY(0,SIN((RADIANS($M$3:$M$471-H1169))/2)^2+SIN((RADIANS($N$3:$N$471-I1169))/2)^2*COS(RADIANS($M$3:$M$471))*COS(RADIANS(H1169))),$L$3:$L$471)</f>
        <v>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cm="1">
        <f t="array" ref="J1170">LOOKUP(1,1/FREQUENCY(0,SIN((RADIANS($M$3:$M$471-H1170))/2)^2+SIN((RADIANS($N$3:$N$471-I1170))/2)^2*COS(RADIANS($M$3:$M$471))*COS(RADIANS(H1170))),$L$3:$L$471)</f>
        <v>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cm="1">
        <f t="array" ref="J1171">LOOKUP(1,1/FREQUENCY(0,SIN((RADIANS($M$3:$M$471-H1171))/2)^2+SIN((RADIANS($N$3:$N$471-I1171))/2)^2*COS(RADIANS($M$3:$M$471))*COS(RADIANS(H1171))),$L$3:$L$471)</f>
        <v>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cm="1">
        <f t="array" ref="J1172">LOOKUP(1,1/FREQUENCY(0,SIN((RADIANS($M$3:$M$471-H1172))/2)^2+SIN((RADIANS($N$3:$N$471-I1172))/2)^2*COS(RADIANS($M$3:$M$471))*COS(RADIANS(H1172))),$L$3:$L$471)</f>
        <v>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cm="1">
        <f t="array" ref="J1173">LOOKUP(1,1/FREQUENCY(0,SIN((RADIANS($M$3:$M$471-H1173))/2)^2+SIN((RADIANS($N$3:$N$471-I1173))/2)^2*COS(RADIANS($M$3:$M$471))*COS(RADIANS(H1173))),$L$3:$L$471)</f>
        <v>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cm="1">
        <f t="array" ref="J1174">LOOKUP(1,1/FREQUENCY(0,SIN((RADIANS($M$3:$M$471-H1174))/2)^2+SIN((RADIANS($N$3:$N$471-I1174))/2)^2*COS(RADIANS($M$3:$M$471))*COS(RADIANS(H1174))),$L$3:$L$471)</f>
        <v>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cm="1">
        <f t="array" ref="J1175">LOOKUP(1,1/FREQUENCY(0,SIN((RADIANS($M$3:$M$471-H1175))/2)^2+SIN((RADIANS($N$3:$N$471-I1175))/2)^2*COS(RADIANS($M$3:$M$471))*COS(RADIANS(H1175))),$L$3:$L$471)</f>
        <v>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cm="1">
        <f t="array" ref="J1176">LOOKUP(1,1/FREQUENCY(0,SIN((RADIANS($M$3:$M$471-H1176))/2)^2+SIN((RADIANS($N$3:$N$471-I1176))/2)^2*COS(RADIANS($M$3:$M$471))*COS(RADIANS(H1176))),$L$3:$L$471)</f>
        <v>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cm="1">
        <f t="array" ref="J1177">LOOKUP(1,1/FREQUENCY(0,SIN((RADIANS($M$3:$M$471-H1177))/2)^2+SIN((RADIANS($N$3:$N$471-I1177))/2)^2*COS(RADIANS($M$3:$M$471))*COS(RADIANS(H1177))),$L$3:$L$471)</f>
        <v>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cm="1">
        <f t="array" ref="J1178">LOOKUP(1,1/FREQUENCY(0,SIN((RADIANS($M$3:$M$471-H1178))/2)^2+SIN((RADIANS($N$3:$N$471-I1178))/2)^2*COS(RADIANS($M$3:$M$471))*COS(RADIANS(H1178))),$L$3:$L$471)</f>
        <v>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cm="1">
        <f t="array" ref="J1179">LOOKUP(1,1/FREQUENCY(0,SIN((RADIANS($M$3:$M$471-H1179))/2)^2+SIN((RADIANS($N$3:$N$471-I1179))/2)^2*COS(RADIANS($M$3:$M$471))*COS(RADIANS(H1179))),$L$3:$L$471)</f>
        <v>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cm="1">
        <f t="array" ref="J1180">LOOKUP(1,1/FREQUENCY(0,SIN((RADIANS($M$3:$M$471-H1180))/2)^2+SIN((RADIANS($N$3:$N$471-I1180))/2)^2*COS(RADIANS($M$3:$M$471))*COS(RADIANS(H1180))),$L$3:$L$471)</f>
        <v>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cm="1">
        <f t="array" ref="J1181">LOOKUP(1,1/FREQUENCY(0,SIN((RADIANS($M$3:$M$471-H1181))/2)^2+SIN((RADIANS($N$3:$N$471-I1181))/2)^2*COS(RADIANS($M$3:$M$471))*COS(RADIANS(H1181))),$L$3:$L$471)</f>
        <v>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cm="1">
        <f t="array" ref="J1182">LOOKUP(1,1/FREQUENCY(0,SIN((RADIANS($M$3:$M$471-H1182))/2)^2+SIN((RADIANS($N$3:$N$471-I1182))/2)^2*COS(RADIANS($M$3:$M$471))*COS(RADIANS(H1182))),$L$3:$L$471)</f>
        <v>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cm="1">
        <f t="array" ref="J1183">LOOKUP(1,1/FREQUENCY(0,SIN((RADIANS($M$3:$M$471-H1183))/2)^2+SIN((RADIANS($N$3:$N$471-I1183))/2)^2*COS(RADIANS($M$3:$M$471))*COS(RADIANS(H1183))),$L$3:$L$471)</f>
        <v>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cm="1">
        <f t="array" ref="J1184">LOOKUP(1,1/FREQUENCY(0,SIN((RADIANS($M$3:$M$471-H1184))/2)^2+SIN((RADIANS($N$3:$N$471-I1184))/2)^2*COS(RADIANS($M$3:$M$471))*COS(RADIANS(H1184))),$L$3:$L$471)</f>
        <v>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cm="1">
        <f t="array" ref="J1185">LOOKUP(1,1/FREQUENCY(0,SIN((RADIANS($M$3:$M$471-H1185))/2)^2+SIN((RADIANS($N$3:$N$471-I1185))/2)^2*COS(RADIANS($M$3:$M$471))*COS(RADIANS(H1185))),$L$3:$L$471)</f>
        <v>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cm="1">
        <f t="array" ref="J1186">LOOKUP(1,1/FREQUENCY(0,SIN((RADIANS($M$3:$M$471-H1186))/2)^2+SIN((RADIANS($N$3:$N$471-I1186))/2)^2*COS(RADIANS($M$3:$M$471))*COS(RADIANS(H1186))),$L$3:$L$471)</f>
        <v>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cm="1">
        <f t="array" ref="J1187">LOOKUP(1,1/FREQUENCY(0,SIN((RADIANS($M$3:$M$471-H1187))/2)^2+SIN((RADIANS($N$3:$N$471-I1187))/2)^2*COS(RADIANS($M$3:$M$471))*COS(RADIANS(H1187))),$L$3:$L$471)</f>
        <v>479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cm="1">
        <f t="array" ref="J1188">LOOKUP(1,1/FREQUENCY(0,SIN((RADIANS($M$3:$M$471-H1188))/2)^2+SIN((RADIANS($N$3:$N$471-I1188))/2)^2*COS(RADIANS($M$3:$M$471))*COS(RADIANS(H1188))),$L$3:$L$471)</f>
        <v>303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cm="1">
        <f t="array" ref="J1189">LOOKUP(1,1/FREQUENCY(0,SIN((RADIANS($M$3:$M$471-H1189))/2)^2+SIN((RADIANS($N$3:$N$471-I1189))/2)^2*COS(RADIANS($M$3:$M$471))*COS(RADIANS(H1189))),$L$3:$L$471)</f>
        <v>480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cm="1">
        <f t="array" ref="J1190">LOOKUP(1,1/FREQUENCY(0,SIN((RADIANS($M$3:$M$471-H1190))/2)^2+SIN((RADIANS($N$3:$N$471-I1190))/2)^2*COS(RADIANS($M$3:$M$471))*COS(RADIANS(H1190))),$L$3:$L$471)</f>
        <v>259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cm="1">
        <f t="array" ref="J1191">LOOKUP(1,1/FREQUENCY(0,SIN((RADIANS($M$3:$M$471-H1191))/2)^2+SIN((RADIANS($N$3:$N$471-I1191))/2)^2*COS(RADIANS($M$3:$M$471))*COS(RADIANS(H1191))),$L$3:$L$471)</f>
        <v>479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cm="1">
        <f t="array" ref="J1192">LOOKUP(1,1/FREQUENCY(0,SIN((RADIANS($M$3:$M$471-H1192))/2)^2+SIN((RADIANS($N$3:$N$471-I1192))/2)^2*COS(RADIANS($M$3:$M$471))*COS(RADIANS(H1192))),$L$3:$L$471)</f>
        <v>259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cm="1">
        <f t="array" ref="J1193">LOOKUP(1,1/FREQUENCY(0,SIN((RADIANS($M$3:$M$471-H1193))/2)^2+SIN((RADIANS($N$3:$N$471-I1193))/2)^2*COS(RADIANS($M$3:$M$471))*COS(RADIANS(H1193))),$L$3:$L$471)</f>
        <v>259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cm="1">
        <f t="array" ref="J1194">LOOKUP(1,1/FREQUENCY(0,SIN((RADIANS($M$3:$M$471-H1194))/2)^2+SIN((RADIANS($N$3:$N$471-I1194))/2)^2*COS(RADIANS($M$3:$M$471))*COS(RADIANS(H1194))),$L$3:$L$471)</f>
        <v>259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cm="1">
        <f t="array" ref="J1195">LOOKUP(1,1/FREQUENCY(0,SIN((RADIANS($M$3:$M$471-H1195))/2)^2+SIN((RADIANS($N$3:$N$471-I1195))/2)^2*COS(RADIANS($M$3:$M$471))*COS(RADIANS(H1195))),$L$3:$L$471)</f>
        <v>259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cm="1">
        <f t="array" ref="J1196">LOOKUP(1,1/FREQUENCY(0,SIN((RADIANS($M$3:$M$471-H1196))/2)^2+SIN((RADIANS($N$3:$N$471-I1196))/2)^2*COS(RADIANS($M$3:$M$471))*COS(RADIANS(H1196))),$L$3:$L$471)</f>
        <v>259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cm="1">
        <f t="array" ref="J1197">LOOKUP(1,1/FREQUENCY(0,SIN((RADIANS($M$3:$M$471-H1197))/2)^2+SIN((RADIANS($N$3:$N$471-I1197))/2)^2*COS(RADIANS($M$3:$M$471))*COS(RADIANS(H1197))),$L$3:$L$471)</f>
        <v>480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cm="1">
        <f t="array" ref="J1198">LOOKUP(1,1/FREQUENCY(0,SIN((RADIANS($M$3:$M$471-H1198))/2)^2+SIN((RADIANS($N$3:$N$471-I1198))/2)^2*COS(RADIANS($M$3:$M$471))*COS(RADIANS(H1198))),$L$3:$L$471)</f>
        <v>301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cm="1">
        <f t="array" ref="J1199">LOOKUP(1,1/FREQUENCY(0,SIN((RADIANS($M$3:$M$471-H1199))/2)^2+SIN((RADIANS($N$3:$N$471-I1199))/2)^2*COS(RADIANS($M$3:$M$471))*COS(RADIANS(H1199))),$L$3:$L$471)</f>
        <v>299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cm="1">
        <f t="array" ref="J1200">LOOKUP(1,1/FREQUENCY(0,SIN((RADIANS($M$3:$M$471-H1200))/2)^2+SIN((RADIANS($N$3:$N$471-I1200))/2)^2*COS(RADIANS($M$3:$M$471))*COS(RADIANS(H1200))),$L$3:$L$471)</f>
        <v>482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cm="1">
        <f t="array" ref="J1201">LOOKUP(1,1/FREQUENCY(0,SIN((RADIANS($M$3:$M$471-H1201))/2)^2+SIN((RADIANS($N$3:$N$471-I1201))/2)^2*COS(RADIANS($M$3:$M$471))*COS(RADIANS(H1201))),$L$3:$L$471)</f>
        <v>301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cm="1">
        <f t="array" ref="J1202">LOOKUP(1,1/FREQUENCY(0,SIN((RADIANS($M$3:$M$471-H1202))/2)^2+SIN((RADIANS($N$3:$N$471-I1202))/2)^2*COS(RADIANS($M$3:$M$471))*COS(RADIANS(H1202))),$L$3:$L$471)</f>
        <v>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cm="1">
        <f t="array" ref="J1203">LOOKUP(1,1/FREQUENCY(0,SIN((RADIANS($M$3:$M$471-H1203))/2)^2+SIN((RADIANS($N$3:$N$471-I1203))/2)^2*COS(RADIANS($M$3:$M$471))*COS(RADIANS(H1203))),$L$3:$L$471)</f>
        <v>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cm="1">
        <f t="array" ref="J1204">LOOKUP(1,1/FREQUENCY(0,SIN((RADIANS($M$3:$M$471-H1204))/2)^2+SIN((RADIANS($N$3:$N$471-I1204))/2)^2*COS(RADIANS($M$3:$M$471))*COS(RADIANS(H1204))),$L$3:$L$471)</f>
        <v>301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cm="1">
        <f t="array" ref="J1205">LOOKUP(1,1/FREQUENCY(0,SIN((RADIANS($M$3:$M$471-H1205))/2)^2+SIN((RADIANS($N$3:$N$471-I1205))/2)^2*COS(RADIANS($M$3:$M$471))*COS(RADIANS(H1205))),$L$3:$L$471)</f>
        <v>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cm="1">
        <f t="array" ref="J1206">LOOKUP(1,1/FREQUENCY(0,SIN((RADIANS($M$3:$M$471-H1206))/2)^2+SIN((RADIANS($N$3:$N$471-I1206))/2)^2*COS(RADIANS($M$3:$M$471))*COS(RADIANS(H1206))),$L$3:$L$471)</f>
        <v>425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cm="1">
        <f t="array" ref="J1207">LOOKUP(1,1/FREQUENCY(0,SIN((RADIANS($M$3:$M$471-H1207))/2)^2+SIN((RADIANS($N$3:$N$471-I1207))/2)^2*COS(RADIANS($M$3:$M$471))*COS(RADIANS(H1207))),$L$3:$L$471)</f>
        <v>425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cm="1">
        <f t="array" ref="J1208">LOOKUP(1,1/FREQUENCY(0,SIN((RADIANS($M$3:$M$471-H1208))/2)^2+SIN((RADIANS($N$3:$N$471-I1208))/2)^2*COS(RADIANS($M$3:$M$471))*COS(RADIANS(H1208))),$L$3:$L$471)</f>
        <v>482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cm="1">
        <f t="array" ref="J1209">LOOKUP(1,1/FREQUENCY(0,SIN((RADIANS($M$3:$M$471-H1209))/2)^2+SIN((RADIANS($N$3:$N$471-I1209))/2)^2*COS(RADIANS($M$3:$M$471))*COS(RADIANS(H1209))),$L$3:$L$471)</f>
        <v>482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cm="1">
        <f t="array" ref="J1210">LOOKUP(1,1/FREQUENCY(0,SIN((RADIANS($M$3:$M$471-H1210))/2)^2+SIN((RADIANS($N$3:$N$471-I1210))/2)^2*COS(RADIANS($M$3:$M$471))*COS(RADIANS(H1210))),$L$3:$L$471)</f>
        <v>482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cm="1">
        <f t="array" ref="J1211">LOOKUP(1,1/FREQUENCY(0,SIN((RADIANS($M$3:$M$471-H1211))/2)^2+SIN((RADIANS($N$3:$N$471-I1211))/2)^2*COS(RADIANS($M$3:$M$471))*COS(RADIANS(H1211))),$L$3:$L$471)</f>
        <v>426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cm="1">
        <f t="array" ref="J1212">LOOKUP(1,1/FREQUENCY(0,SIN((RADIANS($M$3:$M$471-H1212))/2)^2+SIN((RADIANS($N$3:$N$471-I1212))/2)^2*COS(RADIANS($M$3:$M$471))*COS(RADIANS(H1212))),$L$3:$L$471)</f>
        <v>482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cm="1">
        <f t="array" ref="J1213">LOOKUP(1,1/FREQUENCY(0,SIN((RADIANS($M$3:$M$471-H1213))/2)^2+SIN((RADIANS($N$3:$N$471-I1213))/2)^2*COS(RADIANS($M$3:$M$471))*COS(RADIANS(H1213))),$L$3:$L$471)</f>
        <v>482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cm="1">
        <f t="array" ref="J1214">LOOKUP(1,1/FREQUENCY(0,SIN((RADIANS($M$3:$M$471-H1214))/2)^2+SIN((RADIANS($N$3:$N$471-I1214))/2)^2*COS(RADIANS($M$3:$M$471))*COS(RADIANS(H1214))),$L$3:$L$471)</f>
        <v>425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cm="1">
        <f t="array" ref="J1215">LOOKUP(1,1/FREQUENCY(0,SIN((RADIANS($M$3:$M$471-H1215))/2)^2+SIN((RADIANS($N$3:$N$471-I1215))/2)^2*COS(RADIANS($M$3:$M$471))*COS(RADIANS(H1215))),$L$3:$L$471)</f>
        <v>425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cm="1">
        <f t="array" ref="J1216">LOOKUP(1,1/FREQUENCY(0,SIN((RADIANS($M$3:$M$471-H1216))/2)^2+SIN((RADIANS($N$3:$N$471-I1216))/2)^2*COS(RADIANS($M$3:$M$471))*COS(RADIANS(H1216))),$L$3:$L$471)</f>
        <v>425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cm="1">
        <f t="array" ref="J1217">LOOKUP(1,1/FREQUENCY(0,SIN((RADIANS($M$3:$M$471-H1217))/2)^2+SIN((RADIANS($N$3:$N$471-I1217))/2)^2*COS(RADIANS($M$3:$M$471))*COS(RADIANS(H1217))),$L$3:$L$471)</f>
        <v>425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cm="1">
        <f t="array" ref="J1218">LOOKUP(1,1/FREQUENCY(0,SIN((RADIANS($M$3:$M$471-H1218))/2)^2+SIN((RADIANS($N$3:$N$471-I1218))/2)^2*COS(RADIANS($M$3:$M$471))*COS(RADIANS(H1218))),$L$3:$L$471)</f>
        <v>425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cm="1">
        <f t="array" ref="J1219">LOOKUP(1,1/FREQUENCY(0,SIN((RADIANS($M$3:$M$471-H1219))/2)^2+SIN((RADIANS($N$3:$N$471-I1219))/2)^2*COS(RADIANS($M$3:$M$471))*COS(RADIANS(H1219))),$L$3:$L$471)</f>
        <v>425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cm="1">
        <f t="array" ref="J1220">LOOKUP(1,1/FREQUENCY(0,SIN((RADIANS($M$3:$M$471-H1220))/2)^2+SIN((RADIANS($N$3:$N$471-I1220))/2)^2*COS(RADIANS($M$3:$M$471))*COS(RADIANS(H1220))),$L$3:$L$471)</f>
        <v>295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cm="1">
        <f t="array" ref="J1221">LOOKUP(1,1/FREQUENCY(0,SIN((RADIANS($M$3:$M$471-H1221))/2)^2+SIN((RADIANS($N$3:$N$471-I1221))/2)^2*COS(RADIANS($M$3:$M$471))*COS(RADIANS(H1221))),$L$3:$L$471)</f>
        <v>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cm="1">
        <f t="array" ref="J1222">LOOKUP(1,1/FREQUENCY(0,SIN((RADIANS($M$3:$M$471-H1222))/2)^2+SIN((RADIANS($N$3:$N$471-I1222))/2)^2*COS(RADIANS($M$3:$M$471))*COS(RADIANS(H1222))),$L$3:$L$471)</f>
        <v>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cm="1">
        <f t="array" ref="J1223">LOOKUP(1,1/FREQUENCY(0,SIN((RADIANS($M$3:$M$471-H1223))/2)^2+SIN((RADIANS($N$3:$N$471-I1223))/2)^2*COS(RADIANS($M$3:$M$471))*COS(RADIANS(H1223))),$L$3:$L$471)</f>
        <v>295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cm="1">
        <f t="array" ref="J1224">LOOKUP(1,1/FREQUENCY(0,SIN((RADIANS($M$3:$M$471-H1224))/2)^2+SIN((RADIANS($N$3:$N$471-I1224))/2)^2*COS(RADIANS($M$3:$M$471))*COS(RADIANS(H1224))),$L$3:$L$471)</f>
        <v>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cm="1">
        <f t="array" ref="J1225">LOOKUP(1,1/FREQUENCY(0,SIN((RADIANS($M$3:$M$471-H1225))/2)^2+SIN((RADIANS($N$3:$N$471-I1225))/2)^2*COS(RADIANS($M$3:$M$471))*COS(RADIANS(H1225))),$L$3:$L$471)</f>
        <v>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cm="1">
        <f t="array" ref="J1226">LOOKUP(1,1/FREQUENCY(0,SIN((RADIANS($M$3:$M$471-H1226))/2)^2+SIN((RADIANS($N$3:$N$471-I1226))/2)^2*COS(RADIANS($M$3:$M$471))*COS(RADIANS(H1226))),$L$3:$L$471)</f>
        <v>295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cm="1">
        <f t="array" ref="J1227">LOOKUP(1,1/FREQUENCY(0,SIN((RADIANS($M$3:$M$471-H1227))/2)^2+SIN((RADIANS($N$3:$N$471-I1227))/2)^2*COS(RADIANS($M$3:$M$471))*COS(RADIANS(H1227))),$L$3:$L$471)</f>
        <v>425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cm="1">
        <f t="array" ref="J1228">LOOKUP(1,1/FREQUENCY(0,SIN((RADIANS($M$3:$M$471-H1228))/2)^2+SIN((RADIANS($N$3:$N$471-I1228))/2)^2*COS(RADIANS($M$3:$M$471))*COS(RADIANS(H1228))),$L$3:$L$471)</f>
        <v>425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cm="1">
        <f t="array" ref="J1229">LOOKUP(1,1/FREQUENCY(0,SIN((RADIANS($M$3:$M$471-H1229))/2)^2+SIN((RADIANS($N$3:$N$471-I1229))/2)^2*COS(RADIANS($M$3:$M$471))*COS(RADIANS(H1229))),$L$3:$L$471)</f>
        <v>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cm="1">
        <f t="array" ref="J1230">LOOKUP(1,1/FREQUENCY(0,SIN((RADIANS($M$3:$M$471-H1230))/2)^2+SIN((RADIANS($N$3:$N$471-I1230))/2)^2*COS(RADIANS($M$3:$M$471))*COS(RADIANS(H1230))),$L$3:$L$471)</f>
        <v>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cm="1">
        <f t="array" ref="J1231">LOOKUP(1,1/FREQUENCY(0,SIN((RADIANS($M$3:$M$471-H1231))/2)^2+SIN((RADIANS($N$3:$N$471-I1231))/2)^2*COS(RADIANS($M$3:$M$471))*COS(RADIANS(H1231))),$L$3:$L$471)</f>
        <v>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cm="1">
        <f t="array" ref="J1232">LOOKUP(1,1/FREQUENCY(0,SIN((RADIANS($M$3:$M$471-H1232))/2)^2+SIN((RADIANS($N$3:$N$471-I1232))/2)^2*COS(RADIANS($M$3:$M$471))*COS(RADIANS(H1232))),$L$3:$L$471)</f>
        <v>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cm="1">
        <f t="array" ref="J1233">LOOKUP(1,1/FREQUENCY(0,SIN((RADIANS($M$3:$M$471-H1233))/2)^2+SIN((RADIANS($N$3:$N$471-I1233))/2)^2*COS(RADIANS($M$3:$M$471))*COS(RADIANS(H1233))),$L$3:$L$471)</f>
        <v>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cm="1">
        <f t="array" ref="J1234">LOOKUP(1,1/FREQUENCY(0,SIN((RADIANS($M$3:$M$471-H1234))/2)^2+SIN((RADIANS($N$3:$N$471-I1234))/2)^2*COS(RADIANS($M$3:$M$471))*COS(RADIANS(H1234))),$L$3:$L$471)</f>
        <v>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cm="1">
        <f t="array" ref="J1235">LOOKUP(1,1/FREQUENCY(0,SIN((RADIANS($M$3:$M$471-H1235))/2)^2+SIN((RADIANS($N$3:$N$471-I1235))/2)^2*COS(RADIANS($M$3:$M$471))*COS(RADIANS(H1235))),$L$3:$L$471)</f>
        <v>295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cm="1">
        <f t="array" ref="J1236">LOOKUP(1,1/FREQUENCY(0,SIN((RADIANS($M$3:$M$471-H1236))/2)^2+SIN((RADIANS($N$3:$N$471-I1236))/2)^2*COS(RADIANS($M$3:$M$471))*COS(RADIANS(H1236))),$L$3:$L$471)</f>
        <v>295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cm="1">
        <f t="array" ref="J1237">LOOKUP(1,1/FREQUENCY(0,SIN((RADIANS($M$3:$M$471-H1237))/2)^2+SIN((RADIANS($N$3:$N$471-I1237))/2)^2*COS(RADIANS($M$3:$M$471))*COS(RADIANS(H1237))),$L$3:$L$471)</f>
        <v>259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cm="1">
        <f t="array" ref="J1238">LOOKUP(1,1/FREQUENCY(0,SIN((RADIANS($M$3:$M$471-H1238))/2)^2+SIN((RADIANS($N$3:$N$471-I1238))/2)^2*COS(RADIANS($M$3:$M$471))*COS(RADIANS(H1238))),$L$3:$L$471)</f>
        <v>479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cm="1">
        <f t="array" ref="J1239">LOOKUP(1,1/FREQUENCY(0,SIN((RADIANS($M$3:$M$471-H1239))/2)^2+SIN((RADIANS($N$3:$N$471-I1239))/2)^2*COS(RADIANS($M$3:$M$471))*COS(RADIANS(H1239))),$L$3:$L$471)</f>
        <v>342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cm="1">
        <f t="array" ref="J1240">LOOKUP(1,1/FREQUENCY(0,SIN((RADIANS($M$3:$M$471-H1240))/2)^2+SIN((RADIANS($N$3:$N$471-I1240))/2)^2*COS(RADIANS($M$3:$M$471))*COS(RADIANS(H1240))),$L$3:$L$471)</f>
        <v>342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cm="1">
        <f t="array" ref="J1241">LOOKUP(1,1/FREQUENCY(0,SIN((RADIANS($M$3:$M$471-H1241))/2)^2+SIN((RADIANS($N$3:$N$471-I1241))/2)^2*COS(RADIANS($M$3:$M$471))*COS(RADIANS(H1241))),$L$3:$L$471)</f>
        <v>258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cm="1">
        <f t="array" ref="J1242">LOOKUP(1,1/FREQUENCY(0,SIN((RADIANS($M$3:$M$471-H1242))/2)^2+SIN((RADIANS($N$3:$N$471-I1242))/2)^2*COS(RADIANS($M$3:$M$471))*COS(RADIANS(H1242))),$L$3:$L$471)</f>
        <v>258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cm="1">
        <f t="array" ref="J1243">LOOKUP(1,1/FREQUENCY(0,SIN((RADIANS($M$3:$M$471-H1243))/2)^2+SIN((RADIANS($N$3:$N$471-I1243))/2)^2*COS(RADIANS($M$3:$M$471))*COS(RADIANS(H1243))),$L$3:$L$471)</f>
        <v>258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cm="1">
        <f t="array" ref="J1244">LOOKUP(1,1/FREQUENCY(0,SIN((RADIANS($M$3:$M$471-H1244))/2)^2+SIN((RADIANS($N$3:$N$471-I1244))/2)^2*COS(RADIANS($M$3:$M$471))*COS(RADIANS(H1244))),$L$3:$L$471)</f>
        <v>258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cm="1">
        <f t="array" ref="J1245">LOOKUP(1,1/FREQUENCY(0,SIN((RADIANS($M$3:$M$471-H1245))/2)^2+SIN((RADIANS($N$3:$N$471-I1245))/2)^2*COS(RADIANS($M$3:$M$471))*COS(RADIANS(H1245))),$L$3:$L$471)</f>
        <v>258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cm="1">
        <f t="array" ref="J1246">LOOKUP(1,1/FREQUENCY(0,SIN((RADIANS($M$3:$M$471-H1246))/2)^2+SIN((RADIANS($N$3:$N$471-I1246))/2)^2*COS(RADIANS($M$3:$M$471))*COS(RADIANS(H1246))),$L$3:$L$471)</f>
        <v>286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cm="1">
        <f t="array" ref="J1247">LOOKUP(1,1/FREQUENCY(0,SIN((RADIANS($M$3:$M$471-H1247))/2)^2+SIN((RADIANS($N$3:$N$471-I1247))/2)^2*COS(RADIANS($M$3:$M$471))*COS(RADIANS(H1247))),$L$3:$L$471)</f>
        <v>342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cm="1">
        <f t="array" ref="J1248">LOOKUP(1,1/FREQUENCY(0,SIN((RADIANS($M$3:$M$471-H1248))/2)^2+SIN((RADIANS($N$3:$N$471-I1248))/2)^2*COS(RADIANS($M$3:$M$471))*COS(RADIANS(H1248))),$L$3:$L$471)</f>
        <v>479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cm="1">
        <f t="array" ref="J1249">LOOKUP(1,1/FREQUENCY(0,SIN((RADIANS($M$3:$M$471-H1249))/2)^2+SIN((RADIANS($N$3:$N$471-I1249))/2)^2*COS(RADIANS($M$3:$M$471))*COS(RADIANS(H1249))),$L$3:$L$471)</f>
        <v>258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cm="1">
        <f t="array" ref="J1250">LOOKUP(1,1/FREQUENCY(0,SIN((RADIANS($M$3:$M$471-H1250))/2)^2+SIN((RADIANS($N$3:$N$471-I1250))/2)^2*COS(RADIANS($M$3:$M$471))*COS(RADIANS(H1250))),$L$3:$L$471)</f>
        <v>286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cm="1">
        <f t="array" ref="J1251">LOOKUP(1,1/FREQUENCY(0,SIN((RADIANS($M$3:$M$471-H1251))/2)^2+SIN((RADIANS($N$3:$N$471-I1251))/2)^2*COS(RADIANS($M$3:$M$471))*COS(RADIANS(H1251))),$L$3:$L$471)</f>
        <v>342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cm="1">
        <f t="array" ref="J1252">LOOKUP(1,1/FREQUENCY(0,SIN((RADIANS($M$3:$M$471-H1252))/2)^2+SIN((RADIANS($N$3:$N$471-I1252))/2)^2*COS(RADIANS($M$3:$M$471))*COS(RADIANS(H1252))),$L$3:$L$471)</f>
        <v>286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cm="1">
        <f t="array" ref="J1253">LOOKUP(1,1/FREQUENCY(0,SIN((RADIANS($M$3:$M$471-H1253))/2)^2+SIN((RADIANS($N$3:$N$471-I1253))/2)^2*COS(RADIANS($M$3:$M$471))*COS(RADIANS(H1253))),$L$3:$L$471)</f>
        <v>258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cm="1">
        <f t="array" ref="J1254">LOOKUP(1,1/FREQUENCY(0,SIN((RADIANS($M$3:$M$471-H1254))/2)^2+SIN((RADIANS($N$3:$N$471-I1254))/2)^2*COS(RADIANS($M$3:$M$471))*COS(RADIANS(H1254))),$L$3:$L$471)</f>
        <v>258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cm="1">
        <f t="array" ref="J1255">LOOKUP(1,1/FREQUENCY(0,SIN((RADIANS($M$3:$M$471-H1255))/2)^2+SIN((RADIANS($N$3:$N$471-I1255))/2)^2*COS(RADIANS($M$3:$M$471))*COS(RADIANS(H1255))),$L$3:$L$471)</f>
        <v>258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cm="1">
        <f t="array" ref="J1256">LOOKUP(1,1/FREQUENCY(0,SIN((RADIANS($M$3:$M$471-H1256))/2)^2+SIN((RADIANS($N$3:$N$471-I1256))/2)^2*COS(RADIANS($M$3:$M$471))*COS(RADIANS(H1256))),$L$3:$L$471)</f>
        <v>258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cm="1">
        <f t="array" ref="J1257">LOOKUP(1,1/FREQUENCY(0,SIN((RADIANS($M$3:$M$471-H1257))/2)^2+SIN((RADIANS($N$3:$N$471-I1257))/2)^2*COS(RADIANS($M$3:$M$471))*COS(RADIANS(H1257))),$L$3:$L$471)</f>
        <v>258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cm="1">
        <f t="array" ref="J1258">LOOKUP(1,1/FREQUENCY(0,SIN((RADIANS($M$3:$M$471-H1258))/2)^2+SIN((RADIANS($N$3:$N$471-I1258))/2)^2*COS(RADIANS($M$3:$M$471))*COS(RADIANS(H1258))),$L$3:$L$471)</f>
        <v>258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cm="1">
        <f t="array" ref="J1259">LOOKUP(1,1/FREQUENCY(0,SIN((RADIANS($M$3:$M$471-H1259))/2)^2+SIN((RADIANS($N$3:$N$471-I1259))/2)^2*COS(RADIANS($M$3:$M$471))*COS(RADIANS(H1259))),$L$3:$L$471)</f>
        <v>258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cm="1">
        <f t="array" ref="J1260">LOOKUP(1,1/FREQUENCY(0,SIN((RADIANS($M$3:$M$471-H1260))/2)^2+SIN((RADIANS($N$3:$N$471-I1260))/2)^2*COS(RADIANS($M$3:$M$471))*COS(RADIANS(H1260))),$L$3:$L$471)</f>
        <v>258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cm="1">
        <f t="array" ref="J1261">LOOKUP(1,1/FREQUENCY(0,SIN((RADIANS($M$3:$M$471-H1261))/2)^2+SIN((RADIANS($N$3:$N$471-I1261))/2)^2*COS(RADIANS($M$3:$M$471))*COS(RADIANS(H1261))),$L$3:$L$471)</f>
        <v>258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cm="1">
        <f t="array" ref="J1262">LOOKUP(1,1/FREQUENCY(0,SIN((RADIANS($M$3:$M$471-H1262))/2)^2+SIN((RADIANS($N$3:$N$471-I1262))/2)^2*COS(RADIANS($M$3:$M$471))*COS(RADIANS(H1262))),$L$3:$L$471)</f>
        <v>258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cm="1">
        <f t="array" ref="J1263">LOOKUP(1,1/FREQUENCY(0,SIN((RADIANS($M$3:$M$471-H1263))/2)^2+SIN((RADIANS($N$3:$N$471-I1263))/2)^2*COS(RADIANS($M$3:$M$471))*COS(RADIANS(H1263))),$L$3:$L$471)</f>
        <v>258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cm="1">
        <f t="array" ref="J1264">LOOKUP(1,1/FREQUENCY(0,SIN((RADIANS($M$3:$M$471-H1264))/2)^2+SIN((RADIANS($N$3:$N$471-I1264))/2)^2*COS(RADIANS($M$3:$M$471))*COS(RADIANS(H1264))),$L$3:$L$471)</f>
        <v>258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cm="1">
        <f t="array" ref="J1265">LOOKUP(1,1/FREQUENCY(0,SIN((RADIANS($M$3:$M$471-H1265))/2)^2+SIN((RADIANS($N$3:$N$471-I1265))/2)^2*COS(RADIANS($M$3:$M$471))*COS(RADIANS(H1265))),$L$3:$L$471)</f>
        <v>258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cm="1">
        <f t="array" ref="J1266">LOOKUP(1,1/FREQUENCY(0,SIN((RADIANS($M$3:$M$471-H1266))/2)^2+SIN((RADIANS($N$3:$N$471-I1266))/2)^2*COS(RADIANS($M$3:$M$471))*COS(RADIANS(H1266))),$L$3:$L$471)</f>
        <v>258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cm="1">
        <f t="array" ref="J1267">LOOKUP(1,1/FREQUENCY(0,SIN((RADIANS($M$3:$M$471-H1267))/2)^2+SIN((RADIANS($N$3:$N$471-I1267))/2)^2*COS(RADIANS($M$3:$M$471))*COS(RADIANS(H1267))),$L$3:$L$471)</f>
        <v>258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cm="1">
        <f t="array" ref="J1268">LOOKUP(1,1/FREQUENCY(0,SIN((RADIANS($M$3:$M$471-H1268))/2)^2+SIN((RADIANS($N$3:$N$471-I1268))/2)^2*COS(RADIANS($M$3:$M$471))*COS(RADIANS(H1268))),$L$3:$L$471)</f>
        <v>258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cm="1">
        <f t="array" ref="J1269">LOOKUP(1,1/FREQUENCY(0,SIN((RADIANS($M$3:$M$471-H1269))/2)^2+SIN((RADIANS($N$3:$N$471-I1269))/2)^2*COS(RADIANS($M$3:$M$471))*COS(RADIANS(H1269))),$L$3:$L$471)</f>
        <v>479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cm="1">
        <f t="array" ref="J1270">LOOKUP(1,1/FREQUENCY(0,SIN((RADIANS($M$3:$M$471-H1270))/2)^2+SIN((RADIANS($N$3:$N$471-I1270))/2)^2*COS(RADIANS($M$3:$M$471))*COS(RADIANS(H1270))),$L$3:$L$471)</f>
        <v>259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cm="1">
        <f t="array" ref="J1271">LOOKUP(1,1/FREQUENCY(0,SIN((RADIANS($M$3:$M$471-H1271))/2)^2+SIN((RADIANS($N$3:$N$471-I1271))/2)^2*COS(RADIANS($M$3:$M$471))*COS(RADIANS(H1271))),$L$3:$L$471)</f>
        <v>258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cm="1">
        <f t="array" ref="J1272">LOOKUP(1,1/FREQUENCY(0,SIN((RADIANS($M$3:$M$471-H1272))/2)^2+SIN((RADIANS($N$3:$N$471-I1272))/2)^2*COS(RADIANS($M$3:$M$471))*COS(RADIANS(H1272))),$L$3:$L$471)</f>
        <v>258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cm="1">
        <f t="array" ref="J1273">LOOKUP(1,1/FREQUENCY(0,SIN((RADIANS($M$3:$M$471-H1273))/2)^2+SIN((RADIANS($N$3:$N$471-I1273))/2)^2*COS(RADIANS($M$3:$M$471))*COS(RADIANS(H1273))),$L$3:$L$471)</f>
        <v>258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cm="1">
        <f t="array" ref="J1274">LOOKUP(1,1/FREQUENCY(0,SIN((RADIANS($M$3:$M$471-H1274))/2)^2+SIN((RADIANS($N$3:$N$471-I1274))/2)^2*COS(RADIANS($M$3:$M$471))*COS(RADIANS(H1274))),$L$3:$L$471)</f>
        <v>258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cm="1">
        <f t="array" ref="J1275">LOOKUP(1,1/FREQUENCY(0,SIN((RADIANS($M$3:$M$471-H1275))/2)^2+SIN((RADIANS($N$3:$N$471-I1275))/2)^2*COS(RADIANS($M$3:$M$471))*COS(RADIANS(H1275))),$L$3:$L$471)</f>
        <v>258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cm="1">
        <f t="array" ref="J1276">LOOKUP(1,1/FREQUENCY(0,SIN((RADIANS($M$3:$M$471-H1276))/2)^2+SIN((RADIANS($N$3:$N$471-I1276))/2)^2*COS(RADIANS($M$3:$M$471))*COS(RADIANS(H1276))),$L$3:$L$471)</f>
        <v>380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cm="1">
        <f t="array" ref="J1277">LOOKUP(1,1/FREQUENCY(0,SIN((RADIANS($M$3:$M$471-H1277))/2)^2+SIN((RADIANS($N$3:$N$471-I1277))/2)^2*COS(RADIANS($M$3:$M$471))*COS(RADIANS(H1277))),$L$3:$L$471)</f>
        <v>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cm="1">
        <f t="array" ref="J1278">LOOKUP(1,1/FREQUENCY(0,SIN((RADIANS($M$3:$M$471-H1278))/2)^2+SIN((RADIANS($N$3:$N$471-I1278))/2)^2*COS(RADIANS($M$3:$M$471))*COS(RADIANS(H1278))),$L$3:$L$471)</f>
        <v>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cm="1">
        <f t="array" ref="J1279">LOOKUP(1,1/FREQUENCY(0,SIN((RADIANS($M$3:$M$471-H1279))/2)^2+SIN((RADIANS($N$3:$N$471-I1279))/2)^2*COS(RADIANS($M$3:$M$471))*COS(RADIANS(H1279))),$L$3:$L$471)</f>
        <v>380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cm="1">
        <f t="array" ref="J1280">LOOKUP(1,1/FREQUENCY(0,SIN((RADIANS($M$3:$M$471-H1280))/2)^2+SIN((RADIANS($N$3:$N$471-I1280))/2)^2*COS(RADIANS($M$3:$M$471))*COS(RADIANS(H1280))),$L$3:$L$471)</f>
        <v>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cm="1">
        <f t="array" ref="J1281">LOOKUP(1,1/FREQUENCY(0,SIN((RADIANS($M$3:$M$471-H1281))/2)^2+SIN((RADIANS($N$3:$N$471-I1281))/2)^2*COS(RADIANS($M$3:$M$471))*COS(RADIANS(H1281))),$L$3:$L$471)</f>
        <v>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cm="1">
        <f t="array" ref="J1282">LOOKUP(1,1/FREQUENCY(0,SIN((RADIANS($M$3:$M$471-H1282))/2)^2+SIN((RADIANS($N$3:$N$471-I1282))/2)^2*COS(RADIANS($M$3:$M$471))*COS(RADIANS(H1282))),$L$3:$L$471)</f>
        <v>380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cm="1">
        <f t="array" ref="J1283">LOOKUP(1,1/FREQUENCY(0,SIN((RADIANS($M$3:$M$471-H1283))/2)^2+SIN((RADIANS($N$3:$N$471-I1283))/2)^2*COS(RADIANS($M$3:$M$471))*COS(RADIANS(H1283))),$L$3:$L$471)</f>
        <v>380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cm="1">
        <f t="array" ref="J1284">LOOKUP(1,1/FREQUENCY(0,SIN((RADIANS($M$3:$M$471-H1284))/2)^2+SIN((RADIANS($N$3:$N$471-I1284))/2)^2*COS(RADIANS($M$3:$M$471))*COS(RADIANS(H1284))),$L$3:$L$471)</f>
        <v>380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cm="1">
        <f t="array" ref="J1285">LOOKUP(1,1/FREQUENCY(0,SIN((RADIANS($M$3:$M$471-H1285))/2)^2+SIN((RADIANS($N$3:$N$471-I1285))/2)^2*COS(RADIANS($M$3:$M$471))*COS(RADIANS(H1285))),$L$3:$L$471)</f>
        <v>380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cm="1">
        <f t="array" ref="J1286">LOOKUP(1,1/FREQUENCY(0,SIN((RADIANS($M$3:$M$471-H1286))/2)^2+SIN((RADIANS($N$3:$N$471-I1286))/2)^2*COS(RADIANS($M$3:$M$471))*COS(RADIANS(H1286))),$L$3:$L$471)</f>
        <v>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cm="1">
        <f t="array" ref="J1287">LOOKUP(1,1/FREQUENCY(0,SIN((RADIANS($M$3:$M$471-H1287))/2)^2+SIN((RADIANS($N$3:$N$471-I1287))/2)^2*COS(RADIANS($M$3:$M$471))*COS(RADIANS(H1287))),$L$3:$L$471)</f>
        <v>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cm="1">
        <f t="array" ref="J1288">LOOKUP(1,1/FREQUENCY(0,SIN((RADIANS($M$3:$M$471-H1288))/2)^2+SIN((RADIANS($N$3:$N$471-I1288))/2)^2*COS(RADIANS($M$3:$M$471))*COS(RADIANS(H1288))),$L$3:$L$471)</f>
        <v>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cm="1">
        <f t="array" ref="J1289">LOOKUP(1,1/FREQUENCY(0,SIN((RADIANS($M$3:$M$471-H1289))/2)^2+SIN((RADIANS($N$3:$N$471-I1289))/2)^2*COS(RADIANS($M$3:$M$471))*COS(RADIANS(H1289))),$L$3:$L$471)</f>
        <v>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cm="1">
        <f t="array" ref="J1290">LOOKUP(1,1/FREQUENCY(0,SIN((RADIANS($M$3:$M$471-H1290))/2)^2+SIN((RADIANS($N$3:$N$471-I1290))/2)^2*COS(RADIANS($M$3:$M$471))*COS(RADIANS(H1290))),$L$3:$L$471)</f>
        <v>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cm="1">
        <f t="array" ref="J1291">LOOKUP(1,1/FREQUENCY(0,SIN((RADIANS($M$3:$M$471-H1291))/2)^2+SIN((RADIANS($N$3:$N$471-I1291))/2)^2*COS(RADIANS($M$3:$M$471))*COS(RADIANS(H1291))),$L$3:$L$471)</f>
        <v>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cm="1">
        <f t="array" ref="J1292">LOOKUP(1,1/FREQUENCY(0,SIN((RADIANS($M$3:$M$471-H1292))/2)^2+SIN((RADIANS($N$3:$N$471-I1292))/2)^2*COS(RADIANS($M$3:$M$471))*COS(RADIANS(H1292))),$L$3:$L$471)</f>
        <v>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cm="1">
        <f t="array" ref="J1293">LOOKUP(1,1/FREQUENCY(0,SIN((RADIANS($M$3:$M$471-H1293))/2)^2+SIN((RADIANS($N$3:$N$471-I1293))/2)^2*COS(RADIANS($M$3:$M$471))*COS(RADIANS(H1293))),$L$3:$L$471)</f>
        <v>301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cm="1">
        <f t="array" ref="J1294">LOOKUP(1,1/FREQUENCY(0,SIN((RADIANS($M$3:$M$471-H1294))/2)^2+SIN((RADIANS($N$3:$N$471-I1294))/2)^2*COS(RADIANS($M$3:$M$471))*COS(RADIANS(H1294))),$L$3:$L$471)</f>
        <v>380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cm="1">
        <f t="array" ref="J1295">LOOKUP(1,1/FREQUENCY(0,SIN((RADIANS($M$3:$M$471-H1295))/2)^2+SIN((RADIANS($N$3:$N$471-I1295))/2)^2*COS(RADIANS($M$3:$M$471))*COS(RADIANS(H1295))),$L$3:$L$471)</f>
        <v>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cm="1">
        <f t="array" ref="J1296">LOOKUP(1,1/FREQUENCY(0,SIN((RADIANS($M$3:$M$471-H1296))/2)^2+SIN((RADIANS($N$3:$N$471-I1296))/2)^2*COS(RADIANS($M$3:$M$471))*COS(RADIANS(H1296))),$L$3:$L$471)</f>
        <v>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cm="1">
        <f t="array" ref="J1297">LOOKUP(1,1/FREQUENCY(0,SIN((RADIANS($M$3:$M$471-H1297))/2)^2+SIN((RADIANS($N$3:$N$471-I1297))/2)^2*COS(RADIANS($M$3:$M$471))*COS(RADIANS(H1297))),$L$3:$L$471)</f>
        <v>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cm="1">
        <f t="array" ref="J1298">LOOKUP(1,1/FREQUENCY(0,SIN((RADIANS($M$3:$M$471-H1298))/2)^2+SIN((RADIANS($N$3:$N$471-I1298))/2)^2*COS(RADIANS($M$3:$M$471))*COS(RADIANS(H1298))),$L$3:$L$471)</f>
        <v>300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cm="1">
        <f t="array" ref="J1299">LOOKUP(1,1/FREQUENCY(0,SIN((RADIANS($M$3:$M$471-H1299))/2)^2+SIN((RADIANS($N$3:$N$471-I1299))/2)^2*COS(RADIANS($M$3:$M$471))*COS(RADIANS(H1299))),$L$3:$L$471)</f>
        <v>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cm="1">
        <f t="array" ref="J1300">LOOKUP(1,1/FREQUENCY(0,SIN((RADIANS($M$3:$M$471-H1300))/2)^2+SIN((RADIANS($N$3:$N$471-I1300))/2)^2*COS(RADIANS($M$3:$M$471))*COS(RADIANS(H1300))),$L$3:$L$471)</f>
        <v>209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cm="1">
        <f t="array" ref="J1301">LOOKUP(1,1/FREQUENCY(0,SIN((RADIANS($M$3:$M$471-H1301))/2)^2+SIN((RADIANS($N$3:$N$471-I1301))/2)^2*COS(RADIANS($M$3:$M$471))*COS(RADIANS(H1301))),$L$3:$L$471)</f>
        <v>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cm="1">
        <f t="array" ref="J1302">LOOKUP(1,1/FREQUENCY(0,SIN((RADIANS($M$3:$M$471-H1302))/2)^2+SIN((RADIANS($N$3:$N$471-I1302))/2)^2*COS(RADIANS($M$3:$M$471))*COS(RADIANS(H1302))),$L$3:$L$471)</f>
        <v>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cm="1">
        <f t="array" ref="J1303">LOOKUP(1,1/FREQUENCY(0,SIN((RADIANS($M$3:$M$471-H1303))/2)^2+SIN((RADIANS($N$3:$N$471-I1303))/2)^2*COS(RADIANS($M$3:$M$471))*COS(RADIANS(H1303))),$L$3:$L$471)</f>
        <v>300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cm="1">
        <f t="array" ref="J1304">LOOKUP(1,1/FREQUENCY(0,SIN((RADIANS($M$3:$M$471-H1304))/2)^2+SIN((RADIANS($N$3:$N$471-I1304))/2)^2*COS(RADIANS($M$3:$M$471))*COS(RADIANS(H1304))),$L$3:$L$471)</f>
        <v>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cm="1">
        <f t="array" ref="J1305">LOOKUP(1,1/FREQUENCY(0,SIN((RADIANS($M$3:$M$471-H1305))/2)^2+SIN((RADIANS($N$3:$N$471-I1305))/2)^2*COS(RADIANS($M$3:$M$471))*COS(RADIANS(H1305))),$L$3:$L$471)</f>
        <v>300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cm="1">
        <f t="array" ref="J1306">LOOKUP(1,1/FREQUENCY(0,SIN((RADIANS($M$3:$M$471-H1306))/2)^2+SIN((RADIANS($N$3:$N$471-I1306))/2)^2*COS(RADIANS($M$3:$M$471))*COS(RADIANS(H1306))),$L$3:$L$471)</f>
        <v>300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cm="1">
        <f t="array" ref="J1307">LOOKUP(1,1/FREQUENCY(0,SIN((RADIANS($M$3:$M$471-H1307))/2)^2+SIN((RADIANS($N$3:$N$471-I1307))/2)^2*COS(RADIANS($M$3:$M$471))*COS(RADIANS(H1307))),$L$3:$L$471)</f>
        <v>300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cm="1">
        <f t="array" ref="J1308">LOOKUP(1,1/FREQUENCY(0,SIN((RADIANS($M$3:$M$471-H1308))/2)^2+SIN((RADIANS($N$3:$N$471-I1308))/2)^2*COS(RADIANS($M$3:$M$471))*COS(RADIANS(H1308))),$L$3:$L$471)</f>
        <v>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cm="1">
        <f t="array" ref="J1309">LOOKUP(1,1/FREQUENCY(0,SIN((RADIANS($M$3:$M$471-H1309))/2)^2+SIN((RADIANS($N$3:$N$471-I1309))/2)^2*COS(RADIANS($M$3:$M$471))*COS(RADIANS(H1309))),$L$3:$L$471)</f>
        <v>300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cm="1">
        <f t="array" ref="J1310">LOOKUP(1,1/FREQUENCY(0,SIN((RADIANS($M$3:$M$471-H1310))/2)^2+SIN((RADIANS($N$3:$N$471-I1310))/2)^2*COS(RADIANS($M$3:$M$471))*COS(RADIANS(H1310))),$L$3:$L$471)</f>
        <v>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cm="1">
        <f t="array" ref="J1311">LOOKUP(1,1/FREQUENCY(0,SIN((RADIANS($M$3:$M$471-H1311))/2)^2+SIN((RADIANS($N$3:$N$471-I1311))/2)^2*COS(RADIANS($M$3:$M$471))*COS(RADIANS(H1311))),$L$3:$L$471)</f>
        <v>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cm="1">
        <f t="array" ref="J1312">LOOKUP(1,1/FREQUENCY(0,SIN((RADIANS($M$3:$M$471-H1312))/2)^2+SIN((RADIANS($N$3:$N$471-I1312))/2)^2*COS(RADIANS($M$3:$M$471))*COS(RADIANS(H1312))),$L$3:$L$471)</f>
        <v>300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cm="1">
        <f t="array" ref="J1313">LOOKUP(1,1/FREQUENCY(0,SIN((RADIANS($M$3:$M$471-H1313))/2)^2+SIN((RADIANS($N$3:$N$471-I1313))/2)^2*COS(RADIANS($M$3:$M$471))*COS(RADIANS(H1313))),$L$3:$L$471)</f>
        <v>300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cm="1">
        <f t="array" ref="J1314">LOOKUP(1,1/FREQUENCY(0,SIN((RADIANS($M$3:$M$471-H1314))/2)^2+SIN((RADIANS($N$3:$N$471-I1314))/2)^2*COS(RADIANS($M$3:$M$471))*COS(RADIANS(H1314))),$L$3:$L$471)</f>
        <v>300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cm="1">
        <f t="array" ref="J1315">LOOKUP(1,1/FREQUENCY(0,SIN((RADIANS($M$3:$M$471-H1315))/2)^2+SIN((RADIANS($N$3:$N$471-I1315))/2)^2*COS(RADIANS($M$3:$M$471))*COS(RADIANS(H1315))),$L$3:$L$471)</f>
        <v>300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cm="1">
        <f t="array" ref="J1316">LOOKUP(1,1/FREQUENCY(0,SIN((RADIANS($M$3:$M$471-H1316))/2)^2+SIN((RADIANS($N$3:$N$471-I1316))/2)^2*COS(RADIANS($M$3:$M$471))*COS(RADIANS(H1316))),$L$3:$L$471)</f>
        <v>475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cm="1">
        <f t="array" ref="J1317">LOOKUP(1,1/FREQUENCY(0,SIN((RADIANS($M$3:$M$471-H1317))/2)^2+SIN((RADIANS($N$3:$N$471-I1317))/2)^2*COS(RADIANS($M$3:$M$471))*COS(RADIANS(H1317))),$L$3:$L$471)</f>
        <v>475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cm="1">
        <f t="array" ref="J1318">LOOKUP(1,1/FREQUENCY(0,SIN((RADIANS($M$3:$M$471-H1318))/2)^2+SIN((RADIANS($N$3:$N$471-I1318))/2)^2*COS(RADIANS($M$3:$M$471))*COS(RADIANS(H1318))),$L$3:$L$471)</f>
        <v>475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cm="1">
        <f t="array" ref="J1319">LOOKUP(1,1/FREQUENCY(0,SIN((RADIANS($M$3:$M$471-H1319))/2)^2+SIN((RADIANS($N$3:$N$471-I1319))/2)^2*COS(RADIANS($M$3:$M$471))*COS(RADIANS(H1319))),$L$3:$L$471)</f>
        <v>475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cm="1">
        <f t="array" ref="J1320">LOOKUP(1,1/FREQUENCY(0,SIN((RADIANS($M$3:$M$471-H1320))/2)^2+SIN((RADIANS($N$3:$N$471-I1320))/2)^2*COS(RADIANS($M$3:$M$471))*COS(RADIANS(H1320))),$L$3:$L$471)</f>
        <v>209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cm="1">
        <f t="array" ref="J1321">LOOKUP(1,1/FREQUENCY(0,SIN((RADIANS($M$3:$M$471-H1321))/2)^2+SIN((RADIANS($N$3:$N$471-I1321))/2)^2*COS(RADIANS($M$3:$M$471))*COS(RADIANS(H1321))),$L$3:$L$471)</f>
        <v>209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cm="1">
        <f t="array" ref="J1322">LOOKUP(1,1/FREQUENCY(0,SIN((RADIANS($M$3:$M$471-H1322))/2)^2+SIN((RADIANS($N$3:$N$471-I1322))/2)^2*COS(RADIANS($M$3:$M$471))*COS(RADIANS(H1322))),$L$3:$L$471)</f>
        <v>300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cm="1">
        <f t="array" ref="J1323">LOOKUP(1,1/FREQUENCY(0,SIN((RADIANS($M$3:$M$471-H1323))/2)^2+SIN((RADIANS($N$3:$N$471-I1323))/2)^2*COS(RADIANS($M$3:$M$471))*COS(RADIANS(H1323))),$L$3:$L$471)</f>
        <v>209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cm="1">
        <f t="array" ref="J1324">LOOKUP(1,1/FREQUENCY(0,SIN((RADIANS($M$3:$M$471-H1324))/2)^2+SIN((RADIANS($N$3:$N$471-I1324))/2)^2*COS(RADIANS($M$3:$M$471))*COS(RADIANS(H1324))),$L$3:$L$471)</f>
        <v>209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cm="1">
        <f t="array" ref="J1325">LOOKUP(1,1/FREQUENCY(0,SIN((RADIANS($M$3:$M$471-H1325))/2)^2+SIN((RADIANS($N$3:$N$471-I1325))/2)^2*COS(RADIANS($M$3:$M$471))*COS(RADIANS(H1325))),$L$3:$L$471)</f>
        <v>300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cm="1">
        <f t="array" ref="J1326">LOOKUP(1,1/FREQUENCY(0,SIN((RADIANS($M$3:$M$471-H1326))/2)^2+SIN((RADIANS($N$3:$N$471-I1326))/2)^2*COS(RADIANS($M$3:$M$471))*COS(RADIANS(H1326))),$L$3:$L$471)</f>
        <v>300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cm="1">
        <f t="array" ref="J1327">LOOKUP(1,1/FREQUENCY(0,SIN((RADIANS($M$3:$M$471-H1327))/2)^2+SIN((RADIANS($N$3:$N$471-I1327))/2)^2*COS(RADIANS($M$3:$M$471))*COS(RADIANS(H1327))),$L$3:$L$471)</f>
        <v>300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cm="1">
        <f t="array" ref="J1328">LOOKUP(1,1/FREQUENCY(0,SIN((RADIANS($M$3:$M$471-H1328))/2)^2+SIN((RADIANS($N$3:$N$471-I1328))/2)^2*COS(RADIANS($M$3:$M$471))*COS(RADIANS(H1328))),$L$3:$L$471)</f>
        <v>300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cm="1">
        <f t="array" ref="J1329">LOOKUP(1,1/FREQUENCY(0,SIN((RADIANS($M$3:$M$471-H1329))/2)^2+SIN((RADIANS($N$3:$N$471-I1329))/2)^2*COS(RADIANS($M$3:$M$471))*COS(RADIANS(H1329))),$L$3:$L$471)</f>
        <v>300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cm="1">
        <f t="array" ref="J1330">LOOKUP(1,1/FREQUENCY(0,SIN((RADIANS($M$3:$M$471-H1330))/2)^2+SIN((RADIANS($N$3:$N$471-I1330))/2)^2*COS(RADIANS($M$3:$M$471))*COS(RADIANS(H1330))),$L$3:$L$471)</f>
        <v>300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cm="1">
        <f t="array" ref="J1331">LOOKUP(1,1/FREQUENCY(0,SIN((RADIANS($M$3:$M$471-H1331))/2)^2+SIN((RADIANS($N$3:$N$471-I1331))/2)^2*COS(RADIANS($M$3:$M$471))*COS(RADIANS(H1331))),$L$3:$L$471)</f>
        <v>475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cm="1">
        <f t="array" ref="J1332">LOOKUP(1,1/FREQUENCY(0,SIN((RADIANS($M$3:$M$471-H1332))/2)^2+SIN((RADIANS($N$3:$N$471-I1332))/2)^2*COS(RADIANS($M$3:$M$471))*COS(RADIANS(H1332))),$L$3:$L$471)</f>
        <v>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cm="1">
        <f t="array" ref="J1333">LOOKUP(1,1/FREQUENCY(0,SIN((RADIANS($M$3:$M$471-H1333))/2)^2+SIN((RADIANS($N$3:$N$471-I1333))/2)^2*COS(RADIANS($M$3:$M$471))*COS(RADIANS(H1333))),$L$3:$L$471)</f>
        <v>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cm="1">
        <f t="array" ref="J1334">LOOKUP(1,1/FREQUENCY(0,SIN((RADIANS($M$3:$M$471-H1334))/2)^2+SIN((RADIANS($N$3:$N$471-I1334))/2)^2*COS(RADIANS($M$3:$M$471))*COS(RADIANS(H1334))),$L$3:$L$471)</f>
        <v>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cm="1">
        <f t="array" ref="J1335">LOOKUP(1,1/FREQUENCY(0,SIN((RADIANS($M$3:$M$471-H1335))/2)^2+SIN((RADIANS($N$3:$N$471-I1335))/2)^2*COS(RADIANS($M$3:$M$471))*COS(RADIANS(H1335))),$L$3:$L$471)</f>
        <v>475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cm="1">
        <f t="array" ref="J1336">LOOKUP(1,1/FREQUENCY(0,SIN((RADIANS($M$3:$M$471-H1336))/2)^2+SIN((RADIANS($N$3:$N$471-I1336))/2)^2*COS(RADIANS($M$3:$M$471))*COS(RADIANS(H1336))),$L$3:$L$471)</f>
        <v>475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cm="1">
        <f t="array" ref="J1337">LOOKUP(1,1/FREQUENCY(0,SIN((RADIANS($M$3:$M$471-H1337))/2)^2+SIN((RADIANS($N$3:$N$471-I1337))/2)^2*COS(RADIANS($M$3:$M$471))*COS(RADIANS(H1337))),$L$3:$L$471)</f>
        <v>296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cm="1">
        <f t="array" ref="J1338">LOOKUP(1,1/FREQUENCY(0,SIN((RADIANS($M$3:$M$471-H1338))/2)^2+SIN((RADIANS($N$3:$N$471-I1338))/2)^2*COS(RADIANS($M$3:$M$471))*COS(RADIANS(H1338))),$L$3:$L$471)</f>
        <v>296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cm="1">
        <f t="array" ref="J1339">LOOKUP(1,1/FREQUENCY(0,SIN((RADIANS($M$3:$M$471-H1339))/2)^2+SIN((RADIANS($N$3:$N$471-I1339))/2)^2*COS(RADIANS($M$3:$M$471))*COS(RADIANS(H1339))),$L$3:$L$471)</f>
        <v>296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cm="1">
        <f t="array" ref="J1340">LOOKUP(1,1/FREQUENCY(0,SIN((RADIANS($M$3:$M$471-H1340))/2)^2+SIN((RADIANS($N$3:$N$471-I1340))/2)^2*COS(RADIANS($M$3:$M$471))*COS(RADIANS(H1340))),$L$3:$L$471)</f>
        <v>296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cm="1">
        <f t="array" ref="J1341">LOOKUP(1,1/FREQUENCY(0,SIN((RADIANS($M$3:$M$471-H1341))/2)^2+SIN((RADIANS($N$3:$N$471-I1341))/2)^2*COS(RADIANS($M$3:$M$471))*COS(RADIANS(H1341))),$L$3:$L$471)</f>
        <v>475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cm="1">
        <f t="array" ref="J1342">LOOKUP(1,1/FREQUENCY(0,SIN((RADIANS($M$3:$M$471-H1342))/2)^2+SIN((RADIANS($N$3:$N$471-I1342))/2)^2*COS(RADIANS($M$3:$M$471))*COS(RADIANS(H1342))),$L$3:$L$471)</f>
        <v>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cm="1">
        <f t="array" ref="J1343">LOOKUP(1,1/FREQUENCY(0,SIN((RADIANS($M$3:$M$471-H1343))/2)^2+SIN((RADIANS($N$3:$N$471-I1343))/2)^2*COS(RADIANS($M$3:$M$471))*COS(RADIANS(H1343))),$L$3:$L$471)</f>
        <v>210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cm="1">
        <f t="array" ref="J1344">LOOKUP(1,1/FREQUENCY(0,SIN((RADIANS($M$3:$M$471-H1344))/2)^2+SIN((RADIANS($N$3:$N$471-I1344))/2)^2*COS(RADIANS($M$3:$M$471))*COS(RADIANS(H1344))),$L$3:$L$471)</f>
        <v>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cm="1">
        <f t="array" ref="J1345">LOOKUP(1,1/FREQUENCY(0,SIN((RADIANS($M$3:$M$471-H1345))/2)^2+SIN((RADIANS($N$3:$N$471-I1345))/2)^2*COS(RADIANS($M$3:$M$471))*COS(RADIANS(H1345))),$L$3:$L$471)</f>
        <v>210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cm="1">
        <f t="array" ref="J1346">LOOKUP(1,1/FREQUENCY(0,SIN((RADIANS($M$3:$M$471-H1346))/2)^2+SIN((RADIANS($N$3:$N$471-I1346))/2)^2*COS(RADIANS($M$3:$M$471))*COS(RADIANS(H1346))),$L$3:$L$471)</f>
        <v>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cm="1">
        <f t="array" ref="J1347">LOOKUP(1,1/FREQUENCY(0,SIN((RADIANS($M$3:$M$471-H1347))/2)^2+SIN((RADIANS($N$3:$N$471-I1347))/2)^2*COS(RADIANS($M$3:$M$471))*COS(RADIANS(H1347))),$L$3:$L$471)</f>
        <v>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cm="1">
        <f t="array" ref="J1348">LOOKUP(1,1/FREQUENCY(0,SIN((RADIANS($M$3:$M$471-H1348))/2)^2+SIN((RADIANS($N$3:$N$471-I1348))/2)^2*COS(RADIANS($M$3:$M$471))*COS(RADIANS(H1348))),$L$3:$L$471)</f>
        <v>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cm="1">
        <f t="array" ref="J1349">LOOKUP(1,1/FREQUENCY(0,SIN((RADIANS($M$3:$M$471-H1349))/2)^2+SIN((RADIANS($N$3:$N$471-I1349))/2)^2*COS(RADIANS($M$3:$M$471))*COS(RADIANS(H1349))),$L$3:$L$471)</f>
        <v>481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cm="1">
        <f t="array" ref="J1350">LOOKUP(1,1/FREQUENCY(0,SIN((RADIANS($M$3:$M$471-H1350))/2)^2+SIN((RADIANS($N$3:$N$471-I1350))/2)^2*COS(RADIANS($M$3:$M$471))*COS(RADIANS(H1350))),$L$3:$L$471)</f>
        <v>226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cm="1">
        <f t="array" ref="J1351">LOOKUP(1,1/FREQUENCY(0,SIN((RADIANS($M$3:$M$471-H1351))/2)^2+SIN((RADIANS($N$3:$N$471-I1351))/2)^2*COS(RADIANS($M$3:$M$471))*COS(RADIANS(H1351))),$L$3:$L$471)</f>
        <v>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cm="1">
        <f t="array" ref="J1352">LOOKUP(1,1/FREQUENCY(0,SIN((RADIANS($M$3:$M$471-H1352))/2)^2+SIN((RADIANS($N$3:$N$471-I1352))/2)^2*COS(RADIANS($M$3:$M$471))*COS(RADIANS(H1352))),$L$3:$L$471)</f>
        <v>479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cm="1">
        <f t="array" ref="J1353">LOOKUP(1,1/FREQUENCY(0,SIN((RADIANS($M$3:$M$471-H1353))/2)^2+SIN((RADIANS($N$3:$N$471-I1353))/2)^2*COS(RADIANS($M$3:$M$471))*COS(RADIANS(H1353))),$L$3:$L$471)</f>
        <v>479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cm="1">
        <f t="array" ref="J1354">LOOKUP(1,1/FREQUENCY(0,SIN((RADIANS($M$3:$M$471-H1354))/2)^2+SIN((RADIANS($N$3:$N$471-I1354))/2)^2*COS(RADIANS($M$3:$M$471))*COS(RADIANS(H1354))),$L$3:$L$471)</f>
        <v>226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cm="1">
        <f t="array" ref="J1355">LOOKUP(1,1/FREQUENCY(0,SIN((RADIANS($M$3:$M$471-H1355))/2)^2+SIN((RADIANS($N$3:$N$471-I1355))/2)^2*COS(RADIANS($M$3:$M$471))*COS(RADIANS(H1355))),$L$3:$L$471)</f>
        <v>226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cm="1">
        <f t="array" ref="J1356">LOOKUP(1,1/FREQUENCY(0,SIN((RADIANS($M$3:$M$471-H1356))/2)^2+SIN((RADIANS($N$3:$N$471-I1356))/2)^2*COS(RADIANS($M$3:$M$471))*COS(RADIANS(H1356))),$L$3:$L$471)</f>
        <v>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cm="1">
        <f t="array" ref="J1357">LOOKUP(1,1/FREQUENCY(0,SIN((RADIANS($M$3:$M$471-H1357))/2)^2+SIN((RADIANS($N$3:$N$471-I1357))/2)^2*COS(RADIANS($M$3:$M$471))*COS(RADIANS(H1357))),$L$3:$L$471)</f>
        <v>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cm="1">
        <f t="array" ref="J1358">LOOKUP(1,1/FREQUENCY(0,SIN((RADIANS($M$3:$M$471-H1358))/2)^2+SIN((RADIANS($N$3:$N$471-I1358))/2)^2*COS(RADIANS($M$3:$M$471))*COS(RADIANS(H1358))),$L$3:$L$471)</f>
        <v>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cm="1">
        <f t="array" ref="J1359">LOOKUP(1,1/FREQUENCY(0,SIN((RADIANS($M$3:$M$471-H1359))/2)^2+SIN((RADIANS($N$3:$N$471-I1359))/2)^2*COS(RADIANS($M$3:$M$471))*COS(RADIANS(H1359))),$L$3:$L$471)</f>
        <v>482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cm="1">
        <f t="array" ref="J1360">LOOKUP(1,1/FREQUENCY(0,SIN((RADIANS($M$3:$M$471-H1360))/2)^2+SIN((RADIANS($N$3:$N$471-I1360))/2)^2*COS(RADIANS($M$3:$M$471))*COS(RADIANS(H1360))),$L$3:$L$471)</f>
        <v>226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cm="1">
        <f t="array" ref="J1361">LOOKUP(1,1/FREQUENCY(0,SIN((RADIANS($M$3:$M$471-H1361))/2)^2+SIN((RADIANS($N$3:$N$471-I1361))/2)^2*COS(RADIANS($M$3:$M$471))*COS(RADIANS(H1361))),$L$3:$L$471)</f>
        <v>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cm="1">
        <f t="array" ref="J1362">LOOKUP(1,1/FREQUENCY(0,SIN((RADIANS($M$3:$M$471-H1362))/2)^2+SIN((RADIANS($N$3:$N$471-I1362))/2)^2*COS(RADIANS($M$3:$M$471))*COS(RADIANS(H1362))),$L$3:$L$471)</f>
        <v>299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cm="1">
        <f t="array" ref="J1363">LOOKUP(1,1/FREQUENCY(0,SIN((RADIANS($M$3:$M$471-H1363))/2)^2+SIN((RADIANS($N$3:$N$471-I1363))/2)^2*COS(RADIANS($M$3:$M$471))*COS(RADIANS(H1363))),$L$3:$L$471)</f>
        <v>301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cm="1">
        <f t="array" ref="J1364">LOOKUP(1,1/FREQUENCY(0,SIN((RADIANS($M$3:$M$471-H1364))/2)^2+SIN((RADIANS($N$3:$N$471-I1364))/2)^2*COS(RADIANS($M$3:$M$471))*COS(RADIANS(H1364))),$L$3:$L$471)</f>
        <v>479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cm="1">
        <f t="array" ref="J1365">LOOKUP(1,1/FREQUENCY(0,SIN((RADIANS($M$3:$M$471-H1365))/2)^2+SIN((RADIANS($N$3:$N$471-I1365))/2)^2*COS(RADIANS($M$3:$M$471))*COS(RADIANS(H1365))),$L$3:$L$471)</f>
        <v>479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cm="1">
        <f t="array" ref="J1366">LOOKUP(1,1/FREQUENCY(0,SIN((RADIANS($M$3:$M$471-H1366))/2)^2+SIN((RADIANS($N$3:$N$471-I1366))/2)^2*COS(RADIANS($M$3:$M$471))*COS(RADIANS(H1366))),$L$3:$L$471)</f>
        <v>226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cm="1">
        <f t="array" ref="J1367">LOOKUP(1,1/FREQUENCY(0,SIN((RADIANS($M$3:$M$471-H1367))/2)^2+SIN((RADIANS($N$3:$N$471-I1367))/2)^2*COS(RADIANS($M$3:$M$471))*COS(RADIANS(H1367))),$L$3:$L$471)</f>
        <v>226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cm="1">
        <f t="array" ref="J1368">LOOKUP(1,1/FREQUENCY(0,SIN((RADIANS($M$3:$M$471-H1368))/2)^2+SIN((RADIANS($N$3:$N$471-I1368))/2)^2*COS(RADIANS($M$3:$M$471))*COS(RADIANS(H1368))),$L$3:$L$471)</f>
        <v>226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cm="1">
        <f t="array" ref="J1369">LOOKUP(1,1/FREQUENCY(0,SIN((RADIANS($M$3:$M$471-H1369))/2)^2+SIN((RADIANS($N$3:$N$471-I1369))/2)^2*COS(RADIANS($M$3:$M$471))*COS(RADIANS(H1369))),$L$3:$L$471)</f>
        <v>226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cm="1">
        <f t="array" ref="J1370">LOOKUP(1,1/FREQUENCY(0,SIN((RADIANS($M$3:$M$471-H1370))/2)^2+SIN((RADIANS($N$3:$N$471-I1370))/2)^2*COS(RADIANS($M$3:$M$471))*COS(RADIANS(H1370))),$L$3:$L$471)</f>
        <v>226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cm="1">
        <f t="array" ref="J1371">LOOKUP(1,1/FREQUENCY(0,SIN((RADIANS($M$3:$M$471-H1371))/2)^2+SIN((RADIANS($N$3:$N$471-I1371))/2)^2*COS(RADIANS($M$3:$M$471))*COS(RADIANS(H1371))),$L$3:$L$471)</f>
        <v>303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cm="1">
        <f t="array" ref="J1372">LOOKUP(1,1/FREQUENCY(0,SIN((RADIANS($M$3:$M$471-H1372))/2)^2+SIN((RADIANS($N$3:$N$471-I1372))/2)^2*COS(RADIANS($M$3:$M$471))*COS(RADIANS(H1372))),$L$3:$L$471)</f>
        <v>481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cm="1">
        <f t="array" ref="J1373">LOOKUP(1,1/FREQUENCY(0,SIN((RADIANS($M$3:$M$471-H1373))/2)^2+SIN((RADIANS($N$3:$N$471-I1373))/2)^2*COS(RADIANS($M$3:$M$471))*COS(RADIANS(H1373))),$L$3:$L$471)</f>
        <v>481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cm="1">
        <f t="array" ref="J1374">LOOKUP(1,1/FREQUENCY(0,SIN((RADIANS($M$3:$M$471-H1374))/2)^2+SIN((RADIANS($N$3:$N$471-I1374))/2)^2*COS(RADIANS($M$3:$M$471))*COS(RADIANS(H1374))),$L$3:$L$471)</f>
        <v>481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cm="1">
        <f t="array" ref="J1375">LOOKUP(1,1/FREQUENCY(0,SIN((RADIANS($M$3:$M$471-H1375))/2)^2+SIN((RADIANS($N$3:$N$471-I1375))/2)^2*COS(RADIANS($M$3:$M$471))*COS(RADIANS(H1375))),$L$3:$L$471)</f>
        <v>481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cm="1">
        <f t="array" ref="J1376">LOOKUP(1,1/FREQUENCY(0,SIN((RADIANS($M$3:$M$471-H1376))/2)^2+SIN((RADIANS($N$3:$N$471-I1376))/2)^2*COS(RADIANS($M$3:$M$471))*COS(RADIANS(H1376))),$L$3:$L$471)</f>
        <v>303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cm="1">
        <f t="array" ref="J1377">LOOKUP(1,1/FREQUENCY(0,SIN((RADIANS($M$3:$M$471-H1377))/2)^2+SIN((RADIANS($N$3:$N$471-I1377))/2)^2*COS(RADIANS($M$3:$M$471))*COS(RADIANS(H1377))),$L$3:$L$471)</f>
        <v>303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cm="1">
        <f t="array" ref="J1378">LOOKUP(1,1/FREQUENCY(0,SIN((RADIANS($M$3:$M$471-H1378))/2)^2+SIN((RADIANS($N$3:$N$471-I1378))/2)^2*COS(RADIANS($M$3:$M$471))*COS(RADIANS(H1378))),$L$3:$L$471)</f>
        <v>303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cm="1">
        <f t="array" ref="J1379">LOOKUP(1,1/FREQUENCY(0,SIN((RADIANS($M$3:$M$471-H1379))/2)^2+SIN((RADIANS($N$3:$N$471-I1379))/2)^2*COS(RADIANS($M$3:$M$471))*COS(RADIANS(H1379))),$L$3:$L$471)</f>
        <v>303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cm="1">
        <f t="array" ref="J1380">LOOKUP(1,1/FREQUENCY(0,SIN((RADIANS($M$3:$M$471-H1380))/2)^2+SIN((RADIANS($N$3:$N$471-I1380))/2)^2*COS(RADIANS($M$3:$M$471))*COS(RADIANS(H1380))),$L$3:$L$471)</f>
        <v>481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cm="1">
        <f t="array" ref="J1381">LOOKUP(1,1/FREQUENCY(0,SIN((RADIANS($M$3:$M$471-H1381))/2)^2+SIN((RADIANS($N$3:$N$471-I1381))/2)^2*COS(RADIANS($M$3:$M$471))*COS(RADIANS(H1381))),$L$3:$L$471)</f>
        <v>481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cm="1">
        <f t="array" ref="J1382">LOOKUP(1,1/FREQUENCY(0,SIN((RADIANS($M$3:$M$471-H1382))/2)^2+SIN((RADIANS($N$3:$N$471-I1382))/2)^2*COS(RADIANS($M$3:$M$471))*COS(RADIANS(H1382))),$L$3:$L$471)</f>
        <v>481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cm="1">
        <f t="array" ref="J1383">LOOKUP(1,1/FREQUENCY(0,SIN((RADIANS($M$3:$M$471-H1383))/2)^2+SIN((RADIANS($N$3:$N$471-I1383))/2)^2*COS(RADIANS($M$3:$M$471))*COS(RADIANS(H1383))),$L$3:$L$471)</f>
        <v>481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cm="1">
        <f t="array" ref="J1384">LOOKUP(1,1/FREQUENCY(0,SIN((RADIANS($M$3:$M$471-H1384))/2)^2+SIN((RADIANS($N$3:$N$471-I1384))/2)^2*COS(RADIANS($M$3:$M$471))*COS(RADIANS(H1384))),$L$3:$L$471)</f>
        <v>481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cm="1">
        <f t="array" ref="J1385">LOOKUP(1,1/FREQUENCY(0,SIN((RADIANS($M$3:$M$471-H1385))/2)^2+SIN((RADIANS($N$3:$N$471-I1385))/2)^2*COS(RADIANS($M$3:$M$471))*COS(RADIANS(H1385))),$L$3:$L$471)</f>
        <v>481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cm="1">
        <f t="array" ref="J1386">LOOKUP(1,1/FREQUENCY(0,SIN((RADIANS($M$3:$M$471-H1386))/2)^2+SIN((RADIANS($N$3:$N$471-I1386))/2)^2*COS(RADIANS($M$3:$M$471))*COS(RADIANS(H1386))),$L$3:$L$471)</f>
        <v>481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cm="1">
        <f t="array" ref="J1387">LOOKUP(1,1/FREQUENCY(0,SIN((RADIANS($M$3:$M$471-H1387))/2)^2+SIN((RADIANS($N$3:$N$471-I1387))/2)^2*COS(RADIANS($M$3:$M$471))*COS(RADIANS(H1387))),$L$3:$L$471)</f>
        <v>481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cm="1">
        <f t="array" ref="J1388">LOOKUP(1,1/FREQUENCY(0,SIN((RADIANS($M$3:$M$471-H1388))/2)^2+SIN((RADIANS($N$3:$N$471-I1388))/2)^2*COS(RADIANS($M$3:$M$471))*COS(RADIANS(H1388))),$L$3:$L$471)</f>
        <v>481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cm="1">
        <f t="array" ref="J1389">LOOKUP(1,1/FREQUENCY(0,SIN((RADIANS($M$3:$M$471-H1389))/2)^2+SIN((RADIANS($N$3:$N$471-I1389))/2)^2*COS(RADIANS($M$3:$M$471))*COS(RADIANS(H1389))),$L$3:$L$471)</f>
        <v>3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cm="1">
        <f t="array" ref="J1390">LOOKUP(1,1/FREQUENCY(0,SIN((RADIANS($M$3:$M$471-H1390))/2)^2+SIN((RADIANS($N$3:$N$471-I1390))/2)^2*COS(RADIANS($M$3:$M$471))*COS(RADIANS(H1390))),$L$3:$L$471)</f>
        <v>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cm="1">
        <f t="array" ref="J1391">LOOKUP(1,1/FREQUENCY(0,SIN((RADIANS($M$3:$M$471-H1391))/2)^2+SIN((RADIANS($N$3:$N$471-I1391))/2)^2*COS(RADIANS($M$3:$M$471))*COS(RADIANS(H1391))),$L$3:$L$471)</f>
        <v>481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cm="1">
        <f t="array" ref="J1392">LOOKUP(1,1/FREQUENCY(0,SIN((RADIANS($M$3:$M$471-H1392))/2)^2+SIN((RADIANS($N$3:$N$471-I1392))/2)^2*COS(RADIANS($M$3:$M$471))*COS(RADIANS(H1392))),$L$3:$L$471)</f>
        <v>481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cm="1">
        <f t="array" ref="J1393">LOOKUP(1,1/FREQUENCY(0,SIN((RADIANS($M$3:$M$471-H1393))/2)^2+SIN((RADIANS($N$3:$N$471-I1393))/2)^2*COS(RADIANS($M$3:$M$471))*COS(RADIANS(H1393))),$L$3:$L$471)</f>
        <v>226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cm="1">
        <f t="array" ref="J1394">LOOKUP(1,1/FREQUENCY(0,SIN((RADIANS($M$3:$M$471-H1394))/2)^2+SIN((RADIANS($N$3:$N$471-I1394))/2)^2*COS(RADIANS($M$3:$M$471))*COS(RADIANS(H1394))),$L$3:$L$471)</f>
        <v>480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cm="1">
        <f t="array" ref="J1395">LOOKUP(1,1/FREQUENCY(0,SIN((RADIANS($M$3:$M$471-H1395))/2)^2+SIN((RADIANS($N$3:$N$471-I1395))/2)^2*COS(RADIANS($M$3:$M$471))*COS(RADIANS(H1395))),$L$3:$L$471)</f>
        <v>226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cm="1">
        <f t="array" ref="J1396">LOOKUP(1,1/FREQUENCY(0,SIN((RADIANS($M$3:$M$471-H1396))/2)^2+SIN((RADIANS($N$3:$N$471-I1396))/2)^2*COS(RADIANS($M$3:$M$471))*COS(RADIANS(H1396))),$L$3:$L$471)</f>
        <v>480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cm="1">
        <f t="array" ref="J1397">LOOKUP(1,1/FREQUENCY(0,SIN((RADIANS($M$3:$M$471-H1397))/2)^2+SIN((RADIANS($N$3:$N$471-I1397))/2)^2*COS(RADIANS($M$3:$M$471))*COS(RADIANS(H1397))),$L$3:$L$471)</f>
        <v>226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cm="1">
        <f t="array" ref="J1398">LOOKUP(1,1/FREQUENCY(0,SIN((RADIANS($M$3:$M$471-H1398))/2)^2+SIN((RADIANS($N$3:$N$471-I1398))/2)^2*COS(RADIANS($M$3:$M$471))*COS(RADIANS(H1398))),$L$3:$L$471)</f>
        <v>226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cm="1">
        <f t="array" ref="J1399">LOOKUP(1,1/FREQUENCY(0,SIN((RADIANS($M$3:$M$471-H1399))/2)^2+SIN((RADIANS($N$3:$N$471-I1399))/2)^2*COS(RADIANS($M$3:$M$471))*COS(RADIANS(H1399))),$L$3:$L$471)</f>
        <v>226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cm="1">
        <f t="array" ref="J1400">LOOKUP(1,1/FREQUENCY(0,SIN((RADIANS($M$3:$M$471-H1400))/2)^2+SIN((RADIANS($N$3:$N$471-I1400))/2)^2*COS(RADIANS($M$3:$M$471))*COS(RADIANS(H1400))),$L$3:$L$471)</f>
        <v>226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cm="1">
        <f t="array" ref="J1401">LOOKUP(1,1/FREQUENCY(0,SIN((RADIANS($M$3:$M$471-H1401))/2)^2+SIN((RADIANS($N$3:$N$471-I1401))/2)^2*COS(RADIANS($M$3:$M$471))*COS(RADIANS(H1401))),$L$3:$L$471)</f>
        <v>480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cm="1">
        <f t="array" ref="J1402">LOOKUP(1,1/FREQUENCY(0,SIN((RADIANS($M$3:$M$471-H1402))/2)^2+SIN((RADIANS($N$3:$N$471-I1402))/2)^2*COS(RADIANS($M$3:$M$471))*COS(RADIANS(H1402))),$L$3:$L$471)</f>
        <v>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cm="1">
        <f t="array" ref="J1403">LOOKUP(1,1/FREQUENCY(0,SIN((RADIANS($M$3:$M$471-H1403))/2)^2+SIN((RADIANS($N$3:$N$471-I1403))/2)^2*COS(RADIANS($M$3:$M$471))*COS(RADIANS(H1403))),$L$3:$L$471)</f>
        <v>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cm="1">
        <f t="array" ref="J1404">LOOKUP(1,1/FREQUENCY(0,SIN((RADIANS($M$3:$M$471-H1404))/2)^2+SIN((RADIANS($N$3:$N$471-I1404))/2)^2*COS(RADIANS($M$3:$M$471))*COS(RADIANS(H1404))),$L$3:$L$471)</f>
        <v>296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cm="1">
        <f t="array" ref="J1405">LOOKUP(1,1/FREQUENCY(0,SIN((RADIANS($M$3:$M$471-H1405))/2)^2+SIN((RADIANS($N$3:$N$471-I1405))/2)^2*COS(RADIANS($M$3:$M$471))*COS(RADIANS(H1405))),$L$3:$L$471)</f>
        <v>296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cm="1">
        <f t="array" ref="J1406">LOOKUP(1,1/FREQUENCY(0,SIN((RADIANS($M$3:$M$471-H1406))/2)^2+SIN((RADIANS($N$3:$N$471-I1406))/2)^2*COS(RADIANS($M$3:$M$471))*COS(RADIANS(H1406))),$L$3:$L$471)</f>
        <v>475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cm="1">
        <f t="array" ref="J1407">LOOKUP(1,1/FREQUENCY(0,SIN((RADIANS($M$3:$M$471-H1407))/2)^2+SIN((RADIANS($N$3:$N$471-I1407))/2)^2*COS(RADIANS($M$3:$M$471))*COS(RADIANS(H1407))),$L$3:$L$471)</f>
        <v>475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cm="1">
        <f t="array" ref="J1408">LOOKUP(1,1/FREQUENCY(0,SIN((RADIANS($M$3:$M$471-H1408))/2)^2+SIN((RADIANS($N$3:$N$471-I1408))/2)^2*COS(RADIANS($M$3:$M$471))*COS(RADIANS(H1408))),$L$3:$L$471)</f>
        <v>475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cm="1">
        <f t="array" ref="J1409">LOOKUP(1,1/FREQUENCY(0,SIN((RADIANS($M$3:$M$471-H1409))/2)^2+SIN((RADIANS($N$3:$N$471-I1409))/2)^2*COS(RADIANS($M$3:$M$471))*COS(RADIANS(H1409))),$L$3:$L$471)</f>
        <v>296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cm="1">
        <f t="array" ref="J1410">LOOKUP(1,1/FREQUENCY(0,SIN((RADIANS($M$3:$M$471-H1410))/2)^2+SIN((RADIANS($N$3:$N$471-I1410))/2)^2*COS(RADIANS($M$3:$M$471))*COS(RADIANS(H1410))),$L$3:$L$471)</f>
        <v>296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cm="1">
        <f t="array" ref="J1411">LOOKUP(1,1/FREQUENCY(0,SIN((RADIANS($M$3:$M$471-H1411))/2)^2+SIN((RADIANS($N$3:$N$471-I1411))/2)^2*COS(RADIANS($M$3:$M$471))*COS(RADIANS(H1411))),$L$3:$L$471)</f>
        <v>296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cm="1">
        <f t="array" ref="J1412">LOOKUP(1,1/FREQUENCY(0,SIN((RADIANS($M$3:$M$471-H1412))/2)^2+SIN((RADIANS($N$3:$N$471-I1412))/2)^2*COS(RADIANS($M$3:$M$471))*COS(RADIANS(H1412))),$L$3:$L$471)</f>
        <v>475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cm="1">
        <f t="array" ref="J1413">LOOKUP(1,1/FREQUENCY(0,SIN((RADIANS($M$3:$M$471-H1413))/2)^2+SIN((RADIANS($N$3:$N$471-I1413))/2)^2*COS(RADIANS($M$3:$M$471))*COS(RADIANS(H1413))),$L$3:$L$471)</f>
        <v>296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cm="1">
        <f t="array" ref="J1414">LOOKUP(1,1/FREQUENCY(0,SIN((RADIANS($M$3:$M$471-H1414))/2)^2+SIN((RADIANS($N$3:$N$471-I1414))/2)^2*COS(RADIANS($M$3:$M$471))*COS(RADIANS(H1414))),$L$3:$L$471)</f>
        <v>475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cm="1">
        <f t="array" ref="J1415">LOOKUP(1,1/FREQUENCY(0,SIN((RADIANS($M$3:$M$471-H1415))/2)^2+SIN((RADIANS($N$3:$N$471-I1415))/2)^2*COS(RADIANS($M$3:$M$471))*COS(RADIANS(H1415))),$L$3:$L$471)</f>
        <v>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cm="1">
        <f t="array" ref="J1416">LOOKUP(1,1/FREQUENCY(0,SIN((RADIANS($M$3:$M$471-H1416))/2)^2+SIN((RADIANS($N$3:$N$471-I1416))/2)^2*COS(RADIANS($M$3:$M$471))*COS(RADIANS(H1416))),$L$3:$L$471)</f>
        <v>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cm="1">
        <f t="array" ref="J1417">LOOKUP(1,1/FREQUENCY(0,SIN((RADIANS($M$3:$M$471-H1417))/2)^2+SIN((RADIANS($N$3:$N$471-I1417))/2)^2*COS(RADIANS($M$3:$M$471))*COS(RADIANS(H1417))),$L$3:$L$471)</f>
        <v>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cm="1">
        <f t="array" ref="J1418">LOOKUP(1,1/FREQUENCY(0,SIN((RADIANS($M$3:$M$471-H1418))/2)^2+SIN((RADIANS($N$3:$N$471-I1418))/2)^2*COS(RADIANS($M$3:$M$471))*COS(RADIANS(H1418))),$L$3:$L$471)</f>
        <v>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cm="1">
        <f t="array" ref="J1419">LOOKUP(1,1/FREQUENCY(0,SIN((RADIANS($M$3:$M$471-H1419))/2)^2+SIN((RADIANS($N$3:$N$471-I1419))/2)^2*COS(RADIANS($M$3:$M$471))*COS(RADIANS(H1419))),$L$3:$L$471)</f>
        <v>209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cm="1">
        <f t="array" ref="J1420">LOOKUP(1,1/FREQUENCY(0,SIN((RADIANS($M$3:$M$471-H1420))/2)^2+SIN((RADIANS($N$3:$N$471-I1420))/2)^2*COS(RADIANS($M$3:$M$471))*COS(RADIANS(H1420))),$L$3:$L$471)</f>
        <v>209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cm="1">
        <f t="array" ref="J1421">LOOKUP(1,1/FREQUENCY(0,SIN((RADIANS($M$3:$M$471-H1421))/2)^2+SIN((RADIANS($N$3:$N$471-I1421))/2)^2*COS(RADIANS($M$3:$M$471))*COS(RADIANS(H1421))),$L$3:$L$471)</f>
        <v>209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cm="1">
        <f t="array" ref="J1422">LOOKUP(1,1/FREQUENCY(0,SIN((RADIANS($M$3:$M$471-H1422))/2)^2+SIN((RADIANS($N$3:$N$471-I1422))/2)^2*COS(RADIANS($M$3:$M$471))*COS(RADIANS(H1422))),$L$3:$L$471)</f>
        <v>209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cm="1">
        <f t="array" ref="J1423">LOOKUP(1,1/FREQUENCY(0,SIN((RADIANS($M$3:$M$471-H1423))/2)^2+SIN((RADIANS($N$3:$N$471-I1423))/2)^2*COS(RADIANS($M$3:$M$471))*COS(RADIANS(H1423))),$L$3:$L$471)</f>
        <v>475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cm="1">
        <f t="array" ref="J1424">LOOKUP(1,1/FREQUENCY(0,SIN((RADIANS($M$3:$M$471-H1424))/2)^2+SIN((RADIANS($N$3:$N$471-I1424))/2)^2*COS(RADIANS($M$3:$M$471))*COS(RADIANS(H1424))),$L$3:$L$471)</f>
        <v>474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cm="1">
        <f t="array" ref="J1425">LOOKUP(1,1/FREQUENCY(0,SIN((RADIANS($M$3:$M$471-H1425))/2)^2+SIN((RADIANS($N$3:$N$471-I1425))/2)^2*COS(RADIANS($M$3:$M$471))*COS(RADIANS(H1425))),$L$3:$L$471)</f>
        <v>474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cm="1">
        <f t="array" ref="J1426">LOOKUP(1,1/FREQUENCY(0,SIN((RADIANS($M$3:$M$471-H1426))/2)^2+SIN((RADIANS($N$3:$N$471-I1426))/2)^2*COS(RADIANS($M$3:$M$471))*COS(RADIANS(H1426))),$L$3:$L$471)</f>
        <v>474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cm="1">
        <f t="array" ref="J1427">LOOKUP(1,1/FREQUENCY(0,SIN((RADIANS($M$3:$M$471-H1427))/2)^2+SIN((RADIANS($N$3:$N$471-I1427))/2)^2*COS(RADIANS($M$3:$M$471))*COS(RADIANS(H1427))),$L$3:$L$471)</f>
        <v>474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cm="1">
        <f t="array" ref="J1428">LOOKUP(1,1/FREQUENCY(0,SIN((RADIANS($M$3:$M$471-H1428))/2)^2+SIN((RADIANS($N$3:$N$471-I1428))/2)^2*COS(RADIANS($M$3:$M$471))*COS(RADIANS(H1428))),$L$3:$L$471)</f>
        <v>474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cm="1">
        <f t="array" ref="J1429">LOOKUP(1,1/FREQUENCY(0,SIN((RADIANS($M$3:$M$471-H1429))/2)^2+SIN((RADIANS($N$3:$N$471-I1429))/2)^2*COS(RADIANS($M$3:$M$471))*COS(RADIANS(H1429))),$L$3:$L$471)</f>
        <v>475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cm="1">
        <f t="array" ref="J1430">LOOKUP(1,1/FREQUENCY(0,SIN((RADIANS($M$3:$M$471-H1430))/2)^2+SIN((RADIANS($N$3:$N$471-I1430))/2)^2*COS(RADIANS($M$3:$M$471))*COS(RADIANS(H1430))),$L$3:$L$471)</f>
        <v>475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cm="1">
        <f t="array" ref="J1431">LOOKUP(1,1/FREQUENCY(0,SIN((RADIANS($M$3:$M$471-H1431))/2)^2+SIN((RADIANS($N$3:$N$471-I1431))/2)^2*COS(RADIANS($M$3:$M$471))*COS(RADIANS(H1431))),$L$3:$L$471)</f>
        <v>475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cm="1">
        <f t="array" ref="J1432">LOOKUP(1,1/FREQUENCY(0,SIN((RADIANS($M$3:$M$471-H1432))/2)^2+SIN((RADIANS($N$3:$N$471-I1432))/2)^2*COS(RADIANS($M$3:$M$471))*COS(RADIANS(H1432))),$L$3:$L$471)</f>
        <v>475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cm="1">
        <f t="array" ref="J1433">LOOKUP(1,1/FREQUENCY(0,SIN((RADIANS($M$3:$M$471-H1433))/2)^2+SIN((RADIANS($N$3:$N$471-I1433))/2)^2*COS(RADIANS($M$3:$M$471))*COS(RADIANS(H1433))),$L$3:$L$471)</f>
        <v>296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cm="1">
        <f t="array" ref="J1434">LOOKUP(1,1/FREQUENCY(0,SIN((RADIANS($M$3:$M$471-H1434))/2)^2+SIN((RADIANS($N$3:$N$471-I1434))/2)^2*COS(RADIANS($M$3:$M$471))*COS(RADIANS(H1434))),$L$3:$L$471)</f>
        <v>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cm="1">
        <f t="array" ref="J1435">LOOKUP(1,1/FREQUENCY(0,SIN((RADIANS($M$3:$M$471-H1435))/2)^2+SIN((RADIANS($N$3:$N$471-I1435))/2)^2*COS(RADIANS($M$3:$M$471))*COS(RADIANS(H1435))),$L$3:$L$471)</f>
        <v>296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cm="1">
        <f t="array" ref="J1436">LOOKUP(1,1/FREQUENCY(0,SIN((RADIANS($M$3:$M$471-H1436))/2)^2+SIN((RADIANS($N$3:$N$471-I1436))/2)^2*COS(RADIANS($M$3:$M$471))*COS(RADIANS(H1436))),$L$3:$L$471)</f>
        <v>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cm="1">
        <f t="array" ref="J1437">LOOKUP(1,1/FREQUENCY(0,SIN((RADIANS($M$3:$M$471-H1437))/2)^2+SIN((RADIANS($N$3:$N$471-I1437))/2)^2*COS(RADIANS($M$3:$M$471))*COS(RADIANS(H1437))),$L$3:$L$471)</f>
        <v>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cm="1">
        <f t="array" ref="J1438">LOOKUP(1,1/FREQUENCY(0,SIN((RADIANS($M$3:$M$471-H1438))/2)^2+SIN((RADIANS($N$3:$N$471-I1438))/2)^2*COS(RADIANS($M$3:$M$471))*COS(RADIANS(H1438))),$L$3:$L$471)</f>
        <v>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cm="1">
        <f t="array" ref="J1439">LOOKUP(1,1/FREQUENCY(0,SIN((RADIANS($M$3:$M$471-H1439))/2)^2+SIN((RADIANS($N$3:$N$471-I1439))/2)^2*COS(RADIANS($M$3:$M$471))*COS(RADIANS(H1439))),$L$3:$L$471)</f>
        <v>388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cm="1">
        <f t="array" ref="J1440">LOOKUP(1,1/FREQUENCY(0,SIN((RADIANS($M$3:$M$471-H1440))/2)^2+SIN((RADIANS($N$3:$N$471-I1440))/2)^2*COS(RADIANS($M$3:$M$471))*COS(RADIANS(H1440))),$L$3:$L$471)</f>
        <v>388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cm="1">
        <f t="array" ref="J1441">LOOKUP(1,1/FREQUENCY(0,SIN((RADIANS($M$3:$M$471-H1441))/2)^2+SIN((RADIANS($N$3:$N$471-I1441))/2)^2*COS(RADIANS($M$3:$M$471))*COS(RADIANS(H1441))),$L$3:$L$471)</f>
        <v>387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cm="1">
        <f t="array" ref="J1442">LOOKUP(1,1/FREQUENCY(0,SIN((RADIANS($M$3:$M$471-H1442))/2)^2+SIN((RADIANS($N$3:$N$471-I1442))/2)^2*COS(RADIANS($M$3:$M$471))*COS(RADIANS(H1442))),$L$3:$L$471)</f>
        <v>376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cm="1">
        <f t="array" ref="J1443">LOOKUP(1,1/FREQUENCY(0,SIN((RADIANS($M$3:$M$471-H1443))/2)^2+SIN((RADIANS($N$3:$N$471-I1443))/2)^2*COS(RADIANS($M$3:$M$471))*COS(RADIANS(H1443))),$L$3:$L$471)</f>
        <v>388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cm="1">
        <f t="array" ref="J1444">LOOKUP(1,1/FREQUENCY(0,SIN((RADIANS($M$3:$M$471-H1444))/2)^2+SIN((RADIANS($N$3:$N$471-I1444))/2)^2*COS(RADIANS($M$3:$M$471))*COS(RADIANS(H1444))),$L$3:$L$471)</f>
        <v>388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cm="1">
        <f t="array" ref="J1445">LOOKUP(1,1/FREQUENCY(0,SIN((RADIANS($M$3:$M$471-H1445))/2)^2+SIN((RADIANS($N$3:$N$471-I1445))/2)^2*COS(RADIANS($M$3:$M$471))*COS(RADIANS(H1445))),$L$3:$L$471)</f>
        <v>388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cm="1">
        <f t="array" ref="J1446">LOOKUP(1,1/FREQUENCY(0,SIN((RADIANS($M$3:$M$471-H1446))/2)^2+SIN((RADIANS($N$3:$N$471-I1446))/2)^2*COS(RADIANS($M$3:$M$471))*COS(RADIANS(H1446))),$L$3:$L$471)</f>
        <v>388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cm="1">
        <f t="array" ref="J1447">LOOKUP(1,1/FREQUENCY(0,SIN((RADIANS($M$3:$M$471-H1447))/2)^2+SIN((RADIANS($N$3:$N$471-I1447))/2)^2*COS(RADIANS($M$3:$M$471))*COS(RADIANS(H1447))),$L$3:$L$471)</f>
        <v>388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cm="1">
        <f t="array" ref="J1448">LOOKUP(1,1/FREQUENCY(0,SIN((RADIANS($M$3:$M$471-H1448))/2)^2+SIN((RADIANS($N$3:$N$471-I1448))/2)^2*COS(RADIANS($M$3:$M$471))*COS(RADIANS(H1448))),$L$3:$L$471)</f>
        <v>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cm="1">
        <f t="array" ref="J1449">LOOKUP(1,1/FREQUENCY(0,SIN((RADIANS($M$3:$M$471-H1449))/2)^2+SIN((RADIANS($N$3:$N$471-I1449))/2)^2*COS(RADIANS($M$3:$M$471))*COS(RADIANS(H1449))),$L$3:$L$471)</f>
        <v>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cm="1">
        <f t="array" ref="J1450">LOOKUP(1,1/FREQUENCY(0,SIN((RADIANS($M$3:$M$471-H1450))/2)^2+SIN((RADIANS($N$3:$N$471-I1450))/2)^2*COS(RADIANS($M$3:$M$471))*COS(RADIANS(H1450))),$L$3:$L$471)</f>
        <v>1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cm="1">
        <f t="array" ref="J1451">LOOKUP(1,1/FREQUENCY(0,SIN((RADIANS($M$3:$M$471-H1451))/2)^2+SIN((RADIANS($N$3:$N$471-I1451))/2)^2*COS(RADIANS($M$3:$M$471))*COS(RADIANS(H1451))),$L$3:$L$471)</f>
        <v>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cm="1">
        <f t="array" ref="J1452">LOOKUP(1,1/FREQUENCY(0,SIN((RADIANS($M$3:$M$471-H1452))/2)^2+SIN((RADIANS($N$3:$N$471-I1452))/2)^2*COS(RADIANS($M$3:$M$471))*COS(RADIANS(H1452))),$L$3:$L$471)</f>
        <v>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cm="1">
        <f t="array" ref="J1453">LOOKUP(1,1/FREQUENCY(0,SIN((RADIANS($M$3:$M$471-H1453))/2)^2+SIN((RADIANS($N$3:$N$471-I1453))/2)^2*COS(RADIANS($M$3:$M$471))*COS(RADIANS(H1453))),$L$3:$L$471)</f>
        <v>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cm="1">
        <f t="array" ref="J1454">LOOKUP(1,1/FREQUENCY(0,SIN((RADIANS($M$3:$M$471-H1454))/2)^2+SIN((RADIANS($N$3:$N$471-I1454))/2)^2*COS(RADIANS($M$3:$M$471))*COS(RADIANS(H1454))),$L$3:$L$471)</f>
        <v>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cm="1">
        <f t="array" ref="J1455">LOOKUP(1,1/FREQUENCY(0,SIN((RADIANS($M$3:$M$471-H1455))/2)^2+SIN((RADIANS($N$3:$N$471-I1455))/2)^2*COS(RADIANS($M$3:$M$471))*COS(RADIANS(H1455))),$L$3:$L$471)</f>
        <v>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cm="1">
        <f t="array" ref="J1456">LOOKUP(1,1/FREQUENCY(0,SIN((RADIANS($M$3:$M$471-H1456))/2)^2+SIN((RADIANS($N$3:$N$471-I1456))/2)^2*COS(RADIANS($M$3:$M$471))*COS(RADIANS(H1456))),$L$3:$L$471)</f>
        <v>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cm="1">
        <f t="array" ref="J1457">LOOKUP(1,1/FREQUENCY(0,SIN((RADIANS($M$3:$M$471-H1457))/2)^2+SIN((RADIANS($N$3:$N$471-I1457))/2)^2*COS(RADIANS($M$3:$M$471))*COS(RADIANS(H1457))),$L$3:$L$471)</f>
        <v>376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cm="1">
        <f t="array" ref="J1458">LOOKUP(1,1/FREQUENCY(0,SIN((RADIANS($M$3:$M$471-H1458))/2)^2+SIN((RADIANS($N$3:$N$471-I1458))/2)^2*COS(RADIANS($M$3:$M$471))*COS(RADIANS(H1458))),$L$3:$L$471)</f>
        <v>376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cm="1">
        <f t="array" ref="J1459">LOOKUP(1,1/FREQUENCY(0,SIN((RADIANS($M$3:$M$471-H1459))/2)^2+SIN((RADIANS($N$3:$N$471-I1459))/2)^2*COS(RADIANS($M$3:$M$471))*COS(RADIANS(H1459))),$L$3:$L$471)</f>
        <v>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cm="1">
        <f t="array" ref="J1460">LOOKUP(1,1/FREQUENCY(0,SIN((RADIANS($M$3:$M$471-H1460))/2)^2+SIN((RADIANS($N$3:$N$471-I1460))/2)^2*COS(RADIANS($M$3:$M$471))*COS(RADIANS(H1460))),$L$3:$L$471)</f>
        <v>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cm="1">
        <f t="array" ref="J1461">LOOKUP(1,1/FREQUENCY(0,SIN((RADIANS($M$3:$M$471-H1461))/2)^2+SIN((RADIANS($N$3:$N$471-I1461))/2)^2*COS(RADIANS($M$3:$M$471))*COS(RADIANS(H1461))),$L$3:$L$471)</f>
        <v>376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cm="1">
        <f t="array" ref="J1462">LOOKUP(1,1/FREQUENCY(0,SIN((RADIANS($M$3:$M$471-H1462))/2)^2+SIN((RADIANS($N$3:$N$471-I1462))/2)^2*COS(RADIANS($M$3:$M$471))*COS(RADIANS(H1462))),$L$3:$L$471)</f>
        <v>376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cm="1">
        <f t="array" ref="J1463">LOOKUP(1,1/FREQUENCY(0,SIN((RADIANS($M$3:$M$471-H1463))/2)^2+SIN((RADIANS($N$3:$N$471-I1463))/2)^2*COS(RADIANS($M$3:$M$471))*COS(RADIANS(H1463))),$L$3:$L$471)</f>
        <v>376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cm="1">
        <f t="array" ref="J1464">LOOKUP(1,1/FREQUENCY(0,SIN((RADIANS($M$3:$M$471-H1464))/2)^2+SIN((RADIANS($N$3:$N$471-I1464))/2)^2*COS(RADIANS($M$3:$M$471))*COS(RADIANS(H1464))),$L$3:$L$471)</f>
        <v>376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cm="1">
        <f t="array" ref="J1465">LOOKUP(1,1/FREQUENCY(0,SIN((RADIANS($M$3:$M$471-H1465))/2)^2+SIN((RADIANS($N$3:$N$471-I1465))/2)^2*COS(RADIANS($M$3:$M$471))*COS(RADIANS(H1465))),$L$3:$L$471)</f>
        <v>376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cm="1">
        <f t="array" ref="J1466">LOOKUP(1,1/FREQUENCY(0,SIN((RADIANS($M$3:$M$471-H1466))/2)^2+SIN((RADIANS($N$3:$N$471-I1466))/2)^2*COS(RADIANS($M$3:$M$471))*COS(RADIANS(H1466))),$L$3:$L$471)</f>
        <v>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cm="1">
        <f t="array" ref="J1467">LOOKUP(1,1/FREQUENCY(0,SIN((RADIANS($M$3:$M$471-H1467))/2)^2+SIN((RADIANS($N$3:$N$471-I1467))/2)^2*COS(RADIANS($M$3:$M$471))*COS(RADIANS(H1467))),$L$3:$L$471)</f>
        <v>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cm="1">
        <f t="array" ref="J1468">LOOKUP(1,1/FREQUENCY(0,SIN((RADIANS($M$3:$M$471-H1468))/2)^2+SIN((RADIANS($N$3:$N$471-I1468))/2)^2*COS(RADIANS($M$3:$M$471))*COS(RADIANS(H1468))),$L$3:$L$471)</f>
        <v>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cm="1">
        <f t="array" ref="J1469">LOOKUP(1,1/FREQUENCY(0,SIN((RADIANS($M$3:$M$471-H1469))/2)^2+SIN((RADIANS($N$3:$N$471-I1469))/2)^2*COS(RADIANS($M$3:$M$471))*COS(RADIANS(H1469))),$L$3:$L$471)</f>
        <v>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cm="1">
        <f t="array" ref="J1470">LOOKUP(1,1/FREQUENCY(0,SIN((RADIANS($M$3:$M$471-H1470))/2)^2+SIN((RADIANS($N$3:$N$471-I1470))/2)^2*COS(RADIANS($M$3:$M$471))*COS(RADIANS(H1470))),$L$3:$L$471)</f>
        <v>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cm="1">
        <f t="array" ref="J1471">LOOKUP(1,1/FREQUENCY(0,SIN((RADIANS($M$3:$M$471-H1471))/2)^2+SIN((RADIANS($N$3:$N$471-I1471))/2)^2*COS(RADIANS($M$3:$M$471))*COS(RADIANS(H1471))),$L$3:$L$471)</f>
        <v>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cm="1">
        <f t="array" ref="J1472">LOOKUP(1,1/FREQUENCY(0,SIN((RADIANS($M$3:$M$471-H1472))/2)^2+SIN((RADIANS($N$3:$N$471-I1472))/2)^2*COS(RADIANS($M$3:$M$471))*COS(RADIANS(H1472))),$L$3:$L$471)</f>
        <v>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cm="1">
        <f t="array" ref="J1473">LOOKUP(1,1/FREQUENCY(0,SIN((RADIANS($M$3:$M$471-H1473))/2)^2+SIN((RADIANS($N$3:$N$471-I1473))/2)^2*COS(RADIANS($M$3:$M$471))*COS(RADIANS(H1473))),$L$3:$L$471)</f>
        <v>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cm="1">
        <f t="array" ref="J1474">LOOKUP(1,1/FREQUENCY(0,SIN((RADIANS($M$3:$M$471-H1474))/2)^2+SIN((RADIANS($N$3:$N$471-I1474))/2)^2*COS(RADIANS($M$3:$M$471))*COS(RADIANS(H1474))),$L$3:$L$471)</f>
        <v>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cm="1">
        <f t="array" ref="J1475">LOOKUP(1,1/FREQUENCY(0,SIN((RADIANS($M$3:$M$471-H1475))/2)^2+SIN((RADIANS($N$3:$N$471-I1475))/2)^2*COS(RADIANS($M$3:$M$471))*COS(RADIANS(H1475))),$L$3:$L$471)</f>
        <v>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cm="1">
        <f t="array" ref="J1476">LOOKUP(1,1/FREQUENCY(0,SIN((RADIANS($M$3:$M$471-H1476))/2)^2+SIN((RADIANS($N$3:$N$471-I1476))/2)^2*COS(RADIANS($M$3:$M$471))*COS(RADIANS(H1476))),$L$3:$L$471)</f>
        <v>380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cm="1">
        <f t="array" ref="J1477">LOOKUP(1,1/FREQUENCY(0,SIN((RADIANS($M$3:$M$471-H1477))/2)^2+SIN((RADIANS($N$3:$N$471-I1477))/2)^2*COS(RADIANS($M$3:$M$471))*COS(RADIANS(H1477))),$L$3:$L$471)</f>
        <v>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cm="1">
        <f t="array" ref="J1478">LOOKUP(1,1/FREQUENCY(0,SIN((RADIANS($M$3:$M$471-H1478))/2)^2+SIN((RADIANS($N$3:$N$471-I1478))/2)^2*COS(RADIANS($M$3:$M$471))*COS(RADIANS(H1478))),$L$3:$L$471)</f>
        <v>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cm="1">
        <f t="array" ref="J1479">LOOKUP(1,1/FREQUENCY(0,SIN((RADIANS($M$3:$M$471-H1479))/2)^2+SIN((RADIANS($N$3:$N$471-I1479))/2)^2*COS(RADIANS($M$3:$M$471))*COS(RADIANS(H1479))),$L$3:$L$471)</f>
        <v>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cm="1">
        <f t="array" ref="J1480">LOOKUP(1,1/FREQUENCY(0,SIN((RADIANS($M$3:$M$471-H1480))/2)^2+SIN((RADIANS($N$3:$N$471-I1480))/2)^2*COS(RADIANS($M$3:$M$471))*COS(RADIANS(H1480))),$L$3:$L$471)</f>
        <v>380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cm="1">
        <f t="array" ref="J1481">LOOKUP(1,1/FREQUENCY(0,SIN((RADIANS($M$3:$M$471-H1481))/2)^2+SIN((RADIANS($N$3:$N$471-I1481))/2)^2*COS(RADIANS($M$3:$M$471))*COS(RADIANS(H1481))),$L$3:$L$471)</f>
        <v>380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cm="1">
        <f t="array" ref="J1482">LOOKUP(1,1/FREQUENCY(0,SIN((RADIANS($M$3:$M$471-H1482))/2)^2+SIN((RADIANS($N$3:$N$471-I1482))/2)^2*COS(RADIANS($M$3:$M$471))*COS(RADIANS(H1482))),$L$3:$L$471)</f>
        <v>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cm="1">
        <f t="array" ref="J1483">LOOKUP(1,1/FREQUENCY(0,SIN((RADIANS($M$3:$M$471-H1483))/2)^2+SIN((RADIANS($N$3:$N$471-I1483))/2)^2*COS(RADIANS($M$3:$M$471))*COS(RADIANS(H1483))),$L$3:$L$471)</f>
        <v>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cm="1">
        <f t="array" ref="J1484">LOOKUP(1,1/FREQUENCY(0,SIN((RADIANS($M$3:$M$471-H1484))/2)^2+SIN((RADIANS($N$3:$N$471-I1484))/2)^2*COS(RADIANS($M$3:$M$471))*COS(RADIANS(H1484))),$L$3:$L$471)</f>
        <v>301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cm="1">
        <f t="array" ref="J1485">LOOKUP(1,1/FREQUENCY(0,SIN((RADIANS($M$3:$M$471-H1485))/2)^2+SIN((RADIANS($N$3:$N$471-I1485))/2)^2*COS(RADIANS($M$3:$M$471))*COS(RADIANS(H1485))),$L$3:$L$471)</f>
        <v>299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cm="1">
        <f t="array" ref="J1486">LOOKUP(1,1/FREQUENCY(0,SIN((RADIANS($M$3:$M$471-H1486))/2)^2+SIN((RADIANS($N$3:$N$471-I1486))/2)^2*COS(RADIANS($M$3:$M$471))*COS(RADIANS(H1486))),$L$3:$L$471)</f>
        <v>301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cm="1">
        <f t="array" ref="J1487">LOOKUP(1,1/FREQUENCY(0,SIN((RADIANS($M$3:$M$471-H1487))/2)^2+SIN((RADIANS($N$3:$N$471-I1487))/2)^2*COS(RADIANS($M$3:$M$471))*COS(RADIANS(H1487))),$L$3:$L$471)</f>
        <v>299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cm="1">
        <f t="array" ref="J1488">LOOKUP(1,1/FREQUENCY(0,SIN((RADIANS($M$3:$M$471-H1488))/2)^2+SIN((RADIANS($N$3:$N$471-I1488))/2)^2*COS(RADIANS($M$3:$M$471))*COS(RADIANS(H1488))),$L$3:$L$471)</f>
        <v>301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cm="1">
        <f t="array" ref="J1489">LOOKUP(1,1/FREQUENCY(0,SIN((RADIANS($M$3:$M$471-H1489))/2)^2+SIN((RADIANS($N$3:$N$471-I1489))/2)^2*COS(RADIANS($M$3:$M$471))*COS(RADIANS(H1489))),$L$3:$L$471)</f>
        <v>301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cm="1">
        <f t="array" ref="J1490">LOOKUP(1,1/FREQUENCY(0,SIN((RADIANS($M$3:$M$471-H1490))/2)^2+SIN((RADIANS($N$3:$N$471-I1490))/2)^2*COS(RADIANS($M$3:$M$471))*COS(RADIANS(H1490))),$L$3:$L$471)</f>
        <v>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cm="1">
        <f t="array" ref="J1491">LOOKUP(1,1/FREQUENCY(0,SIN((RADIANS($M$3:$M$471-H1491))/2)^2+SIN((RADIANS($N$3:$N$471-I1491))/2)^2*COS(RADIANS($M$3:$M$471))*COS(RADIANS(H1491))),$L$3:$L$471)</f>
        <v>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cm="1">
        <f t="array" ref="J1492">LOOKUP(1,1/FREQUENCY(0,SIN((RADIANS($M$3:$M$471-H1492))/2)^2+SIN((RADIANS($N$3:$N$471-I1492))/2)^2*COS(RADIANS($M$3:$M$471))*COS(RADIANS(H1492))),$L$3:$L$471)</f>
        <v>301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cm="1">
        <f t="array" ref="J1493">LOOKUP(1,1/FREQUENCY(0,SIN((RADIANS($M$3:$M$471-H1493))/2)^2+SIN((RADIANS($N$3:$N$471-I1493))/2)^2*COS(RADIANS($M$3:$M$471))*COS(RADIANS(H1493))),$L$3:$L$471)</f>
        <v>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cm="1">
        <f t="array" ref="J1494">LOOKUP(1,1/FREQUENCY(0,SIN((RADIANS($M$3:$M$471-H1494))/2)^2+SIN((RADIANS($N$3:$N$471-I1494))/2)^2*COS(RADIANS($M$3:$M$471))*COS(RADIANS(H1494))),$L$3:$L$471)</f>
        <v>299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cm="1">
        <f t="array" ref="J1495">LOOKUP(1,1/FREQUENCY(0,SIN((RADIANS($M$3:$M$471-H1495))/2)^2+SIN((RADIANS($N$3:$N$471-I1495))/2)^2*COS(RADIANS($M$3:$M$471))*COS(RADIANS(H1495))),$L$3:$L$471)</f>
        <v>299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cm="1">
        <f t="array" ref="J1496">LOOKUP(1,1/FREQUENCY(0,SIN((RADIANS($M$3:$M$471-H1496))/2)^2+SIN((RADIANS($N$3:$N$471-I1496))/2)^2*COS(RADIANS($M$3:$M$471))*COS(RADIANS(H1496))),$L$3:$L$471)</f>
        <v>380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cm="1">
        <f t="array" ref="J1497">LOOKUP(1,1/FREQUENCY(0,SIN((RADIANS($M$3:$M$471-H1497))/2)^2+SIN((RADIANS($N$3:$N$471-I1497))/2)^2*COS(RADIANS($M$3:$M$471))*COS(RADIANS(H1497))),$L$3:$L$471)</f>
        <v>369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cm="1">
        <f t="array" ref="J1498">LOOKUP(1,1/FREQUENCY(0,SIN((RADIANS($M$3:$M$471-H1498))/2)^2+SIN((RADIANS($N$3:$N$471-I1498))/2)^2*COS(RADIANS($M$3:$M$471))*COS(RADIANS(H1498))),$L$3:$L$471)</f>
        <v>160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cm="1">
        <f t="array" ref="J1499">LOOKUP(1,1/FREQUENCY(0,SIN((RADIANS($M$3:$M$471-H1499))/2)^2+SIN((RADIANS($N$3:$N$471-I1499))/2)^2*COS(RADIANS($M$3:$M$471))*COS(RADIANS(H1499))),$L$3:$L$471)</f>
        <v>160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cm="1">
        <f t="array" ref="J1500">LOOKUP(1,1/FREQUENCY(0,SIN((RADIANS($M$3:$M$471-H1500))/2)^2+SIN((RADIANS($N$3:$N$471-I1500))/2)^2*COS(RADIANS($M$3:$M$471))*COS(RADIANS(H1500))),$L$3:$L$471)</f>
        <v>369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cm="1">
        <f t="array" ref="J1501">LOOKUP(1,1/FREQUENCY(0,SIN((RADIANS($M$3:$M$471-H1501))/2)^2+SIN((RADIANS($N$3:$N$471-I1501))/2)^2*COS(RADIANS($M$3:$M$471))*COS(RADIANS(H1501))),$L$3:$L$471)</f>
        <v>160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cm="1">
        <f t="array" ref="J1502">LOOKUP(1,1/FREQUENCY(0,SIN((RADIANS($M$3:$M$471-H1502))/2)^2+SIN((RADIANS($N$3:$N$471-I1502))/2)^2*COS(RADIANS($M$3:$M$471))*COS(RADIANS(H1502))),$L$3:$L$471)</f>
        <v>160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cm="1">
        <f t="array" ref="J1503">LOOKUP(1,1/FREQUENCY(0,SIN((RADIANS($M$3:$M$471-H1503))/2)^2+SIN((RADIANS($N$3:$N$471-I1503))/2)^2*COS(RADIANS($M$3:$M$471))*COS(RADIANS(H1503))),$L$3:$L$471)</f>
        <v>160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cm="1">
        <f t="array" ref="J1504">LOOKUP(1,1/FREQUENCY(0,SIN((RADIANS($M$3:$M$471-H1504))/2)^2+SIN((RADIANS($N$3:$N$471-I1504))/2)^2*COS(RADIANS($M$3:$M$471))*COS(RADIANS(H1504))),$L$3:$L$471)</f>
        <v>369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cm="1">
        <f t="array" ref="J1505">LOOKUP(1,1/FREQUENCY(0,SIN((RADIANS($M$3:$M$471-H1505))/2)^2+SIN((RADIANS($N$3:$N$471-I1505))/2)^2*COS(RADIANS($M$3:$M$471))*COS(RADIANS(H1505))),$L$3:$L$471)</f>
        <v>369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cm="1">
        <f t="array" ref="J1506">LOOKUP(1,1/FREQUENCY(0,SIN((RADIANS($M$3:$M$471-H1506))/2)^2+SIN((RADIANS($N$3:$N$471-I1506))/2)^2*COS(RADIANS($M$3:$M$471))*COS(RADIANS(H1506))),$L$3:$L$471)</f>
        <v>369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cm="1">
        <f t="array" ref="J1507">LOOKUP(1,1/FREQUENCY(0,SIN((RADIANS($M$3:$M$471-H1507))/2)^2+SIN((RADIANS($N$3:$N$471-I1507))/2)^2*COS(RADIANS($M$3:$M$471))*COS(RADIANS(H1507))),$L$3:$L$471)</f>
        <v>369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cm="1">
        <f t="array" ref="J1508">LOOKUP(1,1/FREQUENCY(0,SIN((RADIANS($M$3:$M$471-H1508))/2)^2+SIN((RADIANS($N$3:$N$471-I1508))/2)^2*COS(RADIANS($M$3:$M$471))*COS(RADIANS(H1508))),$L$3:$L$471)</f>
        <v>369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cm="1">
        <f t="array" ref="J1509">LOOKUP(1,1/FREQUENCY(0,SIN((RADIANS($M$3:$M$471-H1509))/2)^2+SIN((RADIANS($N$3:$N$471-I1509))/2)^2*COS(RADIANS($M$3:$M$471))*COS(RADIANS(H1509))),$L$3:$L$471)</f>
        <v>369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cm="1">
        <f t="array" ref="J1510">LOOKUP(1,1/FREQUENCY(0,SIN((RADIANS($M$3:$M$471-H1510))/2)^2+SIN((RADIANS($N$3:$N$471-I1510))/2)^2*COS(RADIANS($M$3:$M$471))*COS(RADIANS(H1510))),$L$3:$L$471)</f>
        <v>369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cm="1">
        <f t="array" ref="J1511">LOOKUP(1,1/FREQUENCY(0,SIN((RADIANS($M$3:$M$471-H1511))/2)^2+SIN((RADIANS($N$3:$N$471-I1511))/2)^2*COS(RADIANS($M$3:$M$471))*COS(RADIANS(H1511))),$L$3:$L$471)</f>
        <v>369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cm="1">
        <f t="array" ref="J1512">LOOKUP(1,1/FREQUENCY(0,SIN((RADIANS($M$3:$M$471-H1512))/2)^2+SIN((RADIANS($N$3:$N$471-I1512))/2)^2*COS(RADIANS($M$3:$M$471))*COS(RADIANS(H1512))),$L$3:$L$471)</f>
        <v>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cm="1">
        <f t="array" ref="J1513">LOOKUP(1,1/FREQUENCY(0,SIN((RADIANS($M$3:$M$471-H1513))/2)^2+SIN((RADIANS($N$3:$N$471-I1513))/2)^2*COS(RADIANS($M$3:$M$471))*COS(RADIANS(H1513))),$L$3:$L$471)</f>
        <v>369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cm="1">
        <f t="array" ref="J1514">LOOKUP(1,1/FREQUENCY(0,SIN((RADIANS($M$3:$M$471-H1514))/2)^2+SIN((RADIANS($N$3:$N$471-I1514))/2)^2*COS(RADIANS($M$3:$M$471))*COS(RADIANS(H1514))),$L$3:$L$471)</f>
        <v>369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cm="1">
        <f t="array" ref="J1515">LOOKUP(1,1/FREQUENCY(0,SIN((RADIANS($M$3:$M$471-H1515))/2)^2+SIN((RADIANS($N$3:$N$471-I1515))/2)^2*COS(RADIANS($M$3:$M$471))*COS(RADIANS(H1515))),$L$3:$L$471)</f>
        <v>369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cm="1">
        <f t="array" ref="J1516">LOOKUP(1,1/FREQUENCY(0,SIN((RADIANS($M$3:$M$471-H1516))/2)^2+SIN((RADIANS($N$3:$N$471-I1516))/2)^2*COS(RADIANS($M$3:$M$471))*COS(RADIANS(H1516))),$L$3:$L$471)</f>
        <v>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cm="1">
        <f t="array" ref="J1517">LOOKUP(1,1/FREQUENCY(0,SIN((RADIANS($M$3:$M$471-H1517))/2)^2+SIN((RADIANS($N$3:$N$471-I1517))/2)^2*COS(RADIANS($M$3:$M$471))*COS(RADIANS(H1517))),$L$3:$L$471)</f>
        <v>369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cm="1">
        <f t="array" ref="J1518">LOOKUP(1,1/FREQUENCY(0,SIN((RADIANS($M$3:$M$471-H1518))/2)^2+SIN((RADIANS($N$3:$N$471-I1518))/2)^2*COS(RADIANS($M$3:$M$471))*COS(RADIANS(H1518))),$L$3:$L$471)</f>
        <v>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cm="1">
        <f t="array" ref="J1519">LOOKUP(1,1/FREQUENCY(0,SIN((RADIANS($M$3:$M$471-H1519))/2)^2+SIN((RADIANS($N$3:$N$471-I1519))/2)^2*COS(RADIANS($M$3:$M$471))*COS(RADIANS(H1519))),$L$3:$L$471)</f>
        <v>369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cm="1">
        <f t="array" ref="J1520">LOOKUP(1,1/FREQUENCY(0,SIN((RADIANS($M$3:$M$471-H1520))/2)^2+SIN((RADIANS($N$3:$N$471-I1520))/2)^2*COS(RADIANS($M$3:$M$471))*COS(RADIANS(H1520))),$L$3:$L$471)</f>
        <v>369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cm="1">
        <f t="array" ref="J1521">LOOKUP(1,1/FREQUENCY(0,SIN((RADIANS($M$3:$M$471-H1521))/2)^2+SIN((RADIANS($N$3:$N$471-I1521))/2)^2*COS(RADIANS($M$3:$M$471))*COS(RADIANS(H1521))),$L$3:$L$471)</f>
        <v>369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cm="1">
        <f t="array" ref="J1522">LOOKUP(1,1/FREQUENCY(0,SIN((RADIANS($M$3:$M$471-H1522))/2)^2+SIN((RADIANS($N$3:$N$471-I1522))/2)^2*COS(RADIANS($M$3:$M$471))*COS(RADIANS(H1522))),$L$3:$L$471)</f>
        <v>369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cm="1">
        <f t="array" ref="J1523">LOOKUP(1,1/FREQUENCY(0,SIN((RADIANS($M$3:$M$471-H1523))/2)^2+SIN((RADIANS($N$3:$N$471-I1523))/2)^2*COS(RADIANS($M$3:$M$471))*COS(RADIANS(H1523))),$L$3:$L$471)</f>
        <v>369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cm="1">
        <f t="array" ref="J1524">LOOKUP(1,1/FREQUENCY(0,SIN((RADIANS($M$3:$M$471-H1524))/2)^2+SIN((RADIANS($N$3:$N$471-I1524))/2)^2*COS(RADIANS($M$3:$M$471))*COS(RADIANS(H1524))),$L$3:$L$471)</f>
        <v>369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cm="1">
        <f t="array" ref="J1525">LOOKUP(1,1/FREQUENCY(0,SIN((RADIANS($M$3:$M$471-H1525))/2)^2+SIN((RADIANS($N$3:$N$471-I1525))/2)^2*COS(RADIANS($M$3:$M$471))*COS(RADIANS(H1525))),$L$3:$L$471)</f>
        <v>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cm="1">
        <f t="array" ref="J1526">LOOKUP(1,1/FREQUENCY(0,SIN((RADIANS($M$3:$M$471-H1526))/2)^2+SIN((RADIANS($N$3:$N$471-I1526))/2)^2*COS(RADIANS($M$3:$M$471))*COS(RADIANS(H1526))),$L$3:$L$471)</f>
        <v>183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cm="1">
        <f t="array" ref="J1527">LOOKUP(1,1/FREQUENCY(0,SIN((RADIANS($M$3:$M$471-H1527))/2)^2+SIN((RADIANS($N$3:$N$471-I1527))/2)^2*COS(RADIANS($M$3:$M$471))*COS(RADIANS(H1527))),$L$3:$L$471)</f>
        <v>183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cm="1">
        <f t="array" ref="J1528">LOOKUP(1,1/FREQUENCY(0,SIN((RADIANS($M$3:$M$471-H1528))/2)^2+SIN((RADIANS($N$3:$N$471-I1528))/2)^2*COS(RADIANS($M$3:$M$471))*COS(RADIANS(H1528))),$L$3:$L$471)</f>
        <v>183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cm="1">
        <f t="array" ref="J1529">LOOKUP(1,1/FREQUENCY(0,SIN((RADIANS($M$3:$M$471-H1529))/2)^2+SIN((RADIANS($N$3:$N$471-I1529))/2)^2*COS(RADIANS($M$3:$M$471))*COS(RADIANS(H1529))),$L$3:$L$471)</f>
        <v>183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cm="1">
        <f t="array" ref="J1530">LOOKUP(1,1/FREQUENCY(0,SIN((RADIANS($M$3:$M$471-H1530))/2)^2+SIN((RADIANS($N$3:$N$471-I1530))/2)^2*COS(RADIANS($M$3:$M$471))*COS(RADIANS(H1530))),$L$3:$L$471)</f>
        <v>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cm="1">
        <f t="array" ref="J1531">LOOKUP(1,1/FREQUENCY(0,SIN((RADIANS($M$3:$M$471-H1531))/2)^2+SIN((RADIANS($N$3:$N$471-I1531))/2)^2*COS(RADIANS($M$3:$M$471))*COS(RADIANS(H1531))),$L$3:$L$471)</f>
        <v>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cm="1">
        <f t="array" ref="J1532">LOOKUP(1,1/FREQUENCY(0,SIN((RADIANS($M$3:$M$471-H1532))/2)^2+SIN((RADIANS($N$3:$N$471-I1532))/2)^2*COS(RADIANS($M$3:$M$471))*COS(RADIANS(H1532))),$L$3:$L$471)</f>
        <v>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cm="1">
        <f t="array" ref="J1533">LOOKUP(1,1/FREQUENCY(0,SIN((RADIANS($M$3:$M$471-H1533))/2)^2+SIN((RADIANS($N$3:$N$471-I1533))/2)^2*COS(RADIANS($M$3:$M$471))*COS(RADIANS(H1533))),$L$3:$L$471)</f>
        <v>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cm="1">
        <f t="array" ref="J1534">LOOKUP(1,1/FREQUENCY(0,SIN((RADIANS($M$3:$M$471-H1534))/2)^2+SIN((RADIANS($N$3:$N$471-I1534))/2)^2*COS(RADIANS($M$3:$M$471))*COS(RADIANS(H1534))),$L$3:$L$471)</f>
        <v>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cm="1">
        <f t="array" ref="J1535">LOOKUP(1,1/FREQUENCY(0,SIN((RADIANS($M$3:$M$471-H1535))/2)^2+SIN((RADIANS($N$3:$N$471-I1535))/2)^2*COS(RADIANS($M$3:$M$471))*COS(RADIANS(H1535))),$L$3:$L$471)</f>
        <v>183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cm="1">
        <f t="array" ref="J1536">LOOKUP(1,1/FREQUENCY(0,SIN((RADIANS($M$3:$M$471-H1536))/2)^2+SIN((RADIANS($N$3:$N$471-I1536))/2)^2*COS(RADIANS($M$3:$M$471))*COS(RADIANS(H1536))),$L$3:$L$471)</f>
        <v>183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cm="1">
        <f t="array" ref="J1537">LOOKUP(1,1/FREQUENCY(0,SIN((RADIANS($M$3:$M$471-H1537))/2)^2+SIN((RADIANS($N$3:$N$471-I1537))/2)^2*COS(RADIANS($M$3:$M$471))*COS(RADIANS(H1537))),$L$3:$L$471)</f>
        <v>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cm="1">
        <f t="array" ref="J1538">LOOKUP(1,1/FREQUENCY(0,SIN((RADIANS($M$3:$M$471-H1538))/2)^2+SIN((RADIANS($N$3:$N$471-I1538))/2)^2*COS(RADIANS($M$3:$M$471))*COS(RADIANS(H1538))),$L$3:$L$471)</f>
        <v>183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cm="1">
        <f t="array" ref="J1539">LOOKUP(1,1/FREQUENCY(0,SIN((RADIANS($M$3:$M$471-H1539))/2)^2+SIN((RADIANS($N$3:$N$471-I1539))/2)^2*COS(RADIANS($M$3:$M$471))*COS(RADIANS(H1539))),$L$3:$L$471)</f>
        <v>183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cm="1">
        <f t="array" ref="J1540">LOOKUP(1,1/FREQUENCY(0,SIN((RADIANS($M$3:$M$471-H1540))/2)^2+SIN((RADIANS($N$3:$N$471-I1540))/2)^2*COS(RADIANS($M$3:$M$471))*COS(RADIANS(H1540))),$L$3:$L$471)</f>
        <v>183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cm="1">
        <f t="array" ref="J1541">LOOKUP(1,1/FREQUENCY(0,SIN((RADIANS($M$3:$M$471-H1541))/2)^2+SIN((RADIANS($N$3:$N$471-I1541))/2)^2*COS(RADIANS($M$3:$M$471))*COS(RADIANS(H1541))),$L$3:$L$471)</f>
        <v>183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cm="1">
        <f t="array" ref="J1542">LOOKUP(1,1/FREQUENCY(0,SIN((RADIANS($M$3:$M$471-H1542))/2)^2+SIN((RADIANS($N$3:$N$471-I1542))/2)^2*COS(RADIANS($M$3:$M$471))*COS(RADIANS(H1542))),$L$3:$L$471)</f>
        <v>183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cm="1">
        <f t="array" ref="J1543">LOOKUP(1,1/FREQUENCY(0,SIN((RADIANS($M$3:$M$471-H1543))/2)^2+SIN((RADIANS($N$3:$N$471-I1543))/2)^2*COS(RADIANS($M$3:$M$471))*COS(RADIANS(H1543))),$L$3:$L$471)</f>
        <v>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cm="1">
        <f t="array" ref="J1544">LOOKUP(1,1/FREQUENCY(0,SIN((RADIANS($M$3:$M$471-H1544))/2)^2+SIN((RADIANS($N$3:$N$471-I1544))/2)^2*COS(RADIANS($M$3:$M$471))*COS(RADIANS(H1544))),$L$3:$L$471)</f>
        <v>183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cm="1">
        <f t="array" ref="J1545">LOOKUP(1,1/FREQUENCY(0,SIN((RADIANS($M$3:$M$471-H1545))/2)^2+SIN((RADIANS($N$3:$N$471-I1545))/2)^2*COS(RADIANS($M$3:$M$471))*COS(RADIANS(H1545))),$L$3:$L$471)</f>
        <v>183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cm="1">
        <f t="array" ref="J1546">LOOKUP(1,1/FREQUENCY(0,SIN((RADIANS($M$3:$M$471-H1546))/2)^2+SIN((RADIANS($N$3:$N$471-I1546))/2)^2*COS(RADIANS($M$3:$M$471))*COS(RADIANS(H1546))),$L$3:$L$471)</f>
        <v>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cm="1">
        <f t="array" ref="J1547">LOOKUP(1,1/FREQUENCY(0,SIN((RADIANS($M$3:$M$471-H1547))/2)^2+SIN((RADIANS($N$3:$N$471-I1547))/2)^2*COS(RADIANS($M$3:$M$471))*COS(RADIANS(H1547))),$L$3:$L$471)</f>
        <v>183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cm="1">
        <f t="array" ref="J1548">LOOKUP(1,1/FREQUENCY(0,SIN((RADIANS($M$3:$M$471-H1548))/2)^2+SIN((RADIANS($N$3:$N$471-I1548))/2)^2*COS(RADIANS($M$3:$M$471))*COS(RADIANS(H1548))),$L$3:$L$471)</f>
        <v>183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cm="1">
        <f t="array" ref="J1549">LOOKUP(1,1/FREQUENCY(0,SIN((RADIANS($M$3:$M$471-H1549))/2)^2+SIN((RADIANS($N$3:$N$471-I1549))/2)^2*COS(RADIANS($M$3:$M$471))*COS(RADIANS(H1549))),$L$3:$L$471)</f>
        <v>183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cm="1">
        <f t="array" ref="J1550">LOOKUP(1,1/FREQUENCY(0,SIN((RADIANS($M$3:$M$471-H1550))/2)^2+SIN((RADIANS($N$3:$N$471-I1550))/2)^2*COS(RADIANS($M$3:$M$471))*COS(RADIANS(H1550))),$L$3:$L$471)</f>
        <v>183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cm="1">
        <f t="array" ref="J1551">LOOKUP(1,1/FREQUENCY(0,SIN((RADIANS($M$3:$M$471-H1551))/2)^2+SIN((RADIANS($N$3:$N$471-I1551))/2)^2*COS(RADIANS($M$3:$M$471))*COS(RADIANS(H1551))),$L$3:$L$471)</f>
        <v>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cm="1">
        <f t="array" ref="J1552">LOOKUP(1,1/FREQUENCY(0,SIN((RADIANS($M$3:$M$471-H1552))/2)^2+SIN((RADIANS($N$3:$N$471-I1552))/2)^2*COS(RADIANS($M$3:$M$471))*COS(RADIANS(H1552))),$L$3:$L$471)</f>
        <v>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cm="1">
        <f t="array" ref="J1553">LOOKUP(1,1/FREQUENCY(0,SIN((RADIANS($M$3:$M$471-H1553))/2)^2+SIN((RADIANS($N$3:$N$471-I1553))/2)^2*COS(RADIANS($M$3:$M$471))*COS(RADIANS(H1553))),$L$3:$L$471)</f>
        <v>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cm="1">
        <f t="array" ref="J1554">LOOKUP(1,1/FREQUENCY(0,SIN((RADIANS($M$3:$M$471-H1554))/2)^2+SIN((RADIANS($N$3:$N$471-I1554))/2)^2*COS(RADIANS($M$3:$M$471))*COS(RADIANS(H1554))),$L$3:$L$471)</f>
        <v>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cm="1">
        <f t="array" ref="J1555">LOOKUP(1,1/FREQUENCY(0,SIN((RADIANS($M$3:$M$471-H1555))/2)^2+SIN((RADIANS($N$3:$N$471-I1555))/2)^2*COS(RADIANS($M$3:$M$471))*COS(RADIANS(H1555))),$L$3:$L$471)</f>
        <v>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cm="1">
        <f t="array" ref="J1556">LOOKUP(1,1/FREQUENCY(0,SIN((RADIANS($M$3:$M$471-H1556))/2)^2+SIN((RADIANS($N$3:$N$471-I1556))/2)^2*COS(RADIANS($M$3:$M$471))*COS(RADIANS(H1556))),$L$3:$L$471)</f>
        <v>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cm="1">
        <f t="array" ref="J1557">LOOKUP(1,1/FREQUENCY(0,SIN((RADIANS($M$3:$M$471-H1557))/2)^2+SIN((RADIANS($N$3:$N$471-I1557))/2)^2*COS(RADIANS($M$3:$M$471))*COS(RADIANS(H1557))),$L$3:$L$471)</f>
        <v>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cm="1">
        <f t="array" ref="J1558">LOOKUP(1,1/FREQUENCY(0,SIN((RADIANS($M$3:$M$471-H1558))/2)^2+SIN((RADIANS($N$3:$N$471-I1558))/2)^2*COS(RADIANS($M$3:$M$471))*COS(RADIANS(H1558))),$L$3:$L$471)</f>
        <v>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cm="1">
        <f t="array" ref="J1559">LOOKUP(1,1/FREQUENCY(0,SIN((RADIANS($M$3:$M$471-H1559))/2)^2+SIN((RADIANS($N$3:$N$471-I1559))/2)^2*COS(RADIANS($M$3:$M$471))*COS(RADIANS(H1559))),$L$3:$L$471)</f>
        <v>183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cm="1">
        <f t="array" ref="J1560">LOOKUP(1,1/FREQUENCY(0,SIN((RADIANS($M$3:$M$471-H1560))/2)^2+SIN((RADIANS($N$3:$N$471-I1560))/2)^2*COS(RADIANS($M$3:$M$471))*COS(RADIANS(H1560))),$L$3:$L$471)</f>
        <v>183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cm="1">
        <f t="array" ref="J1561">LOOKUP(1,1/FREQUENCY(0,SIN((RADIANS($M$3:$M$471-H1561))/2)^2+SIN((RADIANS($N$3:$N$471-I1561))/2)^2*COS(RADIANS($M$3:$M$471))*COS(RADIANS(H1561))),$L$3:$L$471)</f>
        <v>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cm="1">
        <f t="array" ref="J1562">LOOKUP(1,1/FREQUENCY(0,SIN((RADIANS($M$3:$M$471-H1562))/2)^2+SIN((RADIANS($N$3:$N$471-I1562))/2)^2*COS(RADIANS($M$3:$M$471))*COS(RADIANS(H1562))),$L$3:$L$471)</f>
        <v>183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cm="1">
        <f t="array" ref="J1563">LOOKUP(1,1/FREQUENCY(0,SIN((RADIANS($M$3:$M$471-H1563))/2)^2+SIN((RADIANS($N$3:$N$471-I1563))/2)^2*COS(RADIANS($M$3:$M$471))*COS(RADIANS(H1563))),$L$3:$L$471)</f>
        <v>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cm="1">
        <f t="array" ref="J1564">LOOKUP(1,1/FREQUENCY(0,SIN((RADIANS($M$3:$M$471-H1564))/2)^2+SIN((RADIANS($N$3:$N$471-I1564))/2)^2*COS(RADIANS($M$3:$M$471))*COS(RADIANS(H1564))),$L$3:$L$471)</f>
        <v>183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cm="1">
        <f t="array" ref="J1565">LOOKUP(1,1/FREQUENCY(0,SIN((RADIANS($M$3:$M$471-H1565))/2)^2+SIN((RADIANS($N$3:$N$471-I1565))/2)^2*COS(RADIANS($M$3:$M$471))*COS(RADIANS(H1565))),$L$3:$L$471)</f>
        <v>183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cm="1">
        <f t="array" ref="J1566">LOOKUP(1,1/FREQUENCY(0,SIN((RADIANS($M$3:$M$471-H1566))/2)^2+SIN((RADIANS($N$3:$N$471-I1566))/2)^2*COS(RADIANS($M$3:$M$471))*COS(RADIANS(H1566))),$L$3:$L$471)</f>
        <v>183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cm="1">
        <f t="array" ref="J1567">LOOKUP(1,1/FREQUENCY(0,SIN((RADIANS($M$3:$M$471-H1567))/2)^2+SIN((RADIANS($N$3:$N$471-I1567))/2)^2*COS(RADIANS($M$3:$M$471))*COS(RADIANS(H1567))),$L$3:$L$471)</f>
        <v>183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cm="1">
        <f t="array" ref="J1568">LOOKUP(1,1/FREQUENCY(0,SIN((RADIANS($M$3:$M$471-H1568))/2)^2+SIN((RADIANS($N$3:$N$471-I1568))/2)^2*COS(RADIANS($M$3:$M$471))*COS(RADIANS(H1568))),$L$3:$L$471)</f>
        <v>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cm="1">
        <f t="array" ref="J1569">LOOKUP(1,1/FREQUENCY(0,SIN((RADIANS($M$3:$M$471-H1569))/2)^2+SIN((RADIANS($N$3:$N$471-I1569))/2)^2*COS(RADIANS($M$3:$M$471))*COS(RADIANS(H1569))),$L$3:$L$471)</f>
        <v>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cm="1">
        <f t="array" ref="J1570">LOOKUP(1,1/FREQUENCY(0,SIN((RADIANS($M$3:$M$471-H1570))/2)^2+SIN((RADIANS($N$3:$N$471-I1570))/2)^2*COS(RADIANS($M$3:$M$471))*COS(RADIANS(H1570))),$L$3:$L$471)</f>
        <v>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cm="1">
        <f t="array" ref="J1571">LOOKUP(1,1/FREQUENCY(0,SIN((RADIANS($M$3:$M$471-H1571))/2)^2+SIN((RADIANS($N$3:$N$471-I1571))/2)^2*COS(RADIANS($M$3:$M$471))*COS(RADIANS(H1571))),$L$3:$L$471)</f>
        <v>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cm="1">
        <f t="array" ref="J1572">LOOKUP(1,1/FREQUENCY(0,SIN((RADIANS($M$3:$M$471-H1572))/2)^2+SIN((RADIANS($N$3:$N$471-I1572))/2)^2*COS(RADIANS($M$3:$M$471))*COS(RADIANS(H1572))),$L$3:$L$471)</f>
        <v>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cm="1">
        <f t="array" ref="J1573">LOOKUP(1,1/FREQUENCY(0,SIN((RADIANS($M$3:$M$471-H1573))/2)^2+SIN((RADIANS($N$3:$N$471-I1573))/2)^2*COS(RADIANS($M$3:$M$471))*COS(RADIANS(H1573))),$L$3:$L$471)</f>
        <v>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cm="1">
        <f t="array" ref="J1574">LOOKUP(1,1/FREQUENCY(0,SIN((RADIANS($M$3:$M$471-H1574))/2)^2+SIN((RADIANS($N$3:$N$471-I1574))/2)^2*COS(RADIANS($M$3:$M$471))*COS(RADIANS(H1574))),$L$3:$L$471)</f>
        <v>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cm="1">
        <f t="array" ref="J1575">LOOKUP(1,1/FREQUENCY(0,SIN((RADIANS($M$3:$M$471-H1575))/2)^2+SIN((RADIANS($N$3:$N$471-I1575))/2)^2*COS(RADIANS($M$3:$M$471))*COS(RADIANS(H1575))),$L$3:$L$471)</f>
        <v>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cm="1">
        <f t="array" ref="J1576">LOOKUP(1,1/FREQUENCY(0,SIN((RADIANS($M$3:$M$471-H1576))/2)^2+SIN((RADIANS($N$3:$N$471-I1576))/2)^2*COS(RADIANS($M$3:$M$471))*COS(RADIANS(H1576))),$L$3:$L$471)</f>
        <v>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cm="1">
        <f t="array" ref="J1577">LOOKUP(1,1/FREQUENCY(0,SIN((RADIANS($M$3:$M$471-H1577))/2)^2+SIN((RADIANS($N$3:$N$471-I1577))/2)^2*COS(RADIANS($M$3:$M$471))*COS(RADIANS(H1577))),$L$3:$L$471)</f>
        <v>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cm="1">
        <f t="array" ref="J1578">LOOKUP(1,1/FREQUENCY(0,SIN((RADIANS($M$3:$M$471-H1578))/2)^2+SIN((RADIANS($N$3:$N$471-I1578))/2)^2*COS(RADIANS($M$3:$M$471))*COS(RADIANS(H1578))),$L$3:$L$471)</f>
        <v>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cm="1">
        <f t="array" ref="J1579">LOOKUP(1,1/FREQUENCY(0,SIN((RADIANS($M$3:$M$471-H1579))/2)^2+SIN((RADIANS($N$3:$N$471-I1579))/2)^2*COS(RADIANS($M$3:$M$471))*COS(RADIANS(H1579))),$L$3:$L$471)</f>
        <v>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cm="1">
        <f t="array" ref="J1580">LOOKUP(1,1/FREQUENCY(0,SIN((RADIANS($M$3:$M$471-H1580))/2)^2+SIN((RADIANS($N$3:$N$471-I1580))/2)^2*COS(RADIANS($M$3:$M$471))*COS(RADIANS(H1580))),$L$3:$L$471)</f>
        <v>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cm="1">
        <f t="array" ref="J1581">LOOKUP(1,1/FREQUENCY(0,SIN((RADIANS($M$3:$M$471-H1581))/2)^2+SIN((RADIANS($N$3:$N$471-I1581))/2)^2*COS(RADIANS($M$3:$M$471))*COS(RADIANS(H1581))),$L$3:$L$471)</f>
        <v>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cm="1">
        <f t="array" ref="J1582">LOOKUP(1,1/FREQUENCY(0,SIN((RADIANS($M$3:$M$471-H1582))/2)^2+SIN((RADIANS($N$3:$N$471-I1582))/2)^2*COS(RADIANS($M$3:$M$471))*COS(RADIANS(H1582))),$L$3:$L$471)</f>
        <v>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cm="1">
        <f t="array" ref="J1583">LOOKUP(1,1/FREQUENCY(0,SIN((RADIANS($M$3:$M$471-H1583))/2)^2+SIN((RADIANS($N$3:$N$471-I1583))/2)^2*COS(RADIANS($M$3:$M$471))*COS(RADIANS(H1583))),$L$3:$L$471)</f>
        <v>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cm="1">
        <f t="array" ref="J1584">LOOKUP(1,1/FREQUENCY(0,SIN((RADIANS($M$3:$M$471-H1584))/2)^2+SIN((RADIANS($N$3:$N$471-I1584))/2)^2*COS(RADIANS($M$3:$M$471))*COS(RADIANS(H1584))),$L$3:$L$471)</f>
        <v>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cm="1">
        <f t="array" ref="J1585">LOOKUP(1,1/FREQUENCY(0,SIN((RADIANS($M$3:$M$471-H1585))/2)^2+SIN((RADIANS($N$3:$N$471-I1585))/2)^2*COS(RADIANS($M$3:$M$471))*COS(RADIANS(H1585))),$L$3:$L$471)</f>
        <v>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cm="1">
        <f t="array" ref="J1586">LOOKUP(1,1/FREQUENCY(0,SIN((RADIANS($M$3:$M$471-H1586))/2)^2+SIN((RADIANS($N$3:$N$471-I1586))/2)^2*COS(RADIANS($M$3:$M$471))*COS(RADIANS(H1586))),$L$3:$L$471)</f>
        <v>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cm="1">
        <f t="array" ref="J1587">LOOKUP(1,1/FREQUENCY(0,SIN((RADIANS($M$3:$M$471-H1587))/2)^2+SIN((RADIANS($N$3:$N$471-I1587))/2)^2*COS(RADIANS($M$3:$M$471))*COS(RADIANS(H1587))),$L$3:$L$471)</f>
        <v>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cm="1">
        <f t="array" ref="J1588">LOOKUP(1,1/FREQUENCY(0,SIN((RADIANS($M$3:$M$471-H1588))/2)^2+SIN((RADIANS($N$3:$N$471-I1588))/2)^2*COS(RADIANS($M$3:$M$471))*COS(RADIANS(H1588))),$L$3:$L$471)</f>
        <v>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cm="1">
        <f t="array" ref="J1589">LOOKUP(1,1/FREQUENCY(0,SIN((RADIANS($M$3:$M$471-H1589))/2)^2+SIN((RADIANS($N$3:$N$471-I1589))/2)^2*COS(RADIANS($M$3:$M$471))*COS(RADIANS(H1589))),$L$3:$L$471)</f>
        <v>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cm="1">
        <f t="array" ref="J1590">LOOKUP(1,1/FREQUENCY(0,SIN((RADIANS($M$3:$M$471-H1590))/2)^2+SIN((RADIANS($N$3:$N$471-I1590))/2)^2*COS(RADIANS($M$3:$M$471))*COS(RADIANS(H1590))),$L$3:$L$471)</f>
        <v>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cm="1">
        <f t="array" ref="J1591">LOOKUP(1,1/FREQUENCY(0,SIN((RADIANS($M$3:$M$471-H1591))/2)^2+SIN((RADIANS($N$3:$N$471-I1591))/2)^2*COS(RADIANS($M$3:$M$471))*COS(RADIANS(H1591))),$L$3:$L$471)</f>
        <v>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cm="1">
        <f t="array" ref="J1592">LOOKUP(1,1/FREQUENCY(0,SIN((RADIANS($M$3:$M$471-H1592))/2)^2+SIN((RADIANS($N$3:$N$471-I1592))/2)^2*COS(RADIANS($M$3:$M$471))*COS(RADIANS(H1592))),$L$3:$L$471)</f>
        <v>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cm="1">
        <f t="array" ref="J1593">LOOKUP(1,1/FREQUENCY(0,SIN((RADIANS($M$3:$M$471-H1593))/2)^2+SIN((RADIANS($N$3:$N$471-I1593))/2)^2*COS(RADIANS($M$3:$M$471))*COS(RADIANS(H1593))),$L$3:$L$471)</f>
        <v>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cm="1">
        <f t="array" ref="J1594">LOOKUP(1,1/FREQUENCY(0,SIN((RADIANS($M$3:$M$471-H1594))/2)^2+SIN((RADIANS($N$3:$N$471-I1594))/2)^2*COS(RADIANS($M$3:$M$471))*COS(RADIANS(H1594))),$L$3:$L$471)</f>
        <v>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cm="1">
        <f t="array" ref="J1595">LOOKUP(1,1/FREQUENCY(0,SIN((RADIANS($M$3:$M$471-H1595))/2)^2+SIN((RADIANS($N$3:$N$471-I1595))/2)^2*COS(RADIANS($M$3:$M$471))*COS(RADIANS(H1595))),$L$3:$L$471)</f>
        <v>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cm="1">
        <f t="array" ref="J1596">LOOKUP(1,1/FREQUENCY(0,SIN((RADIANS($M$3:$M$471-H1596))/2)^2+SIN((RADIANS($N$3:$N$471-I1596))/2)^2*COS(RADIANS($M$3:$M$471))*COS(RADIANS(H1596))),$L$3:$L$471)</f>
        <v>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cm="1">
        <f t="array" ref="J1597">LOOKUP(1,1/FREQUENCY(0,SIN((RADIANS($M$3:$M$471-H1597))/2)^2+SIN((RADIANS($N$3:$N$471-I1597))/2)^2*COS(RADIANS($M$3:$M$471))*COS(RADIANS(H1597))),$L$3:$L$471)</f>
        <v>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cm="1">
        <f t="array" ref="J1598">LOOKUP(1,1/FREQUENCY(0,SIN((RADIANS($M$3:$M$471-H1598))/2)^2+SIN((RADIANS($N$3:$N$471-I1598))/2)^2*COS(RADIANS($M$3:$M$471))*COS(RADIANS(H1598))),$L$3:$L$471)</f>
        <v>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cm="1">
        <f t="array" ref="J1599">LOOKUP(1,1/FREQUENCY(0,SIN((RADIANS($M$3:$M$471-H1599))/2)^2+SIN((RADIANS($N$3:$N$471-I1599))/2)^2*COS(RADIANS($M$3:$M$471))*COS(RADIANS(H1599))),$L$3:$L$471)</f>
        <v>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cm="1">
        <f t="array" ref="J1600">LOOKUP(1,1/FREQUENCY(0,SIN((RADIANS($M$3:$M$471-H1600))/2)^2+SIN((RADIANS($N$3:$N$471-I1600))/2)^2*COS(RADIANS($M$3:$M$471))*COS(RADIANS(H1600))),$L$3:$L$471)</f>
        <v>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cm="1">
        <f t="array" ref="J1601">LOOKUP(1,1/FREQUENCY(0,SIN((RADIANS($M$3:$M$471-H1601))/2)^2+SIN((RADIANS($N$3:$N$471-I1601))/2)^2*COS(RADIANS($M$3:$M$471))*COS(RADIANS(H1601))),$L$3:$L$471)</f>
        <v>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cm="1">
        <f t="array" ref="J1602">LOOKUP(1,1/FREQUENCY(0,SIN((RADIANS($M$3:$M$471-H1602))/2)^2+SIN((RADIANS($N$3:$N$471-I1602))/2)^2*COS(RADIANS($M$3:$M$471))*COS(RADIANS(H1602))),$L$3:$L$471)</f>
        <v>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cm="1">
        <f t="array" ref="J1603">LOOKUP(1,1/FREQUENCY(0,SIN((RADIANS($M$3:$M$471-H1603))/2)^2+SIN((RADIANS($N$3:$N$471-I1603))/2)^2*COS(RADIANS($M$3:$M$471))*COS(RADIANS(H1603))),$L$3:$L$471)</f>
        <v>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cm="1">
        <f t="array" ref="J1604">LOOKUP(1,1/FREQUENCY(0,SIN((RADIANS($M$3:$M$471-H1604))/2)^2+SIN((RADIANS($N$3:$N$471-I1604))/2)^2*COS(RADIANS($M$3:$M$471))*COS(RADIANS(H1604))),$L$3:$L$471)</f>
        <v>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cm="1">
        <f t="array" ref="J1605">LOOKUP(1,1/FREQUENCY(0,SIN((RADIANS($M$3:$M$471-H1605))/2)^2+SIN((RADIANS($N$3:$N$471-I1605))/2)^2*COS(RADIANS($M$3:$M$471))*COS(RADIANS(H1605))),$L$3:$L$471)</f>
        <v>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cm="1">
        <f t="array" ref="J1606">LOOKUP(1,1/FREQUENCY(0,SIN((RADIANS($M$3:$M$471-H1606))/2)^2+SIN((RADIANS($N$3:$N$471-I1606))/2)^2*COS(RADIANS($M$3:$M$471))*COS(RADIANS(H1606))),$L$3:$L$471)</f>
        <v>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cm="1">
        <f t="array" ref="J1607">LOOKUP(1,1/FREQUENCY(0,SIN((RADIANS($M$3:$M$471-H1607))/2)^2+SIN((RADIANS($N$3:$N$471-I1607))/2)^2*COS(RADIANS($M$3:$M$471))*COS(RADIANS(H1607))),$L$3:$L$471)</f>
        <v>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cm="1">
        <f t="array" ref="J1608">LOOKUP(1,1/FREQUENCY(0,SIN((RADIANS($M$3:$M$471-H1608))/2)^2+SIN((RADIANS($N$3:$N$471-I1608))/2)^2*COS(RADIANS($M$3:$M$471))*COS(RADIANS(H1608))),$L$3:$L$471)</f>
        <v>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cm="1">
        <f t="array" ref="J1609">LOOKUP(1,1/FREQUENCY(0,SIN((RADIANS($M$3:$M$471-H1609))/2)^2+SIN((RADIANS($N$3:$N$471-I1609))/2)^2*COS(RADIANS($M$3:$M$471))*COS(RADIANS(H1609))),$L$3:$L$471)</f>
        <v>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cm="1">
        <f t="array" ref="J1610">LOOKUP(1,1/FREQUENCY(0,SIN((RADIANS($M$3:$M$471-H1610))/2)^2+SIN((RADIANS($N$3:$N$471-I1610))/2)^2*COS(RADIANS($M$3:$M$471))*COS(RADIANS(H1610))),$L$3:$L$471)</f>
        <v>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cm="1">
        <f t="array" ref="J1611">LOOKUP(1,1/FREQUENCY(0,SIN((RADIANS($M$3:$M$471-H1611))/2)^2+SIN((RADIANS($N$3:$N$471-I1611))/2)^2*COS(RADIANS($M$3:$M$471))*COS(RADIANS(H1611))),$L$3:$L$471)</f>
        <v>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cm="1">
        <f t="array" ref="J1612">LOOKUP(1,1/FREQUENCY(0,SIN((RADIANS($M$3:$M$471-H1612))/2)^2+SIN((RADIANS($N$3:$N$471-I1612))/2)^2*COS(RADIANS($M$3:$M$471))*COS(RADIANS(H1612))),$L$3:$L$471)</f>
        <v>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cm="1">
        <f t="array" ref="J1613">LOOKUP(1,1/FREQUENCY(0,SIN((RADIANS($M$3:$M$471-H1613))/2)^2+SIN((RADIANS($N$3:$N$471-I1613))/2)^2*COS(RADIANS($M$3:$M$471))*COS(RADIANS(H1613))),$L$3:$L$471)</f>
        <v>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cm="1">
        <f t="array" ref="J1614">LOOKUP(1,1/FREQUENCY(0,SIN((RADIANS($M$3:$M$471-H1614))/2)^2+SIN((RADIANS($N$3:$N$471-I1614))/2)^2*COS(RADIANS($M$3:$M$471))*COS(RADIANS(H1614))),$L$3:$L$471)</f>
        <v>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cm="1">
        <f t="array" ref="J1615">LOOKUP(1,1/FREQUENCY(0,SIN((RADIANS($M$3:$M$471-H1615))/2)^2+SIN((RADIANS($N$3:$N$471-I1615))/2)^2*COS(RADIANS($M$3:$M$471))*COS(RADIANS(H1615))),$L$3:$L$471)</f>
        <v>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cm="1">
        <f t="array" ref="J1616">LOOKUP(1,1/FREQUENCY(0,SIN((RADIANS($M$3:$M$471-H1616))/2)^2+SIN((RADIANS($N$3:$N$471-I1616))/2)^2*COS(RADIANS($M$3:$M$471))*COS(RADIANS(H1616))),$L$3:$L$471)</f>
        <v>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cm="1">
        <f t="array" ref="J1617">LOOKUP(1,1/FREQUENCY(0,SIN((RADIANS($M$3:$M$471-H1617))/2)^2+SIN((RADIANS($N$3:$N$471-I1617))/2)^2*COS(RADIANS($M$3:$M$471))*COS(RADIANS(H1617))),$L$3:$L$471)</f>
        <v>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cm="1">
        <f t="array" ref="J1618">LOOKUP(1,1/FREQUENCY(0,SIN((RADIANS($M$3:$M$471-H1618))/2)^2+SIN((RADIANS($N$3:$N$471-I1618))/2)^2*COS(RADIANS($M$3:$M$471))*COS(RADIANS(H1618))),$L$3:$L$471)</f>
        <v>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cm="1">
        <f t="array" ref="J1619">LOOKUP(1,1/FREQUENCY(0,SIN((RADIANS($M$3:$M$471-H1619))/2)^2+SIN((RADIANS($N$3:$N$471-I1619))/2)^2*COS(RADIANS($M$3:$M$471))*COS(RADIANS(H1619))),$L$3:$L$471)</f>
        <v>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cm="1">
        <f t="array" ref="J1620">LOOKUP(1,1/FREQUENCY(0,SIN((RADIANS($M$3:$M$471-H1620))/2)^2+SIN((RADIANS($N$3:$N$471-I1620))/2)^2*COS(RADIANS($M$3:$M$471))*COS(RADIANS(H1620))),$L$3:$L$471)</f>
        <v>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cm="1">
        <f t="array" ref="J1621">LOOKUP(1,1/FREQUENCY(0,SIN((RADIANS($M$3:$M$471-H1621))/2)^2+SIN((RADIANS($N$3:$N$471-I1621))/2)^2*COS(RADIANS($M$3:$M$471))*COS(RADIANS(H1621))),$L$3:$L$471)</f>
        <v>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cm="1">
        <f t="array" ref="J1622">LOOKUP(1,1/FREQUENCY(0,SIN((RADIANS($M$3:$M$471-H1622))/2)^2+SIN((RADIANS($N$3:$N$471-I1622))/2)^2*COS(RADIANS($M$3:$M$471))*COS(RADIANS(H1622))),$L$3:$L$471)</f>
        <v>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cm="1">
        <f t="array" ref="J1623">LOOKUP(1,1/FREQUENCY(0,SIN((RADIANS($M$3:$M$471-H1623))/2)^2+SIN((RADIANS($N$3:$N$471-I1623))/2)^2*COS(RADIANS($M$3:$M$471))*COS(RADIANS(H1623))),$L$3:$L$471)</f>
        <v>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cm="1">
        <f t="array" ref="J1624">LOOKUP(1,1/FREQUENCY(0,SIN((RADIANS($M$3:$M$471-H1624))/2)^2+SIN((RADIANS($N$3:$N$471-I1624))/2)^2*COS(RADIANS($M$3:$M$471))*COS(RADIANS(H1624))),$L$3:$L$471)</f>
        <v>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cm="1">
        <f t="array" ref="J1625">LOOKUP(1,1/FREQUENCY(0,SIN((RADIANS($M$3:$M$471-H1625))/2)^2+SIN((RADIANS($N$3:$N$471-I1625))/2)^2*COS(RADIANS($M$3:$M$471))*COS(RADIANS(H1625))),$L$3:$L$471)</f>
        <v>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cm="1">
        <f t="array" ref="J1626">LOOKUP(1,1/FREQUENCY(0,SIN((RADIANS($M$3:$M$471-H1626))/2)^2+SIN((RADIANS($N$3:$N$471-I1626))/2)^2*COS(RADIANS($M$3:$M$471))*COS(RADIANS(H1626))),$L$3:$L$471)</f>
        <v>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cm="1">
        <f t="array" ref="J1627">LOOKUP(1,1/FREQUENCY(0,SIN((RADIANS($M$3:$M$471-H1627))/2)^2+SIN((RADIANS($N$3:$N$471-I1627))/2)^2*COS(RADIANS($M$3:$M$471))*COS(RADIANS(H1627))),$L$3:$L$471)</f>
        <v>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cm="1">
        <f t="array" ref="J1628">LOOKUP(1,1/FREQUENCY(0,SIN((RADIANS($M$3:$M$471-H1628))/2)^2+SIN((RADIANS($N$3:$N$471-I1628))/2)^2*COS(RADIANS($M$3:$M$471))*COS(RADIANS(H1628))),$L$3:$L$471)</f>
        <v>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cm="1">
        <f t="array" ref="J1629">LOOKUP(1,1/FREQUENCY(0,SIN((RADIANS($M$3:$M$471-H1629))/2)^2+SIN((RADIANS($N$3:$N$471-I1629))/2)^2*COS(RADIANS($M$3:$M$471))*COS(RADIANS(H1629))),$L$3:$L$471)</f>
        <v>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cm="1">
        <f t="array" ref="J1630">LOOKUP(1,1/FREQUENCY(0,SIN((RADIANS($M$3:$M$471-H1630))/2)^2+SIN((RADIANS($N$3:$N$471-I1630))/2)^2*COS(RADIANS($M$3:$M$471))*COS(RADIANS(H1630))),$L$3:$L$471)</f>
        <v>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cm="1">
        <f t="array" ref="J1631">LOOKUP(1,1/FREQUENCY(0,SIN((RADIANS($M$3:$M$471-H1631))/2)^2+SIN((RADIANS($N$3:$N$471-I1631))/2)^2*COS(RADIANS($M$3:$M$471))*COS(RADIANS(H1631))),$L$3:$L$471)</f>
        <v>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cm="1">
        <f t="array" ref="J1632">LOOKUP(1,1/FREQUENCY(0,SIN((RADIANS($M$3:$M$471-H1632))/2)^2+SIN((RADIANS($N$3:$N$471-I1632))/2)^2*COS(RADIANS($M$3:$M$471))*COS(RADIANS(H1632))),$L$3:$L$471)</f>
        <v>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cm="1">
        <f t="array" ref="J1633">LOOKUP(1,1/FREQUENCY(0,SIN((RADIANS($M$3:$M$471-H1633))/2)^2+SIN((RADIANS($N$3:$N$471-I1633))/2)^2*COS(RADIANS($M$3:$M$471))*COS(RADIANS(H1633))),$L$3:$L$471)</f>
        <v>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cm="1">
        <f t="array" ref="J1634">LOOKUP(1,1/FREQUENCY(0,SIN((RADIANS($M$3:$M$471-H1634))/2)^2+SIN((RADIANS($N$3:$N$471-I1634))/2)^2*COS(RADIANS($M$3:$M$471))*COS(RADIANS(H1634))),$L$3:$L$471)</f>
        <v>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cm="1">
        <f t="array" ref="J1635">LOOKUP(1,1/FREQUENCY(0,SIN((RADIANS($M$3:$M$471-H1635))/2)^2+SIN((RADIANS($N$3:$N$471-I1635))/2)^2*COS(RADIANS($M$3:$M$471))*COS(RADIANS(H1635))),$L$3:$L$471)</f>
        <v>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cm="1">
        <f t="array" ref="J1636">LOOKUP(1,1/FREQUENCY(0,SIN((RADIANS($M$3:$M$471-H1636))/2)^2+SIN((RADIANS($N$3:$N$471-I1636))/2)^2*COS(RADIANS($M$3:$M$471))*COS(RADIANS(H1636))),$L$3:$L$471)</f>
        <v>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cm="1">
        <f t="array" ref="J1637">LOOKUP(1,1/FREQUENCY(0,SIN((RADIANS($M$3:$M$471-H1637))/2)^2+SIN((RADIANS($N$3:$N$471-I1637))/2)^2*COS(RADIANS($M$3:$M$471))*COS(RADIANS(H1637))),$L$3:$L$471)</f>
        <v>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cm="1">
        <f t="array" ref="J1638">LOOKUP(1,1/FREQUENCY(0,SIN((RADIANS($M$3:$M$471-H1638))/2)^2+SIN((RADIANS($N$3:$N$471-I1638))/2)^2*COS(RADIANS($M$3:$M$471))*COS(RADIANS(H1638))),$L$3:$L$471)</f>
        <v>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cm="1">
        <f t="array" ref="J1639">LOOKUP(1,1/FREQUENCY(0,SIN((RADIANS($M$3:$M$471-H1639))/2)^2+SIN((RADIANS($N$3:$N$471-I1639))/2)^2*COS(RADIANS($M$3:$M$471))*COS(RADIANS(H1639))),$L$3:$L$471)</f>
        <v>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cm="1">
        <f t="array" ref="J1640">LOOKUP(1,1/FREQUENCY(0,SIN((RADIANS($M$3:$M$471-H1640))/2)^2+SIN((RADIANS($N$3:$N$471-I1640))/2)^2*COS(RADIANS($M$3:$M$471))*COS(RADIANS(H1640))),$L$3:$L$471)</f>
        <v>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cm="1">
        <f t="array" ref="J1641">LOOKUP(1,1/FREQUENCY(0,SIN((RADIANS($M$3:$M$471-H1641))/2)^2+SIN((RADIANS($N$3:$N$471-I1641))/2)^2*COS(RADIANS($M$3:$M$471))*COS(RADIANS(H1641))),$L$3:$L$471)</f>
        <v>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cm="1">
        <f t="array" ref="J1642">LOOKUP(1,1/FREQUENCY(0,SIN((RADIANS($M$3:$M$471-H1642))/2)^2+SIN((RADIANS($N$3:$N$471-I1642))/2)^2*COS(RADIANS($M$3:$M$471))*COS(RADIANS(H1642))),$L$3:$L$471)</f>
        <v>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cm="1">
        <f t="array" ref="J1643">LOOKUP(1,1/FREQUENCY(0,SIN((RADIANS($M$3:$M$471-H1643))/2)^2+SIN((RADIANS($N$3:$N$471-I1643))/2)^2*COS(RADIANS($M$3:$M$471))*COS(RADIANS(H1643))),$L$3:$L$471)</f>
        <v>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cm="1">
        <f t="array" ref="J1644">LOOKUP(1,1/FREQUENCY(0,SIN((RADIANS($M$3:$M$471-H1644))/2)^2+SIN((RADIANS($N$3:$N$471-I1644))/2)^2*COS(RADIANS($M$3:$M$471))*COS(RADIANS(H1644))),$L$3:$L$471)</f>
        <v>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cm="1">
        <f t="array" ref="J1645">LOOKUP(1,1/FREQUENCY(0,SIN((RADIANS($M$3:$M$471-H1645))/2)^2+SIN((RADIANS($N$3:$N$471-I1645))/2)^2*COS(RADIANS($M$3:$M$471))*COS(RADIANS(H1645))),$L$3:$L$471)</f>
        <v>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cm="1">
        <f t="array" ref="J1646">LOOKUP(1,1/FREQUENCY(0,SIN((RADIANS($M$3:$M$471-H1646))/2)^2+SIN((RADIANS($N$3:$N$471-I1646))/2)^2*COS(RADIANS($M$3:$M$471))*COS(RADIANS(H1646))),$L$3:$L$471)</f>
        <v>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cm="1">
        <f t="array" ref="J1647">LOOKUP(1,1/FREQUENCY(0,SIN((RADIANS($M$3:$M$471-H1647))/2)^2+SIN((RADIANS($N$3:$N$471-I1647))/2)^2*COS(RADIANS($M$3:$M$471))*COS(RADIANS(H1647))),$L$3:$L$471)</f>
        <v>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cm="1">
        <f t="array" ref="J1648">LOOKUP(1,1/FREQUENCY(0,SIN((RADIANS($M$3:$M$471-H1648))/2)^2+SIN((RADIANS($N$3:$N$471-I1648))/2)^2*COS(RADIANS($M$3:$M$471))*COS(RADIANS(H1648))),$L$3:$L$471)</f>
        <v>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cm="1">
        <f t="array" ref="J1649">LOOKUP(1,1/FREQUENCY(0,SIN((RADIANS($M$3:$M$471-H1649))/2)^2+SIN((RADIANS($N$3:$N$471-I1649))/2)^2*COS(RADIANS($M$3:$M$471))*COS(RADIANS(H1649))),$L$3:$L$471)</f>
        <v>369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cm="1">
        <f t="array" ref="J1650">LOOKUP(1,1/FREQUENCY(0,SIN((RADIANS($M$3:$M$471-H1650))/2)^2+SIN((RADIANS($N$3:$N$471-I1650))/2)^2*COS(RADIANS($M$3:$M$471))*COS(RADIANS(H1650))),$L$3:$L$471)</f>
        <v>369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cm="1">
        <f t="array" ref="J1651">LOOKUP(1,1/FREQUENCY(0,SIN((RADIANS($M$3:$M$471-H1651))/2)^2+SIN((RADIANS($N$3:$N$471-I1651))/2)^2*COS(RADIANS($M$3:$M$471))*COS(RADIANS(H1651))),$L$3:$L$471)</f>
        <v>201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cm="1">
        <f t="array" ref="J1652">LOOKUP(1,1/FREQUENCY(0,SIN((RADIANS($M$3:$M$471-H1652))/2)^2+SIN((RADIANS($N$3:$N$471-I1652))/2)^2*COS(RADIANS($M$3:$M$471))*COS(RADIANS(H1652))),$L$3:$L$471)</f>
        <v>201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cm="1">
        <f t="array" ref="J1653">LOOKUP(1,1/FREQUENCY(0,SIN((RADIANS($M$3:$M$471-H1653))/2)^2+SIN((RADIANS($N$3:$N$471-I1653))/2)^2*COS(RADIANS($M$3:$M$471))*COS(RADIANS(H1653))),$L$3:$L$471)</f>
        <v>201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cm="1">
        <f t="array" ref="J1654">LOOKUP(1,1/FREQUENCY(0,SIN((RADIANS($M$3:$M$471-H1654))/2)^2+SIN((RADIANS($N$3:$N$471-I1654))/2)^2*COS(RADIANS($M$3:$M$471))*COS(RADIANS(H1654))),$L$3:$L$471)</f>
        <v>201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cm="1">
        <f t="array" ref="J1655">LOOKUP(1,1/FREQUENCY(0,SIN((RADIANS($M$3:$M$471-H1655))/2)^2+SIN((RADIANS($N$3:$N$471-I1655))/2)^2*COS(RADIANS($M$3:$M$471))*COS(RADIANS(H1655))),$L$3:$L$471)</f>
        <v>201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cm="1">
        <f t="array" ref="J1656">LOOKUP(1,1/FREQUENCY(0,SIN((RADIANS($M$3:$M$471-H1656))/2)^2+SIN((RADIANS($N$3:$N$471-I1656))/2)^2*COS(RADIANS($M$3:$M$471))*COS(RADIANS(H1656))),$L$3:$L$471)</f>
        <v>201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cm="1">
        <f t="array" ref="J1657">LOOKUP(1,1/FREQUENCY(0,SIN((RADIANS($M$3:$M$471-H1657))/2)^2+SIN((RADIANS($N$3:$N$471-I1657))/2)^2*COS(RADIANS($M$3:$M$471))*COS(RADIANS(H1657))),$L$3:$L$471)</f>
        <v>201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cm="1">
        <f t="array" ref="J1658">LOOKUP(1,1/FREQUENCY(0,SIN((RADIANS($M$3:$M$471-H1658))/2)^2+SIN((RADIANS($N$3:$N$471-I1658))/2)^2*COS(RADIANS($M$3:$M$471))*COS(RADIANS(H1658))),$L$3:$L$471)</f>
        <v>201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cm="1">
        <f t="array" ref="J1659">LOOKUP(1,1/FREQUENCY(0,SIN((RADIANS($M$3:$M$471-H1659))/2)^2+SIN((RADIANS($N$3:$N$471-I1659))/2)^2*COS(RADIANS($M$3:$M$471))*COS(RADIANS(H1659))),$L$3:$L$471)</f>
        <v>201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cm="1">
        <f t="array" ref="J1660">LOOKUP(1,1/FREQUENCY(0,SIN((RADIANS($M$3:$M$471-H1660))/2)^2+SIN((RADIANS($N$3:$N$471-I1660))/2)^2*COS(RADIANS($M$3:$M$471))*COS(RADIANS(H1660))),$L$3:$L$471)</f>
        <v>183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cm="1">
        <f t="array" ref="J1661">LOOKUP(1,1/FREQUENCY(0,SIN((RADIANS($M$3:$M$471-H1661))/2)^2+SIN((RADIANS($N$3:$N$471-I1661))/2)^2*COS(RADIANS($M$3:$M$471))*COS(RADIANS(H1661))),$L$3:$L$471)</f>
        <v>201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cm="1">
        <f t="array" ref="J1662">LOOKUP(1,1/FREQUENCY(0,SIN((RADIANS($M$3:$M$471-H1662))/2)^2+SIN((RADIANS($N$3:$N$471-I1662))/2)^2*COS(RADIANS($M$3:$M$471))*COS(RADIANS(H1662))),$L$3:$L$471)</f>
        <v>201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cm="1">
        <f t="array" ref="J1663">LOOKUP(1,1/FREQUENCY(0,SIN((RADIANS($M$3:$M$471-H1663))/2)^2+SIN((RADIANS($N$3:$N$471-I1663))/2)^2*COS(RADIANS($M$3:$M$471))*COS(RADIANS(H1663))),$L$3:$L$471)</f>
        <v>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cm="1">
        <f t="array" ref="J1664">LOOKUP(1,1/FREQUENCY(0,SIN((RADIANS($M$3:$M$471-H1664))/2)^2+SIN((RADIANS($N$3:$N$471-I1664))/2)^2*COS(RADIANS($M$3:$M$471))*COS(RADIANS(H1664))),$L$3:$L$471)</f>
        <v>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cm="1">
        <f t="array" ref="J1665">LOOKUP(1,1/FREQUENCY(0,SIN((RADIANS($M$3:$M$471-H1665))/2)^2+SIN((RADIANS($N$3:$N$471-I1665))/2)^2*COS(RADIANS($M$3:$M$471))*COS(RADIANS(H1665))),$L$3:$L$471)</f>
        <v>369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cm="1">
        <f t="array" ref="J1666">LOOKUP(1,1/FREQUENCY(0,SIN((RADIANS($M$3:$M$471-H1666))/2)^2+SIN((RADIANS($N$3:$N$471-I1666))/2)^2*COS(RADIANS($M$3:$M$471))*COS(RADIANS(H1666))),$L$3:$L$471)</f>
        <v>369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cm="1">
        <f t="array" ref="J1667">LOOKUP(1,1/FREQUENCY(0,SIN((RADIANS($M$3:$M$471-H1667))/2)^2+SIN((RADIANS($N$3:$N$471-I1667))/2)^2*COS(RADIANS($M$3:$M$471))*COS(RADIANS(H1667))),$L$3:$L$471)</f>
        <v>369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cm="1">
        <f t="array" ref="J1668">LOOKUP(1,1/FREQUENCY(0,SIN((RADIANS($M$3:$M$471-H1668))/2)^2+SIN((RADIANS($N$3:$N$471-I1668))/2)^2*COS(RADIANS($M$3:$M$471))*COS(RADIANS(H1668))),$L$3:$L$471)</f>
        <v>369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cm="1">
        <f t="array" ref="J1669">LOOKUP(1,1/FREQUENCY(0,SIN((RADIANS($M$3:$M$471-H1669))/2)^2+SIN((RADIANS($N$3:$N$471-I1669))/2)^2*COS(RADIANS($M$3:$M$471))*COS(RADIANS(H1669))),$L$3:$L$471)</f>
        <v>369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cm="1">
        <f t="array" ref="J1670">LOOKUP(1,1/FREQUENCY(0,SIN((RADIANS($M$3:$M$471-H1670))/2)^2+SIN((RADIANS($N$3:$N$471-I1670))/2)^2*COS(RADIANS($M$3:$M$471))*COS(RADIANS(H1670))),$L$3:$L$471)</f>
        <v>201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cm="1">
        <f t="array" ref="J1671">LOOKUP(1,1/FREQUENCY(0,SIN((RADIANS($M$3:$M$471-H1671))/2)^2+SIN((RADIANS($N$3:$N$471-I1671))/2)^2*COS(RADIANS($M$3:$M$471))*COS(RADIANS(H1671))),$L$3:$L$471)</f>
        <v>369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cm="1">
        <f t="array" ref="J1672">LOOKUP(1,1/FREQUENCY(0,SIN((RADIANS($M$3:$M$471-H1672))/2)^2+SIN((RADIANS($N$3:$N$471-I1672))/2)^2*COS(RADIANS($M$3:$M$471))*COS(RADIANS(H1672))),$L$3:$L$471)</f>
        <v>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cm="1">
        <f t="array" ref="J1673">LOOKUP(1,1/FREQUENCY(0,SIN((RADIANS($M$3:$M$471-H1673))/2)^2+SIN((RADIANS($N$3:$N$471-I1673))/2)^2*COS(RADIANS($M$3:$M$471))*COS(RADIANS(H1673))),$L$3:$L$471)</f>
        <v>201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cm="1">
        <f t="array" ref="J1674">LOOKUP(1,1/FREQUENCY(0,SIN((RADIANS($M$3:$M$471-H1674))/2)^2+SIN((RADIANS($N$3:$N$471-I1674))/2)^2*COS(RADIANS($M$3:$M$471))*COS(RADIANS(H1674))),$L$3:$L$471)</f>
        <v>369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cm="1">
        <f t="array" ref="J1675">LOOKUP(1,1/FREQUENCY(0,SIN((RADIANS($M$3:$M$471-H1675))/2)^2+SIN((RADIANS($N$3:$N$471-I1675))/2)^2*COS(RADIANS($M$3:$M$471))*COS(RADIANS(H1675))),$L$3:$L$471)</f>
        <v>369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cm="1">
        <f t="array" ref="J1676">LOOKUP(1,1/FREQUENCY(0,SIN((RADIANS($M$3:$M$471-H1676))/2)^2+SIN((RADIANS($N$3:$N$471-I1676))/2)^2*COS(RADIANS($M$3:$M$471))*COS(RADIANS(H1676))),$L$3:$L$471)</f>
        <v>201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cm="1">
        <f t="array" ref="J1677">LOOKUP(1,1/FREQUENCY(0,SIN((RADIANS($M$3:$M$471-H1677))/2)^2+SIN((RADIANS($N$3:$N$471-I1677))/2)^2*COS(RADIANS($M$3:$M$471))*COS(RADIANS(H1677))),$L$3:$L$471)</f>
        <v>369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cm="1">
        <f t="array" ref="J1678">LOOKUP(1,1/FREQUENCY(0,SIN((RADIANS($M$3:$M$471-H1678))/2)^2+SIN((RADIANS($N$3:$N$471-I1678))/2)^2*COS(RADIANS($M$3:$M$471))*COS(RADIANS(H1678))),$L$3:$L$471)</f>
        <v>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cm="1">
        <f t="array" ref="J1679">LOOKUP(1,1/FREQUENCY(0,SIN((RADIANS($M$3:$M$471-H1679))/2)^2+SIN((RADIANS($N$3:$N$471-I1679))/2)^2*COS(RADIANS($M$3:$M$471))*COS(RADIANS(H1679))),$L$3:$L$471)</f>
        <v>201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cm="1">
        <f t="array" ref="J1680">LOOKUP(1,1/FREQUENCY(0,SIN((RADIANS($M$3:$M$471-H1680))/2)^2+SIN((RADIANS($N$3:$N$471-I1680))/2)^2*COS(RADIANS($M$3:$M$471))*COS(RADIANS(H1680))),$L$3:$L$471)</f>
        <v>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cm="1">
        <f t="array" ref="J1681">LOOKUP(1,1/FREQUENCY(0,SIN((RADIANS($M$3:$M$471-H1681))/2)^2+SIN((RADIANS($N$3:$N$471-I1681))/2)^2*COS(RADIANS($M$3:$M$471))*COS(RADIANS(H1681))),$L$3:$L$471)</f>
        <v>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cm="1">
        <f t="array" ref="J1682">LOOKUP(1,1/FREQUENCY(0,SIN((RADIANS($M$3:$M$471-H1682))/2)^2+SIN((RADIANS($N$3:$N$471-I1682))/2)^2*COS(RADIANS($M$3:$M$471))*COS(RADIANS(H1682))),$L$3:$L$471)</f>
        <v>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cm="1">
        <f t="array" ref="J1683">LOOKUP(1,1/FREQUENCY(0,SIN((RADIANS($M$3:$M$471-H1683))/2)^2+SIN((RADIANS($N$3:$N$471-I1683))/2)^2*COS(RADIANS($M$3:$M$471))*COS(RADIANS(H1683))),$L$3:$L$471)</f>
        <v>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cm="1">
        <f t="array" ref="J1684">LOOKUP(1,1/FREQUENCY(0,SIN((RADIANS($M$3:$M$471-H1684))/2)^2+SIN((RADIANS($N$3:$N$471-I1684))/2)^2*COS(RADIANS($M$3:$M$471))*COS(RADIANS(H1684))),$L$3:$L$471)</f>
        <v>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cm="1">
        <f t="array" ref="J1685">LOOKUP(1,1/FREQUENCY(0,SIN((RADIANS($M$3:$M$471-H1685))/2)^2+SIN((RADIANS($N$3:$N$471-I1685))/2)^2*COS(RADIANS($M$3:$M$471))*COS(RADIANS(H1685))),$L$3:$L$471)</f>
        <v>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cm="1">
        <f t="array" ref="J1686">LOOKUP(1,1/FREQUENCY(0,SIN((RADIANS($M$3:$M$471-H1686))/2)^2+SIN((RADIANS($N$3:$N$471-I1686))/2)^2*COS(RADIANS($M$3:$M$471))*COS(RADIANS(H1686))),$L$3:$L$471)</f>
        <v>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cm="1">
        <f t="array" ref="J1687">LOOKUP(1,1/FREQUENCY(0,SIN((RADIANS($M$3:$M$471-H1687))/2)^2+SIN((RADIANS($N$3:$N$471-I1687))/2)^2*COS(RADIANS($M$3:$M$471))*COS(RADIANS(H1687))),$L$3:$L$471)</f>
        <v>201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cm="1">
        <f t="array" ref="J1688">LOOKUP(1,1/FREQUENCY(0,SIN((RADIANS($M$3:$M$471-H1688))/2)^2+SIN((RADIANS($N$3:$N$471-I1688))/2)^2*COS(RADIANS($M$3:$M$471))*COS(RADIANS(H1688))),$L$3:$L$471)</f>
        <v>201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cm="1">
        <f t="array" ref="J1689">LOOKUP(1,1/FREQUENCY(0,SIN((RADIANS($M$3:$M$471-H1689))/2)^2+SIN((RADIANS($N$3:$N$471-I1689))/2)^2*COS(RADIANS($M$3:$M$471))*COS(RADIANS(H1689))),$L$3:$L$471)</f>
        <v>201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cm="1">
        <f t="array" ref="J1690">LOOKUP(1,1/FREQUENCY(0,SIN((RADIANS($M$3:$M$471-H1690))/2)^2+SIN((RADIANS($N$3:$N$471-I1690))/2)^2*COS(RADIANS($M$3:$M$471))*COS(RADIANS(H1690))),$L$3:$L$471)</f>
        <v>201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cm="1">
        <f t="array" ref="J1691">LOOKUP(1,1/FREQUENCY(0,SIN((RADIANS($M$3:$M$471-H1691))/2)^2+SIN((RADIANS($N$3:$N$471-I1691))/2)^2*COS(RADIANS($M$3:$M$471))*COS(RADIANS(H1691))),$L$3:$L$471)</f>
        <v>201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cm="1">
        <f t="array" ref="J1692">LOOKUP(1,1/FREQUENCY(0,SIN((RADIANS($M$3:$M$471-H1692))/2)^2+SIN((RADIANS($N$3:$N$471-I1692))/2)^2*COS(RADIANS($M$3:$M$471))*COS(RADIANS(H1692))),$L$3:$L$471)</f>
        <v>201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cm="1">
        <f t="array" ref="J1693">LOOKUP(1,1/FREQUENCY(0,SIN((RADIANS($M$3:$M$471-H1693))/2)^2+SIN((RADIANS($N$3:$N$471-I1693))/2)^2*COS(RADIANS($M$3:$M$471))*COS(RADIANS(H1693))),$L$3:$L$471)</f>
        <v>201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cm="1">
        <f t="array" ref="J1694">LOOKUP(1,1/FREQUENCY(0,SIN((RADIANS($M$3:$M$471-H1694))/2)^2+SIN((RADIANS($N$3:$N$471-I1694))/2)^2*COS(RADIANS($M$3:$M$471))*COS(RADIANS(H1694))),$L$3:$L$471)</f>
        <v>201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cm="1">
        <f t="array" ref="J1695">LOOKUP(1,1/FREQUENCY(0,SIN((RADIANS($M$3:$M$471-H1695))/2)^2+SIN((RADIANS($N$3:$N$471-I1695))/2)^2*COS(RADIANS($M$3:$M$471))*COS(RADIANS(H1695))),$L$3:$L$471)</f>
        <v>201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cm="1">
        <f t="array" ref="J1696">LOOKUP(1,1/FREQUENCY(0,SIN((RADIANS($M$3:$M$471-H1696))/2)^2+SIN((RADIANS($N$3:$N$471-I1696))/2)^2*COS(RADIANS($M$3:$M$471))*COS(RADIANS(H1696))),$L$3:$L$471)</f>
        <v>201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cm="1">
        <f t="array" ref="J1697">LOOKUP(1,1/FREQUENCY(0,SIN((RADIANS($M$3:$M$471-H1697))/2)^2+SIN((RADIANS($N$3:$N$471-I1697))/2)^2*COS(RADIANS($M$3:$M$471))*COS(RADIANS(H1697))),$L$3:$L$471)</f>
        <v>201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cm="1">
        <f t="array" ref="J1698">LOOKUP(1,1/FREQUENCY(0,SIN((RADIANS($M$3:$M$471-H1698))/2)^2+SIN((RADIANS($N$3:$N$471-I1698))/2)^2*COS(RADIANS($M$3:$M$471))*COS(RADIANS(H1698))),$L$3:$L$471)</f>
        <v>201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cm="1">
        <f t="array" ref="J1699">LOOKUP(1,1/FREQUENCY(0,SIN((RADIANS($M$3:$M$471-H1699))/2)^2+SIN((RADIANS($N$3:$N$471-I1699))/2)^2*COS(RADIANS($M$3:$M$471))*COS(RADIANS(H1699))),$L$3:$L$471)</f>
        <v>201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cm="1">
        <f t="array" ref="J1700">LOOKUP(1,1/FREQUENCY(0,SIN((RADIANS($M$3:$M$471-H1700))/2)^2+SIN((RADIANS($N$3:$N$471-I1700))/2)^2*COS(RADIANS($M$3:$M$471))*COS(RADIANS(H1700))),$L$3:$L$471)</f>
        <v>201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cm="1">
        <f t="array" ref="J1701">LOOKUP(1,1/FREQUENCY(0,SIN((RADIANS($M$3:$M$471-H1701))/2)^2+SIN((RADIANS($N$3:$N$471-I1701))/2)^2*COS(RADIANS($M$3:$M$471))*COS(RADIANS(H1701))),$L$3:$L$471)</f>
        <v>201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cm="1">
        <f t="array" ref="J1702">LOOKUP(1,1/FREQUENCY(0,SIN((RADIANS($M$3:$M$471-H1702))/2)^2+SIN((RADIANS($N$3:$N$471-I1702))/2)^2*COS(RADIANS($M$3:$M$471))*COS(RADIANS(H1702))),$L$3:$L$471)</f>
        <v>201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cm="1">
        <f t="array" ref="J1703">LOOKUP(1,1/FREQUENCY(0,SIN((RADIANS($M$3:$M$471-H1703))/2)^2+SIN((RADIANS($N$3:$N$471-I1703))/2)^2*COS(RADIANS($M$3:$M$471))*COS(RADIANS(H1703))),$L$3:$L$471)</f>
        <v>201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cm="1">
        <f t="array" ref="J1704">LOOKUP(1,1/FREQUENCY(0,SIN((RADIANS($M$3:$M$471-H1704))/2)^2+SIN((RADIANS($N$3:$N$471-I1704))/2)^2*COS(RADIANS($M$3:$M$471))*COS(RADIANS(H1704))),$L$3:$L$471)</f>
        <v>201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cm="1">
        <f t="array" ref="J1705">LOOKUP(1,1/FREQUENCY(0,SIN((RADIANS($M$3:$M$471-H1705))/2)^2+SIN((RADIANS($N$3:$N$471-I1705))/2)^2*COS(RADIANS($M$3:$M$471))*COS(RADIANS(H1705))),$L$3:$L$471)</f>
        <v>201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cm="1">
        <f t="array" ref="J1706">LOOKUP(1,1/FREQUENCY(0,SIN((RADIANS($M$3:$M$471-H1706))/2)^2+SIN((RADIANS($N$3:$N$471-I1706))/2)^2*COS(RADIANS($M$3:$M$471))*COS(RADIANS(H1706))),$L$3:$L$471)</f>
        <v>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cm="1">
        <f t="array" ref="J1707">LOOKUP(1,1/FREQUENCY(0,SIN((RADIANS($M$3:$M$471-H1707))/2)^2+SIN((RADIANS($N$3:$N$471-I1707))/2)^2*COS(RADIANS($M$3:$M$471))*COS(RADIANS(H1707))),$L$3:$L$471)</f>
        <v>380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cm="1">
        <f t="array" ref="J1708">LOOKUP(1,1/FREQUENCY(0,SIN((RADIANS($M$3:$M$471-H1708))/2)^2+SIN((RADIANS($N$3:$N$471-I1708))/2)^2*COS(RADIANS($M$3:$M$471))*COS(RADIANS(H1708))),$L$3:$L$471)</f>
        <v>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cm="1">
        <f t="array" ref="J1709">LOOKUP(1,1/FREQUENCY(0,SIN((RADIANS($M$3:$M$471-H1709))/2)^2+SIN((RADIANS($N$3:$N$471-I1709))/2)^2*COS(RADIANS($M$3:$M$471))*COS(RADIANS(H1709))),$L$3:$L$471)</f>
        <v>201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cm="1">
        <f t="array" ref="J1710">LOOKUP(1,1/FREQUENCY(0,SIN((RADIANS($M$3:$M$471-H1710))/2)^2+SIN((RADIANS($N$3:$N$471-I1710))/2)^2*COS(RADIANS($M$3:$M$471))*COS(RADIANS(H1710))),$L$3:$L$471)</f>
        <v>183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cm="1">
        <f t="array" ref="J1711">LOOKUP(1,1/FREQUENCY(0,SIN((RADIANS($M$3:$M$471-H1711))/2)^2+SIN((RADIANS($N$3:$N$471-I1711))/2)^2*COS(RADIANS($M$3:$M$471))*COS(RADIANS(H1711))),$L$3:$L$471)</f>
        <v>183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cm="1">
        <f t="array" ref="J1712">LOOKUP(1,1/FREQUENCY(0,SIN((RADIANS($M$3:$M$471-H1712))/2)^2+SIN((RADIANS($N$3:$N$471-I1712))/2)^2*COS(RADIANS($M$3:$M$471))*COS(RADIANS(H1712))),$L$3:$L$471)</f>
        <v>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cm="1">
        <f t="array" ref="J1713">LOOKUP(1,1/FREQUENCY(0,SIN((RADIANS($M$3:$M$471-H1713))/2)^2+SIN((RADIANS($N$3:$N$471-I1713))/2)^2*COS(RADIANS($M$3:$M$471))*COS(RADIANS(H1713))),$L$3:$L$471)</f>
        <v>201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cm="1">
        <f t="array" ref="J1714">LOOKUP(1,1/FREQUENCY(0,SIN((RADIANS($M$3:$M$471-H1714))/2)^2+SIN((RADIANS($N$3:$N$471-I1714))/2)^2*COS(RADIANS($M$3:$M$471))*COS(RADIANS(H1714))),$L$3:$L$471)</f>
        <v>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cm="1">
        <f t="array" ref="J1715">LOOKUP(1,1/FREQUENCY(0,SIN((RADIANS($M$3:$M$471-H1715))/2)^2+SIN((RADIANS($N$3:$N$471-I1715))/2)^2*COS(RADIANS($M$3:$M$471))*COS(RADIANS(H1715))),$L$3:$L$471)</f>
        <v>380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cm="1">
        <f t="array" ref="J1716">LOOKUP(1,1/FREQUENCY(0,SIN((RADIANS($M$3:$M$471-H1716))/2)^2+SIN((RADIANS($N$3:$N$471-I1716))/2)^2*COS(RADIANS($M$3:$M$471))*COS(RADIANS(H1716))),$L$3:$L$471)</f>
        <v>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cm="1">
        <f t="array" ref="J1717">LOOKUP(1,1/FREQUENCY(0,SIN((RADIANS($M$3:$M$471-H1717))/2)^2+SIN((RADIANS($N$3:$N$471-I1717))/2)^2*COS(RADIANS($M$3:$M$471))*COS(RADIANS(H1717))),$L$3:$L$471)</f>
        <v>380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cm="1">
        <f t="array" ref="J1718">LOOKUP(1,1/FREQUENCY(0,SIN((RADIANS($M$3:$M$471-H1718))/2)^2+SIN((RADIANS($N$3:$N$471-I1718))/2)^2*COS(RADIANS($M$3:$M$471))*COS(RADIANS(H1718))),$L$3:$L$471)</f>
        <v>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cm="1">
        <f t="array" ref="J1719">LOOKUP(1,1/FREQUENCY(0,SIN((RADIANS($M$3:$M$471-H1719))/2)^2+SIN((RADIANS($N$3:$N$471-I1719))/2)^2*COS(RADIANS($M$3:$M$471))*COS(RADIANS(H1719))),$L$3:$L$471)</f>
        <v>474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cm="1">
        <f t="array" ref="J1720">LOOKUP(1,1/FREQUENCY(0,SIN((RADIANS($M$3:$M$471-H1720))/2)^2+SIN((RADIANS($N$3:$N$471-I1720))/2)^2*COS(RADIANS($M$3:$M$471))*COS(RADIANS(H1720))),$L$3:$L$471)</f>
        <v>474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cm="1">
        <f t="array" ref="J1721">LOOKUP(1,1/FREQUENCY(0,SIN((RADIANS($M$3:$M$471-H1721))/2)^2+SIN((RADIANS($N$3:$N$471-I1721))/2)^2*COS(RADIANS($M$3:$M$471))*COS(RADIANS(H1721))),$L$3:$L$471)</f>
        <v>474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cm="1">
        <f t="array" ref="J1722">LOOKUP(1,1/FREQUENCY(0,SIN((RADIANS($M$3:$M$471-H1722))/2)^2+SIN((RADIANS($N$3:$N$471-I1722))/2)^2*COS(RADIANS($M$3:$M$471))*COS(RADIANS(H1722))),$L$3:$L$471)</f>
        <v>474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cm="1">
        <f t="array" ref="J1723">LOOKUP(1,1/FREQUENCY(0,SIN((RADIANS($M$3:$M$471-H1723))/2)^2+SIN((RADIANS($N$3:$N$471-I1723))/2)^2*COS(RADIANS($M$3:$M$471))*COS(RADIANS(H1723))),$L$3:$L$471)</f>
        <v>380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cm="1">
        <f t="array" ref="J1724">LOOKUP(1,1/FREQUENCY(0,SIN((RADIANS($M$3:$M$471-H1724))/2)^2+SIN((RADIANS($N$3:$N$471-I1724))/2)^2*COS(RADIANS($M$3:$M$471))*COS(RADIANS(H1724))),$L$3:$L$471)</f>
        <v>380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cm="1">
        <f t="array" ref="J1725">LOOKUP(1,1/FREQUENCY(0,SIN((RADIANS($M$3:$M$471-H1725))/2)^2+SIN((RADIANS($N$3:$N$471-I1725))/2)^2*COS(RADIANS($M$3:$M$471))*COS(RADIANS(H1725))),$L$3:$L$471)</f>
        <v>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cm="1">
        <f t="array" ref="J1726">LOOKUP(1,1/FREQUENCY(0,SIN((RADIANS($M$3:$M$471-H1726))/2)^2+SIN((RADIANS($N$3:$N$471-I1726))/2)^2*COS(RADIANS($M$3:$M$471))*COS(RADIANS(H1726))),$L$3:$L$471)</f>
        <v>380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cm="1">
        <f t="array" ref="J1727">LOOKUP(1,1/FREQUENCY(0,SIN((RADIANS($M$3:$M$471-H1727))/2)^2+SIN((RADIANS($N$3:$N$471-I1727))/2)^2*COS(RADIANS($M$3:$M$471))*COS(RADIANS(H1727))),$L$3:$L$471)</f>
        <v>380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cm="1">
        <f t="array" ref="J1728">LOOKUP(1,1/FREQUENCY(0,SIN((RADIANS($M$3:$M$471-H1728))/2)^2+SIN((RADIANS($N$3:$N$471-I1728))/2)^2*COS(RADIANS($M$3:$M$471))*COS(RADIANS(H1728))),$L$3:$L$471)</f>
        <v>380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cm="1">
        <f t="array" ref="J1729">LOOKUP(1,1/FREQUENCY(0,SIN((RADIANS($M$3:$M$471-H1729))/2)^2+SIN((RADIANS($N$3:$N$471-I1729))/2)^2*COS(RADIANS($M$3:$M$471))*COS(RADIANS(H1729))),$L$3:$L$471)</f>
        <v>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cm="1">
        <f t="array" ref="J1730">LOOKUP(1,1/FREQUENCY(0,SIN((RADIANS($M$3:$M$471-H1730))/2)^2+SIN((RADIANS($N$3:$N$471-I1730))/2)^2*COS(RADIANS($M$3:$M$471))*COS(RADIANS(H1730))),$L$3:$L$471)</f>
        <v>415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cm="1">
        <f t="array" ref="J1731">LOOKUP(1,1/FREQUENCY(0,SIN((RADIANS($M$3:$M$471-H1731))/2)^2+SIN((RADIANS($N$3:$N$471-I1731))/2)^2*COS(RADIANS($M$3:$M$471))*COS(RADIANS(H1731))),$L$3:$L$471)</f>
        <v>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cm="1">
        <f t="array" ref="J1732">LOOKUP(1,1/FREQUENCY(0,SIN((RADIANS($M$3:$M$471-H1732))/2)^2+SIN((RADIANS($N$3:$N$471-I1732))/2)^2*COS(RADIANS($M$3:$M$471))*COS(RADIANS(H1732))),$L$3:$L$471)</f>
        <v>414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cm="1">
        <f t="array" ref="J1733">LOOKUP(1,1/FREQUENCY(0,SIN((RADIANS($M$3:$M$471-H1733))/2)^2+SIN((RADIANS($N$3:$N$471-I1733))/2)^2*COS(RADIANS($M$3:$M$471))*COS(RADIANS(H1733))),$L$3:$L$471)</f>
        <v>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cm="1">
        <f t="array" ref="J1734">LOOKUP(1,1/FREQUENCY(0,SIN((RADIANS($M$3:$M$471-H1734))/2)^2+SIN((RADIANS($N$3:$N$471-I1734))/2)^2*COS(RADIANS($M$3:$M$471))*COS(RADIANS(H1734))),$L$3:$L$471)</f>
        <v>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cm="1">
        <f t="array" ref="J1735">LOOKUP(1,1/FREQUENCY(0,SIN((RADIANS($M$3:$M$471-H1735))/2)^2+SIN((RADIANS($N$3:$N$471-I1735))/2)^2*COS(RADIANS($M$3:$M$471))*COS(RADIANS(H1735))),$L$3:$L$471)</f>
        <v>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cm="1">
        <f t="array" ref="J1736">LOOKUP(1,1/FREQUENCY(0,SIN((RADIANS($M$3:$M$471-H1736))/2)^2+SIN((RADIANS($N$3:$N$471-I1736))/2)^2*COS(RADIANS($M$3:$M$471))*COS(RADIANS(H1736))),$L$3:$L$471)</f>
        <v>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cm="1">
        <f t="array" ref="J1737">LOOKUP(1,1/FREQUENCY(0,SIN((RADIANS($M$3:$M$471-H1737))/2)^2+SIN((RADIANS($N$3:$N$471-I1737))/2)^2*COS(RADIANS($M$3:$M$471))*COS(RADIANS(H1737))),$L$3:$L$471)</f>
        <v>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cm="1">
        <f t="array" ref="J1738">LOOKUP(1,1/FREQUENCY(0,SIN((RADIANS($M$3:$M$471-H1738))/2)^2+SIN((RADIANS($N$3:$N$471-I1738))/2)^2*COS(RADIANS($M$3:$M$471))*COS(RADIANS(H1738))),$L$3:$L$471)</f>
        <v>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cm="1">
        <f t="array" ref="J1739">LOOKUP(1,1/FREQUENCY(0,SIN((RADIANS($M$3:$M$471-H1739))/2)^2+SIN((RADIANS($N$3:$N$471-I1739))/2)^2*COS(RADIANS($M$3:$M$471))*COS(RADIANS(H1739))),$L$3:$L$471)</f>
        <v>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cm="1">
        <f t="array" ref="J1740">LOOKUP(1,1/FREQUENCY(0,SIN((RADIANS($M$3:$M$471-H1740))/2)^2+SIN((RADIANS($N$3:$N$471-I1740))/2)^2*COS(RADIANS($M$3:$M$471))*COS(RADIANS(H1740))),$L$3:$L$471)</f>
        <v>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cm="1">
        <f t="array" ref="J1741">LOOKUP(1,1/FREQUENCY(0,SIN((RADIANS($M$3:$M$471-H1741))/2)^2+SIN((RADIANS($N$3:$N$471-I1741))/2)^2*COS(RADIANS($M$3:$M$471))*COS(RADIANS(H1741))),$L$3:$L$471)</f>
        <v>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cm="1">
        <f t="array" ref="J1742">LOOKUP(1,1/FREQUENCY(0,SIN((RADIANS($M$3:$M$471-H1742))/2)^2+SIN((RADIANS($N$3:$N$471-I1742))/2)^2*COS(RADIANS($M$3:$M$471))*COS(RADIANS(H1742))),$L$3:$L$471)</f>
        <v>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cm="1">
        <f t="array" ref="J1743">LOOKUP(1,1/FREQUENCY(0,SIN((RADIANS($M$3:$M$471-H1743))/2)^2+SIN((RADIANS($N$3:$N$471-I1743))/2)^2*COS(RADIANS($M$3:$M$471))*COS(RADIANS(H1743))),$L$3:$L$471)</f>
        <v>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cm="1">
        <f t="array" ref="J1744">LOOKUP(1,1/FREQUENCY(0,SIN((RADIANS($M$3:$M$471-H1744))/2)^2+SIN((RADIANS($N$3:$N$471-I1744))/2)^2*COS(RADIANS($M$3:$M$471))*COS(RADIANS(H1744))),$L$3:$L$471)</f>
        <v>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cm="1">
        <f t="array" ref="J1745">LOOKUP(1,1/FREQUENCY(0,SIN((RADIANS($M$3:$M$471-H1745))/2)^2+SIN((RADIANS($N$3:$N$471-I1745))/2)^2*COS(RADIANS($M$3:$M$471))*COS(RADIANS(H1745))),$L$3:$L$471)</f>
        <v>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cm="1">
        <f t="array" ref="J1746">LOOKUP(1,1/FREQUENCY(0,SIN((RADIANS($M$3:$M$471-H1746))/2)^2+SIN((RADIANS($N$3:$N$471-I1746))/2)^2*COS(RADIANS($M$3:$M$471))*COS(RADIANS(H1746))),$L$3:$L$471)</f>
        <v>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cm="1">
        <f t="array" ref="J1747">LOOKUP(1,1/FREQUENCY(0,SIN((RADIANS($M$3:$M$471-H1747))/2)^2+SIN((RADIANS($N$3:$N$471-I1747))/2)^2*COS(RADIANS($M$3:$M$471))*COS(RADIANS(H1747))),$L$3:$L$471)</f>
        <v>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cm="1">
        <f t="array" ref="J1748">LOOKUP(1,1/FREQUENCY(0,SIN((RADIANS($M$3:$M$471-H1748))/2)^2+SIN((RADIANS($N$3:$N$471-I1748))/2)^2*COS(RADIANS($M$3:$M$471))*COS(RADIANS(H1748))),$L$3:$L$471)</f>
        <v>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cm="1">
        <f t="array" ref="J1749">LOOKUP(1,1/FREQUENCY(0,SIN((RADIANS($M$3:$M$471-H1749))/2)^2+SIN((RADIANS($N$3:$N$471-I1749))/2)^2*COS(RADIANS($M$3:$M$471))*COS(RADIANS(H1749))),$L$3:$L$471)</f>
        <v>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cm="1">
        <f t="array" ref="J1750">LOOKUP(1,1/FREQUENCY(0,SIN((RADIANS($M$3:$M$471-H1750))/2)^2+SIN((RADIANS($N$3:$N$471-I1750))/2)^2*COS(RADIANS($M$3:$M$471))*COS(RADIANS(H1750))),$L$3:$L$471)</f>
        <v>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cm="1">
        <f t="array" ref="J1751">LOOKUP(1,1/FREQUENCY(0,SIN((RADIANS($M$3:$M$471-H1751))/2)^2+SIN((RADIANS($N$3:$N$471-I1751))/2)^2*COS(RADIANS($M$3:$M$471))*COS(RADIANS(H1751))),$L$3:$L$471)</f>
        <v>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cm="1">
        <f t="array" ref="J1752">LOOKUP(1,1/FREQUENCY(0,SIN((RADIANS($M$3:$M$471-H1752))/2)^2+SIN((RADIANS($N$3:$N$471-I1752))/2)^2*COS(RADIANS($M$3:$M$471))*COS(RADIANS(H1752))),$L$3:$L$471)</f>
        <v>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cm="1">
        <f t="array" ref="J1753">LOOKUP(1,1/FREQUENCY(0,SIN((RADIANS($M$3:$M$471-H1753))/2)^2+SIN((RADIANS($N$3:$N$471-I1753))/2)^2*COS(RADIANS($M$3:$M$471))*COS(RADIANS(H1753))),$L$3:$L$471)</f>
        <v>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cm="1">
        <f t="array" ref="J1754">LOOKUP(1,1/FREQUENCY(0,SIN((RADIANS($M$3:$M$471-H1754))/2)^2+SIN((RADIANS($N$3:$N$471-I1754))/2)^2*COS(RADIANS($M$3:$M$471))*COS(RADIANS(H1754))),$L$3:$L$471)</f>
        <v>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cm="1">
        <f t="array" ref="J1755">LOOKUP(1,1/FREQUENCY(0,SIN((RADIANS($M$3:$M$471-H1755))/2)^2+SIN((RADIANS($N$3:$N$471-I1755))/2)^2*COS(RADIANS($M$3:$M$471))*COS(RADIANS(H1755))),$L$3:$L$471)</f>
        <v>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cm="1">
        <f t="array" ref="J1756">LOOKUP(1,1/FREQUENCY(0,SIN((RADIANS($M$3:$M$471-H1756))/2)^2+SIN((RADIANS($N$3:$N$471-I1756))/2)^2*COS(RADIANS($M$3:$M$471))*COS(RADIANS(H1756))),$L$3:$L$471)</f>
        <v>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cm="1">
        <f t="array" ref="J1757">LOOKUP(1,1/FREQUENCY(0,SIN((RADIANS($M$3:$M$471-H1757))/2)^2+SIN((RADIANS($N$3:$N$471-I1757))/2)^2*COS(RADIANS($M$3:$M$471))*COS(RADIANS(H1757))),$L$3:$L$471)</f>
        <v>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cm="1">
        <f t="array" ref="J1758">LOOKUP(1,1/FREQUENCY(0,SIN((RADIANS($M$3:$M$471-H1758))/2)^2+SIN((RADIANS($N$3:$N$471-I1758))/2)^2*COS(RADIANS($M$3:$M$471))*COS(RADIANS(H1758))),$L$3:$L$471)</f>
        <v>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cm="1">
        <f t="array" ref="J1759">LOOKUP(1,1/FREQUENCY(0,SIN((RADIANS($M$3:$M$471-H1759))/2)^2+SIN((RADIANS($N$3:$N$471-I1759))/2)^2*COS(RADIANS($M$3:$M$471))*COS(RADIANS(H1759))),$L$3:$L$471)</f>
        <v>369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cm="1">
        <f t="array" ref="J1760">LOOKUP(1,1/FREQUENCY(0,SIN((RADIANS($M$3:$M$471-H1760))/2)^2+SIN((RADIANS($N$3:$N$471-I1760))/2)^2*COS(RADIANS($M$3:$M$471))*COS(RADIANS(H1760))),$L$3:$L$471)</f>
        <v>414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cm="1">
        <f t="array" ref="J1761">LOOKUP(1,1/FREQUENCY(0,SIN((RADIANS($M$3:$M$471-H1761))/2)^2+SIN((RADIANS($N$3:$N$471-I1761))/2)^2*COS(RADIANS($M$3:$M$471))*COS(RADIANS(H1761))),$L$3:$L$471)</f>
        <v>414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cm="1">
        <f t="array" ref="J1762">LOOKUP(1,1/FREQUENCY(0,SIN((RADIANS($M$3:$M$471-H1762))/2)^2+SIN((RADIANS($N$3:$N$471-I1762))/2)^2*COS(RADIANS($M$3:$M$471))*COS(RADIANS(H1762))),$L$3:$L$471)</f>
        <v>369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cm="1">
        <f t="array" ref="J1763">LOOKUP(1,1/FREQUENCY(0,SIN((RADIANS($M$3:$M$471-H1763))/2)^2+SIN((RADIANS($N$3:$N$471-I1763))/2)^2*COS(RADIANS($M$3:$M$471))*COS(RADIANS(H1763))),$L$3:$L$471)</f>
        <v>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cm="1">
        <f t="array" ref="J1764">LOOKUP(1,1/FREQUENCY(0,SIN((RADIANS($M$3:$M$471-H1764))/2)^2+SIN((RADIANS($N$3:$N$471-I1764))/2)^2*COS(RADIANS($M$3:$M$471))*COS(RADIANS(H1764))),$L$3:$L$471)</f>
        <v>414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cm="1">
        <f t="array" ref="J1765">LOOKUP(1,1/FREQUENCY(0,SIN((RADIANS($M$3:$M$471-H1765))/2)^2+SIN((RADIANS($N$3:$N$471-I1765))/2)^2*COS(RADIANS($M$3:$M$471))*COS(RADIANS(H1765))),$L$3:$L$471)</f>
        <v>414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cm="1">
        <f t="array" ref="J1766">LOOKUP(1,1/FREQUENCY(0,SIN((RADIANS($M$3:$M$471-H1766))/2)^2+SIN((RADIANS($N$3:$N$471-I1766))/2)^2*COS(RADIANS($M$3:$M$471))*COS(RADIANS(H1766))),$L$3:$L$471)</f>
        <v>414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cm="1">
        <f t="array" ref="J1767">LOOKUP(1,1/FREQUENCY(0,SIN((RADIANS($M$3:$M$471-H1767))/2)^2+SIN((RADIANS($N$3:$N$471-I1767))/2)^2*COS(RADIANS($M$3:$M$471))*COS(RADIANS(H1767))),$L$3:$L$471)</f>
        <v>369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cm="1">
        <f t="array" ref="J1768">LOOKUP(1,1/FREQUENCY(0,SIN((RADIANS($M$3:$M$471-H1768))/2)^2+SIN((RADIANS($N$3:$N$471-I1768))/2)^2*COS(RADIANS($M$3:$M$471))*COS(RADIANS(H1768))),$L$3:$L$471)</f>
        <v>369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cm="1">
        <f t="array" ref="J1769">LOOKUP(1,1/FREQUENCY(0,SIN((RADIANS($M$3:$M$471-H1769))/2)^2+SIN((RADIANS($N$3:$N$471-I1769))/2)^2*COS(RADIANS($M$3:$M$471))*COS(RADIANS(H1769))),$L$3:$L$471)</f>
        <v>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cm="1">
        <f t="array" ref="J1770">LOOKUP(1,1/FREQUENCY(0,SIN((RADIANS($M$3:$M$471-H1770))/2)^2+SIN((RADIANS($N$3:$N$471-I1770))/2)^2*COS(RADIANS($M$3:$M$471))*COS(RADIANS(H1770))),$L$3:$L$471)</f>
        <v>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cm="1">
        <f t="array" ref="J1771">LOOKUP(1,1/FREQUENCY(0,SIN((RADIANS($M$3:$M$471-H1771))/2)^2+SIN((RADIANS($N$3:$N$471-I1771))/2)^2*COS(RADIANS($M$3:$M$471))*COS(RADIANS(H1771))),$L$3:$L$471)</f>
        <v>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cm="1">
        <f t="array" ref="J1772">LOOKUP(1,1/FREQUENCY(0,SIN((RADIANS($M$3:$M$471-H1772))/2)^2+SIN((RADIANS($N$3:$N$471-I1772))/2)^2*COS(RADIANS($M$3:$M$471))*COS(RADIANS(H1772))),$L$3:$L$471)</f>
        <v>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cm="1">
        <f t="array" ref="J1773">LOOKUP(1,1/FREQUENCY(0,SIN((RADIANS($M$3:$M$471-H1773))/2)^2+SIN((RADIANS($N$3:$N$471-I1773))/2)^2*COS(RADIANS($M$3:$M$471))*COS(RADIANS(H1773))),$L$3:$L$471)</f>
        <v>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cm="1">
        <f t="array" ref="J1774">LOOKUP(1,1/FREQUENCY(0,SIN((RADIANS($M$3:$M$471-H1774))/2)^2+SIN((RADIANS($N$3:$N$471-I1774))/2)^2*COS(RADIANS($M$3:$M$471))*COS(RADIANS(H1774))),$L$3:$L$471)</f>
        <v>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cm="1">
        <f t="array" ref="J1775">LOOKUP(1,1/FREQUENCY(0,SIN((RADIANS($M$3:$M$471-H1775))/2)^2+SIN((RADIANS($N$3:$N$471-I1775))/2)^2*COS(RADIANS($M$3:$M$471))*COS(RADIANS(H1775))),$L$3:$L$471)</f>
        <v>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cm="1">
        <f t="array" ref="J1776">LOOKUP(1,1/FREQUENCY(0,SIN((RADIANS($M$3:$M$471-H1776))/2)^2+SIN((RADIANS($N$3:$N$471-I1776))/2)^2*COS(RADIANS($M$3:$M$471))*COS(RADIANS(H1776))),$L$3:$L$471)</f>
        <v>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cm="1">
        <f t="array" ref="J1777">LOOKUP(1,1/FREQUENCY(0,SIN((RADIANS($M$3:$M$471-H1777))/2)^2+SIN((RADIANS($N$3:$N$471-I1777))/2)^2*COS(RADIANS($M$3:$M$471))*COS(RADIANS(H1777))),$L$3:$L$471)</f>
        <v>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cm="1">
        <f t="array" ref="J1778">LOOKUP(1,1/FREQUENCY(0,SIN((RADIANS($M$3:$M$471-H1778))/2)^2+SIN((RADIANS($N$3:$N$471-I1778))/2)^2*COS(RADIANS($M$3:$M$471))*COS(RADIANS(H1778))),$L$3:$L$471)</f>
        <v>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cm="1">
        <f t="array" ref="J1779">LOOKUP(1,1/FREQUENCY(0,SIN((RADIANS($M$3:$M$471-H1779))/2)^2+SIN((RADIANS($N$3:$N$471-I1779))/2)^2*COS(RADIANS($M$3:$M$471))*COS(RADIANS(H1779))),$L$3:$L$471)</f>
        <v>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cm="1">
        <f t="array" ref="J1780">LOOKUP(1,1/FREQUENCY(0,SIN((RADIANS($M$3:$M$471-H1780))/2)^2+SIN((RADIANS($N$3:$N$471-I1780))/2)^2*COS(RADIANS($M$3:$M$471))*COS(RADIANS(H1780))),$L$3:$L$471)</f>
        <v>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cm="1">
        <f t="array" ref="J1781">LOOKUP(1,1/FREQUENCY(0,SIN((RADIANS($M$3:$M$471-H1781))/2)^2+SIN((RADIANS($N$3:$N$471-I1781))/2)^2*COS(RADIANS($M$3:$M$471))*COS(RADIANS(H1781))),$L$3:$L$471)</f>
        <v>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cm="1">
        <f t="array" ref="J1782">LOOKUP(1,1/FREQUENCY(0,SIN((RADIANS($M$3:$M$471-H1782))/2)^2+SIN((RADIANS($N$3:$N$471-I1782))/2)^2*COS(RADIANS($M$3:$M$471))*COS(RADIANS(H1782))),$L$3:$L$471)</f>
        <v>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cm="1">
        <f t="array" ref="J1783">LOOKUP(1,1/FREQUENCY(0,SIN((RADIANS($M$3:$M$471-H1783))/2)^2+SIN((RADIANS($N$3:$N$471-I1783))/2)^2*COS(RADIANS($M$3:$M$471))*COS(RADIANS(H1783))),$L$3:$L$471)</f>
        <v>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cm="1">
        <f t="array" ref="J1784">LOOKUP(1,1/FREQUENCY(0,SIN((RADIANS($M$3:$M$471-H1784))/2)^2+SIN((RADIANS($N$3:$N$471-I1784))/2)^2*COS(RADIANS($M$3:$M$471))*COS(RADIANS(H1784))),$L$3:$L$471)</f>
        <v>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cm="1">
        <f t="array" ref="J1785">LOOKUP(1,1/FREQUENCY(0,SIN((RADIANS($M$3:$M$471-H1785))/2)^2+SIN((RADIANS($N$3:$N$471-I1785))/2)^2*COS(RADIANS($M$3:$M$471))*COS(RADIANS(H1785))),$L$3:$L$471)</f>
        <v>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cm="1">
        <f t="array" ref="J1786">LOOKUP(1,1/FREQUENCY(0,SIN((RADIANS($M$3:$M$471-H1786))/2)^2+SIN((RADIANS($N$3:$N$471-I1786))/2)^2*COS(RADIANS($M$3:$M$471))*COS(RADIANS(H1786))),$L$3:$L$471)</f>
        <v>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cm="1">
        <f t="array" ref="J1787">LOOKUP(1,1/FREQUENCY(0,SIN((RADIANS($M$3:$M$471-H1787))/2)^2+SIN((RADIANS($N$3:$N$471-I1787))/2)^2*COS(RADIANS($M$3:$M$471))*COS(RADIANS(H1787))),$L$3:$L$471)</f>
        <v>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cm="1">
        <f t="array" ref="J1788">LOOKUP(1,1/FREQUENCY(0,SIN((RADIANS($M$3:$M$471-H1788))/2)^2+SIN((RADIANS($N$3:$N$471-I1788))/2)^2*COS(RADIANS($M$3:$M$471))*COS(RADIANS(H1788))),$L$3:$L$471)</f>
        <v>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cm="1">
        <f t="array" ref="J1789">LOOKUP(1,1/FREQUENCY(0,SIN((RADIANS($M$3:$M$471-H1789))/2)^2+SIN((RADIANS($N$3:$N$471-I1789))/2)^2*COS(RADIANS($M$3:$M$471))*COS(RADIANS(H1789))),$L$3:$L$471)</f>
        <v>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cm="1">
        <f t="array" ref="J1790">LOOKUP(1,1/FREQUENCY(0,SIN((RADIANS($M$3:$M$471-H1790))/2)^2+SIN((RADIANS($N$3:$N$471-I1790))/2)^2*COS(RADIANS($M$3:$M$471))*COS(RADIANS(H1790))),$L$3:$L$471)</f>
        <v>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cm="1">
        <f t="array" ref="J1791">LOOKUP(1,1/FREQUENCY(0,SIN((RADIANS($M$3:$M$471-H1791))/2)^2+SIN((RADIANS($N$3:$N$471-I1791))/2)^2*COS(RADIANS($M$3:$M$471))*COS(RADIANS(H1791))),$L$3:$L$471)</f>
        <v>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cm="1">
        <f t="array" ref="J1792">LOOKUP(1,1/FREQUENCY(0,SIN((RADIANS($M$3:$M$471-H1792))/2)^2+SIN((RADIANS($N$3:$N$471-I1792))/2)^2*COS(RADIANS($M$3:$M$471))*COS(RADIANS(H1792))),$L$3:$L$471)</f>
        <v>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cm="1">
        <f t="array" ref="J1793">LOOKUP(1,1/FREQUENCY(0,SIN((RADIANS($M$3:$M$471-H1793))/2)^2+SIN((RADIANS($N$3:$N$471-I1793))/2)^2*COS(RADIANS($M$3:$M$471))*COS(RADIANS(H1793))),$L$3:$L$471)</f>
        <v>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cm="1">
        <f t="array" ref="J1794">LOOKUP(1,1/FREQUENCY(0,SIN((RADIANS($M$3:$M$471-H1794))/2)^2+SIN((RADIANS($N$3:$N$471-I1794))/2)^2*COS(RADIANS($M$3:$M$471))*COS(RADIANS(H1794))),$L$3:$L$471)</f>
        <v>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cm="1">
        <f t="array" ref="J1795">LOOKUP(1,1/FREQUENCY(0,SIN((RADIANS($M$3:$M$471-H1795))/2)^2+SIN((RADIANS($N$3:$N$471-I1795))/2)^2*COS(RADIANS($M$3:$M$471))*COS(RADIANS(H1795))),$L$3:$L$471)</f>
        <v>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cm="1">
        <f t="array" ref="J1796">LOOKUP(1,1/FREQUENCY(0,SIN((RADIANS($M$3:$M$471-H1796))/2)^2+SIN((RADIANS($N$3:$N$471-I1796))/2)^2*COS(RADIANS($M$3:$M$471))*COS(RADIANS(H1796))),$L$3:$L$471)</f>
        <v>474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cm="1">
        <f t="array" ref="J1797">LOOKUP(1,1/FREQUENCY(0,SIN((RADIANS($M$3:$M$471-H1797))/2)^2+SIN((RADIANS($N$3:$N$471-I1797))/2)^2*COS(RADIANS($M$3:$M$471))*COS(RADIANS(H1797))),$L$3:$L$471)</f>
        <v>474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cm="1">
        <f t="array" ref="J1798">LOOKUP(1,1/FREQUENCY(0,SIN((RADIANS($M$3:$M$471-H1798))/2)^2+SIN((RADIANS($N$3:$N$471-I1798))/2)^2*COS(RADIANS($M$3:$M$471))*COS(RADIANS(H1798))),$L$3:$L$471)</f>
        <v>201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cm="1">
        <f t="array" ref="J1799">LOOKUP(1,1/FREQUENCY(0,SIN((RADIANS($M$3:$M$471-H1799))/2)^2+SIN((RADIANS($N$3:$N$471-I1799))/2)^2*COS(RADIANS($M$3:$M$471))*COS(RADIANS(H1799))),$L$3:$L$471)</f>
        <v>474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cm="1">
        <f t="array" ref="J1800">LOOKUP(1,1/FREQUENCY(0,SIN((RADIANS($M$3:$M$471-H1800))/2)^2+SIN((RADIANS($N$3:$N$471-I1800))/2)^2*COS(RADIANS($M$3:$M$471))*COS(RADIANS(H1800))),$L$3:$L$471)</f>
        <v>201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cm="1">
        <f t="array" ref="J1801">LOOKUP(1,1/FREQUENCY(0,SIN((RADIANS($M$3:$M$471-H1801))/2)^2+SIN((RADIANS($N$3:$N$471-I1801))/2)^2*COS(RADIANS($M$3:$M$471))*COS(RADIANS(H1801))),$L$3:$L$471)</f>
        <v>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cm="1">
        <f t="array" ref="J1802">LOOKUP(1,1/FREQUENCY(0,SIN((RADIANS($M$3:$M$471-H1802))/2)^2+SIN((RADIANS($N$3:$N$471-I1802))/2)^2*COS(RADIANS($M$3:$M$471))*COS(RADIANS(H1802))),$L$3:$L$471)</f>
        <v>474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cm="1">
        <f t="array" ref="J1803">LOOKUP(1,1/FREQUENCY(0,SIN((RADIANS($M$3:$M$471-H1803))/2)^2+SIN((RADIANS($N$3:$N$471-I1803))/2)^2*COS(RADIANS($M$3:$M$471))*COS(RADIANS(H1803))),$L$3:$L$471)</f>
        <v>474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cm="1">
        <f t="array" ref="J1804">LOOKUP(1,1/FREQUENCY(0,SIN((RADIANS($M$3:$M$471-H1804))/2)^2+SIN((RADIANS($N$3:$N$471-I1804))/2)^2*COS(RADIANS($M$3:$M$471))*COS(RADIANS(H1804))),$L$3:$L$471)</f>
        <v>475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cm="1">
        <f t="array" ref="J1805">LOOKUP(1,1/FREQUENCY(0,SIN((RADIANS($M$3:$M$471-H1805))/2)^2+SIN((RADIANS($N$3:$N$471-I1805))/2)^2*COS(RADIANS($M$3:$M$471))*COS(RADIANS(H1805))),$L$3:$L$471)</f>
        <v>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cm="1">
        <f t="array" ref="J1806">LOOKUP(1,1/FREQUENCY(0,SIN((RADIANS($M$3:$M$471-H1806))/2)^2+SIN((RADIANS($N$3:$N$471-I1806))/2)^2*COS(RADIANS($M$3:$M$471))*COS(RADIANS(H1806))),$L$3:$L$471)</f>
        <v>475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cm="1">
        <f t="array" ref="J1807">LOOKUP(1,1/FREQUENCY(0,SIN((RADIANS($M$3:$M$471-H1807))/2)^2+SIN((RADIANS($N$3:$N$471-I1807))/2)^2*COS(RADIANS($M$3:$M$471))*COS(RADIANS(H1807))),$L$3:$L$471)</f>
        <v>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cm="1">
        <f t="array" ref="J1808">LOOKUP(1,1/FREQUENCY(0,SIN((RADIANS($M$3:$M$471-H1808))/2)^2+SIN((RADIANS($N$3:$N$471-I1808))/2)^2*COS(RADIANS($M$3:$M$471))*COS(RADIANS(H1808))),$L$3:$L$471)</f>
        <v>270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cm="1">
        <f t="array" ref="J1809">LOOKUP(1,1/FREQUENCY(0,SIN((RADIANS($M$3:$M$471-H1809))/2)^2+SIN((RADIANS($N$3:$N$471-I1809))/2)^2*COS(RADIANS($M$3:$M$471))*COS(RADIANS(H1809))),$L$3:$L$471)</f>
        <v>159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cm="1">
        <f t="array" ref="J1810">LOOKUP(1,1/FREQUENCY(0,SIN((RADIANS($M$3:$M$471-H1810))/2)^2+SIN((RADIANS($N$3:$N$471-I1810))/2)^2*COS(RADIANS($M$3:$M$471))*COS(RADIANS(H1810))),$L$3:$L$471)</f>
        <v>265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cm="1">
        <f t="array" ref="J1811">LOOKUP(1,1/FREQUENCY(0,SIN((RADIANS($M$3:$M$471-H1811))/2)^2+SIN((RADIANS($N$3:$N$471-I1811))/2)^2*COS(RADIANS($M$3:$M$471))*COS(RADIANS(H1811))),$L$3:$L$471)</f>
        <v>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cm="1">
        <f t="array" ref="J1812">LOOKUP(1,1/FREQUENCY(0,SIN((RADIANS($M$3:$M$471-H1812))/2)^2+SIN((RADIANS($N$3:$N$471-I1812))/2)^2*COS(RADIANS($M$3:$M$471))*COS(RADIANS(H1812))),$L$3:$L$471)</f>
        <v>161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cm="1">
        <f t="array" ref="J1813">LOOKUP(1,1/FREQUENCY(0,SIN((RADIANS($M$3:$M$471-H1813))/2)^2+SIN((RADIANS($N$3:$N$471-I1813))/2)^2*COS(RADIANS($M$3:$M$471))*COS(RADIANS(H1813))),$L$3:$L$471)</f>
        <v>159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cm="1">
        <f t="array" ref="J1814">LOOKUP(1,1/FREQUENCY(0,SIN((RADIANS($M$3:$M$471-H1814))/2)^2+SIN((RADIANS($N$3:$N$471-I1814))/2)^2*COS(RADIANS($M$3:$M$471))*COS(RADIANS(H1814))),$L$3:$L$471)</f>
        <v>159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cm="1">
        <f t="array" ref="J1815">LOOKUP(1,1/FREQUENCY(0,SIN((RADIANS($M$3:$M$471-H1815))/2)^2+SIN((RADIANS($N$3:$N$471-I1815))/2)^2*COS(RADIANS($M$3:$M$471))*COS(RADIANS(H1815))),$L$3:$L$471)</f>
        <v>159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cm="1">
        <f t="array" ref="J1816">LOOKUP(1,1/FREQUENCY(0,SIN((RADIANS($M$3:$M$471-H1816))/2)^2+SIN((RADIANS($N$3:$N$471-I1816))/2)^2*COS(RADIANS($M$3:$M$471))*COS(RADIANS(H1816))),$L$3:$L$471)</f>
        <v>161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cm="1">
        <f t="array" ref="J1817">LOOKUP(1,1/FREQUENCY(0,SIN((RADIANS($M$3:$M$471-H1817))/2)^2+SIN((RADIANS($N$3:$N$471-I1817))/2)^2*COS(RADIANS($M$3:$M$471))*COS(RADIANS(H1817))),$L$3:$L$471)</f>
        <v>159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cm="1">
        <f t="array" ref="J1818">LOOKUP(1,1/FREQUENCY(0,SIN((RADIANS($M$3:$M$471-H1818))/2)^2+SIN((RADIANS($N$3:$N$471-I1818))/2)^2*COS(RADIANS($M$3:$M$471))*COS(RADIANS(H1818))),$L$3:$L$471)</f>
        <v>270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cm="1">
        <f t="array" ref="J1819">LOOKUP(1,1/FREQUENCY(0,SIN((RADIANS($M$3:$M$471-H1819))/2)^2+SIN((RADIANS($N$3:$N$471-I1819))/2)^2*COS(RADIANS($M$3:$M$471))*COS(RADIANS(H1819))),$L$3:$L$471)</f>
        <v>270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cm="1">
        <f t="array" ref="J1820">LOOKUP(1,1/FREQUENCY(0,SIN((RADIANS($M$3:$M$471-H1820))/2)^2+SIN((RADIANS($N$3:$N$471-I1820))/2)^2*COS(RADIANS($M$3:$M$471))*COS(RADIANS(H1820))),$L$3:$L$471)</f>
        <v>270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cm="1">
        <f t="array" ref="J1821">LOOKUP(1,1/FREQUENCY(0,SIN((RADIANS($M$3:$M$471-H1821))/2)^2+SIN((RADIANS($N$3:$N$471-I1821))/2)^2*COS(RADIANS($M$3:$M$471))*COS(RADIANS(H1821))),$L$3:$L$471)</f>
        <v>270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cm="1">
        <f t="array" ref="J1822">LOOKUP(1,1/FREQUENCY(0,SIN((RADIANS($M$3:$M$471-H1822))/2)^2+SIN((RADIANS($N$3:$N$471-I1822))/2)^2*COS(RADIANS($M$3:$M$471))*COS(RADIANS(H1822))),$L$3:$L$471)</f>
        <v>270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cm="1">
        <f t="array" ref="J1823">LOOKUP(1,1/FREQUENCY(0,SIN((RADIANS($M$3:$M$471-H1823))/2)^2+SIN((RADIANS($N$3:$N$471-I1823))/2)^2*COS(RADIANS($M$3:$M$471))*COS(RADIANS(H1823))),$L$3:$L$471)</f>
        <v>270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cm="1">
        <f t="array" ref="J1824">LOOKUP(1,1/FREQUENCY(0,SIN((RADIANS($M$3:$M$471-H1824))/2)^2+SIN((RADIANS($N$3:$N$471-I1824))/2)^2*COS(RADIANS($M$3:$M$471))*COS(RADIANS(H1824))),$L$3:$L$471)</f>
        <v>271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cm="1">
        <f t="array" ref="J1825">LOOKUP(1,1/FREQUENCY(0,SIN((RADIANS($M$3:$M$471-H1825))/2)^2+SIN((RADIANS($N$3:$N$471-I1825))/2)^2*COS(RADIANS($M$3:$M$471))*COS(RADIANS(H1825))),$L$3:$L$471)</f>
        <v>271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cm="1">
        <f t="array" ref="J1826">LOOKUP(1,1/FREQUENCY(0,SIN((RADIANS($M$3:$M$471-H1826))/2)^2+SIN((RADIANS($N$3:$N$471-I1826))/2)^2*COS(RADIANS($M$3:$M$471))*COS(RADIANS(H1826))),$L$3:$L$471)</f>
        <v>270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cm="1">
        <f t="array" ref="J1827">LOOKUP(1,1/FREQUENCY(0,SIN((RADIANS($M$3:$M$471-H1827))/2)^2+SIN((RADIANS($N$3:$N$471-I1827))/2)^2*COS(RADIANS($M$3:$M$471))*COS(RADIANS(H1827))),$L$3:$L$471)</f>
        <v>270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cm="1">
        <f t="array" ref="J1828">LOOKUP(1,1/FREQUENCY(0,SIN((RADIANS($M$3:$M$471-H1828))/2)^2+SIN((RADIANS($N$3:$N$471-I1828))/2)^2*COS(RADIANS($M$3:$M$471))*COS(RADIANS(H1828))),$L$3:$L$471)</f>
        <v>270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cm="1">
        <f t="array" ref="J1829">LOOKUP(1,1/FREQUENCY(0,SIN((RADIANS($M$3:$M$471-H1829))/2)^2+SIN((RADIANS($N$3:$N$471-I1829))/2)^2*COS(RADIANS($M$3:$M$471))*COS(RADIANS(H1829))),$L$3:$L$471)</f>
        <v>161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cm="1">
        <f t="array" ref="J1830">LOOKUP(1,1/FREQUENCY(0,SIN((RADIANS($M$3:$M$471-H1830))/2)^2+SIN((RADIANS($N$3:$N$471-I1830))/2)^2*COS(RADIANS($M$3:$M$471))*COS(RADIANS(H1830))),$L$3:$L$471)</f>
        <v>270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cm="1">
        <f t="array" ref="J1831">LOOKUP(1,1/FREQUENCY(0,SIN((RADIANS($M$3:$M$471-H1831))/2)^2+SIN((RADIANS($N$3:$N$471-I1831))/2)^2*COS(RADIANS($M$3:$M$471))*COS(RADIANS(H1831))),$L$3:$L$471)</f>
        <v>270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cm="1">
        <f t="array" ref="J1832">LOOKUP(1,1/FREQUENCY(0,SIN((RADIANS($M$3:$M$471-H1832))/2)^2+SIN((RADIANS($N$3:$N$471-I1832))/2)^2*COS(RADIANS($M$3:$M$471))*COS(RADIANS(H1832))),$L$3:$L$471)</f>
        <v>270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cm="1">
        <f t="array" ref="J1833">LOOKUP(1,1/FREQUENCY(0,SIN((RADIANS($M$3:$M$471-H1833))/2)^2+SIN((RADIANS($N$3:$N$471-I1833))/2)^2*COS(RADIANS($M$3:$M$471))*COS(RADIANS(H1833))),$L$3:$L$471)</f>
        <v>270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cm="1">
        <f t="array" ref="J1834">LOOKUP(1,1/FREQUENCY(0,SIN((RADIANS($M$3:$M$471-H1834))/2)^2+SIN((RADIANS($N$3:$N$471-I1834))/2)^2*COS(RADIANS($M$3:$M$471))*COS(RADIANS(H1834))),$L$3:$L$471)</f>
        <v>270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cm="1">
        <f t="array" ref="J1835">LOOKUP(1,1/FREQUENCY(0,SIN((RADIANS($M$3:$M$471-H1835))/2)^2+SIN((RADIANS($N$3:$N$471-I1835))/2)^2*COS(RADIANS($M$3:$M$471))*COS(RADIANS(H1835))),$L$3:$L$471)</f>
        <v>270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cm="1">
        <f t="array" ref="J1836">LOOKUP(1,1/FREQUENCY(0,SIN((RADIANS($M$3:$M$471-H1836))/2)^2+SIN((RADIANS($N$3:$N$471-I1836))/2)^2*COS(RADIANS($M$3:$M$471))*COS(RADIANS(H1836))),$L$3:$L$471)</f>
        <v>270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cm="1">
        <f t="array" ref="J1837">LOOKUP(1,1/FREQUENCY(0,SIN((RADIANS($M$3:$M$471-H1837))/2)^2+SIN((RADIANS($N$3:$N$471-I1837))/2)^2*COS(RADIANS($M$3:$M$471))*COS(RADIANS(H1837))),$L$3:$L$471)</f>
        <v>270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cm="1">
        <f t="array" ref="J1838">LOOKUP(1,1/FREQUENCY(0,SIN((RADIANS($M$3:$M$471-H1838))/2)^2+SIN((RADIANS($N$3:$N$471-I1838))/2)^2*COS(RADIANS($M$3:$M$471))*COS(RADIANS(H1838))),$L$3:$L$471)</f>
        <v>270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cm="1">
        <f t="array" ref="J1839">LOOKUP(1,1/FREQUENCY(0,SIN((RADIANS($M$3:$M$471-H1839))/2)^2+SIN((RADIANS($N$3:$N$471-I1839))/2)^2*COS(RADIANS($M$3:$M$471))*COS(RADIANS(H1839))),$L$3:$L$471)</f>
        <v>270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cm="1">
        <f t="array" ref="J1840">LOOKUP(1,1/FREQUENCY(0,SIN((RADIANS($M$3:$M$471-H1840))/2)^2+SIN((RADIANS($N$3:$N$471-I1840))/2)^2*COS(RADIANS($M$3:$M$471))*COS(RADIANS(H1840))),$L$3:$L$471)</f>
        <v>270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cm="1">
        <f t="array" ref="J1841">LOOKUP(1,1/FREQUENCY(0,SIN((RADIANS($M$3:$M$471-H1841))/2)^2+SIN((RADIANS($N$3:$N$471-I1841))/2)^2*COS(RADIANS($M$3:$M$471))*COS(RADIANS(H1841))),$L$3:$L$471)</f>
        <v>270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cm="1">
        <f t="array" ref="J1842">LOOKUP(1,1/FREQUENCY(0,SIN((RADIANS($M$3:$M$471-H1842))/2)^2+SIN((RADIANS($N$3:$N$471-I1842))/2)^2*COS(RADIANS($M$3:$M$471))*COS(RADIANS(H1842))),$L$3:$L$471)</f>
        <v>161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cm="1">
        <f t="array" ref="J1843">LOOKUP(1,1/FREQUENCY(0,SIN((RADIANS($M$3:$M$471-H1843))/2)^2+SIN((RADIANS($N$3:$N$471-I1843))/2)^2*COS(RADIANS($M$3:$M$471))*COS(RADIANS(H1843))),$L$3:$L$471)</f>
        <v>285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cm="1">
        <f t="array" ref="J1844">LOOKUP(1,1/FREQUENCY(0,SIN((RADIANS($M$3:$M$471-H1844))/2)^2+SIN((RADIANS($N$3:$N$471-I1844))/2)^2*COS(RADIANS($M$3:$M$471))*COS(RADIANS(H1844))),$L$3:$L$471)</f>
        <v>285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cm="1">
        <f t="array" ref="J1845">LOOKUP(1,1/FREQUENCY(0,SIN((RADIANS($M$3:$M$471-H1845))/2)^2+SIN((RADIANS($N$3:$N$471-I1845))/2)^2*COS(RADIANS($M$3:$M$471))*COS(RADIANS(H1845))),$L$3:$L$471)</f>
        <v>285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cm="1">
        <f t="array" ref="J1846">LOOKUP(1,1/FREQUENCY(0,SIN((RADIANS($M$3:$M$471-H1846))/2)^2+SIN((RADIANS($N$3:$N$471-I1846))/2)^2*COS(RADIANS($M$3:$M$471))*COS(RADIANS(H1846))),$L$3:$L$471)</f>
        <v>285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cm="1">
        <f t="array" ref="J1847">LOOKUP(1,1/FREQUENCY(0,SIN((RADIANS($M$3:$M$471-H1847))/2)^2+SIN((RADIANS($N$3:$N$471-I1847))/2)^2*COS(RADIANS($M$3:$M$471))*COS(RADIANS(H1847))),$L$3:$L$471)</f>
        <v>285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cm="1">
        <f t="array" ref="J1848">LOOKUP(1,1/FREQUENCY(0,SIN((RADIANS($M$3:$M$471-H1848))/2)^2+SIN((RADIANS($N$3:$N$471-I1848))/2)^2*COS(RADIANS($M$3:$M$471))*COS(RADIANS(H1848))),$L$3:$L$471)</f>
        <v>285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cm="1">
        <f t="array" ref="J1849">LOOKUP(1,1/FREQUENCY(0,SIN((RADIANS($M$3:$M$471-H1849))/2)^2+SIN((RADIANS($N$3:$N$471-I1849))/2)^2*COS(RADIANS($M$3:$M$471))*COS(RADIANS(H1849))),$L$3:$L$471)</f>
        <v>285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cm="1">
        <f t="array" ref="J1850">LOOKUP(1,1/FREQUENCY(0,SIN((RADIANS($M$3:$M$471-H1850))/2)^2+SIN((RADIANS($N$3:$N$471-I1850))/2)^2*COS(RADIANS($M$3:$M$471))*COS(RADIANS(H1850))),$L$3:$L$471)</f>
        <v>285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cm="1">
        <f t="array" ref="J1851">LOOKUP(1,1/FREQUENCY(0,SIN((RADIANS($M$3:$M$471-H1851))/2)^2+SIN((RADIANS($N$3:$N$471-I1851))/2)^2*COS(RADIANS($M$3:$M$471))*COS(RADIANS(H1851))),$L$3:$L$471)</f>
        <v>285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cm="1">
        <f t="array" ref="J1852">LOOKUP(1,1/FREQUENCY(0,SIN((RADIANS($M$3:$M$471-H1852))/2)^2+SIN((RADIANS($N$3:$N$471-I1852))/2)^2*COS(RADIANS($M$3:$M$471))*COS(RADIANS(H1852))),$L$3:$L$471)</f>
        <v>285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cm="1">
        <f t="array" ref="J1853">LOOKUP(1,1/FREQUENCY(0,SIN((RADIANS($M$3:$M$471-H1853))/2)^2+SIN((RADIANS($N$3:$N$471-I1853))/2)^2*COS(RADIANS($M$3:$M$471))*COS(RADIANS(H1853))),$L$3:$L$471)</f>
        <v>285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cm="1">
        <f t="array" ref="J1854">LOOKUP(1,1/FREQUENCY(0,SIN((RADIANS($M$3:$M$471-H1854))/2)^2+SIN((RADIANS($N$3:$N$471-I1854))/2)^2*COS(RADIANS($M$3:$M$471))*COS(RADIANS(H1854))),$L$3:$L$471)</f>
        <v>221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cm="1">
        <f t="array" ref="J1855">LOOKUP(1,1/FREQUENCY(0,SIN((RADIANS($M$3:$M$471-H1855))/2)^2+SIN((RADIANS($N$3:$N$471-I1855))/2)^2*COS(RADIANS($M$3:$M$471))*COS(RADIANS(H1855))),$L$3:$L$471)</f>
        <v>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cm="1">
        <f t="array" ref="J1856">LOOKUP(1,1/FREQUENCY(0,SIN((RADIANS($M$3:$M$471-H1856))/2)^2+SIN((RADIANS($N$3:$N$471-I1856))/2)^2*COS(RADIANS($M$3:$M$471))*COS(RADIANS(H1856))),$L$3:$L$471)</f>
        <v>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cm="1">
        <f t="array" ref="J1857">LOOKUP(1,1/FREQUENCY(0,SIN((RADIANS($M$3:$M$471-H1857))/2)^2+SIN((RADIANS($N$3:$N$471-I1857))/2)^2*COS(RADIANS($M$3:$M$471))*COS(RADIANS(H1857))),$L$3:$L$471)</f>
        <v>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cm="1">
        <f t="array" ref="J1858">LOOKUP(1,1/FREQUENCY(0,SIN((RADIANS($M$3:$M$471-H1858))/2)^2+SIN((RADIANS($N$3:$N$471-I1858))/2)^2*COS(RADIANS($M$3:$M$471))*COS(RADIANS(H1858))),$L$3:$L$471)</f>
        <v>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cm="1">
        <f t="array" ref="J1859">LOOKUP(1,1/FREQUENCY(0,SIN((RADIANS($M$3:$M$471-H1859))/2)^2+SIN((RADIANS($N$3:$N$471-I1859))/2)^2*COS(RADIANS($M$3:$M$471))*COS(RADIANS(H1859))),$L$3:$L$471)</f>
        <v>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cm="1">
        <f t="array" ref="J1860">LOOKUP(1,1/FREQUENCY(0,SIN((RADIANS($M$3:$M$471-H1860))/2)^2+SIN((RADIANS($N$3:$N$471-I1860))/2)^2*COS(RADIANS($M$3:$M$471))*COS(RADIANS(H1860))),$L$3:$L$471)</f>
        <v>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cm="1">
        <f t="array" ref="J1861">LOOKUP(1,1/FREQUENCY(0,SIN((RADIANS($M$3:$M$471-H1861))/2)^2+SIN((RADIANS($N$3:$N$471-I1861))/2)^2*COS(RADIANS($M$3:$M$471))*COS(RADIANS(H1861))),$L$3:$L$471)</f>
        <v>221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cm="1">
        <f t="array" ref="J1862">LOOKUP(1,1/FREQUENCY(0,SIN((RADIANS($M$3:$M$471-H1862))/2)^2+SIN((RADIANS($N$3:$N$471-I1862))/2)^2*COS(RADIANS($M$3:$M$471))*COS(RADIANS(H1862))),$L$3:$L$471)</f>
        <v>444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cm="1">
        <f t="array" ref="J1863">LOOKUP(1,1/FREQUENCY(0,SIN((RADIANS($M$3:$M$471-H1863))/2)^2+SIN((RADIANS($N$3:$N$471-I1863))/2)^2*COS(RADIANS($M$3:$M$471))*COS(RADIANS(H1863))),$L$3:$L$471)</f>
        <v>445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cm="1">
        <f t="array" ref="J1864">LOOKUP(1,1/FREQUENCY(0,SIN((RADIANS($M$3:$M$471-H1864))/2)^2+SIN((RADIANS($N$3:$N$471-I1864))/2)^2*COS(RADIANS($M$3:$M$471))*COS(RADIANS(H1864))),$L$3:$L$471)</f>
        <v>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cm="1">
        <f t="array" ref="J1865">LOOKUP(1,1/FREQUENCY(0,SIN((RADIANS($M$3:$M$471-H1865))/2)^2+SIN((RADIANS($N$3:$N$471-I1865))/2)^2*COS(RADIANS($M$3:$M$471))*COS(RADIANS(H1865))),$L$3:$L$471)</f>
        <v>444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cm="1">
        <f t="array" ref="J1866">LOOKUP(1,1/FREQUENCY(0,SIN((RADIANS($M$3:$M$471-H1866))/2)^2+SIN((RADIANS($N$3:$N$471-I1866))/2)^2*COS(RADIANS($M$3:$M$471))*COS(RADIANS(H1866))),$L$3:$L$471)</f>
        <v>444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cm="1">
        <f t="array" ref="J1867">LOOKUP(1,1/FREQUENCY(0,SIN((RADIANS($M$3:$M$471-H1867))/2)^2+SIN((RADIANS($N$3:$N$471-I1867))/2)^2*COS(RADIANS($M$3:$M$471))*COS(RADIANS(H1867))),$L$3:$L$471)</f>
        <v>444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cm="1">
        <f t="array" ref="J1868">LOOKUP(1,1/FREQUENCY(0,SIN((RADIANS($M$3:$M$471-H1868))/2)^2+SIN((RADIANS($N$3:$N$471-I1868))/2)^2*COS(RADIANS($M$3:$M$471))*COS(RADIANS(H1868))),$L$3:$L$471)</f>
        <v>444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cm="1">
        <f t="array" ref="J1869">LOOKUP(1,1/FREQUENCY(0,SIN((RADIANS($M$3:$M$471-H1869))/2)^2+SIN((RADIANS($N$3:$N$471-I1869))/2)^2*COS(RADIANS($M$3:$M$471))*COS(RADIANS(H1869))),$L$3:$L$471)</f>
        <v>444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cm="1">
        <f t="array" ref="J1870">LOOKUP(1,1/FREQUENCY(0,SIN((RADIANS($M$3:$M$471-H1870))/2)^2+SIN((RADIANS($N$3:$N$471-I1870))/2)^2*COS(RADIANS($M$3:$M$471))*COS(RADIANS(H1870))),$L$3:$L$471)</f>
        <v>444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cm="1">
        <f t="array" ref="J1871">LOOKUP(1,1/FREQUENCY(0,SIN((RADIANS($M$3:$M$471-H1871))/2)^2+SIN((RADIANS($N$3:$N$471-I1871))/2)^2*COS(RADIANS($M$3:$M$471))*COS(RADIANS(H1871))),$L$3:$L$471)</f>
        <v>221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cm="1">
        <f t="array" ref="J1872">LOOKUP(1,1/FREQUENCY(0,SIN((RADIANS($M$3:$M$471-H1872))/2)^2+SIN((RADIANS($N$3:$N$471-I1872))/2)^2*COS(RADIANS($M$3:$M$471))*COS(RADIANS(H1872))),$L$3:$L$471)</f>
        <v>444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cm="1">
        <f t="array" ref="J1873">LOOKUP(1,1/FREQUENCY(0,SIN((RADIANS($M$3:$M$471-H1873))/2)^2+SIN((RADIANS($N$3:$N$471-I1873))/2)^2*COS(RADIANS($M$3:$M$471))*COS(RADIANS(H1873))),$L$3:$L$471)</f>
        <v>444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cm="1">
        <f t="array" ref="J1874">LOOKUP(1,1/FREQUENCY(0,SIN((RADIANS($M$3:$M$471-H1874))/2)^2+SIN((RADIANS($N$3:$N$471-I1874))/2)^2*COS(RADIANS($M$3:$M$471))*COS(RADIANS(H1874))),$L$3:$L$471)</f>
        <v>202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cm="1">
        <f t="array" ref="J1875">LOOKUP(1,1/FREQUENCY(0,SIN((RADIANS($M$3:$M$471-H1875))/2)^2+SIN((RADIANS($N$3:$N$471-I1875))/2)^2*COS(RADIANS($M$3:$M$471))*COS(RADIANS(H1875))),$L$3:$L$471)</f>
        <v>202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cm="1">
        <f t="array" ref="J1876">LOOKUP(1,1/FREQUENCY(0,SIN((RADIANS($M$3:$M$471-H1876))/2)^2+SIN((RADIANS($N$3:$N$471-I1876))/2)^2*COS(RADIANS($M$3:$M$471))*COS(RADIANS(H1876))),$L$3:$L$471)</f>
        <v>202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cm="1">
        <f t="array" ref="J1877">LOOKUP(1,1/FREQUENCY(0,SIN((RADIANS($M$3:$M$471-H1877))/2)^2+SIN((RADIANS($N$3:$N$471-I1877))/2)^2*COS(RADIANS($M$3:$M$471))*COS(RADIANS(H1877))),$L$3:$L$471)</f>
        <v>202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cm="1">
        <f t="array" ref="J1878">LOOKUP(1,1/FREQUENCY(0,SIN((RADIANS($M$3:$M$471-H1878))/2)^2+SIN((RADIANS($N$3:$N$471-I1878))/2)^2*COS(RADIANS($M$3:$M$471))*COS(RADIANS(H1878))),$L$3:$L$471)</f>
        <v>202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cm="1">
        <f t="array" ref="J1879">LOOKUP(1,1/FREQUENCY(0,SIN((RADIANS($M$3:$M$471-H1879))/2)^2+SIN((RADIANS($N$3:$N$471-I1879))/2)^2*COS(RADIANS($M$3:$M$471))*COS(RADIANS(H1879))),$L$3:$L$471)</f>
        <v>202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cm="1">
        <f t="array" ref="J1880">LOOKUP(1,1/FREQUENCY(0,SIN((RADIANS($M$3:$M$471-H1880))/2)^2+SIN((RADIANS($N$3:$N$471-I1880))/2)^2*COS(RADIANS($M$3:$M$471))*COS(RADIANS(H1880))),$L$3:$L$471)</f>
        <v>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cm="1">
        <f t="array" ref="J1881">LOOKUP(1,1/FREQUENCY(0,SIN((RADIANS($M$3:$M$471-H1881))/2)^2+SIN((RADIANS($N$3:$N$471-I1881))/2)^2*COS(RADIANS($M$3:$M$471))*COS(RADIANS(H1881))),$L$3:$L$471)</f>
        <v>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cm="1">
        <f t="array" ref="J1882">LOOKUP(1,1/FREQUENCY(0,SIN((RADIANS($M$3:$M$471-H1882))/2)^2+SIN((RADIANS($N$3:$N$471-I1882))/2)^2*COS(RADIANS($M$3:$M$471))*COS(RADIANS(H1882))),$L$3:$L$471)</f>
        <v>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cm="1">
        <f t="array" ref="J1883">LOOKUP(1,1/FREQUENCY(0,SIN((RADIANS($M$3:$M$471-H1883))/2)^2+SIN((RADIANS($N$3:$N$471-I1883))/2)^2*COS(RADIANS($M$3:$M$471))*COS(RADIANS(H1883))),$L$3:$L$471)</f>
        <v>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cm="1">
        <f t="array" ref="J1884">LOOKUP(1,1/FREQUENCY(0,SIN((RADIANS($M$3:$M$471-H1884))/2)^2+SIN((RADIANS($N$3:$N$471-I1884))/2)^2*COS(RADIANS($M$3:$M$471))*COS(RADIANS(H1884))),$L$3:$L$471)</f>
        <v>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cm="1">
        <f t="array" ref="J1885">LOOKUP(1,1/FREQUENCY(0,SIN((RADIANS($M$3:$M$471-H1885))/2)^2+SIN((RADIANS($N$3:$N$471-I1885))/2)^2*COS(RADIANS($M$3:$M$471))*COS(RADIANS(H1885))),$L$3:$L$471)</f>
        <v>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cm="1">
        <f t="array" ref="J1886">LOOKUP(1,1/FREQUENCY(0,SIN((RADIANS($M$3:$M$471-H1886))/2)^2+SIN((RADIANS($N$3:$N$471-I1886))/2)^2*COS(RADIANS($M$3:$M$471))*COS(RADIANS(H1886))),$L$3:$L$471)</f>
        <v>444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cm="1">
        <f t="array" ref="J1887">LOOKUP(1,1/FREQUENCY(0,SIN((RADIANS($M$3:$M$471-H1887))/2)^2+SIN((RADIANS($N$3:$N$471-I1887))/2)^2*COS(RADIANS($M$3:$M$471))*COS(RADIANS(H1887))),$L$3:$L$471)</f>
        <v>444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cm="1">
        <f t="array" ref="J1888">LOOKUP(1,1/FREQUENCY(0,SIN((RADIANS($M$3:$M$471-H1888))/2)^2+SIN((RADIANS($N$3:$N$471-I1888))/2)^2*COS(RADIANS($M$3:$M$471))*COS(RADIANS(H1888))),$L$3:$L$471)</f>
        <v>202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cm="1">
        <f t="array" ref="J1889">LOOKUP(1,1/FREQUENCY(0,SIN((RADIANS($M$3:$M$471-H1889))/2)^2+SIN((RADIANS($N$3:$N$471-I1889))/2)^2*COS(RADIANS($M$3:$M$471))*COS(RADIANS(H1889))),$L$3:$L$471)</f>
        <v>202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cm="1">
        <f t="array" ref="J1890">LOOKUP(1,1/FREQUENCY(0,SIN((RADIANS($M$3:$M$471-H1890))/2)^2+SIN((RADIANS($N$3:$N$471-I1890))/2)^2*COS(RADIANS($M$3:$M$471))*COS(RADIANS(H1890))),$L$3:$L$471)</f>
        <v>202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cm="1">
        <f t="array" ref="J1891">LOOKUP(1,1/FREQUENCY(0,SIN((RADIANS($M$3:$M$471-H1891))/2)^2+SIN((RADIANS($N$3:$N$471-I1891))/2)^2*COS(RADIANS($M$3:$M$471))*COS(RADIANS(H1891))),$L$3:$L$471)</f>
        <v>202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cm="1">
        <f t="array" ref="J1892">LOOKUP(1,1/FREQUENCY(0,SIN((RADIANS($M$3:$M$471-H1892))/2)^2+SIN((RADIANS($N$3:$N$471-I1892))/2)^2*COS(RADIANS($M$3:$M$471))*COS(RADIANS(H1892))),$L$3:$L$471)</f>
        <v>202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cm="1">
        <f t="array" ref="J1893">LOOKUP(1,1/FREQUENCY(0,SIN((RADIANS($M$3:$M$471-H1893))/2)^2+SIN((RADIANS($N$3:$N$471-I1893))/2)^2*COS(RADIANS($M$3:$M$471))*COS(RADIANS(H1893))),$L$3:$L$471)</f>
        <v>202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cm="1">
        <f t="array" ref="J1894">LOOKUP(1,1/FREQUENCY(0,SIN((RADIANS($M$3:$M$471-H1894))/2)^2+SIN((RADIANS($N$3:$N$471-I1894))/2)^2*COS(RADIANS($M$3:$M$471))*COS(RADIANS(H1894))),$L$3:$L$471)</f>
        <v>221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cm="1">
        <f t="array" ref="J1895">LOOKUP(1,1/FREQUENCY(0,SIN((RADIANS($M$3:$M$471-H1895))/2)^2+SIN((RADIANS($N$3:$N$471-I1895))/2)^2*COS(RADIANS($M$3:$M$471))*COS(RADIANS(H1895))),$L$3:$L$471)</f>
        <v>221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cm="1">
        <f t="array" ref="J1896">LOOKUP(1,1/FREQUENCY(0,SIN((RADIANS($M$3:$M$471-H1896))/2)^2+SIN((RADIANS($N$3:$N$471-I1896))/2)^2*COS(RADIANS($M$3:$M$471))*COS(RADIANS(H1896))),$L$3:$L$471)</f>
        <v>221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cm="1">
        <f t="array" ref="J1897">LOOKUP(1,1/FREQUENCY(0,SIN((RADIANS($M$3:$M$471-H1897))/2)^2+SIN((RADIANS($N$3:$N$471-I1897))/2)^2*COS(RADIANS($M$3:$M$471))*COS(RADIANS(H1897))),$L$3:$L$471)</f>
        <v>285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cm="1">
        <f t="array" ref="J1898">LOOKUP(1,1/FREQUENCY(0,SIN((RADIANS($M$3:$M$471-H1898))/2)^2+SIN((RADIANS($N$3:$N$471-I1898))/2)^2*COS(RADIANS($M$3:$M$471))*COS(RADIANS(H1898))),$L$3:$L$471)</f>
        <v>221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cm="1">
        <f t="array" ref="J1899">LOOKUP(1,1/FREQUENCY(0,SIN((RADIANS($M$3:$M$471-H1899))/2)^2+SIN((RADIANS($N$3:$N$471-I1899))/2)^2*COS(RADIANS($M$3:$M$471))*COS(RADIANS(H1899))),$L$3:$L$471)</f>
        <v>444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cm="1">
        <f t="array" ref="J1900">LOOKUP(1,1/FREQUENCY(0,SIN((RADIANS($M$3:$M$471-H1900))/2)^2+SIN((RADIANS($N$3:$N$471-I1900))/2)^2*COS(RADIANS($M$3:$M$471))*COS(RADIANS(H1900))),$L$3:$L$471)</f>
        <v>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cm="1">
        <f t="array" ref="J1901">LOOKUP(1,1/FREQUENCY(0,SIN((RADIANS($M$3:$M$471-H1901))/2)^2+SIN((RADIANS($N$3:$N$471-I1901))/2)^2*COS(RADIANS($M$3:$M$471))*COS(RADIANS(H1901))),$L$3:$L$471)</f>
        <v>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cm="1">
        <f t="array" ref="J1902">LOOKUP(1,1/FREQUENCY(0,SIN((RADIANS($M$3:$M$471-H1902))/2)^2+SIN((RADIANS($N$3:$N$471-I1902))/2)^2*COS(RADIANS($M$3:$M$471))*COS(RADIANS(H1902))),$L$3:$L$471)</f>
        <v>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cm="1">
        <f t="array" ref="J1903">LOOKUP(1,1/FREQUENCY(0,SIN((RADIANS($M$3:$M$471-H1903))/2)^2+SIN((RADIANS($N$3:$N$471-I1903))/2)^2*COS(RADIANS($M$3:$M$471))*COS(RADIANS(H1903))),$L$3:$L$471)</f>
        <v>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cm="1">
        <f t="array" ref="J1904">LOOKUP(1,1/FREQUENCY(0,SIN((RADIANS($M$3:$M$471-H1904))/2)^2+SIN((RADIANS($N$3:$N$471-I1904))/2)^2*COS(RADIANS($M$3:$M$471))*COS(RADIANS(H1904))),$L$3:$L$471)</f>
        <v>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cm="1">
        <f t="array" ref="J1905">LOOKUP(1,1/FREQUENCY(0,SIN((RADIANS($M$3:$M$471-H1905))/2)^2+SIN((RADIANS($N$3:$N$471-I1905))/2)^2*COS(RADIANS($M$3:$M$471))*COS(RADIANS(H1905))),$L$3:$L$471)</f>
        <v>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cm="1">
        <f t="array" ref="J1906">LOOKUP(1,1/FREQUENCY(0,SIN((RADIANS($M$3:$M$471-H1906))/2)^2+SIN((RADIANS($N$3:$N$471-I1906))/2)^2*COS(RADIANS($M$3:$M$471))*COS(RADIANS(H1906))),$L$3:$L$471)</f>
        <v>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cm="1">
        <f t="array" ref="J1907">LOOKUP(1,1/FREQUENCY(0,SIN((RADIANS($M$3:$M$471-H1907))/2)^2+SIN((RADIANS($N$3:$N$471-I1907))/2)^2*COS(RADIANS($M$3:$M$471))*COS(RADIANS(H1907))),$L$3:$L$471)</f>
        <v>202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cm="1">
        <f t="array" ref="J1908">LOOKUP(1,1/FREQUENCY(0,SIN((RADIANS($M$3:$M$471-H1908))/2)^2+SIN((RADIANS($N$3:$N$471-I1908))/2)^2*COS(RADIANS($M$3:$M$471))*COS(RADIANS(H1908))),$L$3:$L$471)</f>
        <v>289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cm="1">
        <f t="array" ref="J1909">LOOKUP(1,1/FREQUENCY(0,SIN((RADIANS($M$3:$M$471-H1909))/2)^2+SIN((RADIANS($N$3:$N$471-I1909))/2)^2*COS(RADIANS($M$3:$M$471))*COS(RADIANS(H1909))),$L$3:$L$471)</f>
        <v>202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cm="1">
        <f t="array" ref="J1910">LOOKUP(1,1/FREQUENCY(0,SIN((RADIANS($M$3:$M$471-H1910))/2)^2+SIN((RADIANS($N$3:$N$471-I1910))/2)^2*COS(RADIANS($M$3:$M$471))*COS(RADIANS(H1910))),$L$3:$L$471)</f>
        <v>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cm="1">
        <f t="array" ref="J1911">LOOKUP(1,1/FREQUENCY(0,SIN((RADIANS($M$3:$M$471-H1911))/2)^2+SIN((RADIANS($N$3:$N$471-I1911))/2)^2*COS(RADIANS($M$3:$M$471))*COS(RADIANS(H1911))),$L$3:$L$471)</f>
        <v>221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cm="1">
        <f t="array" ref="J1912">LOOKUP(1,1/FREQUENCY(0,SIN((RADIANS($M$3:$M$471-H1912))/2)^2+SIN((RADIANS($N$3:$N$471-I1912))/2)^2*COS(RADIANS($M$3:$M$471))*COS(RADIANS(H1912))),$L$3:$L$471)</f>
        <v>285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cm="1">
        <f t="array" ref="J1913">LOOKUP(1,1/FREQUENCY(0,SIN((RADIANS($M$3:$M$471-H1913))/2)^2+SIN((RADIANS($N$3:$N$471-I1913))/2)^2*COS(RADIANS($M$3:$M$471))*COS(RADIANS(H1913))),$L$3:$L$471)</f>
        <v>285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cm="1">
        <f t="array" ref="J1914">LOOKUP(1,1/FREQUENCY(0,SIN((RADIANS($M$3:$M$471-H1914))/2)^2+SIN((RADIANS($N$3:$N$471-I1914))/2)^2*COS(RADIANS($M$3:$M$471))*COS(RADIANS(H1914))),$L$3:$L$471)</f>
        <v>285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cm="1">
        <f t="array" ref="J1915">LOOKUP(1,1/FREQUENCY(0,SIN((RADIANS($M$3:$M$471-H1915))/2)^2+SIN((RADIANS($N$3:$N$471-I1915))/2)^2*COS(RADIANS($M$3:$M$471))*COS(RADIANS(H1915))),$L$3:$L$471)</f>
        <v>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cm="1">
        <f t="array" ref="J1916">LOOKUP(1,1/FREQUENCY(0,SIN((RADIANS($M$3:$M$471-H1916))/2)^2+SIN((RADIANS($N$3:$N$471-I1916))/2)^2*COS(RADIANS($M$3:$M$471))*COS(RADIANS(H1916))),$L$3:$L$471)</f>
        <v>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cm="1">
        <f t="array" ref="J1917">LOOKUP(1,1/FREQUENCY(0,SIN((RADIANS($M$3:$M$471-H1917))/2)^2+SIN((RADIANS($N$3:$N$471-I1917))/2)^2*COS(RADIANS($M$3:$M$471))*COS(RADIANS(H1917))),$L$3:$L$471)</f>
        <v>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cm="1">
        <f t="array" ref="J1918">LOOKUP(1,1/FREQUENCY(0,SIN((RADIANS($M$3:$M$471-H1918))/2)^2+SIN((RADIANS($N$3:$N$471-I1918))/2)^2*COS(RADIANS($M$3:$M$471))*COS(RADIANS(H1918))),$L$3:$L$471)</f>
        <v>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cm="1">
        <f t="array" ref="J1919">LOOKUP(1,1/FREQUENCY(0,SIN((RADIANS($M$3:$M$471-H1919))/2)^2+SIN((RADIANS($N$3:$N$471-I1919))/2)^2*COS(RADIANS($M$3:$M$471))*COS(RADIANS(H1919))),$L$3:$L$471)</f>
        <v>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cm="1">
        <f t="array" ref="J1920">LOOKUP(1,1/FREQUENCY(0,SIN((RADIANS($M$3:$M$471-H1920))/2)^2+SIN((RADIANS($N$3:$N$471-I1920))/2)^2*COS(RADIANS($M$3:$M$471))*COS(RADIANS(H1920))),$L$3:$L$471)</f>
        <v>161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cm="1">
        <f t="array" ref="J1921">LOOKUP(1,1/FREQUENCY(0,SIN((RADIANS($M$3:$M$471-H1921))/2)^2+SIN((RADIANS($N$3:$N$471-I1921))/2)^2*COS(RADIANS($M$3:$M$471))*COS(RADIANS(H1921))),$L$3:$L$471)</f>
        <v>159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cm="1">
        <f t="array" ref="J1922">LOOKUP(1,1/FREQUENCY(0,SIN((RADIANS($M$3:$M$471-H1922))/2)^2+SIN((RADIANS($N$3:$N$471-I1922))/2)^2*COS(RADIANS($M$3:$M$471))*COS(RADIANS(H1922))),$L$3:$L$471)</f>
        <v>161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cm="1">
        <f t="array" ref="J1923">LOOKUP(1,1/FREQUENCY(0,SIN((RADIANS($M$3:$M$471-H1923))/2)^2+SIN((RADIANS($N$3:$N$471-I1923))/2)^2*COS(RADIANS($M$3:$M$471))*COS(RADIANS(H1923))),$L$3:$L$471)</f>
        <v>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cm="1">
        <f t="array" ref="J1924">LOOKUP(1,1/FREQUENCY(0,SIN((RADIANS($M$3:$M$471-H1924))/2)^2+SIN((RADIANS($N$3:$N$471-I1924))/2)^2*COS(RADIANS($M$3:$M$471))*COS(RADIANS(H1924))),$L$3:$L$471)</f>
        <v>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cm="1">
        <f t="array" ref="J1925">LOOKUP(1,1/FREQUENCY(0,SIN((RADIANS($M$3:$M$471-H1925))/2)^2+SIN((RADIANS($N$3:$N$471-I1925))/2)^2*COS(RADIANS($M$3:$M$471))*COS(RADIANS(H1925))),$L$3:$L$471)</f>
        <v>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cm="1">
        <f t="array" ref="J1926">LOOKUP(1,1/FREQUENCY(0,SIN((RADIANS($M$3:$M$471-H1926))/2)^2+SIN((RADIANS($N$3:$N$471-I1926))/2)^2*COS(RADIANS($M$3:$M$471))*COS(RADIANS(H1926))),$L$3:$L$471)</f>
        <v>85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cm="1">
        <f t="array" ref="J1927">LOOKUP(1,1/FREQUENCY(0,SIN((RADIANS($M$3:$M$471-H1927))/2)^2+SIN((RADIANS($N$3:$N$471-I1927))/2)^2*COS(RADIANS($M$3:$M$471))*COS(RADIANS(H1927))),$L$3:$L$471)</f>
        <v>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cm="1">
        <f t="array" ref="J1928">LOOKUP(1,1/FREQUENCY(0,SIN((RADIANS($M$3:$M$471-H1928))/2)^2+SIN((RADIANS($N$3:$N$471-I1928))/2)^2*COS(RADIANS($M$3:$M$471))*COS(RADIANS(H1928))),$L$3:$L$471)</f>
        <v>85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cm="1">
        <f t="array" ref="J1929">LOOKUP(1,1/FREQUENCY(0,SIN((RADIANS($M$3:$M$471-H1929))/2)^2+SIN((RADIANS($N$3:$N$471-I1929))/2)^2*COS(RADIANS($M$3:$M$471))*COS(RADIANS(H1929))),$L$3:$L$471)</f>
        <v>93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cm="1">
        <f t="array" ref="J1930">LOOKUP(1,1/FREQUENCY(0,SIN((RADIANS($M$3:$M$471-H1930))/2)^2+SIN((RADIANS($N$3:$N$471-I1930))/2)^2*COS(RADIANS($M$3:$M$471))*COS(RADIANS(H1930))),$L$3:$L$471)</f>
        <v>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cm="1">
        <f t="array" ref="J1931">LOOKUP(1,1/FREQUENCY(0,SIN((RADIANS($M$3:$M$471-H1931))/2)^2+SIN((RADIANS($N$3:$N$471-I1931))/2)^2*COS(RADIANS($M$3:$M$471))*COS(RADIANS(H1931))),$L$3:$L$471)</f>
        <v>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cm="1">
        <f t="array" ref="J1932">LOOKUP(1,1/FREQUENCY(0,SIN((RADIANS($M$3:$M$471-H1932))/2)^2+SIN((RADIANS($N$3:$N$471-I1932))/2)^2*COS(RADIANS($M$3:$M$471))*COS(RADIANS(H1932))),$L$3:$L$471)</f>
        <v>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cm="1">
        <f t="array" ref="J1933">LOOKUP(1,1/FREQUENCY(0,SIN((RADIANS($M$3:$M$471-H1933))/2)^2+SIN((RADIANS($N$3:$N$471-I1933))/2)^2*COS(RADIANS($M$3:$M$471))*COS(RADIANS(H1933))),$L$3:$L$471)</f>
        <v>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cm="1">
        <f t="array" ref="J1934">LOOKUP(1,1/FREQUENCY(0,SIN((RADIANS($M$3:$M$471-H1934))/2)^2+SIN((RADIANS($N$3:$N$471-I1934))/2)^2*COS(RADIANS($M$3:$M$471))*COS(RADIANS(H1934))),$L$3:$L$471)</f>
        <v>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cm="1">
        <f t="array" ref="J1935">LOOKUP(1,1/FREQUENCY(0,SIN((RADIANS($M$3:$M$471-H1935))/2)^2+SIN((RADIANS($N$3:$N$471-I1935))/2)^2*COS(RADIANS($M$3:$M$471))*COS(RADIANS(H1935))),$L$3:$L$471)</f>
        <v>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cm="1">
        <f t="array" ref="J1936">LOOKUP(1,1/FREQUENCY(0,SIN((RADIANS($M$3:$M$471-H1936))/2)^2+SIN((RADIANS($N$3:$N$471-I1936))/2)^2*COS(RADIANS($M$3:$M$471))*COS(RADIANS(H1936))),$L$3:$L$471)</f>
        <v>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cm="1">
        <f t="array" ref="J1937">LOOKUP(1,1/FREQUENCY(0,SIN((RADIANS($M$3:$M$471-H1937))/2)^2+SIN((RADIANS($N$3:$N$471-I1937))/2)^2*COS(RADIANS($M$3:$M$471))*COS(RADIANS(H1937))),$L$3:$L$471)</f>
        <v>445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cm="1">
        <f t="array" ref="J1938">LOOKUP(1,1/FREQUENCY(0,SIN((RADIANS($M$3:$M$471-H1938))/2)^2+SIN((RADIANS($N$3:$N$471-I1938))/2)^2*COS(RADIANS($M$3:$M$471))*COS(RADIANS(H1938))),$L$3:$L$471)</f>
        <v>96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cm="1">
        <f t="array" ref="J1939">LOOKUP(1,1/FREQUENCY(0,SIN((RADIANS($M$3:$M$471-H1939))/2)^2+SIN((RADIANS($N$3:$N$471-I1939))/2)^2*COS(RADIANS($M$3:$M$471))*COS(RADIANS(H1939))),$L$3:$L$471)</f>
        <v>445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cm="1">
        <f t="array" ref="J1940">LOOKUP(1,1/FREQUENCY(0,SIN((RADIANS($M$3:$M$471-H1940))/2)^2+SIN((RADIANS($N$3:$N$471-I1940))/2)^2*COS(RADIANS($M$3:$M$471))*COS(RADIANS(H1940))),$L$3:$L$471)</f>
        <v>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cm="1">
        <f t="array" ref="J1941">LOOKUP(1,1/FREQUENCY(0,SIN((RADIANS($M$3:$M$471-H1941))/2)^2+SIN((RADIANS($N$3:$N$471-I1941))/2)^2*COS(RADIANS($M$3:$M$471))*COS(RADIANS(H1941))),$L$3:$L$471)</f>
        <v>85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cm="1">
        <f t="array" ref="J1942">LOOKUP(1,1/FREQUENCY(0,SIN((RADIANS($M$3:$M$471-H1942))/2)^2+SIN((RADIANS($N$3:$N$471-I1942))/2)^2*COS(RADIANS($M$3:$M$471))*COS(RADIANS(H1942))),$L$3:$L$471)</f>
        <v>85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cm="1">
        <f t="array" ref="J1943">LOOKUP(1,1/FREQUENCY(0,SIN((RADIANS($M$3:$M$471-H1943))/2)^2+SIN((RADIANS($N$3:$N$471-I1943))/2)^2*COS(RADIANS($M$3:$M$471))*COS(RADIANS(H1943))),$L$3:$L$471)</f>
        <v>85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cm="1">
        <f t="array" ref="J1944">LOOKUP(1,1/FREQUENCY(0,SIN((RADIANS($M$3:$M$471-H1944))/2)^2+SIN((RADIANS($N$3:$N$471-I1944))/2)^2*COS(RADIANS($M$3:$M$471))*COS(RADIANS(H1944))),$L$3:$L$471)</f>
        <v>85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cm="1">
        <f t="array" ref="J1945">LOOKUP(1,1/FREQUENCY(0,SIN((RADIANS($M$3:$M$471-H1945))/2)^2+SIN((RADIANS($N$3:$N$471-I1945))/2)^2*COS(RADIANS($M$3:$M$471))*COS(RADIANS(H1945))),$L$3:$L$471)</f>
        <v>85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cm="1">
        <f t="array" ref="J1946">LOOKUP(1,1/FREQUENCY(0,SIN((RADIANS($M$3:$M$471-H1946))/2)^2+SIN((RADIANS($N$3:$N$471-I1946))/2)^2*COS(RADIANS($M$3:$M$471))*COS(RADIANS(H1946))),$L$3:$L$471)</f>
        <v>85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cm="1">
        <f t="array" ref="J1947">LOOKUP(1,1/FREQUENCY(0,SIN((RADIANS($M$3:$M$471-H1947))/2)^2+SIN((RADIANS($N$3:$N$471-I1947))/2)^2*COS(RADIANS($M$3:$M$471))*COS(RADIANS(H1947))),$L$3:$L$471)</f>
        <v>85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cm="1">
        <f t="array" ref="J1948">LOOKUP(1,1/FREQUENCY(0,SIN((RADIANS($M$3:$M$471-H1948))/2)^2+SIN((RADIANS($N$3:$N$471-I1948))/2)^2*COS(RADIANS($M$3:$M$471))*COS(RADIANS(H1948))),$L$3:$L$471)</f>
        <v>271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cm="1">
        <f t="array" ref="J1949">LOOKUP(1,1/FREQUENCY(0,SIN((RADIANS($M$3:$M$471-H1949))/2)^2+SIN((RADIANS($N$3:$N$471-I1949))/2)^2*COS(RADIANS($M$3:$M$471))*COS(RADIANS(H1949))),$L$3:$L$471)</f>
        <v>221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cm="1">
        <f t="array" ref="J1950">LOOKUP(1,1/FREQUENCY(0,SIN((RADIANS($M$3:$M$471-H1950))/2)^2+SIN((RADIANS($N$3:$N$471-I1950))/2)^2*COS(RADIANS($M$3:$M$471))*COS(RADIANS(H1950))),$L$3:$L$471)</f>
        <v>221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cm="1">
        <f t="array" ref="J1951">LOOKUP(1,1/FREQUENCY(0,SIN((RADIANS($M$3:$M$471-H1951))/2)^2+SIN((RADIANS($N$3:$N$471-I1951))/2)^2*COS(RADIANS($M$3:$M$471))*COS(RADIANS(H1951))),$L$3:$L$471)</f>
        <v>221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cm="1">
        <f t="array" ref="J1952">LOOKUP(1,1/FREQUENCY(0,SIN((RADIANS($M$3:$M$471-H1952))/2)^2+SIN((RADIANS($N$3:$N$471-I1952))/2)^2*COS(RADIANS($M$3:$M$471))*COS(RADIANS(H1952))),$L$3:$L$471)</f>
        <v>221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cm="1">
        <f t="array" ref="J1953">LOOKUP(1,1/FREQUENCY(0,SIN((RADIANS($M$3:$M$471-H1953))/2)^2+SIN((RADIANS($N$3:$N$471-I1953))/2)^2*COS(RADIANS($M$3:$M$471))*COS(RADIANS(H1953))),$L$3:$L$471)</f>
        <v>221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cm="1">
        <f t="array" ref="J1954">LOOKUP(1,1/FREQUENCY(0,SIN((RADIANS($M$3:$M$471-H1954))/2)^2+SIN((RADIANS($N$3:$N$471-I1954))/2)^2*COS(RADIANS($M$3:$M$471))*COS(RADIANS(H1954))),$L$3:$L$471)</f>
        <v>161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cm="1">
        <f t="array" ref="J1955">LOOKUP(1,1/FREQUENCY(0,SIN((RADIANS($M$3:$M$471-H1955))/2)^2+SIN((RADIANS($N$3:$N$471-I1955))/2)^2*COS(RADIANS($M$3:$M$471))*COS(RADIANS(H1955))),$L$3:$L$471)</f>
        <v>221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cm="1">
        <f t="array" ref="J1956">LOOKUP(1,1/FREQUENCY(0,SIN((RADIANS($M$3:$M$471-H1956))/2)^2+SIN((RADIANS($N$3:$N$471-I1956))/2)^2*COS(RADIANS($M$3:$M$471))*COS(RADIANS(H1956))),$L$3:$L$471)</f>
        <v>221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cm="1">
        <f t="array" ref="J1957">LOOKUP(1,1/FREQUENCY(0,SIN((RADIANS($M$3:$M$471-H1957))/2)^2+SIN((RADIANS($N$3:$N$471-I1957))/2)^2*COS(RADIANS($M$3:$M$471))*COS(RADIANS(H1957))),$L$3:$L$471)</f>
        <v>221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cm="1">
        <f t="array" ref="J1958">LOOKUP(1,1/FREQUENCY(0,SIN((RADIANS($M$3:$M$471-H1958))/2)^2+SIN((RADIANS($N$3:$N$471-I1958))/2)^2*COS(RADIANS($M$3:$M$471))*COS(RADIANS(H1958))),$L$3:$L$471)</f>
        <v>221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cm="1">
        <f t="array" ref="J1959">LOOKUP(1,1/FREQUENCY(0,SIN((RADIANS($M$3:$M$471-H1959))/2)^2+SIN((RADIANS($N$3:$N$471-I1959))/2)^2*COS(RADIANS($M$3:$M$471))*COS(RADIANS(H1959))),$L$3:$L$471)</f>
        <v>161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cm="1">
        <f t="array" ref="J1960">LOOKUP(1,1/FREQUENCY(0,SIN((RADIANS($M$3:$M$471-H1960))/2)^2+SIN((RADIANS($N$3:$N$471-I1960))/2)^2*COS(RADIANS($M$3:$M$471))*COS(RADIANS(H1960))),$L$3:$L$471)</f>
        <v>221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cm="1">
        <f t="array" ref="J1961">LOOKUP(1,1/FREQUENCY(0,SIN((RADIANS($M$3:$M$471-H1961))/2)^2+SIN((RADIANS($N$3:$N$471-I1961))/2)^2*COS(RADIANS($M$3:$M$471))*COS(RADIANS(H1961))),$L$3:$L$471)</f>
        <v>221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cm="1">
        <f t="array" ref="J1962">LOOKUP(1,1/FREQUENCY(0,SIN((RADIANS($M$3:$M$471-H1962))/2)^2+SIN((RADIANS($N$3:$N$471-I1962))/2)^2*COS(RADIANS($M$3:$M$471))*COS(RADIANS(H1962))),$L$3:$L$471)</f>
        <v>221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cm="1">
        <f t="array" ref="J1963">LOOKUP(1,1/FREQUENCY(0,SIN((RADIANS($M$3:$M$471-H1963))/2)^2+SIN((RADIANS($N$3:$N$471-I1963))/2)^2*COS(RADIANS($M$3:$M$471))*COS(RADIANS(H1963))),$L$3:$L$471)</f>
        <v>221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cm="1">
        <f t="array" ref="J1964">LOOKUP(1,1/FREQUENCY(0,SIN((RADIANS($M$3:$M$471-H1964))/2)^2+SIN((RADIANS($N$3:$N$471-I1964))/2)^2*COS(RADIANS($M$3:$M$471))*COS(RADIANS(H1964))),$L$3:$L$471)</f>
        <v>221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cm="1">
        <f t="array" ref="J1965">LOOKUP(1,1/FREQUENCY(0,SIN((RADIANS($M$3:$M$471-H1965))/2)^2+SIN((RADIANS($N$3:$N$471-I1965))/2)^2*COS(RADIANS($M$3:$M$471))*COS(RADIANS(H1965))),$L$3:$L$471)</f>
        <v>221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cm="1">
        <f t="array" ref="J1966">LOOKUP(1,1/FREQUENCY(0,SIN((RADIANS($M$3:$M$471-H1966))/2)^2+SIN((RADIANS($N$3:$N$471-I1966))/2)^2*COS(RADIANS($M$3:$M$471))*COS(RADIANS(H1966))),$L$3:$L$471)</f>
        <v>221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cm="1">
        <f t="array" ref="J1967">LOOKUP(1,1/FREQUENCY(0,SIN((RADIANS($M$3:$M$471-H1967))/2)^2+SIN((RADIANS($N$3:$N$471-I1967))/2)^2*COS(RADIANS($M$3:$M$471))*COS(RADIANS(H1967))),$L$3:$L$471)</f>
        <v>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cm="1">
        <f t="array" ref="J1968">LOOKUP(1,1/FREQUENCY(0,SIN((RADIANS($M$3:$M$471-H1968))/2)^2+SIN((RADIANS($N$3:$N$471-I1968))/2)^2*COS(RADIANS($M$3:$M$471))*COS(RADIANS(H1968))),$L$3:$L$471)</f>
        <v>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cm="1">
        <f t="array" ref="J1969">LOOKUP(1,1/FREQUENCY(0,SIN((RADIANS($M$3:$M$471-H1969))/2)^2+SIN((RADIANS($N$3:$N$471-I1969))/2)^2*COS(RADIANS($M$3:$M$471))*COS(RADIANS(H1969))),$L$3:$L$471)</f>
        <v>285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cm="1">
        <f t="array" ref="J1970">LOOKUP(1,1/FREQUENCY(0,SIN((RADIANS($M$3:$M$471-H1970))/2)^2+SIN((RADIANS($N$3:$N$471-I1970))/2)^2*COS(RADIANS($M$3:$M$471))*COS(RADIANS(H1970))),$L$3:$L$471)</f>
        <v>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cm="1">
        <f t="array" ref="J1971">LOOKUP(1,1/FREQUENCY(0,SIN((RADIANS($M$3:$M$471-H1971))/2)^2+SIN((RADIANS($N$3:$N$471-I1971))/2)^2*COS(RADIANS($M$3:$M$471))*COS(RADIANS(H1971))),$L$3:$L$471)</f>
        <v>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cm="1">
        <f t="array" ref="J1972">LOOKUP(1,1/FREQUENCY(0,SIN((RADIANS($M$3:$M$471-H1972))/2)^2+SIN((RADIANS($N$3:$N$471-I1972))/2)^2*COS(RADIANS($M$3:$M$471))*COS(RADIANS(H1972))),$L$3:$L$471)</f>
        <v>285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cm="1">
        <f t="array" ref="J1973">LOOKUP(1,1/FREQUENCY(0,SIN((RADIANS($M$3:$M$471-H1973))/2)^2+SIN((RADIANS($N$3:$N$471-I1973))/2)^2*COS(RADIANS($M$3:$M$471))*COS(RADIANS(H1973))),$L$3:$L$471)</f>
        <v>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cm="1">
        <f t="array" ref="J1974">LOOKUP(1,1/FREQUENCY(0,SIN((RADIANS($M$3:$M$471-H1974))/2)^2+SIN((RADIANS($N$3:$N$471-I1974))/2)^2*COS(RADIANS($M$3:$M$471))*COS(RADIANS(H1974))),$L$3:$L$471)</f>
        <v>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cm="1">
        <f t="array" ref="J1975">LOOKUP(1,1/FREQUENCY(0,SIN((RADIANS($M$3:$M$471-H1975))/2)^2+SIN((RADIANS($N$3:$N$471-I1975))/2)^2*COS(RADIANS($M$3:$M$471))*COS(RADIANS(H1975))),$L$3:$L$471)</f>
        <v>300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cm="1">
        <f t="array" ref="J1976">LOOKUP(1,1/FREQUENCY(0,SIN((RADIANS($M$3:$M$471-H1976))/2)^2+SIN((RADIANS($N$3:$N$471-I1976))/2)^2*COS(RADIANS($M$3:$M$471))*COS(RADIANS(H1976))),$L$3:$L$471)</f>
        <v>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cm="1">
        <f t="array" ref="J1977">LOOKUP(1,1/FREQUENCY(0,SIN((RADIANS($M$3:$M$471-H1977))/2)^2+SIN((RADIANS($N$3:$N$471-I1977))/2)^2*COS(RADIANS($M$3:$M$471))*COS(RADIANS(H1977))),$L$3:$L$471)</f>
        <v>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cm="1">
        <f t="array" ref="J1978">LOOKUP(1,1/FREQUENCY(0,SIN((RADIANS($M$3:$M$471-H1978))/2)^2+SIN((RADIANS($N$3:$N$471-I1978))/2)^2*COS(RADIANS($M$3:$M$471))*COS(RADIANS(H1978))),$L$3:$L$471)</f>
        <v>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cm="1">
        <f t="array" ref="J1979">LOOKUP(1,1/FREQUENCY(0,SIN((RADIANS($M$3:$M$471-H1979))/2)^2+SIN((RADIANS($N$3:$N$471-I1979))/2)^2*COS(RADIANS($M$3:$M$471))*COS(RADIANS(H1979))),$L$3:$L$471)</f>
        <v>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cm="1">
        <f t="array" ref="J1980">LOOKUP(1,1/FREQUENCY(0,SIN((RADIANS($M$3:$M$471-H1980))/2)^2+SIN((RADIANS($N$3:$N$471-I1980))/2)^2*COS(RADIANS($M$3:$M$471))*COS(RADIANS(H1980))),$L$3:$L$471)</f>
        <v>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cm="1">
        <f t="array" ref="J1981">LOOKUP(1,1/FREQUENCY(0,SIN((RADIANS($M$3:$M$471-H1981))/2)^2+SIN((RADIANS($N$3:$N$471-I1981))/2)^2*COS(RADIANS($M$3:$M$471))*COS(RADIANS(H1981))),$L$3:$L$471)</f>
        <v>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cm="1">
        <f t="array" ref="J1982">LOOKUP(1,1/FREQUENCY(0,SIN((RADIANS($M$3:$M$471-H1982))/2)^2+SIN((RADIANS($N$3:$N$471-I1982))/2)^2*COS(RADIANS($M$3:$M$471))*COS(RADIANS(H1982))),$L$3:$L$471)</f>
        <v>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cm="1">
        <f t="array" ref="J1983">LOOKUP(1,1/FREQUENCY(0,SIN((RADIANS($M$3:$M$471-H1983))/2)^2+SIN((RADIANS($N$3:$N$471-I1983))/2)^2*COS(RADIANS($M$3:$M$471))*COS(RADIANS(H1983))),$L$3:$L$471)</f>
        <v>265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cm="1">
        <f t="array" ref="J1984">LOOKUP(1,1/FREQUENCY(0,SIN((RADIANS($M$3:$M$471-H1984))/2)^2+SIN((RADIANS($N$3:$N$471-I1984))/2)^2*COS(RADIANS($M$3:$M$471))*COS(RADIANS(H1984))),$L$3:$L$471)</f>
        <v>265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cm="1">
        <f t="array" ref="J1985">LOOKUP(1,1/FREQUENCY(0,SIN((RADIANS($M$3:$M$471-H1985))/2)^2+SIN((RADIANS($N$3:$N$471-I1985))/2)^2*COS(RADIANS($M$3:$M$471))*COS(RADIANS(H1985))),$L$3:$L$471)</f>
        <v>265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cm="1">
        <f t="array" ref="J1986">LOOKUP(1,1/FREQUENCY(0,SIN((RADIANS($M$3:$M$471-H1986))/2)^2+SIN((RADIANS($N$3:$N$471-I1986))/2)^2*COS(RADIANS($M$3:$M$471))*COS(RADIANS(H1986))),$L$3:$L$471)</f>
        <v>265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cm="1">
        <f t="array" ref="J1987">LOOKUP(1,1/FREQUENCY(0,SIN((RADIANS($M$3:$M$471-H1987))/2)^2+SIN((RADIANS($N$3:$N$471-I1987))/2)^2*COS(RADIANS($M$3:$M$471))*COS(RADIANS(H1987))),$L$3:$L$471)</f>
        <v>265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cm="1">
        <f t="array" ref="J1988">LOOKUP(1,1/FREQUENCY(0,SIN((RADIANS($M$3:$M$471-H1988))/2)^2+SIN((RADIANS($N$3:$N$471-I1988))/2)^2*COS(RADIANS($M$3:$M$471))*COS(RADIANS(H1988))),$L$3:$L$471)</f>
        <v>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cm="1">
        <f t="array" ref="J1989">LOOKUP(1,1/FREQUENCY(0,SIN((RADIANS($M$3:$M$471-H1989))/2)^2+SIN((RADIANS($N$3:$N$471-I1989))/2)^2*COS(RADIANS($M$3:$M$471))*COS(RADIANS(H1989))),$L$3:$L$471)</f>
        <v>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cm="1">
        <f t="array" ref="J1990">LOOKUP(1,1/FREQUENCY(0,SIN((RADIANS($M$3:$M$471-H1990))/2)^2+SIN((RADIANS($N$3:$N$471-I1990))/2)^2*COS(RADIANS($M$3:$M$471))*COS(RADIANS(H1990))),$L$3:$L$471)</f>
        <v>476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cm="1">
        <f t="array" ref="J1991">LOOKUP(1,1/FREQUENCY(0,SIN((RADIANS($M$3:$M$471-H1991))/2)^2+SIN((RADIANS($N$3:$N$471-I1991))/2)^2*COS(RADIANS($M$3:$M$471))*COS(RADIANS(H1991))),$L$3:$L$471)</f>
        <v>265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cm="1">
        <f t="array" ref="J1992">LOOKUP(1,1/FREQUENCY(0,SIN((RADIANS($M$3:$M$471-H1992))/2)^2+SIN((RADIANS($N$3:$N$471-I1992))/2)^2*COS(RADIANS($M$3:$M$471))*COS(RADIANS(H1992))),$L$3:$L$471)</f>
        <v>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cm="1">
        <f t="array" ref="J1993">LOOKUP(1,1/FREQUENCY(0,SIN((RADIANS($M$3:$M$471-H1993))/2)^2+SIN((RADIANS($N$3:$N$471-I1993))/2)^2*COS(RADIANS($M$3:$M$471))*COS(RADIANS(H1993))),$L$3:$L$471)</f>
        <v>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cm="1">
        <f t="array" ref="J1994">LOOKUP(1,1/FREQUENCY(0,SIN((RADIANS($M$3:$M$471-H1994))/2)^2+SIN((RADIANS($N$3:$N$471-I1994))/2)^2*COS(RADIANS($M$3:$M$471))*COS(RADIANS(H1994))),$L$3:$L$471)</f>
        <v>265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cm="1">
        <f t="array" ref="J1995">LOOKUP(1,1/FREQUENCY(0,SIN((RADIANS($M$3:$M$471-H1995))/2)^2+SIN((RADIANS($N$3:$N$471-I1995))/2)^2*COS(RADIANS($M$3:$M$471))*COS(RADIANS(H1995))),$L$3:$L$471)</f>
        <v>477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cm="1">
        <f t="array" ref="J1996">LOOKUP(1,1/FREQUENCY(0,SIN((RADIANS($M$3:$M$471-H1996))/2)^2+SIN((RADIANS($N$3:$N$471-I1996))/2)^2*COS(RADIANS($M$3:$M$471))*COS(RADIANS(H1996))),$L$3:$L$471)</f>
        <v>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cm="1">
        <f t="array" ref="J1997">LOOKUP(1,1/FREQUENCY(0,SIN((RADIANS($M$3:$M$471-H1997))/2)^2+SIN((RADIANS($N$3:$N$471-I1997))/2)^2*COS(RADIANS($M$3:$M$471))*COS(RADIANS(H1997))),$L$3:$L$471)</f>
        <v>265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cm="1">
        <f t="array" ref="J1998">LOOKUP(1,1/FREQUENCY(0,SIN((RADIANS($M$3:$M$471-H1998))/2)^2+SIN((RADIANS($N$3:$N$471-I1998))/2)^2*COS(RADIANS($M$3:$M$471))*COS(RADIANS(H1998))),$L$3:$L$471)</f>
        <v>265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cm="1">
        <f t="array" ref="J1999">LOOKUP(1,1/FREQUENCY(0,SIN((RADIANS($M$3:$M$471-H1999))/2)^2+SIN((RADIANS($N$3:$N$471-I1999))/2)^2*COS(RADIANS($M$3:$M$471))*COS(RADIANS(H1999))),$L$3:$L$471)</f>
        <v>285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cm="1">
        <f t="array" ref="J2000">LOOKUP(1,1/FREQUENCY(0,SIN((RADIANS($M$3:$M$471-H2000))/2)^2+SIN((RADIANS($N$3:$N$471-I2000))/2)^2*COS(RADIANS($M$3:$M$471))*COS(RADIANS(H2000))),$L$3:$L$471)</f>
        <v>285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cm="1">
        <f t="array" ref="J2001">LOOKUP(1,1/FREQUENCY(0,SIN((RADIANS($M$3:$M$471-H2001))/2)^2+SIN((RADIANS($N$3:$N$471-I2001))/2)^2*COS(RADIANS($M$3:$M$471))*COS(RADIANS(H2001))),$L$3:$L$471)</f>
        <v>285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cm="1">
        <f t="array" ref="J2002">LOOKUP(1,1/FREQUENCY(0,SIN((RADIANS($M$3:$M$471-H2002))/2)^2+SIN((RADIANS($N$3:$N$471-I2002))/2)^2*COS(RADIANS($M$3:$M$471))*COS(RADIANS(H2002))),$L$3:$L$471)</f>
        <v>285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cm="1">
        <f t="array" ref="J2003">LOOKUP(1,1/FREQUENCY(0,SIN((RADIANS($M$3:$M$471-H2003))/2)^2+SIN((RADIANS($N$3:$N$471-I2003))/2)^2*COS(RADIANS($M$3:$M$471))*COS(RADIANS(H2003))),$L$3:$L$471)</f>
        <v>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cm="1">
        <f t="array" ref="J2004">LOOKUP(1,1/FREQUENCY(0,SIN((RADIANS($M$3:$M$471-H2004))/2)^2+SIN((RADIANS($N$3:$N$471-I2004))/2)^2*COS(RADIANS($M$3:$M$471))*COS(RADIANS(H2004))),$L$3:$L$471)</f>
        <v>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cm="1">
        <f t="array" ref="J2005">LOOKUP(1,1/FREQUENCY(0,SIN((RADIANS($M$3:$M$471-H2005))/2)^2+SIN((RADIANS($N$3:$N$471-I2005))/2)^2*COS(RADIANS($M$3:$M$471))*COS(RADIANS(H2005))),$L$3:$L$471)</f>
        <v>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cm="1">
        <f t="array" ref="J2006">LOOKUP(1,1/FREQUENCY(0,SIN((RADIANS($M$3:$M$471-H2006))/2)^2+SIN((RADIANS($N$3:$N$471-I2006))/2)^2*COS(RADIANS($M$3:$M$471))*COS(RADIANS(H2006))),$L$3:$L$471)</f>
        <v>287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cm="1">
        <f t="array" ref="J2007">LOOKUP(1,1/FREQUENCY(0,SIN((RADIANS($M$3:$M$471-H2007))/2)^2+SIN((RADIANS($N$3:$N$471-I2007))/2)^2*COS(RADIANS($M$3:$M$471))*COS(RADIANS(H2007))),$L$3:$L$471)</f>
        <v>285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cm="1">
        <f t="array" ref="J2008">LOOKUP(1,1/FREQUENCY(0,SIN((RADIANS($M$3:$M$471-H2008))/2)^2+SIN((RADIANS($N$3:$N$471-I2008))/2)^2*COS(RADIANS($M$3:$M$471))*COS(RADIANS(H2008))),$L$3:$L$471)</f>
        <v>287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cm="1">
        <f t="array" ref="J2009">LOOKUP(1,1/FREQUENCY(0,SIN((RADIANS($M$3:$M$471-H2009))/2)^2+SIN((RADIANS($N$3:$N$471-I2009))/2)^2*COS(RADIANS($M$3:$M$471))*COS(RADIANS(H2009))),$L$3:$L$471)</f>
        <v>265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cm="1">
        <f t="array" ref="J2010">LOOKUP(1,1/FREQUENCY(0,SIN((RADIANS($M$3:$M$471-H2010))/2)^2+SIN((RADIANS($N$3:$N$471-I2010))/2)^2*COS(RADIANS($M$3:$M$471))*COS(RADIANS(H2010))),$L$3:$L$471)</f>
        <v>287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cm="1">
        <f t="array" ref="J2011">LOOKUP(1,1/FREQUENCY(0,SIN((RADIANS($M$3:$M$471-H2011))/2)^2+SIN((RADIANS($N$3:$N$471-I2011))/2)^2*COS(RADIANS($M$3:$M$471))*COS(RADIANS(H2011))),$L$3:$L$471)</f>
        <v>287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cm="1">
        <f t="array" ref="J2012">LOOKUP(1,1/FREQUENCY(0,SIN((RADIANS($M$3:$M$471-H2012))/2)^2+SIN((RADIANS($N$3:$N$471-I2012))/2)^2*COS(RADIANS($M$3:$M$471))*COS(RADIANS(H2012))),$L$3:$L$471)</f>
        <v>287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cm="1">
        <f t="array" ref="J2013">LOOKUP(1,1/FREQUENCY(0,SIN((RADIANS($M$3:$M$471-H2013))/2)^2+SIN((RADIANS($N$3:$N$471-I2013))/2)^2*COS(RADIANS($M$3:$M$471))*COS(RADIANS(H2013))),$L$3:$L$471)</f>
        <v>287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cm="1">
        <f t="array" ref="J2014">LOOKUP(1,1/FREQUENCY(0,SIN((RADIANS($M$3:$M$471-H2014))/2)^2+SIN((RADIANS($N$3:$N$471-I2014))/2)^2*COS(RADIANS($M$3:$M$471))*COS(RADIANS(H2014))),$L$3:$L$471)</f>
        <v>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cm="1">
        <f t="array" ref="J2015">LOOKUP(1,1/FREQUENCY(0,SIN((RADIANS($M$3:$M$471-H2015))/2)^2+SIN((RADIANS($N$3:$N$471-I2015))/2)^2*COS(RADIANS($M$3:$M$471))*COS(RADIANS(H2015))),$L$3:$L$471)</f>
        <v>287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cm="1">
        <f t="array" ref="J2016">LOOKUP(1,1/FREQUENCY(0,SIN((RADIANS($M$3:$M$471-H2016))/2)^2+SIN((RADIANS($N$3:$N$471-I2016))/2)^2*COS(RADIANS($M$3:$M$471))*COS(RADIANS(H2016))),$L$3:$L$471)</f>
        <v>285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cm="1">
        <f t="array" ref="J2017">LOOKUP(1,1/FREQUENCY(0,SIN((RADIANS($M$3:$M$471-H2017))/2)^2+SIN((RADIANS($N$3:$N$471-I2017))/2)^2*COS(RADIANS($M$3:$M$471))*COS(RADIANS(H2017))),$L$3:$L$471)</f>
        <v>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cm="1">
        <f t="array" ref="J2018">LOOKUP(1,1/FREQUENCY(0,SIN((RADIANS($M$3:$M$471-H2018))/2)^2+SIN((RADIANS($N$3:$N$471-I2018))/2)^2*COS(RADIANS($M$3:$M$471))*COS(RADIANS(H2018))),$L$3:$L$471)</f>
        <v>285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cm="1">
        <f t="array" ref="J2019">LOOKUP(1,1/FREQUENCY(0,SIN((RADIANS($M$3:$M$471-H2019))/2)^2+SIN((RADIANS($N$3:$N$471-I2019))/2)^2*COS(RADIANS($M$3:$M$471))*COS(RADIANS(H2019))),$L$3:$L$471)</f>
        <v>300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cm="1">
        <f t="array" ref="J2020">LOOKUP(1,1/FREQUENCY(0,SIN((RADIANS($M$3:$M$471-H2020))/2)^2+SIN((RADIANS($N$3:$N$471-I2020))/2)^2*COS(RADIANS($M$3:$M$471))*COS(RADIANS(H2020))),$L$3:$L$471)</f>
        <v>285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cm="1">
        <f t="array" ref="J2021">LOOKUP(1,1/FREQUENCY(0,SIN((RADIANS($M$3:$M$471-H2021))/2)^2+SIN((RADIANS($N$3:$N$471-I2021))/2)^2*COS(RADIANS($M$3:$M$471))*COS(RADIANS(H2021))),$L$3:$L$471)</f>
        <v>300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cm="1">
        <f t="array" ref="J2022">LOOKUP(1,1/FREQUENCY(0,SIN((RADIANS($M$3:$M$471-H2022))/2)^2+SIN((RADIANS($N$3:$N$471-I2022))/2)^2*COS(RADIANS($M$3:$M$471))*COS(RADIANS(H2022))),$L$3:$L$471)</f>
        <v>265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cm="1">
        <f t="array" ref="J2023">LOOKUP(1,1/FREQUENCY(0,SIN((RADIANS($M$3:$M$471-H2023))/2)^2+SIN((RADIANS($N$3:$N$471-I2023))/2)^2*COS(RADIANS($M$3:$M$471))*COS(RADIANS(H2023))),$L$3:$L$471)</f>
        <v>300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cm="1">
        <f t="array" ref="J2024">LOOKUP(1,1/FREQUENCY(0,SIN((RADIANS($M$3:$M$471-H2024))/2)^2+SIN((RADIANS($N$3:$N$471-I2024))/2)^2*COS(RADIANS($M$3:$M$471))*COS(RADIANS(H2024))),$L$3:$L$471)</f>
        <v>300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cm="1">
        <f t="array" ref="J2025">LOOKUP(1,1/FREQUENCY(0,SIN((RADIANS($M$3:$M$471-H2025))/2)^2+SIN((RADIANS($N$3:$N$471-I2025))/2)^2*COS(RADIANS($M$3:$M$471))*COS(RADIANS(H2025))),$L$3:$L$471)</f>
        <v>285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cm="1">
        <f t="array" ref="J2026">LOOKUP(1,1/FREQUENCY(0,SIN((RADIANS($M$3:$M$471-H2026))/2)^2+SIN((RADIANS($N$3:$N$471-I2026))/2)^2*COS(RADIANS($M$3:$M$471))*COS(RADIANS(H2026))),$L$3:$L$471)</f>
        <v>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cm="1">
        <f t="array" ref="J2027">LOOKUP(1,1/FREQUENCY(0,SIN((RADIANS($M$3:$M$471-H2027))/2)^2+SIN((RADIANS($N$3:$N$471-I2027))/2)^2*COS(RADIANS($M$3:$M$471))*COS(RADIANS(H2027))),$L$3:$L$471)</f>
        <v>160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cm="1">
        <f t="array" ref="J2028">LOOKUP(1,1/FREQUENCY(0,SIN((RADIANS($M$3:$M$471-H2028))/2)^2+SIN((RADIANS($N$3:$N$471-I2028))/2)^2*COS(RADIANS($M$3:$M$471))*COS(RADIANS(H2028))),$L$3:$L$471)</f>
        <v>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cm="1">
        <f t="array" ref="J2029">LOOKUP(1,1/FREQUENCY(0,SIN((RADIANS($M$3:$M$471-H2029))/2)^2+SIN((RADIANS($N$3:$N$471-I2029))/2)^2*COS(RADIANS($M$3:$M$471))*COS(RADIANS(H2029))),$L$3:$L$471)</f>
        <v>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cm="1">
        <f t="array" ref="J2030">LOOKUP(1,1/FREQUENCY(0,SIN((RADIANS($M$3:$M$471-H2030))/2)^2+SIN((RADIANS($N$3:$N$471-I2030))/2)^2*COS(RADIANS($M$3:$M$471))*COS(RADIANS(H2030))),$L$3:$L$471)</f>
        <v>159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cm="1">
        <f t="array" ref="J2031">LOOKUP(1,1/FREQUENCY(0,SIN((RADIANS($M$3:$M$471-H2031))/2)^2+SIN((RADIANS($N$3:$N$471-I2031))/2)^2*COS(RADIANS($M$3:$M$471))*COS(RADIANS(H2031))),$L$3:$L$471)</f>
        <v>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cm="1">
        <f t="array" ref="J2032">LOOKUP(1,1/FREQUENCY(0,SIN((RADIANS($M$3:$M$471-H2032))/2)^2+SIN((RADIANS($N$3:$N$471-I2032))/2)^2*COS(RADIANS($M$3:$M$471))*COS(RADIANS(H2032))),$L$3:$L$471)</f>
        <v>160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cm="1">
        <f t="array" ref="J2033">LOOKUP(1,1/FREQUENCY(0,SIN((RADIANS($M$3:$M$471-H2033))/2)^2+SIN((RADIANS($N$3:$N$471-I2033))/2)^2*COS(RADIANS($M$3:$M$471))*COS(RADIANS(H2033))),$L$3:$L$471)</f>
        <v>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cm="1">
        <f t="array" ref="J2034">LOOKUP(1,1/FREQUENCY(0,SIN((RADIANS($M$3:$M$471-H2034))/2)^2+SIN((RADIANS($N$3:$N$471-I2034))/2)^2*COS(RADIANS($M$3:$M$471))*COS(RADIANS(H2034))),$L$3:$L$471)</f>
        <v>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cm="1">
        <f t="array" ref="J2035">LOOKUP(1,1/FREQUENCY(0,SIN((RADIANS($M$3:$M$471-H2035))/2)^2+SIN((RADIANS($N$3:$N$471-I2035))/2)^2*COS(RADIANS($M$3:$M$471))*COS(RADIANS(H2035))),$L$3:$L$471)</f>
        <v>161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cm="1">
        <f t="array" ref="J2036">LOOKUP(1,1/FREQUENCY(0,SIN((RADIANS($M$3:$M$471-H2036))/2)^2+SIN((RADIANS($N$3:$N$471-I2036))/2)^2*COS(RADIANS($M$3:$M$471))*COS(RADIANS(H2036))),$L$3:$L$471)</f>
        <v>270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cm="1">
        <f t="array" ref="J2037">LOOKUP(1,1/FREQUENCY(0,SIN((RADIANS($M$3:$M$471-H2037))/2)^2+SIN((RADIANS($N$3:$N$471-I2037))/2)^2*COS(RADIANS($M$3:$M$471))*COS(RADIANS(H2037))),$L$3:$L$471)</f>
        <v>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cm="1">
        <f t="array" ref="J2038">LOOKUP(1,1/FREQUENCY(0,SIN((RADIANS($M$3:$M$471-H2038))/2)^2+SIN((RADIANS($N$3:$N$471-I2038))/2)^2*COS(RADIANS($M$3:$M$471))*COS(RADIANS(H2038))),$L$3:$L$471)</f>
        <v>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cm="1">
        <f t="array" ref="J2039">LOOKUP(1,1/FREQUENCY(0,SIN((RADIANS($M$3:$M$471-H2039))/2)^2+SIN((RADIANS($N$3:$N$471-I2039))/2)^2*COS(RADIANS($M$3:$M$471))*COS(RADIANS(H2039))),$L$3:$L$471)</f>
        <v>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cm="1">
        <f t="array" ref="J2040">LOOKUP(1,1/FREQUENCY(0,SIN((RADIANS($M$3:$M$471-H2040))/2)^2+SIN((RADIANS($N$3:$N$471-I2040))/2)^2*COS(RADIANS($M$3:$M$471))*COS(RADIANS(H2040))),$L$3:$L$471)</f>
        <v>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cm="1">
        <f t="array" ref="J2041">LOOKUP(1,1/FREQUENCY(0,SIN((RADIANS($M$3:$M$471-H2041))/2)^2+SIN((RADIANS($N$3:$N$471-I2041))/2)^2*COS(RADIANS($M$3:$M$471))*COS(RADIANS(H2041))),$L$3:$L$471)</f>
        <v>270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cm="1">
        <f t="array" ref="J2042">LOOKUP(1,1/FREQUENCY(0,SIN((RADIANS($M$3:$M$471-H2042))/2)^2+SIN((RADIANS($N$3:$N$471-I2042))/2)^2*COS(RADIANS($M$3:$M$471))*COS(RADIANS(H2042))),$L$3:$L$471)</f>
        <v>270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cm="1">
        <f t="array" ref="J2043">LOOKUP(1,1/FREQUENCY(0,SIN((RADIANS($M$3:$M$471-H2043))/2)^2+SIN((RADIANS($N$3:$N$471-I2043))/2)^2*COS(RADIANS($M$3:$M$471))*COS(RADIANS(H2043))),$L$3:$L$471)</f>
        <v>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cm="1">
        <f t="array" ref="J2044">LOOKUP(1,1/FREQUENCY(0,SIN((RADIANS($M$3:$M$471-H2044))/2)^2+SIN((RADIANS($N$3:$N$471-I2044))/2)^2*COS(RADIANS($M$3:$M$471))*COS(RADIANS(H2044))),$L$3:$L$471)</f>
        <v>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cm="1">
        <f t="array" ref="J2045">LOOKUP(1,1/FREQUENCY(0,SIN((RADIANS($M$3:$M$471-H2045))/2)^2+SIN((RADIANS($N$3:$N$471-I2045))/2)^2*COS(RADIANS($M$3:$M$471))*COS(RADIANS(H2045))),$L$3:$L$471)</f>
        <v>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cm="1">
        <f t="array" ref="J2046">LOOKUP(1,1/FREQUENCY(0,SIN((RADIANS($M$3:$M$471-H2046))/2)^2+SIN((RADIANS($N$3:$N$471-I2046))/2)^2*COS(RADIANS($M$3:$M$471))*COS(RADIANS(H2046))),$L$3:$L$471)</f>
        <v>270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cm="1">
        <f t="array" ref="J2047">LOOKUP(1,1/FREQUENCY(0,SIN((RADIANS($M$3:$M$471-H2047))/2)^2+SIN((RADIANS($N$3:$N$471-I2047))/2)^2*COS(RADIANS($M$3:$M$471))*COS(RADIANS(H2047))),$L$3:$L$471)</f>
        <v>270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cm="1">
        <f t="array" ref="J2048">LOOKUP(1,1/FREQUENCY(0,SIN((RADIANS($M$3:$M$471-H2048))/2)^2+SIN((RADIANS($N$3:$N$471-I2048))/2)^2*COS(RADIANS($M$3:$M$471))*COS(RADIANS(H2048))),$L$3:$L$471)</f>
        <v>270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cm="1">
        <f t="array" ref="J2049">LOOKUP(1,1/FREQUENCY(0,SIN((RADIANS($M$3:$M$471-H2049))/2)^2+SIN((RADIANS($N$3:$N$471-I2049))/2)^2*COS(RADIANS($M$3:$M$471))*COS(RADIANS(H2049))),$L$3:$L$471)</f>
        <v>270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cm="1">
        <f t="array" ref="J2050">LOOKUP(1,1/FREQUENCY(0,SIN((RADIANS($M$3:$M$471-H2050))/2)^2+SIN((RADIANS($N$3:$N$471-I2050))/2)^2*COS(RADIANS($M$3:$M$471))*COS(RADIANS(H2050))),$L$3:$L$471)</f>
        <v>270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cm="1">
        <f t="array" ref="J2051">LOOKUP(1,1/FREQUENCY(0,SIN((RADIANS($M$3:$M$471-H2051))/2)^2+SIN((RADIANS($N$3:$N$471-I2051))/2)^2*COS(RADIANS($M$3:$M$471))*COS(RADIANS(H2051))),$L$3:$L$471)</f>
        <v>270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cm="1">
        <f t="array" ref="J2052">LOOKUP(1,1/FREQUENCY(0,SIN((RADIANS($M$3:$M$471-H2052))/2)^2+SIN((RADIANS($N$3:$N$471-I2052))/2)^2*COS(RADIANS($M$3:$M$471))*COS(RADIANS(H2052))),$L$3:$L$471)</f>
        <v>270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cm="1">
        <f t="array" ref="J2053">LOOKUP(1,1/FREQUENCY(0,SIN((RADIANS($M$3:$M$471-H2053))/2)^2+SIN((RADIANS($N$3:$N$471-I2053))/2)^2*COS(RADIANS($M$3:$M$471))*COS(RADIANS(H2053))),$L$3:$L$471)</f>
        <v>270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cm="1">
        <f t="array" ref="J2054">LOOKUP(1,1/FREQUENCY(0,SIN((RADIANS($M$3:$M$471-H2054))/2)^2+SIN((RADIANS($N$3:$N$471-I2054))/2)^2*COS(RADIANS($M$3:$M$471))*COS(RADIANS(H2054))),$L$3:$L$471)</f>
        <v>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cm="1">
        <f t="array" ref="J2055">LOOKUP(1,1/FREQUENCY(0,SIN((RADIANS($M$3:$M$471-H2055))/2)^2+SIN((RADIANS($N$3:$N$471-I2055))/2)^2*COS(RADIANS($M$3:$M$471))*COS(RADIANS(H2055))),$L$3:$L$471)</f>
        <v>160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cm="1">
        <f t="array" ref="J2056">LOOKUP(1,1/FREQUENCY(0,SIN((RADIANS($M$3:$M$471-H2056))/2)^2+SIN((RADIANS($N$3:$N$471-I2056))/2)^2*COS(RADIANS($M$3:$M$471))*COS(RADIANS(H2056))),$L$3:$L$471)</f>
        <v>455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cm="1">
        <f t="array" ref="J2057">LOOKUP(1,1/FREQUENCY(0,SIN((RADIANS($M$3:$M$471-H2057))/2)^2+SIN((RADIANS($N$3:$N$471-I2057))/2)^2*COS(RADIANS($M$3:$M$471))*COS(RADIANS(H2057))),$L$3:$L$471)</f>
        <v>200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cm="1">
        <f t="array" ref="J2058">LOOKUP(1,1/FREQUENCY(0,SIN((RADIANS($M$3:$M$471-H2058))/2)^2+SIN((RADIANS($N$3:$N$471-I2058))/2)^2*COS(RADIANS($M$3:$M$471))*COS(RADIANS(H2058))),$L$3:$L$471)</f>
        <v>169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cm="1">
        <f t="array" ref="J2059">LOOKUP(1,1/FREQUENCY(0,SIN((RADIANS($M$3:$M$471-H2059))/2)^2+SIN((RADIANS($N$3:$N$471-I2059))/2)^2*COS(RADIANS($M$3:$M$471))*COS(RADIANS(H2059))),$L$3:$L$471)</f>
        <v>176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cm="1">
        <f t="array" ref="J2060">LOOKUP(1,1/FREQUENCY(0,SIN((RADIANS($M$3:$M$471-H2060))/2)^2+SIN((RADIANS($N$3:$N$471-I2060))/2)^2*COS(RADIANS($M$3:$M$471))*COS(RADIANS(H2060))),$L$3:$L$471)</f>
        <v>153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cm="1">
        <f t="array" ref="J2061">LOOKUP(1,1/FREQUENCY(0,SIN((RADIANS($M$3:$M$471-H2061))/2)^2+SIN((RADIANS($N$3:$N$471-I2061))/2)^2*COS(RADIANS($M$3:$M$471))*COS(RADIANS(H2061))),$L$3:$L$471)</f>
        <v>170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cm="1">
        <f t="array" ref="J2062">LOOKUP(1,1/FREQUENCY(0,SIN((RADIANS($M$3:$M$471-H2062))/2)^2+SIN((RADIANS($N$3:$N$471-I2062))/2)^2*COS(RADIANS($M$3:$M$471))*COS(RADIANS(H2062))),$L$3:$L$471)</f>
        <v>170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cm="1">
        <f t="array" ref="J2063">LOOKUP(1,1/FREQUENCY(0,SIN((RADIANS($M$3:$M$471-H2063))/2)^2+SIN((RADIANS($N$3:$N$471-I2063))/2)^2*COS(RADIANS($M$3:$M$471))*COS(RADIANS(H2063))),$L$3:$L$471)</f>
        <v>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cm="1">
        <f t="array" ref="J2064">LOOKUP(1,1/FREQUENCY(0,SIN((RADIANS($M$3:$M$471-H2064))/2)^2+SIN((RADIANS($N$3:$N$471-I2064))/2)^2*COS(RADIANS($M$3:$M$471))*COS(RADIANS(H2064))),$L$3:$L$471)</f>
        <v>130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cm="1">
        <f t="array" ref="J2065">LOOKUP(1,1/FREQUENCY(0,SIN((RADIANS($M$3:$M$471-H2065))/2)^2+SIN((RADIANS($N$3:$N$471-I2065))/2)^2*COS(RADIANS($M$3:$M$471))*COS(RADIANS(H2065))),$L$3:$L$471)</f>
        <v>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cm="1">
        <f t="array" ref="J2066">LOOKUP(1,1/FREQUENCY(0,SIN((RADIANS($M$3:$M$471-H2066))/2)^2+SIN((RADIANS($N$3:$N$471-I2066))/2)^2*COS(RADIANS($M$3:$M$471))*COS(RADIANS(H2066))),$L$3:$L$471)</f>
        <v>137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cm="1">
        <f t="array" ref="J2067">LOOKUP(1,1/FREQUENCY(0,SIN((RADIANS($M$3:$M$471-H2067))/2)^2+SIN((RADIANS($N$3:$N$471-I2067))/2)^2*COS(RADIANS($M$3:$M$471))*COS(RADIANS(H2067))),$L$3:$L$471)</f>
        <v>137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cm="1">
        <f t="array" ref="J2068">LOOKUP(1,1/FREQUENCY(0,SIN((RADIANS($M$3:$M$471-H2068))/2)^2+SIN((RADIANS($N$3:$N$471-I2068))/2)^2*COS(RADIANS($M$3:$M$471))*COS(RADIANS(H2068))),$L$3:$L$471)</f>
        <v>137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cm="1">
        <f t="array" ref="J2069">LOOKUP(1,1/FREQUENCY(0,SIN((RADIANS($M$3:$M$471-H2069))/2)^2+SIN((RADIANS($N$3:$N$471-I2069))/2)^2*COS(RADIANS($M$3:$M$471))*COS(RADIANS(H2069))),$L$3:$L$471)</f>
        <v>137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cm="1">
        <f t="array" ref="J2070">LOOKUP(1,1/FREQUENCY(0,SIN((RADIANS($M$3:$M$471-H2070))/2)^2+SIN((RADIANS($N$3:$N$471-I2070))/2)^2*COS(RADIANS($M$3:$M$471))*COS(RADIANS(H2070))),$L$3:$L$471)</f>
        <v>468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cm="1">
        <f t="array" ref="J2071">LOOKUP(1,1/FREQUENCY(0,SIN((RADIANS($M$3:$M$471-H2071))/2)^2+SIN((RADIANS($N$3:$N$471-I2071))/2)^2*COS(RADIANS($M$3:$M$471))*COS(RADIANS(H2071))),$L$3:$L$471)</f>
        <v>137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cm="1">
        <f t="array" ref="J2072">LOOKUP(1,1/FREQUENCY(0,SIN((RADIANS($M$3:$M$471-H2072))/2)^2+SIN((RADIANS($N$3:$N$471-I2072))/2)^2*COS(RADIANS($M$3:$M$471))*COS(RADIANS(H2072))),$L$3:$L$471)</f>
        <v>463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cm="1">
        <f t="array" ref="J2073">LOOKUP(1,1/FREQUENCY(0,SIN((RADIANS($M$3:$M$471-H2073))/2)^2+SIN((RADIANS($N$3:$N$471-I2073))/2)^2*COS(RADIANS($M$3:$M$471))*COS(RADIANS(H2073))),$L$3:$L$471)</f>
        <v>137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cm="1">
        <f t="array" ref="J2074">LOOKUP(1,1/FREQUENCY(0,SIN((RADIANS($M$3:$M$471-H2074))/2)^2+SIN((RADIANS($N$3:$N$471-I2074))/2)^2*COS(RADIANS($M$3:$M$471))*COS(RADIANS(H2074))),$L$3:$L$471)</f>
        <v>137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cm="1">
        <f t="array" ref="J2075">LOOKUP(1,1/FREQUENCY(0,SIN((RADIANS($M$3:$M$471-H2075))/2)^2+SIN((RADIANS($N$3:$N$471-I2075))/2)^2*COS(RADIANS($M$3:$M$471))*COS(RADIANS(H2075))),$L$3:$L$471)</f>
        <v>137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cm="1">
        <f t="array" ref="J2076">LOOKUP(1,1/FREQUENCY(0,SIN((RADIANS($M$3:$M$471-H2076))/2)^2+SIN((RADIANS($N$3:$N$471-I2076))/2)^2*COS(RADIANS($M$3:$M$471))*COS(RADIANS(H2076))),$L$3:$L$471)</f>
        <v>137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cm="1">
        <f t="array" ref="J2077">LOOKUP(1,1/FREQUENCY(0,SIN((RADIANS($M$3:$M$471-H2077))/2)^2+SIN((RADIANS($N$3:$N$471-I2077))/2)^2*COS(RADIANS($M$3:$M$471))*COS(RADIANS(H2077))),$L$3:$L$471)</f>
        <v>468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cm="1">
        <f t="array" ref="J2078">LOOKUP(1,1/FREQUENCY(0,SIN((RADIANS($M$3:$M$471-H2078))/2)^2+SIN((RADIANS($N$3:$N$471-I2078))/2)^2*COS(RADIANS($M$3:$M$471))*COS(RADIANS(H2078))),$L$3:$L$471)</f>
        <v>153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cm="1">
        <f t="array" ref="J2079">LOOKUP(1,1/FREQUENCY(0,SIN((RADIANS($M$3:$M$471-H2079))/2)^2+SIN((RADIANS($N$3:$N$471-I2079))/2)^2*COS(RADIANS($M$3:$M$471))*COS(RADIANS(H2079))),$L$3:$L$471)</f>
        <v>137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cm="1">
        <f t="array" ref="J2080">LOOKUP(1,1/FREQUENCY(0,SIN((RADIANS($M$3:$M$471-H2080))/2)^2+SIN((RADIANS($N$3:$N$471-I2080))/2)^2*COS(RADIANS($M$3:$M$471))*COS(RADIANS(H2080))),$L$3:$L$471)</f>
        <v>153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cm="1">
        <f t="array" ref="J2081">LOOKUP(1,1/FREQUENCY(0,SIN((RADIANS($M$3:$M$471-H2081))/2)^2+SIN((RADIANS($N$3:$N$471-I2081))/2)^2*COS(RADIANS($M$3:$M$471))*COS(RADIANS(H2081))),$L$3:$L$471)</f>
        <v>137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cm="1">
        <f t="array" ref="J2082">LOOKUP(1,1/FREQUENCY(0,SIN((RADIANS($M$3:$M$471-H2082))/2)^2+SIN((RADIANS($N$3:$N$471-I2082))/2)^2*COS(RADIANS($M$3:$M$471))*COS(RADIANS(H2082))),$L$3:$L$471)</f>
        <v>148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cm="1">
        <f t="array" ref="J2083">LOOKUP(1,1/FREQUENCY(0,SIN((RADIANS($M$3:$M$471-H2083))/2)^2+SIN((RADIANS($N$3:$N$471-I2083))/2)^2*COS(RADIANS($M$3:$M$471))*COS(RADIANS(H2083))),$L$3:$L$471)</f>
        <v>132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cm="1">
        <f t="array" ref="J2084">LOOKUP(1,1/FREQUENCY(0,SIN((RADIANS($M$3:$M$471-H2084))/2)^2+SIN((RADIANS($N$3:$N$471-I2084))/2)^2*COS(RADIANS($M$3:$M$471))*COS(RADIANS(H2084))),$L$3:$L$471)</f>
        <v>171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cm="1">
        <f t="array" ref="J2085">LOOKUP(1,1/FREQUENCY(0,SIN((RADIANS($M$3:$M$471-H2085))/2)^2+SIN((RADIANS($N$3:$N$471-I2085))/2)^2*COS(RADIANS($M$3:$M$471))*COS(RADIANS(H2085))),$L$3:$L$471)</f>
        <v>132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cm="1">
        <f t="array" ref="J2086">LOOKUP(1,1/FREQUENCY(0,SIN((RADIANS($M$3:$M$471-H2086))/2)^2+SIN((RADIANS($N$3:$N$471-I2086))/2)^2*COS(RADIANS($M$3:$M$471))*COS(RADIANS(H2086))),$L$3:$L$471)</f>
        <v>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cm="1">
        <f t="array" ref="J2087">LOOKUP(1,1/FREQUENCY(0,SIN((RADIANS($M$3:$M$471-H2087))/2)^2+SIN((RADIANS($N$3:$N$471-I2087))/2)^2*COS(RADIANS($M$3:$M$471))*COS(RADIANS(H2087))),$L$3:$L$471)</f>
        <v>132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cm="1">
        <f t="array" ref="J2088">LOOKUP(1,1/FREQUENCY(0,SIN((RADIANS($M$3:$M$471-H2088))/2)^2+SIN((RADIANS($N$3:$N$471-I2088))/2)^2*COS(RADIANS($M$3:$M$471))*COS(RADIANS(H2088))),$L$3:$L$471)</f>
        <v>145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cm="1">
        <f t="array" ref="J2089">LOOKUP(1,1/FREQUENCY(0,SIN((RADIANS($M$3:$M$471-H2089))/2)^2+SIN((RADIANS($N$3:$N$471-I2089))/2)^2*COS(RADIANS($M$3:$M$471))*COS(RADIANS(H2089))),$L$3:$L$471)</f>
        <v>455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cm="1">
        <f t="array" ref="J2090">LOOKUP(1,1/FREQUENCY(0,SIN((RADIANS($M$3:$M$471-H2090))/2)^2+SIN((RADIANS($N$3:$N$471-I2090))/2)^2*COS(RADIANS($M$3:$M$471))*COS(RADIANS(H2090))),$L$3:$L$471)</f>
        <v>449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cm="1">
        <f t="array" ref="J2091">LOOKUP(1,1/FREQUENCY(0,SIN((RADIANS($M$3:$M$471-H2091))/2)^2+SIN((RADIANS($N$3:$N$471-I2091))/2)^2*COS(RADIANS($M$3:$M$471))*COS(RADIANS(H2091))),$L$3:$L$471)</f>
        <v>132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cm="1">
        <f t="array" ref="J2092">LOOKUP(1,1/FREQUENCY(0,SIN((RADIANS($M$3:$M$471-H2092))/2)^2+SIN((RADIANS($N$3:$N$471-I2092))/2)^2*COS(RADIANS($M$3:$M$471))*COS(RADIANS(H2092))),$L$3:$L$471)</f>
        <v>131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cm="1">
        <f t="array" ref="J2093">LOOKUP(1,1/FREQUENCY(0,SIN((RADIANS($M$3:$M$471-H2093))/2)^2+SIN((RADIANS($N$3:$N$471-I2093))/2)^2*COS(RADIANS($M$3:$M$471))*COS(RADIANS(H2093))),$L$3:$L$471)</f>
        <v>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cm="1">
        <f t="array" ref="J2094">LOOKUP(1,1/FREQUENCY(0,SIN((RADIANS($M$3:$M$471-H2094))/2)^2+SIN((RADIANS($N$3:$N$471-I2094))/2)^2*COS(RADIANS($M$3:$M$471))*COS(RADIANS(H2094))),$L$3:$L$471)</f>
        <v>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cm="1">
        <f t="array" ref="J2095">LOOKUP(1,1/FREQUENCY(0,SIN((RADIANS($M$3:$M$471-H2095))/2)^2+SIN((RADIANS($N$3:$N$471-I2095))/2)^2*COS(RADIANS($M$3:$M$471))*COS(RADIANS(H2095))),$L$3:$L$471)</f>
        <v>173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cm="1">
        <f t="array" ref="J2096">LOOKUP(1,1/FREQUENCY(0,SIN((RADIANS($M$3:$M$471-H2096))/2)^2+SIN((RADIANS($N$3:$N$471-I2096))/2)^2*COS(RADIANS($M$3:$M$471))*COS(RADIANS(H2096))),$L$3:$L$471)</f>
        <v>176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cm="1">
        <f t="array" ref="J2097">LOOKUP(1,1/FREQUENCY(0,SIN((RADIANS($M$3:$M$471-H2097))/2)^2+SIN((RADIANS($N$3:$N$471-I2097))/2)^2*COS(RADIANS($M$3:$M$471))*COS(RADIANS(H2097))),$L$3:$L$471)</f>
        <v>129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cm="1">
        <f t="array" ref="J2098">LOOKUP(1,1/FREQUENCY(0,SIN((RADIANS($M$3:$M$471-H2098))/2)^2+SIN((RADIANS($N$3:$N$471-I2098))/2)^2*COS(RADIANS($M$3:$M$471))*COS(RADIANS(H2098))),$L$3:$L$471)</f>
        <v>129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cm="1">
        <f t="array" ref="J2099">LOOKUP(1,1/FREQUENCY(0,SIN((RADIANS($M$3:$M$471-H2099))/2)^2+SIN((RADIANS($N$3:$N$471-I2099))/2)^2*COS(RADIANS($M$3:$M$471))*COS(RADIANS(H2099))),$L$3:$L$471)</f>
        <v>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cm="1">
        <f t="array" ref="J2100">LOOKUP(1,1/FREQUENCY(0,SIN((RADIANS($M$3:$M$471-H2100))/2)^2+SIN((RADIANS($N$3:$N$471-I2100))/2)^2*COS(RADIANS($M$3:$M$471))*COS(RADIANS(H2100))),$L$3:$L$471)</f>
        <v>153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cm="1">
        <f t="array" ref="J2101">LOOKUP(1,1/FREQUENCY(0,SIN((RADIANS($M$3:$M$471-H2101))/2)^2+SIN((RADIANS($N$3:$N$471-I2101))/2)^2*COS(RADIANS($M$3:$M$471))*COS(RADIANS(H2101))),$L$3:$L$471)</f>
        <v>153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cm="1">
        <f t="array" ref="J2102">LOOKUP(1,1/FREQUENCY(0,SIN((RADIANS($M$3:$M$471-H2102))/2)^2+SIN((RADIANS($N$3:$N$471-I2102))/2)^2*COS(RADIANS($M$3:$M$471))*COS(RADIANS(H2102))),$L$3:$L$471)</f>
        <v>463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cm="1">
        <f t="array" ref="J2103">LOOKUP(1,1/FREQUENCY(0,SIN((RADIANS($M$3:$M$471-H2103))/2)^2+SIN((RADIANS($N$3:$N$471-I2103))/2)^2*COS(RADIANS($M$3:$M$471))*COS(RADIANS(H2103))),$L$3:$L$471)</f>
        <v>153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cm="1">
        <f t="array" ref="J2104">LOOKUP(1,1/FREQUENCY(0,SIN((RADIANS($M$3:$M$471-H2104))/2)^2+SIN((RADIANS($N$3:$N$471-I2104))/2)^2*COS(RADIANS($M$3:$M$471))*COS(RADIANS(H2104))),$L$3:$L$471)</f>
        <v>153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cm="1">
        <f t="array" ref="J2105">LOOKUP(1,1/FREQUENCY(0,SIN((RADIANS($M$3:$M$471-H2105))/2)^2+SIN((RADIANS($N$3:$N$471-I2105))/2)^2*COS(RADIANS($M$3:$M$471))*COS(RADIANS(H2105))),$L$3:$L$471)</f>
        <v>153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cm="1">
        <f t="array" ref="J2106">LOOKUP(1,1/FREQUENCY(0,SIN((RADIANS($M$3:$M$471-H2106))/2)^2+SIN((RADIANS($N$3:$N$471-I2106))/2)^2*COS(RADIANS($M$3:$M$471))*COS(RADIANS(H2106))),$L$3:$L$471)</f>
        <v>463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cm="1">
        <f t="array" ref="J2107">LOOKUP(1,1/FREQUENCY(0,SIN((RADIANS($M$3:$M$471-H2107))/2)^2+SIN((RADIANS($N$3:$N$471-I2107))/2)^2*COS(RADIANS($M$3:$M$471))*COS(RADIANS(H2107))),$L$3:$L$471)</f>
        <v>153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cm="1">
        <f t="array" ref="J2108">LOOKUP(1,1/FREQUENCY(0,SIN((RADIANS($M$3:$M$471-H2108))/2)^2+SIN((RADIANS($N$3:$N$471-I2108))/2)^2*COS(RADIANS($M$3:$M$471))*COS(RADIANS(H2108))),$L$3:$L$471)</f>
        <v>176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cm="1">
        <f t="array" ref="J2109">LOOKUP(1,1/FREQUENCY(0,SIN((RADIANS($M$3:$M$471-H2109))/2)^2+SIN((RADIANS($N$3:$N$471-I2109))/2)^2*COS(RADIANS($M$3:$M$471))*COS(RADIANS(H2109))),$L$3:$L$471)</f>
        <v>468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cm="1">
        <f t="array" ref="J2110">LOOKUP(1,1/FREQUENCY(0,SIN((RADIANS($M$3:$M$471-H2110))/2)^2+SIN((RADIANS($N$3:$N$471-I2110))/2)^2*COS(RADIANS($M$3:$M$471))*COS(RADIANS(H2110))),$L$3:$L$471)</f>
        <v>191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cm="1">
        <f t="array" ref="J2111">LOOKUP(1,1/FREQUENCY(0,SIN((RADIANS($M$3:$M$471-H2111))/2)^2+SIN((RADIANS($N$3:$N$471-I2111))/2)^2*COS(RADIANS($M$3:$M$471))*COS(RADIANS(H2111))),$L$3:$L$471)</f>
        <v>197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cm="1">
        <f t="array" ref="J2112">LOOKUP(1,1/FREQUENCY(0,SIN((RADIANS($M$3:$M$471-H2112))/2)^2+SIN((RADIANS($N$3:$N$471-I2112))/2)^2*COS(RADIANS($M$3:$M$471))*COS(RADIANS(H2112))),$L$3:$L$471)</f>
        <v>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cm="1">
        <f t="array" ref="J2113">LOOKUP(1,1/FREQUENCY(0,SIN((RADIANS($M$3:$M$471-H2113))/2)^2+SIN((RADIANS($N$3:$N$471-I2113))/2)^2*COS(RADIANS($M$3:$M$471))*COS(RADIANS(H2113))),$L$3:$L$471)</f>
        <v>468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cm="1">
        <f t="array" ref="J2114">LOOKUP(1,1/FREQUENCY(0,SIN((RADIANS($M$3:$M$471-H2114))/2)^2+SIN((RADIANS($N$3:$N$471-I2114))/2)^2*COS(RADIANS($M$3:$M$471))*COS(RADIANS(H2114))),$L$3:$L$471)</f>
        <v>184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cm="1">
        <f t="array" ref="J2115">LOOKUP(1,1/FREQUENCY(0,SIN((RADIANS($M$3:$M$471-H2115))/2)^2+SIN((RADIANS($N$3:$N$471-I2115))/2)^2*COS(RADIANS($M$3:$M$471))*COS(RADIANS(H2115))),$L$3:$L$471)</f>
        <v>184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cm="1">
        <f t="array" ref="J2116">LOOKUP(1,1/FREQUENCY(0,SIN((RADIANS($M$3:$M$471-H2116))/2)^2+SIN((RADIANS($N$3:$N$471-I2116))/2)^2*COS(RADIANS($M$3:$M$471))*COS(RADIANS(H2116))),$L$3:$L$471)</f>
        <v>468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cm="1">
        <f t="array" ref="J2117">LOOKUP(1,1/FREQUENCY(0,SIN((RADIANS($M$3:$M$471-H2117))/2)^2+SIN((RADIANS($N$3:$N$471-I2117))/2)^2*COS(RADIANS($M$3:$M$471))*COS(RADIANS(H2117))),$L$3:$L$471)</f>
        <v>168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cm="1">
        <f t="array" ref="J2118">LOOKUP(1,1/FREQUENCY(0,SIN((RADIANS($M$3:$M$471-H2118))/2)^2+SIN((RADIANS($N$3:$N$471-I2118))/2)^2*COS(RADIANS($M$3:$M$471))*COS(RADIANS(H2118))),$L$3:$L$471)</f>
        <v>137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cm="1">
        <f t="array" ref="J2119">LOOKUP(1,1/FREQUENCY(0,SIN((RADIANS($M$3:$M$471-H2119))/2)^2+SIN((RADIANS($N$3:$N$471-I2119))/2)^2*COS(RADIANS($M$3:$M$471))*COS(RADIANS(H2119))),$L$3:$L$471)</f>
        <v>194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cm="1">
        <f t="array" ref="J2120">LOOKUP(1,1/FREQUENCY(0,SIN((RADIANS($M$3:$M$471-H2120))/2)^2+SIN((RADIANS($N$3:$N$471-I2120))/2)^2*COS(RADIANS($M$3:$M$471))*COS(RADIANS(H2120))),$L$3:$L$471)</f>
        <v>197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cm="1">
        <f t="array" ref="J2121">LOOKUP(1,1/FREQUENCY(0,SIN((RADIANS($M$3:$M$471-H2121))/2)^2+SIN((RADIANS($N$3:$N$471-I2121))/2)^2*COS(RADIANS($M$3:$M$471))*COS(RADIANS(H2121))),$L$3:$L$471)</f>
        <v>468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cm="1">
        <f t="array" ref="J2122">LOOKUP(1,1/FREQUENCY(0,SIN((RADIANS($M$3:$M$471-H2122))/2)^2+SIN((RADIANS($N$3:$N$471-I2122))/2)^2*COS(RADIANS($M$3:$M$471))*COS(RADIANS(H2122))),$L$3:$L$471)</f>
        <v>466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cm="1">
        <f t="array" ref="J2123">LOOKUP(1,1/FREQUENCY(0,SIN((RADIANS($M$3:$M$471-H2123))/2)^2+SIN((RADIANS($N$3:$N$471-I2123))/2)^2*COS(RADIANS($M$3:$M$471))*COS(RADIANS(H2123))),$L$3:$L$471)</f>
        <v>154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cm="1">
        <f t="array" ref="J2124">LOOKUP(1,1/FREQUENCY(0,SIN((RADIANS($M$3:$M$471-H2124))/2)^2+SIN((RADIANS($N$3:$N$471-I2124))/2)^2*COS(RADIANS($M$3:$M$471))*COS(RADIANS(H2124))),$L$3:$L$471)</f>
        <v>364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cm="1">
        <f t="array" ref="J2125">LOOKUP(1,1/FREQUENCY(0,SIN((RADIANS($M$3:$M$471-H2125))/2)^2+SIN((RADIANS($N$3:$N$471-I2125))/2)^2*COS(RADIANS($M$3:$M$471))*COS(RADIANS(H2125))),$L$3:$L$471)</f>
        <v>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cm="1">
        <f t="array" ref="J2126">LOOKUP(1,1/FREQUENCY(0,SIN((RADIANS($M$3:$M$471-H2126))/2)^2+SIN((RADIANS($N$3:$N$471-I2126))/2)^2*COS(RADIANS($M$3:$M$471))*COS(RADIANS(H2126))),$L$3:$L$471)</f>
        <v>429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cm="1">
        <f t="array" ref="J2127">LOOKUP(1,1/FREQUENCY(0,SIN((RADIANS($M$3:$M$471-H2127))/2)^2+SIN((RADIANS($N$3:$N$471-I2127))/2)^2*COS(RADIANS($M$3:$M$471))*COS(RADIANS(H2127))),$L$3:$L$471)</f>
        <v>429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cm="1">
        <f t="array" ref="J2128">LOOKUP(1,1/FREQUENCY(0,SIN((RADIANS($M$3:$M$471-H2128))/2)^2+SIN((RADIANS($N$3:$N$471-I2128))/2)^2*COS(RADIANS($M$3:$M$471))*COS(RADIANS(H2128))),$L$3:$L$471)</f>
        <v>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cm="1">
        <f t="array" ref="J2129">LOOKUP(1,1/FREQUENCY(0,SIN((RADIANS($M$3:$M$471-H2129))/2)^2+SIN((RADIANS($N$3:$N$471-I2129))/2)^2*COS(RADIANS($M$3:$M$471))*COS(RADIANS(H2129))),$L$3:$L$471)</f>
        <v>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cm="1">
        <f t="array" ref="J2130">LOOKUP(1,1/FREQUENCY(0,SIN((RADIANS($M$3:$M$471-H2130))/2)^2+SIN((RADIANS($N$3:$N$471-I2130))/2)^2*COS(RADIANS($M$3:$M$471))*COS(RADIANS(H2130))),$L$3:$L$471)</f>
        <v>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cm="1">
        <f t="array" ref="J2131">LOOKUP(1,1/FREQUENCY(0,SIN((RADIANS($M$3:$M$471-H2131))/2)^2+SIN((RADIANS($N$3:$N$471-I2131))/2)^2*COS(RADIANS($M$3:$M$471))*COS(RADIANS(H2131))),$L$3:$L$471)</f>
        <v>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cm="1">
        <f t="array" ref="J2132">LOOKUP(1,1/FREQUENCY(0,SIN((RADIANS($M$3:$M$471-H2132))/2)^2+SIN((RADIANS($N$3:$N$471-I2132))/2)^2*COS(RADIANS($M$3:$M$471))*COS(RADIANS(H2132))),$L$3:$L$471)</f>
        <v>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cm="1">
        <f t="array" ref="J2133">LOOKUP(1,1/FREQUENCY(0,SIN((RADIANS($M$3:$M$471-H2133))/2)^2+SIN((RADIANS($N$3:$N$471-I2133))/2)^2*COS(RADIANS($M$3:$M$471))*COS(RADIANS(H2133))),$L$3:$L$471)</f>
        <v>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cm="1">
        <f t="array" ref="J2134">LOOKUP(1,1/FREQUENCY(0,SIN((RADIANS($M$3:$M$471-H2134))/2)^2+SIN((RADIANS($N$3:$N$471-I2134))/2)^2*COS(RADIANS($M$3:$M$471))*COS(RADIANS(H2134))),$L$3:$L$471)</f>
        <v>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cm="1">
        <f t="array" ref="J2135">LOOKUP(1,1/FREQUENCY(0,SIN((RADIANS($M$3:$M$471-H2135))/2)^2+SIN((RADIANS($N$3:$N$471-I2135))/2)^2*COS(RADIANS($M$3:$M$471))*COS(RADIANS(H2135))),$L$3:$L$471)</f>
        <v>429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cm="1">
        <f t="array" ref="J2136">LOOKUP(1,1/FREQUENCY(0,SIN((RADIANS($M$3:$M$471-H2136))/2)^2+SIN((RADIANS($N$3:$N$471-I2136))/2)^2*COS(RADIANS($M$3:$M$471))*COS(RADIANS(H2136))),$L$3:$L$471)</f>
        <v>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cm="1">
        <f t="array" ref="J2137">LOOKUP(1,1/FREQUENCY(0,SIN((RADIANS($M$3:$M$471-H2137))/2)^2+SIN((RADIANS($N$3:$N$471-I2137))/2)^2*COS(RADIANS($M$3:$M$471))*COS(RADIANS(H2137))),$L$3:$L$471)</f>
        <v>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cm="1">
        <f t="array" ref="J2138">LOOKUP(1,1/FREQUENCY(0,SIN((RADIANS($M$3:$M$471-H2138))/2)^2+SIN((RADIANS($N$3:$N$471-I2138))/2)^2*COS(RADIANS($M$3:$M$471))*COS(RADIANS(H2138))),$L$3:$L$471)</f>
        <v>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cm="1">
        <f t="array" ref="J2139">LOOKUP(1,1/FREQUENCY(0,SIN((RADIANS($M$3:$M$471-H2139))/2)^2+SIN((RADIANS($N$3:$N$471-I2139))/2)^2*COS(RADIANS($M$3:$M$471))*COS(RADIANS(H2139))),$L$3:$L$471)</f>
        <v>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cm="1">
        <f t="array" ref="J2140">LOOKUP(1,1/FREQUENCY(0,SIN((RADIANS($M$3:$M$471-H2140))/2)^2+SIN((RADIANS($N$3:$N$471-I2140))/2)^2*COS(RADIANS($M$3:$M$471))*COS(RADIANS(H2140))),$L$3:$L$471)</f>
        <v>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cm="1">
        <f t="array" ref="J2141">LOOKUP(1,1/FREQUENCY(0,SIN((RADIANS($M$3:$M$471-H2141))/2)^2+SIN((RADIANS($N$3:$N$471-I2141))/2)^2*COS(RADIANS($M$3:$M$471))*COS(RADIANS(H2141))),$L$3:$L$471)</f>
        <v>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cm="1">
        <f t="array" ref="J2142">LOOKUP(1,1/FREQUENCY(0,SIN((RADIANS($M$3:$M$471-H2142))/2)^2+SIN((RADIANS($N$3:$N$471-I2142))/2)^2*COS(RADIANS($M$3:$M$471))*COS(RADIANS(H2142))),$L$3:$L$471)</f>
        <v>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cm="1">
        <f t="array" ref="J2143">LOOKUP(1,1/FREQUENCY(0,SIN((RADIANS($M$3:$M$471-H2143))/2)^2+SIN((RADIANS($N$3:$N$471-I2143))/2)^2*COS(RADIANS($M$3:$M$471))*COS(RADIANS(H2143))),$L$3:$L$471)</f>
        <v>431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cm="1">
        <f t="array" ref="J2144">LOOKUP(1,1/FREQUENCY(0,SIN((RADIANS($M$3:$M$471-H2144))/2)^2+SIN((RADIANS($N$3:$N$471-I2144))/2)^2*COS(RADIANS($M$3:$M$471))*COS(RADIANS(H2144))),$L$3:$L$471)</f>
        <v>158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cm="1">
        <f t="array" ref="J2145">LOOKUP(1,1/FREQUENCY(0,SIN((RADIANS($M$3:$M$471-H2145))/2)^2+SIN((RADIANS($N$3:$N$471-I2145))/2)^2*COS(RADIANS($M$3:$M$471))*COS(RADIANS(H2145))),$L$3:$L$471)</f>
        <v>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cm="1">
        <f t="array" ref="J2146">LOOKUP(1,1/FREQUENCY(0,SIN((RADIANS($M$3:$M$471-H2146))/2)^2+SIN((RADIANS($N$3:$N$471-I2146))/2)^2*COS(RADIANS($M$3:$M$471))*COS(RADIANS(H2146))),$L$3:$L$471)</f>
        <v>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cm="1">
        <f t="array" ref="J2147">LOOKUP(1,1/FREQUENCY(0,SIN((RADIANS($M$3:$M$471-H2147))/2)^2+SIN((RADIANS($N$3:$N$471-I2147))/2)^2*COS(RADIANS($M$3:$M$471))*COS(RADIANS(H2147))),$L$3:$L$471)</f>
        <v>163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cm="1">
        <f t="array" ref="J2148">LOOKUP(1,1/FREQUENCY(0,SIN((RADIANS($M$3:$M$471-H2148))/2)^2+SIN((RADIANS($N$3:$N$471-I2148))/2)^2*COS(RADIANS($M$3:$M$471))*COS(RADIANS(H2148))),$L$3:$L$471)</f>
        <v>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cm="1">
        <f t="array" ref="J2149">LOOKUP(1,1/FREQUENCY(0,SIN((RADIANS($M$3:$M$471-H2149))/2)^2+SIN((RADIANS($N$3:$N$471-I2149))/2)^2*COS(RADIANS($M$3:$M$471))*COS(RADIANS(H2149))),$L$3:$L$471)</f>
        <v>158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cm="1">
        <f t="array" ref="J2150">LOOKUP(1,1/FREQUENCY(0,SIN((RADIANS($M$3:$M$471-H2150))/2)^2+SIN((RADIANS($N$3:$N$471-I2150))/2)^2*COS(RADIANS($M$3:$M$471))*COS(RADIANS(H2150))),$L$3:$L$471)</f>
        <v>163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cm="1">
        <f t="array" ref="J2151">LOOKUP(1,1/FREQUENCY(0,SIN((RADIANS($M$3:$M$471-H2151))/2)^2+SIN((RADIANS($N$3:$N$471-I2151))/2)^2*COS(RADIANS($M$3:$M$471))*COS(RADIANS(H2151))),$L$3:$L$471)</f>
        <v>163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cm="1">
        <f t="array" ref="J2152">LOOKUP(1,1/FREQUENCY(0,SIN((RADIANS($M$3:$M$471-H2152))/2)^2+SIN((RADIANS($N$3:$N$471-I2152))/2)^2*COS(RADIANS($M$3:$M$471))*COS(RADIANS(H2152))),$L$3:$L$471)</f>
        <v>471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cm="1">
        <f t="array" ref="J2153">LOOKUP(1,1/FREQUENCY(0,SIN((RADIANS($M$3:$M$471-H2153))/2)^2+SIN((RADIANS($N$3:$N$471-I2153))/2)^2*COS(RADIANS($M$3:$M$471))*COS(RADIANS(H2153))),$L$3:$L$471)</f>
        <v>163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cm="1">
        <f t="array" ref="J2154">LOOKUP(1,1/FREQUENCY(0,SIN((RADIANS($M$3:$M$471-H2154))/2)^2+SIN((RADIANS($N$3:$N$471-I2154))/2)^2*COS(RADIANS($M$3:$M$471))*COS(RADIANS(H2154))),$L$3:$L$471)</f>
        <v>156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cm="1">
        <f t="array" ref="J2155">LOOKUP(1,1/FREQUENCY(0,SIN((RADIANS($M$3:$M$471-H2155))/2)^2+SIN((RADIANS($N$3:$N$471-I2155))/2)^2*COS(RADIANS($M$3:$M$471))*COS(RADIANS(H2155))),$L$3:$L$471)</f>
        <v>133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cm="1">
        <f t="array" ref="J2156">LOOKUP(1,1/FREQUENCY(0,SIN((RADIANS($M$3:$M$471-H2156))/2)^2+SIN((RADIANS($N$3:$N$471-I2156))/2)^2*COS(RADIANS($M$3:$M$471))*COS(RADIANS(H2156))),$L$3:$L$471)</f>
        <v>133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cm="1">
        <f t="array" ref="J2157">LOOKUP(1,1/FREQUENCY(0,SIN((RADIANS($M$3:$M$471-H2157))/2)^2+SIN((RADIANS($N$3:$N$471-I2157))/2)^2*COS(RADIANS($M$3:$M$471))*COS(RADIANS(H2157))),$L$3:$L$471)</f>
        <v>163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cm="1">
        <f t="array" ref="J2158">LOOKUP(1,1/FREQUENCY(0,SIN((RADIANS($M$3:$M$471-H2158))/2)^2+SIN((RADIANS($N$3:$N$471-I2158))/2)^2*COS(RADIANS($M$3:$M$471))*COS(RADIANS(H2158))),$L$3:$L$471)</f>
        <v>134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cm="1">
        <f t="array" ref="J2159">LOOKUP(1,1/FREQUENCY(0,SIN((RADIANS($M$3:$M$471-H2159))/2)^2+SIN((RADIANS($N$3:$N$471-I2159))/2)^2*COS(RADIANS($M$3:$M$471))*COS(RADIANS(H2159))),$L$3:$L$471)</f>
        <v>464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cm="1">
        <f t="array" ref="J2160">LOOKUP(1,1/FREQUENCY(0,SIN((RADIANS($M$3:$M$471-H2160))/2)^2+SIN((RADIANS($N$3:$N$471-I2160))/2)^2*COS(RADIANS($M$3:$M$471))*COS(RADIANS(H2160))),$L$3:$L$471)</f>
        <v>152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cm="1">
        <f t="array" ref="J2161">LOOKUP(1,1/FREQUENCY(0,SIN((RADIANS($M$3:$M$471-H2161))/2)^2+SIN((RADIANS($N$3:$N$471-I2161))/2)^2*COS(RADIANS($M$3:$M$471))*COS(RADIANS(H2161))),$L$3:$L$471)</f>
        <v>453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cm="1">
        <f t="array" ref="J2162">LOOKUP(1,1/FREQUENCY(0,SIN((RADIANS($M$3:$M$471-H2162))/2)^2+SIN((RADIANS($N$3:$N$471-I2162))/2)^2*COS(RADIANS($M$3:$M$471))*COS(RADIANS(H2162))),$L$3:$L$471)</f>
        <v>453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cm="1">
        <f t="array" ref="J2163">LOOKUP(1,1/FREQUENCY(0,SIN((RADIANS($M$3:$M$471-H2163))/2)^2+SIN((RADIANS($N$3:$N$471-I2163))/2)^2*COS(RADIANS($M$3:$M$471))*COS(RADIANS(H2163))),$L$3:$L$471)</f>
        <v>156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cm="1">
        <f t="array" ref="J2164">LOOKUP(1,1/FREQUENCY(0,SIN((RADIANS($M$3:$M$471-H2164))/2)^2+SIN((RADIANS($N$3:$N$471-I2164))/2)^2*COS(RADIANS($M$3:$M$471))*COS(RADIANS(H2164))),$L$3:$L$471)</f>
        <v>453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cm="1">
        <f t="array" ref="J2165">LOOKUP(1,1/FREQUENCY(0,SIN((RADIANS($M$3:$M$471-H2165))/2)^2+SIN((RADIANS($N$3:$N$471-I2165))/2)^2*COS(RADIANS($M$3:$M$471))*COS(RADIANS(H2165))),$L$3:$L$471)</f>
        <v>453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cm="1">
        <f t="array" ref="J2166">LOOKUP(1,1/FREQUENCY(0,SIN((RADIANS($M$3:$M$471-H2166))/2)^2+SIN((RADIANS($N$3:$N$471-I2166))/2)^2*COS(RADIANS($M$3:$M$471))*COS(RADIANS(H2166))),$L$3:$L$471)</f>
        <v>453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cm="1">
        <f t="array" ref="J2167">LOOKUP(1,1/FREQUENCY(0,SIN((RADIANS($M$3:$M$471-H2167))/2)^2+SIN((RADIANS($N$3:$N$471-I2167))/2)^2*COS(RADIANS($M$3:$M$471))*COS(RADIANS(H2167))),$L$3:$L$471)</f>
        <v>453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cm="1">
        <f t="array" ref="J2168">LOOKUP(1,1/FREQUENCY(0,SIN((RADIANS($M$3:$M$471-H2168))/2)^2+SIN((RADIANS($N$3:$N$471-I2168))/2)^2*COS(RADIANS($M$3:$M$471))*COS(RADIANS(H2168))),$L$3:$L$471)</f>
        <v>453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cm="1">
        <f t="array" ref="J2169">LOOKUP(1,1/FREQUENCY(0,SIN((RADIANS($M$3:$M$471-H2169))/2)^2+SIN((RADIANS($N$3:$N$471-I2169))/2)^2*COS(RADIANS($M$3:$M$471))*COS(RADIANS(H2169))),$L$3:$L$471)</f>
        <v>156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cm="1">
        <f t="array" ref="J2170">LOOKUP(1,1/FREQUENCY(0,SIN((RADIANS($M$3:$M$471-H2170))/2)^2+SIN((RADIANS($N$3:$N$471-I2170))/2)^2*COS(RADIANS($M$3:$M$471))*COS(RADIANS(H2170))),$L$3:$L$471)</f>
        <v>158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cm="1">
        <f t="array" ref="J2171">LOOKUP(1,1/FREQUENCY(0,SIN((RADIANS($M$3:$M$471-H2171))/2)^2+SIN((RADIANS($N$3:$N$471-I2171))/2)^2*COS(RADIANS($M$3:$M$471))*COS(RADIANS(H2171))),$L$3:$L$471)</f>
        <v>153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cm="1">
        <f t="array" ref="J2172">LOOKUP(1,1/FREQUENCY(0,SIN((RADIANS($M$3:$M$471-H2172))/2)^2+SIN((RADIANS($N$3:$N$471-I2172))/2)^2*COS(RADIANS($M$3:$M$471))*COS(RADIANS(H2172))),$L$3:$L$471)</f>
        <v>431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cm="1">
        <f t="array" ref="J2173">LOOKUP(1,1/FREQUENCY(0,SIN((RADIANS($M$3:$M$471-H2173))/2)^2+SIN((RADIANS($N$3:$N$471-I2173))/2)^2*COS(RADIANS($M$3:$M$471))*COS(RADIANS(H2173))),$L$3:$L$471)</f>
        <v>431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cm="1">
        <f t="array" ref="J2174">LOOKUP(1,1/FREQUENCY(0,SIN((RADIANS($M$3:$M$471-H2174))/2)^2+SIN((RADIANS($N$3:$N$471-I2174))/2)^2*COS(RADIANS($M$3:$M$471))*COS(RADIANS(H2174))),$L$3:$L$471)</f>
        <v>431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cm="1">
        <f t="array" ref="J2175">LOOKUP(1,1/FREQUENCY(0,SIN((RADIANS($M$3:$M$471-H2175))/2)^2+SIN((RADIANS($N$3:$N$471-I2175))/2)^2*COS(RADIANS($M$3:$M$471))*COS(RADIANS(H2175))),$L$3:$L$471)</f>
        <v>431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cm="1">
        <f t="array" ref="J2176">LOOKUP(1,1/FREQUENCY(0,SIN((RADIANS($M$3:$M$471-H2176))/2)^2+SIN((RADIANS($N$3:$N$471-I2176))/2)^2*COS(RADIANS($M$3:$M$471))*COS(RADIANS(H2176))),$L$3:$L$471)</f>
        <v>431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cm="1">
        <f t="array" ref="J2177">LOOKUP(1,1/FREQUENCY(0,SIN((RADIANS($M$3:$M$471-H2177))/2)^2+SIN((RADIANS($N$3:$N$471-I2177))/2)^2*COS(RADIANS($M$3:$M$471))*COS(RADIANS(H2177))),$L$3:$L$471)</f>
        <v>429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cm="1">
        <f t="array" ref="J2178">LOOKUP(1,1/FREQUENCY(0,SIN((RADIANS($M$3:$M$471-H2178))/2)^2+SIN((RADIANS($N$3:$N$471-I2178))/2)^2*COS(RADIANS($M$3:$M$471))*COS(RADIANS(H2178))),$L$3:$L$471)</f>
        <v>431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cm="1">
        <f t="array" ref="J2179">LOOKUP(1,1/FREQUENCY(0,SIN((RADIANS($M$3:$M$471-H2179))/2)^2+SIN((RADIANS($N$3:$N$471-I2179))/2)^2*COS(RADIANS($M$3:$M$471))*COS(RADIANS(H2179))),$L$3:$L$471)</f>
        <v>431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cm="1">
        <f t="array" ref="J2180">LOOKUP(1,1/FREQUENCY(0,SIN((RADIANS($M$3:$M$471-H2180))/2)^2+SIN((RADIANS($N$3:$N$471-I2180))/2)^2*COS(RADIANS($M$3:$M$471))*COS(RADIANS(H2180))),$L$3:$L$471)</f>
        <v>153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cm="1">
        <f t="array" ref="J2181">LOOKUP(1,1/FREQUENCY(0,SIN((RADIANS($M$3:$M$471-H2181))/2)^2+SIN((RADIANS($N$3:$N$471-I2181))/2)^2*COS(RADIANS($M$3:$M$471))*COS(RADIANS(H2181))),$L$3:$L$471)</f>
        <v>204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cm="1">
        <f t="array" ref="J2182">LOOKUP(1,1/FREQUENCY(0,SIN((RADIANS($M$3:$M$471-H2182))/2)^2+SIN((RADIANS($N$3:$N$471-I2182))/2)^2*COS(RADIANS($M$3:$M$471))*COS(RADIANS(H2182))),$L$3:$L$471)</f>
        <v>149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cm="1">
        <f t="array" ref="J2183">LOOKUP(1,1/FREQUENCY(0,SIN((RADIANS($M$3:$M$471-H2183))/2)^2+SIN((RADIANS($N$3:$N$471-I2183))/2)^2*COS(RADIANS($M$3:$M$471))*COS(RADIANS(H2183))),$L$3:$L$471)</f>
        <v>204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cm="1">
        <f t="array" ref="J2184">LOOKUP(1,1/FREQUENCY(0,SIN((RADIANS($M$3:$M$471-H2184))/2)^2+SIN((RADIANS($N$3:$N$471-I2184))/2)^2*COS(RADIANS($M$3:$M$471))*COS(RADIANS(H2184))),$L$3:$L$471)</f>
        <v>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cm="1">
        <f t="array" ref="J2185">LOOKUP(1,1/FREQUENCY(0,SIN((RADIANS($M$3:$M$471-H2185))/2)^2+SIN((RADIANS($N$3:$N$471-I2185))/2)^2*COS(RADIANS($M$3:$M$471))*COS(RADIANS(H2185))),$L$3:$L$471)</f>
        <v>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cm="1">
        <f t="array" ref="J2186">LOOKUP(1,1/FREQUENCY(0,SIN((RADIANS($M$3:$M$471-H2186))/2)^2+SIN((RADIANS($N$3:$N$471-I2186))/2)^2*COS(RADIANS($M$3:$M$471))*COS(RADIANS(H2186))),$L$3:$L$471)</f>
        <v>204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cm="1">
        <f t="array" ref="J2187">LOOKUP(1,1/FREQUENCY(0,SIN((RADIANS($M$3:$M$471-H2187))/2)^2+SIN((RADIANS($N$3:$N$471-I2187))/2)^2*COS(RADIANS($M$3:$M$471))*COS(RADIANS(H2187))),$L$3:$L$471)</f>
        <v>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cm="1">
        <f t="array" ref="J2188">LOOKUP(1,1/FREQUENCY(0,SIN((RADIANS($M$3:$M$471-H2188))/2)^2+SIN((RADIANS($N$3:$N$471-I2188))/2)^2*COS(RADIANS($M$3:$M$471))*COS(RADIANS(H2188))),$L$3:$L$471)</f>
        <v>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cm="1">
        <f t="array" ref="J2189">LOOKUP(1,1/FREQUENCY(0,SIN((RADIANS($M$3:$M$471-H2189))/2)^2+SIN((RADIANS($N$3:$N$471-I2189))/2)^2*COS(RADIANS($M$3:$M$471))*COS(RADIANS(H2189))),$L$3:$L$471)</f>
        <v>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cm="1">
        <f t="array" ref="J2190">LOOKUP(1,1/FREQUENCY(0,SIN((RADIANS($M$3:$M$471-H2190))/2)^2+SIN((RADIANS($N$3:$N$471-I2190))/2)^2*COS(RADIANS($M$3:$M$471))*COS(RADIANS(H2190))),$L$3:$L$471)</f>
        <v>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cm="1">
        <f t="array" ref="J2191">LOOKUP(1,1/FREQUENCY(0,SIN((RADIANS($M$3:$M$471-H2191))/2)^2+SIN((RADIANS($N$3:$N$471-I2191))/2)^2*COS(RADIANS($M$3:$M$471))*COS(RADIANS(H2191))),$L$3:$L$471)</f>
        <v>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cm="1">
        <f t="array" ref="J2192">LOOKUP(1,1/FREQUENCY(0,SIN((RADIANS($M$3:$M$471-H2192))/2)^2+SIN((RADIANS($N$3:$N$471-I2192))/2)^2*COS(RADIANS($M$3:$M$471))*COS(RADIANS(H2192))),$L$3:$L$471)</f>
        <v>204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cm="1">
        <f t="array" ref="J2193">LOOKUP(1,1/FREQUENCY(0,SIN((RADIANS($M$3:$M$471-H2193))/2)^2+SIN((RADIANS($N$3:$N$471-I2193))/2)^2*COS(RADIANS($M$3:$M$471))*COS(RADIANS(H2193))),$L$3:$L$471)</f>
        <v>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cm="1">
        <f t="array" ref="J2194">LOOKUP(1,1/FREQUENCY(0,SIN((RADIANS($M$3:$M$471-H2194))/2)^2+SIN((RADIANS($N$3:$N$471-I2194))/2)^2*COS(RADIANS($M$3:$M$471))*COS(RADIANS(H2194))),$L$3:$L$471)</f>
        <v>154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cm="1">
        <f t="array" ref="J2195">LOOKUP(1,1/FREQUENCY(0,SIN((RADIANS($M$3:$M$471-H2195))/2)^2+SIN((RADIANS($N$3:$N$471-I2195))/2)^2*COS(RADIANS($M$3:$M$471))*COS(RADIANS(H2195))),$L$3:$L$471)</f>
        <v>130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cm="1">
        <f t="array" ref="J2196">LOOKUP(1,1/FREQUENCY(0,SIN((RADIANS($M$3:$M$471-H2196))/2)^2+SIN((RADIANS($N$3:$N$471-I2196))/2)^2*COS(RADIANS($M$3:$M$471))*COS(RADIANS(H2196))),$L$3:$L$471)</f>
        <v>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cm="1">
        <f t="array" ref="J2197">LOOKUP(1,1/FREQUENCY(0,SIN((RADIANS($M$3:$M$471-H2197))/2)^2+SIN((RADIANS($N$3:$N$471-I2197))/2)^2*COS(RADIANS($M$3:$M$471))*COS(RADIANS(H2197))),$L$3:$L$471)</f>
        <v>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cm="1">
        <f t="array" ref="J2198">LOOKUP(1,1/FREQUENCY(0,SIN((RADIANS($M$3:$M$471-H2198))/2)^2+SIN((RADIANS($N$3:$N$471-I2198))/2)^2*COS(RADIANS($M$3:$M$471))*COS(RADIANS(H2198))),$L$3:$L$471)</f>
        <v>154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cm="1">
        <f t="array" ref="J2199">LOOKUP(1,1/FREQUENCY(0,SIN((RADIANS($M$3:$M$471-H2199))/2)^2+SIN((RADIANS($N$3:$N$471-I2199))/2)^2*COS(RADIANS($M$3:$M$471))*COS(RADIANS(H2199))),$L$3:$L$471)</f>
        <v>149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cm="1">
        <f t="array" ref="J2200">LOOKUP(1,1/FREQUENCY(0,SIN((RADIANS($M$3:$M$471-H2200))/2)^2+SIN((RADIANS($N$3:$N$471-I2200))/2)^2*COS(RADIANS($M$3:$M$471))*COS(RADIANS(H2200))),$L$3:$L$471)</f>
        <v>149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cm="1">
        <f t="array" ref="J2201">LOOKUP(1,1/FREQUENCY(0,SIN((RADIANS($M$3:$M$471-H2201))/2)^2+SIN((RADIANS($N$3:$N$471-I2201))/2)^2*COS(RADIANS($M$3:$M$471))*COS(RADIANS(H2201))),$L$3:$L$471)</f>
        <v>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cm="1">
        <f t="array" ref="J2202">LOOKUP(1,1/FREQUENCY(0,SIN((RADIANS($M$3:$M$471-H2202))/2)^2+SIN((RADIANS($N$3:$N$471-I2202))/2)^2*COS(RADIANS($M$3:$M$471))*COS(RADIANS(H2202))),$L$3:$L$471)</f>
        <v>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cm="1">
        <f t="array" ref="J2203">LOOKUP(1,1/FREQUENCY(0,SIN((RADIANS($M$3:$M$471-H2203))/2)^2+SIN((RADIANS($N$3:$N$471-I2203))/2)^2*COS(RADIANS($M$3:$M$471))*COS(RADIANS(H2203))),$L$3:$L$471)</f>
        <v>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cm="1">
        <f t="array" ref="J2204">LOOKUP(1,1/FREQUENCY(0,SIN((RADIANS($M$3:$M$471-H2204))/2)^2+SIN((RADIANS($N$3:$N$471-I2204))/2)^2*COS(RADIANS($M$3:$M$471))*COS(RADIANS(H2204))),$L$3:$L$471)</f>
        <v>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cm="1">
        <f t="array" ref="J2205">LOOKUP(1,1/FREQUENCY(0,SIN((RADIANS($M$3:$M$471-H2205))/2)^2+SIN((RADIANS($N$3:$N$471-I2205))/2)^2*COS(RADIANS($M$3:$M$471))*COS(RADIANS(H2205))),$L$3:$L$471)</f>
        <v>149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cm="1">
        <f t="array" ref="J2206">LOOKUP(1,1/FREQUENCY(0,SIN((RADIANS($M$3:$M$471-H2206))/2)^2+SIN((RADIANS($N$3:$N$471-I2206))/2)^2*COS(RADIANS($M$3:$M$471))*COS(RADIANS(H2206))),$L$3:$L$471)</f>
        <v>149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cm="1">
        <f t="array" ref="J2207">LOOKUP(1,1/FREQUENCY(0,SIN((RADIANS($M$3:$M$471-H2207))/2)^2+SIN((RADIANS($N$3:$N$471-I2207))/2)^2*COS(RADIANS($M$3:$M$471))*COS(RADIANS(H2207))),$L$3:$L$471)</f>
        <v>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cm="1">
        <f t="array" ref="J2208">LOOKUP(1,1/FREQUENCY(0,SIN((RADIANS($M$3:$M$471-H2208))/2)^2+SIN((RADIANS($N$3:$N$471-I2208))/2)^2*COS(RADIANS($M$3:$M$471))*COS(RADIANS(H2208))),$L$3:$L$471)</f>
        <v>149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cm="1">
        <f t="array" ref="J2209">LOOKUP(1,1/FREQUENCY(0,SIN((RADIANS($M$3:$M$471-H2209))/2)^2+SIN((RADIANS($N$3:$N$471-I2209))/2)^2*COS(RADIANS($M$3:$M$471))*COS(RADIANS(H2209))),$L$3:$L$471)</f>
        <v>152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cm="1">
        <f t="array" ref="J2210">LOOKUP(1,1/FREQUENCY(0,SIN((RADIANS($M$3:$M$471-H2210))/2)^2+SIN((RADIANS($N$3:$N$471-I2210))/2)^2*COS(RADIANS($M$3:$M$471))*COS(RADIANS(H2210))),$L$3:$L$471)</f>
        <v>149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cm="1">
        <f t="array" ref="J2211">LOOKUP(1,1/FREQUENCY(0,SIN((RADIANS($M$3:$M$471-H2211))/2)^2+SIN((RADIANS($N$3:$N$471-I2211))/2)^2*COS(RADIANS($M$3:$M$471))*COS(RADIANS(H2211))),$L$3:$L$471)</f>
        <v>149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cm="1">
        <f t="array" ref="J2212">LOOKUP(1,1/FREQUENCY(0,SIN((RADIANS($M$3:$M$471-H2212))/2)^2+SIN((RADIANS($N$3:$N$471-I2212))/2)^2*COS(RADIANS($M$3:$M$471))*COS(RADIANS(H2212))),$L$3:$L$471)</f>
        <v>467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cm="1">
        <f t="array" ref="J2213">LOOKUP(1,1/FREQUENCY(0,SIN((RADIANS($M$3:$M$471-H2213))/2)^2+SIN((RADIANS($N$3:$N$471-I2213))/2)^2*COS(RADIANS($M$3:$M$471))*COS(RADIANS(H2213))),$L$3:$L$471)</f>
        <v>152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cm="1">
        <f t="array" ref="J2214">LOOKUP(1,1/FREQUENCY(0,SIN((RADIANS($M$3:$M$471-H2214))/2)^2+SIN((RADIANS($N$3:$N$471-I2214))/2)^2*COS(RADIANS($M$3:$M$471))*COS(RADIANS(H2214))),$L$3:$L$471)</f>
        <v>149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cm="1">
        <f t="array" ref="J2215">LOOKUP(1,1/FREQUENCY(0,SIN((RADIANS($M$3:$M$471-H2215))/2)^2+SIN((RADIANS($N$3:$N$471-I2215))/2)^2*COS(RADIANS($M$3:$M$471))*COS(RADIANS(H2215))),$L$3:$L$471)</f>
        <v>149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cm="1">
        <f t="array" ref="J2216">LOOKUP(1,1/FREQUENCY(0,SIN((RADIANS($M$3:$M$471-H2216))/2)^2+SIN((RADIANS($N$3:$N$471-I2216))/2)^2*COS(RADIANS($M$3:$M$471))*COS(RADIANS(H2216))),$L$3:$L$471)</f>
        <v>149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cm="1">
        <f t="array" ref="J2217">LOOKUP(1,1/FREQUENCY(0,SIN((RADIANS($M$3:$M$471-H2217))/2)^2+SIN((RADIANS($N$3:$N$471-I2217))/2)^2*COS(RADIANS($M$3:$M$471))*COS(RADIANS(H2217))),$L$3:$L$471)</f>
        <v>152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cm="1">
        <f t="array" ref="J2218">LOOKUP(1,1/FREQUENCY(0,SIN((RADIANS($M$3:$M$471-H2218))/2)^2+SIN((RADIANS($N$3:$N$471-I2218))/2)^2*COS(RADIANS($M$3:$M$471))*COS(RADIANS(H2218))),$L$3:$L$471)</f>
        <v>149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cm="1">
        <f t="array" ref="J2219">LOOKUP(1,1/FREQUENCY(0,SIN((RADIANS($M$3:$M$471-H2219))/2)^2+SIN((RADIANS($N$3:$N$471-I2219))/2)^2*COS(RADIANS($M$3:$M$471))*COS(RADIANS(H2219))),$L$3:$L$471)</f>
        <v>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cm="1">
        <f t="array" ref="J2220">LOOKUP(1,1/FREQUENCY(0,SIN((RADIANS($M$3:$M$471-H2220))/2)^2+SIN((RADIANS($N$3:$N$471-I2220))/2)^2*COS(RADIANS($M$3:$M$471))*COS(RADIANS(H2220))),$L$3:$L$471)</f>
        <v>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cm="1">
        <f t="array" ref="J2221">LOOKUP(1,1/FREQUENCY(0,SIN((RADIANS($M$3:$M$471-H2221))/2)^2+SIN((RADIANS($N$3:$N$471-I2221))/2)^2*COS(RADIANS($M$3:$M$471))*COS(RADIANS(H2221))),$L$3:$L$471)</f>
        <v>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cm="1">
        <f t="array" ref="J2222">LOOKUP(1,1/FREQUENCY(0,SIN((RADIANS($M$3:$M$471-H2222))/2)^2+SIN((RADIANS($N$3:$N$471-I2222))/2)^2*COS(RADIANS($M$3:$M$471))*COS(RADIANS(H2222))),$L$3:$L$471)</f>
        <v>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cm="1">
        <f t="array" ref="J2223">LOOKUP(1,1/FREQUENCY(0,SIN((RADIANS($M$3:$M$471-H2223))/2)^2+SIN((RADIANS($N$3:$N$471-I2223))/2)^2*COS(RADIANS($M$3:$M$471))*COS(RADIANS(H2223))),$L$3:$L$471)</f>
        <v>374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cm="1">
        <f t="array" ref="J2224">LOOKUP(1,1/FREQUENCY(0,SIN((RADIANS($M$3:$M$471-H2224))/2)^2+SIN((RADIANS($N$3:$N$471-I2224))/2)^2*COS(RADIANS($M$3:$M$471))*COS(RADIANS(H2224))),$L$3:$L$471)</f>
        <v>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cm="1">
        <f t="array" ref="J2225">LOOKUP(1,1/FREQUENCY(0,SIN((RADIANS($M$3:$M$471-H2225))/2)^2+SIN((RADIANS($N$3:$N$471-I2225))/2)^2*COS(RADIANS($M$3:$M$471))*COS(RADIANS(H2225))),$L$3:$L$471)</f>
        <v>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cm="1">
        <f t="array" ref="J2226">LOOKUP(1,1/FREQUENCY(0,SIN((RADIANS($M$3:$M$471-H2226))/2)^2+SIN((RADIANS($N$3:$N$471-I2226))/2)^2*COS(RADIANS($M$3:$M$471))*COS(RADIANS(H2226))),$L$3:$L$471)</f>
        <v>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cm="1">
        <f t="array" ref="J2227">LOOKUP(1,1/FREQUENCY(0,SIN((RADIANS($M$3:$M$471-H2227))/2)^2+SIN((RADIANS($N$3:$N$471-I2227))/2)^2*COS(RADIANS($M$3:$M$471))*COS(RADIANS(H2227))),$L$3:$L$471)</f>
        <v>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cm="1">
        <f t="array" ref="J2228">LOOKUP(1,1/FREQUENCY(0,SIN((RADIANS($M$3:$M$471-H2228))/2)^2+SIN((RADIANS($N$3:$N$471-I2228))/2)^2*COS(RADIANS($M$3:$M$471))*COS(RADIANS(H2228))),$L$3:$L$471)</f>
        <v>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cm="1">
        <f t="array" ref="J2229">LOOKUP(1,1/FREQUENCY(0,SIN((RADIANS($M$3:$M$471-H2229))/2)^2+SIN((RADIANS($N$3:$N$471-I2229))/2)^2*COS(RADIANS($M$3:$M$471))*COS(RADIANS(H2229))),$L$3:$L$471)</f>
        <v>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cm="1">
        <f t="array" ref="J2230">LOOKUP(1,1/FREQUENCY(0,SIN((RADIANS($M$3:$M$471-H2230))/2)^2+SIN((RADIANS($N$3:$N$471-I2230))/2)^2*COS(RADIANS($M$3:$M$471))*COS(RADIANS(H2230))),$L$3:$L$471)</f>
        <v>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cm="1">
        <f t="array" ref="J2231">LOOKUP(1,1/FREQUENCY(0,SIN((RADIANS($M$3:$M$471-H2231))/2)^2+SIN((RADIANS($N$3:$N$471-I2231))/2)^2*COS(RADIANS($M$3:$M$471))*COS(RADIANS(H2231))),$L$3:$L$471)</f>
        <v>197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cm="1">
        <f t="array" ref="J2232">LOOKUP(1,1/FREQUENCY(0,SIN((RADIANS($M$3:$M$471-H2232))/2)^2+SIN((RADIANS($N$3:$N$471-I2232))/2)^2*COS(RADIANS($M$3:$M$471))*COS(RADIANS(H2232))),$L$3:$L$471)</f>
        <v>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cm="1">
        <f t="array" ref="J2233">LOOKUP(1,1/FREQUENCY(0,SIN((RADIANS($M$3:$M$471-H2233))/2)^2+SIN((RADIANS($N$3:$N$471-I2233))/2)^2*COS(RADIANS($M$3:$M$471))*COS(RADIANS(H2233))),$L$3:$L$471)</f>
        <v>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cm="1">
        <f t="array" ref="J2234">LOOKUP(1,1/FREQUENCY(0,SIN((RADIANS($M$3:$M$471-H2234))/2)^2+SIN((RADIANS($N$3:$N$471-I2234))/2)^2*COS(RADIANS($M$3:$M$471))*COS(RADIANS(H2234))),$L$3:$L$471)</f>
        <v>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cm="1">
        <f t="array" ref="J2235">LOOKUP(1,1/FREQUENCY(0,SIN((RADIANS($M$3:$M$471-H2235))/2)^2+SIN((RADIANS($N$3:$N$471-I2235))/2)^2*COS(RADIANS($M$3:$M$471))*COS(RADIANS(H2235))),$L$3:$L$471)</f>
        <v>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cm="1">
        <f t="array" ref="J2236">LOOKUP(1,1/FREQUENCY(0,SIN((RADIANS($M$3:$M$471-H2236))/2)^2+SIN((RADIANS($N$3:$N$471-I2236))/2)^2*COS(RADIANS($M$3:$M$471))*COS(RADIANS(H2236))),$L$3:$L$471)</f>
        <v>445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cm="1">
        <f t="array" ref="J2237">LOOKUP(1,1/FREQUENCY(0,SIN((RADIANS($M$3:$M$471-H2237))/2)^2+SIN((RADIANS($N$3:$N$471-I2237))/2)^2*COS(RADIANS($M$3:$M$471))*COS(RADIANS(H2237))),$L$3:$L$471)</f>
        <v>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cm="1">
        <f t="array" ref="J2238">LOOKUP(1,1/FREQUENCY(0,SIN((RADIANS($M$3:$M$471-H2238))/2)^2+SIN((RADIANS($N$3:$N$471-I2238))/2)^2*COS(RADIANS($M$3:$M$471))*COS(RADIANS(H2238))),$L$3:$L$471)</f>
        <v>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cm="1">
        <f t="array" ref="J2239">LOOKUP(1,1/FREQUENCY(0,SIN((RADIANS($M$3:$M$471-H2239))/2)^2+SIN((RADIANS($N$3:$N$471-I2239))/2)^2*COS(RADIANS($M$3:$M$471))*COS(RADIANS(H2239))),$L$3:$L$471)</f>
        <v>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cm="1">
        <f t="array" ref="J2240">LOOKUP(1,1/FREQUENCY(0,SIN((RADIANS($M$3:$M$471-H2240))/2)^2+SIN((RADIANS($N$3:$N$471-I2240))/2)^2*COS(RADIANS($M$3:$M$471))*COS(RADIANS(H2240))),$L$3:$L$471)</f>
        <v>85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cm="1">
        <f t="array" ref="J2241">LOOKUP(1,1/FREQUENCY(0,SIN((RADIANS($M$3:$M$471-H2241))/2)^2+SIN((RADIANS($N$3:$N$471-I2241))/2)^2*COS(RADIANS($M$3:$M$471))*COS(RADIANS(H2241))),$L$3:$L$471)</f>
        <v>207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cm="1">
        <f t="array" ref="J2242">LOOKUP(1,1/FREQUENCY(0,SIN((RADIANS($M$3:$M$471-H2242))/2)^2+SIN((RADIANS($N$3:$N$471-I2242))/2)^2*COS(RADIANS($M$3:$M$471))*COS(RADIANS(H2242))),$L$3:$L$471)</f>
        <v>445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cm="1">
        <f t="array" ref="J2243">LOOKUP(1,1/FREQUENCY(0,SIN((RADIANS($M$3:$M$471-H2243))/2)^2+SIN((RADIANS($N$3:$N$471-I2243))/2)^2*COS(RADIANS($M$3:$M$471))*COS(RADIANS(H2243))),$L$3:$L$471)</f>
        <v>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cm="1">
        <f t="array" ref="J2244">LOOKUP(1,1/FREQUENCY(0,SIN((RADIANS($M$3:$M$471-H2244))/2)^2+SIN((RADIANS($N$3:$N$471-I2244))/2)^2*COS(RADIANS($M$3:$M$471))*COS(RADIANS(H2244))),$L$3:$L$471)</f>
        <v>164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cm="1">
        <f t="array" ref="J2245">LOOKUP(1,1/FREQUENCY(0,SIN((RADIANS($M$3:$M$471-H2245))/2)^2+SIN((RADIANS($N$3:$N$471-I2245))/2)^2*COS(RADIANS($M$3:$M$471))*COS(RADIANS(H2245))),$L$3:$L$471)</f>
        <v>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cm="1">
        <f t="array" ref="J2246">LOOKUP(1,1/FREQUENCY(0,SIN((RADIANS($M$3:$M$471-H2246))/2)^2+SIN((RADIANS($N$3:$N$471-I2246))/2)^2*COS(RADIANS($M$3:$M$471))*COS(RADIANS(H2246))),$L$3:$L$471)</f>
        <v>208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cm="1">
        <f t="array" ref="J2247">LOOKUP(1,1/FREQUENCY(0,SIN((RADIANS($M$3:$M$471-H2247))/2)^2+SIN((RADIANS($N$3:$N$471-I2247))/2)^2*COS(RADIANS($M$3:$M$471))*COS(RADIANS(H2247))),$L$3:$L$471)</f>
        <v>166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cm="1">
        <f t="array" ref="J2248">LOOKUP(1,1/FREQUENCY(0,SIN((RADIANS($M$3:$M$471-H2248))/2)^2+SIN((RADIANS($N$3:$N$471-I2248))/2)^2*COS(RADIANS($M$3:$M$471))*COS(RADIANS(H2248))),$L$3:$L$471)</f>
        <v>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cm="1">
        <f t="array" ref="J2249">LOOKUP(1,1/FREQUENCY(0,SIN((RADIANS($M$3:$M$471-H2249))/2)^2+SIN((RADIANS($N$3:$N$471-I2249))/2)^2*COS(RADIANS($M$3:$M$471))*COS(RADIANS(H2249))),$L$3:$L$471)</f>
        <v>208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cm="1">
        <f t="array" ref="J2250">LOOKUP(1,1/FREQUENCY(0,SIN((RADIANS($M$3:$M$471-H2250))/2)^2+SIN((RADIANS($N$3:$N$471-I2250))/2)^2*COS(RADIANS($M$3:$M$471))*COS(RADIANS(H2250))),$L$3:$L$471)</f>
        <v>445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cm="1">
        <f t="array" ref="J2251">LOOKUP(1,1/FREQUENCY(0,SIN((RADIANS($M$3:$M$471-H2251))/2)^2+SIN((RADIANS($N$3:$N$471-I2251))/2)^2*COS(RADIANS($M$3:$M$471))*COS(RADIANS(H2251))),$L$3:$L$471)</f>
        <v>90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cm="1">
        <f t="array" ref="J2252">LOOKUP(1,1/FREQUENCY(0,SIN((RADIANS($M$3:$M$471-H2252))/2)^2+SIN((RADIANS($N$3:$N$471-I2252))/2)^2*COS(RADIANS($M$3:$M$471))*COS(RADIANS(H2252))),$L$3:$L$471)</f>
        <v>143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cm="1">
        <f t="array" ref="J2253">LOOKUP(1,1/FREQUENCY(0,SIN((RADIANS($M$3:$M$471-H2253))/2)^2+SIN((RADIANS($N$3:$N$471-I2253))/2)^2*COS(RADIANS($M$3:$M$471))*COS(RADIANS(H2253))),$L$3:$L$471)</f>
        <v>164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cm="1">
        <f t="array" ref="J2254">LOOKUP(1,1/FREQUENCY(0,SIN((RADIANS($M$3:$M$471-H2254))/2)^2+SIN((RADIANS($N$3:$N$471-I2254))/2)^2*COS(RADIANS($M$3:$M$471))*COS(RADIANS(H2254))),$L$3:$L$471)</f>
        <v>138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cm="1">
        <f t="array" ref="J2255">LOOKUP(1,1/FREQUENCY(0,SIN((RADIANS($M$3:$M$471-H2255))/2)^2+SIN((RADIANS($N$3:$N$471-I2255))/2)^2*COS(RADIANS($M$3:$M$471))*COS(RADIANS(H2255))),$L$3:$L$471)</f>
        <v>138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cm="1">
        <f t="array" ref="J2256">LOOKUP(1,1/FREQUENCY(0,SIN((RADIANS($M$3:$M$471-H2256))/2)^2+SIN((RADIANS($N$3:$N$471-I2256))/2)^2*COS(RADIANS($M$3:$M$471))*COS(RADIANS(H2256))),$L$3:$L$471)</f>
        <v>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cm="1">
        <f t="array" ref="J2257">LOOKUP(1,1/FREQUENCY(0,SIN((RADIANS($M$3:$M$471-H2257))/2)^2+SIN((RADIANS($N$3:$N$471-I2257))/2)^2*COS(RADIANS($M$3:$M$471))*COS(RADIANS(H2257))),$L$3:$L$471)</f>
        <v>457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cm="1">
        <f t="array" ref="J2258">LOOKUP(1,1/FREQUENCY(0,SIN((RADIANS($M$3:$M$471-H2258))/2)^2+SIN((RADIANS($N$3:$N$471-I2258))/2)^2*COS(RADIANS($M$3:$M$471))*COS(RADIANS(H2258))),$L$3:$L$471)</f>
        <v>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cm="1">
        <f t="array" ref="J2259">LOOKUP(1,1/FREQUENCY(0,SIN((RADIANS($M$3:$M$471-H2259))/2)^2+SIN((RADIANS($N$3:$N$471-I2259))/2)^2*COS(RADIANS($M$3:$M$471))*COS(RADIANS(H2259))),$L$3:$L$471)</f>
        <v>140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cm="1">
        <f t="array" ref="J2260">LOOKUP(1,1/FREQUENCY(0,SIN((RADIANS($M$3:$M$471-H2260))/2)^2+SIN((RADIANS($N$3:$N$471-I2260))/2)^2*COS(RADIANS($M$3:$M$471))*COS(RADIANS(H2260))),$L$3:$L$471)</f>
        <v>142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cm="1">
        <f t="array" ref="J2261">LOOKUP(1,1/FREQUENCY(0,SIN((RADIANS($M$3:$M$471-H2261))/2)^2+SIN((RADIANS($N$3:$N$471-I2261))/2)^2*COS(RADIANS($M$3:$M$471))*COS(RADIANS(H2261))),$L$3:$L$471)</f>
        <v>208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cm="1">
        <f t="array" ref="J2262">LOOKUP(1,1/FREQUENCY(0,SIN((RADIANS($M$3:$M$471-H2262))/2)^2+SIN((RADIANS($N$3:$N$471-I2262))/2)^2*COS(RADIANS($M$3:$M$471))*COS(RADIANS(H2262))),$L$3:$L$471)</f>
        <v>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cm="1">
        <f t="array" ref="J2263">LOOKUP(1,1/FREQUENCY(0,SIN((RADIANS($M$3:$M$471-H2263))/2)^2+SIN((RADIANS($N$3:$N$471-I2263))/2)^2*COS(RADIANS($M$3:$M$471))*COS(RADIANS(H2263))),$L$3:$L$471)</f>
        <v>445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cm="1">
        <f t="array" ref="J2264">LOOKUP(1,1/FREQUENCY(0,SIN((RADIANS($M$3:$M$471-H2264))/2)^2+SIN((RADIANS($N$3:$N$471-I2264))/2)^2*COS(RADIANS($M$3:$M$471))*COS(RADIANS(H2264))),$L$3:$L$471)</f>
        <v>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cm="1">
        <f t="array" ref="J2265">LOOKUP(1,1/FREQUENCY(0,SIN((RADIANS($M$3:$M$471-H2265))/2)^2+SIN((RADIANS($N$3:$N$471-I2265))/2)^2*COS(RADIANS($M$3:$M$471))*COS(RADIANS(H2265))),$L$3:$L$471)</f>
        <v>289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cm="1">
        <f t="array" ref="J2266">LOOKUP(1,1/FREQUENCY(0,SIN((RADIANS($M$3:$M$471-H2266))/2)^2+SIN((RADIANS($N$3:$N$471-I2266))/2)^2*COS(RADIANS($M$3:$M$471))*COS(RADIANS(H2266))),$L$3:$L$471)</f>
        <v>289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cm="1">
        <f t="array" ref="J2267">LOOKUP(1,1/FREQUENCY(0,SIN((RADIANS($M$3:$M$471-H2267))/2)^2+SIN((RADIANS($N$3:$N$471-I2267))/2)^2*COS(RADIANS($M$3:$M$471))*COS(RADIANS(H2267))),$L$3:$L$471)</f>
        <v>445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cm="1">
        <f t="array" ref="J2268">LOOKUP(1,1/FREQUENCY(0,SIN((RADIANS($M$3:$M$471-H2268))/2)^2+SIN((RADIANS($N$3:$N$471-I2268))/2)^2*COS(RADIANS($M$3:$M$471))*COS(RADIANS(H2268))),$L$3:$L$471)</f>
        <v>289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cm="1">
        <f t="array" ref="J2269">LOOKUP(1,1/FREQUENCY(0,SIN((RADIANS($M$3:$M$471-H2269))/2)^2+SIN((RADIANS($N$3:$N$471-I2269))/2)^2*COS(RADIANS($M$3:$M$471))*COS(RADIANS(H2269))),$L$3:$L$471)</f>
        <v>289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cm="1">
        <f t="array" ref="J2270">LOOKUP(1,1/FREQUENCY(0,SIN((RADIANS($M$3:$M$471-H2270))/2)^2+SIN((RADIANS($N$3:$N$471-I2270))/2)^2*COS(RADIANS($M$3:$M$471))*COS(RADIANS(H2270))),$L$3:$L$471)</f>
        <v>445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cm="1">
        <f t="array" ref="J2271">LOOKUP(1,1/FREQUENCY(0,SIN((RADIANS($M$3:$M$471-H2271))/2)^2+SIN((RADIANS($N$3:$N$471-I2271))/2)^2*COS(RADIANS($M$3:$M$471))*COS(RADIANS(H2271))),$L$3:$L$471)</f>
        <v>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cm="1">
        <f t="array" ref="J2272">LOOKUP(1,1/FREQUENCY(0,SIN((RADIANS($M$3:$M$471-H2272))/2)^2+SIN((RADIANS($N$3:$N$471-I2272))/2)^2*COS(RADIANS($M$3:$M$471))*COS(RADIANS(H2272))),$L$3:$L$471)</f>
        <v>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cm="1">
        <f t="array" ref="J2273">LOOKUP(1,1/FREQUENCY(0,SIN((RADIANS($M$3:$M$471-H2273))/2)^2+SIN((RADIANS($N$3:$N$471-I2273))/2)^2*COS(RADIANS($M$3:$M$471))*COS(RADIANS(H2273))),$L$3:$L$471)</f>
        <v>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cm="1">
        <f t="array" ref="J2274">LOOKUP(1,1/FREQUENCY(0,SIN((RADIANS($M$3:$M$471-H2274))/2)^2+SIN((RADIANS($N$3:$N$471-I2274))/2)^2*COS(RADIANS($M$3:$M$471))*COS(RADIANS(H2274))),$L$3:$L$471)</f>
        <v>445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cm="1">
        <f t="array" ref="J2275">LOOKUP(1,1/FREQUENCY(0,SIN((RADIANS($M$3:$M$471-H2275))/2)^2+SIN((RADIANS($N$3:$N$471-I2275))/2)^2*COS(RADIANS($M$3:$M$471))*COS(RADIANS(H2275))),$L$3:$L$471)</f>
        <v>287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cm="1">
        <f t="array" ref="J2276">LOOKUP(1,1/FREQUENCY(0,SIN((RADIANS($M$3:$M$471-H2276))/2)^2+SIN((RADIANS($N$3:$N$471-I2276))/2)^2*COS(RADIANS($M$3:$M$471))*COS(RADIANS(H2276))),$L$3:$L$471)</f>
        <v>445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cm="1">
        <f t="array" ref="J2277">LOOKUP(1,1/FREQUENCY(0,SIN((RADIANS($M$3:$M$471-H2277))/2)^2+SIN((RADIANS($N$3:$N$471-I2277))/2)^2*COS(RADIANS($M$3:$M$471))*COS(RADIANS(H2277))),$L$3:$L$471)</f>
        <v>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cm="1">
        <f t="array" ref="J2278">LOOKUP(1,1/FREQUENCY(0,SIN((RADIANS($M$3:$M$471-H2278))/2)^2+SIN((RADIANS($N$3:$N$471-I2278))/2)^2*COS(RADIANS($M$3:$M$471))*COS(RADIANS(H2278))),$L$3:$L$471)</f>
        <v>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cm="1">
        <f t="array" ref="J2279">LOOKUP(1,1/FREQUENCY(0,SIN((RADIANS($M$3:$M$471-H2279))/2)^2+SIN((RADIANS($N$3:$N$471-I2279))/2)^2*COS(RADIANS($M$3:$M$471))*COS(RADIANS(H2279))),$L$3:$L$471)</f>
        <v>287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cm="1">
        <f t="array" ref="J2280">LOOKUP(1,1/FREQUENCY(0,SIN((RADIANS($M$3:$M$471-H2280))/2)^2+SIN((RADIANS($N$3:$N$471-I2280))/2)^2*COS(RADIANS($M$3:$M$471))*COS(RADIANS(H2280))),$L$3:$L$471)</f>
        <v>445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cm="1">
        <f t="array" ref="J2281">LOOKUP(1,1/FREQUENCY(0,SIN((RADIANS($M$3:$M$471-H2281))/2)^2+SIN((RADIANS($N$3:$N$471-I2281))/2)^2*COS(RADIANS($M$3:$M$471))*COS(RADIANS(H2281))),$L$3:$L$471)</f>
        <v>289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cm="1">
        <f t="array" ref="J2282">LOOKUP(1,1/FREQUENCY(0,SIN((RADIANS($M$3:$M$471-H2282))/2)^2+SIN((RADIANS($N$3:$N$471-I2282))/2)^2*COS(RADIANS($M$3:$M$471))*COS(RADIANS(H2282))),$L$3:$L$471)</f>
        <v>445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cm="1">
        <f t="array" ref="J2283">LOOKUP(1,1/FREQUENCY(0,SIN((RADIANS($M$3:$M$471-H2283))/2)^2+SIN((RADIANS($N$3:$N$471-I2283))/2)^2*COS(RADIANS($M$3:$M$471))*COS(RADIANS(H2283))),$L$3:$L$471)</f>
        <v>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cm="1">
        <f t="array" ref="J2284">LOOKUP(1,1/FREQUENCY(0,SIN((RADIANS($M$3:$M$471-H2284))/2)^2+SIN((RADIANS($N$3:$N$471-I2284))/2)^2*COS(RADIANS($M$3:$M$471))*COS(RADIANS(H2284))),$L$3:$L$471)</f>
        <v>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cm="1">
        <f t="array" ref="J2285">LOOKUP(1,1/FREQUENCY(0,SIN((RADIANS($M$3:$M$471-H2285))/2)^2+SIN((RADIANS($N$3:$N$471-I2285))/2)^2*COS(RADIANS($M$3:$M$471))*COS(RADIANS(H2285))),$L$3:$L$471)</f>
        <v>445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cm="1">
        <f t="array" ref="J2286">LOOKUP(1,1/FREQUENCY(0,SIN((RADIANS($M$3:$M$471-H2286))/2)^2+SIN((RADIANS($N$3:$N$471-I2286))/2)^2*COS(RADIANS($M$3:$M$471))*COS(RADIANS(H2286))),$L$3:$L$471)</f>
        <v>473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cm="1">
        <f t="array" ref="J2287">LOOKUP(1,1/FREQUENCY(0,SIN((RADIANS($M$3:$M$471-H2287))/2)^2+SIN((RADIANS($N$3:$N$471-I2287))/2)^2*COS(RADIANS($M$3:$M$471))*COS(RADIANS(H2287))),$L$3:$L$471)</f>
        <v>472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cm="1">
        <f t="array" ref="J2288">LOOKUP(1,1/FREQUENCY(0,SIN((RADIANS($M$3:$M$471-H2288))/2)^2+SIN((RADIANS($N$3:$N$471-I2288))/2)^2*COS(RADIANS($M$3:$M$471))*COS(RADIANS(H2288))),$L$3:$L$471)</f>
        <v>472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cm="1">
        <f t="array" ref="J2289">LOOKUP(1,1/FREQUENCY(0,SIN((RADIANS($M$3:$M$471-H2289))/2)^2+SIN((RADIANS($N$3:$N$471-I2289))/2)^2*COS(RADIANS($M$3:$M$471))*COS(RADIANS(H2289))),$L$3:$L$471)</f>
        <v>470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cm="1">
        <f t="array" ref="J2290">LOOKUP(1,1/FREQUENCY(0,SIN((RADIANS($M$3:$M$471-H2290))/2)^2+SIN((RADIANS($N$3:$N$471-I2290))/2)^2*COS(RADIANS($M$3:$M$471))*COS(RADIANS(H2290))),$L$3:$L$471)</f>
        <v>472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cm="1">
        <f t="array" ref="J2291">LOOKUP(1,1/FREQUENCY(0,SIN((RADIANS($M$3:$M$471-H2291))/2)^2+SIN((RADIANS($N$3:$N$471-I2291))/2)^2*COS(RADIANS($M$3:$M$471))*COS(RADIANS(H2291))),$L$3:$L$471)</f>
        <v>473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cm="1">
        <f t="array" ref="J2292">LOOKUP(1,1/FREQUENCY(0,SIN((RADIANS($M$3:$M$471-H2292))/2)^2+SIN((RADIANS($N$3:$N$471-I2292))/2)^2*COS(RADIANS($M$3:$M$471))*COS(RADIANS(H2292))),$L$3:$L$471)</f>
        <v>472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cm="1">
        <f t="array" ref="J2293">LOOKUP(1,1/FREQUENCY(0,SIN((RADIANS($M$3:$M$471-H2293))/2)^2+SIN((RADIANS($N$3:$N$471-I2293))/2)^2*COS(RADIANS($M$3:$M$471))*COS(RADIANS(H2293))),$L$3:$L$471)</f>
        <v>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cm="1">
        <f t="array" ref="J2294">LOOKUP(1,1/FREQUENCY(0,SIN((RADIANS($M$3:$M$471-H2294))/2)^2+SIN((RADIANS($N$3:$N$471-I2294))/2)^2*COS(RADIANS($M$3:$M$471))*COS(RADIANS(H2294))),$L$3:$L$471)</f>
        <v>472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cm="1">
        <f t="array" ref="J2295">LOOKUP(1,1/FREQUENCY(0,SIN((RADIANS($M$3:$M$471-H2295))/2)^2+SIN((RADIANS($N$3:$N$471-I2295))/2)^2*COS(RADIANS($M$3:$M$471))*COS(RADIANS(H2295))),$L$3:$L$471)</f>
        <v>473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cm="1">
        <f t="array" ref="J2296">LOOKUP(1,1/FREQUENCY(0,SIN((RADIANS($M$3:$M$471-H2296))/2)^2+SIN((RADIANS($N$3:$N$471-I2296))/2)^2*COS(RADIANS($M$3:$M$471))*COS(RADIANS(H2296))),$L$3:$L$471)</f>
        <v>207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cm="1">
        <f t="array" ref="J2297">LOOKUP(1,1/FREQUENCY(0,SIN((RADIANS($M$3:$M$471-H2297))/2)^2+SIN((RADIANS($N$3:$N$471-I2297))/2)^2*COS(RADIANS($M$3:$M$471))*COS(RADIANS(H2297))),$L$3:$L$471)</f>
        <v>157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cm="1">
        <f t="array" ref="J2298">LOOKUP(1,1/FREQUENCY(0,SIN((RADIANS($M$3:$M$471-H2298))/2)^2+SIN((RADIANS($N$3:$N$471-I2298))/2)^2*COS(RADIANS($M$3:$M$471))*COS(RADIANS(H2298))),$L$3:$L$471)</f>
        <v>472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cm="1">
        <f t="array" ref="J2299">LOOKUP(1,1/FREQUENCY(0,SIN((RADIANS($M$3:$M$471-H2299))/2)^2+SIN((RADIANS($N$3:$N$471-I2299))/2)^2*COS(RADIANS($M$3:$M$471))*COS(RADIANS(H2299))),$L$3:$L$471)</f>
        <v>219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cm="1">
        <f t="array" ref="J2300">LOOKUP(1,1/FREQUENCY(0,SIN((RADIANS($M$3:$M$471-H2300))/2)^2+SIN((RADIANS($N$3:$N$471-I2300))/2)^2*COS(RADIANS($M$3:$M$471))*COS(RADIANS(H2300))),$L$3:$L$471)</f>
        <v>476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cm="1">
        <f t="array" ref="J2301">LOOKUP(1,1/FREQUENCY(0,SIN((RADIANS($M$3:$M$471-H2301))/2)^2+SIN((RADIANS($N$3:$N$471-I2301))/2)^2*COS(RADIANS($M$3:$M$471))*COS(RADIANS(H2301))),$L$3:$L$471)</f>
        <v>157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cm="1">
        <f t="array" ref="J2302">LOOKUP(1,1/FREQUENCY(0,SIN((RADIANS($M$3:$M$471-H2302))/2)^2+SIN((RADIANS($N$3:$N$471-I2302))/2)^2*COS(RADIANS($M$3:$M$471))*COS(RADIANS(H2302))),$L$3:$L$471)</f>
        <v>477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cm="1">
        <f t="array" ref="J2303">LOOKUP(1,1/FREQUENCY(0,SIN((RADIANS($M$3:$M$471-H2303))/2)^2+SIN((RADIANS($N$3:$N$471-I2303))/2)^2*COS(RADIANS($M$3:$M$471))*COS(RADIANS(H2303))),$L$3:$L$471)</f>
        <v>476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cm="1">
        <f t="array" ref="J2304">LOOKUP(1,1/FREQUENCY(0,SIN((RADIANS($M$3:$M$471-H2304))/2)^2+SIN((RADIANS($N$3:$N$471-I2304))/2)^2*COS(RADIANS($M$3:$M$471))*COS(RADIANS(H2304))),$L$3:$L$471)</f>
        <v>157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cm="1">
        <f t="array" ref="J2305">LOOKUP(1,1/FREQUENCY(0,SIN((RADIANS($M$3:$M$471-H2305))/2)^2+SIN((RADIANS($N$3:$N$471-I2305))/2)^2*COS(RADIANS($M$3:$M$471))*COS(RADIANS(H2305))),$L$3:$L$471)</f>
        <v>157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cm="1">
        <f t="array" ref="J2306">LOOKUP(1,1/FREQUENCY(0,SIN((RADIANS($M$3:$M$471-H2306))/2)^2+SIN((RADIANS($N$3:$N$471-I2306))/2)^2*COS(RADIANS($M$3:$M$471))*COS(RADIANS(H2306))),$L$3:$L$471)</f>
        <v>157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cm="1">
        <f t="array" ref="J2307">LOOKUP(1,1/FREQUENCY(0,SIN((RADIANS($M$3:$M$471-H2307))/2)^2+SIN((RADIANS($N$3:$N$471-I2307))/2)^2*COS(RADIANS($M$3:$M$471))*COS(RADIANS(H2307))),$L$3:$L$471)</f>
        <v>157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cm="1">
        <f t="array" ref="J2308">LOOKUP(1,1/FREQUENCY(0,SIN((RADIANS($M$3:$M$471-H2308))/2)^2+SIN((RADIANS($N$3:$N$471-I2308))/2)^2*COS(RADIANS($M$3:$M$471))*COS(RADIANS(H2308))),$L$3:$L$471)</f>
        <v>400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cm="1">
        <f t="array" ref="J2309">LOOKUP(1,1/FREQUENCY(0,SIN((RADIANS($M$3:$M$471-H2309))/2)^2+SIN((RADIANS($N$3:$N$471-I2309))/2)^2*COS(RADIANS($M$3:$M$471))*COS(RADIANS(H2309))),$L$3:$L$471)</f>
        <v>157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cm="1">
        <f t="array" ref="J2310">LOOKUP(1,1/FREQUENCY(0,SIN((RADIANS($M$3:$M$471-H2310))/2)^2+SIN((RADIANS($N$3:$N$471-I2310))/2)^2*COS(RADIANS($M$3:$M$471))*COS(RADIANS(H2310))),$L$3:$L$471)</f>
        <v>157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cm="1">
        <f t="array" ref="J2311">LOOKUP(1,1/FREQUENCY(0,SIN((RADIANS($M$3:$M$471-H2311))/2)^2+SIN((RADIANS($N$3:$N$471-I2311))/2)^2*COS(RADIANS($M$3:$M$471))*COS(RADIANS(H2311))),$L$3:$L$471)</f>
        <v>476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cm="1">
        <f t="array" ref="J2312">LOOKUP(1,1/FREQUENCY(0,SIN((RADIANS($M$3:$M$471-H2312))/2)^2+SIN((RADIANS($N$3:$N$471-I2312))/2)^2*COS(RADIANS($M$3:$M$471))*COS(RADIANS(H2312))),$L$3:$L$471)</f>
        <v>477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cm="1">
        <f t="array" ref="J2313">LOOKUP(1,1/FREQUENCY(0,SIN((RADIANS($M$3:$M$471-H2313))/2)^2+SIN((RADIANS($N$3:$N$471-I2313))/2)^2*COS(RADIANS($M$3:$M$471))*COS(RADIANS(H2313))),$L$3:$L$471)</f>
        <v>219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cm="1">
        <f t="array" ref="J2314">LOOKUP(1,1/FREQUENCY(0,SIN((RADIANS($M$3:$M$471-H2314))/2)^2+SIN((RADIANS($N$3:$N$471-I2314))/2)^2*COS(RADIANS($M$3:$M$471))*COS(RADIANS(H2314))),$L$3:$L$471)</f>
        <v>219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cm="1">
        <f t="array" ref="J2315">LOOKUP(1,1/FREQUENCY(0,SIN((RADIANS($M$3:$M$471-H2315))/2)^2+SIN((RADIANS($N$3:$N$471-I2315))/2)^2*COS(RADIANS($M$3:$M$471))*COS(RADIANS(H2315))),$L$3:$L$471)</f>
        <v>219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cm="1">
        <f t="array" ref="J2316">LOOKUP(1,1/FREQUENCY(0,SIN((RADIANS($M$3:$M$471-H2316))/2)^2+SIN((RADIANS($N$3:$N$471-I2316))/2)^2*COS(RADIANS($M$3:$M$471))*COS(RADIANS(H2316))),$L$3:$L$471)</f>
        <v>219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cm="1">
        <f t="array" ref="J2317">LOOKUP(1,1/FREQUENCY(0,SIN((RADIANS($M$3:$M$471-H2317))/2)^2+SIN((RADIANS($N$3:$N$471-I2317))/2)^2*COS(RADIANS($M$3:$M$471))*COS(RADIANS(H2317))),$L$3:$L$471)</f>
        <v>219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cm="1">
        <f t="array" ref="J2318">LOOKUP(1,1/FREQUENCY(0,SIN((RADIANS($M$3:$M$471-H2318))/2)^2+SIN((RADIANS($N$3:$N$471-I2318))/2)^2*COS(RADIANS($M$3:$M$471))*COS(RADIANS(H2318))),$L$3:$L$471)</f>
        <v>219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cm="1">
        <f t="array" ref="J2319">LOOKUP(1,1/FREQUENCY(0,SIN((RADIANS($M$3:$M$471-H2319))/2)^2+SIN((RADIANS($N$3:$N$471-I2319))/2)^2*COS(RADIANS($M$3:$M$471))*COS(RADIANS(H2319))),$L$3:$L$471)</f>
        <v>219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cm="1">
        <f t="array" ref="J2320">LOOKUP(1,1/FREQUENCY(0,SIN((RADIANS($M$3:$M$471-H2320))/2)^2+SIN((RADIANS($N$3:$N$471-I2320))/2)^2*COS(RADIANS($M$3:$M$471))*COS(RADIANS(H2320))),$L$3:$L$471)</f>
        <v>219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cm="1">
        <f t="array" ref="J2321">LOOKUP(1,1/FREQUENCY(0,SIN((RADIANS($M$3:$M$471-H2321))/2)^2+SIN((RADIANS($N$3:$N$471-I2321))/2)^2*COS(RADIANS($M$3:$M$471))*COS(RADIANS(H2321))),$L$3:$L$471)</f>
        <v>387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cm="1">
        <f t="array" ref="J2322">LOOKUP(1,1/FREQUENCY(0,SIN((RADIANS($M$3:$M$471-H2322))/2)^2+SIN((RADIANS($N$3:$N$471-I2322))/2)^2*COS(RADIANS($M$3:$M$471))*COS(RADIANS(H2322))),$L$3:$L$471)</f>
        <v>489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cm="1">
        <f t="array" ref="J2323">LOOKUP(1,1/FREQUENCY(0,SIN((RADIANS($M$3:$M$471-H2323))/2)^2+SIN((RADIANS($N$3:$N$471-I2323))/2)^2*COS(RADIANS($M$3:$M$471))*COS(RADIANS(H2323))),$L$3:$L$471)</f>
        <v>303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cm="1">
        <f t="array" ref="J2324">LOOKUP(1,1/FREQUENCY(0,SIN((RADIANS($M$3:$M$471-H2324))/2)^2+SIN((RADIANS($N$3:$N$471-I2324))/2)^2*COS(RADIANS($M$3:$M$471))*COS(RADIANS(H2324))),$L$3:$L$471)</f>
        <v>303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cm="1">
        <f t="array" ref="J2325">LOOKUP(1,1/FREQUENCY(0,SIN((RADIANS($M$3:$M$471-H2325))/2)^2+SIN((RADIANS($N$3:$N$471-I2325))/2)^2*COS(RADIANS($M$3:$M$471))*COS(RADIANS(H2325))),$L$3:$L$471)</f>
        <v>490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cm="1">
        <f t="array" ref="J2326">LOOKUP(1,1/FREQUENCY(0,SIN((RADIANS($M$3:$M$471-H2326))/2)^2+SIN((RADIANS($N$3:$N$471-I2326))/2)^2*COS(RADIANS($M$3:$M$471))*COS(RADIANS(H2326))),$L$3:$L$471)</f>
        <v>303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cm="1">
        <f t="array" ref="J2327">LOOKUP(1,1/FREQUENCY(0,SIN((RADIANS($M$3:$M$471-H2327))/2)^2+SIN((RADIANS($N$3:$N$471-I2327))/2)^2*COS(RADIANS($M$3:$M$471))*COS(RADIANS(H2327))),$L$3:$L$471)</f>
        <v>489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cm="1">
        <f t="array" ref="J2328">LOOKUP(1,1/FREQUENCY(0,SIN((RADIANS($M$3:$M$471-H2328))/2)^2+SIN((RADIANS($N$3:$N$471-I2328))/2)^2*COS(RADIANS($M$3:$M$471))*COS(RADIANS(H2328))),$L$3:$L$471)</f>
        <v>489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cm="1">
        <f t="array" ref="J2329">LOOKUP(1,1/FREQUENCY(0,SIN((RADIANS($M$3:$M$471-H2329))/2)^2+SIN((RADIANS($N$3:$N$471-I2329))/2)^2*COS(RADIANS($M$3:$M$471))*COS(RADIANS(H2329))),$L$3:$L$471)</f>
        <v>489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cm="1">
        <f t="array" ref="J2330">LOOKUP(1,1/FREQUENCY(0,SIN((RADIANS($M$3:$M$471-H2330))/2)^2+SIN((RADIANS($N$3:$N$471-I2330))/2)^2*COS(RADIANS($M$3:$M$471))*COS(RADIANS(H2330))),$L$3:$L$471)</f>
        <v>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cm="1">
        <f t="array" ref="J2331">LOOKUP(1,1/FREQUENCY(0,SIN((RADIANS($M$3:$M$471-H2331))/2)^2+SIN((RADIANS($N$3:$N$471-I2331))/2)^2*COS(RADIANS($M$3:$M$471))*COS(RADIANS(H2331))),$L$3:$L$471)</f>
        <v>489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cm="1">
        <f t="array" ref="J2332">LOOKUP(1,1/FREQUENCY(0,SIN((RADIANS($M$3:$M$471-H2332))/2)^2+SIN((RADIANS($N$3:$N$471-I2332))/2)^2*COS(RADIANS($M$3:$M$471))*COS(RADIANS(H2332))),$L$3:$L$471)</f>
        <v>386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cm="1">
        <f t="array" ref="J2333">LOOKUP(1,1/FREQUENCY(0,SIN((RADIANS($M$3:$M$471-H2333))/2)^2+SIN((RADIANS($N$3:$N$471-I2333))/2)^2*COS(RADIANS($M$3:$M$471))*COS(RADIANS(H2333))),$L$3:$L$471)</f>
        <v>386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cm="1">
        <f t="array" ref="J2334">LOOKUP(1,1/FREQUENCY(0,SIN((RADIANS($M$3:$M$471-H2334))/2)^2+SIN((RADIANS($N$3:$N$471-I2334))/2)^2*COS(RADIANS($M$3:$M$471))*COS(RADIANS(H2334))),$L$3:$L$471)</f>
        <v>489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cm="1">
        <f t="array" ref="J2335">LOOKUP(1,1/FREQUENCY(0,SIN((RADIANS($M$3:$M$471-H2335))/2)^2+SIN((RADIANS($N$3:$N$471-I2335))/2)^2*COS(RADIANS($M$3:$M$471))*COS(RADIANS(H2335))),$L$3:$L$471)</f>
        <v>489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cm="1">
        <f t="array" ref="J2336">LOOKUP(1,1/FREQUENCY(0,SIN((RADIANS($M$3:$M$471-H2336))/2)^2+SIN((RADIANS($N$3:$N$471-I2336))/2)^2*COS(RADIANS($M$3:$M$471))*COS(RADIANS(H2336))),$L$3:$L$471)</f>
        <v>386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cm="1">
        <f t="array" ref="J2337">LOOKUP(1,1/FREQUENCY(0,SIN((RADIANS($M$3:$M$471-H2337))/2)^2+SIN((RADIANS($N$3:$N$471-I2337))/2)^2*COS(RADIANS($M$3:$M$471))*COS(RADIANS(H2337))),$L$3:$L$471)</f>
        <v>387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cm="1">
        <f t="array" ref="J2338">LOOKUP(1,1/FREQUENCY(0,SIN((RADIANS($M$3:$M$471-H2338))/2)^2+SIN((RADIANS($N$3:$N$471-I2338))/2)^2*COS(RADIANS($M$3:$M$471))*COS(RADIANS(H2338))),$L$3:$L$471)</f>
        <v>387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cm="1">
        <f t="array" ref="J2339">LOOKUP(1,1/FREQUENCY(0,SIN((RADIANS($M$3:$M$471-H2339))/2)^2+SIN((RADIANS($N$3:$N$471-I2339))/2)^2*COS(RADIANS($M$3:$M$471))*COS(RADIANS(H2339))),$L$3:$L$471)</f>
        <v>386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cm="1">
        <f t="array" ref="J2340">LOOKUP(1,1/FREQUENCY(0,SIN((RADIANS($M$3:$M$471-H2340))/2)^2+SIN((RADIANS($N$3:$N$471-I2340))/2)^2*COS(RADIANS($M$3:$M$471))*COS(RADIANS(H2340))),$L$3:$L$471)</f>
        <v>387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cm="1">
        <f t="array" ref="J2341">LOOKUP(1,1/FREQUENCY(0,SIN((RADIANS($M$3:$M$471-H2341))/2)^2+SIN((RADIANS($N$3:$N$471-I2341))/2)^2*COS(RADIANS($M$3:$M$471))*COS(RADIANS(H2341))),$L$3:$L$471)</f>
        <v>386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cm="1">
        <f t="array" ref="J2342">LOOKUP(1,1/FREQUENCY(0,SIN((RADIANS($M$3:$M$471-H2342))/2)^2+SIN((RADIANS($N$3:$N$471-I2342))/2)^2*COS(RADIANS($M$3:$M$471))*COS(RADIANS(H2342))),$L$3:$L$471)</f>
        <v>386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cm="1">
        <f t="array" ref="J2343">LOOKUP(1,1/FREQUENCY(0,SIN((RADIANS($M$3:$M$471-H2343))/2)^2+SIN((RADIANS($N$3:$N$471-I2343))/2)^2*COS(RADIANS($M$3:$M$471))*COS(RADIANS(H2343))),$L$3:$L$471)</f>
        <v>220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cm="1">
        <f t="array" ref="J2344">LOOKUP(1,1/FREQUENCY(0,SIN((RADIANS($M$3:$M$471-H2344))/2)^2+SIN((RADIANS($N$3:$N$471-I2344))/2)^2*COS(RADIANS($M$3:$M$471))*COS(RADIANS(H2344))),$L$3:$L$471)</f>
        <v>489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cm="1">
        <f t="array" ref="J2345">LOOKUP(1,1/FREQUENCY(0,SIN((RADIANS($M$3:$M$471-H2345))/2)^2+SIN((RADIANS($N$3:$N$471-I2345))/2)^2*COS(RADIANS($M$3:$M$471))*COS(RADIANS(H2345))),$L$3:$L$471)</f>
        <v>220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cm="1">
        <f t="array" ref="J2346">LOOKUP(1,1/FREQUENCY(0,SIN((RADIANS($M$3:$M$471-H2346))/2)^2+SIN((RADIANS($N$3:$N$471-I2346))/2)^2*COS(RADIANS($M$3:$M$471))*COS(RADIANS(H2346))),$L$3:$L$471)</f>
        <v>489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cm="1">
        <f t="array" ref="J2347">LOOKUP(1,1/FREQUENCY(0,SIN((RADIANS($M$3:$M$471-H2347))/2)^2+SIN((RADIANS($N$3:$N$471-I2347))/2)^2*COS(RADIANS($M$3:$M$471))*COS(RADIANS(H2347))),$L$3:$L$471)</f>
        <v>411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cm="1">
        <f t="array" ref="J2348">LOOKUP(1,1/FREQUENCY(0,SIN((RADIANS($M$3:$M$471-H2348))/2)^2+SIN((RADIANS($N$3:$N$471-I2348))/2)^2*COS(RADIANS($M$3:$M$471))*COS(RADIANS(H2348))),$L$3:$L$471)</f>
        <v>387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cm="1">
        <f t="array" ref="J2349">LOOKUP(1,1/FREQUENCY(0,SIN((RADIANS($M$3:$M$471-H2349))/2)^2+SIN((RADIANS($N$3:$N$471-I2349))/2)^2*COS(RADIANS($M$3:$M$471))*COS(RADIANS(H2349))),$L$3:$L$471)</f>
        <v>219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cm="1">
        <f t="array" ref="J2350">LOOKUP(1,1/FREQUENCY(0,SIN((RADIANS($M$3:$M$471-H2350))/2)^2+SIN((RADIANS($N$3:$N$471-I2350))/2)^2*COS(RADIANS($M$3:$M$471))*COS(RADIANS(H2350))),$L$3:$L$471)</f>
        <v>209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cm="1">
        <f t="array" ref="J2351">LOOKUP(1,1/FREQUENCY(0,SIN((RADIANS($M$3:$M$471-H2351))/2)^2+SIN((RADIANS($N$3:$N$471-I2351))/2)^2*COS(RADIANS($M$3:$M$471))*COS(RADIANS(H2351))),$L$3:$L$471)</f>
        <v>219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cm="1">
        <f t="array" ref="J2352">LOOKUP(1,1/FREQUENCY(0,SIN((RADIANS($M$3:$M$471-H2352))/2)^2+SIN((RADIANS($N$3:$N$471-I2352))/2)^2*COS(RADIANS($M$3:$M$471))*COS(RADIANS(H2352))),$L$3:$L$471)</f>
        <v>219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cm="1">
        <f t="array" ref="J2353">LOOKUP(1,1/FREQUENCY(0,SIN((RADIANS($M$3:$M$471-H2353))/2)^2+SIN((RADIANS($N$3:$N$471-I2353))/2)^2*COS(RADIANS($M$3:$M$471))*COS(RADIANS(H2353))),$L$3:$L$471)</f>
        <v>388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cm="1">
        <f t="array" ref="J2354">LOOKUP(1,1/FREQUENCY(0,SIN((RADIANS($M$3:$M$471-H2354))/2)^2+SIN((RADIANS($N$3:$N$471-I2354))/2)^2*COS(RADIANS($M$3:$M$471))*COS(RADIANS(H2354))),$L$3:$L$471)</f>
        <v>376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cm="1">
        <f t="array" ref="J2355">LOOKUP(1,1/FREQUENCY(0,SIN((RADIANS($M$3:$M$471-H2355))/2)^2+SIN((RADIANS($N$3:$N$471-I2355))/2)^2*COS(RADIANS($M$3:$M$471))*COS(RADIANS(H2355))),$L$3:$L$471)</f>
        <v>387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cm="1">
        <f t="array" ref="J2356">LOOKUP(1,1/FREQUENCY(0,SIN((RADIANS($M$3:$M$471-H2356))/2)^2+SIN((RADIANS($N$3:$N$471-I2356))/2)^2*COS(RADIANS($M$3:$M$471))*COS(RADIANS(H2356))),$L$3:$L$471)</f>
        <v>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cm="1">
        <f t="array" ref="J2357">LOOKUP(1,1/FREQUENCY(0,SIN((RADIANS($M$3:$M$471-H2357))/2)^2+SIN((RADIANS($N$3:$N$471-I2357))/2)^2*COS(RADIANS($M$3:$M$471))*COS(RADIANS(H2357))),$L$3:$L$471)</f>
        <v>300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cm="1">
        <f t="array" ref="J2358">LOOKUP(1,1/FREQUENCY(0,SIN((RADIANS($M$3:$M$471-H2358))/2)^2+SIN((RADIANS($N$3:$N$471-I2358))/2)^2*COS(RADIANS($M$3:$M$471))*COS(RADIANS(H2358))),$L$3:$L$471)</f>
        <v>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cm="1">
        <f t="array" ref="J2359">LOOKUP(1,1/FREQUENCY(0,SIN((RADIANS($M$3:$M$471-H2359))/2)^2+SIN((RADIANS($N$3:$N$471-I2359))/2)^2*COS(RADIANS($M$3:$M$471))*COS(RADIANS(H2359))),$L$3:$L$471)</f>
        <v>411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cm="1">
        <f t="array" ref="J2360">LOOKUP(1,1/FREQUENCY(0,SIN((RADIANS($M$3:$M$471-H2360))/2)^2+SIN((RADIANS($N$3:$N$471-I2360))/2)^2*COS(RADIANS($M$3:$M$471))*COS(RADIANS(H2360))),$L$3:$L$471)</f>
        <v>411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cm="1">
        <f t="array" ref="J2361">LOOKUP(1,1/FREQUENCY(0,SIN((RADIANS($M$3:$M$471-H2361))/2)^2+SIN((RADIANS($N$3:$N$471-I2361))/2)^2*COS(RADIANS($M$3:$M$471))*COS(RADIANS(H2361))),$L$3:$L$471)</f>
        <v>411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cm="1">
        <f t="array" ref="J2362">LOOKUP(1,1/FREQUENCY(0,SIN((RADIANS($M$3:$M$471-H2362))/2)^2+SIN((RADIANS($N$3:$N$471-I2362))/2)^2*COS(RADIANS($M$3:$M$471))*COS(RADIANS(H2362))),$L$3:$L$471)</f>
        <v>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cm="1">
        <f t="array" ref="J2363">LOOKUP(1,1/FREQUENCY(0,SIN((RADIANS($M$3:$M$471-H2363))/2)^2+SIN((RADIANS($N$3:$N$471-I2363))/2)^2*COS(RADIANS($M$3:$M$471))*COS(RADIANS(H2363))),$L$3:$L$471)</f>
        <v>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cm="1">
        <f t="array" ref="J2364">LOOKUP(1,1/FREQUENCY(0,SIN((RADIANS($M$3:$M$471-H2364))/2)^2+SIN((RADIANS($N$3:$N$471-I2364))/2)^2*COS(RADIANS($M$3:$M$471))*COS(RADIANS(H2364))),$L$3:$L$471)</f>
        <v>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cm="1">
        <f t="array" ref="J2365">LOOKUP(1,1/FREQUENCY(0,SIN((RADIANS($M$3:$M$471-H2365))/2)^2+SIN((RADIANS($N$3:$N$471-I2365))/2)^2*COS(RADIANS($M$3:$M$471))*COS(RADIANS(H2365))),$L$3:$L$471)</f>
        <v>411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cm="1">
        <f t="array" ref="J2366">LOOKUP(1,1/FREQUENCY(0,SIN((RADIANS($M$3:$M$471-H2366))/2)^2+SIN((RADIANS($N$3:$N$471-I2366))/2)^2*COS(RADIANS($M$3:$M$471))*COS(RADIANS(H2366))),$L$3:$L$471)</f>
        <v>411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cm="1">
        <f t="array" ref="J2367">LOOKUP(1,1/FREQUENCY(0,SIN((RADIANS($M$3:$M$471-H2367))/2)^2+SIN((RADIANS($N$3:$N$471-I2367))/2)^2*COS(RADIANS($M$3:$M$471))*COS(RADIANS(H2367))),$L$3:$L$471)</f>
        <v>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cm="1">
        <f t="array" ref="J2368">LOOKUP(1,1/FREQUENCY(0,SIN((RADIANS($M$3:$M$471-H2368))/2)^2+SIN((RADIANS($N$3:$N$471-I2368))/2)^2*COS(RADIANS($M$3:$M$471))*COS(RADIANS(H2368))),$L$3:$L$471)</f>
        <v>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cm="1">
        <f t="array" ref="J2369">LOOKUP(1,1/FREQUENCY(0,SIN((RADIANS($M$3:$M$471-H2369))/2)^2+SIN((RADIANS($N$3:$N$471-I2369))/2)^2*COS(RADIANS($M$3:$M$471))*COS(RADIANS(H2369))),$L$3:$L$471)</f>
        <v>144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cm="1">
        <f t="array" ref="J2370">LOOKUP(1,1/FREQUENCY(0,SIN((RADIANS($M$3:$M$471-H2370))/2)^2+SIN((RADIANS($N$3:$N$471-I2370))/2)^2*COS(RADIANS($M$3:$M$471))*COS(RADIANS(H2370))),$L$3:$L$471)</f>
        <v>363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cm="1">
        <f t="array" ref="J2371">LOOKUP(1,1/FREQUENCY(0,SIN((RADIANS($M$3:$M$471-H2371))/2)^2+SIN((RADIANS($N$3:$N$471-I2371))/2)^2*COS(RADIANS($M$3:$M$471))*COS(RADIANS(H2371))),$L$3:$L$471)</f>
        <v>205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cm="1">
        <f t="array" ref="J2372">LOOKUP(1,1/FREQUENCY(0,SIN((RADIANS($M$3:$M$471-H2372))/2)^2+SIN((RADIANS($N$3:$N$471-I2372))/2)^2*COS(RADIANS($M$3:$M$471))*COS(RADIANS(H2372))),$L$3:$L$471)</f>
        <v>470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cm="1">
        <f t="array" ref="J2373">LOOKUP(1,1/FREQUENCY(0,SIN((RADIANS($M$3:$M$471-H2373))/2)^2+SIN((RADIANS($N$3:$N$471-I2373))/2)^2*COS(RADIANS($M$3:$M$471))*COS(RADIANS(H2373))),$L$3:$L$471)</f>
        <v>142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cm="1">
        <f t="array" ref="J2374">LOOKUP(1,1/FREQUENCY(0,SIN((RADIANS($M$3:$M$471-H2374))/2)^2+SIN((RADIANS($N$3:$N$471-I2374))/2)^2*COS(RADIANS($M$3:$M$471))*COS(RADIANS(H2374))),$L$3:$L$471)</f>
        <v>147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cm="1">
        <f t="array" ref="J2375">LOOKUP(1,1/FREQUENCY(0,SIN((RADIANS($M$3:$M$471-H2375))/2)^2+SIN((RADIANS($N$3:$N$471-I2375))/2)^2*COS(RADIANS($M$3:$M$471))*COS(RADIANS(H2375))),$L$3:$L$471)</f>
        <v>205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cm="1">
        <f t="array" ref="J2376">LOOKUP(1,1/FREQUENCY(0,SIN((RADIANS($M$3:$M$471-H2376))/2)^2+SIN((RADIANS($N$3:$N$471-I2376))/2)^2*COS(RADIANS($M$3:$M$471))*COS(RADIANS(H2376))),$L$3:$L$471)</f>
        <v>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cm="1">
        <f t="array" ref="J2377">LOOKUP(1,1/FREQUENCY(0,SIN((RADIANS($M$3:$M$471-H2377))/2)^2+SIN((RADIANS($N$3:$N$471-I2377))/2)^2*COS(RADIANS($M$3:$M$471))*COS(RADIANS(H2377))),$L$3:$L$471)</f>
        <v>459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cm="1">
        <f t="array" ref="J2378">LOOKUP(1,1/FREQUENCY(0,SIN((RADIANS($M$3:$M$471-H2378))/2)^2+SIN((RADIANS($N$3:$N$471-I2378))/2)^2*COS(RADIANS($M$3:$M$471))*COS(RADIANS(H2378))),$L$3:$L$471)</f>
        <v>205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cm="1">
        <f t="array" ref="J2379">LOOKUP(1,1/FREQUENCY(0,SIN((RADIANS($M$3:$M$471-H2379))/2)^2+SIN((RADIANS($N$3:$N$471-I2379))/2)^2*COS(RADIANS($M$3:$M$471))*COS(RADIANS(H2379))),$L$3:$L$471)</f>
        <v>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cm="1">
        <f t="array" ref="J2380">LOOKUP(1,1/FREQUENCY(0,SIN((RADIANS($M$3:$M$471-H2380))/2)^2+SIN((RADIANS($N$3:$N$471-I2380))/2)^2*COS(RADIANS($M$3:$M$471))*COS(RADIANS(H2380))),$L$3:$L$471)</f>
        <v>459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cm="1">
        <f t="array" ref="J2381">LOOKUP(1,1/FREQUENCY(0,SIN((RADIANS($M$3:$M$471-H2381))/2)^2+SIN((RADIANS($N$3:$N$471-I2381))/2)^2*COS(RADIANS($M$3:$M$471))*COS(RADIANS(H2381))),$L$3:$L$471)</f>
        <v>205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cm="1">
        <f t="array" ref="J2382">LOOKUP(1,1/FREQUENCY(0,SIN((RADIANS($M$3:$M$471-H2382))/2)^2+SIN((RADIANS($N$3:$N$471-I2382))/2)^2*COS(RADIANS($M$3:$M$471))*COS(RADIANS(H2382))),$L$3:$L$471)</f>
        <v>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cm="1">
        <f t="array" ref="J2383">LOOKUP(1,1/FREQUENCY(0,SIN((RADIANS($M$3:$M$471-H2383))/2)^2+SIN((RADIANS($N$3:$N$471-I2383))/2)^2*COS(RADIANS($M$3:$M$471))*COS(RADIANS(H2383))),$L$3:$L$471)</f>
        <v>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cm="1">
        <f t="array" ref="J2384">LOOKUP(1,1/FREQUENCY(0,SIN((RADIANS($M$3:$M$471-H2384))/2)^2+SIN((RADIANS($N$3:$N$471-I2384))/2)^2*COS(RADIANS($M$3:$M$471))*COS(RADIANS(H2384))),$L$3:$L$471)</f>
        <v>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cm="1">
        <f t="array" ref="J2385">LOOKUP(1,1/FREQUENCY(0,SIN((RADIANS($M$3:$M$471-H2385))/2)^2+SIN((RADIANS($N$3:$N$471-I2385))/2)^2*COS(RADIANS($M$3:$M$471))*COS(RADIANS(H2385))),$L$3:$L$471)</f>
        <v>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cm="1">
        <f t="array" ref="J2386">LOOKUP(1,1/FREQUENCY(0,SIN((RADIANS($M$3:$M$471-H2386))/2)^2+SIN((RADIANS($N$3:$N$471-I2386))/2)^2*COS(RADIANS($M$3:$M$471))*COS(RADIANS(H2386))),$L$3:$L$471)</f>
        <v>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cm="1">
        <f t="array" ref="J2387">LOOKUP(1,1/FREQUENCY(0,SIN((RADIANS($M$3:$M$471-H2387))/2)^2+SIN((RADIANS($N$3:$N$471-I2387))/2)^2*COS(RADIANS($M$3:$M$471))*COS(RADIANS(H2387))),$L$3:$L$471)</f>
        <v>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cm="1">
        <f t="array" ref="J2388">LOOKUP(1,1/FREQUENCY(0,SIN((RADIANS($M$3:$M$471-H2388))/2)^2+SIN((RADIANS($N$3:$N$471-I2388))/2)^2*COS(RADIANS($M$3:$M$471))*COS(RADIANS(H2388))),$L$3:$L$471)</f>
        <v>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cm="1">
        <f t="array" ref="J2389">LOOKUP(1,1/FREQUENCY(0,SIN((RADIANS($M$3:$M$471-H2389))/2)^2+SIN((RADIANS($N$3:$N$471-I2389))/2)^2*COS(RADIANS($M$3:$M$471))*COS(RADIANS(H2389))),$L$3:$L$471)</f>
        <v>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cm="1">
        <f t="array" ref="J2390">LOOKUP(1,1/FREQUENCY(0,SIN((RADIANS($M$3:$M$471-H2390))/2)^2+SIN((RADIANS($N$3:$N$471-I2390))/2)^2*COS(RADIANS($M$3:$M$471))*COS(RADIANS(H2390))),$L$3:$L$471)</f>
        <v>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cm="1">
        <f t="array" ref="J2391">LOOKUP(1,1/FREQUENCY(0,SIN((RADIANS($M$3:$M$471-H2391))/2)^2+SIN((RADIANS($N$3:$N$471-I2391))/2)^2*COS(RADIANS($M$3:$M$471))*COS(RADIANS(H2391))),$L$3:$L$471)</f>
        <v>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cm="1">
        <f t="array" ref="J2392">LOOKUP(1,1/FREQUENCY(0,SIN((RADIANS($M$3:$M$471-H2392))/2)^2+SIN((RADIANS($N$3:$N$471-I2392))/2)^2*COS(RADIANS($M$3:$M$471))*COS(RADIANS(H2392))),$L$3:$L$471)</f>
        <v>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cm="1">
        <f t="array" ref="J2393">LOOKUP(1,1/FREQUENCY(0,SIN((RADIANS($M$3:$M$471-H2393))/2)^2+SIN((RADIANS($N$3:$N$471-I2393))/2)^2*COS(RADIANS($M$3:$M$471))*COS(RADIANS(H2393))),$L$3:$L$471)</f>
        <v>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cm="1">
        <f t="array" ref="J2394">LOOKUP(1,1/FREQUENCY(0,SIN((RADIANS($M$3:$M$471-H2394))/2)^2+SIN((RADIANS($N$3:$N$471-I2394))/2)^2*COS(RADIANS($M$3:$M$471))*COS(RADIANS(H2394))),$L$3:$L$471)</f>
        <v>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cm="1">
        <f t="array" ref="J2395">LOOKUP(1,1/FREQUENCY(0,SIN((RADIANS($M$3:$M$471-H2395))/2)^2+SIN((RADIANS($N$3:$N$471-I2395))/2)^2*COS(RADIANS($M$3:$M$471))*COS(RADIANS(H2395))),$L$3:$L$471)</f>
        <v>204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cm="1">
        <f t="array" ref="J2396">LOOKUP(1,1/FREQUENCY(0,SIN((RADIANS($M$3:$M$471-H2396))/2)^2+SIN((RADIANS($N$3:$N$471-I2396))/2)^2*COS(RADIANS($M$3:$M$471))*COS(RADIANS(H2396))),$L$3:$L$471)</f>
        <v>155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cm="1">
        <f t="array" ref="J2397">LOOKUP(1,1/FREQUENCY(0,SIN((RADIANS($M$3:$M$471-H2397))/2)^2+SIN((RADIANS($N$3:$N$471-I2397))/2)^2*COS(RADIANS($M$3:$M$471))*COS(RADIANS(H2397))),$L$3:$L$471)</f>
        <v>147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cm="1">
        <f t="array" ref="J2398">LOOKUP(1,1/FREQUENCY(0,SIN((RADIANS($M$3:$M$471-H2398))/2)^2+SIN((RADIANS($N$3:$N$471-I2398))/2)^2*COS(RADIANS($M$3:$M$471))*COS(RADIANS(H2398))),$L$3:$L$471)</f>
        <v>155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cm="1">
        <f t="array" ref="J2399">LOOKUP(1,1/FREQUENCY(0,SIN((RADIANS($M$3:$M$471-H2399))/2)^2+SIN((RADIANS($N$3:$N$471-I2399))/2)^2*COS(RADIANS($M$3:$M$471))*COS(RADIANS(H2399))),$L$3:$L$471)</f>
        <v>204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cm="1">
        <f t="array" ref="J2400">LOOKUP(1,1/FREQUENCY(0,SIN((RADIANS($M$3:$M$471-H2400))/2)^2+SIN((RADIANS($N$3:$N$471-I2400))/2)^2*COS(RADIANS($M$3:$M$471))*COS(RADIANS(H2400))),$L$3:$L$471)</f>
        <v>155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cm="1">
        <f t="array" ref="J2401">LOOKUP(1,1/FREQUENCY(0,SIN((RADIANS($M$3:$M$471-H2401))/2)^2+SIN((RADIANS($N$3:$N$471-I2401))/2)^2*COS(RADIANS($M$3:$M$471))*COS(RADIANS(H2401))),$L$3:$L$471)</f>
        <v>204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cm="1">
        <f t="array" ref="J2402">LOOKUP(1,1/FREQUENCY(0,SIN((RADIANS($M$3:$M$471-H2402))/2)^2+SIN((RADIANS($N$3:$N$471-I2402))/2)^2*COS(RADIANS($M$3:$M$471))*COS(RADIANS(H2402))),$L$3:$L$471)</f>
        <v>204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cm="1">
        <f t="array" ref="J2403">LOOKUP(1,1/FREQUENCY(0,SIN((RADIANS($M$3:$M$471-H2403))/2)^2+SIN((RADIANS($N$3:$N$471-I2403))/2)^2*COS(RADIANS($M$3:$M$471))*COS(RADIANS(H2403))),$L$3:$L$471)</f>
        <v>204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cm="1">
        <f t="array" ref="J2404">LOOKUP(1,1/FREQUENCY(0,SIN((RADIANS($M$3:$M$471-H2404))/2)^2+SIN((RADIANS($N$3:$N$471-I2404))/2)^2*COS(RADIANS($M$3:$M$471))*COS(RADIANS(H2404))),$L$3:$L$471)</f>
        <v>155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cm="1">
        <f t="array" ref="J2405">LOOKUP(1,1/FREQUENCY(0,SIN((RADIANS($M$3:$M$471-H2405))/2)^2+SIN((RADIANS($N$3:$N$471-I2405))/2)^2*COS(RADIANS($M$3:$M$471))*COS(RADIANS(H2405))),$L$3:$L$471)</f>
        <v>204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cm="1">
        <f t="array" ref="J2406">LOOKUP(1,1/FREQUENCY(0,SIN((RADIANS($M$3:$M$471-H2406))/2)^2+SIN((RADIANS($N$3:$N$471-I2406))/2)^2*COS(RADIANS($M$3:$M$471))*COS(RADIANS(H2406))),$L$3:$L$471)</f>
        <v>204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cm="1">
        <f t="array" ref="J2407">LOOKUP(1,1/FREQUENCY(0,SIN((RADIANS($M$3:$M$471-H2407))/2)^2+SIN((RADIANS($N$3:$N$471-I2407))/2)^2*COS(RADIANS($M$3:$M$471))*COS(RADIANS(H2407))),$L$3:$L$471)</f>
        <v>204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cm="1">
        <f t="array" ref="J2408">LOOKUP(1,1/FREQUENCY(0,SIN((RADIANS($M$3:$M$471-H2408))/2)^2+SIN((RADIANS($N$3:$N$471-I2408))/2)^2*COS(RADIANS($M$3:$M$471))*COS(RADIANS(H2408))),$L$3:$L$471)</f>
        <v>147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cm="1">
        <f t="array" ref="J2409">LOOKUP(1,1/FREQUENCY(0,SIN((RADIANS($M$3:$M$471-H2409))/2)^2+SIN((RADIANS($N$3:$N$471-I2409))/2)^2*COS(RADIANS($M$3:$M$471))*COS(RADIANS(H2409))),$L$3:$L$471)</f>
        <v>204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cm="1">
        <f t="array" ref="J2410">LOOKUP(1,1/FREQUENCY(0,SIN((RADIANS($M$3:$M$471-H2410))/2)^2+SIN((RADIANS($N$3:$N$471-I2410))/2)^2*COS(RADIANS($M$3:$M$471))*COS(RADIANS(H2410))),$L$3:$L$471)</f>
        <v>178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cm="1">
        <f t="array" ref="J2411">LOOKUP(1,1/FREQUENCY(0,SIN((RADIANS($M$3:$M$471-H2411))/2)^2+SIN((RADIANS($N$3:$N$471-I2411))/2)^2*COS(RADIANS($M$3:$M$471))*COS(RADIANS(H2411))),$L$3:$L$471)</f>
        <v>204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cm="1">
        <f t="array" ref="J2412">LOOKUP(1,1/FREQUENCY(0,SIN((RADIANS($M$3:$M$471-H2412))/2)^2+SIN((RADIANS($N$3:$N$471-I2412))/2)^2*COS(RADIANS($M$3:$M$471))*COS(RADIANS(H2412))),$L$3:$L$471)</f>
        <v>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cm="1">
        <f t="array" ref="J2413">LOOKUP(1,1/FREQUENCY(0,SIN((RADIANS($M$3:$M$471-H2413))/2)^2+SIN((RADIANS($N$3:$N$471-I2413))/2)^2*COS(RADIANS($M$3:$M$471))*COS(RADIANS(H2413))),$L$3:$L$471)</f>
        <v>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cm="1">
        <f t="array" ref="J2414">LOOKUP(1,1/FREQUENCY(0,SIN((RADIANS($M$3:$M$471-H2414))/2)^2+SIN((RADIANS($N$3:$N$471-I2414))/2)^2*COS(RADIANS($M$3:$M$471))*COS(RADIANS(H2414))),$L$3:$L$471)</f>
        <v>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cm="1">
        <f t="array" ref="J2415">LOOKUP(1,1/FREQUENCY(0,SIN((RADIANS($M$3:$M$471-H2415))/2)^2+SIN((RADIANS($N$3:$N$471-I2415))/2)^2*COS(RADIANS($M$3:$M$471))*COS(RADIANS(H2415))),$L$3:$L$471)</f>
        <v>178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cm="1">
        <f t="array" ref="J2416">LOOKUP(1,1/FREQUENCY(0,SIN((RADIANS($M$3:$M$471-H2416))/2)^2+SIN((RADIANS($N$3:$N$471-I2416))/2)^2*COS(RADIANS($M$3:$M$471))*COS(RADIANS(H2416))),$L$3:$L$471)</f>
        <v>178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cm="1">
        <f t="array" ref="J2417">LOOKUP(1,1/FREQUENCY(0,SIN((RADIANS($M$3:$M$471-H2417))/2)^2+SIN((RADIANS($N$3:$N$471-I2417))/2)^2*COS(RADIANS($M$3:$M$471))*COS(RADIANS(H2417))),$L$3:$L$471)</f>
        <v>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cm="1">
        <f t="array" ref="J2418">LOOKUP(1,1/FREQUENCY(0,SIN((RADIANS($M$3:$M$471-H2418))/2)^2+SIN((RADIANS($N$3:$N$471-I2418))/2)^2*COS(RADIANS($M$3:$M$471))*COS(RADIANS(H2418))),$L$3:$L$471)</f>
        <v>268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cm="1">
        <f t="array" ref="J2419">LOOKUP(1,1/FREQUENCY(0,SIN((RADIANS($M$3:$M$471-H2419))/2)^2+SIN((RADIANS($N$3:$N$471-I2419))/2)^2*COS(RADIANS($M$3:$M$471))*COS(RADIANS(H2419))),$L$3:$L$471)</f>
        <v>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cm="1">
        <f t="array" ref="J2420">LOOKUP(1,1/FREQUENCY(0,SIN((RADIANS($M$3:$M$471-H2420))/2)^2+SIN((RADIANS($N$3:$N$471-I2420))/2)^2*COS(RADIANS($M$3:$M$471))*COS(RADIANS(H2420))),$L$3:$L$471)</f>
        <v>268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cm="1">
        <f t="array" ref="J2421">LOOKUP(1,1/FREQUENCY(0,SIN((RADIANS($M$3:$M$471-H2421))/2)^2+SIN((RADIANS($N$3:$N$471-I2421))/2)^2*COS(RADIANS($M$3:$M$471))*COS(RADIANS(H2421))),$L$3:$L$471)</f>
        <v>178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cm="1">
        <f t="array" ref="J2422">LOOKUP(1,1/FREQUENCY(0,SIN((RADIANS($M$3:$M$471-H2422))/2)^2+SIN((RADIANS($N$3:$N$471-I2422))/2)^2*COS(RADIANS($M$3:$M$471))*COS(RADIANS(H2422))),$L$3:$L$471)</f>
        <v>178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cm="1">
        <f t="array" ref="J2423">LOOKUP(1,1/FREQUENCY(0,SIN((RADIANS($M$3:$M$471-H2423))/2)^2+SIN((RADIANS($N$3:$N$471-I2423))/2)^2*COS(RADIANS($M$3:$M$471))*COS(RADIANS(H2423))),$L$3:$L$471)</f>
        <v>269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cm="1">
        <f t="array" ref="J2424">LOOKUP(1,1/FREQUENCY(0,SIN((RADIANS($M$3:$M$471-H2424))/2)^2+SIN((RADIANS($N$3:$N$471-I2424))/2)^2*COS(RADIANS($M$3:$M$471))*COS(RADIANS(H2424))),$L$3:$L$471)</f>
        <v>178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cm="1">
        <f t="array" ref="J2425">LOOKUP(1,1/FREQUENCY(0,SIN((RADIANS($M$3:$M$471-H2425))/2)^2+SIN((RADIANS($N$3:$N$471-I2425))/2)^2*COS(RADIANS($M$3:$M$471))*COS(RADIANS(H2425))),$L$3:$L$471)</f>
        <v>268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cm="1">
        <f t="array" ref="J2426">LOOKUP(1,1/FREQUENCY(0,SIN((RADIANS($M$3:$M$471-H2426))/2)^2+SIN((RADIANS($N$3:$N$471-I2426))/2)^2*COS(RADIANS($M$3:$M$471))*COS(RADIANS(H2426))),$L$3:$L$471)</f>
        <v>178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cm="1">
        <f t="array" ref="J2427">LOOKUP(1,1/FREQUENCY(0,SIN((RADIANS($M$3:$M$471-H2427))/2)^2+SIN((RADIANS($N$3:$N$471-I2427))/2)^2*COS(RADIANS($M$3:$M$471))*COS(RADIANS(H2427))),$L$3:$L$471)</f>
        <v>268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cm="1">
        <f t="array" ref="J2428">LOOKUP(1,1/FREQUENCY(0,SIN((RADIANS($M$3:$M$471-H2428))/2)^2+SIN((RADIANS($N$3:$N$471-I2428))/2)^2*COS(RADIANS($M$3:$M$471))*COS(RADIANS(H2428))),$L$3:$L$471)</f>
        <v>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cm="1">
        <f t="array" ref="J2429">LOOKUP(1,1/FREQUENCY(0,SIN((RADIANS($M$3:$M$471-H2429))/2)^2+SIN((RADIANS($N$3:$N$471-I2429))/2)^2*COS(RADIANS($M$3:$M$471))*COS(RADIANS(H2429))),$L$3:$L$471)</f>
        <v>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cm="1">
        <f t="array" ref="J2430">LOOKUP(1,1/FREQUENCY(0,SIN((RADIANS($M$3:$M$471-H2430))/2)^2+SIN((RADIANS($N$3:$N$471-I2430))/2)^2*COS(RADIANS($M$3:$M$471))*COS(RADIANS(H2430))),$L$3:$L$471)</f>
        <v>253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cm="1">
        <f t="array" ref="J2431">LOOKUP(1,1/FREQUENCY(0,SIN((RADIANS($M$3:$M$471-H2431))/2)^2+SIN((RADIANS($N$3:$N$471-I2431))/2)^2*COS(RADIANS($M$3:$M$471))*COS(RADIANS(H2431))),$L$3:$L$471)</f>
        <v>157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cm="1">
        <f t="array" ref="J2432">LOOKUP(1,1/FREQUENCY(0,SIN((RADIANS($M$3:$M$471-H2432))/2)^2+SIN((RADIANS($N$3:$N$471-I2432))/2)^2*COS(RADIANS($M$3:$M$471))*COS(RADIANS(H2432))),$L$3:$L$471)</f>
        <v>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cm="1">
        <f t="array" ref="J2433">LOOKUP(1,1/FREQUENCY(0,SIN((RADIANS($M$3:$M$471-H2433))/2)^2+SIN((RADIANS($N$3:$N$471-I2433))/2)^2*COS(RADIANS($M$3:$M$471))*COS(RADIANS(H2433))),$L$3:$L$471)</f>
        <v>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cm="1">
        <f t="array" ref="J2434">LOOKUP(1,1/FREQUENCY(0,SIN((RADIANS($M$3:$M$471-H2434))/2)^2+SIN((RADIANS($N$3:$N$471-I2434))/2)^2*COS(RADIANS($M$3:$M$471))*COS(RADIANS(H2434))),$L$3:$L$471)</f>
        <v>157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cm="1">
        <f t="array" ref="J2435">LOOKUP(1,1/FREQUENCY(0,SIN((RADIANS($M$3:$M$471-H2435))/2)^2+SIN((RADIANS($N$3:$N$471-I2435))/2)^2*COS(RADIANS($M$3:$M$471))*COS(RADIANS(H2435))),$L$3:$L$471)</f>
        <v>253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cm="1">
        <f t="array" ref="J2436">LOOKUP(1,1/FREQUENCY(0,SIN((RADIANS($M$3:$M$471-H2436))/2)^2+SIN((RADIANS($N$3:$N$471-I2436))/2)^2*COS(RADIANS($M$3:$M$471))*COS(RADIANS(H2436))),$L$3:$L$471)</f>
        <v>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cm="1">
        <f t="array" ref="J2437">LOOKUP(1,1/FREQUENCY(0,SIN((RADIANS($M$3:$M$471-H2437))/2)^2+SIN((RADIANS($N$3:$N$471-I2437))/2)^2*COS(RADIANS($M$3:$M$471))*COS(RADIANS(H2437))),$L$3:$L$471)</f>
        <v>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cm="1">
        <f t="array" ref="J2438">LOOKUP(1,1/FREQUENCY(0,SIN((RADIANS($M$3:$M$471-H2438))/2)^2+SIN((RADIANS($N$3:$N$471-I2438))/2)^2*COS(RADIANS($M$3:$M$471))*COS(RADIANS(H2438))),$L$3:$L$471)</f>
        <v>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cm="1">
        <f t="array" ref="J2439">LOOKUP(1,1/FREQUENCY(0,SIN((RADIANS($M$3:$M$471-H2439))/2)^2+SIN((RADIANS($N$3:$N$471-I2439))/2)^2*COS(RADIANS($M$3:$M$471))*COS(RADIANS(H2439))),$L$3:$L$471)</f>
        <v>198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cm="1">
        <f t="array" ref="J2440">LOOKUP(1,1/FREQUENCY(0,SIN((RADIANS($M$3:$M$471-H2440))/2)^2+SIN((RADIANS($N$3:$N$471-I2440))/2)^2*COS(RADIANS($M$3:$M$471))*COS(RADIANS(H2440))),$L$3:$L$471)</f>
        <v>136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cm="1">
        <f t="array" ref="J2441">LOOKUP(1,1/FREQUENCY(0,SIN((RADIANS($M$3:$M$471-H2441))/2)^2+SIN((RADIANS($N$3:$N$471-I2441))/2)^2*COS(RADIANS($M$3:$M$471))*COS(RADIANS(H2441))),$L$3:$L$471)</f>
        <v>135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cm="1">
        <f t="array" ref="J2442">LOOKUP(1,1/FREQUENCY(0,SIN((RADIANS($M$3:$M$471-H2442))/2)^2+SIN((RADIANS($N$3:$N$471-I2442))/2)^2*COS(RADIANS($M$3:$M$471))*COS(RADIANS(H2442))),$L$3:$L$471)</f>
        <v>166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cm="1">
        <f t="array" ref="J2443">LOOKUP(1,1/FREQUENCY(0,SIN((RADIANS($M$3:$M$471-H2443))/2)^2+SIN((RADIANS($N$3:$N$471-I2443))/2)^2*COS(RADIANS($M$3:$M$471))*COS(RADIANS(H2443))),$L$3:$L$471)</f>
        <v>135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cm="1">
        <f t="array" ref="J2444">LOOKUP(1,1/FREQUENCY(0,SIN((RADIANS($M$3:$M$471-H2444))/2)^2+SIN((RADIANS($N$3:$N$471-I2444))/2)^2*COS(RADIANS($M$3:$M$471))*COS(RADIANS(H2444))),$L$3:$L$471)</f>
        <v>155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cm="1">
        <f t="array" ref="J2445">LOOKUP(1,1/FREQUENCY(0,SIN((RADIANS($M$3:$M$471-H2445))/2)^2+SIN((RADIANS($N$3:$N$471-I2445))/2)^2*COS(RADIANS($M$3:$M$471))*COS(RADIANS(H2445))),$L$3:$L$471)</f>
        <v>167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cm="1">
        <f t="array" ref="J2446">LOOKUP(1,1/FREQUENCY(0,SIN((RADIANS($M$3:$M$471-H2446))/2)^2+SIN((RADIANS($N$3:$N$471-I2446))/2)^2*COS(RADIANS($M$3:$M$471))*COS(RADIANS(H2446))),$L$3:$L$471)</f>
        <v>166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cm="1">
        <f t="array" ref="J2447">LOOKUP(1,1/FREQUENCY(0,SIN((RADIANS($M$3:$M$471-H2447))/2)^2+SIN((RADIANS($N$3:$N$471-I2447))/2)^2*COS(RADIANS($M$3:$M$471))*COS(RADIANS(H2447))),$L$3:$L$471)</f>
        <v>248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cm="1">
        <f t="array" ref="J2448">LOOKUP(1,1/FREQUENCY(0,SIN((RADIANS($M$3:$M$471-H2448))/2)^2+SIN((RADIANS($N$3:$N$471-I2448))/2)^2*COS(RADIANS($M$3:$M$471))*COS(RADIANS(H2448))),$L$3:$L$471)</f>
        <v>147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cm="1">
        <f t="array" ref="J2449">LOOKUP(1,1/FREQUENCY(0,SIN((RADIANS($M$3:$M$471-H2449))/2)^2+SIN((RADIANS($N$3:$N$471-I2449))/2)^2*COS(RADIANS($M$3:$M$471))*COS(RADIANS(H2449))),$L$3:$L$471)</f>
        <v>199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cm="1">
        <f t="array" ref="J2450">LOOKUP(1,1/FREQUENCY(0,SIN((RADIANS($M$3:$M$471-H2450))/2)^2+SIN((RADIANS($N$3:$N$471-I2450))/2)^2*COS(RADIANS($M$3:$M$471))*COS(RADIANS(H2450))),$L$3:$L$471)</f>
        <v>135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cm="1">
        <f t="array" ref="J2451">LOOKUP(1,1/FREQUENCY(0,SIN((RADIANS($M$3:$M$471-H2451))/2)^2+SIN((RADIANS($N$3:$N$471-I2451))/2)^2*COS(RADIANS($M$3:$M$471))*COS(RADIANS(H2451))),$L$3:$L$471)</f>
        <v>166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cm="1">
        <f t="array" ref="J2452">LOOKUP(1,1/FREQUENCY(0,SIN((RADIANS($M$3:$M$471-H2452))/2)^2+SIN((RADIANS($N$3:$N$471-I2452))/2)^2*COS(RADIANS($M$3:$M$471))*COS(RADIANS(H2452))),$L$3:$L$471)</f>
        <v>213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cm="1">
        <f t="array" ref="J2453">LOOKUP(1,1/FREQUENCY(0,SIN((RADIANS($M$3:$M$471-H2453))/2)^2+SIN((RADIANS($N$3:$N$471-I2453))/2)^2*COS(RADIANS($M$3:$M$471))*COS(RADIANS(H2453))),$L$3:$L$471)</f>
        <v>492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cm="1">
        <f t="array" ref="J2454">LOOKUP(1,1/FREQUENCY(0,SIN((RADIANS($M$3:$M$471-H2454))/2)^2+SIN((RADIANS($N$3:$N$471-I2454))/2)^2*COS(RADIANS($M$3:$M$471))*COS(RADIANS(H2454))),$L$3:$L$471)</f>
        <v>494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cm="1">
        <f t="array" ref="J2455">LOOKUP(1,1/FREQUENCY(0,SIN((RADIANS($M$3:$M$471-H2455))/2)^2+SIN((RADIANS($N$3:$N$471-I2455))/2)^2*COS(RADIANS($M$3:$M$471))*COS(RADIANS(H2455))),$L$3:$L$471)</f>
        <v>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cm="1">
        <f t="array" ref="J2456">LOOKUP(1,1/FREQUENCY(0,SIN((RADIANS($M$3:$M$471-H2456))/2)^2+SIN((RADIANS($N$3:$N$471-I2456))/2)^2*COS(RADIANS($M$3:$M$471))*COS(RADIANS(H2456))),$L$3:$L$471)</f>
        <v>228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cm="1">
        <f t="array" ref="J2457">LOOKUP(1,1/FREQUENCY(0,SIN((RADIANS($M$3:$M$471-H2457))/2)^2+SIN((RADIANS($N$3:$N$471-I2457))/2)^2*COS(RADIANS($M$3:$M$471))*COS(RADIANS(H2457))),$L$3:$L$471)</f>
        <v>228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cm="1">
        <f t="array" ref="J2458">LOOKUP(1,1/FREQUENCY(0,SIN((RADIANS($M$3:$M$471-H2458))/2)^2+SIN((RADIANS($N$3:$N$471-I2458))/2)^2*COS(RADIANS($M$3:$M$471))*COS(RADIANS(H2458))),$L$3:$L$471)</f>
        <v>257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cm="1">
        <f t="array" ref="J2459">LOOKUP(1,1/FREQUENCY(0,SIN((RADIANS($M$3:$M$471-H2459))/2)^2+SIN((RADIANS($N$3:$N$471-I2459))/2)^2*COS(RADIANS($M$3:$M$471))*COS(RADIANS(H2459))),$L$3:$L$471)</f>
        <v>228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cm="1">
        <f t="array" ref="J2460">LOOKUP(1,1/FREQUENCY(0,SIN((RADIANS($M$3:$M$471-H2460))/2)^2+SIN((RADIANS($N$3:$N$471-I2460))/2)^2*COS(RADIANS($M$3:$M$471))*COS(RADIANS(H2460))),$L$3:$L$471)</f>
        <v>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cm="1">
        <f t="array" ref="J2461">LOOKUP(1,1/FREQUENCY(0,SIN((RADIANS($M$3:$M$471-H2461))/2)^2+SIN((RADIANS($N$3:$N$471-I2461))/2)^2*COS(RADIANS($M$3:$M$471))*COS(RADIANS(H2461))),$L$3:$L$471)</f>
        <v>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cm="1">
        <f t="array" ref="J2462">LOOKUP(1,1/FREQUENCY(0,SIN((RADIANS($M$3:$M$471-H2462))/2)^2+SIN((RADIANS($N$3:$N$471-I2462))/2)^2*COS(RADIANS($M$3:$M$471))*COS(RADIANS(H2462))),$L$3:$L$471)</f>
        <v>228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cm="1">
        <f t="array" ref="J2463">LOOKUP(1,1/FREQUENCY(0,SIN((RADIANS($M$3:$M$471-H2463))/2)^2+SIN((RADIANS($N$3:$N$471-I2463))/2)^2*COS(RADIANS($M$3:$M$471))*COS(RADIANS(H2463))),$L$3:$L$471)</f>
        <v>228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cm="1">
        <f t="array" ref="J2464">LOOKUP(1,1/FREQUENCY(0,SIN((RADIANS($M$3:$M$471-H2464))/2)^2+SIN((RADIANS($N$3:$N$471-I2464))/2)^2*COS(RADIANS($M$3:$M$471))*COS(RADIANS(H2464))),$L$3:$L$471)</f>
        <v>339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cm="1">
        <f t="array" ref="J2465">LOOKUP(1,1/FREQUENCY(0,SIN((RADIANS($M$3:$M$471-H2465))/2)^2+SIN((RADIANS($N$3:$N$471-I2465))/2)^2*COS(RADIANS($M$3:$M$471))*COS(RADIANS(H2465))),$L$3:$L$471)</f>
        <v>257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cm="1">
        <f t="array" ref="J2466">LOOKUP(1,1/FREQUENCY(0,SIN((RADIANS($M$3:$M$471-H2466))/2)^2+SIN((RADIANS($N$3:$N$471-I2466))/2)^2*COS(RADIANS($M$3:$M$471))*COS(RADIANS(H2466))),$L$3:$L$471)</f>
        <v>228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cm="1">
        <f t="array" ref="J2467">LOOKUP(1,1/FREQUENCY(0,SIN((RADIANS($M$3:$M$471-H2467))/2)^2+SIN((RADIANS($N$3:$N$471-I2467))/2)^2*COS(RADIANS($M$3:$M$471))*COS(RADIANS(H2467))),$L$3:$L$471)</f>
        <v>339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cm="1">
        <f t="array" ref="J2468">LOOKUP(1,1/FREQUENCY(0,SIN((RADIANS($M$3:$M$471-H2468))/2)^2+SIN((RADIANS($N$3:$N$471-I2468))/2)^2*COS(RADIANS($M$3:$M$471))*COS(RADIANS(H2468))),$L$3:$L$471)</f>
        <v>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cm="1">
        <f t="array" ref="J2469">LOOKUP(1,1/FREQUENCY(0,SIN((RADIANS($M$3:$M$471-H2469))/2)^2+SIN((RADIANS($N$3:$N$471-I2469))/2)^2*COS(RADIANS($M$3:$M$471))*COS(RADIANS(H2469))),$L$3:$L$471)</f>
        <v>213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cm="1">
        <f t="array" ref="J2470">LOOKUP(1,1/FREQUENCY(0,SIN((RADIANS($M$3:$M$471-H2470))/2)^2+SIN((RADIANS($N$3:$N$471-I2470))/2)^2*COS(RADIANS($M$3:$M$471))*COS(RADIANS(H2470))),$L$3:$L$471)</f>
        <v>228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cm="1">
        <f t="array" ref="J2471">LOOKUP(1,1/FREQUENCY(0,SIN((RADIANS($M$3:$M$471-H2471))/2)^2+SIN((RADIANS($N$3:$N$471-I2471))/2)^2*COS(RADIANS($M$3:$M$471))*COS(RADIANS(H2471))),$L$3:$L$471)</f>
        <v>228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cm="1">
        <f t="array" ref="J2472">LOOKUP(1,1/FREQUENCY(0,SIN((RADIANS($M$3:$M$471-H2472))/2)^2+SIN((RADIANS($N$3:$N$471-I2472))/2)^2*COS(RADIANS($M$3:$M$471))*COS(RADIANS(H2472))),$L$3:$L$471)</f>
        <v>228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cm="1">
        <f t="array" ref="J2473">LOOKUP(1,1/FREQUENCY(0,SIN((RADIANS($M$3:$M$471-H2473))/2)^2+SIN((RADIANS($N$3:$N$471-I2473))/2)^2*COS(RADIANS($M$3:$M$471))*COS(RADIANS(H2473))),$L$3:$L$471)</f>
        <v>422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cm="1">
        <f t="array" ref="J2474">LOOKUP(1,1/FREQUENCY(0,SIN((RADIANS($M$3:$M$471-H2474))/2)^2+SIN((RADIANS($N$3:$N$471-I2474))/2)^2*COS(RADIANS($M$3:$M$471))*COS(RADIANS(H2474))),$L$3:$L$471)</f>
        <v>228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cm="1">
        <f t="array" ref="J2475">LOOKUP(1,1/FREQUENCY(0,SIN((RADIANS($M$3:$M$471-H2475))/2)^2+SIN((RADIANS($N$3:$N$471-I2475))/2)^2*COS(RADIANS($M$3:$M$471))*COS(RADIANS(H2475))),$L$3:$L$471)</f>
        <v>228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cm="1">
        <f t="array" ref="J2476">LOOKUP(1,1/FREQUENCY(0,SIN((RADIANS($M$3:$M$471-H2476))/2)^2+SIN((RADIANS($N$3:$N$471-I2476))/2)^2*COS(RADIANS($M$3:$M$471))*COS(RADIANS(H2476))),$L$3:$L$471)</f>
        <v>339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cm="1">
        <f t="array" ref="J2477">LOOKUP(1,1/FREQUENCY(0,SIN((RADIANS($M$3:$M$471-H2477))/2)^2+SIN((RADIANS($N$3:$N$471-I2477))/2)^2*COS(RADIANS($M$3:$M$471))*COS(RADIANS(H2477))),$L$3:$L$471)</f>
        <v>213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cm="1">
        <f t="array" ref="J2478">LOOKUP(1,1/FREQUENCY(0,SIN((RADIANS($M$3:$M$471-H2478))/2)^2+SIN((RADIANS($N$3:$N$471-I2478))/2)^2*COS(RADIANS($M$3:$M$471))*COS(RADIANS(H2478))),$L$3:$L$471)</f>
        <v>213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cm="1">
        <f t="array" ref="J2479">LOOKUP(1,1/FREQUENCY(0,SIN((RADIANS($M$3:$M$471-H2479))/2)^2+SIN((RADIANS($N$3:$N$471-I2479))/2)^2*COS(RADIANS($M$3:$M$471))*COS(RADIANS(H2479))),$L$3:$L$471)</f>
        <v>245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cm="1">
        <f t="array" ref="J2480">LOOKUP(1,1/FREQUENCY(0,SIN((RADIANS($M$3:$M$471-H2480))/2)^2+SIN((RADIANS($N$3:$N$471-I2480))/2)^2*COS(RADIANS($M$3:$M$471))*COS(RADIANS(H2480))),$L$3:$L$471)</f>
        <v>213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cm="1">
        <f t="array" ref="J2481">LOOKUP(1,1/FREQUENCY(0,SIN((RADIANS($M$3:$M$471-H2481))/2)^2+SIN((RADIANS($N$3:$N$471-I2481))/2)^2*COS(RADIANS($M$3:$M$471))*COS(RADIANS(H2481))),$L$3:$L$471)</f>
        <v>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cm="1">
        <f t="array" ref="J2482">LOOKUP(1,1/FREQUENCY(0,SIN((RADIANS($M$3:$M$471-H2482))/2)^2+SIN((RADIANS($N$3:$N$471-I2482))/2)^2*COS(RADIANS($M$3:$M$471))*COS(RADIANS(H2482))),$L$3:$L$471)</f>
        <v>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cm="1">
        <f t="array" ref="J2483">LOOKUP(1,1/FREQUENCY(0,SIN((RADIANS($M$3:$M$471-H2483))/2)^2+SIN((RADIANS($N$3:$N$471-I2483))/2)^2*COS(RADIANS($M$3:$M$471))*COS(RADIANS(H2483))),$L$3:$L$471)</f>
        <v>68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cm="1">
        <f t="array" ref="J2484">LOOKUP(1,1/FREQUENCY(0,SIN((RADIANS($M$3:$M$471-H2484))/2)^2+SIN((RADIANS($N$3:$N$471-I2484))/2)^2*COS(RADIANS($M$3:$M$471))*COS(RADIANS(H2484))),$L$3:$L$471)</f>
        <v>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cm="1">
        <f t="array" ref="J2485">LOOKUP(1,1/FREQUENCY(0,SIN((RADIANS($M$3:$M$471-H2485))/2)^2+SIN((RADIANS($N$3:$N$471-I2485))/2)^2*COS(RADIANS($M$3:$M$471))*COS(RADIANS(H2485))),$L$3:$L$471)</f>
        <v>213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cm="1">
        <f t="array" ref="J2486">LOOKUP(1,1/FREQUENCY(0,SIN((RADIANS($M$3:$M$471-H2486))/2)^2+SIN((RADIANS($N$3:$N$471-I2486))/2)^2*COS(RADIANS($M$3:$M$471))*COS(RADIANS(H2486))),$L$3:$L$471)</f>
        <v>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cm="1">
        <f t="array" ref="J2487">LOOKUP(1,1/FREQUENCY(0,SIN((RADIANS($M$3:$M$471-H2487))/2)^2+SIN((RADIANS($N$3:$N$471-I2487))/2)^2*COS(RADIANS($M$3:$M$471))*COS(RADIANS(H2487))),$L$3:$L$471)</f>
        <v>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cm="1">
        <f t="array" ref="J2488">LOOKUP(1,1/FREQUENCY(0,SIN((RADIANS($M$3:$M$471-H2488))/2)^2+SIN((RADIANS($N$3:$N$471-I2488))/2)^2*COS(RADIANS($M$3:$M$471))*COS(RADIANS(H2488))),$L$3:$L$471)</f>
        <v>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cm="1">
        <f t="array" ref="J2489">LOOKUP(1,1/FREQUENCY(0,SIN((RADIANS($M$3:$M$471-H2489))/2)^2+SIN((RADIANS($N$3:$N$471-I2489))/2)^2*COS(RADIANS($M$3:$M$471))*COS(RADIANS(H2489))),$L$3:$L$471)</f>
        <v>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cm="1">
        <f t="array" ref="J2490">LOOKUP(1,1/FREQUENCY(0,SIN((RADIANS($M$3:$M$471-H2490))/2)^2+SIN((RADIANS($N$3:$N$471-I2490))/2)^2*COS(RADIANS($M$3:$M$471))*COS(RADIANS(H2490))),$L$3:$L$471)</f>
        <v>213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cm="1">
        <f t="array" ref="J2491">LOOKUP(1,1/FREQUENCY(0,SIN((RADIANS($M$3:$M$471-H2491))/2)^2+SIN((RADIANS($N$3:$N$471-I2491))/2)^2*COS(RADIANS($M$3:$M$471))*COS(RADIANS(H2491))),$L$3:$L$471)</f>
        <v>213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cm="1">
        <f t="array" ref="J2492">LOOKUP(1,1/FREQUENCY(0,SIN((RADIANS($M$3:$M$471-H2492))/2)^2+SIN((RADIANS($N$3:$N$471-I2492))/2)^2*COS(RADIANS($M$3:$M$471))*COS(RADIANS(H2492))),$L$3:$L$471)</f>
        <v>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cm="1">
        <f t="array" ref="J2493">LOOKUP(1,1/FREQUENCY(0,SIN((RADIANS($M$3:$M$471-H2493))/2)^2+SIN((RADIANS($N$3:$N$471-I2493))/2)^2*COS(RADIANS($M$3:$M$471))*COS(RADIANS(H2493))),$L$3:$L$471)</f>
        <v>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cm="1">
        <f t="array" ref="J2494">LOOKUP(1,1/FREQUENCY(0,SIN((RADIANS($M$3:$M$471-H2494))/2)^2+SIN((RADIANS($N$3:$N$471-I2494))/2)^2*COS(RADIANS($M$3:$M$471))*COS(RADIANS(H2494))),$L$3:$L$471)</f>
        <v>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cm="1">
        <f t="array" ref="J2495">LOOKUP(1,1/FREQUENCY(0,SIN((RADIANS($M$3:$M$471-H2495))/2)^2+SIN((RADIANS($N$3:$N$471-I2495))/2)^2*COS(RADIANS($M$3:$M$471))*COS(RADIANS(H2495))),$L$3:$L$471)</f>
        <v>213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cm="1">
        <f t="array" ref="J2496">LOOKUP(1,1/FREQUENCY(0,SIN((RADIANS($M$3:$M$471-H2496))/2)^2+SIN((RADIANS($N$3:$N$471-I2496))/2)^2*COS(RADIANS($M$3:$M$471))*COS(RADIANS(H2496))),$L$3:$L$471)</f>
        <v>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cm="1">
        <f t="array" ref="J2497">LOOKUP(1,1/FREQUENCY(0,SIN((RADIANS($M$3:$M$471-H2497))/2)^2+SIN((RADIANS($N$3:$N$471-I2497))/2)^2*COS(RADIANS($M$3:$M$471))*COS(RADIANS(H2497))),$L$3:$L$471)</f>
        <v>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cm="1">
        <f t="array" ref="J2498">LOOKUP(1,1/FREQUENCY(0,SIN((RADIANS($M$3:$M$471-H2498))/2)^2+SIN((RADIANS($N$3:$N$471-I2498))/2)^2*COS(RADIANS($M$3:$M$471))*COS(RADIANS(H2498))),$L$3:$L$471)</f>
        <v>385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cm="1">
        <f t="array" ref="J2499">LOOKUP(1,1/FREQUENCY(0,SIN((RADIANS($M$3:$M$471-H2499))/2)^2+SIN((RADIANS($N$3:$N$471-I2499))/2)^2*COS(RADIANS($M$3:$M$471))*COS(RADIANS(H2499))),$L$3:$L$471)</f>
        <v>213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cm="1">
        <f t="array" ref="J2500">LOOKUP(1,1/FREQUENCY(0,SIN((RADIANS($M$3:$M$471-H2500))/2)^2+SIN((RADIANS($N$3:$N$471-I2500))/2)^2*COS(RADIANS($M$3:$M$471))*COS(RADIANS(H2500))),$L$3:$L$471)</f>
        <v>213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cm="1">
        <f t="array" ref="J2501">LOOKUP(1,1/FREQUENCY(0,SIN((RADIANS($M$3:$M$471-H2501))/2)^2+SIN((RADIANS($N$3:$N$471-I2501))/2)^2*COS(RADIANS($M$3:$M$471))*COS(RADIANS(H2501))),$L$3:$L$471)</f>
        <v>257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cm="1">
        <f t="array" ref="J2502">LOOKUP(1,1/FREQUENCY(0,SIN((RADIANS($M$3:$M$471-H2502))/2)^2+SIN((RADIANS($N$3:$N$471-I2502))/2)^2*COS(RADIANS($M$3:$M$471))*COS(RADIANS(H2502))),$L$3:$L$471)</f>
        <v>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cm="1">
        <f t="array" ref="J2503">LOOKUP(1,1/FREQUENCY(0,SIN((RADIANS($M$3:$M$471-H2503))/2)^2+SIN((RADIANS($N$3:$N$471-I2503))/2)^2*COS(RADIANS($M$3:$M$471))*COS(RADIANS(H2503))),$L$3:$L$471)</f>
        <v>213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cm="1">
        <f t="array" ref="J2504">LOOKUP(1,1/FREQUENCY(0,SIN((RADIANS($M$3:$M$471-H2504))/2)^2+SIN((RADIANS($N$3:$N$471-I2504))/2)^2*COS(RADIANS($M$3:$M$471))*COS(RADIANS(H2504))),$L$3:$L$471)</f>
        <v>257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cm="1">
        <f t="array" ref="J2505">LOOKUP(1,1/FREQUENCY(0,SIN((RADIANS($M$3:$M$471-H2505))/2)^2+SIN((RADIANS($N$3:$N$471-I2505))/2)^2*COS(RADIANS($M$3:$M$471))*COS(RADIANS(H2505))),$L$3:$L$471)</f>
        <v>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cm="1">
        <f t="array" ref="J2506">LOOKUP(1,1/FREQUENCY(0,SIN((RADIANS($M$3:$M$471-H2506))/2)^2+SIN((RADIANS($N$3:$N$471-I2506))/2)^2*COS(RADIANS($M$3:$M$471))*COS(RADIANS(H2506))),$L$3:$L$471)</f>
        <v>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cm="1">
        <f t="array" ref="J2507">LOOKUP(1,1/FREQUENCY(0,SIN((RADIANS($M$3:$M$471-H2507))/2)^2+SIN((RADIANS($N$3:$N$471-I2507))/2)^2*COS(RADIANS($M$3:$M$471))*COS(RADIANS(H2507))),$L$3:$L$471)</f>
        <v>240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cm="1">
        <f t="array" ref="J2508">LOOKUP(1,1/FREQUENCY(0,SIN((RADIANS($M$3:$M$471-H2508))/2)^2+SIN((RADIANS($N$3:$N$471-I2508))/2)^2*COS(RADIANS($M$3:$M$471))*COS(RADIANS(H2508))),$L$3:$L$471)</f>
        <v>240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cm="1">
        <f t="array" ref="J2509">LOOKUP(1,1/FREQUENCY(0,SIN((RADIANS($M$3:$M$471-H2509))/2)^2+SIN((RADIANS($N$3:$N$471-I2509))/2)^2*COS(RADIANS($M$3:$M$471))*COS(RADIANS(H2509))),$L$3:$L$471)</f>
        <v>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cm="1">
        <f t="array" ref="J2510">LOOKUP(1,1/FREQUENCY(0,SIN((RADIANS($M$3:$M$471-H2510))/2)^2+SIN((RADIANS($N$3:$N$471-I2510))/2)^2*COS(RADIANS($M$3:$M$471))*COS(RADIANS(H2510))),$L$3:$L$471)</f>
        <v>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cm="1">
        <f t="array" ref="J2511">LOOKUP(1,1/FREQUENCY(0,SIN((RADIANS($M$3:$M$471-H2511))/2)^2+SIN((RADIANS($N$3:$N$471-I2511))/2)^2*COS(RADIANS($M$3:$M$471))*COS(RADIANS(H2511))),$L$3:$L$471)</f>
        <v>213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cm="1">
        <f t="array" ref="J2512">LOOKUP(1,1/FREQUENCY(0,SIN((RADIANS($M$3:$M$471-H2512))/2)^2+SIN((RADIANS($N$3:$N$471-I2512))/2)^2*COS(RADIANS($M$3:$M$471))*COS(RADIANS(H2512))),$L$3:$L$471)</f>
        <v>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cm="1">
        <f t="array" ref="J2513">LOOKUP(1,1/FREQUENCY(0,SIN((RADIANS($M$3:$M$471-H2513))/2)^2+SIN((RADIANS($N$3:$N$471-I2513))/2)^2*COS(RADIANS($M$3:$M$471))*COS(RADIANS(H2513))),$L$3:$L$471)</f>
        <v>257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cm="1">
        <f t="array" ref="J2514">LOOKUP(1,1/FREQUENCY(0,SIN((RADIANS($M$3:$M$471-H2514))/2)^2+SIN((RADIANS($N$3:$N$471-I2514))/2)^2*COS(RADIANS($M$3:$M$471))*COS(RADIANS(H2514))),$L$3:$L$471)</f>
        <v>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cm="1">
        <f t="array" ref="J2515">LOOKUP(1,1/FREQUENCY(0,SIN((RADIANS($M$3:$M$471-H2515))/2)^2+SIN((RADIANS($N$3:$N$471-I2515))/2)^2*COS(RADIANS($M$3:$M$471))*COS(RADIANS(H2515))),$L$3:$L$471)</f>
        <v>492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cm="1">
        <f t="array" ref="J2516">LOOKUP(1,1/FREQUENCY(0,SIN((RADIANS($M$3:$M$471-H2516))/2)^2+SIN((RADIANS($N$3:$N$471-I2516))/2)^2*COS(RADIANS($M$3:$M$471))*COS(RADIANS(H2516))),$L$3:$L$471)</f>
        <v>492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cm="1">
        <f t="array" ref="J2517">LOOKUP(1,1/FREQUENCY(0,SIN((RADIANS($M$3:$M$471-H2517))/2)^2+SIN((RADIANS($N$3:$N$471-I2517))/2)^2*COS(RADIANS($M$3:$M$471))*COS(RADIANS(H2517))),$L$3:$L$471)</f>
        <v>241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cm="1">
        <f t="array" ref="J2518">LOOKUP(1,1/FREQUENCY(0,SIN((RADIANS($M$3:$M$471-H2518))/2)^2+SIN((RADIANS($N$3:$N$471-I2518))/2)^2*COS(RADIANS($M$3:$M$471))*COS(RADIANS(H2518))),$L$3:$L$471)</f>
        <v>283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cm="1">
        <f t="array" ref="J2519">LOOKUP(1,1/FREQUENCY(0,SIN((RADIANS($M$3:$M$471-H2519))/2)^2+SIN((RADIANS($N$3:$N$471-I2519))/2)^2*COS(RADIANS($M$3:$M$471))*COS(RADIANS(H2519))),$L$3:$L$471)</f>
        <v>241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cm="1">
        <f t="array" ref="J2520">LOOKUP(1,1/FREQUENCY(0,SIN((RADIANS($M$3:$M$471-H2520))/2)^2+SIN((RADIANS($N$3:$N$471-I2520))/2)^2*COS(RADIANS($M$3:$M$471))*COS(RADIANS(H2520))),$L$3:$L$471)</f>
        <v>244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cm="1">
        <f t="array" ref="J2521">LOOKUP(1,1/FREQUENCY(0,SIN((RADIANS($M$3:$M$471-H2521))/2)^2+SIN((RADIANS($N$3:$N$471-I2521))/2)^2*COS(RADIANS($M$3:$M$471))*COS(RADIANS(H2521))),$L$3:$L$471)</f>
        <v>241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cm="1">
        <f t="array" ref="J2522">LOOKUP(1,1/FREQUENCY(0,SIN((RADIANS($M$3:$M$471-H2522))/2)^2+SIN((RADIANS($N$3:$N$471-I2522))/2)^2*COS(RADIANS($M$3:$M$471))*COS(RADIANS(H2522))),$L$3:$L$471)</f>
        <v>244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cm="1">
        <f t="array" ref="J2523">LOOKUP(1,1/FREQUENCY(0,SIN((RADIANS($M$3:$M$471-H2523))/2)^2+SIN((RADIANS($N$3:$N$471-I2523))/2)^2*COS(RADIANS($M$3:$M$471))*COS(RADIANS(H2523))),$L$3:$L$471)</f>
        <v>241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cm="1">
        <f t="array" ref="J2524">LOOKUP(1,1/FREQUENCY(0,SIN((RADIANS($M$3:$M$471-H2524))/2)^2+SIN((RADIANS($N$3:$N$471-I2524))/2)^2*COS(RADIANS($M$3:$M$471))*COS(RADIANS(H2524))),$L$3:$L$471)</f>
        <v>244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cm="1">
        <f t="array" ref="J2525">LOOKUP(1,1/FREQUENCY(0,SIN((RADIANS($M$3:$M$471-H2525))/2)^2+SIN((RADIANS($N$3:$N$471-I2525))/2)^2*COS(RADIANS($M$3:$M$471))*COS(RADIANS(H2525))),$L$3:$L$471)</f>
        <v>244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cm="1">
        <f t="array" ref="J2526">LOOKUP(1,1/FREQUENCY(0,SIN((RADIANS($M$3:$M$471-H2526))/2)^2+SIN((RADIANS($N$3:$N$471-I2526))/2)^2*COS(RADIANS($M$3:$M$471))*COS(RADIANS(H2526))),$L$3:$L$471)</f>
        <v>244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cm="1">
        <f t="array" ref="J2527">LOOKUP(1,1/FREQUENCY(0,SIN((RADIANS($M$3:$M$471-H2527))/2)^2+SIN((RADIANS($N$3:$N$471-I2527))/2)^2*COS(RADIANS($M$3:$M$471))*COS(RADIANS(H2527))),$L$3:$L$471)</f>
        <v>241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cm="1">
        <f t="array" ref="J2528">LOOKUP(1,1/FREQUENCY(0,SIN((RADIANS($M$3:$M$471-H2528))/2)^2+SIN((RADIANS($N$3:$N$471-I2528))/2)^2*COS(RADIANS($M$3:$M$471))*COS(RADIANS(H2528))),$L$3:$L$471)</f>
        <v>385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cm="1">
        <f t="array" ref="J2529">LOOKUP(1,1/FREQUENCY(0,SIN((RADIANS($M$3:$M$471-H2529))/2)^2+SIN((RADIANS($N$3:$N$471-I2529))/2)^2*COS(RADIANS($M$3:$M$471))*COS(RADIANS(H2529))),$L$3:$L$471)</f>
        <v>385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cm="1">
        <f t="array" ref="J2530">LOOKUP(1,1/FREQUENCY(0,SIN((RADIANS($M$3:$M$471-H2530))/2)^2+SIN((RADIANS($N$3:$N$471-I2530))/2)^2*COS(RADIANS($M$3:$M$471))*COS(RADIANS(H2530))),$L$3:$L$471)</f>
        <v>385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cm="1">
        <f t="array" ref="J2531">LOOKUP(1,1/FREQUENCY(0,SIN((RADIANS($M$3:$M$471-H2531))/2)^2+SIN((RADIANS($N$3:$N$471-I2531))/2)^2*COS(RADIANS($M$3:$M$471))*COS(RADIANS(H2531))),$L$3:$L$471)</f>
        <v>245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cm="1">
        <f t="array" ref="J2532">LOOKUP(1,1/FREQUENCY(0,SIN((RADIANS($M$3:$M$471-H2532))/2)^2+SIN((RADIANS($N$3:$N$471-I2532))/2)^2*COS(RADIANS($M$3:$M$471))*COS(RADIANS(H2532))),$L$3:$L$471)</f>
        <v>385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cm="1">
        <f t="array" ref="J2533">LOOKUP(1,1/FREQUENCY(0,SIN((RADIANS($M$3:$M$471-H2533))/2)^2+SIN((RADIANS($N$3:$N$471-I2533))/2)^2*COS(RADIANS($M$3:$M$471))*COS(RADIANS(H2533))),$L$3:$L$471)</f>
        <v>493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cm="1">
        <f t="array" ref="J2534">LOOKUP(1,1/FREQUENCY(0,SIN((RADIANS($M$3:$M$471-H2534))/2)^2+SIN((RADIANS($N$3:$N$471-I2534))/2)^2*COS(RADIANS($M$3:$M$471))*COS(RADIANS(H2534))),$L$3:$L$471)</f>
        <v>391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cm="1">
        <f t="array" ref="J2535">LOOKUP(1,1/FREQUENCY(0,SIN((RADIANS($M$3:$M$471-H2535))/2)^2+SIN((RADIANS($N$3:$N$471-I2535))/2)^2*COS(RADIANS($M$3:$M$471))*COS(RADIANS(H2535))),$L$3:$L$471)</f>
        <v>389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cm="1">
        <f t="array" ref="J2536">LOOKUP(1,1/FREQUENCY(0,SIN((RADIANS($M$3:$M$471-H2536))/2)^2+SIN((RADIANS($N$3:$N$471-I2536))/2)^2*COS(RADIANS($M$3:$M$471))*COS(RADIANS(H2536))),$L$3:$L$471)</f>
        <v>245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cm="1">
        <f t="array" ref="J2537">LOOKUP(1,1/FREQUENCY(0,SIN((RADIANS($M$3:$M$471-H2537))/2)^2+SIN((RADIANS($N$3:$N$471-I2537))/2)^2*COS(RADIANS($M$3:$M$471))*COS(RADIANS(H2537))),$L$3:$L$471)</f>
        <v>245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cm="1">
        <f t="array" ref="J2538">LOOKUP(1,1/FREQUENCY(0,SIN((RADIANS($M$3:$M$471-H2538))/2)^2+SIN((RADIANS($N$3:$N$471-I2538))/2)^2*COS(RADIANS($M$3:$M$471))*COS(RADIANS(H2538))),$L$3:$L$471)</f>
        <v>246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cm="1">
        <f t="array" ref="J2539">LOOKUP(1,1/FREQUENCY(0,SIN((RADIANS($M$3:$M$471-H2539))/2)^2+SIN((RADIANS($N$3:$N$471-I2539))/2)^2*COS(RADIANS($M$3:$M$471))*COS(RADIANS(H2539))),$L$3:$L$471)</f>
        <v>245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cm="1">
        <f t="array" ref="J2540">LOOKUP(1,1/FREQUENCY(0,SIN((RADIANS($M$3:$M$471-H2540))/2)^2+SIN((RADIANS($N$3:$N$471-I2540))/2)^2*COS(RADIANS($M$3:$M$471))*COS(RADIANS(H2540))),$L$3:$L$471)</f>
        <v>391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cm="1">
        <f t="array" ref="J2541">LOOKUP(1,1/FREQUENCY(0,SIN((RADIANS($M$3:$M$471-H2541))/2)^2+SIN((RADIANS($N$3:$N$471-I2541))/2)^2*COS(RADIANS($M$3:$M$471))*COS(RADIANS(H2541))),$L$3:$L$471)</f>
        <v>493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cm="1">
        <f t="array" ref="J2542">LOOKUP(1,1/FREQUENCY(0,SIN((RADIANS($M$3:$M$471-H2542))/2)^2+SIN((RADIANS($N$3:$N$471-I2542))/2)^2*COS(RADIANS($M$3:$M$471))*COS(RADIANS(H2542))),$L$3:$L$471)</f>
        <v>245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cm="1">
        <f t="array" ref="J2543">LOOKUP(1,1/FREQUENCY(0,SIN((RADIANS($M$3:$M$471-H2543))/2)^2+SIN((RADIANS($N$3:$N$471-I2543))/2)^2*COS(RADIANS($M$3:$M$471))*COS(RADIANS(H2543))),$L$3:$L$471)</f>
        <v>389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cm="1">
        <f t="array" ref="J2544">LOOKUP(1,1/FREQUENCY(0,SIN((RADIANS($M$3:$M$471-H2544))/2)^2+SIN((RADIANS($N$3:$N$471-I2544))/2)^2*COS(RADIANS($M$3:$M$471))*COS(RADIANS(H2544))),$L$3:$L$471)</f>
        <v>246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cm="1">
        <f t="array" ref="J2545">LOOKUP(1,1/FREQUENCY(0,SIN((RADIANS($M$3:$M$471-H2545))/2)^2+SIN((RADIANS($N$3:$N$471-I2545))/2)^2*COS(RADIANS($M$3:$M$471))*COS(RADIANS(H2545))),$L$3:$L$471)</f>
        <v>385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cm="1">
        <f t="array" ref="J2546">LOOKUP(1,1/FREQUENCY(0,SIN((RADIANS($M$3:$M$471-H2546))/2)^2+SIN((RADIANS($N$3:$N$471-I2546))/2)^2*COS(RADIANS($M$3:$M$471))*COS(RADIANS(H2546))),$L$3:$L$471)</f>
        <v>493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cm="1">
        <f t="array" ref="J2547">LOOKUP(1,1/FREQUENCY(0,SIN((RADIANS($M$3:$M$471-H2547))/2)^2+SIN((RADIANS($N$3:$N$471-I2547))/2)^2*COS(RADIANS($M$3:$M$471))*COS(RADIANS(H2547))),$L$3:$L$471)</f>
        <v>391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cm="1">
        <f t="array" ref="J2548">LOOKUP(1,1/FREQUENCY(0,SIN((RADIANS($M$3:$M$471-H2548))/2)^2+SIN((RADIANS($N$3:$N$471-I2548))/2)^2*COS(RADIANS($M$3:$M$471))*COS(RADIANS(H2548))),$L$3:$L$471)</f>
        <v>397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cm="1">
        <f t="array" ref="J2549">LOOKUP(1,1/FREQUENCY(0,SIN((RADIANS($M$3:$M$471-H2549))/2)^2+SIN((RADIANS($N$3:$N$471-I2549))/2)^2*COS(RADIANS($M$3:$M$471))*COS(RADIANS(H2549))),$L$3:$L$471)</f>
        <v>397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cm="1">
        <f t="array" ref="J2550">LOOKUP(1,1/FREQUENCY(0,SIN((RADIANS($M$3:$M$471-H2550))/2)^2+SIN((RADIANS($N$3:$N$471-I2550))/2)^2*COS(RADIANS($M$3:$M$471))*COS(RADIANS(H2550))),$L$3:$L$471)</f>
        <v>246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cm="1">
        <f t="array" ref="J2551">LOOKUP(1,1/FREQUENCY(0,SIN((RADIANS($M$3:$M$471-H2551))/2)^2+SIN((RADIANS($N$3:$N$471-I2551))/2)^2*COS(RADIANS($M$3:$M$471))*COS(RADIANS(H2551))),$L$3:$L$471)</f>
        <v>391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cm="1">
        <f t="array" ref="J2552">LOOKUP(1,1/FREQUENCY(0,SIN((RADIANS($M$3:$M$471-H2552))/2)^2+SIN((RADIANS($N$3:$N$471-I2552))/2)^2*COS(RADIANS($M$3:$M$471))*COS(RADIANS(H2552))),$L$3:$L$471)</f>
        <v>304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cm="1">
        <f t="array" ref="J2553">LOOKUP(1,1/FREQUENCY(0,SIN((RADIANS($M$3:$M$471-H2553))/2)^2+SIN((RADIANS($N$3:$N$471-I2553))/2)^2*COS(RADIANS($M$3:$M$471))*COS(RADIANS(H2553))),$L$3:$L$471)</f>
        <v>397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cm="1">
        <f t="array" ref="J2554">LOOKUP(1,1/FREQUENCY(0,SIN((RADIANS($M$3:$M$471-H2554))/2)^2+SIN((RADIANS($N$3:$N$471-I2554))/2)^2*COS(RADIANS($M$3:$M$471))*COS(RADIANS(H2554))),$L$3:$L$471)</f>
        <v>304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cm="1">
        <f t="array" ref="J2555">LOOKUP(1,1/FREQUENCY(0,SIN((RADIANS($M$3:$M$471-H2555))/2)^2+SIN((RADIANS($N$3:$N$471-I2555))/2)^2*COS(RADIANS($M$3:$M$471))*COS(RADIANS(H2555))),$L$3:$L$471)</f>
        <v>304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cm="1">
        <f t="array" ref="J2556">LOOKUP(1,1/FREQUENCY(0,SIN((RADIANS($M$3:$M$471-H2556))/2)^2+SIN((RADIANS($N$3:$N$471-I2556))/2)^2*COS(RADIANS($M$3:$M$471))*COS(RADIANS(H2556))),$L$3:$L$471)</f>
        <v>385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cm="1">
        <f t="array" ref="J2557">LOOKUP(1,1/FREQUENCY(0,SIN((RADIANS($M$3:$M$471-H2557))/2)^2+SIN((RADIANS($N$3:$N$471-I2557))/2)^2*COS(RADIANS($M$3:$M$471))*COS(RADIANS(H2557))),$L$3:$L$471)</f>
        <v>241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cm="1">
        <f t="array" ref="J2558">LOOKUP(1,1/FREQUENCY(0,SIN((RADIANS($M$3:$M$471-H2558))/2)^2+SIN((RADIANS($N$3:$N$471-I2558))/2)^2*COS(RADIANS($M$3:$M$471))*COS(RADIANS(H2558))),$L$3:$L$471)</f>
        <v>241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cm="1">
        <f t="array" ref="J2559">LOOKUP(1,1/FREQUENCY(0,SIN((RADIANS($M$3:$M$471-H2559))/2)^2+SIN((RADIANS($N$3:$N$471-I2559))/2)^2*COS(RADIANS($M$3:$M$471))*COS(RADIANS(H2559))),$L$3:$L$471)</f>
        <v>244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cm="1">
        <f t="array" ref="J2560">LOOKUP(1,1/FREQUENCY(0,SIN((RADIANS($M$3:$M$471-H2560))/2)^2+SIN((RADIANS($N$3:$N$471-I2560))/2)^2*COS(RADIANS($M$3:$M$471))*COS(RADIANS(H2560))),$L$3:$L$471)</f>
        <v>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cm="1">
        <f t="array" ref="J2561">LOOKUP(1,1/FREQUENCY(0,SIN((RADIANS($M$3:$M$471-H2561))/2)^2+SIN((RADIANS($N$3:$N$471-I2561))/2)^2*COS(RADIANS($M$3:$M$471))*COS(RADIANS(H2561))),$L$3:$L$471)</f>
        <v>241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cm="1">
        <f t="array" ref="J2562">LOOKUP(1,1/FREQUENCY(0,SIN((RADIANS($M$3:$M$471-H2562))/2)^2+SIN((RADIANS($N$3:$N$471-I2562))/2)^2*COS(RADIANS($M$3:$M$471))*COS(RADIANS(H2562))),$L$3:$L$471)</f>
        <v>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cm="1">
        <f t="array" ref="J2563">LOOKUP(1,1/FREQUENCY(0,SIN((RADIANS($M$3:$M$471-H2563))/2)^2+SIN((RADIANS($N$3:$N$471-I2563))/2)^2*COS(RADIANS($M$3:$M$471))*COS(RADIANS(H2563))),$L$3:$L$471)</f>
        <v>241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cm="1">
        <f t="array" ref="J2564">LOOKUP(1,1/FREQUENCY(0,SIN((RADIANS($M$3:$M$471-H2564))/2)^2+SIN((RADIANS($N$3:$N$471-I2564))/2)^2*COS(RADIANS($M$3:$M$471))*COS(RADIANS(H2564))),$L$3:$L$471)</f>
        <v>241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cm="1">
        <f t="array" ref="J2565">LOOKUP(1,1/FREQUENCY(0,SIN((RADIANS($M$3:$M$471-H2565))/2)^2+SIN((RADIANS($N$3:$N$471-I2565))/2)^2*COS(RADIANS($M$3:$M$471))*COS(RADIANS(H2565))),$L$3:$L$471)</f>
        <v>241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cm="1">
        <f t="array" ref="J2566">LOOKUP(1,1/FREQUENCY(0,SIN((RADIANS($M$3:$M$471-H2566))/2)^2+SIN((RADIANS($N$3:$N$471-I2566))/2)^2*COS(RADIANS($M$3:$M$471))*COS(RADIANS(H2566))),$L$3:$L$471)</f>
        <v>241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cm="1">
        <f t="array" ref="J2567">LOOKUP(1,1/FREQUENCY(0,SIN((RADIANS($M$3:$M$471-H2567))/2)^2+SIN((RADIANS($N$3:$N$471-I2567))/2)^2*COS(RADIANS($M$3:$M$471))*COS(RADIANS(H2567))),$L$3:$L$471)</f>
        <v>244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cm="1">
        <f t="array" ref="J2568">LOOKUP(1,1/FREQUENCY(0,SIN((RADIANS($M$3:$M$471-H2568))/2)^2+SIN((RADIANS($N$3:$N$471-I2568))/2)^2*COS(RADIANS($M$3:$M$471))*COS(RADIANS(H2568))),$L$3:$L$471)</f>
        <v>244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cm="1">
        <f t="array" ref="J2569">LOOKUP(1,1/FREQUENCY(0,SIN((RADIANS($M$3:$M$471-H2569))/2)^2+SIN((RADIANS($N$3:$N$471-I2569))/2)^2*COS(RADIANS($M$3:$M$471))*COS(RADIANS(H2569))),$L$3:$L$471)</f>
        <v>339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cm="1">
        <f t="array" ref="J2570">LOOKUP(1,1/FREQUENCY(0,SIN((RADIANS($M$3:$M$471-H2570))/2)^2+SIN((RADIANS($N$3:$N$471-I2570))/2)^2*COS(RADIANS($M$3:$M$471))*COS(RADIANS(H2570))),$L$3:$L$471)</f>
        <v>339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cm="1">
        <f t="array" ref="J2571">LOOKUP(1,1/FREQUENCY(0,SIN((RADIANS($M$3:$M$471-H2571))/2)^2+SIN((RADIANS($N$3:$N$471-I2571))/2)^2*COS(RADIANS($M$3:$M$471))*COS(RADIANS(H2571))),$L$3:$L$471)</f>
        <v>385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cm="1">
        <f t="array" ref="J2572">LOOKUP(1,1/FREQUENCY(0,SIN((RADIANS($M$3:$M$471-H2572))/2)^2+SIN((RADIANS($N$3:$N$471-I2572))/2)^2*COS(RADIANS($M$3:$M$471))*COS(RADIANS(H2572))),$L$3:$L$471)</f>
        <v>339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cm="1">
        <f t="array" ref="J2573">LOOKUP(1,1/FREQUENCY(0,SIN((RADIANS($M$3:$M$471-H2573))/2)^2+SIN((RADIANS($N$3:$N$471-I2573))/2)^2*COS(RADIANS($M$3:$M$471))*COS(RADIANS(H2573))),$L$3:$L$471)</f>
        <v>339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cm="1">
        <f t="array" ref="J2574">LOOKUP(1,1/FREQUENCY(0,SIN((RADIANS($M$3:$M$471-H2574))/2)^2+SIN((RADIANS($N$3:$N$471-I2574))/2)^2*COS(RADIANS($M$3:$M$471))*COS(RADIANS(H2574))),$L$3:$L$471)</f>
        <v>339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cm="1">
        <f t="array" ref="J2575">LOOKUP(1,1/FREQUENCY(0,SIN((RADIANS($M$3:$M$471-H2575))/2)^2+SIN((RADIANS($N$3:$N$471-I2575))/2)^2*COS(RADIANS($M$3:$M$471))*COS(RADIANS(H2575))),$L$3:$L$471)</f>
        <v>385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cm="1">
        <f t="array" ref="J2576">LOOKUP(1,1/FREQUENCY(0,SIN((RADIANS($M$3:$M$471-H2576))/2)^2+SIN((RADIANS($N$3:$N$471-I2576))/2)^2*COS(RADIANS($M$3:$M$471))*COS(RADIANS(H2576))),$L$3:$L$471)</f>
        <v>385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cm="1">
        <f t="array" ref="J2577">LOOKUP(1,1/FREQUENCY(0,SIN((RADIANS($M$3:$M$471-H2577))/2)^2+SIN((RADIANS($N$3:$N$471-I2577))/2)^2*COS(RADIANS($M$3:$M$471))*COS(RADIANS(H2577))),$L$3:$L$471)</f>
        <v>339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cm="1">
        <f t="array" ref="J2578">LOOKUP(1,1/FREQUENCY(0,SIN((RADIANS($M$3:$M$471-H2578))/2)^2+SIN((RADIANS($N$3:$N$471-I2578))/2)^2*COS(RADIANS($M$3:$M$471))*COS(RADIANS(H2578))),$L$3:$L$471)</f>
        <v>339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cm="1">
        <f t="array" ref="J2579">LOOKUP(1,1/FREQUENCY(0,SIN((RADIANS($M$3:$M$471-H2579))/2)^2+SIN((RADIANS($N$3:$N$471-I2579))/2)^2*COS(RADIANS($M$3:$M$471))*COS(RADIANS(H2579))),$L$3:$L$471)</f>
        <v>339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cm="1">
        <f t="array" ref="J2580">LOOKUP(1,1/FREQUENCY(0,SIN((RADIANS($M$3:$M$471-H2580))/2)^2+SIN((RADIANS($N$3:$N$471-I2580))/2)^2*COS(RADIANS($M$3:$M$471))*COS(RADIANS(H2580))),$L$3:$L$471)</f>
        <v>339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cm="1">
        <f t="array" ref="J2581">LOOKUP(1,1/FREQUENCY(0,SIN((RADIANS($M$3:$M$471-H2581))/2)^2+SIN((RADIANS($N$3:$N$471-I2581))/2)^2*COS(RADIANS($M$3:$M$471))*COS(RADIANS(H2581))),$L$3:$L$471)</f>
        <v>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cm="1">
        <f t="array" ref="J2582">LOOKUP(1,1/FREQUENCY(0,SIN((RADIANS($M$3:$M$471-H2582))/2)^2+SIN((RADIANS($N$3:$N$471-I2582))/2)^2*COS(RADIANS($M$3:$M$471))*COS(RADIANS(H2582))),$L$3:$L$471)</f>
        <v>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cm="1">
        <f t="array" ref="J2583">LOOKUP(1,1/FREQUENCY(0,SIN((RADIANS($M$3:$M$471-H2583))/2)^2+SIN((RADIANS($N$3:$N$471-I2583))/2)^2*COS(RADIANS($M$3:$M$471))*COS(RADIANS(H2583))),$L$3:$L$471)</f>
        <v>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cm="1">
        <f t="array" ref="J2584">LOOKUP(1,1/FREQUENCY(0,SIN((RADIANS($M$3:$M$471-H2584))/2)^2+SIN((RADIANS($N$3:$N$471-I2584))/2)^2*COS(RADIANS($M$3:$M$471))*COS(RADIANS(H2584))),$L$3:$L$471)</f>
        <v>391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cm="1">
        <f t="array" ref="J2585">LOOKUP(1,1/FREQUENCY(0,SIN((RADIANS($M$3:$M$471-H2585))/2)^2+SIN((RADIANS($N$3:$N$471-I2585))/2)^2*COS(RADIANS($M$3:$M$471))*COS(RADIANS(H2585))),$L$3:$L$471)</f>
        <v>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cm="1">
        <f t="array" ref="J2586">LOOKUP(1,1/FREQUENCY(0,SIN((RADIANS($M$3:$M$471-H2586))/2)^2+SIN((RADIANS($N$3:$N$471-I2586))/2)^2*COS(RADIANS($M$3:$M$471))*COS(RADIANS(H2586))),$L$3:$L$471)</f>
        <v>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cm="1">
        <f t="array" ref="J2587">LOOKUP(1,1/FREQUENCY(0,SIN((RADIANS($M$3:$M$471-H2587))/2)^2+SIN((RADIANS($N$3:$N$471-I2587))/2)^2*COS(RADIANS($M$3:$M$471))*COS(RADIANS(H2587))),$L$3:$L$471)</f>
        <v>245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cm="1">
        <f t="array" ref="J2588">LOOKUP(1,1/FREQUENCY(0,SIN((RADIANS($M$3:$M$471-H2588))/2)^2+SIN((RADIANS($N$3:$N$471-I2588))/2)^2*COS(RADIANS($M$3:$M$471))*COS(RADIANS(H2588))),$L$3:$L$471)</f>
        <v>493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cm="1">
        <f t="array" ref="J2589">LOOKUP(1,1/FREQUENCY(0,SIN((RADIANS($M$3:$M$471-H2589))/2)^2+SIN((RADIANS($N$3:$N$471-I2589))/2)^2*COS(RADIANS($M$3:$M$471))*COS(RADIANS(H2589))),$L$3:$L$471)</f>
        <v>68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cm="1">
        <f t="array" ref="J2590">LOOKUP(1,1/FREQUENCY(0,SIN((RADIANS($M$3:$M$471-H2590))/2)^2+SIN((RADIANS($N$3:$N$471-I2590))/2)^2*COS(RADIANS($M$3:$M$471))*COS(RADIANS(H2590))),$L$3:$L$471)</f>
        <v>493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cm="1">
        <f t="array" ref="J2591">LOOKUP(1,1/FREQUENCY(0,SIN((RADIANS($M$3:$M$471-H2591))/2)^2+SIN((RADIANS($N$3:$N$471-I2591))/2)^2*COS(RADIANS($M$3:$M$471))*COS(RADIANS(H2591))),$L$3:$L$471)</f>
        <v>391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cm="1">
        <f t="array" ref="J2592">LOOKUP(1,1/FREQUENCY(0,SIN((RADIANS($M$3:$M$471-H2592))/2)^2+SIN((RADIANS($N$3:$N$471-I2592))/2)^2*COS(RADIANS($M$3:$M$471))*COS(RADIANS(H2592))),$L$3:$L$471)</f>
        <v>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cm="1">
        <f t="array" ref="J2593">LOOKUP(1,1/FREQUENCY(0,SIN((RADIANS($M$3:$M$471-H2593))/2)^2+SIN((RADIANS($N$3:$N$471-I2593))/2)^2*COS(RADIANS($M$3:$M$471))*COS(RADIANS(H2593))),$L$3:$L$471)</f>
        <v>245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cm="1">
        <f t="array" ref="J2594">LOOKUP(1,1/FREQUENCY(0,SIN((RADIANS($M$3:$M$471-H2594))/2)^2+SIN((RADIANS($N$3:$N$471-I2594))/2)^2*COS(RADIANS($M$3:$M$471))*COS(RADIANS(H2594))),$L$3:$L$471)</f>
        <v>242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cm="1">
        <f t="array" ref="J2595">LOOKUP(1,1/FREQUENCY(0,SIN((RADIANS($M$3:$M$471-H2595))/2)^2+SIN((RADIANS($N$3:$N$471-I2595))/2)^2*COS(RADIANS($M$3:$M$471))*COS(RADIANS(H2595))),$L$3:$L$471)</f>
        <v>242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cm="1">
        <f t="array" ref="J2596">LOOKUP(1,1/FREQUENCY(0,SIN((RADIANS($M$3:$M$471-H2596))/2)^2+SIN((RADIANS($N$3:$N$471-I2596))/2)^2*COS(RADIANS($M$3:$M$471))*COS(RADIANS(H2596))),$L$3:$L$471)</f>
        <v>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cm="1">
        <f t="array" ref="J2597">LOOKUP(1,1/FREQUENCY(0,SIN((RADIANS($M$3:$M$471-H2597))/2)^2+SIN((RADIANS($N$3:$N$471-I2597))/2)^2*COS(RADIANS($M$3:$M$471))*COS(RADIANS(H2597))),$L$3:$L$471)</f>
        <v>254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cm="1">
        <f t="array" ref="J2598">LOOKUP(1,1/FREQUENCY(0,SIN((RADIANS($M$3:$M$471-H2598))/2)^2+SIN((RADIANS($N$3:$N$471-I2598))/2)^2*COS(RADIANS($M$3:$M$471))*COS(RADIANS(H2598))),$L$3:$L$471)</f>
        <v>242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cm="1">
        <f t="array" ref="J2599">LOOKUP(1,1/FREQUENCY(0,SIN((RADIANS($M$3:$M$471-H2599))/2)^2+SIN((RADIANS($N$3:$N$471-I2599))/2)^2*COS(RADIANS($M$3:$M$471))*COS(RADIANS(H2599))),$L$3:$L$471)</f>
        <v>242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cm="1">
        <f t="array" ref="J2600">LOOKUP(1,1/FREQUENCY(0,SIN((RADIANS($M$3:$M$471-H2600))/2)^2+SIN((RADIANS($N$3:$N$471-I2600))/2)^2*COS(RADIANS($M$3:$M$471))*COS(RADIANS(H2600))),$L$3:$L$471)</f>
        <v>242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cm="1">
        <f t="array" ref="J2601">LOOKUP(1,1/FREQUENCY(0,SIN((RADIANS($M$3:$M$471-H2601))/2)^2+SIN((RADIANS($N$3:$N$471-I2601))/2)^2*COS(RADIANS($M$3:$M$471))*COS(RADIANS(H2601))),$L$3:$L$471)</f>
        <v>241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cm="1">
        <f t="array" ref="J2602">LOOKUP(1,1/FREQUENCY(0,SIN((RADIANS($M$3:$M$471-H2602))/2)^2+SIN((RADIANS($N$3:$N$471-I2602))/2)^2*COS(RADIANS($M$3:$M$471))*COS(RADIANS(H2602))),$L$3:$L$471)</f>
        <v>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cm="1">
        <f t="array" ref="J2603">LOOKUP(1,1/FREQUENCY(0,SIN((RADIANS($M$3:$M$471-H2603))/2)^2+SIN((RADIANS($N$3:$N$471-I2603))/2)^2*COS(RADIANS($M$3:$M$471))*COS(RADIANS(H2603))),$L$3:$L$471)</f>
        <v>254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cm="1">
        <f t="array" ref="J2604">LOOKUP(1,1/FREQUENCY(0,SIN((RADIANS($M$3:$M$471-H2604))/2)^2+SIN((RADIANS($N$3:$N$471-I2604))/2)^2*COS(RADIANS($M$3:$M$471))*COS(RADIANS(H2604))),$L$3:$L$471)</f>
        <v>241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cm="1">
        <f t="array" ref="J2605">LOOKUP(1,1/FREQUENCY(0,SIN((RADIANS($M$3:$M$471-H2605))/2)^2+SIN((RADIANS($N$3:$N$471-I2605))/2)^2*COS(RADIANS($M$3:$M$471))*COS(RADIANS(H2605))),$L$3:$L$471)</f>
        <v>254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cm="1">
        <f t="array" ref="J2606">LOOKUP(1,1/FREQUENCY(0,SIN((RADIANS($M$3:$M$471-H2606))/2)^2+SIN((RADIANS($N$3:$N$471-I2606))/2)^2*COS(RADIANS($M$3:$M$471))*COS(RADIANS(H2606))),$L$3:$L$471)</f>
        <v>254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cm="1">
        <f t="array" ref="J2607">LOOKUP(1,1/FREQUENCY(0,SIN((RADIANS($M$3:$M$471-H2607))/2)^2+SIN((RADIANS($N$3:$N$471-I2607))/2)^2*COS(RADIANS($M$3:$M$471))*COS(RADIANS(H2607))),$L$3:$L$471)</f>
        <v>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cm="1">
        <f t="array" ref="J2608">LOOKUP(1,1/FREQUENCY(0,SIN((RADIANS($M$3:$M$471-H2608))/2)^2+SIN((RADIANS($N$3:$N$471-I2608))/2)^2*COS(RADIANS($M$3:$M$471))*COS(RADIANS(H2608))),$L$3:$L$471)</f>
        <v>242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cm="1">
        <f t="array" ref="J2609">LOOKUP(1,1/FREQUENCY(0,SIN((RADIANS($M$3:$M$471-H2609))/2)^2+SIN((RADIANS($N$3:$N$471-I2609))/2)^2*COS(RADIANS($M$3:$M$471))*COS(RADIANS(H2609))),$L$3:$L$471)</f>
        <v>241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cm="1">
        <f t="array" ref="J2610">LOOKUP(1,1/FREQUENCY(0,SIN((RADIANS($M$3:$M$471-H2610))/2)^2+SIN((RADIANS($N$3:$N$471-I2610))/2)^2*COS(RADIANS($M$3:$M$471))*COS(RADIANS(H2610))),$L$3:$L$471)</f>
        <v>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cm="1">
        <f t="array" ref="J2611">LOOKUP(1,1/FREQUENCY(0,SIN((RADIANS($M$3:$M$471-H2611))/2)^2+SIN((RADIANS($N$3:$N$471-I2611))/2)^2*COS(RADIANS($M$3:$M$471))*COS(RADIANS(H2611))),$L$3:$L$471)</f>
        <v>397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cm="1">
        <f t="array" ref="J2612">LOOKUP(1,1/FREQUENCY(0,SIN((RADIANS($M$3:$M$471-H2612))/2)^2+SIN((RADIANS($N$3:$N$471-I2612))/2)^2*COS(RADIANS($M$3:$M$471))*COS(RADIANS(H2612))),$L$3:$L$471)</f>
        <v>397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cm="1">
        <f t="array" ref="J2613">LOOKUP(1,1/FREQUENCY(0,SIN((RADIANS($M$3:$M$471-H2613))/2)^2+SIN((RADIANS($N$3:$N$471-I2613))/2)^2*COS(RADIANS($M$3:$M$471))*COS(RADIANS(H2613))),$L$3:$L$471)</f>
        <v>494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cm="1">
        <f t="array" ref="J2614">LOOKUP(1,1/FREQUENCY(0,SIN((RADIANS($M$3:$M$471-H2614))/2)^2+SIN((RADIANS($N$3:$N$471-I2614))/2)^2*COS(RADIANS($M$3:$M$471))*COS(RADIANS(H2614))),$L$3:$L$471)</f>
        <v>391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cm="1">
        <f t="array" ref="J2615">LOOKUP(1,1/FREQUENCY(0,SIN((RADIANS($M$3:$M$471-H2615))/2)^2+SIN((RADIANS($N$3:$N$471-I2615))/2)^2*COS(RADIANS($M$3:$M$471))*COS(RADIANS(H2615))),$L$3:$L$471)</f>
        <v>284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cm="1">
        <f t="array" ref="J2616">LOOKUP(1,1/FREQUENCY(0,SIN((RADIANS($M$3:$M$471-H2616))/2)^2+SIN((RADIANS($N$3:$N$471-I2616))/2)^2*COS(RADIANS($M$3:$M$471))*COS(RADIANS(H2616))),$L$3:$L$471)</f>
        <v>397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cm="1">
        <f t="array" ref="J2617">LOOKUP(1,1/FREQUENCY(0,SIN((RADIANS($M$3:$M$471-H2617))/2)^2+SIN((RADIANS($N$3:$N$471-I2617))/2)^2*COS(RADIANS($M$3:$M$471))*COS(RADIANS(H2617))),$L$3:$L$471)</f>
        <v>397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cm="1">
        <f t="array" ref="J2618">LOOKUP(1,1/FREQUENCY(0,SIN((RADIANS($M$3:$M$471-H2618))/2)^2+SIN((RADIANS($N$3:$N$471-I2618))/2)^2*COS(RADIANS($M$3:$M$471))*COS(RADIANS(H2618))),$L$3:$L$471)</f>
        <v>397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cm="1">
        <f t="array" ref="J2619">LOOKUP(1,1/FREQUENCY(0,SIN((RADIANS($M$3:$M$471-H2619))/2)^2+SIN((RADIANS($N$3:$N$471-I2619))/2)^2*COS(RADIANS($M$3:$M$471))*COS(RADIANS(H2619))),$L$3:$L$471)</f>
        <v>391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cm="1">
        <f t="array" ref="J2620">LOOKUP(1,1/FREQUENCY(0,SIN((RADIANS($M$3:$M$471-H2620))/2)^2+SIN((RADIANS($N$3:$N$471-I2620))/2)^2*COS(RADIANS($M$3:$M$471))*COS(RADIANS(H2620))),$L$3:$L$471)</f>
        <v>397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cm="1">
        <f t="array" ref="J2621">LOOKUP(1,1/FREQUENCY(0,SIN((RADIANS($M$3:$M$471-H2621))/2)^2+SIN((RADIANS($N$3:$N$471-I2621))/2)^2*COS(RADIANS($M$3:$M$471))*COS(RADIANS(H2621))),$L$3:$L$471)</f>
        <v>391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cm="1">
        <f t="array" ref="J2622">LOOKUP(1,1/FREQUENCY(0,SIN((RADIANS($M$3:$M$471-H2622))/2)^2+SIN((RADIANS($N$3:$N$471-I2622))/2)^2*COS(RADIANS($M$3:$M$471))*COS(RADIANS(H2622))),$L$3:$L$471)</f>
        <v>397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cm="1">
        <f t="array" ref="J2623">LOOKUP(1,1/FREQUENCY(0,SIN((RADIANS($M$3:$M$471-H2623))/2)^2+SIN((RADIANS($N$3:$N$471-I2623))/2)^2*COS(RADIANS($M$3:$M$471))*COS(RADIANS(H2623))),$L$3:$L$471)</f>
        <v>245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cm="1">
        <f t="array" ref="J2624">LOOKUP(1,1/FREQUENCY(0,SIN((RADIANS($M$3:$M$471-H2624))/2)^2+SIN((RADIANS($N$3:$N$471-I2624))/2)^2*COS(RADIANS($M$3:$M$471))*COS(RADIANS(H2624))),$L$3:$L$471)</f>
        <v>493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cm="1">
        <f t="array" ref="J2625">LOOKUP(1,1/FREQUENCY(0,SIN((RADIANS($M$3:$M$471-H2625))/2)^2+SIN((RADIANS($N$3:$N$471-I2625))/2)^2*COS(RADIANS($M$3:$M$471))*COS(RADIANS(H2625))),$L$3:$L$471)</f>
        <v>284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cm="1">
        <f t="array" ref="J2626">LOOKUP(1,1/FREQUENCY(0,SIN((RADIANS($M$3:$M$471-H2626))/2)^2+SIN((RADIANS($N$3:$N$471-I2626))/2)^2*COS(RADIANS($M$3:$M$471))*COS(RADIANS(H2626))),$L$3:$L$471)</f>
        <v>397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cm="1">
        <f t="array" ref="J2627">LOOKUP(1,1/FREQUENCY(0,SIN((RADIANS($M$3:$M$471-H2627))/2)^2+SIN((RADIANS($N$3:$N$471-I2627))/2)^2*COS(RADIANS($M$3:$M$471))*COS(RADIANS(H2627))),$L$3:$L$471)</f>
        <v>397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cm="1">
        <f t="array" ref="J2628">LOOKUP(1,1/FREQUENCY(0,SIN((RADIANS($M$3:$M$471-H2628))/2)^2+SIN((RADIANS($N$3:$N$471-I2628))/2)^2*COS(RADIANS($M$3:$M$471))*COS(RADIANS(H2628))),$L$3:$L$471)</f>
        <v>397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cm="1">
        <f t="array" ref="J2629">LOOKUP(1,1/FREQUENCY(0,SIN((RADIANS($M$3:$M$471-H2629))/2)^2+SIN((RADIANS($N$3:$N$471-I2629))/2)^2*COS(RADIANS($M$3:$M$471))*COS(RADIANS(H2629))),$L$3:$L$471)</f>
        <v>391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cm="1">
        <f t="array" ref="J2630">LOOKUP(1,1/FREQUENCY(0,SIN((RADIANS($M$3:$M$471-H2630))/2)^2+SIN((RADIANS($N$3:$N$471-I2630))/2)^2*COS(RADIANS($M$3:$M$471))*COS(RADIANS(H2630))),$L$3:$L$471)</f>
        <v>397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cm="1">
        <f t="array" ref="J2631">LOOKUP(1,1/FREQUENCY(0,SIN((RADIANS($M$3:$M$471-H2631))/2)^2+SIN((RADIANS($N$3:$N$471-I2631))/2)^2*COS(RADIANS($M$3:$M$471))*COS(RADIANS(H2631))),$L$3:$L$471)</f>
        <v>397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cm="1">
        <f t="array" ref="J2632">LOOKUP(1,1/FREQUENCY(0,SIN((RADIANS($M$3:$M$471-H2632))/2)^2+SIN((RADIANS($N$3:$N$471-I2632))/2)^2*COS(RADIANS($M$3:$M$471))*COS(RADIANS(H2632))),$L$3:$L$471)</f>
        <v>284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cm="1">
        <f t="array" ref="J2633">LOOKUP(1,1/FREQUENCY(0,SIN((RADIANS($M$3:$M$471-H2633))/2)^2+SIN((RADIANS($N$3:$N$471-I2633))/2)^2*COS(RADIANS($M$3:$M$471))*COS(RADIANS(H2633))),$L$3:$L$471)</f>
        <v>494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cm="1">
        <f t="array" ref="J2634">LOOKUP(1,1/FREQUENCY(0,SIN((RADIANS($M$3:$M$471-H2634))/2)^2+SIN((RADIANS($N$3:$N$471-I2634))/2)^2*COS(RADIANS($M$3:$M$471))*COS(RADIANS(H2634))),$L$3:$L$471)</f>
        <v>397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cm="1">
        <f t="array" ref="J2635">LOOKUP(1,1/FREQUENCY(0,SIN((RADIANS($M$3:$M$471-H2635))/2)^2+SIN((RADIANS($N$3:$N$471-I2635))/2)^2*COS(RADIANS($M$3:$M$471))*COS(RADIANS(H2635))),$L$3:$L$471)</f>
        <v>397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cm="1">
        <f t="array" ref="J2636">LOOKUP(1,1/FREQUENCY(0,SIN((RADIANS($M$3:$M$471-H2636))/2)^2+SIN((RADIANS($N$3:$N$471-I2636))/2)^2*COS(RADIANS($M$3:$M$471))*COS(RADIANS(H2636))),$L$3:$L$471)</f>
        <v>284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cm="1">
        <f t="array" ref="J2637">LOOKUP(1,1/FREQUENCY(0,SIN((RADIANS($M$3:$M$471-H2637))/2)^2+SIN((RADIANS($N$3:$N$471-I2637))/2)^2*COS(RADIANS($M$3:$M$471))*COS(RADIANS(H2637))),$L$3:$L$471)</f>
        <v>284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cm="1">
        <f t="array" ref="J2638">LOOKUP(1,1/FREQUENCY(0,SIN((RADIANS($M$3:$M$471-H2638))/2)^2+SIN((RADIANS($N$3:$N$471-I2638))/2)^2*COS(RADIANS($M$3:$M$471))*COS(RADIANS(H2638))),$L$3:$L$471)</f>
        <v>284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cm="1">
        <f t="array" ref="J2639">LOOKUP(1,1/FREQUENCY(0,SIN((RADIANS($M$3:$M$471-H2639))/2)^2+SIN((RADIANS($N$3:$N$471-I2639))/2)^2*COS(RADIANS($M$3:$M$471))*COS(RADIANS(H2639))),$L$3:$L$471)</f>
        <v>284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cm="1">
        <f t="array" ref="J2640">LOOKUP(1,1/FREQUENCY(0,SIN((RADIANS($M$3:$M$471-H2640))/2)^2+SIN((RADIANS($N$3:$N$471-I2640))/2)^2*COS(RADIANS($M$3:$M$471))*COS(RADIANS(H2640))),$L$3:$L$471)</f>
        <v>284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cm="1">
        <f t="array" ref="J2641">LOOKUP(1,1/FREQUENCY(0,SIN((RADIANS($M$3:$M$471-H2641))/2)^2+SIN((RADIANS($N$3:$N$471-I2641))/2)^2*COS(RADIANS($M$3:$M$471))*COS(RADIANS(H2641))),$L$3:$L$471)</f>
        <v>284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cm="1">
        <f t="array" ref="J2642">LOOKUP(1,1/FREQUENCY(0,SIN((RADIANS($M$3:$M$471-H2642))/2)^2+SIN((RADIANS($N$3:$N$471-I2642))/2)^2*COS(RADIANS($M$3:$M$471))*COS(RADIANS(H2642))),$L$3:$L$471)</f>
        <v>284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cm="1">
        <f t="array" ref="J2643">LOOKUP(1,1/FREQUENCY(0,SIN((RADIANS($M$3:$M$471-H2643))/2)^2+SIN((RADIANS($N$3:$N$471-I2643))/2)^2*COS(RADIANS($M$3:$M$471))*COS(RADIANS(H2643))),$L$3:$L$471)</f>
        <v>284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cm="1">
        <f t="array" ref="J2644">LOOKUP(1,1/FREQUENCY(0,SIN((RADIANS($M$3:$M$471-H2644))/2)^2+SIN((RADIANS($N$3:$N$471-I2644))/2)^2*COS(RADIANS($M$3:$M$471))*COS(RADIANS(H2644))),$L$3:$L$471)</f>
        <v>284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cm="1">
        <f t="array" ref="J2645">LOOKUP(1,1/FREQUENCY(0,SIN((RADIANS($M$3:$M$471-H2645))/2)^2+SIN((RADIANS($N$3:$N$471-I2645))/2)^2*COS(RADIANS($M$3:$M$471))*COS(RADIANS(H2645))),$L$3:$L$471)</f>
        <v>284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cm="1">
        <f t="array" ref="J2646">LOOKUP(1,1/FREQUENCY(0,SIN((RADIANS($M$3:$M$471-H2646))/2)^2+SIN((RADIANS($N$3:$N$471-I2646))/2)^2*COS(RADIANS($M$3:$M$471))*COS(RADIANS(H2646))),$L$3:$L$471)</f>
        <v>284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cm="1">
        <f t="array" ref="J2647">LOOKUP(1,1/FREQUENCY(0,SIN((RADIANS($M$3:$M$471-H2647))/2)^2+SIN((RADIANS($N$3:$N$471-I2647))/2)^2*COS(RADIANS($M$3:$M$471))*COS(RADIANS(H2647))),$L$3:$L$471)</f>
        <v>284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cm="1">
        <f t="array" ref="J2648">LOOKUP(1,1/FREQUENCY(0,SIN((RADIANS($M$3:$M$471-H2648))/2)^2+SIN((RADIANS($N$3:$N$471-I2648))/2)^2*COS(RADIANS($M$3:$M$471))*COS(RADIANS(H2648))),$L$3:$L$471)</f>
        <v>284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cm="1">
        <f t="array" ref="J2649">LOOKUP(1,1/FREQUENCY(0,SIN((RADIANS($M$3:$M$471-H2649))/2)^2+SIN((RADIANS($N$3:$N$471-I2649))/2)^2*COS(RADIANS($M$3:$M$471))*COS(RADIANS(H2649))),$L$3:$L$471)</f>
        <v>284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cm="1">
        <f t="array" ref="J2650">LOOKUP(1,1/FREQUENCY(0,SIN((RADIANS($M$3:$M$471-H2650))/2)^2+SIN((RADIANS($N$3:$N$471-I2650))/2)^2*COS(RADIANS($M$3:$M$471))*COS(RADIANS(H2650))),$L$3:$L$471)</f>
        <v>284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cm="1">
        <f t="array" ref="J2651">LOOKUP(1,1/FREQUENCY(0,SIN((RADIANS($M$3:$M$471-H2651))/2)^2+SIN((RADIANS($N$3:$N$471-I2651))/2)^2*COS(RADIANS($M$3:$M$471))*COS(RADIANS(H2651))),$L$3:$L$471)</f>
        <v>284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cm="1">
        <f t="array" ref="J2652">LOOKUP(1,1/FREQUENCY(0,SIN((RADIANS($M$3:$M$471-H2652))/2)^2+SIN((RADIANS($N$3:$N$471-I2652))/2)^2*COS(RADIANS($M$3:$M$471))*COS(RADIANS(H2652))),$L$3:$L$471)</f>
        <v>284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cm="1">
        <f t="array" ref="J2653">LOOKUP(1,1/FREQUENCY(0,SIN((RADIANS($M$3:$M$471-H2653))/2)^2+SIN((RADIANS($N$3:$N$471-I2653))/2)^2*COS(RADIANS($M$3:$M$471))*COS(RADIANS(H2653))),$L$3:$L$471)</f>
        <v>284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cm="1">
        <f t="array" ref="J2654">LOOKUP(1,1/FREQUENCY(0,SIN((RADIANS($M$3:$M$471-H2654))/2)^2+SIN((RADIANS($N$3:$N$471-I2654))/2)^2*COS(RADIANS($M$3:$M$471))*COS(RADIANS(H2654))),$L$3:$L$471)</f>
        <v>283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cm="1">
        <f t="array" ref="J2655">LOOKUP(1,1/FREQUENCY(0,SIN((RADIANS($M$3:$M$471-H2655))/2)^2+SIN((RADIANS($N$3:$N$471-I2655))/2)^2*COS(RADIANS($M$3:$M$471))*COS(RADIANS(H2655))),$L$3:$L$471)</f>
        <v>283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cm="1">
        <f t="array" ref="J2656">LOOKUP(1,1/FREQUENCY(0,SIN((RADIANS($M$3:$M$471-H2656))/2)^2+SIN((RADIANS($N$3:$N$471-I2656))/2)^2*COS(RADIANS($M$3:$M$471))*COS(RADIANS(H2656))),$L$3:$L$471)</f>
        <v>283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cm="1">
        <f t="array" ref="J2657">LOOKUP(1,1/FREQUENCY(0,SIN((RADIANS($M$3:$M$471-H2657))/2)^2+SIN((RADIANS($N$3:$N$471-I2657))/2)^2*COS(RADIANS($M$3:$M$471))*COS(RADIANS(H2657))),$L$3:$L$471)</f>
        <v>269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cm="1">
        <f t="array" ref="J2658">LOOKUP(1,1/FREQUENCY(0,SIN((RADIANS($M$3:$M$471-H2658))/2)^2+SIN((RADIANS($N$3:$N$471-I2658))/2)^2*COS(RADIANS($M$3:$M$471))*COS(RADIANS(H2658))),$L$3:$L$471)</f>
        <v>269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cm="1">
        <f t="array" ref="J2659">LOOKUP(1,1/FREQUENCY(0,SIN((RADIANS($M$3:$M$471-H2659))/2)^2+SIN((RADIANS($N$3:$N$471-I2659))/2)^2*COS(RADIANS($M$3:$M$471))*COS(RADIANS(H2659))),$L$3:$L$471)</f>
        <v>269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cm="1">
        <f t="array" ref="J2660">LOOKUP(1,1/FREQUENCY(0,SIN((RADIANS($M$3:$M$471-H2660))/2)^2+SIN((RADIANS($N$3:$N$471-I2660))/2)^2*COS(RADIANS($M$3:$M$471))*COS(RADIANS(H2660))),$L$3:$L$471)</f>
        <v>269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cm="1">
        <f t="array" ref="J2661">LOOKUP(1,1/FREQUENCY(0,SIN((RADIANS($M$3:$M$471-H2661))/2)^2+SIN((RADIANS($N$3:$N$471-I2661))/2)^2*COS(RADIANS($M$3:$M$471))*COS(RADIANS(H2661))),$L$3:$L$471)</f>
        <v>283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cm="1">
        <f t="array" ref="J2662">LOOKUP(1,1/FREQUENCY(0,SIN((RADIANS($M$3:$M$471-H2662))/2)^2+SIN((RADIANS($N$3:$N$471-I2662))/2)^2*COS(RADIANS($M$3:$M$471))*COS(RADIANS(H2662))),$L$3:$L$471)</f>
        <v>269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cm="1">
        <f t="array" ref="J2663">LOOKUP(1,1/FREQUENCY(0,SIN((RADIANS($M$3:$M$471-H2663))/2)^2+SIN((RADIANS($N$3:$N$471-I2663))/2)^2*COS(RADIANS($M$3:$M$471))*COS(RADIANS(H2663))),$L$3:$L$471)</f>
        <v>269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cm="1">
        <f t="array" ref="J2664">LOOKUP(1,1/FREQUENCY(0,SIN((RADIANS($M$3:$M$471-H2664))/2)^2+SIN((RADIANS($N$3:$N$471-I2664))/2)^2*COS(RADIANS($M$3:$M$471))*COS(RADIANS(H2664))),$L$3:$L$471)</f>
        <v>269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cm="1">
        <f t="array" ref="J2665">LOOKUP(1,1/FREQUENCY(0,SIN((RADIANS($M$3:$M$471-H2665))/2)^2+SIN((RADIANS($N$3:$N$471-I2665))/2)^2*COS(RADIANS($M$3:$M$471))*COS(RADIANS(H2665))),$L$3:$L$471)</f>
        <v>269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cm="1">
        <f t="array" ref="J2666">LOOKUP(1,1/FREQUENCY(0,SIN((RADIANS($M$3:$M$471-H2666))/2)^2+SIN((RADIANS($N$3:$N$471-I2666))/2)^2*COS(RADIANS($M$3:$M$471))*COS(RADIANS(H2666))),$L$3:$L$471)</f>
        <v>283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cm="1">
        <f t="array" ref="J2667">LOOKUP(1,1/FREQUENCY(0,SIN((RADIANS($M$3:$M$471-H2667))/2)^2+SIN((RADIANS($N$3:$N$471-I2667))/2)^2*COS(RADIANS($M$3:$M$471))*COS(RADIANS(H2667))),$L$3:$L$471)</f>
        <v>284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cm="1">
        <f t="array" ref="J2668">LOOKUP(1,1/FREQUENCY(0,SIN((RADIANS($M$3:$M$471-H2668))/2)^2+SIN((RADIANS($N$3:$N$471-I2668))/2)^2*COS(RADIANS($M$3:$M$471))*COS(RADIANS(H2668))),$L$3:$L$471)</f>
        <v>283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cm="1">
        <f t="array" ref="J2669">LOOKUP(1,1/FREQUENCY(0,SIN((RADIANS($M$3:$M$471-H2669))/2)^2+SIN((RADIANS($N$3:$N$471-I2669))/2)^2*COS(RADIANS($M$3:$M$471))*COS(RADIANS(H2669))),$L$3:$L$471)</f>
        <v>283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cm="1">
        <f t="array" ref="J2670">LOOKUP(1,1/FREQUENCY(0,SIN((RADIANS($M$3:$M$471-H2670))/2)^2+SIN((RADIANS($N$3:$N$471-I2670))/2)^2*COS(RADIANS($M$3:$M$471))*COS(RADIANS(H2670))),$L$3:$L$471)</f>
        <v>269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cm="1">
        <f t="array" ref="J2671">LOOKUP(1,1/FREQUENCY(0,SIN((RADIANS($M$3:$M$471-H2671))/2)^2+SIN((RADIANS($N$3:$N$471-I2671))/2)^2*COS(RADIANS($M$3:$M$471))*COS(RADIANS(H2671))),$L$3:$L$471)</f>
        <v>283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cm="1">
        <f t="array" ref="J2672">LOOKUP(1,1/FREQUENCY(0,SIN((RADIANS($M$3:$M$471-H2672))/2)^2+SIN((RADIANS($N$3:$N$471-I2672))/2)^2*COS(RADIANS($M$3:$M$471))*COS(RADIANS(H2672))),$L$3:$L$471)</f>
        <v>269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cm="1">
        <f t="array" ref="J2673">LOOKUP(1,1/FREQUENCY(0,SIN((RADIANS($M$3:$M$471-H2673))/2)^2+SIN((RADIANS($N$3:$N$471-I2673))/2)^2*COS(RADIANS($M$3:$M$471))*COS(RADIANS(H2673))),$L$3:$L$471)</f>
        <v>269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cm="1">
        <f t="array" ref="J2674">LOOKUP(1,1/FREQUENCY(0,SIN((RADIANS($M$3:$M$471-H2674))/2)^2+SIN((RADIANS($N$3:$N$471-I2674))/2)^2*COS(RADIANS($M$3:$M$471))*COS(RADIANS(H2674))),$L$3:$L$471)</f>
        <v>283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cm="1">
        <f t="array" ref="J2675">LOOKUP(1,1/FREQUENCY(0,SIN((RADIANS($M$3:$M$471-H2675))/2)^2+SIN((RADIANS($N$3:$N$471-I2675))/2)^2*COS(RADIANS($M$3:$M$471))*COS(RADIANS(H2675))),$L$3:$L$471)</f>
        <v>283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cm="1">
        <f t="array" ref="J2676">LOOKUP(1,1/FREQUENCY(0,SIN((RADIANS($M$3:$M$471-H2676))/2)^2+SIN((RADIANS($N$3:$N$471-I2676))/2)^2*COS(RADIANS($M$3:$M$471))*COS(RADIANS(H2676))),$L$3:$L$471)</f>
        <v>283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cm="1">
        <f t="array" ref="J2677">LOOKUP(1,1/FREQUENCY(0,SIN((RADIANS($M$3:$M$471-H2677))/2)^2+SIN((RADIANS($N$3:$N$471-I2677))/2)^2*COS(RADIANS($M$3:$M$471))*COS(RADIANS(H2677))),$L$3:$L$471)</f>
        <v>242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cm="1">
        <f t="array" ref="J2678">LOOKUP(1,1/FREQUENCY(0,SIN((RADIANS($M$3:$M$471-H2678))/2)^2+SIN((RADIANS($N$3:$N$471-I2678))/2)^2*COS(RADIANS($M$3:$M$471))*COS(RADIANS(H2678))),$L$3:$L$471)</f>
        <v>242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cm="1">
        <f t="array" ref="J2679">LOOKUP(1,1/FREQUENCY(0,SIN((RADIANS($M$3:$M$471-H2679))/2)^2+SIN((RADIANS($N$3:$N$471-I2679))/2)^2*COS(RADIANS($M$3:$M$471))*COS(RADIANS(H2679))),$L$3:$L$471)</f>
        <v>242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cm="1">
        <f t="array" ref="J2680">LOOKUP(1,1/FREQUENCY(0,SIN((RADIANS($M$3:$M$471-H2680))/2)^2+SIN((RADIANS($N$3:$N$471-I2680))/2)^2*COS(RADIANS($M$3:$M$471))*COS(RADIANS(H2680))),$L$3:$L$471)</f>
        <v>242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cm="1">
        <f t="array" ref="J2681">LOOKUP(1,1/FREQUENCY(0,SIN((RADIANS($M$3:$M$471-H2681))/2)^2+SIN((RADIANS($N$3:$N$471-I2681))/2)^2*COS(RADIANS($M$3:$M$471))*COS(RADIANS(H2681))),$L$3:$L$471)</f>
        <v>242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cm="1">
        <f t="array" ref="J2682">LOOKUP(1,1/FREQUENCY(0,SIN((RADIANS($M$3:$M$471-H2682))/2)^2+SIN((RADIANS($N$3:$N$471-I2682))/2)^2*COS(RADIANS($M$3:$M$471))*COS(RADIANS(H2682))),$L$3:$L$471)</f>
        <v>242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cm="1">
        <f t="array" ref="J2683">LOOKUP(1,1/FREQUENCY(0,SIN((RADIANS($M$3:$M$471-H2683))/2)^2+SIN((RADIANS($N$3:$N$471-I2683))/2)^2*COS(RADIANS($M$3:$M$471))*COS(RADIANS(H2683))),$L$3:$L$471)</f>
        <v>242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cm="1">
        <f t="array" ref="J2684">LOOKUP(1,1/FREQUENCY(0,SIN((RADIANS($M$3:$M$471-H2684))/2)^2+SIN((RADIANS($N$3:$N$471-I2684))/2)^2*COS(RADIANS($M$3:$M$471))*COS(RADIANS(H2684))),$L$3:$L$471)</f>
        <v>242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cm="1">
        <f t="array" ref="J2685">LOOKUP(1,1/FREQUENCY(0,SIN((RADIANS($M$3:$M$471-H2685))/2)^2+SIN((RADIANS($N$3:$N$471-I2685))/2)^2*COS(RADIANS($M$3:$M$471))*COS(RADIANS(H2685))),$L$3:$L$471)</f>
        <v>242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cm="1">
        <f t="array" ref="J2686">LOOKUP(1,1/FREQUENCY(0,SIN((RADIANS($M$3:$M$471-H2686))/2)^2+SIN((RADIANS($N$3:$N$471-I2686))/2)^2*COS(RADIANS($M$3:$M$471))*COS(RADIANS(H2686))),$L$3:$L$471)</f>
        <v>283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cm="1">
        <f t="array" ref="J2687">LOOKUP(1,1/FREQUENCY(0,SIN((RADIANS($M$3:$M$471-H2687))/2)^2+SIN((RADIANS($N$3:$N$471-I2687))/2)^2*COS(RADIANS($M$3:$M$471))*COS(RADIANS(H2687))),$L$3:$L$471)</f>
        <v>242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cm="1">
        <f t="array" ref="J2688">LOOKUP(1,1/FREQUENCY(0,SIN((RADIANS($M$3:$M$471-H2688))/2)^2+SIN((RADIANS($N$3:$N$471-I2688))/2)^2*COS(RADIANS($M$3:$M$471))*COS(RADIANS(H2688))),$L$3:$L$471)</f>
        <v>242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cm="1">
        <f t="array" ref="J2689">LOOKUP(1,1/FREQUENCY(0,SIN((RADIANS($M$3:$M$471-H2689))/2)^2+SIN((RADIANS($N$3:$N$471-I2689))/2)^2*COS(RADIANS($M$3:$M$471))*COS(RADIANS(H2689))),$L$3:$L$471)</f>
        <v>242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cm="1">
        <f t="array" ref="J2690">LOOKUP(1,1/FREQUENCY(0,SIN((RADIANS($M$3:$M$471-H2690))/2)^2+SIN((RADIANS($N$3:$N$471-I2690))/2)^2*COS(RADIANS($M$3:$M$471))*COS(RADIANS(H2690))),$L$3:$L$471)</f>
        <v>242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cm="1">
        <f t="array" ref="J2691">LOOKUP(1,1/FREQUENCY(0,SIN((RADIANS($M$3:$M$471-H2691))/2)^2+SIN((RADIANS($N$3:$N$471-I2691))/2)^2*COS(RADIANS($M$3:$M$471))*COS(RADIANS(H2691))),$L$3:$L$471)</f>
        <v>242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cm="1">
        <f t="array" ref="J2692">LOOKUP(1,1/FREQUENCY(0,SIN((RADIANS($M$3:$M$471-H2692))/2)^2+SIN((RADIANS($N$3:$N$471-I2692))/2)^2*COS(RADIANS($M$3:$M$471))*COS(RADIANS(H2692))),$L$3:$L$471)</f>
        <v>242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cm="1">
        <f t="array" ref="J2693">LOOKUP(1,1/FREQUENCY(0,SIN((RADIANS($M$3:$M$471-H2693))/2)^2+SIN((RADIANS($N$3:$N$471-I2693))/2)^2*COS(RADIANS($M$3:$M$471))*COS(RADIANS(H2693))),$L$3:$L$471)</f>
        <v>242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cm="1">
        <f t="array" ref="J2694">LOOKUP(1,1/FREQUENCY(0,SIN((RADIANS($M$3:$M$471-H2694))/2)^2+SIN((RADIANS($N$3:$N$471-I2694))/2)^2*COS(RADIANS($M$3:$M$471))*COS(RADIANS(H2694))),$L$3:$L$471)</f>
        <v>283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cm="1">
        <f t="array" ref="J2695">LOOKUP(1,1/FREQUENCY(0,SIN((RADIANS($M$3:$M$471-H2695))/2)^2+SIN((RADIANS($N$3:$N$471-I2695))/2)^2*COS(RADIANS($M$3:$M$471))*COS(RADIANS(H2695))),$L$3:$L$471)</f>
        <v>242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cm="1">
        <f t="array" ref="J2696">LOOKUP(1,1/FREQUENCY(0,SIN((RADIANS($M$3:$M$471-H2696))/2)^2+SIN((RADIANS($N$3:$N$471-I2696))/2)^2*COS(RADIANS($M$3:$M$471))*COS(RADIANS(H2696))),$L$3:$L$471)</f>
        <v>284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cm="1">
        <f t="array" ref="J2697">LOOKUP(1,1/FREQUENCY(0,SIN((RADIANS($M$3:$M$471-H2697))/2)^2+SIN((RADIANS($N$3:$N$471-I2697))/2)^2*COS(RADIANS($M$3:$M$471))*COS(RADIANS(H2697))),$L$3:$L$471)</f>
        <v>269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cm="1">
        <f t="array" ref="J2698">LOOKUP(1,1/FREQUENCY(0,SIN((RADIANS($M$3:$M$471-H2698))/2)^2+SIN((RADIANS($N$3:$N$471-I2698))/2)^2*COS(RADIANS($M$3:$M$471))*COS(RADIANS(H2698))),$L$3:$L$471)</f>
        <v>283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cm="1">
        <f t="array" ref="J2699">LOOKUP(1,1/FREQUENCY(0,SIN((RADIANS($M$3:$M$471-H2699))/2)^2+SIN((RADIANS($N$3:$N$471-I2699))/2)^2*COS(RADIANS($M$3:$M$471))*COS(RADIANS(H2699))),$L$3:$L$471)</f>
        <v>269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cm="1">
        <f t="array" ref="J2700">LOOKUP(1,1/FREQUENCY(0,SIN((RADIANS($M$3:$M$471-H2700))/2)^2+SIN((RADIANS($N$3:$N$471-I2700))/2)^2*COS(RADIANS($M$3:$M$471))*COS(RADIANS(H2700))),$L$3:$L$471)</f>
        <v>269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cm="1">
        <f t="array" ref="J2701">LOOKUP(1,1/FREQUENCY(0,SIN((RADIANS($M$3:$M$471-H2701))/2)^2+SIN((RADIANS($N$3:$N$471-I2701))/2)^2*COS(RADIANS($M$3:$M$471))*COS(RADIANS(H2701))),$L$3:$L$471)</f>
        <v>284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cm="1">
        <f t="array" ref="J2702">LOOKUP(1,1/FREQUENCY(0,SIN((RADIANS($M$3:$M$471-H2702))/2)^2+SIN((RADIANS($N$3:$N$471-I2702))/2)^2*COS(RADIANS($M$3:$M$471))*COS(RADIANS(H2702))),$L$3:$L$471)</f>
        <v>283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cm="1">
        <f t="array" ref="J2703">LOOKUP(1,1/FREQUENCY(0,SIN((RADIANS($M$3:$M$471-H2703))/2)^2+SIN((RADIANS($N$3:$N$471-I2703))/2)^2*COS(RADIANS($M$3:$M$471))*COS(RADIANS(H2703))),$L$3:$L$471)</f>
        <v>284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cm="1">
        <f t="array" ref="J2704">LOOKUP(1,1/FREQUENCY(0,SIN((RADIANS($M$3:$M$471-H2704))/2)^2+SIN((RADIANS($N$3:$N$471-I2704))/2)^2*COS(RADIANS($M$3:$M$471))*COS(RADIANS(H2704))),$L$3:$L$471)</f>
        <v>284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cm="1">
        <f t="array" ref="J2705">LOOKUP(1,1/FREQUENCY(0,SIN((RADIANS($M$3:$M$471-H2705))/2)^2+SIN((RADIANS($N$3:$N$471-I2705))/2)^2*COS(RADIANS($M$3:$M$471))*COS(RADIANS(H2705))),$L$3:$L$471)</f>
        <v>284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cm="1">
        <f t="array" ref="J2706">LOOKUP(1,1/FREQUENCY(0,SIN((RADIANS($M$3:$M$471-H2706))/2)^2+SIN((RADIANS($N$3:$N$471-I2706))/2)^2*COS(RADIANS($M$3:$M$471))*COS(RADIANS(H2706))),$L$3:$L$471)</f>
        <v>284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cm="1">
        <f t="array" ref="J2707">LOOKUP(1,1/FREQUENCY(0,SIN((RADIANS($M$3:$M$471-H2707))/2)^2+SIN((RADIANS($N$3:$N$471-I2707))/2)^2*COS(RADIANS($M$3:$M$471))*COS(RADIANS(H2707))),$L$3:$L$471)</f>
        <v>284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cm="1">
        <f t="array" ref="J2708">LOOKUP(1,1/FREQUENCY(0,SIN((RADIANS($M$3:$M$471-H2708))/2)^2+SIN((RADIANS($N$3:$N$471-I2708))/2)^2*COS(RADIANS($M$3:$M$471))*COS(RADIANS(H2708))),$L$3:$L$471)</f>
        <v>284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cm="1">
        <f t="array" ref="J2709">LOOKUP(1,1/FREQUENCY(0,SIN((RADIANS($M$3:$M$471-H2709))/2)^2+SIN((RADIANS($N$3:$N$471-I2709))/2)^2*COS(RADIANS($M$3:$M$471))*COS(RADIANS(H2709))),$L$3:$L$471)</f>
        <v>284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cm="1">
        <f t="array" ref="J2710">LOOKUP(1,1/FREQUENCY(0,SIN((RADIANS($M$3:$M$471-H2710))/2)^2+SIN((RADIANS($N$3:$N$471-I2710))/2)^2*COS(RADIANS($M$3:$M$471))*COS(RADIANS(H2710))),$L$3:$L$471)</f>
        <v>284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cm="1">
        <f t="array" ref="J2711">LOOKUP(1,1/FREQUENCY(0,SIN((RADIANS($M$3:$M$471-H2711))/2)^2+SIN((RADIANS($N$3:$N$471-I2711))/2)^2*COS(RADIANS($M$3:$M$471))*COS(RADIANS(H2711))),$L$3:$L$471)</f>
        <v>51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cm="1">
        <f t="array" ref="J2712">LOOKUP(1,1/FREQUENCY(0,SIN((RADIANS($M$3:$M$471-H2712))/2)^2+SIN((RADIANS($N$3:$N$471-I2712))/2)^2*COS(RADIANS($M$3:$M$471))*COS(RADIANS(H2712))),$L$3:$L$471)</f>
        <v>284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cm="1">
        <f t="array" ref="J2713">LOOKUP(1,1/FREQUENCY(0,SIN((RADIANS($M$3:$M$471-H2713))/2)^2+SIN((RADIANS($N$3:$N$471-I2713))/2)^2*COS(RADIANS($M$3:$M$471))*COS(RADIANS(H2713))),$L$3:$L$471)</f>
        <v>51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cm="1">
        <f t="array" ref="J2714">LOOKUP(1,1/FREQUENCY(0,SIN((RADIANS($M$3:$M$471-H2714))/2)^2+SIN((RADIANS($N$3:$N$471-I2714))/2)^2*COS(RADIANS($M$3:$M$471))*COS(RADIANS(H2714))),$L$3:$L$471)</f>
        <v>269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cm="1">
        <f t="array" ref="J2715">LOOKUP(1,1/FREQUENCY(0,SIN((RADIANS($M$3:$M$471-H2715))/2)^2+SIN((RADIANS($N$3:$N$471-I2715))/2)^2*COS(RADIANS($M$3:$M$471))*COS(RADIANS(H2715))),$L$3:$L$471)</f>
        <v>284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cm="1">
        <f t="array" ref="J2716">LOOKUP(1,1/FREQUENCY(0,SIN((RADIANS($M$3:$M$471-H2716))/2)^2+SIN((RADIANS($N$3:$N$471-I2716))/2)^2*COS(RADIANS($M$3:$M$471))*COS(RADIANS(H2716))),$L$3:$L$471)</f>
        <v>284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cm="1">
        <f t="array" ref="J2717">LOOKUP(1,1/FREQUENCY(0,SIN((RADIANS($M$3:$M$471-H2717))/2)^2+SIN((RADIANS($N$3:$N$471-I2717))/2)^2*COS(RADIANS($M$3:$M$471))*COS(RADIANS(H2717))),$L$3:$L$471)</f>
        <v>51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cm="1">
        <f t="array" ref="J2718">LOOKUP(1,1/FREQUENCY(0,SIN((RADIANS($M$3:$M$471-H2718))/2)^2+SIN((RADIANS($N$3:$N$471-I2718))/2)^2*COS(RADIANS($M$3:$M$471))*COS(RADIANS(H2718))),$L$3:$L$471)</f>
        <v>51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cm="1">
        <f t="array" ref="J2719">LOOKUP(1,1/FREQUENCY(0,SIN((RADIANS($M$3:$M$471-H2719))/2)^2+SIN((RADIANS($N$3:$N$471-I2719))/2)^2*COS(RADIANS($M$3:$M$471))*COS(RADIANS(H2719))),$L$3:$L$471)</f>
        <v>51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cm="1">
        <f t="array" ref="J2720">LOOKUP(1,1/FREQUENCY(0,SIN((RADIANS($M$3:$M$471-H2720))/2)^2+SIN((RADIANS($N$3:$N$471-I2720))/2)^2*COS(RADIANS($M$3:$M$471))*COS(RADIANS(H2720))),$L$3:$L$471)</f>
        <v>51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cm="1">
        <f t="array" ref="J2721">LOOKUP(1,1/FREQUENCY(0,SIN((RADIANS($M$3:$M$471-H2721))/2)^2+SIN((RADIANS($N$3:$N$471-I2721))/2)^2*COS(RADIANS($M$3:$M$471))*COS(RADIANS(H2721))),$L$3:$L$471)</f>
        <v>304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cm="1">
        <f t="array" ref="J2722">LOOKUP(1,1/FREQUENCY(0,SIN((RADIANS($M$3:$M$471-H2722))/2)^2+SIN((RADIANS($N$3:$N$471-I2722))/2)^2*COS(RADIANS($M$3:$M$471))*COS(RADIANS(H2722))),$L$3:$L$471)</f>
        <v>284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cm="1">
        <f t="array" ref="J2723">LOOKUP(1,1/FREQUENCY(0,SIN((RADIANS($M$3:$M$471-H2723))/2)^2+SIN((RADIANS($N$3:$N$471-I2723))/2)^2*COS(RADIANS($M$3:$M$471))*COS(RADIANS(H2723))),$L$3:$L$471)</f>
        <v>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cm="1">
        <f t="array" ref="J2724">LOOKUP(1,1/FREQUENCY(0,SIN((RADIANS($M$3:$M$471-H2724))/2)^2+SIN((RADIANS($N$3:$N$471-I2724))/2)^2*COS(RADIANS($M$3:$M$471))*COS(RADIANS(H2724))),$L$3:$L$471)</f>
        <v>304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cm="1">
        <f t="array" ref="J2725">LOOKUP(1,1/FREQUENCY(0,SIN((RADIANS($M$3:$M$471-H2725))/2)^2+SIN((RADIANS($N$3:$N$471-I2725))/2)^2*COS(RADIANS($M$3:$M$471))*COS(RADIANS(H2725))),$L$3:$L$471)</f>
        <v>304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cm="1">
        <f t="array" ref="J2726">LOOKUP(1,1/FREQUENCY(0,SIN((RADIANS($M$3:$M$471-H2726))/2)^2+SIN((RADIANS($N$3:$N$471-I2726))/2)^2*COS(RADIANS($M$3:$M$471))*COS(RADIANS(H2726))),$L$3:$L$471)</f>
        <v>284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cm="1">
        <f t="array" ref="J2727">LOOKUP(1,1/FREQUENCY(0,SIN((RADIANS($M$3:$M$471-H2727))/2)^2+SIN((RADIANS($N$3:$N$471-I2727))/2)^2*COS(RADIANS($M$3:$M$471))*COS(RADIANS(H2727))),$L$3:$L$471)</f>
        <v>51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cm="1">
        <f t="array" ref="J2728">LOOKUP(1,1/FREQUENCY(0,SIN((RADIANS($M$3:$M$471-H2728))/2)^2+SIN((RADIANS($N$3:$N$471-I2728))/2)^2*COS(RADIANS($M$3:$M$471))*COS(RADIANS(H2728))),$L$3:$L$471)</f>
        <v>304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cm="1">
        <f t="array" ref="J2729">LOOKUP(1,1/FREQUENCY(0,SIN((RADIANS($M$3:$M$471-H2729))/2)^2+SIN((RADIANS($N$3:$N$471-I2729))/2)^2*COS(RADIANS($M$3:$M$471))*COS(RADIANS(H2729))),$L$3:$L$471)</f>
        <v>51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cm="1">
        <f t="array" ref="J2730">LOOKUP(1,1/FREQUENCY(0,SIN((RADIANS($M$3:$M$471-H2730))/2)^2+SIN((RADIANS($N$3:$N$471-I2730))/2)^2*COS(RADIANS($M$3:$M$471))*COS(RADIANS(H2730))),$L$3:$L$471)</f>
        <v>284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cm="1">
        <f t="array" ref="J2731">LOOKUP(1,1/FREQUENCY(0,SIN((RADIANS($M$3:$M$471-H2731))/2)^2+SIN((RADIANS($N$3:$N$471-I2731))/2)^2*COS(RADIANS($M$3:$M$471))*COS(RADIANS(H2731))),$L$3:$L$471)</f>
        <v>51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cm="1">
        <f t="array" ref="J2732">LOOKUP(1,1/FREQUENCY(0,SIN((RADIANS($M$3:$M$471-H2732))/2)^2+SIN((RADIANS($N$3:$N$471-I2732))/2)^2*COS(RADIANS($M$3:$M$471))*COS(RADIANS(H2732))),$L$3:$L$471)</f>
        <v>304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cm="1">
        <f t="array" ref="J2733">LOOKUP(1,1/FREQUENCY(0,SIN((RADIANS($M$3:$M$471-H2733))/2)^2+SIN((RADIANS($N$3:$N$471-I2733))/2)^2*COS(RADIANS($M$3:$M$471))*COS(RADIANS(H2733))),$L$3:$L$471)</f>
        <v>397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cm="1">
        <f t="array" ref="J2734">LOOKUP(1,1/FREQUENCY(0,SIN((RADIANS($M$3:$M$471-H2734))/2)^2+SIN((RADIANS($N$3:$N$471-I2734))/2)^2*COS(RADIANS($M$3:$M$471))*COS(RADIANS(H2734))),$L$3:$L$471)</f>
        <v>51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cm="1">
        <f t="array" ref="J2735">LOOKUP(1,1/FREQUENCY(0,SIN((RADIANS($M$3:$M$471-H2735))/2)^2+SIN((RADIANS($N$3:$N$471-I2735))/2)^2*COS(RADIANS($M$3:$M$471))*COS(RADIANS(H2735))),$L$3:$L$471)</f>
        <v>51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cm="1">
        <f t="array" ref="J2736">LOOKUP(1,1/FREQUENCY(0,SIN((RADIANS($M$3:$M$471-H2736))/2)^2+SIN((RADIANS($N$3:$N$471-I2736))/2)^2*COS(RADIANS($M$3:$M$471))*COS(RADIANS(H2736))),$L$3:$L$471)</f>
        <v>304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cm="1">
        <f t="array" ref="J2737">LOOKUP(1,1/FREQUENCY(0,SIN((RADIANS($M$3:$M$471-H2737))/2)^2+SIN((RADIANS($N$3:$N$471-I2737))/2)^2*COS(RADIANS($M$3:$M$471))*COS(RADIANS(H2737))),$L$3:$L$471)</f>
        <v>302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cm="1">
        <f t="array" ref="J2738">LOOKUP(1,1/FREQUENCY(0,SIN((RADIANS($M$3:$M$471-H2738))/2)^2+SIN((RADIANS($N$3:$N$471-I2738))/2)^2*COS(RADIANS($M$3:$M$471))*COS(RADIANS(H2738))),$L$3:$L$471)</f>
        <v>304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cm="1">
        <f t="array" ref="J2739">LOOKUP(1,1/FREQUENCY(0,SIN((RADIANS($M$3:$M$471-H2739))/2)^2+SIN((RADIANS($N$3:$N$471-I2739))/2)^2*COS(RADIANS($M$3:$M$471))*COS(RADIANS(H2739))),$L$3:$L$471)</f>
        <v>304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cm="1">
        <f t="array" ref="J2740">LOOKUP(1,1/FREQUENCY(0,SIN((RADIANS($M$3:$M$471-H2740))/2)^2+SIN((RADIANS($N$3:$N$471-I2740))/2)^2*COS(RADIANS($M$3:$M$471))*COS(RADIANS(H2740))),$L$3:$L$471)</f>
        <v>304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cm="1">
        <f t="array" ref="J2741">LOOKUP(1,1/FREQUENCY(0,SIN((RADIANS($M$3:$M$471-H2741))/2)^2+SIN((RADIANS($N$3:$N$471-I2741))/2)^2*COS(RADIANS($M$3:$M$471))*COS(RADIANS(H2741))),$L$3:$L$471)</f>
        <v>304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cm="1">
        <f t="array" ref="J2742">LOOKUP(1,1/FREQUENCY(0,SIN((RADIANS($M$3:$M$471-H2742))/2)^2+SIN((RADIANS($N$3:$N$471-I2742))/2)^2*COS(RADIANS($M$3:$M$471))*COS(RADIANS(H2742))),$L$3:$L$471)</f>
        <v>304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cm="1">
        <f t="array" ref="J2743">LOOKUP(1,1/FREQUENCY(0,SIN((RADIANS($M$3:$M$471-H2743))/2)^2+SIN((RADIANS($N$3:$N$471-I2743))/2)^2*COS(RADIANS($M$3:$M$471))*COS(RADIANS(H2743))),$L$3:$L$471)</f>
        <v>304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cm="1">
        <f t="array" ref="J2744">LOOKUP(1,1/FREQUENCY(0,SIN((RADIANS($M$3:$M$471-H2744))/2)^2+SIN((RADIANS($N$3:$N$471-I2744))/2)^2*COS(RADIANS($M$3:$M$471))*COS(RADIANS(H2744))),$L$3:$L$471)</f>
        <v>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cm="1">
        <f t="array" ref="J2745">LOOKUP(1,1/FREQUENCY(0,SIN((RADIANS($M$3:$M$471-H2745))/2)^2+SIN((RADIANS($N$3:$N$471-I2745))/2)^2*COS(RADIANS($M$3:$M$471))*COS(RADIANS(H2745))),$L$3:$L$471)</f>
        <v>304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cm="1">
        <f t="array" ref="J2746">LOOKUP(1,1/FREQUENCY(0,SIN((RADIANS($M$3:$M$471-H2746))/2)^2+SIN((RADIANS($N$3:$N$471-I2746))/2)^2*COS(RADIANS($M$3:$M$471))*COS(RADIANS(H2746))),$L$3:$L$471)</f>
        <v>304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cm="1">
        <f t="array" ref="J2747">LOOKUP(1,1/FREQUENCY(0,SIN((RADIANS($M$3:$M$471-H2747))/2)^2+SIN((RADIANS($N$3:$N$471-I2747))/2)^2*COS(RADIANS($M$3:$M$471))*COS(RADIANS(H2747))),$L$3:$L$471)</f>
        <v>304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cm="1">
        <f t="array" ref="J2748">LOOKUP(1,1/FREQUENCY(0,SIN((RADIANS($M$3:$M$471-H2748))/2)^2+SIN((RADIANS($N$3:$N$471-I2748))/2)^2*COS(RADIANS($M$3:$M$471))*COS(RADIANS(H2748))),$L$3:$L$471)</f>
        <v>304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cm="1">
        <f t="array" ref="J2749">LOOKUP(1,1/FREQUENCY(0,SIN((RADIANS($M$3:$M$471-H2749))/2)^2+SIN((RADIANS($N$3:$N$471-I2749))/2)^2*COS(RADIANS($M$3:$M$471))*COS(RADIANS(H2749))),$L$3:$L$471)</f>
        <v>304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cm="1">
        <f t="array" ref="J2750">LOOKUP(1,1/FREQUENCY(0,SIN((RADIANS($M$3:$M$471-H2750))/2)^2+SIN((RADIANS($N$3:$N$471-I2750))/2)^2*COS(RADIANS($M$3:$M$471))*COS(RADIANS(H2750))),$L$3:$L$471)</f>
        <v>304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cm="1">
        <f t="array" ref="J2751">LOOKUP(1,1/FREQUENCY(0,SIN((RADIANS($M$3:$M$471-H2751))/2)^2+SIN((RADIANS($N$3:$N$471-I2751))/2)^2*COS(RADIANS($M$3:$M$471))*COS(RADIANS(H2751))),$L$3:$L$471)</f>
        <v>304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cm="1">
        <f t="array" ref="J2752">LOOKUP(1,1/FREQUENCY(0,SIN((RADIANS($M$3:$M$471-H2752))/2)^2+SIN((RADIANS($N$3:$N$471-I2752))/2)^2*COS(RADIANS($M$3:$M$471))*COS(RADIANS(H2752))),$L$3:$L$471)</f>
        <v>304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cm="1">
        <f t="array" ref="J2753">LOOKUP(1,1/FREQUENCY(0,SIN((RADIANS($M$3:$M$471-H2753))/2)^2+SIN((RADIANS($N$3:$N$471-I2753))/2)^2*COS(RADIANS($M$3:$M$471))*COS(RADIANS(H2753))),$L$3:$L$471)</f>
        <v>304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cm="1">
        <f t="array" ref="J2754">LOOKUP(1,1/FREQUENCY(0,SIN((RADIANS($M$3:$M$471-H2754))/2)^2+SIN((RADIANS($N$3:$N$471-I2754))/2)^2*COS(RADIANS($M$3:$M$471))*COS(RADIANS(H2754))),$L$3:$L$471)</f>
        <v>304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cm="1">
        <f t="array" ref="J2755">LOOKUP(1,1/FREQUENCY(0,SIN((RADIANS($M$3:$M$471-H2755))/2)^2+SIN((RADIANS($N$3:$N$471-I2755))/2)^2*COS(RADIANS($M$3:$M$471))*COS(RADIANS(H2755))),$L$3:$L$471)</f>
        <v>304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cm="1">
        <f t="array" ref="J2756">LOOKUP(1,1/FREQUENCY(0,SIN((RADIANS($M$3:$M$471-H2756))/2)^2+SIN((RADIANS($N$3:$N$471-I2756))/2)^2*COS(RADIANS($M$3:$M$471))*COS(RADIANS(H2756))),$L$3:$L$471)</f>
        <v>304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cm="1">
        <f t="array" ref="J2757">LOOKUP(1,1/FREQUENCY(0,SIN((RADIANS($M$3:$M$471-H2757))/2)^2+SIN((RADIANS($N$3:$N$471-I2757))/2)^2*COS(RADIANS($M$3:$M$471))*COS(RADIANS(H2757))),$L$3:$L$471)</f>
        <v>304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cm="1">
        <f t="array" ref="J2758">LOOKUP(1,1/FREQUENCY(0,SIN((RADIANS($M$3:$M$471-H2758))/2)^2+SIN((RADIANS($N$3:$N$471-I2758))/2)^2*COS(RADIANS($M$3:$M$471))*COS(RADIANS(H2758))),$L$3:$L$471)</f>
        <v>304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cm="1">
        <f t="array" ref="J2759">LOOKUP(1,1/FREQUENCY(0,SIN((RADIANS($M$3:$M$471-H2759))/2)^2+SIN((RADIANS($N$3:$N$471-I2759))/2)^2*COS(RADIANS($M$3:$M$471))*COS(RADIANS(H2759))),$L$3:$L$471)</f>
        <v>304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cm="1">
        <f t="array" ref="J2760">LOOKUP(1,1/FREQUENCY(0,SIN((RADIANS($M$3:$M$471-H2760))/2)^2+SIN((RADIANS($N$3:$N$471-I2760))/2)^2*COS(RADIANS($M$3:$M$471))*COS(RADIANS(H2760))),$L$3:$L$471)</f>
        <v>304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cm="1">
        <f t="array" ref="J2761">LOOKUP(1,1/FREQUENCY(0,SIN((RADIANS($M$3:$M$471-H2761))/2)^2+SIN((RADIANS($N$3:$N$471-I2761))/2)^2*COS(RADIANS($M$3:$M$471))*COS(RADIANS(H2761))),$L$3:$L$471)</f>
        <v>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cm="1">
        <f t="array" ref="J2762">LOOKUP(1,1/FREQUENCY(0,SIN((RADIANS($M$3:$M$471-H2762))/2)^2+SIN((RADIANS($N$3:$N$471-I2762))/2)^2*COS(RADIANS($M$3:$M$471))*COS(RADIANS(H2762))),$L$3:$L$471)</f>
        <v>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cm="1">
        <f t="array" ref="J2763">LOOKUP(1,1/FREQUENCY(0,SIN((RADIANS($M$3:$M$471-H2763))/2)^2+SIN((RADIANS($N$3:$N$471-I2763))/2)^2*COS(RADIANS($M$3:$M$471))*COS(RADIANS(H2763))),$L$3:$L$471)</f>
        <v>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cm="1">
        <f t="array" ref="J2764">LOOKUP(1,1/FREQUENCY(0,SIN((RADIANS($M$3:$M$471-H2764))/2)^2+SIN((RADIANS($N$3:$N$471-I2764))/2)^2*COS(RADIANS($M$3:$M$471))*COS(RADIANS(H2764))),$L$3:$L$471)</f>
        <v>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cm="1">
        <f t="array" ref="J2765">LOOKUP(1,1/FREQUENCY(0,SIN((RADIANS($M$3:$M$471-H2765))/2)^2+SIN((RADIANS($N$3:$N$471-I2765))/2)^2*COS(RADIANS($M$3:$M$471))*COS(RADIANS(H2765))),$L$3:$L$471)</f>
        <v>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cm="1">
        <f t="array" ref="J2766">LOOKUP(1,1/FREQUENCY(0,SIN((RADIANS($M$3:$M$471-H2766))/2)^2+SIN((RADIANS($N$3:$N$471-I2766))/2)^2*COS(RADIANS($M$3:$M$471))*COS(RADIANS(H2766))),$L$3:$L$471)</f>
        <v>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cm="1">
        <f t="array" ref="J2767">LOOKUP(1,1/FREQUENCY(0,SIN((RADIANS($M$3:$M$471-H2767))/2)^2+SIN((RADIANS($N$3:$N$471-I2767))/2)^2*COS(RADIANS($M$3:$M$471))*COS(RADIANS(H2767))),$L$3:$L$471)</f>
        <v>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cm="1">
        <f t="array" ref="J2768">LOOKUP(1,1/FREQUENCY(0,SIN((RADIANS($M$3:$M$471-H2768))/2)^2+SIN((RADIANS($N$3:$N$471-I2768))/2)^2*COS(RADIANS($M$3:$M$471))*COS(RADIANS(H2768))),$L$3:$L$471)</f>
        <v>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cm="1">
        <f t="array" ref="J2769">LOOKUP(1,1/FREQUENCY(0,SIN((RADIANS($M$3:$M$471-H2769))/2)^2+SIN((RADIANS($N$3:$N$471-I2769))/2)^2*COS(RADIANS($M$3:$M$471))*COS(RADIANS(H2769))),$L$3:$L$471)</f>
        <v>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cm="1">
        <f t="array" ref="J2770">LOOKUP(1,1/FREQUENCY(0,SIN((RADIANS($M$3:$M$471-H2770))/2)^2+SIN((RADIANS($N$3:$N$471-I2770))/2)^2*COS(RADIANS($M$3:$M$471))*COS(RADIANS(H2770))),$L$3:$L$471)</f>
        <v>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cm="1">
        <f t="array" ref="J2771">LOOKUP(1,1/FREQUENCY(0,SIN((RADIANS($M$3:$M$471-H2771))/2)^2+SIN((RADIANS($N$3:$N$471-I2771))/2)^2*COS(RADIANS($M$3:$M$471))*COS(RADIANS(H2771))),$L$3:$L$471)</f>
        <v>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cm="1">
        <f t="array" ref="J2772">LOOKUP(1,1/FREQUENCY(0,SIN((RADIANS($M$3:$M$471-H2772))/2)^2+SIN((RADIANS($N$3:$N$471-I2772))/2)^2*COS(RADIANS($M$3:$M$471))*COS(RADIANS(H2772))),$L$3:$L$471)</f>
        <v>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cm="1">
        <f t="array" ref="J2773">LOOKUP(1,1/FREQUENCY(0,SIN((RADIANS($M$3:$M$471-H2773))/2)^2+SIN((RADIANS($N$3:$N$471-I2773))/2)^2*COS(RADIANS($M$3:$M$471))*COS(RADIANS(H2773))),$L$3:$L$471)</f>
        <v>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cm="1">
        <f t="array" ref="J2774">LOOKUP(1,1/FREQUENCY(0,SIN((RADIANS($M$3:$M$471-H2774))/2)^2+SIN((RADIANS($N$3:$N$471-I2774))/2)^2*COS(RADIANS($M$3:$M$471))*COS(RADIANS(H2774))),$L$3:$L$471)</f>
        <v>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cm="1">
        <f t="array" ref="J2775">LOOKUP(1,1/FREQUENCY(0,SIN((RADIANS($M$3:$M$471-H2775))/2)^2+SIN((RADIANS($N$3:$N$471-I2775))/2)^2*COS(RADIANS($M$3:$M$471))*COS(RADIANS(H2775))),$L$3:$L$471)</f>
        <v>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cm="1">
        <f t="array" ref="J2776">LOOKUP(1,1/FREQUENCY(0,SIN((RADIANS($M$3:$M$471-H2776))/2)^2+SIN((RADIANS($N$3:$N$471-I2776))/2)^2*COS(RADIANS($M$3:$M$471))*COS(RADIANS(H2776))),$L$3:$L$471)</f>
        <v>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cm="1">
        <f t="array" ref="J2777">LOOKUP(1,1/FREQUENCY(0,SIN((RADIANS($M$3:$M$471-H2777))/2)^2+SIN((RADIANS($N$3:$N$471-I2777))/2)^2*COS(RADIANS($M$3:$M$471))*COS(RADIANS(H2777))),$L$3:$L$471)</f>
        <v>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cm="1">
        <f t="array" ref="J2778">LOOKUP(1,1/FREQUENCY(0,SIN((RADIANS($M$3:$M$471-H2778))/2)^2+SIN((RADIANS($N$3:$N$471-I2778))/2)^2*COS(RADIANS($M$3:$M$471))*COS(RADIANS(H2778))),$L$3:$L$471)</f>
        <v>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cm="1">
        <f t="array" ref="J2779">LOOKUP(1,1/FREQUENCY(0,SIN((RADIANS($M$3:$M$471-H2779))/2)^2+SIN((RADIANS($N$3:$N$471-I2779))/2)^2*COS(RADIANS($M$3:$M$471))*COS(RADIANS(H2779))),$L$3:$L$471)</f>
        <v>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cm="1">
        <f t="array" ref="J2780">LOOKUP(1,1/FREQUENCY(0,SIN((RADIANS($M$3:$M$471-H2780))/2)^2+SIN((RADIANS($N$3:$N$471-I2780))/2)^2*COS(RADIANS($M$3:$M$471))*COS(RADIANS(H2780))),$L$3:$L$471)</f>
        <v>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cm="1">
        <f t="array" ref="J2781">LOOKUP(1,1/FREQUENCY(0,SIN((RADIANS($M$3:$M$471-H2781))/2)^2+SIN((RADIANS($N$3:$N$471-I2781))/2)^2*COS(RADIANS($M$3:$M$471))*COS(RADIANS(H2781))),$L$3:$L$471)</f>
        <v>302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cm="1">
        <f t="array" ref="J2782">LOOKUP(1,1/FREQUENCY(0,SIN((RADIANS($M$3:$M$471-H2782))/2)^2+SIN((RADIANS($N$3:$N$471-I2782))/2)^2*COS(RADIANS($M$3:$M$471))*COS(RADIANS(H2782))),$L$3:$L$471)</f>
        <v>303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cm="1">
        <f t="array" ref="J2783">LOOKUP(1,1/FREQUENCY(0,SIN((RADIANS($M$3:$M$471-H2783))/2)^2+SIN((RADIANS($N$3:$N$471-I2783))/2)^2*COS(RADIANS($M$3:$M$471))*COS(RADIANS(H2783))),$L$3:$L$471)</f>
        <v>302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cm="1">
        <f t="array" ref="J2784">LOOKUP(1,1/FREQUENCY(0,SIN((RADIANS($M$3:$M$471-H2784))/2)^2+SIN((RADIANS($N$3:$N$471-I2784))/2)^2*COS(RADIANS($M$3:$M$471))*COS(RADIANS(H2784))),$L$3:$L$471)</f>
        <v>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cm="1">
        <f t="array" ref="J2785">LOOKUP(1,1/FREQUENCY(0,SIN((RADIANS($M$3:$M$471-H2785))/2)^2+SIN((RADIANS($N$3:$N$471-I2785))/2)^2*COS(RADIANS($M$3:$M$471))*COS(RADIANS(H2785))),$L$3:$L$471)</f>
        <v>286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cm="1">
        <f t="array" ref="J2786">LOOKUP(1,1/FREQUENCY(0,SIN((RADIANS($M$3:$M$471-H2786))/2)^2+SIN((RADIANS($N$3:$N$471-I2786))/2)^2*COS(RADIANS($M$3:$M$471))*COS(RADIANS(H2786))),$L$3:$L$471)</f>
        <v>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cm="1">
        <f t="array" ref="J2787">LOOKUP(1,1/FREQUENCY(0,SIN((RADIANS($M$3:$M$471-H2787))/2)^2+SIN((RADIANS($N$3:$N$471-I2787))/2)^2*COS(RADIANS($M$3:$M$471))*COS(RADIANS(H2787))),$L$3:$L$471)</f>
        <v>286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cm="1">
        <f t="array" ref="J2788">LOOKUP(1,1/FREQUENCY(0,SIN((RADIANS($M$3:$M$471-H2788))/2)^2+SIN((RADIANS($N$3:$N$471-I2788))/2)^2*COS(RADIANS($M$3:$M$471))*COS(RADIANS(H2788))),$L$3:$L$471)</f>
        <v>302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cm="1">
        <f t="array" ref="J2789">LOOKUP(1,1/FREQUENCY(0,SIN((RADIANS($M$3:$M$471-H2789))/2)^2+SIN((RADIANS($N$3:$N$471-I2789))/2)^2*COS(RADIANS($M$3:$M$471))*COS(RADIANS(H2789))),$L$3:$L$471)</f>
        <v>286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cm="1">
        <f t="array" ref="J2790">LOOKUP(1,1/FREQUENCY(0,SIN((RADIANS($M$3:$M$471-H2790))/2)^2+SIN((RADIANS($N$3:$N$471-I2790))/2)^2*COS(RADIANS($M$3:$M$471))*COS(RADIANS(H2790))),$L$3:$L$471)</f>
        <v>303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cm="1">
        <f t="array" ref="J2791">LOOKUP(1,1/FREQUENCY(0,SIN((RADIANS($M$3:$M$471-H2791))/2)^2+SIN((RADIANS($N$3:$N$471-I2791))/2)^2*COS(RADIANS($M$3:$M$471))*COS(RADIANS(H2791))),$L$3:$L$471)</f>
        <v>302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cm="1">
        <f t="array" ref="J2792">LOOKUP(1,1/FREQUENCY(0,SIN((RADIANS($M$3:$M$471-H2792))/2)^2+SIN((RADIANS($N$3:$N$471-I2792))/2)^2*COS(RADIANS($M$3:$M$471))*COS(RADIANS(H2792))),$L$3:$L$471)</f>
        <v>286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cm="1">
        <f t="array" ref="J2793">LOOKUP(1,1/FREQUENCY(0,SIN((RADIANS($M$3:$M$471-H2793))/2)^2+SIN((RADIANS($N$3:$N$471-I2793))/2)^2*COS(RADIANS($M$3:$M$471))*COS(RADIANS(H2793))),$L$3:$L$471)</f>
        <v>303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cm="1">
        <f t="array" ref="J2794">LOOKUP(1,1/FREQUENCY(0,SIN((RADIANS($M$3:$M$471-H2794))/2)^2+SIN((RADIANS($N$3:$N$471-I2794))/2)^2*COS(RADIANS($M$3:$M$471))*COS(RADIANS(H2794))),$L$3:$L$471)</f>
        <v>286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cm="1">
        <f t="array" ref="J2795">LOOKUP(1,1/FREQUENCY(0,SIN((RADIANS($M$3:$M$471-H2795))/2)^2+SIN((RADIANS($N$3:$N$471-I2795))/2)^2*COS(RADIANS($M$3:$M$471))*COS(RADIANS(H2795))),$L$3:$L$471)</f>
        <v>286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cm="1">
        <f t="array" ref="J2796">LOOKUP(1,1/FREQUENCY(0,SIN((RADIANS($M$3:$M$471-H2796))/2)^2+SIN((RADIANS($N$3:$N$471-I2796))/2)^2*COS(RADIANS($M$3:$M$471))*COS(RADIANS(H2796))),$L$3:$L$471)</f>
        <v>303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cm="1">
        <f t="array" ref="J2797">LOOKUP(1,1/FREQUENCY(0,SIN((RADIANS($M$3:$M$471-H2797))/2)^2+SIN((RADIANS($N$3:$N$471-I2797))/2)^2*COS(RADIANS($M$3:$M$471))*COS(RADIANS(H2797))),$L$3:$L$471)</f>
        <v>302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cm="1">
        <f t="array" ref="J2798">LOOKUP(1,1/FREQUENCY(0,SIN((RADIANS($M$3:$M$471-H2798))/2)^2+SIN((RADIANS($N$3:$N$471-I2798))/2)^2*COS(RADIANS($M$3:$M$471))*COS(RADIANS(H2798))),$L$3:$L$471)</f>
        <v>77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cm="1">
        <f t="array" ref="J2799">LOOKUP(1,1/FREQUENCY(0,SIN((RADIANS($M$3:$M$471-H2799))/2)^2+SIN((RADIANS($N$3:$N$471-I2799))/2)^2*COS(RADIANS($M$3:$M$471))*COS(RADIANS(H2799))),$L$3:$L$471)</f>
        <v>286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cm="1">
        <f t="array" ref="J2800">LOOKUP(1,1/FREQUENCY(0,SIN((RADIANS($M$3:$M$471-H2800))/2)^2+SIN((RADIANS($N$3:$N$471-I2800))/2)^2*COS(RADIANS($M$3:$M$471))*COS(RADIANS(H2800))),$L$3:$L$471)</f>
        <v>286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cm="1">
        <f t="array" ref="J2801">LOOKUP(1,1/FREQUENCY(0,SIN((RADIANS($M$3:$M$471-H2801))/2)^2+SIN((RADIANS($N$3:$N$471-I2801))/2)^2*COS(RADIANS($M$3:$M$471))*COS(RADIANS(H2801))),$L$3:$L$471)</f>
        <v>286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cm="1">
        <f t="array" ref="J2802">LOOKUP(1,1/FREQUENCY(0,SIN((RADIANS($M$3:$M$471-H2802))/2)^2+SIN((RADIANS($N$3:$N$471-I2802))/2)^2*COS(RADIANS($M$3:$M$471))*COS(RADIANS(H2802))),$L$3:$L$471)</f>
        <v>302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cm="1">
        <f t="array" ref="J2803">LOOKUP(1,1/FREQUENCY(0,SIN((RADIANS($M$3:$M$471-H2803))/2)^2+SIN((RADIANS($N$3:$N$471-I2803))/2)^2*COS(RADIANS($M$3:$M$471))*COS(RADIANS(H2803))),$L$3:$L$471)</f>
        <v>302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cm="1">
        <f t="array" ref="J2804">LOOKUP(1,1/FREQUENCY(0,SIN((RADIANS($M$3:$M$471-H2804))/2)^2+SIN((RADIANS($N$3:$N$471-I2804))/2)^2*COS(RADIANS($M$3:$M$471))*COS(RADIANS(H2804))),$L$3:$L$471)</f>
        <v>303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cm="1">
        <f t="array" ref="J2805">LOOKUP(1,1/FREQUENCY(0,SIN((RADIANS($M$3:$M$471-H2805))/2)^2+SIN((RADIANS($N$3:$N$471-I2805))/2)^2*COS(RADIANS($M$3:$M$471))*COS(RADIANS(H2805))),$L$3:$L$471)</f>
        <v>286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cm="1">
        <f t="array" ref="J2806">LOOKUP(1,1/FREQUENCY(0,SIN((RADIANS($M$3:$M$471-H2806))/2)^2+SIN((RADIANS($N$3:$N$471-I2806))/2)^2*COS(RADIANS($M$3:$M$471))*COS(RADIANS(H2806))),$L$3:$L$471)</f>
        <v>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cm="1">
        <f t="array" ref="J2807">LOOKUP(1,1/FREQUENCY(0,SIN((RADIANS($M$3:$M$471-H2807))/2)^2+SIN((RADIANS($N$3:$N$471-I2807))/2)^2*COS(RADIANS($M$3:$M$471))*COS(RADIANS(H2807))),$L$3:$L$471)</f>
        <v>302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cm="1">
        <f t="array" ref="J2808">LOOKUP(1,1/FREQUENCY(0,SIN((RADIANS($M$3:$M$471-H2808))/2)^2+SIN((RADIANS($N$3:$N$471-I2808))/2)^2*COS(RADIANS($M$3:$M$471))*COS(RADIANS(H2808))),$L$3:$L$471)</f>
        <v>303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cm="1">
        <f t="array" ref="J2809">LOOKUP(1,1/FREQUENCY(0,SIN((RADIANS($M$3:$M$471-H2809))/2)^2+SIN((RADIANS($N$3:$N$471-I2809))/2)^2*COS(RADIANS($M$3:$M$471))*COS(RADIANS(H2809))),$L$3:$L$471)</f>
        <v>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cm="1">
        <f t="array" ref="J2810">LOOKUP(1,1/FREQUENCY(0,SIN((RADIANS($M$3:$M$471-H2810))/2)^2+SIN((RADIANS($N$3:$N$471-I2810))/2)^2*COS(RADIANS($M$3:$M$471))*COS(RADIANS(H2810))),$L$3:$L$471)</f>
        <v>302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cm="1">
        <f t="array" ref="J2811">LOOKUP(1,1/FREQUENCY(0,SIN((RADIANS($M$3:$M$471-H2811))/2)^2+SIN((RADIANS($N$3:$N$471-I2811))/2)^2*COS(RADIANS($M$3:$M$471))*COS(RADIANS(H2811))),$L$3:$L$471)</f>
        <v>302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cm="1">
        <f t="array" ref="J2812">LOOKUP(1,1/FREQUENCY(0,SIN((RADIANS($M$3:$M$471-H2812))/2)^2+SIN((RADIANS($N$3:$N$471-I2812))/2)^2*COS(RADIANS($M$3:$M$471))*COS(RADIANS(H2812))),$L$3:$L$471)</f>
        <v>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cm="1">
        <f t="array" ref="J2813">LOOKUP(1,1/FREQUENCY(0,SIN((RADIANS($M$3:$M$471-H2813))/2)^2+SIN((RADIANS($N$3:$N$471-I2813))/2)^2*COS(RADIANS($M$3:$M$471))*COS(RADIANS(H2813))),$L$3:$L$471)</f>
        <v>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cm="1">
        <f t="array" ref="J2814">LOOKUP(1,1/FREQUENCY(0,SIN((RADIANS($M$3:$M$471-H2814))/2)^2+SIN((RADIANS($N$3:$N$471-I2814))/2)^2*COS(RADIANS($M$3:$M$471))*COS(RADIANS(H2814))),$L$3:$L$471)</f>
        <v>51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cm="1">
        <f t="array" ref="J2815">LOOKUP(1,1/FREQUENCY(0,SIN((RADIANS($M$3:$M$471-H2815))/2)^2+SIN((RADIANS($N$3:$N$471-I2815))/2)^2*COS(RADIANS($M$3:$M$471))*COS(RADIANS(H2815))),$L$3:$L$471)</f>
        <v>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cm="1">
        <f t="array" ref="J2816">LOOKUP(1,1/FREQUENCY(0,SIN((RADIANS($M$3:$M$471-H2816))/2)^2+SIN((RADIANS($N$3:$N$471-I2816))/2)^2*COS(RADIANS($M$3:$M$471))*COS(RADIANS(H2816))),$L$3:$L$471)</f>
        <v>302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cm="1">
        <f t="array" ref="J2817">LOOKUP(1,1/FREQUENCY(0,SIN((RADIANS($M$3:$M$471-H2817))/2)^2+SIN((RADIANS($N$3:$N$471-I2817))/2)^2*COS(RADIANS($M$3:$M$471))*COS(RADIANS(H2817))),$L$3:$L$471)</f>
        <v>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cm="1">
        <f t="array" ref="J2818">LOOKUP(1,1/FREQUENCY(0,SIN((RADIANS($M$3:$M$471-H2818))/2)^2+SIN((RADIANS($N$3:$N$471-I2818))/2)^2*COS(RADIANS($M$3:$M$471))*COS(RADIANS(H2818))),$L$3:$L$471)</f>
        <v>51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cm="1">
        <f t="array" ref="J2819">LOOKUP(1,1/FREQUENCY(0,SIN((RADIANS($M$3:$M$471-H2819))/2)^2+SIN((RADIANS($N$3:$N$471-I2819))/2)^2*COS(RADIANS($M$3:$M$471))*COS(RADIANS(H2819))),$L$3:$L$471)</f>
        <v>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cm="1">
        <f t="array" ref="J2820">LOOKUP(1,1/FREQUENCY(0,SIN((RADIANS($M$3:$M$471-H2820))/2)^2+SIN((RADIANS($N$3:$N$471-I2820))/2)^2*COS(RADIANS($M$3:$M$471))*COS(RADIANS(H2820))),$L$3:$L$471)</f>
        <v>302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cm="1">
        <f t="array" ref="J2821">LOOKUP(1,1/FREQUENCY(0,SIN((RADIANS($M$3:$M$471-H2821))/2)^2+SIN((RADIANS($N$3:$N$471-I2821))/2)^2*COS(RADIANS($M$3:$M$471))*COS(RADIANS(H2821))),$L$3:$L$471)</f>
        <v>302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cm="1">
        <f t="array" ref="J2822">LOOKUP(1,1/FREQUENCY(0,SIN((RADIANS($M$3:$M$471-H2822))/2)^2+SIN((RADIANS($N$3:$N$471-I2822))/2)^2*COS(RADIANS($M$3:$M$471))*COS(RADIANS(H2822))),$L$3:$L$471)</f>
        <v>302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cm="1">
        <f t="array" ref="J2823">LOOKUP(1,1/FREQUENCY(0,SIN((RADIANS($M$3:$M$471-H2823))/2)^2+SIN((RADIANS($N$3:$N$471-I2823))/2)^2*COS(RADIANS($M$3:$M$471))*COS(RADIANS(H2823))),$L$3:$L$471)</f>
        <v>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cm="1">
        <f t="array" ref="J2824">LOOKUP(1,1/FREQUENCY(0,SIN((RADIANS($M$3:$M$471-H2824))/2)^2+SIN((RADIANS($N$3:$N$471-I2824))/2)^2*COS(RADIANS($M$3:$M$471))*COS(RADIANS(H2824))),$L$3:$L$471)</f>
        <v>51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cm="1">
        <f t="array" ref="J2825">LOOKUP(1,1/FREQUENCY(0,SIN((RADIANS($M$3:$M$471-H2825))/2)^2+SIN((RADIANS($N$3:$N$471-I2825))/2)^2*COS(RADIANS($M$3:$M$471))*COS(RADIANS(H2825))),$L$3:$L$471)</f>
        <v>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cm="1">
        <f t="array" ref="J2826">LOOKUP(1,1/FREQUENCY(0,SIN((RADIANS($M$3:$M$471-H2826))/2)^2+SIN((RADIANS($N$3:$N$471-I2826))/2)^2*COS(RADIANS($M$3:$M$471))*COS(RADIANS(H2826))),$L$3:$L$471)</f>
        <v>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cm="1">
        <f t="array" ref="J2827">LOOKUP(1,1/FREQUENCY(0,SIN((RADIANS($M$3:$M$471-H2827))/2)^2+SIN((RADIANS($N$3:$N$471-I2827))/2)^2*COS(RADIANS($M$3:$M$471))*COS(RADIANS(H2827))),$L$3:$L$471)</f>
        <v>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cm="1">
        <f t="array" ref="J2828">LOOKUP(1,1/FREQUENCY(0,SIN((RADIANS($M$3:$M$471-H2828))/2)^2+SIN((RADIANS($N$3:$N$471-I2828))/2)^2*COS(RADIANS($M$3:$M$471))*COS(RADIANS(H2828))),$L$3:$L$471)</f>
        <v>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cm="1">
        <f t="array" ref="J2829">LOOKUP(1,1/FREQUENCY(0,SIN((RADIANS($M$3:$M$471-H2829))/2)^2+SIN((RADIANS($N$3:$N$471-I2829))/2)^2*COS(RADIANS($M$3:$M$471))*COS(RADIANS(H2829))),$L$3:$L$471)</f>
        <v>51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cm="1">
        <f t="array" ref="J2830">LOOKUP(1,1/FREQUENCY(0,SIN((RADIANS($M$3:$M$471-H2830))/2)^2+SIN((RADIANS($N$3:$N$471-I2830))/2)^2*COS(RADIANS($M$3:$M$471))*COS(RADIANS(H2830))),$L$3:$L$471)</f>
        <v>51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cm="1">
        <f t="array" ref="J2831">LOOKUP(1,1/FREQUENCY(0,SIN((RADIANS($M$3:$M$471-H2831))/2)^2+SIN((RADIANS($N$3:$N$471-I2831))/2)^2*COS(RADIANS($M$3:$M$471))*COS(RADIANS(H2831))),$L$3:$L$471)</f>
        <v>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cm="1">
        <f t="array" ref="J2832">LOOKUP(1,1/FREQUENCY(0,SIN((RADIANS($M$3:$M$471-H2832))/2)^2+SIN((RADIANS($N$3:$N$471-I2832))/2)^2*COS(RADIANS($M$3:$M$471))*COS(RADIANS(H2832))),$L$3:$L$471)</f>
        <v>302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cm="1">
        <f t="array" ref="J2833">LOOKUP(1,1/FREQUENCY(0,SIN((RADIANS($M$3:$M$471-H2833))/2)^2+SIN((RADIANS($N$3:$N$471-I2833))/2)^2*COS(RADIANS($M$3:$M$471))*COS(RADIANS(H2833))),$L$3:$L$471)</f>
        <v>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cm="1">
        <f t="array" ref="J2834">LOOKUP(1,1/FREQUENCY(0,SIN((RADIANS($M$3:$M$471-H2834))/2)^2+SIN((RADIANS($N$3:$N$471-I2834))/2)^2*COS(RADIANS($M$3:$M$471))*COS(RADIANS(H2834))),$L$3:$L$471)</f>
        <v>51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cm="1">
        <f t="array" ref="J2835">LOOKUP(1,1/FREQUENCY(0,SIN((RADIANS($M$3:$M$471-H2835))/2)^2+SIN((RADIANS($N$3:$N$471-I2835))/2)^2*COS(RADIANS($M$3:$M$471))*COS(RADIANS(H2835))),$L$3:$L$471)</f>
        <v>51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cm="1">
        <f t="array" ref="J2836">LOOKUP(1,1/FREQUENCY(0,SIN((RADIANS($M$3:$M$471-H2836))/2)^2+SIN((RADIANS($N$3:$N$471-I2836))/2)^2*COS(RADIANS($M$3:$M$471))*COS(RADIANS(H2836))),$L$3:$L$471)</f>
        <v>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cm="1">
        <f t="array" ref="J2837">LOOKUP(1,1/FREQUENCY(0,SIN((RADIANS($M$3:$M$471-H2837))/2)^2+SIN((RADIANS($N$3:$N$471-I2837))/2)^2*COS(RADIANS($M$3:$M$471))*COS(RADIANS(H2837))),$L$3:$L$471)</f>
        <v>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cm="1">
        <f t="array" ref="J2838">LOOKUP(1,1/FREQUENCY(0,SIN((RADIANS($M$3:$M$471-H2838))/2)^2+SIN((RADIANS($N$3:$N$471-I2838))/2)^2*COS(RADIANS($M$3:$M$471))*COS(RADIANS(H2838))),$L$3:$L$471)</f>
        <v>51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cm="1">
        <f t="array" ref="J2839">LOOKUP(1,1/FREQUENCY(0,SIN((RADIANS($M$3:$M$471-H2839))/2)^2+SIN((RADIANS($N$3:$N$471-I2839))/2)^2*COS(RADIANS($M$3:$M$471))*COS(RADIANS(H2839))),$L$3:$L$471)</f>
        <v>284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cm="1">
        <f t="array" ref="J2840">LOOKUP(1,1/FREQUENCY(0,SIN((RADIANS($M$3:$M$471-H2840))/2)^2+SIN((RADIANS($N$3:$N$471-I2840))/2)^2*COS(RADIANS($M$3:$M$471))*COS(RADIANS(H2840))),$L$3:$L$471)</f>
        <v>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cm="1">
        <f t="array" ref="J2841">LOOKUP(1,1/FREQUENCY(0,SIN((RADIANS($M$3:$M$471-H2841))/2)^2+SIN((RADIANS($N$3:$N$471-I2841))/2)^2*COS(RADIANS($M$3:$M$471))*COS(RADIANS(H2841))),$L$3:$L$471)</f>
        <v>77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cm="1">
        <f t="array" ref="J2842">LOOKUP(1,1/FREQUENCY(0,SIN((RADIANS($M$3:$M$471-H2842))/2)^2+SIN((RADIANS($N$3:$N$471-I2842))/2)^2*COS(RADIANS($M$3:$M$471))*COS(RADIANS(H2842))),$L$3:$L$471)</f>
        <v>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cm="1">
        <f t="array" ref="J2843">LOOKUP(1,1/FREQUENCY(0,SIN((RADIANS($M$3:$M$471-H2843))/2)^2+SIN((RADIANS($N$3:$N$471-I2843))/2)^2*COS(RADIANS($M$3:$M$471))*COS(RADIANS(H2843))),$L$3:$L$471)</f>
        <v>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cm="1">
        <f t="array" ref="J2844">LOOKUP(1,1/FREQUENCY(0,SIN((RADIANS($M$3:$M$471-H2844))/2)^2+SIN((RADIANS($N$3:$N$471-I2844))/2)^2*COS(RADIANS($M$3:$M$471))*COS(RADIANS(H2844))),$L$3:$L$471)</f>
        <v>51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cm="1">
        <f t="array" ref="J2845">LOOKUP(1,1/FREQUENCY(0,SIN((RADIANS($M$3:$M$471-H2845))/2)^2+SIN((RADIANS($N$3:$N$471-I2845))/2)^2*COS(RADIANS($M$3:$M$471))*COS(RADIANS(H2845))),$L$3:$L$471)</f>
        <v>77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cm="1">
        <f t="array" ref="J2846">LOOKUP(1,1/FREQUENCY(0,SIN((RADIANS($M$3:$M$471-H2846))/2)^2+SIN((RADIANS($N$3:$N$471-I2846))/2)^2*COS(RADIANS($M$3:$M$471))*COS(RADIANS(H2846))),$L$3:$L$471)</f>
        <v>77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cm="1">
        <f t="array" ref="J2847">LOOKUP(1,1/FREQUENCY(0,SIN((RADIANS($M$3:$M$471-H2847))/2)^2+SIN((RADIANS($N$3:$N$471-I2847))/2)^2*COS(RADIANS($M$3:$M$471))*COS(RADIANS(H2847))),$L$3:$L$471)</f>
        <v>51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cm="1">
        <f t="array" ref="J2848">LOOKUP(1,1/FREQUENCY(0,SIN((RADIANS($M$3:$M$471-H2848))/2)^2+SIN((RADIANS($N$3:$N$471-I2848))/2)^2*COS(RADIANS($M$3:$M$471))*COS(RADIANS(H2848))),$L$3:$L$471)</f>
        <v>51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cm="1">
        <f t="array" ref="J2849">LOOKUP(1,1/FREQUENCY(0,SIN((RADIANS($M$3:$M$471-H2849))/2)^2+SIN((RADIANS($N$3:$N$471-I2849))/2)^2*COS(RADIANS($M$3:$M$471))*COS(RADIANS(H2849))),$L$3:$L$471)</f>
        <v>269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cm="1">
        <f t="array" ref="J2850">LOOKUP(1,1/FREQUENCY(0,SIN((RADIANS($M$3:$M$471-H2850))/2)^2+SIN((RADIANS($N$3:$N$471-I2850))/2)^2*COS(RADIANS($M$3:$M$471))*COS(RADIANS(H2850))),$L$3:$L$471)</f>
        <v>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cm="1">
        <f t="array" ref="J2851">LOOKUP(1,1/FREQUENCY(0,SIN((RADIANS($M$3:$M$471-H2851))/2)^2+SIN((RADIANS($N$3:$N$471-I2851))/2)^2*COS(RADIANS($M$3:$M$471))*COS(RADIANS(H2851))),$L$3:$L$471)</f>
        <v>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cm="1">
        <f t="array" ref="J2852">LOOKUP(1,1/FREQUENCY(0,SIN((RADIANS($M$3:$M$471-H2852))/2)^2+SIN((RADIANS($N$3:$N$471-I2852))/2)^2*COS(RADIANS($M$3:$M$471))*COS(RADIANS(H2852))),$L$3:$L$471)</f>
        <v>77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cm="1">
        <f t="array" ref="J2853">LOOKUP(1,1/FREQUENCY(0,SIN((RADIANS($M$3:$M$471-H2853))/2)^2+SIN((RADIANS($N$3:$N$471-I2853))/2)^2*COS(RADIANS($M$3:$M$471))*COS(RADIANS(H2853))),$L$3:$L$471)</f>
        <v>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cm="1">
        <f t="array" ref="J2854">LOOKUP(1,1/FREQUENCY(0,SIN((RADIANS($M$3:$M$471-H2854))/2)^2+SIN((RADIANS($N$3:$N$471-I2854))/2)^2*COS(RADIANS($M$3:$M$471))*COS(RADIANS(H2854))),$L$3:$L$471)</f>
        <v>77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cm="1">
        <f t="array" ref="J2855">LOOKUP(1,1/FREQUENCY(0,SIN((RADIANS($M$3:$M$471-H2855))/2)^2+SIN((RADIANS($N$3:$N$471-I2855))/2)^2*COS(RADIANS($M$3:$M$471))*COS(RADIANS(H2855))),$L$3:$L$471)</f>
        <v>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cm="1">
        <f t="array" ref="J2856">LOOKUP(1,1/FREQUENCY(0,SIN((RADIANS($M$3:$M$471-H2856))/2)^2+SIN((RADIANS($N$3:$N$471-I2856))/2)^2*COS(RADIANS($M$3:$M$471))*COS(RADIANS(H2856))),$L$3:$L$471)</f>
        <v>77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cm="1">
        <f t="array" ref="J2857">LOOKUP(1,1/FREQUENCY(0,SIN((RADIANS($M$3:$M$471-H2857))/2)^2+SIN((RADIANS($N$3:$N$471-I2857))/2)^2*COS(RADIANS($M$3:$M$471))*COS(RADIANS(H2857))),$L$3:$L$471)</f>
        <v>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cm="1">
        <f t="array" ref="J2858">LOOKUP(1,1/FREQUENCY(0,SIN((RADIANS($M$3:$M$471-H2858))/2)^2+SIN((RADIANS($N$3:$N$471-I2858))/2)^2*COS(RADIANS($M$3:$M$471))*COS(RADIANS(H2858))),$L$3:$L$471)</f>
        <v>258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cm="1">
        <f t="array" ref="J2859">LOOKUP(1,1/FREQUENCY(0,SIN((RADIANS($M$3:$M$471-H2859))/2)^2+SIN((RADIANS($N$3:$N$471-I2859))/2)^2*COS(RADIANS($M$3:$M$471))*COS(RADIANS(H2859))),$L$3:$L$471)</f>
        <v>258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cm="1">
        <f t="array" ref="J2860">LOOKUP(1,1/FREQUENCY(0,SIN((RADIANS($M$3:$M$471-H2860))/2)^2+SIN((RADIANS($N$3:$N$471-I2860))/2)^2*COS(RADIANS($M$3:$M$471))*COS(RADIANS(H2860))),$L$3:$L$471)</f>
        <v>258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cm="1">
        <f t="array" ref="J2861">LOOKUP(1,1/FREQUENCY(0,SIN((RADIANS($M$3:$M$471-H2861))/2)^2+SIN((RADIANS($N$3:$N$471-I2861))/2)^2*COS(RADIANS($M$3:$M$471))*COS(RADIANS(H2861))),$L$3:$L$471)</f>
        <v>286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cm="1">
        <f t="array" ref="J2862">LOOKUP(1,1/FREQUENCY(0,SIN((RADIANS($M$3:$M$471-H2862))/2)^2+SIN((RADIANS($N$3:$N$471-I2862))/2)^2*COS(RADIANS($M$3:$M$471))*COS(RADIANS(H2862))),$L$3:$L$471)</f>
        <v>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cm="1">
        <f t="array" ref="J2863">LOOKUP(1,1/FREQUENCY(0,SIN((RADIANS($M$3:$M$471-H2863))/2)^2+SIN((RADIANS($N$3:$N$471-I2863))/2)^2*COS(RADIANS($M$3:$M$471))*COS(RADIANS(H2863))),$L$3:$L$471)</f>
        <v>286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cm="1">
        <f t="array" ref="J2864">LOOKUP(1,1/FREQUENCY(0,SIN((RADIANS($M$3:$M$471-H2864))/2)^2+SIN((RADIANS($N$3:$N$471-I2864))/2)^2*COS(RADIANS($M$3:$M$471))*COS(RADIANS(H2864))),$L$3:$L$471)</f>
        <v>258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cm="1">
        <f t="array" ref="J2865">LOOKUP(1,1/FREQUENCY(0,SIN((RADIANS($M$3:$M$471-H2865))/2)^2+SIN((RADIANS($N$3:$N$471-I2865))/2)^2*COS(RADIANS($M$3:$M$471))*COS(RADIANS(H2865))),$L$3:$L$471)</f>
        <v>258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cm="1">
        <f t="array" ref="J2866">LOOKUP(1,1/FREQUENCY(0,SIN((RADIANS($M$3:$M$471-H2866))/2)^2+SIN((RADIANS($N$3:$N$471-I2866))/2)^2*COS(RADIANS($M$3:$M$471))*COS(RADIANS(H2866))),$L$3:$L$471)</f>
        <v>258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cm="1">
        <f t="array" ref="J2867">LOOKUP(1,1/FREQUENCY(0,SIN((RADIANS($M$3:$M$471-H2867))/2)^2+SIN((RADIANS($N$3:$N$471-I2867))/2)^2*COS(RADIANS($M$3:$M$471))*COS(RADIANS(H2867))),$L$3:$L$471)</f>
        <v>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cm="1">
        <f t="array" ref="J2868">LOOKUP(1,1/FREQUENCY(0,SIN((RADIANS($M$3:$M$471-H2868))/2)^2+SIN((RADIANS($N$3:$N$471-I2868))/2)^2*COS(RADIANS($M$3:$M$471))*COS(RADIANS(H2868))),$L$3:$L$471)</f>
        <v>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cm="1">
        <f t="array" ref="J2869">LOOKUP(1,1/FREQUENCY(0,SIN((RADIANS($M$3:$M$471-H2869))/2)^2+SIN((RADIANS($N$3:$N$471-I2869))/2)^2*COS(RADIANS($M$3:$M$471))*COS(RADIANS(H2869))),$L$3:$L$471)</f>
        <v>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cm="1">
        <f t="array" ref="J2870">LOOKUP(1,1/FREQUENCY(0,SIN((RADIANS($M$3:$M$471-H2870))/2)^2+SIN((RADIANS($N$3:$N$471-I2870))/2)^2*COS(RADIANS($M$3:$M$471))*COS(RADIANS(H2870))),$L$3:$L$471)</f>
        <v>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cm="1">
        <f t="array" ref="J2871">LOOKUP(1,1/FREQUENCY(0,SIN((RADIANS($M$3:$M$471-H2871))/2)^2+SIN((RADIANS($N$3:$N$471-I2871))/2)^2*COS(RADIANS($M$3:$M$471))*COS(RADIANS(H2871))),$L$3:$L$471)</f>
        <v>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cm="1">
        <f t="array" ref="J2872">LOOKUP(1,1/FREQUENCY(0,SIN((RADIANS($M$3:$M$471-H2872))/2)^2+SIN((RADIANS($N$3:$N$471-I2872))/2)^2*COS(RADIANS($M$3:$M$471))*COS(RADIANS(H2872))),$L$3:$L$471)</f>
        <v>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cm="1">
        <f t="array" ref="J2873">LOOKUP(1,1/FREQUENCY(0,SIN((RADIANS($M$3:$M$471-H2873))/2)^2+SIN((RADIANS($N$3:$N$471-I2873))/2)^2*COS(RADIANS($M$3:$M$471))*COS(RADIANS(H2873))),$L$3:$L$471)</f>
        <v>258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cm="1">
        <f t="array" ref="J2874">LOOKUP(1,1/FREQUENCY(0,SIN((RADIANS($M$3:$M$471-H2874))/2)^2+SIN((RADIANS($N$3:$N$471-I2874))/2)^2*COS(RADIANS($M$3:$M$471))*COS(RADIANS(H2874))),$L$3:$L$471)</f>
        <v>276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cm="1">
        <f t="array" ref="J2875">LOOKUP(1,1/FREQUENCY(0,SIN((RADIANS($M$3:$M$471-H2875))/2)^2+SIN((RADIANS($N$3:$N$471-I2875))/2)^2*COS(RADIANS($M$3:$M$471))*COS(RADIANS(H2875))),$L$3:$L$471)</f>
        <v>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cm="1">
        <f t="array" ref="J2876">LOOKUP(1,1/FREQUENCY(0,SIN((RADIANS($M$3:$M$471-H2876))/2)^2+SIN((RADIANS($N$3:$N$471-I2876))/2)^2*COS(RADIANS($M$3:$M$471))*COS(RADIANS(H2876))),$L$3:$L$471)</f>
        <v>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cm="1">
        <f t="array" ref="J2877">LOOKUP(1,1/FREQUENCY(0,SIN((RADIANS($M$3:$M$471-H2877))/2)^2+SIN((RADIANS($N$3:$N$471-I2877))/2)^2*COS(RADIANS($M$3:$M$471))*COS(RADIANS(H2877))),$L$3:$L$471)</f>
        <v>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cm="1">
        <f t="array" ref="J2878">LOOKUP(1,1/FREQUENCY(0,SIN((RADIANS($M$3:$M$471-H2878))/2)^2+SIN((RADIANS($N$3:$N$471-I2878))/2)^2*COS(RADIANS($M$3:$M$471))*COS(RADIANS(H2878))),$L$3:$L$471)</f>
        <v>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cm="1">
        <f t="array" ref="J2879">LOOKUP(1,1/FREQUENCY(0,SIN((RADIANS($M$3:$M$471-H2879))/2)^2+SIN((RADIANS($N$3:$N$471-I2879))/2)^2*COS(RADIANS($M$3:$M$471))*COS(RADIANS(H2879))),$L$3:$L$471)</f>
        <v>152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cm="1">
        <f t="array" ref="J2880">LOOKUP(1,1/FREQUENCY(0,SIN((RADIANS($M$3:$M$471-H2880))/2)^2+SIN((RADIANS($N$3:$N$471-I2880))/2)^2*COS(RADIANS($M$3:$M$471))*COS(RADIANS(H2880))),$L$3:$L$471)</f>
        <v>152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cm="1">
        <f t="array" ref="J2881">LOOKUP(1,1/FREQUENCY(0,SIN((RADIANS($M$3:$M$471-H2881))/2)^2+SIN((RADIANS($N$3:$N$471-I2881))/2)^2*COS(RADIANS($M$3:$M$471))*COS(RADIANS(H2881))),$L$3:$L$471)</f>
        <v>453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cm="1">
        <f t="array" ref="J2882">LOOKUP(1,1/FREQUENCY(0,SIN((RADIANS($M$3:$M$471-H2882))/2)^2+SIN((RADIANS($N$3:$N$471-I2882))/2)^2*COS(RADIANS($M$3:$M$471))*COS(RADIANS(H2882))),$L$3:$L$471)</f>
        <v>152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cm="1">
        <f t="array" ref="J2883">LOOKUP(1,1/FREQUENCY(0,SIN((RADIANS($M$3:$M$471-H2883))/2)^2+SIN((RADIANS($N$3:$N$471-I2883))/2)^2*COS(RADIANS($M$3:$M$471))*COS(RADIANS(H2883))),$L$3:$L$471)</f>
        <v>152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cm="1">
        <f t="array" ref="J2884">LOOKUP(1,1/FREQUENCY(0,SIN((RADIANS($M$3:$M$471-H2884))/2)^2+SIN((RADIANS($N$3:$N$471-I2884))/2)^2*COS(RADIANS($M$3:$M$471))*COS(RADIANS(H2884))),$L$3:$L$471)</f>
        <v>453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cm="1">
        <f t="array" ref="J2885">LOOKUP(1,1/FREQUENCY(0,SIN((RADIANS($M$3:$M$471-H2885))/2)^2+SIN((RADIANS($N$3:$N$471-I2885))/2)^2*COS(RADIANS($M$3:$M$471))*COS(RADIANS(H2885))),$L$3:$L$471)</f>
        <v>453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cm="1">
        <f t="array" ref="J2886">LOOKUP(1,1/FREQUENCY(0,SIN((RADIANS($M$3:$M$471-H2886))/2)^2+SIN((RADIANS($N$3:$N$471-I2886))/2)^2*COS(RADIANS($M$3:$M$471))*COS(RADIANS(H2886))),$L$3:$L$471)</f>
        <v>152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cm="1">
        <f t="array" ref="J2887">LOOKUP(1,1/FREQUENCY(0,SIN((RADIANS($M$3:$M$471-H2887))/2)^2+SIN((RADIANS($N$3:$N$471-I2887))/2)^2*COS(RADIANS($M$3:$M$471))*COS(RADIANS(H2887))),$L$3:$L$471)</f>
        <v>152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cm="1">
        <f t="array" ref="J2888">LOOKUP(1,1/FREQUENCY(0,SIN((RADIANS($M$3:$M$471-H2888))/2)^2+SIN((RADIANS($N$3:$N$471-I2888))/2)^2*COS(RADIANS($M$3:$M$471))*COS(RADIANS(H2888))),$L$3:$L$471)</f>
        <v>152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cm="1">
        <f t="array" ref="J2889">LOOKUP(1,1/FREQUENCY(0,SIN((RADIANS($M$3:$M$471-H2889))/2)^2+SIN((RADIANS($N$3:$N$471-I2889))/2)^2*COS(RADIANS($M$3:$M$471))*COS(RADIANS(H2889))),$L$3:$L$471)</f>
        <v>152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cm="1">
        <f t="array" ref="J2890">LOOKUP(1,1/FREQUENCY(0,SIN((RADIANS($M$3:$M$471-H2890))/2)^2+SIN((RADIANS($N$3:$N$471-I2890))/2)^2*COS(RADIANS($M$3:$M$471))*COS(RADIANS(H2890))),$L$3:$L$471)</f>
        <v>453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cm="1">
        <f t="array" ref="J2891">LOOKUP(1,1/FREQUENCY(0,SIN((RADIANS($M$3:$M$471-H2891))/2)^2+SIN((RADIANS($N$3:$N$471-I2891))/2)^2*COS(RADIANS($M$3:$M$471))*COS(RADIANS(H2891))),$L$3:$L$471)</f>
        <v>152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cm="1">
        <f t="array" ref="J2892">LOOKUP(1,1/FREQUENCY(0,SIN((RADIANS($M$3:$M$471-H2892))/2)^2+SIN((RADIANS($N$3:$N$471-I2892))/2)^2*COS(RADIANS($M$3:$M$471))*COS(RADIANS(H2892))),$L$3:$L$471)</f>
        <v>453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cm="1">
        <f t="array" ref="J2893">LOOKUP(1,1/FREQUENCY(0,SIN((RADIANS($M$3:$M$471-H2893))/2)^2+SIN((RADIANS($N$3:$N$471-I2893))/2)^2*COS(RADIANS($M$3:$M$471))*COS(RADIANS(H2893))),$L$3:$L$471)</f>
        <v>152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cm="1">
        <f t="array" ref="J2894">LOOKUP(1,1/FREQUENCY(0,SIN((RADIANS($M$3:$M$471-H2894))/2)^2+SIN((RADIANS($N$3:$N$471-I2894))/2)^2*COS(RADIANS($M$3:$M$471))*COS(RADIANS(H2894))),$L$3:$L$471)</f>
        <v>152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cm="1">
        <f t="array" ref="J2895">LOOKUP(1,1/FREQUENCY(0,SIN((RADIANS($M$3:$M$471-H2895))/2)^2+SIN((RADIANS($N$3:$N$471-I2895))/2)^2*COS(RADIANS($M$3:$M$471))*COS(RADIANS(H2895))),$L$3:$L$471)</f>
        <v>152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cm="1">
        <f t="array" ref="J2896">LOOKUP(1,1/FREQUENCY(0,SIN((RADIANS($M$3:$M$471-H2896))/2)^2+SIN((RADIANS($N$3:$N$471-I2896))/2)^2*COS(RADIANS($M$3:$M$471))*COS(RADIANS(H2896))),$L$3:$L$471)</f>
        <v>152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cm="1">
        <f t="array" ref="J2897">LOOKUP(1,1/FREQUENCY(0,SIN((RADIANS($M$3:$M$471-H2897))/2)^2+SIN((RADIANS($N$3:$N$471-I2897))/2)^2*COS(RADIANS($M$3:$M$471))*COS(RADIANS(H2897))),$L$3:$L$471)</f>
        <v>152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cm="1">
        <f t="array" ref="J2898">LOOKUP(1,1/FREQUENCY(0,SIN((RADIANS($M$3:$M$471-H2898))/2)^2+SIN((RADIANS($N$3:$N$471-I2898))/2)^2*COS(RADIANS($M$3:$M$471))*COS(RADIANS(H2898))),$L$3:$L$471)</f>
        <v>152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cm="1">
        <f t="array" ref="J2899">LOOKUP(1,1/FREQUENCY(0,SIN((RADIANS($M$3:$M$471-H2899))/2)^2+SIN((RADIANS($N$3:$N$471-I2899))/2)^2*COS(RADIANS($M$3:$M$471))*COS(RADIANS(H2899))),$L$3:$L$471)</f>
        <v>152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cm="1">
        <f t="array" ref="J2900">LOOKUP(1,1/FREQUENCY(0,SIN((RADIANS($M$3:$M$471-H2900))/2)^2+SIN((RADIANS($N$3:$N$471-I2900))/2)^2*COS(RADIANS($M$3:$M$471))*COS(RADIANS(H2900))),$L$3:$L$471)</f>
        <v>152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cm="1">
        <f t="array" ref="J2901">LOOKUP(1,1/FREQUENCY(0,SIN((RADIANS($M$3:$M$471-H2901))/2)^2+SIN((RADIANS($N$3:$N$471-I2901))/2)^2*COS(RADIANS($M$3:$M$471))*COS(RADIANS(H2901))),$L$3:$L$471)</f>
        <v>453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cm="1">
        <f t="array" ref="J2902">LOOKUP(1,1/FREQUENCY(0,SIN((RADIANS($M$3:$M$471-H2902))/2)^2+SIN((RADIANS($N$3:$N$471-I2902))/2)^2*COS(RADIANS($M$3:$M$471))*COS(RADIANS(H2902))),$L$3:$L$471)</f>
        <v>453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cm="1">
        <f t="array" ref="J2903">LOOKUP(1,1/FREQUENCY(0,SIN((RADIANS($M$3:$M$471-H2903))/2)^2+SIN((RADIANS($N$3:$N$471-I2903))/2)^2*COS(RADIANS($M$3:$M$471))*COS(RADIANS(H2903))),$L$3:$L$471)</f>
        <v>152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cm="1">
        <f t="array" ref="J2904">LOOKUP(1,1/FREQUENCY(0,SIN((RADIANS($M$3:$M$471-H2904))/2)^2+SIN((RADIANS($N$3:$N$471-I2904))/2)^2*COS(RADIANS($M$3:$M$471))*COS(RADIANS(H2904))),$L$3:$L$471)</f>
        <v>152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cm="1">
        <f t="array" ref="J2905">LOOKUP(1,1/FREQUENCY(0,SIN((RADIANS($M$3:$M$471-H2905))/2)^2+SIN((RADIANS($N$3:$N$471-I2905))/2)^2*COS(RADIANS($M$3:$M$471))*COS(RADIANS(H2905))),$L$3:$L$471)</f>
        <v>152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cm="1">
        <f t="array" ref="J2906">LOOKUP(1,1/FREQUENCY(0,SIN((RADIANS($M$3:$M$471-H2906))/2)^2+SIN((RADIANS($N$3:$N$471-I2906))/2)^2*COS(RADIANS($M$3:$M$471))*COS(RADIANS(H2906))),$L$3:$L$471)</f>
        <v>152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cm="1">
        <f t="array" ref="J2907">LOOKUP(1,1/FREQUENCY(0,SIN((RADIANS($M$3:$M$471-H2907))/2)^2+SIN((RADIANS($N$3:$N$471-I2907))/2)^2*COS(RADIANS($M$3:$M$471))*COS(RADIANS(H2907))),$L$3:$L$471)</f>
        <v>453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cm="1">
        <f t="array" ref="J2908">LOOKUP(1,1/FREQUENCY(0,SIN((RADIANS($M$3:$M$471-H2908))/2)^2+SIN((RADIANS($N$3:$N$471-I2908))/2)^2*COS(RADIANS($M$3:$M$471))*COS(RADIANS(H2908))),$L$3:$L$471)</f>
        <v>152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cm="1">
        <f t="array" ref="J2909">LOOKUP(1,1/FREQUENCY(0,SIN((RADIANS($M$3:$M$471-H2909))/2)^2+SIN((RADIANS($N$3:$N$471-I2909))/2)^2*COS(RADIANS($M$3:$M$471))*COS(RADIANS(H2909))),$L$3:$L$471)</f>
        <v>453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cm="1">
        <f t="array" ref="J2910">LOOKUP(1,1/FREQUENCY(0,SIN((RADIANS($M$3:$M$471-H2910))/2)^2+SIN((RADIANS($N$3:$N$471-I2910))/2)^2*COS(RADIANS($M$3:$M$471))*COS(RADIANS(H2910))),$L$3:$L$471)</f>
        <v>152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cm="1">
        <f t="array" ref="J2911">LOOKUP(1,1/FREQUENCY(0,SIN((RADIANS($M$3:$M$471-H2911))/2)^2+SIN((RADIANS($N$3:$N$471-I2911))/2)^2*COS(RADIANS($M$3:$M$471))*COS(RADIANS(H2911))),$L$3:$L$471)</f>
        <v>152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cm="1">
        <f t="array" ref="J2912">LOOKUP(1,1/FREQUENCY(0,SIN((RADIANS($M$3:$M$471-H2912))/2)^2+SIN((RADIANS($N$3:$N$471-I2912))/2)^2*COS(RADIANS($M$3:$M$471))*COS(RADIANS(H2912))),$L$3:$L$471)</f>
        <v>152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cm="1">
        <f t="array" ref="J2913">LOOKUP(1,1/FREQUENCY(0,SIN((RADIANS($M$3:$M$471-H2913))/2)^2+SIN((RADIANS($N$3:$N$471-I2913))/2)^2*COS(RADIANS($M$3:$M$471))*COS(RADIANS(H2913))),$L$3:$L$471)</f>
        <v>152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cm="1">
        <f t="array" ref="J2914">LOOKUP(1,1/FREQUENCY(0,SIN((RADIANS($M$3:$M$471-H2914))/2)^2+SIN((RADIANS($N$3:$N$471-I2914))/2)^2*COS(RADIANS($M$3:$M$471))*COS(RADIANS(H2914))),$L$3:$L$471)</f>
        <v>152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cm="1">
        <f t="array" ref="J2915">LOOKUP(1,1/FREQUENCY(0,SIN((RADIANS($M$3:$M$471-H2915))/2)^2+SIN((RADIANS($N$3:$N$471-I2915))/2)^2*COS(RADIANS($M$3:$M$471))*COS(RADIANS(H2915))),$L$3:$L$471)</f>
        <v>152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cm="1">
        <f t="array" ref="J2916">LOOKUP(1,1/FREQUENCY(0,SIN((RADIANS($M$3:$M$471-H2916))/2)^2+SIN((RADIANS($N$3:$N$471-I2916))/2)^2*COS(RADIANS($M$3:$M$471))*COS(RADIANS(H2916))),$L$3:$L$471)</f>
        <v>152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cm="1">
        <f t="array" ref="J2917">LOOKUP(1,1/FREQUENCY(0,SIN((RADIANS($M$3:$M$471-H2917))/2)^2+SIN((RADIANS($N$3:$N$471-I2917))/2)^2*COS(RADIANS($M$3:$M$471))*COS(RADIANS(H2917))),$L$3:$L$471)</f>
        <v>152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cm="1">
        <f t="array" ref="J2918">LOOKUP(1,1/FREQUENCY(0,SIN((RADIANS($M$3:$M$471-H2918))/2)^2+SIN((RADIANS($N$3:$N$471-I2918))/2)^2*COS(RADIANS($M$3:$M$471))*COS(RADIANS(H2918))),$L$3:$L$471)</f>
        <v>152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cm="1">
        <f t="array" ref="J2919">LOOKUP(1,1/FREQUENCY(0,SIN((RADIANS($M$3:$M$471-H2919))/2)^2+SIN((RADIANS($N$3:$N$471-I2919))/2)^2*COS(RADIANS($M$3:$M$471))*COS(RADIANS(H2919))),$L$3:$L$471)</f>
        <v>152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cm="1">
        <f t="array" ref="J2920">LOOKUP(1,1/FREQUENCY(0,SIN((RADIANS($M$3:$M$471-H2920))/2)^2+SIN((RADIANS($N$3:$N$471-I2920))/2)^2*COS(RADIANS($M$3:$M$471))*COS(RADIANS(H2920))),$L$3:$L$471)</f>
        <v>152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cm="1">
        <f t="array" ref="J2921">LOOKUP(1,1/FREQUENCY(0,SIN((RADIANS($M$3:$M$471-H2921))/2)^2+SIN((RADIANS($N$3:$N$471-I2921))/2)^2*COS(RADIANS($M$3:$M$471))*COS(RADIANS(H2921))),$L$3:$L$471)</f>
        <v>152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cm="1">
        <f t="array" ref="J2922">LOOKUP(1,1/FREQUENCY(0,SIN((RADIANS($M$3:$M$471-H2922))/2)^2+SIN((RADIANS($N$3:$N$471-I2922))/2)^2*COS(RADIANS($M$3:$M$471))*COS(RADIANS(H2922))),$L$3:$L$471)</f>
        <v>152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cm="1">
        <f t="array" ref="J2923">LOOKUP(1,1/FREQUENCY(0,SIN((RADIANS($M$3:$M$471-H2923))/2)^2+SIN((RADIANS($N$3:$N$471-I2923))/2)^2*COS(RADIANS($M$3:$M$471))*COS(RADIANS(H2923))),$L$3:$L$471)</f>
        <v>152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cm="1">
        <f t="array" ref="J2924">LOOKUP(1,1/FREQUENCY(0,SIN((RADIANS($M$3:$M$471-H2924))/2)^2+SIN((RADIANS($N$3:$N$471-I2924))/2)^2*COS(RADIANS($M$3:$M$471))*COS(RADIANS(H2924))),$L$3:$L$471)</f>
        <v>152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cm="1">
        <f t="array" ref="J2925">LOOKUP(1,1/FREQUENCY(0,SIN((RADIANS($M$3:$M$471-H2925))/2)^2+SIN((RADIANS($N$3:$N$471-I2925))/2)^2*COS(RADIANS($M$3:$M$471))*COS(RADIANS(H2925))),$L$3:$L$471)</f>
        <v>152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cm="1">
        <f t="array" ref="J2926">LOOKUP(1,1/FREQUENCY(0,SIN((RADIANS($M$3:$M$471-H2926))/2)^2+SIN((RADIANS($N$3:$N$471-I2926))/2)^2*COS(RADIANS($M$3:$M$471))*COS(RADIANS(H2926))),$L$3:$L$471)</f>
        <v>152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cm="1">
        <f t="array" ref="J2927">LOOKUP(1,1/FREQUENCY(0,SIN((RADIANS($M$3:$M$471-H2927))/2)^2+SIN((RADIANS($N$3:$N$471-I2927))/2)^2*COS(RADIANS($M$3:$M$471))*COS(RADIANS(H2927))),$L$3:$L$471)</f>
        <v>152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cm="1">
        <f t="array" ref="J2928">LOOKUP(1,1/FREQUENCY(0,SIN((RADIANS($M$3:$M$471-H2928))/2)^2+SIN((RADIANS($N$3:$N$471-I2928))/2)^2*COS(RADIANS($M$3:$M$471))*COS(RADIANS(H2928))),$L$3:$L$471)</f>
        <v>275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cm="1">
        <f t="array" ref="J2929">LOOKUP(1,1/FREQUENCY(0,SIN((RADIANS($M$3:$M$471-H2929))/2)^2+SIN((RADIANS($N$3:$N$471-I2929))/2)^2*COS(RADIANS($M$3:$M$471))*COS(RADIANS(H2929))),$L$3:$L$471)</f>
        <v>275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cm="1">
        <f t="array" ref="J2930">LOOKUP(1,1/FREQUENCY(0,SIN((RADIANS($M$3:$M$471-H2930))/2)^2+SIN((RADIANS($N$3:$N$471-I2930))/2)^2*COS(RADIANS($M$3:$M$471))*COS(RADIANS(H2930))),$L$3:$L$471)</f>
        <v>275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cm="1">
        <f t="array" ref="J2931">LOOKUP(1,1/FREQUENCY(0,SIN((RADIANS($M$3:$M$471-H2931))/2)^2+SIN((RADIANS($N$3:$N$471-I2931))/2)^2*COS(RADIANS($M$3:$M$471))*COS(RADIANS(H2931))),$L$3:$L$471)</f>
        <v>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cm="1">
        <f t="array" ref="J2932">LOOKUP(1,1/FREQUENCY(0,SIN((RADIANS($M$3:$M$471-H2932))/2)^2+SIN((RADIANS($N$3:$N$471-I2932))/2)^2*COS(RADIANS($M$3:$M$471))*COS(RADIANS(H2932))),$L$3:$L$471)</f>
        <v>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cm="1">
        <f t="array" ref="J2933">LOOKUP(1,1/FREQUENCY(0,SIN((RADIANS($M$3:$M$471-H2933))/2)^2+SIN((RADIANS($N$3:$N$471-I2933))/2)^2*COS(RADIANS($M$3:$M$471))*COS(RADIANS(H2933))),$L$3:$L$471)</f>
        <v>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cm="1">
        <f t="array" ref="J2934">LOOKUP(1,1/FREQUENCY(0,SIN((RADIANS($M$3:$M$471-H2934))/2)^2+SIN((RADIANS($N$3:$N$471-I2934))/2)^2*COS(RADIANS($M$3:$M$471))*COS(RADIANS(H2934))),$L$3:$L$471)</f>
        <v>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cm="1">
        <f t="array" ref="J2935">LOOKUP(1,1/FREQUENCY(0,SIN((RADIANS($M$3:$M$471-H2935))/2)^2+SIN((RADIANS($N$3:$N$471-I2935))/2)^2*COS(RADIANS($M$3:$M$471))*COS(RADIANS(H2935))),$L$3:$L$471)</f>
        <v>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cm="1">
        <f t="array" ref="J2936">LOOKUP(1,1/FREQUENCY(0,SIN((RADIANS($M$3:$M$471-H2936))/2)^2+SIN((RADIANS($N$3:$N$471-I2936))/2)^2*COS(RADIANS($M$3:$M$471))*COS(RADIANS(H2936))),$L$3:$L$471)</f>
        <v>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cm="1">
        <f t="array" ref="J2937">LOOKUP(1,1/FREQUENCY(0,SIN((RADIANS($M$3:$M$471-H2937))/2)^2+SIN((RADIANS($N$3:$N$471-I2937))/2)^2*COS(RADIANS($M$3:$M$471))*COS(RADIANS(H2937))),$L$3:$L$471)</f>
        <v>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cm="1">
        <f t="array" ref="J2938">LOOKUP(1,1/FREQUENCY(0,SIN((RADIANS($M$3:$M$471-H2938))/2)^2+SIN((RADIANS($N$3:$N$471-I2938))/2)^2*COS(RADIANS($M$3:$M$471))*COS(RADIANS(H2938))),$L$3:$L$471)</f>
        <v>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cm="1">
        <f t="array" ref="J2939">LOOKUP(1,1/FREQUENCY(0,SIN((RADIANS($M$3:$M$471-H2939))/2)^2+SIN((RADIANS($N$3:$N$471-I2939))/2)^2*COS(RADIANS($M$3:$M$471))*COS(RADIANS(H2939))),$L$3:$L$471)</f>
        <v>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cm="1">
        <f t="array" ref="J2940">LOOKUP(1,1/FREQUENCY(0,SIN((RADIANS($M$3:$M$471-H2940))/2)^2+SIN((RADIANS($N$3:$N$471-I2940))/2)^2*COS(RADIANS($M$3:$M$471))*COS(RADIANS(H2940))),$L$3:$L$471)</f>
        <v>275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cm="1">
        <f t="array" ref="J2941">LOOKUP(1,1/FREQUENCY(0,SIN((RADIANS($M$3:$M$471-H2941))/2)^2+SIN((RADIANS($N$3:$N$471-I2941))/2)^2*COS(RADIANS($M$3:$M$471))*COS(RADIANS(H2941))),$L$3:$L$471)</f>
        <v>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cm="1">
        <f t="array" ref="J2942">LOOKUP(1,1/FREQUENCY(0,SIN((RADIANS($M$3:$M$471-H2942))/2)^2+SIN((RADIANS($N$3:$N$471-I2942))/2)^2*COS(RADIANS($M$3:$M$471))*COS(RADIANS(H2942))),$L$3:$L$471)</f>
        <v>275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cm="1">
        <f t="array" ref="J2943">LOOKUP(1,1/FREQUENCY(0,SIN((RADIANS($M$3:$M$471-H2943))/2)^2+SIN((RADIANS($N$3:$N$471-I2943))/2)^2*COS(RADIANS($M$3:$M$471))*COS(RADIANS(H2943))),$L$3:$L$471)</f>
        <v>152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cm="1">
        <f t="array" ref="J2944">LOOKUP(1,1/FREQUENCY(0,SIN((RADIANS($M$3:$M$471-H2944))/2)^2+SIN((RADIANS($N$3:$N$471-I2944))/2)^2*COS(RADIANS($M$3:$M$471))*COS(RADIANS(H2944))),$L$3:$L$471)</f>
        <v>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cm="1">
        <f t="array" ref="J2945">LOOKUP(1,1/FREQUENCY(0,SIN((RADIANS($M$3:$M$471-H2945))/2)^2+SIN((RADIANS($N$3:$N$471-I2945))/2)^2*COS(RADIANS($M$3:$M$471))*COS(RADIANS(H2945))),$L$3:$L$471)</f>
        <v>275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cm="1">
        <f t="array" ref="J2946">LOOKUP(1,1/FREQUENCY(0,SIN((RADIANS($M$3:$M$471-H2946))/2)^2+SIN((RADIANS($N$3:$N$471-I2946))/2)^2*COS(RADIANS($M$3:$M$471))*COS(RADIANS(H2946))),$L$3:$L$471)</f>
        <v>275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cm="1">
        <f t="array" ref="J2947">LOOKUP(1,1/FREQUENCY(0,SIN((RADIANS($M$3:$M$471-H2947))/2)^2+SIN((RADIANS($N$3:$N$471-I2947))/2)^2*COS(RADIANS($M$3:$M$471))*COS(RADIANS(H2947))),$L$3:$L$471)</f>
        <v>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cm="1">
        <f t="array" ref="J2948">LOOKUP(1,1/FREQUENCY(0,SIN((RADIANS($M$3:$M$471-H2948))/2)^2+SIN((RADIANS($N$3:$N$471-I2948))/2)^2*COS(RADIANS($M$3:$M$471))*COS(RADIANS(H2948))),$L$3:$L$471)</f>
        <v>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cm="1">
        <f t="array" ref="J2949">LOOKUP(1,1/FREQUENCY(0,SIN((RADIANS($M$3:$M$471-H2949))/2)^2+SIN((RADIANS($N$3:$N$471-I2949))/2)^2*COS(RADIANS($M$3:$M$471))*COS(RADIANS(H2949))),$L$3:$L$471)</f>
        <v>268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cm="1">
        <f t="array" ref="J2950">LOOKUP(1,1/FREQUENCY(0,SIN((RADIANS($M$3:$M$471-H2950))/2)^2+SIN((RADIANS($N$3:$N$471-I2950))/2)^2*COS(RADIANS($M$3:$M$471))*COS(RADIANS(H2950))),$L$3:$L$471)</f>
        <v>268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cm="1">
        <f t="array" ref="J2951">LOOKUP(1,1/FREQUENCY(0,SIN((RADIANS($M$3:$M$471-H2951))/2)^2+SIN((RADIANS($N$3:$N$471-I2951))/2)^2*COS(RADIANS($M$3:$M$471))*COS(RADIANS(H2951))),$L$3:$L$471)</f>
        <v>268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cm="1">
        <f t="array" ref="J2952">LOOKUP(1,1/FREQUENCY(0,SIN((RADIANS($M$3:$M$471-H2952))/2)^2+SIN((RADIANS($N$3:$N$471-I2952))/2)^2*COS(RADIANS($M$3:$M$471))*COS(RADIANS(H2952))),$L$3:$L$471)</f>
        <v>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cm="1">
        <f t="array" ref="J2953">LOOKUP(1,1/FREQUENCY(0,SIN((RADIANS($M$3:$M$471-H2953))/2)^2+SIN((RADIANS($N$3:$N$471-I2953))/2)^2*COS(RADIANS($M$3:$M$471))*COS(RADIANS(H2953))),$L$3:$L$471)</f>
        <v>268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cm="1">
        <f t="array" ref="J2954">LOOKUP(1,1/FREQUENCY(0,SIN((RADIANS($M$3:$M$471-H2954))/2)^2+SIN((RADIANS($N$3:$N$471-I2954))/2)^2*COS(RADIANS($M$3:$M$471))*COS(RADIANS(H2954))),$L$3:$L$471)</f>
        <v>268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cm="1">
        <f t="array" ref="J2955">LOOKUP(1,1/FREQUENCY(0,SIN((RADIANS($M$3:$M$471-H2955))/2)^2+SIN((RADIANS($N$3:$N$471-I2955))/2)^2*COS(RADIANS($M$3:$M$471))*COS(RADIANS(H2955))),$L$3:$L$471)</f>
        <v>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cm="1">
        <f t="array" ref="J2956">LOOKUP(1,1/FREQUENCY(0,SIN((RADIANS($M$3:$M$471-H2956))/2)^2+SIN((RADIANS($N$3:$N$471-I2956))/2)^2*COS(RADIANS($M$3:$M$471))*COS(RADIANS(H2956))),$L$3:$L$471)</f>
        <v>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cm="1">
        <f t="array" ref="J2957">LOOKUP(1,1/FREQUENCY(0,SIN((RADIANS($M$3:$M$471-H2957))/2)^2+SIN((RADIANS($N$3:$N$471-I2957))/2)^2*COS(RADIANS($M$3:$M$471))*COS(RADIANS(H2957))),$L$3:$L$471)</f>
        <v>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cm="1">
        <f t="array" ref="J2958">LOOKUP(1,1/FREQUENCY(0,SIN((RADIANS($M$3:$M$471-H2958))/2)^2+SIN((RADIANS($N$3:$N$471-I2958))/2)^2*COS(RADIANS($M$3:$M$471))*COS(RADIANS(H2958))),$L$3:$L$471)</f>
        <v>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cm="1">
        <f t="array" ref="J2959">LOOKUP(1,1/FREQUENCY(0,SIN((RADIANS($M$3:$M$471-H2959))/2)^2+SIN((RADIANS($N$3:$N$471-I2959))/2)^2*COS(RADIANS($M$3:$M$471))*COS(RADIANS(H2959))),$L$3:$L$471)</f>
        <v>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cm="1">
        <f t="array" ref="J2960">LOOKUP(1,1/FREQUENCY(0,SIN((RADIANS($M$3:$M$471-H2960))/2)^2+SIN((RADIANS($N$3:$N$471-I2960))/2)^2*COS(RADIANS($M$3:$M$471))*COS(RADIANS(H2960))),$L$3:$L$471)</f>
        <v>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cm="1">
        <f t="array" ref="J2961">LOOKUP(1,1/FREQUENCY(0,SIN((RADIANS($M$3:$M$471-H2961))/2)^2+SIN((RADIANS($N$3:$N$471-I2961))/2)^2*COS(RADIANS($M$3:$M$471))*COS(RADIANS(H2961))),$L$3:$L$471)</f>
        <v>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cm="1">
        <f t="array" ref="J2962">LOOKUP(1,1/FREQUENCY(0,SIN((RADIANS($M$3:$M$471-H2962))/2)^2+SIN((RADIANS($N$3:$N$471-I2962))/2)^2*COS(RADIANS($M$3:$M$471))*COS(RADIANS(H2962))),$L$3:$L$471)</f>
        <v>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cm="1">
        <f t="array" ref="J2963">LOOKUP(1,1/FREQUENCY(0,SIN((RADIANS($M$3:$M$471-H2963))/2)^2+SIN((RADIANS($N$3:$N$471-I2963))/2)^2*COS(RADIANS($M$3:$M$471))*COS(RADIANS(H2963))),$L$3:$L$471)</f>
        <v>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cm="1">
        <f t="array" ref="J2964">LOOKUP(1,1/FREQUENCY(0,SIN((RADIANS($M$3:$M$471-H2964))/2)^2+SIN((RADIANS($N$3:$N$471-I2964))/2)^2*COS(RADIANS($M$3:$M$471))*COS(RADIANS(H2964))),$L$3:$L$471)</f>
        <v>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cm="1">
        <f t="array" ref="J2965">LOOKUP(1,1/FREQUENCY(0,SIN((RADIANS($M$3:$M$471-H2965))/2)^2+SIN((RADIANS($N$3:$N$471-I2965))/2)^2*COS(RADIANS($M$3:$M$471))*COS(RADIANS(H2965))),$L$3:$L$471)</f>
        <v>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cm="1">
        <f t="array" ref="J2966">LOOKUP(1,1/FREQUENCY(0,SIN((RADIANS($M$3:$M$471-H2966))/2)^2+SIN((RADIANS($N$3:$N$471-I2966))/2)^2*COS(RADIANS($M$3:$M$471))*COS(RADIANS(H2966))),$L$3:$L$471)</f>
        <v>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cm="1">
        <f t="array" ref="J2967">LOOKUP(1,1/FREQUENCY(0,SIN((RADIANS($M$3:$M$471-H2967))/2)^2+SIN((RADIANS($N$3:$N$471-I2967))/2)^2*COS(RADIANS($M$3:$M$471))*COS(RADIANS(H2967))),$L$3:$L$471)</f>
        <v>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cm="1">
        <f t="array" ref="J2968">LOOKUP(1,1/FREQUENCY(0,SIN((RADIANS($M$3:$M$471-H2968))/2)^2+SIN((RADIANS($N$3:$N$471-I2968))/2)^2*COS(RADIANS($M$3:$M$471))*COS(RADIANS(H2968))),$L$3:$L$471)</f>
        <v>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cm="1">
        <f t="array" ref="J2969">LOOKUP(1,1/FREQUENCY(0,SIN((RADIANS($M$3:$M$471-H2969))/2)^2+SIN((RADIANS($N$3:$N$471-I2969))/2)^2*COS(RADIANS($M$3:$M$471))*COS(RADIANS(H2969))),$L$3:$L$471)</f>
        <v>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cm="1">
        <f t="array" ref="J2970">LOOKUP(1,1/FREQUENCY(0,SIN((RADIANS($M$3:$M$471-H2970))/2)^2+SIN((RADIANS($N$3:$N$471-I2970))/2)^2*COS(RADIANS($M$3:$M$471))*COS(RADIANS(H2970))),$L$3:$L$471)</f>
        <v>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cm="1">
        <f t="array" ref="J2971">LOOKUP(1,1/FREQUENCY(0,SIN((RADIANS($M$3:$M$471-H2971))/2)^2+SIN((RADIANS($N$3:$N$471-I2971))/2)^2*COS(RADIANS($M$3:$M$471))*COS(RADIANS(H2971))),$L$3:$L$471)</f>
        <v>268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cm="1">
        <f t="array" ref="J2972">LOOKUP(1,1/FREQUENCY(0,SIN((RADIANS($M$3:$M$471-H2972))/2)^2+SIN((RADIANS($N$3:$N$471-I2972))/2)^2*COS(RADIANS($M$3:$M$471))*COS(RADIANS(H2972))),$L$3:$L$471)</f>
        <v>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cm="1">
        <f t="array" ref="J2973">LOOKUP(1,1/FREQUENCY(0,SIN((RADIANS($M$3:$M$471-H2973))/2)^2+SIN((RADIANS($N$3:$N$471-I2973))/2)^2*COS(RADIANS($M$3:$M$471))*COS(RADIANS(H2973))),$L$3:$L$471)</f>
        <v>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cm="1">
        <f t="array" ref="J2974">LOOKUP(1,1/FREQUENCY(0,SIN((RADIANS($M$3:$M$471-H2974))/2)^2+SIN((RADIANS($N$3:$N$471-I2974))/2)^2*COS(RADIANS($M$3:$M$471))*COS(RADIANS(H2974))),$L$3:$L$471)</f>
        <v>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cm="1">
        <f t="array" ref="J2975">LOOKUP(1,1/FREQUENCY(0,SIN((RADIANS($M$3:$M$471-H2975))/2)^2+SIN((RADIANS($N$3:$N$471-I2975))/2)^2*COS(RADIANS($M$3:$M$471))*COS(RADIANS(H2975))),$L$3:$L$471)</f>
        <v>268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cm="1">
        <f t="array" ref="J2976">LOOKUP(1,1/FREQUENCY(0,SIN((RADIANS($M$3:$M$471-H2976))/2)^2+SIN((RADIANS($N$3:$N$471-I2976))/2)^2*COS(RADIANS($M$3:$M$471))*COS(RADIANS(H2976))),$L$3:$L$471)</f>
        <v>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cm="1">
        <f t="array" ref="J2977">LOOKUP(1,1/FREQUENCY(0,SIN((RADIANS($M$3:$M$471-H2977))/2)^2+SIN((RADIANS($N$3:$N$471-I2977))/2)^2*COS(RADIANS($M$3:$M$471))*COS(RADIANS(H2977))),$L$3:$L$471)</f>
        <v>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cm="1">
        <f t="array" ref="J2978">LOOKUP(1,1/FREQUENCY(0,SIN((RADIANS($M$3:$M$471-H2978))/2)^2+SIN((RADIANS($N$3:$N$471-I2978))/2)^2*COS(RADIANS($M$3:$M$471))*COS(RADIANS(H2978))),$L$3:$L$471)</f>
        <v>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cm="1">
        <f t="array" ref="J2979">LOOKUP(1,1/FREQUENCY(0,SIN((RADIANS($M$3:$M$471-H2979))/2)^2+SIN((RADIANS($N$3:$N$471-I2979))/2)^2*COS(RADIANS($M$3:$M$471))*COS(RADIANS(H2979))),$L$3:$L$471)</f>
        <v>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cm="1">
        <f t="array" ref="J2980">LOOKUP(1,1/FREQUENCY(0,SIN((RADIANS($M$3:$M$471-H2980))/2)^2+SIN((RADIANS($N$3:$N$471-I2980))/2)^2*COS(RADIANS($M$3:$M$471))*COS(RADIANS(H2980))),$L$3:$L$471)</f>
        <v>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cm="1">
        <f t="array" ref="J2981">LOOKUP(1,1/FREQUENCY(0,SIN((RADIANS($M$3:$M$471-H2981))/2)^2+SIN((RADIANS($N$3:$N$471-I2981))/2)^2*COS(RADIANS($M$3:$M$471))*COS(RADIANS(H2981))),$L$3:$L$471)</f>
        <v>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cm="1">
        <f t="array" ref="J2982">LOOKUP(1,1/FREQUENCY(0,SIN((RADIANS($M$3:$M$471-H2982))/2)^2+SIN((RADIANS($N$3:$N$471-I2982))/2)^2*COS(RADIANS($M$3:$M$471))*COS(RADIANS(H2982))),$L$3:$L$471)</f>
        <v>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cm="1">
        <f t="array" ref="J2983">LOOKUP(1,1/FREQUENCY(0,SIN((RADIANS($M$3:$M$471-H2983))/2)^2+SIN((RADIANS($N$3:$N$471-I2983))/2)^2*COS(RADIANS($M$3:$M$471))*COS(RADIANS(H2983))),$L$3:$L$471)</f>
        <v>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cm="1">
        <f t="array" ref="J2984">LOOKUP(1,1/FREQUENCY(0,SIN((RADIANS($M$3:$M$471-H2984))/2)^2+SIN((RADIANS($N$3:$N$471-I2984))/2)^2*COS(RADIANS($M$3:$M$471))*COS(RADIANS(H2984))),$L$3:$L$471)</f>
        <v>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cm="1">
        <f t="array" ref="J2985">LOOKUP(1,1/FREQUENCY(0,SIN((RADIANS($M$3:$M$471-H2985))/2)^2+SIN((RADIANS($N$3:$N$471-I2985))/2)^2*COS(RADIANS($M$3:$M$471))*COS(RADIANS(H2985))),$L$3:$L$471)</f>
        <v>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cm="1">
        <f t="array" ref="J2986">LOOKUP(1,1/FREQUENCY(0,SIN((RADIANS($M$3:$M$471-H2986))/2)^2+SIN((RADIANS($N$3:$N$471-I2986))/2)^2*COS(RADIANS($M$3:$M$471))*COS(RADIANS(H2986))),$L$3:$L$471)</f>
        <v>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cm="1">
        <f t="array" ref="J2987">LOOKUP(1,1/FREQUENCY(0,SIN((RADIANS($M$3:$M$471-H2987))/2)^2+SIN((RADIANS($N$3:$N$471-I2987))/2)^2*COS(RADIANS($M$3:$M$471))*COS(RADIANS(H2987))),$L$3:$L$471)</f>
        <v>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cm="1">
        <f t="array" ref="J2988">LOOKUP(1,1/FREQUENCY(0,SIN((RADIANS($M$3:$M$471-H2988))/2)^2+SIN((RADIANS($N$3:$N$471-I2988))/2)^2*COS(RADIANS($M$3:$M$471))*COS(RADIANS(H2988))),$L$3:$L$471)</f>
        <v>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cm="1">
        <f t="array" ref="J2989">LOOKUP(1,1/FREQUENCY(0,SIN((RADIANS($M$3:$M$471-H2989))/2)^2+SIN((RADIANS($N$3:$N$471-I2989))/2)^2*COS(RADIANS($M$3:$M$471))*COS(RADIANS(H2989))),$L$3:$L$471)</f>
        <v>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cm="1">
        <f t="array" ref="J2990">LOOKUP(1,1/FREQUENCY(0,SIN((RADIANS($M$3:$M$471-H2990))/2)^2+SIN((RADIANS($N$3:$N$471-I2990))/2)^2*COS(RADIANS($M$3:$M$471))*COS(RADIANS(H2990))),$L$3:$L$471)</f>
        <v>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cm="1">
        <f t="array" ref="J2991">LOOKUP(1,1/FREQUENCY(0,SIN((RADIANS($M$3:$M$471-H2991))/2)^2+SIN((RADIANS($N$3:$N$471-I2991))/2)^2*COS(RADIANS($M$3:$M$471))*COS(RADIANS(H2991))),$L$3:$L$471)</f>
        <v>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cm="1">
        <f t="array" ref="J2992">LOOKUP(1,1/FREQUENCY(0,SIN((RADIANS($M$3:$M$471-H2992))/2)^2+SIN((RADIANS($N$3:$N$471-I2992))/2)^2*COS(RADIANS($M$3:$M$471))*COS(RADIANS(H2992))),$L$3:$L$471)</f>
        <v>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cm="1">
        <f t="array" ref="J2993">LOOKUP(1,1/FREQUENCY(0,SIN((RADIANS($M$3:$M$471-H2993))/2)^2+SIN((RADIANS($N$3:$N$471-I2993))/2)^2*COS(RADIANS($M$3:$M$471))*COS(RADIANS(H2993))),$L$3:$L$471)</f>
        <v>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cm="1">
        <f t="array" ref="J2994">LOOKUP(1,1/FREQUENCY(0,SIN((RADIANS($M$3:$M$471-H2994))/2)^2+SIN((RADIANS($N$3:$N$471-I2994))/2)^2*COS(RADIANS($M$3:$M$471))*COS(RADIANS(H2994))),$L$3:$L$471)</f>
        <v>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cm="1">
        <f t="array" ref="J2995">LOOKUP(1,1/FREQUENCY(0,SIN((RADIANS($M$3:$M$471-H2995))/2)^2+SIN((RADIANS($N$3:$N$471-I2995))/2)^2*COS(RADIANS($M$3:$M$471))*COS(RADIANS(H2995))),$L$3:$L$471)</f>
        <v>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cm="1">
        <f t="array" ref="J2996">LOOKUP(1,1/FREQUENCY(0,SIN((RADIANS($M$3:$M$471-H2996))/2)^2+SIN((RADIANS($N$3:$N$471-I2996))/2)^2*COS(RADIANS($M$3:$M$471))*COS(RADIANS(H2996))),$L$3:$L$471)</f>
        <v>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cm="1">
        <f t="array" ref="J2997">LOOKUP(1,1/FREQUENCY(0,SIN((RADIANS($M$3:$M$471-H2997))/2)^2+SIN((RADIANS($N$3:$N$471-I2997))/2)^2*COS(RADIANS($M$3:$M$471))*COS(RADIANS(H2997))),$L$3:$L$471)</f>
        <v>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cm="1">
        <f t="array" ref="J2998">LOOKUP(1,1/FREQUENCY(0,SIN((RADIANS($M$3:$M$471-H2998))/2)^2+SIN((RADIANS($N$3:$N$471-I2998))/2)^2*COS(RADIANS($M$3:$M$471))*COS(RADIANS(H2998))),$L$3:$L$471)</f>
        <v>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cm="1">
        <f t="array" ref="J2999">LOOKUP(1,1/FREQUENCY(0,SIN((RADIANS($M$3:$M$471-H2999))/2)^2+SIN((RADIANS($N$3:$N$471-I2999))/2)^2*COS(RADIANS($M$3:$M$471))*COS(RADIANS(H2999))),$L$3:$L$471)</f>
        <v>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cm="1">
        <f t="array" ref="J3000">LOOKUP(1,1/FREQUENCY(0,SIN((RADIANS($M$3:$M$471-H3000))/2)^2+SIN((RADIANS($N$3:$N$471-I3000))/2)^2*COS(RADIANS($M$3:$M$471))*COS(RADIANS(H3000))),$L$3:$L$471)</f>
        <v>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cm="1">
        <f t="array" ref="J3001">LOOKUP(1,1/FREQUENCY(0,SIN((RADIANS($M$3:$M$471-H3001))/2)^2+SIN((RADIANS($N$3:$N$471-I3001))/2)^2*COS(RADIANS($M$3:$M$471))*COS(RADIANS(H3001))),$L$3:$L$471)</f>
        <v>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cm="1">
        <f t="array" ref="J3002">LOOKUP(1,1/FREQUENCY(0,SIN((RADIANS($M$3:$M$471-H3002))/2)^2+SIN((RADIANS($N$3:$N$471-I3002))/2)^2*COS(RADIANS($M$3:$M$471))*COS(RADIANS(H3002))),$L$3:$L$471)</f>
        <v>275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cm="1">
        <f t="array" ref="J3003">LOOKUP(1,1/FREQUENCY(0,SIN((RADIANS($M$3:$M$471-H3003))/2)^2+SIN((RADIANS($N$3:$N$471-I3003))/2)^2*COS(RADIANS($M$3:$M$471))*COS(RADIANS(H3003))),$L$3:$L$471)</f>
        <v>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cm="1">
        <f t="array" ref="J3004">LOOKUP(1,1/FREQUENCY(0,SIN((RADIANS($M$3:$M$471-H3004))/2)^2+SIN((RADIANS($N$3:$N$471-I3004))/2)^2*COS(RADIANS($M$3:$M$471))*COS(RADIANS(H3004))),$L$3:$L$471)</f>
        <v>275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cm="1">
        <f t="array" ref="J3005">LOOKUP(1,1/FREQUENCY(0,SIN((RADIANS($M$3:$M$471-H3005))/2)^2+SIN((RADIANS($N$3:$N$471-I3005))/2)^2*COS(RADIANS($M$3:$M$471))*COS(RADIANS(H3005))),$L$3:$L$471)</f>
        <v>275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cm="1">
        <f t="array" ref="J3006">LOOKUP(1,1/FREQUENCY(0,SIN((RADIANS($M$3:$M$471-H3006))/2)^2+SIN((RADIANS($N$3:$N$471-I3006))/2)^2*COS(RADIANS($M$3:$M$471))*COS(RADIANS(H3006))),$L$3:$L$471)</f>
        <v>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cm="1">
        <f t="array" ref="J3007">LOOKUP(1,1/FREQUENCY(0,SIN((RADIANS($M$3:$M$471-H3007))/2)^2+SIN((RADIANS($N$3:$N$471-I3007))/2)^2*COS(RADIANS($M$3:$M$471))*COS(RADIANS(H3007))),$L$3:$L$471)</f>
        <v>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cm="1">
        <f t="array" ref="J3008">LOOKUP(1,1/FREQUENCY(0,SIN((RADIANS($M$3:$M$471-H3008))/2)^2+SIN((RADIANS($N$3:$N$471-I3008))/2)^2*COS(RADIANS($M$3:$M$471))*COS(RADIANS(H3008))),$L$3:$L$471)</f>
        <v>275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cm="1">
        <f t="array" ref="J3009">LOOKUP(1,1/FREQUENCY(0,SIN((RADIANS($M$3:$M$471-H3009))/2)^2+SIN((RADIANS($N$3:$N$471-I3009))/2)^2*COS(RADIANS($M$3:$M$471))*COS(RADIANS(H3009))),$L$3:$L$471)</f>
        <v>275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cm="1">
        <f t="array" ref="J3010">LOOKUP(1,1/FREQUENCY(0,SIN((RADIANS($M$3:$M$471-H3010))/2)^2+SIN((RADIANS($N$3:$N$471-I3010))/2)^2*COS(RADIANS($M$3:$M$471))*COS(RADIANS(H3010))),$L$3:$L$471)</f>
        <v>275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cm="1">
        <f t="array" ref="J3011">LOOKUP(1,1/FREQUENCY(0,SIN((RADIANS($M$3:$M$471-H3011))/2)^2+SIN((RADIANS($N$3:$N$471-I3011))/2)^2*COS(RADIANS($M$3:$M$471))*COS(RADIANS(H3011))),$L$3:$L$471)</f>
        <v>275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cm="1">
        <f t="array" ref="J3012">LOOKUP(1,1/FREQUENCY(0,SIN((RADIANS($M$3:$M$471-H3012))/2)^2+SIN((RADIANS($N$3:$N$471-I3012))/2)^2*COS(RADIANS($M$3:$M$471))*COS(RADIANS(H3012))),$L$3:$L$471)</f>
        <v>275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cm="1">
        <f t="array" ref="J3013">LOOKUP(1,1/FREQUENCY(0,SIN((RADIANS($M$3:$M$471-H3013))/2)^2+SIN((RADIANS($N$3:$N$471-I3013))/2)^2*COS(RADIANS($M$3:$M$471))*COS(RADIANS(H3013))),$L$3:$L$471)</f>
        <v>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cm="1">
        <f t="array" ref="J3014">LOOKUP(1,1/FREQUENCY(0,SIN((RADIANS($M$3:$M$471-H3014))/2)^2+SIN((RADIANS($N$3:$N$471-I3014))/2)^2*COS(RADIANS($M$3:$M$471))*COS(RADIANS(H3014))),$L$3:$L$471)</f>
        <v>275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cm="1">
        <f t="array" ref="J3015">LOOKUP(1,1/FREQUENCY(0,SIN((RADIANS($M$3:$M$471-H3015))/2)^2+SIN((RADIANS($N$3:$N$471-I3015))/2)^2*COS(RADIANS($M$3:$M$471))*COS(RADIANS(H3015))),$L$3:$L$471)</f>
        <v>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cm="1">
        <f t="array" ref="J3016">LOOKUP(1,1/FREQUENCY(0,SIN((RADIANS($M$3:$M$471-H3016))/2)^2+SIN((RADIANS($N$3:$N$471-I3016))/2)^2*COS(RADIANS($M$3:$M$471))*COS(RADIANS(H3016))),$L$3:$L$471)</f>
        <v>275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cm="1">
        <f t="array" ref="J3017">LOOKUP(1,1/FREQUENCY(0,SIN((RADIANS($M$3:$M$471-H3017))/2)^2+SIN((RADIANS($N$3:$N$471-I3017))/2)^2*COS(RADIANS($M$3:$M$471))*COS(RADIANS(H3017))),$L$3:$L$471)</f>
        <v>275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cm="1">
        <f t="array" ref="J3018">LOOKUP(1,1/FREQUENCY(0,SIN((RADIANS($M$3:$M$471-H3018))/2)^2+SIN((RADIANS($N$3:$N$471-I3018))/2)^2*COS(RADIANS($M$3:$M$471))*COS(RADIANS(H3018))),$L$3:$L$471)</f>
        <v>275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cm="1">
        <f t="array" ref="J3019">LOOKUP(1,1/FREQUENCY(0,SIN((RADIANS($M$3:$M$471-H3019))/2)^2+SIN((RADIANS($N$3:$N$471-I3019))/2)^2*COS(RADIANS($M$3:$M$471))*COS(RADIANS(H3019))),$L$3:$L$471)</f>
        <v>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cm="1">
        <f t="array" ref="J3020">LOOKUP(1,1/FREQUENCY(0,SIN((RADIANS($M$3:$M$471-H3020))/2)^2+SIN((RADIANS($N$3:$N$471-I3020))/2)^2*COS(RADIANS($M$3:$M$471))*COS(RADIANS(H3020))),$L$3:$L$471)</f>
        <v>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cm="1">
        <f t="array" ref="J3021">LOOKUP(1,1/FREQUENCY(0,SIN((RADIANS($M$3:$M$471-H3021))/2)^2+SIN((RADIANS($N$3:$N$471-I3021))/2)^2*COS(RADIANS($M$3:$M$471))*COS(RADIANS(H3021))),$L$3:$L$471)</f>
        <v>120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cm="1">
        <f t="array" ref="J3022">LOOKUP(1,1/FREQUENCY(0,SIN((RADIANS($M$3:$M$471-H3022))/2)^2+SIN((RADIANS($N$3:$N$471-I3022))/2)^2*COS(RADIANS($M$3:$M$471))*COS(RADIANS(H3022))),$L$3:$L$471)</f>
        <v>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cm="1">
        <f t="array" ref="J3023">LOOKUP(1,1/FREQUENCY(0,SIN((RADIANS($M$3:$M$471-H3023))/2)^2+SIN((RADIANS($N$3:$N$471-I3023))/2)^2*COS(RADIANS($M$3:$M$471))*COS(RADIANS(H3023))),$L$3:$L$471)</f>
        <v>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cm="1">
        <f t="array" ref="J3024">LOOKUP(1,1/FREQUENCY(0,SIN((RADIANS($M$3:$M$471-H3024))/2)^2+SIN((RADIANS($N$3:$N$471-I3024))/2)^2*COS(RADIANS($M$3:$M$471))*COS(RADIANS(H3024))),$L$3:$L$471)</f>
        <v>275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cm="1">
        <f t="array" ref="J3025">LOOKUP(1,1/FREQUENCY(0,SIN((RADIANS($M$3:$M$471-H3025))/2)^2+SIN((RADIANS($N$3:$N$471-I3025))/2)^2*COS(RADIANS($M$3:$M$471))*COS(RADIANS(H3025))),$L$3:$L$471)</f>
        <v>275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cm="1">
        <f t="array" ref="J3026">LOOKUP(1,1/FREQUENCY(0,SIN((RADIANS($M$3:$M$471-H3026))/2)^2+SIN((RADIANS($N$3:$N$471-I3026))/2)^2*COS(RADIANS($M$3:$M$471))*COS(RADIANS(H3026))),$L$3:$L$471)</f>
        <v>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cm="1">
        <f t="array" ref="J3027">LOOKUP(1,1/FREQUENCY(0,SIN((RADIANS($M$3:$M$471-H3027))/2)^2+SIN((RADIANS($N$3:$N$471-I3027))/2)^2*COS(RADIANS($M$3:$M$471))*COS(RADIANS(H3027))),$L$3:$L$471)</f>
        <v>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cm="1">
        <f t="array" ref="J3028">LOOKUP(1,1/FREQUENCY(0,SIN((RADIANS($M$3:$M$471-H3028))/2)^2+SIN((RADIANS($N$3:$N$471-I3028))/2)^2*COS(RADIANS($M$3:$M$471))*COS(RADIANS(H3028))),$L$3:$L$471)</f>
        <v>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cm="1">
        <f t="array" ref="J3029">LOOKUP(1,1/FREQUENCY(0,SIN((RADIANS($M$3:$M$471-H3029))/2)^2+SIN((RADIANS($N$3:$N$471-I3029))/2)^2*COS(RADIANS($M$3:$M$471))*COS(RADIANS(H3029))),$L$3:$L$471)</f>
        <v>275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cm="1">
        <f t="array" ref="J3030">LOOKUP(1,1/FREQUENCY(0,SIN((RADIANS($M$3:$M$471-H3030))/2)^2+SIN((RADIANS($N$3:$N$471-I3030))/2)^2*COS(RADIANS($M$3:$M$471))*COS(RADIANS(H3030))),$L$3:$L$471)</f>
        <v>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cm="1">
        <f t="array" ref="J3031">LOOKUP(1,1/FREQUENCY(0,SIN((RADIANS($M$3:$M$471-H3031))/2)^2+SIN((RADIANS($N$3:$N$471-I3031))/2)^2*COS(RADIANS($M$3:$M$471))*COS(RADIANS(H3031))),$L$3:$L$471)</f>
        <v>275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cm="1">
        <f t="array" ref="J3032">LOOKUP(1,1/FREQUENCY(0,SIN((RADIANS($M$3:$M$471-H3032))/2)^2+SIN((RADIANS($N$3:$N$471-I3032))/2)^2*COS(RADIANS($M$3:$M$471))*COS(RADIANS(H3032))),$L$3:$L$471)</f>
        <v>275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cm="1">
        <f t="array" ref="J3033">LOOKUP(1,1/FREQUENCY(0,SIN((RADIANS($M$3:$M$471-H3033))/2)^2+SIN((RADIANS($N$3:$N$471-I3033))/2)^2*COS(RADIANS($M$3:$M$471))*COS(RADIANS(H3033))),$L$3:$L$471)</f>
        <v>275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cm="1">
        <f t="array" ref="J3034">LOOKUP(1,1/FREQUENCY(0,SIN((RADIANS($M$3:$M$471-H3034))/2)^2+SIN((RADIANS($N$3:$N$471-I3034))/2)^2*COS(RADIANS($M$3:$M$471))*COS(RADIANS(H3034))),$L$3:$L$471)</f>
        <v>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cm="1">
        <f t="array" ref="J3035">LOOKUP(1,1/FREQUENCY(0,SIN((RADIANS($M$3:$M$471-H3035))/2)^2+SIN((RADIANS($N$3:$N$471-I3035))/2)^2*COS(RADIANS($M$3:$M$471))*COS(RADIANS(H3035))),$L$3:$L$471)</f>
        <v>275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cm="1">
        <f t="array" ref="J3036">LOOKUP(1,1/FREQUENCY(0,SIN((RADIANS($M$3:$M$471-H3036))/2)^2+SIN((RADIANS($N$3:$N$471-I3036))/2)^2*COS(RADIANS($M$3:$M$471))*COS(RADIANS(H3036))),$L$3:$L$471)</f>
        <v>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cm="1">
        <f t="array" ref="J3037">LOOKUP(1,1/FREQUENCY(0,SIN((RADIANS($M$3:$M$471-H3037))/2)^2+SIN((RADIANS($N$3:$N$471-I3037))/2)^2*COS(RADIANS($M$3:$M$471))*COS(RADIANS(H3037))),$L$3:$L$471)</f>
        <v>275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cm="1">
        <f t="array" ref="J3038">LOOKUP(1,1/FREQUENCY(0,SIN((RADIANS($M$3:$M$471-H3038))/2)^2+SIN((RADIANS($N$3:$N$471-I3038))/2)^2*COS(RADIANS($M$3:$M$471))*COS(RADIANS(H3038))),$L$3:$L$471)</f>
        <v>275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cm="1">
        <f t="array" ref="J3039">LOOKUP(1,1/FREQUENCY(0,SIN((RADIANS($M$3:$M$471-H3039))/2)^2+SIN((RADIANS($N$3:$N$471-I3039))/2)^2*COS(RADIANS($M$3:$M$471))*COS(RADIANS(H3039))),$L$3:$L$471)</f>
        <v>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cm="1">
        <f t="array" ref="J3040">LOOKUP(1,1/FREQUENCY(0,SIN((RADIANS($M$3:$M$471-H3040))/2)^2+SIN((RADIANS($N$3:$N$471-I3040))/2)^2*COS(RADIANS($M$3:$M$471))*COS(RADIANS(H3040))),$L$3:$L$471)</f>
        <v>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cm="1">
        <f t="array" ref="J3041">LOOKUP(1,1/FREQUENCY(0,SIN((RADIANS($M$3:$M$471-H3041))/2)^2+SIN((RADIANS($N$3:$N$471-I3041))/2)^2*COS(RADIANS($M$3:$M$471))*COS(RADIANS(H3041))),$L$3:$L$471)</f>
        <v>275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cm="1">
        <f t="array" ref="J3042">LOOKUP(1,1/FREQUENCY(0,SIN((RADIANS($M$3:$M$471-H3042))/2)^2+SIN((RADIANS($N$3:$N$471-I3042))/2)^2*COS(RADIANS($M$3:$M$471))*COS(RADIANS(H3042))),$L$3:$L$471)</f>
        <v>275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cm="1">
        <f t="array" ref="J3043">LOOKUP(1,1/FREQUENCY(0,SIN((RADIANS($M$3:$M$471-H3043))/2)^2+SIN((RADIANS($N$3:$N$471-I3043))/2)^2*COS(RADIANS($M$3:$M$471))*COS(RADIANS(H3043))),$L$3:$L$471)</f>
        <v>275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cm="1">
        <f t="array" ref="J3044">LOOKUP(1,1/FREQUENCY(0,SIN((RADIANS($M$3:$M$471-H3044))/2)^2+SIN((RADIANS($N$3:$N$471-I3044))/2)^2*COS(RADIANS($M$3:$M$471))*COS(RADIANS(H3044))),$L$3:$L$471)</f>
        <v>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cm="1">
        <f t="array" ref="J3045">LOOKUP(1,1/FREQUENCY(0,SIN((RADIANS($M$3:$M$471-H3045))/2)^2+SIN((RADIANS($N$3:$N$471-I3045))/2)^2*COS(RADIANS($M$3:$M$471))*COS(RADIANS(H3045))),$L$3:$L$471)</f>
        <v>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cm="1">
        <f t="array" ref="J3046">LOOKUP(1,1/FREQUENCY(0,SIN((RADIANS($M$3:$M$471-H3046))/2)^2+SIN((RADIANS($N$3:$N$471-I3046))/2)^2*COS(RADIANS($M$3:$M$471))*COS(RADIANS(H3046))),$L$3:$L$471)</f>
        <v>275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cm="1">
        <f t="array" ref="J3047">LOOKUP(1,1/FREQUENCY(0,SIN((RADIANS($M$3:$M$471-H3047))/2)^2+SIN((RADIANS($N$3:$N$471-I3047))/2)^2*COS(RADIANS($M$3:$M$471))*COS(RADIANS(H3047))),$L$3:$L$471)</f>
        <v>275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cm="1">
        <f t="array" ref="J3048">LOOKUP(1,1/FREQUENCY(0,SIN((RADIANS($M$3:$M$471-H3048))/2)^2+SIN((RADIANS($N$3:$N$471-I3048))/2)^2*COS(RADIANS($M$3:$M$471))*COS(RADIANS(H3048))),$L$3:$L$471)</f>
        <v>275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cm="1">
        <f t="array" ref="J3049">LOOKUP(1,1/FREQUENCY(0,SIN((RADIANS($M$3:$M$471-H3049))/2)^2+SIN((RADIANS($N$3:$N$471-I3049))/2)^2*COS(RADIANS($M$3:$M$471))*COS(RADIANS(H3049))),$L$3:$L$471)</f>
        <v>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cm="1">
        <f t="array" ref="J3050">LOOKUP(1,1/FREQUENCY(0,SIN((RADIANS($M$3:$M$471-H3050))/2)^2+SIN((RADIANS($N$3:$N$471-I3050))/2)^2*COS(RADIANS($M$3:$M$471))*COS(RADIANS(H3050))),$L$3:$L$471)</f>
        <v>275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cm="1">
        <f t="array" ref="J3051">LOOKUP(1,1/FREQUENCY(0,SIN((RADIANS($M$3:$M$471-H3051))/2)^2+SIN((RADIANS($N$3:$N$471-I3051))/2)^2*COS(RADIANS($M$3:$M$471))*COS(RADIANS(H3051))),$L$3:$L$471)</f>
        <v>275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cm="1">
        <f t="array" ref="J3052">LOOKUP(1,1/FREQUENCY(0,SIN((RADIANS($M$3:$M$471-H3052))/2)^2+SIN((RADIANS($N$3:$N$471-I3052))/2)^2*COS(RADIANS($M$3:$M$471))*COS(RADIANS(H3052))),$L$3:$L$471)</f>
        <v>275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cm="1">
        <f t="array" ref="J3053">LOOKUP(1,1/FREQUENCY(0,SIN((RADIANS($M$3:$M$471-H3053))/2)^2+SIN((RADIANS($N$3:$N$471-I3053))/2)^2*COS(RADIANS($M$3:$M$471))*COS(RADIANS(H3053))),$L$3:$L$471)</f>
        <v>276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cm="1">
        <f t="array" ref="J3054">LOOKUP(1,1/FREQUENCY(0,SIN((RADIANS($M$3:$M$471-H3054))/2)^2+SIN((RADIANS($N$3:$N$471-I3054))/2)^2*COS(RADIANS($M$3:$M$471))*COS(RADIANS(H3054))),$L$3:$L$471)</f>
        <v>275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cm="1">
        <f t="array" ref="J3055">LOOKUP(1,1/FREQUENCY(0,SIN((RADIANS($M$3:$M$471-H3055))/2)^2+SIN((RADIANS($N$3:$N$471-I3055))/2)^2*COS(RADIANS($M$3:$M$471))*COS(RADIANS(H3055))),$L$3:$L$471)</f>
        <v>275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cm="1">
        <f t="array" ref="J3056">LOOKUP(1,1/FREQUENCY(0,SIN((RADIANS($M$3:$M$471-H3056))/2)^2+SIN((RADIANS($N$3:$N$471-I3056))/2)^2*COS(RADIANS($M$3:$M$471))*COS(RADIANS(H3056))),$L$3:$L$471)</f>
        <v>275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cm="1">
        <f t="array" ref="J3057">LOOKUP(1,1/FREQUENCY(0,SIN((RADIANS($M$3:$M$471-H3057))/2)^2+SIN((RADIANS($N$3:$N$471-I3057))/2)^2*COS(RADIANS($M$3:$M$471))*COS(RADIANS(H3057))),$L$3:$L$471)</f>
        <v>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cm="1">
        <f t="array" ref="J3058">LOOKUP(1,1/FREQUENCY(0,SIN((RADIANS($M$3:$M$471-H3058))/2)^2+SIN((RADIANS($N$3:$N$471-I3058))/2)^2*COS(RADIANS($M$3:$M$471))*COS(RADIANS(H3058))),$L$3:$L$471)</f>
        <v>276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cm="1">
        <f t="array" ref="J3059">LOOKUP(1,1/FREQUENCY(0,SIN((RADIANS($M$3:$M$471-H3059))/2)^2+SIN((RADIANS($N$3:$N$471-I3059))/2)^2*COS(RADIANS($M$3:$M$471))*COS(RADIANS(H3059))),$L$3:$L$471)</f>
        <v>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cm="1">
        <f t="array" ref="J3060">LOOKUP(1,1/FREQUENCY(0,SIN((RADIANS($M$3:$M$471-H3060))/2)^2+SIN((RADIANS($N$3:$N$471-I3060))/2)^2*COS(RADIANS($M$3:$M$471))*COS(RADIANS(H3060))),$L$3:$L$471)</f>
        <v>275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cm="1">
        <f t="array" ref="J3061">LOOKUP(1,1/FREQUENCY(0,SIN((RADIANS($M$3:$M$471-H3061))/2)^2+SIN((RADIANS($N$3:$N$471-I3061))/2)^2*COS(RADIANS($M$3:$M$471))*COS(RADIANS(H3061))),$L$3:$L$471)</f>
        <v>275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cm="1">
        <f t="array" ref="J3062">LOOKUP(1,1/FREQUENCY(0,SIN((RADIANS($M$3:$M$471-H3062))/2)^2+SIN((RADIANS($N$3:$N$471-I3062))/2)^2*COS(RADIANS($M$3:$M$471))*COS(RADIANS(H3062))),$L$3:$L$471)</f>
        <v>275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cm="1">
        <f t="array" ref="J3063">LOOKUP(1,1/FREQUENCY(0,SIN((RADIANS($M$3:$M$471-H3063))/2)^2+SIN((RADIANS($N$3:$N$471-I3063))/2)^2*COS(RADIANS($M$3:$M$471))*COS(RADIANS(H3063))),$L$3:$L$471)</f>
        <v>275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cm="1">
        <f t="array" ref="J3064">LOOKUP(1,1/FREQUENCY(0,SIN((RADIANS($M$3:$M$471-H3064))/2)^2+SIN((RADIANS($N$3:$N$471-I3064))/2)^2*COS(RADIANS($M$3:$M$471))*COS(RADIANS(H3064))),$L$3:$L$471)</f>
        <v>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cm="1">
        <f t="array" ref="J3065">LOOKUP(1,1/FREQUENCY(0,SIN((RADIANS($M$3:$M$471-H3065))/2)^2+SIN((RADIANS($N$3:$N$471-I3065))/2)^2*COS(RADIANS($M$3:$M$471))*COS(RADIANS(H3065))),$L$3:$L$471)</f>
        <v>275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cm="1">
        <f t="array" ref="J3066">LOOKUP(1,1/FREQUENCY(0,SIN((RADIANS($M$3:$M$471-H3066))/2)^2+SIN((RADIANS($N$3:$N$471-I3066))/2)^2*COS(RADIANS($M$3:$M$471))*COS(RADIANS(H3066))),$L$3:$L$471)</f>
        <v>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cm="1">
        <f t="array" ref="J3067">LOOKUP(1,1/FREQUENCY(0,SIN((RADIANS($M$3:$M$471-H3067))/2)^2+SIN((RADIANS($N$3:$N$471-I3067))/2)^2*COS(RADIANS($M$3:$M$471))*COS(RADIANS(H3067))),$L$3:$L$471)</f>
        <v>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cm="1">
        <f t="array" ref="J3068">LOOKUP(1,1/FREQUENCY(0,SIN((RADIANS($M$3:$M$471-H3068))/2)^2+SIN((RADIANS($N$3:$N$471-I3068))/2)^2*COS(RADIANS($M$3:$M$471))*COS(RADIANS(H3068))),$L$3:$L$471)</f>
        <v>254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cm="1">
        <f t="array" ref="J3069">LOOKUP(1,1/FREQUENCY(0,SIN((RADIANS($M$3:$M$471-H3069))/2)^2+SIN((RADIANS($N$3:$N$471-I3069))/2)^2*COS(RADIANS($M$3:$M$471))*COS(RADIANS(H3069))),$L$3:$L$471)</f>
        <v>254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cm="1">
        <f t="array" ref="J3070">LOOKUP(1,1/FREQUENCY(0,SIN((RADIANS($M$3:$M$471-H3070))/2)^2+SIN((RADIANS($N$3:$N$471-I3070))/2)^2*COS(RADIANS($M$3:$M$471))*COS(RADIANS(H3070))),$L$3:$L$471)</f>
        <v>254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cm="1">
        <f t="array" ref="J3071">LOOKUP(1,1/FREQUENCY(0,SIN((RADIANS($M$3:$M$471-H3071))/2)^2+SIN((RADIANS($N$3:$N$471-I3071))/2)^2*COS(RADIANS($M$3:$M$471))*COS(RADIANS(H3071))),$L$3:$L$471)</f>
        <v>254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cm="1">
        <f t="array" ref="J3072">LOOKUP(1,1/FREQUENCY(0,SIN((RADIANS($M$3:$M$471-H3072))/2)^2+SIN((RADIANS($N$3:$N$471-I3072))/2)^2*COS(RADIANS($M$3:$M$471))*COS(RADIANS(H3072))),$L$3:$L$471)</f>
        <v>254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cm="1">
        <f t="array" ref="J3073">LOOKUP(1,1/FREQUENCY(0,SIN((RADIANS($M$3:$M$471-H3073))/2)^2+SIN((RADIANS($N$3:$N$471-I3073))/2)^2*COS(RADIANS($M$3:$M$471))*COS(RADIANS(H3073))),$L$3:$L$471)</f>
        <v>254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cm="1">
        <f t="array" ref="J3074">LOOKUP(1,1/FREQUENCY(0,SIN((RADIANS($M$3:$M$471-H3074))/2)^2+SIN((RADIANS($N$3:$N$471-I3074))/2)^2*COS(RADIANS($M$3:$M$471))*COS(RADIANS(H3074))),$L$3:$L$471)</f>
        <v>254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cm="1">
        <f t="array" ref="J3075">LOOKUP(1,1/FREQUENCY(0,SIN((RADIANS($M$3:$M$471-H3075))/2)^2+SIN((RADIANS($N$3:$N$471-I3075))/2)^2*COS(RADIANS($M$3:$M$471))*COS(RADIANS(H3075))),$L$3:$L$471)</f>
        <v>254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cm="1">
        <f t="array" ref="J3076">LOOKUP(1,1/FREQUENCY(0,SIN((RADIANS($M$3:$M$471-H3076))/2)^2+SIN((RADIANS($N$3:$N$471-I3076))/2)^2*COS(RADIANS($M$3:$M$471))*COS(RADIANS(H3076))),$L$3:$L$471)</f>
        <v>254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cm="1">
        <f t="array" ref="J3077">LOOKUP(1,1/FREQUENCY(0,SIN((RADIANS($M$3:$M$471-H3077))/2)^2+SIN((RADIANS($N$3:$N$471-I3077))/2)^2*COS(RADIANS($M$3:$M$471))*COS(RADIANS(H3077))),$L$3:$L$471)</f>
        <v>254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cm="1">
        <f t="array" ref="J3078">LOOKUP(1,1/FREQUENCY(0,SIN((RADIANS($M$3:$M$471-H3078))/2)^2+SIN((RADIANS($N$3:$N$471-I3078))/2)^2*COS(RADIANS($M$3:$M$471))*COS(RADIANS(H3078))),$L$3:$L$471)</f>
        <v>254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cm="1">
        <f t="array" ref="J3079">LOOKUP(1,1/FREQUENCY(0,SIN((RADIANS($M$3:$M$471-H3079))/2)^2+SIN((RADIANS($N$3:$N$471-I3079))/2)^2*COS(RADIANS($M$3:$M$471))*COS(RADIANS(H3079))),$L$3:$L$471)</f>
        <v>254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cm="1">
        <f t="array" ref="J3080">LOOKUP(1,1/FREQUENCY(0,SIN((RADIANS($M$3:$M$471-H3080))/2)^2+SIN((RADIANS($N$3:$N$471-I3080))/2)^2*COS(RADIANS($M$3:$M$471))*COS(RADIANS(H3080))),$L$3:$L$471)</f>
        <v>254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cm="1">
        <f t="array" ref="J3081">LOOKUP(1,1/FREQUENCY(0,SIN((RADIANS($M$3:$M$471-H3081))/2)^2+SIN((RADIANS($N$3:$N$471-I3081))/2)^2*COS(RADIANS($M$3:$M$471))*COS(RADIANS(H3081))),$L$3:$L$471)</f>
        <v>254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cm="1">
        <f t="array" ref="J3082">LOOKUP(1,1/FREQUENCY(0,SIN((RADIANS($M$3:$M$471-H3082))/2)^2+SIN((RADIANS($N$3:$N$471-I3082))/2)^2*COS(RADIANS($M$3:$M$471))*COS(RADIANS(H3082))),$L$3:$L$471)</f>
        <v>254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cm="1">
        <f t="array" ref="J3083">LOOKUP(1,1/FREQUENCY(0,SIN((RADIANS($M$3:$M$471-H3083))/2)^2+SIN((RADIANS($N$3:$N$471-I3083))/2)^2*COS(RADIANS($M$3:$M$471))*COS(RADIANS(H3083))),$L$3:$L$471)</f>
        <v>254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cm="1">
        <f t="array" ref="J3084">LOOKUP(1,1/FREQUENCY(0,SIN((RADIANS($M$3:$M$471-H3084))/2)^2+SIN((RADIANS($N$3:$N$471-I3084))/2)^2*COS(RADIANS($M$3:$M$471))*COS(RADIANS(H3084))),$L$3:$L$471)</f>
        <v>254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cm="1">
        <f t="array" ref="J3085">LOOKUP(1,1/FREQUENCY(0,SIN((RADIANS($M$3:$M$471-H3085))/2)^2+SIN((RADIANS($N$3:$N$471-I3085))/2)^2*COS(RADIANS($M$3:$M$471))*COS(RADIANS(H3085))),$L$3:$L$471)</f>
        <v>254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cm="1">
        <f t="array" ref="J3086">LOOKUP(1,1/FREQUENCY(0,SIN((RADIANS($M$3:$M$471-H3086))/2)^2+SIN((RADIANS($N$3:$N$471-I3086))/2)^2*COS(RADIANS($M$3:$M$471))*COS(RADIANS(H3086))),$L$3:$L$471)</f>
        <v>254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cm="1">
        <f t="array" ref="J3087">LOOKUP(1,1/FREQUENCY(0,SIN((RADIANS($M$3:$M$471-H3087))/2)^2+SIN((RADIANS($N$3:$N$471-I3087))/2)^2*COS(RADIANS($M$3:$M$471))*COS(RADIANS(H3087))),$L$3:$L$471)</f>
        <v>254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cm="1">
        <f t="array" ref="J3088">LOOKUP(1,1/FREQUENCY(0,SIN((RADIANS($M$3:$M$471-H3088))/2)^2+SIN((RADIANS($N$3:$N$471-I3088))/2)^2*COS(RADIANS($M$3:$M$471))*COS(RADIANS(H3088))),$L$3:$L$471)</f>
        <v>254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cm="1">
        <f t="array" ref="J3089">LOOKUP(1,1/FREQUENCY(0,SIN((RADIANS($M$3:$M$471-H3089))/2)^2+SIN((RADIANS($N$3:$N$471-I3089))/2)^2*COS(RADIANS($M$3:$M$471))*COS(RADIANS(H3089))),$L$3:$L$471)</f>
        <v>254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cm="1">
        <f t="array" ref="J3090">LOOKUP(1,1/FREQUENCY(0,SIN((RADIANS($M$3:$M$471-H3090))/2)^2+SIN((RADIANS($N$3:$N$471-I3090))/2)^2*COS(RADIANS($M$3:$M$471))*COS(RADIANS(H3090))),$L$3:$L$471)</f>
        <v>254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cm="1">
        <f t="array" ref="J3091">LOOKUP(1,1/FREQUENCY(0,SIN((RADIANS($M$3:$M$471-H3091))/2)^2+SIN((RADIANS($N$3:$N$471-I3091))/2)^2*COS(RADIANS($M$3:$M$471))*COS(RADIANS(H3091))),$L$3:$L$471)</f>
        <v>254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cm="1">
        <f t="array" ref="J3092">LOOKUP(1,1/FREQUENCY(0,SIN((RADIANS($M$3:$M$471-H3092))/2)^2+SIN((RADIANS($N$3:$N$471-I3092))/2)^2*COS(RADIANS($M$3:$M$471))*COS(RADIANS(H3092))),$L$3:$L$471)</f>
        <v>254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cm="1">
        <f t="array" ref="J3093">LOOKUP(1,1/FREQUENCY(0,SIN((RADIANS($M$3:$M$471-H3093))/2)^2+SIN((RADIANS($N$3:$N$471-I3093))/2)^2*COS(RADIANS($M$3:$M$471))*COS(RADIANS(H3093))),$L$3:$L$471)</f>
        <v>254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cm="1">
        <f t="array" ref="J3094">LOOKUP(1,1/FREQUENCY(0,SIN((RADIANS($M$3:$M$471-H3094))/2)^2+SIN((RADIANS($N$3:$N$471-I3094))/2)^2*COS(RADIANS($M$3:$M$471))*COS(RADIANS(H3094))),$L$3:$L$471)</f>
        <v>254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cm="1">
        <f t="array" ref="J3095">LOOKUP(1,1/FREQUENCY(0,SIN((RADIANS($M$3:$M$471-H3095))/2)^2+SIN((RADIANS($N$3:$N$471-I3095))/2)^2*COS(RADIANS($M$3:$M$471))*COS(RADIANS(H3095))),$L$3:$L$471)</f>
        <v>254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cm="1">
        <f t="array" ref="J3096">LOOKUP(1,1/FREQUENCY(0,SIN((RADIANS($M$3:$M$471-H3096))/2)^2+SIN((RADIANS($N$3:$N$471-I3096))/2)^2*COS(RADIANS($M$3:$M$471))*COS(RADIANS(H3096))),$L$3:$L$471)</f>
        <v>254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cm="1">
        <f t="array" ref="J3097">LOOKUP(1,1/FREQUENCY(0,SIN((RADIANS($M$3:$M$471-H3097))/2)^2+SIN((RADIANS($N$3:$N$471-I3097))/2)^2*COS(RADIANS($M$3:$M$471))*COS(RADIANS(H3097))),$L$3:$L$471)</f>
        <v>254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cm="1">
        <f t="array" ref="J3098">LOOKUP(1,1/FREQUENCY(0,SIN((RADIANS($M$3:$M$471-H3098))/2)^2+SIN((RADIANS($N$3:$N$471-I3098))/2)^2*COS(RADIANS($M$3:$M$471))*COS(RADIANS(H3098))),$L$3:$L$471)</f>
        <v>254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cm="1">
        <f t="array" ref="J3099">LOOKUP(1,1/FREQUENCY(0,SIN((RADIANS($M$3:$M$471-H3099))/2)^2+SIN((RADIANS($N$3:$N$471-I3099))/2)^2*COS(RADIANS($M$3:$M$471))*COS(RADIANS(H3099))),$L$3:$L$471)</f>
        <v>254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cm="1">
        <f t="array" ref="J3100">LOOKUP(1,1/FREQUENCY(0,SIN((RADIANS($M$3:$M$471-H3100))/2)^2+SIN((RADIANS($N$3:$N$471-I3100))/2)^2*COS(RADIANS($M$3:$M$471))*COS(RADIANS(H3100))),$L$3:$L$471)</f>
        <v>254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cm="1">
        <f t="array" ref="J3101">LOOKUP(1,1/FREQUENCY(0,SIN((RADIANS($M$3:$M$471-H3101))/2)^2+SIN((RADIANS($N$3:$N$471-I3101))/2)^2*COS(RADIANS($M$3:$M$471))*COS(RADIANS(H3101))),$L$3:$L$471)</f>
        <v>254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cm="1">
        <f t="array" ref="J3102">LOOKUP(1,1/FREQUENCY(0,SIN((RADIANS($M$3:$M$471-H3102))/2)^2+SIN((RADIANS($N$3:$N$471-I3102))/2)^2*COS(RADIANS($M$3:$M$471))*COS(RADIANS(H3102))),$L$3:$L$471)</f>
        <v>254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cm="1">
        <f t="array" ref="J3103">LOOKUP(1,1/FREQUENCY(0,SIN((RADIANS($M$3:$M$471-H3103))/2)^2+SIN((RADIANS($N$3:$N$471-I3103))/2)^2*COS(RADIANS($M$3:$M$471))*COS(RADIANS(H3103))),$L$3:$L$471)</f>
        <v>254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cm="1">
        <f t="array" ref="J3104">LOOKUP(1,1/FREQUENCY(0,SIN((RADIANS($M$3:$M$471-H3104))/2)^2+SIN((RADIANS($N$3:$N$471-I3104))/2)^2*COS(RADIANS($M$3:$M$471))*COS(RADIANS(H3104))),$L$3:$L$471)</f>
        <v>254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cm="1">
        <f t="array" ref="J3105">LOOKUP(1,1/FREQUENCY(0,SIN((RADIANS($M$3:$M$471-H3105))/2)^2+SIN((RADIANS($N$3:$N$471-I3105))/2)^2*COS(RADIANS($M$3:$M$471))*COS(RADIANS(H3105))),$L$3:$L$471)</f>
        <v>254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cm="1">
        <f t="array" ref="J3106">LOOKUP(1,1/FREQUENCY(0,SIN((RADIANS($M$3:$M$471-H3106))/2)^2+SIN((RADIANS($N$3:$N$471-I3106))/2)^2*COS(RADIANS($M$3:$M$471))*COS(RADIANS(H3106))),$L$3:$L$471)</f>
        <v>254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cm="1">
        <f t="array" ref="J3107">LOOKUP(1,1/FREQUENCY(0,SIN((RADIANS($M$3:$M$471-H3107))/2)^2+SIN((RADIANS($N$3:$N$471-I3107))/2)^2*COS(RADIANS($M$3:$M$471))*COS(RADIANS(H3107))),$L$3:$L$471)</f>
        <v>254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cm="1">
        <f t="array" ref="J3108">LOOKUP(1,1/FREQUENCY(0,SIN((RADIANS($M$3:$M$471-H3108))/2)^2+SIN((RADIANS($N$3:$N$471-I3108))/2)^2*COS(RADIANS($M$3:$M$471))*COS(RADIANS(H3108))),$L$3:$L$471)</f>
        <v>254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cm="1">
        <f t="array" ref="J3109">LOOKUP(1,1/FREQUENCY(0,SIN((RADIANS($M$3:$M$471-H3109))/2)^2+SIN((RADIANS($N$3:$N$471-I3109))/2)^2*COS(RADIANS($M$3:$M$471))*COS(RADIANS(H3109))),$L$3:$L$471)</f>
        <v>254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cm="1">
        <f t="array" ref="J3110">LOOKUP(1,1/FREQUENCY(0,SIN((RADIANS($M$3:$M$471-H3110))/2)^2+SIN((RADIANS($N$3:$N$471-I3110))/2)^2*COS(RADIANS($M$3:$M$471))*COS(RADIANS(H3110))),$L$3:$L$471)</f>
        <v>254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cm="1">
        <f t="array" ref="J3111">LOOKUP(1,1/FREQUENCY(0,SIN((RADIANS($M$3:$M$471-H3111))/2)^2+SIN((RADIANS($N$3:$N$471-I3111))/2)^2*COS(RADIANS($M$3:$M$471))*COS(RADIANS(H3111))),$L$3:$L$471)</f>
        <v>254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cm="1">
        <f t="array" ref="J3112">LOOKUP(1,1/FREQUENCY(0,SIN((RADIANS($M$3:$M$471-H3112))/2)^2+SIN((RADIANS($N$3:$N$471-I3112))/2)^2*COS(RADIANS($M$3:$M$471))*COS(RADIANS(H3112))),$L$3:$L$471)</f>
        <v>254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cm="1">
        <f t="array" ref="J3113">LOOKUP(1,1/FREQUENCY(0,SIN((RADIANS($M$3:$M$471-H3113))/2)^2+SIN((RADIANS($N$3:$N$471-I3113))/2)^2*COS(RADIANS($M$3:$M$471))*COS(RADIANS(H3113))),$L$3:$L$471)</f>
        <v>254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cm="1">
        <f t="array" ref="J3114">LOOKUP(1,1/FREQUENCY(0,SIN((RADIANS($M$3:$M$471-H3114))/2)^2+SIN((RADIANS($N$3:$N$471-I3114))/2)^2*COS(RADIANS($M$3:$M$471))*COS(RADIANS(H3114))),$L$3:$L$471)</f>
        <v>254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cm="1">
        <f t="array" ref="J3115">LOOKUP(1,1/FREQUENCY(0,SIN((RADIANS($M$3:$M$471-H3115))/2)^2+SIN((RADIANS($N$3:$N$471-I3115))/2)^2*COS(RADIANS($M$3:$M$471))*COS(RADIANS(H3115))),$L$3:$L$471)</f>
        <v>254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cm="1">
        <f t="array" ref="J3116">LOOKUP(1,1/FREQUENCY(0,SIN((RADIANS($M$3:$M$471-H3116))/2)^2+SIN((RADIANS($N$3:$N$471-I3116))/2)^2*COS(RADIANS($M$3:$M$471))*COS(RADIANS(H3116))),$L$3:$L$471)</f>
        <v>254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cm="1">
        <f t="array" ref="J3117">LOOKUP(1,1/FREQUENCY(0,SIN((RADIANS($M$3:$M$471-H3117))/2)^2+SIN((RADIANS($N$3:$N$471-I3117))/2)^2*COS(RADIANS($M$3:$M$471))*COS(RADIANS(H3117))),$L$3:$L$471)</f>
        <v>254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cm="1">
        <f t="array" ref="J3118">LOOKUP(1,1/FREQUENCY(0,SIN((RADIANS($M$3:$M$471-H3118))/2)^2+SIN((RADIANS($N$3:$N$471-I3118))/2)^2*COS(RADIANS($M$3:$M$471))*COS(RADIANS(H3118))),$L$3:$L$471)</f>
        <v>254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cm="1">
        <f t="array" ref="J3119">LOOKUP(1,1/FREQUENCY(0,SIN((RADIANS($M$3:$M$471-H3119))/2)^2+SIN((RADIANS($N$3:$N$471-I3119))/2)^2*COS(RADIANS($M$3:$M$471))*COS(RADIANS(H3119))),$L$3:$L$471)</f>
        <v>254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cm="1">
        <f t="array" ref="J3120">LOOKUP(1,1/FREQUENCY(0,SIN((RADIANS($M$3:$M$471-H3120))/2)^2+SIN((RADIANS($N$3:$N$471-I3120))/2)^2*COS(RADIANS($M$3:$M$471))*COS(RADIANS(H3120))),$L$3:$L$471)</f>
        <v>254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cm="1">
        <f t="array" ref="J3121">LOOKUP(1,1/FREQUENCY(0,SIN((RADIANS($M$3:$M$471-H3121))/2)^2+SIN((RADIANS($N$3:$N$471-I3121))/2)^2*COS(RADIANS($M$3:$M$471))*COS(RADIANS(H3121))),$L$3:$L$471)</f>
        <v>254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cm="1">
        <f t="array" ref="J3122">LOOKUP(1,1/FREQUENCY(0,SIN((RADIANS($M$3:$M$471-H3122))/2)^2+SIN((RADIANS($N$3:$N$471-I3122))/2)^2*COS(RADIANS($M$3:$M$471))*COS(RADIANS(H3122))),$L$3:$L$471)</f>
        <v>254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cm="1">
        <f t="array" ref="J3123">LOOKUP(1,1/FREQUENCY(0,SIN((RADIANS($M$3:$M$471-H3123))/2)^2+SIN((RADIANS($N$3:$N$471-I3123))/2)^2*COS(RADIANS($M$3:$M$471))*COS(RADIANS(H3123))),$L$3:$L$471)</f>
        <v>254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cm="1">
        <f t="array" ref="J3124">LOOKUP(1,1/FREQUENCY(0,SIN((RADIANS($M$3:$M$471-H3124))/2)^2+SIN((RADIANS($N$3:$N$471-I3124))/2)^2*COS(RADIANS($M$3:$M$471))*COS(RADIANS(H3124))),$L$3:$L$471)</f>
        <v>254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cm="1">
        <f t="array" ref="J3125">LOOKUP(1,1/FREQUENCY(0,SIN((RADIANS($M$3:$M$471-H3125))/2)^2+SIN((RADIANS($N$3:$N$471-I3125))/2)^2*COS(RADIANS($M$3:$M$471))*COS(RADIANS(H3125))),$L$3:$L$471)</f>
        <v>254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cm="1">
        <f t="array" ref="J3126">LOOKUP(1,1/FREQUENCY(0,SIN((RADIANS($M$3:$M$471-H3126))/2)^2+SIN((RADIANS($N$3:$N$471-I3126))/2)^2*COS(RADIANS($M$3:$M$471))*COS(RADIANS(H3126))),$L$3:$L$471)</f>
        <v>254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cm="1">
        <f t="array" ref="J3127">LOOKUP(1,1/FREQUENCY(0,SIN((RADIANS($M$3:$M$471-H3127))/2)^2+SIN((RADIANS($N$3:$N$471-I3127))/2)^2*COS(RADIANS($M$3:$M$471))*COS(RADIANS(H3127))),$L$3:$L$471)</f>
        <v>254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cm="1">
        <f t="array" ref="J3128">LOOKUP(1,1/FREQUENCY(0,SIN((RADIANS($M$3:$M$471-H3128))/2)^2+SIN((RADIANS($N$3:$N$471-I3128))/2)^2*COS(RADIANS($M$3:$M$471))*COS(RADIANS(H3128))),$L$3:$L$471)</f>
        <v>254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cm="1">
        <f t="array" ref="J3129">LOOKUP(1,1/FREQUENCY(0,SIN((RADIANS($M$3:$M$471-H3129))/2)^2+SIN((RADIANS($N$3:$N$471-I3129))/2)^2*COS(RADIANS($M$3:$M$471))*COS(RADIANS(H3129))),$L$3:$L$471)</f>
        <v>254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cm="1">
        <f t="array" ref="J3130">LOOKUP(1,1/FREQUENCY(0,SIN((RADIANS($M$3:$M$471-H3130))/2)^2+SIN((RADIANS($N$3:$N$471-I3130))/2)^2*COS(RADIANS($M$3:$M$471))*COS(RADIANS(H3130))),$L$3:$L$471)</f>
        <v>254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cm="1">
        <f t="array" ref="J3131">LOOKUP(1,1/FREQUENCY(0,SIN((RADIANS($M$3:$M$471-H3131))/2)^2+SIN((RADIANS($N$3:$N$471-I3131))/2)^2*COS(RADIANS($M$3:$M$471))*COS(RADIANS(H3131))),$L$3:$L$471)</f>
        <v>254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cm="1">
        <f t="array" ref="J3132">LOOKUP(1,1/FREQUENCY(0,SIN((RADIANS($M$3:$M$471-H3132))/2)^2+SIN((RADIANS($N$3:$N$471-I3132))/2)^2*COS(RADIANS($M$3:$M$471))*COS(RADIANS(H3132))),$L$3:$L$471)</f>
        <v>254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cm="1">
        <f t="array" ref="J3133">LOOKUP(1,1/FREQUENCY(0,SIN((RADIANS($M$3:$M$471-H3133))/2)^2+SIN((RADIANS($N$3:$N$471-I3133))/2)^2*COS(RADIANS($M$3:$M$471))*COS(RADIANS(H3133))),$L$3:$L$471)</f>
        <v>254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cm="1">
        <f t="array" ref="J3134">LOOKUP(1,1/FREQUENCY(0,SIN((RADIANS($M$3:$M$471-H3134))/2)^2+SIN((RADIANS($N$3:$N$471-I3134))/2)^2*COS(RADIANS($M$3:$M$471))*COS(RADIANS(H3134))),$L$3:$L$471)</f>
        <v>254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cm="1">
        <f t="array" ref="J3135">LOOKUP(1,1/FREQUENCY(0,SIN((RADIANS($M$3:$M$471-H3135))/2)^2+SIN((RADIANS($N$3:$N$471-I3135))/2)^2*COS(RADIANS($M$3:$M$471))*COS(RADIANS(H3135))),$L$3:$L$471)</f>
        <v>254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cm="1">
        <f t="array" ref="J3136">LOOKUP(1,1/FREQUENCY(0,SIN((RADIANS($M$3:$M$471-H3136))/2)^2+SIN((RADIANS($N$3:$N$471-I3136))/2)^2*COS(RADIANS($M$3:$M$471))*COS(RADIANS(H3136))),$L$3:$L$471)</f>
        <v>254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cm="1">
        <f t="array" ref="J3137">LOOKUP(1,1/FREQUENCY(0,SIN((RADIANS($M$3:$M$471-H3137))/2)^2+SIN((RADIANS($N$3:$N$471-I3137))/2)^2*COS(RADIANS($M$3:$M$471))*COS(RADIANS(H3137))),$L$3:$L$471)</f>
        <v>254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cm="1">
        <f t="array" ref="J3138">LOOKUP(1,1/FREQUENCY(0,SIN((RADIANS($M$3:$M$471-H3138))/2)^2+SIN((RADIANS($N$3:$N$471-I3138))/2)^2*COS(RADIANS($M$3:$M$471))*COS(RADIANS(H3138))),$L$3:$L$471)</f>
        <v>225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cm="1">
        <f t="array" ref="J3139">LOOKUP(1,1/FREQUENCY(0,SIN((RADIANS($M$3:$M$471-H3139))/2)^2+SIN((RADIANS($N$3:$N$471-I3139))/2)^2*COS(RADIANS($M$3:$M$471))*COS(RADIANS(H3139))),$L$3:$L$471)</f>
        <v>254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cm="1">
        <f t="array" ref="J3140">LOOKUP(1,1/FREQUENCY(0,SIN((RADIANS($M$3:$M$471-H3140))/2)^2+SIN((RADIANS($N$3:$N$471-I3140))/2)^2*COS(RADIANS($M$3:$M$471))*COS(RADIANS(H3140))),$L$3:$L$471)</f>
        <v>254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cm="1">
        <f t="array" ref="J3141">LOOKUP(1,1/FREQUENCY(0,SIN((RADIANS($M$3:$M$471-H3141))/2)^2+SIN((RADIANS($N$3:$N$471-I3141))/2)^2*COS(RADIANS($M$3:$M$471))*COS(RADIANS(H3141))),$L$3:$L$471)</f>
        <v>254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cm="1">
        <f t="array" ref="J3142">LOOKUP(1,1/FREQUENCY(0,SIN((RADIANS($M$3:$M$471-H3142))/2)^2+SIN((RADIANS($N$3:$N$471-I3142))/2)^2*COS(RADIANS($M$3:$M$471))*COS(RADIANS(H3142))),$L$3:$L$471)</f>
        <v>254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cm="1">
        <f t="array" ref="J3143">LOOKUP(1,1/FREQUENCY(0,SIN((RADIANS($M$3:$M$471-H3143))/2)^2+SIN((RADIANS($N$3:$N$471-I3143))/2)^2*COS(RADIANS($M$3:$M$471))*COS(RADIANS(H3143))),$L$3:$L$471)</f>
        <v>254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cm="1">
        <f t="array" ref="J3144">LOOKUP(1,1/FREQUENCY(0,SIN((RADIANS($M$3:$M$471-H3144))/2)^2+SIN((RADIANS($N$3:$N$471-I3144))/2)^2*COS(RADIANS($M$3:$M$471))*COS(RADIANS(H3144))),$L$3:$L$471)</f>
        <v>254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cm="1">
        <f t="array" ref="J3145">LOOKUP(1,1/FREQUENCY(0,SIN((RADIANS($M$3:$M$471-H3145))/2)^2+SIN((RADIANS($N$3:$N$471-I3145))/2)^2*COS(RADIANS($M$3:$M$471))*COS(RADIANS(H3145))),$L$3:$L$471)</f>
        <v>254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cm="1">
        <f t="array" ref="J3146">LOOKUP(1,1/FREQUENCY(0,SIN((RADIANS($M$3:$M$471-H3146))/2)^2+SIN((RADIANS($N$3:$N$471-I3146))/2)^2*COS(RADIANS($M$3:$M$471))*COS(RADIANS(H3146))),$L$3:$L$471)</f>
        <v>254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cm="1">
        <f t="array" ref="J3147">LOOKUP(1,1/FREQUENCY(0,SIN((RADIANS($M$3:$M$471-H3147))/2)^2+SIN((RADIANS($N$3:$N$471-I3147))/2)^2*COS(RADIANS($M$3:$M$471))*COS(RADIANS(H3147))),$L$3:$L$471)</f>
        <v>254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cm="1">
        <f t="array" ref="J3148">LOOKUP(1,1/FREQUENCY(0,SIN((RADIANS($M$3:$M$471-H3148))/2)^2+SIN((RADIANS($N$3:$N$471-I3148))/2)^2*COS(RADIANS($M$3:$M$471))*COS(RADIANS(H3148))),$L$3:$L$471)</f>
        <v>254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cm="1">
        <f t="array" ref="J3149">LOOKUP(1,1/FREQUENCY(0,SIN((RADIANS($M$3:$M$471-H3149))/2)^2+SIN((RADIANS($N$3:$N$471-I3149))/2)^2*COS(RADIANS($M$3:$M$471))*COS(RADIANS(H3149))),$L$3:$L$471)</f>
        <v>254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cm="1">
        <f t="array" ref="J3150">LOOKUP(1,1/FREQUENCY(0,SIN((RADIANS($M$3:$M$471-H3150))/2)^2+SIN((RADIANS($N$3:$N$471-I3150))/2)^2*COS(RADIANS($M$3:$M$471))*COS(RADIANS(H3150))),$L$3:$L$471)</f>
        <v>254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cm="1">
        <f t="array" ref="J3151">LOOKUP(1,1/FREQUENCY(0,SIN((RADIANS($M$3:$M$471-H3151))/2)^2+SIN((RADIANS($N$3:$N$471-I3151))/2)^2*COS(RADIANS($M$3:$M$471))*COS(RADIANS(H3151))),$L$3:$L$471)</f>
        <v>254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cm="1">
        <f t="array" ref="J3152">LOOKUP(1,1/FREQUENCY(0,SIN((RADIANS($M$3:$M$471-H3152))/2)^2+SIN((RADIANS($N$3:$N$471-I3152))/2)^2*COS(RADIANS($M$3:$M$471))*COS(RADIANS(H3152))),$L$3:$L$471)</f>
        <v>254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cm="1">
        <f t="array" ref="J3153">LOOKUP(1,1/FREQUENCY(0,SIN((RADIANS($M$3:$M$471-H3153))/2)^2+SIN((RADIANS($N$3:$N$471-I3153))/2)^2*COS(RADIANS($M$3:$M$471))*COS(RADIANS(H3153))),$L$3:$L$471)</f>
        <v>254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cm="1">
        <f t="array" ref="J3154">LOOKUP(1,1/FREQUENCY(0,SIN((RADIANS($M$3:$M$471-H3154))/2)^2+SIN((RADIANS($N$3:$N$471-I3154))/2)^2*COS(RADIANS($M$3:$M$471))*COS(RADIANS(H3154))),$L$3:$L$471)</f>
        <v>254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cm="1">
        <f t="array" ref="J3155">LOOKUP(1,1/FREQUENCY(0,SIN((RADIANS($M$3:$M$471-H3155))/2)^2+SIN((RADIANS($N$3:$N$471-I3155))/2)^2*COS(RADIANS($M$3:$M$471))*COS(RADIANS(H3155))),$L$3:$L$471)</f>
        <v>254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cm="1">
        <f t="array" ref="J3156">LOOKUP(1,1/FREQUENCY(0,SIN((RADIANS($M$3:$M$471-H3156))/2)^2+SIN((RADIANS($N$3:$N$471-I3156))/2)^2*COS(RADIANS($M$3:$M$471))*COS(RADIANS(H3156))),$L$3:$L$471)</f>
        <v>254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cm="1">
        <f t="array" ref="J3157">LOOKUP(1,1/FREQUENCY(0,SIN((RADIANS($M$3:$M$471-H3157))/2)^2+SIN((RADIANS($N$3:$N$471-I3157))/2)^2*COS(RADIANS($M$3:$M$471))*COS(RADIANS(H3157))),$L$3:$L$471)</f>
        <v>254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cm="1">
        <f t="array" ref="J3158">LOOKUP(1,1/FREQUENCY(0,SIN((RADIANS($M$3:$M$471-H3158))/2)^2+SIN((RADIANS($N$3:$N$471-I3158))/2)^2*COS(RADIANS($M$3:$M$471))*COS(RADIANS(H3158))),$L$3:$L$471)</f>
        <v>254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cm="1">
        <f t="array" ref="J3159">LOOKUP(1,1/FREQUENCY(0,SIN((RADIANS($M$3:$M$471-H3159))/2)^2+SIN((RADIANS($N$3:$N$471-I3159))/2)^2*COS(RADIANS($M$3:$M$471))*COS(RADIANS(H3159))),$L$3:$L$471)</f>
        <v>254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cm="1">
        <f t="array" ref="J3160">LOOKUP(1,1/FREQUENCY(0,SIN((RADIANS($M$3:$M$471-H3160))/2)^2+SIN((RADIANS($N$3:$N$471-I3160))/2)^2*COS(RADIANS($M$3:$M$471))*COS(RADIANS(H3160))),$L$3:$L$471)</f>
        <v>254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cm="1">
        <f t="array" ref="J3161">LOOKUP(1,1/FREQUENCY(0,SIN((RADIANS($M$3:$M$471-H3161))/2)^2+SIN((RADIANS($N$3:$N$471-I3161))/2)^2*COS(RADIANS($M$3:$M$471))*COS(RADIANS(H3161))),$L$3:$L$471)</f>
        <v>254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cm="1">
        <f t="array" ref="J3162">LOOKUP(1,1/FREQUENCY(0,SIN((RADIANS($M$3:$M$471-H3162))/2)^2+SIN((RADIANS($N$3:$N$471-I3162))/2)^2*COS(RADIANS($M$3:$M$471))*COS(RADIANS(H3162))),$L$3:$L$471)</f>
        <v>254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cm="1">
        <f t="array" ref="J3163">LOOKUP(1,1/FREQUENCY(0,SIN((RADIANS($M$3:$M$471-H3163))/2)^2+SIN((RADIANS($N$3:$N$471-I3163))/2)^2*COS(RADIANS($M$3:$M$471))*COS(RADIANS(H3163))),$L$3:$L$471)</f>
        <v>254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cm="1">
        <f t="array" ref="J3164">LOOKUP(1,1/FREQUENCY(0,SIN((RADIANS($M$3:$M$471-H3164))/2)^2+SIN((RADIANS($N$3:$N$471-I3164))/2)^2*COS(RADIANS($M$3:$M$471))*COS(RADIANS(H3164))),$L$3:$L$471)</f>
        <v>254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cm="1">
        <f t="array" ref="J3165">LOOKUP(1,1/FREQUENCY(0,SIN((RADIANS($M$3:$M$471-H3165))/2)^2+SIN((RADIANS($N$3:$N$471-I3165))/2)^2*COS(RADIANS($M$3:$M$471))*COS(RADIANS(H3165))),$L$3:$L$471)</f>
        <v>254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cm="1">
        <f t="array" ref="J3166">LOOKUP(1,1/FREQUENCY(0,SIN((RADIANS($M$3:$M$471-H3166))/2)^2+SIN((RADIANS($N$3:$N$471-I3166))/2)^2*COS(RADIANS($M$3:$M$471))*COS(RADIANS(H3166))),$L$3:$L$471)</f>
        <v>254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cm="1">
        <f t="array" ref="J3167">LOOKUP(1,1/FREQUENCY(0,SIN((RADIANS($M$3:$M$471-H3167))/2)^2+SIN((RADIANS($N$3:$N$471-I3167))/2)^2*COS(RADIANS($M$3:$M$471))*COS(RADIANS(H3167))),$L$3:$L$471)</f>
        <v>254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cm="1">
        <f t="array" ref="J3168">LOOKUP(1,1/FREQUENCY(0,SIN((RADIANS($M$3:$M$471-H3168))/2)^2+SIN((RADIANS($N$3:$N$471-I3168))/2)^2*COS(RADIANS($M$3:$M$471))*COS(RADIANS(H3168))),$L$3:$L$471)</f>
        <v>254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cm="1">
        <f t="array" ref="J3169">LOOKUP(1,1/FREQUENCY(0,SIN((RADIANS($M$3:$M$471-H3169))/2)^2+SIN((RADIANS($N$3:$N$471-I3169))/2)^2*COS(RADIANS($M$3:$M$471))*COS(RADIANS(H3169))),$L$3:$L$471)</f>
        <v>254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cm="1">
        <f t="array" ref="J3170">LOOKUP(1,1/FREQUENCY(0,SIN((RADIANS($M$3:$M$471-H3170))/2)^2+SIN((RADIANS($N$3:$N$471-I3170))/2)^2*COS(RADIANS($M$3:$M$471))*COS(RADIANS(H3170))),$L$3:$L$471)</f>
        <v>254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cm="1">
        <f t="array" ref="J3171">LOOKUP(1,1/FREQUENCY(0,SIN((RADIANS($M$3:$M$471-H3171))/2)^2+SIN((RADIANS($N$3:$N$471-I3171))/2)^2*COS(RADIANS($M$3:$M$471))*COS(RADIANS(H3171))),$L$3:$L$471)</f>
        <v>254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cm="1">
        <f t="array" ref="J3172">LOOKUP(1,1/FREQUENCY(0,SIN((RADIANS($M$3:$M$471-H3172))/2)^2+SIN((RADIANS($N$3:$N$471-I3172))/2)^2*COS(RADIANS($M$3:$M$471))*COS(RADIANS(H3172))),$L$3:$L$471)</f>
        <v>254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cm="1">
        <f t="array" ref="J3173">LOOKUP(1,1/FREQUENCY(0,SIN((RADIANS($M$3:$M$471-H3173))/2)^2+SIN((RADIANS($N$3:$N$471-I3173))/2)^2*COS(RADIANS($M$3:$M$471))*COS(RADIANS(H3173))),$L$3:$L$471)</f>
        <v>254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cm="1">
        <f t="array" ref="J3174">LOOKUP(1,1/FREQUENCY(0,SIN((RADIANS($M$3:$M$471-H3174))/2)^2+SIN((RADIANS($N$3:$N$471-I3174))/2)^2*COS(RADIANS($M$3:$M$471))*COS(RADIANS(H3174))),$L$3:$L$471)</f>
        <v>254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cm="1">
        <f t="array" ref="J3175">LOOKUP(1,1/FREQUENCY(0,SIN((RADIANS($M$3:$M$471-H3175))/2)^2+SIN((RADIANS($N$3:$N$471-I3175))/2)^2*COS(RADIANS($M$3:$M$471))*COS(RADIANS(H3175))),$L$3:$L$471)</f>
        <v>254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cm="1">
        <f t="array" ref="J3176">LOOKUP(1,1/FREQUENCY(0,SIN((RADIANS($M$3:$M$471-H3176))/2)^2+SIN((RADIANS($N$3:$N$471-I3176))/2)^2*COS(RADIANS($M$3:$M$471))*COS(RADIANS(H3176))),$L$3:$L$471)</f>
        <v>254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cm="1">
        <f t="array" ref="J3177">LOOKUP(1,1/FREQUENCY(0,SIN((RADIANS($M$3:$M$471-H3177))/2)^2+SIN((RADIANS($N$3:$N$471-I3177))/2)^2*COS(RADIANS($M$3:$M$471))*COS(RADIANS(H3177))),$L$3:$L$471)</f>
        <v>254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cm="1">
        <f t="array" ref="J3178">LOOKUP(1,1/FREQUENCY(0,SIN((RADIANS($M$3:$M$471-H3178))/2)^2+SIN((RADIANS($N$3:$N$471-I3178))/2)^2*COS(RADIANS($M$3:$M$471))*COS(RADIANS(H3178))),$L$3:$L$471)</f>
        <v>254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cm="1">
        <f t="array" ref="J3179">LOOKUP(1,1/FREQUENCY(0,SIN((RADIANS($M$3:$M$471-H3179))/2)^2+SIN((RADIANS($N$3:$N$471-I3179))/2)^2*COS(RADIANS($M$3:$M$471))*COS(RADIANS(H3179))),$L$3:$L$471)</f>
        <v>254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cm="1">
        <f t="array" ref="J3180">LOOKUP(1,1/FREQUENCY(0,SIN((RADIANS($M$3:$M$471-H3180))/2)^2+SIN((RADIANS($N$3:$N$471-I3180))/2)^2*COS(RADIANS($M$3:$M$471))*COS(RADIANS(H3180))),$L$3:$L$471)</f>
        <v>254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cm="1">
        <f t="array" ref="J3181">LOOKUP(1,1/FREQUENCY(0,SIN((RADIANS($M$3:$M$471-H3181))/2)^2+SIN((RADIANS($N$3:$N$471-I3181))/2)^2*COS(RADIANS($M$3:$M$471))*COS(RADIANS(H3181))),$L$3:$L$471)</f>
        <v>254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cm="1">
        <f t="array" ref="J3182">LOOKUP(1,1/FREQUENCY(0,SIN((RADIANS($M$3:$M$471-H3182))/2)^2+SIN((RADIANS($N$3:$N$471-I3182))/2)^2*COS(RADIANS($M$3:$M$471))*COS(RADIANS(H3182))),$L$3:$L$471)</f>
        <v>254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cm="1">
        <f t="array" ref="J3183">LOOKUP(1,1/FREQUENCY(0,SIN((RADIANS($M$3:$M$471-H3183))/2)^2+SIN((RADIANS($N$3:$N$471-I3183))/2)^2*COS(RADIANS($M$3:$M$471))*COS(RADIANS(H3183))),$L$3:$L$471)</f>
        <v>254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cm="1">
        <f t="array" ref="J3184">LOOKUP(1,1/FREQUENCY(0,SIN((RADIANS($M$3:$M$471-H3184))/2)^2+SIN((RADIANS($N$3:$N$471-I3184))/2)^2*COS(RADIANS($M$3:$M$471))*COS(RADIANS(H3184))),$L$3:$L$471)</f>
        <v>254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cm="1">
        <f t="array" ref="J3185">LOOKUP(1,1/FREQUENCY(0,SIN((RADIANS($M$3:$M$471-H3185))/2)^2+SIN((RADIANS($N$3:$N$471-I3185))/2)^2*COS(RADIANS($M$3:$M$471))*COS(RADIANS(H3185))),$L$3:$L$471)</f>
        <v>254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cm="1">
        <f t="array" ref="J3186">LOOKUP(1,1/FREQUENCY(0,SIN((RADIANS($M$3:$M$471-H3186))/2)^2+SIN((RADIANS($N$3:$N$471-I3186))/2)^2*COS(RADIANS($M$3:$M$471))*COS(RADIANS(H3186))),$L$3:$L$471)</f>
        <v>211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cm="1">
        <f t="array" ref="J3187">LOOKUP(1,1/FREQUENCY(0,SIN((RADIANS($M$3:$M$471-H3187))/2)^2+SIN((RADIANS($N$3:$N$471-I3187))/2)^2*COS(RADIANS($M$3:$M$471))*COS(RADIANS(H3187))),$L$3:$L$471)</f>
        <v>211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cm="1">
        <f t="array" ref="J3188">LOOKUP(1,1/FREQUENCY(0,SIN((RADIANS($M$3:$M$471-H3188))/2)^2+SIN((RADIANS($N$3:$N$471-I3188))/2)^2*COS(RADIANS($M$3:$M$471))*COS(RADIANS(H3188))),$L$3:$L$471)</f>
        <v>211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cm="1">
        <f t="array" ref="J3189">LOOKUP(1,1/FREQUENCY(0,SIN((RADIANS($M$3:$M$471-H3189))/2)^2+SIN((RADIANS($N$3:$N$471-I3189))/2)^2*COS(RADIANS($M$3:$M$471))*COS(RADIANS(H3189))),$L$3:$L$471)</f>
        <v>211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cm="1">
        <f t="array" ref="J3190">LOOKUP(1,1/FREQUENCY(0,SIN((RADIANS($M$3:$M$471-H3190))/2)^2+SIN((RADIANS($N$3:$N$471-I3190))/2)^2*COS(RADIANS($M$3:$M$471))*COS(RADIANS(H3190))),$L$3:$L$471)</f>
        <v>211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cm="1">
        <f t="array" ref="J3191">LOOKUP(1,1/FREQUENCY(0,SIN((RADIANS($M$3:$M$471-H3191))/2)^2+SIN((RADIANS($N$3:$N$471-I3191))/2)^2*COS(RADIANS($M$3:$M$471))*COS(RADIANS(H3191))),$L$3:$L$471)</f>
        <v>211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cm="1">
        <f t="array" ref="J3192">LOOKUP(1,1/FREQUENCY(0,SIN((RADIANS($M$3:$M$471-H3192))/2)^2+SIN((RADIANS($N$3:$N$471-I3192))/2)^2*COS(RADIANS($M$3:$M$471))*COS(RADIANS(H3192))),$L$3:$L$471)</f>
        <v>211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cm="1">
        <f t="array" ref="J3193">LOOKUP(1,1/FREQUENCY(0,SIN((RADIANS($M$3:$M$471-H3193))/2)^2+SIN((RADIANS($N$3:$N$471-I3193))/2)^2*COS(RADIANS($M$3:$M$471))*COS(RADIANS(H3193))),$L$3:$L$471)</f>
        <v>211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cm="1">
        <f t="array" ref="J3194">LOOKUP(1,1/FREQUENCY(0,SIN((RADIANS($M$3:$M$471-H3194))/2)^2+SIN((RADIANS($N$3:$N$471-I3194))/2)^2*COS(RADIANS($M$3:$M$471))*COS(RADIANS(H3194))),$L$3:$L$471)</f>
        <v>211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cm="1">
        <f t="array" ref="J3195">LOOKUP(1,1/FREQUENCY(0,SIN((RADIANS($M$3:$M$471-H3195))/2)^2+SIN((RADIANS($N$3:$N$471-I3195))/2)^2*COS(RADIANS($M$3:$M$471))*COS(RADIANS(H3195))),$L$3:$L$471)</f>
        <v>211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cm="1">
        <f t="array" ref="J3196">LOOKUP(1,1/FREQUENCY(0,SIN((RADIANS($M$3:$M$471-H3196))/2)^2+SIN((RADIANS($N$3:$N$471-I3196))/2)^2*COS(RADIANS($M$3:$M$471))*COS(RADIANS(H3196))),$L$3:$L$471)</f>
        <v>211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cm="1">
        <f t="array" ref="J3197">LOOKUP(1,1/FREQUENCY(0,SIN((RADIANS($M$3:$M$471-H3197))/2)^2+SIN((RADIANS($N$3:$N$471-I3197))/2)^2*COS(RADIANS($M$3:$M$471))*COS(RADIANS(H3197))),$L$3:$L$471)</f>
        <v>211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cm="1">
        <f t="array" ref="J3198">LOOKUP(1,1/FREQUENCY(0,SIN((RADIANS($M$3:$M$471-H3198))/2)^2+SIN((RADIANS($N$3:$N$471-I3198))/2)^2*COS(RADIANS($M$3:$M$471))*COS(RADIANS(H3198))),$L$3:$L$471)</f>
        <v>211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cm="1">
        <f t="array" ref="J3199">LOOKUP(1,1/FREQUENCY(0,SIN((RADIANS($M$3:$M$471-H3199))/2)^2+SIN((RADIANS($N$3:$N$471-I3199))/2)^2*COS(RADIANS($M$3:$M$471))*COS(RADIANS(H3199))),$L$3:$L$471)</f>
        <v>211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cm="1">
        <f t="array" ref="J3200">LOOKUP(1,1/FREQUENCY(0,SIN((RADIANS($M$3:$M$471-H3200))/2)^2+SIN((RADIANS($N$3:$N$471-I3200))/2)^2*COS(RADIANS($M$3:$M$471))*COS(RADIANS(H3200))),$L$3:$L$471)</f>
        <v>211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cm="1">
        <f t="array" ref="J3201">LOOKUP(1,1/FREQUENCY(0,SIN((RADIANS($M$3:$M$471-H3201))/2)^2+SIN((RADIANS($N$3:$N$471-I3201))/2)^2*COS(RADIANS($M$3:$M$471))*COS(RADIANS(H3201))),$L$3:$L$471)</f>
        <v>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cm="1">
        <f t="array" ref="J3202">LOOKUP(1,1/FREQUENCY(0,SIN((RADIANS($M$3:$M$471-H3202))/2)^2+SIN((RADIANS($N$3:$N$471-I3202))/2)^2*COS(RADIANS($M$3:$M$471))*COS(RADIANS(H3202))),$L$3:$L$471)</f>
        <v>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cm="1">
        <f t="array" ref="J3203">LOOKUP(1,1/FREQUENCY(0,SIN((RADIANS($M$3:$M$471-H3203))/2)^2+SIN((RADIANS($N$3:$N$471-I3203))/2)^2*COS(RADIANS($M$3:$M$471))*COS(RADIANS(H3203))),$L$3:$L$471)</f>
        <v>211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cm="1">
        <f t="array" ref="J3204">LOOKUP(1,1/FREQUENCY(0,SIN((RADIANS($M$3:$M$471-H3204))/2)^2+SIN((RADIANS($N$3:$N$471-I3204))/2)^2*COS(RADIANS($M$3:$M$471))*COS(RADIANS(H3204))),$L$3:$L$471)</f>
        <v>212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cm="1">
        <f t="array" ref="J3205">LOOKUP(1,1/FREQUENCY(0,SIN((RADIANS($M$3:$M$471-H3205))/2)^2+SIN((RADIANS($N$3:$N$471-I3205))/2)^2*COS(RADIANS($M$3:$M$471))*COS(RADIANS(H3205))),$L$3:$L$471)</f>
        <v>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cm="1">
        <f t="array" ref="J3206">LOOKUP(1,1/FREQUENCY(0,SIN((RADIANS($M$3:$M$471-H3206))/2)^2+SIN((RADIANS($N$3:$N$471-I3206))/2)^2*COS(RADIANS($M$3:$M$471))*COS(RADIANS(H3206))),$L$3:$L$471)</f>
        <v>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cm="1">
        <f t="array" ref="J3207">LOOKUP(1,1/FREQUENCY(0,SIN((RADIANS($M$3:$M$471-H3207))/2)^2+SIN((RADIANS($N$3:$N$471-I3207))/2)^2*COS(RADIANS($M$3:$M$471))*COS(RADIANS(H3207))),$L$3:$L$471)</f>
        <v>211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cm="1">
        <f t="array" ref="J3208">LOOKUP(1,1/FREQUENCY(0,SIN((RADIANS($M$3:$M$471-H3208))/2)^2+SIN((RADIANS($N$3:$N$471-I3208))/2)^2*COS(RADIANS($M$3:$M$471))*COS(RADIANS(H3208))),$L$3:$L$471)</f>
        <v>211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cm="1">
        <f t="array" ref="J3209">LOOKUP(1,1/FREQUENCY(0,SIN((RADIANS($M$3:$M$471-H3209))/2)^2+SIN((RADIANS($N$3:$N$471-I3209))/2)^2*COS(RADIANS($M$3:$M$471))*COS(RADIANS(H3209))),$L$3:$L$471)</f>
        <v>211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cm="1">
        <f t="array" ref="J3210">LOOKUP(1,1/FREQUENCY(0,SIN((RADIANS($M$3:$M$471-H3210))/2)^2+SIN((RADIANS($N$3:$N$471-I3210))/2)^2*COS(RADIANS($M$3:$M$471))*COS(RADIANS(H3210))),$L$3:$L$471)</f>
        <v>211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cm="1">
        <f t="array" ref="J3211">LOOKUP(1,1/FREQUENCY(0,SIN((RADIANS($M$3:$M$471-H3211))/2)^2+SIN((RADIANS($N$3:$N$471-I3211))/2)^2*COS(RADIANS($M$3:$M$471))*COS(RADIANS(H3211))),$L$3:$L$471)</f>
        <v>211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cm="1">
        <f t="array" ref="J3212">LOOKUP(1,1/FREQUENCY(0,SIN((RADIANS($M$3:$M$471-H3212))/2)^2+SIN((RADIANS($N$3:$N$471-I3212))/2)^2*COS(RADIANS($M$3:$M$471))*COS(RADIANS(H3212))),$L$3:$L$471)</f>
        <v>211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cm="1">
        <f t="array" ref="J3213">LOOKUP(1,1/FREQUENCY(0,SIN((RADIANS($M$3:$M$471-H3213))/2)^2+SIN((RADIANS($N$3:$N$471-I3213))/2)^2*COS(RADIANS($M$3:$M$471))*COS(RADIANS(H3213))),$L$3:$L$471)</f>
        <v>211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cm="1">
        <f t="array" ref="J3214">LOOKUP(1,1/FREQUENCY(0,SIN((RADIANS($M$3:$M$471-H3214))/2)^2+SIN((RADIANS($N$3:$N$471-I3214))/2)^2*COS(RADIANS($M$3:$M$471))*COS(RADIANS(H3214))),$L$3:$L$471)</f>
        <v>211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cm="1">
        <f t="array" ref="J3215">LOOKUP(1,1/FREQUENCY(0,SIN((RADIANS($M$3:$M$471-H3215))/2)^2+SIN((RADIANS($N$3:$N$471-I3215))/2)^2*COS(RADIANS($M$3:$M$471))*COS(RADIANS(H3215))),$L$3:$L$471)</f>
        <v>211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cm="1">
        <f t="array" ref="J3216">LOOKUP(1,1/FREQUENCY(0,SIN((RADIANS($M$3:$M$471-H3216))/2)^2+SIN((RADIANS($N$3:$N$471-I3216))/2)^2*COS(RADIANS($M$3:$M$471))*COS(RADIANS(H3216))),$L$3:$L$471)</f>
        <v>211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cm="1">
        <f t="array" ref="J3217">LOOKUP(1,1/FREQUENCY(0,SIN((RADIANS($M$3:$M$471-H3217))/2)^2+SIN((RADIANS($N$3:$N$471-I3217))/2)^2*COS(RADIANS($M$3:$M$471))*COS(RADIANS(H3217))),$L$3:$L$471)</f>
        <v>211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cm="1">
        <f t="array" ref="J3218">LOOKUP(1,1/FREQUENCY(0,SIN((RADIANS($M$3:$M$471-H3218))/2)^2+SIN((RADIANS($N$3:$N$471-I3218))/2)^2*COS(RADIANS($M$3:$M$471))*COS(RADIANS(H3218))),$L$3:$L$471)</f>
        <v>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cm="1">
        <f t="array" ref="J3219">LOOKUP(1,1/FREQUENCY(0,SIN((RADIANS($M$3:$M$471-H3219))/2)^2+SIN((RADIANS($N$3:$N$471-I3219))/2)^2*COS(RADIANS($M$3:$M$471))*COS(RADIANS(H3219))),$L$3:$L$471)</f>
        <v>211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cm="1">
        <f t="array" ref="J3220">LOOKUP(1,1/FREQUENCY(0,SIN((RADIANS($M$3:$M$471-H3220))/2)^2+SIN((RADIANS($N$3:$N$471-I3220))/2)^2*COS(RADIANS($M$3:$M$471))*COS(RADIANS(H3220))),$L$3:$L$471)</f>
        <v>211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cm="1">
        <f t="array" ref="J3221">LOOKUP(1,1/FREQUENCY(0,SIN((RADIANS($M$3:$M$471-H3221))/2)^2+SIN((RADIANS($N$3:$N$471-I3221))/2)^2*COS(RADIANS($M$3:$M$471))*COS(RADIANS(H3221))),$L$3:$L$471)</f>
        <v>211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cm="1">
        <f t="array" ref="J3222">LOOKUP(1,1/FREQUENCY(0,SIN((RADIANS($M$3:$M$471-H3222))/2)^2+SIN((RADIANS($N$3:$N$471-I3222))/2)^2*COS(RADIANS($M$3:$M$471))*COS(RADIANS(H3222))),$L$3:$L$471)</f>
        <v>211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cm="1">
        <f t="array" ref="J3223">LOOKUP(1,1/FREQUENCY(0,SIN((RADIANS($M$3:$M$471-H3223))/2)^2+SIN((RADIANS($N$3:$N$471-I3223))/2)^2*COS(RADIANS($M$3:$M$471))*COS(RADIANS(H3223))),$L$3:$L$471)</f>
        <v>211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cm="1">
        <f t="array" ref="J3224">LOOKUP(1,1/FREQUENCY(0,SIN((RADIANS($M$3:$M$471-H3224))/2)^2+SIN((RADIANS($N$3:$N$471-I3224))/2)^2*COS(RADIANS($M$3:$M$471))*COS(RADIANS(H3224))),$L$3:$L$471)</f>
        <v>211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cm="1">
        <f t="array" ref="J3225">LOOKUP(1,1/FREQUENCY(0,SIN((RADIANS($M$3:$M$471-H3225))/2)^2+SIN((RADIANS($N$3:$N$471-I3225))/2)^2*COS(RADIANS($M$3:$M$471))*COS(RADIANS(H3225))),$L$3:$L$471)</f>
        <v>211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cm="1">
        <f t="array" ref="J3226">LOOKUP(1,1/FREQUENCY(0,SIN((RADIANS($M$3:$M$471-H3226))/2)^2+SIN((RADIANS($N$3:$N$471-I3226))/2)^2*COS(RADIANS($M$3:$M$471))*COS(RADIANS(H3226))),$L$3:$L$471)</f>
        <v>211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cm="1">
        <f t="array" ref="J3227">LOOKUP(1,1/FREQUENCY(0,SIN((RADIANS($M$3:$M$471-H3227))/2)^2+SIN((RADIANS($N$3:$N$471-I3227))/2)^2*COS(RADIANS($M$3:$M$471))*COS(RADIANS(H3227))),$L$3:$L$471)</f>
        <v>211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cm="1">
        <f t="array" ref="J3228">LOOKUP(1,1/FREQUENCY(0,SIN((RADIANS($M$3:$M$471-H3228))/2)^2+SIN((RADIANS($N$3:$N$471-I3228))/2)^2*COS(RADIANS($M$3:$M$471))*COS(RADIANS(H3228))),$L$3:$L$471)</f>
        <v>211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cm="1">
        <f t="array" ref="J3229">LOOKUP(1,1/FREQUENCY(0,SIN((RADIANS($M$3:$M$471-H3229))/2)^2+SIN((RADIANS($N$3:$N$471-I3229))/2)^2*COS(RADIANS($M$3:$M$471))*COS(RADIANS(H3229))),$L$3:$L$471)</f>
        <v>211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cm="1">
        <f t="array" ref="J3230">LOOKUP(1,1/FREQUENCY(0,SIN((RADIANS($M$3:$M$471-H3230))/2)^2+SIN((RADIANS($N$3:$N$471-I3230))/2)^2*COS(RADIANS($M$3:$M$471))*COS(RADIANS(H3230))),$L$3:$L$471)</f>
        <v>211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cm="1">
        <f t="array" ref="J3231">LOOKUP(1,1/FREQUENCY(0,SIN((RADIANS($M$3:$M$471-H3231))/2)^2+SIN((RADIANS($N$3:$N$471-I3231))/2)^2*COS(RADIANS($M$3:$M$471))*COS(RADIANS(H3231))),$L$3:$L$471)</f>
        <v>211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cm="1">
        <f t="array" ref="J3232">LOOKUP(1,1/FREQUENCY(0,SIN((RADIANS($M$3:$M$471-H3232))/2)^2+SIN((RADIANS($N$3:$N$471-I3232))/2)^2*COS(RADIANS($M$3:$M$471))*COS(RADIANS(H3232))),$L$3:$L$471)</f>
        <v>255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cm="1">
        <f t="array" ref="J3233">LOOKUP(1,1/FREQUENCY(0,SIN((RADIANS($M$3:$M$471-H3233))/2)^2+SIN((RADIANS($N$3:$N$471-I3233))/2)^2*COS(RADIANS($M$3:$M$471))*COS(RADIANS(H3233))),$L$3:$L$471)</f>
        <v>255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cm="1">
        <f t="array" ref="J3234">LOOKUP(1,1/FREQUENCY(0,SIN((RADIANS($M$3:$M$471-H3234))/2)^2+SIN((RADIANS($N$3:$N$471-I3234))/2)^2*COS(RADIANS($M$3:$M$471))*COS(RADIANS(H3234))),$L$3:$L$471)</f>
        <v>254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cm="1">
        <f t="array" ref="J3235">LOOKUP(1,1/FREQUENCY(0,SIN((RADIANS($M$3:$M$471-H3235))/2)^2+SIN((RADIANS($N$3:$N$471-I3235))/2)^2*COS(RADIANS($M$3:$M$471))*COS(RADIANS(H3235))),$L$3:$L$471)</f>
        <v>254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cm="1">
        <f t="array" ref="J3236">LOOKUP(1,1/FREQUENCY(0,SIN((RADIANS($M$3:$M$471-H3236))/2)^2+SIN((RADIANS($N$3:$N$471-I3236))/2)^2*COS(RADIANS($M$3:$M$471))*COS(RADIANS(H3236))),$L$3:$L$471)</f>
        <v>254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cm="1">
        <f t="array" ref="J3237">LOOKUP(1,1/FREQUENCY(0,SIN((RADIANS($M$3:$M$471-H3237))/2)^2+SIN((RADIANS($N$3:$N$471-I3237))/2)^2*COS(RADIANS($M$3:$M$471))*COS(RADIANS(H3237))),$L$3:$L$471)</f>
        <v>211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cm="1">
        <f t="array" ref="J3238">LOOKUP(1,1/FREQUENCY(0,SIN((RADIANS($M$3:$M$471-H3238))/2)^2+SIN((RADIANS($N$3:$N$471-I3238))/2)^2*COS(RADIANS($M$3:$M$471))*COS(RADIANS(H3238))),$L$3:$L$471)</f>
        <v>255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cm="1">
        <f t="array" ref="J3239">LOOKUP(1,1/FREQUENCY(0,SIN((RADIANS($M$3:$M$471-H3239))/2)^2+SIN((RADIANS($N$3:$N$471-I3239))/2)^2*COS(RADIANS($M$3:$M$471))*COS(RADIANS(H3239))),$L$3:$L$471)</f>
        <v>254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cm="1">
        <f t="array" ref="J3240">LOOKUP(1,1/FREQUENCY(0,SIN((RADIANS($M$3:$M$471-H3240))/2)^2+SIN((RADIANS($N$3:$N$471-I3240))/2)^2*COS(RADIANS($M$3:$M$471))*COS(RADIANS(H3240))),$L$3:$L$471)</f>
        <v>254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cm="1">
        <f t="array" ref="J3241">LOOKUP(1,1/FREQUENCY(0,SIN((RADIANS($M$3:$M$471-H3241))/2)^2+SIN((RADIANS($N$3:$N$471-I3241))/2)^2*COS(RADIANS($M$3:$M$471))*COS(RADIANS(H3241))),$L$3:$L$471)</f>
        <v>254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cm="1">
        <f t="array" ref="J3242">LOOKUP(1,1/FREQUENCY(0,SIN((RADIANS($M$3:$M$471-H3242))/2)^2+SIN((RADIANS($N$3:$N$471-I3242))/2)^2*COS(RADIANS($M$3:$M$471))*COS(RADIANS(H3242))),$L$3:$L$471)</f>
        <v>211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cm="1">
        <f t="array" ref="J3243">LOOKUP(1,1/FREQUENCY(0,SIN((RADIANS($M$3:$M$471-H3243))/2)^2+SIN((RADIANS($N$3:$N$471-I3243))/2)^2*COS(RADIANS($M$3:$M$471))*COS(RADIANS(H3243))),$L$3:$L$471)</f>
        <v>255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cm="1">
        <f t="array" ref="J3244">LOOKUP(1,1/FREQUENCY(0,SIN((RADIANS($M$3:$M$471-H3244))/2)^2+SIN((RADIANS($N$3:$N$471-I3244))/2)^2*COS(RADIANS($M$3:$M$471))*COS(RADIANS(H3244))),$L$3:$L$471)</f>
        <v>254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cm="1">
        <f t="array" ref="J3245">LOOKUP(1,1/FREQUENCY(0,SIN((RADIANS($M$3:$M$471-H3245))/2)^2+SIN((RADIANS($N$3:$N$471-I3245))/2)^2*COS(RADIANS($M$3:$M$471))*COS(RADIANS(H3245))),$L$3:$L$471)</f>
        <v>254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cm="1">
        <f t="array" ref="J3246">LOOKUP(1,1/FREQUENCY(0,SIN((RADIANS($M$3:$M$471-H3246))/2)^2+SIN((RADIANS($N$3:$N$471-I3246))/2)^2*COS(RADIANS($M$3:$M$471))*COS(RADIANS(H3246))),$L$3:$L$471)</f>
        <v>255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cm="1">
        <f t="array" ref="J3247">LOOKUP(1,1/FREQUENCY(0,SIN((RADIANS($M$3:$M$471-H3247))/2)^2+SIN((RADIANS($N$3:$N$471-I3247))/2)^2*COS(RADIANS($M$3:$M$471))*COS(RADIANS(H3247))),$L$3:$L$471)</f>
        <v>211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cm="1">
        <f t="array" ref="J3248">LOOKUP(1,1/FREQUENCY(0,SIN((RADIANS($M$3:$M$471-H3248))/2)^2+SIN((RADIANS($N$3:$N$471-I3248))/2)^2*COS(RADIANS($M$3:$M$471))*COS(RADIANS(H3248))),$L$3:$L$471)</f>
        <v>211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cm="1">
        <f t="array" ref="J3249">LOOKUP(1,1/FREQUENCY(0,SIN((RADIANS($M$3:$M$471-H3249))/2)^2+SIN((RADIANS($N$3:$N$471-I3249))/2)^2*COS(RADIANS($M$3:$M$471))*COS(RADIANS(H3249))),$L$3:$L$471)</f>
        <v>211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cm="1">
        <f t="array" ref="J3250">LOOKUP(1,1/FREQUENCY(0,SIN((RADIANS($M$3:$M$471-H3250))/2)^2+SIN((RADIANS($N$3:$N$471-I3250))/2)^2*COS(RADIANS($M$3:$M$471))*COS(RADIANS(H3250))),$L$3:$L$471)</f>
        <v>211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cm="1">
        <f t="array" ref="J3251">LOOKUP(1,1/FREQUENCY(0,SIN((RADIANS($M$3:$M$471-H3251))/2)^2+SIN((RADIANS($N$3:$N$471-I3251))/2)^2*COS(RADIANS($M$3:$M$471))*COS(RADIANS(H3251))),$L$3:$L$471)</f>
        <v>255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cm="1">
        <f t="array" ref="J3252">LOOKUP(1,1/FREQUENCY(0,SIN((RADIANS($M$3:$M$471-H3252))/2)^2+SIN((RADIANS($N$3:$N$471-I3252))/2)^2*COS(RADIANS($M$3:$M$471))*COS(RADIANS(H3252))),$L$3:$L$471)</f>
        <v>255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cm="1">
        <f t="array" ref="J3253">LOOKUP(1,1/FREQUENCY(0,SIN((RADIANS($M$3:$M$471-H3253))/2)^2+SIN((RADIANS($N$3:$N$471-I3253))/2)^2*COS(RADIANS($M$3:$M$471))*COS(RADIANS(H3253))),$L$3:$L$471)</f>
        <v>255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cm="1">
        <f t="array" ref="J3254">LOOKUP(1,1/FREQUENCY(0,SIN((RADIANS($M$3:$M$471-H3254))/2)^2+SIN((RADIANS($N$3:$N$471-I3254))/2)^2*COS(RADIANS($M$3:$M$471))*COS(RADIANS(H3254))),$L$3:$L$471)</f>
        <v>211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cm="1">
        <f t="array" ref="J3255">LOOKUP(1,1/FREQUENCY(0,SIN((RADIANS($M$3:$M$471-H3255))/2)^2+SIN((RADIANS($N$3:$N$471-I3255))/2)^2*COS(RADIANS($M$3:$M$471))*COS(RADIANS(H3255))),$L$3:$L$471)</f>
        <v>255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cm="1">
        <f t="array" ref="J3256">LOOKUP(1,1/FREQUENCY(0,SIN((RADIANS($M$3:$M$471-H3256))/2)^2+SIN((RADIANS($N$3:$N$471-I3256))/2)^2*COS(RADIANS($M$3:$M$471))*COS(RADIANS(H3256))),$L$3:$L$471)</f>
        <v>211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cm="1">
        <f t="array" ref="J3257">LOOKUP(1,1/FREQUENCY(0,SIN((RADIANS($M$3:$M$471-H3257))/2)^2+SIN((RADIANS($N$3:$N$471-I3257))/2)^2*COS(RADIANS($M$3:$M$471))*COS(RADIANS(H3257))),$L$3:$L$471)</f>
        <v>254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cm="1">
        <f t="array" ref="J3258">LOOKUP(1,1/FREQUENCY(0,SIN((RADIANS($M$3:$M$471-H3258))/2)^2+SIN((RADIANS($N$3:$N$471-I3258))/2)^2*COS(RADIANS($M$3:$M$471))*COS(RADIANS(H3258))),$L$3:$L$471)</f>
        <v>211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cm="1">
        <f t="array" ref="J3259">LOOKUP(1,1/FREQUENCY(0,SIN((RADIANS($M$3:$M$471-H3259))/2)^2+SIN((RADIANS($N$3:$N$471-I3259))/2)^2*COS(RADIANS($M$3:$M$471))*COS(RADIANS(H3259))),$L$3:$L$471)</f>
        <v>254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cm="1">
        <f t="array" ref="J3260">LOOKUP(1,1/FREQUENCY(0,SIN((RADIANS($M$3:$M$471-H3260))/2)^2+SIN((RADIANS($N$3:$N$471-I3260))/2)^2*COS(RADIANS($M$3:$M$471))*COS(RADIANS(H3260))),$L$3:$L$471)</f>
        <v>211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cm="1">
        <f t="array" ref="J3261">LOOKUP(1,1/FREQUENCY(0,SIN((RADIANS($M$3:$M$471-H3261))/2)^2+SIN((RADIANS($N$3:$N$471-I3261))/2)^2*COS(RADIANS($M$3:$M$471))*COS(RADIANS(H3261))),$L$3:$L$471)</f>
        <v>255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cm="1">
        <f t="array" ref="J3262">LOOKUP(1,1/FREQUENCY(0,SIN((RADIANS($M$3:$M$471-H3262))/2)^2+SIN((RADIANS($N$3:$N$471-I3262))/2)^2*COS(RADIANS($M$3:$M$471))*COS(RADIANS(H3262))),$L$3:$L$471)</f>
        <v>254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cm="1">
        <f t="array" ref="J3263">LOOKUP(1,1/FREQUENCY(0,SIN((RADIANS($M$3:$M$471-H3263))/2)^2+SIN((RADIANS($N$3:$N$471-I3263))/2)^2*COS(RADIANS($M$3:$M$471))*COS(RADIANS(H3263))),$L$3:$L$471)</f>
        <v>254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cm="1">
        <f t="array" ref="J3264">LOOKUP(1,1/FREQUENCY(0,SIN((RADIANS($M$3:$M$471-H3264))/2)^2+SIN((RADIANS($N$3:$N$471-I3264))/2)^2*COS(RADIANS($M$3:$M$471))*COS(RADIANS(H3264))),$L$3:$L$471)</f>
        <v>211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cm="1">
        <f t="array" ref="J3265">LOOKUP(1,1/FREQUENCY(0,SIN((RADIANS($M$3:$M$471-H3265))/2)^2+SIN((RADIANS($N$3:$N$471-I3265))/2)^2*COS(RADIANS($M$3:$M$471))*COS(RADIANS(H3265))),$L$3:$L$471)</f>
        <v>255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cm="1">
        <f t="array" ref="J3266">LOOKUP(1,1/FREQUENCY(0,SIN((RADIANS($M$3:$M$471-H3266))/2)^2+SIN((RADIANS($N$3:$N$471-I3266))/2)^2*COS(RADIANS($M$3:$M$471))*COS(RADIANS(H3266))),$L$3:$L$471)</f>
        <v>255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cm="1">
        <f t="array" ref="J3267">LOOKUP(1,1/FREQUENCY(0,SIN((RADIANS($M$3:$M$471-H3267))/2)^2+SIN((RADIANS($N$3:$N$471-I3267))/2)^2*COS(RADIANS($M$3:$M$471))*COS(RADIANS(H3267))),$L$3:$L$471)</f>
        <v>254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cm="1">
        <f t="array" ref="J3268">LOOKUP(1,1/FREQUENCY(0,SIN((RADIANS($M$3:$M$471-H3268))/2)^2+SIN((RADIANS($N$3:$N$471-I3268))/2)^2*COS(RADIANS($M$3:$M$471))*COS(RADIANS(H3268))),$L$3:$L$471)</f>
        <v>255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cm="1">
        <f t="array" ref="J3269">LOOKUP(1,1/FREQUENCY(0,SIN((RADIANS($M$3:$M$471-H3269))/2)^2+SIN((RADIANS($N$3:$N$471-I3269))/2)^2*COS(RADIANS($M$3:$M$471))*COS(RADIANS(H3269))),$L$3:$L$471)</f>
        <v>255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cm="1">
        <f t="array" ref="J3270">LOOKUP(1,1/FREQUENCY(0,SIN((RADIANS($M$3:$M$471-H3270))/2)^2+SIN((RADIANS($N$3:$N$471-I3270))/2)^2*COS(RADIANS($M$3:$M$471))*COS(RADIANS(H3270))),$L$3:$L$471)</f>
        <v>225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cm="1">
        <f t="array" ref="J3271">LOOKUP(1,1/FREQUENCY(0,SIN((RADIANS($M$3:$M$471-H3271))/2)^2+SIN((RADIANS($N$3:$N$471-I3271))/2)^2*COS(RADIANS($M$3:$M$471))*COS(RADIANS(H3271))),$L$3:$L$471)</f>
        <v>225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cm="1">
        <f t="array" ref="J3272">LOOKUP(1,1/FREQUENCY(0,SIN((RADIANS($M$3:$M$471-H3272))/2)^2+SIN((RADIANS($N$3:$N$471-I3272))/2)^2*COS(RADIANS($M$3:$M$471))*COS(RADIANS(H3272))),$L$3:$L$471)</f>
        <v>254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cm="1">
        <f t="array" ref="J3273">LOOKUP(1,1/FREQUENCY(0,SIN((RADIANS($M$3:$M$471-H3273))/2)^2+SIN((RADIANS($N$3:$N$471-I3273))/2)^2*COS(RADIANS($M$3:$M$471))*COS(RADIANS(H3273))),$L$3:$L$471)</f>
        <v>255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cm="1">
        <f t="array" ref="J3274">LOOKUP(1,1/FREQUENCY(0,SIN((RADIANS($M$3:$M$471-H3274))/2)^2+SIN((RADIANS($N$3:$N$471-I3274))/2)^2*COS(RADIANS($M$3:$M$471))*COS(RADIANS(H3274))),$L$3:$L$471)</f>
        <v>255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cm="1">
        <f t="array" ref="J3275">LOOKUP(1,1/FREQUENCY(0,SIN((RADIANS($M$3:$M$471-H3275))/2)^2+SIN((RADIANS($N$3:$N$471-I3275))/2)^2*COS(RADIANS($M$3:$M$471))*COS(RADIANS(H3275))),$L$3:$L$471)</f>
        <v>211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cm="1">
        <f t="array" ref="J3276">LOOKUP(1,1/FREQUENCY(0,SIN((RADIANS($M$3:$M$471-H3276))/2)^2+SIN((RADIANS($N$3:$N$471-I3276))/2)^2*COS(RADIANS($M$3:$M$471))*COS(RADIANS(H3276))),$L$3:$L$471)</f>
        <v>211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cm="1">
        <f t="array" ref="J3277">LOOKUP(1,1/FREQUENCY(0,SIN((RADIANS($M$3:$M$471-H3277))/2)^2+SIN((RADIANS($N$3:$N$471-I3277))/2)^2*COS(RADIANS($M$3:$M$471))*COS(RADIANS(H3277))),$L$3:$L$471)</f>
        <v>255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cm="1">
        <f t="array" ref="J3278">LOOKUP(1,1/FREQUENCY(0,SIN((RADIANS($M$3:$M$471-H3278))/2)^2+SIN((RADIANS($N$3:$N$471-I3278))/2)^2*COS(RADIANS($M$3:$M$471))*COS(RADIANS(H3278))),$L$3:$L$471)</f>
        <v>255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cm="1">
        <f t="array" ref="J3279">LOOKUP(1,1/FREQUENCY(0,SIN((RADIANS($M$3:$M$471-H3279))/2)^2+SIN((RADIANS($N$3:$N$471-I3279))/2)^2*COS(RADIANS($M$3:$M$471))*COS(RADIANS(H3279))),$L$3:$L$471)</f>
        <v>254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cm="1">
        <f t="array" ref="J3280">LOOKUP(1,1/FREQUENCY(0,SIN((RADIANS($M$3:$M$471-H3280))/2)^2+SIN((RADIANS($N$3:$N$471-I3280))/2)^2*COS(RADIANS($M$3:$M$471))*COS(RADIANS(H3280))),$L$3:$L$471)</f>
        <v>255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cm="1">
        <f t="array" ref="J3281">LOOKUP(1,1/FREQUENCY(0,SIN((RADIANS($M$3:$M$471-H3281))/2)^2+SIN((RADIANS($N$3:$N$471-I3281))/2)^2*COS(RADIANS($M$3:$M$471))*COS(RADIANS(H3281))),$L$3:$L$471)</f>
        <v>255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cm="1">
        <f t="array" ref="J3282">LOOKUP(1,1/FREQUENCY(0,SIN((RADIANS($M$3:$M$471-H3282))/2)^2+SIN((RADIANS($N$3:$N$471-I3282))/2)^2*COS(RADIANS($M$3:$M$471))*COS(RADIANS(H3282))),$L$3:$L$471)</f>
        <v>255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cm="1">
        <f t="array" ref="J3283">LOOKUP(1,1/FREQUENCY(0,SIN((RADIANS($M$3:$M$471-H3283))/2)^2+SIN((RADIANS($N$3:$N$471-I3283))/2)^2*COS(RADIANS($M$3:$M$471))*COS(RADIANS(H3283))),$L$3:$L$471)</f>
        <v>255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cm="1">
        <f t="array" ref="J3284">LOOKUP(1,1/FREQUENCY(0,SIN((RADIANS($M$3:$M$471-H3284))/2)^2+SIN((RADIANS($N$3:$N$471-I3284))/2)^2*COS(RADIANS($M$3:$M$471))*COS(RADIANS(H3284))),$L$3:$L$471)</f>
        <v>255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cm="1">
        <f t="array" ref="J3285">LOOKUP(1,1/FREQUENCY(0,SIN((RADIANS($M$3:$M$471-H3285))/2)^2+SIN((RADIANS($N$3:$N$471-I3285))/2)^2*COS(RADIANS($M$3:$M$471))*COS(RADIANS(H3285))),$L$3:$L$471)</f>
        <v>255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cm="1">
        <f t="array" ref="J3286">LOOKUP(1,1/FREQUENCY(0,SIN((RADIANS($M$3:$M$471-H3286))/2)^2+SIN((RADIANS($N$3:$N$471-I3286))/2)^2*COS(RADIANS($M$3:$M$471))*COS(RADIANS(H3286))),$L$3:$L$471)</f>
        <v>255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cm="1">
        <f t="array" ref="J3287">LOOKUP(1,1/FREQUENCY(0,SIN((RADIANS($M$3:$M$471-H3287))/2)^2+SIN((RADIANS($N$3:$N$471-I3287))/2)^2*COS(RADIANS($M$3:$M$471))*COS(RADIANS(H3287))),$L$3:$L$471)</f>
        <v>255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cm="1">
        <f t="array" ref="J3288">LOOKUP(1,1/FREQUENCY(0,SIN((RADIANS($M$3:$M$471-H3288))/2)^2+SIN((RADIANS($N$3:$N$471-I3288))/2)^2*COS(RADIANS($M$3:$M$471))*COS(RADIANS(H3288))),$L$3:$L$471)</f>
        <v>255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cm="1">
        <f t="array" ref="J3289">LOOKUP(1,1/FREQUENCY(0,SIN((RADIANS($M$3:$M$471-H3289))/2)^2+SIN((RADIANS($N$3:$N$471-I3289))/2)^2*COS(RADIANS($M$3:$M$471))*COS(RADIANS(H3289))),$L$3:$L$471)</f>
        <v>255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cm="1">
        <f t="array" ref="J3290">LOOKUP(1,1/FREQUENCY(0,SIN((RADIANS($M$3:$M$471-H3290))/2)^2+SIN((RADIANS($N$3:$N$471-I3290))/2)^2*COS(RADIANS($M$3:$M$471))*COS(RADIANS(H3290))),$L$3:$L$471)</f>
        <v>128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cm="1">
        <f t="array" ref="J3291">LOOKUP(1,1/FREQUENCY(0,SIN((RADIANS($M$3:$M$471-H3291))/2)^2+SIN((RADIANS($N$3:$N$471-I3291))/2)^2*COS(RADIANS($M$3:$M$471))*COS(RADIANS(H3291))),$L$3:$L$471)</f>
        <v>255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cm="1">
        <f t="array" ref="J3292">LOOKUP(1,1/FREQUENCY(0,SIN((RADIANS($M$3:$M$471-H3292))/2)^2+SIN((RADIANS($N$3:$N$471-I3292))/2)^2*COS(RADIANS($M$3:$M$471))*COS(RADIANS(H3292))),$L$3:$L$471)</f>
        <v>255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cm="1">
        <f t="array" ref="J3293">LOOKUP(1,1/FREQUENCY(0,SIN((RADIANS($M$3:$M$471-H3293))/2)^2+SIN((RADIANS($N$3:$N$471-I3293))/2)^2*COS(RADIANS($M$3:$M$471))*COS(RADIANS(H3293))),$L$3:$L$471)</f>
        <v>255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cm="1">
        <f t="array" ref="J3294">LOOKUP(1,1/FREQUENCY(0,SIN((RADIANS($M$3:$M$471-H3294))/2)^2+SIN((RADIANS($N$3:$N$471-I3294))/2)^2*COS(RADIANS($M$3:$M$471))*COS(RADIANS(H3294))),$L$3:$L$471)</f>
        <v>128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cm="1">
        <f t="array" ref="J3295">LOOKUP(1,1/FREQUENCY(0,SIN((RADIANS($M$3:$M$471-H3295))/2)^2+SIN((RADIANS($N$3:$N$471-I3295))/2)^2*COS(RADIANS($M$3:$M$471))*COS(RADIANS(H3295))),$L$3:$L$471)</f>
        <v>128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cm="1">
        <f t="array" ref="J3296">LOOKUP(1,1/FREQUENCY(0,SIN((RADIANS($M$3:$M$471-H3296))/2)^2+SIN((RADIANS($N$3:$N$471-I3296))/2)^2*COS(RADIANS($M$3:$M$471))*COS(RADIANS(H3296))),$L$3:$L$471)</f>
        <v>255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cm="1">
        <f t="array" ref="J3297">LOOKUP(1,1/FREQUENCY(0,SIN((RADIANS($M$3:$M$471-H3297))/2)^2+SIN((RADIANS($N$3:$N$471-I3297))/2)^2*COS(RADIANS($M$3:$M$471))*COS(RADIANS(H3297))),$L$3:$L$471)</f>
        <v>128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cm="1">
        <f t="array" ref="J3298">LOOKUP(1,1/FREQUENCY(0,SIN((RADIANS($M$3:$M$471-H3298))/2)^2+SIN((RADIANS($N$3:$N$471-I3298))/2)^2*COS(RADIANS($M$3:$M$471))*COS(RADIANS(H3298))),$L$3:$L$471)</f>
        <v>128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cm="1">
        <f t="array" ref="J3299">LOOKUP(1,1/FREQUENCY(0,SIN((RADIANS($M$3:$M$471-H3299))/2)^2+SIN((RADIANS($N$3:$N$471-I3299))/2)^2*COS(RADIANS($M$3:$M$471))*COS(RADIANS(H3299))),$L$3:$L$471)</f>
        <v>255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cm="1">
        <f t="array" ref="J3300">LOOKUP(1,1/FREQUENCY(0,SIN((RADIANS($M$3:$M$471-H3300))/2)^2+SIN((RADIANS($N$3:$N$471-I3300))/2)^2*COS(RADIANS($M$3:$M$471))*COS(RADIANS(H3300))),$L$3:$L$471)</f>
        <v>128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cm="1">
        <f t="array" ref="J3301">LOOKUP(1,1/FREQUENCY(0,SIN((RADIANS($M$3:$M$471-H3301))/2)^2+SIN((RADIANS($N$3:$N$471-I3301))/2)^2*COS(RADIANS($M$3:$M$471))*COS(RADIANS(H3301))),$L$3:$L$471)</f>
        <v>255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cm="1">
        <f t="array" ref="J3302">LOOKUP(1,1/FREQUENCY(0,SIN((RADIANS($M$3:$M$471-H3302))/2)^2+SIN((RADIANS($N$3:$N$471-I3302))/2)^2*COS(RADIANS($M$3:$M$471))*COS(RADIANS(H3302))),$L$3:$L$471)</f>
        <v>128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cm="1">
        <f t="array" ref="J3303">LOOKUP(1,1/FREQUENCY(0,SIN((RADIANS($M$3:$M$471-H3303))/2)^2+SIN((RADIANS($N$3:$N$471-I3303))/2)^2*COS(RADIANS($M$3:$M$471))*COS(RADIANS(H3303))),$L$3:$L$471)</f>
        <v>255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cm="1">
        <f t="array" ref="J3304">LOOKUP(1,1/FREQUENCY(0,SIN((RADIANS($M$3:$M$471-H3304))/2)^2+SIN((RADIANS($N$3:$N$471-I3304))/2)^2*COS(RADIANS($M$3:$M$471))*COS(RADIANS(H3304))),$L$3:$L$471)</f>
        <v>128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cm="1">
        <f t="array" ref="J3305">LOOKUP(1,1/FREQUENCY(0,SIN((RADIANS($M$3:$M$471-H3305))/2)^2+SIN((RADIANS($N$3:$N$471-I3305))/2)^2*COS(RADIANS($M$3:$M$471))*COS(RADIANS(H3305))),$L$3:$L$471)</f>
        <v>128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cm="1">
        <f t="array" ref="J3306">LOOKUP(1,1/FREQUENCY(0,SIN((RADIANS($M$3:$M$471-H3306))/2)^2+SIN((RADIANS($N$3:$N$471-I3306))/2)^2*COS(RADIANS($M$3:$M$471))*COS(RADIANS(H3306))),$L$3:$L$471)</f>
        <v>128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cm="1">
        <f t="array" ref="J3307">LOOKUP(1,1/FREQUENCY(0,SIN((RADIANS($M$3:$M$471-H3307))/2)^2+SIN((RADIANS($N$3:$N$471-I3307))/2)^2*COS(RADIANS($M$3:$M$471))*COS(RADIANS(H3307))),$L$3:$L$471)</f>
        <v>128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cm="1">
        <f t="array" ref="J3308">LOOKUP(1,1/FREQUENCY(0,SIN((RADIANS($M$3:$M$471-H3308))/2)^2+SIN((RADIANS($N$3:$N$471-I3308))/2)^2*COS(RADIANS($M$3:$M$471))*COS(RADIANS(H3308))),$L$3:$L$471)</f>
        <v>128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cm="1">
        <f t="array" ref="J3309">LOOKUP(1,1/FREQUENCY(0,SIN((RADIANS($M$3:$M$471-H3309))/2)^2+SIN((RADIANS($N$3:$N$471-I3309))/2)^2*COS(RADIANS($M$3:$M$471))*COS(RADIANS(H3309))),$L$3:$L$471)</f>
        <v>128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cm="1">
        <f t="array" ref="J3310">LOOKUP(1,1/FREQUENCY(0,SIN((RADIANS($M$3:$M$471-H3310))/2)^2+SIN((RADIANS($N$3:$N$471-I3310))/2)^2*COS(RADIANS($M$3:$M$471))*COS(RADIANS(H3310))),$L$3:$L$471)</f>
        <v>128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cm="1">
        <f t="array" ref="J3311">LOOKUP(1,1/FREQUENCY(0,SIN((RADIANS($M$3:$M$471-H3311))/2)^2+SIN((RADIANS($N$3:$N$471-I3311))/2)^2*COS(RADIANS($M$3:$M$471))*COS(RADIANS(H3311))),$L$3:$L$471)</f>
        <v>255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cm="1">
        <f t="array" ref="J3312">LOOKUP(1,1/FREQUENCY(0,SIN((RADIANS($M$3:$M$471-H3312))/2)^2+SIN((RADIANS($N$3:$N$471-I3312))/2)^2*COS(RADIANS($M$3:$M$471))*COS(RADIANS(H3312))),$L$3:$L$471)</f>
        <v>128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cm="1">
        <f t="array" ref="J3313">LOOKUP(1,1/FREQUENCY(0,SIN((RADIANS($M$3:$M$471-H3313))/2)^2+SIN((RADIANS($N$3:$N$471-I3313))/2)^2*COS(RADIANS($M$3:$M$471))*COS(RADIANS(H3313))),$L$3:$L$471)</f>
        <v>128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cm="1">
        <f t="array" ref="J3314">LOOKUP(1,1/FREQUENCY(0,SIN((RADIANS($M$3:$M$471-H3314))/2)^2+SIN((RADIANS($N$3:$N$471-I3314))/2)^2*COS(RADIANS($M$3:$M$471))*COS(RADIANS(H3314))),$L$3:$L$471)</f>
        <v>128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cm="1">
        <f t="array" ref="J3315">LOOKUP(1,1/FREQUENCY(0,SIN((RADIANS($M$3:$M$471-H3315))/2)^2+SIN((RADIANS($N$3:$N$471-I3315))/2)^2*COS(RADIANS($M$3:$M$471))*COS(RADIANS(H3315))),$L$3:$L$471)</f>
        <v>128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cm="1">
        <f t="array" ref="J3316">LOOKUP(1,1/FREQUENCY(0,SIN((RADIANS($M$3:$M$471-H3316))/2)^2+SIN((RADIANS($N$3:$N$471-I3316))/2)^2*COS(RADIANS($M$3:$M$471))*COS(RADIANS(H3316))),$L$3:$L$471)</f>
        <v>255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cm="1">
        <f t="array" ref="J3317">LOOKUP(1,1/FREQUENCY(0,SIN((RADIANS($M$3:$M$471-H3317))/2)^2+SIN((RADIANS($N$3:$N$471-I3317))/2)^2*COS(RADIANS($M$3:$M$471))*COS(RADIANS(H3317))),$L$3:$L$471)</f>
        <v>128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cm="1">
        <f t="array" ref="J3318">LOOKUP(1,1/FREQUENCY(0,SIN((RADIANS($M$3:$M$471-H3318))/2)^2+SIN((RADIANS($N$3:$N$471-I3318))/2)^2*COS(RADIANS($M$3:$M$471))*COS(RADIANS(H3318))),$L$3:$L$471)</f>
        <v>128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cm="1">
        <f t="array" ref="J3319">LOOKUP(1,1/FREQUENCY(0,SIN((RADIANS($M$3:$M$471-H3319))/2)^2+SIN((RADIANS($N$3:$N$471-I3319))/2)^2*COS(RADIANS($M$3:$M$471))*COS(RADIANS(H3319))),$L$3:$L$471)</f>
        <v>128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cm="1">
        <f t="array" ref="J3320">LOOKUP(1,1/FREQUENCY(0,SIN((RADIANS($M$3:$M$471-H3320))/2)^2+SIN((RADIANS($N$3:$N$471-I3320))/2)^2*COS(RADIANS($M$3:$M$471))*COS(RADIANS(H3320))),$L$3:$L$471)</f>
        <v>255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cm="1">
        <f t="array" ref="J3321">LOOKUP(1,1/FREQUENCY(0,SIN((RADIANS($M$3:$M$471-H3321))/2)^2+SIN((RADIANS($N$3:$N$471-I3321))/2)^2*COS(RADIANS($M$3:$M$471))*COS(RADIANS(H3321))),$L$3:$L$471)</f>
        <v>255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cm="1">
        <f t="array" ref="J3322">LOOKUP(1,1/FREQUENCY(0,SIN((RADIANS($M$3:$M$471-H3322))/2)^2+SIN((RADIANS($N$3:$N$471-I3322))/2)^2*COS(RADIANS($M$3:$M$471))*COS(RADIANS(H3322))),$L$3:$L$471)</f>
        <v>255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cm="1">
        <f t="array" ref="J3323">LOOKUP(1,1/FREQUENCY(0,SIN((RADIANS($M$3:$M$471-H3323))/2)^2+SIN((RADIANS($N$3:$N$471-I3323))/2)^2*COS(RADIANS($M$3:$M$471))*COS(RADIANS(H3323))),$L$3:$L$471)</f>
        <v>255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cm="1">
        <f t="array" ref="J3324">LOOKUP(1,1/FREQUENCY(0,SIN((RADIANS($M$3:$M$471-H3324))/2)^2+SIN((RADIANS($N$3:$N$471-I3324))/2)^2*COS(RADIANS($M$3:$M$471))*COS(RADIANS(H3324))),$L$3:$L$471)</f>
        <v>255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cm="1">
        <f t="array" ref="J3325">LOOKUP(1,1/FREQUENCY(0,SIN((RADIANS($M$3:$M$471-H3325))/2)^2+SIN((RADIANS($N$3:$N$471-I3325))/2)^2*COS(RADIANS($M$3:$M$471))*COS(RADIANS(H3325))),$L$3:$L$471)</f>
        <v>128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cm="1">
        <f t="array" ref="J3326">LOOKUP(1,1/FREQUENCY(0,SIN((RADIANS($M$3:$M$471-H3326))/2)^2+SIN((RADIANS($N$3:$N$471-I3326))/2)^2*COS(RADIANS($M$3:$M$471))*COS(RADIANS(H3326))),$L$3:$L$471)</f>
        <v>255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cm="1">
        <f t="array" ref="J3327">LOOKUP(1,1/FREQUENCY(0,SIN((RADIANS($M$3:$M$471-H3327))/2)^2+SIN((RADIANS($N$3:$N$471-I3327))/2)^2*COS(RADIANS($M$3:$M$471))*COS(RADIANS(H3327))),$L$3:$L$471)</f>
        <v>128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cm="1">
        <f t="array" ref="J3328">LOOKUP(1,1/FREQUENCY(0,SIN((RADIANS($M$3:$M$471-H3328))/2)^2+SIN((RADIANS($N$3:$N$471-I3328))/2)^2*COS(RADIANS($M$3:$M$471))*COS(RADIANS(H3328))),$L$3:$L$471)</f>
        <v>128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cm="1">
        <f t="array" ref="J3329">LOOKUP(1,1/FREQUENCY(0,SIN((RADIANS($M$3:$M$471-H3329))/2)^2+SIN((RADIANS($N$3:$N$471-I3329))/2)^2*COS(RADIANS($M$3:$M$471))*COS(RADIANS(H3329))),$L$3:$L$471)</f>
        <v>128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cm="1">
        <f t="array" ref="J3330">LOOKUP(1,1/FREQUENCY(0,SIN((RADIANS($M$3:$M$471-H3330))/2)^2+SIN((RADIANS($N$3:$N$471-I3330))/2)^2*COS(RADIANS($M$3:$M$471))*COS(RADIANS(H3330))),$L$3:$L$471)</f>
        <v>255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cm="1">
        <f t="array" ref="J3331">LOOKUP(1,1/FREQUENCY(0,SIN((RADIANS($M$3:$M$471-H3331))/2)^2+SIN((RADIANS($N$3:$N$471-I3331))/2)^2*COS(RADIANS($M$3:$M$471))*COS(RADIANS(H3331))),$L$3:$L$471)</f>
        <v>255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cm="1">
        <f t="array" ref="J3332">LOOKUP(1,1/FREQUENCY(0,SIN((RADIANS($M$3:$M$471-H3332))/2)^2+SIN((RADIANS($N$3:$N$471-I3332))/2)^2*COS(RADIANS($M$3:$M$471))*COS(RADIANS(H3332))),$L$3:$L$471)</f>
        <v>255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cm="1">
        <f t="array" ref="J3333">LOOKUP(1,1/FREQUENCY(0,SIN((RADIANS($M$3:$M$471-H3333))/2)^2+SIN((RADIANS($N$3:$N$471-I3333))/2)^2*COS(RADIANS($M$3:$M$471))*COS(RADIANS(H3333))),$L$3:$L$471)</f>
        <v>255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cm="1">
        <f t="array" ref="J3334">LOOKUP(1,1/FREQUENCY(0,SIN((RADIANS($M$3:$M$471-H3334))/2)^2+SIN((RADIANS($N$3:$N$471-I3334))/2)^2*COS(RADIANS($M$3:$M$471))*COS(RADIANS(H3334))),$L$3:$L$471)</f>
        <v>255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cm="1">
        <f t="array" ref="J3335">LOOKUP(1,1/FREQUENCY(0,SIN((RADIANS($M$3:$M$471-H3335))/2)^2+SIN((RADIANS($N$3:$N$471-I3335))/2)^2*COS(RADIANS($M$3:$M$471))*COS(RADIANS(H3335))),$L$3:$L$471)</f>
        <v>255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cm="1">
        <f t="array" ref="J3336">LOOKUP(1,1/FREQUENCY(0,SIN((RADIANS($M$3:$M$471-H3336))/2)^2+SIN((RADIANS($N$3:$N$471-I3336))/2)^2*COS(RADIANS($M$3:$M$471))*COS(RADIANS(H3336))),$L$3:$L$471)</f>
        <v>255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cm="1">
        <f t="array" ref="J3337">LOOKUP(1,1/FREQUENCY(0,SIN((RADIANS($M$3:$M$471-H3337))/2)^2+SIN((RADIANS($N$3:$N$471-I3337))/2)^2*COS(RADIANS($M$3:$M$471))*COS(RADIANS(H3337))),$L$3:$L$471)</f>
        <v>255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cm="1">
        <f t="array" ref="J3338">LOOKUP(1,1/FREQUENCY(0,SIN((RADIANS($M$3:$M$471-H3338))/2)^2+SIN((RADIANS($N$3:$N$471-I3338))/2)^2*COS(RADIANS($M$3:$M$471))*COS(RADIANS(H3338))),$L$3:$L$471)</f>
        <v>255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cm="1">
        <f t="array" ref="J3339">LOOKUP(1,1/FREQUENCY(0,SIN((RADIANS($M$3:$M$471-H3339))/2)^2+SIN((RADIANS($N$3:$N$471-I3339))/2)^2*COS(RADIANS($M$3:$M$471))*COS(RADIANS(H3339))),$L$3:$L$471)</f>
        <v>255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cm="1">
        <f t="array" ref="J3340">LOOKUP(1,1/FREQUENCY(0,SIN((RADIANS($M$3:$M$471-H3340))/2)^2+SIN((RADIANS($N$3:$N$471-I3340))/2)^2*COS(RADIANS($M$3:$M$471))*COS(RADIANS(H3340))),$L$3:$L$471)</f>
        <v>255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cm="1">
        <f t="array" ref="J3341">LOOKUP(1,1/FREQUENCY(0,SIN((RADIANS($M$3:$M$471-H3341))/2)^2+SIN((RADIANS($N$3:$N$471-I3341))/2)^2*COS(RADIANS($M$3:$M$471))*COS(RADIANS(H3341))),$L$3:$L$471)</f>
        <v>255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cm="1">
        <f t="array" ref="J3342">LOOKUP(1,1/FREQUENCY(0,SIN((RADIANS($M$3:$M$471-H3342))/2)^2+SIN((RADIANS($N$3:$N$471-I3342))/2)^2*COS(RADIANS($M$3:$M$471))*COS(RADIANS(H3342))),$L$3:$L$471)</f>
        <v>255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cm="1">
        <f t="array" ref="J3343">LOOKUP(1,1/FREQUENCY(0,SIN((RADIANS($M$3:$M$471-H3343))/2)^2+SIN((RADIANS($N$3:$N$471-I3343))/2)^2*COS(RADIANS($M$3:$M$471))*COS(RADIANS(H3343))),$L$3:$L$471)</f>
        <v>255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cm="1">
        <f t="array" ref="J3344">LOOKUP(1,1/FREQUENCY(0,SIN((RADIANS($M$3:$M$471-H3344))/2)^2+SIN((RADIANS($N$3:$N$471-I3344))/2)^2*COS(RADIANS($M$3:$M$471))*COS(RADIANS(H3344))),$L$3:$L$471)</f>
        <v>255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cm="1">
        <f t="array" ref="J3345">LOOKUP(1,1/FREQUENCY(0,SIN((RADIANS($M$3:$M$471-H3345))/2)^2+SIN((RADIANS($N$3:$N$471-I3345))/2)^2*COS(RADIANS($M$3:$M$471))*COS(RADIANS(H3345))),$L$3:$L$471)</f>
        <v>255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cm="1">
        <f t="array" ref="J3346">LOOKUP(1,1/FREQUENCY(0,SIN((RADIANS($M$3:$M$471-H3346))/2)^2+SIN((RADIANS($N$3:$N$471-I3346))/2)^2*COS(RADIANS($M$3:$M$471))*COS(RADIANS(H3346))),$L$3:$L$471)</f>
        <v>255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cm="1">
        <f t="array" ref="J3347">LOOKUP(1,1/FREQUENCY(0,SIN((RADIANS($M$3:$M$471-H3347))/2)^2+SIN((RADIANS($N$3:$N$471-I3347))/2)^2*COS(RADIANS($M$3:$M$471))*COS(RADIANS(H3347))),$L$3:$L$471)</f>
        <v>255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cm="1">
        <f t="array" ref="J3348">LOOKUP(1,1/FREQUENCY(0,SIN((RADIANS($M$3:$M$471-H3348))/2)^2+SIN((RADIANS($N$3:$N$471-I3348))/2)^2*COS(RADIANS($M$3:$M$471))*COS(RADIANS(H3348))),$L$3:$L$471)</f>
        <v>255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cm="1">
        <f t="array" ref="J3349">LOOKUP(1,1/FREQUENCY(0,SIN((RADIANS($M$3:$M$471-H3349))/2)^2+SIN((RADIANS($N$3:$N$471-I3349))/2)^2*COS(RADIANS($M$3:$M$471))*COS(RADIANS(H3349))),$L$3:$L$471)</f>
        <v>128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cm="1">
        <f t="array" ref="J3350">LOOKUP(1,1/FREQUENCY(0,SIN((RADIANS($M$3:$M$471-H3350))/2)^2+SIN((RADIANS($N$3:$N$471-I3350))/2)^2*COS(RADIANS($M$3:$M$471))*COS(RADIANS(H3350))),$L$3:$L$471)</f>
        <v>255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cm="1">
        <f t="array" ref="J3351">LOOKUP(1,1/FREQUENCY(0,SIN((RADIANS($M$3:$M$471-H3351))/2)^2+SIN((RADIANS($N$3:$N$471-I3351))/2)^2*COS(RADIANS($M$3:$M$471))*COS(RADIANS(H3351))),$L$3:$L$471)</f>
        <v>255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cm="1">
        <f t="array" ref="J3352">LOOKUP(1,1/FREQUENCY(0,SIN((RADIANS($M$3:$M$471-H3352))/2)^2+SIN((RADIANS($N$3:$N$471-I3352))/2)^2*COS(RADIANS($M$3:$M$471))*COS(RADIANS(H3352))),$L$3:$L$471)</f>
        <v>255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cm="1">
        <f t="array" ref="J3353">LOOKUP(1,1/FREQUENCY(0,SIN((RADIANS($M$3:$M$471-H3353))/2)^2+SIN((RADIANS($N$3:$N$471-I3353))/2)^2*COS(RADIANS($M$3:$M$471))*COS(RADIANS(H3353))),$L$3:$L$471)</f>
        <v>128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cm="1">
        <f t="array" ref="J3354">LOOKUP(1,1/FREQUENCY(0,SIN((RADIANS($M$3:$M$471-H3354))/2)^2+SIN((RADIANS($N$3:$N$471-I3354))/2)^2*COS(RADIANS($M$3:$M$471))*COS(RADIANS(H3354))),$L$3:$L$471)</f>
        <v>255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cm="1">
        <f t="array" ref="J3355">LOOKUP(1,1/FREQUENCY(0,SIN((RADIANS($M$3:$M$471-H3355))/2)^2+SIN((RADIANS($N$3:$N$471-I3355))/2)^2*COS(RADIANS($M$3:$M$471))*COS(RADIANS(H3355))),$L$3:$L$471)</f>
        <v>128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cm="1">
        <f t="array" ref="J3356">LOOKUP(1,1/FREQUENCY(0,SIN((RADIANS($M$3:$M$471-H3356))/2)^2+SIN((RADIANS($N$3:$N$471-I3356))/2)^2*COS(RADIANS($M$3:$M$471))*COS(RADIANS(H3356))),$L$3:$L$471)</f>
        <v>255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cm="1">
        <f t="array" ref="J3357">LOOKUP(1,1/FREQUENCY(0,SIN((RADIANS($M$3:$M$471-H3357))/2)^2+SIN((RADIANS($N$3:$N$471-I3357))/2)^2*COS(RADIANS($M$3:$M$471))*COS(RADIANS(H3357))),$L$3:$L$471)</f>
        <v>255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cm="1">
        <f t="array" ref="J3358">LOOKUP(1,1/FREQUENCY(0,SIN((RADIANS($M$3:$M$471-H3358))/2)^2+SIN((RADIANS($N$3:$N$471-I3358))/2)^2*COS(RADIANS($M$3:$M$471))*COS(RADIANS(H3358))),$L$3:$L$471)</f>
        <v>128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cm="1">
        <f t="array" ref="J3359">LOOKUP(1,1/FREQUENCY(0,SIN((RADIANS($M$3:$M$471-H3359))/2)^2+SIN((RADIANS($N$3:$N$471-I3359))/2)^2*COS(RADIANS($M$3:$M$471))*COS(RADIANS(H3359))),$L$3:$L$471)</f>
        <v>255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cm="1">
        <f t="array" ref="J3360">LOOKUP(1,1/FREQUENCY(0,SIN((RADIANS($M$3:$M$471-H3360))/2)^2+SIN((RADIANS($N$3:$N$471-I3360))/2)^2*COS(RADIANS($M$3:$M$471))*COS(RADIANS(H3360))),$L$3:$L$471)</f>
        <v>255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cm="1">
        <f t="array" ref="J3361">LOOKUP(1,1/FREQUENCY(0,SIN((RADIANS($M$3:$M$471-H3361))/2)^2+SIN((RADIANS($N$3:$N$471-I3361))/2)^2*COS(RADIANS($M$3:$M$471))*COS(RADIANS(H3361))),$L$3:$L$471)</f>
        <v>255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cm="1">
        <f t="array" ref="J3362">LOOKUP(1,1/FREQUENCY(0,SIN((RADIANS($M$3:$M$471-H3362))/2)^2+SIN((RADIANS($N$3:$N$471-I3362))/2)^2*COS(RADIANS($M$3:$M$471))*COS(RADIANS(H3362))),$L$3:$L$471)</f>
        <v>255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cm="1">
        <f t="array" ref="J3363">LOOKUP(1,1/FREQUENCY(0,SIN((RADIANS($M$3:$M$471-H3363))/2)^2+SIN((RADIANS($N$3:$N$471-I3363))/2)^2*COS(RADIANS($M$3:$M$471))*COS(RADIANS(H3363))),$L$3:$L$471)</f>
        <v>255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cm="1">
        <f t="array" ref="J3364">LOOKUP(1,1/FREQUENCY(0,SIN((RADIANS($M$3:$M$471-H3364))/2)^2+SIN((RADIANS($N$3:$N$471-I3364))/2)^2*COS(RADIANS($M$3:$M$471))*COS(RADIANS(H3364))),$L$3:$L$471)</f>
        <v>128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cm="1">
        <f t="array" ref="J3365">LOOKUP(1,1/FREQUENCY(0,SIN((RADIANS($M$3:$M$471-H3365))/2)^2+SIN((RADIANS($N$3:$N$471-I3365))/2)^2*COS(RADIANS($M$3:$M$471))*COS(RADIANS(H3365))),$L$3:$L$471)</f>
        <v>255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cm="1">
        <f t="array" ref="J3366">LOOKUP(1,1/FREQUENCY(0,SIN((RADIANS($M$3:$M$471-H3366))/2)^2+SIN((RADIANS($N$3:$N$471-I3366))/2)^2*COS(RADIANS($M$3:$M$471))*COS(RADIANS(H3366))),$L$3:$L$471)</f>
        <v>255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cm="1">
        <f t="array" ref="J3367">LOOKUP(1,1/FREQUENCY(0,SIN((RADIANS($M$3:$M$471-H3367))/2)^2+SIN((RADIANS($N$3:$N$471-I3367))/2)^2*COS(RADIANS($M$3:$M$471))*COS(RADIANS(H3367))),$L$3:$L$471)</f>
        <v>128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cm="1">
        <f t="array" ref="J3368">LOOKUP(1,1/FREQUENCY(0,SIN((RADIANS($M$3:$M$471-H3368))/2)^2+SIN((RADIANS($N$3:$N$471-I3368))/2)^2*COS(RADIANS($M$3:$M$471))*COS(RADIANS(H3368))),$L$3:$L$471)</f>
        <v>255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cm="1">
        <f t="array" ref="J3369">LOOKUP(1,1/FREQUENCY(0,SIN((RADIANS($M$3:$M$471-H3369))/2)^2+SIN((RADIANS($N$3:$N$471-I3369))/2)^2*COS(RADIANS($M$3:$M$471))*COS(RADIANS(H3369))),$L$3:$L$471)</f>
        <v>255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cm="1">
        <f t="array" ref="J3370">LOOKUP(1,1/FREQUENCY(0,SIN((RADIANS($M$3:$M$471-H3370))/2)^2+SIN((RADIANS($N$3:$N$471-I3370))/2)^2*COS(RADIANS($M$3:$M$471))*COS(RADIANS(H3370))),$L$3:$L$471)</f>
        <v>255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cm="1">
        <f t="array" ref="J3371">LOOKUP(1,1/FREQUENCY(0,SIN((RADIANS($M$3:$M$471-H3371))/2)^2+SIN((RADIANS($N$3:$N$471-I3371))/2)^2*COS(RADIANS($M$3:$M$471))*COS(RADIANS(H3371))),$L$3:$L$471)</f>
        <v>275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cm="1">
        <f t="array" ref="J3372">LOOKUP(1,1/FREQUENCY(0,SIN((RADIANS($M$3:$M$471-H3372))/2)^2+SIN((RADIANS($N$3:$N$471-I3372))/2)^2*COS(RADIANS($M$3:$M$471))*COS(RADIANS(H3372))),$L$3:$L$471)</f>
        <v>275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cm="1">
        <f t="array" ref="J3373">LOOKUP(1,1/FREQUENCY(0,SIN((RADIANS($M$3:$M$471-H3373))/2)^2+SIN((RADIANS($N$3:$N$471-I3373))/2)^2*COS(RADIANS($M$3:$M$471))*COS(RADIANS(H3373))),$L$3:$L$471)</f>
        <v>276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cm="1">
        <f t="array" ref="J3374">LOOKUP(1,1/FREQUENCY(0,SIN((RADIANS($M$3:$M$471-H3374))/2)^2+SIN((RADIANS($N$3:$N$471-I3374))/2)^2*COS(RADIANS($M$3:$M$471))*COS(RADIANS(H3374))),$L$3:$L$471)</f>
        <v>275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cm="1">
        <f t="array" ref="J3375">LOOKUP(1,1/FREQUENCY(0,SIN((RADIANS($M$3:$M$471-H3375))/2)^2+SIN((RADIANS($N$3:$N$471-I3375))/2)^2*COS(RADIANS($M$3:$M$471))*COS(RADIANS(H3375))),$L$3:$L$471)</f>
        <v>275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cm="1">
        <f t="array" ref="J3376">LOOKUP(1,1/FREQUENCY(0,SIN((RADIANS($M$3:$M$471-H3376))/2)^2+SIN((RADIANS($N$3:$N$471-I3376))/2)^2*COS(RADIANS($M$3:$M$471))*COS(RADIANS(H3376))),$L$3:$L$471)</f>
        <v>275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cm="1">
        <f t="array" ref="J3377">LOOKUP(1,1/FREQUENCY(0,SIN((RADIANS($M$3:$M$471-H3377))/2)^2+SIN((RADIANS($N$3:$N$471-I3377))/2)^2*COS(RADIANS($M$3:$M$471))*COS(RADIANS(H3377))),$L$3:$L$471)</f>
        <v>128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cm="1">
        <f t="array" ref="J3378">LOOKUP(1,1/FREQUENCY(0,SIN((RADIANS($M$3:$M$471-H3378))/2)^2+SIN((RADIANS($N$3:$N$471-I3378))/2)^2*COS(RADIANS($M$3:$M$471))*COS(RADIANS(H3378))),$L$3:$L$471)</f>
        <v>128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cm="1">
        <f t="array" ref="J3379">LOOKUP(1,1/FREQUENCY(0,SIN((RADIANS($M$3:$M$471-H3379))/2)^2+SIN((RADIANS($N$3:$N$471-I3379))/2)^2*COS(RADIANS($M$3:$M$471))*COS(RADIANS(H3379))),$L$3:$L$471)</f>
        <v>128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cm="1">
        <f t="array" ref="J3380">LOOKUP(1,1/FREQUENCY(0,SIN((RADIANS($M$3:$M$471-H3380))/2)^2+SIN((RADIANS($N$3:$N$471-I3380))/2)^2*COS(RADIANS($M$3:$M$471))*COS(RADIANS(H3380))),$L$3:$L$471)</f>
        <v>128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cm="1">
        <f t="array" ref="J3381">LOOKUP(1,1/FREQUENCY(0,SIN((RADIANS($M$3:$M$471-H3381))/2)^2+SIN((RADIANS($N$3:$N$471-I3381))/2)^2*COS(RADIANS($M$3:$M$471))*COS(RADIANS(H3381))),$L$3:$L$471)</f>
        <v>128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cm="1">
        <f t="array" ref="J3382">LOOKUP(1,1/FREQUENCY(0,SIN((RADIANS($M$3:$M$471-H3382))/2)^2+SIN((RADIANS($N$3:$N$471-I3382))/2)^2*COS(RADIANS($M$3:$M$471))*COS(RADIANS(H3382))),$L$3:$L$471)</f>
        <v>128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cm="1">
        <f t="array" ref="J3383">LOOKUP(1,1/FREQUENCY(0,SIN((RADIANS($M$3:$M$471-H3383))/2)^2+SIN((RADIANS($N$3:$N$471-I3383))/2)^2*COS(RADIANS($M$3:$M$471))*COS(RADIANS(H3383))),$L$3:$L$471)</f>
        <v>128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cm="1">
        <f t="array" ref="J3384">LOOKUP(1,1/FREQUENCY(0,SIN((RADIANS($M$3:$M$471-H3384))/2)^2+SIN((RADIANS($N$3:$N$471-I3384))/2)^2*COS(RADIANS($M$3:$M$471))*COS(RADIANS(H3384))),$L$3:$L$471)</f>
        <v>128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cm="1">
        <f t="array" ref="J3385">LOOKUP(1,1/FREQUENCY(0,SIN((RADIANS($M$3:$M$471-H3385))/2)^2+SIN((RADIANS($N$3:$N$471-I3385))/2)^2*COS(RADIANS($M$3:$M$471))*COS(RADIANS(H3385))),$L$3:$L$471)</f>
        <v>128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cm="1">
        <f t="array" ref="J3386">LOOKUP(1,1/FREQUENCY(0,SIN((RADIANS($M$3:$M$471-H3386))/2)^2+SIN((RADIANS($N$3:$N$471-I3386))/2)^2*COS(RADIANS($M$3:$M$471))*COS(RADIANS(H3386))),$L$3:$L$471)</f>
        <v>128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cm="1">
        <f t="array" ref="J3387">LOOKUP(1,1/FREQUENCY(0,SIN((RADIANS($M$3:$M$471-H3387))/2)^2+SIN((RADIANS($N$3:$N$471-I3387))/2)^2*COS(RADIANS($M$3:$M$471))*COS(RADIANS(H3387))),$L$3:$L$471)</f>
        <v>128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cm="1">
        <f t="array" ref="J3388">LOOKUP(1,1/FREQUENCY(0,SIN((RADIANS($M$3:$M$471-H3388))/2)^2+SIN((RADIANS($N$3:$N$471-I3388))/2)^2*COS(RADIANS($M$3:$M$471))*COS(RADIANS(H3388))),$L$3:$L$471)</f>
        <v>128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cm="1">
        <f t="array" ref="J3389">LOOKUP(1,1/FREQUENCY(0,SIN((RADIANS($M$3:$M$471-H3389))/2)^2+SIN((RADIANS($N$3:$N$471-I3389))/2)^2*COS(RADIANS($M$3:$M$471))*COS(RADIANS(H3389))),$L$3:$L$471)</f>
        <v>128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cm="1">
        <f t="array" ref="J3390">LOOKUP(1,1/FREQUENCY(0,SIN((RADIANS($M$3:$M$471-H3390))/2)^2+SIN((RADIANS($N$3:$N$471-I3390))/2)^2*COS(RADIANS($M$3:$M$471))*COS(RADIANS(H3390))),$L$3:$L$471)</f>
        <v>128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cm="1">
        <f t="array" ref="J3391">LOOKUP(1,1/FREQUENCY(0,SIN((RADIANS($M$3:$M$471-H3391))/2)^2+SIN((RADIANS($N$3:$N$471-I3391))/2)^2*COS(RADIANS($M$3:$M$471))*COS(RADIANS(H3391))),$L$3:$L$471)</f>
        <v>128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cm="1">
        <f t="array" ref="J3392">LOOKUP(1,1/FREQUENCY(0,SIN((RADIANS($M$3:$M$471-H3392))/2)^2+SIN((RADIANS($N$3:$N$471-I3392))/2)^2*COS(RADIANS($M$3:$M$471))*COS(RADIANS(H3392))),$L$3:$L$471)</f>
        <v>128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cm="1">
        <f t="array" ref="J3393">LOOKUP(1,1/FREQUENCY(0,SIN((RADIANS($M$3:$M$471-H3393))/2)^2+SIN((RADIANS($N$3:$N$471-I3393))/2)^2*COS(RADIANS($M$3:$M$471))*COS(RADIANS(H3393))),$L$3:$L$471)</f>
        <v>128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cm="1">
        <f t="array" ref="J3394">LOOKUP(1,1/FREQUENCY(0,SIN((RADIANS($M$3:$M$471-H3394))/2)^2+SIN((RADIANS($N$3:$N$471-I3394))/2)^2*COS(RADIANS($M$3:$M$471))*COS(RADIANS(H3394))),$L$3:$L$471)</f>
        <v>128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cm="1">
        <f t="array" ref="J3395">LOOKUP(1,1/FREQUENCY(0,SIN((RADIANS($M$3:$M$471-H3395))/2)^2+SIN((RADIANS($N$3:$N$471-I3395))/2)^2*COS(RADIANS($M$3:$M$471))*COS(RADIANS(H3395))),$L$3:$L$471)</f>
        <v>128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cm="1">
        <f t="array" ref="J3396">LOOKUP(1,1/FREQUENCY(0,SIN((RADIANS($M$3:$M$471-H3396))/2)^2+SIN((RADIANS($N$3:$N$471-I3396))/2)^2*COS(RADIANS($M$3:$M$471))*COS(RADIANS(H3396))),$L$3:$L$471)</f>
        <v>128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cm="1">
        <f t="array" ref="J3397">LOOKUP(1,1/FREQUENCY(0,SIN((RADIANS($M$3:$M$471-H3397))/2)^2+SIN((RADIANS($N$3:$N$471-I3397))/2)^2*COS(RADIANS($M$3:$M$471))*COS(RADIANS(H3397))),$L$3:$L$471)</f>
        <v>152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cm="1">
        <f t="array" ref="J3398">LOOKUP(1,1/FREQUENCY(0,SIN((RADIANS($M$3:$M$471-H3398))/2)^2+SIN((RADIANS($N$3:$N$471-I3398))/2)^2*COS(RADIANS($M$3:$M$471))*COS(RADIANS(H3398))),$L$3:$L$471)</f>
        <v>152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cm="1">
        <f t="array" ref="J3399">LOOKUP(1,1/FREQUENCY(0,SIN((RADIANS($M$3:$M$471-H3399))/2)^2+SIN((RADIANS($N$3:$N$471-I3399))/2)^2*COS(RADIANS($M$3:$M$471))*COS(RADIANS(H3399))),$L$3:$L$471)</f>
        <v>152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cm="1">
        <f t="array" ref="J3400">LOOKUP(1,1/FREQUENCY(0,SIN((RADIANS($M$3:$M$471-H3400))/2)^2+SIN((RADIANS($N$3:$N$471-I3400))/2)^2*COS(RADIANS($M$3:$M$471))*COS(RADIANS(H3400))),$L$3:$L$471)</f>
        <v>152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cm="1">
        <f t="array" ref="J3401">LOOKUP(1,1/FREQUENCY(0,SIN((RADIANS($M$3:$M$471-H3401))/2)^2+SIN((RADIANS($N$3:$N$471-I3401))/2)^2*COS(RADIANS($M$3:$M$471))*COS(RADIANS(H3401))),$L$3:$L$471)</f>
        <v>152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cm="1">
        <f t="array" ref="J3402">LOOKUP(1,1/FREQUENCY(0,SIN((RADIANS($M$3:$M$471-H3402))/2)^2+SIN((RADIANS($N$3:$N$471-I3402))/2)^2*COS(RADIANS($M$3:$M$471))*COS(RADIANS(H3402))),$L$3:$L$471)</f>
        <v>152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cm="1">
        <f t="array" ref="J3403">LOOKUP(1,1/FREQUENCY(0,SIN((RADIANS($M$3:$M$471-H3403))/2)^2+SIN((RADIANS($N$3:$N$471-I3403))/2)^2*COS(RADIANS($M$3:$M$471))*COS(RADIANS(H3403))),$L$3:$L$471)</f>
        <v>152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cm="1">
        <f t="array" ref="J3404">LOOKUP(1,1/FREQUENCY(0,SIN((RADIANS($M$3:$M$471-H3404))/2)^2+SIN((RADIANS($N$3:$N$471-I3404))/2)^2*COS(RADIANS($M$3:$M$471))*COS(RADIANS(H3404))),$L$3:$L$471)</f>
        <v>275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cm="1">
        <f t="array" ref="J3405">LOOKUP(1,1/FREQUENCY(0,SIN((RADIANS($M$3:$M$471-H3405))/2)^2+SIN((RADIANS($N$3:$N$471-I3405))/2)^2*COS(RADIANS($M$3:$M$471))*COS(RADIANS(H3405))),$L$3:$L$471)</f>
        <v>152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cm="1">
        <f t="array" ref="J3406">LOOKUP(1,1/FREQUENCY(0,SIN((RADIANS($M$3:$M$471-H3406))/2)^2+SIN((RADIANS($N$3:$N$471-I3406))/2)^2*COS(RADIANS($M$3:$M$471))*COS(RADIANS(H3406))),$L$3:$L$471)</f>
        <v>152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cm="1">
        <f t="array" ref="J3407">LOOKUP(1,1/FREQUENCY(0,SIN((RADIANS($M$3:$M$471-H3407))/2)^2+SIN((RADIANS($N$3:$N$471-I3407))/2)^2*COS(RADIANS($M$3:$M$471))*COS(RADIANS(H3407))),$L$3:$L$471)</f>
        <v>152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cm="1">
        <f t="array" ref="J3408">LOOKUP(1,1/FREQUENCY(0,SIN((RADIANS($M$3:$M$471-H3408))/2)^2+SIN((RADIANS($N$3:$N$471-I3408))/2)^2*COS(RADIANS($M$3:$M$471))*COS(RADIANS(H3408))),$L$3:$L$471)</f>
        <v>128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cm="1">
        <f t="array" ref="J3409">LOOKUP(1,1/FREQUENCY(0,SIN((RADIANS($M$3:$M$471-H3409))/2)^2+SIN((RADIANS($N$3:$N$471-I3409))/2)^2*COS(RADIANS($M$3:$M$471))*COS(RADIANS(H3409))),$L$3:$L$471)</f>
        <v>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cm="1">
        <f t="array" ref="J3410">LOOKUP(1,1/FREQUENCY(0,SIN((RADIANS($M$3:$M$471-H3410))/2)^2+SIN((RADIANS($N$3:$N$471-I3410))/2)^2*COS(RADIANS($M$3:$M$471))*COS(RADIANS(H3410))),$L$3:$L$471)</f>
        <v>275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cm="1">
        <f t="array" ref="J3411">LOOKUP(1,1/FREQUENCY(0,SIN((RADIANS($M$3:$M$471-H3411))/2)^2+SIN((RADIANS($N$3:$N$471-I3411))/2)^2*COS(RADIANS($M$3:$M$471))*COS(RADIANS(H3411))),$L$3:$L$471)</f>
        <v>152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cm="1">
        <f t="array" ref="J3412">LOOKUP(1,1/FREQUENCY(0,SIN((RADIANS($M$3:$M$471-H3412))/2)^2+SIN((RADIANS($N$3:$N$471-I3412))/2)^2*COS(RADIANS($M$3:$M$471))*COS(RADIANS(H3412))),$L$3:$L$471)</f>
        <v>152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cm="1">
        <f t="array" ref="J3413">LOOKUP(1,1/FREQUENCY(0,SIN((RADIANS($M$3:$M$471-H3413))/2)^2+SIN((RADIANS($N$3:$N$471-I3413))/2)^2*COS(RADIANS($M$3:$M$471))*COS(RADIANS(H3413))),$L$3:$L$471)</f>
        <v>152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cm="1">
        <f t="array" ref="J3414">LOOKUP(1,1/FREQUENCY(0,SIN((RADIANS($M$3:$M$471-H3414))/2)^2+SIN((RADIANS($N$3:$N$471-I3414))/2)^2*COS(RADIANS($M$3:$M$471))*COS(RADIANS(H3414))),$L$3:$L$471)</f>
        <v>152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cm="1">
        <f t="array" ref="J3415">LOOKUP(1,1/FREQUENCY(0,SIN((RADIANS($M$3:$M$471-H3415))/2)^2+SIN((RADIANS($N$3:$N$471-I3415))/2)^2*COS(RADIANS($M$3:$M$471))*COS(RADIANS(H3415))),$L$3:$L$471)</f>
        <v>275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cm="1">
        <f t="array" ref="J3416">LOOKUP(1,1/FREQUENCY(0,SIN((RADIANS($M$3:$M$471-H3416))/2)^2+SIN((RADIANS($N$3:$N$471-I3416))/2)^2*COS(RADIANS($M$3:$M$471))*COS(RADIANS(H3416))),$L$3:$L$471)</f>
        <v>152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cm="1">
        <f t="array" ref="J3417">LOOKUP(1,1/FREQUENCY(0,SIN((RADIANS($M$3:$M$471-H3417))/2)^2+SIN((RADIANS($N$3:$N$471-I3417))/2)^2*COS(RADIANS($M$3:$M$471))*COS(RADIANS(H3417))),$L$3:$L$471)</f>
        <v>152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cm="1">
        <f t="array" ref="J3418">LOOKUP(1,1/FREQUENCY(0,SIN((RADIANS($M$3:$M$471-H3418))/2)^2+SIN((RADIANS($N$3:$N$471-I3418))/2)^2*COS(RADIANS($M$3:$M$471))*COS(RADIANS(H3418))),$L$3:$L$471)</f>
        <v>275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cm="1">
        <f t="array" ref="J3419">LOOKUP(1,1/FREQUENCY(0,SIN((RADIANS($M$3:$M$471-H3419))/2)^2+SIN((RADIANS($N$3:$N$471-I3419))/2)^2*COS(RADIANS($M$3:$M$471))*COS(RADIANS(H3419))),$L$3:$L$471)</f>
        <v>275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cm="1">
        <f t="array" ref="J3420">LOOKUP(1,1/FREQUENCY(0,SIN((RADIANS($M$3:$M$471-H3420))/2)^2+SIN((RADIANS($N$3:$N$471-I3420))/2)^2*COS(RADIANS($M$3:$M$471))*COS(RADIANS(H3420))),$L$3:$L$471)</f>
        <v>152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cm="1">
        <f t="array" ref="J3421">LOOKUP(1,1/FREQUENCY(0,SIN((RADIANS($M$3:$M$471-H3421))/2)^2+SIN((RADIANS($N$3:$N$471-I3421))/2)^2*COS(RADIANS($M$3:$M$471))*COS(RADIANS(H3421))),$L$3:$L$471)</f>
        <v>152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cm="1">
        <f t="array" ref="J3422">LOOKUP(1,1/FREQUENCY(0,SIN((RADIANS($M$3:$M$471-H3422))/2)^2+SIN((RADIANS($N$3:$N$471-I3422))/2)^2*COS(RADIANS($M$3:$M$471))*COS(RADIANS(H3422))),$L$3:$L$471)</f>
        <v>152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cm="1">
        <f t="array" ref="J3423">LOOKUP(1,1/FREQUENCY(0,SIN((RADIANS($M$3:$M$471-H3423))/2)^2+SIN((RADIANS($N$3:$N$471-I3423))/2)^2*COS(RADIANS($M$3:$M$471))*COS(RADIANS(H3423))),$L$3:$L$471)</f>
        <v>152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cm="1">
        <f t="array" ref="J3424">LOOKUP(1,1/FREQUENCY(0,SIN((RADIANS($M$3:$M$471-H3424))/2)^2+SIN((RADIANS($N$3:$N$471-I3424))/2)^2*COS(RADIANS($M$3:$M$471))*COS(RADIANS(H3424))),$L$3:$L$471)</f>
        <v>275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cm="1">
        <f t="array" ref="J3425">LOOKUP(1,1/FREQUENCY(0,SIN((RADIANS($M$3:$M$471-H3425))/2)^2+SIN((RADIANS($N$3:$N$471-I3425))/2)^2*COS(RADIANS($M$3:$M$471))*COS(RADIANS(H3425))),$L$3:$L$471)</f>
        <v>275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cm="1">
        <f t="array" ref="J3426">LOOKUP(1,1/FREQUENCY(0,SIN((RADIANS($M$3:$M$471-H3426))/2)^2+SIN((RADIANS($N$3:$N$471-I3426))/2)^2*COS(RADIANS($M$3:$M$471))*COS(RADIANS(H3426))),$L$3:$L$471)</f>
        <v>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cm="1">
        <f t="array" ref="J3427">LOOKUP(1,1/FREQUENCY(0,SIN((RADIANS($M$3:$M$471-H3427))/2)^2+SIN((RADIANS($N$3:$N$471-I3427))/2)^2*COS(RADIANS($M$3:$M$471))*COS(RADIANS(H3427))),$L$3:$L$471)</f>
        <v>275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cm="1">
        <f t="array" ref="J3428">LOOKUP(1,1/FREQUENCY(0,SIN((RADIANS($M$3:$M$471-H3428))/2)^2+SIN((RADIANS($N$3:$N$471-I3428))/2)^2*COS(RADIANS($M$3:$M$471))*COS(RADIANS(H3428))),$L$3:$L$471)</f>
        <v>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cm="1">
        <f t="array" ref="J3429">LOOKUP(1,1/FREQUENCY(0,SIN((RADIANS($M$3:$M$471-H3429))/2)^2+SIN((RADIANS($N$3:$N$471-I3429))/2)^2*COS(RADIANS($M$3:$M$471))*COS(RADIANS(H3429))),$L$3:$L$471)</f>
        <v>276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cm="1">
        <f t="array" ref="J3430">LOOKUP(1,1/FREQUENCY(0,SIN((RADIANS($M$3:$M$471-H3430))/2)^2+SIN((RADIANS($N$3:$N$471-I3430))/2)^2*COS(RADIANS($M$3:$M$471))*COS(RADIANS(H3430))),$L$3:$L$471)</f>
        <v>276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cm="1">
        <f t="array" ref="J3431">LOOKUP(1,1/FREQUENCY(0,SIN((RADIANS($M$3:$M$471-H3431))/2)^2+SIN((RADIANS($N$3:$N$471-I3431))/2)^2*COS(RADIANS($M$3:$M$471))*COS(RADIANS(H3431))),$L$3:$L$471)</f>
        <v>276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cm="1">
        <f t="array" ref="J3432">LOOKUP(1,1/FREQUENCY(0,SIN((RADIANS($M$3:$M$471-H3432))/2)^2+SIN((RADIANS($N$3:$N$471-I3432))/2)^2*COS(RADIANS($M$3:$M$471))*COS(RADIANS(H3432))),$L$3:$L$471)</f>
        <v>276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cm="1">
        <f t="array" ref="J3433">LOOKUP(1,1/FREQUENCY(0,SIN((RADIANS($M$3:$M$471-H3433))/2)^2+SIN((RADIANS($N$3:$N$471-I3433))/2)^2*COS(RADIANS($M$3:$M$471))*COS(RADIANS(H3433))),$L$3:$L$471)</f>
        <v>128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cm="1">
        <f t="array" ref="J3434">LOOKUP(1,1/FREQUENCY(0,SIN((RADIANS($M$3:$M$471-H3434))/2)^2+SIN((RADIANS($N$3:$N$471-I3434))/2)^2*COS(RADIANS($M$3:$M$471))*COS(RADIANS(H3434))),$L$3:$L$471)</f>
        <v>276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cm="1">
        <f t="array" ref="J3435">LOOKUP(1,1/FREQUENCY(0,SIN((RADIANS($M$3:$M$471-H3435))/2)^2+SIN((RADIANS($N$3:$N$471-I3435))/2)^2*COS(RADIANS($M$3:$M$471))*COS(RADIANS(H3435))),$L$3:$L$471)</f>
        <v>128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cm="1">
        <f t="array" ref="J3436">LOOKUP(1,1/FREQUENCY(0,SIN((RADIANS($M$3:$M$471-H3436))/2)^2+SIN((RADIANS($N$3:$N$471-I3436))/2)^2*COS(RADIANS($M$3:$M$471))*COS(RADIANS(H3436))),$L$3:$L$471)</f>
        <v>128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cm="1">
        <f t="array" ref="J3437">LOOKUP(1,1/FREQUENCY(0,SIN((RADIANS($M$3:$M$471-H3437))/2)^2+SIN((RADIANS($N$3:$N$471-I3437))/2)^2*COS(RADIANS($M$3:$M$471))*COS(RADIANS(H3437))),$L$3:$L$471)</f>
        <v>276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cm="1">
        <f t="array" ref="J3438">LOOKUP(1,1/FREQUENCY(0,SIN((RADIANS($M$3:$M$471-H3438))/2)^2+SIN((RADIANS($N$3:$N$471-I3438))/2)^2*COS(RADIANS($M$3:$M$471))*COS(RADIANS(H3438))),$L$3:$L$471)</f>
        <v>128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cm="1">
        <f t="array" ref="J3439">LOOKUP(1,1/FREQUENCY(0,SIN((RADIANS($M$3:$M$471-H3439))/2)^2+SIN((RADIANS($N$3:$N$471-I3439))/2)^2*COS(RADIANS($M$3:$M$471))*COS(RADIANS(H3439))),$L$3:$L$471)</f>
        <v>128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cm="1">
        <f t="array" ref="J3440">LOOKUP(1,1/FREQUENCY(0,SIN((RADIANS($M$3:$M$471-H3440))/2)^2+SIN((RADIANS($N$3:$N$471-I3440))/2)^2*COS(RADIANS($M$3:$M$471))*COS(RADIANS(H3440))),$L$3:$L$471)</f>
        <v>128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cm="1">
        <f t="array" ref="J3441">LOOKUP(1,1/FREQUENCY(0,SIN((RADIANS($M$3:$M$471-H3441))/2)^2+SIN((RADIANS($N$3:$N$471-I3441))/2)^2*COS(RADIANS($M$3:$M$471))*COS(RADIANS(H3441))),$L$3:$L$471)</f>
        <v>276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cm="1">
        <f t="array" ref="J3442">LOOKUP(1,1/FREQUENCY(0,SIN((RADIANS($M$3:$M$471-H3442))/2)^2+SIN((RADIANS($N$3:$N$471-I3442))/2)^2*COS(RADIANS($M$3:$M$471))*COS(RADIANS(H3442))),$L$3:$L$471)</f>
        <v>128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cm="1">
        <f t="array" ref="J3443">LOOKUP(1,1/FREQUENCY(0,SIN((RADIANS($M$3:$M$471-H3443))/2)^2+SIN((RADIANS($N$3:$N$471-I3443))/2)^2*COS(RADIANS($M$3:$M$471))*COS(RADIANS(H3443))),$L$3:$L$471)</f>
        <v>128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cm="1">
        <f t="array" ref="J3444">LOOKUP(1,1/FREQUENCY(0,SIN((RADIANS($M$3:$M$471-H3444))/2)^2+SIN((RADIANS($N$3:$N$471-I3444))/2)^2*COS(RADIANS($M$3:$M$471))*COS(RADIANS(H3444))),$L$3:$L$471)</f>
        <v>128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cm="1">
        <f t="array" ref="J3445">LOOKUP(1,1/FREQUENCY(0,SIN((RADIANS($M$3:$M$471-H3445))/2)^2+SIN((RADIANS($N$3:$N$471-I3445))/2)^2*COS(RADIANS($M$3:$M$471))*COS(RADIANS(H3445))),$L$3:$L$471)</f>
        <v>128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cm="1">
        <f t="array" ref="J3446">LOOKUP(1,1/FREQUENCY(0,SIN((RADIANS($M$3:$M$471-H3446))/2)^2+SIN((RADIANS($N$3:$N$471-I3446))/2)^2*COS(RADIANS($M$3:$M$471))*COS(RADIANS(H3446))),$L$3:$L$471)</f>
        <v>128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cm="1">
        <f t="array" ref="J3447">LOOKUP(1,1/FREQUENCY(0,SIN((RADIANS($M$3:$M$471-H3447))/2)^2+SIN((RADIANS($N$3:$N$471-I3447))/2)^2*COS(RADIANS($M$3:$M$471))*COS(RADIANS(H3447))),$L$3:$L$471)</f>
        <v>128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cm="1">
        <f t="array" ref="J3448">LOOKUP(1,1/FREQUENCY(0,SIN((RADIANS($M$3:$M$471-H3448))/2)^2+SIN((RADIANS($N$3:$N$471-I3448))/2)^2*COS(RADIANS($M$3:$M$471))*COS(RADIANS(H3448))),$L$3:$L$471)</f>
        <v>128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cm="1">
        <f t="array" ref="J3449">LOOKUP(1,1/FREQUENCY(0,SIN((RADIANS($M$3:$M$471-H3449))/2)^2+SIN((RADIANS($N$3:$N$471-I3449))/2)^2*COS(RADIANS($M$3:$M$471))*COS(RADIANS(H3449))),$L$3:$L$471)</f>
        <v>128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cm="1">
        <f t="array" ref="J3450">LOOKUP(1,1/FREQUENCY(0,SIN((RADIANS($M$3:$M$471-H3450))/2)^2+SIN((RADIANS($N$3:$N$471-I3450))/2)^2*COS(RADIANS($M$3:$M$471))*COS(RADIANS(H3450))),$L$3:$L$471)</f>
        <v>128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cm="1">
        <f t="array" ref="J3451">LOOKUP(1,1/FREQUENCY(0,SIN((RADIANS($M$3:$M$471-H3451))/2)^2+SIN((RADIANS($N$3:$N$471-I3451))/2)^2*COS(RADIANS($M$3:$M$471))*COS(RADIANS(H3451))),$L$3:$L$471)</f>
        <v>128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cm="1">
        <f t="array" ref="J3452">LOOKUP(1,1/FREQUENCY(0,SIN((RADIANS($M$3:$M$471-H3452))/2)^2+SIN((RADIANS($N$3:$N$471-I3452))/2)^2*COS(RADIANS($M$3:$M$471))*COS(RADIANS(H3452))),$L$3:$L$471)</f>
        <v>276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cm="1">
        <f t="array" ref="J3453">LOOKUP(1,1/FREQUENCY(0,SIN((RADIANS($M$3:$M$471-H3453))/2)^2+SIN((RADIANS($N$3:$N$471-I3453))/2)^2*COS(RADIANS($M$3:$M$471))*COS(RADIANS(H3453))),$L$3:$L$471)</f>
        <v>276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cm="1">
        <f t="array" ref="J3454">LOOKUP(1,1/FREQUENCY(0,SIN((RADIANS($M$3:$M$471-H3454))/2)^2+SIN((RADIANS($N$3:$N$471-I3454))/2)^2*COS(RADIANS($M$3:$M$471))*COS(RADIANS(H3454))),$L$3:$L$471)</f>
        <v>276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cm="1">
        <f t="array" ref="J3455">LOOKUP(1,1/FREQUENCY(0,SIN((RADIANS($M$3:$M$471-H3455))/2)^2+SIN((RADIANS($N$3:$N$471-I3455))/2)^2*COS(RADIANS($M$3:$M$471))*COS(RADIANS(H3455))),$L$3:$L$471)</f>
        <v>276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cm="1">
        <f t="array" ref="J3456">LOOKUP(1,1/FREQUENCY(0,SIN((RADIANS($M$3:$M$471-H3456))/2)^2+SIN((RADIANS($N$3:$N$471-I3456))/2)^2*COS(RADIANS($M$3:$M$471))*COS(RADIANS(H3456))),$L$3:$L$471)</f>
        <v>128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cm="1">
        <f t="array" ref="J3457">LOOKUP(1,1/FREQUENCY(0,SIN((RADIANS($M$3:$M$471-H3457))/2)^2+SIN((RADIANS($N$3:$N$471-I3457))/2)^2*COS(RADIANS($M$3:$M$471))*COS(RADIANS(H3457))),$L$3:$L$471)</f>
        <v>128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cm="1">
        <f t="array" ref="J3458">LOOKUP(1,1/FREQUENCY(0,SIN((RADIANS($M$3:$M$471-H3458))/2)^2+SIN((RADIANS($N$3:$N$471-I3458))/2)^2*COS(RADIANS($M$3:$M$471))*COS(RADIANS(H3458))),$L$3:$L$471)</f>
        <v>275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cm="1">
        <f t="array" ref="J3459">LOOKUP(1,1/FREQUENCY(0,SIN((RADIANS($M$3:$M$471-H3459))/2)^2+SIN((RADIANS($N$3:$N$471-I3459))/2)^2*COS(RADIANS($M$3:$M$471))*COS(RADIANS(H3459))),$L$3:$L$471)</f>
        <v>275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cm="1">
        <f t="array" ref="J3460">LOOKUP(1,1/FREQUENCY(0,SIN((RADIANS($M$3:$M$471-H3460))/2)^2+SIN((RADIANS($N$3:$N$471-I3460))/2)^2*COS(RADIANS($M$3:$M$471))*COS(RADIANS(H3460))),$L$3:$L$471)</f>
        <v>275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cm="1">
        <f t="array" ref="J3461">LOOKUP(1,1/FREQUENCY(0,SIN((RADIANS($M$3:$M$471-H3461))/2)^2+SIN((RADIANS($N$3:$N$471-I3461))/2)^2*COS(RADIANS($M$3:$M$471))*COS(RADIANS(H3461))),$L$3:$L$471)</f>
        <v>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cm="1">
        <f t="array" ref="J3462">LOOKUP(1,1/FREQUENCY(0,SIN((RADIANS($M$3:$M$471-H3462))/2)^2+SIN((RADIANS($N$3:$N$471-I3462))/2)^2*COS(RADIANS($M$3:$M$471))*COS(RADIANS(H3462))),$L$3:$L$471)</f>
        <v>149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cm="1">
        <f t="array" ref="J3463">LOOKUP(1,1/FREQUENCY(0,SIN((RADIANS($M$3:$M$471-H3463))/2)^2+SIN((RADIANS($N$3:$N$471-I3463))/2)^2*COS(RADIANS($M$3:$M$471))*COS(RADIANS(H3463))),$L$3:$L$471)</f>
        <v>275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cm="1">
        <f t="array" ref="J3464">LOOKUP(1,1/FREQUENCY(0,SIN((RADIANS($M$3:$M$471-H3464))/2)^2+SIN((RADIANS($N$3:$N$471-I3464))/2)^2*COS(RADIANS($M$3:$M$471))*COS(RADIANS(H3464))),$L$3:$L$471)</f>
        <v>275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cm="1">
        <f t="array" ref="J3465">LOOKUP(1,1/FREQUENCY(0,SIN((RADIANS($M$3:$M$471-H3465))/2)^2+SIN((RADIANS($N$3:$N$471-I3465))/2)^2*COS(RADIANS($M$3:$M$471))*COS(RADIANS(H3465))),$L$3:$L$471)</f>
        <v>275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cm="1">
        <f t="array" ref="J3466">LOOKUP(1,1/FREQUENCY(0,SIN((RADIANS($M$3:$M$471-H3466))/2)^2+SIN((RADIANS($N$3:$N$471-I3466))/2)^2*COS(RADIANS($M$3:$M$471))*COS(RADIANS(H3466))),$L$3:$L$471)</f>
        <v>275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cm="1">
        <f t="array" ref="J3467">LOOKUP(1,1/FREQUENCY(0,SIN((RADIANS($M$3:$M$471-H3467))/2)^2+SIN((RADIANS($N$3:$N$471-I3467))/2)^2*COS(RADIANS($M$3:$M$471))*COS(RADIANS(H3467))),$L$3:$L$471)</f>
        <v>276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cm="1">
        <f t="array" ref="J3468">LOOKUP(1,1/FREQUENCY(0,SIN((RADIANS($M$3:$M$471-H3468))/2)^2+SIN((RADIANS($N$3:$N$471-I3468))/2)^2*COS(RADIANS($M$3:$M$471))*COS(RADIANS(H3468))),$L$3:$L$471)</f>
        <v>276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cm="1">
        <f t="array" ref="J3469">LOOKUP(1,1/FREQUENCY(0,SIN((RADIANS($M$3:$M$471-H3469))/2)^2+SIN((RADIANS($N$3:$N$471-I3469))/2)^2*COS(RADIANS($M$3:$M$471))*COS(RADIANS(H3469))),$L$3:$L$471)</f>
        <v>276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cm="1">
        <f t="array" ref="J3470">LOOKUP(1,1/FREQUENCY(0,SIN((RADIANS($M$3:$M$471-H3470))/2)^2+SIN((RADIANS($N$3:$N$471-I3470))/2)^2*COS(RADIANS($M$3:$M$471))*COS(RADIANS(H3470))),$L$3:$L$471)</f>
        <v>276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cm="1">
        <f t="array" ref="J3471">LOOKUP(1,1/FREQUENCY(0,SIN((RADIANS($M$3:$M$471-H3471))/2)^2+SIN((RADIANS($N$3:$N$471-I3471))/2)^2*COS(RADIANS($M$3:$M$471))*COS(RADIANS(H3471))),$L$3:$L$471)</f>
        <v>276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cm="1">
        <f t="array" ref="J3472">LOOKUP(1,1/FREQUENCY(0,SIN((RADIANS($M$3:$M$471-H3472))/2)^2+SIN((RADIANS($N$3:$N$471-I3472))/2)^2*COS(RADIANS($M$3:$M$471))*COS(RADIANS(H3472))),$L$3:$L$471)</f>
        <v>276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cm="1">
        <f t="array" ref="J3473">LOOKUP(1,1/FREQUENCY(0,SIN((RADIANS($M$3:$M$471-H3473))/2)^2+SIN((RADIANS($N$3:$N$471-I3473))/2)^2*COS(RADIANS($M$3:$M$471))*COS(RADIANS(H3473))),$L$3:$L$471)</f>
        <v>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cm="1">
        <f t="array" ref="J3474">LOOKUP(1,1/FREQUENCY(0,SIN((RADIANS($M$3:$M$471-H3474))/2)^2+SIN((RADIANS($N$3:$N$471-I3474))/2)^2*COS(RADIANS($M$3:$M$471))*COS(RADIANS(H3474))),$L$3:$L$471)</f>
        <v>275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cm="1">
        <f t="array" ref="J3475">LOOKUP(1,1/FREQUENCY(0,SIN((RADIANS($M$3:$M$471-H3475))/2)^2+SIN((RADIANS($N$3:$N$471-I3475))/2)^2*COS(RADIANS($M$3:$M$471))*COS(RADIANS(H3475))),$L$3:$L$471)</f>
        <v>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cm="1">
        <f t="array" ref="J3476">LOOKUP(1,1/FREQUENCY(0,SIN((RADIANS($M$3:$M$471-H3476))/2)^2+SIN((RADIANS($N$3:$N$471-I3476))/2)^2*COS(RADIANS($M$3:$M$471))*COS(RADIANS(H3476))),$L$3:$L$471)</f>
        <v>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cm="1">
        <f t="array" ref="J3477">LOOKUP(1,1/FREQUENCY(0,SIN((RADIANS($M$3:$M$471-H3477))/2)^2+SIN((RADIANS($N$3:$N$471-I3477))/2)^2*COS(RADIANS($M$3:$M$471))*COS(RADIANS(H3477))),$L$3:$L$471)</f>
        <v>275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cm="1">
        <f t="array" ref="J3478">LOOKUP(1,1/FREQUENCY(0,SIN((RADIANS($M$3:$M$471-H3478))/2)^2+SIN((RADIANS($N$3:$N$471-I3478))/2)^2*COS(RADIANS($M$3:$M$471))*COS(RADIANS(H3478))),$L$3:$L$471)</f>
        <v>275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cm="1">
        <f t="array" ref="J3479">LOOKUP(1,1/FREQUENCY(0,SIN((RADIANS($M$3:$M$471-H3479))/2)^2+SIN((RADIANS($N$3:$N$471-I3479))/2)^2*COS(RADIANS($M$3:$M$471))*COS(RADIANS(H3479))),$L$3:$L$471)</f>
        <v>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cm="1">
        <f t="array" ref="J3480">LOOKUP(1,1/FREQUENCY(0,SIN((RADIANS($M$3:$M$471-H3480))/2)^2+SIN((RADIANS($N$3:$N$471-I3480))/2)^2*COS(RADIANS($M$3:$M$471))*COS(RADIANS(H3480))),$L$3:$L$471)</f>
        <v>276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cm="1">
        <f t="array" ref="J3481">LOOKUP(1,1/FREQUENCY(0,SIN((RADIANS($M$3:$M$471-H3481))/2)^2+SIN((RADIANS($N$3:$N$471-I3481))/2)^2*COS(RADIANS($M$3:$M$471))*COS(RADIANS(H3481))),$L$3:$L$471)</f>
        <v>275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cm="1">
        <f t="array" ref="J3482">LOOKUP(1,1/FREQUENCY(0,SIN((RADIANS($M$3:$M$471-H3482))/2)^2+SIN((RADIANS($N$3:$N$471-I3482))/2)^2*COS(RADIANS($M$3:$M$471))*COS(RADIANS(H3482))),$L$3:$L$471)</f>
        <v>276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cm="1">
        <f t="array" ref="J3483">LOOKUP(1,1/FREQUENCY(0,SIN((RADIANS($M$3:$M$471-H3483))/2)^2+SIN((RADIANS($N$3:$N$471-I3483))/2)^2*COS(RADIANS($M$3:$M$471))*COS(RADIANS(H3483))),$L$3:$L$471)</f>
        <v>276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cm="1">
        <f t="array" ref="J3484">LOOKUP(1,1/FREQUENCY(0,SIN((RADIANS($M$3:$M$471-H3484))/2)^2+SIN((RADIANS($N$3:$N$471-I3484))/2)^2*COS(RADIANS($M$3:$M$471))*COS(RADIANS(H3484))),$L$3:$L$471)</f>
        <v>276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cm="1">
        <f t="array" ref="J3485">LOOKUP(1,1/FREQUENCY(0,SIN((RADIANS($M$3:$M$471-H3485))/2)^2+SIN((RADIANS($N$3:$N$471-I3485))/2)^2*COS(RADIANS($M$3:$M$471))*COS(RADIANS(H3485))),$L$3:$L$471)</f>
        <v>275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cm="1">
        <f t="array" ref="J3486">LOOKUP(1,1/FREQUENCY(0,SIN((RADIANS($M$3:$M$471-H3486))/2)^2+SIN((RADIANS($N$3:$N$471-I3486))/2)^2*COS(RADIANS($M$3:$M$471))*COS(RADIANS(H3486))),$L$3:$L$471)</f>
        <v>276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cm="1">
        <f t="array" ref="J3487">LOOKUP(1,1/FREQUENCY(0,SIN((RADIANS($M$3:$M$471-H3487))/2)^2+SIN((RADIANS($N$3:$N$471-I3487))/2)^2*COS(RADIANS($M$3:$M$471))*COS(RADIANS(H3487))),$L$3:$L$471)</f>
        <v>276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cm="1">
        <f t="array" ref="J3488">LOOKUP(1,1/FREQUENCY(0,SIN((RADIANS($M$3:$M$471-H3488))/2)^2+SIN((RADIANS($N$3:$N$471-I3488))/2)^2*COS(RADIANS($M$3:$M$471))*COS(RADIANS(H3488))),$L$3:$L$471)</f>
        <v>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cm="1">
        <f t="array" ref="J3489">LOOKUP(1,1/FREQUENCY(0,SIN((RADIANS($M$3:$M$471-H3489))/2)^2+SIN((RADIANS($N$3:$N$471-I3489))/2)^2*COS(RADIANS($M$3:$M$471))*COS(RADIANS(H3489))),$L$3:$L$471)</f>
        <v>276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cm="1">
        <f t="array" ref="J3490">LOOKUP(1,1/FREQUENCY(0,SIN((RADIANS($M$3:$M$471-H3490))/2)^2+SIN((RADIANS($N$3:$N$471-I3490))/2)^2*COS(RADIANS($M$3:$M$471))*COS(RADIANS(H3490))),$L$3:$L$471)</f>
        <v>276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cm="1">
        <f t="array" ref="J3491">LOOKUP(1,1/FREQUENCY(0,SIN((RADIANS($M$3:$M$471-H3491))/2)^2+SIN((RADIANS($N$3:$N$471-I3491))/2)^2*COS(RADIANS($M$3:$M$471))*COS(RADIANS(H3491))),$L$3:$L$471)</f>
        <v>276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cm="1">
        <f t="array" ref="J3492">LOOKUP(1,1/FREQUENCY(0,SIN((RADIANS($M$3:$M$471-H3492))/2)^2+SIN((RADIANS($N$3:$N$471-I3492))/2)^2*COS(RADIANS($M$3:$M$471))*COS(RADIANS(H3492))),$L$3:$L$471)</f>
        <v>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cm="1">
        <f t="array" ref="J3493">LOOKUP(1,1/FREQUENCY(0,SIN((RADIANS($M$3:$M$471-H3493))/2)^2+SIN((RADIANS($N$3:$N$471-I3493))/2)^2*COS(RADIANS($M$3:$M$471))*COS(RADIANS(H3493))),$L$3:$L$471)</f>
        <v>276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cm="1">
        <f t="array" ref="J3494">LOOKUP(1,1/FREQUENCY(0,SIN((RADIANS($M$3:$M$471-H3494))/2)^2+SIN((RADIANS($N$3:$N$471-I3494))/2)^2*COS(RADIANS($M$3:$M$471))*COS(RADIANS(H3494))),$L$3:$L$471)</f>
        <v>276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cm="1">
        <f t="array" ref="J3495">LOOKUP(1,1/FREQUENCY(0,SIN((RADIANS($M$3:$M$471-H3495))/2)^2+SIN((RADIANS($N$3:$N$471-I3495))/2)^2*COS(RADIANS($M$3:$M$471))*COS(RADIANS(H3495))),$L$3:$L$471)</f>
        <v>276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cm="1">
        <f t="array" ref="J3496">LOOKUP(1,1/FREQUENCY(0,SIN((RADIANS($M$3:$M$471-H3496))/2)^2+SIN((RADIANS($N$3:$N$471-I3496))/2)^2*COS(RADIANS($M$3:$M$471))*COS(RADIANS(H3496))),$L$3:$L$471)</f>
        <v>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cm="1">
        <f t="array" ref="J3497">LOOKUP(1,1/FREQUENCY(0,SIN((RADIANS($M$3:$M$471-H3497))/2)^2+SIN((RADIANS($N$3:$N$471-I3497))/2)^2*COS(RADIANS($M$3:$M$471))*COS(RADIANS(H3497))),$L$3:$L$471)</f>
        <v>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cm="1">
        <f t="array" ref="J3498">LOOKUP(1,1/FREQUENCY(0,SIN((RADIANS($M$3:$M$471-H3498))/2)^2+SIN((RADIANS($N$3:$N$471-I3498))/2)^2*COS(RADIANS($M$3:$M$471))*COS(RADIANS(H3498))),$L$3:$L$471)</f>
        <v>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cm="1">
        <f t="array" ref="J3499">LOOKUP(1,1/FREQUENCY(0,SIN((RADIANS($M$3:$M$471-H3499))/2)^2+SIN((RADIANS($N$3:$N$471-I3499))/2)^2*COS(RADIANS($M$3:$M$471))*COS(RADIANS(H3499))),$L$3:$L$471)</f>
        <v>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cm="1">
        <f t="array" ref="J3500">LOOKUP(1,1/FREQUENCY(0,SIN((RADIANS($M$3:$M$471-H3500))/2)^2+SIN((RADIANS($N$3:$N$471-I3500))/2)^2*COS(RADIANS($M$3:$M$471))*COS(RADIANS(H3500))),$L$3:$L$471)</f>
        <v>276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cm="1">
        <f t="array" ref="J3501">LOOKUP(1,1/FREQUENCY(0,SIN((RADIANS($M$3:$M$471-H3501))/2)^2+SIN((RADIANS($N$3:$N$471-I3501))/2)^2*COS(RADIANS($M$3:$M$471))*COS(RADIANS(H3501))),$L$3:$L$471)</f>
        <v>275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cm="1">
        <f t="array" ref="J3502">LOOKUP(1,1/FREQUENCY(0,SIN((RADIANS($M$3:$M$471-H3502))/2)^2+SIN((RADIANS($N$3:$N$471-I3502))/2)^2*COS(RADIANS($M$3:$M$471))*COS(RADIANS(H3502))),$L$3:$L$471)</f>
        <v>275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cm="1">
        <f t="array" ref="J3503">LOOKUP(1,1/FREQUENCY(0,SIN((RADIANS($M$3:$M$471-H3503))/2)^2+SIN((RADIANS($N$3:$N$471-I3503))/2)^2*COS(RADIANS($M$3:$M$471))*COS(RADIANS(H3503))),$L$3:$L$471)</f>
        <v>275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cm="1">
        <f t="array" ref="J3504">LOOKUP(1,1/FREQUENCY(0,SIN((RADIANS($M$3:$M$471-H3504))/2)^2+SIN((RADIANS($N$3:$N$471-I3504))/2)^2*COS(RADIANS($M$3:$M$471))*COS(RADIANS(H3504))),$L$3:$L$471)</f>
        <v>275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cm="1">
        <f t="array" ref="J3505">LOOKUP(1,1/FREQUENCY(0,SIN((RADIANS($M$3:$M$471-H3505))/2)^2+SIN((RADIANS($N$3:$N$471-I3505))/2)^2*COS(RADIANS($M$3:$M$471))*COS(RADIANS(H3505))),$L$3:$L$471)</f>
        <v>275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cm="1">
        <f t="array" ref="J3506">LOOKUP(1,1/FREQUENCY(0,SIN((RADIANS($M$3:$M$471-H3506))/2)^2+SIN((RADIANS($N$3:$N$471-I3506))/2)^2*COS(RADIANS($M$3:$M$471))*COS(RADIANS(H3506))),$L$3:$L$471)</f>
        <v>275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cm="1">
        <f t="array" ref="J3507">LOOKUP(1,1/FREQUENCY(0,SIN((RADIANS($M$3:$M$471-H3507))/2)^2+SIN((RADIANS($N$3:$N$471-I3507))/2)^2*COS(RADIANS($M$3:$M$471))*COS(RADIANS(H3507))),$L$3:$L$471)</f>
        <v>275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cm="1">
        <f t="array" ref="J3508">LOOKUP(1,1/FREQUENCY(0,SIN((RADIANS($M$3:$M$471-H3508))/2)^2+SIN((RADIANS($N$3:$N$471-I3508))/2)^2*COS(RADIANS($M$3:$M$471))*COS(RADIANS(H3508))),$L$3:$L$471)</f>
        <v>275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cm="1">
        <f t="array" ref="J3509">LOOKUP(1,1/FREQUENCY(0,SIN((RADIANS($M$3:$M$471-H3509))/2)^2+SIN((RADIANS($N$3:$N$471-I3509))/2)^2*COS(RADIANS($M$3:$M$471))*COS(RADIANS(H3509))),$L$3:$L$471)</f>
        <v>276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cm="1">
        <f t="array" ref="J3510">LOOKUP(1,1/FREQUENCY(0,SIN((RADIANS($M$3:$M$471-H3510))/2)^2+SIN((RADIANS($N$3:$N$471-I3510))/2)^2*COS(RADIANS($M$3:$M$471))*COS(RADIANS(H3510))),$L$3:$L$471)</f>
        <v>275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cm="1">
        <f t="array" ref="J3511">LOOKUP(1,1/FREQUENCY(0,SIN((RADIANS($M$3:$M$471-H3511))/2)^2+SIN((RADIANS($N$3:$N$471-I3511))/2)^2*COS(RADIANS($M$3:$M$471))*COS(RADIANS(H3511))),$L$3:$L$471)</f>
        <v>275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cm="1">
        <f t="array" ref="J3512">LOOKUP(1,1/FREQUENCY(0,SIN((RADIANS($M$3:$M$471-H3512))/2)^2+SIN((RADIANS($N$3:$N$471-I3512))/2)^2*COS(RADIANS($M$3:$M$471))*COS(RADIANS(H3512))),$L$3:$L$471)</f>
        <v>275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cm="1">
        <f t="array" ref="J3513">LOOKUP(1,1/FREQUENCY(0,SIN((RADIANS($M$3:$M$471-H3513))/2)^2+SIN((RADIANS($N$3:$N$471-I3513))/2)^2*COS(RADIANS($M$3:$M$471))*COS(RADIANS(H3513))),$L$3:$L$471)</f>
        <v>275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cm="1">
        <f t="array" ref="J3514">LOOKUP(1,1/FREQUENCY(0,SIN((RADIANS($M$3:$M$471-H3514))/2)^2+SIN((RADIANS($N$3:$N$471-I3514))/2)^2*COS(RADIANS($M$3:$M$471))*COS(RADIANS(H3514))),$L$3:$L$471)</f>
        <v>275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cm="1">
        <f t="array" ref="J3515">LOOKUP(1,1/FREQUENCY(0,SIN((RADIANS($M$3:$M$471-H3515))/2)^2+SIN((RADIANS($N$3:$N$471-I3515))/2)^2*COS(RADIANS($M$3:$M$471))*COS(RADIANS(H3515))),$L$3:$L$471)</f>
        <v>275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cm="1">
        <f t="array" ref="J3516">LOOKUP(1,1/FREQUENCY(0,SIN((RADIANS($M$3:$M$471-H3516))/2)^2+SIN((RADIANS($N$3:$N$471-I3516))/2)^2*COS(RADIANS($M$3:$M$471))*COS(RADIANS(H3516))),$L$3:$L$471)</f>
        <v>276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cm="1">
        <f t="array" ref="J3517">LOOKUP(1,1/FREQUENCY(0,SIN((RADIANS($M$3:$M$471-H3517))/2)^2+SIN((RADIANS($N$3:$N$471-I3517))/2)^2*COS(RADIANS($M$3:$M$471))*COS(RADIANS(H3517))),$L$3:$L$471)</f>
        <v>275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cm="1">
        <f t="array" ref="J3518">LOOKUP(1,1/FREQUENCY(0,SIN((RADIANS($M$3:$M$471-H3518))/2)^2+SIN((RADIANS($N$3:$N$471-I3518))/2)^2*COS(RADIANS($M$3:$M$471))*COS(RADIANS(H3518))),$L$3:$L$471)</f>
        <v>276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cm="1">
        <f t="array" ref="J3519">LOOKUP(1,1/FREQUENCY(0,SIN((RADIANS($M$3:$M$471-H3519))/2)^2+SIN((RADIANS($N$3:$N$471-I3519))/2)^2*COS(RADIANS($M$3:$M$471))*COS(RADIANS(H3519))),$L$3:$L$471)</f>
        <v>275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cm="1">
        <f t="array" ref="J3520">LOOKUP(1,1/FREQUENCY(0,SIN((RADIANS($M$3:$M$471-H3520))/2)^2+SIN((RADIANS($N$3:$N$471-I3520))/2)^2*COS(RADIANS($M$3:$M$471))*COS(RADIANS(H3520))),$L$3:$L$471)</f>
        <v>276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cm="1">
        <f t="array" ref="J3521">LOOKUP(1,1/FREQUENCY(0,SIN((RADIANS($M$3:$M$471-H3521))/2)^2+SIN((RADIANS($N$3:$N$471-I3521))/2)^2*COS(RADIANS($M$3:$M$471))*COS(RADIANS(H3521))),$L$3:$L$471)</f>
        <v>128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cm="1">
        <f t="array" ref="J3522">LOOKUP(1,1/FREQUENCY(0,SIN((RADIANS($M$3:$M$471-H3522))/2)^2+SIN((RADIANS($N$3:$N$471-I3522))/2)^2*COS(RADIANS($M$3:$M$471))*COS(RADIANS(H3522))),$L$3:$L$471)</f>
        <v>128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cm="1">
        <f t="array" ref="J3523">LOOKUP(1,1/FREQUENCY(0,SIN((RADIANS($M$3:$M$471-H3523))/2)^2+SIN((RADIANS($N$3:$N$471-I3523))/2)^2*COS(RADIANS($M$3:$M$471))*COS(RADIANS(H3523))),$L$3:$L$471)</f>
        <v>128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cm="1">
        <f t="array" ref="J3524">LOOKUP(1,1/FREQUENCY(0,SIN((RADIANS($M$3:$M$471-H3524))/2)^2+SIN((RADIANS($N$3:$N$471-I3524))/2)^2*COS(RADIANS($M$3:$M$471))*COS(RADIANS(H3524))),$L$3:$L$471)</f>
        <v>276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cm="1">
        <f t="array" ref="J3525">LOOKUP(1,1/FREQUENCY(0,SIN((RADIANS($M$3:$M$471-H3525))/2)^2+SIN((RADIANS($N$3:$N$471-I3525))/2)^2*COS(RADIANS($M$3:$M$471))*COS(RADIANS(H3525))),$L$3:$L$471)</f>
        <v>128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cm="1">
        <f t="array" ref="J3526">LOOKUP(1,1/FREQUENCY(0,SIN((RADIANS($M$3:$M$471-H3526))/2)^2+SIN((RADIANS($N$3:$N$471-I3526))/2)^2*COS(RADIANS($M$3:$M$471))*COS(RADIANS(H3526))),$L$3:$L$471)</f>
        <v>276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cm="1">
        <f t="array" ref="J3527">LOOKUP(1,1/FREQUENCY(0,SIN((RADIANS($M$3:$M$471-H3527))/2)^2+SIN((RADIANS($N$3:$N$471-I3527))/2)^2*COS(RADIANS($M$3:$M$471))*COS(RADIANS(H3527))),$L$3:$L$471)</f>
        <v>128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cm="1">
        <f t="array" ref="J3528">LOOKUP(1,1/FREQUENCY(0,SIN((RADIANS($M$3:$M$471-H3528))/2)^2+SIN((RADIANS($N$3:$N$471-I3528))/2)^2*COS(RADIANS($M$3:$M$471))*COS(RADIANS(H3528))),$L$3:$L$471)</f>
        <v>276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cm="1">
        <f t="array" ref="J3529">LOOKUP(1,1/FREQUENCY(0,SIN((RADIANS($M$3:$M$471-H3529))/2)^2+SIN((RADIANS($N$3:$N$471-I3529))/2)^2*COS(RADIANS($M$3:$M$471))*COS(RADIANS(H3529))),$L$3:$L$471)</f>
        <v>128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cm="1">
        <f t="array" ref="J3530">LOOKUP(1,1/FREQUENCY(0,SIN((RADIANS($M$3:$M$471-H3530))/2)^2+SIN((RADIANS($N$3:$N$471-I3530))/2)^2*COS(RADIANS($M$3:$M$471))*COS(RADIANS(H3530))),$L$3:$L$471)</f>
        <v>128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cm="1">
        <f t="array" ref="J3531">LOOKUP(1,1/FREQUENCY(0,SIN((RADIANS($M$3:$M$471-H3531))/2)^2+SIN((RADIANS($N$3:$N$471-I3531))/2)^2*COS(RADIANS($M$3:$M$471))*COS(RADIANS(H3531))),$L$3:$L$471)</f>
        <v>128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cm="1">
        <f t="array" ref="J3532">LOOKUP(1,1/FREQUENCY(0,SIN((RADIANS($M$3:$M$471-H3532))/2)^2+SIN((RADIANS($N$3:$N$471-I3532))/2)^2*COS(RADIANS($M$3:$M$471))*COS(RADIANS(H3532))),$L$3:$L$471)</f>
        <v>128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cm="1">
        <f t="array" ref="J3533">LOOKUP(1,1/FREQUENCY(0,SIN((RADIANS($M$3:$M$471-H3533))/2)^2+SIN((RADIANS($N$3:$N$471-I3533))/2)^2*COS(RADIANS($M$3:$M$471))*COS(RADIANS(H3533))),$L$3:$L$471)</f>
        <v>128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cm="1">
        <f t="array" ref="J3534">LOOKUP(1,1/FREQUENCY(0,SIN((RADIANS($M$3:$M$471-H3534))/2)^2+SIN((RADIANS($N$3:$N$471-I3534))/2)^2*COS(RADIANS($M$3:$M$471))*COS(RADIANS(H3534))),$L$3:$L$471)</f>
        <v>128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cm="1">
        <f t="array" ref="J3535">LOOKUP(1,1/FREQUENCY(0,SIN((RADIANS($M$3:$M$471-H3535))/2)^2+SIN((RADIANS($N$3:$N$471-I3535))/2)^2*COS(RADIANS($M$3:$M$471))*COS(RADIANS(H3535))),$L$3:$L$471)</f>
        <v>128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cm="1">
        <f t="array" ref="J3536">LOOKUP(1,1/FREQUENCY(0,SIN((RADIANS($M$3:$M$471-H3536))/2)^2+SIN((RADIANS($N$3:$N$471-I3536))/2)^2*COS(RADIANS($M$3:$M$471))*COS(RADIANS(H3536))),$L$3:$L$471)</f>
        <v>128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cm="1">
        <f t="array" ref="J3537">LOOKUP(1,1/FREQUENCY(0,SIN((RADIANS($M$3:$M$471-H3537))/2)^2+SIN((RADIANS($N$3:$N$471-I3537))/2)^2*COS(RADIANS($M$3:$M$471))*COS(RADIANS(H3537))),$L$3:$L$471)</f>
        <v>128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cm="1">
        <f t="array" ref="J3538">LOOKUP(1,1/FREQUENCY(0,SIN((RADIANS($M$3:$M$471-H3538))/2)^2+SIN((RADIANS($N$3:$N$471-I3538))/2)^2*COS(RADIANS($M$3:$M$471))*COS(RADIANS(H3538))),$L$3:$L$471)</f>
        <v>128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cm="1">
        <f t="array" ref="J3539">LOOKUP(1,1/FREQUENCY(0,SIN((RADIANS($M$3:$M$471-H3539))/2)^2+SIN((RADIANS($N$3:$N$471-I3539))/2)^2*COS(RADIANS($M$3:$M$471))*COS(RADIANS(H3539))),$L$3:$L$471)</f>
        <v>128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cm="1">
        <f t="array" ref="J3540">LOOKUP(1,1/FREQUENCY(0,SIN((RADIANS($M$3:$M$471-H3540))/2)^2+SIN((RADIANS($N$3:$N$471-I3540))/2)^2*COS(RADIANS($M$3:$M$471))*COS(RADIANS(H3540))),$L$3:$L$471)</f>
        <v>255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cm="1">
        <f t="array" ref="J3541">LOOKUP(1,1/FREQUENCY(0,SIN((RADIANS($M$3:$M$471-H3541))/2)^2+SIN((RADIANS($N$3:$N$471-I3541))/2)^2*COS(RADIANS($M$3:$M$471))*COS(RADIANS(H3541))),$L$3:$L$471)</f>
        <v>255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cm="1">
        <f t="array" ref="J3542">LOOKUP(1,1/FREQUENCY(0,SIN((RADIANS($M$3:$M$471-H3542))/2)^2+SIN((RADIANS($N$3:$N$471-I3542))/2)^2*COS(RADIANS($M$3:$M$471))*COS(RADIANS(H3542))),$L$3:$L$471)</f>
        <v>255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cm="1">
        <f t="array" ref="J3543">LOOKUP(1,1/FREQUENCY(0,SIN((RADIANS($M$3:$M$471-H3543))/2)^2+SIN((RADIANS($N$3:$N$471-I3543))/2)^2*COS(RADIANS($M$3:$M$471))*COS(RADIANS(H3543))),$L$3:$L$471)</f>
        <v>254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cm="1">
        <f t="array" ref="J3544">LOOKUP(1,1/FREQUENCY(0,SIN((RADIANS($M$3:$M$471-H3544))/2)^2+SIN((RADIANS($N$3:$N$471-I3544))/2)^2*COS(RADIANS($M$3:$M$471))*COS(RADIANS(H3544))),$L$3:$L$471)</f>
        <v>255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cm="1">
        <f t="array" ref="J3545">LOOKUP(1,1/FREQUENCY(0,SIN((RADIANS($M$3:$M$471-H3545))/2)^2+SIN((RADIANS($N$3:$N$471-I3545))/2)^2*COS(RADIANS($M$3:$M$471))*COS(RADIANS(H3545))),$L$3:$L$471)</f>
        <v>254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cm="1">
        <f t="array" ref="J3546">LOOKUP(1,1/FREQUENCY(0,SIN((RADIANS($M$3:$M$471-H3546))/2)^2+SIN((RADIANS($N$3:$N$471-I3546))/2)^2*COS(RADIANS($M$3:$M$471))*COS(RADIANS(H3546))),$L$3:$L$471)</f>
        <v>254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cm="1">
        <f t="array" ref="J3547">LOOKUP(1,1/FREQUENCY(0,SIN((RADIANS($M$3:$M$471-H3547))/2)^2+SIN((RADIANS($N$3:$N$471-I3547))/2)^2*COS(RADIANS($M$3:$M$471))*COS(RADIANS(H3547))),$L$3:$L$471)</f>
        <v>254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cm="1">
        <f t="array" ref="J3548">LOOKUP(1,1/FREQUENCY(0,SIN((RADIANS($M$3:$M$471-H3548))/2)^2+SIN((RADIANS($N$3:$N$471-I3548))/2)^2*COS(RADIANS($M$3:$M$471))*COS(RADIANS(H3548))),$L$3:$L$471)</f>
        <v>255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cm="1">
        <f t="array" ref="J3549">LOOKUP(1,1/FREQUENCY(0,SIN((RADIANS($M$3:$M$471-H3549))/2)^2+SIN((RADIANS($N$3:$N$471-I3549))/2)^2*COS(RADIANS($M$3:$M$471))*COS(RADIANS(H3549))),$L$3:$L$471)</f>
        <v>254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cm="1">
        <f t="array" ref="J3550">LOOKUP(1,1/FREQUENCY(0,SIN((RADIANS($M$3:$M$471-H3550))/2)^2+SIN((RADIANS($N$3:$N$471-I3550))/2)^2*COS(RADIANS($M$3:$M$471))*COS(RADIANS(H3550))),$L$3:$L$471)</f>
        <v>254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cm="1">
        <f t="array" ref="J3551">LOOKUP(1,1/FREQUENCY(0,SIN((RADIANS($M$3:$M$471-H3551))/2)^2+SIN((RADIANS($N$3:$N$471-I3551))/2)^2*COS(RADIANS($M$3:$M$471))*COS(RADIANS(H3551))),$L$3:$L$471)</f>
        <v>254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cm="1">
        <f t="array" ref="J3552">LOOKUP(1,1/FREQUENCY(0,SIN((RADIANS($M$3:$M$471-H3552))/2)^2+SIN((RADIANS($N$3:$N$471-I3552))/2)^2*COS(RADIANS($M$3:$M$471))*COS(RADIANS(H3552))),$L$3:$L$471)</f>
        <v>255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cm="1">
        <f t="array" ref="J3553">LOOKUP(1,1/FREQUENCY(0,SIN((RADIANS($M$3:$M$471-H3553))/2)^2+SIN((RADIANS($N$3:$N$471-I3553))/2)^2*COS(RADIANS($M$3:$M$471))*COS(RADIANS(H3553))),$L$3:$L$471)</f>
        <v>128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cm="1">
        <f t="array" ref="J3554">LOOKUP(1,1/FREQUENCY(0,SIN((RADIANS($M$3:$M$471-H3554))/2)^2+SIN((RADIANS($N$3:$N$471-I3554))/2)^2*COS(RADIANS($M$3:$M$471))*COS(RADIANS(H3554))),$L$3:$L$471)</f>
        <v>254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cm="1">
        <f t="array" ref="J3555">LOOKUP(1,1/FREQUENCY(0,SIN((RADIANS($M$3:$M$471-H3555))/2)^2+SIN((RADIANS($N$3:$N$471-I3555))/2)^2*COS(RADIANS($M$3:$M$471))*COS(RADIANS(H3555))),$L$3:$L$471)</f>
        <v>128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cm="1">
        <f t="array" ref="J3556">LOOKUP(1,1/FREQUENCY(0,SIN((RADIANS($M$3:$M$471-H3556))/2)^2+SIN((RADIANS($N$3:$N$471-I3556))/2)^2*COS(RADIANS($M$3:$M$471))*COS(RADIANS(H3556))),$L$3:$L$471)</f>
        <v>255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cm="1">
        <f t="array" ref="J3557">LOOKUP(1,1/FREQUENCY(0,SIN((RADIANS($M$3:$M$471-H3557))/2)^2+SIN((RADIANS($N$3:$N$471-I3557))/2)^2*COS(RADIANS($M$3:$M$471))*COS(RADIANS(H3557))),$L$3:$L$471)</f>
        <v>255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cm="1">
        <f t="array" ref="J3558">LOOKUP(1,1/FREQUENCY(0,SIN((RADIANS($M$3:$M$471-H3558))/2)^2+SIN((RADIANS($N$3:$N$471-I3558))/2)^2*COS(RADIANS($M$3:$M$471))*COS(RADIANS(H3558))),$L$3:$L$471)</f>
        <v>254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cm="1">
        <f t="array" ref="J3559">LOOKUP(1,1/FREQUENCY(0,SIN((RADIANS($M$3:$M$471-H3559))/2)^2+SIN((RADIANS($N$3:$N$471-I3559))/2)^2*COS(RADIANS($M$3:$M$471))*COS(RADIANS(H3559))),$L$3:$L$471)</f>
        <v>254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cm="1">
        <f t="array" ref="J3560">LOOKUP(1,1/FREQUENCY(0,SIN((RADIANS($M$3:$M$471-H3560))/2)^2+SIN((RADIANS($N$3:$N$471-I3560))/2)^2*COS(RADIANS($M$3:$M$471))*COS(RADIANS(H3560))),$L$3:$L$471)</f>
        <v>128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cm="1">
        <f t="array" ref="J3561">LOOKUP(1,1/FREQUENCY(0,SIN((RADIANS($M$3:$M$471-H3561))/2)^2+SIN((RADIANS($N$3:$N$471-I3561))/2)^2*COS(RADIANS($M$3:$M$471))*COS(RADIANS(H3561))),$L$3:$L$471)</f>
        <v>254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cm="1">
        <f t="array" ref="J3562">LOOKUP(1,1/FREQUENCY(0,SIN((RADIANS($M$3:$M$471-H3562))/2)^2+SIN((RADIANS($N$3:$N$471-I3562))/2)^2*COS(RADIANS($M$3:$M$471))*COS(RADIANS(H3562))),$L$3:$L$471)</f>
        <v>255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cm="1">
        <f t="array" ref="J3563">LOOKUP(1,1/FREQUENCY(0,SIN((RADIANS($M$3:$M$471-H3563))/2)^2+SIN((RADIANS($N$3:$N$471-I3563))/2)^2*COS(RADIANS($M$3:$M$471))*COS(RADIANS(H3563))),$L$3:$L$471)</f>
        <v>255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cm="1">
        <f t="array" ref="J3564">LOOKUP(1,1/FREQUENCY(0,SIN((RADIANS($M$3:$M$471-H3564))/2)^2+SIN((RADIANS($N$3:$N$471-I3564))/2)^2*COS(RADIANS($M$3:$M$471))*COS(RADIANS(H3564))),$L$3:$L$471)</f>
        <v>255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cm="1">
        <f t="array" ref="J3565">LOOKUP(1,1/FREQUENCY(0,SIN((RADIANS($M$3:$M$471-H3565))/2)^2+SIN((RADIANS($N$3:$N$471-I3565))/2)^2*COS(RADIANS($M$3:$M$471))*COS(RADIANS(H3565))),$L$3:$L$471)</f>
        <v>255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cm="1">
        <f t="array" ref="J3566">LOOKUP(1,1/FREQUENCY(0,SIN((RADIANS($M$3:$M$471-H3566))/2)^2+SIN((RADIANS($N$3:$N$471-I3566))/2)^2*COS(RADIANS($M$3:$M$471))*COS(RADIANS(H3566))),$L$3:$L$471)</f>
        <v>128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cm="1">
        <f t="array" ref="J3567">LOOKUP(1,1/FREQUENCY(0,SIN((RADIANS($M$3:$M$471-H3567))/2)^2+SIN((RADIANS($N$3:$N$471-I3567))/2)^2*COS(RADIANS($M$3:$M$471))*COS(RADIANS(H3567))),$L$3:$L$471)</f>
        <v>255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cm="1">
        <f t="array" ref="J3568">LOOKUP(1,1/FREQUENCY(0,SIN((RADIANS($M$3:$M$471-H3568))/2)^2+SIN((RADIANS($N$3:$N$471-I3568))/2)^2*COS(RADIANS($M$3:$M$471))*COS(RADIANS(H3568))),$L$3:$L$471)</f>
        <v>254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cm="1">
        <f t="array" ref="J3569">LOOKUP(1,1/FREQUENCY(0,SIN((RADIANS($M$3:$M$471-H3569))/2)^2+SIN((RADIANS($N$3:$N$471-I3569))/2)^2*COS(RADIANS($M$3:$M$471))*COS(RADIANS(H3569))),$L$3:$L$471)</f>
        <v>254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cm="1">
        <f t="array" ref="J3570">LOOKUP(1,1/FREQUENCY(0,SIN((RADIANS($M$3:$M$471-H3570))/2)^2+SIN((RADIANS($N$3:$N$471-I3570))/2)^2*COS(RADIANS($M$3:$M$471))*COS(RADIANS(H3570))),$L$3:$L$471)</f>
        <v>254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cm="1">
        <f t="array" ref="J3571">LOOKUP(1,1/FREQUENCY(0,SIN((RADIANS($M$3:$M$471-H3571))/2)^2+SIN((RADIANS($N$3:$N$471-I3571))/2)^2*COS(RADIANS($M$3:$M$471))*COS(RADIANS(H3571))),$L$3:$L$471)</f>
        <v>255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cm="1">
        <f t="array" ref="J3572">LOOKUP(1,1/FREQUENCY(0,SIN((RADIANS($M$3:$M$471-H3572))/2)^2+SIN((RADIANS($N$3:$N$471-I3572))/2)^2*COS(RADIANS($M$3:$M$471))*COS(RADIANS(H3572))),$L$3:$L$471)</f>
        <v>255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cm="1">
        <f t="array" ref="J3573">LOOKUP(1,1/FREQUENCY(0,SIN((RADIANS($M$3:$M$471-H3573))/2)^2+SIN((RADIANS($N$3:$N$471-I3573))/2)^2*COS(RADIANS($M$3:$M$471))*COS(RADIANS(H3573))),$L$3:$L$471)</f>
        <v>255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cm="1">
        <f t="array" ref="J3574">LOOKUP(1,1/FREQUENCY(0,SIN((RADIANS($M$3:$M$471-H3574))/2)^2+SIN((RADIANS($N$3:$N$471-I3574))/2)^2*COS(RADIANS($M$3:$M$471))*COS(RADIANS(H3574))),$L$3:$L$471)</f>
        <v>128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cm="1">
        <f t="array" ref="J3575">LOOKUP(1,1/FREQUENCY(0,SIN((RADIANS($M$3:$M$471-H3575))/2)^2+SIN((RADIANS($N$3:$N$471-I3575))/2)^2*COS(RADIANS($M$3:$M$471))*COS(RADIANS(H3575))),$L$3:$L$471)</f>
        <v>254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cm="1">
        <f t="array" ref="J3576">LOOKUP(1,1/FREQUENCY(0,SIN((RADIANS($M$3:$M$471-H3576))/2)^2+SIN((RADIANS($N$3:$N$471-I3576))/2)^2*COS(RADIANS($M$3:$M$471))*COS(RADIANS(H3576))),$L$3:$L$471)</f>
        <v>255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cm="1">
        <f t="array" ref="J3577">LOOKUP(1,1/FREQUENCY(0,SIN((RADIANS($M$3:$M$471-H3577))/2)^2+SIN((RADIANS($N$3:$N$471-I3577))/2)^2*COS(RADIANS($M$3:$M$471))*COS(RADIANS(H3577))),$L$3:$L$471)</f>
        <v>254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cm="1">
        <f t="array" ref="J3578">LOOKUP(1,1/FREQUENCY(0,SIN((RADIANS($M$3:$M$471-H3578))/2)^2+SIN((RADIANS($N$3:$N$471-I3578))/2)^2*COS(RADIANS($M$3:$M$471))*COS(RADIANS(H3578))),$L$3:$L$471)</f>
        <v>254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cm="1">
        <f t="array" ref="J3579">LOOKUP(1,1/FREQUENCY(0,SIN((RADIANS($M$3:$M$471-H3579))/2)^2+SIN((RADIANS($N$3:$N$471-I3579))/2)^2*COS(RADIANS($M$3:$M$471))*COS(RADIANS(H3579))),$L$3:$L$471)</f>
        <v>255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cm="1">
        <f t="array" ref="J3580">LOOKUP(1,1/FREQUENCY(0,SIN((RADIANS($M$3:$M$471-H3580))/2)^2+SIN((RADIANS($N$3:$N$471-I3580))/2)^2*COS(RADIANS($M$3:$M$471))*COS(RADIANS(H3580))),$L$3:$L$471)</f>
        <v>254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cm="1">
        <f t="array" ref="J3581">LOOKUP(1,1/FREQUENCY(0,SIN((RADIANS($M$3:$M$471-H3581))/2)^2+SIN((RADIANS($N$3:$N$471-I3581))/2)^2*COS(RADIANS($M$3:$M$471))*COS(RADIANS(H3581))),$L$3:$L$471)</f>
        <v>254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cm="1">
        <f t="array" ref="J3582">LOOKUP(1,1/FREQUENCY(0,SIN((RADIANS($M$3:$M$471-H3582))/2)^2+SIN((RADIANS($N$3:$N$471-I3582))/2)^2*COS(RADIANS($M$3:$M$471))*COS(RADIANS(H3582))),$L$3:$L$471)</f>
        <v>254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cm="1">
        <f t="array" ref="J3583">LOOKUP(1,1/FREQUENCY(0,SIN((RADIANS($M$3:$M$471-H3583))/2)^2+SIN((RADIANS($N$3:$N$471-I3583))/2)^2*COS(RADIANS($M$3:$M$471))*COS(RADIANS(H3583))),$L$3:$L$471)</f>
        <v>254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cm="1">
        <f t="array" ref="J3584">LOOKUP(1,1/FREQUENCY(0,SIN((RADIANS($M$3:$M$471-H3584))/2)^2+SIN((RADIANS($N$3:$N$471-I3584))/2)^2*COS(RADIANS($M$3:$M$471))*COS(RADIANS(H3584))),$L$3:$L$471)</f>
        <v>254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cm="1">
        <f t="array" ref="J3585">LOOKUP(1,1/FREQUENCY(0,SIN((RADIANS($M$3:$M$471-H3585))/2)^2+SIN((RADIANS($N$3:$N$471-I3585))/2)^2*COS(RADIANS($M$3:$M$471))*COS(RADIANS(H3585))),$L$3:$L$471)</f>
        <v>254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cm="1">
        <f t="array" ref="J3586">LOOKUP(1,1/FREQUENCY(0,SIN((RADIANS($M$3:$M$471-H3586))/2)^2+SIN((RADIANS($N$3:$N$471-I3586))/2)^2*COS(RADIANS($M$3:$M$471))*COS(RADIANS(H3586))),$L$3:$L$471)</f>
        <v>276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cm="1">
        <f t="array" ref="J3587">LOOKUP(1,1/FREQUENCY(0,SIN((RADIANS($M$3:$M$471-H3587))/2)^2+SIN((RADIANS($N$3:$N$471-I3587))/2)^2*COS(RADIANS($M$3:$M$471))*COS(RADIANS(H3587))),$L$3:$L$471)</f>
        <v>254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cm="1">
        <f t="array" ref="J3588">LOOKUP(1,1/FREQUENCY(0,SIN((RADIANS($M$3:$M$471-H3588))/2)^2+SIN((RADIANS($N$3:$N$471-I3588))/2)^2*COS(RADIANS($M$3:$M$471))*COS(RADIANS(H3588))),$L$3:$L$471)</f>
        <v>254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cm="1">
        <f t="array" ref="J3589">LOOKUP(1,1/FREQUENCY(0,SIN((RADIANS($M$3:$M$471-H3589))/2)^2+SIN((RADIANS($N$3:$N$471-I3589))/2)^2*COS(RADIANS($M$3:$M$471))*COS(RADIANS(H3589))),$L$3:$L$471)</f>
        <v>254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cm="1">
        <f t="array" ref="J3590">LOOKUP(1,1/FREQUENCY(0,SIN((RADIANS($M$3:$M$471-H3590))/2)^2+SIN((RADIANS($N$3:$N$471-I3590))/2)^2*COS(RADIANS($M$3:$M$471))*COS(RADIANS(H3590))),$L$3:$L$471)</f>
        <v>254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cm="1">
        <f t="array" ref="J3591">LOOKUP(1,1/FREQUENCY(0,SIN((RADIANS($M$3:$M$471-H3591))/2)^2+SIN((RADIANS($N$3:$N$471-I3591))/2)^2*COS(RADIANS($M$3:$M$471))*COS(RADIANS(H3591))),$L$3:$L$471)</f>
        <v>254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cm="1">
        <f t="array" ref="J3592">LOOKUP(1,1/FREQUENCY(0,SIN((RADIANS($M$3:$M$471-H3592))/2)^2+SIN((RADIANS($N$3:$N$471-I3592))/2)^2*COS(RADIANS($M$3:$M$471))*COS(RADIANS(H3592))),$L$3:$L$471)</f>
        <v>254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cm="1">
        <f t="array" ref="J3593">LOOKUP(1,1/FREQUENCY(0,SIN((RADIANS($M$3:$M$471-H3593))/2)^2+SIN((RADIANS($N$3:$N$471-I3593))/2)^2*COS(RADIANS($M$3:$M$471))*COS(RADIANS(H3593))),$L$3:$L$471)</f>
        <v>276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cm="1">
        <f t="array" ref="J3594">LOOKUP(1,1/FREQUENCY(0,SIN((RADIANS($M$3:$M$471-H3594))/2)^2+SIN((RADIANS($N$3:$N$471-I3594))/2)^2*COS(RADIANS($M$3:$M$471))*COS(RADIANS(H3594))),$L$3:$L$471)</f>
        <v>254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cm="1">
        <f t="array" ref="J3595">LOOKUP(1,1/FREQUENCY(0,SIN((RADIANS($M$3:$M$471-H3595))/2)^2+SIN((RADIANS($N$3:$N$471-I3595))/2)^2*COS(RADIANS($M$3:$M$471))*COS(RADIANS(H3595))),$L$3:$L$471)</f>
        <v>254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cm="1">
        <f t="array" ref="J3596">LOOKUP(1,1/FREQUENCY(0,SIN((RADIANS($M$3:$M$471-H3596))/2)^2+SIN((RADIANS($N$3:$N$471-I3596))/2)^2*COS(RADIANS($M$3:$M$471))*COS(RADIANS(H3596))),$L$3:$L$471)</f>
        <v>254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cm="1">
        <f t="array" ref="J3597">LOOKUP(1,1/FREQUENCY(0,SIN((RADIANS($M$3:$M$471-H3597))/2)^2+SIN((RADIANS($N$3:$N$471-I3597))/2)^2*COS(RADIANS($M$3:$M$471))*COS(RADIANS(H3597))),$L$3:$L$471)</f>
        <v>254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cm="1">
        <f t="array" ref="J3598">LOOKUP(1,1/FREQUENCY(0,SIN((RADIANS($M$3:$M$471-H3598))/2)^2+SIN((RADIANS($N$3:$N$471-I3598))/2)^2*COS(RADIANS($M$3:$M$471))*COS(RADIANS(H3598))),$L$3:$L$471)</f>
        <v>254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cm="1">
        <f t="array" ref="J3599">LOOKUP(1,1/FREQUENCY(0,SIN((RADIANS($M$3:$M$471-H3599))/2)^2+SIN((RADIANS($N$3:$N$471-I3599))/2)^2*COS(RADIANS($M$3:$M$471))*COS(RADIANS(H3599))),$L$3:$L$471)</f>
        <v>276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cm="1">
        <f t="array" ref="J3600">LOOKUP(1,1/FREQUENCY(0,SIN((RADIANS($M$3:$M$471-H3600))/2)^2+SIN((RADIANS($N$3:$N$471-I3600))/2)^2*COS(RADIANS($M$3:$M$471))*COS(RADIANS(H3600))),$L$3:$L$471)</f>
        <v>254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cm="1">
        <f t="array" ref="J3601">LOOKUP(1,1/FREQUENCY(0,SIN((RADIANS($M$3:$M$471-H3601))/2)^2+SIN((RADIANS($N$3:$N$471-I3601))/2)^2*COS(RADIANS($M$3:$M$471))*COS(RADIANS(H3601))),$L$3:$L$471)</f>
        <v>254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cm="1">
        <f t="array" ref="J3602">LOOKUP(1,1/FREQUENCY(0,SIN((RADIANS($M$3:$M$471-H3602))/2)^2+SIN((RADIANS($N$3:$N$471-I3602))/2)^2*COS(RADIANS($M$3:$M$471))*COS(RADIANS(H3602))),$L$3:$L$471)</f>
        <v>254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cm="1">
        <f t="array" ref="J3603">LOOKUP(1,1/FREQUENCY(0,SIN((RADIANS($M$3:$M$471-H3603))/2)^2+SIN((RADIANS($N$3:$N$471-I3603))/2)^2*COS(RADIANS($M$3:$M$471))*COS(RADIANS(H3603))),$L$3:$L$471)</f>
        <v>254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cm="1">
        <f t="array" ref="J3604">LOOKUP(1,1/FREQUENCY(0,SIN((RADIANS($M$3:$M$471-H3604))/2)^2+SIN((RADIANS($N$3:$N$471-I3604))/2)^2*COS(RADIANS($M$3:$M$471))*COS(RADIANS(H3604))),$L$3:$L$471)</f>
        <v>254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cm="1">
        <f t="array" ref="J3605">LOOKUP(1,1/FREQUENCY(0,SIN((RADIANS($M$3:$M$471-H3605))/2)^2+SIN((RADIANS($N$3:$N$471-I3605))/2)^2*COS(RADIANS($M$3:$M$471))*COS(RADIANS(H3605))),$L$3:$L$471)</f>
        <v>254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cm="1">
        <f t="array" ref="J3606">LOOKUP(1,1/FREQUENCY(0,SIN((RADIANS($M$3:$M$471-H3606))/2)^2+SIN((RADIANS($N$3:$N$471-I3606))/2)^2*COS(RADIANS($M$3:$M$471))*COS(RADIANS(H3606))),$L$3:$L$471)</f>
        <v>254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cm="1">
        <f t="array" ref="J3607">LOOKUP(1,1/FREQUENCY(0,SIN((RADIANS($M$3:$M$471-H3607))/2)^2+SIN((RADIANS($N$3:$N$471-I3607))/2)^2*COS(RADIANS($M$3:$M$471))*COS(RADIANS(H3607))),$L$3:$L$471)</f>
        <v>254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cm="1">
        <f t="array" ref="J3608">LOOKUP(1,1/FREQUENCY(0,SIN((RADIANS($M$3:$M$471-H3608))/2)^2+SIN((RADIANS($N$3:$N$471-I3608))/2)^2*COS(RADIANS($M$3:$M$471))*COS(RADIANS(H3608))),$L$3:$L$471)</f>
        <v>254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cm="1">
        <f t="array" ref="J3609">LOOKUP(1,1/FREQUENCY(0,SIN((RADIANS($M$3:$M$471-H3609))/2)^2+SIN((RADIANS($N$3:$N$471-I3609))/2)^2*COS(RADIANS($M$3:$M$471))*COS(RADIANS(H3609))),$L$3:$L$471)</f>
        <v>254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cm="1">
        <f t="array" ref="J3610">LOOKUP(1,1/FREQUENCY(0,SIN((RADIANS($M$3:$M$471-H3610))/2)^2+SIN((RADIANS($N$3:$N$471-I3610))/2)^2*COS(RADIANS($M$3:$M$471))*COS(RADIANS(H3610))),$L$3:$L$471)</f>
        <v>254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cm="1">
        <f t="array" ref="J3611">LOOKUP(1,1/FREQUENCY(0,SIN((RADIANS($M$3:$M$471-H3611))/2)^2+SIN((RADIANS($N$3:$N$471-I3611))/2)^2*COS(RADIANS($M$3:$M$471))*COS(RADIANS(H3611))),$L$3:$L$471)</f>
        <v>254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cm="1">
        <f t="array" ref="J3612">LOOKUP(1,1/FREQUENCY(0,SIN((RADIANS($M$3:$M$471-H3612))/2)^2+SIN((RADIANS($N$3:$N$471-I3612))/2)^2*COS(RADIANS($M$3:$M$471))*COS(RADIANS(H3612))),$L$3:$L$471)</f>
        <v>128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cm="1">
        <f t="array" ref="J3613">LOOKUP(1,1/FREQUENCY(0,SIN((RADIANS($M$3:$M$471-H3613))/2)^2+SIN((RADIANS($N$3:$N$471-I3613))/2)^2*COS(RADIANS($M$3:$M$471))*COS(RADIANS(H3613))),$L$3:$L$471)</f>
        <v>254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cm="1">
        <f t="array" ref="J3614">LOOKUP(1,1/FREQUENCY(0,SIN((RADIANS($M$3:$M$471-H3614))/2)^2+SIN((RADIANS($N$3:$N$471-I3614))/2)^2*COS(RADIANS($M$3:$M$471))*COS(RADIANS(H3614))),$L$3:$L$471)</f>
        <v>254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cm="1">
        <f t="array" ref="J3615">LOOKUP(1,1/FREQUENCY(0,SIN((RADIANS($M$3:$M$471-H3615))/2)^2+SIN((RADIANS($N$3:$N$471-I3615))/2)^2*COS(RADIANS($M$3:$M$471))*COS(RADIANS(H3615))),$L$3:$L$471)</f>
        <v>254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cm="1">
        <f t="array" ref="J3616">LOOKUP(1,1/FREQUENCY(0,SIN((RADIANS($M$3:$M$471-H3616))/2)^2+SIN((RADIANS($N$3:$N$471-I3616))/2)^2*COS(RADIANS($M$3:$M$471))*COS(RADIANS(H3616))),$L$3:$L$471)</f>
        <v>254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cm="1">
        <f t="array" ref="J3617">LOOKUP(1,1/FREQUENCY(0,SIN((RADIANS($M$3:$M$471-H3617))/2)^2+SIN((RADIANS($N$3:$N$471-I3617))/2)^2*COS(RADIANS($M$3:$M$471))*COS(RADIANS(H3617))),$L$3:$L$471)</f>
        <v>254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cm="1">
        <f t="array" ref="J3618">LOOKUP(1,1/FREQUENCY(0,SIN((RADIANS($M$3:$M$471-H3618))/2)^2+SIN((RADIANS($N$3:$N$471-I3618))/2)^2*COS(RADIANS($M$3:$M$471))*COS(RADIANS(H3618))),$L$3:$L$471)</f>
        <v>254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cm="1">
        <f t="array" ref="J3619">LOOKUP(1,1/FREQUENCY(0,SIN((RADIANS($M$3:$M$471-H3619))/2)^2+SIN((RADIANS($N$3:$N$471-I3619))/2)^2*COS(RADIANS($M$3:$M$471))*COS(RADIANS(H3619))),$L$3:$L$471)</f>
        <v>254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cm="1">
        <f t="array" ref="J3620">LOOKUP(1,1/FREQUENCY(0,SIN((RADIANS($M$3:$M$471-H3620))/2)^2+SIN((RADIANS($N$3:$N$471-I3620))/2)^2*COS(RADIANS($M$3:$M$471))*COS(RADIANS(H3620))),$L$3:$L$471)</f>
        <v>254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cm="1">
        <f t="array" ref="J3621">LOOKUP(1,1/FREQUENCY(0,SIN((RADIANS($M$3:$M$471-H3621))/2)^2+SIN((RADIANS($N$3:$N$471-I3621))/2)^2*COS(RADIANS($M$3:$M$471))*COS(RADIANS(H3621))),$L$3:$L$471)</f>
        <v>254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cm="1">
        <f t="array" ref="J3622">LOOKUP(1,1/FREQUENCY(0,SIN((RADIANS($M$3:$M$471-H3622))/2)^2+SIN((RADIANS($N$3:$N$471-I3622))/2)^2*COS(RADIANS($M$3:$M$471))*COS(RADIANS(H3622))),$L$3:$L$471)</f>
        <v>254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cm="1">
        <f t="array" ref="J3623">LOOKUP(1,1/FREQUENCY(0,SIN((RADIANS($M$3:$M$471-H3623))/2)^2+SIN((RADIANS($N$3:$N$471-I3623))/2)^2*COS(RADIANS($M$3:$M$471))*COS(RADIANS(H3623))),$L$3:$L$471)</f>
        <v>128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cm="1">
        <f t="array" ref="J3624">LOOKUP(1,1/FREQUENCY(0,SIN((RADIANS($M$3:$M$471-H3624))/2)^2+SIN((RADIANS($N$3:$N$471-I3624))/2)^2*COS(RADIANS($M$3:$M$471))*COS(RADIANS(H3624))),$L$3:$L$471)</f>
        <v>276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cm="1">
        <f t="array" ref="J3625">LOOKUP(1,1/FREQUENCY(0,SIN((RADIANS($M$3:$M$471-H3625))/2)^2+SIN((RADIANS($N$3:$N$471-I3625))/2)^2*COS(RADIANS($M$3:$M$471))*COS(RADIANS(H3625))),$L$3:$L$471)</f>
        <v>276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cm="1">
        <f t="array" ref="J3626">LOOKUP(1,1/FREQUENCY(0,SIN((RADIANS($M$3:$M$471-H3626))/2)^2+SIN((RADIANS($N$3:$N$471-I3626))/2)^2*COS(RADIANS($M$3:$M$471))*COS(RADIANS(H3626))),$L$3:$L$471)</f>
        <v>276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cm="1">
        <f t="array" ref="J3627">LOOKUP(1,1/FREQUENCY(0,SIN((RADIANS($M$3:$M$471-H3627))/2)^2+SIN((RADIANS($N$3:$N$471-I3627))/2)^2*COS(RADIANS($M$3:$M$471))*COS(RADIANS(H3627))),$L$3:$L$471)</f>
        <v>276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cm="1">
        <f t="array" ref="J3628">LOOKUP(1,1/FREQUENCY(0,SIN((RADIANS($M$3:$M$471-H3628))/2)^2+SIN((RADIANS($N$3:$N$471-I3628))/2)^2*COS(RADIANS($M$3:$M$471))*COS(RADIANS(H3628))),$L$3:$L$471)</f>
        <v>276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cm="1">
        <f t="array" ref="J3629">LOOKUP(1,1/FREQUENCY(0,SIN((RADIANS($M$3:$M$471-H3629))/2)^2+SIN((RADIANS($N$3:$N$471-I3629))/2)^2*COS(RADIANS($M$3:$M$471))*COS(RADIANS(H3629))),$L$3:$L$471)</f>
        <v>276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cm="1">
        <f t="array" ref="J3630">LOOKUP(1,1/FREQUENCY(0,SIN((RADIANS($M$3:$M$471-H3630))/2)^2+SIN((RADIANS($N$3:$N$471-I3630))/2)^2*COS(RADIANS($M$3:$M$471))*COS(RADIANS(H3630))),$L$3:$L$471)</f>
        <v>276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cm="1">
        <f t="array" ref="J3631">LOOKUP(1,1/FREQUENCY(0,SIN((RADIANS($M$3:$M$471-H3631))/2)^2+SIN((RADIANS($N$3:$N$471-I3631))/2)^2*COS(RADIANS($M$3:$M$471))*COS(RADIANS(H3631))),$L$3:$L$471)</f>
        <v>276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cm="1">
        <f t="array" ref="J3632">LOOKUP(1,1/FREQUENCY(0,SIN((RADIANS($M$3:$M$471-H3632))/2)^2+SIN((RADIANS($N$3:$N$471-I3632))/2)^2*COS(RADIANS($M$3:$M$471))*COS(RADIANS(H3632))),$L$3:$L$471)</f>
        <v>276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cm="1">
        <f t="array" ref="J3633">LOOKUP(1,1/FREQUENCY(0,SIN((RADIANS($M$3:$M$471-H3633))/2)^2+SIN((RADIANS($N$3:$N$471-I3633))/2)^2*COS(RADIANS($M$3:$M$471))*COS(RADIANS(H3633))),$L$3:$L$471)</f>
        <v>276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cm="1">
        <f t="array" ref="J3634">LOOKUP(1,1/FREQUENCY(0,SIN((RADIANS($M$3:$M$471-H3634))/2)^2+SIN((RADIANS($N$3:$N$471-I3634))/2)^2*COS(RADIANS($M$3:$M$471))*COS(RADIANS(H3634))),$L$3:$L$471)</f>
        <v>276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cm="1">
        <f t="array" ref="J3635">LOOKUP(1,1/FREQUENCY(0,SIN((RADIANS($M$3:$M$471-H3635))/2)^2+SIN((RADIANS($N$3:$N$471-I3635))/2)^2*COS(RADIANS($M$3:$M$471))*COS(RADIANS(H3635))),$L$3:$L$471)</f>
        <v>276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cm="1">
        <f t="array" ref="J3636">LOOKUP(1,1/FREQUENCY(0,SIN((RADIANS($M$3:$M$471-H3636))/2)^2+SIN((RADIANS($N$3:$N$471-I3636))/2)^2*COS(RADIANS($M$3:$M$471))*COS(RADIANS(H3636))),$L$3:$L$471)</f>
        <v>276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cm="1">
        <f t="array" ref="J3637">LOOKUP(1,1/FREQUENCY(0,SIN((RADIANS($M$3:$M$471-H3637))/2)^2+SIN((RADIANS($N$3:$N$471-I3637))/2)^2*COS(RADIANS($M$3:$M$471))*COS(RADIANS(H3637))),$L$3:$L$471)</f>
        <v>276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cm="1">
        <f t="array" ref="J3638">LOOKUP(1,1/FREQUENCY(0,SIN((RADIANS($M$3:$M$471-H3638))/2)^2+SIN((RADIANS($N$3:$N$471-I3638))/2)^2*COS(RADIANS($M$3:$M$471))*COS(RADIANS(H3638))),$L$3:$L$471)</f>
        <v>276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cm="1">
        <f t="array" ref="J3639">LOOKUP(1,1/FREQUENCY(0,SIN((RADIANS($M$3:$M$471-H3639))/2)^2+SIN((RADIANS($N$3:$N$471-I3639))/2)^2*COS(RADIANS($M$3:$M$471))*COS(RADIANS(H3639))),$L$3:$L$471)</f>
        <v>276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cm="1">
        <f t="array" ref="J3640">LOOKUP(1,1/FREQUENCY(0,SIN((RADIANS($M$3:$M$471-H3640))/2)^2+SIN((RADIANS($N$3:$N$471-I3640))/2)^2*COS(RADIANS($M$3:$M$471))*COS(RADIANS(H3640))),$L$3:$L$471)</f>
        <v>128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cm="1">
        <f t="array" ref="J3641">LOOKUP(1,1/FREQUENCY(0,SIN((RADIANS($M$3:$M$471-H3641))/2)^2+SIN((RADIANS($N$3:$N$471-I3641))/2)^2*COS(RADIANS($M$3:$M$471))*COS(RADIANS(H3641))),$L$3:$L$471)</f>
        <v>276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cm="1">
        <f t="array" ref="J3642">LOOKUP(1,1/FREQUENCY(0,SIN((RADIANS($M$3:$M$471-H3642))/2)^2+SIN((RADIANS($N$3:$N$471-I3642))/2)^2*COS(RADIANS($M$3:$M$471))*COS(RADIANS(H3642))),$L$3:$L$471)</f>
        <v>276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cm="1">
        <f t="array" ref="J3643">LOOKUP(1,1/FREQUENCY(0,SIN((RADIANS($M$3:$M$471-H3643))/2)^2+SIN((RADIANS($N$3:$N$471-I3643))/2)^2*COS(RADIANS($M$3:$M$471))*COS(RADIANS(H3643))),$L$3:$L$471)</f>
        <v>276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cm="1">
        <f t="array" ref="J3644">LOOKUP(1,1/FREQUENCY(0,SIN((RADIANS($M$3:$M$471-H3644))/2)^2+SIN((RADIANS($N$3:$N$471-I3644))/2)^2*COS(RADIANS($M$3:$M$471))*COS(RADIANS(H3644))),$L$3:$L$471)</f>
        <v>276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cm="1">
        <f t="array" ref="J3645">LOOKUP(1,1/FREQUENCY(0,SIN((RADIANS($M$3:$M$471-H3645))/2)^2+SIN((RADIANS($N$3:$N$471-I3645))/2)^2*COS(RADIANS($M$3:$M$471))*COS(RADIANS(H3645))),$L$3:$L$471)</f>
        <v>276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cm="1">
        <f t="array" ref="J3646">LOOKUP(1,1/FREQUENCY(0,SIN((RADIANS($M$3:$M$471-H3646))/2)^2+SIN((RADIANS($N$3:$N$471-I3646))/2)^2*COS(RADIANS($M$3:$M$471))*COS(RADIANS(H3646))),$L$3:$L$471)</f>
        <v>254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cm="1">
        <f t="array" ref="J3647">LOOKUP(1,1/FREQUENCY(0,SIN((RADIANS($M$3:$M$471-H3647))/2)^2+SIN((RADIANS($N$3:$N$471-I3647))/2)^2*COS(RADIANS($M$3:$M$471))*COS(RADIANS(H3647))),$L$3:$L$471)</f>
        <v>254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cm="1">
        <f t="array" ref="J3648">LOOKUP(1,1/FREQUENCY(0,SIN((RADIANS($M$3:$M$471-H3648))/2)^2+SIN((RADIANS($N$3:$N$471-I3648))/2)^2*COS(RADIANS($M$3:$M$471))*COS(RADIANS(H3648))),$L$3:$L$471)</f>
        <v>276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cm="1">
        <f t="array" ref="J3649">LOOKUP(1,1/FREQUENCY(0,SIN((RADIANS($M$3:$M$471-H3649))/2)^2+SIN((RADIANS($N$3:$N$471-I3649))/2)^2*COS(RADIANS($M$3:$M$471))*COS(RADIANS(H3649))),$L$3:$L$471)</f>
        <v>276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cm="1">
        <f t="array" ref="J3650">LOOKUP(1,1/FREQUENCY(0,SIN((RADIANS($M$3:$M$471-H3650))/2)^2+SIN((RADIANS($N$3:$N$471-I3650))/2)^2*COS(RADIANS($M$3:$M$471))*COS(RADIANS(H3650))),$L$3:$L$471)</f>
        <v>276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cm="1">
        <f t="array" ref="J3651">LOOKUP(1,1/FREQUENCY(0,SIN((RADIANS($M$3:$M$471-H3651))/2)^2+SIN((RADIANS($N$3:$N$471-I3651))/2)^2*COS(RADIANS($M$3:$M$471))*COS(RADIANS(H3651))),$L$3:$L$471)</f>
        <v>276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cm="1">
        <f t="array" ref="J3652">LOOKUP(1,1/FREQUENCY(0,SIN((RADIANS($M$3:$M$471-H3652))/2)^2+SIN((RADIANS($N$3:$N$471-I3652))/2)^2*COS(RADIANS($M$3:$M$471))*COS(RADIANS(H3652))),$L$3:$L$471)</f>
        <v>276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cm="1">
        <f t="array" ref="J3653">LOOKUP(1,1/FREQUENCY(0,SIN((RADIANS($M$3:$M$471-H3653))/2)^2+SIN((RADIANS($N$3:$N$471-I3653))/2)^2*COS(RADIANS($M$3:$M$471))*COS(RADIANS(H3653))),$L$3:$L$471)</f>
        <v>276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cm="1">
        <f t="array" ref="J3654">LOOKUP(1,1/FREQUENCY(0,SIN((RADIANS($M$3:$M$471-H3654))/2)^2+SIN((RADIANS($N$3:$N$471-I3654))/2)^2*COS(RADIANS($M$3:$M$471))*COS(RADIANS(H3654))),$L$3:$L$471)</f>
        <v>254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cm="1">
        <f t="array" ref="J3655">LOOKUP(1,1/FREQUENCY(0,SIN((RADIANS($M$3:$M$471-H3655))/2)^2+SIN((RADIANS($N$3:$N$471-I3655))/2)^2*COS(RADIANS($M$3:$M$471))*COS(RADIANS(H3655))),$L$3:$L$471)</f>
        <v>128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cm="1">
        <f t="array" ref="J3656">LOOKUP(1,1/FREQUENCY(0,SIN((RADIANS($M$3:$M$471-H3656))/2)^2+SIN((RADIANS($N$3:$N$471-I3656))/2)^2*COS(RADIANS($M$3:$M$471))*COS(RADIANS(H3656))),$L$3:$L$471)</f>
        <v>128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cm="1">
        <f t="array" ref="J3657">LOOKUP(1,1/FREQUENCY(0,SIN((RADIANS($M$3:$M$471-H3657))/2)^2+SIN((RADIANS($N$3:$N$471-I3657))/2)^2*COS(RADIANS($M$3:$M$471))*COS(RADIANS(H3657))),$L$3:$L$471)</f>
        <v>276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cm="1">
        <f t="array" ref="J3658">LOOKUP(1,1/FREQUENCY(0,SIN((RADIANS($M$3:$M$471-H3658))/2)^2+SIN((RADIANS($N$3:$N$471-I3658))/2)^2*COS(RADIANS($M$3:$M$471))*COS(RADIANS(H3658))),$L$3:$L$471)</f>
        <v>242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cm="1">
        <f t="array" ref="J3659">LOOKUP(1,1/FREQUENCY(0,SIN((RADIANS($M$3:$M$471-H3659))/2)^2+SIN((RADIANS($N$3:$N$471-I3659))/2)^2*COS(RADIANS($M$3:$M$471))*COS(RADIANS(H3659))),$L$3:$L$471)</f>
        <v>242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cm="1">
        <f t="array" ref="J3660">LOOKUP(1,1/FREQUENCY(0,SIN((RADIANS($M$3:$M$471-H3660))/2)^2+SIN((RADIANS($N$3:$N$471-I3660))/2)^2*COS(RADIANS($M$3:$M$471))*COS(RADIANS(H3660))),$L$3:$L$471)</f>
        <v>242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cm="1">
        <f t="array" ref="J3661">LOOKUP(1,1/FREQUENCY(0,SIN((RADIANS($M$3:$M$471-H3661))/2)^2+SIN((RADIANS($N$3:$N$471-I3661))/2)^2*COS(RADIANS($M$3:$M$471))*COS(RADIANS(H3661))),$L$3:$L$471)</f>
        <v>242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cm="1">
        <f t="array" ref="J3662">LOOKUP(1,1/FREQUENCY(0,SIN((RADIANS($M$3:$M$471-H3662))/2)^2+SIN((RADIANS($N$3:$N$471-I3662))/2)^2*COS(RADIANS($M$3:$M$471))*COS(RADIANS(H3662))),$L$3:$L$471)</f>
        <v>242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cm="1">
        <f t="array" ref="J3663">LOOKUP(1,1/FREQUENCY(0,SIN((RADIANS($M$3:$M$471-H3663))/2)^2+SIN((RADIANS($N$3:$N$471-I3663))/2)^2*COS(RADIANS($M$3:$M$471))*COS(RADIANS(H3663))),$L$3:$L$471)</f>
        <v>242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cm="1">
        <f t="array" ref="J3664">LOOKUP(1,1/FREQUENCY(0,SIN((RADIANS($M$3:$M$471-H3664))/2)^2+SIN((RADIANS($N$3:$N$471-I3664))/2)^2*COS(RADIANS($M$3:$M$471))*COS(RADIANS(H3664))),$L$3:$L$471)</f>
        <v>242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cm="1">
        <f t="array" ref="J3665">LOOKUP(1,1/FREQUENCY(0,SIN((RADIANS($M$3:$M$471-H3665))/2)^2+SIN((RADIANS($N$3:$N$471-I3665))/2)^2*COS(RADIANS($M$3:$M$471))*COS(RADIANS(H3665))),$L$3:$L$471)</f>
        <v>242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cm="1">
        <f t="array" ref="J3666">LOOKUP(1,1/FREQUENCY(0,SIN((RADIANS($M$3:$M$471-H3666))/2)^2+SIN((RADIANS($N$3:$N$471-I3666))/2)^2*COS(RADIANS($M$3:$M$471))*COS(RADIANS(H3666))),$L$3:$L$471)</f>
        <v>242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cm="1">
        <f t="array" ref="J3667">LOOKUP(1,1/FREQUENCY(0,SIN((RADIANS($M$3:$M$471-H3667))/2)^2+SIN((RADIANS($N$3:$N$471-I3667))/2)^2*COS(RADIANS($M$3:$M$471))*COS(RADIANS(H3667))),$L$3:$L$471)</f>
        <v>242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cm="1">
        <f t="array" ref="J3668">LOOKUP(1,1/FREQUENCY(0,SIN((RADIANS($M$3:$M$471-H3668))/2)^2+SIN((RADIANS($N$3:$N$471-I3668))/2)^2*COS(RADIANS($M$3:$M$471))*COS(RADIANS(H3668))),$L$3:$L$471)</f>
        <v>242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cm="1">
        <f t="array" ref="J3669">LOOKUP(1,1/FREQUENCY(0,SIN((RADIANS($M$3:$M$471-H3669))/2)^2+SIN((RADIANS($N$3:$N$471-I3669))/2)^2*COS(RADIANS($M$3:$M$471))*COS(RADIANS(H3669))),$L$3:$L$471)</f>
        <v>242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cm="1">
        <f t="array" ref="J3670">LOOKUP(1,1/FREQUENCY(0,SIN((RADIANS($M$3:$M$471-H3670))/2)^2+SIN((RADIANS($N$3:$N$471-I3670))/2)^2*COS(RADIANS($M$3:$M$471))*COS(RADIANS(H3670))),$L$3:$L$471)</f>
        <v>242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cm="1">
        <f t="array" ref="J3671">LOOKUP(1,1/FREQUENCY(0,SIN((RADIANS($M$3:$M$471-H3671))/2)^2+SIN((RADIANS($N$3:$N$471-I3671))/2)^2*COS(RADIANS($M$3:$M$471))*COS(RADIANS(H3671))),$L$3:$L$471)</f>
        <v>242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cm="1">
        <f t="array" ref="J3672">LOOKUP(1,1/FREQUENCY(0,SIN((RADIANS($M$3:$M$471-H3672))/2)^2+SIN((RADIANS($N$3:$N$471-I3672))/2)^2*COS(RADIANS($M$3:$M$471))*COS(RADIANS(H3672))),$L$3:$L$471)</f>
        <v>242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cm="1">
        <f t="array" ref="J3673">LOOKUP(1,1/FREQUENCY(0,SIN((RADIANS($M$3:$M$471-H3673))/2)^2+SIN((RADIANS($N$3:$N$471-I3673))/2)^2*COS(RADIANS($M$3:$M$471))*COS(RADIANS(H3673))),$L$3:$L$471)</f>
        <v>242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cm="1">
        <f t="array" ref="J3674">LOOKUP(1,1/FREQUENCY(0,SIN((RADIANS($M$3:$M$471-H3674))/2)^2+SIN((RADIANS($N$3:$N$471-I3674))/2)^2*COS(RADIANS($M$3:$M$471))*COS(RADIANS(H3674))),$L$3:$L$471)</f>
        <v>242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cm="1">
        <f t="array" ref="J3675">LOOKUP(1,1/FREQUENCY(0,SIN((RADIANS($M$3:$M$471-H3675))/2)^2+SIN((RADIANS($N$3:$N$471-I3675))/2)^2*COS(RADIANS($M$3:$M$471))*COS(RADIANS(H3675))),$L$3:$L$471)</f>
        <v>242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cm="1">
        <f t="array" ref="J3676">LOOKUP(1,1/FREQUENCY(0,SIN((RADIANS($M$3:$M$471-H3676))/2)^2+SIN((RADIANS($N$3:$N$471-I3676))/2)^2*COS(RADIANS($M$3:$M$471))*COS(RADIANS(H3676))),$L$3:$L$471)</f>
        <v>242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cm="1">
        <f t="array" ref="J3677">LOOKUP(1,1/FREQUENCY(0,SIN((RADIANS($M$3:$M$471-H3677))/2)^2+SIN((RADIANS($N$3:$N$471-I3677))/2)^2*COS(RADIANS($M$3:$M$471))*COS(RADIANS(H3677))),$L$3:$L$471)</f>
        <v>242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cm="1">
        <f t="array" ref="J3678">LOOKUP(1,1/FREQUENCY(0,SIN((RADIANS($M$3:$M$471-H3678))/2)^2+SIN((RADIANS($N$3:$N$471-I3678))/2)^2*COS(RADIANS($M$3:$M$471))*COS(RADIANS(H3678))),$L$3:$L$471)</f>
        <v>242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cm="1">
        <f t="array" ref="J3679">LOOKUP(1,1/FREQUENCY(0,SIN((RADIANS($M$3:$M$471-H3679))/2)^2+SIN((RADIANS($N$3:$N$471-I3679))/2)^2*COS(RADIANS($M$3:$M$471))*COS(RADIANS(H3679))),$L$3:$L$471)</f>
        <v>242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cm="1">
        <f t="array" ref="J3680">LOOKUP(1,1/FREQUENCY(0,SIN((RADIANS($M$3:$M$471-H3680))/2)^2+SIN((RADIANS($N$3:$N$471-I3680))/2)^2*COS(RADIANS($M$3:$M$471))*COS(RADIANS(H3680))),$L$3:$L$471)</f>
        <v>242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cm="1">
        <f t="array" ref="J3681">LOOKUP(1,1/FREQUENCY(0,SIN((RADIANS($M$3:$M$471-H3681))/2)^2+SIN((RADIANS($N$3:$N$471-I3681))/2)^2*COS(RADIANS($M$3:$M$471))*COS(RADIANS(H3681))),$L$3:$L$471)</f>
        <v>276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cm="1">
        <f t="array" ref="J3682">LOOKUP(1,1/FREQUENCY(0,SIN((RADIANS($M$3:$M$471-H3682))/2)^2+SIN((RADIANS($N$3:$N$471-I3682))/2)^2*COS(RADIANS($M$3:$M$471))*COS(RADIANS(H3682))),$L$3:$L$471)</f>
        <v>242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cm="1">
        <f t="array" ref="J3683">LOOKUP(1,1/FREQUENCY(0,SIN((RADIANS($M$3:$M$471-H3683))/2)^2+SIN((RADIANS($N$3:$N$471-I3683))/2)^2*COS(RADIANS($M$3:$M$471))*COS(RADIANS(H3683))),$L$3:$L$471)</f>
        <v>276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cm="1">
        <f t="array" ref="J3684">LOOKUP(1,1/FREQUENCY(0,SIN((RADIANS($M$3:$M$471-H3684))/2)^2+SIN((RADIANS($N$3:$N$471-I3684))/2)^2*COS(RADIANS($M$3:$M$471))*COS(RADIANS(H3684))),$L$3:$L$471)</f>
        <v>242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cm="1">
        <f t="array" ref="J3685">LOOKUP(1,1/FREQUENCY(0,SIN((RADIANS($M$3:$M$471-H3685))/2)^2+SIN((RADIANS($N$3:$N$471-I3685))/2)^2*COS(RADIANS($M$3:$M$471))*COS(RADIANS(H3685))),$L$3:$L$471)</f>
        <v>276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cm="1">
        <f t="array" ref="J3686">LOOKUP(1,1/FREQUENCY(0,SIN((RADIANS($M$3:$M$471-H3686))/2)^2+SIN((RADIANS($N$3:$N$471-I3686))/2)^2*COS(RADIANS($M$3:$M$471))*COS(RADIANS(H3686))),$L$3:$L$471)</f>
        <v>276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cm="1">
        <f t="array" ref="J3687">LOOKUP(1,1/FREQUENCY(0,SIN((RADIANS($M$3:$M$471-H3687))/2)^2+SIN((RADIANS($N$3:$N$471-I3687))/2)^2*COS(RADIANS($M$3:$M$471))*COS(RADIANS(H3687))),$L$3:$L$471)</f>
        <v>276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cm="1">
        <f t="array" ref="J3688">LOOKUP(1,1/FREQUENCY(0,SIN((RADIANS($M$3:$M$471-H3688))/2)^2+SIN((RADIANS($N$3:$N$471-I3688))/2)^2*COS(RADIANS($M$3:$M$471))*COS(RADIANS(H3688))),$L$3:$L$471)</f>
        <v>276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cm="1">
        <f t="array" ref="J3689">LOOKUP(1,1/FREQUENCY(0,SIN((RADIANS($M$3:$M$471-H3689))/2)^2+SIN((RADIANS($N$3:$N$471-I3689))/2)^2*COS(RADIANS($M$3:$M$471))*COS(RADIANS(H3689))),$L$3:$L$471)</f>
        <v>276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cm="1">
        <f t="array" ref="J3690">LOOKUP(1,1/FREQUENCY(0,SIN((RADIANS($M$3:$M$471-H3690))/2)^2+SIN((RADIANS($N$3:$N$471-I3690))/2)^2*COS(RADIANS($M$3:$M$471))*COS(RADIANS(H3690))),$L$3:$L$471)</f>
        <v>242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cm="1">
        <f t="array" ref="J3691">LOOKUP(1,1/FREQUENCY(0,SIN((RADIANS($M$3:$M$471-H3691))/2)^2+SIN((RADIANS($N$3:$N$471-I3691))/2)^2*COS(RADIANS($M$3:$M$471))*COS(RADIANS(H3691))),$L$3:$L$471)</f>
        <v>242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cm="1">
        <f t="array" ref="J3692">LOOKUP(1,1/FREQUENCY(0,SIN((RADIANS($M$3:$M$471-H3692))/2)^2+SIN((RADIANS($N$3:$N$471-I3692))/2)^2*COS(RADIANS($M$3:$M$471))*COS(RADIANS(H3692))),$L$3:$L$471)</f>
        <v>276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cm="1">
        <f t="array" ref="J3693">LOOKUP(1,1/FREQUENCY(0,SIN((RADIANS($M$3:$M$471-H3693))/2)^2+SIN((RADIANS($N$3:$N$471-I3693))/2)^2*COS(RADIANS($M$3:$M$471))*COS(RADIANS(H3693))),$L$3:$L$471)</f>
        <v>276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cm="1">
        <f t="array" ref="J3694">LOOKUP(1,1/FREQUENCY(0,SIN((RADIANS($M$3:$M$471-H3694))/2)^2+SIN((RADIANS($N$3:$N$471-I3694))/2)^2*COS(RADIANS($M$3:$M$471))*COS(RADIANS(H3694))),$L$3:$L$471)</f>
        <v>242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cm="1">
        <f t="array" ref="J3695">LOOKUP(1,1/FREQUENCY(0,SIN((RADIANS($M$3:$M$471-H3695))/2)^2+SIN((RADIANS($N$3:$N$471-I3695))/2)^2*COS(RADIANS($M$3:$M$471))*COS(RADIANS(H3695))),$L$3:$L$471)</f>
        <v>242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cm="1">
        <f t="array" ref="J3696">LOOKUP(1,1/FREQUENCY(0,SIN((RADIANS($M$3:$M$471-H3696))/2)^2+SIN((RADIANS($N$3:$N$471-I3696))/2)^2*COS(RADIANS($M$3:$M$471))*COS(RADIANS(H3696))),$L$3:$L$471)</f>
        <v>276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cm="1">
        <f t="array" ref="J3697">LOOKUP(1,1/FREQUENCY(0,SIN((RADIANS($M$3:$M$471-H3697))/2)^2+SIN((RADIANS($N$3:$N$471-I3697))/2)^2*COS(RADIANS($M$3:$M$471))*COS(RADIANS(H3697))),$L$3:$L$471)</f>
        <v>276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cm="1">
        <f t="array" ref="J3698">LOOKUP(1,1/FREQUENCY(0,SIN((RADIANS($M$3:$M$471-H3698))/2)^2+SIN((RADIANS($N$3:$N$471-I3698))/2)^2*COS(RADIANS($M$3:$M$471))*COS(RADIANS(H3698))),$L$3:$L$471)</f>
        <v>242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cm="1">
        <f t="array" ref="J3699">LOOKUP(1,1/FREQUENCY(0,SIN((RADIANS($M$3:$M$471-H3699))/2)^2+SIN((RADIANS($N$3:$N$471-I3699))/2)^2*COS(RADIANS($M$3:$M$471))*COS(RADIANS(H3699))),$L$3:$L$471)</f>
        <v>276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cm="1">
        <f t="array" ref="J3700">LOOKUP(1,1/FREQUENCY(0,SIN((RADIANS($M$3:$M$471-H3700))/2)^2+SIN((RADIANS($N$3:$N$471-I3700))/2)^2*COS(RADIANS($M$3:$M$471))*COS(RADIANS(H3700))),$L$3:$L$471)</f>
        <v>276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cm="1">
        <f t="array" ref="J3701">LOOKUP(1,1/FREQUENCY(0,SIN((RADIANS($M$3:$M$471-H3701))/2)^2+SIN((RADIANS($N$3:$N$471-I3701))/2)^2*COS(RADIANS($M$3:$M$471))*COS(RADIANS(H3701))),$L$3:$L$471)</f>
        <v>276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cm="1">
        <f t="array" ref="J3702">LOOKUP(1,1/FREQUENCY(0,SIN((RADIANS($M$3:$M$471-H3702))/2)^2+SIN((RADIANS($N$3:$N$471-I3702))/2)^2*COS(RADIANS($M$3:$M$471))*COS(RADIANS(H3702))),$L$3:$L$471)</f>
        <v>242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cm="1">
        <f t="array" ref="J3703">LOOKUP(1,1/FREQUENCY(0,SIN((RADIANS($M$3:$M$471-H3703))/2)^2+SIN((RADIANS($N$3:$N$471-I3703))/2)^2*COS(RADIANS($M$3:$M$471))*COS(RADIANS(H3703))),$L$3:$L$471)</f>
        <v>276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cm="1">
        <f t="array" ref="J3704">LOOKUP(1,1/FREQUENCY(0,SIN((RADIANS($M$3:$M$471-H3704))/2)^2+SIN((RADIANS($N$3:$N$471-I3704))/2)^2*COS(RADIANS($M$3:$M$471))*COS(RADIANS(H3704))),$L$3:$L$471)</f>
        <v>276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cm="1">
        <f t="array" ref="J3705">LOOKUP(1,1/FREQUENCY(0,SIN((RADIANS($M$3:$M$471-H3705))/2)^2+SIN((RADIANS($N$3:$N$471-I3705))/2)^2*COS(RADIANS($M$3:$M$471))*COS(RADIANS(H3705))),$L$3:$L$471)</f>
        <v>276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cm="1">
        <f t="array" ref="J3706">LOOKUP(1,1/FREQUENCY(0,SIN((RADIANS($M$3:$M$471-H3706))/2)^2+SIN((RADIANS($N$3:$N$471-I3706))/2)^2*COS(RADIANS($M$3:$M$471))*COS(RADIANS(H3706))),$L$3:$L$471)</f>
        <v>254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cm="1">
        <f t="array" ref="J3707">LOOKUP(1,1/FREQUENCY(0,SIN((RADIANS($M$3:$M$471-H3707))/2)^2+SIN((RADIANS($N$3:$N$471-I3707))/2)^2*COS(RADIANS($M$3:$M$471))*COS(RADIANS(H3707))),$L$3:$L$471)</f>
        <v>276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cm="1">
        <f t="array" ref="J3708">LOOKUP(1,1/FREQUENCY(0,SIN((RADIANS($M$3:$M$471-H3708))/2)^2+SIN((RADIANS($N$3:$N$471-I3708))/2)^2*COS(RADIANS($M$3:$M$471))*COS(RADIANS(H3708))),$L$3:$L$471)</f>
        <v>242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cm="1">
        <f t="array" ref="J3709">LOOKUP(1,1/FREQUENCY(0,SIN((RADIANS($M$3:$M$471-H3709))/2)^2+SIN((RADIANS($N$3:$N$471-I3709))/2)^2*COS(RADIANS($M$3:$M$471))*COS(RADIANS(H3709))),$L$3:$L$471)</f>
        <v>242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cm="1">
        <f t="array" ref="J3710">LOOKUP(1,1/FREQUENCY(0,SIN((RADIANS($M$3:$M$471-H3710))/2)^2+SIN((RADIANS($N$3:$N$471-I3710))/2)^2*COS(RADIANS($M$3:$M$471))*COS(RADIANS(H3710))),$L$3:$L$471)</f>
        <v>242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cm="1">
        <f t="array" ref="J3711">LOOKUP(1,1/FREQUENCY(0,SIN((RADIANS($M$3:$M$471-H3711))/2)^2+SIN((RADIANS($N$3:$N$471-I3711))/2)^2*COS(RADIANS($M$3:$M$471))*COS(RADIANS(H3711))),$L$3:$L$471)</f>
        <v>276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cm="1">
        <f t="array" ref="J3712">LOOKUP(1,1/FREQUENCY(0,SIN((RADIANS($M$3:$M$471-H3712))/2)^2+SIN((RADIANS($N$3:$N$471-I3712))/2)^2*COS(RADIANS($M$3:$M$471))*COS(RADIANS(H3712))),$L$3:$L$471)</f>
        <v>242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cm="1">
        <f t="array" ref="J3713">LOOKUP(1,1/FREQUENCY(0,SIN((RADIANS($M$3:$M$471-H3713))/2)^2+SIN((RADIANS($N$3:$N$471-I3713))/2)^2*COS(RADIANS($M$3:$M$471))*COS(RADIANS(H3713))),$L$3:$L$471)</f>
        <v>276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cm="1">
        <f t="array" ref="J3714">LOOKUP(1,1/FREQUENCY(0,SIN((RADIANS($M$3:$M$471-H3714))/2)^2+SIN((RADIANS($N$3:$N$471-I3714))/2)^2*COS(RADIANS($M$3:$M$471))*COS(RADIANS(H3714))),$L$3:$L$471)</f>
        <v>276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cm="1">
        <f t="array" ref="J3715">LOOKUP(1,1/FREQUENCY(0,SIN((RADIANS($M$3:$M$471-H3715))/2)^2+SIN((RADIANS($N$3:$N$471-I3715))/2)^2*COS(RADIANS($M$3:$M$471))*COS(RADIANS(H3715))),$L$3:$L$471)</f>
        <v>276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cm="1">
        <f t="array" ref="J3716">LOOKUP(1,1/FREQUENCY(0,SIN((RADIANS($M$3:$M$471-H3716))/2)^2+SIN((RADIANS($N$3:$N$471-I3716))/2)^2*COS(RADIANS($M$3:$M$471))*COS(RADIANS(H3716))),$L$3:$L$471)</f>
        <v>276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cm="1">
        <f t="array" ref="J3717">LOOKUP(1,1/FREQUENCY(0,SIN((RADIANS($M$3:$M$471-H3717))/2)^2+SIN((RADIANS($N$3:$N$471-I3717))/2)^2*COS(RADIANS($M$3:$M$471))*COS(RADIANS(H3717))),$L$3:$L$471)</f>
        <v>254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cm="1">
        <f t="array" ref="J3718">LOOKUP(1,1/FREQUENCY(0,SIN((RADIANS($M$3:$M$471-H3718))/2)^2+SIN((RADIANS($N$3:$N$471-I3718))/2)^2*COS(RADIANS($M$3:$M$471))*COS(RADIANS(H3718))),$L$3:$L$471)</f>
        <v>276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cm="1">
        <f t="array" ref="J3719">LOOKUP(1,1/FREQUENCY(0,SIN((RADIANS($M$3:$M$471-H3719))/2)^2+SIN((RADIANS($N$3:$N$471-I3719))/2)^2*COS(RADIANS($M$3:$M$471))*COS(RADIANS(H3719))),$L$3:$L$471)</f>
        <v>276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cm="1">
        <f t="array" ref="J3720">LOOKUP(1,1/FREQUENCY(0,SIN((RADIANS($M$3:$M$471-H3720))/2)^2+SIN((RADIANS($N$3:$N$471-I3720))/2)^2*COS(RADIANS($M$3:$M$471))*COS(RADIANS(H3720))),$L$3:$L$471)</f>
        <v>254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cm="1">
        <f t="array" ref="J3721">LOOKUP(1,1/FREQUENCY(0,SIN((RADIANS($M$3:$M$471-H3721))/2)^2+SIN((RADIANS($N$3:$N$471-I3721))/2)^2*COS(RADIANS($M$3:$M$471))*COS(RADIANS(H3721))),$L$3:$L$471)</f>
        <v>276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cm="1">
        <f t="array" ref="J3722">LOOKUP(1,1/FREQUENCY(0,SIN((RADIANS($M$3:$M$471-H3722))/2)^2+SIN((RADIANS($N$3:$N$471-I3722))/2)^2*COS(RADIANS($M$3:$M$471))*COS(RADIANS(H3722))),$L$3:$L$471)</f>
        <v>276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cm="1">
        <f t="array" ref="J3723">LOOKUP(1,1/FREQUENCY(0,SIN((RADIANS($M$3:$M$471-H3723))/2)^2+SIN((RADIANS($N$3:$N$471-I3723))/2)^2*COS(RADIANS($M$3:$M$471))*COS(RADIANS(H3723))),$L$3:$L$471)</f>
        <v>276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cm="1">
        <f t="array" ref="J3724">LOOKUP(1,1/FREQUENCY(0,SIN((RADIANS($M$3:$M$471-H3724))/2)^2+SIN((RADIANS($N$3:$N$471-I3724))/2)^2*COS(RADIANS($M$3:$M$471))*COS(RADIANS(H3724))),$L$3:$L$471)</f>
        <v>276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cm="1">
        <f t="array" ref="J3725">LOOKUP(1,1/FREQUENCY(0,SIN((RADIANS($M$3:$M$471-H3725))/2)^2+SIN((RADIANS($N$3:$N$471-I3725))/2)^2*COS(RADIANS($M$3:$M$471))*COS(RADIANS(H3725))),$L$3:$L$471)</f>
        <v>276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cm="1">
        <f t="array" ref="J3726">LOOKUP(1,1/FREQUENCY(0,SIN((RADIANS($M$3:$M$471-H3726))/2)^2+SIN((RADIANS($N$3:$N$471-I3726))/2)^2*COS(RADIANS($M$3:$M$471))*COS(RADIANS(H3726))),$L$3:$L$471)</f>
        <v>276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cm="1">
        <f t="array" ref="J3727">LOOKUP(1,1/FREQUENCY(0,SIN((RADIANS($M$3:$M$471-H3727))/2)^2+SIN((RADIANS($N$3:$N$471-I3727))/2)^2*COS(RADIANS($M$3:$M$471))*COS(RADIANS(H3727))),$L$3:$L$471)</f>
        <v>276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cm="1">
        <f t="array" ref="J3728">LOOKUP(1,1/FREQUENCY(0,SIN((RADIANS($M$3:$M$471-H3728))/2)^2+SIN((RADIANS($N$3:$N$471-I3728))/2)^2*COS(RADIANS($M$3:$M$471))*COS(RADIANS(H3728))),$L$3:$L$471)</f>
        <v>276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cm="1">
        <f t="array" ref="J3729">LOOKUP(1,1/FREQUENCY(0,SIN((RADIANS($M$3:$M$471-H3729))/2)^2+SIN((RADIANS($N$3:$N$471-I3729))/2)^2*COS(RADIANS($M$3:$M$471))*COS(RADIANS(H3729))),$L$3:$L$471)</f>
        <v>276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cm="1">
        <f t="array" ref="J3730">LOOKUP(1,1/FREQUENCY(0,SIN((RADIANS($M$3:$M$471-H3730))/2)^2+SIN((RADIANS($N$3:$N$471-I3730))/2)^2*COS(RADIANS($M$3:$M$471))*COS(RADIANS(H3730))),$L$3:$L$471)</f>
        <v>276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cm="1">
        <f t="array" ref="J3731">LOOKUP(1,1/FREQUENCY(0,SIN((RADIANS($M$3:$M$471-H3731))/2)^2+SIN((RADIANS($N$3:$N$471-I3731))/2)^2*COS(RADIANS($M$3:$M$471))*COS(RADIANS(H3731))),$L$3:$L$471)</f>
        <v>254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cm="1">
        <f t="array" ref="J3732">LOOKUP(1,1/FREQUENCY(0,SIN((RADIANS($M$3:$M$471-H3732))/2)^2+SIN((RADIANS($N$3:$N$471-I3732))/2)^2*COS(RADIANS($M$3:$M$471))*COS(RADIANS(H3732))),$L$3:$L$471)</f>
        <v>254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cm="1">
        <f t="array" ref="J3733">LOOKUP(1,1/FREQUENCY(0,SIN((RADIANS($M$3:$M$471-H3733))/2)^2+SIN((RADIANS($N$3:$N$471-I3733))/2)^2*COS(RADIANS($M$3:$M$471))*COS(RADIANS(H3733))),$L$3:$L$471)</f>
        <v>276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cm="1">
        <f t="array" ref="J3734">LOOKUP(1,1/FREQUENCY(0,SIN((RADIANS($M$3:$M$471-H3734))/2)^2+SIN((RADIANS($N$3:$N$471-I3734))/2)^2*COS(RADIANS($M$3:$M$471))*COS(RADIANS(H3734))),$L$3:$L$471)</f>
        <v>276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cm="1">
        <f t="array" ref="J3735">LOOKUP(1,1/FREQUENCY(0,SIN((RADIANS($M$3:$M$471-H3735))/2)^2+SIN((RADIANS($N$3:$N$471-I3735))/2)^2*COS(RADIANS($M$3:$M$471))*COS(RADIANS(H3735))),$L$3:$L$471)</f>
        <v>242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cm="1">
        <f t="array" ref="J3736">LOOKUP(1,1/FREQUENCY(0,SIN((RADIANS($M$3:$M$471-H3736))/2)^2+SIN((RADIANS($N$3:$N$471-I3736))/2)^2*COS(RADIANS($M$3:$M$471))*COS(RADIANS(H3736))),$L$3:$L$471)</f>
        <v>276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cm="1">
        <f t="array" ref="J3737">LOOKUP(1,1/FREQUENCY(0,SIN((RADIANS($M$3:$M$471-H3737))/2)^2+SIN((RADIANS($N$3:$N$471-I3737))/2)^2*COS(RADIANS($M$3:$M$471))*COS(RADIANS(H3737))),$L$3:$L$471)</f>
        <v>276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cm="1">
        <f t="array" ref="J3738">LOOKUP(1,1/FREQUENCY(0,SIN((RADIANS($M$3:$M$471-H3738))/2)^2+SIN((RADIANS($N$3:$N$471-I3738))/2)^2*COS(RADIANS($M$3:$M$471))*COS(RADIANS(H3738))),$L$3:$L$471)</f>
        <v>276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cm="1">
        <f t="array" ref="J3739">LOOKUP(1,1/FREQUENCY(0,SIN((RADIANS($M$3:$M$471-H3739))/2)^2+SIN((RADIANS($N$3:$N$471-I3739))/2)^2*COS(RADIANS($M$3:$M$471))*COS(RADIANS(H3739))),$L$3:$L$471)</f>
        <v>276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cm="1">
        <f t="array" ref="J3740">LOOKUP(1,1/FREQUENCY(0,SIN((RADIANS($M$3:$M$471-H3740))/2)^2+SIN((RADIANS($N$3:$N$471-I3740))/2)^2*COS(RADIANS($M$3:$M$471))*COS(RADIANS(H3740))),$L$3:$L$471)</f>
        <v>276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cm="1">
        <f t="array" ref="J3741">LOOKUP(1,1/FREQUENCY(0,SIN((RADIANS($M$3:$M$471-H3741))/2)^2+SIN((RADIANS($N$3:$N$471-I3741))/2)^2*COS(RADIANS($M$3:$M$471))*COS(RADIANS(H3741))),$L$3:$L$471)</f>
        <v>276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cm="1">
        <f t="array" ref="J3742">LOOKUP(1,1/FREQUENCY(0,SIN((RADIANS($M$3:$M$471-H3742))/2)^2+SIN((RADIANS($N$3:$N$471-I3742))/2)^2*COS(RADIANS($M$3:$M$471))*COS(RADIANS(H3742))),$L$3:$L$471)</f>
        <v>276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cm="1">
        <f t="array" ref="J3743">LOOKUP(1,1/FREQUENCY(0,SIN((RADIANS($M$3:$M$471-H3743))/2)^2+SIN((RADIANS($N$3:$N$471-I3743))/2)^2*COS(RADIANS($M$3:$M$471))*COS(RADIANS(H3743))),$L$3:$L$471)</f>
        <v>276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cm="1">
        <f t="array" ref="J3744">LOOKUP(1,1/FREQUENCY(0,SIN((RADIANS($M$3:$M$471-H3744))/2)^2+SIN((RADIANS($N$3:$N$471-I3744))/2)^2*COS(RADIANS($M$3:$M$471))*COS(RADIANS(H3744))),$L$3:$L$471)</f>
        <v>276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cm="1">
        <f t="array" ref="J3745">LOOKUP(1,1/FREQUENCY(0,SIN((RADIANS($M$3:$M$471-H3745))/2)^2+SIN((RADIANS($N$3:$N$471-I3745))/2)^2*COS(RADIANS($M$3:$M$471))*COS(RADIANS(H3745))),$L$3:$L$471)</f>
        <v>276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cm="1">
        <f t="array" ref="J3746">LOOKUP(1,1/FREQUENCY(0,SIN((RADIANS($M$3:$M$471-H3746))/2)^2+SIN((RADIANS($N$3:$N$471-I3746))/2)^2*COS(RADIANS($M$3:$M$471))*COS(RADIANS(H3746))),$L$3:$L$471)</f>
        <v>276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cm="1">
        <f t="array" ref="J3747">LOOKUP(1,1/FREQUENCY(0,SIN((RADIANS($M$3:$M$471-H3747))/2)^2+SIN((RADIANS($N$3:$N$471-I3747))/2)^2*COS(RADIANS($M$3:$M$471))*COS(RADIANS(H3747))),$L$3:$L$471)</f>
        <v>242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cm="1">
        <f t="array" ref="J3748">LOOKUP(1,1/FREQUENCY(0,SIN((RADIANS($M$3:$M$471-H3748))/2)^2+SIN((RADIANS($N$3:$N$471-I3748))/2)^2*COS(RADIANS($M$3:$M$471))*COS(RADIANS(H3748))),$L$3:$L$471)</f>
        <v>276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cm="1">
        <f t="array" ref="J3749">LOOKUP(1,1/FREQUENCY(0,SIN((RADIANS($M$3:$M$471-H3749))/2)^2+SIN((RADIANS($N$3:$N$471-I3749))/2)^2*COS(RADIANS($M$3:$M$471))*COS(RADIANS(H3749))),$L$3:$L$471)</f>
        <v>276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cm="1">
        <f t="array" ref="J3750">LOOKUP(1,1/FREQUENCY(0,SIN((RADIANS($M$3:$M$471-H3750))/2)^2+SIN((RADIANS($N$3:$N$471-I3750))/2)^2*COS(RADIANS($M$3:$M$471))*COS(RADIANS(H3750))),$L$3:$L$471)</f>
        <v>276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cm="1">
        <f t="array" ref="J3751">LOOKUP(1,1/FREQUENCY(0,SIN((RADIANS($M$3:$M$471-H3751))/2)^2+SIN((RADIANS($N$3:$N$471-I3751))/2)^2*COS(RADIANS($M$3:$M$471))*COS(RADIANS(H3751))),$L$3:$L$471)</f>
        <v>276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cm="1">
        <f t="array" ref="J3752">LOOKUP(1,1/FREQUENCY(0,SIN((RADIANS($M$3:$M$471-H3752))/2)^2+SIN((RADIANS($N$3:$N$471-I3752))/2)^2*COS(RADIANS($M$3:$M$471))*COS(RADIANS(H3752))),$L$3:$L$471)</f>
        <v>242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cm="1">
        <f t="array" ref="J3753">LOOKUP(1,1/FREQUENCY(0,SIN((RADIANS($M$3:$M$471-H3753))/2)^2+SIN((RADIANS($N$3:$N$471-I3753))/2)^2*COS(RADIANS($M$3:$M$471))*COS(RADIANS(H3753))),$L$3:$L$471)</f>
        <v>276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cm="1">
        <f t="array" ref="J3754">LOOKUP(1,1/FREQUENCY(0,SIN((RADIANS($M$3:$M$471-H3754))/2)^2+SIN((RADIANS($N$3:$N$471-I3754))/2)^2*COS(RADIANS($M$3:$M$471))*COS(RADIANS(H3754))),$L$3:$L$471)</f>
        <v>242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cm="1">
        <f t="array" ref="J3755">LOOKUP(1,1/FREQUENCY(0,SIN((RADIANS($M$3:$M$471-H3755))/2)^2+SIN((RADIANS($N$3:$N$471-I3755))/2)^2*COS(RADIANS($M$3:$M$471))*COS(RADIANS(H3755))),$L$3:$L$471)</f>
        <v>276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cm="1">
        <f t="array" ref="J3756">LOOKUP(1,1/FREQUENCY(0,SIN((RADIANS($M$3:$M$471-H3756))/2)^2+SIN((RADIANS($N$3:$N$471-I3756))/2)^2*COS(RADIANS($M$3:$M$471))*COS(RADIANS(H3756))),$L$3:$L$471)</f>
        <v>242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cm="1">
        <f t="array" ref="J3757">LOOKUP(1,1/FREQUENCY(0,SIN((RADIANS($M$3:$M$471-H3757))/2)^2+SIN((RADIANS($N$3:$N$471-I3757))/2)^2*COS(RADIANS($M$3:$M$471))*COS(RADIANS(H3757))),$L$3:$L$471)</f>
        <v>242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cm="1">
        <f t="array" ref="J3758">LOOKUP(1,1/FREQUENCY(0,SIN((RADIANS($M$3:$M$471-H3758))/2)^2+SIN((RADIANS($N$3:$N$471-I3758))/2)^2*COS(RADIANS($M$3:$M$471))*COS(RADIANS(H3758))),$L$3:$L$471)</f>
        <v>276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cm="1">
        <f t="array" ref="J3759">LOOKUP(1,1/FREQUENCY(0,SIN((RADIANS($M$3:$M$471-H3759))/2)^2+SIN((RADIANS($N$3:$N$471-I3759))/2)^2*COS(RADIANS($M$3:$M$471))*COS(RADIANS(H3759))),$L$3:$L$471)</f>
        <v>242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cm="1">
        <f t="array" ref="J3760">LOOKUP(1,1/FREQUENCY(0,SIN((RADIANS($M$3:$M$471-H3760))/2)^2+SIN((RADIANS($N$3:$N$471-I3760))/2)^2*COS(RADIANS($M$3:$M$471))*COS(RADIANS(H3760))),$L$3:$L$471)</f>
        <v>276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cm="1">
        <f t="array" ref="J3761">LOOKUP(1,1/FREQUENCY(0,SIN((RADIANS($M$3:$M$471-H3761))/2)^2+SIN((RADIANS($N$3:$N$471-I3761))/2)^2*COS(RADIANS($M$3:$M$471))*COS(RADIANS(H3761))),$L$3:$L$471)</f>
        <v>276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cm="1">
        <f t="array" ref="J3762">LOOKUP(1,1/FREQUENCY(0,SIN((RADIANS($M$3:$M$471-H3762))/2)^2+SIN((RADIANS($N$3:$N$471-I3762))/2)^2*COS(RADIANS($M$3:$M$471))*COS(RADIANS(H3762))),$L$3:$L$471)</f>
        <v>276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cm="1">
        <f t="array" ref="J3763">LOOKUP(1,1/FREQUENCY(0,SIN((RADIANS($M$3:$M$471-H3763))/2)^2+SIN((RADIANS($N$3:$N$471-I3763))/2)^2*COS(RADIANS($M$3:$M$471))*COS(RADIANS(H3763))),$L$3:$L$471)</f>
        <v>242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cm="1">
        <f t="array" ref="J3764">LOOKUP(1,1/FREQUENCY(0,SIN((RADIANS($M$3:$M$471-H3764))/2)^2+SIN((RADIANS($N$3:$N$471-I3764))/2)^2*COS(RADIANS($M$3:$M$471))*COS(RADIANS(H3764))),$L$3:$L$471)</f>
        <v>242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cm="1">
        <f t="array" ref="J3765">LOOKUP(1,1/FREQUENCY(0,SIN((RADIANS($M$3:$M$471-H3765))/2)^2+SIN((RADIANS($N$3:$N$471-I3765))/2)^2*COS(RADIANS($M$3:$M$471))*COS(RADIANS(H3765))),$L$3:$L$471)</f>
        <v>242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cm="1">
        <f t="array" ref="J3766">LOOKUP(1,1/FREQUENCY(0,SIN((RADIANS($M$3:$M$471-H3766))/2)^2+SIN((RADIANS($N$3:$N$471-I3766))/2)^2*COS(RADIANS($M$3:$M$471))*COS(RADIANS(H3766))),$L$3:$L$471)</f>
        <v>242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cm="1">
        <f t="array" ref="J3767">LOOKUP(1,1/FREQUENCY(0,SIN((RADIANS($M$3:$M$471-H3767))/2)^2+SIN((RADIANS($N$3:$N$471-I3767))/2)^2*COS(RADIANS($M$3:$M$471))*COS(RADIANS(H3767))),$L$3:$L$471)</f>
        <v>242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cm="1">
        <f t="array" ref="J3768">LOOKUP(1,1/FREQUENCY(0,SIN((RADIANS($M$3:$M$471-H3768))/2)^2+SIN((RADIANS($N$3:$N$471-I3768))/2)^2*COS(RADIANS($M$3:$M$471))*COS(RADIANS(H3768))),$L$3:$L$471)</f>
        <v>242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cm="1">
        <f t="array" ref="J3769">LOOKUP(1,1/FREQUENCY(0,SIN((RADIANS($M$3:$M$471-H3769))/2)^2+SIN((RADIANS($N$3:$N$471-I3769))/2)^2*COS(RADIANS($M$3:$M$471))*COS(RADIANS(H3769))),$L$3:$L$471)</f>
        <v>242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cm="1">
        <f t="array" ref="J3770">LOOKUP(1,1/FREQUENCY(0,SIN((RADIANS($M$3:$M$471-H3770))/2)^2+SIN((RADIANS($N$3:$N$471-I3770))/2)^2*COS(RADIANS($M$3:$M$471))*COS(RADIANS(H3770))),$L$3:$L$471)</f>
        <v>242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cm="1">
        <f t="array" ref="J3771">LOOKUP(1,1/FREQUENCY(0,SIN((RADIANS($M$3:$M$471-H3771))/2)^2+SIN((RADIANS($N$3:$N$471-I3771))/2)^2*COS(RADIANS($M$3:$M$471))*COS(RADIANS(H3771))),$L$3:$L$471)</f>
        <v>242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cm="1">
        <f t="array" ref="J3772">LOOKUP(1,1/FREQUENCY(0,SIN((RADIANS($M$3:$M$471-H3772))/2)^2+SIN((RADIANS($N$3:$N$471-I3772))/2)^2*COS(RADIANS($M$3:$M$471))*COS(RADIANS(H3772))),$L$3:$L$471)</f>
        <v>242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cm="1">
        <f t="array" ref="J3773">LOOKUP(1,1/FREQUENCY(0,SIN((RADIANS($M$3:$M$471-H3773))/2)^2+SIN((RADIANS($N$3:$N$471-I3773))/2)^2*COS(RADIANS($M$3:$M$471))*COS(RADIANS(H3773))),$L$3:$L$471)</f>
        <v>242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cm="1">
        <f t="array" ref="J3774">LOOKUP(1,1/FREQUENCY(0,SIN((RADIANS($M$3:$M$471-H3774))/2)^2+SIN((RADIANS($N$3:$N$471-I3774))/2)^2*COS(RADIANS($M$3:$M$471))*COS(RADIANS(H3774))),$L$3:$L$471)</f>
        <v>242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cm="1">
        <f t="array" ref="J3775">LOOKUP(1,1/FREQUENCY(0,SIN((RADIANS($M$3:$M$471-H3775))/2)^2+SIN((RADIANS($N$3:$N$471-I3775))/2)^2*COS(RADIANS($M$3:$M$471))*COS(RADIANS(H3775))),$L$3:$L$471)</f>
        <v>242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cm="1">
        <f t="array" ref="J3776">LOOKUP(1,1/FREQUENCY(0,SIN((RADIANS($M$3:$M$471-H3776))/2)^2+SIN((RADIANS($N$3:$N$471-I3776))/2)^2*COS(RADIANS($M$3:$M$471))*COS(RADIANS(H3776))),$L$3:$L$471)</f>
        <v>242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cm="1">
        <f t="array" ref="J3777">LOOKUP(1,1/FREQUENCY(0,SIN((RADIANS($M$3:$M$471-H3777))/2)^2+SIN((RADIANS($N$3:$N$471-I3777))/2)^2*COS(RADIANS($M$3:$M$471))*COS(RADIANS(H3777))),$L$3:$L$471)</f>
        <v>242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cm="1">
        <f t="array" ref="J3778">LOOKUP(1,1/FREQUENCY(0,SIN((RADIANS($M$3:$M$471-H3778))/2)^2+SIN((RADIANS($N$3:$N$471-I3778))/2)^2*COS(RADIANS($M$3:$M$471))*COS(RADIANS(H3778))),$L$3:$L$471)</f>
        <v>242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cm="1">
        <f t="array" ref="J3779">LOOKUP(1,1/FREQUENCY(0,SIN((RADIANS($M$3:$M$471-H3779))/2)^2+SIN((RADIANS($N$3:$N$471-I3779))/2)^2*COS(RADIANS($M$3:$M$471))*COS(RADIANS(H3779))),$L$3:$L$471)</f>
        <v>242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cm="1">
        <f t="array" ref="J3780">LOOKUP(1,1/FREQUENCY(0,SIN((RADIANS($M$3:$M$471-H3780))/2)^2+SIN((RADIANS($N$3:$N$471-I3780))/2)^2*COS(RADIANS($M$3:$M$471))*COS(RADIANS(H3780))),$L$3:$L$471)</f>
        <v>242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cm="1">
        <f t="array" ref="J3781">LOOKUP(1,1/FREQUENCY(0,SIN((RADIANS($M$3:$M$471-H3781))/2)^2+SIN((RADIANS($N$3:$N$471-I3781))/2)^2*COS(RADIANS($M$3:$M$471))*COS(RADIANS(H3781))),$L$3:$L$471)</f>
        <v>242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cm="1">
        <f t="array" ref="J3782">LOOKUP(1,1/FREQUENCY(0,SIN((RADIANS($M$3:$M$471-H3782))/2)^2+SIN((RADIANS($N$3:$N$471-I3782))/2)^2*COS(RADIANS($M$3:$M$471))*COS(RADIANS(H3782))),$L$3:$L$471)</f>
        <v>242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cm="1">
        <f t="array" ref="J3783">LOOKUP(1,1/FREQUENCY(0,SIN((RADIANS($M$3:$M$471-H3783))/2)^2+SIN((RADIANS($N$3:$N$471-I3783))/2)^2*COS(RADIANS($M$3:$M$471))*COS(RADIANS(H3783))),$L$3:$L$471)</f>
        <v>242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cm="1">
        <f t="array" ref="J3784">LOOKUP(1,1/FREQUENCY(0,SIN((RADIANS($M$3:$M$471-H3784))/2)^2+SIN((RADIANS($N$3:$N$471-I3784))/2)^2*COS(RADIANS($M$3:$M$471))*COS(RADIANS(H3784))),$L$3:$L$471)</f>
        <v>242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cm="1">
        <f t="array" ref="J3785">LOOKUP(1,1/FREQUENCY(0,SIN((RADIANS($M$3:$M$471-H3785))/2)^2+SIN((RADIANS($N$3:$N$471-I3785))/2)^2*COS(RADIANS($M$3:$M$471))*COS(RADIANS(H3785))),$L$3:$L$471)</f>
        <v>242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cm="1">
        <f t="array" ref="J3786">LOOKUP(1,1/FREQUENCY(0,SIN((RADIANS($M$3:$M$471-H3786))/2)^2+SIN((RADIANS($N$3:$N$471-I3786))/2)^2*COS(RADIANS($M$3:$M$471))*COS(RADIANS(H3786))),$L$3:$L$471)</f>
        <v>242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cm="1">
        <f t="array" ref="J3787">LOOKUP(1,1/FREQUENCY(0,SIN((RADIANS($M$3:$M$471-H3787))/2)^2+SIN((RADIANS($N$3:$N$471-I3787))/2)^2*COS(RADIANS($M$3:$M$471))*COS(RADIANS(H3787))),$L$3:$L$471)</f>
        <v>242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cm="1">
        <f t="array" ref="J3788">LOOKUP(1,1/FREQUENCY(0,SIN((RADIANS($M$3:$M$471-H3788))/2)^2+SIN((RADIANS($N$3:$N$471-I3788))/2)^2*COS(RADIANS($M$3:$M$471))*COS(RADIANS(H3788))),$L$3:$L$471)</f>
        <v>242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cm="1">
        <f t="array" ref="J3789">LOOKUP(1,1/FREQUENCY(0,SIN((RADIANS($M$3:$M$471-H3789))/2)^2+SIN((RADIANS($N$3:$N$471-I3789))/2)^2*COS(RADIANS($M$3:$M$471))*COS(RADIANS(H3789))),$L$3:$L$471)</f>
        <v>242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cm="1">
        <f t="array" ref="J3790">LOOKUP(1,1/FREQUENCY(0,SIN((RADIANS($M$3:$M$471-H3790))/2)^2+SIN((RADIANS($N$3:$N$471-I3790))/2)^2*COS(RADIANS($M$3:$M$471))*COS(RADIANS(H3790))),$L$3:$L$471)</f>
        <v>242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cm="1">
        <f t="array" ref="J3791">LOOKUP(1,1/FREQUENCY(0,SIN((RADIANS($M$3:$M$471-H3791))/2)^2+SIN((RADIANS($N$3:$N$471-I3791))/2)^2*COS(RADIANS($M$3:$M$471))*COS(RADIANS(H3791))),$L$3:$L$471)</f>
        <v>242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cm="1">
        <f t="array" ref="J3792">LOOKUP(1,1/FREQUENCY(0,SIN((RADIANS($M$3:$M$471-H3792))/2)^2+SIN((RADIANS($N$3:$N$471-I3792))/2)^2*COS(RADIANS($M$3:$M$471))*COS(RADIANS(H3792))),$L$3:$L$471)</f>
        <v>242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cm="1">
        <f t="array" ref="J3793">LOOKUP(1,1/FREQUENCY(0,SIN((RADIANS($M$3:$M$471-H3793))/2)^2+SIN((RADIANS($N$3:$N$471-I3793))/2)^2*COS(RADIANS($M$3:$M$471))*COS(RADIANS(H3793))),$L$3:$L$471)</f>
        <v>242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cm="1">
        <f t="array" ref="J3794">LOOKUP(1,1/FREQUENCY(0,SIN((RADIANS($M$3:$M$471-H3794))/2)^2+SIN((RADIANS($N$3:$N$471-I3794))/2)^2*COS(RADIANS($M$3:$M$471))*COS(RADIANS(H3794))),$L$3:$L$471)</f>
        <v>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cm="1">
        <f t="array" ref="J3795">LOOKUP(1,1/FREQUENCY(0,SIN((RADIANS($M$3:$M$471-H3795))/2)^2+SIN((RADIANS($N$3:$N$471-I3795))/2)^2*COS(RADIANS($M$3:$M$471))*COS(RADIANS(H3795))),$L$3:$L$471)</f>
        <v>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cm="1">
        <f t="array" ref="J3796">LOOKUP(1,1/FREQUENCY(0,SIN((RADIANS($M$3:$M$471-H3796))/2)^2+SIN((RADIANS($N$3:$N$471-I3796))/2)^2*COS(RADIANS($M$3:$M$471))*COS(RADIANS(H3796))),$L$3:$L$471)</f>
        <v>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cm="1">
        <f t="array" ref="J3797">LOOKUP(1,1/FREQUENCY(0,SIN((RADIANS($M$3:$M$471-H3797))/2)^2+SIN((RADIANS($N$3:$N$471-I3797))/2)^2*COS(RADIANS($M$3:$M$471))*COS(RADIANS(H3797))),$L$3:$L$471)</f>
        <v>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cm="1">
        <f t="array" ref="J3798">LOOKUP(1,1/FREQUENCY(0,SIN((RADIANS($M$3:$M$471-H3798))/2)^2+SIN((RADIANS($N$3:$N$471-I3798))/2)^2*COS(RADIANS($M$3:$M$471))*COS(RADIANS(H3798))),$L$3:$L$471)</f>
        <v>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cm="1">
        <f t="array" ref="J3799">LOOKUP(1,1/FREQUENCY(0,SIN((RADIANS($M$3:$M$471-H3799))/2)^2+SIN((RADIANS($N$3:$N$471-I3799))/2)^2*COS(RADIANS($M$3:$M$471))*COS(RADIANS(H3799))),$L$3:$L$471)</f>
        <v>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cm="1">
        <f t="array" ref="J3800">LOOKUP(1,1/FREQUENCY(0,SIN((RADIANS($M$3:$M$471-H3800))/2)^2+SIN((RADIANS($N$3:$N$471-I3800))/2)^2*COS(RADIANS($M$3:$M$471))*COS(RADIANS(H3800))),$L$3:$L$471)</f>
        <v>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cm="1">
        <f t="array" ref="J3801">LOOKUP(1,1/FREQUENCY(0,SIN((RADIANS($M$3:$M$471-H3801))/2)^2+SIN((RADIANS($N$3:$N$471-I3801))/2)^2*COS(RADIANS($M$3:$M$471))*COS(RADIANS(H3801))),$L$3:$L$471)</f>
        <v>268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cm="1">
        <f t="array" ref="J3802">LOOKUP(1,1/FREQUENCY(0,SIN((RADIANS($M$3:$M$471-H3802))/2)^2+SIN((RADIANS($N$3:$N$471-I3802))/2)^2*COS(RADIANS($M$3:$M$471))*COS(RADIANS(H3802))),$L$3:$L$471)</f>
        <v>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cm="1">
        <f t="array" ref="J3803">LOOKUP(1,1/FREQUENCY(0,SIN((RADIANS($M$3:$M$471-H3803))/2)^2+SIN((RADIANS($N$3:$N$471-I3803))/2)^2*COS(RADIANS($M$3:$M$471))*COS(RADIANS(H3803))),$L$3:$L$471)</f>
        <v>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cm="1">
        <f t="array" ref="J3804">LOOKUP(1,1/FREQUENCY(0,SIN((RADIANS($M$3:$M$471-H3804))/2)^2+SIN((RADIANS($N$3:$N$471-I3804))/2)^2*COS(RADIANS($M$3:$M$471))*COS(RADIANS(H3804))),$L$3:$L$471)</f>
        <v>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cm="1">
        <f t="array" ref="J3805">LOOKUP(1,1/FREQUENCY(0,SIN((RADIANS($M$3:$M$471-H3805))/2)^2+SIN((RADIANS($N$3:$N$471-I3805))/2)^2*COS(RADIANS($M$3:$M$471))*COS(RADIANS(H3805))),$L$3:$L$471)</f>
        <v>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cm="1">
        <f t="array" ref="J3806">LOOKUP(1,1/FREQUENCY(0,SIN((RADIANS($M$3:$M$471-H3806))/2)^2+SIN((RADIANS($N$3:$N$471-I3806))/2)^2*COS(RADIANS($M$3:$M$471))*COS(RADIANS(H3806))),$L$3:$L$471)</f>
        <v>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cm="1">
        <f t="array" ref="J3807">LOOKUP(1,1/FREQUENCY(0,SIN((RADIANS($M$3:$M$471-H3807))/2)^2+SIN((RADIANS($N$3:$N$471-I3807))/2)^2*COS(RADIANS($M$3:$M$471))*COS(RADIANS(H3807))),$L$3:$L$471)</f>
        <v>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cm="1">
        <f t="array" ref="J3808">LOOKUP(1,1/FREQUENCY(0,SIN((RADIANS($M$3:$M$471-H3808))/2)^2+SIN((RADIANS($N$3:$N$471-I3808))/2)^2*COS(RADIANS($M$3:$M$471))*COS(RADIANS(H3808))),$L$3:$L$471)</f>
        <v>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cm="1">
        <f t="array" ref="J3809">LOOKUP(1,1/FREQUENCY(0,SIN((RADIANS($M$3:$M$471-H3809))/2)^2+SIN((RADIANS($N$3:$N$471-I3809))/2)^2*COS(RADIANS($M$3:$M$471))*COS(RADIANS(H3809))),$L$3:$L$471)</f>
        <v>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cm="1">
        <f t="array" ref="J3810">LOOKUP(1,1/FREQUENCY(0,SIN((RADIANS($M$3:$M$471-H3810))/2)^2+SIN((RADIANS($N$3:$N$471-I3810))/2)^2*COS(RADIANS($M$3:$M$471))*COS(RADIANS(H3810))),$L$3:$L$471)</f>
        <v>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cm="1">
        <f t="array" ref="J3811">LOOKUP(1,1/FREQUENCY(0,SIN((RADIANS($M$3:$M$471-H3811))/2)^2+SIN((RADIANS($N$3:$N$471-I3811))/2)^2*COS(RADIANS($M$3:$M$471))*COS(RADIANS(H3811))),$L$3:$L$471)</f>
        <v>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cm="1">
        <f t="array" ref="J3812">LOOKUP(1,1/FREQUENCY(0,SIN((RADIANS($M$3:$M$471-H3812))/2)^2+SIN((RADIANS($N$3:$N$471-I3812))/2)^2*COS(RADIANS($M$3:$M$471))*COS(RADIANS(H3812))),$L$3:$L$471)</f>
        <v>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cm="1">
        <f t="array" ref="J3813">LOOKUP(1,1/FREQUENCY(0,SIN((RADIANS($M$3:$M$471-H3813))/2)^2+SIN((RADIANS($N$3:$N$471-I3813))/2)^2*COS(RADIANS($M$3:$M$471))*COS(RADIANS(H3813))),$L$3:$L$471)</f>
        <v>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cm="1">
        <f t="array" ref="J3814">LOOKUP(1,1/FREQUENCY(0,SIN((RADIANS($M$3:$M$471-H3814))/2)^2+SIN((RADIANS($N$3:$N$471-I3814))/2)^2*COS(RADIANS($M$3:$M$471))*COS(RADIANS(H3814))),$L$3:$L$471)</f>
        <v>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cm="1">
        <f t="array" ref="J3815">LOOKUP(1,1/FREQUENCY(0,SIN((RADIANS($M$3:$M$471-H3815))/2)^2+SIN((RADIANS($N$3:$N$471-I3815))/2)^2*COS(RADIANS($M$3:$M$471))*COS(RADIANS(H3815))),$L$3:$L$471)</f>
        <v>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cm="1">
        <f t="array" ref="J3816">LOOKUP(1,1/FREQUENCY(0,SIN((RADIANS($M$3:$M$471-H3816))/2)^2+SIN((RADIANS($N$3:$N$471-I3816))/2)^2*COS(RADIANS($M$3:$M$471))*COS(RADIANS(H3816))),$L$3:$L$471)</f>
        <v>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cm="1">
        <f t="array" ref="J3817">LOOKUP(1,1/FREQUENCY(0,SIN((RADIANS($M$3:$M$471-H3817))/2)^2+SIN((RADIANS($N$3:$N$471-I3817))/2)^2*COS(RADIANS($M$3:$M$471))*COS(RADIANS(H3817))),$L$3:$L$471)</f>
        <v>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cm="1">
        <f t="array" ref="J3818">LOOKUP(1,1/FREQUENCY(0,SIN((RADIANS($M$3:$M$471-H3818))/2)^2+SIN((RADIANS($N$3:$N$471-I3818))/2)^2*COS(RADIANS($M$3:$M$471))*COS(RADIANS(H3818))),$L$3:$L$471)</f>
        <v>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cm="1">
        <f t="array" ref="J3819">LOOKUP(1,1/FREQUENCY(0,SIN((RADIANS($M$3:$M$471-H3819))/2)^2+SIN((RADIANS($N$3:$N$471-I3819))/2)^2*COS(RADIANS($M$3:$M$471))*COS(RADIANS(H3819))),$L$3:$L$471)</f>
        <v>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cm="1">
        <f t="array" ref="J3820">LOOKUP(1,1/FREQUENCY(0,SIN((RADIANS($M$3:$M$471-H3820))/2)^2+SIN((RADIANS($N$3:$N$471-I3820))/2)^2*COS(RADIANS($M$3:$M$471))*COS(RADIANS(H3820))),$L$3:$L$471)</f>
        <v>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cm="1">
        <f t="array" ref="J3821">LOOKUP(1,1/FREQUENCY(0,SIN((RADIANS($M$3:$M$471-H3821))/2)^2+SIN((RADIANS($N$3:$N$471-I3821))/2)^2*COS(RADIANS($M$3:$M$471))*COS(RADIANS(H3821))),$L$3:$L$471)</f>
        <v>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cm="1">
        <f t="array" ref="J3822">LOOKUP(1,1/FREQUENCY(0,SIN((RADIANS($M$3:$M$471-H3822))/2)^2+SIN((RADIANS($N$3:$N$471-I3822))/2)^2*COS(RADIANS($M$3:$M$471))*COS(RADIANS(H3822))),$L$3:$L$471)</f>
        <v>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cm="1">
        <f t="array" ref="J3823">LOOKUP(1,1/FREQUENCY(0,SIN((RADIANS($M$3:$M$471-H3823))/2)^2+SIN((RADIANS($N$3:$N$471-I3823))/2)^2*COS(RADIANS($M$3:$M$471))*COS(RADIANS(H3823))),$L$3:$L$471)</f>
        <v>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cm="1">
        <f t="array" ref="J3824">LOOKUP(1,1/FREQUENCY(0,SIN((RADIANS($M$3:$M$471-H3824))/2)^2+SIN((RADIANS($N$3:$N$471-I3824))/2)^2*COS(RADIANS($M$3:$M$471))*COS(RADIANS(H3824))),$L$3:$L$471)</f>
        <v>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cm="1">
        <f t="array" ref="J3825">LOOKUP(1,1/FREQUENCY(0,SIN((RADIANS($M$3:$M$471-H3825))/2)^2+SIN((RADIANS($N$3:$N$471-I3825))/2)^2*COS(RADIANS($M$3:$M$471))*COS(RADIANS(H3825))),$L$3:$L$471)</f>
        <v>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cm="1">
        <f t="array" ref="J3826">LOOKUP(1,1/FREQUENCY(0,SIN((RADIANS($M$3:$M$471-H3826))/2)^2+SIN((RADIANS($N$3:$N$471-I3826))/2)^2*COS(RADIANS($M$3:$M$471))*COS(RADIANS(H3826))),$L$3:$L$471)</f>
        <v>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cm="1">
        <f t="array" ref="J3827">LOOKUP(1,1/FREQUENCY(0,SIN((RADIANS($M$3:$M$471-H3827))/2)^2+SIN((RADIANS($N$3:$N$471-I3827))/2)^2*COS(RADIANS($M$3:$M$471))*COS(RADIANS(H3827))),$L$3:$L$471)</f>
        <v>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cm="1">
        <f t="array" ref="J3828">LOOKUP(1,1/FREQUENCY(0,SIN((RADIANS($M$3:$M$471-H3828))/2)^2+SIN((RADIANS($N$3:$N$471-I3828))/2)^2*COS(RADIANS($M$3:$M$471))*COS(RADIANS(H3828))),$L$3:$L$471)</f>
        <v>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cm="1">
        <f t="array" ref="J3829">LOOKUP(1,1/FREQUENCY(0,SIN((RADIANS($M$3:$M$471-H3829))/2)^2+SIN((RADIANS($N$3:$N$471-I3829))/2)^2*COS(RADIANS($M$3:$M$471))*COS(RADIANS(H3829))),$L$3:$L$471)</f>
        <v>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cm="1">
        <f t="array" ref="J3830">LOOKUP(1,1/FREQUENCY(0,SIN((RADIANS($M$3:$M$471-H3830))/2)^2+SIN((RADIANS($N$3:$N$471-I3830))/2)^2*COS(RADIANS($M$3:$M$471))*COS(RADIANS(H3830))),$L$3:$L$471)</f>
        <v>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cm="1">
        <f t="array" ref="J3831">LOOKUP(1,1/FREQUENCY(0,SIN((RADIANS($M$3:$M$471-H3831))/2)^2+SIN((RADIANS($N$3:$N$471-I3831))/2)^2*COS(RADIANS($M$3:$M$471))*COS(RADIANS(H3831))),$L$3:$L$471)</f>
        <v>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cm="1">
        <f t="array" ref="J3832">LOOKUP(1,1/FREQUENCY(0,SIN((RADIANS($M$3:$M$471-H3832))/2)^2+SIN((RADIANS($N$3:$N$471-I3832))/2)^2*COS(RADIANS($M$3:$M$471))*COS(RADIANS(H3832))),$L$3:$L$471)</f>
        <v>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cm="1">
        <f t="array" ref="J3833">LOOKUP(1,1/FREQUENCY(0,SIN((RADIANS($M$3:$M$471-H3833))/2)^2+SIN((RADIANS($N$3:$N$471-I3833))/2)^2*COS(RADIANS($M$3:$M$471))*COS(RADIANS(H3833))),$L$3:$L$471)</f>
        <v>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cm="1">
        <f t="array" ref="J3834">LOOKUP(1,1/FREQUENCY(0,SIN((RADIANS($M$3:$M$471-H3834))/2)^2+SIN((RADIANS($N$3:$N$471-I3834))/2)^2*COS(RADIANS($M$3:$M$471))*COS(RADIANS(H3834))),$L$3:$L$471)</f>
        <v>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cm="1">
        <f t="array" ref="J3835">LOOKUP(1,1/FREQUENCY(0,SIN((RADIANS($M$3:$M$471-H3835))/2)^2+SIN((RADIANS($N$3:$N$471-I3835))/2)^2*COS(RADIANS($M$3:$M$471))*COS(RADIANS(H3835))),$L$3:$L$471)</f>
        <v>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cm="1">
        <f t="array" ref="J3836">LOOKUP(1,1/FREQUENCY(0,SIN((RADIANS($M$3:$M$471-H3836))/2)^2+SIN((RADIANS($N$3:$N$471-I3836))/2)^2*COS(RADIANS($M$3:$M$471))*COS(RADIANS(H3836))),$L$3:$L$471)</f>
        <v>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cm="1">
        <f t="array" ref="J3837">LOOKUP(1,1/FREQUENCY(0,SIN((RADIANS($M$3:$M$471-H3837))/2)^2+SIN((RADIANS($N$3:$N$471-I3837))/2)^2*COS(RADIANS($M$3:$M$471))*COS(RADIANS(H3837))),$L$3:$L$471)</f>
        <v>276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cm="1">
        <f t="array" ref="J3838">LOOKUP(1,1/FREQUENCY(0,SIN((RADIANS($M$3:$M$471-H3838))/2)^2+SIN((RADIANS($N$3:$N$471-I3838))/2)^2*COS(RADIANS($M$3:$M$471))*COS(RADIANS(H3838))),$L$3:$L$471)</f>
        <v>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cm="1">
        <f t="array" ref="J3839">LOOKUP(1,1/FREQUENCY(0,SIN((RADIANS($M$3:$M$471-H3839))/2)^2+SIN((RADIANS($N$3:$N$471-I3839))/2)^2*COS(RADIANS($M$3:$M$471))*COS(RADIANS(H3839))),$L$3:$L$471)</f>
        <v>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cm="1">
        <f t="array" ref="J3840">LOOKUP(1,1/FREQUENCY(0,SIN((RADIANS($M$3:$M$471-H3840))/2)^2+SIN((RADIANS($N$3:$N$471-I3840))/2)^2*COS(RADIANS($M$3:$M$471))*COS(RADIANS(H3840))),$L$3:$L$471)</f>
        <v>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cm="1">
        <f t="array" ref="J3841">LOOKUP(1,1/FREQUENCY(0,SIN((RADIANS($M$3:$M$471-H3841))/2)^2+SIN((RADIANS($N$3:$N$471-I3841))/2)^2*COS(RADIANS($M$3:$M$471))*COS(RADIANS(H3841))),$L$3:$L$471)</f>
        <v>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cm="1">
        <f t="array" ref="J3842">LOOKUP(1,1/FREQUENCY(0,SIN((RADIANS($M$3:$M$471-H3842))/2)^2+SIN((RADIANS($N$3:$N$471-I3842))/2)^2*COS(RADIANS($M$3:$M$471))*COS(RADIANS(H3842))),$L$3:$L$471)</f>
        <v>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cm="1">
        <f t="array" ref="J3843">LOOKUP(1,1/FREQUENCY(0,SIN((RADIANS($M$3:$M$471-H3843))/2)^2+SIN((RADIANS($N$3:$N$471-I3843))/2)^2*COS(RADIANS($M$3:$M$471))*COS(RADIANS(H3843))),$L$3:$L$471)</f>
        <v>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cm="1">
        <f t="array" ref="J3844">LOOKUP(1,1/FREQUENCY(0,SIN((RADIANS($M$3:$M$471-H3844))/2)^2+SIN((RADIANS($N$3:$N$471-I3844))/2)^2*COS(RADIANS($M$3:$M$471))*COS(RADIANS(H3844))),$L$3:$L$471)</f>
        <v>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cm="1">
        <f t="array" ref="J3845">LOOKUP(1,1/FREQUENCY(0,SIN((RADIANS($M$3:$M$471-H3845))/2)^2+SIN((RADIANS($N$3:$N$471-I3845))/2)^2*COS(RADIANS($M$3:$M$471))*COS(RADIANS(H3845))),$L$3:$L$471)</f>
        <v>276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cm="1">
        <f t="array" ref="J3846">LOOKUP(1,1/FREQUENCY(0,SIN((RADIANS($M$3:$M$471-H3846))/2)^2+SIN((RADIANS($N$3:$N$471-I3846))/2)^2*COS(RADIANS($M$3:$M$471))*COS(RADIANS(H3846))),$L$3:$L$471)</f>
        <v>276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cm="1">
        <f t="array" ref="J3847">LOOKUP(1,1/FREQUENCY(0,SIN((RADIANS($M$3:$M$471-H3847))/2)^2+SIN((RADIANS($N$3:$N$471-I3847))/2)^2*COS(RADIANS($M$3:$M$471))*COS(RADIANS(H3847))),$L$3:$L$471)</f>
        <v>276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cm="1">
        <f t="array" ref="J3848">LOOKUP(1,1/FREQUENCY(0,SIN((RADIANS($M$3:$M$471-H3848))/2)^2+SIN((RADIANS($N$3:$N$471-I3848))/2)^2*COS(RADIANS($M$3:$M$471))*COS(RADIANS(H3848))),$L$3:$L$471)</f>
        <v>276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cm="1">
        <f t="array" ref="J3849">LOOKUP(1,1/FREQUENCY(0,SIN((RADIANS($M$3:$M$471-H3849))/2)^2+SIN((RADIANS($N$3:$N$471-I3849))/2)^2*COS(RADIANS($M$3:$M$471))*COS(RADIANS(H3849))),$L$3:$L$471)</f>
        <v>242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cm="1">
        <f t="array" ref="J3850">LOOKUP(1,1/FREQUENCY(0,SIN((RADIANS($M$3:$M$471-H3850))/2)^2+SIN((RADIANS($N$3:$N$471-I3850))/2)^2*COS(RADIANS($M$3:$M$471))*COS(RADIANS(H3850))),$L$3:$L$471)</f>
        <v>242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cm="1">
        <f t="array" ref="J3851">LOOKUP(1,1/FREQUENCY(0,SIN((RADIANS($M$3:$M$471-H3851))/2)^2+SIN((RADIANS($N$3:$N$471-I3851))/2)^2*COS(RADIANS($M$3:$M$471))*COS(RADIANS(H3851))),$L$3:$L$471)</f>
        <v>276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cm="1">
        <f t="array" ref="J3852">LOOKUP(1,1/FREQUENCY(0,SIN((RADIANS($M$3:$M$471-H3852))/2)^2+SIN((RADIANS($N$3:$N$471-I3852))/2)^2*COS(RADIANS($M$3:$M$471))*COS(RADIANS(H3852))),$L$3:$L$471)</f>
        <v>242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cm="1">
        <f t="array" ref="J3853">LOOKUP(1,1/FREQUENCY(0,SIN((RADIANS($M$3:$M$471-H3853))/2)^2+SIN((RADIANS($N$3:$N$471-I3853))/2)^2*COS(RADIANS($M$3:$M$471))*COS(RADIANS(H3853))),$L$3:$L$471)</f>
        <v>242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cm="1">
        <f t="array" ref="J3854">LOOKUP(1,1/FREQUENCY(0,SIN((RADIANS($M$3:$M$471-H3854))/2)^2+SIN((RADIANS($N$3:$N$471-I3854))/2)^2*COS(RADIANS($M$3:$M$471))*COS(RADIANS(H3854))),$L$3:$L$471)</f>
        <v>242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cm="1">
        <f t="array" ref="J3855">LOOKUP(1,1/FREQUENCY(0,SIN((RADIANS($M$3:$M$471-H3855))/2)^2+SIN((RADIANS($N$3:$N$471-I3855))/2)^2*COS(RADIANS($M$3:$M$471))*COS(RADIANS(H3855))),$L$3:$L$471)</f>
        <v>242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cm="1">
        <f t="array" ref="J3856">LOOKUP(1,1/FREQUENCY(0,SIN((RADIANS($M$3:$M$471-H3856))/2)^2+SIN((RADIANS($N$3:$N$471-I3856))/2)^2*COS(RADIANS($M$3:$M$471))*COS(RADIANS(H3856))),$L$3:$L$471)</f>
        <v>242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cm="1">
        <f t="array" ref="J3857">LOOKUP(1,1/FREQUENCY(0,SIN((RADIANS($M$3:$M$471-H3857))/2)^2+SIN((RADIANS($N$3:$N$471-I3857))/2)^2*COS(RADIANS($M$3:$M$471))*COS(RADIANS(H3857))),$L$3:$L$471)</f>
        <v>242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cm="1">
        <f t="array" ref="J3858">LOOKUP(1,1/FREQUENCY(0,SIN((RADIANS($M$3:$M$471-H3858))/2)^2+SIN((RADIANS($N$3:$N$471-I3858))/2)^2*COS(RADIANS($M$3:$M$471))*COS(RADIANS(H3858))),$L$3:$L$471)</f>
        <v>242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cm="1">
        <f t="array" ref="J3859">LOOKUP(1,1/FREQUENCY(0,SIN((RADIANS($M$3:$M$471-H3859))/2)^2+SIN((RADIANS($N$3:$N$471-I3859))/2)^2*COS(RADIANS($M$3:$M$471))*COS(RADIANS(H3859))),$L$3:$L$471)</f>
        <v>242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cm="1">
        <f t="array" ref="J3860">LOOKUP(1,1/FREQUENCY(0,SIN((RADIANS($M$3:$M$471-H3860))/2)^2+SIN((RADIANS($N$3:$N$471-I3860))/2)^2*COS(RADIANS($M$3:$M$471))*COS(RADIANS(H3860))),$L$3:$L$471)</f>
        <v>242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cm="1">
        <f t="array" ref="J3861">LOOKUP(1,1/FREQUENCY(0,SIN((RADIANS($M$3:$M$471-H3861))/2)^2+SIN((RADIANS($N$3:$N$471-I3861))/2)^2*COS(RADIANS($M$3:$M$471))*COS(RADIANS(H3861))),$L$3:$L$471)</f>
        <v>276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cm="1">
        <f t="array" ref="J3862">LOOKUP(1,1/FREQUENCY(0,SIN((RADIANS($M$3:$M$471-H3862))/2)^2+SIN((RADIANS($N$3:$N$471-I3862))/2)^2*COS(RADIANS($M$3:$M$471))*COS(RADIANS(H3862))),$L$3:$L$471)</f>
        <v>276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cm="1">
        <f t="array" ref="J3863">LOOKUP(1,1/FREQUENCY(0,SIN((RADIANS($M$3:$M$471-H3863))/2)^2+SIN((RADIANS($N$3:$N$471-I3863))/2)^2*COS(RADIANS($M$3:$M$471))*COS(RADIANS(H3863))),$L$3:$L$471)</f>
        <v>242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cm="1">
        <f t="array" ref="J3864">LOOKUP(1,1/FREQUENCY(0,SIN((RADIANS($M$3:$M$471-H3864))/2)^2+SIN((RADIANS($N$3:$N$471-I3864))/2)^2*COS(RADIANS($M$3:$M$471))*COS(RADIANS(H3864))),$L$3:$L$471)</f>
        <v>276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cm="1">
        <f t="array" ref="J3865">LOOKUP(1,1/FREQUENCY(0,SIN((RADIANS($M$3:$M$471-H3865))/2)^2+SIN((RADIANS($N$3:$N$471-I3865))/2)^2*COS(RADIANS($M$3:$M$471))*COS(RADIANS(H3865))),$L$3:$L$471)</f>
        <v>276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cm="1">
        <f t="array" ref="J3866">LOOKUP(1,1/FREQUENCY(0,SIN((RADIANS($M$3:$M$471-H3866))/2)^2+SIN((RADIANS($N$3:$N$471-I3866))/2)^2*COS(RADIANS($M$3:$M$471))*COS(RADIANS(H3866))),$L$3:$L$471)</f>
        <v>242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cm="1">
        <f t="array" ref="J3867">LOOKUP(1,1/FREQUENCY(0,SIN((RADIANS($M$3:$M$471-H3867))/2)^2+SIN((RADIANS($N$3:$N$471-I3867))/2)^2*COS(RADIANS($M$3:$M$471))*COS(RADIANS(H3867))),$L$3:$L$471)</f>
        <v>242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cm="1">
        <f t="array" ref="J3868">LOOKUP(1,1/FREQUENCY(0,SIN((RADIANS($M$3:$M$471-H3868))/2)^2+SIN((RADIANS($N$3:$N$471-I3868))/2)^2*COS(RADIANS($M$3:$M$471))*COS(RADIANS(H3868))),$L$3:$L$471)</f>
        <v>276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cm="1">
        <f t="array" ref="J3869">LOOKUP(1,1/FREQUENCY(0,SIN((RADIANS($M$3:$M$471-H3869))/2)^2+SIN((RADIANS($N$3:$N$471-I3869))/2)^2*COS(RADIANS($M$3:$M$471))*COS(RADIANS(H3869))),$L$3:$L$471)</f>
        <v>242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cm="1">
        <f t="array" ref="J3870">LOOKUP(1,1/FREQUENCY(0,SIN((RADIANS($M$3:$M$471-H3870))/2)^2+SIN((RADIANS($N$3:$N$471-I3870))/2)^2*COS(RADIANS($M$3:$M$471))*COS(RADIANS(H3870))),$L$3:$L$471)</f>
        <v>276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cm="1">
        <f t="array" ref="J3871">LOOKUP(1,1/FREQUENCY(0,SIN((RADIANS($M$3:$M$471-H3871))/2)^2+SIN((RADIANS($N$3:$N$471-I3871))/2)^2*COS(RADIANS($M$3:$M$471))*COS(RADIANS(H3871))),$L$3:$L$471)</f>
        <v>242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cm="1">
        <f t="array" ref="J3872">LOOKUP(1,1/FREQUENCY(0,SIN((RADIANS($M$3:$M$471-H3872))/2)^2+SIN((RADIANS($N$3:$N$471-I3872))/2)^2*COS(RADIANS($M$3:$M$471))*COS(RADIANS(H3872))),$L$3:$L$471)</f>
        <v>242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cm="1">
        <f t="array" ref="J3873">LOOKUP(1,1/FREQUENCY(0,SIN((RADIANS($M$3:$M$471-H3873))/2)^2+SIN((RADIANS($N$3:$N$471-I3873))/2)^2*COS(RADIANS($M$3:$M$471))*COS(RADIANS(H3873))),$L$3:$L$471)</f>
        <v>276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cm="1">
        <f t="array" ref="J3874">LOOKUP(1,1/FREQUENCY(0,SIN((RADIANS($M$3:$M$471-H3874))/2)^2+SIN((RADIANS($N$3:$N$471-I3874))/2)^2*COS(RADIANS($M$3:$M$471))*COS(RADIANS(H3874))),$L$3:$L$471)</f>
        <v>276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cm="1">
        <f t="array" ref="J3875">LOOKUP(1,1/FREQUENCY(0,SIN((RADIANS($M$3:$M$471-H3875))/2)^2+SIN((RADIANS($N$3:$N$471-I3875))/2)^2*COS(RADIANS($M$3:$M$471))*COS(RADIANS(H3875))),$L$3:$L$471)</f>
        <v>276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cm="1">
        <f t="array" ref="J3876">LOOKUP(1,1/FREQUENCY(0,SIN((RADIANS($M$3:$M$471-H3876))/2)^2+SIN((RADIANS($N$3:$N$471-I3876))/2)^2*COS(RADIANS($M$3:$M$471))*COS(RADIANS(H3876))),$L$3:$L$471)</f>
        <v>276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cm="1">
        <f t="array" ref="J3877">LOOKUP(1,1/FREQUENCY(0,SIN((RADIANS($M$3:$M$471-H3877))/2)^2+SIN((RADIANS($N$3:$N$471-I3877))/2)^2*COS(RADIANS($M$3:$M$471))*COS(RADIANS(H3877))),$L$3:$L$471)</f>
        <v>276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cm="1">
        <f t="array" ref="J3878">LOOKUP(1,1/FREQUENCY(0,SIN((RADIANS($M$3:$M$471-H3878))/2)^2+SIN((RADIANS($N$3:$N$471-I3878))/2)^2*COS(RADIANS($M$3:$M$471))*COS(RADIANS(H3878))),$L$3:$L$471)</f>
        <v>276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cm="1">
        <f t="array" ref="J3879">LOOKUP(1,1/FREQUENCY(0,SIN((RADIANS($M$3:$M$471-H3879))/2)^2+SIN((RADIANS($N$3:$N$471-I3879))/2)^2*COS(RADIANS($M$3:$M$471))*COS(RADIANS(H3879))),$L$3:$L$471)</f>
        <v>276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cm="1">
        <f t="array" ref="J3880">LOOKUP(1,1/FREQUENCY(0,SIN((RADIANS($M$3:$M$471-H3880))/2)^2+SIN((RADIANS($N$3:$N$471-I3880))/2)^2*COS(RADIANS($M$3:$M$471))*COS(RADIANS(H3880))),$L$3:$L$471)</f>
        <v>276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cm="1">
        <f t="array" ref="J3881">LOOKUP(1,1/FREQUENCY(0,SIN((RADIANS($M$3:$M$471-H3881))/2)^2+SIN((RADIANS($N$3:$N$471-I3881))/2)^2*COS(RADIANS($M$3:$M$471))*COS(RADIANS(H3881))),$L$3:$L$471)</f>
        <v>276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cm="1">
        <f t="array" ref="J3882">LOOKUP(1,1/FREQUENCY(0,SIN((RADIANS($M$3:$M$471-H3882))/2)^2+SIN((RADIANS($N$3:$N$471-I3882))/2)^2*COS(RADIANS($M$3:$M$471))*COS(RADIANS(H3882))),$L$3:$L$471)</f>
        <v>276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cm="1">
        <f t="array" ref="J3883">LOOKUP(1,1/FREQUENCY(0,SIN((RADIANS($M$3:$M$471-H3883))/2)^2+SIN((RADIANS($N$3:$N$471-I3883))/2)^2*COS(RADIANS($M$3:$M$471))*COS(RADIANS(H3883))),$L$3:$L$471)</f>
        <v>276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cm="1">
        <f t="array" ref="J3884">LOOKUP(1,1/FREQUENCY(0,SIN((RADIANS($M$3:$M$471-H3884))/2)^2+SIN((RADIANS($N$3:$N$471-I3884))/2)^2*COS(RADIANS($M$3:$M$471))*COS(RADIANS(H3884))),$L$3:$L$471)</f>
        <v>276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cm="1">
        <f t="array" ref="J3885">LOOKUP(1,1/FREQUENCY(0,SIN((RADIANS($M$3:$M$471-H3885))/2)^2+SIN((RADIANS($N$3:$N$471-I3885))/2)^2*COS(RADIANS($M$3:$M$471))*COS(RADIANS(H3885))),$L$3:$L$471)</f>
        <v>268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cm="1">
        <f t="array" ref="J3886">LOOKUP(1,1/FREQUENCY(0,SIN((RADIANS($M$3:$M$471-H3886))/2)^2+SIN((RADIANS($N$3:$N$471-I3886))/2)^2*COS(RADIANS($M$3:$M$471))*COS(RADIANS(H3886))),$L$3:$L$471)</f>
        <v>242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cm="1">
        <f t="array" ref="J3887">LOOKUP(1,1/FREQUENCY(0,SIN((RADIANS($M$3:$M$471-H3887))/2)^2+SIN((RADIANS($N$3:$N$471-I3887))/2)^2*COS(RADIANS($M$3:$M$471))*COS(RADIANS(H3887))),$L$3:$L$471)</f>
        <v>242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cm="1">
        <f t="array" ref="J3888">LOOKUP(1,1/FREQUENCY(0,SIN((RADIANS($M$3:$M$471-H3888))/2)^2+SIN((RADIANS($N$3:$N$471-I3888))/2)^2*COS(RADIANS($M$3:$M$471))*COS(RADIANS(H3888))),$L$3:$L$471)</f>
        <v>269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cm="1">
        <f t="array" ref="J3889">LOOKUP(1,1/FREQUENCY(0,SIN((RADIANS($M$3:$M$471-H3889))/2)^2+SIN((RADIANS($N$3:$N$471-I3889))/2)^2*COS(RADIANS($M$3:$M$471))*COS(RADIANS(H3889))),$L$3:$L$471)</f>
        <v>242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cm="1">
        <f t="array" ref="J3890">LOOKUP(1,1/FREQUENCY(0,SIN((RADIANS($M$3:$M$471-H3890))/2)^2+SIN((RADIANS($N$3:$N$471-I3890))/2)^2*COS(RADIANS($M$3:$M$471))*COS(RADIANS(H3890))),$L$3:$L$471)</f>
        <v>242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cm="1">
        <f t="array" ref="J3891">LOOKUP(1,1/FREQUENCY(0,SIN((RADIANS($M$3:$M$471-H3891))/2)^2+SIN((RADIANS($N$3:$N$471-I3891))/2)^2*COS(RADIANS($M$3:$M$471))*COS(RADIANS(H3891))),$L$3:$L$471)</f>
        <v>268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cm="1">
        <f t="array" ref="J3892">LOOKUP(1,1/FREQUENCY(0,SIN((RADIANS($M$3:$M$471-H3892))/2)^2+SIN((RADIANS($N$3:$N$471-I3892))/2)^2*COS(RADIANS($M$3:$M$471))*COS(RADIANS(H3892))),$L$3:$L$471)</f>
        <v>242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cm="1">
        <f t="array" ref="J3893">LOOKUP(1,1/FREQUENCY(0,SIN((RADIANS($M$3:$M$471-H3893))/2)^2+SIN((RADIANS($N$3:$N$471-I3893))/2)^2*COS(RADIANS($M$3:$M$471))*COS(RADIANS(H3893))),$L$3:$L$471)</f>
        <v>268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cm="1">
        <f t="array" ref="J3894">LOOKUP(1,1/FREQUENCY(0,SIN((RADIANS($M$3:$M$471-H3894))/2)^2+SIN((RADIANS($N$3:$N$471-I3894))/2)^2*COS(RADIANS($M$3:$M$471))*COS(RADIANS(H3894))),$L$3:$L$471)</f>
        <v>268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cm="1">
        <f t="array" ref="J3895">LOOKUP(1,1/FREQUENCY(0,SIN((RADIANS($M$3:$M$471-H3895))/2)^2+SIN((RADIANS($N$3:$N$471-I3895))/2)^2*COS(RADIANS($M$3:$M$471))*COS(RADIANS(H3895))),$L$3:$L$471)</f>
        <v>268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cm="1">
        <f t="array" ref="J3896">LOOKUP(1,1/FREQUENCY(0,SIN((RADIANS($M$3:$M$471-H3896))/2)^2+SIN((RADIANS($N$3:$N$471-I3896))/2)^2*COS(RADIANS($M$3:$M$471))*COS(RADIANS(H3896))),$L$3:$L$471)</f>
        <v>242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cm="1">
        <f t="array" ref="J3897">LOOKUP(1,1/FREQUENCY(0,SIN((RADIANS($M$3:$M$471-H3897))/2)^2+SIN((RADIANS($N$3:$N$471-I3897))/2)^2*COS(RADIANS($M$3:$M$471))*COS(RADIANS(H3897))),$L$3:$L$471)</f>
        <v>268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cm="1">
        <f t="array" ref="J3898">LOOKUP(1,1/FREQUENCY(0,SIN((RADIANS($M$3:$M$471-H3898))/2)^2+SIN((RADIANS($N$3:$N$471-I3898))/2)^2*COS(RADIANS($M$3:$M$471))*COS(RADIANS(H3898))),$L$3:$L$471)</f>
        <v>269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cm="1">
        <f t="array" ref="J3899">LOOKUP(1,1/FREQUENCY(0,SIN((RADIANS($M$3:$M$471-H3899))/2)^2+SIN((RADIANS($N$3:$N$471-I3899))/2)^2*COS(RADIANS($M$3:$M$471))*COS(RADIANS(H3899))),$L$3:$L$471)</f>
        <v>242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cm="1">
        <f t="array" ref="J3900">LOOKUP(1,1/FREQUENCY(0,SIN((RADIANS($M$3:$M$471-H3900))/2)^2+SIN((RADIANS($N$3:$N$471-I3900))/2)^2*COS(RADIANS($M$3:$M$471))*COS(RADIANS(H3900))),$L$3:$L$471)</f>
        <v>268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cm="1">
        <f t="array" ref="J3901">LOOKUP(1,1/FREQUENCY(0,SIN((RADIANS($M$3:$M$471-H3901))/2)^2+SIN((RADIANS($N$3:$N$471-I3901))/2)^2*COS(RADIANS($M$3:$M$471))*COS(RADIANS(H3901))),$L$3:$L$471)</f>
        <v>242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cm="1">
        <f t="array" ref="J3902">LOOKUP(1,1/FREQUENCY(0,SIN((RADIANS($M$3:$M$471-H3902))/2)^2+SIN((RADIANS($N$3:$N$471-I3902))/2)^2*COS(RADIANS($M$3:$M$471))*COS(RADIANS(H3902))),$L$3:$L$471)</f>
        <v>268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cm="1">
        <f t="array" ref="J3903">LOOKUP(1,1/FREQUENCY(0,SIN((RADIANS($M$3:$M$471-H3903))/2)^2+SIN((RADIANS($N$3:$N$471-I3903))/2)^2*COS(RADIANS($M$3:$M$471))*COS(RADIANS(H3903))),$L$3:$L$471)</f>
        <v>268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cm="1">
        <f t="array" ref="J3904">LOOKUP(1,1/FREQUENCY(0,SIN((RADIANS($M$3:$M$471-H3904))/2)^2+SIN((RADIANS($N$3:$N$471-I3904))/2)^2*COS(RADIANS($M$3:$M$471))*COS(RADIANS(H3904))),$L$3:$L$471)</f>
        <v>242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cm="1">
        <f t="array" ref="J3905">LOOKUP(1,1/FREQUENCY(0,SIN((RADIANS($M$3:$M$471-H3905))/2)^2+SIN((RADIANS($N$3:$N$471-I3905))/2)^2*COS(RADIANS($M$3:$M$471))*COS(RADIANS(H3905))),$L$3:$L$471)</f>
        <v>242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cm="1">
        <f t="array" ref="J3906">LOOKUP(1,1/FREQUENCY(0,SIN((RADIANS($M$3:$M$471-H3906))/2)^2+SIN((RADIANS($N$3:$N$471-I3906))/2)^2*COS(RADIANS($M$3:$M$471))*COS(RADIANS(H3906))),$L$3:$L$471)</f>
        <v>268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cm="1">
        <f t="array" ref="J3907">LOOKUP(1,1/FREQUENCY(0,SIN((RADIANS($M$3:$M$471-H3907))/2)^2+SIN((RADIANS($N$3:$N$471-I3907))/2)^2*COS(RADIANS($M$3:$M$471))*COS(RADIANS(H3907))),$L$3:$L$471)</f>
        <v>268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cm="1">
        <f t="array" ref="J3908">LOOKUP(1,1/FREQUENCY(0,SIN((RADIANS($M$3:$M$471-H3908))/2)^2+SIN((RADIANS($N$3:$N$471-I3908))/2)^2*COS(RADIANS($M$3:$M$471))*COS(RADIANS(H3908))),$L$3:$L$471)</f>
        <v>276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cm="1">
        <f t="array" ref="J3909">LOOKUP(1,1/FREQUENCY(0,SIN((RADIANS($M$3:$M$471-H3909))/2)^2+SIN((RADIANS($N$3:$N$471-I3909))/2)^2*COS(RADIANS($M$3:$M$471))*COS(RADIANS(H3909))),$L$3:$L$471)</f>
        <v>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cm="1">
        <f t="array" ref="J3910">LOOKUP(1,1/FREQUENCY(0,SIN((RADIANS($M$3:$M$471-H3910))/2)^2+SIN((RADIANS($N$3:$N$471-I3910))/2)^2*COS(RADIANS($M$3:$M$471))*COS(RADIANS(H3910))),$L$3:$L$471)</f>
        <v>276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cm="1">
        <f t="array" ref="J3911">LOOKUP(1,1/FREQUENCY(0,SIN((RADIANS($M$3:$M$471-H3911))/2)^2+SIN((RADIANS($N$3:$N$471-I3911))/2)^2*COS(RADIANS($M$3:$M$471))*COS(RADIANS(H3911))),$L$3:$L$471)</f>
        <v>276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cm="1">
        <f t="array" ref="J3912">LOOKUP(1,1/FREQUENCY(0,SIN((RADIANS($M$3:$M$471-H3912))/2)^2+SIN((RADIANS($N$3:$N$471-I3912))/2)^2*COS(RADIANS($M$3:$M$471))*COS(RADIANS(H3912))),$L$3:$L$471)</f>
        <v>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cm="1">
        <f t="array" ref="J3913">LOOKUP(1,1/FREQUENCY(0,SIN((RADIANS($M$3:$M$471-H3913))/2)^2+SIN((RADIANS($N$3:$N$471-I3913))/2)^2*COS(RADIANS($M$3:$M$471))*COS(RADIANS(H3913))),$L$3:$L$471)</f>
        <v>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cm="1">
        <f t="array" ref="J3914">LOOKUP(1,1/FREQUENCY(0,SIN((RADIANS($M$3:$M$471-H3914))/2)^2+SIN((RADIANS($N$3:$N$471-I3914))/2)^2*COS(RADIANS($M$3:$M$471))*COS(RADIANS(H3914))),$L$3:$L$471)</f>
        <v>276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cm="1">
        <f t="array" ref="J3915">LOOKUP(1,1/FREQUENCY(0,SIN((RADIANS($M$3:$M$471-H3915))/2)^2+SIN((RADIANS($N$3:$N$471-I3915))/2)^2*COS(RADIANS($M$3:$M$471))*COS(RADIANS(H3915))),$L$3:$L$471)</f>
        <v>276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cm="1">
        <f t="array" ref="J3916">LOOKUP(1,1/FREQUENCY(0,SIN((RADIANS($M$3:$M$471-H3916))/2)^2+SIN((RADIANS($N$3:$N$471-I3916))/2)^2*COS(RADIANS($M$3:$M$471))*COS(RADIANS(H3916))),$L$3:$L$471)</f>
        <v>276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cm="1">
        <f t="array" ref="J3917">LOOKUP(1,1/FREQUENCY(0,SIN((RADIANS($M$3:$M$471-H3917))/2)^2+SIN((RADIANS($N$3:$N$471-I3917))/2)^2*COS(RADIANS($M$3:$M$471))*COS(RADIANS(H3917))),$L$3:$L$471)</f>
        <v>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cm="1">
        <f t="array" ref="J3918">LOOKUP(1,1/FREQUENCY(0,SIN((RADIANS($M$3:$M$471-H3918))/2)^2+SIN((RADIANS($N$3:$N$471-I3918))/2)^2*COS(RADIANS($M$3:$M$471))*COS(RADIANS(H3918))),$L$3:$L$471)</f>
        <v>276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cm="1">
        <f t="array" ref="J3919">LOOKUP(1,1/FREQUENCY(0,SIN((RADIANS($M$3:$M$471-H3919))/2)^2+SIN((RADIANS($N$3:$N$471-I3919))/2)^2*COS(RADIANS($M$3:$M$471))*COS(RADIANS(H3919))),$L$3:$L$471)</f>
        <v>276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cm="1">
        <f t="array" ref="J3920">LOOKUP(1,1/FREQUENCY(0,SIN((RADIANS($M$3:$M$471-H3920))/2)^2+SIN((RADIANS($N$3:$N$471-I3920))/2)^2*COS(RADIANS($M$3:$M$471))*COS(RADIANS(H3920))),$L$3:$L$471)</f>
        <v>276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cm="1">
        <f t="array" ref="J3921">LOOKUP(1,1/FREQUENCY(0,SIN((RADIANS($M$3:$M$471-H3921))/2)^2+SIN((RADIANS($N$3:$N$471-I3921))/2)^2*COS(RADIANS($M$3:$M$471))*COS(RADIANS(H3921))),$L$3:$L$471)</f>
        <v>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cm="1">
        <f t="array" ref="J3922">LOOKUP(1,1/FREQUENCY(0,SIN((RADIANS($M$3:$M$471-H3922))/2)^2+SIN((RADIANS($N$3:$N$471-I3922))/2)^2*COS(RADIANS($M$3:$M$471))*COS(RADIANS(H3922))),$L$3:$L$471)</f>
        <v>276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cm="1">
        <f t="array" ref="J3923">LOOKUP(1,1/FREQUENCY(0,SIN((RADIANS($M$3:$M$471-H3923))/2)^2+SIN((RADIANS($N$3:$N$471-I3923))/2)^2*COS(RADIANS($M$3:$M$471))*COS(RADIANS(H3923))),$L$3:$L$471)</f>
        <v>276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cm="1">
        <f t="array" ref="J3924">LOOKUP(1,1/FREQUENCY(0,SIN((RADIANS($M$3:$M$471-H3924))/2)^2+SIN((RADIANS($N$3:$N$471-I3924))/2)^2*COS(RADIANS($M$3:$M$471))*COS(RADIANS(H3924))),$L$3:$L$471)</f>
        <v>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cm="1">
        <f t="array" ref="J3925">LOOKUP(1,1/FREQUENCY(0,SIN((RADIANS($M$3:$M$471-H3925))/2)^2+SIN((RADIANS($N$3:$N$471-I3925))/2)^2*COS(RADIANS($M$3:$M$471))*COS(RADIANS(H3925))),$L$3:$L$471)</f>
        <v>276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cm="1">
        <f t="array" ref="J3926">LOOKUP(1,1/FREQUENCY(0,SIN((RADIANS($M$3:$M$471-H3926))/2)^2+SIN((RADIANS($N$3:$N$471-I3926))/2)^2*COS(RADIANS($M$3:$M$471))*COS(RADIANS(H3926))),$L$3:$L$471)</f>
        <v>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cm="1">
        <f t="array" ref="J3927">LOOKUP(1,1/FREQUENCY(0,SIN((RADIANS($M$3:$M$471-H3927))/2)^2+SIN((RADIANS($N$3:$N$471-I3927))/2)^2*COS(RADIANS($M$3:$M$471))*COS(RADIANS(H3927))),$L$3:$L$471)</f>
        <v>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cm="1">
        <f t="array" ref="J3928">LOOKUP(1,1/FREQUENCY(0,SIN((RADIANS($M$3:$M$471-H3928))/2)^2+SIN((RADIANS($N$3:$N$471-I3928))/2)^2*COS(RADIANS($M$3:$M$471))*COS(RADIANS(H3928))),$L$3:$L$471)</f>
        <v>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cm="1">
        <f t="array" ref="J3929">LOOKUP(1,1/FREQUENCY(0,SIN((RADIANS($M$3:$M$471-H3929))/2)^2+SIN((RADIANS($N$3:$N$471-I3929))/2)^2*COS(RADIANS($M$3:$M$471))*COS(RADIANS(H3929))),$L$3:$L$471)</f>
        <v>242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cm="1">
        <f t="array" ref="J3930">LOOKUP(1,1/FREQUENCY(0,SIN((RADIANS($M$3:$M$471-H3930))/2)^2+SIN((RADIANS($N$3:$N$471-I3930))/2)^2*COS(RADIANS($M$3:$M$471))*COS(RADIANS(H3930))),$L$3:$L$471)</f>
        <v>242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cm="1">
        <f t="array" ref="J3931">LOOKUP(1,1/FREQUENCY(0,SIN((RADIANS($M$3:$M$471-H3931))/2)^2+SIN((RADIANS($N$3:$N$471-I3931))/2)^2*COS(RADIANS($M$3:$M$471))*COS(RADIANS(H3931))),$L$3:$L$471)</f>
        <v>242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cm="1">
        <f t="array" ref="J3932">LOOKUP(1,1/FREQUENCY(0,SIN((RADIANS($M$3:$M$471-H3932))/2)^2+SIN((RADIANS($N$3:$N$471-I3932))/2)^2*COS(RADIANS($M$3:$M$471))*COS(RADIANS(H3932))),$L$3:$L$471)</f>
        <v>242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cm="1">
        <f t="array" ref="J3933">LOOKUP(1,1/FREQUENCY(0,SIN((RADIANS($M$3:$M$471-H3933))/2)^2+SIN((RADIANS($N$3:$N$471-I3933))/2)^2*COS(RADIANS($M$3:$M$471))*COS(RADIANS(H3933))),$L$3:$L$471)</f>
        <v>242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cm="1">
        <f t="array" ref="J3934">LOOKUP(1,1/FREQUENCY(0,SIN((RADIANS($M$3:$M$471-H3934))/2)^2+SIN((RADIANS($N$3:$N$471-I3934))/2)^2*COS(RADIANS($M$3:$M$471))*COS(RADIANS(H3934))),$L$3:$L$471)</f>
        <v>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cm="1">
        <f t="array" ref="J3935">LOOKUP(1,1/FREQUENCY(0,SIN((RADIANS($M$3:$M$471-H3935))/2)^2+SIN((RADIANS($N$3:$N$471-I3935))/2)^2*COS(RADIANS($M$3:$M$471))*COS(RADIANS(H3935))),$L$3:$L$471)</f>
        <v>242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cm="1">
        <f t="array" ref="J3936">LOOKUP(1,1/FREQUENCY(0,SIN((RADIANS($M$3:$M$471-H3936))/2)^2+SIN((RADIANS($N$3:$N$471-I3936))/2)^2*COS(RADIANS($M$3:$M$471))*COS(RADIANS(H3936))),$L$3:$L$471)</f>
        <v>242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cm="1">
        <f t="array" ref="J3937">LOOKUP(1,1/FREQUENCY(0,SIN((RADIANS($M$3:$M$471-H3937))/2)^2+SIN((RADIANS($N$3:$N$471-I3937))/2)^2*COS(RADIANS($M$3:$M$471))*COS(RADIANS(H3937))),$L$3:$L$471)</f>
        <v>242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cm="1">
        <f t="array" ref="J3938">LOOKUP(1,1/FREQUENCY(0,SIN((RADIANS($M$3:$M$471-H3938))/2)^2+SIN((RADIANS($N$3:$N$471-I3938))/2)^2*COS(RADIANS($M$3:$M$471))*COS(RADIANS(H3938))),$L$3:$L$471)</f>
        <v>242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cm="1">
        <f t="array" ref="J3939">LOOKUP(1,1/FREQUENCY(0,SIN((RADIANS($M$3:$M$471-H3939))/2)^2+SIN((RADIANS($N$3:$N$471-I3939))/2)^2*COS(RADIANS($M$3:$M$471))*COS(RADIANS(H3939))),$L$3:$L$471)</f>
        <v>242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cm="1">
        <f t="array" ref="J3940">LOOKUP(1,1/FREQUENCY(0,SIN((RADIANS($M$3:$M$471-H3940))/2)^2+SIN((RADIANS($N$3:$N$471-I3940))/2)^2*COS(RADIANS($M$3:$M$471))*COS(RADIANS(H3940))),$L$3:$L$471)</f>
        <v>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cm="1">
        <f t="array" ref="J3941">LOOKUP(1,1/FREQUENCY(0,SIN((RADIANS($M$3:$M$471-H3941))/2)^2+SIN((RADIANS($N$3:$N$471-I3941))/2)^2*COS(RADIANS($M$3:$M$471))*COS(RADIANS(H3941))),$L$3:$L$471)</f>
        <v>242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cm="1">
        <f t="array" ref="J3942">LOOKUP(1,1/FREQUENCY(0,SIN((RADIANS($M$3:$M$471-H3942))/2)^2+SIN((RADIANS($N$3:$N$471-I3942))/2)^2*COS(RADIANS($M$3:$M$471))*COS(RADIANS(H3942))),$L$3:$L$471)</f>
        <v>242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cm="1">
        <f t="array" ref="J3943">LOOKUP(1,1/FREQUENCY(0,SIN((RADIANS($M$3:$M$471-H3943))/2)^2+SIN((RADIANS($N$3:$N$471-I3943))/2)^2*COS(RADIANS($M$3:$M$471))*COS(RADIANS(H3943))),$L$3:$L$471)</f>
        <v>242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cm="1">
        <f t="array" ref="J3944">LOOKUP(1,1/FREQUENCY(0,SIN((RADIANS($M$3:$M$471-H3944))/2)^2+SIN((RADIANS($N$3:$N$471-I3944))/2)^2*COS(RADIANS($M$3:$M$471))*COS(RADIANS(H3944))),$L$3:$L$471)</f>
        <v>242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cm="1">
        <f t="array" ref="J3945">LOOKUP(1,1/FREQUENCY(0,SIN((RADIANS($M$3:$M$471-H3945))/2)^2+SIN((RADIANS($N$3:$N$471-I3945))/2)^2*COS(RADIANS($M$3:$M$471))*COS(RADIANS(H3945))),$L$3:$L$471)</f>
        <v>242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cm="1">
        <f t="array" ref="J3946">LOOKUP(1,1/FREQUENCY(0,SIN((RADIANS($M$3:$M$471-H3946))/2)^2+SIN((RADIANS($N$3:$N$471-I3946))/2)^2*COS(RADIANS($M$3:$M$471))*COS(RADIANS(H3946))),$L$3:$L$471)</f>
        <v>242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cm="1">
        <f t="array" ref="J3947">LOOKUP(1,1/FREQUENCY(0,SIN((RADIANS($M$3:$M$471-H3947))/2)^2+SIN((RADIANS($N$3:$N$471-I3947))/2)^2*COS(RADIANS($M$3:$M$471))*COS(RADIANS(H3947))),$L$3:$L$471)</f>
        <v>242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cm="1">
        <f t="array" ref="J3948">LOOKUP(1,1/FREQUENCY(0,SIN((RADIANS($M$3:$M$471-H3948))/2)^2+SIN((RADIANS($N$3:$N$471-I3948))/2)^2*COS(RADIANS($M$3:$M$471))*COS(RADIANS(H3948))),$L$3:$L$471)</f>
        <v>242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cm="1">
        <f t="array" ref="J3949">LOOKUP(1,1/FREQUENCY(0,SIN((RADIANS($M$3:$M$471-H3949))/2)^2+SIN((RADIANS($N$3:$N$471-I3949))/2)^2*COS(RADIANS($M$3:$M$471))*COS(RADIANS(H3949))),$L$3:$L$471)</f>
        <v>242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cm="1">
        <f t="array" ref="J3950">LOOKUP(1,1/FREQUENCY(0,SIN((RADIANS($M$3:$M$471-H3950))/2)^2+SIN((RADIANS($N$3:$N$471-I3950))/2)^2*COS(RADIANS($M$3:$M$471))*COS(RADIANS(H3950))),$L$3:$L$471)</f>
        <v>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cm="1">
        <f t="array" ref="J3951">LOOKUP(1,1/FREQUENCY(0,SIN((RADIANS($M$3:$M$471-H3951))/2)^2+SIN((RADIANS($N$3:$N$471-I3951))/2)^2*COS(RADIANS($M$3:$M$471))*COS(RADIANS(H3951))),$L$3:$L$471)</f>
        <v>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cm="1">
        <f t="array" ref="J3952">LOOKUP(1,1/FREQUENCY(0,SIN((RADIANS($M$3:$M$471-H3952))/2)^2+SIN((RADIANS($N$3:$N$471-I3952))/2)^2*COS(RADIANS($M$3:$M$471))*COS(RADIANS(H3952))),$L$3:$L$471)</f>
        <v>242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cm="1">
        <f t="array" ref="J3953">LOOKUP(1,1/FREQUENCY(0,SIN((RADIANS($M$3:$M$471-H3953))/2)^2+SIN((RADIANS($N$3:$N$471-I3953))/2)^2*COS(RADIANS($M$3:$M$471))*COS(RADIANS(H3953))),$L$3:$L$471)</f>
        <v>242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cm="1">
        <f t="array" ref="J3954">LOOKUP(1,1/FREQUENCY(0,SIN((RADIANS($M$3:$M$471-H3954))/2)^2+SIN((RADIANS($N$3:$N$471-I3954))/2)^2*COS(RADIANS($M$3:$M$471))*COS(RADIANS(H3954))),$L$3:$L$471)</f>
        <v>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cm="1">
        <f t="array" ref="J3955">LOOKUP(1,1/FREQUENCY(0,SIN((RADIANS($M$3:$M$471-H3955))/2)^2+SIN((RADIANS($N$3:$N$471-I3955))/2)^2*COS(RADIANS($M$3:$M$471))*COS(RADIANS(H3955))),$L$3:$L$471)</f>
        <v>242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cm="1">
        <f t="array" ref="J3956">LOOKUP(1,1/FREQUENCY(0,SIN((RADIANS($M$3:$M$471-H3956))/2)^2+SIN((RADIANS($N$3:$N$471-I3956))/2)^2*COS(RADIANS($M$3:$M$471))*COS(RADIANS(H3956))),$L$3:$L$471)</f>
        <v>242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cm="1">
        <f t="array" ref="J3957">LOOKUP(1,1/FREQUENCY(0,SIN((RADIANS($M$3:$M$471-H3957))/2)^2+SIN((RADIANS($N$3:$N$471-I3957))/2)^2*COS(RADIANS($M$3:$M$471))*COS(RADIANS(H3957))),$L$3:$L$471)</f>
        <v>242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cm="1">
        <f t="array" ref="J3958">LOOKUP(1,1/FREQUENCY(0,SIN((RADIANS($M$3:$M$471-H3958))/2)^2+SIN((RADIANS($N$3:$N$471-I3958))/2)^2*COS(RADIANS($M$3:$M$471))*COS(RADIANS(H3958))),$L$3:$L$471)</f>
        <v>242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cm="1">
        <f t="array" ref="J3959">LOOKUP(1,1/FREQUENCY(0,SIN((RADIANS($M$3:$M$471-H3959))/2)^2+SIN((RADIANS($N$3:$N$471-I3959))/2)^2*COS(RADIANS($M$3:$M$471))*COS(RADIANS(H3959))),$L$3:$L$471)</f>
        <v>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cm="1">
        <f t="array" ref="J3960">LOOKUP(1,1/FREQUENCY(0,SIN((RADIANS($M$3:$M$471-H3960))/2)^2+SIN((RADIANS($N$3:$N$471-I3960))/2)^2*COS(RADIANS($M$3:$M$471))*COS(RADIANS(H3960))),$L$3:$L$471)</f>
        <v>242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cm="1">
        <f t="array" ref="J3961">LOOKUP(1,1/FREQUENCY(0,SIN((RADIANS($M$3:$M$471-H3961))/2)^2+SIN((RADIANS($N$3:$N$471-I3961))/2)^2*COS(RADIANS($M$3:$M$471))*COS(RADIANS(H3961))),$L$3:$L$471)</f>
        <v>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cm="1">
        <f t="array" ref="J3962">LOOKUP(1,1/FREQUENCY(0,SIN((RADIANS($M$3:$M$471-H3962))/2)^2+SIN((RADIANS($N$3:$N$471-I3962))/2)^2*COS(RADIANS($M$3:$M$471))*COS(RADIANS(H3962))),$L$3:$L$471)</f>
        <v>242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cm="1">
        <f t="array" ref="J3963">LOOKUP(1,1/FREQUENCY(0,SIN((RADIANS($M$3:$M$471-H3963))/2)^2+SIN((RADIANS($N$3:$N$471-I3963))/2)^2*COS(RADIANS($M$3:$M$471))*COS(RADIANS(H3963))),$L$3:$L$471)</f>
        <v>242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cm="1">
        <f t="array" ref="J3964">LOOKUP(1,1/FREQUENCY(0,SIN((RADIANS($M$3:$M$471-H3964))/2)^2+SIN((RADIANS($N$3:$N$471-I3964))/2)^2*COS(RADIANS($M$3:$M$471))*COS(RADIANS(H3964))),$L$3:$L$471)</f>
        <v>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cm="1">
        <f t="array" ref="J3965">LOOKUP(1,1/FREQUENCY(0,SIN((RADIANS($M$3:$M$471-H3965))/2)^2+SIN((RADIANS($N$3:$N$471-I3965))/2)^2*COS(RADIANS($M$3:$M$471))*COS(RADIANS(H3965))),$L$3:$L$471)</f>
        <v>242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cm="1">
        <f t="array" ref="J3966">LOOKUP(1,1/FREQUENCY(0,SIN((RADIANS($M$3:$M$471-H3966))/2)^2+SIN((RADIANS($N$3:$N$471-I3966))/2)^2*COS(RADIANS($M$3:$M$471))*COS(RADIANS(H3966))),$L$3:$L$471)</f>
        <v>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cm="1">
        <f t="array" ref="J3967">LOOKUP(1,1/FREQUENCY(0,SIN((RADIANS($M$3:$M$471-H3967))/2)^2+SIN((RADIANS($N$3:$N$471-I3967))/2)^2*COS(RADIANS($M$3:$M$471))*COS(RADIANS(H3967))),$L$3:$L$471)</f>
        <v>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cm="1">
        <f t="array" ref="J3968">LOOKUP(1,1/FREQUENCY(0,SIN((RADIANS($M$3:$M$471-H3968))/2)^2+SIN((RADIANS($N$3:$N$471-I3968))/2)^2*COS(RADIANS($M$3:$M$471))*COS(RADIANS(H3968))),$L$3:$L$471)</f>
        <v>242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cm="1">
        <f t="array" ref="J3969">LOOKUP(1,1/FREQUENCY(0,SIN((RADIANS($M$3:$M$471-H3969))/2)^2+SIN((RADIANS($N$3:$N$471-I3969))/2)^2*COS(RADIANS($M$3:$M$471))*COS(RADIANS(H3969))),$L$3:$L$471)</f>
        <v>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cm="1">
        <f t="array" ref="J3970">LOOKUP(1,1/FREQUENCY(0,SIN((RADIANS($M$3:$M$471-H3970))/2)^2+SIN((RADIANS($N$3:$N$471-I3970))/2)^2*COS(RADIANS($M$3:$M$471))*COS(RADIANS(H3970))),$L$3:$L$471)</f>
        <v>242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cm="1">
        <f t="array" ref="J3971">LOOKUP(1,1/FREQUENCY(0,SIN((RADIANS($M$3:$M$471-H3971))/2)^2+SIN((RADIANS($N$3:$N$471-I3971))/2)^2*COS(RADIANS($M$3:$M$471))*COS(RADIANS(H3971))),$L$3:$L$471)</f>
        <v>242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cm="1">
        <f t="array" ref="J3972">LOOKUP(1,1/FREQUENCY(0,SIN((RADIANS($M$3:$M$471-H3972))/2)^2+SIN((RADIANS($N$3:$N$471-I3972))/2)^2*COS(RADIANS($M$3:$M$471))*COS(RADIANS(H3972))),$L$3:$L$471)</f>
        <v>242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cm="1">
        <f t="array" ref="J3973">LOOKUP(1,1/FREQUENCY(0,SIN((RADIANS($M$3:$M$471-H3973))/2)^2+SIN((RADIANS($N$3:$N$471-I3973))/2)^2*COS(RADIANS($M$3:$M$471))*COS(RADIANS(H3973))),$L$3:$L$471)</f>
        <v>242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cm="1">
        <f t="array" ref="J3974">LOOKUP(1,1/FREQUENCY(0,SIN((RADIANS($M$3:$M$471-H3974))/2)^2+SIN((RADIANS($N$3:$N$471-I3974))/2)^2*COS(RADIANS($M$3:$M$471))*COS(RADIANS(H3974))),$L$3:$L$471)</f>
        <v>242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cm="1">
        <f t="array" ref="J3975">LOOKUP(1,1/FREQUENCY(0,SIN((RADIANS($M$3:$M$471-H3975))/2)^2+SIN((RADIANS($N$3:$N$471-I3975))/2)^2*COS(RADIANS($M$3:$M$471))*COS(RADIANS(H3975))),$L$3:$L$471)</f>
        <v>276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cm="1">
        <f t="array" ref="J3976">LOOKUP(1,1/FREQUENCY(0,SIN((RADIANS($M$3:$M$471-H3976))/2)^2+SIN((RADIANS($N$3:$N$471-I3976))/2)^2*COS(RADIANS($M$3:$M$471))*COS(RADIANS(H3976))),$L$3:$L$471)</f>
        <v>276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cm="1">
        <f t="array" ref="J3977">LOOKUP(1,1/FREQUENCY(0,SIN((RADIANS($M$3:$M$471-H3977))/2)^2+SIN((RADIANS($N$3:$N$471-I3977))/2)^2*COS(RADIANS($M$3:$M$471))*COS(RADIANS(H3977))),$L$3:$L$471)</f>
        <v>276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cm="1">
        <f t="array" ref="J3978">LOOKUP(1,1/FREQUENCY(0,SIN((RADIANS($M$3:$M$471-H3978))/2)^2+SIN((RADIANS($N$3:$N$471-I3978))/2)^2*COS(RADIANS($M$3:$M$471))*COS(RADIANS(H3978))),$L$3:$L$471)</f>
        <v>276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cm="1">
        <f t="array" ref="J3979">LOOKUP(1,1/FREQUENCY(0,SIN((RADIANS($M$3:$M$471-H3979))/2)^2+SIN((RADIANS($N$3:$N$471-I3979))/2)^2*COS(RADIANS($M$3:$M$471))*COS(RADIANS(H3979))),$L$3:$L$471)</f>
        <v>276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cm="1">
        <f t="array" ref="J3980">LOOKUP(1,1/FREQUENCY(0,SIN((RADIANS($M$3:$M$471-H3980))/2)^2+SIN((RADIANS($N$3:$N$471-I3980))/2)^2*COS(RADIANS($M$3:$M$471))*COS(RADIANS(H3980))),$L$3:$L$471)<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cm="1">
        <f t="array" ref="J3981">LOOKUP(1,1/FREQUENCY(0,SIN((RADIANS($M$3:$M$471-H3981))/2)^2+SIN((RADIANS($N$3:$N$471-I3981))/2)^2*COS(RADIANS($M$3:$M$471))*COS(RADIANS(H3981))),$L$3:$L$471)</f>
        <v>242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cm="1">
        <f t="array" ref="J3982">LOOKUP(1,1/FREQUENCY(0,SIN((RADIANS($M$3:$M$471-H3982))/2)^2+SIN((RADIANS($N$3:$N$471-I3982))/2)^2*COS(RADIANS($M$3:$M$471))*COS(RADIANS(H3982))),$L$3:$L$471)</f>
        <v>276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cm="1">
        <f t="array" ref="J3983">LOOKUP(1,1/FREQUENCY(0,SIN((RADIANS($M$3:$M$471-H3983))/2)^2+SIN((RADIANS($N$3:$N$471-I3983))/2)^2*COS(RADIANS($M$3:$M$471))*COS(RADIANS(H3983))),$L$3:$L$471)</f>
        <v>242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cm="1">
        <f t="array" ref="J3984">LOOKUP(1,1/FREQUENCY(0,SIN((RADIANS($M$3:$M$471-H3984))/2)^2+SIN((RADIANS($N$3:$N$471-I3984))/2)^2*COS(RADIANS($M$3:$M$471))*COS(RADIANS(H3984))),$L$3:$L$471)</f>
        <v>276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cm="1">
        <f t="array" ref="J3985">LOOKUP(1,1/FREQUENCY(0,SIN((RADIANS($M$3:$M$471-H3985))/2)^2+SIN((RADIANS($N$3:$N$471-I3985))/2)^2*COS(RADIANS($M$3:$M$471))*COS(RADIANS(H3985))),$L$3:$L$471)</f>
        <v>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cm="1">
        <f t="array" ref="J3986">LOOKUP(1,1/FREQUENCY(0,SIN((RADIANS($M$3:$M$471-H3986))/2)^2+SIN((RADIANS($N$3:$N$471-I3986))/2)^2*COS(RADIANS($M$3:$M$471))*COS(RADIANS(H3986))),$L$3:$L$471)</f>
        <v>238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cm="1">
        <f t="array" ref="J3987">LOOKUP(1,1/FREQUENCY(0,SIN((RADIANS($M$3:$M$471-H3987))/2)^2+SIN((RADIANS($N$3:$N$471-I3987))/2)^2*COS(RADIANS($M$3:$M$471))*COS(RADIANS(H3987))),$L$3:$L$471)</f>
        <v>255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cm="1">
        <f t="array" ref="J3988">LOOKUP(1,1/FREQUENCY(0,SIN((RADIANS($M$3:$M$471-H3988))/2)^2+SIN((RADIANS($N$3:$N$471-I3988))/2)^2*COS(RADIANS($M$3:$M$471))*COS(RADIANS(H3988))),$L$3:$L$471)</f>
        <v>255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cm="1">
        <f t="array" ref="J3989">LOOKUP(1,1/FREQUENCY(0,SIN((RADIANS($M$3:$M$471-H3989))/2)^2+SIN((RADIANS($N$3:$N$471-I3989))/2)^2*COS(RADIANS($M$3:$M$471))*COS(RADIANS(H3989))),$L$3:$L$471)</f>
        <v>255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cm="1">
        <f t="array" ref="J3990">LOOKUP(1,1/FREQUENCY(0,SIN((RADIANS($M$3:$M$471-H3990))/2)^2+SIN((RADIANS($N$3:$N$471-I3990))/2)^2*COS(RADIANS($M$3:$M$471))*COS(RADIANS(H3990))),$L$3:$L$471)</f>
        <v>255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cm="1">
        <f t="array" ref="J3991">LOOKUP(1,1/FREQUENCY(0,SIN((RADIANS($M$3:$M$471-H3991))/2)^2+SIN((RADIANS($N$3:$N$471-I3991))/2)^2*COS(RADIANS($M$3:$M$471))*COS(RADIANS(H3991))),$L$3:$L$471)</f>
        <v>255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cm="1">
        <f t="array" ref="J3992">LOOKUP(1,1/FREQUENCY(0,SIN((RADIANS($M$3:$M$471-H3992))/2)^2+SIN((RADIANS($N$3:$N$471-I3992))/2)^2*COS(RADIANS($M$3:$M$471))*COS(RADIANS(H3992))),$L$3:$L$471)</f>
        <v>255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cm="1">
        <f t="array" ref="J3993">LOOKUP(1,1/FREQUENCY(0,SIN((RADIANS($M$3:$M$471-H3993))/2)^2+SIN((RADIANS($N$3:$N$471-I3993))/2)^2*COS(RADIANS($M$3:$M$471))*COS(RADIANS(H3993))),$L$3:$L$471)</f>
        <v>255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cm="1">
        <f t="array" ref="J3994">LOOKUP(1,1/FREQUENCY(0,SIN((RADIANS($M$3:$M$471-H3994))/2)^2+SIN((RADIANS($N$3:$N$471-I3994))/2)^2*COS(RADIANS($M$3:$M$471))*COS(RADIANS(H3994))),$L$3:$L$471)</f>
        <v>255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cm="1">
        <f t="array" ref="J3995">LOOKUP(1,1/FREQUENCY(0,SIN((RADIANS($M$3:$M$471-H3995))/2)^2+SIN((RADIANS($N$3:$N$471-I3995))/2)^2*COS(RADIANS($M$3:$M$471))*COS(RADIANS(H3995))),$L$3:$L$471)</f>
        <v>255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cm="1">
        <f t="array" ref="J3996">LOOKUP(1,1/FREQUENCY(0,SIN((RADIANS($M$3:$M$471-H3996))/2)^2+SIN((RADIANS($N$3:$N$471-I3996))/2)^2*COS(RADIANS($M$3:$M$471))*COS(RADIANS(H3996))),$L$3:$L$471)</f>
        <v>255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cm="1">
        <f t="array" ref="J3997">LOOKUP(1,1/FREQUENCY(0,SIN((RADIANS($M$3:$M$471-H3997))/2)^2+SIN((RADIANS($N$3:$N$471-I3997))/2)^2*COS(RADIANS($M$3:$M$471))*COS(RADIANS(H3997))),$L$3:$L$471)</f>
        <v>255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cm="1">
        <f t="array" ref="J3998">LOOKUP(1,1/FREQUENCY(0,SIN((RADIANS($M$3:$M$471-H3998))/2)^2+SIN((RADIANS($N$3:$N$471-I3998))/2)^2*COS(RADIANS($M$3:$M$471))*COS(RADIANS(H3998))),$L$3:$L$471)</f>
        <v>255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cm="1">
        <f t="array" ref="J3999">LOOKUP(1,1/FREQUENCY(0,SIN((RADIANS($M$3:$M$471-H3999))/2)^2+SIN((RADIANS($N$3:$N$471-I3999))/2)^2*COS(RADIANS($M$3:$M$471))*COS(RADIANS(H3999))),$L$3:$L$471)</f>
        <v>255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cm="1">
        <f t="array" ref="J4000">LOOKUP(1,1/FREQUENCY(0,SIN((RADIANS($M$3:$M$471-H4000))/2)^2+SIN((RADIANS($N$3:$N$471-I4000))/2)^2*COS(RADIANS($M$3:$M$471))*COS(RADIANS(H4000))),$L$3:$L$471)</f>
        <v>255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cm="1">
        <f t="array" ref="J4001">LOOKUP(1,1/FREQUENCY(0,SIN((RADIANS($M$3:$M$471-H4001))/2)^2+SIN((RADIANS($N$3:$N$471-I4001))/2)^2*COS(RADIANS($M$3:$M$471))*COS(RADIANS(H4001))),$L$3:$L$471)</f>
        <v>255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cm="1">
        <f t="array" ref="J4002">LOOKUP(1,1/FREQUENCY(0,SIN((RADIANS($M$3:$M$471-H4002))/2)^2+SIN((RADIANS($N$3:$N$471-I4002))/2)^2*COS(RADIANS($M$3:$M$471))*COS(RADIANS(H4002))),$L$3:$L$471)</f>
        <v>255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cm="1">
        <f t="array" ref="J4003">LOOKUP(1,1/FREQUENCY(0,SIN((RADIANS($M$3:$M$471-H4003))/2)^2+SIN((RADIANS($N$3:$N$471-I4003))/2)^2*COS(RADIANS($M$3:$M$471))*COS(RADIANS(H4003))),$L$3:$L$471)</f>
        <v>255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cm="1">
        <f t="array" ref="J4004">LOOKUP(1,1/FREQUENCY(0,SIN((RADIANS($M$3:$M$471-H4004))/2)^2+SIN((RADIANS($N$3:$N$471-I4004))/2)^2*COS(RADIANS($M$3:$M$471))*COS(RADIANS(H4004))),$L$3:$L$471)</f>
        <v>255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cm="1">
        <f t="array" ref="J4005">LOOKUP(1,1/FREQUENCY(0,SIN((RADIANS($M$3:$M$471-H4005))/2)^2+SIN((RADIANS($N$3:$N$471-I4005))/2)^2*COS(RADIANS($M$3:$M$471))*COS(RADIANS(H4005))),$L$3:$L$471)</f>
        <v>255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cm="1">
        <f t="array" ref="J4006">LOOKUP(1,1/FREQUENCY(0,SIN((RADIANS($M$3:$M$471-H4006))/2)^2+SIN((RADIANS($N$3:$N$471-I4006))/2)^2*COS(RADIANS($M$3:$M$471))*COS(RADIANS(H4006))),$L$3:$L$471)</f>
        <v>255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cm="1">
        <f t="array" ref="J4007">LOOKUP(1,1/FREQUENCY(0,SIN((RADIANS($M$3:$M$471-H4007))/2)^2+SIN((RADIANS($N$3:$N$471-I4007))/2)^2*COS(RADIANS($M$3:$M$471))*COS(RADIANS(H4007))),$L$3:$L$471)</f>
        <v>255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cm="1">
        <f t="array" ref="J4008">LOOKUP(1,1/FREQUENCY(0,SIN((RADIANS($M$3:$M$471-H4008))/2)^2+SIN((RADIANS($N$3:$N$471-I4008))/2)^2*COS(RADIANS($M$3:$M$471))*COS(RADIANS(H4008))),$L$3:$L$471)</f>
        <v>255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cm="1">
        <f t="array" ref="J4009">LOOKUP(1,1/FREQUENCY(0,SIN((RADIANS($M$3:$M$471-H4009))/2)^2+SIN((RADIANS($N$3:$N$471-I4009))/2)^2*COS(RADIANS($M$3:$M$471))*COS(RADIANS(H4009))),$L$3:$L$471)</f>
        <v>255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cm="1">
        <f t="array" ref="J4010">LOOKUP(1,1/FREQUENCY(0,SIN((RADIANS($M$3:$M$471-H4010))/2)^2+SIN((RADIANS($N$3:$N$471-I4010))/2)^2*COS(RADIANS($M$3:$M$471))*COS(RADIANS(H4010))),$L$3:$L$471)</f>
        <v>255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cm="1">
        <f t="array" ref="J4011">LOOKUP(1,1/FREQUENCY(0,SIN((RADIANS($M$3:$M$471-H4011))/2)^2+SIN((RADIANS($N$3:$N$471-I4011))/2)^2*COS(RADIANS($M$3:$M$471))*COS(RADIANS(H4011))),$L$3:$L$471)</f>
        <v>255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cm="1">
        <f t="array" ref="J4012">LOOKUP(1,1/FREQUENCY(0,SIN((RADIANS($M$3:$M$471-H4012))/2)^2+SIN((RADIANS($N$3:$N$471-I4012))/2)^2*COS(RADIANS($M$3:$M$471))*COS(RADIANS(H4012))),$L$3:$L$471)</f>
        <v>212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cm="1">
        <f t="array" ref="J4013">LOOKUP(1,1/FREQUENCY(0,SIN((RADIANS($M$3:$M$471-H4013))/2)^2+SIN((RADIANS($N$3:$N$471-I4013))/2)^2*COS(RADIANS($M$3:$M$471))*COS(RADIANS(H4013))),$L$3:$L$471)</f>
        <v>212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cm="1">
        <f t="array" ref="J4014">LOOKUP(1,1/FREQUENCY(0,SIN((RADIANS($M$3:$M$471-H4014))/2)^2+SIN((RADIANS($N$3:$N$471-I4014))/2)^2*COS(RADIANS($M$3:$M$471))*COS(RADIANS(H4014))),$L$3:$L$471)</f>
        <v>212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cm="1">
        <f t="array" ref="J4015">LOOKUP(1,1/FREQUENCY(0,SIN((RADIANS($M$3:$M$471-H4015))/2)^2+SIN((RADIANS($N$3:$N$471-I4015))/2)^2*COS(RADIANS($M$3:$M$471))*COS(RADIANS(H4015))),$L$3:$L$471)</f>
        <v>212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cm="1">
        <f t="array" ref="J4016">LOOKUP(1,1/FREQUENCY(0,SIN((RADIANS($M$3:$M$471-H4016))/2)^2+SIN((RADIANS($N$3:$N$471-I4016))/2)^2*COS(RADIANS($M$3:$M$471))*COS(RADIANS(H4016))),$L$3:$L$471)</f>
        <v>212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cm="1">
        <f t="array" ref="J4017">LOOKUP(1,1/FREQUENCY(0,SIN((RADIANS($M$3:$M$471-H4017))/2)^2+SIN((RADIANS($N$3:$N$471-I4017))/2)^2*COS(RADIANS($M$3:$M$471))*COS(RADIANS(H4017))),$L$3:$L$471)</f>
        <v>212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cm="1">
        <f t="array" ref="J4018">LOOKUP(1,1/FREQUENCY(0,SIN((RADIANS($M$3:$M$471-H4018))/2)^2+SIN((RADIANS($N$3:$N$471-I4018))/2)^2*COS(RADIANS($M$3:$M$471))*COS(RADIANS(H4018))),$L$3:$L$471)</f>
        <v>255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cm="1">
        <f t="array" ref="J4019">LOOKUP(1,1/FREQUENCY(0,SIN((RADIANS($M$3:$M$471-H4019))/2)^2+SIN((RADIANS($N$3:$N$471-I4019))/2)^2*COS(RADIANS($M$3:$M$471))*COS(RADIANS(H4019))),$L$3:$L$471)</f>
        <v>212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cm="1">
        <f t="array" ref="J4020">LOOKUP(1,1/FREQUENCY(0,SIN((RADIANS($M$3:$M$471-H4020))/2)^2+SIN((RADIANS($N$3:$N$471-I4020))/2)^2*COS(RADIANS($M$3:$M$471))*COS(RADIANS(H4020))),$L$3:$L$471)</f>
        <v>255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cm="1">
        <f t="array" ref="J4021">LOOKUP(1,1/FREQUENCY(0,SIN((RADIANS($M$3:$M$471-H4021))/2)^2+SIN((RADIANS($N$3:$N$471-I4021))/2)^2*COS(RADIANS($M$3:$M$471))*COS(RADIANS(H4021))),$L$3:$L$471)</f>
        <v>212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cm="1">
        <f t="array" ref="J4022">LOOKUP(1,1/FREQUENCY(0,SIN((RADIANS($M$3:$M$471-H4022))/2)^2+SIN((RADIANS($N$3:$N$471-I4022))/2)^2*COS(RADIANS($M$3:$M$471))*COS(RADIANS(H4022))),$L$3:$L$471)</f>
        <v>212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cm="1">
        <f t="array" ref="J4023">LOOKUP(1,1/FREQUENCY(0,SIN((RADIANS($M$3:$M$471-H4023))/2)^2+SIN((RADIANS($N$3:$N$471-I4023))/2)^2*COS(RADIANS($M$3:$M$471))*COS(RADIANS(H4023))),$L$3:$L$471)</f>
        <v>212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cm="1">
        <f t="array" ref="J4024">LOOKUP(1,1/FREQUENCY(0,SIN((RADIANS($M$3:$M$471-H4024))/2)^2+SIN((RADIANS($N$3:$N$471-I4024))/2)^2*COS(RADIANS($M$3:$M$471))*COS(RADIANS(H4024))),$L$3:$L$471)</f>
        <v>255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cm="1">
        <f t="array" ref="J4025">LOOKUP(1,1/FREQUENCY(0,SIN((RADIANS($M$3:$M$471-H4025))/2)^2+SIN((RADIANS($N$3:$N$471-I4025))/2)^2*COS(RADIANS($M$3:$M$471))*COS(RADIANS(H4025))),$L$3:$L$471)</f>
        <v>212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cm="1">
        <f t="array" ref="J4026">LOOKUP(1,1/FREQUENCY(0,SIN((RADIANS($M$3:$M$471-H4026))/2)^2+SIN((RADIANS($N$3:$N$471-I4026))/2)^2*COS(RADIANS($M$3:$M$471))*COS(RADIANS(H4026))),$L$3:$L$471)</f>
        <v>255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cm="1">
        <f t="array" ref="J4027">LOOKUP(1,1/FREQUENCY(0,SIN((RADIANS($M$3:$M$471-H4027))/2)^2+SIN((RADIANS($N$3:$N$471-I4027))/2)^2*COS(RADIANS($M$3:$M$471))*COS(RADIANS(H4027))),$L$3:$L$471)</f>
        <v>212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cm="1">
        <f t="array" ref="J4028">LOOKUP(1,1/FREQUENCY(0,SIN((RADIANS($M$3:$M$471-H4028))/2)^2+SIN((RADIANS($N$3:$N$471-I4028))/2)^2*COS(RADIANS($M$3:$M$471))*COS(RADIANS(H4028))),$L$3:$L$471)</f>
        <v>212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cm="1">
        <f t="array" ref="J4029">LOOKUP(1,1/FREQUENCY(0,SIN((RADIANS($M$3:$M$471-H4029))/2)^2+SIN((RADIANS($N$3:$N$471-I4029))/2)^2*COS(RADIANS($M$3:$M$471))*COS(RADIANS(H4029))),$L$3:$L$471)</f>
        <v>212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cm="1">
        <f t="array" ref="J4030">LOOKUP(1,1/FREQUENCY(0,SIN((RADIANS($M$3:$M$471-H4030))/2)^2+SIN((RADIANS($N$3:$N$471-I4030))/2)^2*COS(RADIANS($M$3:$M$471))*COS(RADIANS(H4030))),$L$3:$L$471)</f>
        <v>212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cm="1">
        <f t="array" ref="J4031">LOOKUP(1,1/FREQUENCY(0,SIN((RADIANS($M$3:$M$471-H4031))/2)^2+SIN((RADIANS($N$3:$N$471-I4031))/2)^2*COS(RADIANS($M$3:$M$471))*COS(RADIANS(H4031))),$L$3:$L$471)</f>
        <v>212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cm="1">
        <f t="array" ref="J4032">LOOKUP(1,1/FREQUENCY(0,SIN((RADIANS($M$3:$M$471-H4032))/2)^2+SIN((RADIANS($N$3:$N$471-I4032))/2)^2*COS(RADIANS($M$3:$M$471))*COS(RADIANS(H4032))),$L$3:$L$471)</f>
        <v>212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cm="1">
        <f t="array" ref="J4033">LOOKUP(1,1/FREQUENCY(0,SIN((RADIANS($M$3:$M$471-H4033))/2)^2+SIN((RADIANS($N$3:$N$471-I4033))/2)^2*COS(RADIANS($M$3:$M$471))*COS(RADIANS(H4033))),$L$3:$L$471)</f>
        <v>255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cm="1">
        <f t="array" ref="J4034">LOOKUP(1,1/FREQUENCY(0,SIN((RADIANS($M$3:$M$471-H4034))/2)^2+SIN((RADIANS($N$3:$N$471-I4034))/2)^2*COS(RADIANS($M$3:$M$471))*COS(RADIANS(H4034))),$L$3:$L$471)</f>
        <v>239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cm="1">
        <f t="array" ref="J4035">LOOKUP(1,1/FREQUENCY(0,SIN((RADIANS($M$3:$M$471-H4035))/2)^2+SIN((RADIANS($N$3:$N$471-I4035))/2)^2*COS(RADIANS($M$3:$M$471))*COS(RADIANS(H4035))),$L$3:$L$471)</f>
        <v>255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cm="1">
        <f t="array" ref="J4036">LOOKUP(1,1/FREQUENCY(0,SIN((RADIANS($M$3:$M$471-H4036))/2)^2+SIN((RADIANS($N$3:$N$471-I4036))/2)^2*COS(RADIANS($M$3:$M$471))*COS(RADIANS(H4036))),$L$3:$L$471)</f>
        <v>255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cm="1">
        <f t="array" ref="J4037">LOOKUP(1,1/FREQUENCY(0,SIN((RADIANS($M$3:$M$471-H4037))/2)^2+SIN((RADIANS($N$3:$N$471-I4037))/2)^2*COS(RADIANS($M$3:$M$471))*COS(RADIANS(H4037))),$L$3:$L$471)</f>
        <v>239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cm="1">
        <f t="array" ref="J4038">LOOKUP(1,1/FREQUENCY(0,SIN((RADIANS($M$3:$M$471-H4038))/2)^2+SIN((RADIANS($N$3:$N$471-I4038))/2)^2*COS(RADIANS($M$3:$M$471))*COS(RADIANS(H4038))),$L$3:$L$471)</f>
        <v>255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cm="1">
        <f t="array" ref="J4039">LOOKUP(1,1/FREQUENCY(0,SIN((RADIANS($M$3:$M$471-H4039))/2)^2+SIN((RADIANS($N$3:$N$471-I4039))/2)^2*COS(RADIANS($M$3:$M$471))*COS(RADIANS(H4039))),$L$3:$L$471)</f>
        <v>255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cm="1">
        <f t="array" ref="J4040">LOOKUP(1,1/FREQUENCY(0,SIN((RADIANS($M$3:$M$471-H4040))/2)^2+SIN((RADIANS($N$3:$N$471-I4040))/2)^2*COS(RADIANS($M$3:$M$471))*COS(RADIANS(H4040))),$L$3:$L$471)</f>
        <v>239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cm="1">
        <f t="array" ref="J4041">LOOKUP(1,1/FREQUENCY(0,SIN((RADIANS($M$3:$M$471-H4041))/2)^2+SIN((RADIANS($N$3:$N$471-I4041))/2)^2*COS(RADIANS($M$3:$M$471))*COS(RADIANS(H4041))),$L$3:$L$471)</f>
        <v>239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cm="1">
        <f t="array" ref="J4042">LOOKUP(1,1/FREQUENCY(0,SIN((RADIANS($M$3:$M$471-H4042))/2)^2+SIN((RADIANS($N$3:$N$471-I4042))/2)^2*COS(RADIANS($M$3:$M$471))*COS(RADIANS(H4042))),$L$3:$L$471)</f>
        <v>255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cm="1">
        <f t="array" ref="J4043">LOOKUP(1,1/FREQUENCY(0,SIN((RADIANS($M$3:$M$471-H4043))/2)^2+SIN((RADIANS($N$3:$N$471-I4043))/2)^2*COS(RADIANS($M$3:$M$471))*COS(RADIANS(H4043))),$L$3:$L$471)</f>
        <v>255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cm="1">
        <f t="array" ref="J4044">LOOKUP(1,1/FREQUENCY(0,SIN((RADIANS($M$3:$M$471-H4044))/2)^2+SIN((RADIANS($N$3:$N$471-I4044))/2)^2*COS(RADIANS($M$3:$M$471))*COS(RADIANS(H4044))),$L$3:$L$471)</f>
        <v>255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cm="1">
        <f t="array" ref="J4045">LOOKUP(1,1/FREQUENCY(0,SIN((RADIANS($M$3:$M$471-H4045))/2)^2+SIN((RADIANS($N$3:$N$471-I4045))/2)^2*COS(RADIANS($M$3:$M$471))*COS(RADIANS(H4045))),$L$3:$L$471)</f>
        <v>255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cm="1">
        <f t="array" ref="J4046">LOOKUP(1,1/FREQUENCY(0,SIN((RADIANS($M$3:$M$471-H4046))/2)^2+SIN((RADIANS($N$3:$N$471-I4046))/2)^2*COS(RADIANS($M$3:$M$471))*COS(RADIANS(H4046))),$L$3:$L$471)</f>
        <v>255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cm="1">
        <f t="array" ref="J4047">LOOKUP(1,1/FREQUENCY(0,SIN((RADIANS($M$3:$M$471-H4047))/2)^2+SIN((RADIANS($N$3:$N$471-I4047))/2)^2*COS(RADIANS($M$3:$M$471))*COS(RADIANS(H4047))),$L$3:$L$471)</f>
        <v>239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cm="1">
        <f t="array" ref="J4048">LOOKUP(1,1/FREQUENCY(0,SIN((RADIANS($M$3:$M$471-H4048))/2)^2+SIN((RADIANS($N$3:$N$471-I4048))/2)^2*COS(RADIANS($M$3:$M$471))*COS(RADIANS(H4048))),$L$3:$L$471)</f>
        <v>255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cm="1">
        <f t="array" ref="J4049">LOOKUP(1,1/FREQUENCY(0,SIN((RADIANS($M$3:$M$471-H4049))/2)^2+SIN((RADIANS($N$3:$N$471-I4049))/2)^2*COS(RADIANS($M$3:$M$471))*COS(RADIANS(H4049))),$L$3:$L$471)</f>
        <v>255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cm="1">
        <f t="array" ref="J4050">LOOKUP(1,1/FREQUENCY(0,SIN((RADIANS($M$3:$M$471-H4050))/2)^2+SIN((RADIANS($N$3:$N$471-I4050))/2)^2*COS(RADIANS($M$3:$M$471))*COS(RADIANS(H4050))),$L$3:$L$471)</f>
        <v>255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cm="1">
        <f t="array" ref="J4051">LOOKUP(1,1/FREQUENCY(0,SIN((RADIANS($M$3:$M$471-H4051))/2)^2+SIN((RADIANS($N$3:$N$471-I4051))/2)^2*COS(RADIANS($M$3:$M$471))*COS(RADIANS(H4051))),$L$3:$L$471)</f>
        <v>239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cm="1">
        <f t="array" ref="J4052">LOOKUP(1,1/FREQUENCY(0,SIN((RADIANS($M$3:$M$471-H4052))/2)^2+SIN((RADIANS($N$3:$N$471-I4052))/2)^2*COS(RADIANS($M$3:$M$471))*COS(RADIANS(H4052))),$L$3:$L$471)</f>
        <v>239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cm="1">
        <f t="array" ref="J4053">LOOKUP(1,1/FREQUENCY(0,SIN((RADIANS($M$3:$M$471-H4053))/2)^2+SIN((RADIANS($N$3:$N$471-I4053))/2)^2*COS(RADIANS($M$3:$M$471))*COS(RADIANS(H4053))),$L$3:$L$471)</f>
        <v>239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cm="1">
        <f t="array" ref="J4054">LOOKUP(1,1/FREQUENCY(0,SIN((RADIANS($M$3:$M$471-H4054))/2)^2+SIN((RADIANS($N$3:$N$471-I4054))/2)^2*COS(RADIANS($M$3:$M$471))*COS(RADIANS(H4054))),$L$3:$L$471)</f>
        <v>255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cm="1">
        <f t="array" ref="J4055">LOOKUP(1,1/FREQUENCY(0,SIN((RADIANS($M$3:$M$471-H4055))/2)^2+SIN((RADIANS($N$3:$N$471-I4055))/2)^2*COS(RADIANS($M$3:$M$471))*COS(RADIANS(H4055))),$L$3:$L$471)</f>
        <v>255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cm="1">
        <f t="array" ref="J4056">LOOKUP(1,1/FREQUENCY(0,SIN((RADIANS($M$3:$M$471-H4056))/2)^2+SIN((RADIANS($N$3:$N$471-I4056))/2)^2*COS(RADIANS($M$3:$M$471))*COS(RADIANS(H4056))),$L$3:$L$471)</f>
        <v>255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cm="1">
        <f t="array" ref="J4057">LOOKUP(1,1/FREQUENCY(0,SIN((RADIANS($M$3:$M$471-H4057))/2)^2+SIN((RADIANS($N$3:$N$471-I4057))/2)^2*COS(RADIANS($M$3:$M$471))*COS(RADIANS(H4057))),$L$3:$L$471)</f>
        <v>255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cm="1">
        <f t="array" ref="J4058">LOOKUP(1,1/FREQUENCY(0,SIN((RADIANS($M$3:$M$471-H4058))/2)^2+SIN((RADIANS($N$3:$N$471-I4058))/2)^2*COS(RADIANS($M$3:$M$471))*COS(RADIANS(H4058))),$L$3:$L$471)</f>
        <v>255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cm="1">
        <f t="array" ref="J4059">LOOKUP(1,1/FREQUENCY(0,SIN((RADIANS($M$3:$M$471-H4059))/2)^2+SIN((RADIANS($N$3:$N$471-I4059))/2)^2*COS(RADIANS($M$3:$M$471))*COS(RADIANS(H4059))),$L$3:$L$471)</f>
        <v>255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cm="1">
        <f t="array" ref="J4060">LOOKUP(1,1/FREQUENCY(0,SIN((RADIANS($M$3:$M$471-H4060))/2)^2+SIN((RADIANS($N$3:$N$471-I4060))/2)^2*COS(RADIANS($M$3:$M$471))*COS(RADIANS(H4060))),$L$3:$L$471)</f>
        <v>255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cm="1">
        <f t="array" ref="J4061">LOOKUP(1,1/FREQUENCY(0,SIN((RADIANS($M$3:$M$471-H4061))/2)^2+SIN((RADIANS($N$3:$N$471-I4061))/2)^2*COS(RADIANS($M$3:$M$471))*COS(RADIANS(H4061))),$L$3:$L$471)</f>
        <v>255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cm="1">
        <f t="array" ref="J4062">LOOKUP(1,1/FREQUENCY(0,SIN((RADIANS($M$3:$M$471-H4062))/2)^2+SIN((RADIANS($N$3:$N$471-I4062))/2)^2*COS(RADIANS($M$3:$M$471))*COS(RADIANS(H4062))),$L$3:$L$471)</f>
        <v>255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cm="1">
        <f t="array" ref="J4063">LOOKUP(1,1/FREQUENCY(0,SIN((RADIANS($M$3:$M$471-H4063))/2)^2+SIN((RADIANS($N$3:$N$471-I4063))/2)^2*COS(RADIANS($M$3:$M$471))*COS(RADIANS(H4063))),$L$3:$L$471)</f>
        <v>255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cm="1">
        <f t="array" ref="J4064">LOOKUP(1,1/FREQUENCY(0,SIN((RADIANS($M$3:$M$471-H4064))/2)^2+SIN((RADIANS($N$3:$N$471-I4064))/2)^2*COS(RADIANS($M$3:$M$471))*COS(RADIANS(H4064))),$L$3:$L$471)</f>
        <v>255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cm="1">
        <f t="array" ref="J4065">LOOKUP(1,1/FREQUENCY(0,SIN((RADIANS($M$3:$M$471-H4065))/2)^2+SIN((RADIANS($N$3:$N$471-I4065))/2)^2*COS(RADIANS($M$3:$M$471))*COS(RADIANS(H4065))),$L$3:$L$471)</f>
        <v>255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cm="1">
        <f t="array" ref="J4066">LOOKUP(1,1/FREQUENCY(0,SIN((RADIANS($M$3:$M$471-H4066))/2)^2+SIN((RADIANS($N$3:$N$471-I4066))/2)^2*COS(RADIANS($M$3:$M$471))*COS(RADIANS(H4066))),$L$3:$L$471)</f>
        <v>255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cm="1">
        <f t="array" ref="J4067">LOOKUP(1,1/FREQUENCY(0,SIN((RADIANS($M$3:$M$471-H4067))/2)^2+SIN((RADIANS($N$3:$N$471-I4067))/2)^2*COS(RADIANS($M$3:$M$471))*COS(RADIANS(H4067))),$L$3:$L$471)</f>
        <v>255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cm="1">
        <f t="array" ref="J4068">LOOKUP(1,1/FREQUENCY(0,SIN((RADIANS($M$3:$M$471-H4068))/2)^2+SIN((RADIANS($N$3:$N$471-I4068))/2)^2*COS(RADIANS($M$3:$M$471))*COS(RADIANS(H4068))),$L$3:$L$471)</f>
        <v>255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cm="1">
        <f t="array" ref="J4069">LOOKUP(1,1/FREQUENCY(0,SIN((RADIANS($M$3:$M$471-H4069))/2)^2+SIN((RADIANS($N$3:$N$471-I4069))/2)^2*COS(RADIANS($M$3:$M$471))*COS(RADIANS(H4069))),$L$3:$L$471)</f>
        <v>255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cm="1">
        <f t="array" ref="J4070">LOOKUP(1,1/FREQUENCY(0,SIN((RADIANS($M$3:$M$471-H4070))/2)^2+SIN((RADIANS($N$3:$N$471-I4070))/2)^2*COS(RADIANS($M$3:$M$471))*COS(RADIANS(H4070))),$L$3:$L$471)</f>
        <v>255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cm="1">
        <f t="array" ref="J4071">LOOKUP(1,1/FREQUENCY(0,SIN((RADIANS($M$3:$M$471-H4071))/2)^2+SIN((RADIANS($N$3:$N$471-I4071))/2)^2*COS(RADIANS($M$3:$M$471))*COS(RADIANS(H4071))),$L$3:$L$471)</f>
        <v>255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cm="1">
        <f t="array" ref="J4072">LOOKUP(1,1/FREQUENCY(0,SIN((RADIANS($M$3:$M$471-H4072))/2)^2+SIN((RADIANS($N$3:$N$471-I4072))/2)^2*COS(RADIANS($M$3:$M$471))*COS(RADIANS(H4072))),$L$3:$L$471)</f>
        <v>255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cm="1">
        <f t="array" ref="J4073">LOOKUP(1,1/FREQUENCY(0,SIN((RADIANS($M$3:$M$471-H4073))/2)^2+SIN((RADIANS($N$3:$N$471-I4073))/2)^2*COS(RADIANS($M$3:$M$471))*COS(RADIANS(H4073))),$L$3:$L$471)</f>
        <v>239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cm="1">
        <f t="array" ref="J4074">LOOKUP(1,1/FREQUENCY(0,SIN((RADIANS($M$3:$M$471-H4074))/2)^2+SIN((RADIANS($N$3:$N$471-I4074))/2)^2*COS(RADIANS($M$3:$M$471))*COS(RADIANS(H4074))),$L$3:$L$471)</f>
        <v>255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cm="1">
        <f t="array" ref="J4075">LOOKUP(1,1/FREQUENCY(0,SIN((RADIANS($M$3:$M$471-H4075))/2)^2+SIN((RADIANS($N$3:$N$471-I4075))/2)^2*COS(RADIANS($M$3:$M$471))*COS(RADIANS(H4075))),$L$3:$L$471)</f>
        <v>255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cm="1">
        <f t="array" ref="J4076">LOOKUP(1,1/FREQUENCY(0,SIN((RADIANS($M$3:$M$471-H4076))/2)^2+SIN((RADIANS($N$3:$N$471-I4076))/2)^2*COS(RADIANS($M$3:$M$471))*COS(RADIANS(H4076))),$L$3:$L$471)</f>
        <v>255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cm="1">
        <f t="array" ref="J4077">LOOKUP(1,1/FREQUENCY(0,SIN((RADIANS($M$3:$M$471-H4077))/2)^2+SIN((RADIANS($N$3:$N$471-I4077))/2)^2*COS(RADIANS($M$3:$M$471))*COS(RADIANS(H4077))),$L$3:$L$471)</f>
        <v>239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cm="1">
        <f t="array" ref="J4078">LOOKUP(1,1/FREQUENCY(0,SIN((RADIANS($M$3:$M$471-H4078))/2)^2+SIN((RADIANS($N$3:$N$471-I4078))/2)^2*COS(RADIANS($M$3:$M$471))*COS(RADIANS(H4078))),$L$3:$L$471)</f>
        <v>255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cm="1">
        <f t="array" ref="J4079">LOOKUP(1,1/FREQUENCY(0,SIN((RADIANS($M$3:$M$471-H4079))/2)^2+SIN((RADIANS($N$3:$N$471-I4079))/2)^2*COS(RADIANS($M$3:$M$471))*COS(RADIANS(H4079))),$L$3:$L$471)</f>
        <v>255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cm="1">
        <f t="array" ref="J4080">LOOKUP(1,1/FREQUENCY(0,SIN((RADIANS($M$3:$M$471-H4080))/2)^2+SIN((RADIANS($N$3:$N$471-I4080))/2)^2*COS(RADIANS($M$3:$M$471))*COS(RADIANS(H4080))),$L$3:$L$471)</f>
        <v>255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cm="1">
        <f t="array" ref="J4081">LOOKUP(1,1/FREQUENCY(0,SIN((RADIANS($M$3:$M$471-H4081))/2)^2+SIN((RADIANS($N$3:$N$471-I4081))/2)^2*COS(RADIANS($M$3:$M$471))*COS(RADIANS(H4081))),$L$3:$L$471)</f>
        <v>255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cm="1">
        <f t="array" ref="J4082">LOOKUP(1,1/FREQUENCY(0,SIN((RADIANS($M$3:$M$471-H4082))/2)^2+SIN((RADIANS($N$3:$N$471-I4082))/2)^2*COS(RADIANS($M$3:$M$471))*COS(RADIANS(H4082))),$L$3:$L$471)</f>
        <v>255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cm="1">
        <f t="array" ref="J4083">LOOKUP(1,1/FREQUENCY(0,SIN((RADIANS($M$3:$M$471-H4083))/2)^2+SIN((RADIANS($N$3:$N$471-I4083))/2)^2*COS(RADIANS($M$3:$M$471))*COS(RADIANS(H4083))),$L$3:$L$471)</f>
        <v>255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cm="1">
        <f t="array" ref="J4084">LOOKUP(1,1/FREQUENCY(0,SIN((RADIANS($M$3:$M$471-H4084))/2)^2+SIN((RADIANS($N$3:$N$471-I4084))/2)^2*COS(RADIANS($M$3:$M$471))*COS(RADIANS(H4084))),$L$3:$L$471)</f>
        <v>255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cm="1">
        <f t="array" ref="J4085">LOOKUP(1,1/FREQUENCY(0,SIN((RADIANS($M$3:$M$471-H4085))/2)^2+SIN((RADIANS($N$3:$N$471-I4085))/2)^2*COS(RADIANS($M$3:$M$471))*COS(RADIANS(H4085))),$L$3:$L$471)</f>
        <v>255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cm="1">
        <f t="array" ref="J4086">LOOKUP(1,1/FREQUENCY(0,SIN((RADIANS($M$3:$M$471-H4086))/2)^2+SIN((RADIANS($N$3:$N$471-I4086))/2)^2*COS(RADIANS($M$3:$M$471))*COS(RADIANS(H4086))),$L$3:$L$471)</f>
        <v>255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cm="1">
        <f t="array" ref="J4087">LOOKUP(1,1/FREQUENCY(0,SIN((RADIANS($M$3:$M$471-H4087))/2)^2+SIN((RADIANS($N$3:$N$471-I4087))/2)^2*COS(RADIANS($M$3:$M$471))*COS(RADIANS(H4087))),$L$3:$L$471)</f>
        <v>255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cm="1">
        <f t="array" ref="J4088">LOOKUP(1,1/FREQUENCY(0,SIN((RADIANS($M$3:$M$471-H4088))/2)^2+SIN((RADIANS($N$3:$N$471-I4088))/2)^2*COS(RADIANS($M$3:$M$471))*COS(RADIANS(H4088))),$L$3:$L$471)</f>
        <v>255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cm="1">
        <f t="array" ref="J4089">LOOKUP(1,1/FREQUENCY(0,SIN((RADIANS($M$3:$M$471-H4089))/2)^2+SIN((RADIANS($N$3:$N$471-I4089))/2)^2*COS(RADIANS($M$3:$M$471))*COS(RADIANS(H4089))),$L$3:$L$471)</f>
        <v>255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cm="1">
        <f t="array" ref="J4090">LOOKUP(1,1/FREQUENCY(0,SIN((RADIANS($M$3:$M$471-H4090))/2)^2+SIN((RADIANS($N$3:$N$471-I4090))/2)^2*COS(RADIANS($M$3:$M$471))*COS(RADIANS(H4090))),$L$3:$L$471)</f>
        <v>255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cm="1">
        <f t="array" ref="J4091">LOOKUP(1,1/FREQUENCY(0,SIN((RADIANS($M$3:$M$471-H4091))/2)^2+SIN((RADIANS($N$3:$N$471-I4091))/2)^2*COS(RADIANS($M$3:$M$471))*COS(RADIANS(H4091))),$L$3:$L$471)</f>
        <v>255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cm="1">
        <f t="array" ref="J4092">LOOKUP(1,1/FREQUENCY(0,SIN((RADIANS($M$3:$M$471-H4092))/2)^2+SIN((RADIANS($N$3:$N$471-I4092))/2)^2*COS(RADIANS($M$3:$M$471))*COS(RADIANS(H4092))),$L$3:$L$471)</f>
        <v>255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cm="1">
        <f t="array" ref="J4093">LOOKUP(1,1/FREQUENCY(0,SIN((RADIANS($M$3:$M$471-H4093))/2)^2+SIN((RADIANS($N$3:$N$471-I4093))/2)^2*COS(RADIANS($M$3:$M$471))*COS(RADIANS(H4093))),$L$3:$L$471)</f>
        <v>255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cm="1">
        <f t="array" ref="J4094">LOOKUP(1,1/FREQUENCY(0,SIN((RADIANS($M$3:$M$471-H4094))/2)^2+SIN((RADIANS($N$3:$N$471-I4094))/2)^2*COS(RADIANS($M$3:$M$471))*COS(RADIANS(H4094))),$L$3:$L$471)</f>
        <v>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cm="1">
        <f t="array" ref="J4095">LOOKUP(1,1/FREQUENCY(0,SIN((RADIANS($M$3:$M$471-H4095))/2)^2+SIN((RADIANS($N$3:$N$471-I4095))/2)^2*COS(RADIANS($M$3:$M$471))*COS(RADIANS(H4095))),$L$3:$L$471)</f>
        <v>356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cm="1">
        <f t="array" ref="J4096">LOOKUP(1,1/FREQUENCY(0,SIN((RADIANS($M$3:$M$471-H4096))/2)^2+SIN((RADIANS($N$3:$N$471-I4096))/2)^2*COS(RADIANS($M$3:$M$471))*COS(RADIANS(H4096))),$L$3:$L$471)</f>
        <v>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cm="1">
        <f t="array" ref="J4097">LOOKUP(1,1/FREQUENCY(0,SIN((RADIANS($M$3:$M$471-H4097))/2)^2+SIN((RADIANS($N$3:$N$471-I4097))/2)^2*COS(RADIANS($M$3:$M$471))*COS(RADIANS(H4097))),$L$3:$L$471)</f>
        <v>356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cm="1">
        <f t="array" ref="J4098">LOOKUP(1,1/FREQUENCY(0,SIN((RADIANS($M$3:$M$471-H4098))/2)^2+SIN((RADIANS($N$3:$N$471-I4098))/2)^2*COS(RADIANS($M$3:$M$471))*COS(RADIANS(H4098))),$L$3:$L$471)</f>
        <v>356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cm="1">
        <f t="array" ref="J4099">LOOKUP(1,1/FREQUENCY(0,SIN((RADIANS($M$3:$M$471-H4099))/2)^2+SIN((RADIANS($N$3:$N$471-I4099))/2)^2*COS(RADIANS($M$3:$M$471))*COS(RADIANS(H4099))),$L$3:$L$471)</f>
        <v>356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cm="1">
        <f t="array" ref="J4100">LOOKUP(1,1/FREQUENCY(0,SIN((RADIANS($M$3:$M$471-H4100))/2)^2+SIN((RADIANS($N$3:$N$471-I4100))/2)^2*COS(RADIANS($M$3:$M$471))*COS(RADIANS(H4100))),$L$3:$L$471)</f>
        <v>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cm="1">
        <f t="array" ref="J4101">LOOKUP(1,1/FREQUENCY(0,SIN((RADIANS($M$3:$M$471-H4101))/2)^2+SIN((RADIANS($N$3:$N$471-I4101))/2)^2*COS(RADIANS($M$3:$M$471))*COS(RADIANS(H4101))),$L$3:$L$471)</f>
        <v>356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cm="1">
        <f t="array" ref="J4102">LOOKUP(1,1/FREQUENCY(0,SIN((RADIANS($M$3:$M$471-H4102))/2)^2+SIN((RADIANS($N$3:$N$471-I4102))/2)^2*COS(RADIANS($M$3:$M$471))*COS(RADIANS(H4102))),$L$3:$L$471)</f>
        <v>356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cm="1">
        <f t="array" ref="J4103">LOOKUP(1,1/FREQUENCY(0,SIN((RADIANS($M$3:$M$471-H4103))/2)^2+SIN((RADIANS($N$3:$N$471-I4103))/2)^2*COS(RADIANS($M$3:$M$471))*COS(RADIANS(H4103))),$L$3:$L$471)</f>
        <v>356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cm="1">
        <f t="array" ref="J4104">LOOKUP(1,1/FREQUENCY(0,SIN((RADIANS($M$3:$M$471-H4104))/2)^2+SIN((RADIANS($N$3:$N$471-I4104))/2)^2*COS(RADIANS($M$3:$M$471))*COS(RADIANS(H4104))),$L$3:$L$471)</f>
        <v>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cm="1">
        <f t="array" ref="J4105">LOOKUP(1,1/FREQUENCY(0,SIN((RADIANS($M$3:$M$471-H4105))/2)^2+SIN((RADIANS($N$3:$N$471-I4105))/2)^2*COS(RADIANS($M$3:$M$471))*COS(RADIANS(H4105))),$L$3:$L$471)</f>
        <v>356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cm="1">
        <f t="array" ref="J4106">LOOKUP(1,1/FREQUENCY(0,SIN((RADIANS($M$3:$M$471-H4106))/2)^2+SIN((RADIANS($N$3:$N$471-I4106))/2)^2*COS(RADIANS($M$3:$M$471))*COS(RADIANS(H4106))),$L$3:$L$471)</f>
        <v>356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cm="1">
        <f t="array" ref="J4107">LOOKUP(1,1/FREQUENCY(0,SIN((RADIANS($M$3:$M$471-H4107))/2)^2+SIN((RADIANS($N$3:$N$471-I4107))/2)^2*COS(RADIANS($M$3:$M$471))*COS(RADIANS(H4107))),$L$3:$L$471)</f>
        <v>356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cm="1">
        <f t="array" ref="J4108">LOOKUP(1,1/FREQUENCY(0,SIN((RADIANS($M$3:$M$471-H4108))/2)^2+SIN((RADIANS($N$3:$N$471-I4108))/2)^2*COS(RADIANS($M$3:$M$471))*COS(RADIANS(H4108))),$L$3:$L$471)</f>
        <v>356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cm="1">
        <f t="array" ref="J4109">LOOKUP(1,1/FREQUENCY(0,SIN((RADIANS($M$3:$M$471-H4109))/2)^2+SIN((RADIANS($N$3:$N$471-I4109))/2)^2*COS(RADIANS($M$3:$M$471))*COS(RADIANS(H4109))),$L$3:$L$471)</f>
        <v>356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cm="1">
        <f t="array" ref="J4110">LOOKUP(1,1/FREQUENCY(0,SIN((RADIANS($M$3:$M$471-H4110))/2)^2+SIN((RADIANS($N$3:$N$471-I4110))/2)^2*COS(RADIANS($M$3:$M$471))*COS(RADIANS(H4110))),$L$3:$L$471)</f>
        <v>356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cm="1">
        <f t="array" ref="J4111">LOOKUP(1,1/FREQUENCY(0,SIN((RADIANS($M$3:$M$471-H4111))/2)^2+SIN((RADIANS($N$3:$N$471-I4111))/2)^2*COS(RADIANS($M$3:$M$471))*COS(RADIANS(H4111))),$L$3:$L$471)</f>
        <v>356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cm="1">
        <f t="array" ref="J4112">LOOKUP(1,1/FREQUENCY(0,SIN((RADIANS($M$3:$M$471-H4112))/2)^2+SIN((RADIANS($N$3:$N$471-I4112))/2)^2*COS(RADIANS($M$3:$M$471))*COS(RADIANS(H4112))),$L$3:$L$471)</f>
        <v>356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cm="1">
        <f t="array" ref="J4113">LOOKUP(1,1/FREQUENCY(0,SIN((RADIANS($M$3:$M$471-H4113))/2)^2+SIN((RADIANS($N$3:$N$471-I4113))/2)^2*COS(RADIANS($M$3:$M$471))*COS(RADIANS(H4113))),$L$3:$L$471)</f>
        <v>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cm="1">
        <f t="array" ref="J4114">LOOKUP(1,1/FREQUENCY(0,SIN((RADIANS($M$3:$M$471-H4114))/2)^2+SIN((RADIANS($N$3:$N$471-I4114))/2)^2*COS(RADIANS($M$3:$M$471))*COS(RADIANS(H4114))),$L$3:$L$471)</f>
        <v>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cm="1">
        <f t="array" ref="J4115">LOOKUP(1,1/FREQUENCY(0,SIN((RADIANS($M$3:$M$471-H4115))/2)^2+SIN((RADIANS($N$3:$N$471-I4115))/2)^2*COS(RADIANS($M$3:$M$471))*COS(RADIANS(H4115))),$L$3:$L$471)</f>
        <v>356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cm="1">
        <f t="array" ref="J4116">LOOKUP(1,1/FREQUENCY(0,SIN((RADIANS($M$3:$M$471-H4116))/2)^2+SIN((RADIANS($N$3:$N$471-I4116))/2)^2*COS(RADIANS($M$3:$M$471))*COS(RADIANS(H4116))),$L$3:$L$471)</f>
        <v>356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cm="1">
        <f t="array" ref="J4117">LOOKUP(1,1/FREQUENCY(0,SIN((RADIANS($M$3:$M$471-H4117))/2)^2+SIN((RADIANS($N$3:$N$471-I4117))/2)^2*COS(RADIANS($M$3:$M$471))*COS(RADIANS(H4117))),$L$3:$L$471)</f>
        <v>356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cm="1">
        <f t="array" ref="J4118">LOOKUP(1,1/FREQUENCY(0,SIN((RADIANS($M$3:$M$471-H4118))/2)^2+SIN((RADIANS($N$3:$N$471-I4118))/2)^2*COS(RADIANS($M$3:$M$471))*COS(RADIANS(H4118))),$L$3:$L$471)</f>
        <v>356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cm="1">
        <f t="array" ref="J4119">LOOKUP(1,1/FREQUENCY(0,SIN((RADIANS($M$3:$M$471-H4119))/2)^2+SIN((RADIANS($N$3:$N$471-I4119))/2)^2*COS(RADIANS($M$3:$M$471))*COS(RADIANS(H4119))),$L$3:$L$471)</f>
        <v>356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cm="1">
        <f t="array" ref="J4120">LOOKUP(1,1/FREQUENCY(0,SIN((RADIANS($M$3:$M$471-H4120))/2)^2+SIN((RADIANS($N$3:$N$471-I4120))/2)^2*COS(RADIANS($M$3:$M$471))*COS(RADIANS(H4120))),$L$3:$L$471)</f>
        <v>356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cm="1">
        <f t="array" ref="J4121">LOOKUP(1,1/FREQUENCY(0,SIN((RADIANS($M$3:$M$471-H4121))/2)^2+SIN((RADIANS($N$3:$N$471-I4121))/2)^2*COS(RADIANS($M$3:$M$471))*COS(RADIANS(H4121))),$L$3:$L$471)</f>
        <v>356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cm="1">
        <f t="array" ref="J4122">LOOKUP(1,1/FREQUENCY(0,SIN((RADIANS($M$3:$M$471-H4122))/2)^2+SIN((RADIANS($N$3:$N$471-I4122))/2)^2*COS(RADIANS($M$3:$M$471))*COS(RADIANS(H4122))),$L$3:$L$471)</f>
        <v>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cm="1">
        <f t="array" ref="J4123">LOOKUP(1,1/FREQUENCY(0,SIN((RADIANS($M$3:$M$471-H4123))/2)^2+SIN((RADIANS($N$3:$N$471-I4123))/2)^2*COS(RADIANS($M$3:$M$471))*COS(RADIANS(H4123))),$L$3:$L$471)</f>
        <v>356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cm="1">
        <f t="array" ref="J4124">LOOKUP(1,1/FREQUENCY(0,SIN((RADIANS($M$3:$M$471-H4124))/2)^2+SIN((RADIANS($N$3:$N$471-I4124))/2)^2*COS(RADIANS($M$3:$M$471))*COS(RADIANS(H4124))),$L$3:$L$471)</f>
        <v>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cm="1">
        <f t="array" ref="J4125">LOOKUP(1,1/FREQUENCY(0,SIN((RADIANS($M$3:$M$471-H4125))/2)^2+SIN((RADIANS($N$3:$N$471-I4125))/2)^2*COS(RADIANS($M$3:$M$471))*COS(RADIANS(H4125))),$L$3:$L$471)</f>
        <v>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cm="1">
        <f t="array" ref="J4126">LOOKUP(1,1/FREQUENCY(0,SIN((RADIANS($M$3:$M$471-H4126))/2)^2+SIN((RADIANS($N$3:$N$471-I4126))/2)^2*COS(RADIANS($M$3:$M$471))*COS(RADIANS(H4126))),$L$3:$L$471)</f>
        <v>356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cm="1">
        <f t="array" ref="J4127">LOOKUP(1,1/FREQUENCY(0,SIN((RADIANS($M$3:$M$471-H4127))/2)^2+SIN((RADIANS($N$3:$N$471-I4127))/2)^2*COS(RADIANS($M$3:$M$471))*COS(RADIANS(H4127))),$L$3:$L$471)</f>
        <v>356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cm="1">
        <f t="array" ref="J4128">LOOKUP(1,1/FREQUENCY(0,SIN((RADIANS($M$3:$M$471-H4128))/2)^2+SIN((RADIANS($N$3:$N$471-I4128))/2)^2*COS(RADIANS($M$3:$M$471))*COS(RADIANS(H4128))),$L$3:$L$471)</f>
        <v>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cm="1">
        <f t="array" ref="J4129">LOOKUP(1,1/FREQUENCY(0,SIN((RADIANS($M$3:$M$471-H4129))/2)^2+SIN((RADIANS($N$3:$N$471-I4129))/2)^2*COS(RADIANS($M$3:$M$471))*COS(RADIANS(H4129))),$L$3:$L$471)</f>
        <v>356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cm="1">
        <f t="array" ref="J4130">LOOKUP(1,1/FREQUENCY(0,SIN((RADIANS($M$3:$M$471-H4130))/2)^2+SIN((RADIANS($N$3:$N$471-I4130))/2)^2*COS(RADIANS($M$3:$M$471))*COS(RADIANS(H4130))),$L$3:$L$471)</f>
        <v>356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cm="1">
        <f t="array" ref="J4131">LOOKUP(1,1/FREQUENCY(0,SIN((RADIANS($M$3:$M$471-H4131))/2)^2+SIN((RADIANS($N$3:$N$471-I4131))/2)^2*COS(RADIANS($M$3:$M$471))*COS(RADIANS(H4131))),$L$3:$L$471)</f>
        <v>356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cm="1">
        <f t="array" ref="J4132">LOOKUP(1,1/FREQUENCY(0,SIN((RADIANS($M$3:$M$471-H4132))/2)^2+SIN((RADIANS($N$3:$N$471-I4132))/2)^2*COS(RADIANS($M$3:$M$471))*COS(RADIANS(H4132))),$L$3:$L$471)</f>
        <v>356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cm="1">
        <f t="array" ref="J4133">LOOKUP(1,1/FREQUENCY(0,SIN((RADIANS($M$3:$M$471-H4133))/2)^2+SIN((RADIANS($N$3:$N$471-I4133))/2)^2*COS(RADIANS($M$3:$M$471))*COS(RADIANS(H4133))),$L$3:$L$471)</f>
        <v>356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cm="1">
        <f t="array" ref="J4134">LOOKUP(1,1/FREQUENCY(0,SIN((RADIANS($M$3:$M$471-H4134))/2)^2+SIN((RADIANS($N$3:$N$471-I4134))/2)^2*COS(RADIANS($M$3:$M$471))*COS(RADIANS(H4134))),$L$3:$L$471)</f>
        <v>356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cm="1">
        <f t="array" ref="J4135">LOOKUP(1,1/FREQUENCY(0,SIN((RADIANS($M$3:$M$471-H4135))/2)^2+SIN((RADIANS($N$3:$N$471-I4135))/2)^2*COS(RADIANS($M$3:$M$471))*COS(RADIANS(H4135))),$L$3:$L$471)</f>
        <v>356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cm="1">
        <f t="array" ref="J4136">LOOKUP(1,1/FREQUENCY(0,SIN((RADIANS($M$3:$M$471-H4136))/2)^2+SIN((RADIANS($N$3:$N$471-I4136))/2)^2*COS(RADIANS($M$3:$M$471))*COS(RADIANS(H4136))),$L$3:$L$471)</f>
        <v>356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cm="1">
        <f t="array" ref="J4137">LOOKUP(1,1/FREQUENCY(0,SIN((RADIANS($M$3:$M$471-H4137))/2)^2+SIN((RADIANS($N$3:$N$471-I4137))/2)^2*COS(RADIANS($M$3:$M$471))*COS(RADIANS(H4137))),$L$3:$L$471)</f>
        <v>356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cm="1">
        <f t="array" ref="J4138">LOOKUP(1,1/FREQUENCY(0,SIN((RADIANS($M$3:$M$471-H4138))/2)^2+SIN((RADIANS($N$3:$N$471-I4138))/2)^2*COS(RADIANS($M$3:$M$471))*COS(RADIANS(H4138))),$L$3:$L$471)</f>
        <v>356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cm="1">
        <f t="array" ref="J4139">LOOKUP(1,1/FREQUENCY(0,SIN((RADIANS($M$3:$M$471-H4139))/2)^2+SIN((RADIANS($N$3:$N$471-I4139))/2)^2*COS(RADIANS($M$3:$M$471))*COS(RADIANS(H4139))),$L$3:$L$471)</f>
        <v>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cm="1">
        <f t="array" ref="J4140">LOOKUP(1,1/FREQUENCY(0,SIN((RADIANS($M$3:$M$471-H4140))/2)^2+SIN((RADIANS($N$3:$N$471-I4140))/2)^2*COS(RADIANS($M$3:$M$471))*COS(RADIANS(H4140))),$L$3:$L$471)</f>
        <v>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cm="1">
        <f t="array" ref="J4141">LOOKUP(1,1/FREQUENCY(0,SIN((RADIANS($M$3:$M$471-H4141))/2)^2+SIN((RADIANS($N$3:$N$471-I4141))/2)^2*COS(RADIANS($M$3:$M$471))*COS(RADIANS(H4141))),$L$3:$L$471)</f>
        <v>356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cm="1">
        <f t="array" ref="J4142">LOOKUP(1,1/FREQUENCY(0,SIN((RADIANS($M$3:$M$471-H4142))/2)^2+SIN((RADIANS($N$3:$N$471-I4142))/2)^2*COS(RADIANS($M$3:$M$471))*COS(RADIANS(H4142))),$L$3:$L$471)</f>
        <v>356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cm="1">
        <f t="array" ref="J4143">LOOKUP(1,1/FREQUENCY(0,SIN((RADIANS($M$3:$M$471-H4143))/2)^2+SIN((RADIANS($N$3:$N$471-I4143))/2)^2*COS(RADIANS($M$3:$M$471))*COS(RADIANS(H4143))),$L$3:$L$471)</f>
        <v>356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cm="1">
        <f t="array" ref="J4144">LOOKUP(1,1/FREQUENCY(0,SIN((RADIANS($M$3:$M$471-H4144))/2)^2+SIN((RADIANS($N$3:$N$471-I4144))/2)^2*COS(RADIANS($M$3:$M$471))*COS(RADIANS(H4144))),$L$3:$L$471)</f>
        <v>356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cm="1">
        <f t="array" ref="J4145">LOOKUP(1,1/FREQUENCY(0,SIN((RADIANS($M$3:$M$471-H4145))/2)^2+SIN((RADIANS($N$3:$N$471-I4145))/2)^2*COS(RADIANS($M$3:$M$471))*COS(RADIANS(H4145))),$L$3:$L$471)</f>
        <v>356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cm="1">
        <f t="array" ref="J4146">LOOKUP(1,1/FREQUENCY(0,SIN((RADIANS($M$3:$M$471-H4146))/2)^2+SIN((RADIANS($N$3:$N$471-I4146))/2)^2*COS(RADIANS($M$3:$M$471))*COS(RADIANS(H4146))),$L$3:$L$471)</f>
        <v>356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cm="1">
        <f t="array" ref="J4147">LOOKUP(1,1/FREQUENCY(0,SIN((RADIANS($M$3:$M$471-H4147))/2)^2+SIN((RADIANS($N$3:$N$471-I4147))/2)^2*COS(RADIANS($M$3:$M$471))*COS(RADIANS(H4147))),$L$3:$L$471)</f>
        <v>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cm="1">
        <f t="array" ref="J4148">LOOKUP(1,1/FREQUENCY(0,SIN((RADIANS($M$3:$M$471-H4148))/2)^2+SIN((RADIANS($N$3:$N$471-I4148))/2)^2*COS(RADIANS($M$3:$M$471))*COS(RADIANS(H4148))),$L$3:$L$471)</f>
        <v>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cm="1">
        <f t="array" ref="J4149">LOOKUP(1,1/FREQUENCY(0,SIN((RADIANS($M$3:$M$471-H4149))/2)^2+SIN((RADIANS($N$3:$N$471-I4149))/2)^2*COS(RADIANS($M$3:$M$471))*COS(RADIANS(H4149))),$L$3:$L$471)</f>
        <v>356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cm="1">
        <f t="array" ref="J4150">LOOKUP(1,1/FREQUENCY(0,SIN((RADIANS($M$3:$M$471-H4150))/2)^2+SIN((RADIANS($N$3:$N$471-I4150))/2)^2*COS(RADIANS($M$3:$M$471))*COS(RADIANS(H4150))),$L$3:$L$471)</f>
        <v>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cm="1">
        <f t="array" ref="J4151">LOOKUP(1,1/FREQUENCY(0,SIN((RADIANS($M$3:$M$471-H4151))/2)^2+SIN((RADIANS($N$3:$N$471-I4151))/2)^2*COS(RADIANS($M$3:$M$471))*COS(RADIANS(H4151))),$L$3:$L$471)</f>
        <v>356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cm="1">
        <f t="array" ref="J4152">LOOKUP(1,1/FREQUENCY(0,SIN((RADIANS($M$3:$M$471-H4152))/2)^2+SIN((RADIANS($N$3:$N$471-I4152))/2)^2*COS(RADIANS($M$3:$M$471))*COS(RADIANS(H4152))),$L$3:$L$471)</f>
        <v>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cm="1">
        <f t="array" ref="J4153">LOOKUP(1,1/FREQUENCY(0,SIN((RADIANS($M$3:$M$471-H4153))/2)^2+SIN((RADIANS($N$3:$N$471-I4153))/2)^2*COS(RADIANS($M$3:$M$471))*COS(RADIANS(H4153))),$L$3:$L$471)</f>
        <v>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cm="1">
        <f t="array" ref="J4154">LOOKUP(1,1/FREQUENCY(0,SIN((RADIANS($M$3:$M$471-H4154))/2)^2+SIN((RADIANS($N$3:$N$471-I4154))/2)^2*COS(RADIANS($M$3:$M$471))*COS(RADIANS(H4154))),$L$3:$L$471)</f>
        <v>356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cm="1">
        <f t="array" ref="J4155">LOOKUP(1,1/FREQUENCY(0,SIN((RADIANS($M$3:$M$471-H4155))/2)^2+SIN((RADIANS($N$3:$N$471-I4155))/2)^2*COS(RADIANS($M$3:$M$471))*COS(RADIANS(H4155))),$L$3:$L$471)</f>
        <v>356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cm="1">
        <f t="array" ref="J4156">LOOKUP(1,1/FREQUENCY(0,SIN((RADIANS($M$3:$M$471-H4156))/2)^2+SIN((RADIANS($N$3:$N$471-I4156))/2)^2*COS(RADIANS($M$3:$M$471))*COS(RADIANS(H4156))),$L$3:$L$471)</f>
        <v>356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cm="1">
        <f t="array" ref="J4157">LOOKUP(1,1/FREQUENCY(0,SIN((RADIANS($M$3:$M$471-H4157))/2)^2+SIN((RADIANS($N$3:$N$471-I4157))/2)^2*COS(RADIANS($M$3:$M$471))*COS(RADIANS(H4157))),$L$3:$L$471)</f>
        <v>356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cm="1">
        <f t="array" ref="J4158">LOOKUP(1,1/FREQUENCY(0,SIN((RADIANS($M$3:$M$471-H4158))/2)^2+SIN((RADIANS($N$3:$N$471-I4158))/2)^2*COS(RADIANS($M$3:$M$471))*COS(RADIANS(H4158))),$L$3:$L$471)</f>
        <v>356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cm="1">
        <f t="array" ref="J4159">LOOKUP(1,1/FREQUENCY(0,SIN((RADIANS($M$3:$M$471-H4159))/2)^2+SIN((RADIANS($N$3:$N$471-I4159))/2)^2*COS(RADIANS($M$3:$M$471))*COS(RADIANS(H4159))),$L$3:$L$471)</f>
        <v>356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cm="1">
        <f t="array" ref="J4160">LOOKUP(1,1/FREQUENCY(0,SIN((RADIANS($M$3:$M$471-H4160))/2)^2+SIN((RADIANS($N$3:$N$471-I4160))/2)^2*COS(RADIANS($M$3:$M$471))*COS(RADIANS(H4160))),$L$3:$L$471)</f>
        <v>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cm="1">
        <f t="array" ref="J4161">LOOKUP(1,1/FREQUENCY(0,SIN((RADIANS($M$3:$M$471-H4161))/2)^2+SIN((RADIANS($N$3:$N$471-I4161))/2)^2*COS(RADIANS($M$3:$M$471))*COS(RADIANS(H4161))),$L$3:$L$471)</f>
        <v>356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cm="1">
        <f t="array" ref="J4162">LOOKUP(1,1/FREQUENCY(0,SIN((RADIANS($M$3:$M$471-H4162))/2)^2+SIN((RADIANS($N$3:$N$471-I4162))/2)^2*COS(RADIANS($M$3:$M$471))*COS(RADIANS(H4162))),$L$3:$L$471)</f>
        <v>356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cm="1">
        <f t="array" ref="J4163">LOOKUP(1,1/FREQUENCY(0,SIN((RADIANS($M$3:$M$471-H4163))/2)^2+SIN((RADIANS($N$3:$N$471-I4163))/2)^2*COS(RADIANS($M$3:$M$471))*COS(RADIANS(H4163))),$L$3:$L$471)</f>
        <v>356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cm="1">
        <f t="array" ref="J4164">LOOKUP(1,1/FREQUENCY(0,SIN((RADIANS($M$3:$M$471-H4164))/2)^2+SIN((RADIANS($N$3:$N$471-I4164))/2)^2*COS(RADIANS($M$3:$M$471))*COS(RADIANS(H4164))),$L$3:$L$471)</f>
        <v>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cm="1">
        <f t="array" ref="J4165">LOOKUP(1,1/FREQUENCY(0,SIN((RADIANS($M$3:$M$471-H4165))/2)^2+SIN((RADIANS($N$3:$N$471-I4165))/2)^2*COS(RADIANS($M$3:$M$471))*COS(RADIANS(H4165))),$L$3:$L$471)</f>
        <v>356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cm="1">
        <f t="array" ref="J4166">LOOKUP(1,1/FREQUENCY(0,SIN((RADIANS($M$3:$M$471-H4166))/2)^2+SIN((RADIANS($N$3:$N$471-I4166))/2)^2*COS(RADIANS($M$3:$M$471))*COS(RADIANS(H4166))),$L$3:$L$471)</f>
        <v>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cm="1">
        <f t="array" ref="J4167">LOOKUP(1,1/FREQUENCY(0,SIN((RADIANS($M$3:$M$471-H4167))/2)^2+SIN((RADIANS($N$3:$N$471-I4167))/2)^2*COS(RADIANS($M$3:$M$471))*COS(RADIANS(H4167))),$L$3:$L$471)</f>
        <v>356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cm="1">
        <f t="array" ref="J4168">LOOKUP(1,1/FREQUENCY(0,SIN((RADIANS($M$3:$M$471-H4168))/2)^2+SIN((RADIANS($N$3:$N$471-I4168))/2)^2*COS(RADIANS($M$3:$M$471))*COS(RADIANS(H4168))),$L$3:$L$471)</f>
        <v>356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cm="1">
        <f t="array" ref="J4169">LOOKUP(1,1/FREQUENCY(0,SIN((RADIANS($M$3:$M$471-H4169))/2)^2+SIN((RADIANS($N$3:$N$471-I4169))/2)^2*COS(RADIANS($M$3:$M$471))*COS(RADIANS(H4169))),$L$3:$L$471)</f>
        <v>356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cm="1">
        <f t="array" ref="J4170">LOOKUP(1,1/FREQUENCY(0,SIN((RADIANS($M$3:$M$471-H4170))/2)^2+SIN((RADIANS($N$3:$N$471-I4170))/2)^2*COS(RADIANS($M$3:$M$471))*COS(RADIANS(H4170))),$L$3:$L$471)</f>
        <v>356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cm="1">
        <f t="array" ref="J4171">LOOKUP(1,1/FREQUENCY(0,SIN((RADIANS($M$3:$M$471-H4171))/2)^2+SIN((RADIANS($N$3:$N$471-I4171))/2)^2*COS(RADIANS($M$3:$M$471))*COS(RADIANS(H4171))),$L$3:$L$471)</f>
        <v>356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cm="1">
        <f t="array" ref="J4172">LOOKUP(1,1/FREQUENCY(0,SIN((RADIANS($M$3:$M$471-H4172))/2)^2+SIN((RADIANS($N$3:$N$471-I4172))/2)^2*COS(RADIANS($M$3:$M$471))*COS(RADIANS(H4172))),$L$3:$L$471)</f>
        <v>356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cm="1">
        <f t="array" ref="J4173">LOOKUP(1,1/FREQUENCY(0,SIN((RADIANS($M$3:$M$471-H4173))/2)^2+SIN((RADIANS($N$3:$N$471-I4173))/2)^2*COS(RADIANS($M$3:$M$471))*COS(RADIANS(H4173))),$L$3:$L$471)</f>
        <v>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cm="1">
        <f t="array" ref="J4174">LOOKUP(1,1/FREQUENCY(0,SIN((RADIANS($M$3:$M$471-H4174))/2)^2+SIN((RADIANS($N$3:$N$471-I4174))/2)^2*COS(RADIANS($M$3:$M$471))*COS(RADIANS(H4174))),$L$3:$L$471)</f>
        <v>356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cm="1">
        <f t="array" ref="J4175">LOOKUP(1,1/FREQUENCY(0,SIN((RADIANS($M$3:$M$471-H4175))/2)^2+SIN((RADIANS($N$3:$N$471-I4175))/2)^2*COS(RADIANS($M$3:$M$471))*COS(RADIANS(H4175))),$L$3:$L$471)</f>
        <v>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cm="1">
        <f t="array" ref="J4176">LOOKUP(1,1/FREQUENCY(0,SIN((RADIANS($M$3:$M$471-H4176))/2)^2+SIN((RADIANS($N$3:$N$471-I4176))/2)^2*COS(RADIANS($M$3:$M$471))*COS(RADIANS(H4176))),$L$3:$L$471)</f>
        <v>356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cm="1">
        <f t="array" ref="J4177">LOOKUP(1,1/FREQUENCY(0,SIN((RADIANS($M$3:$M$471-H4177))/2)^2+SIN((RADIANS($N$3:$N$471-I4177))/2)^2*COS(RADIANS($M$3:$M$471))*COS(RADIANS(H4177))),$L$3:$L$471)</f>
        <v>356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cm="1">
        <f t="array" ref="J4178">LOOKUP(1,1/FREQUENCY(0,SIN((RADIANS($M$3:$M$471-H4178))/2)^2+SIN((RADIANS($N$3:$N$471-I4178))/2)^2*COS(RADIANS($M$3:$M$471))*COS(RADIANS(H4178))),$L$3:$L$471)</f>
        <v>356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cm="1">
        <f t="array" ref="J4179">LOOKUP(1,1/FREQUENCY(0,SIN((RADIANS($M$3:$M$471-H4179))/2)^2+SIN((RADIANS($N$3:$N$471-I4179))/2)^2*COS(RADIANS($M$3:$M$471))*COS(RADIANS(H4179))),$L$3:$L$471)</f>
        <v>356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cm="1">
        <f t="array" ref="J4180">LOOKUP(1,1/FREQUENCY(0,SIN((RADIANS($M$3:$M$471-H4180))/2)^2+SIN((RADIANS($N$3:$N$471-I4180))/2)^2*COS(RADIANS($M$3:$M$471))*COS(RADIANS(H4180))),$L$3:$L$471)</f>
        <v>356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cm="1">
        <f t="array" ref="J4181">LOOKUP(1,1/FREQUENCY(0,SIN((RADIANS($M$3:$M$471-H4181))/2)^2+SIN((RADIANS($N$3:$N$471-I4181))/2)^2*COS(RADIANS($M$3:$M$471))*COS(RADIANS(H4181))),$L$3:$L$471)</f>
        <v>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cm="1">
        <f t="array" ref="J4182">LOOKUP(1,1/FREQUENCY(0,SIN((RADIANS($M$3:$M$471-H4182))/2)^2+SIN((RADIANS($N$3:$N$471-I4182))/2)^2*COS(RADIANS($M$3:$M$471))*COS(RADIANS(H4182))),$L$3:$L$471)</f>
        <v>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cm="1">
        <f t="array" ref="J4183">LOOKUP(1,1/FREQUENCY(0,SIN((RADIANS($M$3:$M$471-H4183))/2)^2+SIN((RADIANS($N$3:$N$471-I4183))/2)^2*COS(RADIANS($M$3:$M$471))*COS(RADIANS(H4183))),$L$3:$L$471)</f>
        <v>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cm="1">
        <f t="array" ref="J4184">LOOKUP(1,1/FREQUENCY(0,SIN((RADIANS($M$3:$M$471-H4184))/2)^2+SIN((RADIANS($N$3:$N$471-I4184))/2)^2*COS(RADIANS($M$3:$M$471))*COS(RADIANS(H4184))),$L$3:$L$471)</f>
        <v>356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cm="1">
        <f t="array" ref="J4185">LOOKUP(1,1/FREQUENCY(0,SIN((RADIANS($M$3:$M$471-H4185))/2)^2+SIN((RADIANS($N$3:$N$471-I4185))/2)^2*COS(RADIANS($M$3:$M$471))*COS(RADIANS(H4185))),$L$3:$L$471)</f>
        <v>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cm="1">
        <f t="array" ref="J4186">LOOKUP(1,1/FREQUENCY(0,SIN((RADIANS($M$3:$M$471-H4186))/2)^2+SIN((RADIANS($N$3:$N$471-I4186))/2)^2*COS(RADIANS($M$3:$M$471))*COS(RADIANS(H4186))),$L$3:$L$471)</f>
        <v>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cm="1">
        <f t="array" ref="J4187">LOOKUP(1,1/FREQUENCY(0,SIN((RADIANS($M$3:$M$471-H4187))/2)^2+SIN((RADIANS($N$3:$N$471-I4187))/2)^2*COS(RADIANS($M$3:$M$471))*COS(RADIANS(H4187))),$L$3:$L$471)</f>
        <v>356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cm="1">
        <f t="array" ref="J4188">LOOKUP(1,1/FREQUENCY(0,SIN((RADIANS($M$3:$M$471-H4188))/2)^2+SIN((RADIANS($N$3:$N$471-I4188))/2)^2*COS(RADIANS($M$3:$M$471))*COS(RADIANS(H4188))),$L$3:$L$471)</f>
        <v>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cm="1">
        <f t="array" ref="J4189">LOOKUP(1,1/FREQUENCY(0,SIN((RADIANS($M$3:$M$471-H4189))/2)^2+SIN((RADIANS($N$3:$N$471-I4189))/2)^2*COS(RADIANS($M$3:$M$471))*COS(RADIANS(H4189))),$L$3:$L$471)</f>
        <v>356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cm="1">
        <f t="array" ref="J4190">LOOKUP(1,1/FREQUENCY(0,SIN((RADIANS($M$3:$M$471-H4190))/2)^2+SIN((RADIANS($N$3:$N$471-I4190))/2)^2*COS(RADIANS($M$3:$M$471))*COS(RADIANS(H4190))),$L$3:$L$471)</f>
        <v>356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cm="1">
        <f t="array" ref="J4191">LOOKUP(1,1/FREQUENCY(0,SIN((RADIANS($M$3:$M$471-H4191))/2)^2+SIN((RADIANS($N$3:$N$471-I4191))/2)^2*COS(RADIANS($M$3:$M$471))*COS(RADIANS(H4191))),$L$3:$L$471)</f>
        <v>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cm="1">
        <f t="array" ref="J4192">LOOKUP(1,1/FREQUENCY(0,SIN((RADIANS($M$3:$M$471-H4192))/2)^2+SIN((RADIANS($N$3:$N$471-I4192))/2)^2*COS(RADIANS($M$3:$M$471))*COS(RADIANS(H4192))),$L$3:$L$471)</f>
        <v>356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cm="1">
        <f t="array" ref="J4193">LOOKUP(1,1/FREQUENCY(0,SIN((RADIANS($M$3:$M$471-H4193))/2)^2+SIN((RADIANS($N$3:$N$471-I4193))/2)^2*COS(RADIANS($M$3:$M$471))*COS(RADIANS(H4193))),$L$3:$L$471)</f>
        <v>356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cm="1">
        <f t="array" ref="J4194">LOOKUP(1,1/FREQUENCY(0,SIN((RADIANS($M$3:$M$471-H4194))/2)^2+SIN((RADIANS($N$3:$N$471-I4194))/2)^2*COS(RADIANS($M$3:$M$471))*COS(RADIANS(H4194))),$L$3:$L$471)</f>
        <v>356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cm="1">
        <f t="array" ref="J4195">LOOKUP(1,1/FREQUENCY(0,SIN((RADIANS($M$3:$M$471-H4195))/2)^2+SIN((RADIANS($N$3:$N$471-I4195))/2)^2*COS(RADIANS($M$3:$M$471))*COS(RADIANS(H4195))),$L$3:$L$471)</f>
        <v>356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cm="1">
        <f t="array" ref="J4196">LOOKUP(1,1/FREQUENCY(0,SIN((RADIANS($M$3:$M$471-H4196))/2)^2+SIN((RADIANS($N$3:$N$471-I4196))/2)^2*COS(RADIANS($M$3:$M$471))*COS(RADIANS(H4196))),$L$3:$L$471)</f>
        <v>356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cm="1">
        <f t="array" ref="J4197">LOOKUP(1,1/FREQUENCY(0,SIN((RADIANS($M$3:$M$471-H4197))/2)^2+SIN((RADIANS($N$3:$N$471-I4197))/2)^2*COS(RADIANS($M$3:$M$471))*COS(RADIANS(H4197))),$L$3:$L$471)</f>
        <v>356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cm="1">
        <f t="array" ref="J4198">LOOKUP(1,1/FREQUENCY(0,SIN((RADIANS($M$3:$M$471-H4198))/2)^2+SIN((RADIANS($N$3:$N$471-I4198))/2)^2*COS(RADIANS($M$3:$M$471))*COS(RADIANS(H4198))),$L$3:$L$471)</f>
        <v>356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cm="1">
        <f t="array" ref="J4199">LOOKUP(1,1/FREQUENCY(0,SIN((RADIANS($M$3:$M$471-H4199))/2)^2+SIN((RADIANS($N$3:$N$471-I4199))/2)^2*COS(RADIANS($M$3:$M$471))*COS(RADIANS(H4199))),$L$3:$L$471)</f>
        <v>356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cm="1">
        <f t="array" ref="J4200">LOOKUP(1,1/FREQUENCY(0,SIN((RADIANS($M$3:$M$471-H4200))/2)^2+SIN((RADIANS($N$3:$N$471-I4200))/2)^2*COS(RADIANS($M$3:$M$471))*COS(RADIANS(H4200))),$L$3:$L$471)</f>
        <v>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cm="1">
        <f t="array" ref="J4201">LOOKUP(1,1/FREQUENCY(0,SIN((RADIANS($M$3:$M$471-H4201))/2)^2+SIN((RADIANS($N$3:$N$471-I4201))/2)^2*COS(RADIANS($M$3:$M$471))*COS(RADIANS(H4201))),$L$3:$L$471)</f>
        <v>356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cm="1">
        <f t="array" ref="J4202">LOOKUP(1,1/FREQUENCY(0,SIN((RADIANS($M$3:$M$471-H4202))/2)^2+SIN((RADIANS($N$3:$N$471-I4202))/2)^2*COS(RADIANS($M$3:$M$471))*COS(RADIANS(H4202))),$L$3:$L$471)</f>
        <v>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cm="1">
        <f t="array" ref="J4203">LOOKUP(1,1/FREQUENCY(0,SIN((RADIANS($M$3:$M$471-H4203))/2)^2+SIN((RADIANS($N$3:$N$471-I4203))/2)^2*COS(RADIANS($M$3:$M$471))*COS(RADIANS(H4203))),$L$3:$L$471)</f>
        <v>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cm="1">
        <f t="array" ref="J4204">LOOKUP(1,1/FREQUENCY(0,SIN((RADIANS($M$3:$M$471-H4204))/2)^2+SIN((RADIANS($N$3:$N$471-I4204))/2)^2*COS(RADIANS($M$3:$M$471))*COS(RADIANS(H4204))),$L$3:$L$471)</f>
        <v>452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cm="1">
        <f t="array" ref="J4205">LOOKUP(1,1/FREQUENCY(0,SIN((RADIANS($M$3:$M$471-H4205))/2)^2+SIN((RADIANS($N$3:$N$471-I4205))/2)^2*COS(RADIANS($M$3:$M$471))*COS(RADIANS(H4205))),$L$3:$L$471)</f>
        <v>452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cm="1">
        <f t="array" ref="J4206">LOOKUP(1,1/FREQUENCY(0,SIN((RADIANS($M$3:$M$471-H4206))/2)^2+SIN((RADIANS($N$3:$N$471-I4206))/2)^2*COS(RADIANS($M$3:$M$471))*COS(RADIANS(H4206))),$L$3:$L$471)</f>
        <v>452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cm="1">
        <f t="array" ref="J4207">LOOKUP(1,1/FREQUENCY(0,SIN((RADIANS($M$3:$M$471-H4207))/2)^2+SIN((RADIANS($N$3:$N$471-I4207))/2)^2*COS(RADIANS($M$3:$M$471))*COS(RADIANS(H4207))),$L$3:$L$471)</f>
        <v>452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cm="1">
        <f t="array" ref="J4208">LOOKUP(1,1/FREQUENCY(0,SIN((RADIANS($M$3:$M$471-H4208))/2)^2+SIN((RADIANS($N$3:$N$471-I4208))/2)^2*COS(RADIANS($M$3:$M$471))*COS(RADIANS(H4208))),$L$3:$L$471)</f>
        <v>452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cm="1">
        <f t="array" ref="J4209">LOOKUP(1,1/FREQUENCY(0,SIN((RADIANS($M$3:$M$471-H4209))/2)^2+SIN((RADIANS($N$3:$N$471-I4209))/2)^2*COS(RADIANS($M$3:$M$471))*COS(RADIANS(H4209))),$L$3:$L$471)</f>
        <v>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cm="1">
        <f t="array" ref="J4210">LOOKUP(1,1/FREQUENCY(0,SIN((RADIANS($M$3:$M$471-H4210))/2)^2+SIN((RADIANS($N$3:$N$471-I4210))/2)^2*COS(RADIANS($M$3:$M$471))*COS(RADIANS(H4210))),$L$3:$L$471)</f>
        <v>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cm="1">
        <f t="array" ref="J4211">LOOKUP(1,1/FREQUENCY(0,SIN((RADIANS($M$3:$M$471-H4211))/2)^2+SIN((RADIANS($N$3:$N$471-I4211))/2)^2*COS(RADIANS($M$3:$M$471))*COS(RADIANS(H4211))),$L$3:$L$471)</f>
        <v>452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cm="1">
        <f t="array" ref="J4212">LOOKUP(1,1/FREQUENCY(0,SIN((RADIANS($M$3:$M$471-H4212))/2)^2+SIN((RADIANS($N$3:$N$471-I4212))/2)^2*COS(RADIANS($M$3:$M$471))*COS(RADIANS(H4212))),$L$3:$L$471)</f>
        <v>452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cm="1">
        <f t="array" ref="J4213">LOOKUP(1,1/FREQUENCY(0,SIN((RADIANS($M$3:$M$471-H4213))/2)^2+SIN((RADIANS($N$3:$N$471-I4213))/2)^2*COS(RADIANS($M$3:$M$471))*COS(RADIANS(H4213))),$L$3:$L$471)</f>
        <v>452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cm="1">
        <f t="array" ref="J4214">LOOKUP(1,1/FREQUENCY(0,SIN((RADIANS($M$3:$M$471-H4214))/2)^2+SIN((RADIANS($N$3:$N$471-I4214))/2)^2*COS(RADIANS($M$3:$M$471))*COS(RADIANS(H4214))),$L$3:$L$471)</f>
        <v>452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cm="1">
        <f t="array" ref="J4215">LOOKUP(1,1/FREQUENCY(0,SIN((RADIANS($M$3:$M$471-H4215))/2)^2+SIN((RADIANS($N$3:$N$471-I4215))/2)^2*COS(RADIANS($M$3:$M$471))*COS(RADIANS(H4215))),$L$3:$L$471)</f>
        <v>356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cm="1">
        <f t="array" ref="J4216">LOOKUP(1,1/FREQUENCY(0,SIN((RADIANS($M$3:$M$471-H4216))/2)^2+SIN((RADIANS($N$3:$N$471-I4216))/2)^2*COS(RADIANS($M$3:$M$471))*COS(RADIANS(H4216))),$L$3:$L$471)</f>
        <v>356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cm="1">
        <f t="array" ref="J4217">LOOKUP(1,1/FREQUENCY(0,SIN((RADIANS($M$3:$M$471-H4217))/2)^2+SIN((RADIANS($N$3:$N$471-I4217))/2)^2*COS(RADIANS($M$3:$M$471))*COS(RADIANS(H4217))),$L$3:$L$471)</f>
        <v>356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cm="1">
        <f t="array" ref="J4218">LOOKUP(1,1/FREQUENCY(0,SIN((RADIANS($M$3:$M$471-H4218))/2)^2+SIN((RADIANS($N$3:$N$471-I4218))/2)^2*COS(RADIANS($M$3:$M$471))*COS(RADIANS(H4218))),$L$3:$L$471)</f>
        <v>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cm="1">
        <f t="array" ref="J4219">LOOKUP(1,1/FREQUENCY(0,SIN((RADIANS($M$3:$M$471-H4219))/2)^2+SIN((RADIANS($N$3:$N$471-I4219))/2)^2*COS(RADIANS($M$3:$M$471))*COS(RADIANS(H4219))),$L$3:$L$471)</f>
        <v>452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cm="1">
        <f t="array" ref="J4220">LOOKUP(1,1/FREQUENCY(0,SIN((RADIANS($M$3:$M$471-H4220))/2)^2+SIN((RADIANS($N$3:$N$471-I4220))/2)^2*COS(RADIANS($M$3:$M$471))*COS(RADIANS(H4220))),$L$3:$L$471)</f>
        <v>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cm="1">
        <f t="array" ref="J4221">LOOKUP(1,1/FREQUENCY(0,SIN((RADIANS($M$3:$M$471-H4221))/2)^2+SIN((RADIANS($N$3:$N$471-I4221))/2)^2*COS(RADIANS($M$3:$M$471))*COS(RADIANS(H4221))),$L$3:$L$471)</f>
        <v>356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cm="1">
        <f t="array" ref="J4222">LOOKUP(1,1/FREQUENCY(0,SIN((RADIANS($M$3:$M$471-H4222))/2)^2+SIN((RADIANS($N$3:$N$471-I4222))/2)^2*COS(RADIANS($M$3:$M$471))*COS(RADIANS(H4222))),$L$3:$L$471)</f>
        <v>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cm="1">
        <f t="array" ref="J4223">LOOKUP(1,1/FREQUENCY(0,SIN((RADIANS($M$3:$M$471-H4223))/2)^2+SIN((RADIANS($N$3:$N$471-I4223))/2)^2*COS(RADIANS($M$3:$M$471))*COS(RADIANS(H4223))),$L$3:$L$471)</f>
        <v>356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cm="1">
        <f t="array" ref="J4224">LOOKUP(1,1/FREQUENCY(0,SIN((RADIANS($M$3:$M$471-H4224))/2)^2+SIN((RADIANS($N$3:$N$471-I4224))/2)^2*COS(RADIANS($M$3:$M$471))*COS(RADIANS(H4224))),$L$3:$L$471)</f>
        <v>452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cm="1">
        <f t="array" ref="J4225">LOOKUP(1,1/FREQUENCY(0,SIN((RADIANS($M$3:$M$471-H4225))/2)^2+SIN((RADIANS($N$3:$N$471-I4225))/2)^2*COS(RADIANS($M$3:$M$471))*COS(RADIANS(H4225))),$L$3:$L$471)</f>
        <v>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cm="1">
        <f t="array" ref="J4226">LOOKUP(1,1/FREQUENCY(0,SIN((RADIANS($M$3:$M$471-H4226))/2)^2+SIN((RADIANS($N$3:$N$471-I4226))/2)^2*COS(RADIANS($M$3:$M$471))*COS(RADIANS(H4226))),$L$3:$L$471)</f>
        <v>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cm="1">
        <f t="array" ref="J4227">LOOKUP(1,1/FREQUENCY(0,SIN((RADIANS($M$3:$M$471-H4227))/2)^2+SIN((RADIANS($N$3:$N$471-I4227))/2)^2*COS(RADIANS($M$3:$M$471))*COS(RADIANS(H4227))),$L$3:$L$471)</f>
        <v>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cm="1">
        <f t="array" ref="J4228">LOOKUP(1,1/FREQUENCY(0,SIN((RADIANS($M$3:$M$471-H4228))/2)^2+SIN((RADIANS($N$3:$N$471-I4228))/2)^2*COS(RADIANS($M$3:$M$471))*COS(RADIANS(H4228))),$L$3:$L$471)</f>
        <v>452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cm="1">
        <f t="array" ref="J4229">LOOKUP(1,1/FREQUENCY(0,SIN((RADIANS($M$3:$M$471-H4229))/2)^2+SIN((RADIANS($N$3:$N$471-I4229))/2)^2*COS(RADIANS($M$3:$M$471))*COS(RADIANS(H4229))),$L$3:$L$471)</f>
        <v>452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cm="1">
        <f t="array" ref="J4230">LOOKUP(1,1/FREQUENCY(0,SIN((RADIANS($M$3:$M$471-H4230))/2)^2+SIN((RADIANS($N$3:$N$471-I4230))/2)^2*COS(RADIANS($M$3:$M$471))*COS(RADIANS(H4230))),$L$3:$L$471)</f>
        <v>452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cm="1">
        <f t="array" ref="J4231">LOOKUP(1,1/FREQUENCY(0,SIN((RADIANS($M$3:$M$471-H4231))/2)^2+SIN((RADIANS($N$3:$N$471-I4231))/2)^2*COS(RADIANS($M$3:$M$471))*COS(RADIANS(H4231))),$L$3:$L$471)</f>
        <v>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cm="1">
        <f t="array" ref="J4232">LOOKUP(1,1/FREQUENCY(0,SIN((RADIANS($M$3:$M$471-H4232))/2)^2+SIN((RADIANS($N$3:$N$471-I4232))/2)^2*COS(RADIANS($M$3:$M$471))*COS(RADIANS(H4232))),$L$3:$L$471)</f>
        <v>356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cm="1">
        <f t="array" ref="J4233">LOOKUP(1,1/FREQUENCY(0,SIN((RADIANS($M$3:$M$471-H4233))/2)^2+SIN((RADIANS($N$3:$N$471-I4233))/2)^2*COS(RADIANS($M$3:$M$471))*COS(RADIANS(H4233))),$L$3:$L$471)</f>
        <v>356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cm="1">
        <f t="array" ref="J4234">LOOKUP(1,1/FREQUENCY(0,SIN((RADIANS($M$3:$M$471-H4234))/2)^2+SIN((RADIANS($N$3:$N$471-I4234))/2)^2*COS(RADIANS($M$3:$M$471))*COS(RADIANS(H4234))),$L$3:$L$471)</f>
        <v>452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cm="1">
        <f t="array" ref="J4235">LOOKUP(1,1/FREQUENCY(0,SIN((RADIANS($M$3:$M$471-H4235))/2)^2+SIN((RADIANS($N$3:$N$471-I4235))/2)^2*COS(RADIANS($M$3:$M$471))*COS(RADIANS(H4235))),$L$3:$L$471)</f>
        <v>452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cm="1">
        <f t="array" ref="J4236">LOOKUP(1,1/FREQUENCY(0,SIN((RADIANS($M$3:$M$471-H4236))/2)^2+SIN((RADIANS($N$3:$N$471-I4236))/2)^2*COS(RADIANS($M$3:$M$471))*COS(RADIANS(H4236))),$L$3:$L$471)</f>
        <v>452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cm="1">
        <f t="array" ref="J4237">LOOKUP(1,1/FREQUENCY(0,SIN((RADIANS($M$3:$M$471-H4237))/2)^2+SIN((RADIANS($N$3:$N$471-I4237))/2)^2*COS(RADIANS($M$3:$M$471))*COS(RADIANS(H4237))),$L$3:$L$471)</f>
        <v>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cm="1">
        <f t="array" ref="J4238">LOOKUP(1,1/FREQUENCY(0,SIN((RADIANS($M$3:$M$471-H4238))/2)^2+SIN((RADIANS($N$3:$N$471-I4238))/2)^2*COS(RADIANS($M$3:$M$471))*COS(RADIANS(H4238))),$L$3:$L$471)</f>
        <v>452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cm="1">
        <f t="array" ref="J4239">LOOKUP(1,1/FREQUENCY(0,SIN((RADIANS($M$3:$M$471-H4239))/2)^2+SIN((RADIANS($N$3:$N$471-I4239))/2)^2*COS(RADIANS($M$3:$M$471))*COS(RADIANS(H4239))),$L$3:$L$471)</f>
        <v>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cm="1">
        <f t="array" ref="J4240">LOOKUP(1,1/FREQUENCY(0,SIN((RADIANS($M$3:$M$471-H4240))/2)^2+SIN((RADIANS($N$3:$N$471-I4240))/2)^2*COS(RADIANS($M$3:$M$471))*COS(RADIANS(H4240))),$L$3:$L$471)</f>
        <v>452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cm="1">
        <f t="array" ref="J4241">LOOKUP(1,1/FREQUENCY(0,SIN((RADIANS($M$3:$M$471-H4241))/2)^2+SIN((RADIANS($N$3:$N$471-I4241))/2)^2*COS(RADIANS($M$3:$M$471))*COS(RADIANS(H4241))),$L$3:$L$471)</f>
        <v>452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cm="1">
        <f t="array" ref="J4242">LOOKUP(1,1/FREQUENCY(0,SIN((RADIANS($M$3:$M$471-H4242))/2)^2+SIN((RADIANS($N$3:$N$471-I4242))/2)^2*COS(RADIANS($M$3:$M$471))*COS(RADIANS(H4242))),$L$3:$L$471)</f>
        <v>452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cm="1">
        <f t="array" ref="J4243">LOOKUP(1,1/FREQUENCY(0,SIN((RADIANS($M$3:$M$471-H4243))/2)^2+SIN((RADIANS($N$3:$N$471-I4243))/2)^2*COS(RADIANS($M$3:$M$471))*COS(RADIANS(H4243))),$L$3:$L$471)</f>
        <v>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cm="1">
        <f t="array" ref="J4244">LOOKUP(1,1/FREQUENCY(0,SIN((RADIANS($M$3:$M$471-H4244))/2)^2+SIN((RADIANS($N$3:$N$471-I4244))/2)^2*COS(RADIANS($M$3:$M$471))*COS(RADIANS(H4244))),$L$3:$L$471)</f>
        <v>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cm="1">
        <f t="array" ref="J4245">LOOKUP(1,1/FREQUENCY(0,SIN((RADIANS($M$3:$M$471-H4245))/2)^2+SIN((RADIANS($N$3:$N$471-I4245))/2)^2*COS(RADIANS($M$3:$M$471))*COS(RADIANS(H4245))),$L$3:$L$471)</f>
        <v>356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cm="1">
        <f t="array" ref="J4246">LOOKUP(1,1/FREQUENCY(0,SIN((RADIANS($M$3:$M$471-H4246))/2)^2+SIN((RADIANS($N$3:$N$471-I4246))/2)^2*COS(RADIANS($M$3:$M$471))*COS(RADIANS(H4246))),$L$3:$L$471)</f>
        <v>356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cm="1">
        <f t="array" ref="J4247">LOOKUP(1,1/FREQUENCY(0,SIN((RADIANS($M$3:$M$471-H4247))/2)^2+SIN((RADIANS($N$3:$N$471-I4247))/2)^2*COS(RADIANS($M$3:$M$471))*COS(RADIANS(H4247))),$L$3:$L$471)</f>
        <v>452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cm="1">
        <f t="array" ref="J4248">LOOKUP(1,1/FREQUENCY(0,SIN((RADIANS($M$3:$M$471-H4248))/2)^2+SIN((RADIANS($N$3:$N$471-I4248))/2)^2*COS(RADIANS($M$3:$M$471))*COS(RADIANS(H4248))),$L$3:$L$471)</f>
        <v>239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cm="1">
        <f t="array" ref="J4249">LOOKUP(1,1/FREQUENCY(0,SIN((RADIANS($M$3:$M$471-H4249))/2)^2+SIN((RADIANS($N$3:$N$471-I4249))/2)^2*COS(RADIANS($M$3:$M$471))*COS(RADIANS(H4249))),$L$3:$L$471)</f>
        <v>239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cm="1">
        <f t="array" ref="J4250">LOOKUP(1,1/FREQUENCY(0,SIN((RADIANS($M$3:$M$471-H4250))/2)^2+SIN((RADIANS($N$3:$N$471-I4250))/2)^2*COS(RADIANS($M$3:$M$471))*COS(RADIANS(H4250))),$L$3:$L$471)</f>
        <v>239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cm="1">
        <f t="array" ref="J4251">LOOKUP(1,1/FREQUENCY(0,SIN((RADIANS($M$3:$M$471-H4251))/2)^2+SIN((RADIANS($N$3:$N$471-I4251))/2)^2*COS(RADIANS($M$3:$M$471))*COS(RADIANS(H4251))),$L$3:$L$471)</f>
        <v>239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cm="1">
        <f t="array" ref="J4252">LOOKUP(1,1/FREQUENCY(0,SIN((RADIANS($M$3:$M$471-H4252))/2)^2+SIN((RADIANS($N$3:$N$471-I4252))/2)^2*COS(RADIANS($M$3:$M$471))*COS(RADIANS(H4252))),$L$3:$L$471)</f>
        <v>239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cm="1">
        <f t="array" ref="J4253">LOOKUP(1,1/FREQUENCY(0,SIN((RADIANS($M$3:$M$471-H4253))/2)^2+SIN((RADIANS($N$3:$N$471-I4253))/2)^2*COS(RADIANS($M$3:$M$471))*COS(RADIANS(H4253))),$L$3:$L$471)</f>
        <v>239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cm="1">
        <f t="array" ref="J4254">LOOKUP(1,1/FREQUENCY(0,SIN((RADIANS($M$3:$M$471-H4254))/2)^2+SIN((RADIANS($N$3:$N$471-I4254))/2)^2*COS(RADIANS($M$3:$M$471))*COS(RADIANS(H4254))),$L$3:$L$471)</f>
        <v>239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cm="1">
        <f t="array" ref="J4255">LOOKUP(1,1/FREQUENCY(0,SIN((RADIANS($M$3:$M$471-H4255))/2)^2+SIN((RADIANS($N$3:$N$471-I4255))/2)^2*COS(RADIANS($M$3:$M$471))*COS(RADIANS(H4255))),$L$3:$L$471)</f>
        <v>239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cm="1">
        <f t="array" ref="J4256">LOOKUP(1,1/FREQUENCY(0,SIN((RADIANS($M$3:$M$471-H4256))/2)^2+SIN((RADIANS($N$3:$N$471-I4256))/2)^2*COS(RADIANS($M$3:$M$471))*COS(RADIANS(H4256))),$L$3:$L$471)</f>
        <v>239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cm="1">
        <f t="array" ref="J4257">LOOKUP(1,1/FREQUENCY(0,SIN((RADIANS($M$3:$M$471-H4257))/2)^2+SIN((RADIANS($N$3:$N$471-I4257))/2)^2*COS(RADIANS($M$3:$M$471))*COS(RADIANS(H4257))),$L$3:$L$471)</f>
        <v>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cm="1">
        <f t="array" ref="J4258">LOOKUP(1,1/FREQUENCY(0,SIN((RADIANS($M$3:$M$471-H4258))/2)^2+SIN((RADIANS($N$3:$N$471-I4258))/2)^2*COS(RADIANS($M$3:$M$471))*COS(RADIANS(H4258))),$L$3:$L$471)</f>
        <v>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cm="1">
        <f t="array" ref="J4259">LOOKUP(1,1/FREQUENCY(0,SIN((RADIANS($M$3:$M$471-H4259))/2)^2+SIN((RADIANS($N$3:$N$471-I4259))/2)^2*COS(RADIANS($M$3:$M$471))*COS(RADIANS(H4259))),$L$3:$L$471)</f>
        <v>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cm="1">
        <f t="array" ref="J4260">LOOKUP(1,1/FREQUENCY(0,SIN((RADIANS($M$3:$M$471-H4260))/2)^2+SIN((RADIANS($N$3:$N$471-I4260))/2)^2*COS(RADIANS($M$3:$M$471))*COS(RADIANS(H4260))),$L$3:$L$471)</f>
        <v>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cm="1">
        <f t="array" ref="J4261">LOOKUP(1,1/FREQUENCY(0,SIN((RADIANS($M$3:$M$471-H4261))/2)^2+SIN((RADIANS($N$3:$N$471-I4261))/2)^2*COS(RADIANS($M$3:$M$471))*COS(RADIANS(H4261))),$L$3:$L$471)</f>
        <v>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cm="1">
        <f t="array" ref="J4262">LOOKUP(1,1/FREQUENCY(0,SIN((RADIANS($M$3:$M$471-H4262))/2)^2+SIN((RADIANS($N$3:$N$471-I4262))/2)^2*COS(RADIANS($M$3:$M$471))*COS(RADIANS(H4262))),$L$3:$L$471)</f>
        <v>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cm="1">
        <f t="array" ref="J4263">LOOKUP(1,1/FREQUENCY(0,SIN((RADIANS($M$3:$M$471-H4263))/2)^2+SIN((RADIANS($N$3:$N$471-I4263))/2)^2*COS(RADIANS($M$3:$M$471))*COS(RADIANS(H4263))),$L$3:$L$471)</f>
        <v>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cm="1">
        <f t="array" ref="J4264">LOOKUP(1,1/FREQUENCY(0,SIN((RADIANS($M$3:$M$471-H4264))/2)^2+SIN((RADIANS($N$3:$N$471-I4264))/2)^2*COS(RADIANS($M$3:$M$471))*COS(RADIANS(H4264))),$L$3:$L$471)</f>
        <v>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cm="1">
        <f t="array" ref="J4265">LOOKUP(1,1/FREQUENCY(0,SIN((RADIANS($M$3:$M$471-H4265))/2)^2+SIN((RADIANS($N$3:$N$471-I4265))/2)^2*COS(RADIANS($M$3:$M$471))*COS(RADIANS(H4265))),$L$3:$L$471)</f>
        <v>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cm="1">
        <f t="array" ref="J4266">LOOKUP(1,1/FREQUENCY(0,SIN((RADIANS($M$3:$M$471-H4266))/2)^2+SIN((RADIANS($N$3:$N$471-I4266))/2)^2*COS(RADIANS($M$3:$M$471))*COS(RADIANS(H4266))),$L$3:$L$471)</f>
        <v>239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cm="1">
        <f t="array" ref="J4267">LOOKUP(1,1/FREQUENCY(0,SIN((RADIANS($M$3:$M$471-H4267))/2)^2+SIN((RADIANS($N$3:$N$471-I4267))/2)^2*COS(RADIANS($M$3:$M$471))*COS(RADIANS(H4267))),$L$3:$L$471)</f>
        <v>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cm="1">
        <f t="array" ref="J4268">LOOKUP(1,1/FREQUENCY(0,SIN((RADIANS($M$3:$M$471-H4268))/2)^2+SIN((RADIANS($N$3:$N$471-I4268))/2)^2*COS(RADIANS($M$3:$M$471))*COS(RADIANS(H4268))),$L$3:$L$471)</f>
        <v>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cm="1">
        <f t="array" ref="J4269">LOOKUP(1,1/FREQUENCY(0,SIN((RADIANS($M$3:$M$471-H4269))/2)^2+SIN((RADIANS($N$3:$N$471-I4269))/2)^2*COS(RADIANS($M$3:$M$471))*COS(RADIANS(H4269))),$L$3:$L$471)</f>
        <v>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cm="1">
        <f t="array" ref="J4270">LOOKUP(1,1/FREQUENCY(0,SIN((RADIANS($M$3:$M$471-H4270))/2)^2+SIN((RADIANS($N$3:$N$471-I4270))/2)^2*COS(RADIANS($M$3:$M$471))*COS(RADIANS(H4270))),$L$3:$L$471)</f>
        <v>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cm="1">
        <f t="array" ref="J4271">LOOKUP(1,1/FREQUENCY(0,SIN((RADIANS($M$3:$M$471-H4271))/2)^2+SIN((RADIANS($N$3:$N$471-I4271))/2)^2*COS(RADIANS($M$3:$M$471))*COS(RADIANS(H4271))),$L$3:$L$471)</f>
        <v>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cm="1">
        <f t="array" ref="J4272">LOOKUP(1,1/FREQUENCY(0,SIN((RADIANS($M$3:$M$471-H4272))/2)^2+SIN((RADIANS($N$3:$N$471-I4272))/2)^2*COS(RADIANS($M$3:$M$471))*COS(RADIANS(H4272))),$L$3:$L$471)</f>
        <v>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cm="1">
        <f t="array" ref="J4273">LOOKUP(1,1/FREQUENCY(0,SIN((RADIANS($M$3:$M$471-H4273))/2)^2+SIN((RADIANS($N$3:$N$471-I4273))/2)^2*COS(RADIANS($M$3:$M$471))*COS(RADIANS(H4273))),$L$3:$L$471)</f>
        <v>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cm="1">
        <f t="array" ref="J4274">LOOKUP(1,1/FREQUENCY(0,SIN((RADIANS($M$3:$M$471-H4274))/2)^2+SIN((RADIANS($N$3:$N$471-I4274))/2)^2*COS(RADIANS($M$3:$M$471))*COS(RADIANS(H4274))),$L$3:$L$471)</f>
        <v>239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cm="1">
        <f t="array" ref="J4275">LOOKUP(1,1/FREQUENCY(0,SIN((RADIANS($M$3:$M$471-H4275))/2)^2+SIN((RADIANS($N$3:$N$471-I4275))/2)^2*COS(RADIANS($M$3:$M$471))*COS(RADIANS(H4275))),$L$3:$L$471)</f>
        <v>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cm="1">
        <f t="array" ref="J4276">LOOKUP(1,1/FREQUENCY(0,SIN((RADIANS($M$3:$M$471-H4276))/2)^2+SIN((RADIANS($N$3:$N$471-I4276))/2)^2*COS(RADIANS($M$3:$M$471))*COS(RADIANS(H4276))),$L$3:$L$471)</f>
        <v>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cm="1">
        <f t="array" ref="J4277">LOOKUP(1,1/FREQUENCY(0,SIN((RADIANS($M$3:$M$471-H4277))/2)^2+SIN((RADIANS($N$3:$N$471-I4277))/2)^2*COS(RADIANS($M$3:$M$471))*COS(RADIANS(H4277))),$L$3:$L$471)</f>
        <v>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cm="1">
        <f t="array" ref="J4278">LOOKUP(1,1/FREQUENCY(0,SIN((RADIANS($M$3:$M$471-H4278))/2)^2+SIN((RADIANS($N$3:$N$471-I4278))/2)^2*COS(RADIANS($M$3:$M$471))*COS(RADIANS(H4278))),$L$3:$L$471)</f>
        <v>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cm="1">
        <f t="array" ref="J4279">LOOKUP(1,1/FREQUENCY(0,SIN((RADIANS($M$3:$M$471-H4279))/2)^2+SIN((RADIANS($N$3:$N$471-I4279))/2)^2*COS(RADIANS($M$3:$M$471))*COS(RADIANS(H4279))),$L$3:$L$471)</f>
        <v>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cm="1">
        <f t="array" ref="J4280">LOOKUP(1,1/FREQUENCY(0,SIN((RADIANS($M$3:$M$471-H4280))/2)^2+SIN((RADIANS($N$3:$N$471-I4280))/2)^2*COS(RADIANS($M$3:$M$471))*COS(RADIANS(H4280))),$L$3:$L$471)</f>
        <v>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cm="1">
        <f t="array" ref="J4281">LOOKUP(1,1/FREQUENCY(0,SIN((RADIANS($M$3:$M$471-H4281))/2)^2+SIN((RADIANS($N$3:$N$471-I4281))/2)^2*COS(RADIANS($M$3:$M$471))*COS(RADIANS(H4281))),$L$3:$L$471)</f>
        <v>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cm="1">
        <f t="array" ref="J4282">LOOKUP(1,1/FREQUENCY(0,SIN((RADIANS($M$3:$M$471-H4282))/2)^2+SIN((RADIANS($N$3:$N$471-I4282))/2)^2*COS(RADIANS($M$3:$M$471))*COS(RADIANS(H4282))),$L$3:$L$471)</f>
        <v>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cm="1">
        <f t="array" ref="J4283">LOOKUP(1,1/FREQUENCY(0,SIN((RADIANS($M$3:$M$471-H4283))/2)^2+SIN((RADIANS($N$3:$N$471-I4283))/2)^2*COS(RADIANS($M$3:$M$471))*COS(RADIANS(H4283))),$L$3:$L$471)</f>
        <v>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cm="1">
        <f t="array" ref="J4284">LOOKUP(1,1/FREQUENCY(0,SIN((RADIANS($M$3:$M$471-H4284))/2)^2+SIN((RADIANS($N$3:$N$471-I4284))/2)^2*COS(RADIANS($M$3:$M$471))*COS(RADIANS(H4284))),$L$3:$L$471)</f>
        <v>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cm="1">
        <f t="array" ref="J4285">LOOKUP(1,1/FREQUENCY(0,SIN((RADIANS($M$3:$M$471-H4285))/2)^2+SIN((RADIANS($N$3:$N$471-I4285))/2)^2*COS(RADIANS($M$3:$M$471))*COS(RADIANS(H4285))),$L$3:$L$471)</f>
        <v>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cm="1">
        <f t="array" ref="J4286">LOOKUP(1,1/FREQUENCY(0,SIN((RADIANS($M$3:$M$471-H4286))/2)^2+SIN((RADIANS($N$3:$N$471-I4286))/2)^2*COS(RADIANS($M$3:$M$471))*COS(RADIANS(H4286))),$L$3:$L$471)</f>
        <v>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cm="1">
        <f t="array" ref="J4287">LOOKUP(1,1/FREQUENCY(0,SIN((RADIANS($M$3:$M$471-H4287))/2)^2+SIN((RADIANS($N$3:$N$471-I4287))/2)^2*COS(RADIANS($M$3:$M$471))*COS(RADIANS(H4287))),$L$3:$L$471)</f>
        <v>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cm="1">
        <f t="array" ref="J4288">LOOKUP(1,1/FREQUENCY(0,SIN((RADIANS($M$3:$M$471-H4288))/2)^2+SIN((RADIANS($N$3:$N$471-I4288))/2)^2*COS(RADIANS($M$3:$M$471))*COS(RADIANS(H4288))),$L$3:$L$471)</f>
        <v>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cm="1">
        <f t="array" ref="J4289">LOOKUP(1,1/FREQUENCY(0,SIN((RADIANS($M$3:$M$471-H4289))/2)^2+SIN((RADIANS($N$3:$N$471-I4289))/2)^2*COS(RADIANS($M$3:$M$471))*COS(RADIANS(H4289))),$L$3:$L$471)</f>
        <v>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cm="1">
        <f t="array" ref="J4290">LOOKUP(1,1/FREQUENCY(0,SIN((RADIANS($M$3:$M$471-H4290))/2)^2+SIN((RADIANS($N$3:$N$471-I4290))/2)^2*COS(RADIANS($M$3:$M$471))*COS(RADIANS(H4290))),$L$3:$L$471)</f>
        <v>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cm="1">
        <f t="array" ref="J4291">LOOKUP(1,1/FREQUENCY(0,SIN((RADIANS($M$3:$M$471-H4291))/2)^2+SIN((RADIANS($N$3:$N$471-I4291))/2)^2*COS(RADIANS($M$3:$M$471))*COS(RADIANS(H4291))),$L$3:$L$471)</f>
        <v>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cm="1">
        <f t="array" ref="J4292">LOOKUP(1,1/FREQUENCY(0,SIN((RADIANS($M$3:$M$471-H4292))/2)^2+SIN((RADIANS($N$3:$N$471-I4292))/2)^2*COS(RADIANS($M$3:$M$471))*COS(RADIANS(H4292))),$L$3:$L$471)</f>
        <v>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cm="1">
        <f t="array" ref="J4293">LOOKUP(1,1/FREQUENCY(0,SIN((RADIANS($M$3:$M$471-H4293))/2)^2+SIN((RADIANS($N$3:$N$471-I4293))/2)^2*COS(RADIANS($M$3:$M$471))*COS(RADIANS(H4293))),$L$3:$L$471)</f>
        <v>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cm="1">
        <f t="array" ref="J4294">LOOKUP(1,1/FREQUENCY(0,SIN((RADIANS($M$3:$M$471-H4294))/2)^2+SIN((RADIANS($N$3:$N$471-I4294))/2)^2*COS(RADIANS($M$3:$M$471))*COS(RADIANS(H4294))),$L$3:$L$471)</f>
        <v>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cm="1">
        <f t="array" ref="J4295">LOOKUP(1,1/FREQUENCY(0,SIN((RADIANS($M$3:$M$471-H4295))/2)^2+SIN((RADIANS($N$3:$N$471-I4295))/2)^2*COS(RADIANS($M$3:$M$471))*COS(RADIANS(H4295))),$L$3:$L$471)</f>
        <v>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cm="1">
        <f t="array" ref="J4296">LOOKUP(1,1/FREQUENCY(0,SIN((RADIANS($M$3:$M$471-H4296))/2)^2+SIN((RADIANS($N$3:$N$471-I4296))/2)^2*COS(RADIANS($M$3:$M$471))*COS(RADIANS(H4296))),$L$3:$L$471)</f>
        <v>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cm="1">
        <f t="array" ref="J4297">LOOKUP(1,1/FREQUENCY(0,SIN((RADIANS($M$3:$M$471-H4297))/2)^2+SIN((RADIANS($N$3:$N$471-I4297))/2)^2*COS(RADIANS($M$3:$M$471))*COS(RADIANS(H4297))),$L$3:$L$471)</f>
        <v>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cm="1">
        <f t="array" ref="J4298">LOOKUP(1,1/FREQUENCY(0,SIN((RADIANS($M$3:$M$471-H4298))/2)^2+SIN((RADIANS($N$3:$N$471-I4298))/2)^2*COS(RADIANS($M$3:$M$471))*COS(RADIANS(H4298))),$L$3:$L$471)</f>
        <v>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cm="1">
        <f t="array" ref="J4299">LOOKUP(1,1/FREQUENCY(0,SIN((RADIANS($M$3:$M$471-H4299))/2)^2+SIN((RADIANS($N$3:$N$471-I4299))/2)^2*COS(RADIANS($M$3:$M$471))*COS(RADIANS(H4299))),$L$3:$L$471)</f>
        <v>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cm="1">
        <f t="array" ref="J4300">LOOKUP(1,1/FREQUENCY(0,SIN((RADIANS($M$3:$M$471-H4300))/2)^2+SIN((RADIANS($N$3:$N$471-I4300))/2)^2*COS(RADIANS($M$3:$M$471))*COS(RADIANS(H4300))),$L$3:$L$471)</f>
        <v>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cm="1">
        <f t="array" ref="J4301">LOOKUP(1,1/FREQUENCY(0,SIN((RADIANS($M$3:$M$471-H4301))/2)^2+SIN((RADIANS($N$3:$N$471-I4301))/2)^2*COS(RADIANS($M$3:$M$471))*COS(RADIANS(H4301))),$L$3:$L$471)</f>
        <v>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cm="1">
        <f t="array" ref="J4302">LOOKUP(1,1/FREQUENCY(0,SIN((RADIANS($M$3:$M$471-H4302))/2)^2+SIN((RADIANS($N$3:$N$471-I4302))/2)^2*COS(RADIANS($M$3:$M$471))*COS(RADIANS(H4302))),$L$3:$L$471)</f>
        <v>239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cm="1">
        <f t="array" ref="J4303">LOOKUP(1,1/FREQUENCY(0,SIN((RADIANS($M$3:$M$471-H4303))/2)^2+SIN((RADIANS($N$3:$N$471-I4303))/2)^2*COS(RADIANS($M$3:$M$471))*COS(RADIANS(H4303))),$L$3:$L$471)</f>
        <v>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cm="1">
        <f t="array" ref="J4304">LOOKUP(1,1/FREQUENCY(0,SIN((RADIANS($M$3:$M$471-H4304))/2)^2+SIN((RADIANS($N$3:$N$471-I4304))/2)^2*COS(RADIANS($M$3:$M$471))*COS(RADIANS(H4304))),$L$3:$L$471)</f>
        <v>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cm="1">
        <f t="array" ref="J4305">LOOKUP(1,1/FREQUENCY(0,SIN((RADIANS($M$3:$M$471-H4305))/2)^2+SIN((RADIANS($N$3:$N$471-I4305))/2)^2*COS(RADIANS($M$3:$M$471))*COS(RADIANS(H4305))),$L$3:$L$471)</f>
        <v>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cm="1">
        <f t="array" ref="J4306">LOOKUP(1,1/FREQUENCY(0,SIN((RADIANS($M$3:$M$471-H4306))/2)^2+SIN((RADIANS($N$3:$N$471-I4306))/2)^2*COS(RADIANS($M$3:$M$471))*COS(RADIANS(H4306))),$L$3:$L$471)</f>
        <v>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cm="1">
        <f t="array" ref="J4307">LOOKUP(1,1/FREQUENCY(0,SIN((RADIANS($M$3:$M$471-H4307))/2)^2+SIN((RADIANS($N$3:$N$471-I4307))/2)^2*COS(RADIANS($M$3:$M$471))*COS(RADIANS(H4307))),$L$3:$L$471)</f>
        <v>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cm="1">
        <f t="array" ref="J4308">LOOKUP(1,1/FREQUENCY(0,SIN((RADIANS($M$3:$M$471-H4308))/2)^2+SIN((RADIANS($N$3:$N$471-I4308))/2)^2*COS(RADIANS($M$3:$M$471))*COS(RADIANS(H4308))),$L$3:$L$471)</f>
        <v>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cm="1">
        <f t="array" ref="J4309">LOOKUP(1,1/FREQUENCY(0,SIN((RADIANS($M$3:$M$471-H4309))/2)^2+SIN((RADIANS($N$3:$N$471-I4309))/2)^2*COS(RADIANS($M$3:$M$471))*COS(RADIANS(H4309))),$L$3:$L$471)</f>
        <v>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cm="1">
        <f t="array" ref="J4310">LOOKUP(1,1/FREQUENCY(0,SIN((RADIANS($M$3:$M$471-H4310))/2)^2+SIN((RADIANS($N$3:$N$471-I4310))/2)^2*COS(RADIANS($M$3:$M$471))*COS(RADIANS(H4310))),$L$3:$L$471)</f>
        <v>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cm="1">
        <f t="array" ref="J4311">LOOKUP(1,1/FREQUENCY(0,SIN((RADIANS($M$3:$M$471-H4311))/2)^2+SIN((RADIANS($N$3:$N$471-I4311))/2)^2*COS(RADIANS($M$3:$M$471))*COS(RADIANS(H4311))),$L$3:$L$471)</f>
        <v>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cm="1">
        <f t="array" ref="J4312">LOOKUP(1,1/FREQUENCY(0,SIN((RADIANS($M$3:$M$471-H4312))/2)^2+SIN((RADIANS($N$3:$N$471-I4312))/2)^2*COS(RADIANS($M$3:$M$471))*COS(RADIANS(H4312))),$L$3:$L$471)</f>
        <v>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cm="1">
        <f t="array" ref="J4313">LOOKUP(1,1/FREQUENCY(0,SIN((RADIANS($M$3:$M$471-H4313))/2)^2+SIN((RADIANS($N$3:$N$471-I4313))/2)^2*COS(RADIANS($M$3:$M$471))*COS(RADIANS(H4313))),$L$3:$L$471)</f>
        <v>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cm="1">
        <f t="array" ref="J4314">LOOKUP(1,1/FREQUENCY(0,SIN((RADIANS($M$3:$M$471-H4314))/2)^2+SIN((RADIANS($N$3:$N$471-I4314))/2)^2*COS(RADIANS($M$3:$M$471))*COS(RADIANS(H4314))),$L$3:$L$471)</f>
        <v>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cm="1">
        <f t="array" ref="J4315">LOOKUP(1,1/FREQUENCY(0,SIN((RADIANS($M$3:$M$471-H4315))/2)^2+SIN((RADIANS($N$3:$N$471-I4315))/2)^2*COS(RADIANS($M$3:$M$471))*COS(RADIANS(H4315))),$L$3:$L$471)</f>
        <v>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cm="1">
        <f t="array" ref="J4316">LOOKUP(1,1/FREQUENCY(0,SIN((RADIANS($M$3:$M$471-H4316))/2)^2+SIN((RADIANS($N$3:$N$471-I4316))/2)^2*COS(RADIANS($M$3:$M$471))*COS(RADIANS(H4316))),$L$3:$L$471)</f>
        <v>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cm="1">
        <f t="array" ref="J4317">LOOKUP(1,1/FREQUENCY(0,SIN((RADIANS($M$3:$M$471-H4317))/2)^2+SIN((RADIANS($N$3:$N$471-I4317))/2)^2*COS(RADIANS($M$3:$M$471))*COS(RADIANS(H4317))),$L$3:$L$471)</f>
        <v>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cm="1">
        <f t="array" ref="J4318">LOOKUP(1,1/FREQUENCY(0,SIN((RADIANS($M$3:$M$471-H4318))/2)^2+SIN((RADIANS($N$3:$N$471-I4318))/2)^2*COS(RADIANS($M$3:$M$471))*COS(RADIANS(H4318))),$L$3:$L$471)</f>
        <v>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cm="1">
        <f t="array" ref="J4319">LOOKUP(1,1/FREQUENCY(0,SIN((RADIANS($M$3:$M$471-H4319))/2)^2+SIN((RADIANS($N$3:$N$471-I4319))/2)^2*COS(RADIANS($M$3:$M$471))*COS(RADIANS(H4319))),$L$3:$L$471)</f>
        <v>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cm="1">
        <f t="array" ref="J4320">LOOKUP(1,1/FREQUENCY(0,SIN((RADIANS($M$3:$M$471-H4320))/2)^2+SIN((RADIANS($N$3:$N$471-I4320))/2)^2*COS(RADIANS($M$3:$M$471))*COS(RADIANS(H4320))),$L$3:$L$471)</f>
        <v>239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cm="1">
        <f t="array" ref="J4321">LOOKUP(1,1/FREQUENCY(0,SIN((RADIANS($M$3:$M$471-H4321))/2)^2+SIN((RADIANS($N$3:$N$471-I4321))/2)^2*COS(RADIANS($M$3:$M$471))*COS(RADIANS(H4321))),$L$3:$L$471)</f>
        <v>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cm="1">
        <f t="array" ref="J4322">LOOKUP(1,1/FREQUENCY(0,SIN((RADIANS($M$3:$M$471-H4322))/2)^2+SIN((RADIANS($N$3:$N$471-I4322))/2)^2*COS(RADIANS($M$3:$M$471))*COS(RADIANS(H4322))),$L$3:$L$471)</f>
        <v>239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cm="1">
        <f t="array" ref="J4323">LOOKUP(1,1/FREQUENCY(0,SIN((RADIANS($M$3:$M$471-H4323))/2)^2+SIN((RADIANS($N$3:$N$471-I4323))/2)^2*COS(RADIANS($M$3:$M$471))*COS(RADIANS(H4323))),$L$3:$L$471)</f>
        <v>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cm="1">
        <f t="array" ref="J4324">LOOKUP(1,1/FREQUENCY(0,SIN((RADIANS($M$3:$M$471-H4324))/2)^2+SIN((RADIANS($N$3:$N$471-I4324))/2)^2*COS(RADIANS($M$3:$M$471))*COS(RADIANS(H4324))),$L$3:$L$471)</f>
        <v>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cm="1">
        <f t="array" ref="J4325">LOOKUP(1,1/FREQUENCY(0,SIN((RADIANS($M$3:$M$471-H4325))/2)^2+SIN((RADIANS($N$3:$N$471-I4325))/2)^2*COS(RADIANS($M$3:$M$471))*COS(RADIANS(H4325))),$L$3:$L$471)</f>
        <v>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cm="1">
        <f t="array" ref="J4326">LOOKUP(1,1/FREQUENCY(0,SIN((RADIANS($M$3:$M$471-H4326))/2)^2+SIN((RADIANS($N$3:$N$471-I4326))/2)^2*COS(RADIANS($M$3:$M$471))*COS(RADIANS(H4326))),$L$3:$L$471)</f>
        <v>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cm="1">
        <f t="array" ref="J4327">LOOKUP(1,1/FREQUENCY(0,SIN((RADIANS($M$3:$M$471-H4327))/2)^2+SIN((RADIANS($N$3:$N$471-I4327))/2)^2*COS(RADIANS($M$3:$M$471))*COS(RADIANS(H4327))),$L$3:$L$471)</f>
        <v>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cm="1">
        <f t="array" ref="J4328">LOOKUP(1,1/FREQUENCY(0,SIN((RADIANS($M$3:$M$471-H4328))/2)^2+SIN((RADIANS($N$3:$N$471-I4328))/2)^2*COS(RADIANS($M$3:$M$471))*COS(RADIANS(H4328))),$L$3:$L$471)</f>
        <v>452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cm="1">
        <f t="array" ref="J4329">LOOKUP(1,1/FREQUENCY(0,SIN((RADIANS($M$3:$M$471-H4329))/2)^2+SIN((RADIANS($N$3:$N$471-I4329))/2)^2*COS(RADIANS($M$3:$M$471))*COS(RADIANS(H4329))),$L$3:$L$471)</f>
        <v>255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cm="1">
        <f t="array" ref="J4330">LOOKUP(1,1/FREQUENCY(0,SIN((RADIANS($M$3:$M$471-H4330))/2)^2+SIN((RADIANS($N$3:$N$471-I4330))/2)^2*COS(RADIANS($M$3:$M$471))*COS(RADIANS(H4330))),$L$3:$L$471)</f>
        <v>255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cm="1">
        <f t="array" ref="J4331">LOOKUP(1,1/FREQUENCY(0,SIN((RADIANS($M$3:$M$471-H4331))/2)^2+SIN((RADIANS($N$3:$N$471-I4331))/2)^2*COS(RADIANS($M$3:$M$471))*COS(RADIANS(H4331))),$L$3:$L$471)</f>
        <v>255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cm="1">
        <f t="array" ref="J4332">LOOKUP(1,1/FREQUENCY(0,SIN((RADIANS($M$3:$M$471-H4332))/2)^2+SIN((RADIANS($N$3:$N$471-I4332))/2)^2*COS(RADIANS($M$3:$M$471))*COS(RADIANS(H4332))),$L$3:$L$471)</f>
        <v>255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cm="1">
        <f t="array" ref="J4333">LOOKUP(1,1/FREQUENCY(0,SIN((RADIANS($M$3:$M$471-H4333))/2)^2+SIN((RADIANS($N$3:$N$471-I4333))/2)^2*COS(RADIANS($M$3:$M$471))*COS(RADIANS(H4333))),$L$3:$L$471)</f>
        <v>255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cm="1">
        <f t="array" ref="J4334">LOOKUP(1,1/FREQUENCY(0,SIN((RADIANS($M$3:$M$471-H4334))/2)^2+SIN((RADIANS($N$3:$N$471-I4334))/2)^2*COS(RADIANS($M$3:$M$471))*COS(RADIANS(H4334))),$L$3:$L$471)</f>
        <v>453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cm="1">
        <f t="array" ref="J4335">LOOKUP(1,1/FREQUENCY(0,SIN((RADIANS($M$3:$M$471-H4335))/2)^2+SIN((RADIANS($N$3:$N$471-I4335))/2)^2*COS(RADIANS($M$3:$M$471))*COS(RADIANS(H4335))),$L$3:$L$471)</f>
        <v>453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cm="1">
        <f t="array" ref="J4336">LOOKUP(1,1/FREQUENCY(0,SIN((RADIANS($M$3:$M$471-H4336))/2)^2+SIN((RADIANS($N$3:$N$471-I4336))/2)^2*COS(RADIANS($M$3:$M$471))*COS(RADIANS(H4336))),$L$3:$L$471)</f>
        <v>255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cm="1">
        <f t="array" ref="J4337">LOOKUP(1,1/FREQUENCY(0,SIN((RADIANS($M$3:$M$471-H4337))/2)^2+SIN((RADIANS($N$3:$N$471-I4337))/2)^2*COS(RADIANS($M$3:$M$471))*COS(RADIANS(H4337))),$L$3:$L$471)</f>
        <v>255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cm="1">
        <f t="array" ref="J4338">LOOKUP(1,1/FREQUENCY(0,SIN((RADIANS($M$3:$M$471-H4338))/2)^2+SIN((RADIANS($N$3:$N$471-I4338))/2)^2*COS(RADIANS($M$3:$M$471))*COS(RADIANS(H4338))),$L$3:$L$471)</f>
        <v>255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cm="1">
        <f t="array" ref="J4339">LOOKUP(1,1/FREQUENCY(0,SIN((RADIANS($M$3:$M$471-H4339))/2)^2+SIN((RADIANS($N$3:$N$471-I4339))/2)^2*COS(RADIANS($M$3:$M$471))*COS(RADIANS(H4339))),$L$3:$L$471)</f>
        <v>452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cm="1">
        <f t="array" ref="J4340">LOOKUP(1,1/FREQUENCY(0,SIN((RADIANS($M$3:$M$471-H4340))/2)^2+SIN((RADIANS($N$3:$N$471-I4340))/2)^2*COS(RADIANS($M$3:$M$471))*COS(RADIANS(H4340))),$L$3:$L$471)</f>
        <v>255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cm="1">
        <f t="array" ref="J4341">LOOKUP(1,1/FREQUENCY(0,SIN((RADIANS($M$3:$M$471-H4341))/2)^2+SIN((RADIANS($N$3:$N$471-I4341))/2)^2*COS(RADIANS($M$3:$M$471))*COS(RADIANS(H4341))),$L$3:$L$471)</f>
        <v>255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cm="1">
        <f t="array" ref="J4342">LOOKUP(1,1/FREQUENCY(0,SIN((RADIANS($M$3:$M$471-H4342))/2)^2+SIN((RADIANS($N$3:$N$471-I4342))/2)^2*COS(RADIANS($M$3:$M$471))*COS(RADIANS(H4342))),$L$3:$L$471)</f>
        <v>452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cm="1">
        <f t="array" ref="J4343">LOOKUP(1,1/FREQUENCY(0,SIN((RADIANS($M$3:$M$471-H4343))/2)^2+SIN((RADIANS($N$3:$N$471-I4343))/2)^2*COS(RADIANS($M$3:$M$471))*COS(RADIANS(H4343))),$L$3:$L$471)</f>
        <v>255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cm="1">
        <f t="array" ref="J4344">LOOKUP(1,1/FREQUENCY(0,SIN((RADIANS($M$3:$M$471-H4344))/2)^2+SIN((RADIANS($N$3:$N$471-I4344))/2)^2*COS(RADIANS($M$3:$M$471))*COS(RADIANS(H4344))),$L$3:$L$471)</f>
        <v>255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cm="1">
        <f t="array" ref="J4345">LOOKUP(1,1/FREQUENCY(0,SIN((RADIANS($M$3:$M$471-H4345))/2)^2+SIN((RADIANS($N$3:$N$471-I4345))/2)^2*COS(RADIANS($M$3:$M$471))*COS(RADIANS(H4345))),$L$3:$L$471)</f>
        <v>255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cm="1">
        <f t="array" ref="J4346">LOOKUP(1,1/FREQUENCY(0,SIN((RADIANS($M$3:$M$471-H4346))/2)^2+SIN((RADIANS($N$3:$N$471-I4346))/2)^2*COS(RADIANS($M$3:$M$471))*COS(RADIANS(H4346))),$L$3:$L$471)</f>
        <v>255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cm="1">
        <f t="array" ref="J4347">LOOKUP(1,1/FREQUENCY(0,SIN((RADIANS($M$3:$M$471-H4347))/2)^2+SIN((RADIANS($N$3:$N$471-I4347))/2)^2*COS(RADIANS($M$3:$M$471))*COS(RADIANS(H4347))),$L$3:$L$471)</f>
        <v>255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cm="1">
        <f t="array" ref="J4348">LOOKUP(1,1/FREQUENCY(0,SIN((RADIANS($M$3:$M$471-H4348))/2)^2+SIN((RADIANS($N$3:$N$471-I4348))/2)^2*COS(RADIANS($M$3:$M$471))*COS(RADIANS(H4348))),$L$3:$L$471)</f>
        <v>255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cm="1">
        <f t="array" ref="J4349">LOOKUP(1,1/FREQUENCY(0,SIN((RADIANS($M$3:$M$471-H4349))/2)^2+SIN((RADIANS($N$3:$N$471-I4349))/2)^2*COS(RADIANS($M$3:$M$471))*COS(RADIANS(H4349))),$L$3:$L$471)</f>
        <v>255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cm="1">
        <f t="array" ref="J4350">LOOKUP(1,1/FREQUENCY(0,SIN((RADIANS($M$3:$M$471-H4350))/2)^2+SIN((RADIANS($N$3:$N$471-I4350))/2)^2*COS(RADIANS($M$3:$M$471))*COS(RADIANS(H4350))),$L$3:$L$471)</f>
        <v>255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cm="1">
        <f t="array" ref="J4351">LOOKUP(1,1/FREQUENCY(0,SIN((RADIANS($M$3:$M$471-H4351))/2)^2+SIN((RADIANS($N$3:$N$471-I4351))/2)^2*COS(RADIANS($M$3:$M$471))*COS(RADIANS(H4351))),$L$3:$L$471)</f>
        <v>255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cm="1">
        <f t="array" ref="J4352">LOOKUP(1,1/FREQUENCY(0,SIN((RADIANS($M$3:$M$471-H4352))/2)^2+SIN((RADIANS($N$3:$N$471-I4352))/2)^2*COS(RADIANS($M$3:$M$471))*COS(RADIANS(H4352))),$L$3:$L$471)</f>
        <v>255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cm="1">
        <f t="array" ref="J4353">LOOKUP(1,1/FREQUENCY(0,SIN((RADIANS($M$3:$M$471-H4353))/2)^2+SIN((RADIANS($N$3:$N$471-I4353))/2)^2*COS(RADIANS($M$3:$M$471))*COS(RADIANS(H4353))),$L$3:$L$471)</f>
        <v>255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cm="1">
        <f t="array" ref="J4354">LOOKUP(1,1/FREQUENCY(0,SIN((RADIANS($M$3:$M$471-H4354))/2)^2+SIN((RADIANS($N$3:$N$471-I4354))/2)^2*COS(RADIANS($M$3:$M$471))*COS(RADIANS(H4354))),$L$3:$L$471)</f>
        <v>255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cm="1">
        <f t="array" ref="J4355">LOOKUP(1,1/FREQUENCY(0,SIN((RADIANS($M$3:$M$471-H4355))/2)^2+SIN((RADIANS($N$3:$N$471-I4355))/2)^2*COS(RADIANS($M$3:$M$471))*COS(RADIANS(H4355))),$L$3:$L$471)</f>
        <v>255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cm="1">
        <f t="array" ref="J4356">LOOKUP(1,1/FREQUENCY(0,SIN((RADIANS($M$3:$M$471-H4356))/2)^2+SIN((RADIANS($N$3:$N$471-I4356))/2)^2*COS(RADIANS($M$3:$M$471))*COS(RADIANS(H4356))),$L$3:$L$471)</f>
        <v>255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cm="1">
        <f t="array" ref="J4357">LOOKUP(1,1/FREQUENCY(0,SIN((RADIANS($M$3:$M$471-H4357))/2)^2+SIN((RADIANS($N$3:$N$471-I4357))/2)^2*COS(RADIANS($M$3:$M$471))*COS(RADIANS(H4357))),$L$3:$L$471)</f>
        <v>255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cm="1">
        <f t="array" ref="J4358">LOOKUP(1,1/FREQUENCY(0,SIN((RADIANS($M$3:$M$471-H4358))/2)^2+SIN((RADIANS($N$3:$N$471-I4358))/2)^2*COS(RADIANS($M$3:$M$471))*COS(RADIANS(H4358))),$L$3:$L$471)</f>
        <v>255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cm="1">
        <f t="array" ref="J4359">LOOKUP(1,1/FREQUENCY(0,SIN((RADIANS($M$3:$M$471-H4359))/2)^2+SIN((RADIANS($N$3:$N$471-I4359))/2)^2*COS(RADIANS($M$3:$M$471))*COS(RADIANS(H4359))),$L$3:$L$471)</f>
        <v>255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cm="1">
        <f t="array" ref="J4360">LOOKUP(1,1/FREQUENCY(0,SIN((RADIANS($M$3:$M$471-H4360))/2)^2+SIN((RADIANS($N$3:$N$471-I4360))/2)^2*COS(RADIANS($M$3:$M$471))*COS(RADIANS(H4360))),$L$3:$L$471)</f>
        <v>255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cm="1">
        <f t="array" ref="J4361">LOOKUP(1,1/FREQUENCY(0,SIN((RADIANS($M$3:$M$471-H4361))/2)^2+SIN((RADIANS($N$3:$N$471-I4361))/2)^2*COS(RADIANS($M$3:$M$471))*COS(RADIANS(H4361))),$L$3:$L$471)</f>
        <v>255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cm="1">
        <f t="array" ref="J4362">LOOKUP(1,1/FREQUENCY(0,SIN((RADIANS($M$3:$M$471-H4362))/2)^2+SIN((RADIANS($N$3:$N$471-I4362))/2)^2*COS(RADIANS($M$3:$M$471))*COS(RADIANS(H4362))),$L$3:$L$471)</f>
        <v>255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cm="1">
        <f t="array" ref="J4363">LOOKUP(1,1/FREQUENCY(0,SIN((RADIANS($M$3:$M$471-H4363))/2)^2+SIN((RADIANS($N$3:$N$471-I4363))/2)^2*COS(RADIANS($M$3:$M$471))*COS(RADIANS(H4363))),$L$3:$L$471)</f>
        <v>255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cm="1">
        <f t="array" ref="J4364">LOOKUP(1,1/FREQUENCY(0,SIN((RADIANS($M$3:$M$471-H4364))/2)^2+SIN((RADIANS($N$3:$N$471-I4364))/2)^2*COS(RADIANS($M$3:$M$471))*COS(RADIANS(H4364))),$L$3:$L$471)</f>
        <v>255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cm="1">
        <f t="array" ref="J4365">LOOKUP(1,1/FREQUENCY(0,SIN((RADIANS($M$3:$M$471-H4365))/2)^2+SIN((RADIANS($N$3:$N$471-I4365))/2)^2*COS(RADIANS($M$3:$M$471))*COS(RADIANS(H4365))),$L$3:$L$471)</f>
        <v>255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cm="1">
        <f t="array" ref="J4366">LOOKUP(1,1/FREQUENCY(0,SIN((RADIANS($M$3:$M$471-H4366))/2)^2+SIN((RADIANS($N$3:$N$471-I4366))/2)^2*COS(RADIANS($M$3:$M$471))*COS(RADIANS(H4366))),$L$3:$L$471)</f>
        <v>255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cm="1">
        <f t="array" ref="J4367">LOOKUP(1,1/FREQUENCY(0,SIN((RADIANS($M$3:$M$471-H4367))/2)^2+SIN((RADIANS($N$3:$N$471-I4367))/2)^2*COS(RADIANS($M$3:$M$471))*COS(RADIANS(H4367))),$L$3:$L$471)</f>
        <v>255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cm="1">
        <f t="array" ref="J4368">LOOKUP(1,1/FREQUENCY(0,SIN((RADIANS($M$3:$M$471-H4368))/2)^2+SIN((RADIANS($N$3:$N$471-I4368))/2)^2*COS(RADIANS($M$3:$M$471))*COS(RADIANS(H4368))),$L$3:$L$471)</f>
        <v>255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cm="1">
        <f t="array" ref="J4369">LOOKUP(1,1/FREQUENCY(0,SIN((RADIANS($M$3:$M$471-H4369))/2)^2+SIN((RADIANS($N$3:$N$471-I4369))/2)^2*COS(RADIANS($M$3:$M$471))*COS(RADIANS(H4369))),$L$3:$L$471)</f>
        <v>255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cm="1">
        <f t="array" ref="J4370">LOOKUP(1,1/FREQUENCY(0,SIN((RADIANS($M$3:$M$471-H4370))/2)^2+SIN((RADIANS($N$3:$N$471-I4370))/2)^2*COS(RADIANS($M$3:$M$471))*COS(RADIANS(H4370))),$L$3:$L$471)</f>
        <v>255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cm="1">
        <f t="array" ref="J4371">LOOKUP(1,1/FREQUENCY(0,SIN((RADIANS($M$3:$M$471-H4371))/2)^2+SIN((RADIANS($N$3:$N$471-I4371))/2)^2*COS(RADIANS($M$3:$M$471))*COS(RADIANS(H4371))),$L$3:$L$471)</f>
        <v>152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cm="1">
        <f t="array" ref="J4372">LOOKUP(1,1/FREQUENCY(0,SIN((RADIANS($M$3:$M$471-H4372))/2)^2+SIN((RADIANS($N$3:$N$471-I4372))/2)^2*COS(RADIANS($M$3:$M$471))*COS(RADIANS(H4372))),$L$3:$L$471)</f>
        <v>255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cm="1">
        <f t="array" ref="J4373">LOOKUP(1,1/FREQUENCY(0,SIN((RADIANS($M$3:$M$471-H4373))/2)^2+SIN((RADIANS($N$3:$N$471-I4373))/2)^2*COS(RADIANS($M$3:$M$471))*COS(RADIANS(H4373))),$L$3:$L$471)</f>
        <v>255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cm="1">
        <f t="array" ref="J4374">LOOKUP(1,1/FREQUENCY(0,SIN((RADIANS($M$3:$M$471-H4374))/2)^2+SIN((RADIANS($N$3:$N$471-I4374))/2)^2*COS(RADIANS($M$3:$M$471))*COS(RADIANS(H4374))),$L$3:$L$471)</f>
        <v>453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cm="1">
        <f t="array" ref="J4375">LOOKUP(1,1/FREQUENCY(0,SIN((RADIANS($M$3:$M$471-H4375))/2)^2+SIN((RADIANS($N$3:$N$471-I4375))/2)^2*COS(RADIANS($M$3:$M$471))*COS(RADIANS(H4375))),$L$3:$L$471)</f>
        <v>453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cm="1">
        <f t="array" ref="J4376">LOOKUP(1,1/FREQUENCY(0,SIN((RADIANS($M$3:$M$471-H4376))/2)^2+SIN((RADIANS($N$3:$N$471-I4376))/2)^2*COS(RADIANS($M$3:$M$471))*COS(RADIANS(H4376))),$L$3:$L$471)</f>
        <v>453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cm="1">
        <f t="array" ref="J4377">LOOKUP(1,1/FREQUENCY(0,SIN((RADIANS($M$3:$M$471-H4377))/2)^2+SIN((RADIANS($N$3:$N$471-I4377))/2)^2*COS(RADIANS($M$3:$M$471))*COS(RADIANS(H4377))),$L$3:$L$471)</f>
        <v>152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cm="1">
        <f t="array" ref="J4378">LOOKUP(1,1/FREQUENCY(0,SIN((RADIANS($M$3:$M$471-H4378))/2)^2+SIN((RADIANS($N$3:$N$471-I4378))/2)^2*COS(RADIANS($M$3:$M$471))*COS(RADIANS(H4378))),$L$3:$L$471)</f>
        <v>152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cm="1">
        <f t="array" ref="J4379">LOOKUP(1,1/FREQUENCY(0,SIN((RADIANS($M$3:$M$471-H4379))/2)^2+SIN((RADIANS($N$3:$N$471-I4379))/2)^2*COS(RADIANS($M$3:$M$471))*COS(RADIANS(H4379))),$L$3:$L$471)</f>
        <v>255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cm="1">
        <f t="array" ref="J4380">LOOKUP(1,1/FREQUENCY(0,SIN((RADIANS($M$3:$M$471-H4380))/2)^2+SIN((RADIANS($N$3:$N$471-I4380))/2)^2*COS(RADIANS($M$3:$M$471))*COS(RADIANS(H4380))),$L$3:$L$471)</f>
        <v>255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cm="1">
        <f t="array" ref="J4381">LOOKUP(1,1/FREQUENCY(0,SIN((RADIANS($M$3:$M$471-H4381))/2)^2+SIN((RADIANS($N$3:$N$471-I4381))/2)^2*COS(RADIANS($M$3:$M$471))*COS(RADIANS(H4381))),$L$3:$L$471)</f>
        <v>255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cm="1">
        <f t="array" ref="J4382">LOOKUP(1,1/FREQUENCY(0,SIN((RADIANS($M$3:$M$471-H4382))/2)^2+SIN((RADIANS($N$3:$N$471-I4382))/2)^2*COS(RADIANS($M$3:$M$471))*COS(RADIANS(H4382))),$L$3:$L$471)</f>
        <v>255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cm="1">
        <f t="array" ref="J4383">LOOKUP(1,1/FREQUENCY(0,SIN((RADIANS($M$3:$M$471-H4383))/2)^2+SIN((RADIANS($N$3:$N$471-I4383))/2)^2*COS(RADIANS($M$3:$M$471))*COS(RADIANS(H4383))),$L$3:$L$471)</f>
        <v>255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cm="1">
        <f t="array" ref="J4384">LOOKUP(1,1/FREQUENCY(0,SIN((RADIANS($M$3:$M$471-H4384))/2)^2+SIN((RADIANS($N$3:$N$471-I4384))/2)^2*COS(RADIANS($M$3:$M$471))*COS(RADIANS(H4384))),$L$3:$L$471)</f>
        <v>255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cm="1">
        <f t="array" ref="J4385">LOOKUP(1,1/FREQUENCY(0,SIN((RADIANS($M$3:$M$471-H4385))/2)^2+SIN((RADIANS($N$3:$N$471-I4385))/2)^2*COS(RADIANS($M$3:$M$471))*COS(RADIANS(H4385))),$L$3:$L$471)</f>
        <v>152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cm="1">
        <f t="array" ref="J4386">LOOKUP(1,1/FREQUENCY(0,SIN((RADIANS($M$3:$M$471-H4386))/2)^2+SIN((RADIANS($N$3:$N$471-I4386))/2)^2*COS(RADIANS($M$3:$M$471))*COS(RADIANS(H4386))),$L$3:$L$471)</f>
        <v>255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cm="1">
        <f t="array" ref="J4387">LOOKUP(1,1/FREQUENCY(0,SIN((RADIANS($M$3:$M$471-H4387))/2)^2+SIN((RADIANS($N$3:$N$471-I4387))/2)^2*COS(RADIANS($M$3:$M$471))*COS(RADIANS(H4387))),$L$3:$L$471)</f>
        <v>255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cm="1">
        <f t="array" ref="J4388">LOOKUP(1,1/FREQUENCY(0,SIN((RADIANS($M$3:$M$471-H4388))/2)^2+SIN((RADIANS($N$3:$N$471-I4388))/2)^2*COS(RADIANS($M$3:$M$471))*COS(RADIANS(H4388))),$L$3:$L$471)</f>
        <v>255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cm="1">
        <f t="array" ref="J4389">LOOKUP(1,1/FREQUENCY(0,SIN((RADIANS($M$3:$M$471-H4389))/2)^2+SIN((RADIANS($N$3:$N$471-I4389))/2)^2*COS(RADIANS($M$3:$M$471))*COS(RADIANS(H4389))),$L$3:$L$471)</f>
        <v>255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cm="1">
        <f t="array" ref="J4390">LOOKUP(1,1/FREQUENCY(0,SIN((RADIANS($M$3:$M$471-H4390))/2)^2+SIN((RADIANS($N$3:$N$471-I4390))/2)^2*COS(RADIANS($M$3:$M$471))*COS(RADIANS(H4390))),$L$3:$L$471)</f>
        <v>255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cm="1">
        <f t="array" ref="J4391">LOOKUP(1,1/FREQUENCY(0,SIN((RADIANS($M$3:$M$471-H4391))/2)^2+SIN((RADIANS($N$3:$N$471-I4391))/2)^2*COS(RADIANS($M$3:$M$471))*COS(RADIANS(H4391))),$L$3:$L$471)</f>
        <v>152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cm="1">
        <f t="array" ref="J4392">LOOKUP(1,1/FREQUENCY(0,SIN((RADIANS($M$3:$M$471-H4392))/2)^2+SIN((RADIANS($N$3:$N$471-I4392))/2)^2*COS(RADIANS($M$3:$M$471))*COS(RADIANS(H4392))),$L$3:$L$471)</f>
        <v>255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cm="1">
        <f t="array" ref="J4393">LOOKUP(1,1/FREQUENCY(0,SIN((RADIANS($M$3:$M$471-H4393))/2)^2+SIN((RADIANS($N$3:$N$471-I4393))/2)^2*COS(RADIANS($M$3:$M$471))*COS(RADIANS(H4393))),$L$3:$L$471)</f>
        <v>152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cm="1">
        <f t="array" ref="J4394">LOOKUP(1,1/FREQUENCY(0,SIN((RADIANS($M$3:$M$471-H4394))/2)^2+SIN((RADIANS($N$3:$N$471-I4394))/2)^2*COS(RADIANS($M$3:$M$471))*COS(RADIANS(H4394))),$L$3:$L$471)</f>
        <v>255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cm="1">
        <f t="array" ref="J4395">LOOKUP(1,1/FREQUENCY(0,SIN((RADIANS($M$3:$M$471-H4395))/2)^2+SIN((RADIANS($N$3:$N$471-I4395))/2)^2*COS(RADIANS($M$3:$M$471))*COS(RADIANS(H4395))),$L$3:$L$471)</f>
        <v>255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cm="1">
        <f t="array" ref="J4396">LOOKUP(1,1/FREQUENCY(0,SIN((RADIANS($M$3:$M$471-H4396))/2)^2+SIN((RADIANS($N$3:$N$471-I4396))/2)^2*COS(RADIANS($M$3:$M$471))*COS(RADIANS(H4396))),$L$3:$L$471)</f>
        <v>255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cm="1">
        <f t="array" ref="J4397">LOOKUP(1,1/FREQUENCY(0,SIN((RADIANS($M$3:$M$471-H4397))/2)^2+SIN((RADIANS($N$3:$N$471-I4397))/2)^2*COS(RADIANS($M$3:$M$471))*COS(RADIANS(H4397))),$L$3:$L$471)</f>
        <v>255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cm="1">
        <f t="array" ref="J4398">LOOKUP(1,1/FREQUENCY(0,SIN((RADIANS($M$3:$M$471-H4398))/2)^2+SIN((RADIANS($N$3:$N$471-I4398))/2)^2*COS(RADIANS($M$3:$M$471))*COS(RADIANS(H4398))),$L$3:$L$471)</f>
        <v>152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cm="1">
        <f t="array" ref="J4399">LOOKUP(1,1/FREQUENCY(0,SIN((RADIANS($M$3:$M$471-H4399))/2)^2+SIN((RADIANS($N$3:$N$471-I4399))/2)^2*COS(RADIANS($M$3:$M$471))*COS(RADIANS(H4399))),$L$3:$L$471)</f>
        <v>452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cm="1">
        <f t="array" ref="J4400">LOOKUP(1,1/FREQUENCY(0,SIN((RADIANS($M$3:$M$471-H4400))/2)^2+SIN((RADIANS($N$3:$N$471-I4400))/2)^2*COS(RADIANS($M$3:$M$471))*COS(RADIANS(H4400))),$L$3:$L$471)</f>
        <v>452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cm="1">
        <f t="array" ref="J4401">LOOKUP(1,1/FREQUENCY(0,SIN((RADIANS($M$3:$M$471-H4401))/2)^2+SIN((RADIANS($N$3:$N$471-I4401))/2)^2*COS(RADIANS($M$3:$M$471))*COS(RADIANS(H4401))),$L$3:$L$471)</f>
        <v>453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cm="1">
        <f t="array" ref="J4402">LOOKUP(1,1/FREQUENCY(0,SIN((RADIANS($M$3:$M$471-H4402))/2)^2+SIN((RADIANS($N$3:$N$471-I4402))/2)^2*COS(RADIANS($M$3:$M$471))*COS(RADIANS(H4402))),$L$3:$L$471)</f>
        <v>452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cm="1">
        <f t="array" ref="J4403">LOOKUP(1,1/FREQUENCY(0,SIN((RADIANS($M$3:$M$471-H4403))/2)^2+SIN((RADIANS($N$3:$N$471-I4403))/2)^2*COS(RADIANS($M$3:$M$471))*COS(RADIANS(H4403))),$L$3:$L$471)</f>
        <v>452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cm="1">
        <f t="array" ref="J4404">LOOKUP(1,1/FREQUENCY(0,SIN((RADIANS($M$3:$M$471-H4404))/2)^2+SIN((RADIANS($N$3:$N$471-I4404))/2)^2*COS(RADIANS($M$3:$M$471))*COS(RADIANS(H4404))),$L$3:$L$471)</f>
        <v>453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cm="1">
        <f t="array" ref="J4405">LOOKUP(1,1/FREQUENCY(0,SIN((RADIANS($M$3:$M$471-H4405))/2)^2+SIN((RADIANS($N$3:$N$471-I4405))/2)^2*COS(RADIANS($M$3:$M$471))*COS(RADIANS(H4405))),$L$3:$L$471)</f>
        <v>453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cm="1">
        <f t="array" ref="J4406">LOOKUP(1,1/FREQUENCY(0,SIN((RADIANS($M$3:$M$471-H4406))/2)^2+SIN((RADIANS($N$3:$N$471-I4406))/2)^2*COS(RADIANS($M$3:$M$471))*COS(RADIANS(H4406))),$L$3:$L$471)</f>
        <v>452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cm="1">
        <f t="array" ref="J4407">LOOKUP(1,1/FREQUENCY(0,SIN((RADIANS($M$3:$M$471-H4407))/2)^2+SIN((RADIANS($N$3:$N$471-I4407))/2)^2*COS(RADIANS($M$3:$M$471))*COS(RADIANS(H4407))),$L$3:$L$471)</f>
        <v>452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cm="1">
        <f t="array" ref="J4408">LOOKUP(1,1/FREQUENCY(0,SIN((RADIANS($M$3:$M$471-H4408))/2)^2+SIN((RADIANS($N$3:$N$471-I4408))/2)^2*COS(RADIANS($M$3:$M$471))*COS(RADIANS(H4408))),$L$3:$L$471)</f>
        <v>452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cm="1">
        <f t="array" ref="J4409">LOOKUP(1,1/FREQUENCY(0,SIN((RADIANS($M$3:$M$471-H4409))/2)^2+SIN((RADIANS($N$3:$N$471-I4409))/2)^2*COS(RADIANS($M$3:$M$471))*COS(RADIANS(H4409))),$L$3:$L$471)</f>
        <v>452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cm="1">
        <f t="array" ref="J4410">LOOKUP(1,1/FREQUENCY(0,SIN((RADIANS($M$3:$M$471-H4410))/2)^2+SIN((RADIANS($N$3:$N$471-I4410))/2)^2*COS(RADIANS($M$3:$M$471))*COS(RADIANS(H4410))),$L$3:$L$471)</f>
        <v>452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cm="1">
        <f t="array" ref="J4411">LOOKUP(1,1/FREQUENCY(0,SIN((RADIANS($M$3:$M$471-H4411))/2)^2+SIN((RADIANS($N$3:$N$471-I4411))/2)^2*COS(RADIANS($M$3:$M$471))*COS(RADIANS(H4411))),$L$3:$L$471)</f>
        <v>452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cm="1">
        <f t="array" ref="J4412">LOOKUP(1,1/FREQUENCY(0,SIN((RADIANS($M$3:$M$471-H4412))/2)^2+SIN((RADIANS($N$3:$N$471-I4412))/2)^2*COS(RADIANS($M$3:$M$471))*COS(RADIANS(H4412))),$L$3:$L$471)</f>
        <v>453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cm="1">
        <f t="array" ref="J4413">LOOKUP(1,1/FREQUENCY(0,SIN((RADIANS($M$3:$M$471-H4413))/2)^2+SIN((RADIANS($N$3:$N$471-I4413))/2)^2*COS(RADIANS($M$3:$M$471))*COS(RADIANS(H4413))),$L$3:$L$471)</f>
        <v>452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cm="1">
        <f t="array" ref="J4414">LOOKUP(1,1/FREQUENCY(0,SIN((RADIANS($M$3:$M$471-H4414))/2)^2+SIN((RADIANS($N$3:$N$471-I4414))/2)^2*COS(RADIANS($M$3:$M$471))*COS(RADIANS(H4414))),$L$3:$L$471)</f>
        <v>255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cm="1">
        <f t="array" ref="J4415">LOOKUP(1,1/FREQUENCY(0,SIN((RADIANS($M$3:$M$471-H4415))/2)^2+SIN((RADIANS($N$3:$N$471-I4415))/2)^2*COS(RADIANS($M$3:$M$471))*COS(RADIANS(H4415))),$L$3:$L$471)</f>
        <v>452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cm="1">
        <f t="array" ref="J4416">LOOKUP(1,1/FREQUENCY(0,SIN((RADIANS($M$3:$M$471-H4416))/2)^2+SIN((RADIANS($N$3:$N$471-I4416))/2)^2*COS(RADIANS($M$3:$M$471))*COS(RADIANS(H4416))),$L$3:$L$471)</f>
        <v>453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cm="1">
        <f t="array" ref="J4417">LOOKUP(1,1/FREQUENCY(0,SIN((RADIANS($M$3:$M$471-H4417))/2)^2+SIN((RADIANS($N$3:$N$471-I4417))/2)^2*COS(RADIANS($M$3:$M$471))*COS(RADIANS(H4417))),$L$3:$L$471)</f>
        <v>452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cm="1">
        <f t="array" ref="J4418">LOOKUP(1,1/FREQUENCY(0,SIN((RADIANS($M$3:$M$471-H4418))/2)^2+SIN((RADIANS($N$3:$N$471-I4418))/2)^2*COS(RADIANS($M$3:$M$471))*COS(RADIANS(H4418))),$L$3:$L$471)</f>
        <v>452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cm="1">
        <f t="array" ref="J4419">LOOKUP(1,1/FREQUENCY(0,SIN((RADIANS($M$3:$M$471-H4419))/2)^2+SIN((RADIANS($N$3:$N$471-I4419))/2)^2*COS(RADIANS($M$3:$M$471))*COS(RADIANS(H4419))),$L$3:$L$471)</f>
        <v>452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cm="1">
        <f t="array" ref="J4420">LOOKUP(1,1/FREQUENCY(0,SIN((RADIANS($M$3:$M$471-H4420))/2)^2+SIN((RADIANS($N$3:$N$471-I4420))/2)^2*COS(RADIANS($M$3:$M$471))*COS(RADIANS(H4420))),$L$3:$L$471)</f>
        <v>453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cm="1">
        <f t="array" ref="J4421">LOOKUP(1,1/FREQUENCY(0,SIN((RADIANS($M$3:$M$471-H4421))/2)^2+SIN((RADIANS($N$3:$N$471-I4421))/2)^2*COS(RADIANS($M$3:$M$471))*COS(RADIANS(H4421))),$L$3:$L$471)</f>
        <v>452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cm="1">
        <f t="array" ref="J4422">LOOKUP(1,1/FREQUENCY(0,SIN((RADIANS($M$3:$M$471-H4422))/2)^2+SIN((RADIANS($N$3:$N$471-I4422))/2)^2*COS(RADIANS($M$3:$M$471))*COS(RADIANS(H4422))),$L$3:$L$471)</f>
        <v>453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cm="1">
        <f t="array" ref="J4423">LOOKUP(1,1/FREQUENCY(0,SIN((RADIANS($M$3:$M$471-H4423))/2)^2+SIN((RADIANS($N$3:$N$471-I4423))/2)^2*COS(RADIANS($M$3:$M$471))*COS(RADIANS(H4423))),$L$3:$L$471)</f>
        <v>452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cm="1">
        <f t="array" ref="J4424">LOOKUP(1,1/FREQUENCY(0,SIN((RADIANS($M$3:$M$471-H4424))/2)^2+SIN((RADIANS($N$3:$N$471-I4424))/2)^2*COS(RADIANS($M$3:$M$471))*COS(RADIANS(H4424))),$L$3:$L$471)</f>
        <v>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cm="1">
        <f t="array" ref="J4425">LOOKUP(1,1/FREQUENCY(0,SIN((RADIANS($M$3:$M$471-H4425))/2)^2+SIN((RADIANS($N$3:$N$471-I4425))/2)^2*COS(RADIANS($M$3:$M$471))*COS(RADIANS(H4425))),$L$3:$L$471)</f>
        <v>452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cm="1">
        <f t="array" ref="J4426">LOOKUP(1,1/FREQUENCY(0,SIN((RADIANS($M$3:$M$471-H4426))/2)^2+SIN((RADIANS($N$3:$N$471-I4426))/2)^2*COS(RADIANS($M$3:$M$471))*COS(RADIANS(H4426))),$L$3:$L$471)</f>
        <v>452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cm="1">
        <f t="array" ref="J4427">LOOKUP(1,1/FREQUENCY(0,SIN((RADIANS($M$3:$M$471-H4427))/2)^2+SIN((RADIANS($N$3:$N$471-I4427))/2)^2*COS(RADIANS($M$3:$M$471))*COS(RADIANS(H4427))),$L$3:$L$471)</f>
        <v>452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cm="1">
        <f t="array" ref="J4428">LOOKUP(1,1/FREQUENCY(0,SIN((RADIANS($M$3:$M$471-H4428))/2)^2+SIN((RADIANS($N$3:$N$471-I4428))/2)^2*COS(RADIANS($M$3:$M$471))*COS(RADIANS(H4428))),$L$3:$L$471)</f>
        <v>452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cm="1">
        <f t="array" ref="J4429">LOOKUP(1,1/FREQUENCY(0,SIN((RADIANS($M$3:$M$471-H4429))/2)^2+SIN((RADIANS($N$3:$N$471-I4429))/2)^2*COS(RADIANS($M$3:$M$471))*COS(RADIANS(H4429))),$L$3:$L$471)</f>
        <v>452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cm="1">
        <f t="array" ref="J4430">LOOKUP(1,1/FREQUENCY(0,SIN((RADIANS($M$3:$M$471-H4430))/2)^2+SIN((RADIANS($N$3:$N$471-I4430))/2)^2*COS(RADIANS($M$3:$M$471))*COS(RADIANS(H4430))),$L$3:$L$471)</f>
        <v>453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cm="1">
        <f t="array" ref="J4431">LOOKUP(1,1/FREQUENCY(0,SIN((RADIANS($M$3:$M$471-H4431))/2)^2+SIN((RADIANS($N$3:$N$471-I4431))/2)^2*COS(RADIANS($M$3:$M$471))*COS(RADIANS(H4431))),$L$3:$L$471)</f>
        <v>452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cm="1">
        <f t="array" ref="J4432">LOOKUP(1,1/FREQUENCY(0,SIN((RADIANS($M$3:$M$471-H4432))/2)^2+SIN((RADIANS($N$3:$N$471-I4432))/2)^2*COS(RADIANS($M$3:$M$471))*COS(RADIANS(H4432))),$L$3:$L$471)</f>
        <v>452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cm="1">
        <f t="array" ref="J4433">LOOKUP(1,1/FREQUENCY(0,SIN((RADIANS($M$3:$M$471-H4433))/2)^2+SIN((RADIANS($N$3:$N$471-I4433))/2)^2*COS(RADIANS($M$3:$M$471))*COS(RADIANS(H4433))),$L$3:$L$471)</f>
        <v>452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cm="1">
        <f t="array" ref="J4434">LOOKUP(1,1/FREQUENCY(0,SIN((RADIANS($M$3:$M$471-H4434))/2)^2+SIN((RADIANS($N$3:$N$471-I4434))/2)^2*COS(RADIANS($M$3:$M$471))*COS(RADIANS(H4434))),$L$3:$L$471)</f>
        <v>452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cm="1">
        <f t="array" ref="J4435">LOOKUP(1,1/FREQUENCY(0,SIN((RADIANS($M$3:$M$471-H4435))/2)^2+SIN((RADIANS($N$3:$N$471-I4435))/2)^2*COS(RADIANS($M$3:$M$471))*COS(RADIANS(H4435))),$L$3:$L$471)</f>
        <v>452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cm="1">
        <f t="array" ref="J4436">LOOKUP(1,1/FREQUENCY(0,SIN((RADIANS($M$3:$M$471-H4436))/2)^2+SIN((RADIANS($N$3:$N$471-I4436))/2)^2*COS(RADIANS($M$3:$M$471))*COS(RADIANS(H4436))),$L$3:$L$471)</f>
        <v>452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cm="1">
        <f t="array" ref="J4437">LOOKUP(1,1/FREQUENCY(0,SIN((RADIANS($M$3:$M$471-H4437))/2)^2+SIN((RADIANS($N$3:$N$471-I4437))/2)^2*COS(RADIANS($M$3:$M$471))*COS(RADIANS(H4437))),$L$3:$L$471)</f>
        <v>212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cm="1">
        <f t="array" ref="J4438">LOOKUP(1,1/FREQUENCY(0,SIN((RADIANS($M$3:$M$471-H4438))/2)^2+SIN((RADIANS($N$3:$N$471-I4438))/2)^2*COS(RADIANS($M$3:$M$471))*COS(RADIANS(H4438))),$L$3:$L$471)</f>
        <v>212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cm="1">
        <f t="array" ref="J4439">LOOKUP(1,1/FREQUENCY(0,SIN((RADIANS($M$3:$M$471-H4439))/2)^2+SIN((RADIANS($N$3:$N$471-I4439))/2)^2*COS(RADIANS($M$3:$M$471))*COS(RADIANS(H4439))),$L$3:$L$471)</f>
        <v>212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cm="1">
        <f t="array" ref="J4440">LOOKUP(1,1/FREQUENCY(0,SIN((RADIANS($M$3:$M$471-H4440))/2)^2+SIN((RADIANS($N$3:$N$471-I4440))/2)^2*COS(RADIANS($M$3:$M$471))*COS(RADIANS(H4440))),$L$3:$L$471)</f>
        <v>212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cm="1">
        <f t="array" ref="J4441">LOOKUP(1,1/FREQUENCY(0,SIN((RADIANS($M$3:$M$471-H4441))/2)^2+SIN((RADIANS($N$3:$N$471-I4441))/2)^2*COS(RADIANS($M$3:$M$471))*COS(RADIANS(H4441))),$L$3:$L$471)</f>
        <v>212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cm="1">
        <f t="array" ref="J4442">LOOKUP(1,1/FREQUENCY(0,SIN((RADIANS($M$3:$M$471-H4442))/2)^2+SIN((RADIANS($N$3:$N$471-I4442))/2)^2*COS(RADIANS($M$3:$M$471))*COS(RADIANS(H4442))),$L$3:$L$471)</f>
        <v>212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cm="1">
        <f t="array" ref="J4443">LOOKUP(1,1/FREQUENCY(0,SIN((RADIANS($M$3:$M$471-H4443))/2)^2+SIN((RADIANS($N$3:$N$471-I4443))/2)^2*COS(RADIANS($M$3:$M$471))*COS(RADIANS(H4443))),$L$3:$L$471)</f>
        <v>212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cm="1">
        <f t="array" ref="J4444">LOOKUP(1,1/FREQUENCY(0,SIN((RADIANS($M$3:$M$471-H4444))/2)^2+SIN((RADIANS($N$3:$N$471-I4444))/2)^2*COS(RADIANS($M$3:$M$471))*COS(RADIANS(H4444))),$L$3:$L$471)</f>
        <v>212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cm="1">
        <f t="array" ref="J4445">LOOKUP(1,1/FREQUENCY(0,SIN((RADIANS($M$3:$M$471-H4445))/2)^2+SIN((RADIANS($N$3:$N$471-I4445))/2)^2*COS(RADIANS($M$3:$M$471))*COS(RADIANS(H4445))),$L$3:$L$471)</f>
        <v>212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cm="1">
        <f t="array" ref="J4446">LOOKUP(1,1/FREQUENCY(0,SIN((RADIANS($M$3:$M$471-H4446))/2)^2+SIN((RADIANS($N$3:$N$471-I4446))/2)^2*COS(RADIANS($M$3:$M$471))*COS(RADIANS(H4446))),$L$3:$L$471)</f>
        <v>212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cm="1">
        <f t="array" ref="J4447">LOOKUP(1,1/FREQUENCY(0,SIN((RADIANS($M$3:$M$471-H4447))/2)^2+SIN((RADIANS($N$3:$N$471-I4447))/2)^2*COS(RADIANS($M$3:$M$471))*COS(RADIANS(H4447))),$L$3:$L$471)</f>
        <v>212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cm="1">
        <f t="array" ref="J4448">LOOKUP(1,1/FREQUENCY(0,SIN((RADIANS($M$3:$M$471-H4448))/2)^2+SIN((RADIANS($N$3:$N$471-I4448))/2)^2*COS(RADIANS($M$3:$M$471))*COS(RADIANS(H4448))),$L$3:$L$471)</f>
        <v>212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cm="1">
        <f t="array" ref="J4449">LOOKUP(1,1/FREQUENCY(0,SIN((RADIANS($M$3:$M$471-H4449))/2)^2+SIN((RADIANS($N$3:$N$471-I4449))/2)^2*COS(RADIANS($M$3:$M$471))*COS(RADIANS(H4449))),$L$3:$L$471)</f>
        <v>212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cm="1">
        <f t="array" ref="J4450">LOOKUP(1,1/FREQUENCY(0,SIN((RADIANS($M$3:$M$471-H4450))/2)^2+SIN((RADIANS($N$3:$N$471-I4450))/2)^2*COS(RADIANS($M$3:$M$471))*COS(RADIANS(H4450))),$L$3:$L$471)</f>
        <v>238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cm="1">
        <f t="array" ref="J4451">LOOKUP(1,1/FREQUENCY(0,SIN((RADIANS($M$3:$M$471-H4451))/2)^2+SIN((RADIANS($N$3:$N$471-I4451))/2)^2*COS(RADIANS($M$3:$M$471))*COS(RADIANS(H4451))),$L$3:$L$471)</f>
        <v>238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cm="1">
        <f t="array" ref="J4452">LOOKUP(1,1/FREQUENCY(0,SIN((RADIANS($M$3:$M$471-H4452))/2)^2+SIN((RADIANS($N$3:$N$471-I4452))/2)^2*COS(RADIANS($M$3:$M$471))*COS(RADIANS(H4452))),$L$3:$L$471)</f>
        <v>238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cm="1">
        <f t="array" ref="J4453">LOOKUP(1,1/FREQUENCY(0,SIN((RADIANS($M$3:$M$471-H4453))/2)^2+SIN((RADIANS($N$3:$N$471-I4453))/2)^2*COS(RADIANS($M$3:$M$471))*COS(RADIANS(H4453))),$L$3:$L$471)</f>
        <v>238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cm="1">
        <f t="array" ref="J4454">LOOKUP(1,1/FREQUENCY(0,SIN((RADIANS($M$3:$M$471-H4454))/2)^2+SIN((RADIANS($N$3:$N$471-I4454))/2)^2*COS(RADIANS($M$3:$M$471))*COS(RADIANS(H4454))),$L$3:$L$471)</f>
        <v>238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cm="1">
        <f t="array" ref="J4455">LOOKUP(1,1/FREQUENCY(0,SIN((RADIANS($M$3:$M$471-H4455))/2)^2+SIN((RADIANS($N$3:$N$471-I4455))/2)^2*COS(RADIANS($M$3:$M$471))*COS(RADIANS(H4455))),$L$3:$L$471)</f>
        <v>238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cm="1">
        <f t="array" ref="J4456">LOOKUP(1,1/FREQUENCY(0,SIN((RADIANS($M$3:$M$471-H4456))/2)^2+SIN((RADIANS($N$3:$N$471-I4456))/2)^2*COS(RADIANS($M$3:$M$471))*COS(RADIANS(H4456))),$L$3:$L$471)</f>
        <v>238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cm="1">
        <f t="array" ref="J4457">LOOKUP(1,1/FREQUENCY(0,SIN((RADIANS($M$3:$M$471-H4457))/2)^2+SIN((RADIANS($N$3:$N$471-I4457))/2)^2*COS(RADIANS($M$3:$M$471))*COS(RADIANS(H4457))),$L$3:$L$471)</f>
        <v>238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cm="1">
        <f t="array" ref="J4458">LOOKUP(1,1/FREQUENCY(0,SIN((RADIANS($M$3:$M$471-H4458))/2)^2+SIN((RADIANS($N$3:$N$471-I4458))/2)^2*COS(RADIANS($M$3:$M$471))*COS(RADIANS(H4458))),$L$3:$L$471)</f>
        <v>238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cm="1">
        <f t="array" ref="J4459">LOOKUP(1,1/FREQUENCY(0,SIN((RADIANS($M$3:$M$471-H4459))/2)^2+SIN((RADIANS($N$3:$N$471-I4459))/2)^2*COS(RADIANS($M$3:$M$471))*COS(RADIANS(H4459))),$L$3:$L$471)</f>
        <v>238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cm="1">
        <f t="array" ref="J4460">LOOKUP(1,1/FREQUENCY(0,SIN((RADIANS($M$3:$M$471-H4460))/2)^2+SIN((RADIANS($N$3:$N$471-I4460))/2)^2*COS(RADIANS($M$3:$M$471))*COS(RADIANS(H4460))),$L$3:$L$471)</f>
        <v>238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cm="1">
        <f t="array" ref="J4461">LOOKUP(1,1/FREQUENCY(0,SIN((RADIANS($M$3:$M$471-H4461))/2)^2+SIN((RADIANS($N$3:$N$471-I4461))/2)^2*COS(RADIANS($M$3:$M$471))*COS(RADIANS(H4461))),$L$3:$L$471)</f>
        <v>238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cm="1">
        <f t="array" ref="J4462">LOOKUP(1,1/FREQUENCY(0,SIN((RADIANS($M$3:$M$471-H4462))/2)^2+SIN((RADIANS($N$3:$N$471-I4462))/2)^2*COS(RADIANS($M$3:$M$471))*COS(RADIANS(H4462))),$L$3:$L$471)</f>
        <v>212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cm="1">
        <f t="array" ref="J4463">LOOKUP(1,1/FREQUENCY(0,SIN((RADIANS($M$3:$M$471-H4463))/2)^2+SIN((RADIANS($N$3:$N$471-I4463))/2)^2*COS(RADIANS($M$3:$M$471))*COS(RADIANS(H4463))),$L$3:$L$471)</f>
        <v>212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cm="1">
        <f t="array" ref="J4464">LOOKUP(1,1/FREQUENCY(0,SIN((RADIANS($M$3:$M$471-H4464))/2)^2+SIN((RADIANS($N$3:$N$471-I4464))/2)^2*COS(RADIANS($M$3:$M$471))*COS(RADIANS(H4464))),$L$3:$L$471)</f>
        <v>212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cm="1">
        <f t="array" ref="J4465">LOOKUP(1,1/FREQUENCY(0,SIN((RADIANS($M$3:$M$471-H4465))/2)^2+SIN((RADIANS($N$3:$N$471-I4465))/2)^2*COS(RADIANS($M$3:$M$471))*COS(RADIANS(H4465))),$L$3:$L$471)</f>
        <v>212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cm="1">
        <f t="array" ref="J4466">LOOKUP(1,1/FREQUENCY(0,SIN((RADIANS($M$3:$M$471-H4466))/2)^2+SIN((RADIANS($N$3:$N$471-I4466))/2)^2*COS(RADIANS($M$3:$M$471))*COS(RADIANS(H4466))),$L$3:$L$471)</f>
        <v>212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cm="1">
        <f t="array" ref="J4467">LOOKUP(1,1/FREQUENCY(0,SIN((RADIANS($M$3:$M$471-H4467))/2)^2+SIN((RADIANS($N$3:$N$471-I4467))/2)^2*COS(RADIANS($M$3:$M$471))*COS(RADIANS(H4467))),$L$3:$L$471)</f>
        <v>212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cm="1">
        <f t="array" ref="J4468">LOOKUP(1,1/FREQUENCY(0,SIN((RADIANS($M$3:$M$471-H4468))/2)^2+SIN((RADIANS($N$3:$N$471-I4468))/2)^2*COS(RADIANS($M$3:$M$471))*COS(RADIANS(H4468))),$L$3:$L$471)</f>
        <v>212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cm="1">
        <f t="array" ref="J4469">LOOKUP(1,1/FREQUENCY(0,SIN((RADIANS($M$3:$M$471-H4469))/2)^2+SIN((RADIANS($N$3:$N$471-I4469))/2)^2*COS(RADIANS($M$3:$M$471))*COS(RADIANS(H4469))),$L$3:$L$471)</f>
        <v>239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cm="1">
        <f t="array" ref="J4470">LOOKUP(1,1/FREQUENCY(0,SIN((RADIANS($M$3:$M$471-H4470))/2)^2+SIN((RADIANS($N$3:$N$471-I4470))/2)^2*COS(RADIANS($M$3:$M$471))*COS(RADIANS(H4470))),$L$3:$L$471)</f>
        <v>212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cm="1">
        <f t="array" ref="J4471">LOOKUP(1,1/FREQUENCY(0,SIN((RADIANS($M$3:$M$471-H4471))/2)^2+SIN((RADIANS($N$3:$N$471-I4471))/2)^2*COS(RADIANS($M$3:$M$471))*COS(RADIANS(H4471))),$L$3:$L$471)</f>
        <v>212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cm="1">
        <f t="array" ref="J4472">LOOKUP(1,1/FREQUENCY(0,SIN((RADIANS($M$3:$M$471-H4472))/2)^2+SIN((RADIANS($N$3:$N$471-I4472))/2)^2*COS(RADIANS($M$3:$M$471))*COS(RADIANS(H4472))),$L$3:$L$471)</f>
        <v>239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cm="1">
        <f t="array" ref="J4473">LOOKUP(1,1/FREQUENCY(0,SIN((RADIANS($M$3:$M$471-H4473))/2)^2+SIN((RADIANS($N$3:$N$471-I4473))/2)^2*COS(RADIANS($M$3:$M$471))*COS(RADIANS(H4473))),$L$3:$L$471)</f>
        <v>212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cm="1">
        <f t="array" ref="J4474">LOOKUP(1,1/FREQUENCY(0,SIN((RADIANS($M$3:$M$471-H4474))/2)^2+SIN((RADIANS($N$3:$N$471-I4474))/2)^2*COS(RADIANS($M$3:$M$471))*COS(RADIANS(H4474))),$L$3:$L$471)</f>
        <v>212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cm="1">
        <f t="array" ref="J4475">LOOKUP(1,1/FREQUENCY(0,SIN((RADIANS($M$3:$M$471-H4475))/2)^2+SIN((RADIANS($N$3:$N$471-I4475))/2)^2*COS(RADIANS($M$3:$M$471))*COS(RADIANS(H4475))),$L$3:$L$471)</f>
        <v>212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cm="1">
        <f t="array" ref="J4476">LOOKUP(1,1/FREQUENCY(0,SIN((RADIANS($M$3:$M$471-H4476))/2)^2+SIN((RADIANS($N$3:$N$471-I4476))/2)^2*COS(RADIANS($M$3:$M$471))*COS(RADIANS(H4476))),$L$3:$L$471)</f>
        <v>212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cm="1">
        <f t="array" ref="J4477">LOOKUP(1,1/FREQUENCY(0,SIN((RADIANS($M$3:$M$471-H4477))/2)^2+SIN((RADIANS($N$3:$N$471-I4477))/2)^2*COS(RADIANS($M$3:$M$471))*COS(RADIANS(H4477))),$L$3:$L$471)</f>
        <v>212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cm="1">
        <f t="array" ref="J4478">LOOKUP(1,1/FREQUENCY(0,SIN((RADIANS($M$3:$M$471-H4478))/2)^2+SIN((RADIANS($N$3:$N$471-I4478))/2)^2*COS(RADIANS($M$3:$M$471))*COS(RADIANS(H4478))),$L$3:$L$471)</f>
        <v>212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cm="1">
        <f t="array" ref="J4479">LOOKUP(1,1/FREQUENCY(0,SIN((RADIANS($M$3:$M$471-H4479))/2)^2+SIN((RADIANS($N$3:$N$471-I4479))/2)^2*COS(RADIANS($M$3:$M$471))*COS(RADIANS(H4479))),$L$3:$L$471)</f>
        <v>212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cm="1">
        <f t="array" ref="J4480">LOOKUP(1,1/FREQUENCY(0,SIN((RADIANS($M$3:$M$471-H4480))/2)^2+SIN((RADIANS($N$3:$N$471-I4480))/2)^2*COS(RADIANS($M$3:$M$471))*COS(RADIANS(H4480))),$L$3:$L$471)</f>
        <v>212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cm="1">
        <f t="array" ref="J4481">LOOKUP(1,1/FREQUENCY(0,SIN((RADIANS($M$3:$M$471-H4481))/2)^2+SIN((RADIANS($N$3:$N$471-I4481))/2)^2*COS(RADIANS($M$3:$M$471))*COS(RADIANS(H4481))),$L$3:$L$471)</f>
        <v>212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cm="1">
        <f t="array" ref="J4482">LOOKUP(1,1/FREQUENCY(0,SIN((RADIANS($M$3:$M$471-H4482))/2)^2+SIN((RADIANS($N$3:$N$471-I4482))/2)^2*COS(RADIANS($M$3:$M$471))*COS(RADIANS(H4482))),$L$3:$L$471)</f>
        <v>239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cm="1">
        <f t="array" ref="J4483">LOOKUP(1,1/FREQUENCY(0,SIN((RADIANS($M$3:$M$471-H4483))/2)^2+SIN((RADIANS($N$3:$N$471-I4483))/2)^2*COS(RADIANS($M$3:$M$471))*COS(RADIANS(H4483))),$L$3:$L$471)</f>
        <v>212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cm="1">
        <f t="array" ref="J4484">LOOKUP(1,1/FREQUENCY(0,SIN((RADIANS($M$3:$M$471-H4484))/2)^2+SIN((RADIANS($N$3:$N$471-I4484))/2)^2*COS(RADIANS($M$3:$M$471))*COS(RADIANS(H4484))),$L$3:$L$471)</f>
        <v>212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cm="1">
        <f t="array" ref="J4485">LOOKUP(1,1/FREQUENCY(0,SIN((RADIANS($M$3:$M$471-H4485))/2)^2+SIN((RADIANS($N$3:$N$471-I4485))/2)^2*COS(RADIANS($M$3:$M$471))*COS(RADIANS(H4485))),$L$3:$L$471)</f>
        <v>212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cm="1">
        <f t="array" ref="J4486">LOOKUP(1,1/FREQUENCY(0,SIN((RADIANS($M$3:$M$471-H4486))/2)^2+SIN((RADIANS($N$3:$N$471-I4486))/2)^2*COS(RADIANS($M$3:$M$471))*COS(RADIANS(H4486))),$L$3:$L$471)</f>
        <v>239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cm="1">
        <f t="array" ref="J4487">LOOKUP(1,1/FREQUENCY(0,SIN((RADIANS($M$3:$M$471-H4487))/2)^2+SIN((RADIANS($N$3:$N$471-I4487))/2)^2*COS(RADIANS($M$3:$M$471))*COS(RADIANS(H4487))),$L$3:$L$471)</f>
        <v>239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cm="1">
        <f t="array" ref="J4488">LOOKUP(1,1/FREQUENCY(0,SIN((RADIANS($M$3:$M$471-H4488))/2)^2+SIN((RADIANS($N$3:$N$471-I4488))/2)^2*COS(RADIANS($M$3:$M$471))*COS(RADIANS(H4488))),$L$3:$L$471)</f>
        <v>212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cm="1">
        <f t="array" ref="J4489">LOOKUP(1,1/FREQUENCY(0,SIN((RADIANS($M$3:$M$471-H4489))/2)^2+SIN((RADIANS($N$3:$N$471-I4489))/2)^2*COS(RADIANS($M$3:$M$471))*COS(RADIANS(H4489))),$L$3:$L$471)</f>
        <v>212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cm="1">
        <f t="array" ref="J4490">LOOKUP(1,1/FREQUENCY(0,SIN((RADIANS($M$3:$M$471-H4490))/2)^2+SIN((RADIANS($N$3:$N$471-I4490))/2)^2*COS(RADIANS($M$3:$M$471))*COS(RADIANS(H4490))),$L$3:$L$471)</f>
        <v>212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cm="1">
        <f t="array" ref="J4491">LOOKUP(1,1/FREQUENCY(0,SIN((RADIANS($M$3:$M$471-H4491))/2)^2+SIN((RADIANS($N$3:$N$471-I4491))/2)^2*COS(RADIANS($M$3:$M$471))*COS(RADIANS(H4491))),$L$3:$L$471)</f>
        <v>212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cm="1">
        <f t="array" ref="J4492">LOOKUP(1,1/FREQUENCY(0,SIN((RADIANS($M$3:$M$471-H4492))/2)^2+SIN((RADIANS($N$3:$N$471-I4492))/2)^2*COS(RADIANS($M$3:$M$471))*COS(RADIANS(H4492))),$L$3:$L$471)</f>
        <v>239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cm="1">
        <f t="array" ref="J4493">LOOKUP(1,1/FREQUENCY(0,SIN((RADIANS($M$3:$M$471-H4493))/2)^2+SIN((RADIANS($N$3:$N$471-I4493))/2)^2*COS(RADIANS($M$3:$M$471))*COS(RADIANS(H4493))),$L$3:$L$471)</f>
        <v>212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cm="1">
        <f t="array" ref="J4494">LOOKUP(1,1/FREQUENCY(0,SIN((RADIANS($M$3:$M$471-H4494))/2)^2+SIN((RADIANS($N$3:$N$471-I4494))/2)^2*COS(RADIANS($M$3:$M$471))*COS(RADIANS(H4494))),$L$3:$L$471)</f>
        <v>239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cm="1">
        <f t="array" ref="J4495">LOOKUP(1,1/FREQUENCY(0,SIN((RADIANS($M$3:$M$471-H4495))/2)^2+SIN((RADIANS($N$3:$N$471-I4495))/2)^2*COS(RADIANS($M$3:$M$471))*COS(RADIANS(H4495))),$L$3:$L$471)</f>
        <v>212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cm="1">
        <f t="array" ref="J4496">LOOKUP(1,1/FREQUENCY(0,SIN((RADIANS($M$3:$M$471-H4496))/2)^2+SIN((RADIANS($N$3:$N$471-I4496))/2)^2*COS(RADIANS($M$3:$M$471))*COS(RADIANS(H4496))),$L$3:$L$471)</f>
        <v>212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cm="1">
        <f t="array" ref="J4497">LOOKUP(1,1/FREQUENCY(0,SIN((RADIANS($M$3:$M$471-H4497))/2)^2+SIN((RADIANS($N$3:$N$471-I4497))/2)^2*COS(RADIANS($M$3:$M$471))*COS(RADIANS(H4497))),$L$3:$L$471)</f>
        <v>212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cm="1">
        <f t="array" ref="J4498">LOOKUP(1,1/FREQUENCY(0,SIN((RADIANS($M$3:$M$471-H4498))/2)^2+SIN((RADIANS($N$3:$N$471-I4498))/2)^2*COS(RADIANS($M$3:$M$471))*COS(RADIANS(H4498))),$L$3:$L$471)</f>
        <v>239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cm="1">
        <f t="array" ref="J4499">LOOKUP(1,1/FREQUENCY(0,SIN((RADIANS($M$3:$M$471-H4499))/2)^2+SIN((RADIANS($N$3:$N$471-I4499))/2)^2*COS(RADIANS($M$3:$M$471))*COS(RADIANS(H4499))),$L$3:$L$471)</f>
        <v>212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cm="1">
        <f t="array" ref="J4500">LOOKUP(1,1/FREQUENCY(0,SIN((RADIANS($M$3:$M$471-H4500))/2)^2+SIN((RADIANS($N$3:$N$471-I4500))/2)^2*COS(RADIANS($M$3:$M$471))*COS(RADIANS(H4500))),$L$3:$L$471)</f>
        <v>212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cm="1">
        <f t="array" ref="J4501">LOOKUP(1,1/FREQUENCY(0,SIN((RADIANS($M$3:$M$471-H4501))/2)^2+SIN((RADIANS($N$3:$N$471-I4501))/2)^2*COS(RADIANS($M$3:$M$471))*COS(RADIANS(H4501))),$L$3:$L$471)</f>
        <v>238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cm="1">
        <f t="array" ref="J4502">LOOKUP(1,1/FREQUENCY(0,SIN((RADIANS($M$3:$M$471-H4502))/2)^2+SIN((RADIANS($N$3:$N$471-I4502))/2)^2*COS(RADIANS($M$3:$M$471))*COS(RADIANS(H4502))),$L$3:$L$471)</f>
        <v>238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cm="1">
        <f t="array" ref="J4503">LOOKUP(1,1/FREQUENCY(0,SIN((RADIANS($M$3:$M$471-H4503))/2)^2+SIN((RADIANS($N$3:$N$471-I4503))/2)^2*COS(RADIANS($M$3:$M$471))*COS(RADIANS(H4503))),$L$3:$L$471)</f>
        <v>238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cm="1">
        <f t="array" ref="J4504">LOOKUP(1,1/FREQUENCY(0,SIN((RADIANS($M$3:$M$471-H4504))/2)^2+SIN((RADIANS($N$3:$N$471-I4504))/2)^2*COS(RADIANS($M$3:$M$471))*COS(RADIANS(H4504))),$L$3:$L$471)</f>
        <v>238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cm="1">
        <f t="array" ref="J4505">LOOKUP(1,1/FREQUENCY(0,SIN((RADIANS($M$3:$M$471-H4505))/2)^2+SIN((RADIANS($N$3:$N$471-I4505))/2)^2*COS(RADIANS($M$3:$M$471))*COS(RADIANS(H4505))),$L$3:$L$471)</f>
        <v>239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cm="1">
        <f t="array" ref="J4506">LOOKUP(1,1/FREQUENCY(0,SIN((RADIANS($M$3:$M$471-H4506))/2)^2+SIN((RADIANS($N$3:$N$471-I4506))/2)^2*COS(RADIANS($M$3:$M$471))*COS(RADIANS(H4506))),$L$3:$L$471)</f>
        <v>238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cm="1">
        <f t="array" ref="J4507">LOOKUP(1,1/FREQUENCY(0,SIN((RADIANS($M$3:$M$471-H4507))/2)^2+SIN((RADIANS($N$3:$N$471-I4507))/2)^2*COS(RADIANS($M$3:$M$471))*COS(RADIANS(H4507))),$L$3:$L$471)</f>
        <v>238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cm="1">
        <f t="array" ref="J4508">LOOKUP(1,1/FREQUENCY(0,SIN((RADIANS($M$3:$M$471-H4508))/2)^2+SIN((RADIANS($N$3:$N$471-I4508))/2)^2*COS(RADIANS($M$3:$M$471))*COS(RADIANS(H4508))),$L$3:$L$471)</f>
        <v>238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cm="1">
        <f t="array" ref="J4509">LOOKUP(1,1/FREQUENCY(0,SIN((RADIANS($M$3:$M$471-H4509))/2)^2+SIN((RADIANS($N$3:$N$471-I4509))/2)^2*COS(RADIANS($M$3:$M$471))*COS(RADIANS(H4509))),$L$3:$L$471)</f>
        <v>238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cm="1">
        <f t="array" ref="J4510">LOOKUP(1,1/FREQUENCY(0,SIN((RADIANS($M$3:$M$471-H4510))/2)^2+SIN((RADIANS($N$3:$N$471-I4510))/2)^2*COS(RADIANS($M$3:$M$471))*COS(RADIANS(H4510))),$L$3:$L$471)</f>
        <v>239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cm="1">
        <f t="array" ref="J4511">LOOKUP(1,1/FREQUENCY(0,SIN((RADIANS($M$3:$M$471-H4511))/2)^2+SIN((RADIANS($N$3:$N$471-I4511))/2)^2*COS(RADIANS($M$3:$M$471))*COS(RADIANS(H4511))),$L$3:$L$471)</f>
        <v>238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cm="1">
        <f t="array" ref="J4512">LOOKUP(1,1/FREQUENCY(0,SIN((RADIANS($M$3:$M$471-H4512))/2)^2+SIN((RADIANS($N$3:$N$471-I4512))/2)^2*COS(RADIANS($M$3:$M$471))*COS(RADIANS(H4512))),$L$3:$L$471)</f>
        <v>238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cm="1">
        <f t="array" ref="J4513">LOOKUP(1,1/FREQUENCY(0,SIN((RADIANS($M$3:$M$471-H4513))/2)^2+SIN((RADIANS($N$3:$N$471-I4513))/2)^2*COS(RADIANS($M$3:$M$471))*COS(RADIANS(H4513))),$L$3:$L$471)</f>
        <v>238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cm="1">
        <f t="array" ref="J4514">LOOKUP(1,1/FREQUENCY(0,SIN((RADIANS($M$3:$M$471-H4514))/2)^2+SIN((RADIANS($N$3:$N$471-I4514))/2)^2*COS(RADIANS($M$3:$M$471))*COS(RADIANS(H4514))),$L$3:$L$471)</f>
        <v>238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cm="1">
        <f t="array" ref="J4515">LOOKUP(1,1/FREQUENCY(0,SIN((RADIANS($M$3:$M$471-H4515))/2)^2+SIN((RADIANS($N$3:$N$471-I4515))/2)^2*COS(RADIANS($M$3:$M$471))*COS(RADIANS(H4515))),$L$3:$L$471)</f>
        <v>238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cm="1">
        <f t="array" ref="J4516">LOOKUP(1,1/FREQUENCY(0,SIN((RADIANS($M$3:$M$471-H4516))/2)^2+SIN((RADIANS($N$3:$N$471-I4516))/2)^2*COS(RADIANS($M$3:$M$471))*COS(RADIANS(H4516))),$L$3:$L$471)</f>
        <v>238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cm="1">
        <f t="array" ref="J4517">LOOKUP(1,1/FREQUENCY(0,SIN((RADIANS($M$3:$M$471-H4517))/2)^2+SIN((RADIANS($N$3:$N$471-I4517))/2)^2*COS(RADIANS($M$3:$M$471))*COS(RADIANS(H4517))),$L$3:$L$471)</f>
        <v>212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cm="1">
        <f t="array" ref="J4518">LOOKUP(1,1/FREQUENCY(0,SIN((RADIANS($M$3:$M$471-H4518))/2)^2+SIN((RADIANS($N$3:$N$471-I4518))/2)^2*COS(RADIANS($M$3:$M$471))*COS(RADIANS(H4518))),$L$3:$L$471)</f>
        <v>238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cm="1">
        <f t="array" ref="J4519">LOOKUP(1,1/FREQUENCY(0,SIN((RADIANS($M$3:$M$471-H4519))/2)^2+SIN((RADIANS($N$3:$N$471-I4519))/2)^2*COS(RADIANS($M$3:$M$471))*COS(RADIANS(H4519))),$L$3:$L$471)</f>
        <v>238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cm="1">
        <f t="array" ref="J4520">LOOKUP(1,1/FREQUENCY(0,SIN((RADIANS($M$3:$M$471-H4520))/2)^2+SIN((RADIANS($N$3:$N$471-I4520))/2)^2*COS(RADIANS($M$3:$M$471))*COS(RADIANS(H4520))),$L$3:$L$471)</f>
        <v>238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cm="1">
        <f t="array" ref="J4521">LOOKUP(1,1/FREQUENCY(0,SIN((RADIANS($M$3:$M$471-H4521))/2)^2+SIN((RADIANS($N$3:$N$471-I4521))/2)^2*COS(RADIANS($M$3:$M$471))*COS(RADIANS(H4521))),$L$3:$L$471)</f>
        <v>212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cm="1">
        <f t="array" ref="J4522">LOOKUP(1,1/FREQUENCY(0,SIN((RADIANS($M$3:$M$471-H4522))/2)^2+SIN((RADIANS($N$3:$N$471-I4522))/2)^2*COS(RADIANS($M$3:$M$471))*COS(RADIANS(H4522))),$L$3:$L$471)</f>
        <v>238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cm="1">
        <f t="array" ref="J4523">LOOKUP(1,1/FREQUENCY(0,SIN((RADIANS($M$3:$M$471-H4523))/2)^2+SIN((RADIANS($N$3:$N$471-I4523))/2)^2*COS(RADIANS($M$3:$M$471))*COS(RADIANS(H4523))),$L$3:$L$471)</f>
        <v>238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cm="1">
        <f t="array" ref="J4524">LOOKUP(1,1/FREQUENCY(0,SIN((RADIANS($M$3:$M$471-H4524))/2)^2+SIN((RADIANS($N$3:$N$471-I4524))/2)^2*COS(RADIANS($M$3:$M$471))*COS(RADIANS(H4524))),$L$3:$L$471)</f>
        <v>212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cm="1">
        <f t="array" ref="J4525">LOOKUP(1,1/FREQUENCY(0,SIN((RADIANS($M$3:$M$471-H4525))/2)^2+SIN((RADIANS($N$3:$N$471-I4525))/2)^2*COS(RADIANS($M$3:$M$471))*COS(RADIANS(H4525))),$L$3:$L$471)</f>
        <v>238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cm="1">
        <f t="array" ref="J4526">LOOKUP(1,1/FREQUENCY(0,SIN((RADIANS($M$3:$M$471-H4526))/2)^2+SIN((RADIANS($N$3:$N$471-I4526))/2)^2*COS(RADIANS($M$3:$M$471))*COS(RADIANS(H4526))),$L$3:$L$471)</f>
        <v>238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cm="1">
        <f t="array" ref="J4527">LOOKUP(1,1/FREQUENCY(0,SIN((RADIANS($M$3:$M$471-H4527))/2)^2+SIN((RADIANS($N$3:$N$471-I4527))/2)^2*COS(RADIANS($M$3:$M$471))*COS(RADIANS(H4527))),$L$3:$L$471)</f>
        <v>238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cm="1">
        <f t="array" ref="J4528">LOOKUP(1,1/FREQUENCY(0,SIN((RADIANS($M$3:$M$471-H4528))/2)^2+SIN((RADIANS($N$3:$N$471-I4528))/2)^2*COS(RADIANS($M$3:$M$471))*COS(RADIANS(H4528))),$L$3:$L$471)</f>
        <v>238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cm="1">
        <f t="array" ref="J4529">LOOKUP(1,1/FREQUENCY(0,SIN((RADIANS($M$3:$M$471-H4529))/2)^2+SIN((RADIANS($N$3:$N$471-I4529))/2)^2*COS(RADIANS($M$3:$M$471))*COS(RADIANS(H4529))),$L$3:$L$471)</f>
        <v>238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cm="1">
        <f t="array" ref="J4530">LOOKUP(1,1/FREQUENCY(0,SIN((RADIANS($M$3:$M$471-H4530))/2)^2+SIN((RADIANS($N$3:$N$471-I4530))/2)^2*COS(RADIANS($M$3:$M$471))*COS(RADIANS(H4530))),$L$3:$L$471)</f>
        <v>212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cm="1">
        <f t="array" ref="J4531">LOOKUP(1,1/FREQUENCY(0,SIN((RADIANS($M$3:$M$471-H4531))/2)^2+SIN((RADIANS($N$3:$N$471-I4531))/2)^2*COS(RADIANS($M$3:$M$471))*COS(RADIANS(H4531))),$L$3:$L$471)</f>
        <v>238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cm="1">
        <f t="array" ref="J4532">LOOKUP(1,1/FREQUENCY(0,SIN((RADIANS($M$3:$M$471-H4532))/2)^2+SIN((RADIANS($N$3:$N$471-I4532))/2)^2*COS(RADIANS($M$3:$M$471))*COS(RADIANS(H4532))),$L$3:$L$471)</f>
        <v>238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cm="1">
        <f t="array" ref="J4533">LOOKUP(1,1/FREQUENCY(0,SIN((RADIANS($M$3:$M$471-H4533))/2)^2+SIN((RADIANS($N$3:$N$471-I4533))/2)^2*COS(RADIANS($M$3:$M$471))*COS(RADIANS(H4533))),$L$3:$L$471)</f>
        <v>238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cm="1">
        <f t="array" ref="J4534">LOOKUP(1,1/FREQUENCY(0,SIN((RADIANS($M$3:$M$471-H4534))/2)^2+SIN((RADIANS($N$3:$N$471-I4534))/2)^2*COS(RADIANS($M$3:$M$471))*COS(RADIANS(H4534))),$L$3:$L$471)</f>
        <v>238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cm="1">
        <f t="array" ref="J4535">LOOKUP(1,1/FREQUENCY(0,SIN((RADIANS($M$3:$M$471-H4535))/2)^2+SIN((RADIANS($N$3:$N$471-I4535))/2)^2*COS(RADIANS($M$3:$M$471))*COS(RADIANS(H4535))),$L$3:$L$471)</f>
        <v>238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cm="1">
        <f t="array" ref="J4536">LOOKUP(1,1/FREQUENCY(0,SIN((RADIANS($M$3:$M$471-H4536))/2)^2+SIN((RADIANS($N$3:$N$471-I4536))/2)^2*COS(RADIANS($M$3:$M$471))*COS(RADIANS(H4536))),$L$3:$L$471)</f>
        <v>238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cm="1">
        <f t="array" ref="J4537">LOOKUP(1,1/FREQUENCY(0,SIN((RADIANS($M$3:$M$471-H4537))/2)^2+SIN((RADIANS($N$3:$N$471-I4537))/2)^2*COS(RADIANS($M$3:$M$471))*COS(RADIANS(H4537))),$L$3:$L$471)</f>
        <v>212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cm="1">
        <f t="array" ref="J4538">LOOKUP(1,1/FREQUENCY(0,SIN((RADIANS($M$3:$M$471-H4538))/2)^2+SIN((RADIANS($N$3:$N$471-I4538))/2)^2*COS(RADIANS($M$3:$M$471))*COS(RADIANS(H4538))),$L$3:$L$471)</f>
        <v>238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cm="1">
        <f t="array" ref="J4539">LOOKUP(1,1/FREQUENCY(0,SIN((RADIANS($M$3:$M$471-H4539))/2)^2+SIN((RADIANS($N$3:$N$471-I4539))/2)^2*COS(RADIANS($M$3:$M$471))*COS(RADIANS(H4539))),$L$3:$L$471)</f>
        <v>238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cm="1">
        <f t="array" ref="J4540">LOOKUP(1,1/FREQUENCY(0,SIN((RADIANS($M$3:$M$471-H4540))/2)^2+SIN((RADIANS($N$3:$N$471-I4540))/2)^2*COS(RADIANS($M$3:$M$471))*COS(RADIANS(H4540))),$L$3:$L$471)</f>
        <v>238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cm="1">
        <f t="array" ref="J4541">LOOKUP(1,1/FREQUENCY(0,SIN((RADIANS($M$3:$M$471-H4541))/2)^2+SIN((RADIANS($N$3:$N$471-I4541))/2)^2*COS(RADIANS($M$3:$M$471))*COS(RADIANS(H4541))),$L$3:$L$471)</f>
        <v>215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cm="1">
        <f t="array" ref="J4542">LOOKUP(1,1/FREQUENCY(0,SIN((RADIANS($M$3:$M$471-H4542))/2)^2+SIN((RADIANS($N$3:$N$471-I4542))/2)^2*COS(RADIANS($M$3:$M$471))*COS(RADIANS(H4542))),$L$3:$L$471)</f>
        <v>225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cm="1">
        <f t="array" ref="J4543">LOOKUP(1,1/FREQUENCY(0,SIN((RADIANS($M$3:$M$471-H4543))/2)^2+SIN((RADIANS($N$3:$N$471-I4543))/2)^2*COS(RADIANS($M$3:$M$471))*COS(RADIANS(H4543))),$L$3:$L$471)</f>
        <v>223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cm="1">
        <f t="array" ref="J4544">LOOKUP(1,1/FREQUENCY(0,SIN((RADIANS($M$3:$M$471-H4544))/2)^2+SIN((RADIANS($N$3:$N$471-I4544))/2)^2*COS(RADIANS($M$3:$M$471))*COS(RADIANS(H4544))),$L$3:$L$471)</f>
        <v>215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cm="1">
        <f t="array" ref="J4545">LOOKUP(1,1/FREQUENCY(0,SIN((RADIANS($M$3:$M$471-H4545))/2)^2+SIN((RADIANS($N$3:$N$471-I4545))/2)^2*COS(RADIANS($M$3:$M$471))*COS(RADIANS(H4545))),$L$3:$L$471)</f>
        <v>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cm="1">
        <f t="array" ref="J4546">LOOKUP(1,1/FREQUENCY(0,SIN((RADIANS($M$3:$M$471-H4546))/2)^2+SIN((RADIANS($N$3:$N$471-I4546))/2)^2*COS(RADIANS($M$3:$M$471))*COS(RADIANS(H4546))),$L$3:$L$471)</f>
        <v>224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cm="1">
        <f t="array" ref="J4547">LOOKUP(1,1/FREQUENCY(0,SIN((RADIANS($M$3:$M$471-H4547))/2)^2+SIN((RADIANS($N$3:$N$471-I4547))/2)^2*COS(RADIANS($M$3:$M$471))*COS(RADIANS(H4547))),$L$3:$L$471)</f>
        <v>225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cm="1">
        <f t="array" ref="J4548">LOOKUP(1,1/FREQUENCY(0,SIN((RADIANS($M$3:$M$471-H4548))/2)^2+SIN((RADIANS($N$3:$N$471-I4548))/2)^2*COS(RADIANS($M$3:$M$471))*COS(RADIANS(H4548))),$L$3:$L$471)</f>
        <v>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cm="1">
        <f t="array" ref="J4549">LOOKUP(1,1/FREQUENCY(0,SIN((RADIANS($M$3:$M$471-H4549))/2)^2+SIN((RADIANS($N$3:$N$471-I4549))/2)^2*COS(RADIANS($M$3:$M$471))*COS(RADIANS(H4549))),$L$3:$L$471)</f>
        <v>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cm="1">
        <f t="array" ref="J4550">LOOKUP(1,1/FREQUENCY(0,SIN((RADIANS($M$3:$M$471-H4550))/2)^2+SIN((RADIANS($N$3:$N$471-I4550))/2)^2*COS(RADIANS($M$3:$M$471))*COS(RADIANS(H4550))),$L$3:$L$471)</f>
        <v>211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cm="1">
        <f t="array" ref="J4551">LOOKUP(1,1/FREQUENCY(0,SIN((RADIANS($M$3:$M$471-H4551))/2)^2+SIN((RADIANS($N$3:$N$471-I4551))/2)^2*COS(RADIANS($M$3:$M$471))*COS(RADIANS(H4551))),$L$3:$L$471)</f>
        <v>257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cm="1">
        <f t="array" ref="J4552">LOOKUP(1,1/FREQUENCY(0,SIN((RADIANS($M$3:$M$471-H4552))/2)^2+SIN((RADIANS($N$3:$N$471-I4552))/2)^2*COS(RADIANS($M$3:$M$471))*COS(RADIANS(H4552))),$L$3:$L$471)</f>
        <v>257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cm="1">
        <f t="array" ref="J4553">LOOKUP(1,1/FREQUENCY(0,SIN((RADIANS($M$3:$M$471-H4553))/2)^2+SIN((RADIANS($N$3:$N$471-I4553))/2)^2*COS(RADIANS($M$3:$M$471))*COS(RADIANS(H4553))),$L$3:$L$471)</f>
        <v>254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cm="1">
        <f t="array" ref="J4554">LOOKUP(1,1/FREQUENCY(0,SIN((RADIANS($M$3:$M$471-H4554))/2)^2+SIN((RADIANS($N$3:$N$471-I4554))/2)^2*COS(RADIANS($M$3:$M$471))*COS(RADIANS(H4554))),$L$3:$L$471)</f>
        <v>257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cm="1">
        <f t="array" ref="J4555">LOOKUP(1,1/FREQUENCY(0,SIN((RADIANS($M$3:$M$471-H4555))/2)^2+SIN((RADIANS($N$3:$N$471-I4555))/2)^2*COS(RADIANS($M$3:$M$471))*COS(RADIANS(H4555))),$L$3:$L$471)</f>
        <v>254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cm="1">
        <f t="array" ref="J4556">LOOKUP(1,1/FREQUENCY(0,SIN((RADIANS($M$3:$M$471-H4556))/2)^2+SIN((RADIANS($N$3:$N$471-I4556))/2)^2*COS(RADIANS($M$3:$M$471))*COS(RADIANS(H4556))),$L$3:$L$471)</f>
        <v>257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cm="1">
        <f t="array" ref="J4557">LOOKUP(1,1/FREQUENCY(0,SIN((RADIANS($M$3:$M$471-H4557))/2)^2+SIN((RADIANS($N$3:$N$471-I4557))/2)^2*COS(RADIANS($M$3:$M$471))*COS(RADIANS(H4557))),$L$3:$L$471)</f>
        <v>254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cm="1">
        <f t="array" ref="J4558">LOOKUP(1,1/FREQUENCY(0,SIN((RADIANS($M$3:$M$471-H4558))/2)^2+SIN((RADIANS($N$3:$N$471-I4558))/2)^2*COS(RADIANS($M$3:$M$471))*COS(RADIANS(H4558))),$L$3:$L$471)</f>
        <v>257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cm="1">
        <f t="array" ref="J4559">LOOKUP(1,1/FREQUENCY(0,SIN((RADIANS($M$3:$M$471-H4559))/2)^2+SIN((RADIANS($N$3:$N$471-I4559))/2)^2*COS(RADIANS($M$3:$M$471))*COS(RADIANS(H4559))),$L$3:$L$471)</f>
        <v>257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cm="1">
        <f t="array" ref="J4560">LOOKUP(1,1/FREQUENCY(0,SIN((RADIANS($M$3:$M$471-H4560))/2)^2+SIN((RADIANS($N$3:$N$471-I4560))/2)^2*COS(RADIANS($M$3:$M$471))*COS(RADIANS(H4560))),$L$3:$L$471)</f>
        <v>254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cm="1">
        <f t="array" ref="J4561">LOOKUP(1,1/FREQUENCY(0,SIN((RADIANS($M$3:$M$471-H4561))/2)^2+SIN((RADIANS($N$3:$N$471-I4561))/2)^2*COS(RADIANS($M$3:$M$471))*COS(RADIANS(H4561))),$L$3:$L$471)</f>
        <v>257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cm="1">
        <f t="array" ref="J4562">LOOKUP(1,1/FREQUENCY(0,SIN((RADIANS($M$3:$M$471-H4562))/2)^2+SIN((RADIANS($N$3:$N$471-I4562))/2)^2*COS(RADIANS($M$3:$M$471))*COS(RADIANS(H4562))),$L$3:$L$471)</f>
        <v>257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cm="1">
        <f t="array" ref="J4563">LOOKUP(1,1/FREQUENCY(0,SIN((RADIANS($M$3:$M$471-H4563))/2)^2+SIN((RADIANS($N$3:$N$471-I4563))/2)^2*COS(RADIANS($M$3:$M$471))*COS(RADIANS(H4563))),$L$3:$L$471)</f>
        <v>254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cm="1">
        <f t="array" ref="J4564">LOOKUP(1,1/FREQUENCY(0,SIN((RADIANS($M$3:$M$471-H4564))/2)^2+SIN((RADIANS($N$3:$N$471-I4564))/2)^2*COS(RADIANS($M$3:$M$471))*COS(RADIANS(H4564))),$L$3:$L$471)</f>
        <v>257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cm="1">
        <f t="array" ref="J4565">LOOKUP(1,1/FREQUENCY(0,SIN((RADIANS($M$3:$M$471-H4565))/2)^2+SIN((RADIANS($N$3:$N$471-I4565))/2)^2*COS(RADIANS($M$3:$M$471))*COS(RADIANS(H4565))),$L$3:$L$471)</f>
        <v>254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cm="1">
        <f t="array" ref="J4566">LOOKUP(1,1/FREQUENCY(0,SIN((RADIANS($M$3:$M$471-H4566))/2)^2+SIN((RADIANS($N$3:$N$471-I4566))/2)^2*COS(RADIANS($M$3:$M$471))*COS(RADIANS(H4566))),$L$3:$L$471)</f>
        <v>257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cm="1">
        <f t="array" ref="J4567">LOOKUP(1,1/FREQUENCY(0,SIN((RADIANS($M$3:$M$471-H4567))/2)^2+SIN((RADIANS($N$3:$N$471-I4567))/2)^2*COS(RADIANS($M$3:$M$471))*COS(RADIANS(H4567))),$L$3:$L$471)</f>
        <v>257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cm="1">
        <f t="array" ref="J4568">LOOKUP(1,1/FREQUENCY(0,SIN((RADIANS($M$3:$M$471-H4568))/2)^2+SIN((RADIANS($N$3:$N$471-I4568))/2)^2*COS(RADIANS($M$3:$M$471))*COS(RADIANS(H4568))),$L$3:$L$471)</f>
        <v>257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cm="1">
        <f t="array" ref="J4569">LOOKUP(1,1/FREQUENCY(0,SIN((RADIANS($M$3:$M$471-H4569))/2)^2+SIN((RADIANS($N$3:$N$471-I4569))/2)^2*COS(RADIANS($M$3:$M$471))*COS(RADIANS(H4569))),$L$3:$L$471)</f>
        <v>254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cm="1">
        <f t="array" ref="J4570">LOOKUP(1,1/FREQUENCY(0,SIN((RADIANS($M$3:$M$471-H4570))/2)^2+SIN((RADIANS($N$3:$N$471-I4570))/2)^2*COS(RADIANS($M$3:$M$471))*COS(RADIANS(H4570))),$L$3:$L$471)</f>
        <v>254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cm="1">
        <f t="array" ref="J4571">LOOKUP(1,1/FREQUENCY(0,SIN((RADIANS($M$3:$M$471-H4571))/2)^2+SIN((RADIANS($N$3:$N$471-I4571))/2)^2*COS(RADIANS($M$3:$M$471))*COS(RADIANS(H4571))),$L$3:$L$471)</f>
        <v>254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cm="1">
        <f t="array" ref="J4572">LOOKUP(1,1/FREQUENCY(0,SIN((RADIANS($M$3:$M$471-H4572))/2)^2+SIN((RADIANS($N$3:$N$471-I4572))/2)^2*COS(RADIANS($M$3:$M$471))*COS(RADIANS(H4572))),$L$3:$L$471)</f>
        <v>254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cm="1">
        <f t="array" ref="J4573">LOOKUP(1,1/FREQUENCY(0,SIN((RADIANS($M$3:$M$471-H4573))/2)^2+SIN((RADIANS($N$3:$N$471-I4573))/2)^2*COS(RADIANS($M$3:$M$471))*COS(RADIANS(H4573))),$L$3:$L$471)</f>
        <v>257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cm="1">
        <f t="array" ref="J4574">LOOKUP(1,1/FREQUENCY(0,SIN((RADIANS($M$3:$M$471-H4574))/2)^2+SIN((RADIANS($N$3:$N$471-I4574))/2)^2*COS(RADIANS($M$3:$M$471))*COS(RADIANS(H4574))),$L$3:$L$471)</f>
        <v>254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cm="1">
        <f t="array" ref="J4575">LOOKUP(1,1/FREQUENCY(0,SIN((RADIANS($M$3:$M$471-H4575))/2)^2+SIN((RADIANS($N$3:$N$471-I4575))/2)^2*COS(RADIANS($M$3:$M$471))*COS(RADIANS(H4575))),$L$3:$L$471)</f>
        <v>257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cm="1">
        <f t="array" ref="J4576">LOOKUP(1,1/FREQUENCY(0,SIN((RADIANS($M$3:$M$471-H4576))/2)^2+SIN((RADIANS($N$3:$N$471-I4576))/2)^2*COS(RADIANS($M$3:$M$471))*COS(RADIANS(H4576))),$L$3:$L$471)</f>
        <v>257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cm="1">
        <f t="array" ref="J4577">LOOKUP(1,1/FREQUENCY(0,SIN((RADIANS($M$3:$M$471-H4577))/2)^2+SIN((RADIANS($N$3:$N$471-I4577))/2)^2*COS(RADIANS($M$3:$M$471))*COS(RADIANS(H4577))),$L$3:$L$471)</f>
        <v>257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cm="1">
        <f t="array" ref="J4578">LOOKUP(1,1/FREQUENCY(0,SIN((RADIANS($M$3:$M$471-H4578))/2)^2+SIN((RADIANS($N$3:$N$471-I4578))/2)^2*COS(RADIANS($M$3:$M$471))*COS(RADIANS(H4578))),$L$3:$L$471)</f>
        <v>257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cm="1">
        <f t="array" ref="J4579">LOOKUP(1,1/FREQUENCY(0,SIN((RADIANS($M$3:$M$471-H4579))/2)^2+SIN((RADIANS($N$3:$N$471-I4579))/2)^2*COS(RADIANS($M$3:$M$471))*COS(RADIANS(H4579))),$L$3:$L$471)</f>
        <v>257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cm="1">
        <f t="array" ref="J4580">LOOKUP(1,1/FREQUENCY(0,SIN((RADIANS($M$3:$M$471-H4580))/2)^2+SIN((RADIANS($N$3:$N$471-I4580))/2)^2*COS(RADIANS($M$3:$M$471))*COS(RADIANS(H4580))),$L$3:$L$471)</f>
        <v>257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cm="1">
        <f t="array" ref="J4581">LOOKUP(1,1/FREQUENCY(0,SIN((RADIANS($M$3:$M$471-H4581))/2)^2+SIN((RADIANS($N$3:$N$471-I4581))/2)^2*COS(RADIANS($M$3:$M$471))*COS(RADIANS(H4581))),$L$3:$L$471)</f>
        <v>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cm="1">
        <f t="array" ref="J4582">LOOKUP(1,1/FREQUENCY(0,SIN((RADIANS($M$3:$M$471-H4582))/2)^2+SIN((RADIANS($N$3:$N$471-I4582))/2)^2*COS(RADIANS($M$3:$M$471))*COS(RADIANS(H4582))),$L$3:$L$471)</f>
        <v>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cm="1">
        <f t="array" ref="J4583">LOOKUP(1,1/FREQUENCY(0,SIN((RADIANS($M$3:$M$471-H4583))/2)^2+SIN((RADIANS($N$3:$N$471-I4583))/2)^2*COS(RADIANS($M$3:$M$471))*COS(RADIANS(H4583))),$L$3:$L$471)</f>
        <v>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cm="1">
        <f t="array" ref="J4584">LOOKUP(1,1/FREQUENCY(0,SIN((RADIANS($M$3:$M$471-H4584))/2)^2+SIN((RADIANS($N$3:$N$471-I4584))/2)^2*COS(RADIANS($M$3:$M$471))*COS(RADIANS(H4584))),$L$3:$L$471)</f>
        <v>257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cm="1">
        <f t="array" ref="J4585">LOOKUP(1,1/FREQUENCY(0,SIN((RADIANS($M$3:$M$471-H4585))/2)^2+SIN((RADIANS($N$3:$N$471-I4585))/2)^2*COS(RADIANS($M$3:$M$471))*COS(RADIANS(H4585))),$L$3:$L$471)</f>
        <v>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cm="1">
        <f t="array" ref="J4586">LOOKUP(1,1/FREQUENCY(0,SIN((RADIANS($M$3:$M$471-H4586))/2)^2+SIN((RADIANS($N$3:$N$471-I4586))/2)^2*COS(RADIANS($M$3:$M$471))*COS(RADIANS(H4586))),$L$3:$L$471)</f>
        <v>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cm="1">
        <f t="array" ref="J4587">LOOKUP(1,1/FREQUENCY(0,SIN((RADIANS($M$3:$M$471-H4587))/2)^2+SIN((RADIANS($N$3:$N$471-I4587))/2)^2*COS(RADIANS($M$3:$M$471))*COS(RADIANS(H4587))),$L$3:$L$471)</f>
        <v>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cm="1">
        <f t="array" ref="J4588">LOOKUP(1,1/FREQUENCY(0,SIN((RADIANS($M$3:$M$471-H4588))/2)^2+SIN((RADIANS($N$3:$N$471-I4588))/2)^2*COS(RADIANS($M$3:$M$471))*COS(RADIANS(H4588))),$L$3:$L$471)</f>
        <v>254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cm="1">
        <f t="array" ref="J4589">LOOKUP(1,1/FREQUENCY(0,SIN((RADIANS($M$3:$M$471-H4589))/2)^2+SIN((RADIANS($N$3:$N$471-I4589))/2)^2*COS(RADIANS($M$3:$M$471))*COS(RADIANS(H4589))),$L$3:$L$471)</f>
        <v>254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cm="1">
        <f t="array" ref="J4590">LOOKUP(1,1/FREQUENCY(0,SIN((RADIANS($M$3:$M$471-H4590))/2)^2+SIN((RADIANS($N$3:$N$471-I4590))/2)^2*COS(RADIANS($M$3:$M$471))*COS(RADIANS(H4590))),$L$3:$L$471)</f>
        <v>254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cm="1">
        <f t="array" ref="J4591">LOOKUP(1,1/FREQUENCY(0,SIN((RADIANS($M$3:$M$471-H4591))/2)^2+SIN((RADIANS($N$3:$N$471-I4591))/2)^2*COS(RADIANS($M$3:$M$471))*COS(RADIANS(H4591))),$L$3:$L$471)</f>
        <v>254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cm="1">
        <f t="array" ref="J4592">LOOKUP(1,1/FREQUENCY(0,SIN((RADIANS($M$3:$M$471-H4592))/2)^2+SIN((RADIANS($N$3:$N$471-I4592))/2)^2*COS(RADIANS($M$3:$M$471))*COS(RADIANS(H4592))),$L$3:$L$471)</f>
        <v>254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cm="1">
        <f t="array" ref="J4593">LOOKUP(1,1/FREQUENCY(0,SIN((RADIANS($M$3:$M$471-H4593))/2)^2+SIN((RADIANS($N$3:$N$471-I4593))/2)^2*COS(RADIANS($M$3:$M$471))*COS(RADIANS(H4593))),$L$3:$L$471)</f>
        <v>254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cm="1">
        <f t="array" ref="J4594">LOOKUP(1,1/FREQUENCY(0,SIN((RADIANS($M$3:$M$471-H4594))/2)^2+SIN((RADIANS($N$3:$N$471-I4594))/2)^2*COS(RADIANS($M$3:$M$471))*COS(RADIANS(H4594))),$L$3:$L$471)</f>
        <v>254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cm="1">
        <f t="array" ref="J4595">LOOKUP(1,1/FREQUENCY(0,SIN((RADIANS($M$3:$M$471-H4595))/2)^2+SIN((RADIANS($N$3:$N$471-I4595))/2)^2*COS(RADIANS($M$3:$M$471))*COS(RADIANS(H4595))),$L$3:$L$471)</f>
        <v>254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cm="1">
        <f t="array" ref="J4596">LOOKUP(1,1/FREQUENCY(0,SIN((RADIANS($M$3:$M$471-H4596))/2)^2+SIN((RADIANS($N$3:$N$471-I4596))/2)^2*COS(RADIANS($M$3:$M$471))*COS(RADIANS(H4596))),$L$3:$L$471)</f>
        <v>254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cm="1">
        <f t="array" ref="J4597">LOOKUP(1,1/FREQUENCY(0,SIN((RADIANS($M$3:$M$471-H4597))/2)^2+SIN((RADIANS($N$3:$N$471-I4597))/2)^2*COS(RADIANS($M$3:$M$471))*COS(RADIANS(H4597))),$L$3:$L$471)</f>
        <v>257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cm="1">
        <f t="array" ref="J4598">LOOKUP(1,1/FREQUENCY(0,SIN((RADIANS($M$3:$M$471-H4598))/2)^2+SIN((RADIANS($N$3:$N$471-I4598))/2)^2*COS(RADIANS($M$3:$M$471))*COS(RADIANS(H4598))),$L$3:$L$471)</f>
        <v>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cm="1">
        <f t="array" ref="J4599">LOOKUP(1,1/FREQUENCY(0,SIN((RADIANS($M$3:$M$471-H4599))/2)^2+SIN((RADIANS($N$3:$N$471-I4599))/2)^2*COS(RADIANS($M$3:$M$471))*COS(RADIANS(H4599))),$L$3:$L$471)</f>
        <v>254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cm="1">
        <f t="array" ref="J4600">LOOKUP(1,1/FREQUENCY(0,SIN((RADIANS($M$3:$M$471-H4600))/2)^2+SIN((RADIANS($N$3:$N$471-I4600))/2)^2*COS(RADIANS($M$3:$M$471))*COS(RADIANS(H4600))),$L$3:$L$471)</f>
        <v>254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cm="1">
        <f t="array" ref="J4601">LOOKUP(1,1/FREQUENCY(0,SIN((RADIANS($M$3:$M$471-H4601))/2)^2+SIN((RADIANS($N$3:$N$471-I4601))/2)^2*COS(RADIANS($M$3:$M$471))*COS(RADIANS(H4601))),$L$3:$L$471)</f>
        <v>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cm="1">
        <f t="array" ref="J4602">LOOKUP(1,1/FREQUENCY(0,SIN((RADIANS($M$3:$M$471-H4602))/2)^2+SIN((RADIANS($N$3:$N$471-I4602))/2)^2*COS(RADIANS($M$3:$M$471))*COS(RADIANS(H4602))),$L$3:$L$471)</f>
        <v>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cm="1">
        <f t="array" ref="J4603">LOOKUP(1,1/FREQUENCY(0,SIN((RADIANS($M$3:$M$471-H4603))/2)^2+SIN((RADIANS($N$3:$N$471-I4603))/2)^2*COS(RADIANS($M$3:$M$471))*COS(RADIANS(H4603))),$L$3:$L$471)</f>
        <v>257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cm="1">
        <f t="array" ref="J4604">LOOKUP(1,1/FREQUENCY(0,SIN((RADIANS($M$3:$M$471-H4604))/2)^2+SIN((RADIANS($N$3:$N$471-I4604))/2)^2*COS(RADIANS($M$3:$M$471))*COS(RADIANS(H4604))),$L$3:$L$471)</f>
        <v>254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cm="1">
        <f t="array" ref="J4605">LOOKUP(1,1/FREQUENCY(0,SIN((RADIANS($M$3:$M$471-H4605))/2)^2+SIN((RADIANS($N$3:$N$471-I4605))/2)^2*COS(RADIANS($M$3:$M$471))*COS(RADIANS(H4605))),$L$3:$L$471)</f>
        <v>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cm="1">
        <f t="array" ref="J4606">LOOKUP(1,1/FREQUENCY(0,SIN((RADIANS($M$3:$M$471-H4606))/2)^2+SIN((RADIANS($N$3:$N$471-I4606))/2)^2*COS(RADIANS($M$3:$M$471))*COS(RADIANS(H4606))),$L$3:$L$471)</f>
        <v>254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cm="1">
        <f t="array" ref="J4607">LOOKUP(1,1/FREQUENCY(0,SIN((RADIANS($M$3:$M$471-H4607))/2)^2+SIN((RADIANS($N$3:$N$471-I4607))/2)^2*COS(RADIANS($M$3:$M$471))*COS(RADIANS(H4607))),$L$3:$L$471)</f>
        <v>254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cm="1">
        <f t="array" ref="J4608">LOOKUP(1,1/FREQUENCY(0,SIN((RADIANS($M$3:$M$471-H4608))/2)^2+SIN((RADIANS($N$3:$N$471-I4608))/2)^2*COS(RADIANS($M$3:$M$471))*COS(RADIANS(H4608))),$L$3:$L$471)</f>
        <v>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cm="1">
        <f t="array" ref="J4609">LOOKUP(1,1/FREQUENCY(0,SIN((RADIANS($M$3:$M$471-H4609))/2)^2+SIN((RADIANS($N$3:$N$471-I4609))/2)^2*COS(RADIANS($M$3:$M$471))*COS(RADIANS(H4609))),$L$3:$L$471)</f>
        <v>257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cm="1">
        <f t="array" ref="J4610">LOOKUP(1,1/FREQUENCY(0,SIN((RADIANS($M$3:$M$471-H4610))/2)^2+SIN((RADIANS($N$3:$N$471-I4610))/2)^2*COS(RADIANS($M$3:$M$471))*COS(RADIANS(H4610))),$L$3:$L$471)</f>
        <v>257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cm="1">
        <f t="array" ref="J4611">LOOKUP(1,1/FREQUENCY(0,SIN((RADIANS($M$3:$M$471-H4611))/2)^2+SIN((RADIANS($N$3:$N$471-I4611))/2)^2*COS(RADIANS($M$3:$M$471))*COS(RADIANS(H4611))),$L$3:$L$471)</f>
        <v>257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cm="1">
        <f t="array" ref="J4612">LOOKUP(1,1/FREQUENCY(0,SIN((RADIANS($M$3:$M$471-H4612))/2)^2+SIN((RADIANS($N$3:$N$471-I4612))/2)^2*COS(RADIANS($M$3:$M$471))*COS(RADIANS(H4612))),$L$3:$L$471)</f>
        <v>257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cm="1">
        <f t="array" ref="J4613">LOOKUP(1,1/FREQUENCY(0,SIN((RADIANS($M$3:$M$471-H4613))/2)^2+SIN((RADIANS($N$3:$N$471-I4613))/2)^2*COS(RADIANS($M$3:$M$471))*COS(RADIANS(H4613))),$L$3:$L$471)</f>
        <v>257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cm="1">
        <f t="array" ref="J4614">LOOKUP(1,1/FREQUENCY(0,SIN((RADIANS($M$3:$M$471-H4614))/2)^2+SIN((RADIANS($N$3:$N$471-I4614))/2)^2*COS(RADIANS($M$3:$M$471))*COS(RADIANS(H4614))),$L$3:$L$471)</f>
        <v>257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cm="1">
        <f t="array" ref="J4615">LOOKUP(1,1/FREQUENCY(0,SIN((RADIANS($M$3:$M$471-H4615))/2)^2+SIN((RADIANS($N$3:$N$471-I4615))/2)^2*COS(RADIANS($M$3:$M$471))*COS(RADIANS(H4615))),$L$3:$L$471)</f>
        <v>257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cm="1">
        <f t="array" ref="J4616">LOOKUP(1,1/FREQUENCY(0,SIN((RADIANS($M$3:$M$471-H4616))/2)^2+SIN((RADIANS($N$3:$N$471-I4616))/2)^2*COS(RADIANS($M$3:$M$471))*COS(RADIANS(H4616))),$L$3:$L$471)</f>
        <v>257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cm="1">
        <f t="array" ref="J4617">LOOKUP(1,1/FREQUENCY(0,SIN((RADIANS($M$3:$M$471-H4617))/2)^2+SIN((RADIANS($N$3:$N$471-I4617))/2)^2*COS(RADIANS($M$3:$M$471))*COS(RADIANS(H4617))),$L$3:$L$471)</f>
        <v>257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cm="1">
        <f t="array" ref="J4618">LOOKUP(1,1/FREQUENCY(0,SIN((RADIANS($M$3:$M$471-H4618))/2)^2+SIN((RADIANS($N$3:$N$471-I4618))/2)^2*COS(RADIANS($M$3:$M$471))*COS(RADIANS(H4618))),$L$3:$L$471)</f>
        <v>257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cm="1">
        <f t="array" ref="J4619">LOOKUP(1,1/FREQUENCY(0,SIN((RADIANS($M$3:$M$471-H4619))/2)^2+SIN((RADIANS($N$3:$N$471-I4619))/2)^2*COS(RADIANS($M$3:$M$471))*COS(RADIANS(H4619))),$L$3:$L$471)</f>
        <v>257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cm="1">
        <f t="array" ref="J4620">LOOKUP(1,1/FREQUENCY(0,SIN((RADIANS($M$3:$M$471-H4620))/2)^2+SIN((RADIANS($N$3:$N$471-I4620))/2)^2*COS(RADIANS($M$3:$M$471))*COS(RADIANS(H4620))),$L$3:$L$471)</f>
        <v>224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cm="1">
        <f t="array" ref="J4621">LOOKUP(1,1/FREQUENCY(0,SIN((RADIANS($M$3:$M$471-H4621))/2)^2+SIN((RADIANS($N$3:$N$471-I4621))/2)^2*COS(RADIANS($M$3:$M$471))*COS(RADIANS(H4621))),$L$3:$L$471)</f>
        <v>224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cm="1">
        <f t="array" ref="J4622">LOOKUP(1,1/FREQUENCY(0,SIN((RADIANS($M$3:$M$471-H4622))/2)^2+SIN((RADIANS($N$3:$N$471-I4622))/2)^2*COS(RADIANS($M$3:$M$471))*COS(RADIANS(H4622))),$L$3:$L$471)</f>
        <v>224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cm="1">
        <f t="array" ref="J4623">LOOKUP(1,1/FREQUENCY(0,SIN((RADIANS($M$3:$M$471-H4623))/2)^2+SIN((RADIANS($N$3:$N$471-I4623))/2)^2*COS(RADIANS($M$3:$M$471))*COS(RADIANS(H4623))),$L$3:$L$471)</f>
        <v>224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cm="1">
        <f t="array" ref="J4624">LOOKUP(1,1/FREQUENCY(0,SIN((RADIANS($M$3:$M$471-H4624))/2)^2+SIN((RADIANS($N$3:$N$471-I4624))/2)^2*COS(RADIANS($M$3:$M$471))*COS(RADIANS(H4624))),$L$3:$L$471)</f>
        <v>224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cm="1">
        <f t="array" ref="J4625">LOOKUP(1,1/FREQUENCY(0,SIN((RADIANS($M$3:$M$471-H4625))/2)^2+SIN((RADIANS($N$3:$N$471-I4625))/2)^2*COS(RADIANS($M$3:$M$471))*COS(RADIANS(H4625))),$L$3:$L$471)</f>
        <v>224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cm="1">
        <f t="array" ref="J4626">LOOKUP(1,1/FREQUENCY(0,SIN((RADIANS($M$3:$M$471-H4626))/2)^2+SIN((RADIANS($N$3:$N$471-I4626))/2)^2*COS(RADIANS($M$3:$M$471))*COS(RADIANS(H4626))),$L$3:$L$471)</f>
        <v>224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cm="1">
        <f t="array" ref="J4627">LOOKUP(1,1/FREQUENCY(0,SIN((RADIANS($M$3:$M$471-H4627))/2)^2+SIN((RADIANS($N$3:$N$471-I4627))/2)^2*COS(RADIANS($M$3:$M$471))*COS(RADIANS(H4627))),$L$3:$L$471)</f>
        <v>224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cm="1">
        <f t="array" ref="J4628">LOOKUP(1,1/FREQUENCY(0,SIN((RADIANS($M$3:$M$471-H4628))/2)^2+SIN((RADIANS($N$3:$N$471-I4628))/2)^2*COS(RADIANS($M$3:$M$471))*COS(RADIANS(H4628))),$L$3:$L$471)</f>
        <v>224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cm="1">
        <f t="array" ref="J4629">LOOKUP(1,1/FREQUENCY(0,SIN((RADIANS($M$3:$M$471-H4629))/2)^2+SIN((RADIANS($N$3:$N$471-I4629))/2)^2*COS(RADIANS($M$3:$M$471))*COS(RADIANS(H4629))),$L$3:$L$471)</f>
        <v>224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cm="1">
        <f t="array" ref="J4630">LOOKUP(1,1/FREQUENCY(0,SIN((RADIANS($M$3:$M$471-H4630))/2)^2+SIN((RADIANS($N$3:$N$471-I4630))/2)^2*COS(RADIANS($M$3:$M$471))*COS(RADIANS(H4630))),$L$3:$L$471)</f>
        <v>224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cm="1">
        <f t="array" ref="J4631">LOOKUP(1,1/FREQUENCY(0,SIN((RADIANS($M$3:$M$471-H4631))/2)^2+SIN((RADIANS($N$3:$N$471-I4631))/2)^2*COS(RADIANS($M$3:$M$471))*COS(RADIANS(H4631))),$L$3:$L$471)</f>
        <v>224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cm="1">
        <f t="array" ref="J4632">LOOKUP(1,1/FREQUENCY(0,SIN((RADIANS($M$3:$M$471-H4632))/2)^2+SIN((RADIANS($N$3:$N$471-I4632))/2)^2*COS(RADIANS($M$3:$M$471))*COS(RADIANS(H4632))),$L$3:$L$471)</f>
        <v>224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cm="1">
        <f t="array" ref="J4633">LOOKUP(1,1/FREQUENCY(0,SIN((RADIANS($M$3:$M$471-H4633))/2)^2+SIN((RADIANS($N$3:$N$471-I4633))/2)^2*COS(RADIANS($M$3:$M$471))*COS(RADIANS(H4633))),$L$3:$L$471)</f>
        <v>224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cm="1">
        <f t="array" ref="J4634">LOOKUP(1,1/FREQUENCY(0,SIN((RADIANS($M$3:$M$471-H4634))/2)^2+SIN((RADIANS($N$3:$N$471-I4634))/2)^2*COS(RADIANS($M$3:$M$471))*COS(RADIANS(H4634))),$L$3:$L$471)</f>
        <v>224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cm="1">
        <f t="array" ref="J4635">LOOKUP(1,1/FREQUENCY(0,SIN((RADIANS($M$3:$M$471-H4635))/2)^2+SIN((RADIANS($N$3:$N$471-I4635))/2)^2*COS(RADIANS($M$3:$M$471))*COS(RADIANS(H4635))),$L$3:$L$471)</f>
        <v>224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cm="1">
        <f t="array" ref="J4636">LOOKUP(1,1/FREQUENCY(0,SIN((RADIANS($M$3:$M$471-H4636))/2)^2+SIN((RADIANS($N$3:$N$471-I4636))/2)^2*COS(RADIANS($M$3:$M$471))*COS(RADIANS(H4636))),$L$3:$L$471)</f>
        <v>225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cm="1">
        <f t="array" ref="J4637">LOOKUP(1,1/FREQUENCY(0,SIN((RADIANS($M$3:$M$471-H4637))/2)^2+SIN((RADIANS($N$3:$N$471-I4637))/2)^2*COS(RADIANS($M$3:$M$471))*COS(RADIANS(H4637))),$L$3:$L$471)</f>
        <v>225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cm="1">
        <f t="array" ref="J4638">LOOKUP(1,1/FREQUENCY(0,SIN((RADIANS($M$3:$M$471-H4638))/2)^2+SIN((RADIANS($N$3:$N$471-I4638))/2)^2*COS(RADIANS($M$3:$M$471))*COS(RADIANS(H4638))),$L$3:$L$471)</f>
        <v>224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cm="1">
        <f t="array" ref="J4639">LOOKUP(1,1/FREQUENCY(0,SIN((RADIANS($M$3:$M$471-H4639))/2)^2+SIN((RADIANS($N$3:$N$471-I4639))/2)^2*COS(RADIANS($M$3:$M$471))*COS(RADIANS(H4639))),$L$3:$L$471)</f>
        <v>224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cm="1">
        <f t="array" ref="J4640">LOOKUP(1,1/FREQUENCY(0,SIN((RADIANS($M$3:$M$471-H4640))/2)^2+SIN((RADIANS($N$3:$N$471-I4640))/2)^2*COS(RADIANS($M$3:$M$471))*COS(RADIANS(H4640))),$L$3:$L$471)</f>
        <v>224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cm="1">
        <f t="array" ref="J4641">LOOKUP(1,1/FREQUENCY(0,SIN((RADIANS($M$3:$M$471-H4641))/2)^2+SIN((RADIANS($N$3:$N$471-I4641))/2)^2*COS(RADIANS($M$3:$M$471))*COS(RADIANS(H4641))),$L$3:$L$471)</f>
        <v>224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cm="1">
        <f t="array" ref="J4642">LOOKUP(1,1/FREQUENCY(0,SIN((RADIANS($M$3:$M$471-H4642))/2)^2+SIN((RADIANS($N$3:$N$471-I4642))/2)^2*COS(RADIANS($M$3:$M$471))*COS(RADIANS(H4642))),$L$3:$L$471)</f>
        <v>225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cm="1">
        <f t="array" ref="J4643">LOOKUP(1,1/FREQUENCY(0,SIN((RADIANS($M$3:$M$471-H4643))/2)^2+SIN((RADIANS($N$3:$N$471-I4643))/2)^2*COS(RADIANS($M$3:$M$471))*COS(RADIANS(H4643))),$L$3:$L$471)</f>
        <v>224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cm="1">
        <f t="array" ref="J4644">LOOKUP(1,1/FREQUENCY(0,SIN((RADIANS($M$3:$M$471-H4644))/2)^2+SIN((RADIANS($N$3:$N$471-I4644))/2)^2*COS(RADIANS($M$3:$M$471))*COS(RADIANS(H4644))),$L$3:$L$471)</f>
        <v>224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cm="1">
        <f t="array" ref="J4645">LOOKUP(1,1/FREQUENCY(0,SIN((RADIANS($M$3:$M$471-H4645))/2)^2+SIN((RADIANS($N$3:$N$471-I4645))/2)^2*COS(RADIANS($M$3:$M$471))*COS(RADIANS(H4645))),$L$3:$L$471)</f>
        <v>224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cm="1">
        <f t="array" ref="J4646">LOOKUP(1,1/FREQUENCY(0,SIN((RADIANS($M$3:$M$471-H4646))/2)^2+SIN((RADIANS($N$3:$N$471-I4646))/2)^2*COS(RADIANS($M$3:$M$471))*COS(RADIANS(H4646))),$L$3:$L$471)</f>
        <v>224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cm="1">
        <f t="array" ref="J4647">LOOKUP(1,1/FREQUENCY(0,SIN((RADIANS($M$3:$M$471-H4647))/2)^2+SIN((RADIANS($N$3:$N$471-I4647))/2)^2*COS(RADIANS($M$3:$M$471))*COS(RADIANS(H4647))),$L$3:$L$471)</f>
        <v>224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cm="1">
        <f t="array" ref="J4648">LOOKUP(1,1/FREQUENCY(0,SIN((RADIANS($M$3:$M$471-H4648))/2)^2+SIN((RADIANS($N$3:$N$471-I4648))/2)^2*COS(RADIANS($M$3:$M$471))*COS(RADIANS(H4648))),$L$3:$L$471)</f>
        <v>224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cm="1">
        <f t="array" ref="J4649">LOOKUP(1,1/FREQUENCY(0,SIN((RADIANS($M$3:$M$471-H4649))/2)^2+SIN((RADIANS($N$3:$N$471-I4649))/2)^2*COS(RADIANS($M$3:$M$471))*COS(RADIANS(H4649))),$L$3:$L$471)</f>
        <v>224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cm="1">
        <f t="array" ref="J4650">LOOKUP(1,1/FREQUENCY(0,SIN((RADIANS($M$3:$M$471-H4650))/2)^2+SIN((RADIANS($N$3:$N$471-I4650))/2)^2*COS(RADIANS($M$3:$M$471))*COS(RADIANS(H4650))),$L$3:$L$471)</f>
        <v>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cm="1">
        <f t="array" ref="J4651">LOOKUP(1,1/FREQUENCY(0,SIN((RADIANS($M$3:$M$471-H4651))/2)^2+SIN((RADIANS($N$3:$N$471-I4651))/2)^2*COS(RADIANS($M$3:$M$471))*COS(RADIANS(H4651))),$L$3:$L$471)</f>
        <v>225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cm="1">
        <f t="array" ref="J4652">LOOKUP(1,1/FREQUENCY(0,SIN((RADIANS($M$3:$M$471-H4652))/2)^2+SIN((RADIANS($N$3:$N$471-I4652))/2)^2*COS(RADIANS($M$3:$M$471))*COS(RADIANS(H4652))),$L$3:$L$471)</f>
        <v>215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cm="1">
        <f t="array" ref="J4653">LOOKUP(1,1/FREQUENCY(0,SIN((RADIANS($M$3:$M$471-H4653))/2)^2+SIN((RADIANS($N$3:$N$471-I4653))/2)^2*COS(RADIANS($M$3:$M$471))*COS(RADIANS(H4653))),$L$3:$L$471)</f>
        <v>224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cm="1">
        <f t="array" ref="J4654">LOOKUP(1,1/FREQUENCY(0,SIN((RADIANS($M$3:$M$471-H4654))/2)^2+SIN((RADIANS($N$3:$N$471-I4654))/2)^2*COS(RADIANS($M$3:$M$471))*COS(RADIANS(H4654))),$L$3:$L$471)</f>
        <v>215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cm="1">
        <f t="array" ref="J4655">LOOKUP(1,1/FREQUENCY(0,SIN((RADIANS($M$3:$M$471-H4655))/2)^2+SIN((RADIANS($N$3:$N$471-I4655))/2)^2*COS(RADIANS($M$3:$M$471))*COS(RADIANS(H4655))),$L$3:$L$471)</f>
        <v>224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cm="1">
        <f t="array" ref="J4656">LOOKUP(1,1/FREQUENCY(0,SIN((RADIANS($M$3:$M$471-H4656))/2)^2+SIN((RADIANS($N$3:$N$471-I4656))/2)^2*COS(RADIANS($M$3:$M$471))*COS(RADIANS(H4656))),$L$3:$L$471)</f>
        <v>224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cm="1">
        <f t="array" ref="J4657">LOOKUP(1,1/FREQUENCY(0,SIN((RADIANS($M$3:$M$471-H4657))/2)^2+SIN((RADIANS($N$3:$N$471-I4657))/2)^2*COS(RADIANS($M$3:$M$471))*COS(RADIANS(H4657))),$L$3:$L$471)</f>
        <v>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cm="1">
        <f t="array" ref="J4658">LOOKUP(1,1/FREQUENCY(0,SIN((RADIANS($M$3:$M$471-H4658))/2)^2+SIN((RADIANS($N$3:$N$471-I4658))/2)^2*COS(RADIANS($M$3:$M$471))*COS(RADIANS(H4658))),$L$3:$L$471)</f>
        <v>224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cm="1">
        <f t="array" ref="J4659">LOOKUP(1,1/FREQUENCY(0,SIN((RADIANS($M$3:$M$471-H4659))/2)^2+SIN((RADIANS($N$3:$N$471-I4659))/2)^2*COS(RADIANS($M$3:$M$471))*COS(RADIANS(H4659))),$L$3:$L$471)</f>
        <v>224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cm="1">
        <f t="array" ref="J4660">LOOKUP(1,1/FREQUENCY(0,SIN((RADIANS($M$3:$M$471-H4660))/2)^2+SIN((RADIANS($N$3:$N$471-I4660))/2)^2*COS(RADIANS($M$3:$M$471))*COS(RADIANS(H4660))),$L$3:$L$471)</f>
        <v>215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cm="1">
        <f t="array" ref="J4661">LOOKUP(1,1/FREQUENCY(0,SIN((RADIANS($M$3:$M$471-H4661))/2)^2+SIN((RADIANS($N$3:$N$471-I4661))/2)^2*COS(RADIANS($M$3:$M$471))*COS(RADIANS(H4661))),$L$3:$L$471)</f>
        <v>224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cm="1">
        <f t="array" ref="J4662">LOOKUP(1,1/FREQUENCY(0,SIN((RADIANS($M$3:$M$471-H4662))/2)^2+SIN((RADIANS($N$3:$N$471-I4662))/2)^2*COS(RADIANS($M$3:$M$471))*COS(RADIANS(H4662))),$L$3:$L$471)</f>
        <v>224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cm="1">
        <f t="array" ref="J4663">LOOKUP(1,1/FREQUENCY(0,SIN((RADIANS($M$3:$M$471-H4663))/2)^2+SIN((RADIANS($N$3:$N$471-I4663))/2)^2*COS(RADIANS($M$3:$M$471))*COS(RADIANS(H4663))),$L$3:$L$471)</f>
        <v>215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cm="1">
        <f t="array" ref="J4664">LOOKUP(1,1/FREQUENCY(0,SIN((RADIANS($M$3:$M$471-H4664))/2)^2+SIN((RADIANS($N$3:$N$471-I4664))/2)^2*COS(RADIANS($M$3:$M$471))*COS(RADIANS(H4664))),$L$3:$L$471)</f>
        <v>215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cm="1">
        <f t="array" ref="J4665">LOOKUP(1,1/FREQUENCY(0,SIN((RADIANS($M$3:$M$471-H4665))/2)^2+SIN((RADIANS($N$3:$N$471-I4665))/2)^2*COS(RADIANS($M$3:$M$471))*COS(RADIANS(H4665))),$L$3:$L$471)</f>
        <v>224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cm="1">
        <f t="array" ref="J4666">LOOKUP(1,1/FREQUENCY(0,SIN((RADIANS($M$3:$M$471-H4666))/2)^2+SIN((RADIANS($N$3:$N$471-I4666))/2)^2*COS(RADIANS($M$3:$M$471))*COS(RADIANS(H4666))),$L$3:$L$471)</f>
        <v>224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cm="1">
        <f t="array" ref="J4667">LOOKUP(1,1/FREQUENCY(0,SIN((RADIANS($M$3:$M$471-H4667))/2)^2+SIN((RADIANS($N$3:$N$471-I4667))/2)^2*COS(RADIANS($M$3:$M$471))*COS(RADIANS(H4667))),$L$3:$L$471)</f>
        <v>224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cm="1">
        <f t="array" ref="J4668">LOOKUP(1,1/FREQUENCY(0,SIN((RADIANS($M$3:$M$471-H4668))/2)^2+SIN((RADIANS($N$3:$N$471-I4668))/2)^2*COS(RADIANS($M$3:$M$471))*COS(RADIANS(H4668))),$L$3:$L$471)</f>
        <v>224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cm="1">
        <f t="array" ref="J4669">LOOKUP(1,1/FREQUENCY(0,SIN((RADIANS($M$3:$M$471-H4669))/2)^2+SIN((RADIANS($N$3:$N$471-I4669))/2)^2*COS(RADIANS($M$3:$M$471))*COS(RADIANS(H4669))),$L$3:$L$471)</f>
        <v>224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cm="1">
        <f t="array" ref="J4670">LOOKUP(1,1/FREQUENCY(0,SIN((RADIANS($M$3:$M$471-H4670))/2)^2+SIN((RADIANS($N$3:$N$471-I4670))/2)^2*COS(RADIANS($M$3:$M$471))*COS(RADIANS(H4670))),$L$3:$L$471)</f>
        <v>225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cm="1">
        <f t="array" ref="J4671">LOOKUP(1,1/FREQUENCY(0,SIN((RADIANS($M$3:$M$471-H4671))/2)^2+SIN((RADIANS($N$3:$N$471-I4671))/2)^2*COS(RADIANS($M$3:$M$471))*COS(RADIANS(H4671))),$L$3:$L$471)</f>
        <v>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cm="1">
        <f t="array" ref="J4672">LOOKUP(1,1/FREQUENCY(0,SIN((RADIANS($M$3:$M$471-H4672))/2)^2+SIN((RADIANS($N$3:$N$471-I4672))/2)^2*COS(RADIANS($M$3:$M$471))*COS(RADIANS(H4672))),$L$3:$L$471)</f>
        <v>224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cm="1">
        <f t="array" ref="J4673">LOOKUP(1,1/FREQUENCY(0,SIN((RADIANS($M$3:$M$471-H4673))/2)^2+SIN((RADIANS($N$3:$N$471-I4673))/2)^2*COS(RADIANS($M$3:$M$471))*COS(RADIANS(H4673))),$L$3:$L$471)</f>
        <v>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cm="1">
        <f t="array" ref="J4674">LOOKUP(1,1/FREQUENCY(0,SIN((RADIANS($M$3:$M$471-H4674))/2)^2+SIN((RADIANS($N$3:$N$471-I4674))/2)^2*COS(RADIANS($M$3:$M$471))*COS(RADIANS(H4674))),$L$3:$L$471)</f>
        <v>254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cm="1">
        <f t="array" ref="J4675">LOOKUP(1,1/FREQUENCY(0,SIN((RADIANS($M$3:$M$471-H4675))/2)^2+SIN((RADIANS($N$3:$N$471-I4675))/2)^2*COS(RADIANS($M$3:$M$471))*COS(RADIANS(H4675))),$L$3:$L$471)</f>
        <v>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cm="1">
        <f t="array" ref="J4676">LOOKUP(1,1/FREQUENCY(0,SIN((RADIANS($M$3:$M$471-H4676))/2)^2+SIN((RADIANS($N$3:$N$471-I4676))/2)^2*COS(RADIANS($M$3:$M$471))*COS(RADIANS(H4676))),$L$3:$L$471)</f>
        <v>254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cm="1">
        <f t="array" ref="J4677">LOOKUP(1,1/FREQUENCY(0,SIN((RADIANS($M$3:$M$471-H4677))/2)^2+SIN((RADIANS($N$3:$N$471-I4677))/2)^2*COS(RADIANS($M$3:$M$471))*COS(RADIANS(H4677))),$L$3:$L$471)</f>
        <v>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cm="1">
        <f t="array" ref="J4678">LOOKUP(1,1/FREQUENCY(0,SIN((RADIANS($M$3:$M$471-H4678))/2)^2+SIN((RADIANS($N$3:$N$471-I4678))/2)^2*COS(RADIANS($M$3:$M$471))*COS(RADIANS(H4678))),$L$3:$L$471)</f>
        <v>224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cm="1">
        <f t="array" ref="J4679">LOOKUP(1,1/FREQUENCY(0,SIN((RADIANS($M$3:$M$471-H4679))/2)^2+SIN((RADIANS($N$3:$N$471-I4679))/2)^2*COS(RADIANS($M$3:$M$471))*COS(RADIANS(H4679))),$L$3:$L$471)</f>
        <v>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cm="1">
        <f t="array" ref="J4680">LOOKUP(1,1/FREQUENCY(0,SIN((RADIANS($M$3:$M$471-H4680))/2)^2+SIN((RADIANS($N$3:$N$471-I4680))/2)^2*COS(RADIANS($M$3:$M$471))*COS(RADIANS(H4680))),$L$3:$L$471)</f>
        <v>224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cm="1">
        <f t="array" ref="J4681">LOOKUP(1,1/FREQUENCY(0,SIN((RADIANS($M$3:$M$471-H4681))/2)^2+SIN((RADIANS($N$3:$N$471-I4681))/2)^2*COS(RADIANS($M$3:$M$471))*COS(RADIANS(H4681))),$L$3:$L$471)</f>
        <v>225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cm="1">
        <f t="array" ref="J4682">LOOKUP(1,1/FREQUENCY(0,SIN((RADIANS($M$3:$M$471-H4682))/2)^2+SIN((RADIANS($N$3:$N$471-I4682))/2)^2*COS(RADIANS($M$3:$M$471))*COS(RADIANS(H4682))),$L$3:$L$471)</f>
        <v>254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cm="1">
        <f t="array" ref="J4683">LOOKUP(1,1/FREQUENCY(0,SIN((RADIANS($M$3:$M$471-H4683))/2)^2+SIN((RADIANS($N$3:$N$471-I4683))/2)^2*COS(RADIANS($M$3:$M$471))*COS(RADIANS(H4683))),$L$3:$L$471)</f>
        <v>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cm="1">
        <f t="array" ref="J4684">LOOKUP(1,1/FREQUENCY(0,SIN((RADIANS($M$3:$M$471-H4684))/2)^2+SIN((RADIANS($N$3:$N$471-I4684))/2)^2*COS(RADIANS($M$3:$M$471))*COS(RADIANS(H4684))),$L$3:$L$471)</f>
        <v>254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cm="1">
        <f t="array" ref="J4685">LOOKUP(1,1/FREQUENCY(0,SIN((RADIANS($M$3:$M$471-H4685))/2)^2+SIN((RADIANS($N$3:$N$471-I4685))/2)^2*COS(RADIANS($M$3:$M$471))*COS(RADIANS(H4685))),$L$3:$L$471)</f>
        <v>254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cm="1">
        <f t="array" ref="J4686">LOOKUP(1,1/FREQUENCY(0,SIN((RADIANS($M$3:$M$471-H4686))/2)^2+SIN((RADIANS($N$3:$N$471-I4686))/2)^2*COS(RADIANS($M$3:$M$471))*COS(RADIANS(H4686))),$L$3:$L$471)</f>
        <v>254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cm="1">
        <f t="array" ref="J4687">LOOKUP(1,1/FREQUENCY(0,SIN((RADIANS($M$3:$M$471-H4687))/2)^2+SIN((RADIANS($N$3:$N$471-I4687))/2)^2*COS(RADIANS($M$3:$M$471))*COS(RADIANS(H4687))),$L$3:$L$471)</f>
        <v>254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cm="1">
        <f t="array" ref="J4688">LOOKUP(1,1/FREQUENCY(0,SIN((RADIANS($M$3:$M$471-H4688))/2)^2+SIN((RADIANS($N$3:$N$471-I4688))/2)^2*COS(RADIANS($M$3:$M$471))*COS(RADIANS(H4688))),$L$3:$L$471)</f>
        <v>254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cm="1">
        <f t="array" ref="J4689">LOOKUP(1,1/FREQUENCY(0,SIN((RADIANS($M$3:$M$471-H4689))/2)^2+SIN((RADIANS($N$3:$N$471-I4689))/2)^2*COS(RADIANS($M$3:$M$471))*COS(RADIANS(H4689))),$L$3:$L$471)</f>
        <v>254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cm="1">
        <f t="array" ref="J4690">LOOKUP(1,1/FREQUENCY(0,SIN((RADIANS($M$3:$M$471-H4690))/2)^2+SIN((RADIANS($N$3:$N$471-I4690))/2)^2*COS(RADIANS($M$3:$M$471))*COS(RADIANS(H4690))),$L$3:$L$471)</f>
        <v>254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cm="1">
        <f t="array" ref="J4691">LOOKUP(1,1/FREQUENCY(0,SIN((RADIANS($M$3:$M$471-H4691))/2)^2+SIN((RADIANS($N$3:$N$471-I4691))/2)^2*COS(RADIANS($M$3:$M$471))*COS(RADIANS(H4691))),$L$3:$L$471)</f>
        <v>254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cm="1">
        <f t="array" ref="J4692">LOOKUP(1,1/FREQUENCY(0,SIN((RADIANS($M$3:$M$471-H4692))/2)^2+SIN((RADIANS($N$3:$N$471-I4692))/2)^2*COS(RADIANS($M$3:$M$471))*COS(RADIANS(H4692))),$L$3:$L$471)</f>
        <v>254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cm="1">
        <f t="array" ref="J4693">LOOKUP(1,1/FREQUENCY(0,SIN((RADIANS($M$3:$M$471-H4693))/2)^2+SIN((RADIANS($N$3:$N$471-I4693))/2)^2*COS(RADIANS($M$3:$M$471))*COS(RADIANS(H4693))),$L$3:$L$471)</f>
        <v>254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cm="1">
        <f t="array" ref="J4694">LOOKUP(1,1/FREQUENCY(0,SIN((RADIANS($M$3:$M$471-H4694))/2)^2+SIN((RADIANS($N$3:$N$471-I4694))/2)^2*COS(RADIANS($M$3:$M$471))*COS(RADIANS(H4694))),$L$3:$L$471)</f>
        <v>254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cm="1">
        <f t="array" ref="J4695">LOOKUP(1,1/FREQUENCY(0,SIN((RADIANS($M$3:$M$471-H4695))/2)^2+SIN((RADIANS($N$3:$N$471-I4695))/2)^2*COS(RADIANS($M$3:$M$471))*COS(RADIANS(H4695))),$L$3:$L$471)</f>
        <v>254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cm="1">
        <f t="array" ref="J4696">LOOKUP(1,1/FREQUENCY(0,SIN((RADIANS($M$3:$M$471-H4696))/2)^2+SIN((RADIANS($N$3:$N$471-I4696))/2)^2*COS(RADIANS($M$3:$M$471))*COS(RADIANS(H4696))),$L$3:$L$471)</f>
        <v>254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cm="1">
        <f t="array" ref="J4697">LOOKUP(1,1/FREQUENCY(0,SIN((RADIANS($M$3:$M$471-H4697))/2)^2+SIN((RADIANS($N$3:$N$471-I4697))/2)^2*COS(RADIANS($M$3:$M$471))*COS(RADIANS(H4697))),$L$3:$L$471)</f>
        <v>254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cm="1">
        <f t="array" ref="J4698">LOOKUP(1,1/FREQUENCY(0,SIN((RADIANS($M$3:$M$471-H4698))/2)^2+SIN((RADIANS($N$3:$N$471-I4698))/2)^2*COS(RADIANS($M$3:$M$471))*COS(RADIANS(H4698))),$L$3:$L$471)</f>
        <v>254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cm="1">
        <f t="array" ref="J4699">LOOKUP(1,1/FREQUENCY(0,SIN((RADIANS($M$3:$M$471-H4699))/2)^2+SIN((RADIANS($N$3:$N$471-I4699))/2)^2*COS(RADIANS($M$3:$M$471))*COS(RADIANS(H4699))),$L$3:$L$471)</f>
        <v>257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cm="1">
        <f t="array" ref="J4700">LOOKUP(1,1/FREQUENCY(0,SIN((RADIANS($M$3:$M$471-H4700))/2)^2+SIN((RADIANS($N$3:$N$471-I4700))/2)^2*COS(RADIANS($M$3:$M$471))*COS(RADIANS(H4700))),$L$3:$L$471)</f>
        <v>225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cm="1">
        <f t="array" ref="J4701">LOOKUP(1,1/FREQUENCY(0,SIN((RADIANS($M$3:$M$471-H4701))/2)^2+SIN((RADIANS($N$3:$N$471-I4701))/2)^2*COS(RADIANS($M$3:$M$471))*COS(RADIANS(H4701))),$L$3:$L$471)</f>
        <v>225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cm="1">
        <f t="array" ref="J4702">LOOKUP(1,1/FREQUENCY(0,SIN((RADIANS($M$3:$M$471-H4702))/2)^2+SIN((RADIANS($N$3:$N$471-I4702))/2)^2*COS(RADIANS($M$3:$M$471))*COS(RADIANS(H4702))),$L$3:$L$471)</f>
        <v>225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cm="1">
        <f t="array" ref="J4703">LOOKUP(1,1/FREQUENCY(0,SIN((RADIANS($M$3:$M$471-H4703))/2)^2+SIN((RADIANS($N$3:$N$471-I4703))/2)^2*COS(RADIANS($M$3:$M$471))*COS(RADIANS(H4703))),$L$3:$L$471)</f>
        <v>225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cm="1">
        <f t="array" ref="J4704">LOOKUP(1,1/FREQUENCY(0,SIN((RADIANS($M$3:$M$471-H4704))/2)^2+SIN((RADIANS($N$3:$N$471-I4704))/2)^2*COS(RADIANS($M$3:$M$471))*COS(RADIANS(H4704))),$L$3:$L$471)</f>
        <v>225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cm="1">
        <f t="array" ref="J4705">LOOKUP(1,1/FREQUENCY(0,SIN((RADIANS($M$3:$M$471-H4705))/2)^2+SIN((RADIANS($N$3:$N$471-I4705))/2)^2*COS(RADIANS($M$3:$M$471))*COS(RADIANS(H4705))),$L$3:$L$471)</f>
        <v>225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cm="1">
        <f t="array" ref="J4706">LOOKUP(1,1/FREQUENCY(0,SIN((RADIANS($M$3:$M$471-H4706))/2)^2+SIN((RADIANS($N$3:$N$471-I4706))/2)^2*COS(RADIANS($M$3:$M$471))*COS(RADIANS(H4706))),$L$3:$L$471)</f>
        <v>225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cm="1">
        <f t="array" ref="J4707">LOOKUP(1,1/FREQUENCY(0,SIN((RADIANS($M$3:$M$471-H4707))/2)^2+SIN((RADIANS($N$3:$N$471-I4707))/2)^2*COS(RADIANS($M$3:$M$471))*COS(RADIANS(H4707))),$L$3:$L$471)</f>
        <v>225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cm="1">
        <f t="array" ref="J4708">LOOKUP(1,1/FREQUENCY(0,SIN((RADIANS($M$3:$M$471-H4708))/2)^2+SIN((RADIANS($N$3:$N$471-I4708))/2)^2*COS(RADIANS($M$3:$M$471))*COS(RADIANS(H4708))),$L$3:$L$471)</f>
        <v>225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cm="1">
        <f t="array" ref="J4709">LOOKUP(1,1/FREQUENCY(0,SIN((RADIANS($M$3:$M$471-H4709))/2)^2+SIN((RADIANS($N$3:$N$471-I4709))/2)^2*COS(RADIANS($M$3:$M$471))*COS(RADIANS(H4709))),$L$3:$L$471)</f>
        <v>225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cm="1">
        <f t="array" ref="J4710">LOOKUP(1,1/FREQUENCY(0,SIN((RADIANS($M$3:$M$471-H4710))/2)^2+SIN((RADIANS($N$3:$N$471-I4710))/2)^2*COS(RADIANS($M$3:$M$471))*COS(RADIANS(H4710))),$L$3:$L$471)</f>
        <v>225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cm="1">
        <f t="array" ref="J4711">LOOKUP(1,1/FREQUENCY(0,SIN((RADIANS($M$3:$M$471-H4711))/2)^2+SIN((RADIANS($N$3:$N$471-I4711))/2)^2*COS(RADIANS($M$3:$M$471))*COS(RADIANS(H4711))),$L$3:$L$471)</f>
        <v>225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cm="1">
        <f t="array" ref="J4712">LOOKUP(1,1/FREQUENCY(0,SIN((RADIANS($M$3:$M$471-H4712))/2)^2+SIN((RADIANS($N$3:$N$471-I4712))/2)^2*COS(RADIANS($M$3:$M$471))*COS(RADIANS(H4712))),$L$3:$L$471)</f>
        <v>225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cm="1">
        <f t="array" ref="J4713">LOOKUP(1,1/FREQUENCY(0,SIN((RADIANS($M$3:$M$471-H4713))/2)^2+SIN((RADIANS($N$3:$N$471-I4713))/2)^2*COS(RADIANS($M$3:$M$471))*COS(RADIANS(H4713))),$L$3:$L$471)</f>
        <v>254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cm="1">
        <f t="array" ref="J4714">LOOKUP(1,1/FREQUENCY(0,SIN((RADIANS($M$3:$M$471-H4714))/2)^2+SIN((RADIANS($N$3:$N$471-I4714))/2)^2*COS(RADIANS($M$3:$M$471))*COS(RADIANS(H4714))),$L$3:$L$471)</f>
        <v>254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cm="1">
        <f t="array" ref="J4715">LOOKUP(1,1/FREQUENCY(0,SIN((RADIANS($M$3:$M$471-H4715))/2)^2+SIN((RADIANS($N$3:$N$471-I4715))/2)^2*COS(RADIANS($M$3:$M$471))*COS(RADIANS(H4715))),$L$3:$L$471)</f>
        <v>225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cm="1">
        <f t="array" ref="J4716">LOOKUP(1,1/FREQUENCY(0,SIN((RADIANS($M$3:$M$471-H4716))/2)^2+SIN((RADIANS($N$3:$N$471-I4716))/2)^2*COS(RADIANS($M$3:$M$471))*COS(RADIANS(H4716))),$L$3:$L$471)</f>
        <v>254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cm="1">
        <f t="array" ref="J4717">LOOKUP(1,1/FREQUENCY(0,SIN((RADIANS($M$3:$M$471-H4717))/2)^2+SIN((RADIANS($N$3:$N$471-I4717))/2)^2*COS(RADIANS($M$3:$M$471))*COS(RADIANS(H4717))),$L$3:$L$471)</f>
        <v>225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cm="1">
        <f t="array" ref="J4718">LOOKUP(1,1/FREQUENCY(0,SIN((RADIANS($M$3:$M$471-H4718))/2)^2+SIN((RADIANS($N$3:$N$471-I4718))/2)^2*COS(RADIANS($M$3:$M$471))*COS(RADIANS(H4718))),$L$3:$L$471)</f>
        <v>254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cm="1">
        <f t="array" ref="J4719">LOOKUP(1,1/FREQUENCY(0,SIN((RADIANS($M$3:$M$471-H4719))/2)^2+SIN((RADIANS($N$3:$N$471-I4719))/2)^2*COS(RADIANS($M$3:$M$471))*COS(RADIANS(H4719))),$L$3:$L$471)</f>
        <v>254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cm="1">
        <f t="array" ref="J4720">LOOKUP(1,1/FREQUENCY(0,SIN((RADIANS($M$3:$M$471-H4720))/2)^2+SIN((RADIANS($N$3:$N$471-I4720))/2)^2*COS(RADIANS($M$3:$M$471))*COS(RADIANS(H4720))),$L$3:$L$471)</f>
        <v>225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cm="1">
        <f t="array" ref="J4721">LOOKUP(1,1/FREQUENCY(0,SIN((RADIANS($M$3:$M$471-H4721))/2)^2+SIN((RADIANS($N$3:$N$471-I4721))/2)^2*COS(RADIANS($M$3:$M$471))*COS(RADIANS(H4721))),$L$3:$L$471)</f>
        <v>254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cm="1">
        <f t="array" ref="J4722">LOOKUP(1,1/FREQUENCY(0,SIN((RADIANS($M$3:$M$471-H4722))/2)^2+SIN((RADIANS($N$3:$N$471-I4722))/2)^2*COS(RADIANS($M$3:$M$471))*COS(RADIANS(H4722))),$L$3:$L$471)</f>
        <v>225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cm="1">
        <f t="array" ref="J4723">LOOKUP(1,1/FREQUENCY(0,SIN((RADIANS($M$3:$M$471-H4723))/2)^2+SIN((RADIANS($N$3:$N$471-I4723))/2)^2*COS(RADIANS($M$3:$M$471))*COS(RADIANS(H4723))),$L$3:$L$471)</f>
        <v>225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cm="1">
        <f t="array" ref="J4724">LOOKUP(1,1/FREQUENCY(0,SIN((RADIANS($M$3:$M$471-H4724))/2)^2+SIN((RADIANS($N$3:$N$471-I4724))/2)^2*COS(RADIANS($M$3:$M$471))*COS(RADIANS(H4724))),$L$3:$L$471)</f>
        <v>254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cm="1">
        <f t="array" ref="J4725">LOOKUP(1,1/FREQUENCY(0,SIN((RADIANS($M$3:$M$471-H4725))/2)^2+SIN((RADIANS($N$3:$N$471-I4725))/2)^2*COS(RADIANS($M$3:$M$471))*COS(RADIANS(H4725))),$L$3:$L$471)</f>
        <v>254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cm="1">
        <f t="array" ref="J4726">LOOKUP(1,1/FREQUENCY(0,SIN((RADIANS($M$3:$M$471-H4726))/2)^2+SIN((RADIANS($N$3:$N$471-I4726))/2)^2*COS(RADIANS($M$3:$M$471))*COS(RADIANS(H4726))),$L$3:$L$471)</f>
        <v>254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cm="1">
        <f t="array" ref="J4727">LOOKUP(1,1/FREQUENCY(0,SIN((RADIANS($M$3:$M$471-H4727))/2)^2+SIN((RADIANS($N$3:$N$471-I4727))/2)^2*COS(RADIANS($M$3:$M$471))*COS(RADIANS(H4727))),$L$3:$L$471)</f>
        <v>254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cm="1">
        <f t="array" ref="J4728">LOOKUP(1,1/FREQUENCY(0,SIN((RADIANS($M$3:$M$471-H4728))/2)^2+SIN((RADIANS($N$3:$N$471-I4728))/2)^2*COS(RADIANS($M$3:$M$471))*COS(RADIANS(H4728))),$L$3:$L$471)</f>
        <v>254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cm="1">
        <f t="array" ref="J4729">LOOKUP(1,1/FREQUENCY(0,SIN((RADIANS($M$3:$M$471-H4729))/2)^2+SIN((RADIANS($N$3:$N$471-I4729))/2)^2*COS(RADIANS($M$3:$M$471))*COS(RADIANS(H4729))),$L$3:$L$471)</f>
        <v>254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cm="1">
        <f t="array" ref="J4730">LOOKUP(1,1/FREQUENCY(0,SIN((RADIANS($M$3:$M$471-H4730))/2)^2+SIN((RADIANS($N$3:$N$471-I4730))/2)^2*COS(RADIANS($M$3:$M$471))*COS(RADIANS(H4730))),$L$3:$L$471)</f>
        <v>254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cm="1">
        <f t="array" ref="J4731">LOOKUP(1,1/FREQUENCY(0,SIN((RADIANS($M$3:$M$471-H4731))/2)^2+SIN((RADIANS($N$3:$N$471-I4731))/2)^2*COS(RADIANS($M$3:$M$471))*COS(RADIANS(H4731))),$L$3:$L$471)</f>
        <v>254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cm="1">
        <f t="array" ref="J4732">LOOKUP(1,1/FREQUENCY(0,SIN((RADIANS($M$3:$M$471-H4732))/2)^2+SIN((RADIANS($N$3:$N$471-I4732))/2)^2*COS(RADIANS($M$3:$M$471))*COS(RADIANS(H4732))),$L$3:$L$471)</f>
        <v>254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cm="1">
        <f t="array" ref="J4733">LOOKUP(1,1/FREQUENCY(0,SIN((RADIANS($M$3:$M$471-H4733))/2)^2+SIN((RADIANS($N$3:$N$471-I4733))/2)^2*COS(RADIANS($M$3:$M$471))*COS(RADIANS(H4733))),$L$3:$L$471)</f>
        <v>254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cm="1">
        <f t="array" ref="J4734">LOOKUP(1,1/FREQUENCY(0,SIN((RADIANS($M$3:$M$471-H4734))/2)^2+SIN((RADIANS($N$3:$N$471-I4734))/2)^2*COS(RADIANS($M$3:$M$471))*COS(RADIANS(H4734))),$L$3:$L$471)</f>
        <v>254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cm="1">
        <f t="array" ref="J4735">LOOKUP(1,1/FREQUENCY(0,SIN((RADIANS($M$3:$M$471-H4735))/2)^2+SIN((RADIANS($N$3:$N$471-I4735))/2)^2*COS(RADIANS($M$3:$M$471))*COS(RADIANS(H4735))),$L$3:$L$471)</f>
        <v>254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cm="1">
        <f t="array" ref="J4736">LOOKUP(1,1/FREQUENCY(0,SIN((RADIANS($M$3:$M$471-H4736))/2)^2+SIN((RADIANS($N$3:$N$471-I4736))/2)^2*COS(RADIANS($M$3:$M$471))*COS(RADIANS(H4736))),$L$3:$L$471)</f>
        <v>254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cm="1">
        <f t="array" ref="J4737">LOOKUP(1,1/FREQUENCY(0,SIN((RADIANS($M$3:$M$471-H4737))/2)^2+SIN((RADIANS($N$3:$N$471-I4737))/2)^2*COS(RADIANS($M$3:$M$471))*COS(RADIANS(H4737))),$L$3:$L$471)</f>
        <v>225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cm="1">
        <f t="array" ref="J4738">LOOKUP(1,1/FREQUENCY(0,SIN((RADIANS($M$3:$M$471-H4738))/2)^2+SIN((RADIANS($N$3:$N$471-I4738))/2)^2*COS(RADIANS($M$3:$M$471))*COS(RADIANS(H4738))),$L$3:$L$471)</f>
        <v>254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cm="1">
        <f t="array" ref="J4739">LOOKUP(1,1/FREQUENCY(0,SIN((RADIANS($M$3:$M$471-H4739))/2)^2+SIN((RADIANS($N$3:$N$471-I4739))/2)^2*COS(RADIANS($M$3:$M$471))*COS(RADIANS(H4739))),$L$3:$L$471)</f>
        <v>254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cm="1">
        <f t="array" ref="J4740">LOOKUP(1,1/FREQUENCY(0,SIN((RADIANS($M$3:$M$471-H4740))/2)^2+SIN((RADIANS($N$3:$N$471-I4740))/2)^2*COS(RADIANS($M$3:$M$471))*COS(RADIANS(H4740))),$L$3:$L$471)</f>
        <v>225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cm="1">
        <f t="array" ref="J4741">LOOKUP(1,1/FREQUENCY(0,SIN((RADIANS($M$3:$M$471-H4741))/2)^2+SIN((RADIANS($N$3:$N$471-I4741))/2)^2*COS(RADIANS($M$3:$M$471))*COS(RADIANS(H4741))),$L$3:$L$471)</f>
        <v>254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cm="1">
        <f t="array" ref="J4742">LOOKUP(1,1/FREQUENCY(0,SIN((RADIANS($M$3:$M$471-H4742))/2)^2+SIN((RADIANS($N$3:$N$471-I4742))/2)^2*COS(RADIANS($M$3:$M$471))*COS(RADIANS(H4742))),$L$3:$L$471)</f>
        <v>254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cm="1">
        <f t="array" ref="J4743">LOOKUP(1,1/FREQUENCY(0,SIN((RADIANS($M$3:$M$471-H4743))/2)^2+SIN((RADIANS($N$3:$N$471-I4743))/2)^2*COS(RADIANS($M$3:$M$471))*COS(RADIANS(H4743))),$L$3:$L$471)</f>
        <v>254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cm="1">
        <f t="array" ref="J4744">LOOKUP(1,1/FREQUENCY(0,SIN((RADIANS($M$3:$M$471-H4744))/2)^2+SIN((RADIANS($N$3:$N$471-I4744))/2)^2*COS(RADIANS($M$3:$M$471))*COS(RADIANS(H4744))),$L$3:$L$471)</f>
        <v>254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cm="1">
        <f t="array" ref="J4745">LOOKUP(1,1/FREQUENCY(0,SIN((RADIANS($M$3:$M$471-H4745))/2)^2+SIN((RADIANS($N$3:$N$471-I4745))/2)^2*COS(RADIANS($M$3:$M$471))*COS(RADIANS(H4745))),$L$3:$L$471)</f>
        <v>225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cm="1">
        <f t="array" ref="J4746">LOOKUP(1,1/FREQUENCY(0,SIN((RADIANS($M$3:$M$471-H4746))/2)^2+SIN((RADIANS($N$3:$N$471-I4746))/2)^2*COS(RADIANS($M$3:$M$471))*COS(RADIANS(H4746))),$L$3:$L$471)</f>
        <v>225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cm="1">
        <f t="array" ref="J4747">LOOKUP(1,1/FREQUENCY(0,SIN((RADIANS($M$3:$M$471-H4747))/2)^2+SIN((RADIANS($N$3:$N$471-I4747))/2)^2*COS(RADIANS($M$3:$M$471))*COS(RADIANS(H4747))),$L$3:$L$471)</f>
        <v>225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cm="1">
        <f t="array" ref="J4748">LOOKUP(1,1/FREQUENCY(0,SIN((RADIANS($M$3:$M$471-H4748))/2)^2+SIN((RADIANS($N$3:$N$471-I4748))/2)^2*COS(RADIANS($M$3:$M$471))*COS(RADIANS(H4748))),$L$3:$L$471)</f>
        <v>225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cm="1">
        <f t="array" ref="J4749">LOOKUP(1,1/FREQUENCY(0,SIN((RADIANS($M$3:$M$471-H4749))/2)^2+SIN((RADIANS($N$3:$N$471-I4749))/2)^2*COS(RADIANS($M$3:$M$471))*COS(RADIANS(H4749))),$L$3:$L$471)</f>
        <v>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cm="1">
        <f t="array" ref="J4750">LOOKUP(1,1/FREQUENCY(0,SIN((RADIANS($M$3:$M$471-H4750))/2)^2+SIN((RADIANS($N$3:$N$471-I4750))/2)^2*COS(RADIANS($M$3:$M$471))*COS(RADIANS(H4750))),$L$3:$L$471)</f>
        <v>223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cm="1">
        <f t="array" ref="J4751">LOOKUP(1,1/FREQUENCY(0,SIN((RADIANS($M$3:$M$471-H4751))/2)^2+SIN((RADIANS($N$3:$N$471-I4751))/2)^2*COS(RADIANS($M$3:$M$471))*COS(RADIANS(H4751))),$L$3:$L$471)</f>
        <v>223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cm="1">
        <f t="array" ref="J4752">LOOKUP(1,1/FREQUENCY(0,SIN((RADIANS($M$3:$M$471-H4752))/2)^2+SIN((RADIANS($N$3:$N$471-I4752))/2)^2*COS(RADIANS($M$3:$M$471))*COS(RADIANS(H4752))),$L$3:$L$471)</f>
        <v>223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cm="1">
        <f t="array" ref="J4753">LOOKUP(1,1/FREQUENCY(0,SIN((RADIANS($M$3:$M$471-H4753))/2)^2+SIN((RADIANS($N$3:$N$471-I4753))/2)^2*COS(RADIANS($M$3:$M$471))*COS(RADIANS(H4753))),$L$3:$L$471)</f>
        <v>223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cm="1">
        <f t="array" ref="J4754">LOOKUP(1,1/FREQUENCY(0,SIN((RADIANS($M$3:$M$471-H4754))/2)^2+SIN((RADIANS($N$3:$N$471-I4754))/2)^2*COS(RADIANS($M$3:$M$471))*COS(RADIANS(H4754))),$L$3:$L$471)</f>
        <v>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cm="1">
        <f t="array" ref="J4755">LOOKUP(1,1/FREQUENCY(0,SIN((RADIANS($M$3:$M$471-H4755))/2)^2+SIN((RADIANS($N$3:$N$471-I4755))/2)^2*COS(RADIANS($M$3:$M$471))*COS(RADIANS(H4755))),$L$3:$L$471)</f>
        <v>223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cm="1">
        <f t="array" ref="J4756">LOOKUP(1,1/FREQUENCY(0,SIN((RADIANS($M$3:$M$471-H4756))/2)^2+SIN((RADIANS($N$3:$N$471-I4756))/2)^2*COS(RADIANS($M$3:$M$471))*COS(RADIANS(H4756))),$L$3:$L$471)</f>
        <v>223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cm="1">
        <f t="array" ref="J4757">LOOKUP(1,1/FREQUENCY(0,SIN((RADIANS($M$3:$M$471-H4757))/2)^2+SIN((RADIANS($N$3:$N$471-I4757))/2)^2*COS(RADIANS($M$3:$M$471))*COS(RADIANS(H4757))),$L$3:$L$471)</f>
        <v>223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cm="1">
        <f t="array" ref="J4758">LOOKUP(1,1/FREQUENCY(0,SIN((RADIANS($M$3:$M$471-H4758))/2)^2+SIN((RADIANS($N$3:$N$471-I4758))/2)^2*COS(RADIANS($M$3:$M$471))*COS(RADIANS(H4758))),$L$3:$L$471)</f>
        <v>223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cm="1">
        <f t="array" ref="J4759">LOOKUP(1,1/FREQUENCY(0,SIN((RADIANS($M$3:$M$471-H4759))/2)^2+SIN((RADIANS($N$3:$N$471-I4759))/2)^2*COS(RADIANS($M$3:$M$471))*COS(RADIANS(H4759))),$L$3:$L$471)</f>
        <v>223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cm="1">
        <f t="array" ref="J4760">LOOKUP(1,1/FREQUENCY(0,SIN((RADIANS($M$3:$M$471-H4760))/2)^2+SIN((RADIANS($N$3:$N$471-I4760))/2)^2*COS(RADIANS($M$3:$M$471))*COS(RADIANS(H4760))),$L$3:$L$471)</f>
        <v>223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cm="1">
        <f t="array" ref="J4761">LOOKUP(1,1/FREQUENCY(0,SIN((RADIANS($M$3:$M$471-H4761))/2)^2+SIN((RADIANS($N$3:$N$471-I4761))/2)^2*COS(RADIANS($M$3:$M$471))*COS(RADIANS(H4761))),$L$3:$L$471)</f>
        <v>223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cm="1">
        <f t="array" ref="J4762">LOOKUP(1,1/FREQUENCY(0,SIN((RADIANS($M$3:$M$471-H4762))/2)^2+SIN((RADIANS($N$3:$N$471-I4762))/2)^2*COS(RADIANS($M$3:$M$471))*COS(RADIANS(H4762))),$L$3:$L$471)</f>
        <v>223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cm="1">
        <f t="array" ref="J4763">LOOKUP(1,1/FREQUENCY(0,SIN((RADIANS($M$3:$M$471-H4763))/2)^2+SIN((RADIANS($N$3:$N$471-I4763))/2)^2*COS(RADIANS($M$3:$M$471))*COS(RADIANS(H4763))),$L$3:$L$471)</f>
        <v>223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cm="1">
        <f t="array" ref="J4764">LOOKUP(1,1/FREQUENCY(0,SIN((RADIANS($M$3:$M$471-H4764))/2)^2+SIN((RADIANS($N$3:$N$471-I4764))/2)^2*COS(RADIANS($M$3:$M$471))*COS(RADIANS(H4764))),$L$3:$L$471)</f>
        <v>223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cm="1">
        <f t="array" ref="J4765">LOOKUP(1,1/FREQUENCY(0,SIN((RADIANS($M$3:$M$471-H4765))/2)^2+SIN((RADIANS($N$3:$N$471-I4765))/2)^2*COS(RADIANS($M$3:$M$471))*COS(RADIANS(H4765))),$L$3:$L$471)</f>
        <v>223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cm="1">
        <f t="array" ref="J4766">LOOKUP(1,1/FREQUENCY(0,SIN((RADIANS($M$3:$M$471-H4766))/2)^2+SIN((RADIANS($N$3:$N$471-I4766))/2)^2*COS(RADIANS($M$3:$M$471))*COS(RADIANS(H4766))),$L$3:$L$471)</f>
        <v>223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cm="1">
        <f t="array" ref="J4767">LOOKUP(1,1/FREQUENCY(0,SIN((RADIANS($M$3:$M$471-H4767))/2)^2+SIN((RADIANS($N$3:$N$471-I4767))/2)^2*COS(RADIANS($M$3:$M$471))*COS(RADIANS(H4767))),$L$3:$L$471)</f>
        <v>223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cm="1">
        <f t="array" ref="J4768">LOOKUP(1,1/FREQUENCY(0,SIN((RADIANS($M$3:$M$471-H4768))/2)^2+SIN((RADIANS($N$3:$N$471-I4768))/2)^2*COS(RADIANS($M$3:$M$471))*COS(RADIANS(H4768))),$L$3:$L$471)</f>
        <v>223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cm="1">
        <f t="array" ref="J4769">LOOKUP(1,1/FREQUENCY(0,SIN((RADIANS($M$3:$M$471-H4769))/2)^2+SIN((RADIANS($N$3:$N$471-I4769))/2)^2*COS(RADIANS($M$3:$M$471))*COS(RADIANS(H4769))),$L$3:$L$471)</f>
        <v>223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cm="1">
        <f t="array" ref="J4770">LOOKUP(1,1/FREQUENCY(0,SIN((RADIANS($M$3:$M$471-H4770))/2)^2+SIN((RADIANS($N$3:$N$471-I4770))/2)^2*COS(RADIANS($M$3:$M$471))*COS(RADIANS(H4770))),$L$3:$L$471)</f>
        <v>224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cm="1">
        <f t="array" ref="J4771">LOOKUP(1,1/FREQUENCY(0,SIN((RADIANS($M$3:$M$471-H4771))/2)^2+SIN((RADIANS($N$3:$N$471-I4771))/2)^2*COS(RADIANS($M$3:$M$471))*COS(RADIANS(H4771))),$L$3:$L$471)</f>
        <v>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cm="1">
        <f t="array" ref="J4772">LOOKUP(1,1/FREQUENCY(0,SIN((RADIANS($M$3:$M$471-H4772))/2)^2+SIN((RADIANS($N$3:$N$471-I4772))/2)^2*COS(RADIANS($M$3:$M$471))*COS(RADIANS(H4772))),$L$3:$L$471)</f>
        <v>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cm="1">
        <f t="array" ref="J4773">LOOKUP(1,1/FREQUENCY(0,SIN((RADIANS($M$3:$M$471-H4773))/2)^2+SIN((RADIANS($N$3:$N$471-I4773))/2)^2*COS(RADIANS($M$3:$M$471))*COS(RADIANS(H4773))),$L$3:$L$471)</f>
        <v>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cm="1">
        <f t="array" ref="J4774">LOOKUP(1,1/FREQUENCY(0,SIN((RADIANS($M$3:$M$471-H4774))/2)^2+SIN((RADIANS($N$3:$N$471-I4774))/2)^2*COS(RADIANS($M$3:$M$471))*COS(RADIANS(H4774))),$L$3:$L$471)</f>
        <v>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cm="1">
        <f t="array" ref="J4775">LOOKUP(1,1/FREQUENCY(0,SIN((RADIANS($M$3:$M$471-H4775))/2)^2+SIN((RADIANS($N$3:$N$471-I4775))/2)^2*COS(RADIANS($M$3:$M$471))*COS(RADIANS(H4775))),$L$3:$L$471)</f>
        <v>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cm="1">
        <f t="array" ref="J4776">LOOKUP(1,1/FREQUENCY(0,SIN((RADIANS($M$3:$M$471-H4776))/2)^2+SIN((RADIANS($N$3:$N$471-I4776))/2)^2*COS(RADIANS($M$3:$M$471))*COS(RADIANS(H4776))),$L$3:$L$471)</f>
        <v>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cm="1">
        <f t="array" ref="J4777">LOOKUP(1,1/FREQUENCY(0,SIN((RADIANS($M$3:$M$471-H4777))/2)^2+SIN((RADIANS($N$3:$N$471-I4777))/2)^2*COS(RADIANS($M$3:$M$471))*COS(RADIANS(H4777))),$L$3:$L$471)</f>
        <v>223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cm="1">
        <f t="array" ref="J4778">LOOKUP(1,1/FREQUENCY(0,SIN((RADIANS($M$3:$M$471-H4778))/2)^2+SIN((RADIANS($N$3:$N$471-I4778))/2)^2*COS(RADIANS($M$3:$M$471))*COS(RADIANS(H4778))),$L$3:$L$471)</f>
        <v>424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cm="1">
        <f t="array" ref="J4779">LOOKUP(1,1/FREQUENCY(0,SIN((RADIANS($M$3:$M$471-H4779))/2)^2+SIN((RADIANS($N$3:$N$471-I4779))/2)^2*COS(RADIANS($M$3:$M$471))*COS(RADIANS(H4779))),$L$3:$L$471)</f>
        <v>223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cm="1">
        <f t="array" ref="J4780">LOOKUP(1,1/FREQUENCY(0,SIN((RADIANS($M$3:$M$471-H4780))/2)^2+SIN((RADIANS($N$3:$N$471-I4780))/2)^2*COS(RADIANS($M$3:$M$471))*COS(RADIANS(H4780))),$L$3:$L$471)</f>
        <v>211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cm="1">
        <f t="array" ref="J4781">LOOKUP(1,1/FREQUENCY(0,SIN((RADIANS($M$3:$M$471-H4781))/2)^2+SIN((RADIANS($N$3:$N$471-I4781))/2)^2*COS(RADIANS($M$3:$M$471))*COS(RADIANS(H4781))),$L$3:$L$471)</f>
        <v>225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cm="1">
        <f t="array" ref="J4782">LOOKUP(1,1/FREQUENCY(0,SIN((RADIANS($M$3:$M$471-H4782))/2)^2+SIN((RADIANS($N$3:$N$471-I4782))/2)^2*COS(RADIANS($M$3:$M$471))*COS(RADIANS(H4782))),$L$3:$L$471)</f>
        <v>211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cm="1">
        <f t="array" ref="J4783">LOOKUP(1,1/FREQUENCY(0,SIN((RADIANS($M$3:$M$471-H4783))/2)^2+SIN((RADIANS($N$3:$N$471-I4783))/2)^2*COS(RADIANS($M$3:$M$471))*COS(RADIANS(H4783))),$L$3:$L$471)</f>
        <v>225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cm="1">
        <f t="array" ref="J4784">LOOKUP(1,1/FREQUENCY(0,SIN((RADIANS($M$3:$M$471-H4784))/2)^2+SIN((RADIANS($N$3:$N$471-I4784))/2)^2*COS(RADIANS($M$3:$M$471))*COS(RADIANS(H4784))),$L$3:$L$471)</f>
        <v>211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cm="1">
        <f t="array" ref="J4785">LOOKUP(1,1/FREQUENCY(0,SIN((RADIANS($M$3:$M$471-H4785))/2)^2+SIN((RADIANS($N$3:$N$471-I4785))/2)^2*COS(RADIANS($M$3:$M$471))*COS(RADIANS(H4785))),$L$3:$L$471)</f>
        <v>225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cm="1">
        <f t="array" ref="J4786">LOOKUP(1,1/FREQUENCY(0,SIN((RADIANS($M$3:$M$471-H4786))/2)^2+SIN((RADIANS($N$3:$N$471-I4786))/2)^2*COS(RADIANS($M$3:$M$471))*COS(RADIANS(H4786))),$L$3:$L$471)</f>
        <v>225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cm="1">
        <f t="array" ref="J4787">LOOKUP(1,1/FREQUENCY(0,SIN((RADIANS($M$3:$M$471-H4787))/2)^2+SIN((RADIANS($N$3:$N$471-I4787))/2)^2*COS(RADIANS($M$3:$M$471))*COS(RADIANS(H4787))),$L$3:$L$471)</f>
        <v>225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cm="1">
        <f t="array" ref="J4788">LOOKUP(1,1/FREQUENCY(0,SIN((RADIANS($M$3:$M$471-H4788))/2)^2+SIN((RADIANS($N$3:$N$471-I4788))/2)^2*COS(RADIANS($M$3:$M$471))*COS(RADIANS(H4788))),$L$3:$L$471)</f>
        <v>225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cm="1">
        <f t="array" ref="J4789">LOOKUP(1,1/FREQUENCY(0,SIN((RADIANS($M$3:$M$471-H4789))/2)^2+SIN((RADIANS($N$3:$N$471-I4789))/2)^2*COS(RADIANS($M$3:$M$471))*COS(RADIANS(H4789))),$L$3:$L$471)</f>
        <v>225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cm="1">
        <f t="array" ref="J4790">LOOKUP(1,1/FREQUENCY(0,SIN((RADIANS($M$3:$M$471-H4790))/2)^2+SIN((RADIANS($N$3:$N$471-I4790))/2)^2*COS(RADIANS($M$3:$M$471))*COS(RADIANS(H4790))),$L$3:$L$471)</f>
        <v>225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cm="1">
        <f t="array" ref="J4791">LOOKUP(1,1/FREQUENCY(0,SIN((RADIANS($M$3:$M$471-H4791))/2)^2+SIN((RADIANS($N$3:$N$471-I4791))/2)^2*COS(RADIANS($M$3:$M$471))*COS(RADIANS(H4791))),$L$3:$L$471)</f>
        <v>225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cm="1">
        <f t="array" ref="J4792">LOOKUP(1,1/FREQUENCY(0,SIN((RADIANS($M$3:$M$471-H4792))/2)^2+SIN((RADIANS($N$3:$N$471-I4792))/2)^2*COS(RADIANS($M$3:$M$471))*COS(RADIANS(H4792))),$L$3:$L$471)</f>
        <v>225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cm="1">
        <f t="array" ref="J4793">LOOKUP(1,1/FREQUENCY(0,SIN((RADIANS($M$3:$M$471-H4793))/2)^2+SIN((RADIANS($N$3:$N$471-I4793))/2)^2*COS(RADIANS($M$3:$M$471))*COS(RADIANS(H4793))),$L$3:$L$471)</f>
        <v>211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cm="1">
        <f t="array" ref="J4794">LOOKUP(1,1/FREQUENCY(0,SIN((RADIANS($M$3:$M$471-H4794))/2)^2+SIN((RADIANS($N$3:$N$471-I4794))/2)^2*COS(RADIANS($M$3:$M$471))*COS(RADIANS(H4794))),$L$3:$L$471)</f>
        <v>225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cm="1">
        <f t="array" ref="J4795">LOOKUP(1,1/FREQUENCY(0,SIN((RADIANS($M$3:$M$471-H4795))/2)^2+SIN((RADIANS($N$3:$N$471-I4795))/2)^2*COS(RADIANS($M$3:$M$471))*COS(RADIANS(H4795))),$L$3:$L$471)</f>
        <v>211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cm="1">
        <f t="array" ref="J4796">LOOKUP(1,1/FREQUENCY(0,SIN((RADIANS($M$3:$M$471-H4796))/2)^2+SIN((RADIANS($N$3:$N$471-I4796))/2)^2*COS(RADIANS($M$3:$M$471))*COS(RADIANS(H4796))),$L$3:$L$471)</f>
        <v>225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cm="1">
        <f t="array" ref="J4797">LOOKUP(1,1/FREQUENCY(0,SIN((RADIANS($M$3:$M$471-H4797))/2)^2+SIN((RADIANS($N$3:$N$471-I4797))/2)^2*COS(RADIANS($M$3:$M$471))*COS(RADIANS(H4797))),$L$3:$L$471)</f>
        <v>225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cm="1">
        <f t="array" ref="J4798">LOOKUP(1,1/FREQUENCY(0,SIN((RADIANS($M$3:$M$471-H4798))/2)^2+SIN((RADIANS($N$3:$N$471-I4798))/2)^2*COS(RADIANS($M$3:$M$471))*COS(RADIANS(H4798))),$L$3:$L$471)</f>
        <v>225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cm="1">
        <f t="array" ref="J4799">LOOKUP(1,1/FREQUENCY(0,SIN((RADIANS($M$3:$M$471-H4799))/2)^2+SIN((RADIANS($N$3:$N$471-I4799))/2)^2*COS(RADIANS($M$3:$M$471))*COS(RADIANS(H4799))),$L$3:$L$471)</f>
        <v>225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cm="1">
        <f t="array" ref="J4800">LOOKUP(1,1/FREQUENCY(0,SIN((RADIANS($M$3:$M$471-H4800))/2)^2+SIN((RADIANS($N$3:$N$471-I4800))/2)^2*COS(RADIANS($M$3:$M$471))*COS(RADIANS(H4800))),$L$3:$L$471)</f>
        <v>225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cm="1">
        <f t="array" ref="J4801">LOOKUP(1,1/FREQUENCY(0,SIN((RADIANS($M$3:$M$471-H4801))/2)^2+SIN((RADIANS($N$3:$N$471-I4801))/2)^2*COS(RADIANS($M$3:$M$471))*COS(RADIANS(H4801))),$L$3:$L$471)</f>
        <v>225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cm="1">
        <f t="array" ref="J4802">LOOKUP(1,1/FREQUENCY(0,SIN((RADIANS($M$3:$M$471-H4802))/2)^2+SIN((RADIANS($N$3:$N$471-I4802))/2)^2*COS(RADIANS($M$3:$M$471))*COS(RADIANS(H4802))),$L$3:$L$471)</f>
        <v>225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cm="1">
        <f t="array" ref="J4803">LOOKUP(1,1/FREQUENCY(0,SIN((RADIANS($M$3:$M$471-H4803))/2)^2+SIN((RADIANS($N$3:$N$471-I4803))/2)^2*COS(RADIANS($M$3:$M$471))*COS(RADIANS(H4803))),$L$3:$L$471)</f>
        <v>225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cm="1">
        <f t="array" ref="J4804">LOOKUP(1,1/FREQUENCY(0,SIN((RADIANS($M$3:$M$471-H4804))/2)^2+SIN((RADIANS($N$3:$N$471-I4804))/2)^2*COS(RADIANS($M$3:$M$471))*COS(RADIANS(H4804))),$L$3:$L$471)</f>
        <v>225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cm="1">
        <f t="array" ref="J4805">LOOKUP(1,1/FREQUENCY(0,SIN((RADIANS($M$3:$M$471-H4805))/2)^2+SIN((RADIANS($N$3:$N$471-I4805))/2)^2*COS(RADIANS($M$3:$M$471))*COS(RADIANS(H4805))),$L$3:$L$471)</f>
        <v>225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cm="1">
        <f t="array" ref="J4806">LOOKUP(1,1/FREQUENCY(0,SIN((RADIANS($M$3:$M$471-H4806))/2)^2+SIN((RADIANS($N$3:$N$471-I4806))/2)^2*COS(RADIANS($M$3:$M$471))*COS(RADIANS(H4806))),$L$3:$L$471)</f>
        <v>225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cm="1">
        <f t="array" ref="J4807">LOOKUP(1,1/FREQUENCY(0,SIN((RADIANS($M$3:$M$471-H4807))/2)^2+SIN((RADIANS($N$3:$N$471-I4807))/2)^2*COS(RADIANS($M$3:$M$471))*COS(RADIANS(H4807))),$L$3:$L$471)</f>
        <v>225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cm="1">
        <f t="array" ref="J4808">LOOKUP(1,1/FREQUENCY(0,SIN((RADIANS($M$3:$M$471-H4808))/2)^2+SIN((RADIANS($N$3:$N$471-I4808))/2)^2*COS(RADIANS($M$3:$M$471))*COS(RADIANS(H4808))),$L$3:$L$471)</f>
        <v>225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cm="1">
        <f t="array" ref="J4809">LOOKUP(1,1/FREQUENCY(0,SIN((RADIANS($M$3:$M$471-H4809))/2)^2+SIN((RADIANS($N$3:$N$471-I4809))/2)^2*COS(RADIANS($M$3:$M$471))*COS(RADIANS(H4809))),$L$3:$L$471)</f>
        <v>225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cm="1">
        <f t="array" ref="J4810">LOOKUP(1,1/FREQUENCY(0,SIN((RADIANS($M$3:$M$471-H4810))/2)^2+SIN((RADIANS($N$3:$N$471-I4810))/2)^2*COS(RADIANS($M$3:$M$471))*COS(RADIANS(H4810))),$L$3:$L$471)</f>
        <v>225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cm="1">
        <f t="array" ref="J4811">LOOKUP(1,1/FREQUENCY(0,SIN((RADIANS($M$3:$M$471-H4811))/2)^2+SIN((RADIANS($N$3:$N$471-I4811))/2)^2*COS(RADIANS($M$3:$M$471))*COS(RADIANS(H4811))),$L$3:$L$471)</f>
        <v>225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cm="1">
        <f t="array" ref="J4812">LOOKUP(1,1/FREQUENCY(0,SIN((RADIANS($M$3:$M$471-H4812))/2)^2+SIN((RADIANS($N$3:$N$471-I4812))/2)^2*COS(RADIANS($M$3:$M$471))*COS(RADIANS(H4812))),$L$3:$L$471)</f>
        <v>225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cm="1">
        <f t="array" ref="J4813">LOOKUP(1,1/FREQUENCY(0,SIN((RADIANS($M$3:$M$471-H4813))/2)^2+SIN((RADIANS($N$3:$N$471-I4813))/2)^2*COS(RADIANS($M$3:$M$471))*COS(RADIANS(H4813))),$L$3:$L$471)</f>
        <v>225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cm="1">
        <f t="array" ref="J4814">LOOKUP(1,1/FREQUENCY(0,SIN((RADIANS($M$3:$M$471-H4814))/2)^2+SIN((RADIANS($N$3:$N$471-I4814))/2)^2*COS(RADIANS($M$3:$M$471))*COS(RADIANS(H4814))),$L$3:$L$471)</f>
        <v>225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cm="1">
        <f t="array" ref="J4815">LOOKUP(1,1/FREQUENCY(0,SIN((RADIANS($M$3:$M$471-H4815))/2)^2+SIN((RADIANS($N$3:$N$471-I4815))/2)^2*COS(RADIANS($M$3:$M$471))*COS(RADIANS(H4815))),$L$3:$L$471)</f>
        <v>225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cm="1">
        <f t="array" ref="J4816">LOOKUP(1,1/FREQUENCY(0,SIN((RADIANS($M$3:$M$471-H4816))/2)^2+SIN((RADIANS($N$3:$N$471-I4816))/2)^2*COS(RADIANS($M$3:$M$471))*COS(RADIANS(H4816))),$L$3:$L$471)</f>
        <v>225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cm="1">
        <f t="array" ref="J4817">LOOKUP(1,1/FREQUENCY(0,SIN((RADIANS($M$3:$M$471-H4817))/2)^2+SIN((RADIANS($N$3:$N$471-I4817))/2)^2*COS(RADIANS($M$3:$M$471))*COS(RADIANS(H4817))),$L$3:$L$471)</f>
        <v>225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cm="1">
        <f t="array" ref="J4818">LOOKUP(1,1/FREQUENCY(0,SIN((RADIANS($M$3:$M$471-H4818))/2)^2+SIN((RADIANS($N$3:$N$471-I4818))/2)^2*COS(RADIANS($M$3:$M$471))*COS(RADIANS(H4818))),$L$3:$L$471)</f>
        <v>225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cm="1">
        <f t="array" ref="J4819">LOOKUP(1,1/FREQUENCY(0,SIN((RADIANS($M$3:$M$471-H4819))/2)^2+SIN((RADIANS($N$3:$N$471-I4819))/2)^2*COS(RADIANS($M$3:$M$471))*COS(RADIANS(H4819))),$L$3:$L$471)</f>
        <v>225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cm="1">
        <f t="array" ref="J4820">LOOKUP(1,1/FREQUENCY(0,SIN((RADIANS($M$3:$M$471-H4820))/2)^2+SIN((RADIANS($N$3:$N$471-I4820))/2)^2*COS(RADIANS($M$3:$M$471))*COS(RADIANS(H4820))),$L$3:$L$471)</f>
        <v>225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cm="1">
        <f t="array" ref="J4821">LOOKUP(1,1/FREQUENCY(0,SIN((RADIANS($M$3:$M$471-H4821))/2)^2+SIN((RADIANS($N$3:$N$471-I4821))/2)^2*COS(RADIANS($M$3:$M$471))*COS(RADIANS(H4821))),$L$3:$L$471)</f>
        <v>225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cm="1">
        <f t="array" ref="J4822">LOOKUP(1,1/FREQUENCY(0,SIN((RADIANS($M$3:$M$471-H4822))/2)^2+SIN((RADIANS($N$3:$N$471-I4822))/2)^2*COS(RADIANS($M$3:$M$471))*COS(RADIANS(H4822))),$L$3:$L$471)</f>
        <v>225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cm="1">
        <f t="array" ref="J4823">LOOKUP(1,1/FREQUENCY(0,SIN((RADIANS($M$3:$M$471-H4823))/2)^2+SIN((RADIANS($N$3:$N$471-I4823))/2)^2*COS(RADIANS($M$3:$M$471))*COS(RADIANS(H4823))),$L$3:$L$471)</f>
        <v>225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cm="1">
        <f t="array" ref="J4824">LOOKUP(1,1/FREQUENCY(0,SIN((RADIANS($M$3:$M$471-H4824))/2)^2+SIN((RADIANS($N$3:$N$471-I4824))/2)^2*COS(RADIANS($M$3:$M$471))*COS(RADIANS(H4824))),$L$3:$L$471)</f>
        <v>225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cm="1">
        <f t="array" ref="J4825">LOOKUP(1,1/FREQUENCY(0,SIN((RADIANS($M$3:$M$471-H4825))/2)^2+SIN((RADIANS($N$3:$N$471-I4825))/2)^2*COS(RADIANS($M$3:$M$471))*COS(RADIANS(H4825))),$L$3:$L$471)</f>
        <v>225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cm="1">
        <f t="array" ref="J4826">LOOKUP(1,1/FREQUENCY(0,SIN((RADIANS($M$3:$M$471-H4826))/2)^2+SIN((RADIANS($N$3:$N$471-I4826))/2)^2*COS(RADIANS($M$3:$M$471))*COS(RADIANS(H4826))),$L$3:$L$471)</f>
        <v>225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cm="1">
        <f t="array" ref="J4827">LOOKUP(1,1/FREQUENCY(0,SIN((RADIANS($M$3:$M$471-H4827))/2)^2+SIN((RADIANS($N$3:$N$471-I4827))/2)^2*COS(RADIANS($M$3:$M$471))*COS(RADIANS(H4827))),$L$3:$L$471)</f>
        <v>225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cm="1">
        <f t="array" ref="J4828">LOOKUP(1,1/FREQUENCY(0,SIN((RADIANS($M$3:$M$471-H4828))/2)^2+SIN((RADIANS($N$3:$N$471-I4828))/2)^2*COS(RADIANS($M$3:$M$471))*COS(RADIANS(H4828))),$L$3:$L$471)</f>
        <v>225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cm="1">
        <f t="array" ref="J4829">LOOKUP(1,1/FREQUENCY(0,SIN((RADIANS($M$3:$M$471-H4829))/2)^2+SIN((RADIANS($N$3:$N$471-I4829))/2)^2*COS(RADIANS($M$3:$M$471))*COS(RADIANS(H4829))),$L$3:$L$471)</f>
        <v>225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cm="1">
        <f t="array" ref="J4830">LOOKUP(1,1/FREQUENCY(0,SIN((RADIANS($M$3:$M$471-H4830))/2)^2+SIN((RADIANS($N$3:$N$471-I4830))/2)^2*COS(RADIANS($M$3:$M$471))*COS(RADIANS(H4830))),$L$3:$L$471)</f>
        <v>254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cm="1">
        <f t="array" ref="J4831">LOOKUP(1,1/FREQUENCY(0,SIN((RADIANS($M$3:$M$471-H4831))/2)^2+SIN((RADIANS($N$3:$N$471-I4831))/2)^2*COS(RADIANS($M$3:$M$471))*COS(RADIANS(H4831))),$L$3:$L$471)</f>
        <v>225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cm="1">
        <f t="array" ref="J4832">LOOKUP(1,1/FREQUENCY(0,SIN((RADIANS($M$3:$M$471-H4832))/2)^2+SIN((RADIANS($N$3:$N$471-I4832))/2)^2*COS(RADIANS($M$3:$M$471))*COS(RADIANS(H4832))),$L$3:$L$471)</f>
        <v>225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cm="1">
        <f t="array" ref="J4833">LOOKUP(1,1/FREQUENCY(0,SIN((RADIANS($M$3:$M$471-H4833))/2)^2+SIN((RADIANS($N$3:$N$471-I4833))/2)^2*COS(RADIANS($M$3:$M$471))*COS(RADIANS(H4833))),$L$3:$L$471)</f>
        <v>225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cm="1">
        <f t="array" ref="J4834">LOOKUP(1,1/FREQUENCY(0,SIN((RADIANS($M$3:$M$471-H4834))/2)^2+SIN((RADIANS($N$3:$N$471-I4834))/2)^2*COS(RADIANS($M$3:$M$471))*COS(RADIANS(H4834))),$L$3:$L$471)</f>
        <v>225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cm="1">
        <f t="array" ref="J4835">LOOKUP(1,1/FREQUENCY(0,SIN((RADIANS($M$3:$M$471-H4835))/2)^2+SIN((RADIANS($N$3:$N$471-I4835))/2)^2*COS(RADIANS($M$3:$M$471))*COS(RADIANS(H4835))),$L$3:$L$471)</f>
        <v>225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cm="1">
        <f t="array" ref="J4836">LOOKUP(1,1/FREQUENCY(0,SIN((RADIANS($M$3:$M$471-H4836))/2)^2+SIN((RADIANS($N$3:$N$471-I4836))/2)^2*COS(RADIANS($M$3:$M$471))*COS(RADIANS(H4836))),$L$3:$L$471)</f>
        <v>225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cm="1">
        <f t="array" ref="J4837">LOOKUP(1,1/FREQUENCY(0,SIN((RADIANS($M$3:$M$471-H4837))/2)^2+SIN((RADIANS($N$3:$N$471-I4837))/2)^2*COS(RADIANS($M$3:$M$471))*COS(RADIANS(H4837))),$L$3:$L$471)</f>
        <v>225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cm="1">
        <f t="array" ref="J4838">LOOKUP(1,1/FREQUENCY(0,SIN((RADIANS($M$3:$M$471-H4838))/2)^2+SIN((RADIANS($N$3:$N$471-I4838))/2)^2*COS(RADIANS($M$3:$M$471))*COS(RADIANS(H4838))),$L$3:$L$471)</f>
        <v>225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cm="1">
        <f t="array" ref="J4839">LOOKUP(1,1/FREQUENCY(0,SIN((RADIANS($M$3:$M$471-H4839))/2)^2+SIN((RADIANS($N$3:$N$471-I4839))/2)^2*COS(RADIANS($M$3:$M$471))*COS(RADIANS(H4839))),$L$3:$L$471)</f>
        <v>225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cm="1">
        <f t="array" ref="J4840">LOOKUP(1,1/FREQUENCY(0,SIN((RADIANS($M$3:$M$471-H4840))/2)^2+SIN((RADIANS($N$3:$N$471-I4840))/2)^2*COS(RADIANS($M$3:$M$471))*COS(RADIANS(H4840))),$L$3:$L$471)</f>
        <v>225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cm="1">
        <f t="array" ref="J4841">LOOKUP(1,1/FREQUENCY(0,SIN((RADIANS($M$3:$M$471-H4841))/2)^2+SIN((RADIANS($N$3:$N$471-I4841))/2)^2*COS(RADIANS($M$3:$M$471))*COS(RADIANS(H4841))),$L$3:$L$471)</f>
        <v>225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cm="1">
        <f t="array" ref="J4842">LOOKUP(1,1/FREQUENCY(0,SIN((RADIANS($M$3:$M$471-H4842))/2)^2+SIN((RADIANS($N$3:$N$471-I4842))/2)^2*COS(RADIANS($M$3:$M$471))*COS(RADIANS(H4842))),$L$3:$L$471)</f>
        <v>225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cm="1">
        <f t="array" ref="J4843">LOOKUP(1,1/FREQUENCY(0,SIN((RADIANS($M$3:$M$471-H4843))/2)^2+SIN((RADIANS($N$3:$N$471-I4843))/2)^2*COS(RADIANS($M$3:$M$471))*COS(RADIANS(H4843))),$L$3:$L$471)</f>
        <v>225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cm="1">
        <f t="array" ref="J4844">LOOKUP(1,1/FREQUENCY(0,SIN((RADIANS($M$3:$M$471-H4844))/2)^2+SIN((RADIANS($N$3:$N$471-I4844))/2)^2*COS(RADIANS($M$3:$M$471))*COS(RADIANS(H4844))),$L$3:$L$471)</f>
        <v>225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cm="1">
        <f t="array" ref="J4845">LOOKUP(1,1/FREQUENCY(0,SIN((RADIANS($M$3:$M$471-H4845))/2)^2+SIN((RADIANS($N$3:$N$471-I4845))/2)^2*COS(RADIANS($M$3:$M$471))*COS(RADIANS(H4845))),$L$3:$L$471)</f>
        <v>225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cm="1">
        <f t="array" ref="J4846">LOOKUP(1,1/FREQUENCY(0,SIN((RADIANS($M$3:$M$471-H4846))/2)^2+SIN((RADIANS($N$3:$N$471-I4846))/2)^2*COS(RADIANS($M$3:$M$471))*COS(RADIANS(H4846))),$L$3:$L$471)</f>
        <v>225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cm="1">
        <f t="array" ref="J4847">LOOKUP(1,1/FREQUENCY(0,SIN((RADIANS($M$3:$M$471-H4847))/2)^2+SIN((RADIANS($N$3:$N$471-I4847))/2)^2*COS(RADIANS($M$3:$M$471))*COS(RADIANS(H4847))),$L$3:$L$471)</f>
        <v>254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cm="1">
        <f t="array" ref="J4848">LOOKUP(1,1/FREQUENCY(0,SIN((RADIANS($M$3:$M$471-H4848))/2)^2+SIN((RADIANS($N$3:$N$471-I4848))/2)^2*COS(RADIANS($M$3:$M$471))*COS(RADIANS(H4848))),$L$3:$L$471)</f>
        <v>225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cm="1">
        <f t="array" ref="J4849">LOOKUP(1,1/FREQUENCY(0,SIN((RADIANS($M$3:$M$471-H4849))/2)^2+SIN((RADIANS($N$3:$N$471-I4849))/2)^2*COS(RADIANS($M$3:$M$471))*COS(RADIANS(H4849))),$L$3:$L$471)</f>
        <v>225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cm="1">
        <f t="array" ref="J4850">LOOKUP(1,1/FREQUENCY(0,SIN((RADIANS($M$3:$M$471-H4850))/2)^2+SIN((RADIANS($N$3:$N$471-I4850))/2)^2*COS(RADIANS($M$3:$M$471))*COS(RADIANS(H4850))),$L$3:$L$471)</f>
        <v>225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cm="1">
        <f t="array" ref="J4851">LOOKUP(1,1/FREQUENCY(0,SIN((RADIANS($M$3:$M$471-H4851))/2)^2+SIN((RADIANS($N$3:$N$471-I4851))/2)^2*COS(RADIANS($M$3:$M$471))*COS(RADIANS(H4851))),$L$3:$L$471)</f>
        <v>225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cm="1">
        <f t="array" ref="J4852">LOOKUP(1,1/FREQUENCY(0,SIN((RADIANS($M$3:$M$471-H4852))/2)^2+SIN((RADIANS($N$3:$N$471-I4852))/2)^2*COS(RADIANS($M$3:$M$471))*COS(RADIANS(H4852))),$L$3:$L$471)</f>
        <v>225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cm="1">
        <f t="array" ref="J4853">LOOKUP(1,1/FREQUENCY(0,SIN((RADIANS($M$3:$M$471-H4853))/2)^2+SIN((RADIANS($N$3:$N$471-I4853))/2)^2*COS(RADIANS($M$3:$M$471))*COS(RADIANS(H4853))),$L$3:$L$471)</f>
        <v>225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cm="1">
        <f t="array" ref="J4854">LOOKUP(1,1/FREQUENCY(0,SIN((RADIANS($M$3:$M$471-H4854))/2)^2+SIN((RADIANS($N$3:$N$471-I4854))/2)^2*COS(RADIANS($M$3:$M$471))*COS(RADIANS(H4854))),$L$3:$L$471)</f>
        <v>225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cm="1">
        <f t="array" ref="J4855">LOOKUP(1,1/FREQUENCY(0,SIN((RADIANS($M$3:$M$471-H4855))/2)^2+SIN((RADIANS($N$3:$N$471-I4855))/2)^2*COS(RADIANS($M$3:$M$471))*COS(RADIANS(H4855))),$L$3:$L$471)</f>
        <v>225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cm="1">
        <f t="array" ref="J4856">LOOKUP(1,1/FREQUENCY(0,SIN((RADIANS($M$3:$M$471-H4856))/2)^2+SIN((RADIANS($N$3:$N$471-I4856))/2)^2*COS(RADIANS($M$3:$M$471))*COS(RADIANS(H4856))),$L$3:$L$471)</f>
        <v>225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cm="1">
        <f t="array" ref="J4857">LOOKUP(1,1/FREQUENCY(0,SIN((RADIANS($M$3:$M$471-H4857))/2)^2+SIN((RADIANS($N$3:$N$471-I4857))/2)^2*COS(RADIANS($M$3:$M$471))*COS(RADIANS(H4857))),$L$3:$L$471)</f>
        <v>225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cm="1">
        <f t="array" ref="J4858">LOOKUP(1,1/FREQUENCY(0,SIN((RADIANS($M$3:$M$471-H4858))/2)^2+SIN((RADIANS($N$3:$N$471-I4858))/2)^2*COS(RADIANS($M$3:$M$471))*COS(RADIANS(H4858))),$L$3:$L$471)</f>
        <v>225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cm="1">
        <f t="array" ref="J4859">LOOKUP(1,1/FREQUENCY(0,SIN((RADIANS($M$3:$M$471-H4859))/2)^2+SIN((RADIANS($N$3:$N$471-I4859))/2)^2*COS(RADIANS($M$3:$M$471))*COS(RADIANS(H4859))),$L$3:$L$471)</f>
        <v>225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cm="1">
        <f t="array" ref="J4860">LOOKUP(1,1/FREQUENCY(0,SIN((RADIANS($M$3:$M$471-H4860))/2)^2+SIN((RADIANS($N$3:$N$471-I4860))/2)^2*COS(RADIANS($M$3:$M$471))*COS(RADIANS(H4860))),$L$3:$L$471)</f>
        <v>225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cm="1">
        <f t="array" ref="J4861">LOOKUP(1,1/FREQUENCY(0,SIN((RADIANS($M$3:$M$471-H4861))/2)^2+SIN((RADIANS($N$3:$N$471-I4861))/2)^2*COS(RADIANS($M$3:$M$471))*COS(RADIANS(H4861))),$L$3:$L$471)</f>
        <v>254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cm="1">
        <f t="array" ref="J4862">LOOKUP(1,1/FREQUENCY(0,SIN((RADIANS($M$3:$M$471-H4862))/2)^2+SIN((RADIANS($N$3:$N$471-I4862))/2)^2*COS(RADIANS($M$3:$M$471))*COS(RADIANS(H4862))),$L$3:$L$471)</f>
        <v>225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cm="1">
        <f t="array" ref="J4863">LOOKUP(1,1/FREQUENCY(0,SIN((RADIANS($M$3:$M$471-H4863))/2)^2+SIN((RADIANS($N$3:$N$471-I4863))/2)^2*COS(RADIANS($M$3:$M$471))*COS(RADIANS(H4863))),$L$3:$L$471)</f>
        <v>225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cm="1">
        <f t="array" ref="J4864">LOOKUP(1,1/FREQUENCY(0,SIN((RADIANS($M$3:$M$471-H4864))/2)^2+SIN((RADIANS($N$3:$N$471-I4864))/2)^2*COS(RADIANS($M$3:$M$471))*COS(RADIANS(H4864))),$L$3:$L$471)</f>
        <v>225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cm="1">
        <f t="array" ref="J4865">LOOKUP(1,1/FREQUENCY(0,SIN((RADIANS($M$3:$M$471-H4865))/2)^2+SIN((RADIANS($N$3:$N$471-I4865))/2)^2*COS(RADIANS($M$3:$M$471))*COS(RADIANS(H4865))),$L$3:$L$471)</f>
        <v>225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cm="1">
        <f t="array" ref="J4866">LOOKUP(1,1/FREQUENCY(0,SIN((RADIANS($M$3:$M$471-H4866))/2)^2+SIN((RADIANS($N$3:$N$471-I4866))/2)^2*COS(RADIANS($M$3:$M$471))*COS(RADIANS(H4866))),$L$3:$L$471)</f>
        <v>225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cm="1">
        <f t="array" ref="J4867">LOOKUP(1,1/FREQUENCY(0,SIN((RADIANS($M$3:$M$471-H4867))/2)^2+SIN((RADIANS($N$3:$N$471-I4867))/2)^2*COS(RADIANS($M$3:$M$471))*COS(RADIANS(H4867))),$L$3:$L$471)</f>
        <v>225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cm="1">
        <f t="array" ref="J4868">LOOKUP(1,1/FREQUENCY(0,SIN((RADIANS($M$3:$M$471-H4868))/2)^2+SIN((RADIANS($N$3:$N$471-I4868))/2)^2*COS(RADIANS($M$3:$M$471))*COS(RADIANS(H4868))),$L$3:$L$471)</f>
        <v>225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cm="1">
        <f t="array" ref="J4869">LOOKUP(1,1/FREQUENCY(0,SIN((RADIANS($M$3:$M$471-H4869))/2)^2+SIN((RADIANS($N$3:$N$471-I4869))/2)^2*COS(RADIANS($M$3:$M$471))*COS(RADIANS(H4869))),$L$3:$L$471)</f>
        <v>225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cm="1">
        <f t="array" ref="J4870">LOOKUP(1,1/FREQUENCY(0,SIN((RADIANS($M$3:$M$471-H4870))/2)^2+SIN((RADIANS($N$3:$N$471-I4870))/2)^2*COS(RADIANS($M$3:$M$471))*COS(RADIANS(H4870))),$L$3:$L$471)</f>
        <v>225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cm="1">
        <f t="array" ref="J4871">LOOKUP(1,1/FREQUENCY(0,SIN((RADIANS($M$3:$M$471-H4871))/2)^2+SIN((RADIANS($N$3:$N$471-I4871))/2)^2*COS(RADIANS($M$3:$M$471))*COS(RADIANS(H4871))),$L$3:$L$471)</f>
        <v>211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cm="1">
        <f t="array" ref="J4872">LOOKUP(1,1/FREQUENCY(0,SIN((RADIANS($M$3:$M$471-H4872))/2)^2+SIN((RADIANS($N$3:$N$471-I4872))/2)^2*COS(RADIANS($M$3:$M$471))*COS(RADIANS(H4872))),$L$3:$L$471)</f>
        <v>211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cm="1">
        <f t="array" ref="J4873">LOOKUP(1,1/FREQUENCY(0,SIN((RADIANS($M$3:$M$471-H4873))/2)^2+SIN((RADIANS($N$3:$N$471-I4873))/2)^2*COS(RADIANS($M$3:$M$471))*COS(RADIANS(H4873))),$L$3:$L$471)</f>
        <v>211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cm="1">
        <f t="array" ref="J4874">LOOKUP(1,1/FREQUENCY(0,SIN((RADIANS($M$3:$M$471-H4874))/2)^2+SIN((RADIANS($N$3:$N$471-I4874))/2)^2*COS(RADIANS($M$3:$M$471))*COS(RADIANS(H4874))),$L$3:$L$471)</f>
        <v>211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cm="1">
        <f t="array" ref="J4875">LOOKUP(1,1/FREQUENCY(0,SIN((RADIANS($M$3:$M$471-H4875))/2)^2+SIN((RADIANS($N$3:$N$471-I4875))/2)^2*COS(RADIANS($M$3:$M$471))*COS(RADIANS(H4875))),$L$3:$L$471)</f>
        <v>211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cm="1">
        <f t="array" ref="J4876">LOOKUP(1,1/FREQUENCY(0,SIN((RADIANS($M$3:$M$471-H4876))/2)^2+SIN((RADIANS($N$3:$N$471-I4876))/2)^2*COS(RADIANS($M$3:$M$471))*COS(RADIANS(H4876))),$L$3:$L$471)</f>
        <v>211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cm="1">
        <f t="array" ref="J4877">LOOKUP(1,1/FREQUENCY(0,SIN((RADIANS($M$3:$M$471-H4877))/2)^2+SIN((RADIANS($N$3:$N$471-I4877))/2)^2*COS(RADIANS($M$3:$M$471))*COS(RADIANS(H4877))),$L$3:$L$471)</f>
        <v>211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cm="1">
        <f t="array" ref="J4878">LOOKUP(1,1/FREQUENCY(0,SIN((RADIANS($M$3:$M$471-H4878))/2)^2+SIN((RADIANS($N$3:$N$471-I4878))/2)^2*COS(RADIANS($M$3:$M$471))*COS(RADIANS(H4878))),$L$3:$L$471)</f>
        <v>211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cm="1">
        <f t="array" ref="J4879">LOOKUP(1,1/FREQUENCY(0,SIN((RADIANS($M$3:$M$471-H4879))/2)^2+SIN((RADIANS($N$3:$N$471-I4879))/2)^2*COS(RADIANS($M$3:$M$471))*COS(RADIANS(H4879))),$L$3:$L$471)</f>
        <v>211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cm="1">
        <f t="array" ref="J4880">LOOKUP(1,1/FREQUENCY(0,SIN((RADIANS($M$3:$M$471-H4880))/2)^2+SIN((RADIANS($N$3:$N$471-I4880))/2)^2*COS(RADIANS($M$3:$M$471))*COS(RADIANS(H4880))),$L$3:$L$471)</f>
        <v>211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cm="1">
        <f t="array" ref="J4881">LOOKUP(1,1/FREQUENCY(0,SIN((RADIANS($M$3:$M$471-H4881))/2)^2+SIN((RADIANS($N$3:$N$471-I4881))/2)^2*COS(RADIANS($M$3:$M$471))*COS(RADIANS(H4881))),$L$3:$L$471)</f>
        <v>211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cm="1">
        <f t="array" ref="J4882">LOOKUP(1,1/FREQUENCY(0,SIN((RADIANS($M$3:$M$471-H4882))/2)^2+SIN((RADIANS($N$3:$N$471-I4882))/2)^2*COS(RADIANS($M$3:$M$471))*COS(RADIANS(H4882))),$L$3:$L$471)</f>
        <v>211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cm="1">
        <f t="array" ref="J4883">LOOKUP(1,1/FREQUENCY(0,SIN((RADIANS($M$3:$M$471-H4883))/2)^2+SIN((RADIANS($N$3:$N$471-I4883))/2)^2*COS(RADIANS($M$3:$M$471))*COS(RADIANS(H4883))),$L$3:$L$471)</f>
        <v>211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cm="1">
        <f t="array" ref="J4884">LOOKUP(1,1/FREQUENCY(0,SIN((RADIANS($M$3:$M$471-H4884))/2)^2+SIN((RADIANS($N$3:$N$471-I4884))/2)^2*COS(RADIANS($M$3:$M$471))*COS(RADIANS(H4884))),$L$3:$L$471)</f>
        <v>211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cm="1">
        <f t="array" ref="J4885">LOOKUP(1,1/FREQUENCY(0,SIN((RADIANS($M$3:$M$471-H4885))/2)^2+SIN((RADIANS($N$3:$N$471-I4885))/2)^2*COS(RADIANS($M$3:$M$471))*COS(RADIANS(H4885))),$L$3:$L$471)</f>
        <v>211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cm="1">
        <f t="array" ref="J4886">LOOKUP(1,1/FREQUENCY(0,SIN((RADIANS($M$3:$M$471-H4886))/2)^2+SIN((RADIANS($N$3:$N$471-I4886))/2)^2*COS(RADIANS($M$3:$M$471))*COS(RADIANS(H4886))),$L$3:$L$471)</f>
        <v>211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cm="1">
        <f t="array" ref="J4887">LOOKUP(1,1/FREQUENCY(0,SIN((RADIANS($M$3:$M$471-H4887))/2)^2+SIN((RADIANS($N$3:$N$471-I4887))/2)^2*COS(RADIANS($M$3:$M$471))*COS(RADIANS(H4887))),$L$3:$L$471)</f>
        <v>211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cm="1">
        <f t="array" ref="J4888">LOOKUP(1,1/FREQUENCY(0,SIN((RADIANS($M$3:$M$471-H4888))/2)^2+SIN((RADIANS($N$3:$N$471-I4888))/2)^2*COS(RADIANS($M$3:$M$471))*COS(RADIANS(H4888))),$L$3:$L$471)</f>
        <v>211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cm="1">
        <f t="array" ref="J4889">LOOKUP(1,1/FREQUENCY(0,SIN((RADIANS($M$3:$M$471-H4889))/2)^2+SIN((RADIANS($N$3:$N$471-I4889))/2)^2*COS(RADIANS($M$3:$M$471))*COS(RADIANS(H4889))),$L$3:$L$471)</f>
        <v>211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cm="1">
        <f t="array" ref="J4890">LOOKUP(1,1/FREQUENCY(0,SIN((RADIANS($M$3:$M$471-H4890))/2)^2+SIN((RADIANS($N$3:$N$471-I4890))/2)^2*COS(RADIANS($M$3:$M$471))*COS(RADIANS(H4890))),$L$3:$L$471)</f>
        <v>211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cm="1">
        <f t="array" ref="J4891">LOOKUP(1,1/FREQUENCY(0,SIN((RADIANS($M$3:$M$471-H4891))/2)^2+SIN((RADIANS($N$3:$N$471-I4891))/2)^2*COS(RADIANS($M$3:$M$471))*COS(RADIANS(H4891))),$L$3:$L$471)</f>
        <v>211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cm="1">
        <f t="array" ref="J4892">LOOKUP(1,1/FREQUENCY(0,SIN((RADIANS($M$3:$M$471-H4892))/2)^2+SIN((RADIANS($N$3:$N$471-I4892))/2)^2*COS(RADIANS($M$3:$M$471))*COS(RADIANS(H4892))),$L$3:$L$471)</f>
        <v>211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cm="1">
        <f t="array" ref="J4893">LOOKUP(1,1/FREQUENCY(0,SIN((RADIANS($M$3:$M$471-H4893))/2)^2+SIN((RADIANS($N$3:$N$471-I4893))/2)^2*COS(RADIANS($M$3:$M$471))*COS(RADIANS(H4893))),$L$3:$L$471)</f>
        <v>211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cm="1">
        <f t="array" ref="J4894">LOOKUP(1,1/FREQUENCY(0,SIN((RADIANS($M$3:$M$471-H4894))/2)^2+SIN((RADIANS($N$3:$N$471-I4894))/2)^2*COS(RADIANS($M$3:$M$471))*COS(RADIANS(H4894))),$L$3:$L$471)</f>
        <v>211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cm="1">
        <f t="array" ref="J4895">LOOKUP(1,1/FREQUENCY(0,SIN((RADIANS($M$3:$M$471-H4895))/2)^2+SIN((RADIANS($N$3:$N$471-I4895))/2)^2*COS(RADIANS($M$3:$M$471))*COS(RADIANS(H4895))),$L$3:$L$471)</f>
        <v>225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cm="1">
        <f t="array" ref="J4896">LOOKUP(1,1/FREQUENCY(0,SIN((RADIANS($M$3:$M$471-H4896))/2)^2+SIN((RADIANS($N$3:$N$471-I4896))/2)^2*COS(RADIANS($M$3:$M$471))*COS(RADIANS(H4896))),$L$3:$L$471)</f>
        <v>211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cm="1">
        <f t="array" ref="J4897">LOOKUP(1,1/FREQUENCY(0,SIN((RADIANS($M$3:$M$471-H4897))/2)^2+SIN((RADIANS($N$3:$N$471-I4897))/2)^2*COS(RADIANS($M$3:$M$471))*COS(RADIANS(H4897))),$L$3:$L$471)</f>
        <v>225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cm="1">
        <f t="array" ref="J4898">LOOKUP(1,1/FREQUENCY(0,SIN((RADIANS($M$3:$M$471-H4898))/2)^2+SIN((RADIANS($N$3:$N$471-I4898))/2)^2*COS(RADIANS($M$3:$M$471))*COS(RADIANS(H4898))),$L$3:$L$471)</f>
        <v>211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cm="1">
        <f t="array" ref="J4899">LOOKUP(1,1/FREQUENCY(0,SIN((RADIANS($M$3:$M$471-H4899))/2)^2+SIN((RADIANS($N$3:$N$471-I4899))/2)^2*COS(RADIANS($M$3:$M$471))*COS(RADIANS(H4899))),$L$3:$L$471)</f>
        <v>211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cm="1">
        <f t="array" ref="J4900">LOOKUP(1,1/FREQUENCY(0,SIN((RADIANS($M$3:$M$471-H4900))/2)^2+SIN((RADIANS($N$3:$N$471-I4900))/2)^2*COS(RADIANS($M$3:$M$471))*COS(RADIANS(H4900))),$L$3:$L$471)</f>
        <v>225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cm="1">
        <f t="array" ref="J4901">LOOKUP(1,1/FREQUENCY(0,SIN((RADIANS($M$3:$M$471-H4901))/2)^2+SIN((RADIANS($N$3:$N$471-I4901))/2)^2*COS(RADIANS($M$3:$M$471))*COS(RADIANS(H4901))),$L$3:$L$471)</f>
        <v>211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cm="1">
        <f t="array" ref="J4902">LOOKUP(1,1/FREQUENCY(0,SIN((RADIANS($M$3:$M$471-H4902))/2)^2+SIN((RADIANS($N$3:$N$471-I4902))/2)^2*COS(RADIANS($M$3:$M$471))*COS(RADIANS(H4902))),$L$3:$L$471)</f>
        <v>211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cm="1">
        <f t="array" ref="J4903">LOOKUP(1,1/FREQUENCY(0,SIN((RADIANS($M$3:$M$471-H4903))/2)^2+SIN((RADIANS($N$3:$N$471-I4903))/2)^2*COS(RADIANS($M$3:$M$471))*COS(RADIANS(H4903))),$L$3:$L$471)</f>
        <v>225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cm="1">
        <f t="array" ref="J4904">LOOKUP(1,1/FREQUENCY(0,SIN((RADIANS($M$3:$M$471-H4904))/2)^2+SIN((RADIANS($N$3:$N$471-I4904))/2)^2*COS(RADIANS($M$3:$M$471))*COS(RADIANS(H4904))),$L$3:$L$471)</f>
        <v>211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cm="1">
        <f t="array" ref="J4905">LOOKUP(1,1/FREQUENCY(0,SIN((RADIANS($M$3:$M$471-H4905))/2)^2+SIN((RADIANS($N$3:$N$471-I4905))/2)^2*COS(RADIANS($M$3:$M$471))*COS(RADIANS(H4905))),$L$3:$L$471)</f>
        <v>211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cm="1">
        <f t="array" ref="J4906">LOOKUP(1,1/FREQUENCY(0,SIN((RADIANS($M$3:$M$471-H4906))/2)^2+SIN((RADIANS($N$3:$N$471-I4906))/2)^2*COS(RADIANS($M$3:$M$471))*COS(RADIANS(H4906))),$L$3:$L$471)</f>
        <v>225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cm="1">
        <f t="array" ref="J4907">LOOKUP(1,1/FREQUENCY(0,SIN((RADIANS($M$3:$M$471-H4907))/2)^2+SIN((RADIANS($N$3:$N$471-I4907))/2)^2*COS(RADIANS($M$3:$M$471))*COS(RADIANS(H4907))),$L$3:$L$471)</f>
        <v>211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cm="1">
        <f t="array" ref="J4908">LOOKUP(1,1/FREQUENCY(0,SIN((RADIANS($M$3:$M$471-H4908))/2)^2+SIN((RADIANS($N$3:$N$471-I4908))/2)^2*COS(RADIANS($M$3:$M$471))*COS(RADIANS(H4908))),$L$3:$L$471)</f>
        <v>211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cm="1">
        <f t="array" ref="J4909">LOOKUP(1,1/FREQUENCY(0,SIN((RADIANS($M$3:$M$471-H4909))/2)^2+SIN((RADIANS($N$3:$N$471-I4909))/2)^2*COS(RADIANS($M$3:$M$471))*COS(RADIANS(H4909))),$L$3:$L$471)</f>
        <v>211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cm="1">
        <f t="array" ref="J4910">LOOKUP(1,1/FREQUENCY(0,SIN((RADIANS($M$3:$M$471-H4910))/2)^2+SIN((RADIANS($N$3:$N$471-I4910))/2)^2*COS(RADIANS($M$3:$M$471))*COS(RADIANS(H4910))),$L$3:$L$471)</f>
        <v>225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cm="1">
        <f t="array" ref="J4911">LOOKUP(1,1/FREQUENCY(0,SIN((RADIANS($M$3:$M$471-H4911))/2)^2+SIN((RADIANS($N$3:$N$471-I4911))/2)^2*COS(RADIANS($M$3:$M$471))*COS(RADIANS(H4911))),$L$3:$L$471)</f>
        <v>225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cm="1">
        <f t="array" ref="J4912">LOOKUP(1,1/FREQUENCY(0,SIN((RADIANS($M$3:$M$471-H4912))/2)^2+SIN((RADIANS($N$3:$N$471-I4912))/2)^2*COS(RADIANS($M$3:$M$471))*COS(RADIANS(H4912))),$L$3:$L$471)</f>
        <v>225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cm="1">
        <f t="array" ref="J4913">LOOKUP(1,1/FREQUENCY(0,SIN((RADIANS($M$3:$M$471-H4913))/2)^2+SIN((RADIANS($N$3:$N$471-I4913))/2)^2*COS(RADIANS($M$3:$M$471))*COS(RADIANS(H4913))),$L$3:$L$471)</f>
        <v>211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cm="1">
        <f t="array" ref="J4914">LOOKUP(1,1/FREQUENCY(0,SIN((RADIANS($M$3:$M$471-H4914))/2)^2+SIN((RADIANS($N$3:$N$471-I4914))/2)^2*COS(RADIANS($M$3:$M$471))*COS(RADIANS(H4914))),$L$3:$L$471)</f>
        <v>225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cm="1">
        <f t="array" ref="J4915">LOOKUP(1,1/FREQUENCY(0,SIN((RADIANS($M$3:$M$471-H4915))/2)^2+SIN((RADIANS($N$3:$N$471-I4915))/2)^2*COS(RADIANS($M$3:$M$471))*COS(RADIANS(H4915))),$L$3:$L$471)</f>
        <v>211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cm="1">
        <f t="array" ref="J4916">LOOKUP(1,1/FREQUENCY(0,SIN((RADIANS($M$3:$M$471-H4916))/2)^2+SIN((RADIANS($N$3:$N$471-I4916))/2)^2*COS(RADIANS($M$3:$M$471))*COS(RADIANS(H4916))),$L$3:$L$471)</f>
        <v>211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cm="1">
        <f t="array" ref="J4917">LOOKUP(1,1/FREQUENCY(0,SIN((RADIANS($M$3:$M$471-H4917))/2)^2+SIN((RADIANS($N$3:$N$471-I4917))/2)^2*COS(RADIANS($M$3:$M$471))*COS(RADIANS(H4917))),$L$3:$L$471)</f>
        <v>225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cm="1">
        <f t="array" ref="J4918">LOOKUP(1,1/FREQUENCY(0,SIN((RADIANS($M$3:$M$471-H4918))/2)^2+SIN((RADIANS($N$3:$N$471-I4918))/2)^2*COS(RADIANS($M$3:$M$471))*COS(RADIANS(H4918))),$L$3:$L$471)</f>
        <v>211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cm="1">
        <f t="array" ref="J4919">LOOKUP(1,1/FREQUENCY(0,SIN((RADIANS($M$3:$M$471-H4919))/2)^2+SIN((RADIANS($N$3:$N$471-I4919))/2)^2*COS(RADIANS($M$3:$M$471))*COS(RADIANS(H4919))),$L$3:$L$471)</f>
        <v>211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cm="1">
        <f t="array" ref="J4920">LOOKUP(1,1/FREQUENCY(0,SIN((RADIANS($M$3:$M$471-H4920))/2)^2+SIN((RADIANS($N$3:$N$471-I4920))/2)^2*COS(RADIANS($M$3:$M$471))*COS(RADIANS(H4920))),$L$3:$L$471)</f>
        <v>211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cm="1">
        <f t="array" ref="J4921">LOOKUP(1,1/FREQUENCY(0,SIN((RADIANS($M$3:$M$471-H4921))/2)^2+SIN((RADIANS($N$3:$N$471-I4921))/2)^2*COS(RADIANS($M$3:$M$471))*COS(RADIANS(H4921))),$L$3:$L$471)</f>
        <v>211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cm="1">
        <f t="array" ref="J4922">LOOKUP(1,1/FREQUENCY(0,SIN((RADIANS($M$3:$M$471-H4922))/2)^2+SIN((RADIANS($N$3:$N$471-I4922))/2)^2*COS(RADIANS($M$3:$M$471))*COS(RADIANS(H4922))),$L$3:$L$471)</f>
        <v>211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cm="1">
        <f t="array" ref="J4923">LOOKUP(1,1/FREQUENCY(0,SIN((RADIANS($M$3:$M$471-H4923))/2)^2+SIN((RADIANS($N$3:$N$471-I4923))/2)^2*COS(RADIANS($M$3:$M$471))*COS(RADIANS(H4923))),$L$3:$L$471)</f>
        <v>211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cm="1">
        <f t="array" ref="J4924">LOOKUP(1,1/FREQUENCY(0,SIN((RADIANS($M$3:$M$471-H4924))/2)^2+SIN((RADIANS($N$3:$N$471-I4924))/2)^2*COS(RADIANS($M$3:$M$471))*COS(RADIANS(H4924))),$L$3:$L$471)</f>
        <v>211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cm="1">
        <f t="array" ref="J4925">LOOKUP(1,1/FREQUENCY(0,SIN((RADIANS($M$3:$M$471-H4925))/2)^2+SIN((RADIANS($N$3:$N$471-I4925))/2)^2*COS(RADIANS($M$3:$M$471))*COS(RADIANS(H4925))),$L$3:$L$471)</f>
        <v>225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cm="1">
        <f t="array" ref="J4926">LOOKUP(1,1/FREQUENCY(0,SIN((RADIANS($M$3:$M$471-H4926))/2)^2+SIN((RADIANS($N$3:$N$471-I4926))/2)^2*COS(RADIANS($M$3:$M$471))*COS(RADIANS(H4926))),$L$3:$L$471)</f>
        <v>225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cm="1">
        <f t="array" ref="J4927">LOOKUP(1,1/FREQUENCY(0,SIN((RADIANS($M$3:$M$471-H4927))/2)^2+SIN((RADIANS($N$3:$N$471-I4927))/2)^2*COS(RADIANS($M$3:$M$471))*COS(RADIANS(H4927))),$L$3:$L$471)</f>
        <v>225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cm="1">
        <f t="array" ref="J4928">LOOKUP(1,1/FREQUENCY(0,SIN((RADIANS($M$3:$M$471-H4928))/2)^2+SIN((RADIANS($N$3:$N$471-I4928))/2)^2*COS(RADIANS($M$3:$M$471))*COS(RADIANS(H4928))),$L$3:$L$471)</f>
        <v>223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cm="1">
        <f t="array" ref="J4929">LOOKUP(1,1/FREQUENCY(0,SIN((RADIANS($M$3:$M$471-H4929))/2)^2+SIN((RADIANS($N$3:$N$471-I4929))/2)^2*COS(RADIANS($M$3:$M$471))*COS(RADIANS(H4929))),$L$3:$L$471)</f>
        <v>223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cm="1">
        <f t="array" ref="J4930">LOOKUP(1,1/FREQUENCY(0,SIN((RADIANS($M$3:$M$471-H4930))/2)^2+SIN((RADIANS($N$3:$N$471-I4930))/2)^2*COS(RADIANS($M$3:$M$471))*COS(RADIANS(H4930))),$L$3:$L$471)</f>
        <v>225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cm="1">
        <f t="array" ref="J4931">LOOKUP(1,1/FREQUENCY(0,SIN((RADIANS($M$3:$M$471-H4931))/2)^2+SIN((RADIANS($N$3:$N$471-I4931))/2)^2*COS(RADIANS($M$3:$M$471))*COS(RADIANS(H4931))),$L$3:$L$471)</f>
        <v>223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cm="1">
        <f t="array" ref="J4932">LOOKUP(1,1/FREQUENCY(0,SIN((RADIANS($M$3:$M$471-H4932))/2)^2+SIN((RADIANS($N$3:$N$471-I4932))/2)^2*COS(RADIANS($M$3:$M$471))*COS(RADIANS(H4932))),$L$3:$L$471)</f>
        <v>223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cm="1">
        <f t="array" ref="J4933">LOOKUP(1,1/FREQUENCY(0,SIN((RADIANS($M$3:$M$471-H4933))/2)^2+SIN((RADIANS($N$3:$N$471-I4933))/2)^2*COS(RADIANS($M$3:$M$471))*COS(RADIANS(H4933))),$L$3:$L$471)</f>
        <v>223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cm="1">
        <f t="array" ref="J4934">LOOKUP(1,1/FREQUENCY(0,SIN((RADIANS($M$3:$M$471-H4934))/2)^2+SIN((RADIANS($N$3:$N$471-I4934))/2)^2*COS(RADIANS($M$3:$M$471))*COS(RADIANS(H4934))),$L$3:$L$471)</f>
        <v>225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cm="1">
        <f t="array" ref="J4935">LOOKUP(1,1/FREQUENCY(0,SIN((RADIANS($M$3:$M$471-H4935))/2)^2+SIN((RADIANS($N$3:$N$471-I4935))/2)^2*COS(RADIANS($M$3:$M$471))*COS(RADIANS(H4935))),$L$3:$L$471)</f>
        <v>223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cm="1">
        <f t="array" ref="J4936">LOOKUP(1,1/FREQUENCY(0,SIN((RADIANS($M$3:$M$471-H4936))/2)^2+SIN((RADIANS($N$3:$N$471-I4936))/2)^2*COS(RADIANS($M$3:$M$471))*COS(RADIANS(H4936))),$L$3:$L$471)</f>
        <v>223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cm="1">
        <f t="array" ref="J4937">LOOKUP(1,1/FREQUENCY(0,SIN((RADIANS($M$3:$M$471-H4937))/2)^2+SIN((RADIANS($N$3:$N$471-I4937))/2)^2*COS(RADIANS($M$3:$M$471))*COS(RADIANS(H4937))),$L$3:$L$471)</f>
        <v>223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cm="1">
        <f t="array" ref="J4938">LOOKUP(1,1/FREQUENCY(0,SIN((RADIANS($M$3:$M$471-H4938))/2)^2+SIN((RADIANS($N$3:$N$471-I4938))/2)^2*COS(RADIANS($M$3:$M$471))*COS(RADIANS(H4938))),$L$3:$L$471)</f>
        <v>223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cm="1">
        <f t="array" ref="J4939">LOOKUP(1,1/FREQUENCY(0,SIN((RADIANS($M$3:$M$471-H4939))/2)^2+SIN((RADIANS($N$3:$N$471-I4939))/2)^2*COS(RADIANS($M$3:$M$471))*COS(RADIANS(H4939))),$L$3:$L$471)</f>
        <v>225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cm="1">
        <f t="array" ref="J4940">LOOKUP(1,1/FREQUENCY(0,SIN((RADIANS($M$3:$M$471-H4940))/2)^2+SIN((RADIANS($N$3:$N$471-I4940))/2)^2*COS(RADIANS($M$3:$M$471))*COS(RADIANS(H4940))),$L$3:$L$471)</f>
        <v>223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cm="1">
        <f t="array" ref="J4941">LOOKUP(1,1/FREQUENCY(0,SIN((RADIANS($M$3:$M$471-H4941))/2)^2+SIN((RADIANS($N$3:$N$471-I4941))/2)^2*COS(RADIANS($M$3:$M$471))*COS(RADIANS(H4941))),$L$3:$L$471)</f>
        <v>223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cm="1">
        <f t="array" ref="J4942">LOOKUP(1,1/FREQUENCY(0,SIN((RADIANS($M$3:$M$471-H4942))/2)^2+SIN((RADIANS($N$3:$N$471-I4942))/2)^2*COS(RADIANS($M$3:$M$471))*COS(RADIANS(H4942))),$L$3:$L$471)</f>
        <v>223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cm="1">
        <f t="array" ref="J4943">LOOKUP(1,1/FREQUENCY(0,SIN((RADIANS($M$3:$M$471-H4943))/2)^2+SIN((RADIANS($N$3:$N$471-I4943))/2)^2*COS(RADIANS($M$3:$M$471))*COS(RADIANS(H4943))),$L$3:$L$471)</f>
        <v>223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cm="1">
        <f t="array" ref="J4944">LOOKUP(1,1/FREQUENCY(0,SIN((RADIANS($M$3:$M$471-H4944))/2)^2+SIN((RADIANS($N$3:$N$471-I4944))/2)^2*COS(RADIANS($M$3:$M$471))*COS(RADIANS(H4944))),$L$3:$L$471)</f>
        <v>223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cm="1">
        <f t="array" ref="J4945">LOOKUP(1,1/FREQUENCY(0,SIN((RADIANS($M$3:$M$471-H4945))/2)^2+SIN((RADIANS($N$3:$N$471-I4945))/2)^2*COS(RADIANS($M$3:$M$471))*COS(RADIANS(H4945))),$L$3:$L$471)</f>
        <v>223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cm="1">
        <f t="array" ref="J4946">LOOKUP(1,1/FREQUENCY(0,SIN((RADIANS($M$3:$M$471-H4946))/2)^2+SIN((RADIANS($N$3:$N$471-I4946))/2)^2*COS(RADIANS($M$3:$M$471))*COS(RADIANS(H4946))),$L$3:$L$471)</f>
        <v>223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cm="1">
        <f t="array" ref="J4947">LOOKUP(1,1/FREQUENCY(0,SIN((RADIANS($M$3:$M$471-H4947))/2)^2+SIN((RADIANS($N$3:$N$471-I4947))/2)^2*COS(RADIANS($M$3:$M$471))*COS(RADIANS(H4947))),$L$3:$L$471)</f>
        <v>223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cm="1">
        <f t="array" ref="J4948">LOOKUP(1,1/FREQUENCY(0,SIN((RADIANS($M$3:$M$471-H4948))/2)^2+SIN((RADIANS($N$3:$N$471-I4948))/2)^2*COS(RADIANS($M$3:$M$471))*COS(RADIANS(H4948))),$L$3:$L$471)</f>
        <v>223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cm="1">
        <f t="array" ref="J4949">LOOKUP(1,1/FREQUENCY(0,SIN((RADIANS($M$3:$M$471-H4949))/2)^2+SIN((RADIANS($N$3:$N$471-I4949))/2)^2*COS(RADIANS($M$3:$M$471))*COS(RADIANS(H4949))),$L$3:$L$471)</f>
        <v>223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cm="1">
        <f t="array" ref="J4950">LOOKUP(1,1/FREQUENCY(0,SIN((RADIANS($M$3:$M$471-H4950))/2)^2+SIN((RADIANS($N$3:$N$471-I4950))/2)^2*COS(RADIANS($M$3:$M$471))*COS(RADIANS(H4950))),$L$3:$L$471)</f>
        <v>223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cm="1">
        <f t="array" ref="J4951">LOOKUP(1,1/FREQUENCY(0,SIN((RADIANS($M$3:$M$471-H4951))/2)^2+SIN((RADIANS($N$3:$N$471-I4951))/2)^2*COS(RADIANS($M$3:$M$471))*COS(RADIANS(H4951))),$L$3:$L$471)</f>
        <v>223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cm="1">
        <f t="array" ref="J4952">LOOKUP(1,1/FREQUENCY(0,SIN((RADIANS($M$3:$M$471-H4952))/2)^2+SIN((RADIANS($N$3:$N$471-I4952))/2)^2*COS(RADIANS($M$3:$M$471))*COS(RADIANS(H4952))),$L$3:$L$471)</f>
        <v>223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cm="1">
        <f t="array" ref="J4953">LOOKUP(1,1/FREQUENCY(0,SIN((RADIANS($M$3:$M$471-H4953))/2)^2+SIN((RADIANS($N$3:$N$471-I4953))/2)^2*COS(RADIANS($M$3:$M$471))*COS(RADIANS(H4953))),$L$3:$L$471)</f>
        <v>223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cm="1">
        <f t="array" ref="J4954">LOOKUP(1,1/FREQUENCY(0,SIN((RADIANS($M$3:$M$471-H4954))/2)^2+SIN((RADIANS($N$3:$N$471-I4954))/2)^2*COS(RADIANS($M$3:$M$471))*COS(RADIANS(H4954))),$L$3:$L$471)</f>
        <v>223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cm="1">
        <f t="array" ref="J4955">LOOKUP(1,1/FREQUENCY(0,SIN((RADIANS($M$3:$M$471-H4955))/2)^2+SIN((RADIANS($N$3:$N$471-I4955))/2)^2*COS(RADIANS($M$3:$M$471))*COS(RADIANS(H4955))),$L$3:$L$471)</f>
        <v>223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cm="1">
        <f t="array" ref="J4956">LOOKUP(1,1/FREQUENCY(0,SIN((RADIANS($M$3:$M$471-H4956))/2)^2+SIN((RADIANS($N$3:$N$471-I4956))/2)^2*COS(RADIANS($M$3:$M$471))*COS(RADIANS(H4956))),$L$3:$L$471)</f>
        <v>225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cm="1">
        <f t="array" ref="J4957">LOOKUP(1,1/FREQUENCY(0,SIN((RADIANS($M$3:$M$471-H4957))/2)^2+SIN((RADIANS($N$3:$N$471-I4957))/2)^2*COS(RADIANS($M$3:$M$471))*COS(RADIANS(H4957))),$L$3:$L$471)</f>
        <v>223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cm="1">
        <f t="array" ref="J4958">LOOKUP(1,1/FREQUENCY(0,SIN((RADIANS($M$3:$M$471-H4958))/2)^2+SIN((RADIANS($N$3:$N$471-I4958))/2)^2*COS(RADIANS($M$3:$M$471))*COS(RADIANS(H4958))),$L$3:$L$471)</f>
        <v>223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cm="1">
        <f t="array" ref="J4959">LOOKUP(1,1/FREQUENCY(0,SIN((RADIANS($M$3:$M$471-H4959))/2)^2+SIN((RADIANS($N$3:$N$471-I4959))/2)^2*COS(RADIANS($M$3:$M$471))*COS(RADIANS(H4959))),$L$3:$L$471)</f>
        <v>223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cm="1">
        <f t="array" ref="J4960">LOOKUP(1,1/FREQUENCY(0,SIN((RADIANS($M$3:$M$471-H4960))/2)^2+SIN((RADIANS($N$3:$N$471-I4960))/2)^2*COS(RADIANS($M$3:$M$471))*COS(RADIANS(H4960))),$L$3:$L$471)</f>
        <v>223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cm="1">
        <f t="array" ref="J4961">LOOKUP(1,1/FREQUENCY(0,SIN((RADIANS($M$3:$M$471-H4961))/2)^2+SIN((RADIANS($N$3:$N$471-I4961))/2)^2*COS(RADIANS($M$3:$M$471))*COS(RADIANS(H4961))),$L$3:$L$471)</f>
        <v>225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cm="1">
        <f t="array" ref="J4962">LOOKUP(1,1/FREQUENCY(0,SIN((RADIANS($M$3:$M$471-H4962))/2)^2+SIN((RADIANS($N$3:$N$471-I4962))/2)^2*COS(RADIANS($M$3:$M$471))*COS(RADIANS(H4962))),$L$3:$L$471)</f>
        <v>224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cm="1">
        <f t="array" ref="J4963">LOOKUP(1,1/FREQUENCY(0,SIN((RADIANS($M$3:$M$471-H4963))/2)^2+SIN((RADIANS($N$3:$N$471-I4963))/2)^2*COS(RADIANS($M$3:$M$471))*COS(RADIANS(H4963))),$L$3:$L$471)</f>
        <v>224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cm="1">
        <f t="array" ref="J4964">LOOKUP(1,1/FREQUENCY(0,SIN((RADIANS($M$3:$M$471-H4964))/2)^2+SIN((RADIANS($N$3:$N$471-I4964))/2)^2*COS(RADIANS($M$3:$M$471))*COS(RADIANS(H4964))),$L$3:$L$471)</f>
        <v>223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cm="1">
        <f t="array" ref="J4965">LOOKUP(1,1/FREQUENCY(0,SIN((RADIANS($M$3:$M$471-H4965))/2)^2+SIN((RADIANS($N$3:$N$471-I4965))/2)^2*COS(RADIANS($M$3:$M$471))*COS(RADIANS(H4965))),$L$3:$L$471)</f>
        <v>224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cm="1">
        <f t="array" ref="J4966">LOOKUP(1,1/FREQUENCY(0,SIN((RADIANS($M$3:$M$471-H4966))/2)^2+SIN((RADIANS($N$3:$N$471-I4966))/2)^2*COS(RADIANS($M$3:$M$471))*COS(RADIANS(H4966))),$L$3:$L$471)</f>
        <v>224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cm="1">
        <f t="array" ref="J4967">LOOKUP(1,1/FREQUENCY(0,SIN((RADIANS($M$3:$M$471-H4967))/2)^2+SIN((RADIANS($N$3:$N$471-I4967))/2)^2*COS(RADIANS($M$3:$M$471))*COS(RADIANS(H4967))),$L$3:$L$471)</f>
        <v>223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cm="1">
        <f t="array" ref="J4968">LOOKUP(1,1/FREQUENCY(0,SIN((RADIANS($M$3:$M$471-H4968))/2)^2+SIN((RADIANS($N$3:$N$471-I4968))/2)^2*COS(RADIANS($M$3:$M$471))*COS(RADIANS(H4968))),$L$3:$L$471)</f>
        <v>224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cm="1">
        <f t="array" ref="J4969">LOOKUP(1,1/FREQUENCY(0,SIN((RADIANS($M$3:$M$471-H4969))/2)^2+SIN((RADIANS($N$3:$N$471-I4969))/2)^2*COS(RADIANS($M$3:$M$471))*COS(RADIANS(H4969))),$L$3:$L$471)</f>
        <v>223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cm="1">
        <f t="array" ref="J4970">LOOKUP(1,1/FREQUENCY(0,SIN((RADIANS($M$3:$M$471-H4970))/2)^2+SIN((RADIANS($N$3:$N$471-I4970))/2)^2*COS(RADIANS($M$3:$M$471))*COS(RADIANS(H4970))),$L$3:$L$471)</f>
        <v>224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cm="1">
        <f t="array" ref="J4971">LOOKUP(1,1/FREQUENCY(0,SIN((RADIANS($M$3:$M$471-H4971))/2)^2+SIN((RADIANS($N$3:$N$471-I4971))/2)^2*COS(RADIANS($M$3:$M$471))*COS(RADIANS(H4971))),$L$3:$L$471)</f>
        <v>224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cm="1">
        <f t="array" ref="J4972">LOOKUP(1,1/FREQUENCY(0,SIN((RADIANS($M$3:$M$471-H4972))/2)^2+SIN((RADIANS($N$3:$N$471-I4972))/2)^2*COS(RADIANS($M$3:$M$471))*COS(RADIANS(H4972))),$L$3:$L$471)</f>
        <v>223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cm="1">
        <f t="array" ref="J4973">LOOKUP(1,1/FREQUENCY(0,SIN((RADIANS($M$3:$M$471-H4973))/2)^2+SIN((RADIANS($N$3:$N$471-I4973))/2)^2*COS(RADIANS($M$3:$M$471))*COS(RADIANS(H4973))),$L$3:$L$471)</f>
        <v>224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cm="1">
        <f t="array" ref="J4974">LOOKUP(1,1/FREQUENCY(0,SIN((RADIANS($M$3:$M$471-H4974))/2)^2+SIN((RADIANS($N$3:$N$471-I4974))/2)^2*COS(RADIANS($M$3:$M$471))*COS(RADIANS(H4974))),$L$3:$L$471)</f>
        <v>224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cm="1">
        <f t="array" ref="J4975">LOOKUP(1,1/FREQUENCY(0,SIN((RADIANS($M$3:$M$471-H4975))/2)^2+SIN((RADIANS($N$3:$N$471-I4975))/2)^2*COS(RADIANS($M$3:$M$471))*COS(RADIANS(H4975))),$L$3:$L$471)</f>
        <v>223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cm="1">
        <f t="array" ref="J4976">LOOKUP(1,1/FREQUENCY(0,SIN((RADIANS($M$3:$M$471-H4976))/2)^2+SIN((RADIANS($N$3:$N$471-I4976))/2)^2*COS(RADIANS($M$3:$M$471))*COS(RADIANS(H4976))),$L$3:$L$471)</f>
        <v>224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cm="1">
        <f t="array" ref="J4977">LOOKUP(1,1/FREQUENCY(0,SIN((RADIANS($M$3:$M$471-H4977))/2)^2+SIN((RADIANS($N$3:$N$471-I4977))/2)^2*COS(RADIANS($M$3:$M$471))*COS(RADIANS(H4977))),$L$3:$L$471)</f>
        <v>223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cm="1">
        <f t="array" ref="J4978">LOOKUP(1,1/FREQUENCY(0,SIN((RADIANS($M$3:$M$471-H4978))/2)^2+SIN((RADIANS($N$3:$N$471-I4978))/2)^2*COS(RADIANS($M$3:$M$471))*COS(RADIANS(H4978))),$L$3:$L$471)</f>
        <v>223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cm="1">
        <f t="array" ref="J4979">LOOKUP(1,1/FREQUENCY(0,SIN((RADIANS($M$3:$M$471-H4979))/2)^2+SIN((RADIANS($N$3:$N$471-I4979))/2)^2*COS(RADIANS($M$3:$M$471))*COS(RADIANS(H4979))),$L$3:$L$471)</f>
        <v>223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cm="1">
        <f t="array" ref="J4980">LOOKUP(1,1/FREQUENCY(0,SIN((RADIANS($M$3:$M$471-H4980))/2)^2+SIN((RADIANS($N$3:$N$471-I4980))/2)^2*COS(RADIANS($M$3:$M$471))*COS(RADIANS(H4980))),$L$3:$L$471)</f>
        <v>223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cm="1">
        <f t="array" ref="J4981">LOOKUP(1,1/FREQUENCY(0,SIN((RADIANS($M$3:$M$471-H4981))/2)^2+SIN((RADIANS($N$3:$N$471-I4981))/2)^2*COS(RADIANS($M$3:$M$471))*COS(RADIANS(H4981))),$L$3:$L$471)</f>
        <v>223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cm="1">
        <f t="array" ref="J4982">LOOKUP(1,1/FREQUENCY(0,SIN((RADIANS($M$3:$M$471-H4982))/2)^2+SIN((RADIANS($N$3:$N$471-I4982))/2)^2*COS(RADIANS($M$3:$M$471))*COS(RADIANS(H4982))),$L$3:$L$471)</f>
        <v>223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cm="1">
        <f t="array" ref="J4983">LOOKUP(1,1/FREQUENCY(0,SIN((RADIANS($M$3:$M$471-H4983))/2)^2+SIN((RADIANS($N$3:$N$471-I4983))/2)^2*COS(RADIANS($M$3:$M$471))*COS(RADIANS(H4983))),$L$3:$L$471)</f>
        <v>223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cm="1">
        <f t="array" ref="J4984">LOOKUP(1,1/FREQUENCY(0,SIN((RADIANS($M$3:$M$471-H4984))/2)^2+SIN((RADIANS($N$3:$N$471-I4984))/2)^2*COS(RADIANS($M$3:$M$471))*COS(RADIANS(H4984))),$L$3:$L$471)</f>
        <v>223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cm="1">
        <f t="array" ref="J4985">LOOKUP(1,1/FREQUENCY(0,SIN((RADIANS($M$3:$M$471-H4985))/2)^2+SIN((RADIANS($N$3:$N$471-I4985))/2)^2*COS(RADIANS($M$3:$M$471))*COS(RADIANS(H4985))),$L$3:$L$471)</f>
        <v>223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cm="1">
        <f t="array" ref="J4986">LOOKUP(1,1/FREQUENCY(0,SIN((RADIANS($M$3:$M$471-H4986))/2)^2+SIN((RADIANS($N$3:$N$471-I4986))/2)^2*COS(RADIANS($M$3:$M$471))*COS(RADIANS(H4986))),$L$3:$L$471)</f>
        <v>223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cm="1">
        <f t="array" ref="J4987">LOOKUP(1,1/FREQUENCY(0,SIN((RADIANS($M$3:$M$471-H4987))/2)^2+SIN((RADIANS($N$3:$N$471-I4987))/2)^2*COS(RADIANS($M$3:$M$471))*COS(RADIANS(H4987))),$L$3:$L$471)</f>
        <v>223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cm="1">
        <f t="array" ref="J4988">LOOKUP(1,1/FREQUENCY(0,SIN((RADIANS($M$3:$M$471-H4988))/2)^2+SIN((RADIANS($N$3:$N$471-I4988))/2)^2*COS(RADIANS($M$3:$M$471))*COS(RADIANS(H4988))),$L$3:$L$471)</f>
        <v>223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cm="1">
        <f t="array" ref="J4989">LOOKUP(1,1/FREQUENCY(0,SIN((RADIANS($M$3:$M$471-H4989))/2)^2+SIN((RADIANS($N$3:$N$471-I4989))/2)^2*COS(RADIANS($M$3:$M$471))*COS(RADIANS(H4989))),$L$3:$L$471)</f>
        <v>223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cm="1">
        <f t="array" ref="J4990">LOOKUP(1,1/FREQUENCY(0,SIN((RADIANS($M$3:$M$471-H4990))/2)^2+SIN((RADIANS($N$3:$N$471-I4990))/2)^2*COS(RADIANS($M$3:$M$471))*COS(RADIANS(H4990))),$L$3:$L$471)</f>
        <v>223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cm="1">
        <f t="array" ref="J4991">LOOKUP(1,1/FREQUENCY(0,SIN((RADIANS($M$3:$M$471-H4991))/2)^2+SIN((RADIANS($N$3:$N$471-I4991))/2)^2*COS(RADIANS($M$3:$M$471))*COS(RADIANS(H4991))),$L$3:$L$471)</f>
        <v>223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cm="1">
        <f t="array" ref="J4992">LOOKUP(1,1/FREQUENCY(0,SIN((RADIANS($M$3:$M$471-H4992))/2)^2+SIN((RADIANS($N$3:$N$471-I4992))/2)^2*COS(RADIANS($M$3:$M$471))*COS(RADIANS(H4992))),$L$3:$L$471)</f>
        <v>223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cm="1">
        <f t="array" ref="J4993">LOOKUP(1,1/FREQUENCY(0,SIN((RADIANS($M$3:$M$471-H4993))/2)^2+SIN((RADIANS($N$3:$N$471-I4993))/2)^2*COS(RADIANS($M$3:$M$471))*COS(RADIANS(H4993))),$L$3:$L$471)</f>
        <v>223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cm="1">
        <f t="array" ref="J4994">LOOKUP(1,1/FREQUENCY(0,SIN((RADIANS($M$3:$M$471-H4994))/2)^2+SIN((RADIANS($N$3:$N$471-I4994))/2)^2*COS(RADIANS($M$3:$M$471))*COS(RADIANS(H4994))),$L$3:$L$471)</f>
        <v>223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cm="1">
        <f t="array" ref="J4995">LOOKUP(1,1/FREQUENCY(0,SIN((RADIANS($M$3:$M$471-H4995))/2)^2+SIN((RADIANS($N$3:$N$471-I4995))/2)^2*COS(RADIANS($M$3:$M$471))*COS(RADIANS(H4995))),$L$3:$L$471)</f>
        <v>223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cm="1">
        <f t="array" ref="J4996">LOOKUP(1,1/FREQUENCY(0,SIN((RADIANS($M$3:$M$471-H4996))/2)^2+SIN((RADIANS($N$3:$N$471-I4996))/2)^2*COS(RADIANS($M$3:$M$471))*COS(RADIANS(H4996))),$L$3:$L$471)</f>
        <v>224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cm="1">
        <f t="array" ref="J4997">LOOKUP(1,1/FREQUENCY(0,SIN((RADIANS($M$3:$M$471-H4997))/2)^2+SIN((RADIANS($N$3:$N$471-I4997))/2)^2*COS(RADIANS($M$3:$M$471))*COS(RADIANS(H4997))),$L$3:$L$471)</f>
        <v>224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cm="1">
        <f t="array" ref="J4998">LOOKUP(1,1/FREQUENCY(0,SIN((RADIANS($M$3:$M$471-H4998))/2)^2+SIN((RADIANS($N$3:$N$471-I4998))/2)^2*COS(RADIANS($M$3:$M$471))*COS(RADIANS(H4998))),$L$3:$L$471)</f>
        <v>224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cm="1">
        <f t="array" ref="J4999">LOOKUP(1,1/FREQUENCY(0,SIN((RADIANS($M$3:$M$471-H4999))/2)^2+SIN((RADIANS($N$3:$N$471-I4999))/2)^2*COS(RADIANS($M$3:$M$471))*COS(RADIANS(H4999))),$L$3:$L$471)</f>
        <v>223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cm="1">
        <f t="array" ref="J5000">LOOKUP(1,1/FREQUENCY(0,SIN((RADIANS($M$3:$M$471-H5000))/2)^2+SIN((RADIANS($N$3:$N$471-I5000))/2)^2*COS(RADIANS($M$3:$M$471))*COS(RADIANS(H5000))),$L$3:$L$471)</f>
        <v>223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cm="1">
        <f t="array" ref="J5001">LOOKUP(1,1/FREQUENCY(0,SIN((RADIANS($M$3:$M$471-H5001))/2)^2+SIN((RADIANS($N$3:$N$471-I5001))/2)^2*COS(RADIANS($M$3:$M$471))*COS(RADIANS(H5001))),$L$3:$L$471)</f>
        <v>223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cm="1">
        <f t="array" ref="J5002">LOOKUP(1,1/FREQUENCY(0,SIN((RADIANS($M$3:$M$471-H5002))/2)^2+SIN((RADIANS($N$3:$N$471-I5002))/2)^2*COS(RADIANS($M$3:$M$471))*COS(RADIANS(H5002))),$L$3:$L$471)</f>
        <v>223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cm="1">
        <f t="array" ref="J5003">LOOKUP(1,1/FREQUENCY(0,SIN((RADIANS($M$3:$M$471-H5003))/2)^2+SIN((RADIANS($N$3:$N$471-I5003))/2)^2*COS(RADIANS($M$3:$M$471))*COS(RADIANS(H5003))),$L$3:$L$471)</f>
        <v>215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cm="1">
        <f t="array" ref="J5004">LOOKUP(1,1/FREQUENCY(0,SIN((RADIANS($M$3:$M$471-H5004))/2)^2+SIN((RADIANS($N$3:$N$471-I5004))/2)^2*COS(RADIANS($M$3:$M$471))*COS(RADIANS(H5004))),$L$3:$L$471)</f>
        <v>224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cm="1">
        <f t="array" ref="J5005">LOOKUP(1,1/FREQUENCY(0,SIN((RADIANS($M$3:$M$471-H5005))/2)^2+SIN((RADIANS($N$3:$N$471-I5005))/2)^2*COS(RADIANS($M$3:$M$471))*COS(RADIANS(H5005))),$L$3:$L$471)</f>
        <v>224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cm="1">
        <f t="array" ref="J5006">LOOKUP(1,1/FREQUENCY(0,SIN((RADIANS($M$3:$M$471-H5006))/2)^2+SIN((RADIANS($N$3:$N$471-I5006))/2)^2*COS(RADIANS($M$3:$M$471))*COS(RADIANS(H5006))),$L$3:$L$471)</f>
        <v>224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cm="1">
        <f t="array" ref="J5007">LOOKUP(1,1/FREQUENCY(0,SIN((RADIANS($M$3:$M$471-H5007))/2)^2+SIN((RADIANS($N$3:$N$471-I5007))/2)^2*COS(RADIANS($M$3:$M$471))*COS(RADIANS(H5007))),$L$3:$L$471)</f>
        <v>224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cm="1">
        <f t="array" ref="J5008">LOOKUP(1,1/FREQUENCY(0,SIN((RADIANS($M$3:$M$471-H5008))/2)^2+SIN((RADIANS($N$3:$N$471-I5008))/2)^2*COS(RADIANS($M$3:$M$471))*COS(RADIANS(H5008))),$L$3:$L$471)</f>
        <v>224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cm="1">
        <f t="array" ref="J5009">LOOKUP(1,1/FREQUENCY(0,SIN((RADIANS($M$3:$M$471-H5009))/2)^2+SIN((RADIANS($N$3:$N$471-I5009))/2)^2*COS(RADIANS($M$3:$M$471))*COS(RADIANS(H5009))),$L$3:$L$471)</f>
        <v>224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cm="1">
        <f t="array" ref="J5010">LOOKUP(1,1/FREQUENCY(0,SIN((RADIANS($M$3:$M$471-H5010))/2)^2+SIN((RADIANS($N$3:$N$471-I5010))/2)^2*COS(RADIANS($M$3:$M$471))*COS(RADIANS(H5010))),$L$3:$L$471)</f>
        <v>224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cm="1">
        <f t="array" ref="J5011">LOOKUP(1,1/FREQUENCY(0,SIN((RADIANS($M$3:$M$471-H5011))/2)^2+SIN((RADIANS($N$3:$N$471-I5011))/2)^2*COS(RADIANS($M$3:$M$471))*COS(RADIANS(H5011))),$L$3:$L$471)</f>
        <v>224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cm="1">
        <f t="array" ref="J5012">LOOKUP(1,1/FREQUENCY(0,SIN((RADIANS($M$3:$M$471-H5012))/2)^2+SIN((RADIANS($N$3:$N$471-I5012))/2)^2*COS(RADIANS($M$3:$M$471))*COS(RADIANS(H5012))),$L$3:$L$471)</f>
        <v>224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cm="1">
        <f t="array" ref="J5013">LOOKUP(1,1/FREQUENCY(0,SIN((RADIANS($M$3:$M$471-H5013))/2)^2+SIN((RADIANS($N$3:$N$471-I5013))/2)^2*COS(RADIANS($M$3:$M$471))*COS(RADIANS(H5013))),$L$3:$L$471)</f>
        <v>224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cm="1">
        <f t="array" ref="J5014">LOOKUP(1,1/FREQUENCY(0,SIN((RADIANS($M$3:$M$471-H5014))/2)^2+SIN((RADIANS($N$3:$N$471-I5014))/2)^2*COS(RADIANS($M$3:$M$471))*COS(RADIANS(H5014))),$L$3:$L$471)</f>
        <v>215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cm="1">
        <f t="array" ref="J5015">LOOKUP(1,1/FREQUENCY(0,SIN((RADIANS($M$3:$M$471-H5015))/2)^2+SIN((RADIANS($N$3:$N$471-I5015))/2)^2*COS(RADIANS($M$3:$M$471))*COS(RADIANS(H5015))),$L$3:$L$471)</f>
        <v>215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cm="1">
        <f t="array" ref="J5016">LOOKUP(1,1/FREQUENCY(0,SIN((RADIANS($M$3:$M$471-H5016))/2)^2+SIN((RADIANS($N$3:$N$471-I5016))/2)^2*COS(RADIANS($M$3:$M$471))*COS(RADIANS(H5016))),$L$3:$L$471)</f>
        <v>215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cm="1">
        <f t="array" ref="J5017">LOOKUP(1,1/FREQUENCY(0,SIN((RADIANS($M$3:$M$471-H5017))/2)^2+SIN((RADIANS($N$3:$N$471-I5017))/2)^2*COS(RADIANS($M$3:$M$471))*COS(RADIANS(H5017))),$L$3:$L$471)</f>
        <v>215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cm="1">
        <f t="array" ref="J5018">LOOKUP(1,1/FREQUENCY(0,SIN((RADIANS($M$3:$M$471-H5018))/2)^2+SIN((RADIANS($N$3:$N$471-I5018))/2)^2*COS(RADIANS($M$3:$M$471))*COS(RADIANS(H5018))),$L$3:$L$471)</f>
        <v>215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cm="1">
        <f t="array" ref="J5019">LOOKUP(1,1/FREQUENCY(0,SIN((RADIANS($M$3:$M$471-H5019))/2)^2+SIN((RADIANS($N$3:$N$471-I5019))/2)^2*COS(RADIANS($M$3:$M$471))*COS(RADIANS(H5019))),$L$3:$L$471)</f>
        <v>224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cm="1">
        <f t="array" ref="J5020">LOOKUP(1,1/FREQUENCY(0,SIN((RADIANS($M$3:$M$471-H5020))/2)^2+SIN((RADIANS($N$3:$N$471-I5020))/2)^2*COS(RADIANS($M$3:$M$471))*COS(RADIANS(H5020))),$L$3:$L$471)</f>
        <v>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cm="1">
        <f t="array" ref="J5021">LOOKUP(1,1/FREQUENCY(0,SIN((RADIANS($M$3:$M$471-H5021))/2)^2+SIN((RADIANS($N$3:$N$471-I5021))/2)^2*COS(RADIANS($M$3:$M$471))*COS(RADIANS(H5021))),$L$3:$L$471)</f>
        <v>224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cm="1">
        <f t="array" ref="J5022">LOOKUP(1,1/FREQUENCY(0,SIN((RADIANS($M$3:$M$471-H5022))/2)^2+SIN((RADIANS($N$3:$N$471-I5022))/2)^2*COS(RADIANS($M$3:$M$471))*COS(RADIANS(H5022))),$L$3:$L$471)</f>
        <v>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cm="1">
        <f t="array" ref="J5023">LOOKUP(1,1/FREQUENCY(0,SIN((RADIANS($M$3:$M$471-H5023))/2)^2+SIN((RADIANS($N$3:$N$471-I5023))/2)^2*COS(RADIANS($M$3:$M$471))*COS(RADIANS(H5023))),$L$3:$L$471)</f>
        <v>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cm="1">
        <f t="array" ref="J5024">LOOKUP(1,1/FREQUENCY(0,SIN((RADIANS($M$3:$M$471-H5024))/2)^2+SIN((RADIANS($N$3:$N$471-I5024))/2)^2*COS(RADIANS($M$3:$M$471))*COS(RADIANS(H5024))),$L$3:$L$471)</f>
        <v>229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cm="1">
        <f t="array" ref="J5025">LOOKUP(1,1/FREQUENCY(0,SIN((RADIANS($M$3:$M$471-H5025))/2)^2+SIN((RADIANS($N$3:$N$471-I5025))/2)^2*COS(RADIANS($M$3:$M$471))*COS(RADIANS(H5025))),$L$3:$L$471)</f>
        <v>224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cm="1">
        <f t="array" ref="J5026">LOOKUP(1,1/FREQUENCY(0,SIN((RADIANS($M$3:$M$471-H5026))/2)^2+SIN((RADIANS($N$3:$N$471-I5026))/2)^2*COS(RADIANS($M$3:$M$471))*COS(RADIANS(H5026))),$L$3:$L$471)</f>
        <v>229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cm="1">
        <f t="array" ref="J5027">LOOKUP(1,1/FREQUENCY(0,SIN((RADIANS($M$3:$M$471-H5027))/2)^2+SIN((RADIANS($N$3:$N$471-I5027))/2)^2*COS(RADIANS($M$3:$M$471))*COS(RADIANS(H5027))),$L$3:$L$471)</f>
        <v>229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cm="1">
        <f t="array" ref="J5028">LOOKUP(1,1/FREQUENCY(0,SIN((RADIANS($M$3:$M$471-H5028))/2)^2+SIN((RADIANS($N$3:$N$471-I5028))/2)^2*COS(RADIANS($M$3:$M$471))*COS(RADIANS(H5028))),$L$3:$L$471)</f>
        <v>254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cm="1">
        <f t="array" ref="J5029">LOOKUP(1,1/FREQUENCY(0,SIN((RADIANS($M$3:$M$471-H5029))/2)^2+SIN((RADIANS($N$3:$N$471-I5029))/2)^2*COS(RADIANS($M$3:$M$471))*COS(RADIANS(H5029))),$L$3:$L$471)</f>
        <v>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cm="1">
        <f t="array" ref="J5030">LOOKUP(1,1/FREQUENCY(0,SIN((RADIANS($M$3:$M$471-H5030))/2)^2+SIN((RADIANS($N$3:$N$471-I5030))/2)^2*COS(RADIANS($M$3:$M$471))*COS(RADIANS(H5030))),$L$3:$L$471)</f>
        <v>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cm="1">
        <f t="array" ref="J5031">LOOKUP(1,1/FREQUENCY(0,SIN((RADIANS($M$3:$M$471-H5031))/2)^2+SIN((RADIANS($N$3:$N$471-I5031))/2)^2*COS(RADIANS($M$3:$M$471))*COS(RADIANS(H5031))),$L$3:$L$471)</f>
        <v>254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cm="1">
        <f t="array" ref="J5032">LOOKUP(1,1/FREQUENCY(0,SIN((RADIANS($M$3:$M$471-H5032))/2)^2+SIN((RADIANS($N$3:$N$471-I5032))/2)^2*COS(RADIANS($M$3:$M$471))*COS(RADIANS(H5032))),$L$3:$L$471)</f>
        <v>254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cm="1">
        <f t="array" ref="J5033">LOOKUP(1,1/FREQUENCY(0,SIN((RADIANS($M$3:$M$471-H5033))/2)^2+SIN((RADIANS($N$3:$N$471-I5033))/2)^2*COS(RADIANS($M$3:$M$471))*COS(RADIANS(H5033))),$L$3:$L$471)</f>
        <v>254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cm="1">
        <f t="array" ref="J5034">LOOKUP(1,1/FREQUENCY(0,SIN((RADIANS($M$3:$M$471-H5034))/2)^2+SIN((RADIANS($N$3:$N$471-I5034))/2)^2*COS(RADIANS($M$3:$M$471))*COS(RADIANS(H5034))),$L$3:$L$471)</f>
        <v>254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cm="1">
        <f t="array" ref="J5035">LOOKUP(1,1/FREQUENCY(0,SIN((RADIANS($M$3:$M$471-H5035))/2)^2+SIN((RADIANS($N$3:$N$471-I5035))/2)^2*COS(RADIANS($M$3:$M$471))*COS(RADIANS(H5035))),$L$3:$L$471)</f>
        <v>254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cm="1">
        <f t="array" ref="J5036">LOOKUP(1,1/FREQUENCY(0,SIN((RADIANS($M$3:$M$471-H5036))/2)^2+SIN((RADIANS($N$3:$N$471-I5036))/2)^2*COS(RADIANS($M$3:$M$471))*COS(RADIANS(H5036))),$L$3:$L$471)</f>
        <v>254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cm="1">
        <f t="array" ref="J5037">LOOKUP(1,1/FREQUENCY(0,SIN((RADIANS($M$3:$M$471-H5037))/2)^2+SIN((RADIANS($N$3:$N$471-I5037))/2)^2*COS(RADIANS($M$3:$M$471))*COS(RADIANS(H5037))),$L$3:$L$471)</f>
        <v>254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cm="1">
        <f t="array" ref="J5038">LOOKUP(1,1/FREQUENCY(0,SIN((RADIANS($M$3:$M$471-H5038))/2)^2+SIN((RADIANS($N$3:$N$471-I5038))/2)^2*COS(RADIANS($M$3:$M$471))*COS(RADIANS(H5038))),$L$3:$L$471)</f>
        <v>254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cm="1">
        <f t="array" ref="J5039">LOOKUP(1,1/FREQUENCY(0,SIN((RADIANS($M$3:$M$471-H5039))/2)^2+SIN((RADIANS($N$3:$N$471-I5039))/2)^2*COS(RADIANS($M$3:$M$471))*COS(RADIANS(H5039))),$L$3:$L$471)</f>
        <v>254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cm="1">
        <f t="array" ref="J5040">LOOKUP(1,1/FREQUENCY(0,SIN((RADIANS($M$3:$M$471-H5040))/2)^2+SIN((RADIANS($N$3:$N$471-I5040))/2)^2*COS(RADIANS($M$3:$M$471))*COS(RADIANS(H5040))),$L$3:$L$471)</f>
        <v>254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cm="1">
        <f t="array" ref="J5041">LOOKUP(1,1/FREQUENCY(0,SIN((RADIANS($M$3:$M$471-H5041))/2)^2+SIN((RADIANS($N$3:$N$471-I5041))/2)^2*COS(RADIANS($M$3:$M$471))*COS(RADIANS(H5041))),$L$3:$L$471)</f>
        <v>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cm="1">
        <f t="array" ref="J5042">LOOKUP(1,1/FREQUENCY(0,SIN((RADIANS($M$3:$M$471-H5042))/2)^2+SIN((RADIANS($N$3:$N$471-I5042))/2)^2*COS(RADIANS($M$3:$M$471))*COS(RADIANS(H5042))),$L$3:$L$471)</f>
        <v>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cm="1">
        <f t="array" ref="J5043">LOOKUP(1,1/FREQUENCY(0,SIN((RADIANS($M$3:$M$471-H5043))/2)^2+SIN((RADIANS($N$3:$N$471-I5043))/2)^2*COS(RADIANS($M$3:$M$471))*COS(RADIANS(H5043))),$L$3:$L$471)</f>
        <v>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cm="1">
        <f t="array" ref="J5044">LOOKUP(1,1/FREQUENCY(0,SIN((RADIANS($M$3:$M$471-H5044))/2)^2+SIN((RADIANS($N$3:$N$471-I5044))/2)^2*COS(RADIANS($M$3:$M$471))*COS(RADIANS(H5044))),$L$3:$L$471)</f>
        <v>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cm="1">
        <f t="array" ref="J5045">LOOKUP(1,1/FREQUENCY(0,SIN((RADIANS($M$3:$M$471-H5045))/2)^2+SIN((RADIANS($N$3:$N$471-I5045))/2)^2*COS(RADIANS($M$3:$M$471))*COS(RADIANS(H5045))),$L$3:$L$471)</f>
        <v>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cm="1">
        <f t="array" ref="J5046">LOOKUP(1,1/FREQUENCY(0,SIN((RADIANS($M$3:$M$471-H5046))/2)^2+SIN((RADIANS($N$3:$N$471-I5046))/2)^2*COS(RADIANS($M$3:$M$471))*COS(RADIANS(H5046))),$L$3:$L$471)</f>
        <v>254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cm="1">
        <f t="array" ref="J5047">LOOKUP(1,1/FREQUENCY(0,SIN((RADIANS($M$3:$M$471-H5047))/2)^2+SIN((RADIANS($N$3:$N$471-I5047))/2)^2*COS(RADIANS($M$3:$M$471))*COS(RADIANS(H5047))),$L$3:$L$471)</f>
        <v>254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cm="1">
        <f t="array" ref="J5048">LOOKUP(1,1/FREQUENCY(0,SIN((RADIANS($M$3:$M$471-H5048))/2)^2+SIN((RADIANS($N$3:$N$471-I5048))/2)^2*COS(RADIANS($M$3:$M$471))*COS(RADIANS(H5048))),$L$3:$L$471)</f>
        <v>254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cm="1">
        <f t="array" ref="J5049">LOOKUP(1,1/FREQUENCY(0,SIN((RADIANS($M$3:$M$471-H5049))/2)^2+SIN((RADIANS($N$3:$N$471-I5049))/2)^2*COS(RADIANS($M$3:$M$471))*COS(RADIANS(H5049))),$L$3:$L$471)</f>
        <v>254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cm="1">
        <f t="array" ref="J5050">LOOKUP(1,1/FREQUENCY(0,SIN((RADIANS($M$3:$M$471-H5050))/2)^2+SIN((RADIANS($N$3:$N$471-I5050))/2)^2*COS(RADIANS($M$3:$M$471))*COS(RADIANS(H5050))),$L$3:$L$471)</f>
        <v>254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cm="1">
        <f t="array" ref="J5051">LOOKUP(1,1/FREQUENCY(0,SIN((RADIANS($M$3:$M$471-H5051))/2)^2+SIN((RADIANS($N$3:$N$471-I5051))/2)^2*COS(RADIANS($M$3:$M$471))*COS(RADIANS(H5051))),$L$3:$L$471)</f>
        <v>254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cm="1">
        <f t="array" ref="J5052">LOOKUP(1,1/FREQUENCY(0,SIN((RADIANS($M$3:$M$471-H5052))/2)^2+SIN((RADIANS($N$3:$N$471-I5052))/2)^2*COS(RADIANS($M$3:$M$471))*COS(RADIANS(H5052))),$L$3:$L$471)</f>
        <v>254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cm="1">
        <f t="array" ref="J5053">LOOKUP(1,1/FREQUENCY(0,SIN((RADIANS($M$3:$M$471-H5053))/2)^2+SIN((RADIANS($N$3:$N$471-I5053))/2)^2*COS(RADIANS($M$3:$M$471))*COS(RADIANS(H5053))),$L$3:$L$471)</f>
        <v>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cm="1">
        <f t="array" ref="J5054">LOOKUP(1,1/FREQUENCY(0,SIN((RADIANS($M$3:$M$471-H5054))/2)^2+SIN((RADIANS($N$3:$N$471-I5054))/2)^2*COS(RADIANS($M$3:$M$471))*COS(RADIANS(H5054))),$L$3:$L$471)</f>
        <v>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cm="1">
        <f t="array" ref="J5055">LOOKUP(1,1/FREQUENCY(0,SIN((RADIANS($M$3:$M$471-H5055))/2)^2+SIN((RADIANS($N$3:$N$471-I5055))/2)^2*COS(RADIANS($M$3:$M$471))*COS(RADIANS(H5055))),$L$3:$L$471)</f>
        <v>254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cm="1">
        <f t="array" ref="J5056">LOOKUP(1,1/FREQUENCY(0,SIN((RADIANS($M$3:$M$471-H5056))/2)^2+SIN((RADIANS($N$3:$N$471-I5056))/2)^2*COS(RADIANS($M$3:$M$471))*COS(RADIANS(H5056))),$L$3:$L$471)</f>
        <v>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cm="1">
        <f t="array" ref="J5057">LOOKUP(1,1/FREQUENCY(0,SIN((RADIANS($M$3:$M$471-H5057))/2)^2+SIN((RADIANS($N$3:$N$471-I5057))/2)^2*COS(RADIANS($M$3:$M$471))*COS(RADIANS(H5057))),$L$3:$L$471)</f>
        <v>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cm="1">
        <f t="array" ref="J5058">LOOKUP(1,1/FREQUENCY(0,SIN((RADIANS($M$3:$M$471-H5058))/2)^2+SIN((RADIANS($N$3:$N$471-I5058))/2)^2*COS(RADIANS($M$3:$M$471))*COS(RADIANS(H5058))),$L$3:$L$471)</f>
        <v>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cm="1">
        <f t="array" ref="J5059">LOOKUP(1,1/FREQUENCY(0,SIN((RADIANS($M$3:$M$471-H5059))/2)^2+SIN((RADIANS($N$3:$N$471-I5059))/2)^2*COS(RADIANS($M$3:$M$471))*COS(RADIANS(H5059))),$L$3:$L$471)</f>
        <v>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cm="1">
        <f t="array" ref="J5060">LOOKUP(1,1/FREQUENCY(0,SIN((RADIANS($M$3:$M$471-H5060))/2)^2+SIN((RADIANS($N$3:$N$471-I5060))/2)^2*COS(RADIANS($M$3:$M$471))*COS(RADIANS(H5060))),$L$3:$L$471)</f>
        <v>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cm="1">
        <f t="array" ref="J5061">LOOKUP(1,1/FREQUENCY(0,SIN((RADIANS($M$3:$M$471-H5061))/2)^2+SIN((RADIANS($N$3:$N$471-I5061))/2)^2*COS(RADIANS($M$3:$M$471))*COS(RADIANS(H5061))),$L$3:$L$471)</f>
        <v>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cm="1">
        <f t="array" ref="J5062">LOOKUP(1,1/FREQUENCY(0,SIN((RADIANS($M$3:$M$471-H5062))/2)^2+SIN((RADIANS($N$3:$N$471-I5062))/2)^2*COS(RADIANS($M$3:$M$471))*COS(RADIANS(H5062))),$L$3:$L$471)</f>
        <v>257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cm="1">
        <f t="array" ref="J5063">LOOKUP(1,1/FREQUENCY(0,SIN((RADIANS($M$3:$M$471-H5063))/2)^2+SIN((RADIANS($N$3:$N$471-I5063))/2)^2*COS(RADIANS($M$3:$M$471))*COS(RADIANS(H5063))),$L$3:$L$471)</f>
        <v>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cm="1">
        <f t="array" ref="J5064">LOOKUP(1,1/FREQUENCY(0,SIN((RADIANS($M$3:$M$471-H5064))/2)^2+SIN((RADIANS($N$3:$N$471-I5064))/2)^2*COS(RADIANS($M$3:$M$471))*COS(RADIANS(H5064))),$L$3:$L$471)</f>
        <v>257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cm="1">
        <f t="array" ref="J5065">LOOKUP(1,1/FREQUENCY(0,SIN((RADIANS($M$3:$M$471-H5065))/2)^2+SIN((RADIANS($N$3:$N$471-I5065))/2)^2*COS(RADIANS($M$3:$M$471))*COS(RADIANS(H5065))),$L$3:$L$471)</f>
        <v>257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cm="1">
        <f t="array" ref="J5066">LOOKUP(1,1/FREQUENCY(0,SIN((RADIANS($M$3:$M$471-H5066))/2)^2+SIN((RADIANS($N$3:$N$471-I5066))/2)^2*COS(RADIANS($M$3:$M$471))*COS(RADIANS(H5066))),$L$3:$L$471)</f>
        <v>257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cm="1">
        <f t="array" ref="J5067">LOOKUP(1,1/FREQUENCY(0,SIN((RADIANS($M$3:$M$471-H5067))/2)^2+SIN((RADIANS($N$3:$N$471-I5067))/2)^2*COS(RADIANS($M$3:$M$471))*COS(RADIANS(H5067))),$L$3:$L$471)</f>
        <v>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cm="1">
        <f t="array" ref="J5068">LOOKUP(1,1/FREQUENCY(0,SIN((RADIANS($M$3:$M$471-H5068))/2)^2+SIN((RADIANS($N$3:$N$471-I5068))/2)^2*COS(RADIANS($M$3:$M$471))*COS(RADIANS(H5068))),$L$3:$L$471)</f>
        <v>257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cm="1">
        <f t="array" ref="J5069">LOOKUP(1,1/FREQUENCY(0,SIN((RADIANS($M$3:$M$471-H5069))/2)^2+SIN((RADIANS($N$3:$N$471-I5069))/2)^2*COS(RADIANS($M$3:$M$471))*COS(RADIANS(H5069))),$L$3:$L$471)</f>
        <v>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cm="1">
        <f t="array" ref="J5070">LOOKUP(1,1/FREQUENCY(0,SIN((RADIANS($M$3:$M$471-H5070))/2)^2+SIN((RADIANS($N$3:$N$471-I5070))/2)^2*COS(RADIANS($M$3:$M$471))*COS(RADIANS(H5070))),$L$3:$L$471)</f>
        <v>257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cm="1">
        <f t="array" ref="J5071">LOOKUP(1,1/FREQUENCY(0,SIN((RADIANS($M$3:$M$471-H5071))/2)^2+SIN((RADIANS($N$3:$N$471-I5071))/2)^2*COS(RADIANS($M$3:$M$471))*COS(RADIANS(H5071))),$L$3:$L$471)</f>
        <v>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cm="1">
        <f t="array" ref="J5072">LOOKUP(1,1/FREQUENCY(0,SIN((RADIANS($M$3:$M$471-H5072))/2)^2+SIN((RADIANS($N$3:$N$471-I5072))/2)^2*COS(RADIANS($M$3:$M$471))*COS(RADIANS(H5072))),$L$3:$L$471)</f>
        <v>257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cm="1">
        <f t="array" ref="J5073">LOOKUP(1,1/FREQUENCY(0,SIN((RADIANS($M$3:$M$471-H5073))/2)^2+SIN((RADIANS($N$3:$N$471-I5073))/2)^2*COS(RADIANS($M$3:$M$471))*COS(RADIANS(H5073))),$L$3:$L$471)</f>
        <v>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cm="1">
        <f t="array" ref="J5074">LOOKUP(1,1/FREQUENCY(0,SIN((RADIANS($M$3:$M$471-H5074))/2)^2+SIN((RADIANS($N$3:$N$471-I5074))/2)^2*COS(RADIANS($M$3:$M$471))*COS(RADIANS(H5074))),$L$3:$L$471)</f>
        <v>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cm="1">
        <f t="array" ref="J5075">LOOKUP(1,1/FREQUENCY(0,SIN((RADIANS($M$3:$M$471-H5075))/2)^2+SIN((RADIANS($N$3:$N$471-I5075))/2)^2*COS(RADIANS($M$3:$M$471))*COS(RADIANS(H5075))),$L$3:$L$471)</f>
        <v>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cm="1">
        <f t="array" ref="J5076">LOOKUP(1,1/FREQUENCY(0,SIN((RADIANS($M$3:$M$471-H5076))/2)^2+SIN((RADIANS($N$3:$N$471-I5076))/2)^2*COS(RADIANS($M$3:$M$471))*COS(RADIANS(H5076))),$L$3:$L$471)</f>
        <v>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cm="1">
        <f t="array" ref="J5077">LOOKUP(1,1/FREQUENCY(0,SIN((RADIANS($M$3:$M$471-H5077))/2)^2+SIN((RADIANS($N$3:$N$471-I5077))/2)^2*COS(RADIANS($M$3:$M$471))*COS(RADIANS(H5077))),$L$3:$L$471)</f>
        <v>257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cm="1">
        <f t="array" ref="J5078">LOOKUP(1,1/FREQUENCY(0,SIN((RADIANS($M$3:$M$471-H5078))/2)^2+SIN((RADIANS($N$3:$N$471-I5078))/2)^2*COS(RADIANS($M$3:$M$471))*COS(RADIANS(H5078))),$L$3:$L$471)</f>
        <v>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cm="1">
        <f t="array" ref="J5079">LOOKUP(1,1/FREQUENCY(0,SIN((RADIANS($M$3:$M$471-H5079))/2)^2+SIN((RADIANS($N$3:$N$471-I5079))/2)^2*COS(RADIANS($M$3:$M$471))*COS(RADIANS(H5079))),$L$3:$L$471)</f>
        <v>257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cm="1">
        <f t="array" ref="J5080">LOOKUP(1,1/FREQUENCY(0,SIN((RADIANS($M$3:$M$471-H5080))/2)^2+SIN((RADIANS($N$3:$N$471-I5080))/2)^2*COS(RADIANS($M$3:$M$471))*COS(RADIANS(H5080))),$L$3:$L$471)</f>
        <v>257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cm="1">
        <f t="array" ref="J5081">LOOKUP(1,1/FREQUENCY(0,SIN((RADIANS($M$3:$M$471-H5081))/2)^2+SIN((RADIANS($N$3:$N$471-I5081))/2)^2*COS(RADIANS($M$3:$M$471))*COS(RADIANS(H5081))),$L$3:$L$471)</f>
        <v>257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cm="1">
        <f t="array" ref="J5082">LOOKUP(1,1/FREQUENCY(0,SIN((RADIANS($M$3:$M$471-H5082))/2)^2+SIN((RADIANS($N$3:$N$471-I5082))/2)^2*COS(RADIANS($M$3:$M$471))*COS(RADIANS(H5082))),$L$3:$L$471)</f>
        <v>254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cm="1">
        <f t="array" ref="J5083">LOOKUP(1,1/FREQUENCY(0,SIN((RADIANS($M$3:$M$471-H5083))/2)^2+SIN((RADIANS($N$3:$N$471-I5083))/2)^2*COS(RADIANS($M$3:$M$471))*COS(RADIANS(H5083))),$L$3:$L$471)</f>
        <v>254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cm="1">
        <f t="array" ref="J5084">LOOKUP(1,1/FREQUENCY(0,SIN((RADIANS($M$3:$M$471-H5084))/2)^2+SIN((RADIANS($N$3:$N$471-I5084))/2)^2*COS(RADIANS($M$3:$M$471))*COS(RADIANS(H5084))),$L$3:$L$471)</f>
        <v>254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cm="1">
        <f t="array" ref="J5085">LOOKUP(1,1/FREQUENCY(0,SIN((RADIANS($M$3:$M$471-H5085))/2)^2+SIN((RADIANS($N$3:$N$471-I5085))/2)^2*COS(RADIANS($M$3:$M$471))*COS(RADIANS(H5085))),$L$3:$L$471)</f>
        <v>254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cm="1">
        <f t="array" ref="J5086">LOOKUP(1,1/FREQUENCY(0,SIN((RADIANS($M$3:$M$471-H5086))/2)^2+SIN((RADIANS($N$3:$N$471-I5086))/2)^2*COS(RADIANS($M$3:$M$471))*COS(RADIANS(H5086))),$L$3:$L$471)</f>
        <v>254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cm="1">
        <f t="array" ref="J5087">LOOKUP(1,1/FREQUENCY(0,SIN((RADIANS($M$3:$M$471-H5087))/2)^2+SIN((RADIANS($N$3:$N$471-I5087))/2)^2*COS(RADIANS($M$3:$M$471))*COS(RADIANS(H5087))),$L$3:$L$471)</f>
        <v>254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cm="1">
        <f t="array" ref="J5088">LOOKUP(1,1/FREQUENCY(0,SIN((RADIANS($M$3:$M$471-H5088))/2)^2+SIN((RADIANS($N$3:$N$471-I5088))/2)^2*COS(RADIANS($M$3:$M$471))*COS(RADIANS(H5088))),$L$3:$L$471)</f>
        <v>254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cm="1">
        <f t="array" ref="J5089">LOOKUP(1,1/FREQUENCY(0,SIN((RADIANS($M$3:$M$471-H5089))/2)^2+SIN((RADIANS($N$3:$N$471-I5089))/2)^2*COS(RADIANS($M$3:$M$471))*COS(RADIANS(H5089))),$L$3:$L$471)</f>
        <v>254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cm="1">
        <f t="array" ref="J5090">LOOKUP(1,1/FREQUENCY(0,SIN((RADIANS($M$3:$M$471-H5090))/2)^2+SIN((RADIANS($N$3:$N$471-I5090))/2)^2*COS(RADIANS($M$3:$M$471))*COS(RADIANS(H5090))),$L$3:$L$471)</f>
        <v>254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cm="1">
        <f t="array" ref="J5091">LOOKUP(1,1/FREQUENCY(0,SIN((RADIANS($M$3:$M$471-H5091))/2)^2+SIN((RADIANS($N$3:$N$471-I5091))/2)^2*COS(RADIANS($M$3:$M$471))*COS(RADIANS(H5091))),$L$3:$L$471)</f>
        <v>254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cm="1">
        <f t="array" ref="J5092">LOOKUP(1,1/FREQUENCY(0,SIN((RADIANS($M$3:$M$471-H5092))/2)^2+SIN((RADIANS($N$3:$N$471-I5092))/2)^2*COS(RADIANS($M$3:$M$471))*COS(RADIANS(H5092))),$L$3:$L$471)</f>
        <v>223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cm="1">
        <f t="array" ref="J5093">LOOKUP(1,1/FREQUENCY(0,SIN((RADIANS($M$3:$M$471-H5093))/2)^2+SIN((RADIANS($N$3:$N$471-I5093))/2)^2*COS(RADIANS($M$3:$M$471))*COS(RADIANS(H5093))),$L$3:$L$471)</f>
        <v>225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cm="1">
        <f t="array" ref="J5094">LOOKUP(1,1/FREQUENCY(0,SIN((RADIANS($M$3:$M$471-H5094))/2)^2+SIN((RADIANS($N$3:$N$471-I5094))/2)^2*COS(RADIANS($M$3:$M$471))*COS(RADIANS(H5094))),$L$3:$L$471)</f>
        <v>225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cm="1">
        <f t="array" ref="J5095">LOOKUP(1,1/FREQUENCY(0,SIN((RADIANS($M$3:$M$471-H5095))/2)^2+SIN((RADIANS($N$3:$N$471-I5095))/2)^2*COS(RADIANS($M$3:$M$471))*COS(RADIANS(H5095))),$L$3:$L$471)</f>
        <v>225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cm="1">
        <f t="array" ref="J5096">LOOKUP(1,1/FREQUENCY(0,SIN((RADIANS($M$3:$M$471-H5096))/2)^2+SIN((RADIANS($N$3:$N$471-I5096))/2)^2*COS(RADIANS($M$3:$M$471))*COS(RADIANS(H5096))),$L$3:$L$471)</f>
        <v>225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cm="1">
        <f t="array" ref="J5097">LOOKUP(1,1/FREQUENCY(0,SIN((RADIANS($M$3:$M$471-H5097))/2)^2+SIN((RADIANS($N$3:$N$471-I5097))/2)^2*COS(RADIANS($M$3:$M$471))*COS(RADIANS(H5097))),$L$3:$L$471)</f>
        <v>225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cm="1">
        <f t="array" ref="J5098">LOOKUP(1,1/FREQUENCY(0,SIN((RADIANS($M$3:$M$471-H5098))/2)^2+SIN((RADIANS($N$3:$N$471-I5098))/2)^2*COS(RADIANS($M$3:$M$471))*COS(RADIANS(H5098))),$L$3:$L$471)</f>
        <v>225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cm="1">
        <f t="array" ref="J5099">LOOKUP(1,1/FREQUENCY(0,SIN((RADIANS($M$3:$M$471-H5099))/2)^2+SIN((RADIANS($N$3:$N$471-I5099))/2)^2*COS(RADIANS($M$3:$M$471))*COS(RADIANS(H5099))),$L$3:$L$471)</f>
        <v>225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cm="1">
        <f t="array" ref="J5100">LOOKUP(1,1/FREQUENCY(0,SIN((RADIANS($M$3:$M$471-H5100))/2)^2+SIN((RADIANS($N$3:$N$471-I5100))/2)^2*COS(RADIANS($M$3:$M$471))*COS(RADIANS(H5100))),$L$3:$L$471)</f>
        <v>225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cm="1">
        <f t="array" ref="J5101">LOOKUP(1,1/FREQUENCY(0,SIN((RADIANS($M$3:$M$471-H5101))/2)^2+SIN((RADIANS($N$3:$N$471-I5101))/2)^2*COS(RADIANS($M$3:$M$471))*COS(RADIANS(H5101))),$L$3:$L$471)</f>
        <v>225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cm="1">
        <f t="array" ref="J5102">LOOKUP(1,1/FREQUENCY(0,SIN((RADIANS($M$3:$M$471-H5102))/2)^2+SIN((RADIANS($N$3:$N$471-I5102))/2)^2*COS(RADIANS($M$3:$M$471))*COS(RADIANS(H5102))),$L$3:$L$471)</f>
        <v>225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cm="1">
        <f t="array" ref="J5103">LOOKUP(1,1/FREQUENCY(0,SIN((RADIANS($M$3:$M$471-H5103))/2)^2+SIN((RADIANS($N$3:$N$471-I5103))/2)^2*COS(RADIANS($M$3:$M$471))*COS(RADIANS(H5103))),$L$3:$L$471)</f>
        <v>225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cm="1">
        <f t="array" ref="J5104">LOOKUP(1,1/FREQUENCY(0,SIN((RADIANS($M$3:$M$471-H5104))/2)^2+SIN((RADIANS($N$3:$N$471-I5104))/2)^2*COS(RADIANS($M$3:$M$471))*COS(RADIANS(H5104))),$L$3:$L$471)</f>
        <v>225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cm="1">
        <f t="array" ref="J5105">LOOKUP(1,1/FREQUENCY(0,SIN((RADIANS($M$3:$M$471-H5105))/2)^2+SIN((RADIANS($N$3:$N$471-I5105))/2)^2*COS(RADIANS($M$3:$M$471))*COS(RADIANS(H5105))),$L$3:$L$471)</f>
        <v>225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cm="1">
        <f t="array" ref="J5106">LOOKUP(1,1/FREQUENCY(0,SIN((RADIANS($M$3:$M$471-H5106))/2)^2+SIN((RADIANS($N$3:$N$471-I5106))/2)^2*COS(RADIANS($M$3:$M$471))*COS(RADIANS(H5106))),$L$3:$L$471)</f>
        <v>225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cm="1">
        <f t="array" ref="J5107">LOOKUP(1,1/FREQUENCY(0,SIN((RADIANS($M$3:$M$471-H5107))/2)^2+SIN((RADIANS($N$3:$N$471-I5107))/2)^2*COS(RADIANS($M$3:$M$471))*COS(RADIANS(H5107))),$L$3:$L$471)</f>
        <v>225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cm="1">
        <f t="array" ref="J5108">LOOKUP(1,1/FREQUENCY(0,SIN((RADIANS($M$3:$M$471-H5108))/2)^2+SIN((RADIANS($N$3:$N$471-I5108))/2)^2*COS(RADIANS($M$3:$M$471))*COS(RADIANS(H5108))),$L$3:$L$471)</f>
        <v>225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cm="1">
        <f t="array" ref="J5109">LOOKUP(1,1/FREQUENCY(0,SIN((RADIANS($M$3:$M$471-H5109))/2)^2+SIN((RADIANS($N$3:$N$471-I5109))/2)^2*COS(RADIANS($M$3:$M$471))*COS(RADIANS(H5109))),$L$3:$L$471)</f>
        <v>225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cm="1">
        <f t="array" ref="J5110">LOOKUP(1,1/FREQUENCY(0,SIN((RADIANS($M$3:$M$471-H5110))/2)^2+SIN((RADIANS($N$3:$N$471-I5110))/2)^2*COS(RADIANS($M$3:$M$471))*COS(RADIANS(H5110))),$L$3:$L$471)</f>
        <v>225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cm="1">
        <f t="array" ref="J5111">LOOKUP(1,1/FREQUENCY(0,SIN((RADIANS($M$3:$M$471-H5111))/2)^2+SIN((RADIANS($N$3:$N$471-I5111))/2)^2*COS(RADIANS($M$3:$M$471))*COS(RADIANS(H5111))),$L$3:$L$471)</f>
        <v>225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cm="1">
        <f t="array" ref="J5112">LOOKUP(1,1/FREQUENCY(0,SIN((RADIANS($M$3:$M$471-H5112))/2)^2+SIN((RADIANS($N$3:$N$471-I5112))/2)^2*COS(RADIANS($M$3:$M$471))*COS(RADIANS(H5112))),$L$3:$L$471)</f>
        <v>225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cm="1">
        <f t="array" ref="J5113">LOOKUP(1,1/FREQUENCY(0,SIN((RADIANS($M$3:$M$471-H5113))/2)^2+SIN((RADIANS($N$3:$N$471-I5113))/2)^2*COS(RADIANS($M$3:$M$471))*COS(RADIANS(H5113))),$L$3:$L$471)</f>
        <v>225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cm="1">
        <f t="array" ref="J5114">LOOKUP(1,1/FREQUENCY(0,SIN((RADIANS($M$3:$M$471-H5114))/2)^2+SIN((RADIANS($N$3:$N$471-I5114))/2)^2*COS(RADIANS($M$3:$M$471))*COS(RADIANS(H5114))),$L$3:$L$471)</f>
        <v>225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cm="1">
        <f t="array" ref="J5115">LOOKUP(1,1/FREQUENCY(0,SIN((RADIANS($M$3:$M$471-H5115))/2)^2+SIN((RADIANS($N$3:$N$471-I5115))/2)^2*COS(RADIANS($M$3:$M$471))*COS(RADIANS(H5115))),$L$3:$L$471)</f>
        <v>225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cm="1">
        <f t="array" ref="J5116">LOOKUP(1,1/FREQUENCY(0,SIN((RADIANS($M$3:$M$471-H5116))/2)^2+SIN((RADIANS($N$3:$N$471-I5116))/2)^2*COS(RADIANS($M$3:$M$471))*COS(RADIANS(H5116))),$L$3:$L$471)</f>
        <v>211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cm="1">
        <f t="array" ref="J5117">LOOKUP(1,1/FREQUENCY(0,SIN((RADIANS($M$3:$M$471-H5117))/2)^2+SIN((RADIANS($N$3:$N$471-I5117))/2)^2*COS(RADIANS($M$3:$M$471))*COS(RADIANS(H5117))),$L$3:$L$471)</f>
        <v>211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cm="1">
        <f t="array" ref="J5118">LOOKUP(1,1/FREQUENCY(0,SIN((RADIANS($M$3:$M$471-H5118))/2)^2+SIN((RADIANS($N$3:$N$471-I5118))/2)^2*COS(RADIANS($M$3:$M$471))*COS(RADIANS(H5118))),$L$3:$L$471)</f>
        <v>225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cm="1">
        <f t="array" ref="J5119">LOOKUP(1,1/FREQUENCY(0,SIN((RADIANS($M$3:$M$471-H5119))/2)^2+SIN((RADIANS($N$3:$N$471-I5119))/2)^2*COS(RADIANS($M$3:$M$471))*COS(RADIANS(H5119))),$L$3:$L$471)</f>
        <v>225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cm="1">
        <f t="array" ref="J5120">LOOKUP(1,1/FREQUENCY(0,SIN((RADIANS($M$3:$M$471-H5120))/2)^2+SIN((RADIANS($N$3:$N$471-I5120))/2)^2*COS(RADIANS($M$3:$M$471))*COS(RADIANS(H5120))),$L$3:$L$471)</f>
        <v>225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cm="1">
        <f t="array" ref="J5121">LOOKUP(1,1/FREQUENCY(0,SIN((RADIANS($M$3:$M$471-H5121))/2)^2+SIN((RADIANS($N$3:$N$471-I5121))/2)^2*COS(RADIANS($M$3:$M$471))*COS(RADIANS(H5121))),$L$3:$L$471)</f>
        <v>211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cm="1">
        <f t="array" ref="J5122">LOOKUP(1,1/FREQUENCY(0,SIN((RADIANS($M$3:$M$471-H5122))/2)^2+SIN((RADIANS($N$3:$N$471-I5122))/2)^2*COS(RADIANS($M$3:$M$471))*COS(RADIANS(H5122))),$L$3:$L$471)</f>
        <v>211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cm="1">
        <f t="array" ref="J5123">LOOKUP(1,1/FREQUENCY(0,SIN((RADIANS($M$3:$M$471-H5123))/2)^2+SIN((RADIANS($N$3:$N$471-I5123))/2)^2*COS(RADIANS($M$3:$M$471))*COS(RADIANS(H5123))),$L$3:$L$471)</f>
        <v>225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cm="1">
        <f t="array" ref="J5124">LOOKUP(1,1/FREQUENCY(0,SIN((RADIANS($M$3:$M$471-H5124))/2)^2+SIN((RADIANS($N$3:$N$471-I5124))/2)^2*COS(RADIANS($M$3:$M$471))*COS(RADIANS(H5124))),$L$3:$L$471)</f>
        <v>211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cm="1">
        <f t="array" ref="J5125">LOOKUP(1,1/FREQUENCY(0,SIN((RADIANS($M$3:$M$471-H5125))/2)^2+SIN((RADIANS($N$3:$N$471-I5125))/2)^2*COS(RADIANS($M$3:$M$471))*COS(RADIANS(H5125))),$L$3:$L$471)</f>
        <v>225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cm="1">
        <f t="array" ref="J5126">LOOKUP(1,1/FREQUENCY(0,SIN((RADIANS($M$3:$M$471-H5126))/2)^2+SIN((RADIANS($N$3:$N$471-I5126))/2)^2*COS(RADIANS($M$3:$M$471))*COS(RADIANS(H5126))),$L$3:$L$471)</f>
        <v>225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cm="1">
        <f t="array" ref="J5127">LOOKUP(1,1/FREQUENCY(0,SIN((RADIANS($M$3:$M$471-H5127))/2)^2+SIN((RADIANS($N$3:$N$471-I5127))/2)^2*COS(RADIANS($M$3:$M$471))*COS(RADIANS(H5127))),$L$3:$L$471)</f>
        <v>225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cm="1">
        <f t="array" ref="J5128">LOOKUP(1,1/FREQUENCY(0,SIN((RADIANS($M$3:$M$471-H5128))/2)^2+SIN((RADIANS($N$3:$N$471-I5128))/2)^2*COS(RADIANS($M$3:$M$471))*COS(RADIANS(H5128))),$L$3:$L$471)</f>
        <v>225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cm="1">
        <f t="array" ref="J5129">LOOKUP(1,1/FREQUENCY(0,SIN((RADIANS($M$3:$M$471-H5129))/2)^2+SIN((RADIANS($N$3:$N$471-I5129))/2)^2*COS(RADIANS($M$3:$M$471))*COS(RADIANS(H5129))),$L$3:$L$471)</f>
        <v>225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cm="1">
        <f t="array" ref="J5130">LOOKUP(1,1/FREQUENCY(0,SIN((RADIANS($M$3:$M$471-H5130))/2)^2+SIN((RADIANS($N$3:$N$471-I5130))/2)^2*COS(RADIANS($M$3:$M$471))*COS(RADIANS(H5130))),$L$3:$L$471)</f>
        <v>225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cm="1">
        <f t="array" ref="J5131">LOOKUP(1,1/FREQUENCY(0,SIN((RADIANS($M$3:$M$471-H5131))/2)^2+SIN((RADIANS($N$3:$N$471-I5131))/2)^2*COS(RADIANS($M$3:$M$471))*COS(RADIANS(H5131))),$L$3:$L$471)</f>
        <v>225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cm="1">
        <f t="array" ref="J5132">LOOKUP(1,1/FREQUENCY(0,SIN((RADIANS($M$3:$M$471-H5132))/2)^2+SIN((RADIANS($N$3:$N$471-I5132))/2)^2*COS(RADIANS($M$3:$M$471))*COS(RADIANS(H5132))),$L$3:$L$471)</f>
        <v>225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cm="1">
        <f t="array" ref="J5133">LOOKUP(1,1/FREQUENCY(0,SIN((RADIANS($M$3:$M$471-H5133))/2)^2+SIN((RADIANS($N$3:$N$471-I5133))/2)^2*COS(RADIANS($M$3:$M$471))*COS(RADIANS(H5133))),$L$3:$L$471)</f>
        <v>225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cm="1">
        <f t="array" ref="J5134">LOOKUP(1,1/FREQUENCY(0,SIN((RADIANS($M$3:$M$471-H5134))/2)^2+SIN((RADIANS($N$3:$N$471-I5134))/2)^2*COS(RADIANS($M$3:$M$471))*COS(RADIANS(H5134))),$L$3:$L$471)</f>
        <v>225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cm="1">
        <f t="array" ref="J5135">LOOKUP(1,1/FREQUENCY(0,SIN((RADIANS($M$3:$M$471-H5135))/2)^2+SIN((RADIANS($N$3:$N$471-I5135))/2)^2*COS(RADIANS($M$3:$M$471))*COS(RADIANS(H5135))),$L$3:$L$471)</f>
        <v>225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cm="1">
        <f t="array" ref="J5136">LOOKUP(1,1/FREQUENCY(0,SIN((RADIANS($M$3:$M$471-H5136))/2)^2+SIN((RADIANS($N$3:$N$471-I5136))/2)^2*COS(RADIANS($M$3:$M$471))*COS(RADIANS(H5136))),$L$3:$L$471)</f>
        <v>225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cm="1">
        <f t="array" ref="J5137">LOOKUP(1,1/FREQUENCY(0,SIN((RADIANS($M$3:$M$471-H5137))/2)^2+SIN((RADIANS($N$3:$N$471-I5137))/2)^2*COS(RADIANS($M$3:$M$471))*COS(RADIANS(H5137))),$L$3:$L$471)</f>
        <v>225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cm="1">
        <f t="array" ref="J5138">LOOKUP(1,1/FREQUENCY(0,SIN((RADIANS($M$3:$M$471-H5138))/2)^2+SIN((RADIANS($N$3:$N$471-I5138))/2)^2*COS(RADIANS($M$3:$M$471))*COS(RADIANS(H5138))),$L$3:$L$471)</f>
        <v>225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cm="1">
        <f t="array" ref="J5139">LOOKUP(1,1/FREQUENCY(0,SIN((RADIANS($M$3:$M$471-H5139))/2)^2+SIN((RADIANS($N$3:$N$471-I5139))/2)^2*COS(RADIANS($M$3:$M$471))*COS(RADIANS(H5139))),$L$3:$L$471)</f>
        <v>211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cm="1">
        <f t="array" ref="J5140">LOOKUP(1,1/FREQUENCY(0,SIN((RADIANS($M$3:$M$471-H5140))/2)^2+SIN((RADIANS($N$3:$N$471-I5140))/2)^2*COS(RADIANS($M$3:$M$471))*COS(RADIANS(H5140))),$L$3:$L$471)</f>
        <v>211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cm="1">
        <f t="array" ref="J5141">LOOKUP(1,1/FREQUENCY(0,SIN((RADIANS($M$3:$M$471-H5141))/2)^2+SIN((RADIANS($N$3:$N$471-I5141))/2)^2*COS(RADIANS($M$3:$M$471))*COS(RADIANS(H5141))),$L$3:$L$471)</f>
        <v>211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cm="1">
        <f t="array" ref="J5142">LOOKUP(1,1/FREQUENCY(0,SIN((RADIANS($M$3:$M$471-H5142))/2)^2+SIN((RADIANS($N$3:$N$471-I5142))/2)^2*COS(RADIANS($M$3:$M$471))*COS(RADIANS(H5142))),$L$3:$L$471)</f>
        <v>211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cm="1">
        <f t="array" ref="J5143">LOOKUP(1,1/FREQUENCY(0,SIN((RADIANS($M$3:$M$471-H5143))/2)^2+SIN((RADIANS($N$3:$N$471-I5143))/2)^2*COS(RADIANS($M$3:$M$471))*COS(RADIANS(H5143))),$L$3:$L$471)</f>
        <v>211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cm="1">
        <f t="array" ref="J5144">LOOKUP(1,1/FREQUENCY(0,SIN((RADIANS($M$3:$M$471-H5144))/2)^2+SIN((RADIANS($N$3:$N$471-I5144))/2)^2*COS(RADIANS($M$3:$M$471))*COS(RADIANS(H5144))),$L$3:$L$471)</f>
        <v>211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cm="1">
        <f t="array" ref="J5145">LOOKUP(1,1/FREQUENCY(0,SIN((RADIANS($M$3:$M$471-H5145))/2)^2+SIN((RADIANS($N$3:$N$471-I5145))/2)^2*COS(RADIANS($M$3:$M$471))*COS(RADIANS(H5145))),$L$3:$L$471)</f>
        <v>211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cm="1">
        <f t="array" ref="J5146">LOOKUP(1,1/FREQUENCY(0,SIN((RADIANS($M$3:$M$471-H5146))/2)^2+SIN((RADIANS($N$3:$N$471-I5146))/2)^2*COS(RADIANS($M$3:$M$471))*COS(RADIANS(H5146))),$L$3:$L$471)</f>
        <v>211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cm="1">
        <f t="array" ref="J5147">LOOKUP(1,1/FREQUENCY(0,SIN((RADIANS($M$3:$M$471-H5147))/2)^2+SIN((RADIANS($N$3:$N$471-I5147))/2)^2*COS(RADIANS($M$3:$M$471))*COS(RADIANS(H5147))),$L$3:$L$471)</f>
        <v>211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cm="1">
        <f t="array" ref="J5148">LOOKUP(1,1/FREQUENCY(0,SIN((RADIANS($M$3:$M$471-H5148))/2)^2+SIN((RADIANS($N$3:$N$471-I5148))/2)^2*COS(RADIANS($M$3:$M$471))*COS(RADIANS(H5148))),$L$3:$L$471)</f>
        <v>211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cm="1">
        <f t="array" ref="J5149">LOOKUP(1,1/FREQUENCY(0,SIN((RADIANS($M$3:$M$471-H5149))/2)^2+SIN((RADIANS($N$3:$N$471-I5149))/2)^2*COS(RADIANS($M$3:$M$471))*COS(RADIANS(H5149))),$L$3:$L$471)</f>
        <v>211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cm="1">
        <f t="array" ref="J5150">LOOKUP(1,1/FREQUENCY(0,SIN((RADIANS($M$3:$M$471-H5150))/2)^2+SIN((RADIANS($N$3:$N$471-I5150))/2)^2*COS(RADIANS($M$3:$M$471))*COS(RADIANS(H5150))),$L$3:$L$471)</f>
        <v>211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cm="1">
        <f t="array" ref="J5151">LOOKUP(1,1/FREQUENCY(0,SIN((RADIANS($M$3:$M$471-H5151))/2)^2+SIN((RADIANS($N$3:$N$471-I5151))/2)^2*COS(RADIANS($M$3:$M$471))*COS(RADIANS(H5151))),$L$3:$L$471)</f>
        <v>211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cm="1">
        <f t="array" ref="J5152">LOOKUP(1,1/FREQUENCY(0,SIN((RADIANS($M$3:$M$471-H5152))/2)^2+SIN((RADIANS($N$3:$N$471-I5152))/2)^2*COS(RADIANS($M$3:$M$471))*COS(RADIANS(H5152))),$L$3:$L$471)</f>
        <v>211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cm="1">
        <f t="array" ref="J5153">LOOKUP(1,1/FREQUENCY(0,SIN((RADIANS($M$3:$M$471-H5153))/2)^2+SIN((RADIANS($N$3:$N$471-I5153))/2)^2*COS(RADIANS($M$3:$M$471))*COS(RADIANS(H5153))),$L$3:$L$471)</f>
        <v>211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cm="1">
        <f t="array" ref="J5154">LOOKUP(1,1/FREQUENCY(0,SIN((RADIANS($M$3:$M$471-H5154))/2)^2+SIN((RADIANS($N$3:$N$471-I5154))/2)^2*COS(RADIANS($M$3:$M$471))*COS(RADIANS(H5154))),$L$3:$L$471)</f>
        <v>211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cm="1">
        <f t="array" ref="J5155">LOOKUP(1,1/FREQUENCY(0,SIN((RADIANS($M$3:$M$471-H5155))/2)^2+SIN((RADIANS($N$3:$N$471-I5155))/2)^2*COS(RADIANS($M$3:$M$471))*COS(RADIANS(H5155))),$L$3:$L$471)</f>
        <v>211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cm="1">
        <f t="array" ref="J5156">LOOKUP(1,1/FREQUENCY(0,SIN((RADIANS($M$3:$M$471-H5156))/2)^2+SIN((RADIANS($N$3:$N$471-I5156))/2)^2*COS(RADIANS($M$3:$M$471))*COS(RADIANS(H5156))),$L$3:$L$471)</f>
        <v>225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cm="1">
        <f t="array" ref="J5157">LOOKUP(1,1/FREQUENCY(0,SIN((RADIANS($M$3:$M$471-H5157))/2)^2+SIN((RADIANS($N$3:$N$471-I5157))/2)^2*COS(RADIANS($M$3:$M$471))*COS(RADIANS(H5157))),$L$3:$L$471)</f>
        <v>225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cm="1">
        <f t="array" ref="J5158">LOOKUP(1,1/FREQUENCY(0,SIN((RADIANS($M$3:$M$471-H5158))/2)^2+SIN((RADIANS($N$3:$N$471-I5158))/2)^2*COS(RADIANS($M$3:$M$471))*COS(RADIANS(H5158))),$L$3:$L$471)</f>
        <v>225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cm="1">
        <f t="array" ref="J5159">LOOKUP(1,1/FREQUENCY(0,SIN((RADIANS($M$3:$M$471-H5159))/2)^2+SIN((RADIANS($N$3:$N$471-I5159))/2)^2*COS(RADIANS($M$3:$M$471))*COS(RADIANS(H5159))),$L$3:$L$471)</f>
        <v>225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cm="1">
        <f t="array" ref="J5160">LOOKUP(1,1/FREQUENCY(0,SIN((RADIANS($M$3:$M$471-H5160))/2)^2+SIN((RADIANS($N$3:$N$471-I5160))/2)^2*COS(RADIANS($M$3:$M$471))*COS(RADIANS(H5160))),$L$3:$L$471)</f>
        <v>211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cm="1">
        <f t="array" ref="J5161">LOOKUP(1,1/FREQUENCY(0,SIN((RADIANS($M$3:$M$471-H5161))/2)^2+SIN((RADIANS($N$3:$N$471-I5161))/2)^2*COS(RADIANS($M$3:$M$471))*COS(RADIANS(H5161))),$L$3:$L$471)</f>
        <v>225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cm="1">
        <f t="array" ref="J5162">LOOKUP(1,1/FREQUENCY(0,SIN((RADIANS($M$3:$M$471-H5162))/2)^2+SIN((RADIANS($N$3:$N$471-I5162))/2)^2*COS(RADIANS($M$3:$M$471))*COS(RADIANS(H5162))),$L$3:$L$471)</f>
        <v>225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cm="1">
        <f t="array" ref="J5163">LOOKUP(1,1/FREQUENCY(0,SIN((RADIANS($M$3:$M$471-H5163))/2)^2+SIN((RADIANS($N$3:$N$471-I5163))/2)^2*COS(RADIANS($M$3:$M$471))*COS(RADIANS(H5163))),$L$3:$L$471)</f>
        <v>225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cm="1">
        <f t="array" ref="J5164">LOOKUP(1,1/FREQUENCY(0,SIN((RADIANS($M$3:$M$471-H5164))/2)^2+SIN((RADIANS($N$3:$N$471-I5164))/2)^2*COS(RADIANS($M$3:$M$471))*COS(RADIANS(H5164))),$L$3:$L$471)</f>
        <v>225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cm="1">
        <f t="array" ref="J5165">LOOKUP(1,1/FREQUENCY(0,SIN((RADIANS($M$3:$M$471-H5165))/2)^2+SIN((RADIANS($N$3:$N$471-I5165))/2)^2*COS(RADIANS($M$3:$M$471))*COS(RADIANS(H5165))),$L$3:$L$471)</f>
        <v>225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cm="1">
        <f t="array" ref="J5166">LOOKUP(1,1/FREQUENCY(0,SIN((RADIANS($M$3:$M$471-H5166))/2)^2+SIN((RADIANS($N$3:$N$471-I5166))/2)^2*COS(RADIANS($M$3:$M$471))*COS(RADIANS(H5166))),$L$3:$L$471)</f>
        <v>211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cm="1">
        <f t="array" ref="J5167">LOOKUP(1,1/FREQUENCY(0,SIN((RADIANS($M$3:$M$471-H5167))/2)^2+SIN((RADIANS($N$3:$N$471-I5167))/2)^2*COS(RADIANS($M$3:$M$471))*COS(RADIANS(H5167))),$L$3:$L$471)</f>
        <v>225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cm="1">
        <f t="array" ref="J5168">LOOKUP(1,1/FREQUENCY(0,SIN((RADIANS($M$3:$M$471-H5168))/2)^2+SIN((RADIANS($N$3:$N$471-I5168))/2)^2*COS(RADIANS($M$3:$M$471))*COS(RADIANS(H5168))),$L$3:$L$471)</f>
        <v>211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cm="1">
        <f t="array" ref="J5169">LOOKUP(1,1/FREQUENCY(0,SIN((RADIANS($M$3:$M$471-H5169))/2)^2+SIN((RADIANS($N$3:$N$471-I5169))/2)^2*COS(RADIANS($M$3:$M$471))*COS(RADIANS(H5169))),$L$3:$L$471)</f>
        <v>225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cm="1">
        <f t="array" ref="J5170">LOOKUP(1,1/FREQUENCY(0,SIN((RADIANS($M$3:$M$471-H5170))/2)^2+SIN((RADIANS($N$3:$N$471-I5170))/2)^2*COS(RADIANS($M$3:$M$471))*COS(RADIANS(H5170))),$L$3:$L$471)</f>
        <v>225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cm="1">
        <f t="array" ref="J5171">LOOKUP(1,1/FREQUENCY(0,SIN((RADIANS($M$3:$M$471-H5171))/2)^2+SIN((RADIANS($N$3:$N$471-I5171))/2)^2*COS(RADIANS($M$3:$M$471))*COS(RADIANS(H5171))),$L$3:$L$471)</f>
        <v>211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cm="1">
        <f t="array" ref="J5172">LOOKUP(1,1/FREQUENCY(0,SIN((RADIANS($M$3:$M$471-H5172))/2)^2+SIN((RADIANS($N$3:$N$471-I5172))/2)^2*COS(RADIANS($M$3:$M$471))*COS(RADIANS(H5172))),$L$3:$L$471)</f>
        <v>211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cm="1">
        <f t="array" ref="J5173">LOOKUP(1,1/FREQUENCY(0,SIN((RADIANS($M$3:$M$471-H5173))/2)^2+SIN((RADIANS($N$3:$N$471-I5173))/2)^2*COS(RADIANS($M$3:$M$471))*COS(RADIANS(H5173))),$L$3:$L$471)</f>
        <v>225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cm="1">
        <f t="array" ref="J5174">LOOKUP(1,1/FREQUENCY(0,SIN((RADIANS($M$3:$M$471-H5174))/2)^2+SIN((RADIANS($N$3:$N$471-I5174))/2)^2*COS(RADIANS($M$3:$M$471))*COS(RADIANS(H5174))),$L$3:$L$471)</f>
        <v>225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cm="1">
        <f t="array" ref="J5175">LOOKUP(1,1/FREQUENCY(0,SIN((RADIANS($M$3:$M$471-H5175))/2)^2+SIN((RADIANS($N$3:$N$471-I5175))/2)^2*COS(RADIANS($M$3:$M$471))*COS(RADIANS(H5175))),$L$3:$L$471)</f>
        <v>211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cm="1">
        <f t="array" ref="J5176">LOOKUP(1,1/FREQUENCY(0,SIN((RADIANS($M$3:$M$471-H5176))/2)^2+SIN((RADIANS($N$3:$N$471-I5176))/2)^2*COS(RADIANS($M$3:$M$471))*COS(RADIANS(H5176))),$L$3:$L$471)</f>
        <v>409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cm="1">
        <f t="array" ref="J5177">LOOKUP(1,1/FREQUENCY(0,SIN((RADIANS($M$3:$M$471-H5177))/2)^2+SIN((RADIANS($N$3:$N$471-I5177))/2)^2*COS(RADIANS($M$3:$M$471))*COS(RADIANS(H5177))),$L$3:$L$471)</f>
        <v>399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cm="1">
        <f t="array" ref="J5178">LOOKUP(1,1/FREQUENCY(0,SIN((RADIANS($M$3:$M$471-H5178))/2)^2+SIN((RADIANS($N$3:$N$471-I5178))/2)^2*COS(RADIANS($M$3:$M$471))*COS(RADIANS(H5178))),$L$3:$L$471)</f>
        <v>399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cm="1">
        <f t="array" ref="J5179">LOOKUP(1,1/FREQUENCY(0,SIN((RADIANS($M$3:$M$471-H5179))/2)^2+SIN((RADIANS($N$3:$N$471-I5179))/2)^2*COS(RADIANS($M$3:$M$471))*COS(RADIANS(H5179))),$L$3:$L$471)</f>
        <v>399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cm="1">
        <f t="array" ref="J5180">LOOKUP(1,1/FREQUENCY(0,SIN((RADIANS($M$3:$M$471-H5180))/2)^2+SIN((RADIANS($N$3:$N$471-I5180))/2)^2*COS(RADIANS($M$3:$M$471))*COS(RADIANS(H5180))),$L$3:$L$471)</f>
        <v>399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cm="1">
        <f t="array" ref="J5181">LOOKUP(1,1/FREQUENCY(0,SIN((RADIANS($M$3:$M$471-H5181))/2)^2+SIN((RADIANS($N$3:$N$471-I5181))/2)^2*COS(RADIANS($M$3:$M$471))*COS(RADIANS(H5181))),$L$3:$L$471)</f>
        <v>261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cm="1">
        <f t="array" ref="J5182">LOOKUP(1,1/FREQUENCY(0,SIN((RADIANS($M$3:$M$471-H5182))/2)^2+SIN((RADIANS($N$3:$N$471-I5182))/2)^2*COS(RADIANS($M$3:$M$471))*COS(RADIANS(H5182))),$L$3:$L$471)</f>
        <v>399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cm="1">
        <f t="array" ref="J5183">LOOKUP(1,1/FREQUENCY(0,SIN((RADIANS($M$3:$M$471-H5183))/2)^2+SIN((RADIANS($N$3:$N$471-I5183))/2)^2*COS(RADIANS($M$3:$M$471))*COS(RADIANS(H5183))),$L$3:$L$471)</f>
        <v>399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cm="1">
        <f t="array" ref="J5184">LOOKUP(1,1/FREQUENCY(0,SIN((RADIANS($M$3:$M$471-H5184))/2)^2+SIN((RADIANS($N$3:$N$471-I5184))/2)^2*COS(RADIANS($M$3:$M$471))*COS(RADIANS(H5184))),$L$3:$L$471)</f>
        <v>260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cm="1">
        <f t="array" ref="J5185">LOOKUP(1,1/FREQUENCY(0,SIN((RADIANS($M$3:$M$471-H5185))/2)^2+SIN((RADIANS($N$3:$N$471-I5185))/2)^2*COS(RADIANS($M$3:$M$471))*COS(RADIANS(H5185))),$L$3:$L$471)</f>
        <v>399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cm="1">
        <f t="array" ref="J5186">LOOKUP(1,1/FREQUENCY(0,SIN((RADIANS($M$3:$M$471-H5186))/2)^2+SIN((RADIANS($N$3:$N$471-I5186))/2)^2*COS(RADIANS($M$3:$M$471))*COS(RADIANS(H5186))),$L$3:$L$471)</f>
        <v>261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cm="1">
        <f t="array" ref="J5187">LOOKUP(1,1/FREQUENCY(0,SIN((RADIANS($M$3:$M$471-H5187))/2)^2+SIN((RADIANS($N$3:$N$471-I5187))/2)^2*COS(RADIANS($M$3:$M$471))*COS(RADIANS(H5187))),$L$3:$L$471)</f>
        <v>260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cm="1">
        <f t="array" ref="J5188">LOOKUP(1,1/FREQUENCY(0,SIN((RADIANS($M$3:$M$471-H5188))/2)^2+SIN((RADIANS($N$3:$N$471-I5188))/2)^2*COS(RADIANS($M$3:$M$471))*COS(RADIANS(H5188))),$L$3:$L$471)</f>
        <v>260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cm="1">
        <f t="array" ref="J5189">LOOKUP(1,1/FREQUENCY(0,SIN((RADIANS($M$3:$M$471-H5189))/2)^2+SIN((RADIANS($N$3:$N$471-I5189))/2)^2*COS(RADIANS($M$3:$M$471))*COS(RADIANS(H5189))),$L$3:$L$471)</f>
        <v>260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cm="1">
        <f t="array" ref="J5190">LOOKUP(1,1/FREQUENCY(0,SIN((RADIANS($M$3:$M$471-H5190))/2)^2+SIN((RADIANS($N$3:$N$471-I5190))/2)^2*COS(RADIANS($M$3:$M$471))*COS(RADIANS(H5190))),$L$3:$L$471)</f>
        <v>260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cm="1">
        <f t="array" ref="J5191">LOOKUP(1,1/FREQUENCY(0,SIN((RADIANS($M$3:$M$471-H5191))/2)^2+SIN((RADIANS($N$3:$N$471-I5191))/2)^2*COS(RADIANS($M$3:$M$471))*COS(RADIANS(H5191))),$L$3:$L$471)</f>
        <v>260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cm="1">
        <f t="array" ref="J5192">LOOKUP(1,1/FREQUENCY(0,SIN((RADIANS($M$3:$M$471-H5192))/2)^2+SIN((RADIANS($N$3:$N$471-I5192))/2)^2*COS(RADIANS($M$3:$M$471))*COS(RADIANS(H5192))),$L$3:$L$471)</f>
        <v>260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cm="1">
        <f t="array" ref="J5193">LOOKUP(1,1/FREQUENCY(0,SIN((RADIANS($M$3:$M$471-H5193))/2)^2+SIN((RADIANS($N$3:$N$471-I5193))/2)^2*COS(RADIANS($M$3:$M$471))*COS(RADIANS(H5193))),$L$3:$L$471)</f>
        <v>260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cm="1">
        <f t="array" ref="J5194">LOOKUP(1,1/FREQUENCY(0,SIN((RADIANS($M$3:$M$471-H5194))/2)^2+SIN((RADIANS($N$3:$N$471-I5194))/2)^2*COS(RADIANS($M$3:$M$471))*COS(RADIANS(H5194))),$L$3:$L$471)</f>
        <v>260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cm="1">
        <f t="array" ref="J5195">LOOKUP(1,1/FREQUENCY(0,SIN((RADIANS($M$3:$M$471-H5195))/2)^2+SIN((RADIANS($N$3:$N$471-I5195))/2)^2*COS(RADIANS($M$3:$M$471))*COS(RADIANS(H5195))),$L$3:$L$471)</f>
        <v>260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cm="1">
        <f t="array" ref="J5196">LOOKUP(1,1/FREQUENCY(0,SIN((RADIANS($M$3:$M$471-H5196))/2)^2+SIN((RADIANS($N$3:$N$471-I5196))/2)^2*COS(RADIANS($M$3:$M$471))*COS(RADIANS(H5196))),$L$3:$L$471)</f>
        <v>399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cm="1">
        <f t="array" ref="J5197">LOOKUP(1,1/FREQUENCY(0,SIN((RADIANS($M$3:$M$471-H5197))/2)^2+SIN((RADIANS($N$3:$N$471-I5197))/2)^2*COS(RADIANS($M$3:$M$471))*COS(RADIANS(H5197))),$L$3:$L$471)</f>
        <v>260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cm="1">
        <f t="array" ref="J5198">LOOKUP(1,1/FREQUENCY(0,SIN((RADIANS($M$3:$M$471-H5198))/2)^2+SIN((RADIANS($N$3:$N$471-I5198))/2)^2*COS(RADIANS($M$3:$M$471))*COS(RADIANS(H5198))),$L$3:$L$471)</f>
        <v>260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cm="1">
        <f t="array" ref="J5199">LOOKUP(1,1/FREQUENCY(0,SIN((RADIANS($M$3:$M$471-H5199))/2)^2+SIN((RADIANS($N$3:$N$471-I5199))/2)^2*COS(RADIANS($M$3:$M$471))*COS(RADIANS(H5199))),$L$3:$L$471)</f>
        <v>260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cm="1">
        <f t="array" ref="J5200">LOOKUP(1,1/FREQUENCY(0,SIN((RADIANS($M$3:$M$471-H5200))/2)^2+SIN((RADIANS($N$3:$N$471-I5200))/2)^2*COS(RADIANS($M$3:$M$471))*COS(RADIANS(H5200))),$L$3:$L$471)</f>
        <v>260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cm="1">
        <f t="array" ref="J5201">LOOKUP(1,1/FREQUENCY(0,SIN((RADIANS($M$3:$M$471-H5201))/2)^2+SIN((RADIANS($N$3:$N$471-I5201))/2)^2*COS(RADIANS($M$3:$M$471))*COS(RADIANS(H5201))),$L$3:$L$471)</f>
        <v>399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cm="1">
        <f t="array" ref="J5202">LOOKUP(1,1/FREQUENCY(0,SIN((RADIANS($M$3:$M$471-H5202))/2)^2+SIN((RADIANS($N$3:$N$471-I5202))/2)^2*COS(RADIANS($M$3:$M$471))*COS(RADIANS(H5202))),$L$3:$L$471)</f>
        <v>399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cm="1">
        <f t="array" ref="J5203">LOOKUP(1,1/FREQUENCY(0,SIN((RADIANS($M$3:$M$471-H5203))/2)^2+SIN((RADIANS($N$3:$N$471-I5203))/2)^2*COS(RADIANS($M$3:$M$471))*COS(RADIANS(H5203))),$L$3:$L$471)</f>
        <v>378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cm="1">
        <f t="array" ref="J5204">LOOKUP(1,1/FREQUENCY(0,SIN((RADIANS($M$3:$M$471-H5204))/2)^2+SIN((RADIANS($N$3:$N$471-I5204))/2)^2*COS(RADIANS($M$3:$M$471))*COS(RADIANS(H5204))),$L$3:$L$471)</f>
        <v>378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cm="1">
        <f t="array" ref="J5205">LOOKUP(1,1/FREQUENCY(0,SIN((RADIANS($M$3:$M$471-H5205))/2)^2+SIN((RADIANS($N$3:$N$471-I5205))/2)^2*COS(RADIANS($M$3:$M$471))*COS(RADIANS(H5205))),$L$3:$L$471)</f>
        <v>378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cm="1">
        <f t="array" ref="J5206">LOOKUP(1,1/FREQUENCY(0,SIN((RADIANS($M$3:$M$471-H5206))/2)^2+SIN((RADIANS($N$3:$N$471-I5206))/2)^2*COS(RADIANS($M$3:$M$471))*COS(RADIANS(H5206))),$L$3:$L$471)</f>
        <v>320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cm="1">
        <f t="array" ref="J5207">LOOKUP(1,1/FREQUENCY(0,SIN((RADIANS($M$3:$M$471-H5207))/2)^2+SIN((RADIANS($N$3:$N$471-I5207))/2)^2*COS(RADIANS($M$3:$M$471))*COS(RADIANS(H5207))),$L$3:$L$471)</f>
        <v>378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cm="1">
        <f t="array" ref="J5208">LOOKUP(1,1/FREQUENCY(0,SIN((RADIANS($M$3:$M$471-H5208))/2)^2+SIN((RADIANS($N$3:$N$471-I5208))/2)^2*COS(RADIANS($M$3:$M$471))*COS(RADIANS(H5208))),$L$3:$L$471)</f>
        <v>378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cm="1">
        <f t="array" ref="J5209">LOOKUP(1,1/FREQUENCY(0,SIN((RADIANS($M$3:$M$471-H5209))/2)^2+SIN((RADIANS($N$3:$N$471-I5209))/2)^2*COS(RADIANS($M$3:$M$471))*COS(RADIANS(H5209))),$L$3:$L$471)</f>
        <v>399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cm="1">
        <f t="array" ref="J5210">LOOKUP(1,1/FREQUENCY(0,SIN((RADIANS($M$3:$M$471-H5210))/2)^2+SIN((RADIANS($N$3:$N$471-I5210))/2)^2*COS(RADIANS($M$3:$M$471))*COS(RADIANS(H5210))),$L$3:$L$471)</f>
        <v>378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cm="1">
        <f t="array" ref="J5211">LOOKUP(1,1/FREQUENCY(0,SIN((RADIANS($M$3:$M$471-H5211))/2)^2+SIN((RADIANS($N$3:$N$471-I5211))/2)^2*COS(RADIANS($M$3:$M$471))*COS(RADIANS(H5211))),$L$3:$L$471)</f>
        <v>378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cm="1">
        <f t="array" ref="J5212">LOOKUP(1,1/FREQUENCY(0,SIN((RADIANS($M$3:$M$471-H5212))/2)^2+SIN((RADIANS($N$3:$N$471-I5212))/2)^2*COS(RADIANS($M$3:$M$471))*COS(RADIANS(H5212))),$L$3:$L$471)</f>
        <v>320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cm="1">
        <f t="array" ref="J5213">LOOKUP(1,1/FREQUENCY(0,SIN((RADIANS($M$3:$M$471-H5213))/2)^2+SIN((RADIANS($N$3:$N$471-I5213))/2)^2*COS(RADIANS($M$3:$M$471))*COS(RADIANS(H5213))),$L$3:$L$471)</f>
        <v>320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cm="1">
        <f t="array" ref="J5214">LOOKUP(1,1/FREQUENCY(0,SIN((RADIANS($M$3:$M$471-H5214))/2)^2+SIN((RADIANS($N$3:$N$471-I5214))/2)^2*COS(RADIANS($M$3:$M$471))*COS(RADIANS(H5214))),$L$3:$L$471)</f>
        <v>320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cm="1">
        <f t="array" ref="J5215">LOOKUP(1,1/FREQUENCY(0,SIN((RADIANS($M$3:$M$471-H5215))/2)^2+SIN((RADIANS($N$3:$N$471-I5215))/2)^2*COS(RADIANS($M$3:$M$471))*COS(RADIANS(H5215))),$L$3:$L$471)</f>
        <v>320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cm="1">
        <f t="array" ref="J5216">LOOKUP(1,1/FREQUENCY(0,SIN((RADIANS($M$3:$M$471-H5216))/2)^2+SIN((RADIANS($N$3:$N$471-I5216))/2)^2*COS(RADIANS($M$3:$M$471))*COS(RADIANS(H5216))),$L$3:$L$471)</f>
        <v>320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cm="1">
        <f t="array" ref="J5217">LOOKUP(1,1/FREQUENCY(0,SIN((RADIANS($M$3:$M$471-H5217))/2)^2+SIN((RADIANS($N$3:$N$471-I5217))/2)^2*COS(RADIANS($M$3:$M$471))*COS(RADIANS(H5217))),$L$3:$L$471)</f>
        <v>320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cm="1">
        <f t="array" ref="J5218">LOOKUP(1,1/FREQUENCY(0,SIN((RADIANS($M$3:$M$471-H5218))/2)^2+SIN((RADIANS($N$3:$N$471-I5218))/2)^2*COS(RADIANS($M$3:$M$471))*COS(RADIANS(H5218))),$L$3:$L$471)</f>
        <v>320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cm="1">
        <f t="array" ref="J5219">LOOKUP(1,1/FREQUENCY(0,SIN((RADIANS($M$3:$M$471-H5219))/2)^2+SIN((RADIANS($N$3:$N$471-I5219))/2)^2*COS(RADIANS($M$3:$M$471))*COS(RADIANS(H5219))),$L$3:$L$471)</f>
        <v>320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cm="1">
        <f t="array" ref="J5220">LOOKUP(1,1/FREQUENCY(0,SIN((RADIANS($M$3:$M$471-H5220))/2)^2+SIN((RADIANS($N$3:$N$471-I5220))/2)^2*COS(RADIANS($M$3:$M$471))*COS(RADIANS(H5220))),$L$3:$L$471)</f>
        <v>320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cm="1">
        <f t="array" ref="J5221">LOOKUP(1,1/FREQUENCY(0,SIN((RADIANS($M$3:$M$471-H5221))/2)^2+SIN((RADIANS($N$3:$N$471-I5221))/2)^2*COS(RADIANS($M$3:$M$471))*COS(RADIANS(H5221))),$L$3:$L$471)</f>
        <v>320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cm="1">
        <f t="array" ref="J5222">LOOKUP(1,1/FREQUENCY(0,SIN((RADIANS($M$3:$M$471-H5222))/2)^2+SIN((RADIANS($N$3:$N$471-I5222))/2)^2*COS(RADIANS($M$3:$M$471))*COS(RADIANS(H5222))),$L$3:$L$471)</f>
        <v>320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cm="1">
        <f t="array" ref="J5223">LOOKUP(1,1/FREQUENCY(0,SIN((RADIANS($M$3:$M$471-H5223))/2)^2+SIN((RADIANS($N$3:$N$471-I5223))/2)^2*COS(RADIANS($M$3:$M$471))*COS(RADIANS(H5223))),$L$3:$L$471)</f>
        <v>378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cm="1">
        <f t="array" ref="J5224">LOOKUP(1,1/FREQUENCY(0,SIN((RADIANS($M$3:$M$471-H5224))/2)^2+SIN((RADIANS($N$3:$N$471-I5224))/2)^2*COS(RADIANS($M$3:$M$471))*COS(RADIANS(H5224))),$L$3:$L$471)</f>
        <v>320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cm="1">
        <f t="array" ref="J5225">LOOKUP(1,1/FREQUENCY(0,SIN((RADIANS($M$3:$M$471-H5225))/2)^2+SIN((RADIANS($N$3:$N$471-I5225))/2)^2*COS(RADIANS($M$3:$M$471))*COS(RADIANS(H5225))),$L$3:$L$471)</f>
        <v>320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cm="1">
        <f t="array" ref="J5226">LOOKUP(1,1/FREQUENCY(0,SIN((RADIANS($M$3:$M$471-H5226))/2)^2+SIN((RADIANS($N$3:$N$471-I5226))/2)^2*COS(RADIANS($M$3:$M$471))*COS(RADIANS(H5226))),$L$3:$L$471)</f>
        <v>320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cm="1">
        <f t="array" ref="J5227">LOOKUP(1,1/FREQUENCY(0,SIN((RADIANS($M$3:$M$471-H5227))/2)^2+SIN((RADIANS($N$3:$N$471-I5227))/2)^2*COS(RADIANS($M$3:$M$471))*COS(RADIANS(H5227))),$L$3:$L$471)</f>
        <v>320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cm="1">
        <f t="array" ref="J5228">LOOKUP(1,1/FREQUENCY(0,SIN((RADIANS($M$3:$M$471-H5228))/2)^2+SIN((RADIANS($N$3:$N$471-I5228))/2)^2*COS(RADIANS($M$3:$M$471))*COS(RADIANS(H5228))),$L$3:$L$471)</f>
        <v>320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cm="1">
        <f t="array" ref="J5229">LOOKUP(1,1/FREQUENCY(0,SIN((RADIANS($M$3:$M$471-H5229))/2)^2+SIN((RADIANS($N$3:$N$471-I5229))/2)^2*COS(RADIANS($M$3:$M$471))*COS(RADIANS(H5229))),$L$3:$L$471)</f>
        <v>320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cm="1">
        <f t="array" ref="J5230">LOOKUP(1,1/FREQUENCY(0,SIN((RADIANS($M$3:$M$471-H5230))/2)^2+SIN((RADIANS($N$3:$N$471-I5230))/2)^2*COS(RADIANS($M$3:$M$471))*COS(RADIANS(H5230))),$L$3:$L$471)</f>
        <v>320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cm="1">
        <f t="array" ref="J5231">LOOKUP(1,1/FREQUENCY(0,SIN((RADIANS($M$3:$M$471-H5231))/2)^2+SIN((RADIANS($N$3:$N$471-I5231))/2)^2*COS(RADIANS($M$3:$M$471))*COS(RADIANS(H5231))),$L$3:$L$471)</f>
        <v>320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cm="1">
        <f t="array" ref="J5232">LOOKUP(1,1/FREQUENCY(0,SIN((RADIANS($M$3:$M$471-H5232))/2)^2+SIN((RADIANS($N$3:$N$471-I5232))/2)^2*COS(RADIANS($M$3:$M$471))*COS(RADIANS(H5232))),$L$3:$L$471)</f>
        <v>378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cm="1">
        <f t="array" ref="J5233">LOOKUP(1,1/FREQUENCY(0,SIN((RADIANS($M$3:$M$471-H5233))/2)^2+SIN((RADIANS($N$3:$N$471-I5233))/2)^2*COS(RADIANS($M$3:$M$471))*COS(RADIANS(H5233))),$L$3:$L$471)</f>
        <v>378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cm="1">
        <f t="array" ref="J5234">LOOKUP(1,1/FREQUENCY(0,SIN((RADIANS($M$3:$M$471-H5234))/2)^2+SIN((RADIANS($N$3:$N$471-I5234))/2)^2*COS(RADIANS($M$3:$M$471))*COS(RADIANS(H5234))),$L$3:$L$471)</f>
        <v>378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cm="1">
        <f t="array" ref="J5235">LOOKUP(1,1/FREQUENCY(0,SIN((RADIANS($M$3:$M$471-H5235))/2)^2+SIN((RADIANS($N$3:$N$471-I5235))/2)^2*COS(RADIANS($M$3:$M$471))*COS(RADIANS(H5235))),$L$3:$L$471)</f>
        <v>378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cm="1">
        <f t="array" ref="J5236">LOOKUP(1,1/FREQUENCY(0,SIN((RADIANS($M$3:$M$471-H5236))/2)^2+SIN((RADIANS($N$3:$N$471-I5236))/2)^2*COS(RADIANS($M$3:$M$471))*COS(RADIANS(H5236))),$L$3:$L$471)</f>
        <v>378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cm="1">
        <f t="array" ref="J5237">LOOKUP(1,1/FREQUENCY(0,SIN((RADIANS($M$3:$M$471-H5237))/2)^2+SIN((RADIANS($N$3:$N$471-I5237))/2)^2*COS(RADIANS($M$3:$M$471))*COS(RADIANS(H5237))),$L$3:$L$471)</f>
        <v>320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cm="1">
        <f t="array" ref="J5238">LOOKUP(1,1/FREQUENCY(0,SIN((RADIANS($M$3:$M$471-H5238))/2)^2+SIN((RADIANS($N$3:$N$471-I5238))/2)^2*COS(RADIANS($M$3:$M$471))*COS(RADIANS(H5238))),$L$3:$L$471)</f>
        <v>377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cm="1">
        <f t="array" ref="J5239">LOOKUP(1,1/FREQUENCY(0,SIN((RADIANS($M$3:$M$471-H5239))/2)^2+SIN((RADIANS($N$3:$N$471-I5239))/2)^2*COS(RADIANS($M$3:$M$471))*COS(RADIANS(H5239))),$L$3:$L$471)</f>
        <v>320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cm="1">
        <f t="array" ref="J5240">LOOKUP(1,1/FREQUENCY(0,SIN((RADIANS($M$3:$M$471-H5240))/2)^2+SIN((RADIANS($N$3:$N$471-I5240))/2)^2*COS(RADIANS($M$3:$M$471))*COS(RADIANS(H5240))),$L$3:$L$471)</f>
        <v>320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cm="1">
        <f t="array" ref="J5241">LOOKUP(1,1/FREQUENCY(0,SIN((RADIANS($M$3:$M$471-H5241))/2)^2+SIN((RADIANS($N$3:$N$471-I5241))/2)^2*COS(RADIANS($M$3:$M$471))*COS(RADIANS(H5241))),$L$3:$L$471)</f>
        <v>377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cm="1">
        <f t="array" ref="J5242">LOOKUP(1,1/FREQUENCY(0,SIN((RADIANS($M$3:$M$471-H5242))/2)^2+SIN((RADIANS($N$3:$N$471-I5242))/2)^2*COS(RADIANS($M$3:$M$471))*COS(RADIANS(H5242))),$L$3:$L$471)</f>
        <v>377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cm="1">
        <f t="array" ref="J5243">LOOKUP(1,1/FREQUENCY(0,SIN((RADIANS($M$3:$M$471-H5243))/2)^2+SIN((RADIANS($N$3:$N$471-I5243))/2)^2*COS(RADIANS($M$3:$M$471))*COS(RADIANS(H5243))),$L$3:$L$471)</f>
        <v>377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cm="1">
        <f t="array" ref="J5244">LOOKUP(1,1/FREQUENCY(0,SIN((RADIANS($M$3:$M$471-H5244))/2)^2+SIN((RADIANS($N$3:$N$471-I5244))/2)^2*COS(RADIANS($M$3:$M$471))*COS(RADIANS(H5244))),$L$3:$L$471)</f>
        <v>377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cm="1">
        <f t="array" ref="J5245">LOOKUP(1,1/FREQUENCY(0,SIN((RADIANS($M$3:$M$471-H5245))/2)^2+SIN((RADIANS($N$3:$N$471-I5245))/2)^2*COS(RADIANS($M$3:$M$471))*COS(RADIANS(H5245))),$L$3:$L$471)</f>
        <v>378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cm="1">
        <f t="array" ref="J5246">LOOKUP(1,1/FREQUENCY(0,SIN((RADIANS($M$3:$M$471-H5246))/2)^2+SIN((RADIANS($N$3:$N$471-I5246))/2)^2*COS(RADIANS($M$3:$M$471))*COS(RADIANS(H5246))),$L$3:$L$471)</f>
        <v>320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cm="1">
        <f t="array" ref="J5247">LOOKUP(1,1/FREQUENCY(0,SIN((RADIANS($M$3:$M$471-H5247))/2)^2+SIN((RADIANS($N$3:$N$471-I5247))/2)^2*COS(RADIANS($M$3:$M$471))*COS(RADIANS(H5247))),$L$3:$L$471)</f>
        <v>312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cm="1">
        <f t="array" ref="J5248">LOOKUP(1,1/FREQUENCY(0,SIN((RADIANS($M$3:$M$471-H5248))/2)^2+SIN((RADIANS($N$3:$N$471-I5248))/2)^2*COS(RADIANS($M$3:$M$471))*COS(RADIANS(H5248))),$L$3:$L$471)</f>
        <v>319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cm="1">
        <f t="array" ref="J5249">LOOKUP(1,1/FREQUENCY(0,SIN((RADIANS($M$3:$M$471-H5249))/2)^2+SIN((RADIANS($N$3:$N$471-I5249))/2)^2*COS(RADIANS($M$3:$M$471))*COS(RADIANS(H5249))),$L$3:$L$471)</f>
        <v>319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cm="1">
        <f t="array" ref="J5250">LOOKUP(1,1/FREQUENCY(0,SIN((RADIANS($M$3:$M$471-H5250))/2)^2+SIN((RADIANS($N$3:$N$471-I5250))/2)^2*COS(RADIANS($M$3:$M$471))*COS(RADIANS(H5250))),$L$3:$L$471)</f>
        <v>377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cm="1">
        <f t="array" ref="J5251">LOOKUP(1,1/FREQUENCY(0,SIN((RADIANS($M$3:$M$471-H5251))/2)^2+SIN((RADIANS($N$3:$N$471-I5251))/2)^2*COS(RADIANS($M$3:$M$471))*COS(RADIANS(H5251))),$L$3:$L$471)</f>
        <v>377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cm="1">
        <f t="array" ref="J5252">LOOKUP(1,1/FREQUENCY(0,SIN((RADIANS($M$3:$M$471-H5252))/2)^2+SIN((RADIANS($N$3:$N$471-I5252))/2)^2*COS(RADIANS($M$3:$M$471))*COS(RADIANS(H5252))),$L$3:$L$471)</f>
        <v>377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cm="1">
        <f t="array" ref="J5253">LOOKUP(1,1/FREQUENCY(0,SIN((RADIANS($M$3:$M$471-H5253))/2)^2+SIN((RADIANS($N$3:$N$471-I5253))/2)^2*COS(RADIANS($M$3:$M$471))*COS(RADIANS(H5253))),$L$3:$L$471)</f>
        <v>377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cm="1">
        <f t="array" ref="J5254">LOOKUP(1,1/FREQUENCY(0,SIN((RADIANS($M$3:$M$471-H5254))/2)^2+SIN((RADIANS($N$3:$N$471-I5254))/2)^2*COS(RADIANS($M$3:$M$471))*COS(RADIANS(H5254))),$L$3:$L$471)</f>
        <v>377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cm="1">
        <f t="array" ref="J5255">LOOKUP(1,1/FREQUENCY(0,SIN((RADIANS($M$3:$M$471-H5255))/2)^2+SIN((RADIANS($N$3:$N$471-I5255))/2)^2*COS(RADIANS($M$3:$M$471))*COS(RADIANS(H5255))),$L$3:$L$471)</f>
        <v>319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cm="1">
        <f t="array" ref="J5256">LOOKUP(1,1/FREQUENCY(0,SIN((RADIANS($M$3:$M$471-H5256))/2)^2+SIN((RADIANS($N$3:$N$471-I5256))/2)^2*COS(RADIANS($M$3:$M$471))*COS(RADIANS(H5256))),$L$3:$L$471)</f>
        <v>319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cm="1">
        <f t="array" ref="J5257">LOOKUP(1,1/FREQUENCY(0,SIN((RADIANS($M$3:$M$471-H5257))/2)^2+SIN((RADIANS($N$3:$N$471-I5257))/2)^2*COS(RADIANS($M$3:$M$471))*COS(RADIANS(H5257))),$L$3:$L$471)</f>
        <v>319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cm="1">
        <f t="array" ref="J5258">LOOKUP(1,1/FREQUENCY(0,SIN((RADIANS($M$3:$M$471-H5258))/2)^2+SIN((RADIANS($N$3:$N$471-I5258))/2)^2*COS(RADIANS($M$3:$M$471))*COS(RADIANS(H5258))),$L$3:$L$471)</f>
        <v>377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cm="1">
        <f t="array" ref="J5259">LOOKUP(1,1/FREQUENCY(0,SIN((RADIANS($M$3:$M$471-H5259))/2)^2+SIN((RADIANS($N$3:$N$471-I5259))/2)^2*COS(RADIANS($M$3:$M$471))*COS(RADIANS(H5259))),$L$3:$L$471)</f>
        <v>377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cm="1">
        <f t="array" ref="J5260">LOOKUP(1,1/FREQUENCY(0,SIN((RADIANS($M$3:$M$471-H5260))/2)^2+SIN((RADIANS($N$3:$N$471-I5260))/2)^2*COS(RADIANS($M$3:$M$471))*COS(RADIANS(H5260))),$L$3:$L$471)</f>
        <v>377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cm="1">
        <f t="array" ref="J5261">LOOKUP(1,1/FREQUENCY(0,SIN((RADIANS($M$3:$M$471-H5261))/2)^2+SIN((RADIANS($N$3:$N$471-I5261))/2)^2*COS(RADIANS($M$3:$M$471))*COS(RADIANS(H5261))),$L$3:$L$471)</f>
        <v>377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cm="1">
        <f t="array" ref="J5262">LOOKUP(1,1/FREQUENCY(0,SIN((RADIANS($M$3:$M$471-H5262))/2)^2+SIN((RADIANS($N$3:$N$471-I5262))/2)^2*COS(RADIANS($M$3:$M$471))*COS(RADIANS(H5262))),$L$3:$L$471)</f>
        <v>319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cm="1">
        <f t="array" ref="J5263">LOOKUP(1,1/FREQUENCY(0,SIN((RADIANS($M$3:$M$471-H5263))/2)^2+SIN((RADIANS($N$3:$N$471-I5263))/2)^2*COS(RADIANS($M$3:$M$471))*COS(RADIANS(H5263))),$L$3:$L$471)</f>
        <v>319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cm="1">
        <f t="array" ref="J5264">LOOKUP(1,1/FREQUENCY(0,SIN((RADIANS($M$3:$M$471-H5264))/2)^2+SIN((RADIANS($N$3:$N$471-I5264))/2)^2*COS(RADIANS($M$3:$M$471))*COS(RADIANS(H5264))),$L$3:$L$471)</f>
        <v>377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cm="1">
        <f t="array" ref="J5265">LOOKUP(1,1/FREQUENCY(0,SIN((RADIANS($M$3:$M$471-H5265))/2)^2+SIN((RADIANS($N$3:$N$471-I5265))/2)^2*COS(RADIANS($M$3:$M$471))*COS(RADIANS(H5265))),$L$3:$L$471)</f>
        <v>319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cm="1">
        <f t="array" ref="J5266">LOOKUP(1,1/FREQUENCY(0,SIN((RADIANS($M$3:$M$471-H5266))/2)^2+SIN((RADIANS($N$3:$N$471-I5266))/2)^2*COS(RADIANS($M$3:$M$471))*COS(RADIANS(H5266))),$L$3:$L$471)</f>
        <v>319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cm="1">
        <f t="array" ref="J5267">LOOKUP(1,1/FREQUENCY(0,SIN((RADIANS($M$3:$M$471-H5267))/2)^2+SIN((RADIANS($N$3:$N$471-I5267))/2)^2*COS(RADIANS($M$3:$M$471))*COS(RADIANS(H5267))),$L$3:$L$471)</f>
        <v>377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cm="1">
        <f t="array" ref="J5268">LOOKUP(1,1/FREQUENCY(0,SIN((RADIANS($M$3:$M$471-H5268))/2)^2+SIN((RADIANS($N$3:$N$471-I5268))/2)^2*COS(RADIANS($M$3:$M$471))*COS(RADIANS(H5268))),$L$3:$L$471)</f>
        <v>319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cm="1">
        <f t="array" ref="J5269">LOOKUP(1,1/FREQUENCY(0,SIN((RADIANS($M$3:$M$471-H5269))/2)^2+SIN((RADIANS($N$3:$N$471-I5269))/2)^2*COS(RADIANS($M$3:$M$471))*COS(RADIANS(H5269))),$L$3:$L$471)</f>
        <v>319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cm="1">
        <f t="array" ref="J5270">LOOKUP(1,1/FREQUENCY(0,SIN((RADIANS($M$3:$M$471-H5270))/2)^2+SIN((RADIANS($N$3:$N$471-I5270))/2)^2*COS(RADIANS($M$3:$M$471))*COS(RADIANS(H5270))),$L$3:$L$471)</f>
        <v>319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cm="1">
        <f t="array" ref="J5271">LOOKUP(1,1/FREQUENCY(0,SIN((RADIANS($M$3:$M$471-H5271))/2)^2+SIN((RADIANS($N$3:$N$471-I5271))/2)^2*COS(RADIANS($M$3:$M$471))*COS(RADIANS(H5271))),$L$3:$L$471)</f>
        <v>377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cm="1">
        <f t="array" ref="J5272">LOOKUP(1,1/FREQUENCY(0,SIN((RADIANS($M$3:$M$471-H5272))/2)^2+SIN((RADIANS($N$3:$N$471-I5272))/2)^2*COS(RADIANS($M$3:$M$471))*COS(RADIANS(H5272))),$L$3:$L$471)</f>
        <v>377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cm="1">
        <f t="array" ref="J5273">LOOKUP(1,1/FREQUENCY(0,SIN((RADIANS($M$3:$M$471-H5273))/2)^2+SIN((RADIANS($N$3:$N$471-I5273))/2)^2*COS(RADIANS($M$3:$M$471))*COS(RADIANS(H5273))),$L$3:$L$471)</f>
        <v>377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cm="1">
        <f t="array" ref="J5274">LOOKUP(1,1/FREQUENCY(0,SIN((RADIANS($M$3:$M$471-H5274))/2)^2+SIN((RADIANS($N$3:$N$471-I5274))/2)^2*COS(RADIANS($M$3:$M$471))*COS(RADIANS(H5274))),$L$3:$L$471)</f>
        <v>377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cm="1">
        <f t="array" ref="J5275">LOOKUP(1,1/FREQUENCY(0,SIN((RADIANS($M$3:$M$471-H5275))/2)^2+SIN((RADIANS($N$3:$N$471-I5275))/2)^2*COS(RADIANS($M$3:$M$471))*COS(RADIANS(H5275))),$L$3:$L$471)</f>
        <v>377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cm="1">
        <f t="array" ref="J5276">LOOKUP(1,1/FREQUENCY(0,SIN((RADIANS($M$3:$M$471-H5276))/2)^2+SIN((RADIANS($N$3:$N$471-I5276))/2)^2*COS(RADIANS($M$3:$M$471))*COS(RADIANS(H5276))),$L$3:$L$471)</f>
        <v>377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cm="1">
        <f t="array" ref="J5277">LOOKUP(1,1/FREQUENCY(0,SIN((RADIANS($M$3:$M$471-H5277))/2)^2+SIN((RADIANS($N$3:$N$471-I5277))/2)^2*COS(RADIANS($M$3:$M$471))*COS(RADIANS(H5277))),$L$3:$L$471)</f>
        <v>377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cm="1">
        <f t="array" ref="J5278">LOOKUP(1,1/FREQUENCY(0,SIN((RADIANS($M$3:$M$471-H5278))/2)^2+SIN((RADIANS($N$3:$N$471-I5278))/2)^2*COS(RADIANS($M$3:$M$471))*COS(RADIANS(H5278))),$L$3:$L$471)</f>
        <v>377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cm="1">
        <f t="array" ref="J5279">LOOKUP(1,1/FREQUENCY(0,SIN((RADIANS($M$3:$M$471-H5279))/2)^2+SIN((RADIANS($N$3:$N$471-I5279))/2)^2*COS(RADIANS($M$3:$M$471))*COS(RADIANS(H5279))),$L$3:$L$471)</f>
        <v>377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cm="1">
        <f t="array" ref="J5280">LOOKUP(1,1/FREQUENCY(0,SIN((RADIANS($M$3:$M$471-H5280))/2)^2+SIN((RADIANS($N$3:$N$471-I5280))/2)^2*COS(RADIANS($M$3:$M$471))*COS(RADIANS(H5280))),$L$3:$L$471)</f>
        <v>377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cm="1">
        <f t="array" ref="J5281">LOOKUP(1,1/FREQUENCY(0,SIN((RADIANS($M$3:$M$471-H5281))/2)^2+SIN((RADIANS($N$3:$N$471-I5281))/2)^2*COS(RADIANS($M$3:$M$471))*COS(RADIANS(H5281))),$L$3:$L$471)</f>
        <v>377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cm="1">
        <f t="array" ref="J5282">LOOKUP(1,1/FREQUENCY(0,SIN((RADIANS($M$3:$M$471-H5282))/2)^2+SIN((RADIANS($N$3:$N$471-I5282))/2)^2*COS(RADIANS($M$3:$M$471))*COS(RADIANS(H5282))),$L$3:$L$471)</f>
        <v>377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cm="1">
        <f t="array" ref="J5283">LOOKUP(1,1/FREQUENCY(0,SIN((RADIANS($M$3:$M$471-H5283))/2)^2+SIN((RADIANS($N$3:$N$471-I5283))/2)^2*COS(RADIANS($M$3:$M$471))*COS(RADIANS(H5283))),$L$3:$L$471)</f>
        <v>377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cm="1">
        <f t="array" ref="J5284">LOOKUP(1,1/FREQUENCY(0,SIN((RADIANS($M$3:$M$471-H5284))/2)^2+SIN((RADIANS($N$3:$N$471-I5284))/2)^2*COS(RADIANS($M$3:$M$471))*COS(RADIANS(H5284))),$L$3:$L$471)</f>
        <v>377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cm="1">
        <f t="array" ref="J5285">LOOKUP(1,1/FREQUENCY(0,SIN((RADIANS($M$3:$M$471-H5285))/2)^2+SIN((RADIANS($N$3:$N$471-I5285))/2)^2*COS(RADIANS($M$3:$M$471))*COS(RADIANS(H5285))),$L$3:$L$471)</f>
        <v>216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cm="1">
        <f t="array" ref="J5286">LOOKUP(1,1/FREQUENCY(0,SIN((RADIANS($M$3:$M$471-H5286))/2)^2+SIN((RADIANS($N$3:$N$471-I5286))/2)^2*COS(RADIANS($M$3:$M$471))*COS(RADIANS(H5286))),$L$3:$L$471)</f>
        <v>399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cm="1">
        <f t="array" ref="J5287">LOOKUP(1,1/FREQUENCY(0,SIN((RADIANS($M$3:$M$471-H5287))/2)^2+SIN((RADIANS($N$3:$N$471-I5287))/2)^2*COS(RADIANS($M$3:$M$471))*COS(RADIANS(H5287))),$L$3:$L$471)</f>
        <v>399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cm="1">
        <f t="array" ref="J5288">LOOKUP(1,1/FREQUENCY(0,SIN((RADIANS($M$3:$M$471-H5288))/2)^2+SIN((RADIANS($N$3:$N$471-I5288))/2)^2*COS(RADIANS($M$3:$M$471))*COS(RADIANS(H5288))),$L$3:$L$471)</f>
        <v>305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cm="1">
        <f t="array" ref="J5289">LOOKUP(1,1/FREQUENCY(0,SIN((RADIANS($M$3:$M$471-H5289))/2)^2+SIN((RADIANS($N$3:$N$471-I5289))/2)^2*COS(RADIANS($M$3:$M$471))*COS(RADIANS(H5289))),$L$3:$L$471)</f>
        <v>409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cm="1">
        <f t="array" ref="J5290">LOOKUP(1,1/FREQUENCY(0,SIN((RADIANS($M$3:$M$471-H5290))/2)^2+SIN((RADIANS($N$3:$N$471-I5290))/2)^2*COS(RADIANS($M$3:$M$471))*COS(RADIANS(H5290))),$L$3:$L$471)</f>
        <v>236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cm="1">
        <f t="array" ref="J5291">LOOKUP(1,1/FREQUENCY(0,SIN((RADIANS($M$3:$M$471-H5291))/2)^2+SIN((RADIANS($N$3:$N$471-I5291))/2)^2*COS(RADIANS($M$3:$M$471))*COS(RADIANS(H5291))),$L$3:$L$471)</f>
        <v>261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cm="1">
        <f t="array" ref="J5292">LOOKUP(1,1/FREQUENCY(0,SIN((RADIANS($M$3:$M$471-H5292))/2)^2+SIN((RADIANS($N$3:$N$471-I5292))/2)^2*COS(RADIANS($M$3:$M$471))*COS(RADIANS(H5292))),$L$3:$L$471)</f>
        <v>399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cm="1">
        <f t="array" ref="J5293">LOOKUP(1,1/FREQUENCY(0,SIN((RADIANS($M$3:$M$471-H5293))/2)^2+SIN((RADIANS($N$3:$N$471-I5293))/2)^2*COS(RADIANS($M$3:$M$471))*COS(RADIANS(H5293))),$L$3:$L$471)</f>
        <v>305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cm="1">
        <f t="array" ref="J5294">LOOKUP(1,1/FREQUENCY(0,SIN((RADIANS($M$3:$M$471-H5294))/2)^2+SIN((RADIANS($N$3:$N$471-I5294))/2)^2*COS(RADIANS($M$3:$M$471))*COS(RADIANS(H5294))),$L$3:$L$471)</f>
        <v>261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cm="1">
        <f t="array" ref="J5295">LOOKUP(1,1/FREQUENCY(0,SIN((RADIANS($M$3:$M$471-H5295))/2)^2+SIN((RADIANS($N$3:$N$471-I5295))/2)^2*COS(RADIANS($M$3:$M$471))*COS(RADIANS(H5295))),$L$3:$L$471)</f>
        <v>399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cm="1">
        <f t="array" ref="J5296">LOOKUP(1,1/FREQUENCY(0,SIN((RADIANS($M$3:$M$471-H5296))/2)^2+SIN((RADIANS($N$3:$N$471-I5296))/2)^2*COS(RADIANS($M$3:$M$471))*COS(RADIANS(H5296))),$L$3:$L$471)</f>
        <v>409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cm="1">
        <f t="array" ref="J5297">LOOKUP(1,1/FREQUENCY(0,SIN((RADIANS($M$3:$M$471-H5297))/2)^2+SIN((RADIANS($N$3:$N$471-I5297))/2)^2*COS(RADIANS($M$3:$M$471))*COS(RADIANS(H5297))),$L$3:$L$471)</f>
        <v>305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cm="1">
        <f t="array" ref="J5298">LOOKUP(1,1/FREQUENCY(0,SIN((RADIANS($M$3:$M$471-H5298))/2)^2+SIN((RADIANS($N$3:$N$471-I5298))/2)^2*COS(RADIANS($M$3:$M$471))*COS(RADIANS(H5298))),$L$3:$L$471)</f>
        <v>261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cm="1">
        <f t="array" ref="J5299">LOOKUP(1,1/FREQUENCY(0,SIN((RADIANS($M$3:$M$471-H5299))/2)^2+SIN((RADIANS($N$3:$N$471-I5299))/2)^2*COS(RADIANS($M$3:$M$471))*COS(RADIANS(H5299))),$L$3:$L$471)</f>
        <v>305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cm="1">
        <f t="array" ref="J5300">LOOKUP(1,1/FREQUENCY(0,SIN((RADIANS($M$3:$M$471-H5300))/2)^2+SIN((RADIANS($N$3:$N$471-I5300))/2)^2*COS(RADIANS($M$3:$M$471))*COS(RADIANS(H5300))),$L$3:$L$471)</f>
        <v>305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cm="1">
        <f t="array" ref="J5301">LOOKUP(1,1/FREQUENCY(0,SIN((RADIANS($M$3:$M$471-H5301))/2)^2+SIN((RADIANS($N$3:$N$471-I5301))/2)^2*COS(RADIANS($M$3:$M$471))*COS(RADIANS(H5301))),$L$3:$L$471)</f>
        <v>305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cm="1">
        <f t="array" ref="J5302">LOOKUP(1,1/FREQUENCY(0,SIN((RADIANS($M$3:$M$471-H5302))/2)^2+SIN((RADIANS($N$3:$N$471-I5302))/2)^2*COS(RADIANS($M$3:$M$471))*COS(RADIANS(H5302))),$L$3:$L$471)</f>
        <v>305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cm="1">
        <f t="array" ref="J5303">LOOKUP(1,1/FREQUENCY(0,SIN((RADIANS($M$3:$M$471-H5303))/2)^2+SIN((RADIANS($N$3:$N$471-I5303))/2)^2*COS(RADIANS($M$3:$M$471))*COS(RADIANS(H5303))),$L$3:$L$471)</f>
        <v>305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cm="1">
        <f t="array" ref="J5304">LOOKUP(1,1/FREQUENCY(0,SIN((RADIANS($M$3:$M$471-H5304))/2)^2+SIN((RADIANS($N$3:$N$471-I5304))/2)^2*COS(RADIANS($M$3:$M$471))*COS(RADIANS(H5304))),$L$3:$L$471)</f>
        <v>216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cm="1">
        <f t="array" ref="J5305">LOOKUP(1,1/FREQUENCY(0,SIN((RADIANS($M$3:$M$471-H5305))/2)^2+SIN((RADIANS($N$3:$N$471-I5305))/2)^2*COS(RADIANS($M$3:$M$471))*COS(RADIANS(H5305))),$L$3:$L$471)</f>
        <v>216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cm="1">
        <f t="array" ref="J5306">LOOKUP(1,1/FREQUENCY(0,SIN((RADIANS($M$3:$M$471-H5306))/2)^2+SIN((RADIANS($N$3:$N$471-I5306))/2)^2*COS(RADIANS($M$3:$M$471))*COS(RADIANS(H5306))),$L$3:$L$471)</f>
        <v>216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cm="1">
        <f t="array" ref="J5307">LOOKUP(1,1/FREQUENCY(0,SIN((RADIANS($M$3:$M$471-H5307))/2)^2+SIN((RADIANS($N$3:$N$471-I5307))/2)^2*COS(RADIANS($M$3:$M$471))*COS(RADIANS(H5307))),$L$3:$L$471)</f>
        <v>306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cm="1">
        <f t="array" ref="J5308">LOOKUP(1,1/FREQUENCY(0,SIN((RADIANS($M$3:$M$471-H5308))/2)^2+SIN((RADIANS($N$3:$N$471-I5308))/2)^2*COS(RADIANS($M$3:$M$471))*COS(RADIANS(H5308))),$L$3:$L$471)</f>
        <v>305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cm="1">
        <f t="array" ref="J5309">LOOKUP(1,1/FREQUENCY(0,SIN((RADIANS($M$3:$M$471-H5309))/2)^2+SIN((RADIANS($N$3:$N$471-I5309))/2)^2*COS(RADIANS($M$3:$M$471))*COS(RADIANS(H5309))),$L$3:$L$471)</f>
        <v>306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cm="1">
        <f t="array" ref="J5310">LOOKUP(1,1/FREQUENCY(0,SIN((RADIANS($M$3:$M$471-H5310))/2)^2+SIN((RADIANS($N$3:$N$471-I5310))/2)^2*COS(RADIANS($M$3:$M$471))*COS(RADIANS(H5310))),$L$3:$L$471)</f>
        <v>236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cm="1">
        <f t="array" ref="J5311">LOOKUP(1,1/FREQUENCY(0,SIN((RADIANS($M$3:$M$471-H5311))/2)^2+SIN((RADIANS($N$3:$N$471-I5311))/2)^2*COS(RADIANS($M$3:$M$471))*COS(RADIANS(H5311))),$L$3:$L$471)</f>
        <v>216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cm="1">
        <f t="array" ref="J5312">LOOKUP(1,1/FREQUENCY(0,SIN((RADIANS($M$3:$M$471-H5312))/2)^2+SIN((RADIANS($N$3:$N$471-I5312))/2)^2*COS(RADIANS($M$3:$M$471))*COS(RADIANS(H5312))),$L$3:$L$471)</f>
        <v>379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cm="1">
        <f t="array" ref="J5313">LOOKUP(1,1/FREQUENCY(0,SIN((RADIANS($M$3:$M$471-H5313))/2)^2+SIN((RADIANS($N$3:$N$471-I5313))/2)^2*COS(RADIANS($M$3:$M$471))*COS(RADIANS(H5313))),$L$3:$L$471)</f>
        <v>236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cm="1">
        <f t="array" ref="J5314">LOOKUP(1,1/FREQUENCY(0,SIN((RADIANS($M$3:$M$471-H5314))/2)^2+SIN((RADIANS($N$3:$N$471-I5314))/2)^2*COS(RADIANS($M$3:$M$471))*COS(RADIANS(H5314))),$L$3:$L$471)</f>
        <v>236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cm="1">
        <f t="array" ref="J5315">LOOKUP(1,1/FREQUENCY(0,SIN((RADIANS($M$3:$M$471-H5315))/2)^2+SIN((RADIANS($N$3:$N$471-I5315))/2)^2*COS(RADIANS($M$3:$M$471))*COS(RADIANS(H5315))),$L$3:$L$471)</f>
        <v>236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cm="1">
        <f t="array" ref="J5316">LOOKUP(1,1/FREQUENCY(0,SIN((RADIANS($M$3:$M$471-H5316))/2)^2+SIN((RADIANS($N$3:$N$471-I5316))/2)^2*COS(RADIANS($M$3:$M$471))*COS(RADIANS(H5316))),$L$3:$L$471)</f>
        <v>261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cm="1">
        <f t="array" ref="J5317">LOOKUP(1,1/FREQUENCY(0,SIN((RADIANS($M$3:$M$471-H5317))/2)^2+SIN((RADIANS($N$3:$N$471-I5317))/2)^2*COS(RADIANS($M$3:$M$471))*COS(RADIANS(H5317))),$L$3:$L$471)</f>
        <v>261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cm="1">
        <f t="array" ref="J5318">LOOKUP(1,1/FREQUENCY(0,SIN((RADIANS($M$3:$M$471-H5318))/2)^2+SIN((RADIANS($N$3:$N$471-I5318))/2)^2*COS(RADIANS($M$3:$M$471))*COS(RADIANS(H5318))),$L$3:$L$471)</f>
        <v>236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cm="1">
        <f t="array" ref="J5319">LOOKUP(1,1/FREQUENCY(0,SIN((RADIANS($M$3:$M$471-H5319))/2)^2+SIN((RADIANS($N$3:$N$471-I5319))/2)^2*COS(RADIANS($M$3:$M$471))*COS(RADIANS(H5319))),$L$3:$L$471)</f>
        <v>236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cm="1">
        <f t="array" ref="J5320">LOOKUP(1,1/FREQUENCY(0,SIN((RADIANS($M$3:$M$471-H5320))/2)^2+SIN((RADIANS($N$3:$N$471-I5320))/2)^2*COS(RADIANS($M$3:$M$471))*COS(RADIANS(H5320))),$L$3:$L$471)</f>
        <v>261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cm="1">
        <f t="array" ref="J5321">LOOKUP(1,1/FREQUENCY(0,SIN((RADIANS($M$3:$M$471-H5321))/2)^2+SIN((RADIANS($N$3:$N$471-I5321))/2)^2*COS(RADIANS($M$3:$M$471))*COS(RADIANS(H5321))),$L$3:$L$471)</f>
        <v>261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cm="1">
        <f t="array" ref="J5322">LOOKUP(1,1/FREQUENCY(0,SIN((RADIANS($M$3:$M$471-H5322))/2)^2+SIN((RADIANS($N$3:$N$471-I5322))/2)^2*COS(RADIANS($M$3:$M$471))*COS(RADIANS(H5322))),$L$3:$L$471)</f>
        <v>261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cm="1">
        <f t="array" ref="J5323">LOOKUP(1,1/FREQUENCY(0,SIN((RADIANS($M$3:$M$471-H5323))/2)^2+SIN((RADIANS($N$3:$N$471-I5323))/2)^2*COS(RADIANS($M$3:$M$471))*COS(RADIANS(H5323))),$L$3:$L$471)</f>
        <v>261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cm="1">
        <f t="array" ref="J5324">LOOKUP(1,1/FREQUENCY(0,SIN((RADIANS($M$3:$M$471-H5324))/2)^2+SIN((RADIANS($N$3:$N$471-I5324))/2)^2*COS(RADIANS($M$3:$M$471))*COS(RADIANS(H5324))),$L$3:$L$471)</f>
        <v>377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cm="1">
        <f t="array" ref="J5325">LOOKUP(1,1/FREQUENCY(0,SIN((RADIANS($M$3:$M$471-H5325))/2)^2+SIN((RADIANS($N$3:$N$471-I5325))/2)^2*COS(RADIANS($M$3:$M$471))*COS(RADIANS(H5325))),$L$3:$L$471)</f>
        <v>409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cm="1">
        <f t="array" ref="J5326">LOOKUP(1,1/FREQUENCY(0,SIN((RADIANS($M$3:$M$471-H5326))/2)^2+SIN((RADIANS($N$3:$N$471-I5326))/2)^2*COS(RADIANS($M$3:$M$471))*COS(RADIANS(H5326))),$L$3:$L$471)</f>
        <v>379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cm="1">
        <f t="array" ref="J5327">LOOKUP(1,1/FREQUENCY(0,SIN((RADIANS($M$3:$M$471-H5327))/2)^2+SIN((RADIANS($N$3:$N$471-I5327))/2)^2*COS(RADIANS($M$3:$M$471))*COS(RADIANS(H5327))),$L$3:$L$471)</f>
        <v>379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cm="1">
        <f t="array" ref="J5328">LOOKUP(1,1/FREQUENCY(0,SIN((RADIANS($M$3:$M$471-H5328))/2)^2+SIN((RADIANS($N$3:$N$471-I5328))/2)^2*COS(RADIANS($M$3:$M$471))*COS(RADIANS(H5328))),$L$3:$L$471)</f>
        <v>379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cm="1">
        <f t="array" ref="J5329">LOOKUP(1,1/FREQUENCY(0,SIN((RADIANS($M$3:$M$471-H5329))/2)^2+SIN((RADIANS($N$3:$N$471-I5329))/2)^2*COS(RADIANS($M$3:$M$471))*COS(RADIANS(H5329))),$L$3:$L$471)</f>
        <v>379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cm="1">
        <f t="array" ref="J5330">LOOKUP(1,1/FREQUENCY(0,SIN((RADIANS($M$3:$M$471-H5330))/2)^2+SIN((RADIANS($N$3:$N$471-I5330))/2)^2*COS(RADIANS($M$3:$M$471))*COS(RADIANS(H5330))),$L$3:$L$471)</f>
        <v>379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cm="1">
        <f t="array" ref="J5331">LOOKUP(1,1/FREQUENCY(0,SIN((RADIANS($M$3:$M$471-H5331))/2)^2+SIN((RADIANS($N$3:$N$471-I5331))/2)^2*COS(RADIANS($M$3:$M$471))*COS(RADIANS(H5331))),$L$3:$L$471)</f>
        <v>379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cm="1">
        <f t="array" ref="J5332">LOOKUP(1,1/FREQUENCY(0,SIN((RADIANS($M$3:$M$471-H5332))/2)^2+SIN((RADIANS($N$3:$N$471-I5332))/2)^2*COS(RADIANS($M$3:$M$471))*COS(RADIANS(H5332))),$L$3:$L$471)</f>
        <v>379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cm="1">
        <f t="array" ref="J5333">LOOKUP(1,1/FREQUENCY(0,SIN((RADIANS($M$3:$M$471-H5333))/2)^2+SIN((RADIANS($N$3:$N$471-I5333))/2)^2*COS(RADIANS($M$3:$M$471))*COS(RADIANS(H5333))),$L$3:$L$471)</f>
        <v>379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cm="1">
        <f t="array" ref="J5334">LOOKUP(1,1/FREQUENCY(0,SIN((RADIANS($M$3:$M$471-H5334))/2)^2+SIN((RADIANS($N$3:$N$471-I5334))/2)^2*COS(RADIANS($M$3:$M$471))*COS(RADIANS(H5334))),$L$3:$L$471)</f>
        <v>379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cm="1">
        <f t="array" ref="J5335">LOOKUP(1,1/FREQUENCY(0,SIN((RADIANS($M$3:$M$471-H5335))/2)^2+SIN((RADIANS($N$3:$N$471-I5335))/2)^2*COS(RADIANS($M$3:$M$471))*COS(RADIANS(H5335))),$L$3:$L$471)</f>
        <v>377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cm="1">
        <f t="array" ref="J5336">LOOKUP(1,1/FREQUENCY(0,SIN((RADIANS($M$3:$M$471-H5336))/2)^2+SIN((RADIANS($N$3:$N$471-I5336))/2)^2*COS(RADIANS($M$3:$M$471))*COS(RADIANS(H5336))),$L$3:$L$471)</f>
        <v>379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cm="1">
        <f t="array" ref="J5337">LOOKUP(1,1/FREQUENCY(0,SIN((RADIANS($M$3:$M$471-H5337))/2)^2+SIN((RADIANS($N$3:$N$471-I5337))/2)^2*COS(RADIANS($M$3:$M$471))*COS(RADIANS(H5337))),$L$3:$L$471)</f>
        <v>379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cm="1">
        <f t="array" ref="J5338">LOOKUP(1,1/FREQUENCY(0,SIN((RADIANS($M$3:$M$471-H5338))/2)^2+SIN((RADIANS($N$3:$N$471-I5338))/2)^2*COS(RADIANS($M$3:$M$471))*COS(RADIANS(H5338))),$L$3:$L$471)</f>
        <v>379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cm="1">
        <f t="array" ref="J5339">LOOKUP(1,1/FREQUENCY(0,SIN((RADIANS($M$3:$M$471-H5339))/2)^2+SIN((RADIANS($N$3:$N$471-I5339))/2)^2*COS(RADIANS($M$3:$M$471))*COS(RADIANS(H5339))),$L$3:$L$471)</f>
        <v>379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cm="1">
        <f t="array" ref="J5340">LOOKUP(1,1/FREQUENCY(0,SIN((RADIANS($M$3:$M$471-H5340))/2)^2+SIN((RADIANS($N$3:$N$471-I5340))/2)^2*COS(RADIANS($M$3:$M$471))*COS(RADIANS(H5340))),$L$3:$L$471)</f>
        <v>379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cm="1">
        <f t="array" ref="J5341">LOOKUP(1,1/FREQUENCY(0,SIN((RADIANS($M$3:$M$471-H5341))/2)^2+SIN((RADIANS($N$3:$N$471-I5341))/2)^2*COS(RADIANS($M$3:$M$471))*COS(RADIANS(H5341))),$L$3:$L$471)</f>
        <v>379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cm="1">
        <f t="array" ref="J5342">LOOKUP(1,1/FREQUENCY(0,SIN((RADIANS($M$3:$M$471-H5342))/2)^2+SIN((RADIANS($N$3:$N$471-I5342))/2)^2*COS(RADIANS($M$3:$M$471))*COS(RADIANS(H5342))),$L$3:$L$471)</f>
        <v>379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cm="1">
        <f t="array" ref="J5343">LOOKUP(1,1/FREQUENCY(0,SIN((RADIANS($M$3:$M$471-H5343))/2)^2+SIN((RADIANS($N$3:$N$471-I5343))/2)^2*COS(RADIANS($M$3:$M$471))*COS(RADIANS(H5343))),$L$3:$L$471)</f>
        <v>377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cm="1">
        <f t="array" ref="J5344">LOOKUP(1,1/FREQUENCY(0,SIN((RADIANS($M$3:$M$471-H5344))/2)^2+SIN((RADIANS($N$3:$N$471-I5344))/2)^2*COS(RADIANS($M$3:$M$471))*COS(RADIANS(H5344))),$L$3:$L$471)</f>
        <v>377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cm="1">
        <f t="array" ref="J5345">LOOKUP(1,1/FREQUENCY(0,SIN((RADIANS($M$3:$M$471-H5345))/2)^2+SIN((RADIANS($N$3:$N$471-I5345))/2)^2*COS(RADIANS($M$3:$M$471))*COS(RADIANS(H5345))),$L$3:$L$471)</f>
        <v>377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cm="1">
        <f t="array" ref="J5346">LOOKUP(1,1/FREQUENCY(0,SIN((RADIANS($M$3:$M$471-H5346))/2)^2+SIN((RADIANS($N$3:$N$471-I5346))/2)^2*COS(RADIANS($M$3:$M$471))*COS(RADIANS(H5346))),$L$3:$L$471)</f>
        <v>379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cm="1">
        <f t="array" ref="J5347">LOOKUP(1,1/FREQUENCY(0,SIN((RADIANS($M$3:$M$471-H5347))/2)^2+SIN((RADIANS($N$3:$N$471-I5347))/2)^2*COS(RADIANS($M$3:$M$471))*COS(RADIANS(H5347))),$L$3:$L$471)</f>
        <v>311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cm="1">
        <f t="array" ref="J5348">LOOKUP(1,1/FREQUENCY(0,SIN((RADIANS($M$3:$M$471-H5348))/2)^2+SIN((RADIANS($N$3:$N$471-I5348))/2)^2*COS(RADIANS($M$3:$M$471))*COS(RADIANS(H5348))),$L$3:$L$471)</f>
        <v>379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cm="1">
        <f t="array" ref="J5349">LOOKUP(1,1/FREQUENCY(0,SIN((RADIANS($M$3:$M$471-H5349))/2)^2+SIN((RADIANS($N$3:$N$471-I5349))/2)^2*COS(RADIANS($M$3:$M$471))*COS(RADIANS(H5349))),$L$3:$L$471)</f>
        <v>379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cm="1">
        <f t="array" ref="J5350">LOOKUP(1,1/FREQUENCY(0,SIN((RADIANS($M$3:$M$471-H5350))/2)^2+SIN((RADIANS($N$3:$N$471-I5350))/2)^2*COS(RADIANS($M$3:$M$471))*COS(RADIANS(H5350))),$L$3:$L$471)</f>
        <v>377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cm="1">
        <f t="array" ref="J5351">LOOKUP(1,1/FREQUENCY(0,SIN((RADIANS($M$3:$M$471-H5351))/2)^2+SIN((RADIANS($N$3:$N$471-I5351))/2)^2*COS(RADIANS($M$3:$M$471))*COS(RADIANS(H5351))),$L$3:$L$471)</f>
        <v>377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cm="1">
        <f t="array" ref="J5352">LOOKUP(1,1/FREQUENCY(0,SIN((RADIANS($M$3:$M$471-H5352))/2)^2+SIN((RADIANS($N$3:$N$471-I5352))/2)^2*COS(RADIANS($M$3:$M$471))*COS(RADIANS(H5352))),$L$3:$L$471)</f>
        <v>379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cm="1">
        <f t="array" ref="J5353">LOOKUP(1,1/FREQUENCY(0,SIN((RADIANS($M$3:$M$471-H5353))/2)^2+SIN((RADIANS($N$3:$N$471-I5353))/2)^2*COS(RADIANS($M$3:$M$471))*COS(RADIANS(H5353))),$L$3:$L$471)</f>
        <v>379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cm="1">
        <f t="array" ref="J5354">LOOKUP(1,1/FREQUENCY(0,SIN((RADIANS($M$3:$M$471-H5354))/2)^2+SIN((RADIANS($N$3:$N$471-I5354))/2)^2*COS(RADIANS($M$3:$M$471))*COS(RADIANS(H5354))),$L$3:$L$471)</f>
        <v>379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cm="1">
        <f t="array" ref="J5355">LOOKUP(1,1/FREQUENCY(0,SIN((RADIANS($M$3:$M$471-H5355))/2)^2+SIN((RADIANS($N$3:$N$471-I5355))/2)^2*COS(RADIANS($M$3:$M$471))*COS(RADIANS(H5355))),$L$3:$L$471)</f>
        <v>310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cm="1">
        <f t="array" ref="J5356">LOOKUP(1,1/FREQUENCY(0,SIN((RADIANS($M$3:$M$471-H5356))/2)^2+SIN((RADIANS($N$3:$N$471-I5356))/2)^2*COS(RADIANS($M$3:$M$471))*COS(RADIANS(H5356))),$L$3:$L$471)</f>
        <v>310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cm="1">
        <f t="array" ref="J5357">LOOKUP(1,1/FREQUENCY(0,SIN((RADIANS($M$3:$M$471-H5357))/2)^2+SIN((RADIANS($N$3:$N$471-I5357))/2)^2*COS(RADIANS($M$3:$M$471))*COS(RADIANS(H5357))),$L$3:$L$471)</f>
        <v>421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cm="1">
        <f t="array" ref="J5358">LOOKUP(1,1/FREQUENCY(0,SIN((RADIANS($M$3:$M$471-H5358))/2)^2+SIN((RADIANS($N$3:$N$471-I5358))/2)^2*COS(RADIANS($M$3:$M$471))*COS(RADIANS(H5358))),$L$3:$L$471)</f>
        <v>307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cm="1">
        <f t="array" ref="J5359">LOOKUP(1,1/FREQUENCY(0,SIN((RADIANS($M$3:$M$471-H5359))/2)^2+SIN((RADIANS($N$3:$N$471-I5359))/2)^2*COS(RADIANS($M$3:$M$471))*COS(RADIANS(H5359))),$L$3:$L$471)</f>
        <v>310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cm="1">
        <f t="array" ref="J5360">LOOKUP(1,1/FREQUENCY(0,SIN((RADIANS($M$3:$M$471-H5360))/2)^2+SIN((RADIANS($N$3:$N$471-I5360))/2)^2*COS(RADIANS($M$3:$M$471))*COS(RADIANS(H5360))),$L$3:$L$471)</f>
        <v>310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cm="1">
        <f t="array" ref="J5361">LOOKUP(1,1/FREQUENCY(0,SIN((RADIANS($M$3:$M$471-H5361))/2)^2+SIN((RADIANS($N$3:$N$471-I5361))/2)^2*COS(RADIANS($M$3:$M$471))*COS(RADIANS(H5361))),$L$3:$L$471)</f>
        <v>310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cm="1">
        <f t="array" ref="J5362">LOOKUP(1,1/FREQUENCY(0,SIN((RADIANS($M$3:$M$471-H5362))/2)^2+SIN((RADIANS($N$3:$N$471-I5362))/2)^2*COS(RADIANS($M$3:$M$471))*COS(RADIANS(H5362))),$L$3:$L$471)</f>
        <v>310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cm="1">
        <f t="array" ref="J5363">LOOKUP(1,1/FREQUENCY(0,SIN((RADIANS($M$3:$M$471-H5363))/2)^2+SIN((RADIANS($N$3:$N$471-I5363))/2)^2*COS(RADIANS($M$3:$M$471))*COS(RADIANS(H5363))),$L$3:$L$471)</f>
        <v>310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cm="1">
        <f t="array" ref="J5364">LOOKUP(1,1/FREQUENCY(0,SIN((RADIANS($M$3:$M$471-H5364))/2)^2+SIN((RADIANS($N$3:$N$471-I5364))/2)^2*COS(RADIANS($M$3:$M$471))*COS(RADIANS(H5364))),$L$3:$L$471)</f>
        <v>421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cm="1">
        <f t="array" ref="J5365">LOOKUP(1,1/FREQUENCY(0,SIN((RADIANS($M$3:$M$471-H5365))/2)^2+SIN((RADIANS($N$3:$N$471-I5365))/2)^2*COS(RADIANS($M$3:$M$471))*COS(RADIANS(H5365))),$L$3:$L$471)</f>
        <v>421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cm="1">
        <f t="array" ref="J5366">LOOKUP(1,1/FREQUENCY(0,SIN((RADIANS($M$3:$M$471-H5366))/2)^2+SIN((RADIANS($N$3:$N$471-I5366))/2)^2*COS(RADIANS($M$3:$M$471))*COS(RADIANS(H5366))),$L$3:$L$471)</f>
        <v>421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cm="1">
        <f t="array" ref="J5367">LOOKUP(1,1/FREQUENCY(0,SIN((RADIANS($M$3:$M$471-H5367))/2)^2+SIN((RADIANS($N$3:$N$471-I5367))/2)^2*COS(RADIANS($M$3:$M$471))*COS(RADIANS(H5367))),$L$3:$L$471)</f>
        <v>307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cm="1">
        <f t="array" ref="J5368">LOOKUP(1,1/FREQUENCY(0,SIN((RADIANS($M$3:$M$471-H5368))/2)^2+SIN((RADIANS($N$3:$N$471-I5368))/2)^2*COS(RADIANS($M$3:$M$471))*COS(RADIANS(H5368))),$L$3:$L$471)</f>
        <v>261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cm="1">
        <f t="array" ref="J5369">LOOKUP(1,1/FREQUENCY(0,SIN((RADIANS($M$3:$M$471-H5369))/2)^2+SIN((RADIANS($N$3:$N$471-I5369))/2)^2*COS(RADIANS($M$3:$M$471))*COS(RADIANS(H5369))),$L$3:$L$471)</f>
        <v>421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cm="1">
        <f t="array" ref="J5370">LOOKUP(1,1/FREQUENCY(0,SIN((RADIANS($M$3:$M$471-H5370))/2)^2+SIN((RADIANS($N$3:$N$471-I5370))/2)^2*COS(RADIANS($M$3:$M$471))*COS(RADIANS(H5370))),$L$3:$L$471)</f>
        <v>307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cm="1">
        <f t="array" ref="J5371">LOOKUP(1,1/FREQUENCY(0,SIN((RADIANS($M$3:$M$471-H5371))/2)^2+SIN((RADIANS($N$3:$N$471-I5371))/2)^2*COS(RADIANS($M$3:$M$471))*COS(RADIANS(H5371))),$L$3:$L$471)</f>
        <v>421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cm="1">
        <f t="array" ref="J5372">LOOKUP(1,1/FREQUENCY(0,SIN((RADIANS($M$3:$M$471-H5372))/2)^2+SIN((RADIANS($N$3:$N$471-I5372))/2)^2*COS(RADIANS($M$3:$M$471))*COS(RADIANS(H5372))),$L$3:$L$471)</f>
        <v>306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cm="1">
        <f t="array" ref="J5373">LOOKUP(1,1/FREQUENCY(0,SIN((RADIANS($M$3:$M$471-H5373))/2)^2+SIN((RADIANS($N$3:$N$471-I5373))/2)^2*COS(RADIANS($M$3:$M$471))*COS(RADIANS(H5373))),$L$3:$L$471)</f>
        <v>306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cm="1">
        <f t="array" ref="J5374">LOOKUP(1,1/FREQUENCY(0,SIN((RADIANS($M$3:$M$471-H5374))/2)^2+SIN((RADIANS($N$3:$N$471-I5374))/2)^2*COS(RADIANS($M$3:$M$471))*COS(RADIANS(H5374))),$L$3:$L$471)</f>
        <v>306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cm="1">
        <f t="array" ref="J5375">LOOKUP(1,1/FREQUENCY(0,SIN((RADIANS($M$3:$M$471-H5375))/2)^2+SIN((RADIANS($N$3:$N$471-I5375))/2)^2*COS(RADIANS($M$3:$M$471))*COS(RADIANS(H5375))),$L$3:$L$471)</f>
        <v>306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cm="1">
        <f t="array" ref="J5376">LOOKUP(1,1/FREQUENCY(0,SIN((RADIANS($M$3:$M$471-H5376))/2)^2+SIN((RADIANS($N$3:$N$471-I5376))/2)^2*COS(RADIANS($M$3:$M$471))*COS(RADIANS(H5376))),$L$3:$L$471)</f>
        <v>307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cm="1">
        <f t="array" ref="J5377">LOOKUP(1,1/FREQUENCY(0,SIN((RADIANS($M$3:$M$471-H5377))/2)^2+SIN((RADIANS($N$3:$N$471-I5377))/2)^2*COS(RADIANS($M$3:$M$471))*COS(RADIANS(H5377))),$L$3:$L$471)</f>
        <v>311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cm="1">
        <f t="array" ref="J5378">LOOKUP(1,1/FREQUENCY(0,SIN((RADIANS($M$3:$M$471-H5378))/2)^2+SIN((RADIANS($N$3:$N$471-I5378))/2)^2*COS(RADIANS($M$3:$M$471))*COS(RADIANS(H5378))),$L$3:$L$471)</f>
        <v>310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cm="1">
        <f t="array" ref="J5379">LOOKUP(1,1/FREQUENCY(0,SIN((RADIANS($M$3:$M$471-H5379))/2)^2+SIN((RADIANS($N$3:$N$471-I5379))/2)^2*COS(RADIANS($M$3:$M$471))*COS(RADIANS(H5379))),$L$3:$L$471)</f>
        <v>310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cm="1">
        <f t="array" ref="J5380">LOOKUP(1,1/FREQUENCY(0,SIN((RADIANS($M$3:$M$471-H5380))/2)^2+SIN((RADIANS($N$3:$N$471-I5380))/2)^2*COS(RADIANS($M$3:$M$471))*COS(RADIANS(H5380))),$L$3:$L$471)</f>
        <v>310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cm="1">
        <f t="array" ref="J5381">LOOKUP(1,1/FREQUENCY(0,SIN((RADIANS($M$3:$M$471-H5381))/2)^2+SIN((RADIANS($N$3:$N$471-I5381))/2)^2*COS(RADIANS($M$3:$M$471))*COS(RADIANS(H5381))),$L$3:$L$471)</f>
        <v>310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cm="1">
        <f t="array" ref="J5382">LOOKUP(1,1/FREQUENCY(0,SIN((RADIANS($M$3:$M$471-H5382))/2)^2+SIN((RADIANS($N$3:$N$471-I5382))/2)^2*COS(RADIANS($M$3:$M$471))*COS(RADIANS(H5382))),$L$3:$L$471)</f>
        <v>310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cm="1">
        <f t="array" ref="J5383">LOOKUP(1,1/FREQUENCY(0,SIN((RADIANS($M$3:$M$471-H5383))/2)^2+SIN((RADIANS($N$3:$N$471-I5383))/2)^2*COS(RADIANS($M$3:$M$471))*COS(RADIANS(H5383))),$L$3:$L$471)</f>
        <v>310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cm="1">
        <f t="array" ref="J5384">LOOKUP(1,1/FREQUENCY(0,SIN((RADIANS($M$3:$M$471-H5384))/2)^2+SIN((RADIANS($N$3:$N$471-I5384))/2)^2*COS(RADIANS($M$3:$M$471))*COS(RADIANS(H5384))),$L$3:$L$471)</f>
        <v>310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cm="1">
        <f t="array" ref="J5385">LOOKUP(1,1/FREQUENCY(0,SIN((RADIANS($M$3:$M$471-H5385))/2)^2+SIN((RADIANS($N$3:$N$471-I5385))/2)^2*COS(RADIANS($M$3:$M$471))*COS(RADIANS(H5385))),$L$3:$L$471)</f>
        <v>310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cm="1">
        <f t="array" ref="J5386">LOOKUP(1,1/FREQUENCY(0,SIN((RADIANS($M$3:$M$471-H5386))/2)^2+SIN((RADIANS($N$3:$N$471-I5386))/2)^2*COS(RADIANS($M$3:$M$471))*COS(RADIANS(H5386))),$L$3:$L$471)</f>
        <v>310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cm="1">
        <f t="array" ref="J5387">LOOKUP(1,1/FREQUENCY(0,SIN((RADIANS($M$3:$M$471-H5387))/2)^2+SIN((RADIANS($N$3:$N$471-I5387))/2)^2*COS(RADIANS($M$3:$M$471))*COS(RADIANS(H5387))),$L$3:$L$471)</f>
        <v>261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cm="1">
        <f t="array" ref="J5388">LOOKUP(1,1/FREQUENCY(0,SIN((RADIANS($M$3:$M$471-H5388))/2)^2+SIN((RADIANS($N$3:$N$471-I5388))/2)^2*COS(RADIANS($M$3:$M$471))*COS(RADIANS(H5388))),$L$3:$L$471)</f>
        <v>261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cm="1">
        <f t="array" ref="J5389">LOOKUP(1,1/FREQUENCY(0,SIN((RADIANS($M$3:$M$471-H5389))/2)^2+SIN((RADIANS($N$3:$N$471-I5389))/2)^2*COS(RADIANS($M$3:$M$471))*COS(RADIANS(H5389))),$L$3:$L$471)</f>
        <v>261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cm="1">
        <f t="array" ref="J5390">LOOKUP(1,1/FREQUENCY(0,SIN((RADIANS($M$3:$M$471-H5390))/2)^2+SIN((RADIANS($N$3:$N$471-I5390))/2)^2*COS(RADIANS($M$3:$M$471))*COS(RADIANS(H5390))),$L$3:$L$471)</f>
        <v>310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cm="1">
        <f t="array" ref="J5391">LOOKUP(1,1/FREQUENCY(0,SIN((RADIANS($M$3:$M$471-H5391))/2)^2+SIN((RADIANS($N$3:$N$471-I5391))/2)^2*COS(RADIANS($M$3:$M$471))*COS(RADIANS(H5391))),$L$3:$L$471)</f>
        <v>310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cm="1">
        <f t="array" ref="J5392">LOOKUP(1,1/FREQUENCY(0,SIN((RADIANS($M$3:$M$471-H5392))/2)^2+SIN((RADIANS($N$3:$N$471-I5392))/2)^2*COS(RADIANS($M$3:$M$471))*COS(RADIANS(H5392))),$L$3:$L$471)</f>
        <v>306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cm="1">
        <f t="array" ref="J5393">LOOKUP(1,1/FREQUENCY(0,SIN((RADIANS($M$3:$M$471-H5393))/2)^2+SIN((RADIANS($N$3:$N$471-I5393))/2)^2*COS(RADIANS($M$3:$M$471))*COS(RADIANS(H5393))),$L$3:$L$471)</f>
        <v>305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cm="1">
        <f t="array" ref="J5394">LOOKUP(1,1/FREQUENCY(0,SIN((RADIANS($M$3:$M$471-H5394))/2)^2+SIN((RADIANS($N$3:$N$471-I5394))/2)^2*COS(RADIANS($M$3:$M$471))*COS(RADIANS(H5394))),$L$3:$L$471)</f>
        <v>306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cm="1">
        <f t="array" ref="J5395">LOOKUP(1,1/FREQUENCY(0,SIN((RADIANS($M$3:$M$471-H5395))/2)^2+SIN((RADIANS($N$3:$N$471-I5395))/2)^2*COS(RADIANS($M$3:$M$471))*COS(RADIANS(H5395))),$L$3:$L$471)</f>
        <v>310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cm="1">
        <f t="array" ref="J5396">LOOKUP(1,1/FREQUENCY(0,SIN((RADIANS($M$3:$M$471-H5396))/2)^2+SIN((RADIANS($N$3:$N$471-I5396))/2)^2*COS(RADIANS($M$3:$M$471))*COS(RADIANS(H5396))),$L$3:$L$471)</f>
        <v>307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cm="1">
        <f t="array" ref="J5397">LOOKUP(1,1/FREQUENCY(0,SIN((RADIANS($M$3:$M$471-H5397))/2)^2+SIN((RADIANS($N$3:$N$471-I5397))/2)^2*COS(RADIANS($M$3:$M$471))*COS(RADIANS(H5397))),$L$3:$L$471)</f>
        <v>307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cm="1">
        <f t="array" ref="J5398">LOOKUP(1,1/FREQUENCY(0,SIN((RADIANS($M$3:$M$471-H5398))/2)^2+SIN((RADIANS($N$3:$N$471-I5398))/2)^2*COS(RADIANS($M$3:$M$471))*COS(RADIANS(H5398))),$L$3:$L$471)</f>
        <v>310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cm="1">
        <f t="array" ref="J5399">LOOKUP(1,1/FREQUENCY(0,SIN((RADIANS($M$3:$M$471-H5399))/2)^2+SIN((RADIANS($N$3:$N$471-I5399))/2)^2*COS(RADIANS($M$3:$M$471))*COS(RADIANS(H5399))),$L$3:$L$471)</f>
        <v>310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cm="1">
        <f t="array" ref="J5400">LOOKUP(1,1/FREQUENCY(0,SIN((RADIANS($M$3:$M$471-H5400))/2)^2+SIN((RADIANS($N$3:$N$471-I5400))/2)^2*COS(RADIANS($M$3:$M$471))*COS(RADIANS(H5400))),$L$3:$L$471)</f>
        <v>310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cm="1">
        <f t="array" ref="J5401">LOOKUP(1,1/FREQUENCY(0,SIN((RADIANS($M$3:$M$471-H5401))/2)^2+SIN((RADIANS($N$3:$N$471-I5401))/2)^2*COS(RADIANS($M$3:$M$471))*COS(RADIANS(H5401))),$L$3:$L$471)</f>
        <v>310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cm="1">
        <f t="array" ref="J5402">LOOKUP(1,1/FREQUENCY(0,SIN((RADIANS($M$3:$M$471-H5402))/2)^2+SIN((RADIANS($N$3:$N$471-I5402))/2)^2*COS(RADIANS($M$3:$M$471))*COS(RADIANS(H5402))),$L$3:$L$471)</f>
        <v>310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cm="1">
        <f t="array" ref="J5403">LOOKUP(1,1/FREQUENCY(0,SIN((RADIANS($M$3:$M$471-H5403))/2)^2+SIN((RADIANS($N$3:$N$471-I5403))/2)^2*COS(RADIANS($M$3:$M$471))*COS(RADIANS(H5403))),$L$3:$L$471)</f>
        <v>311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cm="1">
        <f t="array" ref="J5404">LOOKUP(1,1/FREQUENCY(0,SIN((RADIANS($M$3:$M$471-H5404))/2)^2+SIN((RADIANS($N$3:$N$471-I5404))/2)^2*COS(RADIANS($M$3:$M$471))*COS(RADIANS(H5404))),$L$3:$L$471)</f>
        <v>311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cm="1">
        <f t="array" ref="J5405">LOOKUP(1,1/FREQUENCY(0,SIN((RADIANS($M$3:$M$471-H5405))/2)^2+SIN((RADIANS($N$3:$N$471-I5405))/2)^2*COS(RADIANS($M$3:$M$471))*COS(RADIANS(H5405))),$L$3:$L$471)</f>
        <v>311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cm="1">
        <f t="array" ref="J5406">LOOKUP(1,1/FREQUENCY(0,SIN((RADIANS($M$3:$M$471-H5406))/2)^2+SIN((RADIANS($N$3:$N$471-I5406))/2)^2*COS(RADIANS($M$3:$M$471))*COS(RADIANS(H5406))),$L$3:$L$471)</f>
        <v>311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cm="1">
        <f t="array" ref="J5407">LOOKUP(1,1/FREQUENCY(0,SIN((RADIANS($M$3:$M$471-H5407))/2)^2+SIN((RADIANS($N$3:$N$471-I5407))/2)^2*COS(RADIANS($M$3:$M$471))*COS(RADIANS(H5407))),$L$3:$L$471)</f>
        <v>311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cm="1">
        <f t="array" ref="J5408">LOOKUP(1,1/FREQUENCY(0,SIN((RADIANS($M$3:$M$471-H5408))/2)^2+SIN((RADIANS($N$3:$N$471-I5408))/2)^2*COS(RADIANS($M$3:$M$471))*COS(RADIANS(H5408))),$L$3:$L$471)</f>
        <v>311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cm="1">
        <f t="array" ref="J5409">LOOKUP(1,1/FREQUENCY(0,SIN((RADIANS($M$3:$M$471-H5409))/2)^2+SIN((RADIANS($N$3:$N$471-I5409))/2)^2*COS(RADIANS($M$3:$M$471))*COS(RADIANS(H5409))),$L$3:$L$471)</f>
        <v>311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cm="1">
        <f t="array" ref="J5410">LOOKUP(1,1/FREQUENCY(0,SIN((RADIANS($M$3:$M$471-H5410))/2)^2+SIN((RADIANS($N$3:$N$471-I5410))/2)^2*COS(RADIANS($M$3:$M$471))*COS(RADIANS(H5410))),$L$3:$L$471)</f>
        <v>311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cm="1">
        <f t="array" ref="J5411">LOOKUP(1,1/FREQUENCY(0,SIN((RADIANS($M$3:$M$471-H5411))/2)^2+SIN((RADIANS($N$3:$N$471-I5411))/2)^2*COS(RADIANS($M$3:$M$471))*COS(RADIANS(H5411))),$L$3:$L$471)</f>
        <v>311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cm="1">
        <f t="array" ref="J5412">LOOKUP(1,1/FREQUENCY(0,SIN((RADIANS($M$3:$M$471-H5412))/2)^2+SIN((RADIANS($N$3:$N$471-I5412))/2)^2*COS(RADIANS($M$3:$M$471))*COS(RADIANS(H5412))),$L$3:$L$471)</f>
        <v>311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cm="1">
        <f t="array" ref="J5413">LOOKUP(1,1/FREQUENCY(0,SIN((RADIANS($M$3:$M$471-H5413))/2)^2+SIN((RADIANS($N$3:$N$471-I5413))/2)^2*COS(RADIANS($M$3:$M$471))*COS(RADIANS(H5413))),$L$3:$L$471)</f>
        <v>311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cm="1">
        <f t="array" ref="J5414">LOOKUP(1,1/FREQUENCY(0,SIN((RADIANS($M$3:$M$471-H5414))/2)^2+SIN((RADIANS($N$3:$N$471-I5414))/2)^2*COS(RADIANS($M$3:$M$471))*COS(RADIANS(H5414))),$L$3:$L$471)</f>
        <v>311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cm="1">
        <f t="array" ref="J5415">LOOKUP(1,1/FREQUENCY(0,SIN((RADIANS($M$3:$M$471-H5415))/2)^2+SIN((RADIANS($N$3:$N$471-I5415))/2)^2*COS(RADIANS($M$3:$M$471))*COS(RADIANS(H5415))),$L$3:$L$471)</f>
        <v>311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cm="1">
        <f t="array" ref="J5416">LOOKUP(1,1/FREQUENCY(0,SIN((RADIANS($M$3:$M$471-H5416))/2)^2+SIN((RADIANS($N$3:$N$471-I5416))/2)^2*COS(RADIANS($M$3:$M$471))*COS(RADIANS(H5416))),$L$3:$L$471)</f>
        <v>311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cm="1">
        <f t="array" ref="J5417">LOOKUP(1,1/FREQUENCY(0,SIN((RADIANS($M$3:$M$471-H5417))/2)^2+SIN((RADIANS($N$3:$N$471-I5417))/2)^2*COS(RADIANS($M$3:$M$471))*COS(RADIANS(H5417))),$L$3:$L$471)</f>
        <v>311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cm="1">
        <f t="array" ref="J5418">LOOKUP(1,1/FREQUENCY(0,SIN((RADIANS($M$3:$M$471-H5418))/2)^2+SIN((RADIANS($N$3:$N$471-I5418))/2)^2*COS(RADIANS($M$3:$M$471))*COS(RADIANS(H5418))),$L$3:$L$471)</f>
        <v>311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cm="1">
        <f t="array" ref="J5419">LOOKUP(1,1/FREQUENCY(0,SIN((RADIANS($M$3:$M$471-H5419))/2)^2+SIN((RADIANS($N$3:$N$471-I5419))/2)^2*COS(RADIANS($M$3:$M$471))*COS(RADIANS(H5419))),$L$3:$L$471)</f>
        <v>311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cm="1">
        <f t="array" ref="J5420">LOOKUP(1,1/FREQUENCY(0,SIN((RADIANS($M$3:$M$471-H5420))/2)^2+SIN((RADIANS($N$3:$N$471-I5420))/2)^2*COS(RADIANS($M$3:$M$471))*COS(RADIANS(H5420))),$L$3:$L$471)</f>
        <v>311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cm="1">
        <f t="array" ref="J5421">LOOKUP(1,1/FREQUENCY(0,SIN((RADIANS($M$3:$M$471-H5421))/2)^2+SIN((RADIANS($N$3:$N$471-I5421))/2)^2*COS(RADIANS($M$3:$M$471))*COS(RADIANS(H5421))),$L$3:$L$471)</f>
        <v>311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cm="1">
        <f t="array" ref="J5422">LOOKUP(1,1/FREQUENCY(0,SIN((RADIANS($M$3:$M$471-H5422))/2)^2+SIN((RADIANS($N$3:$N$471-I5422))/2)^2*COS(RADIANS($M$3:$M$471))*COS(RADIANS(H5422))),$L$3:$L$471)</f>
        <v>311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cm="1">
        <f t="array" ref="J5423">LOOKUP(1,1/FREQUENCY(0,SIN((RADIANS($M$3:$M$471-H5423))/2)^2+SIN((RADIANS($N$3:$N$471-I5423))/2)^2*COS(RADIANS($M$3:$M$471))*COS(RADIANS(H5423))),$L$3:$L$471)</f>
        <v>312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cm="1">
        <f t="array" ref="J5424">LOOKUP(1,1/FREQUENCY(0,SIN((RADIANS($M$3:$M$471-H5424))/2)^2+SIN((RADIANS($N$3:$N$471-I5424))/2)^2*COS(RADIANS($M$3:$M$471))*COS(RADIANS(H5424))),$L$3:$L$471)</f>
        <v>312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cm="1">
        <f t="array" ref="J5425">LOOKUP(1,1/FREQUENCY(0,SIN((RADIANS($M$3:$M$471-H5425))/2)^2+SIN((RADIANS($N$3:$N$471-I5425))/2)^2*COS(RADIANS($M$3:$M$471))*COS(RADIANS(H5425))),$L$3:$L$471)</f>
        <v>312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cm="1">
        <f t="array" ref="J5426">LOOKUP(1,1/FREQUENCY(0,SIN((RADIANS($M$3:$M$471-H5426))/2)^2+SIN((RADIANS($N$3:$N$471-I5426))/2)^2*COS(RADIANS($M$3:$M$471))*COS(RADIANS(H5426))),$L$3:$L$471)</f>
        <v>312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cm="1">
        <f t="array" ref="J5427">LOOKUP(1,1/FREQUENCY(0,SIN((RADIANS($M$3:$M$471-H5427))/2)^2+SIN((RADIANS($N$3:$N$471-I5427))/2)^2*COS(RADIANS($M$3:$M$471))*COS(RADIANS(H5427))),$L$3:$L$471)</f>
        <v>312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cm="1">
        <f t="array" ref="J5428">LOOKUP(1,1/FREQUENCY(0,SIN((RADIANS($M$3:$M$471-H5428))/2)^2+SIN((RADIANS($N$3:$N$471-I5428))/2)^2*COS(RADIANS($M$3:$M$471))*COS(RADIANS(H5428))),$L$3:$L$471)</f>
        <v>312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cm="1">
        <f t="array" ref="J5429">LOOKUP(1,1/FREQUENCY(0,SIN((RADIANS($M$3:$M$471-H5429))/2)^2+SIN((RADIANS($N$3:$N$471-I5429))/2)^2*COS(RADIANS($M$3:$M$471))*COS(RADIANS(H5429))),$L$3:$L$471)</f>
        <v>311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cm="1">
        <f t="array" ref="J5430">LOOKUP(1,1/FREQUENCY(0,SIN((RADIANS($M$3:$M$471-H5430))/2)^2+SIN((RADIANS($N$3:$N$471-I5430))/2)^2*COS(RADIANS($M$3:$M$471))*COS(RADIANS(H5430))),$L$3:$L$471)</f>
        <v>311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cm="1">
        <f t="array" ref="J5431">LOOKUP(1,1/FREQUENCY(0,SIN((RADIANS($M$3:$M$471-H5431))/2)^2+SIN((RADIANS($N$3:$N$471-I5431))/2)^2*COS(RADIANS($M$3:$M$471))*COS(RADIANS(H5431))),$L$3:$L$471)</f>
        <v>311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cm="1">
        <f t="array" ref="J5432">LOOKUP(1,1/FREQUENCY(0,SIN((RADIANS($M$3:$M$471-H5432))/2)^2+SIN((RADIANS($N$3:$N$471-I5432))/2)^2*COS(RADIANS($M$3:$M$471))*COS(RADIANS(H5432))),$L$3:$L$471)</f>
        <v>311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cm="1">
        <f t="array" ref="J5433">LOOKUP(1,1/FREQUENCY(0,SIN((RADIANS($M$3:$M$471-H5433))/2)^2+SIN((RADIANS($N$3:$N$471-I5433))/2)^2*COS(RADIANS($M$3:$M$471))*COS(RADIANS(H5433))),$L$3:$L$471)</f>
        <v>311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cm="1">
        <f t="array" ref="J5434">LOOKUP(1,1/FREQUENCY(0,SIN((RADIANS($M$3:$M$471-H5434))/2)^2+SIN((RADIANS($N$3:$N$471-I5434))/2)^2*COS(RADIANS($M$3:$M$471))*COS(RADIANS(H5434))),$L$3:$L$471)</f>
        <v>311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cm="1">
        <f t="array" ref="J5435">LOOKUP(1,1/FREQUENCY(0,SIN((RADIANS($M$3:$M$471-H5435))/2)^2+SIN((RADIANS($N$3:$N$471-I5435))/2)^2*COS(RADIANS($M$3:$M$471))*COS(RADIANS(H5435))),$L$3:$L$471)</f>
        <v>311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cm="1">
        <f t="array" ref="J5436">LOOKUP(1,1/FREQUENCY(0,SIN((RADIANS($M$3:$M$471-H5436))/2)^2+SIN((RADIANS($N$3:$N$471-I5436))/2)^2*COS(RADIANS($M$3:$M$471))*COS(RADIANS(H5436))),$L$3:$L$471)</f>
        <v>311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cm="1">
        <f t="array" ref="J5437">LOOKUP(1,1/FREQUENCY(0,SIN((RADIANS($M$3:$M$471-H5437))/2)^2+SIN((RADIANS($N$3:$N$471-I5437))/2)^2*COS(RADIANS($M$3:$M$471))*COS(RADIANS(H5437))),$L$3:$L$471)</f>
        <v>312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cm="1">
        <f t="array" ref="J5438">LOOKUP(1,1/FREQUENCY(0,SIN((RADIANS($M$3:$M$471-H5438))/2)^2+SIN((RADIANS($N$3:$N$471-I5438))/2)^2*COS(RADIANS($M$3:$M$471))*COS(RADIANS(H5438))),$L$3:$L$471)</f>
        <v>312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cm="1">
        <f t="array" ref="J5439">LOOKUP(1,1/FREQUENCY(0,SIN((RADIANS($M$3:$M$471-H5439))/2)^2+SIN((RADIANS($N$3:$N$471-I5439))/2)^2*COS(RADIANS($M$3:$M$471))*COS(RADIANS(H5439))),$L$3:$L$471)</f>
        <v>312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cm="1">
        <f t="array" ref="J5440">LOOKUP(1,1/FREQUENCY(0,SIN((RADIANS($M$3:$M$471-H5440))/2)^2+SIN((RADIANS($N$3:$N$471-I5440))/2)^2*COS(RADIANS($M$3:$M$471))*COS(RADIANS(H5440))),$L$3:$L$471)</f>
        <v>311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cm="1">
        <f t="array" ref="J5441">LOOKUP(1,1/FREQUENCY(0,SIN((RADIANS($M$3:$M$471-H5441))/2)^2+SIN((RADIANS($N$3:$N$471-I5441))/2)^2*COS(RADIANS($M$3:$M$471))*COS(RADIANS(H5441))),$L$3:$L$471)</f>
        <v>311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cm="1">
        <f t="array" ref="J5442">LOOKUP(1,1/FREQUENCY(0,SIN((RADIANS($M$3:$M$471-H5442))/2)^2+SIN((RADIANS($N$3:$N$471-I5442))/2)^2*COS(RADIANS($M$3:$M$471))*COS(RADIANS(H5442))),$L$3:$L$471)</f>
        <v>311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cm="1">
        <f t="array" ref="J5443">LOOKUP(1,1/FREQUENCY(0,SIN((RADIANS($M$3:$M$471-H5443))/2)^2+SIN((RADIANS($N$3:$N$471-I5443))/2)^2*COS(RADIANS($M$3:$M$471))*COS(RADIANS(H5443))),$L$3:$L$471)</f>
        <v>312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cm="1">
        <f t="array" ref="J5444">LOOKUP(1,1/FREQUENCY(0,SIN((RADIANS($M$3:$M$471-H5444))/2)^2+SIN((RADIANS($N$3:$N$471-I5444))/2)^2*COS(RADIANS($M$3:$M$471))*COS(RADIANS(H5444))),$L$3:$L$471)</f>
        <v>311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cm="1">
        <f t="array" ref="J5445">LOOKUP(1,1/FREQUENCY(0,SIN((RADIANS($M$3:$M$471-H5445))/2)^2+SIN((RADIANS($N$3:$N$471-I5445))/2)^2*COS(RADIANS($M$3:$M$471))*COS(RADIANS(H5445))),$L$3:$L$471)</f>
        <v>311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cm="1">
        <f t="array" ref="J5446">LOOKUP(1,1/FREQUENCY(0,SIN((RADIANS($M$3:$M$471-H5446))/2)^2+SIN((RADIANS($N$3:$N$471-I5446))/2)^2*COS(RADIANS($M$3:$M$471))*COS(RADIANS(H5446))),$L$3:$L$471)</f>
        <v>311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cm="1">
        <f t="array" ref="J5447">LOOKUP(1,1/FREQUENCY(0,SIN((RADIANS($M$3:$M$471-H5447))/2)^2+SIN((RADIANS($N$3:$N$471-I5447))/2)^2*COS(RADIANS($M$3:$M$471))*COS(RADIANS(H5447))),$L$3:$L$471)</f>
        <v>311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cm="1">
        <f t="array" ref="J5448">LOOKUP(1,1/FREQUENCY(0,SIN((RADIANS($M$3:$M$471-H5448))/2)^2+SIN((RADIANS($N$3:$N$471-I5448))/2)^2*COS(RADIANS($M$3:$M$471))*COS(RADIANS(H5448))),$L$3:$L$471)</f>
        <v>311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cm="1">
        <f t="array" ref="J5449">LOOKUP(1,1/FREQUENCY(0,SIN((RADIANS($M$3:$M$471-H5449))/2)^2+SIN((RADIANS($N$3:$N$471-I5449))/2)^2*COS(RADIANS($M$3:$M$471))*COS(RADIANS(H5449))),$L$3:$L$471)</f>
        <v>309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cm="1">
        <f t="array" ref="J5450">LOOKUP(1,1/FREQUENCY(0,SIN((RADIANS($M$3:$M$471-H5450))/2)^2+SIN((RADIANS($N$3:$N$471-I5450))/2)^2*COS(RADIANS($M$3:$M$471))*COS(RADIANS(H5450))),$L$3:$L$471)</f>
        <v>309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cm="1">
        <f t="array" ref="J5451">LOOKUP(1,1/FREQUENCY(0,SIN((RADIANS($M$3:$M$471-H5451))/2)^2+SIN((RADIANS($N$3:$N$471-I5451))/2)^2*COS(RADIANS($M$3:$M$471))*COS(RADIANS(H5451))),$L$3:$L$471)</f>
        <v>311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cm="1">
        <f t="array" ref="J5452">LOOKUP(1,1/FREQUENCY(0,SIN((RADIANS($M$3:$M$471-H5452))/2)^2+SIN((RADIANS($N$3:$N$471-I5452))/2)^2*COS(RADIANS($M$3:$M$471))*COS(RADIANS(H5452))),$L$3:$L$471)</f>
        <v>311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cm="1">
        <f t="array" ref="J5453">LOOKUP(1,1/FREQUENCY(0,SIN((RADIANS($M$3:$M$471-H5453))/2)^2+SIN((RADIANS($N$3:$N$471-I5453))/2)^2*COS(RADIANS($M$3:$M$471))*COS(RADIANS(H5453))),$L$3:$L$471)</f>
        <v>389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cm="1">
        <f t="array" ref="J5454">LOOKUP(1,1/FREQUENCY(0,SIN((RADIANS($M$3:$M$471-H5454))/2)^2+SIN((RADIANS($N$3:$N$471-I5454))/2)^2*COS(RADIANS($M$3:$M$471))*COS(RADIANS(H5454))),$L$3:$L$471)</f>
        <v>389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cm="1">
        <f t="array" ref="J5455">LOOKUP(1,1/FREQUENCY(0,SIN((RADIANS($M$3:$M$471-H5455))/2)^2+SIN((RADIANS($N$3:$N$471-I5455))/2)^2*COS(RADIANS($M$3:$M$471))*COS(RADIANS(H5455))),$L$3:$L$471)</f>
        <v>311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cm="1">
        <f t="array" ref="J5456">LOOKUP(1,1/FREQUENCY(0,SIN((RADIANS($M$3:$M$471-H5456))/2)^2+SIN((RADIANS($N$3:$N$471-I5456))/2)^2*COS(RADIANS($M$3:$M$471))*COS(RADIANS(H5456))),$L$3:$L$471)</f>
        <v>311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cm="1">
        <f t="array" ref="J5457">LOOKUP(1,1/FREQUENCY(0,SIN((RADIANS($M$3:$M$471-H5457))/2)^2+SIN((RADIANS($N$3:$N$471-I5457))/2)^2*COS(RADIANS($M$3:$M$471))*COS(RADIANS(H5457))),$L$3:$L$471)</f>
        <v>311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cm="1">
        <f t="array" ref="J5458">LOOKUP(1,1/FREQUENCY(0,SIN((RADIANS($M$3:$M$471-H5458))/2)^2+SIN((RADIANS($N$3:$N$471-I5458))/2)^2*COS(RADIANS($M$3:$M$471))*COS(RADIANS(H5458))),$L$3:$L$471)</f>
        <v>309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cm="1">
        <f t="array" ref="J5459">LOOKUP(1,1/FREQUENCY(0,SIN((RADIANS($M$3:$M$471-H5459))/2)^2+SIN((RADIANS($N$3:$N$471-I5459))/2)^2*COS(RADIANS($M$3:$M$471))*COS(RADIANS(H5459))),$L$3:$L$471)</f>
        <v>309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cm="1">
        <f t="array" ref="J5460">LOOKUP(1,1/FREQUENCY(0,SIN((RADIANS($M$3:$M$471-H5460))/2)^2+SIN((RADIANS($N$3:$N$471-I5460))/2)^2*COS(RADIANS($M$3:$M$471))*COS(RADIANS(H5460))),$L$3:$L$471)</f>
        <v>389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cm="1">
        <f t="array" ref="J5461">LOOKUP(1,1/FREQUENCY(0,SIN((RADIANS($M$3:$M$471-H5461))/2)^2+SIN((RADIANS($N$3:$N$471-I5461))/2)^2*COS(RADIANS($M$3:$M$471))*COS(RADIANS(H5461))),$L$3:$L$471)</f>
        <v>389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cm="1">
        <f t="array" ref="J5462">LOOKUP(1,1/FREQUENCY(0,SIN((RADIANS($M$3:$M$471-H5462))/2)^2+SIN((RADIANS($N$3:$N$471-I5462))/2)^2*COS(RADIANS($M$3:$M$471))*COS(RADIANS(H5462))),$L$3:$L$471)</f>
        <v>389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cm="1">
        <f t="array" ref="J5463">LOOKUP(1,1/FREQUENCY(0,SIN((RADIANS($M$3:$M$471-H5463))/2)^2+SIN((RADIANS($N$3:$N$471-I5463))/2)^2*COS(RADIANS($M$3:$M$471))*COS(RADIANS(H5463))),$L$3:$L$471)</f>
        <v>309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cm="1">
        <f t="array" ref="J5464">LOOKUP(1,1/FREQUENCY(0,SIN((RADIANS($M$3:$M$471-H5464))/2)^2+SIN((RADIANS($N$3:$N$471-I5464))/2)^2*COS(RADIANS($M$3:$M$471))*COS(RADIANS(H5464))),$L$3:$L$471)</f>
        <v>389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cm="1">
        <f t="array" ref="J5465">LOOKUP(1,1/FREQUENCY(0,SIN((RADIANS($M$3:$M$471-H5465))/2)^2+SIN((RADIANS($N$3:$N$471-I5465))/2)^2*COS(RADIANS($M$3:$M$471))*COS(RADIANS(H5465))),$L$3:$L$471)</f>
        <v>389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cm="1">
        <f t="array" ref="J5466">LOOKUP(1,1/FREQUENCY(0,SIN((RADIANS($M$3:$M$471-H5466))/2)^2+SIN((RADIANS($N$3:$N$471-I5466))/2)^2*COS(RADIANS($M$3:$M$471))*COS(RADIANS(H5466))),$L$3:$L$471)</f>
        <v>394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cm="1">
        <f t="array" ref="J5467">LOOKUP(1,1/FREQUENCY(0,SIN((RADIANS($M$3:$M$471-H5467))/2)^2+SIN((RADIANS($N$3:$N$471-I5467))/2)^2*COS(RADIANS($M$3:$M$471))*COS(RADIANS(H5467))),$L$3:$L$471)</f>
        <v>393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cm="1">
        <f t="array" ref="J5468">LOOKUP(1,1/FREQUENCY(0,SIN((RADIANS($M$3:$M$471-H5468))/2)^2+SIN((RADIANS($N$3:$N$471-I5468))/2)^2*COS(RADIANS($M$3:$M$471))*COS(RADIANS(H5468))),$L$3:$L$471)</f>
        <v>393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cm="1">
        <f t="array" ref="J5469">LOOKUP(1,1/FREQUENCY(0,SIN((RADIANS($M$3:$M$471-H5469))/2)^2+SIN((RADIANS($N$3:$N$471-I5469))/2)^2*COS(RADIANS($M$3:$M$471))*COS(RADIANS(H5469))),$L$3:$L$471)</f>
        <v>394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cm="1">
        <f t="array" ref="J5470">LOOKUP(1,1/FREQUENCY(0,SIN((RADIANS($M$3:$M$471-H5470))/2)^2+SIN((RADIANS($N$3:$N$471-I5470))/2)^2*COS(RADIANS($M$3:$M$471))*COS(RADIANS(H5470))),$L$3:$L$471)</f>
        <v>394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cm="1">
        <f t="array" ref="J5471">LOOKUP(1,1/FREQUENCY(0,SIN((RADIANS($M$3:$M$471-H5471))/2)^2+SIN((RADIANS($N$3:$N$471-I5471))/2)^2*COS(RADIANS($M$3:$M$471))*COS(RADIANS(H5471))),$L$3:$L$471)</f>
        <v>393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cm="1">
        <f t="array" ref="J5472">LOOKUP(1,1/FREQUENCY(0,SIN((RADIANS($M$3:$M$471-H5472))/2)^2+SIN((RADIANS($N$3:$N$471-I5472))/2)^2*COS(RADIANS($M$3:$M$471))*COS(RADIANS(H5472))),$L$3:$L$471)</f>
        <v>491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cm="1">
        <f t="array" ref="J5473">LOOKUP(1,1/FREQUENCY(0,SIN((RADIANS($M$3:$M$471-H5473))/2)^2+SIN((RADIANS($N$3:$N$471-I5473))/2)^2*COS(RADIANS($M$3:$M$471))*COS(RADIANS(H5473))),$L$3:$L$471)</f>
        <v>394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cm="1">
        <f t="array" ref="J5474">LOOKUP(1,1/FREQUENCY(0,SIN((RADIANS($M$3:$M$471-H5474))/2)^2+SIN((RADIANS($N$3:$N$471-I5474))/2)^2*COS(RADIANS($M$3:$M$471))*COS(RADIANS(H5474))),$L$3:$L$471)</f>
        <v>394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cm="1">
        <f t="array" ref="J5475">LOOKUP(1,1/FREQUENCY(0,SIN((RADIANS($M$3:$M$471-H5475))/2)^2+SIN((RADIANS($N$3:$N$471-I5475))/2)^2*COS(RADIANS($M$3:$M$471))*COS(RADIANS(H5475))),$L$3:$L$471)</f>
        <v>491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cm="1">
        <f t="array" ref="J5476">LOOKUP(1,1/FREQUENCY(0,SIN((RADIANS($M$3:$M$471-H5476))/2)^2+SIN((RADIANS($N$3:$N$471-I5476))/2)^2*COS(RADIANS($M$3:$M$471))*COS(RADIANS(H5476))),$L$3:$L$471)</f>
        <v>491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cm="1">
        <f t="array" ref="J5477">LOOKUP(1,1/FREQUENCY(0,SIN((RADIANS($M$3:$M$471-H5477))/2)^2+SIN((RADIANS($N$3:$N$471-I5477))/2)^2*COS(RADIANS($M$3:$M$471))*COS(RADIANS(H5477))),$L$3:$L$471)</f>
        <v>312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cm="1">
        <f t="array" ref="J5478">LOOKUP(1,1/FREQUENCY(0,SIN((RADIANS($M$3:$M$471-H5478))/2)^2+SIN((RADIANS($N$3:$N$471-I5478))/2)^2*COS(RADIANS($M$3:$M$471))*COS(RADIANS(H5478))),$L$3:$L$471)</f>
        <v>377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cm="1">
        <f t="array" ref="J5479">LOOKUP(1,1/FREQUENCY(0,SIN((RADIANS($M$3:$M$471-H5479))/2)^2+SIN((RADIANS($N$3:$N$471-I5479))/2)^2*COS(RADIANS($M$3:$M$471))*COS(RADIANS(H5479))),$L$3:$L$471)</f>
        <v>377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cm="1">
        <f t="array" ref="J5480">LOOKUP(1,1/FREQUENCY(0,SIN((RADIANS($M$3:$M$471-H5480))/2)^2+SIN((RADIANS($N$3:$N$471-I5480))/2)^2*COS(RADIANS($M$3:$M$471))*COS(RADIANS(H5480))),$L$3:$L$471)</f>
        <v>394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cm="1">
        <f t="array" ref="J5481">LOOKUP(1,1/FREQUENCY(0,SIN((RADIANS($M$3:$M$471-H5481))/2)^2+SIN((RADIANS($N$3:$N$471-I5481))/2)^2*COS(RADIANS($M$3:$M$471))*COS(RADIANS(H5481))),$L$3:$L$471)</f>
        <v>312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cm="1">
        <f t="array" ref="J5482">LOOKUP(1,1/FREQUENCY(0,SIN((RADIANS($M$3:$M$471-H5482))/2)^2+SIN((RADIANS($N$3:$N$471-I5482))/2)^2*COS(RADIANS($M$3:$M$471))*COS(RADIANS(H5482))),$L$3:$L$471)</f>
        <v>312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cm="1">
        <f t="array" ref="J5483">LOOKUP(1,1/FREQUENCY(0,SIN((RADIANS($M$3:$M$471-H5483))/2)^2+SIN((RADIANS($N$3:$N$471-I5483))/2)^2*COS(RADIANS($M$3:$M$471))*COS(RADIANS(H5483))),$L$3:$L$471)</f>
        <v>312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cm="1">
        <f t="array" ref="J5484">LOOKUP(1,1/FREQUENCY(0,SIN((RADIANS($M$3:$M$471-H5484))/2)^2+SIN((RADIANS($N$3:$N$471-I5484))/2)^2*COS(RADIANS($M$3:$M$471))*COS(RADIANS(H5484))),$L$3:$L$471)</f>
        <v>312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cm="1">
        <f t="array" ref="J5485">LOOKUP(1,1/FREQUENCY(0,SIN((RADIANS($M$3:$M$471-H5485))/2)^2+SIN((RADIANS($N$3:$N$471-I5485))/2)^2*COS(RADIANS($M$3:$M$471))*COS(RADIANS(H5485))),$L$3:$L$471)</f>
        <v>394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cm="1">
        <f t="array" ref="J5486">LOOKUP(1,1/FREQUENCY(0,SIN((RADIANS($M$3:$M$471-H5486))/2)^2+SIN((RADIANS($N$3:$N$471-I5486))/2)^2*COS(RADIANS($M$3:$M$471))*COS(RADIANS(H5486))),$L$3:$L$471)</f>
        <v>394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cm="1">
        <f t="array" ref="J5487">LOOKUP(1,1/FREQUENCY(0,SIN((RADIANS($M$3:$M$471-H5487))/2)^2+SIN((RADIANS($N$3:$N$471-I5487))/2)^2*COS(RADIANS($M$3:$M$471))*COS(RADIANS(H5487))),$L$3:$L$471)</f>
        <v>394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cm="1">
        <f t="array" ref="J5488">LOOKUP(1,1/FREQUENCY(0,SIN((RADIANS($M$3:$M$471-H5488))/2)^2+SIN((RADIANS($N$3:$N$471-I5488))/2)^2*COS(RADIANS($M$3:$M$471))*COS(RADIANS(H5488))),$L$3:$L$471)</f>
        <v>312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cm="1">
        <f t="array" ref="J5489">LOOKUP(1,1/FREQUENCY(0,SIN((RADIANS($M$3:$M$471-H5489))/2)^2+SIN((RADIANS($N$3:$N$471-I5489))/2)^2*COS(RADIANS($M$3:$M$471))*COS(RADIANS(H5489))),$L$3:$L$471)</f>
        <v>312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cm="1">
        <f t="array" ref="J5490">LOOKUP(1,1/FREQUENCY(0,SIN((RADIANS($M$3:$M$471-H5490))/2)^2+SIN((RADIANS($N$3:$N$471-I5490))/2)^2*COS(RADIANS($M$3:$M$471))*COS(RADIANS(H5490))),$L$3:$L$471)</f>
        <v>312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cm="1">
        <f t="array" ref="J5491">LOOKUP(1,1/FREQUENCY(0,SIN((RADIANS($M$3:$M$471-H5491))/2)^2+SIN((RADIANS($N$3:$N$471-I5491))/2)^2*COS(RADIANS($M$3:$M$471))*COS(RADIANS(H5491))),$L$3:$L$471)</f>
        <v>312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cm="1">
        <f t="array" ref="J5492">LOOKUP(1,1/FREQUENCY(0,SIN((RADIANS($M$3:$M$471-H5492))/2)^2+SIN((RADIANS($N$3:$N$471-I5492))/2)^2*COS(RADIANS($M$3:$M$471))*COS(RADIANS(H5492))),$L$3:$L$471)</f>
        <v>312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cm="1">
        <f t="array" ref="J5493">LOOKUP(1,1/FREQUENCY(0,SIN((RADIANS($M$3:$M$471-H5493))/2)^2+SIN((RADIANS($N$3:$N$471-I5493))/2)^2*COS(RADIANS($M$3:$M$471))*COS(RADIANS(H5493))),$L$3:$L$471)</f>
        <v>312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cm="1">
        <f t="array" ref="J5494">LOOKUP(1,1/FREQUENCY(0,SIN((RADIANS($M$3:$M$471-H5494))/2)^2+SIN((RADIANS($N$3:$N$471-I5494))/2)^2*COS(RADIANS($M$3:$M$471))*COS(RADIANS(H5494))),$L$3:$L$471)</f>
        <v>312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cm="1">
        <f t="array" ref="J5495">LOOKUP(1,1/FREQUENCY(0,SIN((RADIANS($M$3:$M$471-H5495))/2)^2+SIN((RADIANS($N$3:$N$471-I5495))/2)^2*COS(RADIANS($M$3:$M$471))*COS(RADIANS(H5495))),$L$3:$L$471)</f>
        <v>312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cm="1">
        <f t="array" ref="J5496">LOOKUP(1,1/FREQUENCY(0,SIN((RADIANS($M$3:$M$471-H5496))/2)^2+SIN((RADIANS($N$3:$N$471-I5496))/2)^2*COS(RADIANS($M$3:$M$471))*COS(RADIANS(H5496))),$L$3:$L$471)</f>
        <v>312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cm="1">
        <f t="array" ref="J5497">LOOKUP(1,1/FREQUENCY(0,SIN((RADIANS($M$3:$M$471-H5497))/2)^2+SIN((RADIANS($N$3:$N$471-I5497))/2)^2*COS(RADIANS($M$3:$M$471))*COS(RADIANS(H5497))),$L$3:$L$471)</f>
        <v>312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cm="1">
        <f t="array" ref="J5498">LOOKUP(1,1/FREQUENCY(0,SIN((RADIANS($M$3:$M$471-H5498))/2)^2+SIN((RADIANS($N$3:$N$471-I5498))/2)^2*COS(RADIANS($M$3:$M$471))*COS(RADIANS(H5498))),$L$3:$L$471)</f>
        <v>312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cm="1">
        <f t="array" ref="J5499">LOOKUP(1,1/FREQUENCY(0,SIN((RADIANS($M$3:$M$471-H5499))/2)^2+SIN((RADIANS($N$3:$N$471-I5499))/2)^2*COS(RADIANS($M$3:$M$471))*COS(RADIANS(H5499))),$L$3:$L$471)</f>
        <v>312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cm="1">
        <f t="array" ref="J5500">LOOKUP(1,1/FREQUENCY(0,SIN((RADIANS($M$3:$M$471-H5500))/2)^2+SIN((RADIANS($N$3:$N$471-I5500))/2)^2*COS(RADIANS($M$3:$M$471))*COS(RADIANS(H5500))),$L$3:$L$471)</f>
        <v>312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cm="1">
        <f t="array" ref="J5501">LOOKUP(1,1/FREQUENCY(0,SIN((RADIANS($M$3:$M$471-H5501))/2)^2+SIN((RADIANS($N$3:$N$471-I5501))/2)^2*COS(RADIANS($M$3:$M$471))*COS(RADIANS(H5501))),$L$3:$L$471)</f>
        <v>312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cm="1">
        <f t="array" ref="J5502">LOOKUP(1,1/FREQUENCY(0,SIN((RADIANS($M$3:$M$471-H5502))/2)^2+SIN((RADIANS($N$3:$N$471-I5502))/2)^2*COS(RADIANS($M$3:$M$471))*COS(RADIANS(H5502))),$L$3:$L$471)</f>
        <v>312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cm="1">
        <f t="array" ref="J5503">LOOKUP(1,1/FREQUENCY(0,SIN((RADIANS($M$3:$M$471-H5503))/2)^2+SIN((RADIANS($N$3:$N$471-I5503))/2)^2*COS(RADIANS($M$3:$M$471))*COS(RADIANS(H5503))),$L$3:$L$471)</f>
        <v>312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cm="1">
        <f t="array" ref="J5504">LOOKUP(1,1/FREQUENCY(0,SIN((RADIANS($M$3:$M$471-H5504))/2)^2+SIN((RADIANS($N$3:$N$471-I5504))/2)^2*COS(RADIANS($M$3:$M$471))*COS(RADIANS(H5504))),$L$3:$L$471)</f>
        <v>312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cm="1">
        <f t="array" ref="J5505">LOOKUP(1,1/FREQUENCY(0,SIN((RADIANS($M$3:$M$471-H5505))/2)^2+SIN((RADIANS($N$3:$N$471-I5505))/2)^2*COS(RADIANS($M$3:$M$471))*COS(RADIANS(H5505))),$L$3:$L$471)</f>
        <v>312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cm="1">
        <f t="array" ref="J5506">LOOKUP(1,1/FREQUENCY(0,SIN((RADIANS($M$3:$M$471-H5506))/2)^2+SIN((RADIANS($N$3:$N$471-I5506))/2)^2*COS(RADIANS($M$3:$M$471))*COS(RADIANS(H5506))),$L$3:$L$471)</f>
        <v>312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cm="1">
        <f t="array" ref="J5507">LOOKUP(1,1/FREQUENCY(0,SIN((RADIANS($M$3:$M$471-H5507))/2)^2+SIN((RADIANS($N$3:$N$471-I5507))/2)^2*COS(RADIANS($M$3:$M$471))*COS(RADIANS(H5507))),$L$3:$L$471)</f>
        <v>312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cm="1">
        <f t="array" ref="J5508">LOOKUP(1,1/FREQUENCY(0,SIN((RADIANS($M$3:$M$471-H5508))/2)^2+SIN((RADIANS($N$3:$N$471-I5508))/2)^2*COS(RADIANS($M$3:$M$471))*COS(RADIANS(H5508))),$L$3:$L$471)</f>
        <v>312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cm="1">
        <f t="array" ref="J5509">LOOKUP(1,1/FREQUENCY(0,SIN((RADIANS($M$3:$M$471-H5509))/2)^2+SIN((RADIANS($N$3:$N$471-I5509))/2)^2*COS(RADIANS($M$3:$M$471))*COS(RADIANS(H5509))),$L$3:$L$471)</f>
        <v>377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cm="1">
        <f t="array" ref="J5510">LOOKUP(1,1/FREQUENCY(0,SIN((RADIANS($M$3:$M$471-H5510))/2)^2+SIN((RADIANS($N$3:$N$471-I5510))/2)^2*COS(RADIANS($M$3:$M$471))*COS(RADIANS(H5510))),$L$3:$L$471)</f>
        <v>377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cm="1">
        <f t="array" ref="J5511">LOOKUP(1,1/FREQUENCY(0,SIN((RADIANS($M$3:$M$471-H5511))/2)^2+SIN((RADIANS($N$3:$N$471-I5511))/2)^2*COS(RADIANS($M$3:$M$471))*COS(RADIANS(H5511))),$L$3:$L$471)</f>
        <v>377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cm="1">
        <f t="array" ref="J5512">LOOKUP(1,1/FREQUENCY(0,SIN((RADIANS($M$3:$M$471-H5512))/2)^2+SIN((RADIANS($N$3:$N$471-I5512))/2)^2*COS(RADIANS($M$3:$M$471))*COS(RADIANS(H5512))),$L$3:$L$471)</f>
        <v>377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cm="1">
        <f t="array" ref="J5513">LOOKUP(1,1/FREQUENCY(0,SIN((RADIANS($M$3:$M$471-H5513))/2)^2+SIN((RADIANS($N$3:$N$471-I5513))/2)^2*COS(RADIANS($M$3:$M$471))*COS(RADIANS(H5513))),$L$3:$L$471)</f>
        <v>312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cm="1">
        <f t="array" ref="J5514">LOOKUP(1,1/FREQUENCY(0,SIN((RADIANS($M$3:$M$471-H5514))/2)^2+SIN((RADIANS($N$3:$N$471-I5514))/2)^2*COS(RADIANS($M$3:$M$471))*COS(RADIANS(H5514))),$L$3:$L$471)</f>
        <v>377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cm="1">
        <f t="array" ref="J5515">LOOKUP(1,1/FREQUENCY(0,SIN((RADIANS($M$3:$M$471-H5515))/2)^2+SIN((RADIANS($N$3:$N$471-I5515))/2)^2*COS(RADIANS($M$3:$M$471))*COS(RADIANS(H5515))),$L$3:$L$471)</f>
        <v>312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cm="1">
        <f t="array" ref="J5516">LOOKUP(1,1/FREQUENCY(0,SIN((RADIANS($M$3:$M$471-H5516))/2)^2+SIN((RADIANS($N$3:$N$471-I5516))/2)^2*COS(RADIANS($M$3:$M$471))*COS(RADIANS(H5516))),$L$3:$L$471)</f>
        <v>312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cm="1">
        <f t="array" ref="J5517">LOOKUP(1,1/FREQUENCY(0,SIN((RADIANS($M$3:$M$471-H5517))/2)^2+SIN((RADIANS($N$3:$N$471-I5517))/2)^2*COS(RADIANS($M$3:$M$471))*COS(RADIANS(H5517))),$L$3:$L$471)</f>
        <v>312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cm="1">
        <f t="array" ref="J5518">LOOKUP(1,1/FREQUENCY(0,SIN((RADIANS($M$3:$M$471-H5518))/2)^2+SIN((RADIANS($N$3:$N$471-I5518))/2)^2*COS(RADIANS($M$3:$M$471))*COS(RADIANS(H5518))),$L$3:$L$471)</f>
        <v>394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cm="1">
        <f t="array" ref="J5519">LOOKUP(1,1/FREQUENCY(0,SIN((RADIANS($M$3:$M$471-H5519))/2)^2+SIN((RADIANS($N$3:$N$471-I5519))/2)^2*COS(RADIANS($M$3:$M$471))*COS(RADIANS(H5519))),$L$3:$L$471)</f>
        <v>438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cm="1">
        <f t="array" ref="J5520">LOOKUP(1,1/FREQUENCY(0,SIN((RADIANS($M$3:$M$471-H5520))/2)^2+SIN((RADIANS($N$3:$N$471-I5520))/2)^2*COS(RADIANS($M$3:$M$471))*COS(RADIANS(H5520))),$L$3:$L$471)</f>
        <v>375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cm="1">
        <f t="array" ref="J5521">LOOKUP(1,1/FREQUENCY(0,SIN((RADIANS($M$3:$M$471-H5521))/2)^2+SIN((RADIANS($N$3:$N$471-I5521))/2)^2*COS(RADIANS($M$3:$M$471))*COS(RADIANS(H5521))),$L$3:$L$471)</f>
        <v>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cm="1">
        <f t="array" ref="J5522">LOOKUP(1,1/FREQUENCY(0,SIN((RADIANS($M$3:$M$471-H5522))/2)^2+SIN((RADIANS($N$3:$N$471-I5522))/2)^2*COS(RADIANS($M$3:$M$471))*COS(RADIANS(H5522))),$L$3:$L$471)</f>
        <v>439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cm="1">
        <f t="array" ref="J5523">LOOKUP(1,1/FREQUENCY(0,SIN((RADIANS($M$3:$M$471-H5523))/2)^2+SIN((RADIANS($N$3:$N$471-I5523))/2)^2*COS(RADIANS($M$3:$M$471))*COS(RADIANS(H5523))),$L$3:$L$471)</f>
        <v>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cm="1">
        <f t="array" ref="J5524">LOOKUP(1,1/FREQUENCY(0,SIN((RADIANS($M$3:$M$471-H5524))/2)^2+SIN((RADIANS($N$3:$N$471-I5524))/2)^2*COS(RADIANS($M$3:$M$471))*COS(RADIANS(H5524))),$L$3:$L$471)</f>
        <v>413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cm="1">
        <f t="array" ref="J5525">LOOKUP(1,1/FREQUENCY(0,SIN((RADIANS($M$3:$M$471-H5525))/2)^2+SIN((RADIANS($N$3:$N$471-I5525))/2)^2*COS(RADIANS($M$3:$M$471))*COS(RADIANS(H5525))),$L$3:$L$471)</f>
        <v>366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cm="1">
        <f t="array" ref="J5526">LOOKUP(1,1/FREQUENCY(0,SIN((RADIANS($M$3:$M$471-H5526))/2)^2+SIN((RADIANS($N$3:$N$471-I5526))/2)^2*COS(RADIANS($M$3:$M$471))*COS(RADIANS(H5526))),$L$3:$L$471)</f>
        <v>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cm="1">
        <f t="array" ref="J5527">LOOKUP(1,1/FREQUENCY(0,SIN((RADIANS($M$3:$M$471-H5527))/2)^2+SIN((RADIANS($N$3:$N$471-I5527))/2)^2*COS(RADIANS($M$3:$M$471))*COS(RADIANS(H5527))),$L$3:$L$471)</f>
        <v>366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cm="1">
        <f t="array" ref="J5528">LOOKUP(1,1/FREQUENCY(0,SIN((RADIANS($M$3:$M$471-H5528))/2)^2+SIN((RADIANS($N$3:$N$471-I5528))/2)^2*COS(RADIANS($M$3:$M$471))*COS(RADIANS(H5528))),$L$3:$L$471)</f>
        <v>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cm="1">
        <f t="array" ref="J5529">LOOKUP(1,1/FREQUENCY(0,SIN((RADIANS($M$3:$M$471-H5529))/2)^2+SIN((RADIANS($N$3:$N$471-I5529))/2)^2*COS(RADIANS($M$3:$M$471))*COS(RADIANS(H5529))),$L$3:$L$471)</f>
        <v>366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cm="1">
        <f t="array" ref="J5530">LOOKUP(1,1/FREQUENCY(0,SIN((RADIANS($M$3:$M$471-H5530))/2)^2+SIN((RADIANS($N$3:$N$471-I5530))/2)^2*COS(RADIANS($M$3:$M$471))*COS(RADIANS(H5530))),$L$3:$L$471)</f>
        <v>375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cm="1">
        <f t="array" ref="J5531">LOOKUP(1,1/FREQUENCY(0,SIN((RADIANS($M$3:$M$471-H5531))/2)^2+SIN((RADIANS($N$3:$N$471-I5531))/2)^2*COS(RADIANS($M$3:$M$471))*COS(RADIANS(H5531))),$L$3:$L$471)</f>
        <v>424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cm="1">
        <f t="array" ref="J5532">LOOKUP(1,1/FREQUENCY(0,SIN((RADIANS($M$3:$M$471-H5532))/2)^2+SIN((RADIANS($N$3:$N$471-I5532))/2)^2*COS(RADIANS($M$3:$M$471))*COS(RADIANS(H5532))),$L$3:$L$471)</f>
        <v>375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cm="1">
        <f t="array" ref="J5533">LOOKUP(1,1/FREQUENCY(0,SIN((RADIANS($M$3:$M$471-H5533))/2)^2+SIN((RADIANS($N$3:$N$471-I5533))/2)^2*COS(RADIANS($M$3:$M$471))*COS(RADIANS(H5533))),$L$3:$L$471)</f>
        <v>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cm="1">
        <f t="array" ref="J5534">LOOKUP(1,1/FREQUENCY(0,SIN((RADIANS($M$3:$M$471-H5534))/2)^2+SIN((RADIANS($N$3:$N$471-I5534))/2)^2*COS(RADIANS($M$3:$M$471))*COS(RADIANS(H5534))),$L$3:$L$471)</f>
        <v>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cm="1">
        <f t="array" ref="J5535">LOOKUP(1,1/FREQUENCY(0,SIN((RADIANS($M$3:$M$471-H5535))/2)^2+SIN((RADIANS($N$3:$N$471-I5535))/2)^2*COS(RADIANS($M$3:$M$471))*COS(RADIANS(H5535))),$L$3:$L$471)</f>
        <v>375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cm="1">
        <f t="array" ref="J5536">LOOKUP(1,1/FREQUENCY(0,SIN((RADIANS($M$3:$M$471-H5536))/2)^2+SIN((RADIANS($N$3:$N$471-I5536))/2)^2*COS(RADIANS($M$3:$M$471))*COS(RADIANS(H5536))),$L$3:$L$471)</f>
        <v>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cm="1">
        <f t="array" ref="J5537">LOOKUP(1,1/FREQUENCY(0,SIN((RADIANS($M$3:$M$471-H5537))/2)^2+SIN((RADIANS($N$3:$N$471-I5537))/2)^2*COS(RADIANS($M$3:$M$471))*COS(RADIANS(H5537))),$L$3:$L$471)</f>
        <v>413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cm="1">
        <f t="array" ref="J5538">LOOKUP(1,1/FREQUENCY(0,SIN((RADIANS($M$3:$M$471-H5538))/2)^2+SIN((RADIANS($N$3:$N$471-I5538))/2)^2*COS(RADIANS($M$3:$M$471))*COS(RADIANS(H5538))),$L$3:$L$471)</f>
        <v>413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cm="1">
        <f t="array" ref="J5539">LOOKUP(1,1/FREQUENCY(0,SIN((RADIANS($M$3:$M$471-H5539))/2)^2+SIN((RADIANS($N$3:$N$471-I5539))/2)^2*COS(RADIANS($M$3:$M$471))*COS(RADIANS(H5539))),$L$3:$L$471)</f>
        <v>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cm="1">
        <f t="array" ref="J5540">LOOKUP(1,1/FREQUENCY(0,SIN((RADIANS($M$3:$M$471-H5540))/2)^2+SIN((RADIANS($N$3:$N$471-I5540))/2)^2*COS(RADIANS($M$3:$M$471))*COS(RADIANS(H5540))),$L$3:$L$471)</f>
        <v>366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cm="1">
        <f t="array" ref="J5541">LOOKUP(1,1/FREQUENCY(0,SIN((RADIANS($M$3:$M$471-H5541))/2)^2+SIN((RADIANS($N$3:$N$471-I5541))/2)^2*COS(RADIANS($M$3:$M$471))*COS(RADIANS(H5541))),$L$3:$L$471)</f>
        <v>366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cm="1">
        <f t="array" ref="J5542">LOOKUP(1,1/FREQUENCY(0,SIN((RADIANS($M$3:$M$471-H5542))/2)^2+SIN((RADIANS($N$3:$N$471-I5542))/2)^2*COS(RADIANS($M$3:$M$471))*COS(RADIANS(H5542))),$L$3:$L$471)</f>
        <v>366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cm="1">
        <f t="array" ref="J5543">LOOKUP(1,1/FREQUENCY(0,SIN((RADIANS($M$3:$M$471-H5543))/2)^2+SIN((RADIANS($N$3:$N$471-I5543))/2)^2*COS(RADIANS($M$3:$M$471))*COS(RADIANS(H5543))),$L$3:$L$471)</f>
        <v>366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cm="1">
        <f t="array" ref="J5544">LOOKUP(1,1/FREQUENCY(0,SIN((RADIANS($M$3:$M$471-H5544))/2)^2+SIN((RADIANS($N$3:$N$471-I5544))/2)^2*COS(RADIANS($M$3:$M$471))*COS(RADIANS(H5544))),$L$3:$L$471)</f>
        <v>366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cm="1">
        <f t="array" ref="J5545">LOOKUP(1,1/FREQUENCY(0,SIN((RADIANS($M$3:$M$471-H5545))/2)^2+SIN((RADIANS($N$3:$N$471-I5545))/2)^2*COS(RADIANS($M$3:$M$471))*COS(RADIANS(H5545))),$L$3:$L$471)</f>
        <v>366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cm="1">
        <f t="array" ref="J5546">LOOKUP(1,1/FREQUENCY(0,SIN((RADIANS($M$3:$M$471-H5546))/2)^2+SIN((RADIANS($N$3:$N$471-I5546))/2)^2*COS(RADIANS($M$3:$M$471))*COS(RADIANS(H5546))),$L$3:$L$471)</f>
        <v>367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cm="1">
        <f t="array" ref="J5547">LOOKUP(1,1/FREQUENCY(0,SIN((RADIANS($M$3:$M$471-H5547))/2)^2+SIN((RADIANS($N$3:$N$471-I5547))/2)^2*COS(RADIANS($M$3:$M$471))*COS(RADIANS(H5547))),$L$3:$L$471)</f>
        <v>261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cm="1">
        <f t="array" ref="J5548">LOOKUP(1,1/FREQUENCY(0,SIN((RADIANS($M$3:$M$471-H5548))/2)^2+SIN((RADIANS($N$3:$N$471-I5548))/2)^2*COS(RADIANS($M$3:$M$471))*COS(RADIANS(H5548))),$L$3:$L$471)</f>
        <v>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cm="1">
        <f t="array" ref="J5549">LOOKUP(1,1/FREQUENCY(0,SIN((RADIANS($M$3:$M$471-H5549))/2)^2+SIN((RADIANS($N$3:$N$471-I5549))/2)^2*COS(RADIANS($M$3:$M$471))*COS(RADIANS(H5549))),$L$3:$L$471)</f>
        <v>367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cm="1">
        <f t="array" ref="J5550">LOOKUP(1,1/FREQUENCY(0,SIN((RADIANS($M$3:$M$471-H5550))/2)^2+SIN((RADIANS($N$3:$N$471-I5550))/2)^2*COS(RADIANS($M$3:$M$471))*COS(RADIANS(H5550))),$L$3:$L$471)</f>
        <v>367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cm="1">
        <f t="array" ref="J5551">LOOKUP(1,1/FREQUENCY(0,SIN((RADIANS($M$3:$M$471-H5551))/2)^2+SIN((RADIANS($N$3:$N$471-I5551))/2)^2*COS(RADIANS($M$3:$M$471))*COS(RADIANS(H5551))),$L$3:$L$471)</f>
        <v>413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cm="1">
        <f t="array" ref="J5552">LOOKUP(1,1/FREQUENCY(0,SIN((RADIANS($M$3:$M$471-H5552))/2)^2+SIN((RADIANS($N$3:$N$471-I5552))/2)^2*COS(RADIANS($M$3:$M$471))*COS(RADIANS(H5552))),$L$3:$L$471)</f>
        <v>413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cm="1">
        <f t="array" ref="J5553">LOOKUP(1,1/FREQUENCY(0,SIN((RADIANS($M$3:$M$471-H5553))/2)^2+SIN((RADIANS($N$3:$N$471-I5553))/2)^2*COS(RADIANS($M$3:$M$471))*COS(RADIANS(H5553))),$L$3:$L$471)</f>
        <v>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cm="1">
        <f t="array" ref="J5554">LOOKUP(1,1/FREQUENCY(0,SIN((RADIANS($M$3:$M$471-H5554))/2)^2+SIN((RADIANS($N$3:$N$471-I5554))/2)^2*COS(RADIANS($M$3:$M$471))*COS(RADIANS(H5554))),$L$3:$L$471)</f>
        <v>438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cm="1">
        <f t="array" ref="J5555">LOOKUP(1,1/FREQUENCY(0,SIN((RADIANS($M$3:$M$471-H5555))/2)^2+SIN((RADIANS($N$3:$N$471-I5555))/2)^2*COS(RADIANS($M$3:$M$471))*COS(RADIANS(H5555))),$L$3:$L$471)</f>
        <v>438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cm="1">
        <f t="array" ref="J5556">LOOKUP(1,1/FREQUENCY(0,SIN((RADIANS($M$3:$M$471-H5556))/2)^2+SIN((RADIANS($N$3:$N$471-I5556))/2)^2*COS(RADIANS($M$3:$M$471))*COS(RADIANS(H5556))),$L$3:$L$471)</f>
        <v>439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cm="1">
        <f t="array" ref="J5557">LOOKUP(1,1/FREQUENCY(0,SIN((RADIANS($M$3:$M$471-H5557))/2)^2+SIN((RADIANS($N$3:$N$471-I5557))/2)^2*COS(RADIANS($M$3:$M$471))*COS(RADIANS(H5557))),$L$3:$L$471)</f>
        <v>438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cm="1">
        <f t="array" ref="J5558">LOOKUP(1,1/FREQUENCY(0,SIN((RADIANS($M$3:$M$471-H5558))/2)^2+SIN((RADIANS($N$3:$N$471-I5558))/2)^2*COS(RADIANS($M$3:$M$471))*COS(RADIANS(H5558))),$L$3:$L$471)</f>
        <v>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cm="1">
        <f t="array" ref="J5559">LOOKUP(1,1/FREQUENCY(0,SIN((RADIANS($M$3:$M$471-H5559))/2)^2+SIN((RADIANS($N$3:$N$471-I5559))/2)^2*COS(RADIANS($M$3:$M$471))*COS(RADIANS(H5559))),$L$3:$L$471)</f>
        <v>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cm="1">
        <f t="array" ref="J5560">LOOKUP(1,1/FREQUENCY(0,SIN((RADIANS($M$3:$M$471-H5560))/2)^2+SIN((RADIANS($N$3:$N$471-I5560))/2)^2*COS(RADIANS($M$3:$M$471))*COS(RADIANS(H5560))),$L$3:$L$471)</f>
        <v>223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cm="1">
        <f t="array" ref="J5561">LOOKUP(1,1/FREQUENCY(0,SIN((RADIANS($M$3:$M$471-H5561))/2)^2+SIN((RADIANS($N$3:$N$471-I5561))/2)^2*COS(RADIANS($M$3:$M$471))*COS(RADIANS(H5561))),$L$3:$L$471)</f>
        <v>439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cm="1">
        <f t="array" ref="J5562">LOOKUP(1,1/FREQUENCY(0,SIN((RADIANS($M$3:$M$471-H5562))/2)^2+SIN((RADIANS($N$3:$N$471-I5562))/2)^2*COS(RADIANS($M$3:$M$471))*COS(RADIANS(H5562))),$L$3:$L$471)</f>
        <v>439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cm="1">
        <f t="array" ref="J5563">LOOKUP(1,1/FREQUENCY(0,SIN((RADIANS($M$3:$M$471-H5563))/2)^2+SIN((RADIANS($N$3:$N$471-I5563))/2)^2*COS(RADIANS($M$3:$M$471))*COS(RADIANS(H5563))),$L$3:$L$471)</f>
        <v>439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cm="1">
        <f t="array" ref="J5564">LOOKUP(1,1/FREQUENCY(0,SIN((RADIANS($M$3:$M$471-H5564))/2)^2+SIN((RADIANS($N$3:$N$471-I5564))/2)^2*COS(RADIANS($M$3:$M$471))*COS(RADIANS(H5564))),$L$3:$L$471)</f>
        <v>438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cm="1">
        <f t="array" ref="J5565">LOOKUP(1,1/FREQUENCY(0,SIN((RADIANS($M$3:$M$471-H5565))/2)^2+SIN((RADIANS($N$3:$N$471-I5565))/2)^2*COS(RADIANS($M$3:$M$471))*COS(RADIANS(H5565))),$L$3:$L$471)</f>
        <v>438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cm="1">
        <f t="array" ref="J5566">LOOKUP(1,1/FREQUENCY(0,SIN((RADIANS($M$3:$M$471-H5566))/2)^2+SIN((RADIANS($N$3:$N$471-I5566))/2)^2*COS(RADIANS($M$3:$M$471))*COS(RADIANS(H5566))),$L$3:$L$471)</f>
        <v>438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cm="1">
        <f t="array" ref="J5567">LOOKUP(1,1/FREQUENCY(0,SIN((RADIANS($M$3:$M$471-H5567))/2)^2+SIN((RADIANS($N$3:$N$471-I5567))/2)^2*COS(RADIANS($M$3:$M$471))*COS(RADIANS(H5567))),$L$3:$L$471)</f>
        <v>438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cm="1">
        <f t="array" ref="J5568">LOOKUP(1,1/FREQUENCY(0,SIN((RADIANS($M$3:$M$471-H5568))/2)^2+SIN((RADIANS($N$3:$N$471-I5568))/2)^2*COS(RADIANS($M$3:$M$471))*COS(RADIANS(H5568))),$L$3:$L$471)</f>
        <v>439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cm="1">
        <f t="array" ref="J5569">LOOKUP(1,1/FREQUENCY(0,SIN((RADIANS($M$3:$M$471-H5569))/2)^2+SIN((RADIANS($N$3:$N$471-I5569))/2)^2*COS(RADIANS($M$3:$M$471))*COS(RADIANS(H5569))),$L$3:$L$471)</f>
        <v>439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cm="1">
        <f t="array" ref="J5570">LOOKUP(1,1/FREQUENCY(0,SIN((RADIANS($M$3:$M$471-H5570))/2)^2+SIN((RADIANS($N$3:$N$471-I5570))/2)^2*COS(RADIANS($M$3:$M$471))*COS(RADIANS(H5570))),$L$3:$L$471)</f>
        <v>438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cm="1">
        <f t="array" ref="J5571">LOOKUP(1,1/FREQUENCY(0,SIN((RADIANS($M$3:$M$471-H5571))/2)^2+SIN((RADIANS($N$3:$N$471-I5571))/2)^2*COS(RADIANS($M$3:$M$471))*COS(RADIANS(H5571))),$L$3:$L$471)</f>
        <v>439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cm="1">
        <f t="array" ref="J5572">LOOKUP(1,1/FREQUENCY(0,SIN((RADIANS($M$3:$M$471-H5572))/2)^2+SIN((RADIANS($N$3:$N$471-I5572))/2)^2*COS(RADIANS($M$3:$M$471))*COS(RADIANS(H5572))),$L$3:$L$471)</f>
        <v>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cm="1">
        <f t="array" ref="J5573">LOOKUP(1,1/FREQUENCY(0,SIN((RADIANS($M$3:$M$471-H5573))/2)^2+SIN((RADIANS($N$3:$N$471-I5573))/2)^2*COS(RADIANS($M$3:$M$471))*COS(RADIANS(H5573))),$L$3:$L$471)</f>
        <v>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cm="1">
        <f t="array" ref="J5574">LOOKUP(1,1/FREQUENCY(0,SIN((RADIANS($M$3:$M$471-H5574))/2)^2+SIN((RADIANS($N$3:$N$471-I5574))/2)^2*COS(RADIANS($M$3:$M$471))*COS(RADIANS(H5574))),$L$3:$L$471)</f>
        <v>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cm="1">
        <f t="array" ref="J5575">LOOKUP(1,1/FREQUENCY(0,SIN((RADIANS($M$3:$M$471-H5575))/2)^2+SIN((RADIANS($N$3:$N$471-I5575))/2)^2*COS(RADIANS($M$3:$M$471))*COS(RADIANS(H5575))),$L$3:$L$471)</f>
        <v>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cm="1">
        <f t="array" ref="J5576">LOOKUP(1,1/FREQUENCY(0,SIN((RADIANS($M$3:$M$471-H5576))/2)^2+SIN((RADIANS($N$3:$N$471-I5576))/2)^2*COS(RADIANS($M$3:$M$471))*COS(RADIANS(H5576))),$L$3:$L$471)</f>
        <v>422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cm="1">
        <f t="array" ref="J5577">LOOKUP(1,1/FREQUENCY(0,SIN((RADIANS($M$3:$M$471-H5577))/2)^2+SIN((RADIANS($N$3:$N$471-I5577))/2)^2*COS(RADIANS($M$3:$M$471))*COS(RADIANS(H5577))),$L$3:$L$471)</f>
        <v>229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cm="1">
        <f t="array" ref="J5578">LOOKUP(1,1/FREQUENCY(0,SIN((RADIANS($M$3:$M$471-H5578))/2)^2+SIN((RADIANS($N$3:$N$471-I5578))/2)^2*COS(RADIANS($M$3:$M$471))*COS(RADIANS(H5578))),$L$3:$L$471)</f>
        <v>309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cm="1">
        <f t="array" ref="J5579">LOOKUP(1,1/FREQUENCY(0,SIN((RADIANS($M$3:$M$471-H5579))/2)^2+SIN((RADIANS($N$3:$N$471-I5579))/2)^2*COS(RADIANS($M$3:$M$471))*COS(RADIANS(H5579))),$L$3:$L$471)</f>
        <v>381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cm="1">
        <f t="array" ref="J5580">LOOKUP(1,1/FREQUENCY(0,SIN((RADIANS($M$3:$M$471-H5580))/2)^2+SIN((RADIANS($N$3:$N$471-I5580))/2)^2*COS(RADIANS($M$3:$M$471))*COS(RADIANS(H5580))),$L$3:$L$471)</f>
        <v>309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cm="1">
        <f t="array" ref="J5581">LOOKUP(1,1/FREQUENCY(0,SIN((RADIANS($M$3:$M$471-H5581))/2)^2+SIN((RADIANS($N$3:$N$471-I5581))/2)^2*COS(RADIANS($M$3:$M$471))*COS(RADIANS(H5581))),$L$3:$L$471)</f>
        <v>309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cm="1">
        <f t="array" ref="J5582">LOOKUP(1,1/FREQUENCY(0,SIN((RADIANS($M$3:$M$471-H5582))/2)^2+SIN((RADIANS($N$3:$N$471-I5582))/2)^2*COS(RADIANS($M$3:$M$471))*COS(RADIANS(H5582))),$L$3:$L$471)</f>
        <v>309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cm="1">
        <f t="array" ref="J5583">LOOKUP(1,1/FREQUENCY(0,SIN((RADIANS($M$3:$M$471-H5583))/2)^2+SIN((RADIANS($N$3:$N$471-I5583))/2)^2*COS(RADIANS($M$3:$M$471))*COS(RADIANS(H5583))),$L$3:$L$471)</f>
        <v>421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cm="1">
        <f t="array" ref="J5584">LOOKUP(1,1/FREQUENCY(0,SIN((RADIANS($M$3:$M$471-H5584))/2)^2+SIN((RADIANS($N$3:$N$471-I5584))/2)^2*COS(RADIANS($M$3:$M$471))*COS(RADIANS(H5584))),$L$3:$L$471)</f>
        <v>421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cm="1">
        <f t="array" ref="J5585">LOOKUP(1,1/FREQUENCY(0,SIN((RADIANS($M$3:$M$471-H5585))/2)^2+SIN((RADIANS($N$3:$N$471-I5585))/2)^2*COS(RADIANS($M$3:$M$471))*COS(RADIANS(H5585))),$L$3:$L$471)</f>
        <v>381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cm="1">
        <f t="array" ref="J5586">LOOKUP(1,1/FREQUENCY(0,SIN((RADIANS($M$3:$M$471-H5586))/2)^2+SIN((RADIANS($N$3:$N$471-I5586))/2)^2*COS(RADIANS($M$3:$M$471))*COS(RADIANS(H5586))),$L$3:$L$471)</f>
        <v>381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cm="1">
        <f t="array" ref="J5587">LOOKUP(1,1/FREQUENCY(0,SIN((RADIANS($M$3:$M$471-H5587))/2)^2+SIN((RADIANS($N$3:$N$471-I5587))/2)^2*COS(RADIANS($M$3:$M$471))*COS(RADIANS(H5587))),$L$3:$L$471)</f>
        <v>381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cm="1">
        <f t="array" ref="J5588">LOOKUP(1,1/FREQUENCY(0,SIN((RADIANS($M$3:$M$471-H5588))/2)^2+SIN((RADIANS($N$3:$N$471-I5588))/2)^2*COS(RADIANS($M$3:$M$471))*COS(RADIANS(H5588))),$L$3:$L$471)</f>
        <v>381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cm="1">
        <f t="array" ref="J5589">LOOKUP(1,1/FREQUENCY(0,SIN((RADIANS($M$3:$M$471-H5589))/2)^2+SIN((RADIANS($N$3:$N$471-I5589))/2)^2*COS(RADIANS($M$3:$M$471))*COS(RADIANS(H5589))),$L$3:$L$471)</f>
        <v>381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cm="1">
        <f t="array" ref="J5590">LOOKUP(1,1/FREQUENCY(0,SIN((RADIANS($M$3:$M$471-H5590))/2)^2+SIN((RADIANS($N$3:$N$471-I5590))/2)^2*COS(RADIANS($M$3:$M$471))*COS(RADIANS(H5590))),$L$3:$L$471)</f>
        <v>381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cm="1">
        <f t="array" ref="J5591">LOOKUP(1,1/FREQUENCY(0,SIN((RADIANS($M$3:$M$471-H5591))/2)^2+SIN((RADIANS($N$3:$N$471-I5591))/2)^2*COS(RADIANS($M$3:$M$471))*COS(RADIANS(H5591))),$L$3:$L$471)</f>
        <v>421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cm="1">
        <f t="array" ref="J5592">LOOKUP(1,1/FREQUENCY(0,SIN((RADIANS($M$3:$M$471-H5592))/2)^2+SIN((RADIANS($N$3:$N$471-I5592))/2)^2*COS(RADIANS($M$3:$M$471))*COS(RADIANS(H5592))),$L$3:$L$471)</f>
        <v>381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cm="1">
        <f t="array" ref="J5593">LOOKUP(1,1/FREQUENCY(0,SIN((RADIANS($M$3:$M$471-H5593))/2)^2+SIN((RADIANS($N$3:$N$471-I5593))/2)^2*COS(RADIANS($M$3:$M$471))*COS(RADIANS(H5593))),$L$3:$L$471)</f>
        <v>381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cm="1">
        <f t="array" ref="J5594">LOOKUP(1,1/FREQUENCY(0,SIN((RADIANS($M$3:$M$471-H5594))/2)^2+SIN((RADIANS($N$3:$N$471-I5594))/2)^2*COS(RADIANS($M$3:$M$471))*COS(RADIANS(H5594))),$L$3:$L$471)</f>
        <v>381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cm="1">
        <f t="array" ref="J5595">LOOKUP(1,1/FREQUENCY(0,SIN((RADIANS($M$3:$M$471-H5595))/2)^2+SIN((RADIANS($N$3:$N$471-I5595))/2)^2*COS(RADIANS($M$3:$M$471))*COS(RADIANS(H5595))),$L$3:$L$471)</f>
        <v>381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cm="1">
        <f t="array" ref="J5596">LOOKUP(1,1/FREQUENCY(0,SIN((RADIANS($M$3:$M$471-H5596))/2)^2+SIN((RADIANS($N$3:$N$471-I5596))/2)^2*COS(RADIANS($M$3:$M$471))*COS(RADIANS(H5596))),$L$3:$L$471)</f>
        <v>381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cm="1">
        <f t="array" ref="J5597">LOOKUP(1,1/FREQUENCY(0,SIN((RADIANS($M$3:$M$471-H5597))/2)^2+SIN((RADIANS($N$3:$N$471-I5597))/2)^2*COS(RADIANS($M$3:$M$471))*COS(RADIANS(H5597))),$L$3:$L$471)</f>
        <v>381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cm="1">
        <f t="array" ref="J5598">LOOKUP(1,1/FREQUENCY(0,SIN((RADIANS($M$3:$M$471-H5598))/2)^2+SIN((RADIANS($N$3:$N$471-I5598))/2)^2*COS(RADIANS($M$3:$M$471))*COS(RADIANS(H5598))),$L$3:$L$471)</f>
        <v>309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cm="1">
        <f t="array" ref="J5599">LOOKUP(1,1/FREQUENCY(0,SIN((RADIANS($M$3:$M$471-H5599))/2)^2+SIN((RADIANS($N$3:$N$471-I5599))/2)^2*COS(RADIANS($M$3:$M$471))*COS(RADIANS(H5599))),$L$3:$L$471)</f>
        <v>309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cm="1">
        <f t="array" ref="J5600">LOOKUP(1,1/FREQUENCY(0,SIN((RADIANS($M$3:$M$471-H5600))/2)^2+SIN((RADIANS($N$3:$N$471-I5600))/2)^2*COS(RADIANS($M$3:$M$471))*COS(RADIANS(H5600))),$L$3:$L$471)</f>
        <v>309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cm="1">
        <f t="array" ref="J5601">LOOKUP(1,1/FREQUENCY(0,SIN((RADIANS($M$3:$M$471-H5601))/2)^2+SIN((RADIANS($N$3:$N$471-I5601))/2)^2*COS(RADIANS($M$3:$M$471))*COS(RADIANS(H5601))),$L$3:$L$471)</f>
        <v>421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cm="1">
        <f t="array" ref="J5602">LOOKUP(1,1/FREQUENCY(0,SIN((RADIANS($M$3:$M$471-H5602))/2)^2+SIN((RADIANS($N$3:$N$471-I5602))/2)^2*COS(RADIANS($M$3:$M$471))*COS(RADIANS(H5602))),$L$3:$L$471)</f>
        <v>381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cm="1">
        <f t="array" ref="J5603">LOOKUP(1,1/FREQUENCY(0,SIN((RADIANS($M$3:$M$471-H5603))/2)^2+SIN((RADIANS($N$3:$N$471-I5603))/2)^2*COS(RADIANS($M$3:$M$471))*COS(RADIANS(H5603))),$L$3:$L$471)</f>
        <v>309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cm="1">
        <f t="array" ref="J5604">LOOKUP(1,1/FREQUENCY(0,SIN((RADIANS($M$3:$M$471-H5604))/2)^2+SIN((RADIANS($N$3:$N$471-I5604))/2)^2*COS(RADIANS($M$3:$M$471))*COS(RADIANS(H5604))),$L$3:$L$471)</f>
        <v>309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cm="1">
        <f t="array" ref="J5605">LOOKUP(1,1/FREQUENCY(0,SIN((RADIANS($M$3:$M$471-H5605))/2)^2+SIN((RADIANS($N$3:$N$471-I5605))/2)^2*COS(RADIANS($M$3:$M$471))*COS(RADIANS(H5605))),$L$3:$L$471)</f>
        <v>214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cm="1">
        <f t="array" ref="J5606">LOOKUP(1,1/FREQUENCY(0,SIN((RADIANS($M$3:$M$471-H5606))/2)^2+SIN((RADIANS($N$3:$N$471-I5606))/2)^2*COS(RADIANS($M$3:$M$471))*COS(RADIANS(H5606))),$L$3:$L$471)</f>
        <v>422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cm="1">
        <f t="array" ref="J5607">LOOKUP(1,1/FREQUENCY(0,SIN((RADIANS($M$3:$M$471-H5607))/2)^2+SIN((RADIANS($N$3:$N$471-I5607))/2)^2*COS(RADIANS($M$3:$M$471))*COS(RADIANS(H5607))),$L$3:$L$471)</f>
        <v>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cm="1">
        <f t="array" ref="J5608">LOOKUP(1,1/FREQUENCY(0,SIN((RADIANS($M$3:$M$471-H5608))/2)^2+SIN((RADIANS($N$3:$N$471-I5608))/2)^2*COS(RADIANS($M$3:$M$471))*COS(RADIANS(H5608))),$L$3:$L$471)</f>
        <v>228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cm="1">
        <f t="array" ref="J5609">LOOKUP(1,1/FREQUENCY(0,SIN((RADIANS($M$3:$M$471-H5609))/2)^2+SIN((RADIANS($N$3:$N$471-I5609))/2)^2*COS(RADIANS($M$3:$M$471))*COS(RADIANS(H5609))),$L$3:$L$471)</f>
        <v>214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cm="1">
        <f t="array" ref="J5610">LOOKUP(1,1/FREQUENCY(0,SIN((RADIANS($M$3:$M$471-H5610))/2)^2+SIN((RADIANS($N$3:$N$471-I5610))/2)^2*COS(RADIANS($M$3:$M$471))*COS(RADIANS(H5610))),$L$3:$L$471)</f>
        <v>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cm="1">
        <f t="array" ref="J5611">LOOKUP(1,1/FREQUENCY(0,SIN((RADIANS($M$3:$M$471-H5611))/2)^2+SIN((RADIANS($N$3:$N$471-I5611))/2)^2*COS(RADIANS($M$3:$M$471))*COS(RADIANS(H5611))),$L$3:$L$471)</f>
        <v>214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cm="1">
        <f t="array" ref="J5612">LOOKUP(1,1/FREQUENCY(0,SIN((RADIANS($M$3:$M$471-H5612))/2)^2+SIN((RADIANS($N$3:$N$471-I5612))/2)^2*COS(RADIANS($M$3:$M$471))*COS(RADIANS(H5612))),$L$3:$L$471)</f>
        <v>422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cm="1">
        <f t="array" ref="J5613">LOOKUP(1,1/FREQUENCY(0,SIN((RADIANS($M$3:$M$471-H5613))/2)^2+SIN((RADIANS($N$3:$N$471-I5613))/2)^2*COS(RADIANS($M$3:$M$471))*COS(RADIANS(H5613))),$L$3:$L$471)</f>
        <v>488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cm="1">
        <f t="array" ref="J5614">LOOKUP(1,1/FREQUENCY(0,SIN((RADIANS($M$3:$M$471-H5614))/2)^2+SIN((RADIANS($N$3:$N$471-I5614))/2)^2*COS(RADIANS($M$3:$M$471))*COS(RADIANS(H5614))),$L$3:$L$471)</f>
        <v>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cm="1">
        <f t="array" ref="J5615">LOOKUP(1,1/FREQUENCY(0,SIN((RADIANS($M$3:$M$471-H5615))/2)^2+SIN((RADIANS($N$3:$N$471-I5615))/2)^2*COS(RADIANS($M$3:$M$471))*COS(RADIANS(H5615))),$L$3:$L$471)</f>
        <v>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cm="1">
        <f t="array" ref="J5616">LOOKUP(1,1/FREQUENCY(0,SIN((RADIANS($M$3:$M$471-H5616))/2)^2+SIN((RADIANS($N$3:$N$471-I5616))/2)^2*COS(RADIANS($M$3:$M$471))*COS(RADIANS(H5616))),$L$3:$L$471)</f>
        <v>422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cm="1">
        <f t="array" ref="J5617">LOOKUP(1,1/FREQUENCY(0,SIN((RADIANS($M$3:$M$471-H5617))/2)^2+SIN((RADIANS($N$3:$N$471-I5617))/2)^2*COS(RADIANS($M$3:$M$471))*COS(RADIANS(H5617))),$L$3:$L$471)</f>
        <v>228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cm="1">
        <f t="array" ref="J5618">LOOKUP(1,1/FREQUENCY(0,SIN((RADIANS($M$3:$M$471-H5618))/2)^2+SIN((RADIANS($N$3:$N$471-I5618))/2)^2*COS(RADIANS($M$3:$M$471))*COS(RADIANS(H5618))),$L$3:$L$471)</f>
        <v>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cm="1">
        <f t="array" ref="J5619">LOOKUP(1,1/FREQUENCY(0,SIN((RADIANS($M$3:$M$471-H5619))/2)^2+SIN((RADIANS($N$3:$N$471-I5619))/2)^2*COS(RADIANS($M$3:$M$471))*COS(RADIANS(H5619))),$L$3:$L$471)</f>
        <v>488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cm="1">
        <f t="array" ref="J5620">LOOKUP(1,1/FREQUENCY(0,SIN((RADIANS($M$3:$M$471-H5620))/2)^2+SIN((RADIANS($N$3:$N$471-I5620))/2)^2*COS(RADIANS($M$3:$M$471))*COS(RADIANS(H5620))),$L$3:$L$471)</f>
        <v>228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cm="1">
        <f t="array" ref="J5621">LOOKUP(1,1/FREQUENCY(0,SIN((RADIANS($M$3:$M$471-H5621))/2)^2+SIN((RADIANS($N$3:$N$471-I5621))/2)^2*COS(RADIANS($M$3:$M$471))*COS(RADIANS(H5621))),$L$3:$L$471)</f>
        <v>413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cm="1">
        <f t="array" ref="J5622">LOOKUP(1,1/FREQUENCY(0,SIN((RADIANS($M$3:$M$471-H5622))/2)^2+SIN((RADIANS($N$3:$N$471-I5622))/2)^2*COS(RADIANS($M$3:$M$471))*COS(RADIANS(H5622))),$L$3:$L$471)</f>
        <v>214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cm="1">
        <f t="array" ref="J5623">LOOKUP(1,1/FREQUENCY(0,SIN((RADIANS($M$3:$M$471-H5623))/2)^2+SIN((RADIANS($N$3:$N$471-I5623))/2)^2*COS(RADIANS($M$3:$M$471))*COS(RADIANS(H5623))),$L$3:$L$471)</f>
        <v>228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cm="1">
        <f t="array" ref="J5624">LOOKUP(1,1/FREQUENCY(0,SIN((RADIANS($M$3:$M$471-H5624))/2)^2+SIN((RADIANS($N$3:$N$471-I5624))/2)^2*COS(RADIANS($M$3:$M$471))*COS(RADIANS(H5624))),$L$3:$L$471)</f>
        <v>339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cm="1">
        <f t="array" ref="J5625">LOOKUP(1,1/FREQUENCY(0,SIN((RADIANS($M$3:$M$471-H5625))/2)^2+SIN((RADIANS($N$3:$N$471-I5625))/2)^2*COS(RADIANS($M$3:$M$471))*COS(RADIANS(H5625))),$L$3:$L$471)</f>
        <v>381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cm="1">
        <f t="array" ref="J5626">LOOKUP(1,1/FREQUENCY(0,SIN((RADIANS($M$3:$M$471-H5626))/2)^2+SIN((RADIANS($N$3:$N$471-I5626))/2)^2*COS(RADIANS($M$3:$M$471))*COS(RADIANS(H5626))),$L$3:$L$471)</f>
        <v>413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cm="1">
        <f t="array" ref="J5627">LOOKUP(1,1/FREQUENCY(0,SIN((RADIANS($M$3:$M$471-H5627))/2)^2+SIN((RADIANS($N$3:$N$471-I5627))/2)^2*COS(RADIANS($M$3:$M$471))*COS(RADIANS(H5627))),$L$3:$L$471)</f>
        <v>488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cm="1">
        <f t="array" ref="J5628">LOOKUP(1,1/FREQUENCY(0,SIN((RADIANS($M$3:$M$471-H5628))/2)^2+SIN((RADIANS($N$3:$N$471-I5628))/2)^2*COS(RADIANS($M$3:$M$471))*COS(RADIANS(H5628))),$L$3:$L$471)</f>
        <v>413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cm="1">
        <f t="array" ref="J5629">LOOKUP(1,1/FREQUENCY(0,SIN((RADIANS($M$3:$M$471-H5629))/2)^2+SIN((RADIANS($N$3:$N$471-I5629))/2)^2*COS(RADIANS($M$3:$M$471))*COS(RADIANS(H5629))),$L$3:$L$471)</f>
        <v>381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cm="1">
        <f t="array" ref="J5630">LOOKUP(1,1/FREQUENCY(0,SIN((RADIANS($M$3:$M$471-H5630))/2)^2+SIN((RADIANS($N$3:$N$471-I5630))/2)^2*COS(RADIANS($M$3:$M$471))*COS(RADIANS(H5630))),$L$3:$L$471)</f>
        <v>381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cm="1">
        <f t="array" ref="J5631">LOOKUP(1,1/FREQUENCY(0,SIN((RADIANS($M$3:$M$471-H5631))/2)^2+SIN((RADIANS($N$3:$N$471-I5631))/2)^2*COS(RADIANS($M$3:$M$471))*COS(RADIANS(H5631))),$L$3:$L$471)</f>
        <v>228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cm="1">
        <f t="array" ref="J5632">LOOKUP(1,1/FREQUENCY(0,SIN((RADIANS($M$3:$M$471-H5632))/2)^2+SIN((RADIANS($N$3:$N$471-I5632))/2)^2*COS(RADIANS($M$3:$M$471))*COS(RADIANS(H5632))),$L$3:$L$471)</f>
        <v>228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cm="1">
        <f t="array" ref="J5633">LOOKUP(1,1/FREQUENCY(0,SIN((RADIANS($M$3:$M$471-H5633))/2)^2+SIN((RADIANS($N$3:$N$471-I5633))/2)^2*COS(RADIANS($M$3:$M$471))*COS(RADIANS(H5633))),$L$3:$L$471)</f>
        <v>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cm="1">
        <f t="array" ref="J5634">LOOKUP(1,1/FREQUENCY(0,SIN((RADIANS($M$3:$M$471-H5634))/2)^2+SIN((RADIANS($N$3:$N$471-I5634))/2)^2*COS(RADIANS($M$3:$M$471))*COS(RADIANS(H5634))),$L$3:$L$471)</f>
        <v>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cm="1">
        <f t="array" ref="J5635">LOOKUP(1,1/FREQUENCY(0,SIN((RADIANS($M$3:$M$471-H5635))/2)^2+SIN((RADIANS($N$3:$N$471-I5635))/2)^2*COS(RADIANS($M$3:$M$471))*COS(RADIANS(H5635))),$L$3:$L$471)</f>
        <v>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cm="1">
        <f t="array" ref="J5636">LOOKUP(1,1/FREQUENCY(0,SIN((RADIANS($M$3:$M$471-H5636))/2)^2+SIN((RADIANS($N$3:$N$471-I5636))/2)^2*COS(RADIANS($M$3:$M$471))*COS(RADIANS(H5636))),$L$3:$L$471)</f>
        <v>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cm="1">
        <f t="array" ref="J5637">LOOKUP(1,1/FREQUENCY(0,SIN((RADIANS($M$3:$M$471-H5637))/2)^2+SIN((RADIANS($N$3:$N$471-I5637))/2)^2*COS(RADIANS($M$3:$M$471))*COS(RADIANS(H5637))),$L$3:$L$471)</f>
        <v>422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cm="1">
        <f t="array" ref="J5638">LOOKUP(1,1/FREQUENCY(0,SIN((RADIANS($M$3:$M$471-H5638))/2)^2+SIN((RADIANS($N$3:$N$471-I5638))/2)^2*COS(RADIANS($M$3:$M$471))*COS(RADIANS(H5638))),$L$3:$L$471)</f>
        <v>422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cm="1">
        <f t="array" ref="J5639">LOOKUP(1,1/FREQUENCY(0,SIN((RADIANS($M$3:$M$471-H5639))/2)^2+SIN((RADIANS($N$3:$N$471-I5639))/2)^2*COS(RADIANS($M$3:$M$471))*COS(RADIANS(H5639))),$L$3:$L$471)</f>
        <v>422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cm="1">
        <f t="array" ref="J5640">LOOKUP(1,1/FREQUENCY(0,SIN((RADIANS($M$3:$M$471-H5640))/2)^2+SIN((RADIANS($N$3:$N$471-I5640))/2)^2*COS(RADIANS($M$3:$M$471))*COS(RADIANS(H5640))),$L$3:$L$471)</f>
        <v>422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cm="1">
        <f t="array" ref="J5641">LOOKUP(1,1/FREQUENCY(0,SIN((RADIANS($M$3:$M$471-H5641))/2)^2+SIN((RADIANS($N$3:$N$471-I5641))/2)^2*COS(RADIANS($M$3:$M$471))*COS(RADIANS(H5641))),$L$3:$L$471)</f>
        <v>413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cm="1">
        <f t="array" ref="J5642">LOOKUP(1,1/FREQUENCY(0,SIN((RADIANS($M$3:$M$471-H5642))/2)^2+SIN((RADIANS($N$3:$N$471-I5642))/2)^2*COS(RADIANS($M$3:$M$471))*COS(RADIANS(H5642))),$L$3:$L$471)</f>
        <v>413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cm="1">
        <f t="array" ref="J5643">LOOKUP(1,1/FREQUENCY(0,SIN((RADIANS($M$3:$M$471-H5643))/2)^2+SIN((RADIANS($N$3:$N$471-I5643))/2)^2*COS(RADIANS($M$3:$M$471))*COS(RADIANS(H5643))),$L$3:$L$471)</f>
        <v>413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cm="1">
        <f t="array" ref="J5644">LOOKUP(1,1/FREQUENCY(0,SIN((RADIANS($M$3:$M$471-H5644))/2)^2+SIN((RADIANS($N$3:$N$471-I5644))/2)^2*COS(RADIANS($M$3:$M$471))*COS(RADIANS(H5644))),$L$3:$L$471)</f>
        <v>339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cm="1">
        <f t="array" ref="J5645">LOOKUP(1,1/FREQUENCY(0,SIN((RADIANS($M$3:$M$471-H5645))/2)^2+SIN((RADIANS($N$3:$N$471-I5645))/2)^2*COS(RADIANS($M$3:$M$471))*COS(RADIANS(H5645))),$L$3:$L$471)</f>
        <v>339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cm="1">
        <f t="array" ref="J5646">LOOKUP(1,1/FREQUENCY(0,SIN((RADIANS($M$3:$M$471-H5646))/2)^2+SIN((RADIANS($N$3:$N$471-I5646))/2)^2*COS(RADIANS($M$3:$M$471))*COS(RADIANS(H5646))),$L$3:$L$471)</f>
        <v>422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cm="1">
        <f t="array" ref="J5647">LOOKUP(1,1/FREQUENCY(0,SIN((RADIANS($M$3:$M$471-H5647))/2)^2+SIN((RADIANS($N$3:$N$471-I5647))/2)^2*COS(RADIANS($M$3:$M$471))*COS(RADIANS(H5647))),$L$3:$L$471)</f>
        <v>422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cm="1">
        <f t="array" ref="J5648">LOOKUP(1,1/FREQUENCY(0,SIN((RADIANS($M$3:$M$471-H5648))/2)^2+SIN((RADIANS($N$3:$N$471-I5648))/2)^2*COS(RADIANS($M$3:$M$471))*COS(RADIANS(H5648))),$L$3:$L$471)</f>
        <v>413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cm="1">
        <f t="array" ref="J5649">LOOKUP(1,1/FREQUENCY(0,SIN((RADIANS($M$3:$M$471-H5649))/2)^2+SIN((RADIANS($N$3:$N$471-I5649))/2)^2*COS(RADIANS($M$3:$M$471))*COS(RADIANS(H5649))),$L$3:$L$471)</f>
        <v>413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cm="1">
        <f t="array" ref="J5650">LOOKUP(1,1/FREQUENCY(0,SIN((RADIANS($M$3:$M$471-H5650))/2)^2+SIN((RADIANS($N$3:$N$471-I5650))/2)^2*COS(RADIANS($M$3:$M$471))*COS(RADIANS(H5650))),$L$3:$L$471)</f>
        <v>413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cm="1">
        <f t="array" ref="J5651">LOOKUP(1,1/FREQUENCY(0,SIN((RADIANS($M$3:$M$471-H5651))/2)^2+SIN((RADIANS($N$3:$N$471-I5651))/2)^2*COS(RADIANS($M$3:$M$471))*COS(RADIANS(H5651))),$L$3:$L$471)</f>
        <v>381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cm="1">
        <f t="array" ref="J5652">LOOKUP(1,1/FREQUENCY(0,SIN((RADIANS($M$3:$M$471-H5652))/2)^2+SIN((RADIANS($N$3:$N$471-I5652))/2)^2*COS(RADIANS($M$3:$M$471))*COS(RADIANS(H5652))),$L$3:$L$471)</f>
        <v>421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cm="1">
        <f t="array" ref="J5653">LOOKUP(1,1/FREQUENCY(0,SIN((RADIANS($M$3:$M$471-H5653))/2)^2+SIN((RADIANS($N$3:$N$471-I5653))/2)^2*COS(RADIANS($M$3:$M$471))*COS(RADIANS(H5653))),$L$3:$L$471)</f>
        <v>381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cm="1">
        <f t="array" ref="J5654">LOOKUP(1,1/FREQUENCY(0,SIN((RADIANS($M$3:$M$471-H5654))/2)^2+SIN((RADIANS($N$3:$N$471-I5654))/2)^2*COS(RADIANS($M$3:$M$471))*COS(RADIANS(H5654))),$L$3:$L$471)</f>
        <v>381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cm="1">
        <f t="array" ref="J5655">LOOKUP(1,1/FREQUENCY(0,SIN((RADIANS($M$3:$M$471-H5655))/2)^2+SIN((RADIANS($N$3:$N$471-I5655))/2)^2*COS(RADIANS($M$3:$M$471))*COS(RADIANS(H5655))),$L$3:$L$471)</f>
        <v>381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cm="1">
        <f t="array" ref="J5656">LOOKUP(1,1/FREQUENCY(0,SIN((RADIANS($M$3:$M$471-H5656))/2)^2+SIN((RADIANS($N$3:$N$471-I5656))/2)^2*COS(RADIANS($M$3:$M$471))*COS(RADIANS(H5656))),$L$3:$L$471)</f>
        <v>381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cm="1">
        <f t="array" ref="J5657">LOOKUP(1,1/FREQUENCY(0,SIN((RADIANS($M$3:$M$471-H5657))/2)^2+SIN((RADIANS($N$3:$N$471-I5657))/2)^2*COS(RADIANS($M$3:$M$471))*COS(RADIANS(H5657))),$L$3:$L$471)</f>
        <v>413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cm="1">
        <f t="array" ref="J5658">LOOKUP(1,1/FREQUENCY(0,SIN((RADIANS($M$3:$M$471-H5658))/2)^2+SIN((RADIANS($N$3:$N$471-I5658))/2)^2*COS(RADIANS($M$3:$M$471))*COS(RADIANS(H5658))),$L$3:$L$471)</f>
        <v>413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cm="1">
        <f t="array" ref="J5659">LOOKUP(1,1/FREQUENCY(0,SIN((RADIANS($M$3:$M$471-H5659))/2)^2+SIN((RADIANS($N$3:$N$471-I5659))/2)^2*COS(RADIANS($M$3:$M$471))*COS(RADIANS(H5659))),$L$3:$L$471)</f>
        <v>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cm="1">
        <f t="array" ref="J5660">LOOKUP(1,1/FREQUENCY(0,SIN((RADIANS($M$3:$M$471-H5660))/2)^2+SIN((RADIANS($N$3:$N$471-I5660))/2)^2*COS(RADIANS($M$3:$M$471))*COS(RADIANS(H5660))),$L$3:$L$471)</f>
        <v>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cm="1">
        <f t="array" ref="J5661">LOOKUP(1,1/FREQUENCY(0,SIN((RADIANS($M$3:$M$471-H5661))/2)^2+SIN((RADIANS($N$3:$N$471-I5661))/2)^2*COS(RADIANS($M$3:$M$471))*COS(RADIANS(H5661))),$L$3:$L$471)</f>
        <v>260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cm="1">
        <f t="array" ref="J5662">LOOKUP(1,1/FREQUENCY(0,SIN((RADIANS($M$3:$M$471-H5662))/2)^2+SIN((RADIANS($N$3:$N$471-I5662))/2)^2*COS(RADIANS($M$3:$M$471))*COS(RADIANS(H5662))),$L$3:$L$471)</f>
        <v>260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cm="1">
        <f t="array" ref="J5663">LOOKUP(1,1/FREQUENCY(0,SIN((RADIANS($M$3:$M$471-H5663))/2)^2+SIN((RADIANS($N$3:$N$471-I5663))/2)^2*COS(RADIANS($M$3:$M$471))*COS(RADIANS(H5663))),$L$3:$L$471)</f>
        <v>260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cm="1">
        <f t="array" ref="J5664">LOOKUP(1,1/FREQUENCY(0,SIN((RADIANS($M$3:$M$471-H5664))/2)^2+SIN((RADIANS($N$3:$N$471-I5664))/2)^2*COS(RADIANS($M$3:$M$471))*COS(RADIANS(H5664))),$L$3:$L$471)</f>
        <v>260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cm="1">
        <f t="array" ref="J5665">LOOKUP(1,1/FREQUENCY(0,SIN((RADIANS($M$3:$M$471-H5665))/2)^2+SIN((RADIANS($N$3:$N$471-I5665))/2)^2*COS(RADIANS($M$3:$M$471))*COS(RADIANS(H5665))),$L$3:$L$471)</f>
        <v>260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cm="1">
        <f t="array" ref="J5666">LOOKUP(1,1/FREQUENCY(0,SIN((RADIANS($M$3:$M$471-H5666))/2)^2+SIN((RADIANS($N$3:$N$471-I5666))/2)^2*COS(RADIANS($M$3:$M$471))*COS(RADIANS(H5666))),$L$3:$L$471)</f>
        <v>260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cm="1">
        <f t="array" ref="J5667">LOOKUP(1,1/FREQUENCY(0,SIN((RADIANS($M$3:$M$471-H5667))/2)^2+SIN((RADIANS($N$3:$N$471-I5667))/2)^2*COS(RADIANS($M$3:$M$471))*COS(RADIANS(H5667))),$L$3:$L$471)</f>
        <v>260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cm="1">
        <f t="array" ref="J5668">LOOKUP(1,1/FREQUENCY(0,SIN((RADIANS($M$3:$M$471-H5668))/2)^2+SIN((RADIANS($N$3:$N$471-I5668))/2)^2*COS(RADIANS($M$3:$M$471))*COS(RADIANS(H5668))),$L$3:$L$471)</f>
        <v>260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cm="1">
        <f t="array" ref="J5669">LOOKUP(1,1/FREQUENCY(0,SIN((RADIANS($M$3:$M$471-H5669))/2)^2+SIN((RADIANS($N$3:$N$471-I5669))/2)^2*COS(RADIANS($M$3:$M$471))*COS(RADIANS(H5669))),$L$3:$L$471)</f>
        <v>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cm="1">
        <f t="array" ref="J5670">LOOKUP(1,1/FREQUENCY(0,SIN((RADIANS($M$3:$M$471-H5670))/2)^2+SIN((RADIANS($N$3:$N$471-I5670))/2)^2*COS(RADIANS($M$3:$M$471))*COS(RADIANS(H5670))),$L$3:$L$471)</f>
        <v>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cm="1">
        <f t="array" ref="J5671">LOOKUP(1,1/FREQUENCY(0,SIN((RADIANS($M$3:$M$471-H5671))/2)^2+SIN((RADIANS($N$3:$N$471-I5671))/2)^2*COS(RADIANS($M$3:$M$471))*COS(RADIANS(H5671))),$L$3:$L$471)</f>
        <v>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cm="1">
        <f t="array" ref="J5672">LOOKUP(1,1/FREQUENCY(0,SIN((RADIANS($M$3:$M$471-H5672))/2)^2+SIN((RADIANS($N$3:$N$471-I5672))/2)^2*COS(RADIANS($M$3:$M$471))*COS(RADIANS(H5672))),$L$3:$L$471)</f>
        <v>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cm="1">
        <f t="array" ref="J5673">LOOKUP(1,1/FREQUENCY(0,SIN((RADIANS($M$3:$M$471-H5673))/2)^2+SIN((RADIANS($N$3:$N$471-I5673))/2)^2*COS(RADIANS($M$3:$M$471))*COS(RADIANS(H5673))),$L$3:$L$471)</f>
        <v>260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cm="1">
        <f t="array" ref="J5674">LOOKUP(1,1/FREQUENCY(0,SIN((RADIANS($M$3:$M$471-H5674))/2)^2+SIN((RADIANS($N$3:$N$471-I5674))/2)^2*COS(RADIANS($M$3:$M$471))*COS(RADIANS(H5674))),$L$3:$L$471)</f>
        <v>260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cm="1">
        <f t="array" ref="J5675">LOOKUP(1,1/FREQUENCY(0,SIN((RADIANS($M$3:$M$471-H5675))/2)^2+SIN((RADIANS($N$3:$N$471-I5675))/2)^2*COS(RADIANS($M$3:$M$471))*COS(RADIANS(H5675))),$L$3:$L$471)</f>
        <v>260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cm="1">
        <f t="array" ref="J5676">LOOKUP(1,1/FREQUENCY(0,SIN((RADIANS($M$3:$M$471-H5676))/2)^2+SIN((RADIANS($N$3:$N$471-I5676))/2)^2*COS(RADIANS($M$3:$M$471))*COS(RADIANS(H5676))),$L$3:$L$471)</f>
        <v>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cm="1">
        <f t="array" ref="J5677">LOOKUP(1,1/FREQUENCY(0,SIN((RADIANS($M$3:$M$471-H5677))/2)^2+SIN((RADIANS($N$3:$N$471-I5677))/2)^2*COS(RADIANS($M$3:$M$471))*COS(RADIANS(H5677))),$L$3:$L$471)</f>
        <v>260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cm="1">
        <f t="array" ref="J5678">LOOKUP(1,1/FREQUENCY(0,SIN((RADIANS($M$3:$M$471-H5678))/2)^2+SIN((RADIANS($N$3:$N$471-I5678))/2)^2*COS(RADIANS($M$3:$M$471))*COS(RADIANS(H5678))),$L$3:$L$471)</f>
        <v>260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cm="1">
        <f t="array" ref="J5679">LOOKUP(1,1/FREQUENCY(0,SIN((RADIANS($M$3:$M$471-H5679))/2)^2+SIN((RADIANS($N$3:$N$471-I5679))/2)^2*COS(RADIANS($M$3:$M$471))*COS(RADIANS(H5679))),$L$3:$L$471)</f>
        <v>260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cm="1">
        <f t="array" ref="J5680">LOOKUP(1,1/FREQUENCY(0,SIN((RADIANS($M$3:$M$471-H5680))/2)^2+SIN((RADIANS($N$3:$N$471-I5680))/2)^2*COS(RADIANS($M$3:$M$471))*COS(RADIANS(H5680))),$L$3:$L$471)</f>
        <v>260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cm="1">
        <f t="array" ref="J5681">LOOKUP(1,1/FREQUENCY(0,SIN((RADIANS($M$3:$M$471-H5681))/2)^2+SIN((RADIANS($N$3:$N$471-I5681))/2)^2*COS(RADIANS($M$3:$M$471))*COS(RADIANS(H5681))),$L$3:$L$471)</f>
        <v>260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cm="1">
        <f t="array" ref="J5682">LOOKUP(1,1/FREQUENCY(0,SIN((RADIANS($M$3:$M$471-H5682))/2)^2+SIN((RADIANS($N$3:$N$471-I5682))/2)^2*COS(RADIANS($M$3:$M$471))*COS(RADIANS(H5682))),$L$3:$L$471)</f>
        <v>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cm="1">
        <f t="array" ref="J5683">LOOKUP(1,1/FREQUENCY(0,SIN((RADIANS($M$3:$M$471-H5683))/2)^2+SIN((RADIANS($N$3:$N$471-I5683))/2)^2*COS(RADIANS($M$3:$M$471))*COS(RADIANS(H5683))),$L$3:$L$471)</f>
        <v>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cm="1">
        <f t="array" ref="J5684">LOOKUP(1,1/FREQUENCY(0,SIN((RADIANS($M$3:$M$471-H5684))/2)^2+SIN((RADIANS($N$3:$N$471-I5684))/2)^2*COS(RADIANS($M$3:$M$471))*COS(RADIANS(H5684))),$L$3:$L$471)</f>
        <v>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cm="1">
        <f t="array" ref="J5685">LOOKUP(1,1/FREQUENCY(0,SIN((RADIANS($M$3:$M$471-H5685))/2)^2+SIN((RADIANS($N$3:$N$471-I5685))/2)^2*COS(RADIANS($M$3:$M$471))*COS(RADIANS(H5685))),$L$3:$L$471)</f>
        <v>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cm="1">
        <f t="array" ref="J5686">LOOKUP(1,1/FREQUENCY(0,SIN((RADIANS($M$3:$M$471-H5686))/2)^2+SIN((RADIANS($N$3:$N$471-I5686))/2)^2*COS(RADIANS($M$3:$M$471))*COS(RADIANS(H5686))),$L$3:$L$471)</f>
        <v>261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cm="1">
        <f t="array" ref="J5687">LOOKUP(1,1/FREQUENCY(0,SIN((RADIANS($M$3:$M$471-H5687))/2)^2+SIN((RADIANS($N$3:$N$471-I5687))/2)^2*COS(RADIANS($M$3:$M$471))*COS(RADIANS(H5687))),$L$3:$L$471)</f>
        <v>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cm="1">
        <f t="array" ref="J5688">LOOKUP(1,1/FREQUENCY(0,SIN((RADIANS($M$3:$M$471-H5688))/2)^2+SIN((RADIANS($N$3:$N$471-I5688))/2)^2*COS(RADIANS($M$3:$M$471))*COS(RADIANS(H5688))),$L$3:$L$471)</f>
        <v>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cm="1">
        <f t="array" ref="J5689">LOOKUP(1,1/FREQUENCY(0,SIN((RADIANS($M$3:$M$471-H5689))/2)^2+SIN((RADIANS($N$3:$N$471-I5689))/2)^2*COS(RADIANS($M$3:$M$471))*COS(RADIANS(H5689))),$L$3:$L$471)</f>
        <v>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cm="1">
        <f t="array" ref="J5690">LOOKUP(1,1/FREQUENCY(0,SIN((RADIANS($M$3:$M$471-H5690))/2)^2+SIN((RADIANS($N$3:$N$471-I5690))/2)^2*COS(RADIANS($M$3:$M$471))*COS(RADIANS(H5690))),$L$3:$L$471)</f>
        <v>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cm="1">
        <f t="array" ref="J5691">LOOKUP(1,1/FREQUENCY(0,SIN((RADIANS($M$3:$M$471-H5691))/2)^2+SIN((RADIANS($N$3:$N$471-I5691))/2)^2*COS(RADIANS($M$3:$M$471))*COS(RADIANS(H5691))),$L$3:$L$471)</f>
        <v>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cm="1">
        <f t="array" ref="J5692">LOOKUP(1,1/FREQUENCY(0,SIN((RADIANS($M$3:$M$471-H5692))/2)^2+SIN((RADIANS($N$3:$N$471-I5692))/2)^2*COS(RADIANS($M$3:$M$471))*COS(RADIANS(H5692))),$L$3:$L$471)</f>
        <v>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cm="1">
        <f t="array" ref="J5693">LOOKUP(1,1/FREQUENCY(0,SIN((RADIANS($M$3:$M$471-H5693))/2)^2+SIN((RADIANS($N$3:$N$471-I5693))/2)^2*COS(RADIANS($M$3:$M$471))*COS(RADIANS(H5693))),$L$3:$L$471)</f>
        <v>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cm="1">
        <f t="array" ref="J5694">LOOKUP(1,1/FREQUENCY(0,SIN((RADIANS($M$3:$M$471-H5694))/2)^2+SIN((RADIANS($N$3:$N$471-I5694))/2)^2*COS(RADIANS($M$3:$M$471))*COS(RADIANS(H5694))),$L$3:$L$471)</f>
        <v>261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cm="1">
        <f t="array" ref="J5695">LOOKUP(1,1/FREQUENCY(0,SIN((RADIANS($M$3:$M$471-H5695))/2)^2+SIN((RADIANS($N$3:$N$471-I5695))/2)^2*COS(RADIANS($M$3:$M$471))*COS(RADIANS(H5695))),$L$3:$L$471)</f>
        <v>261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cm="1">
        <f t="array" ref="J5696">LOOKUP(1,1/FREQUENCY(0,SIN((RADIANS($M$3:$M$471-H5696))/2)^2+SIN((RADIANS($N$3:$N$471-I5696))/2)^2*COS(RADIANS($M$3:$M$471))*COS(RADIANS(H5696))),$L$3:$L$471)</f>
        <v>261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cm="1">
        <f t="array" ref="J5697">LOOKUP(1,1/FREQUENCY(0,SIN((RADIANS($M$3:$M$471-H5697))/2)^2+SIN((RADIANS($N$3:$N$471-I5697))/2)^2*COS(RADIANS($M$3:$M$471))*COS(RADIANS(H5697))),$L$3:$L$471)</f>
        <v>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cm="1">
        <f t="array" ref="J5698">LOOKUP(1,1/FREQUENCY(0,SIN((RADIANS($M$3:$M$471-H5698))/2)^2+SIN((RADIANS($N$3:$N$471-I5698))/2)^2*COS(RADIANS($M$3:$M$471))*COS(RADIANS(H5698))),$L$3:$L$471)</f>
        <v>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cm="1">
        <f t="array" ref="J5699">LOOKUP(1,1/FREQUENCY(0,SIN((RADIANS($M$3:$M$471-H5699))/2)^2+SIN((RADIANS($N$3:$N$471-I5699))/2)^2*COS(RADIANS($M$3:$M$471))*COS(RADIANS(H5699))),$L$3:$L$471)</f>
        <v>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cm="1">
        <f t="array" ref="J5700">LOOKUP(1,1/FREQUENCY(0,SIN((RADIANS($M$3:$M$471-H5700))/2)^2+SIN((RADIANS($N$3:$N$471-I5700))/2)^2*COS(RADIANS($M$3:$M$471))*COS(RADIANS(H5700))),$L$3:$L$471)</f>
        <v>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cm="1">
        <f t="array" ref="J5701">LOOKUP(1,1/FREQUENCY(0,SIN((RADIANS($M$3:$M$471-H5701))/2)^2+SIN((RADIANS($N$3:$N$471-I5701))/2)^2*COS(RADIANS($M$3:$M$471))*COS(RADIANS(H5701))),$L$3:$L$471)</f>
        <v>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cm="1">
        <f t="array" ref="J5702">LOOKUP(1,1/FREQUENCY(0,SIN((RADIANS($M$3:$M$471-H5702))/2)^2+SIN((RADIANS($N$3:$N$471-I5702))/2)^2*COS(RADIANS($M$3:$M$471))*COS(RADIANS(H5702))),$L$3:$L$471)</f>
        <v>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cm="1">
        <f t="array" ref="J5703">LOOKUP(1,1/FREQUENCY(0,SIN((RADIANS($M$3:$M$471-H5703))/2)^2+SIN((RADIANS($N$3:$N$471-I5703))/2)^2*COS(RADIANS($M$3:$M$471))*COS(RADIANS(H5703))),$L$3:$L$471)</f>
        <v>261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cm="1">
        <f t="array" ref="J5704">LOOKUP(1,1/FREQUENCY(0,SIN((RADIANS($M$3:$M$471-H5704))/2)^2+SIN((RADIANS($N$3:$N$471-I5704))/2)^2*COS(RADIANS($M$3:$M$471))*COS(RADIANS(H5704))),$L$3:$L$471)</f>
        <v>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cm="1">
        <f t="array" ref="J5705">LOOKUP(1,1/FREQUENCY(0,SIN((RADIANS($M$3:$M$471-H5705))/2)^2+SIN((RADIANS($N$3:$N$471-I5705))/2)^2*COS(RADIANS($M$3:$M$471))*COS(RADIANS(H5705))),$L$3:$L$471)</f>
        <v>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cm="1">
        <f t="array" ref="J5706">LOOKUP(1,1/FREQUENCY(0,SIN((RADIANS($M$3:$M$471-H5706))/2)^2+SIN((RADIANS($N$3:$N$471-I5706))/2)^2*COS(RADIANS($M$3:$M$471))*COS(RADIANS(H5706))),$L$3:$L$471)</f>
        <v>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cm="1">
        <f t="array" ref="J5707">LOOKUP(1,1/FREQUENCY(0,SIN((RADIANS($M$3:$M$471-H5707))/2)^2+SIN((RADIANS($N$3:$N$471-I5707))/2)^2*COS(RADIANS($M$3:$M$471))*COS(RADIANS(H5707))),$L$3:$L$471)</f>
        <v>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cm="1">
        <f t="array" ref="J5708">LOOKUP(1,1/FREQUENCY(0,SIN((RADIANS($M$3:$M$471-H5708))/2)^2+SIN((RADIANS($N$3:$N$471-I5708))/2)^2*COS(RADIANS($M$3:$M$471))*COS(RADIANS(H5708))),$L$3:$L$471)</f>
        <v>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cm="1">
        <f t="array" ref="J5709">LOOKUP(1,1/FREQUENCY(0,SIN((RADIANS($M$3:$M$471-H5709))/2)^2+SIN((RADIANS($N$3:$N$471-I5709))/2)^2*COS(RADIANS($M$3:$M$471))*COS(RADIANS(H5709))),$L$3:$L$471)</f>
        <v>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cm="1">
        <f t="array" ref="J5710">LOOKUP(1,1/FREQUENCY(0,SIN((RADIANS($M$3:$M$471-H5710))/2)^2+SIN((RADIANS($N$3:$N$471-I5710))/2)^2*COS(RADIANS($M$3:$M$471))*COS(RADIANS(H5710))),$L$3:$L$471)</f>
        <v>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cm="1">
        <f t="array" ref="J5711">LOOKUP(1,1/FREQUENCY(0,SIN((RADIANS($M$3:$M$471-H5711))/2)^2+SIN((RADIANS($N$3:$N$471-I5711))/2)^2*COS(RADIANS($M$3:$M$471))*COS(RADIANS(H5711))),$L$3:$L$471)</f>
        <v>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cm="1">
        <f t="array" ref="J5712">LOOKUP(1,1/FREQUENCY(0,SIN((RADIANS($M$3:$M$471-H5712))/2)^2+SIN((RADIANS($N$3:$N$471-I5712))/2)^2*COS(RADIANS($M$3:$M$471))*COS(RADIANS(H5712))),$L$3:$L$471)</f>
        <v>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cm="1">
        <f t="array" ref="J5713">LOOKUP(1,1/FREQUENCY(0,SIN((RADIANS($M$3:$M$471-H5713))/2)^2+SIN((RADIANS($N$3:$N$471-I5713))/2)^2*COS(RADIANS($M$3:$M$471))*COS(RADIANS(H5713))),$L$3:$L$471)</f>
        <v>436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cm="1">
        <f t="array" ref="J5714">LOOKUP(1,1/FREQUENCY(0,SIN((RADIANS($M$3:$M$471-H5714))/2)^2+SIN((RADIANS($N$3:$N$471-I5714))/2)^2*COS(RADIANS($M$3:$M$471))*COS(RADIANS(H5714))),$L$3:$L$471)</f>
        <v>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cm="1">
        <f t="array" ref="J5715">LOOKUP(1,1/FREQUENCY(0,SIN((RADIANS($M$3:$M$471-H5715))/2)^2+SIN((RADIANS($N$3:$N$471-I5715))/2)^2*COS(RADIANS($M$3:$M$471))*COS(RADIANS(H5715))),$L$3:$L$471)</f>
        <v>436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cm="1">
        <f t="array" ref="J5716">LOOKUP(1,1/FREQUENCY(0,SIN((RADIANS($M$3:$M$471-H5716))/2)^2+SIN((RADIANS($N$3:$N$471-I5716))/2)^2*COS(RADIANS($M$3:$M$471))*COS(RADIANS(H5716))),$L$3:$L$471)</f>
        <v>260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cm="1">
        <f t="array" ref="J5717">LOOKUP(1,1/FREQUENCY(0,SIN((RADIANS($M$3:$M$471-H5717))/2)^2+SIN((RADIANS($N$3:$N$471-I5717))/2)^2*COS(RADIANS($M$3:$M$471))*COS(RADIANS(H5717))),$L$3:$L$471)</f>
        <v>260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cm="1">
        <f t="array" ref="J5718">LOOKUP(1,1/FREQUENCY(0,SIN((RADIANS($M$3:$M$471-H5718))/2)^2+SIN((RADIANS($N$3:$N$471-I5718))/2)^2*COS(RADIANS($M$3:$M$471))*COS(RADIANS(H5718))),$L$3:$L$471)</f>
        <v>260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cm="1">
        <f t="array" ref="J5719">LOOKUP(1,1/FREQUENCY(0,SIN((RADIANS($M$3:$M$471-H5719))/2)^2+SIN((RADIANS($N$3:$N$471-I5719))/2)^2*COS(RADIANS($M$3:$M$471))*COS(RADIANS(H5719))),$L$3:$L$471)</f>
        <v>260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cm="1">
        <f t="array" ref="J5720">LOOKUP(1,1/FREQUENCY(0,SIN((RADIANS($M$3:$M$471-H5720))/2)^2+SIN((RADIANS($N$3:$N$471-I5720))/2)^2*COS(RADIANS($M$3:$M$471))*COS(RADIANS(H5720))),$L$3:$L$471)</f>
        <v>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cm="1">
        <f t="array" ref="J5721">LOOKUP(1,1/FREQUENCY(0,SIN((RADIANS($M$3:$M$471-H5721))/2)^2+SIN((RADIANS($N$3:$N$471-I5721))/2)^2*COS(RADIANS($M$3:$M$471))*COS(RADIANS(H5721))),$L$3:$L$471)</f>
        <v>438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cm="1">
        <f t="array" ref="J5722">LOOKUP(1,1/FREQUENCY(0,SIN((RADIANS($M$3:$M$471-H5722))/2)^2+SIN((RADIANS($N$3:$N$471-I5722))/2)^2*COS(RADIANS($M$3:$M$471))*COS(RADIANS(H5722))),$L$3:$L$471)</f>
        <v>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cm="1">
        <f t="array" ref="J5723">LOOKUP(1,1/FREQUENCY(0,SIN((RADIANS($M$3:$M$471-H5723))/2)^2+SIN((RADIANS($N$3:$N$471-I5723))/2)^2*COS(RADIANS($M$3:$M$471))*COS(RADIANS(H5723))),$L$3:$L$471)</f>
        <v>190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cm="1">
        <f t="array" ref="J5724">LOOKUP(1,1/FREQUENCY(0,SIN((RADIANS($M$3:$M$471-H5724))/2)^2+SIN((RADIANS($N$3:$N$471-I5724))/2)^2*COS(RADIANS($M$3:$M$471))*COS(RADIANS(H5724))),$L$3:$L$471)</f>
        <v>260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cm="1">
        <f t="array" ref="J5725">LOOKUP(1,1/FREQUENCY(0,SIN((RADIANS($M$3:$M$471-H5725))/2)^2+SIN((RADIANS($N$3:$N$471-I5725))/2)^2*COS(RADIANS($M$3:$M$471))*COS(RADIANS(H5725))),$L$3:$L$471)</f>
        <v>260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cm="1">
        <f t="array" ref="J5726">LOOKUP(1,1/FREQUENCY(0,SIN((RADIANS($M$3:$M$471-H5726))/2)^2+SIN((RADIANS($N$3:$N$471-I5726))/2)^2*COS(RADIANS($M$3:$M$471))*COS(RADIANS(H5726))),$L$3:$L$471)</f>
        <v>260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cm="1">
        <f t="array" ref="J5727">LOOKUP(1,1/FREQUENCY(0,SIN((RADIANS($M$3:$M$471-H5727))/2)^2+SIN((RADIANS($N$3:$N$471-I5727))/2)^2*COS(RADIANS($M$3:$M$471))*COS(RADIANS(H5727))),$L$3:$L$471)</f>
        <v>260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cm="1">
        <f t="array" ref="J5728">LOOKUP(1,1/FREQUENCY(0,SIN((RADIANS($M$3:$M$471-H5728))/2)^2+SIN((RADIANS($N$3:$N$471-I5728))/2)^2*COS(RADIANS($M$3:$M$471))*COS(RADIANS(H5728))),$L$3:$L$471)</f>
        <v>260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cm="1">
        <f t="array" ref="J5729">LOOKUP(1,1/FREQUENCY(0,SIN((RADIANS($M$3:$M$471-H5729))/2)^2+SIN((RADIANS($N$3:$N$471-I5729))/2)^2*COS(RADIANS($M$3:$M$471))*COS(RADIANS(H5729))),$L$3:$L$471)</f>
        <v>322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cm="1">
        <f t="array" ref="J5730">LOOKUP(1,1/FREQUENCY(0,SIN((RADIANS($M$3:$M$471-H5730))/2)^2+SIN((RADIANS($N$3:$N$471-I5730))/2)^2*COS(RADIANS($M$3:$M$471))*COS(RADIANS(H5730))),$L$3:$L$471)</f>
        <v>235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cm="1">
        <f t="array" ref="J5731">LOOKUP(1,1/FREQUENCY(0,SIN((RADIANS($M$3:$M$471-H5731))/2)^2+SIN((RADIANS($N$3:$N$471-I5731))/2)^2*COS(RADIANS($M$3:$M$471))*COS(RADIANS(H5731))),$L$3:$L$471)</f>
        <v>322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cm="1">
        <f t="array" ref="J5732">LOOKUP(1,1/FREQUENCY(0,SIN((RADIANS($M$3:$M$471-H5732))/2)^2+SIN((RADIANS($N$3:$N$471-I5732))/2)^2*COS(RADIANS($M$3:$M$471))*COS(RADIANS(H5732))),$L$3:$L$471)</f>
        <v>322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cm="1">
        <f t="array" ref="J5733">LOOKUP(1,1/FREQUENCY(0,SIN((RADIANS($M$3:$M$471-H5733))/2)^2+SIN((RADIANS($N$3:$N$471-I5733))/2)^2*COS(RADIANS($M$3:$M$471))*COS(RADIANS(H5733))),$L$3:$L$471)</f>
        <v>322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cm="1">
        <f t="array" ref="J5734">LOOKUP(1,1/FREQUENCY(0,SIN((RADIANS($M$3:$M$471-H5734))/2)^2+SIN((RADIANS($N$3:$N$471-I5734))/2)^2*COS(RADIANS($M$3:$M$471))*COS(RADIANS(H5734))),$L$3:$L$471)</f>
        <v>322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cm="1">
        <f t="array" ref="J5735">LOOKUP(1,1/FREQUENCY(0,SIN((RADIANS($M$3:$M$471-H5735))/2)^2+SIN((RADIANS($N$3:$N$471-I5735))/2)^2*COS(RADIANS($M$3:$M$471))*COS(RADIANS(H5735))),$L$3:$L$471)</f>
        <v>322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cm="1">
        <f t="array" ref="J5736">LOOKUP(1,1/FREQUENCY(0,SIN((RADIANS($M$3:$M$471-H5736))/2)^2+SIN((RADIANS($N$3:$N$471-I5736))/2)^2*COS(RADIANS($M$3:$M$471))*COS(RADIANS(H5736))),$L$3:$L$471)</f>
        <v>322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cm="1">
        <f t="array" ref="J5737">LOOKUP(1,1/FREQUENCY(0,SIN((RADIANS($M$3:$M$471-H5737))/2)^2+SIN((RADIANS($N$3:$N$471-I5737))/2)^2*COS(RADIANS($M$3:$M$471))*COS(RADIANS(H5737))),$L$3:$L$471)</f>
        <v>322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cm="1">
        <f t="array" ref="J5738">LOOKUP(1,1/FREQUENCY(0,SIN((RADIANS($M$3:$M$471-H5738))/2)^2+SIN((RADIANS($N$3:$N$471-I5738))/2)^2*COS(RADIANS($M$3:$M$471))*COS(RADIANS(H5738))),$L$3:$L$471)</f>
        <v>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cm="1">
        <f t="array" ref="J5739">LOOKUP(1,1/FREQUENCY(0,SIN((RADIANS($M$3:$M$471-H5739))/2)^2+SIN((RADIANS($N$3:$N$471-I5739))/2)^2*COS(RADIANS($M$3:$M$471))*COS(RADIANS(H5739))),$L$3:$L$471)</f>
        <v>322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cm="1">
        <f t="array" ref="J5740">LOOKUP(1,1/FREQUENCY(0,SIN((RADIANS($M$3:$M$471-H5740))/2)^2+SIN((RADIANS($N$3:$N$471-I5740))/2)^2*COS(RADIANS($M$3:$M$471))*COS(RADIANS(H5740))),$L$3:$L$471)</f>
        <v>322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cm="1">
        <f t="array" ref="J5741">LOOKUP(1,1/FREQUENCY(0,SIN((RADIANS($M$3:$M$471-H5741))/2)^2+SIN((RADIANS($N$3:$N$471-I5741))/2)^2*COS(RADIANS($M$3:$M$471))*COS(RADIANS(H5741))),$L$3:$L$471)</f>
        <v>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cm="1">
        <f t="array" ref="J5742">LOOKUP(1,1/FREQUENCY(0,SIN((RADIANS($M$3:$M$471-H5742))/2)^2+SIN((RADIANS($N$3:$N$471-I5742))/2)^2*COS(RADIANS($M$3:$M$471))*COS(RADIANS(H5742))),$L$3:$L$471)</f>
        <v>322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cm="1">
        <f t="array" ref="J5743">LOOKUP(1,1/FREQUENCY(0,SIN((RADIANS($M$3:$M$471-H5743))/2)^2+SIN((RADIANS($N$3:$N$471-I5743))/2)^2*COS(RADIANS($M$3:$M$471))*COS(RADIANS(H5743))),$L$3:$L$471)</f>
        <v>322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cm="1">
        <f t="array" ref="J5744">LOOKUP(1,1/FREQUENCY(0,SIN((RADIANS($M$3:$M$471-H5744))/2)^2+SIN((RADIANS($N$3:$N$471-I5744))/2)^2*COS(RADIANS($M$3:$M$471))*COS(RADIANS(H5744))),$L$3:$L$471)</f>
        <v>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cm="1">
        <f t="array" ref="J5745">LOOKUP(1,1/FREQUENCY(0,SIN((RADIANS($M$3:$M$471-H5745))/2)^2+SIN((RADIANS($N$3:$N$471-I5745))/2)^2*COS(RADIANS($M$3:$M$471))*COS(RADIANS(H5745))),$L$3:$L$471)</f>
        <v>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cm="1">
        <f t="array" ref="J5746">LOOKUP(1,1/FREQUENCY(0,SIN((RADIANS($M$3:$M$471-H5746))/2)^2+SIN((RADIANS($N$3:$N$471-I5746))/2)^2*COS(RADIANS($M$3:$M$471))*COS(RADIANS(H5746))),$L$3:$L$471)</f>
        <v>322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cm="1">
        <f t="array" ref="J5747">LOOKUP(1,1/FREQUENCY(0,SIN((RADIANS($M$3:$M$471-H5747))/2)^2+SIN((RADIANS($N$3:$N$471-I5747))/2)^2*COS(RADIANS($M$3:$M$471))*COS(RADIANS(H5747))),$L$3:$L$471)</f>
        <v>322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cm="1">
        <f t="array" ref="J5748">LOOKUP(1,1/FREQUENCY(0,SIN((RADIANS($M$3:$M$471-H5748))/2)^2+SIN((RADIANS($N$3:$N$471-I5748))/2)^2*COS(RADIANS($M$3:$M$471))*COS(RADIANS(H5748))),$L$3:$L$471)</f>
        <v>322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cm="1">
        <f t="array" ref="J5749">LOOKUP(1,1/FREQUENCY(0,SIN((RADIANS($M$3:$M$471-H5749))/2)^2+SIN((RADIANS($N$3:$N$471-I5749))/2)^2*COS(RADIANS($M$3:$M$471))*COS(RADIANS(H5749))),$L$3:$L$471)</f>
        <v>322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cm="1">
        <f t="array" ref="J5750">LOOKUP(1,1/FREQUENCY(0,SIN((RADIANS($M$3:$M$471-H5750))/2)^2+SIN((RADIANS($N$3:$N$471-I5750))/2)^2*COS(RADIANS($M$3:$M$471))*COS(RADIANS(H5750))),$L$3:$L$471)</f>
        <v>322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cm="1">
        <f t="array" ref="J5751">LOOKUP(1,1/FREQUENCY(0,SIN((RADIANS($M$3:$M$471-H5751))/2)^2+SIN((RADIANS($N$3:$N$471-I5751))/2)^2*COS(RADIANS($M$3:$M$471))*COS(RADIANS(H5751))),$L$3:$L$471)</f>
        <v>322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cm="1">
        <f t="array" ref="J5752">LOOKUP(1,1/FREQUENCY(0,SIN((RADIANS($M$3:$M$471-H5752))/2)^2+SIN((RADIANS($N$3:$N$471-I5752))/2)^2*COS(RADIANS($M$3:$M$471))*COS(RADIANS(H5752))),$L$3:$L$471)</f>
        <v>322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cm="1">
        <f t="array" ref="J5753">LOOKUP(1,1/FREQUENCY(0,SIN((RADIANS($M$3:$M$471-H5753))/2)^2+SIN((RADIANS($N$3:$N$471-I5753))/2)^2*COS(RADIANS($M$3:$M$471))*COS(RADIANS(H5753))),$L$3:$L$471)</f>
        <v>322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cm="1">
        <f t="array" ref="J5754">LOOKUP(1,1/FREQUENCY(0,SIN((RADIANS($M$3:$M$471-H5754))/2)^2+SIN((RADIANS($N$3:$N$471-I5754))/2)^2*COS(RADIANS($M$3:$M$471))*COS(RADIANS(H5754))),$L$3:$L$471)</f>
        <v>368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cm="1">
        <f t="array" ref="J5755">LOOKUP(1,1/FREQUENCY(0,SIN((RADIANS($M$3:$M$471-H5755))/2)^2+SIN((RADIANS($N$3:$N$471-I5755))/2)^2*COS(RADIANS($M$3:$M$471))*COS(RADIANS(H5755))),$L$3:$L$471)</f>
        <v>368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cm="1">
        <f t="array" ref="J5756">LOOKUP(1,1/FREQUENCY(0,SIN((RADIANS($M$3:$M$471-H5756))/2)^2+SIN((RADIANS($N$3:$N$471-I5756))/2)^2*COS(RADIANS($M$3:$M$471))*COS(RADIANS(H5756))),$L$3:$L$471)</f>
        <v>322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cm="1">
        <f t="array" ref="J5757">LOOKUP(1,1/FREQUENCY(0,SIN((RADIANS($M$3:$M$471-H5757))/2)^2+SIN((RADIANS($N$3:$N$471-I5757))/2)^2*COS(RADIANS($M$3:$M$471))*COS(RADIANS(H5757))),$L$3:$L$471)</f>
        <v>322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cm="1">
        <f t="array" ref="J5758">LOOKUP(1,1/FREQUENCY(0,SIN((RADIANS($M$3:$M$471-H5758))/2)^2+SIN((RADIANS($N$3:$N$471-I5758))/2)^2*COS(RADIANS($M$3:$M$471))*COS(RADIANS(H5758))),$L$3:$L$471)</f>
        <v>322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cm="1">
        <f t="array" ref="J5759">LOOKUP(1,1/FREQUENCY(0,SIN((RADIANS($M$3:$M$471-H5759))/2)^2+SIN((RADIANS($N$3:$N$471-I5759))/2)^2*COS(RADIANS($M$3:$M$471))*COS(RADIANS(H5759))),$L$3:$L$471)</f>
        <v>436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cm="1">
        <f t="array" ref="J5760">LOOKUP(1,1/FREQUENCY(0,SIN((RADIANS($M$3:$M$471-H5760))/2)^2+SIN((RADIANS($N$3:$N$471-I5760))/2)^2*COS(RADIANS($M$3:$M$471))*COS(RADIANS(H5760))),$L$3:$L$471)</f>
        <v>437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cm="1">
        <f t="array" ref="J5761">LOOKUP(1,1/FREQUENCY(0,SIN((RADIANS($M$3:$M$471-H5761))/2)^2+SIN((RADIANS($N$3:$N$471-I5761))/2)^2*COS(RADIANS($M$3:$M$471))*COS(RADIANS(H5761))),$L$3:$L$471)</f>
        <v>322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cm="1">
        <f t="array" ref="J5762">LOOKUP(1,1/FREQUENCY(0,SIN((RADIANS($M$3:$M$471-H5762))/2)^2+SIN((RADIANS($N$3:$N$471-I5762))/2)^2*COS(RADIANS($M$3:$M$471))*COS(RADIANS(H5762))),$L$3:$L$471)</f>
        <v>322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cm="1">
        <f t="array" ref="J5763">LOOKUP(1,1/FREQUENCY(0,SIN((RADIANS($M$3:$M$471-H5763))/2)^2+SIN((RADIANS($N$3:$N$471-I5763))/2)^2*COS(RADIANS($M$3:$M$471))*COS(RADIANS(H5763))),$L$3:$L$471)</f>
        <v>322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cm="1">
        <f t="array" ref="J5764">LOOKUP(1,1/FREQUENCY(0,SIN((RADIANS($M$3:$M$471-H5764))/2)^2+SIN((RADIANS($N$3:$N$471-I5764))/2)^2*COS(RADIANS($M$3:$M$471))*COS(RADIANS(H5764))),$L$3:$L$471)</f>
        <v>322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cm="1">
        <f t="array" ref="J5765">LOOKUP(1,1/FREQUENCY(0,SIN((RADIANS($M$3:$M$471-H5765))/2)^2+SIN((RADIANS($N$3:$N$471-I5765))/2)^2*COS(RADIANS($M$3:$M$471))*COS(RADIANS(H5765))),$L$3:$L$471)</f>
        <v>322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cm="1">
        <f t="array" ref="J5766">LOOKUP(1,1/FREQUENCY(0,SIN((RADIANS($M$3:$M$471-H5766))/2)^2+SIN((RADIANS($N$3:$N$471-I5766))/2)^2*COS(RADIANS($M$3:$M$471))*COS(RADIANS(H5766))),$L$3:$L$471)</f>
        <v>322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cm="1">
        <f t="array" ref="J5767">LOOKUP(1,1/FREQUENCY(0,SIN((RADIANS($M$3:$M$471-H5767))/2)^2+SIN((RADIANS($N$3:$N$471-I5767))/2)^2*COS(RADIANS($M$3:$M$471))*COS(RADIANS(H5767))),$L$3:$L$471)</f>
        <v>322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cm="1">
        <f t="array" ref="J5768">LOOKUP(1,1/FREQUENCY(0,SIN((RADIANS($M$3:$M$471-H5768))/2)^2+SIN((RADIANS($N$3:$N$471-I5768))/2)^2*COS(RADIANS($M$3:$M$471))*COS(RADIANS(H5768))),$L$3:$L$471)</f>
        <v>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cm="1">
        <f t="array" ref="J5769">LOOKUP(1,1/FREQUENCY(0,SIN((RADIANS($M$3:$M$471-H5769))/2)^2+SIN((RADIANS($N$3:$N$471-I5769))/2)^2*COS(RADIANS($M$3:$M$471))*COS(RADIANS(H5769))),$L$3:$L$471)</f>
        <v>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cm="1">
        <f t="array" ref="J5770">LOOKUP(1,1/FREQUENCY(0,SIN((RADIANS($M$3:$M$471-H5770))/2)^2+SIN((RADIANS($N$3:$N$471-I5770))/2)^2*COS(RADIANS($M$3:$M$471))*COS(RADIANS(H5770))),$L$3:$L$471)</f>
        <v>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cm="1">
        <f t="array" ref="J5771">LOOKUP(1,1/FREQUENCY(0,SIN((RADIANS($M$3:$M$471-H5771))/2)^2+SIN((RADIANS($N$3:$N$471-I5771))/2)^2*COS(RADIANS($M$3:$M$471))*COS(RADIANS(H5771))),$L$3:$L$471)</f>
        <v>322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cm="1">
        <f t="array" ref="J5772">LOOKUP(1,1/FREQUENCY(0,SIN((RADIANS($M$3:$M$471-H5772))/2)^2+SIN((RADIANS($N$3:$N$471-I5772))/2)^2*COS(RADIANS($M$3:$M$471))*COS(RADIANS(H5772))),$L$3:$L$471)</f>
        <v>322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cm="1">
        <f t="array" ref="J5773">LOOKUP(1,1/FREQUENCY(0,SIN((RADIANS($M$3:$M$471-H5773))/2)^2+SIN((RADIANS($N$3:$N$471-I5773))/2)^2*COS(RADIANS($M$3:$M$471))*COS(RADIANS(H5773))),$L$3:$L$471)</f>
        <v>322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cm="1">
        <f t="array" ref="J5774">LOOKUP(1,1/FREQUENCY(0,SIN((RADIANS($M$3:$M$471-H5774))/2)^2+SIN((RADIANS($N$3:$N$471-I5774))/2)^2*COS(RADIANS($M$3:$M$471))*COS(RADIANS(H5774))),$L$3:$L$471)</f>
        <v>235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cm="1">
        <f t="array" ref="J5775">LOOKUP(1,1/FREQUENCY(0,SIN((RADIANS($M$3:$M$471-H5775))/2)^2+SIN((RADIANS($N$3:$N$471-I5775))/2)^2*COS(RADIANS($M$3:$M$471))*COS(RADIANS(H5775))),$L$3:$L$471)</f>
        <v>235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cm="1">
        <f t="array" ref="J5776">LOOKUP(1,1/FREQUENCY(0,SIN((RADIANS($M$3:$M$471-H5776))/2)^2+SIN((RADIANS($N$3:$N$471-I5776))/2)^2*COS(RADIANS($M$3:$M$471))*COS(RADIANS(H5776))),$L$3:$L$471)</f>
        <v>322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cm="1">
        <f t="array" ref="J5777">LOOKUP(1,1/FREQUENCY(0,SIN((RADIANS($M$3:$M$471-H5777))/2)^2+SIN((RADIANS($N$3:$N$471-I5777))/2)^2*COS(RADIANS($M$3:$M$471))*COS(RADIANS(H5777))),$L$3:$L$471)</f>
        <v>322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cm="1">
        <f t="array" ref="J5778">LOOKUP(1,1/FREQUENCY(0,SIN((RADIANS($M$3:$M$471-H5778))/2)^2+SIN((RADIANS($N$3:$N$471-I5778))/2)^2*COS(RADIANS($M$3:$M$471))*COS(RADIANS(H5778))),$L$3:$L$471)</f>
        <v>436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cm="1">
        <f t="array" ref="J5779">LOOKUP(1,1/FREQUENCY(0,SIN((RADIANS($M$3:$M$471-H5779))/2)^2+SIN((RADIANS($N$3:$N$471-I5779))/2)^2*COS(RADIANS($M$3:$M$471))*COS(RADIANS(H5779))),$L$3:$L$471)</f>
        <v>235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cm="1">
        <f t="array" ref="J5780">LOOKUP(1,1/FREQUENCY(0,SIN((RADIANS($M$3:$M$471-H5780))/2)^2+SIN((RADIANS($N$3:$N$471-I5780))/2)^2*COS(RADIANS($M$3:$M$471))*COS(RADIANS(H5780))),$L$3:$L$471)</f>
        <v>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cm="1">
        <f t="array" ref="J5781">LOOKUP(1,1/FREQUENCY(0,SIN((RADIANS($M$3:$M$471-H5781))/2)^2+SIN((RADIANS($N$3:$N$471-I5781))/2)^2*COS(RADIANS($M$3:$M$471))*COS(RADIANS(H5781))),$L$3:$L$471)</f>
        <v>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cm="1">
        <f t="array" ref="J5782">LOOKUP(1,1/FREQUENCY(0,SIN((RADIANS($M$3:$M$471-H5782))/2)^2+SIN((RADIANS($N$3:$N$471-I5782))/2)^2*COS(RADIANS($M$3:$M$471))*COS(RADIANS(H5782))),$L$3:$L$471)</f>
        <v>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cm="1">
        <f t="array" ref="J5783">LOOKUP(1,1/FREQUENCY(0,SIN((RADIANS($M$3:$M$471-H5783))/2)^2+SIN((RADIANS($N$3:$N$471-I5783))/2)^2*COS(RADIANS($M$3:$M$471))*COS(RADIANS(H5783))),$L$3:$L$471)</f>
        <v>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cm="1">
        <f t="array" ref="J5784">LOOKUP(1,1/FREQUENCY(0,SIN((RADIANS($M$3:$M$471-H5784))/2)^2+SIN((RADIANS($N$3:$N$471-I5784))/2)^2*COS(RADIANS($M$3:$M$471))*COS(RADIANS(H5784))),$L$3:$L$471)</f>
        <v>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cm="1">
        <f t="array" ref="J5785">LOOKUP(1,1/FREQUENCY(0,SIN((RADIANS($M$3:$M$471-H5785))/2)^2+SIN((RADIANS($N$3:$N$471-I5785))/2)^2*COS(RADIANS($M$3:$M$471))*COS(RADIANS(H5785))),$L$3:$L$471)</f>
        <v>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cm="1">
        <f t="array" ref="J5786">LOOKUP(1,1/FREQUENCY(0,SIN((RADIANS($M$3:$M$471-H5786))/2)^2+SIN((RADIANS($N$3:$N$471-I5786))/2)^2*COS(RADIANS($M$3:$M$471))*COS(RADIANS(H5786))),$L$3:$L$471)</f>
        <v>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cm="1">
        <f t="array" ref="J5787">LOOKUP(1,1/FREQUENCY(0,SIN((RADIANS($M$3:$M$471-H5787))/2)^2+SIN((RADIANS($N$3:$N$471-I5787))/2)^2*COS(RADIANS($M$3:$M$471))*COS(RADIANS(H5787))),$L$3:$L$471)</f>
        <v>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cm="1">
        <f t="array" ref="J5788">LOOKUP(1,1/FREQUENCY(0,SIN((RADIANS($M$3:$M$471-H5788))/2)^2+SIN((RADIANS($N$3:$N$471-I5788))/2)^2*COS(RADIANS($M$3:$M$471))*COS(RADIANS(H5788))),$L$3:$L$471)</f>
        <v>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cm="1">
        <f t="array" ref="J5789">LOOKUP(1,1/FREQUENCY(0,SIN((RADIANS($M$3:$M$471-H5789))/2)^2+SIN((RADIANS($N$3:$N$471-I5789))/2)^2*COS(RADIANS($M$3:$M$471))*COS(RADIANS(H5789))),$L$3:$L$471)</f>
        <v>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cm="1">
        <f t="array" ref="J5790">LOOKUP(1,1/FREQUENCY(0,SIN((RADIANS($M$3:$M$471-H5790))/2)^2+SIN((RADIANS($N$3:$N$471-I5790))/2)^2*COS(RADIANS($M$3:$M$471))*COS(RADIANS(H5790))),$L$3:$L$471)</f>
        <v>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cm="1">
        <f t="array" ref="J5791">LOOKUP(1,1/FREQUENCY(0,SIN((RADIANS($M$3:$M$471-H5791))/2)^2+SIN((RADIANS($N$3:$N$471-I5791))/2)^2*COS(RADIANS($M$3:$M$471))*COS(RADIANS(H5791))),$L$3:$L$471)</f>
        <v>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cm="1">
        <f t="array" ref="J5792">LOOKUP(1,1/FREQUENCY(0,SIN((RADIANS($M$3:$M$471-H5792))/2)^2+SIN((RADIANS($N$3:$N$471-I5792))/2)^2*COS(RADIANS($M$3:$M$471))*COS(RADIANS(H5792))),$L$3:$L$471)</f>
        <v>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cm="1">
        <f t="array" ref="J5793">LOOKUP(1,1/FREQUENCY(0,SIN((RADIANS($M$3:$M$471-H5793))/2)^2+SIN((RADIANS($N$3:$N$471-I5793))/2)^2*COS(RADIANS($M$3:$M$471))*COS(RADIANS(H5793))),$L$3:$L$471)</f>
        <v>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cm="1">
        <f t="array" ref="J5794">LOOKUP(1,1/FREQUENCY(0,SIN((RADIANS($M$3:$M$471-H5794))/2)^2+SIN((RADIANS($N$3:$N$471-I5794))/2)^2*COS(RADIANS($M$3:$M$471))*COS(RADIANS(H5794))),$L$3:$L$471)</f>
        <v>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cm="1">
        <f t="array" ref="J5795">LOOKUP(1,1/FREQUENCY(0,SIN((RADIANS($M$3:$M$471-H5795))/2)^2+SIN((RADIANS($N$3:$N$471-I5795))/2)^2*COS(RADIANS($M$3:$M$471))*COS(RADIANS(H5795))),$L$3:$L$471)</f>
        <v>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cm="1">
        <f t="array" ref="J5796">LOOKUP(1,1/FREQUENCY(0,SIN((RADIANS($M$3:$M$471-H5796))/2)^2+SIN((RADIANS($N$3:$N$471-I5796))/2)^2*COS(RADIANS($M$3:$M$471))*COS(RADIANS(H5796))),$L$3:$L$471)</f>
        <v>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cm="1">
        <f t="array" ref="J5797">LOOKUP(1,1/FREQUENCY(0,SIN((RADIANS($M$3:$M$471-H5797))/2)^2+SIN((RADIANS($N$3:$N$471-I5797))/2)^2*COS(RADIANS($M$3:$M$471))*COS(RADIANS(H5797))),$L$3:$L$471)</f>
        <v>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cm="1">
        <f t="array" ref="J5798">LOOKUP(1,1/FREQUENCY(0,SIN((RADIANS($M$3:$M$471-H5798))/2)^2+SIN((RADIANS($N$3:$N$471-I5798))/2)^2*COS(RADIANS($M$3:$M$471))*COS(RADIANS(H5798))),$L$3:$L$471)</f>
        <v>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cm="1">
        <f t="array" ref="J5799">LOOKUP(1,1/FREQUENCY(0,SIN((RADIANS($M$3:$M$471-H5799))/2)^2+SIN((RADIANS($N$3:$N$471-I5799))/2)^2*COS(RADIANS($M$3:$M$471))*COS(RADIANS(H5799))),$L$3:$L$471)</f>
        <v>322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cm="1">
        <f t="array" ref="J5800">LOOKUP(1,1/FREQUENCY(0,SIN((RADIANS($M$3:$M$471-H5800))/2)^2+SIN((RADIANS($N$3:$N$471-I5800))/2)^2*COS(RADIANS($M$3:$M$471))*COS(RADIANS(H5800))),$L$3:$L$471)</f>
        <v>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cm="1">
        <f t="array" ref="J5801">LOOKUP(1,1/FREQUENCY(0,SIN((RADIANS($M$3:$M$471-H5801))/2)^2+SIN((RADIANS($N$3:$N$471-I5801))/2)^2*COS(RADIANS($M$3:$M$471))*COS(RADIANS(H5801))),$L$3:$L$471)</f>
        <v>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cm="1">
        <f t="array" ref="J5802">LOOKUP(1,1/FREQUENCY(0,SIN((RADIANS($M$3:$M$471-H5802))/2)^2+SIN((RADIANS($N$3:$N$471-I5802))/2)^2*COS(RADIANS($M$3:$M$471))*COS(RADIANS(H5802))),$L$3:$L$471)</f>
        <v>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cm="1">
        <f t="array" ref="J5803">LOOKUP(1,1/FREQUENCY(0,SIN((RADIANS($M$3:$M$471-H5803))/2)^2+SIN((RADIANS($N$3:$N$471-I5803))/2)^2*COS(RADIANS($M$3:$M$471))*COS(RADIANS(H5803))),$L$3:$L$471)</f>
        <v>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cm="1">
        <f t="array" ref="J5804">LOOKUP(1,1/FREQUENCY(0,SIN((RADIANS($M$3:$M$471-H5804))/2)^2+SIN((RADIANS($N$3:$N$471-I5804))/2)^2*COS(RADIANS($M$3:$M$471))*COS(RADIANS(H5804))),$L$3:$L$471)</f>
        <v>288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cm="1">
        <f t="array" ref="J5805">LOOKUP(1,1/FREQUENCY(0,SIN((RADIANS($M$3:$M$471-H5805))/2)^2+SIN((RADIANS($N$3:$N$471-I5805))/2)^2*COS(RADIANS($M$3:$M$471))*COS(RADIANS(H5805))),$L$3:$L$471)</f>
        <v>288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cm="1">
        <f t="array" ref="J5806">LOOKUP(1,1/FREQUENCY(0,SIN((RADIANS($M$3:$M$471-H5806))/2)^2+SIN((RADIANS($N$3:$N$471-I5806))/2)^2*COS(RADIANS($M$3:$M$471))*COS(RADIANS(H5806))),$L$3:$L$471)</f>
        <v>436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cm="1">
        <f t="array" ref="J5807">LOOKUP(1,1/FREQUENCY(0,SIN((RADIANS($M$3:$M$471-H5807))/2)^2+SIN((RADIANS($N$3:$N$471-I5807))/2)^2*COS(RADIANS($M$3:$M$471))*COS(RADIANS(H5807))),$L$3:$L$471)</f>
        <v>288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cm="1">
        <f t="array" ref="J5808">LOOKUP(1,1/FREQUENCY(0,SIN((RADIANS($M$3:$M$471-H5808))/2)^2+SIN((RADIANS($N$3:$N$471-I5808))/2)^2*COS(RADIANS($M$3:$M$471))*COS(RADIANS(H5808))),$L$3:$L$471)</f>
        <v>288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cm="1">
        <f t="array" ref="J5809">LOOKUP(1,1/FREQUENCY(0,SIN((RADIANS($M$3:$M$471-H5809))/2)^2+SIN((RADIANS($N$3:$N$471-I5809))/2)^2*COS(RADIANS($M$3:$M$471))*COS(RADIANS(H5809))),$L$3:$L$471)</f>
        <v>288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cm="1">
        <f t="array" ref="J5810">LOOKUP(1,1/FREQUENCY(0,SIN((RADIANS($M$3:$M$471-H5810))/2)^2+SIN((RADIANS($N$3:$N$471-I5810))/2)^2*COS(RADIANS($M$3:$M$471))*COS(RADIANS(H5810))),$L$3:$L$471)</f>
        <v>288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cm="1">
        <f t="array" ref="J5811">LOOKUP(1,1/FREQUENCY(0,SIN((RADIANS($M$3:$M$471-H5811))/2)^2+SIN((RADIANS($N$3:$N$471-I5811))/2)^2*COS(RADIANS($M$3:$M$471))*COS(RADIANS(H5811))),$L$3:$L$471)</f>
        <v>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cm="1">
        <f t="array" ref="J5812">LOOKUP(1,1/FREQUENCY(0,SIN((RADIANS($M$3:$M$471-H5812))/2)^2+SIN((RADIANS($N$3:$N$471-I5812))/2)^2*COS(RADIANS($M$3:$M$471))*COS(RADIANS(H5812))),$L$3:$L$471)</f>
        <v>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cm="1">
        <f t="array" ref="J5813">LOOKUP(1,1/FREQUENCY(0,SIN((RADIANS($M$3:$M$471-H5813))/2)^2+SIN((RADIANS($N$3:$N$471-I5813))/2)^2*COS(RADIANS($M$3:$M$471))*COS(RADIANS(H5813))),$L$3:$L$471)</f>
        <v>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cm="1">
        <f t="array" ref="J5814">LOOKUP(1,1/FREQUENCY(0,SIN((RADIANS($M$3:$M$471-H5814))/2)^2+SIN((RADIANS($N$3:$N$471-I5814))/2)^2*COS(RADIANS($M$3:$M$471))*COS(RADIANS(H5814))),$L$3:$L$471)</f>
        <v>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cm="1">
        <f t="array" ref="J5815">LOOKUP(1,1/FREQUENCY(0,SIN((RADIANS($M$3:$M$471-H5815))/2)^2+SIN((RADIANS($N$3:$N$471-I5815))/2)^2*COS(RADIANS($M$3:$M$471))*COS(RADIANS(H5815))),$L$3:$L$471)</f>
        <v>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cm="1">
        <f t="array" ref="J5816">LOOKUP(1,1/FREQUENCY(0,SIN((RADIANS($M$3:$M$471-H5816))/2)^2+SIN((RADIANS($N$3:$N$471-I5816))/2)^2*COS(RADIANS($M$3:$M$471))*COS(RADIANS(H5816))),$L$3:$L$471)</f>
        <v>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cm="1">
        <f t="array" ref="J5817">LOOKUP(1,1/FREQUENCY(0,SIN((RADIANS($M$3:$M$471-H5817))/2)^2+SIN((RADIANS($N$3:$N$471-I5817))/2)^2*COS(RADIANS($M$3:$M$471))*COS(RADIANS(H5817))),$L$3:$L$471)</f>
        <v>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cm="1">
        <f t="array" ref="J5818">LOOKUP(1,1/FREQUENCY(0,SIN((RADIANS($M$3:$M$471-H5818))/2)^2+SIN((RADIANS($N$3:$N$471-I5818))/2)^2*COS(RADIANS($M$3:$M$471))*COS(RADIANS(H5818))),$L$3:$L$471)</f>
        <v>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cm="1">
        <f t="array" ref="J5819">LOOKUP(1,1/FREQUENCY(0,SIN((RADIANS($M$3:$M$471-H5819))/2)^2+SIN((RADIANS($N$3:$N$471-I5819))/2)^2*COS(RADIANS($M$3:$M$471))*COS(RADIANS(H5819))),$L$3:$L$471)</f>
        <v>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cm="1">
        <f t="array" ref="J5820">LOOKUP(1,1/FREQUENCY(0,SIN((RADIANS($M$3:$M$471-H5820))/2)^2+SIN((RADIANS($N$3:$N$471-I5820))/2)^2*COS(RADIANS($M$3:$M$471))*COS(RADIANS(H5820))),$L$3:$L$471)</f>
        <v>288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cm="1">
        <f t="array" ref="J5821">LOOKUP(1,1/FREQUENCY(0,SIN((RADIANS($M$3:$M$471-H5821))/2)^2+SIN((RADIANS($N$3:$N$471-I5821))/2)^2*COS(RADIANS($M$3:$M$471))*COS(RADIANS(H5821))),$L$3:$L$471)</f>
        <v>288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cm="1">
        <f t="array" ref="J5822">LOOKUP(1,1/FREQUENCY(0,SIN((RADIANS($M$3:$M$471-H5822))/2)^2+SIN((RADIANS($N$3:$N$471-I5822))/2)^2*COS(RADIANS($M$3:$M$471))*COS(RADIANS(H5822))),$L$3:$L$471)</f>
        <v>288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cm="1">
        <f t="array" ref="J5823">LOOKUP(1,1/FREQUENCY(0,SIN((RADIANS($M$3:$M$471-H5823))/2)^2+SIN((RADIANS($N$3:$N$471-I5823))/2)^2*COS(RADIANS($M$3:$M$471))*COS(RADIANS(H5823))),$L$3:$L$471)</f>
        <v>288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cm="1">
        <f t="array" ref="J5824">LOOKUP(1,1/FREQUENCY(0,SIN((RADIANS($M$3:$M$471-H5824))/2)^2+SIN((RADIANS($N$3:$N$471-I5824))/2)^2*COS(RADIANS($M$3:$M$471))*COS(RADIANS(H5824))),$L$3:$L$471)</f>
        <v>288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cm="1">
        <f t="array" ref="J5825">LOOKUP(1,1/FREQUENCY(0,SIN((RADIANS($M$3:$M$471-H5825))/2)^2+SIN((RADIANS($N$3:$N$471-I5825))/2)^2*COS(RADIANS($M$3:$M$471))*COS(RADIANS(H5825))),$L$3:$L$471)</f>
        <v>288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cm="1">
        <f t="array" ref="J5826">LOOKUP(1,1/FREQUENCY(0,SIN((RADIANS($M$3:$M$471-H5826))/2)^2+SIN((RADIANS($N$3:$N$471-I5826))/2)^2*COS(RADIANS($M$3:$M$471))*COS(RADIANS(H5826))),$L$3:$L$471)</f>
        <v>288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cm="1">
        <f t="array" ref="J5827">LOOKUP(1,1/FREQUENCY(0,SIN((RADIANS($M$3:$M$471-H5827))/2)^2+SIN((RADIANS($N$3:$N$471-I5827))/2)^2*COS(RADIANS($M$3:$M$471))*COS(RADIANS(H5827))),$L$3:$L$471)</f>
        <v>288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cm="1">
        <f t="array" ref="J5828">LOOKUP(1,1/FREQUENCY(0,SIN((RADIANS($M$3:$M$471-H5828))/2)^2+SIN((RADIANS($N$3:$N$471-I5828))/2)^2*COS(RADIANS($M$3:$M$471))*COS(RADIANS(H5828))),$L$3:$L$471)</f>
        <v>436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cm="1">
        <f t="array" ref="J5829">LOOKUP(1,1/FREQUENCY(0,SIN((RADIANS($M$3:$M$471-H5829))/2)^2+SIN((RADIANS($N$3:$N$471-I5829))/2)^2*COS(RADIANS($M$3:$M$471))*COS(RADIANS(H5829))),$L$3:$L$471)</f>
        <v>288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cm="1">
        <f t="array" ref="J5830">LOOKUP(1,1/FREQUENCY(0,SIN((RADIANS($M$3:$M$471-H5830))/2)^2+SIN((RADIANS($N$3:$N$471-I5830))/2)^2*COS(RADIANS($M$3:$M$471))*COS(RADIANS(H5830))),$L$3:$L$471)</f>
        <v>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cm="1">
        <f t="array" ref="J5831">LOOKUP(1,1/FREQUENCY(0,SIN((RADIANS($M$3:$M$471-H5831))/2)^2+SIN((RADIANS($N$3:$N$471-I5831))/2)^2*COS(RADIANS($M$3:$M$471))*COS(RADIANS(H5831))),$L$3:$L$471)</f>
        <v>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cm="1">
        <f t="array" ref="J5832">LOOKUP(1,1/FREQUENCY(0,SIN((RADIANS($M$3:$M$471-H5832))/2)^2+SIN((RADIANS($N$3:$N$471-I5832))/2)^2*COS(RADIANS($M$3:$M$471))*COS(RADIANS(H5832))),$L$3:$L$471)</f>
        <v>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cm="1">
        <f t="array" ref="J5833">LOOKUP(1,1/FREQUENCY(0,SIN((RADIANS($M$3:$M$471-H5833))/2)^2+SIN((RADIANS($N$3:$N$471-I5833))/2)^2*COS(RADIANS($M$3:$M$471))*COS(RADIANS(H5833))),$L$3:$L$471)</f>
        <v>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cm="1">
        <f t="array" ref="J5834">LOOKUP(1,1/FREQUENCY(0,SIN((RADIANS($M$3:$M$471-H5834))/2)^2+SIN((RADIANS($N$3:$N$471-I5834))/2)^2*COS(RADIANS($M$3:$M$471))*COS(RADIANS(H5834))),$L$3:$L$471)</f>
        <v>288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cm="1">
        <f t="array" ref="J5835">LOOKUP(1,1/FREQUENCY(0,SIN((RADIANS($M$3:$M$471-H5835))/2)^2+SIN((RADIANS($N$3:$N$471-I5835))/2)^2*COS(RADIANS($M$3:$M$471))*COS(RADIANS(H5835))),$L$3:$L$471)</f>
        <v>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cm="1">
        <f t="array" ref="J5836">LOOKUP(1,1/FREQUENCY(0,SIN((RADIANS($M$3:$M$471-H5836))/2)^2+SIN((RADIANS($N$3:$N$471-I5836))/2)^2*COS(RADIANS($M$3:$M$471))*COS(RADIANS(H5836))),$L$3:$L$471)</f>
        <v>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cm="1">
        <f t="array" ref="J5837">LOOKUP(1,1/FREQUENCY(0,SIN((RADIANS($M$3:$M$471-H5837))/2)^2+SIN((RADIANS($N$3:$N$471-I5837))/2)^2*COS(RADIANS($M$3:$M$471))*COS(RADIANS(H5837))),$L$3:$L$471)</f>
        <v>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cm="1">
        <f t="array" ref="J5838">LOOKUP(1,1/FREQUENCY(0,SIN((RADIANS($M$3:$M$471-H5838))/2)^2+SIN((RADIANS($N$3:$N$471-I5838))/2)^2*COS(RADIANS($M$3:$M$471))*COS(RADIANS(H5838))),$L$3:$L$471)</f>
        <v>288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cm="1">
        <f t="array" ref="J5839">LOOKUP(1,1/FREQUENCY(0,SIN((RADIANS($M$3:$M$471-H5839))/2)^2+SIN((RADIANS($N$3:$N$471-I5839))/2)^2*COS(RADIANS($M$3:$M$471))*COS(RADIANS(H5839))),$L$3:$L$471)</f>
        <v>288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cm="1">
        <f t="array" ref="J5840">LOOKUP(1,1/FREQUENCY(0,SIN((RADIANS($M$3:$M$471-H5840))/2)^2+SIN((RADIANS($N$3:$N$471-I5840))/2)^2*COS(RADIANS($M$3:$M$471))*COS(RADIANS(H5840))),$L$3:$L$471)</f>
        <v>288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cm="1">
        <f t="array" ref="J5841">LOOKUP(1,1/FREQUENCY(0,SIN((RADIANS($M$3:$M$471-H5841))/2)^2+SIN((RADIANS($N$3:$N$471-I5841))/2)^2*COS(RADIANS($M$3:$M$471))*COS(RADIANS(H5841))),$L$3:$L$471)</f>
        <v>288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cm="1">
        <f t="array" ref="J5842">LOOKUP(1,1/FREQUENCY(0,SIN((RADIANS($M$3:$M$471-H5842))/2)^2+SIN((RADIANS($N$3:$N$471-I5842))/2)^2*COS(RADIANS($M$3:$M$471))*COS(RADIANS(H5842))),$L$3:$L$471)</f>
        <v>288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cm="1">
        <f t="array" ref="J5843">LOOKUP(1,1/FREQUENCY(0,SIN((RADIANS($M$3:$M$471-H5843))/2)^2+SIN((RADIANS($N$3:$N$471-I5843))/2)^2*COS(RADIANS($M$3:$M$471))*COS(RADIANS(H5843))),$L$3:$L$471)</f>
        <v>288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cm="1">
        <f t="array" ref="J5844">LOOKUP(1,1/FREQUENCY(0,SIN((RADIANS($M$3:$M$471-H5844))/2)^2+SIN((RADIANS($N$3:$N$471-I5844))/2)^2*COS(RADIANS($M$3:$M$471))*COS(RADIANS(H5844))),$L$3:$L$471)</f>
        <v>288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cm="1">
        <f t="array" ref="J5845">LOOKUP(1,1/FREQUENCY(0,SIN((RADIANS($M$3:$M$471-H5845))/2)^2+SIN((RADIANS($N$3:$N$471-I5845))/2)^2*COS(RADIANS($M$3:$M$471))*COS(RADIANS(H5845))),$L$3:$L$471)</f>
        <v>288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cm="1">
        <f t="array" ref="J5846">LOOKUP(1,1/FREQUENCY(0,SIN((RADIANS($M$3:$M$471-H5846))/2)^2+SIN((RADIANS($N$3:$N$471-I5846))/2)^2*COS(RADIANS($M$3:$M$471))*COS(RADIANS(H5846))),$L$3:$L$471)</f>
        <v>288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cm="1">
        <f t="array" ref="J5847">LOOKUP(1,1/FREQUENCY(0,SIN((RADIANS($M$3:$M$471-H5847))/2)^2+SIN((RADIANS($N$3:$N$471-I5847))/2)^2*COS(RADIANS($M$3:$M$471))*COS(RADIANS(H5847))),$L$3:$L$471)</f>
        <v>288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cm="1">
        <f t="array" ref="J5848">LOOKUP(1,1/FREQUENCY(0,SIN((RADIANS($M$3:$M$471-H5848))/2)^2+SIN((RADIANS($N$3:$N$471-I5848))/2)^2*COS(RADIANS($M$3:$M$471))*COS(RADIANS(H5848))),$L$3:$L$471)</f>
        <v>288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cm="1">
        <f t="array" ref="J5849">LOOKUP(1,1/FREQUENCY(0,SIN((RADIANS($M$3:$M$471-H5849))/2)^2+SIN((RADIANS($N$3:$N$471-I5849))/2)^2*COS(RADIANS($M$3:$M$471))*COS(RADIANS(H5849))),$L$3:$L$471)</f>
        <v>288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cm="1">
        <f t="array" ref="J5850">LOOKUP(1,1/FREQUENCY(0,SIN((RADIANS($M$3:$M$471-H5850))/2)^2+SIN((RADIANS($N$3:$N$471-I5850))/2)^2*COS(RADIANS($M$3:$M$471))*COS(RADIANS(H5850))),$L$3:$L$471)</f>
        <v>436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cm="1">
        <f t="array" ref="J5851">LOOKUP(1,1/FREQUENCY(0,SIN((RADIANS($M$3:$M$471-H5851))/2)^2+SIN((RADIANS($N$3:$N$471-I5851))/2)^2*COS(RADIANS($M$3:$M$471))*COS(RADIANS(H5851))),$L$3:$L$471)</f>
        <v>288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cm="1">
        <f t="array" ref="J5852">LOOKUP(1,1/FREQUENCY(0,SIN((RADIANS($M$3:$M$471-H5852))/2)^2+SIN((RADIANS($N$3:$N$471-I5852))/2)^2*COS(RADIANS($M$3:$M$471))*COS(RADIANS(H5852))),$L$3:$L$471)</f>
        <v>288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cm="1">
        <f t="array" ref="J5853">LOOKUP(1,1/FREQUENCY(0,SIN((RADIANS($M$3:$M$471-H5853))/2)^2+SIN((RADIANS($N$3:$N$471-I5853))/2)^2*COS(RADIANS($M$3:$M$471))*COS(RADIANS(H5853))),$L$3:$L$471)</f>
        <v>288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cm="1">
        <f t="array" ref="J5854">LOOKUP(1,1/FREQUENCY(0,SIN((RADIANS($M$3:$M$471-H5854))/2)^2+SIN((RADIANS($N$3:$N$471-I5854))/2)^2*COS(RADIANS($M$3:$M$471))*COS(RADIANS(H5854))),$L$3:$L$471)</f>
        <v>288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cm="1">
        <f t="array" ref="J5855">LOOKUP(1,1/FREQUENCY(0,SIN((RADIANS($M$3:$M$471-H5855))/2)^2+SIN((RADIANS($N$3:$N$471-I5855))/2)^2*COS(RADIANS($M$3:$M$471))*COS(RADIANS(H5855))),$L$3:$L$471)</f>
        <v>189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cm="1">
        <f t="array" ref="J5856">LOOKUP(1,1/FREQUENCY(0,SIN((RADIANS($M$3:$M$471-H5856))/2)^2+SIN((RADIANS($N$3:$N$471-I5856))/2)^2*COS(RADIANS($M$3:$M$471))*COS(RADIANS(H5856))),$L$3:$L$471)</f>
        <v>436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cm="1">
        <f t="array" ref="J5857">LOOKUP(1,1/FREQUENCY(0,SIN((RADIANS($M$3:$M$471-H5857))/2)^2+SIN((RADIANS($N$3:$N$471-I5857))/2)^2*COS(RADIANS($M$3:$M$471))*COS(RADIANS(H5857))),$L$3:$L$471)</f>
        <v>436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cm="1">
        <f t="array" ref="J5858">LOOKUP(1,1/FREQUENCY(0,SIN((RADIANS($M$3:$M$471-H5858))/2)^2+SIN((RADIANS($N$3:$N$471-I5858))/2)^2*COS(RADIANS($M$3:$M$471))*COS(RADIANS(H5858))),$L$3:$L$471)</f>
        <v>189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cm="1">
        <f t="array" ref="J5859">LOOKUP(1,1/FREQUENCY(0,SIN((RADIANS($M$3:$M$471-H5859))/2)^2+SIN((RADIANS($N$3:$N$471-I5859))/2)^2*COS(RADIANS($M$3:$M$471))*COS(RADIANS(H5859))),$L$3:$L$471)</f>
        <v>189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cm="1">
        <f t="array" ref="J5860">LOOKUP(1,1/FREQUENCY(0,SIN((RADIANS($M$3:$M$471-H5860))/2)^2+SIN((RADIANS($N$3:$N$471-I5860))/2)^2*COS(RADIANS($M$3:$M$471))*COS(RADIANS(H5860))),$L$3:$L$471)</f>
        <v>436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cm="1">
        <f t="array" ref="J5861">LOOKUP(1,1/FREQUENCY(0,SIN((RADIANS($M$3:$M$471-H5861))/2)^2+SIN((RADIANS($N$3:$N$471-I5861))/2)^2*COS(RADIANS($M$3:$M$471))*COS(RADIANS(H5861))),$L$3:$L$471)</f>
        <v>189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cm="1">
        <f t="array" ref="J5862">LOOKUP(1,1/FREQUENCY(0,SIN((RADIANS($M$3:$M$471-H5862))/2)^2+SIN((RADIANS($N$3:$N$471-I5862))/2)^2*COS(RADIANS($M$3:$M$471))*COS(RADIANS(H5862))),$L$3:$L$471)</f>
        <v>189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cm="1">
        <f t="array" ref="J5863">LOOKUP(1,1/FREQUENCY(0,SIN((RADIANS($M$3:$M$471-H5863))/2)^2+SIN((RADIANS($N$3:$N$471-I5863))/2)^2*COS(RADIANS($M$3:$M$471))*COS(RADIANS(H5863))),$L$3:$L$471)</f>
        <v>189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cm="1">
        <f t="array" ref="J5864">LOOKUP(1,1/FREQUENCY(0,SIN((RADIANS($M$3:$M$471-H5864))/2)^2+SIN((RADIANS($N$3:$N$471-I5864))/2)^2*COS(RADIANS($M$3:$M$471))*COS(RADIANS(H5864))),$L$3:$L$471)</f>
        <v>189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cm="1">
        <f t="array" ref="J5865">LOOKUP(1,1/FREQUENCY(0,SIN((RADIANS($M$3:$M$471-H5865))/2)^2+SIN((RADIANS($N$3:$N$471-I5865))/2)^2*COS(RADIANS($M$3:$M$471))*COS(RADIANS(H5865))),$L$3:$L$471)</f>
        <v>189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cm="1">
        <f t="array" ref="J5866">LOOKUP(1,1/FREQUENCY(0,SIN((RADIANS($M$3:$M$471-H5866))/2)^2+SIN((RADIANS($N$3:$N$471-I5866))/2)^2*COS(RADIANS($M$3:$M$471))*COS(RADIANS(H5866))),$L$3:$L$471)</f>
        <v>436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cm="1">
        <f t="array" ref="J5867">LOOKUP(1,1/FREQUENCY(0,SIN((RADIANS($M$3:$M$471-H5867))/2)^2+SIN((RADIANS($N$3:$N$471-I5867))/2)^2*COS(RADIANS($M$3:$M$471))*COS(RADIANS(H5867))),$L$3:$L$471)</f>
        <v>436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cm="1">
        <f t="array" ref="J5868">LOOKUP(1,1/FREQUENCY(0,SIN((RADIANS($M$3:$M$471-H5868))/2)^2+SIN((RADIANS($N$3:$N$471-I5868))/2)^2*COS(RADIANS($M$3:$M$471))*COS(RADIANS(H5868))),$L$3:$L$471)</f>
        <v>436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cm="1">
        <f t="array" ref="J5869">LOOKUP(1,1/FREQUENCY(0,SIN((RADIANS($M$3:$M$471-H5869))/2)^2+SIN((RADIANS($N$3:$N$471-I5869))/2)^2*COS(RADIANS($M$3:$M$471))*COS(RADIANS(H5869))),$L$3:$L$471)</f>
        <v>436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cm="1">
        <f t="array" ref="J5870">LOOKUP(1,1/FREQUENCY(0,SIN((RADIANS($M$3:$M$471-H5870))/2)^2+SIN((RADIANS($N$3:$N$471-I5870))/2)^2*COS(RADIANS($M$3:$M$471))*COS(RADIANS(H5870))),$L$3:$L$471)</f>
        <v>436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cm="1">
        <f t="array" ref="J5871">LOOKUP(1,1/FREQUENCY(0,SIN((RADIANS($M$3:$M$471-H5871))/2)^2+SIN((RADIANS($N$3:$N$471-I5871))/2)^2*COS(RADIANS($M$3:$M$471))*COS(RADIANS(H5871))),$L$3:$L$471)</f>
        <v>436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cm="1">
        <f t="array" ref="J5872">LOOKUP(1,1/FREQUENCY(0,SIN((RADIANS($M$3:$M$471-H5872))/2)^2+SIN((RADIANS($N$3:$N$471-I5872))/2)^2*COS(RADIANS($M$3:$M$471))*COS(RADIANS(H5872))),$L$3:$L$471)</f>
        <v>190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cm="1">
        <f t="array" ref="J5873">LOOKUP(1,1/FREQUENCY(0,SIN((RADIANS($M$3:$M$471-H5873))/2)^2+SIN((RADIANS($N$3:$N$471-I5873))/2)^2*COS(RADIANS($M$3:$M$471))*COS(RADIANS(H5873))),$L$3:$L$471)</f>
        <v>190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cm="1">
        <f t="array" ref="J5874">LOOKUP(1,1/FREQUENCY(0,SIN((RADIANS($M$3:$M$471-H5874))/2)^2+SIN((RADIANS($N$3:$N$471-I5874))/2)^2*COS(RADIANS($M$3:$M$471))*COS(RADIANS(H5874))),$L$3:$L$471)</f>
        <v>189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cm="1">
        <f t="array" ref="J5875">LOOKUP(1,1/FREQUENCY(0,SIN((RADIANS($M$3:$M$471-H5875))/2)^2+SIN((RADIANS($N$3:$N$471-I5875))/2)^2*COS(RADIANS($M$3:$M$471))*COS(RADIANS(H5875))),$L$3:$L$471)</f>
        <v>189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cm="1">
        <f t="array" ref="J5876">LOOKUP(1,1/FREQUENCY(0,SIN((RADIANS($M$3:$M$471-H5876))/2)^2+SIN((RADIANS($N$3:$N$471-I5876))/2)^2*COS(RADIANS($M$3:$M$471))*COS(RADIANS(H5876))),$L$3:$L$471)</f>
        <v>436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cm="1">
        <f t="array" ref="J5877">LOOKUP(1,1/FREQUENCY(0,SIN((RADIANS($M$3:$M$471-H5877))/2)^2+SIN((RADIANS($N$3:$N$471-I5877))/2)^2*COS(RADIANS($M$3:$M$471))*COS(RADIANS(H5877))),$L$3:$L$471)</f>
        <v>437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cm="1">
        <f t="array" ref="J5878">LOOKUP(1,1/FREQUENCY(0,SIN((RADIANS($M$3:$M$471-H5878))/2)^2+SIN((RADIANS($N$3:$N$471-I5878))/2)^2*COS(RADIANS($M$3:$M$471))*COS(RADIANS(H5878))),$L$3:$L$471)</f>
        <v>436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cm="1">
        <f t="array" ref="J5879">LOOKUP(1,1/FREQUENCY(0,SIN((RADIANS($M$3:$M$471-H5879))/2)^2+SIN((RADIANS($N$3:$N$471-I5879))/2)^2*COS(RADIANS($M$3:$M$471))*COS(RADIANS(H5879))),$L$3:$L$471)</f>
        <v>436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cm="1">
        <f t="array" ref="J5880">LOOKUP(1,1/FREQUENCY(0,SIN((RADIANS($M$3:$M$471-H5880))/2)^2+SIN((RADIANS($N$3:$N$471-I5880))/2)^2*COS(RADIANS($M$3:$M$471))*COS(RADIANS(H5880))),$L$3:$L$471)</f>
        <v>436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cm="1">
        <f t="array" ref="J5881">LOOKUP(1,1/FREQUENCY(0,SIN((RADIANS($M$3:$M$471-H5881))/2)^2+SIN((RADIANS($N$3:$N$471-I5881))/2)^2*COS(RADIANS($M$3:$M$471))*COS(RADIANS(H5881))),$L$3:$L$471)</f>
        <v>437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cm="1">
        <f t="array" ref="J5882">LOOKUP(1,1/FREQUENCY(0,SIN((RADIANS($M$3:$M$471-H5882))/2)^2+SIN((RADIANS($N$3:$N$471-I5882))/2)^2*COS(RADIANS($M$3:$M$471))*COS(RADIANS(H5882))),$L$3:$L$471)</f>
        <v>437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cm="1">
        <f t="array" ref="J5883">LOOKUP(1,1/FREQUENCY(0,SIN((RADIANS($M$3:$M$471-H5883))/2)^2+SIN((RADIANS($N$3:$N$471-I5883))/2)^2*COS(RADIANS($M$3:$M$471))*COS(RADIANS(H5883))),$L$3:$L$471)</f>
        <v>437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cm="1">
        <f t="array" ref="J5884">LOOKUP(1,1/FREQUENCY(0,SIN((RADIANS($M$3:$M$471-H5884))/2)^2+SIN((RADIANS($N$3:$N$471-I5884))/2)^2*COS(RADIANS($M$3:$M$471))*COS(RADIANS(H5884))),$L$3:$L$471)</f>
        <v>436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cm="1">
        <f t="array" ref="J5885">LOOKUP(1,1/FREQUENCY(0,SIN((RADIANS($M$3:$M$471-H5885))/2)^2+SIN((RADIANS($N$3:$N$471-I5885))/2)^2*COS(RADIANS($M$3:$M$471))*COS(RADIANS(H5885))),$L$3:$L$471)</f>
        <v>436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cm="1">
        <f t="array" ref="J5886">LOOKUP(1,1/FREQUENCY(0,SIN((RADIANS($M$3:$M$471-H5886))/2)^2+SIN((RADIANS($N$3:$N$471-I5886))/2)^2*COS(RADIANS($M$3:$M$471))*COS(RADIANS(H5886))),$L$3:$L$471)</f>
        <v>436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cm="1">
        <f t="array" ref="J5887">LOOKUP(1,1/FREQUENCY(0,SIN((RADIANS($M$3:$M$471-H5887))/2)^2+SIN((RADIANS($N$3:$N$471-I5887))/2)^2*COS(RADIANS($M$3:$M$471))*COS(RADIANS(H5887))),$L$3:$L$471)</f>
        <v>436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cm="1">
        <f t="array" ref="J5888">LOOKUP(1,1/FREQUENCY(0,SIN((RADIANS($M$3:$M$471-H5888))/2)^2+SIN((RADIANS($N$3:$N$471-I5888))/2)^2*COS(RADIANS($M$3:$M$471))*COS(RADIANS(H5888))),$L$3:$L$471)</f>
        <v>436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cm="1">
        <f t="array" ref="J5889">LOOKUP(1,1/FREQUENCY(0,SIN((RADIANS($M$3:$M$471-H5889))/2)^2+SIN((RADIANS($N$3:$N$471-I5889))/2)^2*COS(RADIANS($M$3:$M$471))*COS(RADIANS(H5889))),$L$3:$L$471)</f>
        <v>189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cm="1">
        <f t="array" ref="J5890">LOOKUP(1,1/FREQUENCY(0,SIN((RADIANS($M$3:$M$471-H5890))/2)^2+SIN((RADIANS($N$3:$N$471-I5890))/2)^2*COS(RADIANS($M$3:$M$471))*COS(RADIANS(H5890))),$L$3:$L$471)</f>
        <v>436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cm="1">
        <f t="array" ref="J5891">LOOKUP(1,1/FREQUENCY(0,SIN((RADIANS($M$3:$M$471-H5891))/2)^2+SIN((RADIANS($N$3:$N$471-I5891))/2)^2*COS(RADIANS($M$3:$M$471))*COS(RADIANS(H5891))),$L$3:$L$471)</f>
        <v>436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cm="1">
        <f t="array" ref="J5892">LOOKUP(1,1/FREQUENCY(0,SIN((RADIANS($M$3:$M$471-H5892))/2)^2+SIN((RADIANS($N$3:$N$471-I5892))/2)^2*COS(RADIANS($M$3:$M$471))*COS(RADIANS(H5892))),$L$3:$L$471)</f>
        <v>189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cm="1">
        <f t="array" ref="J5893">LOOKUP(1,1/FREQUENCY(0,SIN((RADIANS($M$3:$M$471-H5893))/2)^2+SIN((RADIANS($N$3:$N$471-I5893))/2)^2*COS(RADIANS($M$3:$M$471))*COS(RADIANS(H5893))),$L$3:$L$471)</f>
        <v>436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cm="1">
        <f t="array" ref="J5894">LOOKUP(1,1/FREQUENCY(0,SIN((RADIANS($M$3:$M$471-H5894))/2)^2+SIN((RADIANS($N$3:$N$471-I5894))/2)^2*COS(RADIANS($M$3:$M$471))*COS(RADIANS(H5894))),$L$3:$L$471)</f>
        <v>436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cm="1">
        <f t="array" ref="J5895">LOOKUP(1,1/FREQUENCY(0,SIN((RADIANS($M$3:$M$471-H5895))/2)^2+SIN((RADIANS($N$3:$N$471-I5895))/2)^2*COS(RADIANS($M$3:$M$471))*COS(RADIANS(H5895))),$L$3:$L$471)</f>
        <v>436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cm="1">
        <f t="array" ref="J5896">LOOKUP(1,1/FREQUENCY(0,SIN((RADIANS($M$3:$M$471-H5896))/2)^2+SIN((RADIANS($N$3:$N$471-I5896))/2)^2*COS(RADIANS($M$3:$M$471))*COS(RADIANS(H5896))),$L$3:$L$471)</f>
        <v>190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cm="1">
        <f t="array" ref="J5897">LOOKUP(1,1/FREQUENCY(0,SIN((RADIANS($M$3:$M$471-H5897))/2)^2+SIN((RADIANS($N$3:$N$471-I5897))/2)^2*COS(RADIANS($M$3:$M$471))*COS(RADIANS(H5897))),$L$3:$L$471)</f>
        <v>234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cm="1">
        <f t="array" ref="J5898">LOOKUP(1,1/FREQUENCY(0,SIN((RADIANS($M$3:$M$471-H5898))/2)^2+SIN((RADIANS($N$3:$N$471-I5898))/2)^2*COS(RADIANS($M$3:$M$471))*COS(RADIANS(H5898))),$L$3:$L$471)</f>
        <v>234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cm="1">
        <f t="array" ref="J5899">LOOKUP(1,1/FREQUENCY(0,SIN((RADIANS($M$3:$M$471-H5899))/2)^2+SIN((RADIANS($N$3:$N$471-I5899))/2)^2*COS(RADIANS($M$3:$M$471))*COS(RADIANS(H5899))),$L$3:$L$471)</f>
        <v>234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cm="1">
        <f t="array" ref="J5900">LOOKUP(1,1/FREQUENCY(0,SIN((RADIANS($M$3:$M$471-H5900))/2)^2+SIN((RADIANS($N$3:$N$471-I5900))/2)^2*COS(RADIANS($M$3:$M$471))*COS(RADIANS(H5900))),$L$3:$L$471)</f>
        <v>234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cm="1">
        <f t="array" ref="J5901">LOOKUP(1,1/FREQUENCY(0,SIN((RADIANS($M$3:$M$471-H5901))/2)^2+SIN((RADIANS($N$3:$N$471-I5901))/2)^2*COS(RADIANS($M$3:$M$471))*COS(RADIANS(H5901))),$L$3:$L$471)</f>
        <v>234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cm="1">
        <f t="array" ref="J5902">LOOKUP(1,1/FREQUENCY(0,SIN((RADIANS($M$3:$M$471-H5902))/2)^2+SIN((RADIANS($N$3:$N$471-I5902))/2)^2*COS(RADIANS($M$3:$M$471))*COS(RADIANS(H5902))),$L$3:$L$471)</f>
        <v>190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cm="1">
        <f t="array" ref="J5903">LOOKUP(1,1/FREQUENCY(0,SIN((RADIANS($M$3:$M$471-H5903))/2)^2+SIN((RADIANS($N$3:$N$471-I5903))/2)^2*COS(RADIANS($M$3:$M$471))*COS(RADIANS(H5903))),$L$3:$L$471)</f>
        <v>190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cm="1">
        <f t="array" ref="J5904">LOOKUP(1,1/FREQUENCY(0,SIN((RADIANS($M$3:$M$471-H5904))/2)^2+SIN((RADIANS($N$3:$N$471-I5904))/2)^2*COS(RADIANS($M$3:$M$471))*COS(RADIANS(H5904))),$L$3:$L$471)</f>
        <v>190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cm="1">
        <f t="array" ref="J5905">LOOKUP(1,1/FREQUENCY(0,SIN((RADIANS($M$3:$M$471-H5905))/2)^2+SIN((RADIANS($N$3:$N$471-I5905))/2)^2*COS(RADIANS($M$3:$M$471))*COS(RADIANS(H5905))),$L$3:$L$471)</f>
        <v>190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cm="1">
        <f t="array" ref="J5906">LOOKUP(1,1/FREQUENCY(0,SIN((RADIANS($M$3:$M$471-H5906))/2)^2+SIN((RADIANS($N$3:$N$471-I5906))/2)^2*COS(RADIANS($M$3:$M$471))*COS(RADIANS(H5906))),$L$3:$L$471)</f>
        <v>189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cm="1">
        <f t="array" ref="J5907">LOOKUP(1,1/FREQUENCY(0,SIN((RADIANS($M$3:$M$471-H5907))/2)^2+SIN((RADIANS($N$3:$N$471-I5907))/2)^2*COS(RADIANS($M$3:$M$471))*COS(RADIANS(H5907))),$L$3:$L$471)</f>
        <v>190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cm="1">
        <f t="array" ref="J5908">LOOKUP(1,1/FREQUENCY(0,SIN((RADIANS($M$3:$M$471-H5908))/2)^2+SIN((RADIANS($N$3:$N$471-I5908))/2)^2*COS(RADIANS($M$3:$M$471))*COS(RADIANS(H5908))),$L$3:$L$471)</f>
        <v>190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cm="1">
        <f t="array" ref="J5909">LOOKUP(1,1/FREQUENCY(0,SIN((RADIANS($M$3:$M$471-H5909))/2)^2+SIN((RADIANS($N$3:$N$471-I5909))/2)^2*COS(RADIANS($M$3:$M$471))*COS(RADIANS(H5909))),$L$3:$L$471)</f>
        <v>190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cm="1">
        <f t="array" ref="J5910">LOOKUP(1,1/FREQUENCY(0,SIN((RADIANS($M$3:$M$471-H5910))/2)^2+SIN((RADIANS($N$3:$N$471-I5910))/2)^2*COS(RADIANS($M$3:$M$471))*COS(RADIANS(H5910))),$L$3:$L$471)</f>
        <v>437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cm="1">
        <f t="array" ref="J5911">LOOKUP(1,1/FREQUENCY(0,SIN((RADIANS($M$3:$M$471-H5911))/2)^2+SIN((RADIANS($N$3:$N$471-I5911))/2)^2*COS(RADIANS($M$3:$M$471))*COS(RADIANS(H5911))),$L$3:$L$471)</f>
        <v>189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cm="1">
        <f t="array" ref="J5912">LOOKUP(1,1/FREQUENCY(0,SIN((RADIANS($M$3:$M$471-H5912))/2)^2+SIN((RADIANS($N$3:$N$471-I5912))/2)^2*COS(RADIANS($M$3:$M$471))*COS(RADIANS(H5912))),$L$3:$L$471)</f>
        <v>189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cm="1">
        <f t="array" ref="J5913">LOOKUP(1,1/FREQUENCY(0,SIN((RADIANS($M$3:$M$471-H5913))/2)^2+SIN((RADIANS($N$3:$N$471-I5913))/2)^2*COS(RADIANS($M$3:$M$471))*COS(RADIANS(H5913))),$L$3:$L$471)</f>
        <v>189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cm="1">
        <f t="array" ref="J5914">LOOKUP(1,1/FREQUENCY(0,SIN((RADIANS($M$3:$M$471-H5914))/2)^2+SIN((RADIANS($N$3:$N$471-I5914))/2)^2*COS(RADIANS($M$3:$M$471))*COS(RADIANS(H5914))),$L$3:$L$471)</f>
        <v>189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cm="1">
        <f t="array" ref="J5915">LOOKUP(1,1/FREQUENCY(0,SIN((RADIANS($M$3:$M$471-H5915))/2)^2+SIN((RADIANS($N$3:$N$471-I5915))/2)^2*COS(RADIANS($M$3:$M$471))*COS(RADIANS(H5915))),$L$3:$L$471)</f>
        <v>189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cm="1">
        <f t="array" ref="J5916">LOOKUP(1,1/FREQUENCY(0,SIN((RADIANS($M$3:$M$471-H5916))/2)^2+SIN((RADIANS($N$3:$N$471-I5916))/2)^2*COS(RADIANS($M$3:$M$471))*COS(RADIANS(H5916))),$L$3:$L$471)</f>
        <v>189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cm="1">
        <f t="array" ref="J5917">LOOKUP(1,1/FREQUENCY(0,SIN((RADIANS($M$3:$M$471-H5917))/2)^2+SIN((RADIANS($N$3:$N$471-I5917))/2)^2*COS(RADIANS($M$3:$M$471))*COS(RADIANS(H5917))),$L$3:$L$471)</f>
        <v>189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cm="1">
        <f t="array" ref="J5918">LOOKUP(1,1/FREQUENCY(0,SIN((RADIANS($M$3:$M$471-H5918))/2)^2+SIN((RADIANS($N$3:$N$471-I5918))/2)^2*COS(RADIANS($M$3:$M$471))*COS(RADIANS(H5918))),$L$3:$L$471)</f>
        <v>189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cm="1">
        <f t="array" ref="J5919">LOOKUP(1,1/FREQUENCY(0,SIN((RADIANS($M$3:$M$471-H5919))/2)^2+SIN((RADIANS($N$3:$N$471-I5919))/2)^2*COS(RADIANS($M$3:$M$471))*COS(RADIANS(H5919))),$L$3:$L$471)</f>
        <v>189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cm="1">
        <f t="array" ref="J5920">LOOKUP(1,1/FREQUENCY(0,SIN((RADIANS($M$3:$M$471-H5920))/2)^2+SIN((RADIANS($N$3:$N$471-I5920))/2)^2*COS(RADIANS($M$3:$M$471))*COS(RADIANS(H5920))),$L$3:$L$471)</f>
        <v>189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cm="1">
        <f t="array" ref="J5921">LOOKUP(1,1/FREQUENCY(0,SIN((RADIANS($M$3:$M$471-H5921))/2)^2+SIN((RADIANS($N$3:$N$471-I5921))/2)^2*COS(RADIANS($M$3:$M$471))*COS(RADIANS(H5921))),$L$3:$L$471)</f>
        <v>189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cm="1">
        <f t="array" ref="J5922">LOOKUP(1,1/FREQUENCY(0,SIN((RADIANS($M$3:$M$471-H5922))/2)^2+SIN((RADIANS($N$3:$N$471-I5922))/2)^2*COS(RADIANS($M$3:$M$471))*COS(RADIANS(H5922))),$L$3:$L$471)</f>
        <v>189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cm="1">
        <f t="array" ref="J5923">LOOKUP(1,1/FREQUENCY(0,SIN((RADIANS($M$3:$M$471-H5923))/2)^2+SIN((RADIANS($N$3:$N$471-I5923))/2)^2*COS(RADIANS($M$3:$M$471))*COS(RADIANS(H5923))),$L$3:$L$471)</f>
        <v>189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cm="1">
        <f t="array" ref="J5924">LOOKUP(1,1/FREQUENCY(0,SIN((RADIANS($M$3:$M$471-H5924))/2)^2+SIN((RADIANS($N$3:$N$471-I5924))/2)^2*COS(RADIANS($M$3:$M$471))*COS(RADIANS(H5924))),$L$3:$L$471)</f>
        <v>189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cm="1">
        <f t="array" ref="J5925">LOOKUP(1,1/FREQUENCY(0,SIN((RADIANS($M$3:$M$471-H5925))/2)^2+SIN((RADIANS($N$3:$N$471-I5925))/2)^2*COS(RADIANS($M$3:$M$471))*COS(RADIANS(H5925))),$L$3:$L$471)</f>
        <v>234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cm="1">
        <f t="array" ref="J5926">LOOKUP(1,1/FREQUENCY(0,SIN((RADIANS($M$3:$M$471-H5926))/2)^2+SIN((RADIANS($N$3:$N$471-I5926))/2)^2*COS(RADIANS($M$3:$M$471))*COS(RADIANS(H5926))),$L$3:$L$471)</f>
        <v>406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cm="1">
        <f t="array" ref="J5927">LOOKUP(1,1/FREQUENCY(0,SIN((RADIANS($M$3:$M$471-H5927))/2)^2+SIN((RADIANS($N$3:$N$471-I5927))/2)^2*COS(RADIANS($M$3:$M$471))*COS(RADIANS(H5927))),$L$3:$L$471)</f>
        <v>189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cm="1">
        <f t="array" ref="J5928">LOOKUP(1,1/FREQUENCY(0,SIN((RADIANS($M$3:$M$471-H5928))/2)^2+SIN((RADIANS($N$3:$N$471-I5928))/2)^2*COS(RADIANS($M$3:$M$471))*COS(RADIANS(H5928))),$L$3:$L$471)</f>
        <v>189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cm="1">
        <f t="array" ref="J5929">LOOKUP(1,1/FREQUENCY(0,SIN((RADIANS($M$3:$M$471-H5929))/2)^2+SIN((RADIANS($N$3:$N$471-I5929))/2)^2*COS(RADIANS($M$3:$M$471))*COS(RADIANS(H5929))),$L$3:$L$471)</f>
        <v>189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cm="1">
        <f t="array" ref="J5930">LOOKUP(1,1/FREQUENCY(0,SIN((RADIANS($M$3:$M$471-H5930))/2)^2+SIN((RADIANS($N$3:$N$471-I5930))/2)^2*COS(RADIANS($M$3:$M$471))*COS(RADIANS(H5930))),$L$3:$L$471)</f>
        <v>406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cm="1">
        <f t="array" ref="J5931">LOOKUP(1,1/FREQUENCY(0,SIN((RADIANS($M$3:$M$471-H5931))/2)^2+SIN((RADIANS($N$3:$N$471-I5931))/2)^2*COS(RADIANS($M$3:$M$471))*COS(RADIANS(H5931))),$L$3:$L$471)</f>
        <v>406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cm="1">
        <f t="array" ref="J5932">LOOKUP(1,1/FREQUENCY(0,SIN((RADIANS($M$3:$M$471-H5932))/2)^2+SIN((RADIANS($N$3:$N$471-I5932))/2)^2*COS(RADIANS($M$3:$M$471))*COS(RADIANS(H5932))),$L$3:$L$471)</f>
        <v>234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cm="1">
        <f t="array" ref="J5933">LOOKUP(1,1/FREQUENCY(0,SIN((RADIANS($M$3:$M$471-H5933))/2)^2+SIN((RADIANS($N$3:$N$471-I5933))/2)^2*COS(RADIANS($M$3:$M$471))*COS(RADIANS(H5933))),$L$3:$L$471)</f>
        <v>437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cm="1">
        <f t="array" ref="J5934">LOOKUP(1,1/FREQUENCY(0,SIN((RADIANS($M$3:$M$471-H5934))/2)^2+SIN((RADIANS($N$3:$N$471-I5934))/2)^2*COS(RADIANS($M$3:$M$471))*COS(RADIANS(H5934))),$L$3:$L$471)</f>
        <v>406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cm="1">
        <f t="array" ref="J5935">LOOKUP(1,1/FREQUENCY(0,SIN((RADIANS($M$3:$M$471-H5935))/2)^2+SIN((RADIANS($N$3:$N$471-I5935))/2)^2*COS(RADIANS($M$3:$M$471))*COS(RADIANS(H5935))),$L$3:$L$471)</f>
        <v>406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cm="1">
        <f t="array" ref="J5936">LOOKUP(1,1/FREQUENCY(0,SIN((RADIANS($M$3:$M$471-H5936))/2)^2+SIN((RADIANS($N$3:$N$471-I5936))/2)^2*COS(RADIANS($M$3:$M$471))*COS(RADIANS(H5936))),$L$3:$L$471)</f>
        <v>406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cm="1">
        <f t="array" ref="J5937">LOOKUP(1,1/FREQUENCY(0,SIN((RADIANS($M$3:$M$471-H5937))/2)^2+SIN((RADIANS($N$3:$N$471-I5937))/2)^2*COS(RADIANS($M$3:$M$471))*COS(RADIANS(H5937))),$L$3:$L$471)</f>
        <v>406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cm="1">
        <f t="array" ref="J5938">LOOKUP(1,1/FREQUENCY(0,SIN((RADIANS($M$3:$M$471-H5938))/2)^2+SIN((RADIANS($N$3:$N$471-I5938))/2)^2*COS(RADIANS($M$3:$M$471))*COS(RADIANS(H5938))),$L$3:$L$471)</f>
        <v>406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cm="1">
        <f t="array" ref="J5939">LOOKUP(1,1/FREQUENCY(0,SIN((RADIANS($M$3:$M$471-H5939))/2)^2+SIN((RADIANS($N$3:$N$471-I5939))/2)^2*COS(RADIANS($M$3:$M$471))*COS(RADIANS(H5939))),$L$3:$L$471)</f>
        <v>406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cm="1">
        <f t="array" ref="J5940">LOOKUP(1,1/FREQUENCY(0,SIN((RADIANS($M$3:$M$471-H5940))/2)^2+SIN((RADIANS($N$3:$N$471-I5940))/2)^2*COS(RADIANS($M$3:$M$471))*COS(RADIANS(H5940))),$L$3:$L$471)</f>
        <v>234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cm="1">
        <f t="array" ref="J5941">LOOKUP(1,1/FREQUENCY(0,SIN((RADIANS($M$3:$M$471-H5941))/2)^2+SIN((RADIANS($N$3:$N$471-I5941))/2)^2*COS(RADIANS($M$3:$M$471))*COS(RADIANS(H5941))),$L$3:$L$471)</f>
        <v>406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cm="1">
        <f t="array" ref="J5942">LOOKUP(1,1/FREQUENCY(0,SIN((RADIANS($M$3:$M$471-H5942))/2)^2+SIN((RADIANS($N$3:$N$471-I5942))/2)^2*COS(RADIANS($M$3:$M$471))*COS(RADIANS(H5942))),$L$3:$L$471)</f>
        <v>406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cm="1">
        <f t="array" ref="J5943">LOOKUP(1,1/FREQUENCY(0,SIN((RADIANS($M$3:$M$471-H5943))/2)^2+SIN((RADIANS($N$3:$N$471-I5943))/2)^2*COS(RADIANS($M$3:$M$471))*COS(RADIANS(H5943))),$L$3:$L$471)</f>
        <v>234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cm="1">
        <f t="array" ref="J5944">LOOKUP(1,1/FREQUENCY(0,SIN((RADIANS($M$3:$M$471-H5944))/2)^2+SIN((RADIANS($N$3:$N$471-I5944))/2)^2*COS(RADIANS($M$3:$M$471))*COS(RADIANS(H5944))),$L$3:$L$471)</f>
        <v>234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cm="1">
        <f t="array" ref="J5945">LOOKUP(1,1/FREQUENCY(0,SIN((RADIANS($M$3:$M$471-H5945))/2)^2+SIN((RADIANS($N$3:$N$471-I5945))/2)^2*COS(RADIANS($M$3:$M$471))*COS(RADIANS(H5945))),$L$3:$L$471)</f>
        <v>234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cm="1">
        <f t="array" ref="J5946">LOOKUP(1,1/FREQUENCY(0,SIN((RADIANS($M$3:$M$471-H5946))/2)^2+SIN((RADIANS($N$3:$N$471-I5946))/2)^2*COS(RADIANS($M$3:$M$471))*COS(RADIANS(H5946))),$L$3:$L$471)</f>
        <v>406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cm="1">
        <f t="array" ref="J5947">LOOKUP(1,1/FREQUENCY(0,SIN((RADIANS($M$3:$M$471-H5947))/2)^2+SIN((RADIANS($N$3:$N$471-I5947))/2)^2*COS(RADIANS($M$3:$M$471))*COS(RADIANS(H5947))),$L$3:$L$471)</f>
        <v>406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cm="1">
        <f t="array" ref="J5948">LOOKUP(1,1/FREQUENCY(0,SIN((RADIANS($M$3:$M$471-H5948))/2)^2+SIN((RADIANS($N$3:$N$471-I5948))/2)^2*COS(RADIANS($M$3:$M$471))*COS(RADIANS(H5948))),$L$3:$L$471)</f>
        <v>406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cm="1">
        <f t="array" ref="J5949">LOOKUP(1,1/FREQUENCY(0,SIN((RADIANS($M$3:$M$471-H5949))/2)^2+SIN((RADIANS($N$3:$N$471-I5949))/2)^2*COS(RADIANS($M$3:$M$471))*COS(RADIANS(H5949))),$L$3:$L$471)</f>
        <v>406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cm="1">
        <f t="array" ref="J5950">LOOKUP(1,1/FREQUENCY(0,SIN((RADIANS($M$3:$M$471-H5950))/2)^2+SIN((RADIANS($N$3:$N$471-I5950))/2)^2*COS(RADIANS($M$3:$M$471))*COS(RADIANS(H5950))),$L$3:$L$471)</f>
        <v>406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cm="1">
        <f t="array" ref="J5951">LOOKUP(1,1/FREQUENCY(0,SIN((RADIANS($M$3:$M$471-H5951))/2)^2+SIN((RADIANS($N$3:$N$471-I5951))/2)^2*COS(RADIANS($M$3:$M$471))*COS(RADIANS(H5951))),$L$3:$L$471)</f>
        <v>234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cm="1">
        <f t="array" ref="J5952">LOOKUP(1,1/FREQUENCY(0,SIN((RADIANS($M$3:$M$471-H5952))/2)^2+SIN((RADIANS($N$3:$N$471-I5952))/2)^2*COS(RADIANS($M$3:$M$471))*COS(RADIANS(H5952))),$L$3:$L$471)</f>
        <v>234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cm="1">
        <f t="array" ref="J5953">LOOKUP(1,1/FREQUENCY(0,SIN((RADIANS($M$3:$M$471-H5953))/2)^2+SIN((RADIANS($N$3:$N$471-I5953))/2)^2*COS(RADIANS($M$3:$M$471))*COS(RADIANS(H5953))),$L$3:$L$471)</f>
        <v>234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cm="1">
        <f t="array" ref="J5954">LOOKUP(1,1/FREQUENCY(0,SIN((RADIANS($M$3:$M$471-H5954))/2)^2+SIN((RADIANS($N$3:$N$471-I5954))/2)^2*COS(RADIANS($M$3:$M$471))*COS(RADIANS(H5954))),$L$3:$L$471)</f>
        <v>234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cm="1">
        <f t="array" ref="J5955">LOOKUP(1,1/FREQUENCY(0,SIN((RADIANS($M$3:$M$471-H5955))/2)^2+SIN((RADIANS($N$3:$N$471-I5955))/2)^2*COS(RADIANS($M$3:$M$471))*COS(RADIANS(H5955))),$L$3:$L$471)</f>
        <v>234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cm="1">
        <f t="array" ref="J5956">LOOKUP(1,1/FREQUENCY(0,SIN((RADIANS($M$3:$M$471-H5956))/2)^2+SIN((RADIANS($N$3:$N$471-I5956))/2)^2*COS(RADIANS($M$3:$M$471))*COS(RADIANS(H5956))),$L$3:$L$471)</f>
        <v>368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cm="1">
        <f t="array" ref="J5957">LOOKUP(1,1/FREQUENCY(0,SIN((RADIANS($M$3:$M$471-H5957))/2)^2+SIN((RADIANS($N$3:$N$471-I5957))/2)^2*COS(RADIANS($M$3:$M$471))*COS(RADIANS(H5957))),$L$3:$L$471)</f>
        <v>368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cm="1">
        <f t="array" ref="J5958">LOOKUP(1,1/FREQUENCY(0,SIN((RADIANS($M$3:$M$471-H5958))/2)^2+SIN((RADIANS($N$3:$N$471-I5958))/2)^2*COS(RADIANS($M$3:$M$471))*COS(RADIANS(H5958))),$L$3:$L$471)</f>
        <v>368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cm="1">
        <f t="array" ref="J5959">LOOKUP(1,1/FREQUENCY(0,SIN((RADIANS($M$3:$M$471-H5959))/2)^2+SIN((RADIANS($N$3:$N$471-I5959))/2)^2*COS(RADIANS($M$3:$M$471))*COS(RADIANS(H5959))),$L$3:$L$471)</f>
        <v>368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cm="1">
        <f t="array" ref="J5960">LOOKUP(1,1/FREQUENCY(0,SIN((RADIANS($M$3:$M$471-H5960))/2)^2+SIN((RADIANS($N$3:$N$471-I5960))/2)^2*COS(RADIANS($M$3:$M$471))*COS(RADIANS(H5960))),$L$3:$L$471)</f>
        <v>368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cm="1">
        <f t="array" ref="J5961">LOOKUP(1,1/FREQUENCY(0,SIN((RADIANS($M$3:$M$471-H5961))/2)^2+SIN((RADIANS($N$3:$N$471-I5961))/2)^2*COS(RADIANS($M$3:$M$471))*COS(RADIANS(H5961))),$L$3:$L$471)</f>
        <v>368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cm="1">
        <f t="array" ref="J5962">LOOKUP(1,1/FREQUENCY(0,SIN((RADIANS($M$3:$M$471-H5962))/2)^2+SIN((RADIANS($N$3:$N$471-I5962))/2)^2*COS(RADIANS($M$3:$M$471))*COS(RADIANS(H5962))),$L$3:$L$471)</f>
        <v>368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cm="1">
        <f t="array" ref="J5963">LOOKUP(1,1/FREQUENCY(0,SIN((RADIANS($M$3:$M$471-H5963))/2)^2+SIN((RADIANS($N$3:$N$471-I5963))/2)^2*COS(RADIANS($M$3:$M$471))*COS(RADIANS(H5963))),$L$3:$L$471)</f>
        <v>368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cm="1">
        <f t="array" ref="J5964">LOOKUP(1,1/FREQUENCY(0,SIN((RADIANS($M$3:$M$471-H5964))/2)^2+SIN((RADIANS($N$3:$N$471-I5964))/2)^2*COS(RADIANS($M$3:$M$471))*COS(RADIANS(H5964))),$L$3:$L$471)</f>
        <v>368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cm="1">
        <f t="array" ref="J5965">LOOKUP(1,1/FREQUENCY(0,SIN((RADIANS($M$3:$M$471-H5965))/2)^2+SIN((RADIANS($N$3:$N$471-I5965))/2)^2*COS(RADIANS($M$3:$M$471))*COS(RADIANS(H5965))),$L$3:$L$471)</f>
        <v>368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cm="1">
        <f t="array" ref="J5966">LOOKUP(1,1/FREQUENCY(0,SIN((RADIANS($M$3:$M$471-H5966))/2)^2+SIN((RADIANS($N$3:$N$471-I5966))/2)^2*COS(RADIANS($M$3:$M$471))*COS(RADIANS(H5966))),$L$3:$L$471)</f>
        <v>423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cm="1">
        <f t="array" ref="J5967">LOOKUP(1,1/FREQUENCY(0,SIN((RADIANS($M$3:$M$471-H5967))/2)^2+SIN((RADIANS($N$3:$N$471-I5967))/2)^2*COS(RADIANS($M$3:$M$471))*COS(RADIANS(H5967))),$L$3:$L$471)</f>
        <v>231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cm="1">
        <f t="array" ref="J5968">LOOKUP(1,1/FREQUENCY(0,SIN((RADIANS($M$3:$M$471-H5968))/2)^2+SIN((RADIANS($N$3:$N$471-I5968))/2)^2*COS(RADIANS($M$3:$M$471))*COS(RADIANS(H5968))),$L$3:$L$471)</f>
        <v>368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cm="1">
        <f t="array" ref="J5969">LOOKUP(1,1/FREQUENCY(0,SIN((RADIANS($M$3:$M$471-H5969))/2)^2+SIN((RADIANS($N$3:$N$471-I5969))/2)^2*COS(RADIANS($M$3:$M$471))*COS(RADIANS(H5969))),$L$3:$L$471)</f>
        <v>368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cm="1">
        <f t="array" ref="J5970">LOOKUP(1,1/FREQUENCY(0,SIN((RADIANS($M$3:$M$471-H5970))/2)^2+SIN((RADIANS($N$3:$N$471-I5970))/2)^2*COS(RADIANS($M$3:$M$471))*COS(RADIANS(H5970))),$L$3:$L$471)</f>
        <v>368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cm="1">
        <f t="array" ref="J5971">LOOKUP(1,1/FREQUENCY(0,SIN((RADIANS($M$3:$M$471-H5971))/2)^2+SIN((RADIANS($N$3:$N$471-I5971))/2)^2*COS(RADIANS($M$3:$M$471))*COS(RADIANS(H5971))),$L$3:$L$471)</f>
        <v>368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cm="1">
        <f t="array" ref="J5972">LOOKUP(1,1/FREQUENCY(0,SIN((RADIANS($M$3:$M$471-H5972))/2)^2+SIN((RADIANS($N$3:$N$471-I5972))/2)^2*COS(RADIANS($M$3:$M$471))*COS(RADIANS(H5972))),$L$3:$L$471)</f>
        <v>368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cm="1">
        <f t="array" ref="J5973">LOOKUP(1,1/FREQUENCY(0,SIN((RADIANS($M$3:$M$471-H5973))/2)^2+SIN((RADIANS($N$3:$N$471-I5973))/2)^2*COS(RADIANS($M$3:$M$471))*COS(RADIANS(H5973))),$L$3:$L$471)</f>
        <v>368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cm="1">
        <f t="array" ref="J5974">LOOKUP(1,1/FREQUENCY(0,SIN((RADIANS($M$3:$M$471-H5974))/2)^2+SIN((RADIANS($N$3:$N$471-I5974))/2)^2*COS(RADIANS($M$3:$M$471))*COS(RADIANS(H5974))),$L$3:$L$471)</f>
        <v>368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cm="1">
        <f t="array" ref="J5975">LOOKUP(1,1/FREQUENCY(0,SIN((RADIANS($M$3:$M$471-H5975))/2)^2+SIN((RADIANS($N$3:$N$471-I5975))/2)^2*COS(RADIANS($M$3:$M$471))*COS(RADIANS(H5975))),$L$3:$L$471)</f>
        <v>368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cm="1">
        <f t="array" ref="J5976">LOOKUP(1,1/FREQUENCY(0,SIN((RADIANS($M$3:$M$471-H5976))/2)^2+SIN((RADIANS($N$3:$N$471-I5976))/2)^2*COS(RADIANS($M$3:$M$471))*COS(RADIANS(H5976))),$L$3:$L$471)</f>
        <v>368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cm="1">
        <f t="array" ref="J5977">LOOKUP(1,1/FREQUENCY(0,SIN((RADIANS($M$3:$M$471-H5977))/2)^2+SIN((RADIANS($N$3:$N$471-I5977))/2)^2*COS(RADIANS($M$3:$M$471))*COS(RADIANS(H5977))),$L$3:$L$471)</f>
        <v>368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cm="1">
        <f t="array" ref="J5978">LOOKUP(1,1/FREQUENCY(0,SIN((RADIANS($M$3:$M$471-H5978))/2)^2+SIN((RADIANS($N$3:$N$471-I5978))/2)^2*COS(RADIANS($M$3:$M$471))*COS(RADIANS(H5978))),$L$3:$L$471)</f>
        <v>368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cm="1">
        <f t="array" ref="J5979">LOOKUP(1,1/FREQUENCY(0,SIN((RADIANS($M$3:$M$471-H5979))/2)^2+SIN((RADIANS($N$3:$N$471-I5979))/2)^2*COS(RADIANS($M$3:$M$471))*COS(RADIANS(H5979))),$L$3:$L$471)</f>
        <v>368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cm="1">
        <f t="array" ref="J5980">LOOKUP(1,1/FREQUENCY(0,SIN((RADIANS($M$3:$M$471-H5980))/2)^2+SIN((RADIANS($N$3:$N$471-I5980))/2)^2*COS(RADIANS($M$3:$M$471))*COS(RADIANS(H5980))),$L$3:$L$471)</f>
        <v>368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cm="1">
        <f t="array" ref="J5981">LOOKUP(1,1/FREQUENCY(0,SIN((RADIANS($M$3:$M$471-H5981))/2)^2+SIN((RADIANS($N$3:$N$471-I5981))/2)^2*COS(RADIANS($M$3:$M$471))*COS(RADIANS(H5981))),$L$3:$L$471)</f>
        <v>368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cm="1">
        <f t="array" ref="J5982">LOOKUP(1,1/FREQUENCY(0,SIN((RADIANS($M$3:$M$471-H5982))/2)^2+SIN((RADIANS($N$3:$N$471-I5982))/2)^2*COS(RADIANS($M$3:$M$471))*COS(RADIANS(H5982))),$L$3:$L$471)</f>
        <v>368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cm="1">
        <f t="array" ref="J5983">LOOKUP(1,1/FREQUENCY(0,SIN((RADIANS($M$3:$M$471-H5983))/2)^2+SIN((RADIANS($N$3:$N$471-I5983))/2)^2*COS(RADIANS($M$3:$M$471))*COS(RADIANS(H5983))),$L$3:$L$471)</f>
        <v>368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cm="1">
        <f t="array" ref="J5984">LOOKUP(1,1/FREQUENCY(0,SIN((RADIANS($M$3:$M$471-H5984))/2)^2+SIN((RADIANS($N$3:$N$471-I5984))/2)^2*COS(RADIANS($M$3:$M$471))*COS(RADIANS(H5984))),$L$3:$L$471)</f>
        <v>368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cm="1">
        <f t="array" ref="J5985">LOOKUP(1,1/FREQUENCY(0,SIN((RADIANS($M$3:$M$471-H5985))/2)^2+SIN((RADIANS($N$3:$N$471-I5985))/2)^2*COS(RADIANS($M$3:$M$471))*COS(RADIANS(H5985))),$L$3:$L$471)</f>
        <v>368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cm="1">
        <f t="array" ref="J5986">LOOKUP(1,1/FREQUENCY(0,SIN((RADIANS($M$3:$M$471-H5986))/2)^2+SIN((RADIANS($N$3:$N$471-I5986))/2)^2*COS(RADIANS($M$3:$M$471))*COS(RADIANS(H5986))),$L$3:$L$471)</f>
        <v>368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cm="1">
        <f t="array" ref="J5987">LOOKUP(1,1/FREQUENCY(0,SIN((RADIANS($M$3:$M$471-H5987))/2)^2+SIN((RADIANS($N$3:$N$471-I5987))/2)^2*COS(RADIANS($M$3:$M$471))*COS(RADIANS(H5987))),$L$3:$L$471)</f>
        <v>368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cm="1">
        <f t="array" ref="J5988">LOOKUP(1,1/FREQUENCY(0,SIN((RADIANS($M$3:$M$471-H5988))/2)^2+SIN((RADIANS($N$3:$N$471-I5988))/2)^2*COS(RADIANS($M$3:$M$471))*COS(RADIANS(H5988))),$L$3:$L$471)</f>
        <v>368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cm="1">
        <f t="array" ref="J5989">LOOKUP(1,1/FREQUENCY(0,SIN((RADIANS($M$3:$M$471-H5989))/2)^2+SIN((RADIANS($N$3:$N$471-I5989))/2)^2*COS(RADIANS($M$3:$M$471))*COS(RADIANS(H5989))),$L$3:$L$471)</f>
        <v>368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cm="1">
        <f t="array" ref="J5990">LOOKUP(1,1/FREQUENCY(0,SIN((RADIANS($M$3:$M$471-H5990))/2)^2+SIN((RADIANS($N$3:$N$471-I5990))/2)^2*COS(RADIANS($M$3:$M$471))*COS(RADIANS(H5990))),$L$3:$L$471)</f>
        <v>368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cm="1">
        <f t="array" ref="J5991">LOOKUP(1,1/FREQUENCY(0,SIN((RADIANS($M$3:$M$471-H5991))/2)^2+SIN((RADIANS($N$3:$N$471-I5991))/2)^2*COS(RADIANS($M$3:$M$471))*COS(RADIANS(H5991))),$L$3:$L$471)</f>
        <v>235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cm="1">
        <f t="array" ref="J5992">LOOKUP(1,1/FREQUENCY(0,SIN((RADIANS($M$3:$M$471-H5992))/2)^2+SIN((RADIANS($N$3:$N$471-I5992))/2)^2*COS(RADIANS($M$3:$M$471))*COS(RADIANS(H5992))),$L$3:$L$471)</f>
        <v>231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cm="1">
        <f t="array" ref="J5993">LOOKUP(1,1/FREQUENCY(0,SIN((RADIANS($M$3:$M$471-H5993))/2)^2+SIN((RADIANS($N$3:$N$471-I5993))/2)^2*COS(RADIANS($M$3:$M$471))*COS(RADIANS(H5993))),$L$3:$L$471)</f>
        <v>403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cm="1">
        <f t="array" ref="J5994">LOOKUP(1,1/FREQUENCY(0,SIN((RADIANS($M$3:$M$471-H5994))/2)^2+SIN((RADIANS($N$3:$N$471-I5994))/2)^2*COS(RADIANS($M$3:$M$471))*COS(RADIANS(H5994))),$L$3:$L$471)</f>
        <v>423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cm="1">
        <f t="array" ref="J5995">LOOKUP(1,1/FREQUENCY(0,SIN((RADIANS($M$3:$M$471-H5995))/2)^2+SIN((RADIANS($N$3:$N$471-I5995))/2)^2*COS(RADIANS($M$3:$M$471))*COS(RADIANS(H5995))),$L$3:$L$471)</f>
        <v>437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cm="1">
        <f t="array" ref="J5996">LOOKUP(1,1/FREQUENCY(0,SIN((RADIANS($M$3:$M$471-H5996))/2)^2+SIN((RADIANS($N$3:$N$471-I5996))/2)^2*COS(RADIANS($M$3:$M$471))*COS(RADIANS(H5996))),$L$3:$L$471)</f>
        <v>368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cm="1">
        <f t="array" ref="J5997">LOOKUP(1,1/FREQUENCY(0,SIN((RADIANS($M$3:$M$471-H5997))/2)^2+SIN((RADIANS($N$3:$N$471-I5997))/2)^2*COS(RADIANS($M$3:$M$471))*COS(RADIANS(H5997))),$L$3:$L$471)</f>
        <v>235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cm="1">
        <f t="array" ref="J5998">LOOKUP(1,1/FREQUENCY(0,SIN((RADIANS($M$3:$M$471-H5998))/2)^2+SIN((RADIANS($N$3:$N$471-I5998))/2)^2*COS(RADIANS($M$3:$M$471))*COS(RADIANS(H5998))),$L$3:$L$471)</f>
        <v>437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cm="1">
        <f t="array" ref="J5999">LOOKUP(1,1/FREQUENCY(0,SIN((RADIANS($M$3:$M$471-H5999))/2)^2+SIN((RADIANS($N$3:$N$471-I5999))/2)^2*COS(RADIANS($M$3:$M$471))*COS(RADIANS(H5999))),$L$3:$L$471)</f>
        <v>403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cm="1">
        <f t="array" ref="J6000">LOOKUP(1,1/FREQUENCY(0,SIN((RADIANS($M$3:$M$471-H6000))/2)^2+SIN((RADIANS($N$3:$N$471-I6000))/2)^2*COS(RADIANS($M$3:$M$471))*COS(RADIANS(H6000))),$L$3:$L$471)</f>
        <v>437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cm="1">
        <f t="array" ref="J6001">LOOKUP(1,1/FREQUENCY(0,SIN((RADIANS($M$3:$M$471-H6001))/2)^2+SIN((RADIANS($N$3:$N$471-I6001))/2)^2*COS(RADIANS($M$3:$M$471))*COS(RADIANS(H6001))),$L$3:$L$471)</f>
        <v>437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cm="1">
        <f t="array" ref="J6002">LOOKUP(1,1/FREQUENCY(0,SIN((RADIANS($M$3:$M$471-H6002))/2)^2+SIN((RADIANS($N$3:$N$471-I6002))/2)^2*COS(RADIANS($M$3:$M$471))*COS(RADIANS(H6002))),$L$3:$L$471)</f>
        <v>403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cm="1">
        <f t="array" ref="J6003">LOOKUP(1,1/FREQUENCY(0,SIN((RADIANS($M$3:$M$471-H6003))/2)^2+SIN((RADIANS($N$3:$N$471-I6003))/2)^2*COS(RADIANS($M$3:$M$471))*COS(RADIANS(H6003))),$L$3:$L$471)</f>
        <v>403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cm="1">
        <f t="array" ref="J6004">LOOKUP(1,1/FREQUENCY(0,SIN((RADIANS($M$3:$M$471-H6004))/2)^2+SIN((RADIANS($N$3:$N$471-I6004))/2)^2*COS(RADIANS($M$3:$M$471))*COS(RADIANS(H6004))),$L$3:$L$471)</f>
        <v>235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cm="1">
        <f t="array" ref="J6005">LOOKUP(1,1/FREQUENCY(0,SIN((RADIANS($M$3:$M$471-H6005))/2)^2+SIN((RADIANS($N$3:$N$471-I6005))/2)^2*COS(RADIANS($M$3:$M$471))*COS(RADIANS(H6005))),$L$3:$L$471)</f>
        <v>235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cm="1">
        <f t="array" ref="J6006">LOOKUP(1,1/FREQUENCY(0,SIN((RADIANS($M$3:$M$471-H6006))/2)^2+SIN((RADIANS($N$3:$N$471-I6006))/2)^2*COS(RADIANS($M$3:$M$471))*COS(RADIANS(H6006))),$L$3:$L$471)</f>
        <v>368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cm="1">
        <f t="array" ref="J6007">LOOKUP(1,1/FREQUENCY(0,SIN((RADIANS($M$3:$M$471-H6007))/2)^2+SIN((RADIANS($N$3:$N$471-I6007))/2)^2*COS(RADIANS($M$3:$M$471))*COS(RADIANS(H6007))),$L$3:$L$471)</f>
        <v>423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cm="1">
        <f t="array" ref="J6008">LOOKUP(1,1/FREQUENCY(0,SIN((RADIANS($M$3:$M$471-H6008))/2)^2+SIN((RADIANS($N$3:$N$471-I6008))/2)^2*COS(RADIANS($M$3:$M$471))*COS(RADIANS(H6008))),$L$3:$L$471)</f>
        <v>231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cm="1">
        <f t="array" ref="J6009">LOOKUP(1,1/FREQUENCY(0,SIN((RADIANS($M$3:$M$471-H6009))/2)^2+SIN((RADIANS($N$3:$N$471-I6009))/2)^2*COS(RADIANS($M$3:$M$471))*COS(RADIANS(H6009))),$L$3:$L$471)</f>
        <v>423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cm="1">
        <f t="array" ref="J6010">LOOKUP(1,1/FREQUENCY(0,SIN((RADIANS($M$3:$M$471-H6010))/2)^2+SIN((RADIANS($N$3:$N$471-I6010))/2)^2*COS(RADIANS($M$3:$M$471))*COS(RADIANS(H6010))),$L$3:$L$471)</f>
        <v>368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cm="1">
        <f t="array" ref="J6011">LOOKUP(1,1/FREQUENCY(0,SIN((RADIANS($M$3:$M$471-H6011))/2)^2+SIN((RADIANS($N$3:$N$471-I6011))/2)^2*COS(RADIANS($M$3:$M$471))*COS(RADIANS(H6011))),$L$3:$L$471)</f>
        <v>235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cm="1">
        <f t="array" ref="J6012">LOOKUP(1,1/FREQUENCY(0,SIN((RADIANS($M$3:$M$471-H6012))/2)^2+SIN((RADIANS($N$3:$N$471-I6012))/2)^2*COS(RADIANS($M$3:$M$471))*COS(RADIANS(H6012))),$L$3:$L$471)</f>
        <v>235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cm="1">
        <f t="array" ref="J6013">LOOKUP(1,1/FREQUENCY(0,SIN((RADIANS($M$3:$M$471-H6013))/2)^2+SIN((RADIANS($N$3:$N$471-I6013))/2)^2*COS(RADIANS($M$3:$M$471))*COS(RADIANS(H6013))),$L$3:$L$471)</f>
        <v>235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cm="1">
        <f t="array" ref="J6014">LOOKUP(1,1/FREQUENCY(0,SIN((RADIANS($M$3:$M$471-H6014))/2)^2+SIN((RADIANS($N$3:$N$471-I6014))/2)^2*COS(RADIANS($M$3:$M$471))*COS(RADIANS(H6014))),$L$3:$L$471)</f>
        <v>368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cm="1">
        <f t="array" ref="J6015">LOOKUP(1,1/FREQUENCY(0,SIN((RADIANS($M$3:$M$471-H6015))/2)^2+SIN((RADIANS($N$3:$N$471-I6015))/2)^2*COS(RADIANS($M$3:$M$471))*COS(RADIANS(H6015))),$L$3:$L$471)</f>
        <v>235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cm="1">
        <f t="array" ref="J6016">LOOKUP(1,1/FREQUENCY(0,SIN((RADIANS($M$3:$M$471-H6016))/2)^2+SIN((RADIANS($N$3:$N$471-I6016))/2)^2*COS(RADIANS($M$3:$M$471))*COS(RADIANS(H6016))),$L$3:$L$471)</f>
        <v>368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cm="1">
        <f t="array" ref="J6017">LOOKUP(1,1/FREQUENCY(0,SIN((RADIANS($M$3:$M$471-H6017))/2)^2+SIN((RADIANS($N$3:$N$471-I6017))/2)^2*COS(RADIANS($M$3:$M$471))*COS(RADIANS(H6017))),$L$3:$L$471)</f>
        <v>235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cm="1">
        <f t="array" ref="J6018">LOOKUP(1,1/FREQUENCY(0,SIN((RADIANS($M$3:$M$471-H6018))/2)^2+SIN((RADIANS($N$3:$N$471-I6018))/2)^2*COS(RADIANS($M$3:$M$471))*COS(RADIANS(H6018))),$L$3:$L$471)</f>
        <v>403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cm="1">
        <f t="array" ref="J6019">LOOKUP(1,1/FREQUENCY(0,SIN((RADIANS($M$3:$M$471-H6019))/2)^2+SIN((RADIANS($N$3:$N$471-I6019))/2)^2*COS(RADIANS($M$3:$M$471))*COS(RADIANS(H6019))),$L$3:$L$471)</f>
        <v>235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cm="1">
        <f t="array" ref="J6020">LOOKUP(1,1/FREQUENCY(0,SIN((RADIANS($M$3:$M$471-H6020))/2)^2+SIN((RADIANS($N$3:$N$471-I6020))/2)^2*COS(RADIANS($M$3:$M$471))*COS(RADIANS(H6020))),$L$3:$L$471)</f>
        <v>403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cm="1">
        <f t="array" ref="J6021">LOOKUP(1,1/FREQUENCY(0,SIN((RADIANS($M$3:$M$471-H6021))/2)^2+SIN((RADIANS($N$3:$N$471-I6021))/2)^2*COS(RADIANS($M$3:$M$471))*COS(RADIANS(H6021))),$L$3:$L$471)</f>
        <v>403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cm="1">
        <f t="array" ref="J6022">LOOKUP(1,1/FREQUENCY(0,SIN((RADIANS($M$3:$M$471-H6022))/2)^2+SIN((RADIANS($N$3:$N$471-I6022))/2)^2*COS(RADIANS($M$3:$M$471))*COS(RADIANS(H6022))),$L$3:$L$471)</f>
        <v>403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cm="1">
        <f t="array" ref="J6023">LOOKUP(1,1/FREQUENCY(0,SIN((RADIANS($M$3:$M$471-H6023))/2)^2+SIN((RADIANS($N$3:$N$471-I6023))/2)^2*COS(RADIANS($M$3:$M$471))*COS(RADIANS(H6023))),$L$3:$L$471)</f>
        <v>320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cm="1">
        <f t="array" ref="J6024">LOOKUP(1,1/FREQUENCY(0,SIN((RADIANS($M$3:$M$471-H6024))/2)^2+SIN((RADIANS($N$3:$N$471-I6024))/2)^2*COS(RADIANS($M$3:$M$471))*COS(RADIANS(H6024))),$L$3:$L$471)</f>
        <v>320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cm="1">
        <f t="array" ref="J6025">LOOKUP(1,1/FREQUENCY(0,SIN((RADIANS($M$3:$M$471-H6025))/2)^2+SIN((RADIANS($N$3:$N$471-I6025))/2)^2*COS(RADIANS($M$3:$M$471))*COS(RADIANS(H6025))),$L$3:$L$471)</f>
        <v>320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cm="1">
        <f t="array" ref="J6026">LOOKUP(1,1/FREQUENCY(0,SIN((RADIANS($M$3:$M$471-H6026))/2)^2+SIN((RADIANS($N$3:$N$471-I6026))/2)^2*COS(RADIANS($M$3:$M$471))*COS(RADIANS(H6026))),$L$3:$L$471)</f>
        <v>320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cm="1">
        <f t="array" ref="J6027">LOOKUP(1,1/FREQUENCY(0,SIN((RADIANS($M$3:$M$471-H6027))/2)^2+SIN((RADIANS($N$3:$N$471-I6027))/2)^2*COS(RADIANS($M$3:$M$471))*COS(RADIANS(H6027))),$L$3:$L$471)</f>
        <v>264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cm="1">
        <f t="array" ref="J6028">LOOKUP(1,1/FREQUENCY(0,SIN((RADIANS($M$3:$M$471-H6028))/2)^2+SIN((RADIANS($N$3:$N$471-I6028))/2)^2*COS(RADIANS($M$3:$M$471))*COS(RADIANS(H6028))),$L$3:$L$471)</f>
        <v>320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cm="1">
        <f t="array" ref="J6029">LOOKUP(1,1/FREQUENCY(0,SIN((RADIANS($M$3:$M$471-H6029))/2)^2+SIN((RADIANS($N$3:$N$471-I6029))/2)^2*COS(RADIANS($M$3:$M$471))*COS(RADIANS(H6029))),$L$3:$L$471)</f>
        <v>190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cm="1">
        <f t="array" ref="J6030">LOOKUP(1,1/FREQUENCY(0,SIN((RADIANS($M$3:$M$471-H6030))/2)^2+SIN((RADIANS($N$3:$N$471-I6030))/2)^2*COS(RADIANS($M$3:$M$471))*COS(RADIANS(H6030))),$L$3:$L$471)</f>
        <v>320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cm="1">
        <f t="array" ref="J6031">LOOKUP(1,1/FREQUENCY(0,SIN((RADIANS($M$3:$M$471-H6031))/2)^2+SIN((RADIANS($N$3:$N$471-I6031))/2)^2*COS(RADIANS($M$3:$M$471))*COS(RADIANS(H6031))),$L$3:$L$471)</f>
        <v>320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cm="1">
        <f t="array" ref="J6032">LOOKUP(1,1/FREQUENCY(0,SIN((RADIANS($M$3:$M$471-H6032))/2)^2+SIN((RADIANS($N$3:$N$471-I6032))/2)^2*COS(RADIANS($M$3:$M$471))*COS(RADIANS(H6032))),$L$3:$L$471)</f>
        <v>320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cm="1">
        <f t="array" ref="J6033">LOOKUP(1,1/FREQUENCY(0,SIN((RADIANS($M$3:$M$471-H6033))/2)^2+SIN((RADIANS($N$3:$N$471-I6033))/2)^2*COS(RADIANS($M$3:$M$471))*COS(RADIANS(H6033))),$L$3:$L$471)</f>
        <v>264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cm="1">
        <f t="array" ref="J6034">LOOKUP(1,1/FREQUENCY(0,SIN((RADIANS($M$3:$M$471-H6034))/2)^2+SIN((RADIANS($N$3:$N$471-I6034))/2)^2*COS(RADIANS($M$3:$M$471))*COS(RADIANS(H6034))),$L$3:$L$471)</f>
        <v>320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cm="1">
        <f t="array" ref="J6035">LOOKUP(1,1/FREQUENCY(0,SIN((RADIANS($M$3:$M$471-H6035))/2)^2+SIN((RADIANS($N$3:$N$471-I6035))/2)^2*COS(RADIANS($M$3:$M$471))*COS(RADIANS(H6035))),$L$3:$L$471)</f>
        <v>320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cm="1">
        <f t="array" ref="J6036">LOOKUP(1,1/FREQUENCY(0,SIN((RADIANS($M$3:$M$471-H6036))/2)^2+SIN((RADIANS($N$3:$N$471-I6036))/2)^2*COS(RADIANS($M$3:$M$471))*COS(RADIANS(H6036))),$L$3:$L$471)</f>
        <v>320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cm="1">
        <f t="array" ref="J6037">LOOKUP(1,1/FREQUENCY(0,SIN((RADIANS($M$3:$M$471-H6037))/2)^2+SIN((RADIANS($N$3:$N$471-I6037))/2)^2*COS(RADIANS($M$3:$M$471))*COS(RADIANS(H6037))),$L$3:$L$471)</f>
        <v>320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cm="1">
        <f t="array" ref="J6038">LOOKUP(1,1/FREQUENCY(0,SIN((RADIANS($M$3:$M$471-H6038))/2)^2+SIN((RADIANS($N$3:$N$471-I6038))/2)^2*COS(RADIANS($M$3:$M$471))*COS(RADIANS(H6038))),$L$3:$L$471)</f>
        <v>319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cm="1">
        <f t="array" ref="J6039">LOOKUP(1,1/FREQUENCY(0,SIN((RADIANS($M$3:$M$471-H6039))/2)^2+SIN((RADIANS($N$3:$N$471-I6039))/2)^2*COS(RADIANS($M$3:$M$471))*COS(RADIANS(H6039))),$L$3:$L$471)</f>
        <v>319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cm="1">
        <f t="array" ref="J6040">LOOKUP(1,1/FREQUENCY(0,SIN((RADIANS($M$3:$M$471-H6040))/2)^2+SIN((RADIANS($N$3:$N$471-I6040))/2)^2*COS(RADIANS($M$3:$M$471))*COS(RADIANS(H6040))),$L$3:$L$471)</f>
        <v>320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cm="1">
        <f t="array" ref="J6041">LOOKUP(1,1/FREQUENCY(0,SIN((RADIANS($M$3:$M$471-H6041))/2)^2+SIN((RADIANS($N$3:$N$471-I6041))/2)^2*COS(RADIANS($M$3:$M$471))*COS(RADIANS(H6041))),$L$3:$L$471)</f>
        <v>378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cm="1">
        <f t="array" ref="J6042">LOOKUP(1,1/FREQUENCY(0,SIN((RADIANS($M$3:$M$471-H6042))/2)^2+SIN((RADIANS($N$3:$N$471-I6042))/2)^2*COS(RADIANS($M$3:$M$471))*COS(RADIANS(H6042))),$L$3:$L$471)</f>
        <v>320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cm="1">
        <f t="array" ref="J6043">LOOKUP(1,1/FREQUENCY(0,SIN((RADIANS($M$3:$M$471-H6043))/2)^2+SIN((RADIANS($N$3:$N$471-I6043))/2)^2*COS(RADIANS($M$3:$M$471))*COS(RADIANS(H6043))),$L$3:$L$471)</f>
        <v>320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cm="1">
        <f t="array" ref="J6044">LOOKUP(1,1/FREQUENCY(0,SIN((RADIANS($M$3:$M$471-H6044))/2)^2+SIN((RADIANS($N$3:$N$471-I6044))/2)^2*COS(RADIANS($M$3:$M$471))*COS(RADIANS(H6044))),$L$3:$L$471)</f>
        <v>320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cm="1">
        <f t="array" ref="J6045">LOOKUP(1,1/FREQUENCY(0,SIN((RADIANS($M$3:$M$471-H6045))/2)^2+SIN((RADIANS($N$3:$N$471-I6045))/2)^2*COS(RADIANS($M$3:$M$471))*COS(RADIANS(H6045))),$L$3:$L$471)</f>
        <v>319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cm="1">
        <f t="array" ref="J6046">LOOKUP(1,1/FREQUENCY(0,SIN((RADIANS($M$3:$M$471-H6046))/2)^2+SIN((RADIANS($N$3:$N$471-I6046))/2)^2*COS(RADIANS($M$3:$M$471))*COS(RADIANS(H6046))),$L$3:$L$471)</f>
        <v>264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cm="1">
        <f t="array" ref="J6047">LOOKUP(1,1/FREQUENCY(0,SIN((RADIANS($M$3:$M$471-H6047))/2)^2+SIN((RADIANS($N$3:$N$471-I6047))/2)^2*COS(RADIANS($M$3:$M$471))*COS(RADIANS(H6047))),$L$3:$L$471)</f>
        <v>264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cm="1">
        <f t="array" ref="J6048">LOOKUP(1,1/FREQUENCY(0,SIN((RADIANS($M$3:$M$471-H6048))/2)^2+SIN((RADIANS($N$3:$N$471-I6048))/2)^2*COS(RADIANS($M$3:$M$471))*COS(RADIANS(H6048))),$L$3:$L$471)</f>
        <v>264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cm="1">
        <f t="array" ref="J6049">LOOKUP(1,1/FREQUENCY(0,SIN((RADIANS($M$3:$M$471-H6049))/2)^2+SIN((RADIANS($N$3:$N$471-I6049))/2)^2*COS(RADIANS($M$3:$M$471))*COS(RADIANS(H6049))),$L$3:$L$471)</f>
        <v>399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cm="1">
        <f t="array" ref="J6050">LOOKUP(1,1/FREQUENCY(0,SIN((RADIANS($M$3:$M$471-H6050))/2)^2+SIN((RADIANS($N$3:$N$471-I6050))/2)^2*COS(RADIANS($M$3:$M$471))*COS(RADIANS(H6050))),$L$3:$L$471)</f>
        <v>320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cm="1">
        <f t="array" ref="J6051">LOOKUP(1,1/FREQUENCY(0,SIN((RADIANS($M$3:$M$471-H6051))/2)^2+SIN((RADIANS($N$3:$N$471-I6051))/2)^2*COS(RADIANS($M$3:$M$471))*COS(RADIANS(H6051))),$L$3:$L$471)</f>
        <v>399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cm="1">
        <f t="array" ref="J6052">LOOKUP(1,1/FREQUENCY(0,SIN((RADIANS($M$3:$M$471-H6052))/2)^2+SIN((RADIANS($N$3:$N$471-I6052))/2)^2*COS(RADIANS($M$3:$M$471))*COS(RADIANS(H6052))),$L$3:$L$471)</f>
        <v>260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cm="1">
        <f t="array" ref="J6053">LOOKUP(1,1/FREQUENCY(0,SIN((RADIANS($M$3:$M$471-H6053))/2)^2+SIN((RADIANS($N$3:$N$471-I6053))/2)^2*COS(RADIANS($M$3:$M$471))*COS(RADIANS(H6053))),$L$3:$L$471)</f>
        <v>260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cm="1">
        <f t="array" ref="J6054">LOOKUP(1,1/FREQUENCY(0,SIN((RADIANS($M$3:$M$471-H6054))/2)^2+SIN((RADIANS($N$3:$N$471-I6054))/2)^2*COS(RADIANS($M$3:$M$471))*COS(RADIANS(H6054))),$L$3:$L$471)</f>
        <v>190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cm="1">
        <f t="array" ref="J6055">LOOKUP(1,1/FREQUENCY(0,SIN((RADIANS($M$3:$M$471-H6055))/2)^2+SIN((RADIANS($N$3:$N$471-I6055))/2)^2*COS(RADIANS($M$3:$M$471))*COS(RADIANS(H6055))),$L$3:$L$471)</f>
        <v>190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cm="1">
        <f t="array" ref="J6056">LOOKUP(1,1/FREQUENCY(0,SIN((RADIANS($M$3:$M$471-H6056))/2)^2+SIN((RADIANS($N$3:$N$471-I6056))/2)^2*COS(RADIANS($M$3:$M$471))*COS(RADIANS(H6056))),$L$3:$L$471)</f>
        <v>190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cm="1">
        <f t="array" ref="J6057">LOOKUP(1,1/FREQUENCY(0,SIN((RADIANS($M$3:$M$471-H6057))/2)^2+SIN((RADIANS($N$3:$N$471-I6057))/2)^2*COS(RADIANS($M$3:$M$471))*COS(RADIANS(H6057))),$L$3:$L$471)</f>
        <v>190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cm="1">
        <f t="array" ref="J6058">LOOKUP(1,1/FREQUENCY(0,SIN((RADIANS($M$3:$M$471-H6058))/2)^2+SIN((RADIANS($N$3:$N$471-I6058))/2)^2*COS(RADIANS($M$3:$M$471))*COS(RADIANS(H6058))),$L$3:$L$471)</f>
        <v>190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cm="1">
        <f t="array" ref="J6059">LOOKUP(1,1/FREQUENCY(0,SIN((RADIANS($M$3:$M$471-H6059))/2)^2+SIN((RADIANS($N$3:$N$471-I6059))/2)^2*COS(RADIANS($M$3:$M$471))*COS(RADIANS(H6059))),$L$3:$L$471)</f>
        <v>190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cm="1">
        <f t="array" ref="J6060">LOOKUP(1,1/FREQUENCY(0,SIN((RADIANS($M$3:$M$471-H6060))/2)^2+SIN((RADIANS($N$3:$N$471-I6060))/2)^2*COS(RADIANS($M$3:$M$471))*COS(RADIANS(H6060))),$L$3:$L$471)</f>
        <v>190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cm="1">
        <f t="array" ref="J6061">LOOKUP(1,1/FREQUENCY(0,SIN((RADIANS($M$3:$M$471-H6061))/2)^2+SIN((RADIANS($N$3:$N$471-I6061))/2)^2*COS(RADIANS($M$3:$M$471))*COS(RADIANS(H6061))),$L$3:$L$471)</f>
        <v>190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cm="1">
        <f t="array" ref="J6062">LOOKUP(1,1/FREQUENCY(0,SIN((RADIANS($M$3:$M$471-H6062))/2)^2+SIN((RADIANS($N$3:$N$471-I6062))/2)^2*COS(RADIANS($M$3:$M$471))*COS(RADIANS(H6062))),$L$3:$L$471)</f>
        <v>260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cm="1">
        <f t="array" ref="J6063">LOOKUP(1,1/FREQUENCY(0,SIN((RADIANS($M$3:$M$471-H6063))/2)^2+SIN((RADIANS($N$3:$N$471-I6063))/2)^2*COS(RADIANS($M$3:$M$471))*COS(RADIANS(H6063))),$L$3:$L$471)</f>
        <v>190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cm="1">
        <f t="array" ref="J6064">LOOKUP(1,1/FREQUENCY(0,SIN((RADIANS($M$3:$M$471-H6064))/2)^2+SIN((RADIANS($N$3:$N$471-I6064))/2)^2*COS(RADIANS($M$3:$M$471))*COS(RADIANS(H6064))),$L$3:$L$471)</f>
        <v>190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cm="1">
        <f t="array" ref="J6065">LOOKUP(1,1/FREQUENCY(0,SIN((RADIANS($M$3:$M$471-H6065))/2)^2+SIN((RADIANS($N$3:$N$471-I6065))/2)^2*COS(RADIANS($M$3:$M$471))*COS(RADIANS(H6065))),$L$3:$L$471)</f>
        <v>190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cm="1">
        <f t="array" ref="J6066">LOOKUP(1,1/FREQUENCY(0,SIN((RADIANS($M$3:$M$471-H6066))/2)^2+SIN((RADIANS($N$3:$N$471-I6066))/2)^2*COS(RADIANS($M$3:$M$471))*COS(RADIANS(H6066))),$L$3:$L$471)</f>
        <v>190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cm="1">
        <f t="array" ref="J6067">LOOKUP(1,1/FREQUENCY(0,SIN((RADIANS($M$3:$M$471-H6067))/2)^2+SIN((RADIANS($N$3:$N$471-I6067))/2)^2*COS(RADIANS($M$3:$M$471))*COS(RADIANS(H6067))),$L$3:$L$471)</f>
        <v>190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cm="1">
        <f t="array" ref="J6068">LOOKUP(1,1/FREQUENCY(0,SIN((RADIANS($M$3:$M$471-H6068))/2)^2+SIN((RADIANS($N$3:$N$471-I6068))/2)^2*COS(RADIANS($M$3:$M$471))*COS(RADIANS(H6068))),$L$3:$L$471)</f>
        <v>190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cm="1">
        <f t="array" ref="J6069">LOOKUP(1,1/FREQUENCY(0,SIN((RADIANS($M$3:$M$471-H6069))/2)^2+SIN((RADIANS($N$3:$N$471-I6069))/2)^2*COS(RADIANS($M$3:$M$471))*COS(RADIANS(H6069))),$L$3:$L$471)</f>
        <v>190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cm="1">
        <f t="array" ref="J6070">LOOKUP(1,1/FREQUENCY(0,SIN((RADIANS($M$3:$M$471-H6070))/2)^2+SIN((RADIANS($N$3:$N$471-I6070))/2)^2*COS(RADIANS($M$3:$M$471))*COS(RADIANS(H6070))),$L$3:$L$471)</f>
        <v>190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cm="1">
        <f t="array" ref="J6071">LOOKUP(1,1/FREQUENCY(0,SIN((RADIANS($M$3:$M$471-H6071))/2)^2+SIN((RADIANS($N$3:$N$471-I6071))/2)^2*COS(RADIANS($M$3:$M$471))*COS(RADIANS(H6071))),$L$3:$L$471)</f>
        <v>190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cm="1">
        <f t="array" ref="J6072">LOOKUP(1,1/FREQUENCY(0,SIN((RADIANS($M$3:$M$471-H6072))/2)^2+SIN((RADIANS($N$3:$N$471-I6072))/2)^2*COS(RADIANS($M$3:$M$471))*COS(RADIANS(H6072))),$L$3:$L$471)</f>
        <v>190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cm="1">
        <f t="array" ref="J6073">LOOKUP(1,1/FREQUENCY(0,SIN((RADIANS($M$3:$M$471-H6073))/2)^2+SIN((RADIANS($N$3:$N$471-I6073))/2)^2*COS(RADIANS($M$3:$M$471))*COS(RADIANS(H6073))),$L$3:$L$471)</f>
        <v>190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cm="1">
        <f t="array" ref="J6074">LOOKUP(1,1/FREQUENCY(0,SIN((RADIANS($M$3:$M$471-H6074))/2)^2+SIN((RADIANS($N$3:$N$471-I6074))/2)^2*COS(RADIANS($M$3:$M$471))*COS(RADIANS(H6074))),$L$3:$L$471)</f>
        <v>190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cm="1">
        <f t="array" ref="J6075">LOOKUP(1,1/FREQUENCY(0,SIN((RADIANS($M$3:$M$471-H6075))/2)^2+SIN((RADIANS($N$3:$N$471-I6075))/2)^2*COS(RADIANS($M$3:$M$471))*COS(RADIANS(H6075))),$L$3:$L$471)</f>
        <v>190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cm="1">
        <f t="array" ref="J6076">LOOKUP(1,1/FREQUENCY(0,SIN((RADIANS($M$3:$M$471-H6076))/2)^2+SIN((RADIANS($N$3:$N$471-I6076))/2)^2*COS(RADIANS($M$3:$M$471))*COS(RADIANS(H6076))),$L$3:$L$471)</f>
        <v>190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cm="1">
        <f t="array" ref="J6077">LOOKUP(1,1/FREQUENCY(0,SIN((RADIANS($M$3:$M$471-H6077))/2)^2+SIN((RADIANS($N$3:$N$471-I6077))/2)^2*COS(RADIANS($M$3:$M$471))*COS(RADIANS(H6077))),$L$3:$L$471)</f>
        <v>190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cm="1">
        <f t="array" ref="J6078">LOOKUP(1,1/FREQUENCY(0,SIN((RADIANS($M$3:$M$471-H6078))/2)^2+SIN((RADIANS($N$3:$N$471-I6078))/2)^2*COS(RADIANS($M$3:$M$471))*COS(RADIANS(H6078))),$L$3:$L$471)</f>
        <v>190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cm="1">
        <f t="array" ref="J6079">LOOKUP(1,1/FREQUENCY(0,SIN((RADIANS($M$3:$M$471-H6079))/2)^2+SIN((RADIANS($N$3:$N$471-I6079))/2)^2*COS(RADIANS($M$3:$M$471))*COS(RADIANS(H6079))),$L$3:$L$471)</f>
        <v>190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cm="1">
        <f t="array" ref="J6080">LOOKUP(1,1/FREQUENCY(0,SIN((RADIANS($M$3:$M$471-H6080))/2)^2+SIN((RADIANS($N$3:$N$471-I6080))/2)^2*COS(RADIANS($M$3:$M$471))*COS(RADIANS(H6080))),$L$3:$L$471)</f>
        <v>190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cm="1">
        <f t="array" ref="J6081">LOOKUP(1,1/FREQUENCY(0,SIN((RADIANS($M$3:$M$471-H6081))/2)^2+SIN((RADIANS($N$3:$N$471-I6081))/2)^2*COS(RADIANS($M$3:$M$471))*COS(RADIANS(H6081))),$L$3:$L$471)</f>
        <v>190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cm="1">
        <f t="array" ref="J6082">LOOKUP(1,1/FREQUENCY(0,SIN((RADIANS($M$3:$M$471-H6082))/2)^2+SIN((RADIANS($N$3:$N$471-I6082))/2)^2*COS(RADIANS($M$3:$M$471))*COS(RADIANS(H6082))),$L$3:$L$471)</f>
        <v>190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cm="1">
        <f t="array" ref="J6083">LOOKUP(1,1/FREQUENCY(0,SIN((RADIANS($M$3:$M$471-H6083))/2)^2+SIN((RADIANS($N$3:$N$471-I6083))/2)^2*COS(RADIANS($M$3:$M$471))*COS(RADIANS(H6083))),$L$3:$L$471)</f>
        <v>190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cm="1">
        <f t="array" ref="J6084">LOOKUP(1,1/FREQUENCY(0,SIN((RADIANS($M$3:$M$471-H6084))/2)^2+SIN((RADIANS($N$3:$N$471-I6084))/2)^2*COS(RADIANS($M$3:$M$471))*COS(RADIANS(H6084))),$L$3:$L$471)</f>
        <v>190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cm="1">
        <f t="array" ref="J6085">LOOKUP(1,1/FREQUENCY(0,SIN((RADIANS($M$3:$M$471-H6085))/2)^2+SIN((RADIANS($N$3:$N$471-I6085))/2)^2*COS(RADIANS($M$3:$M$471))*COS(RADIANS(H6085))),$L$3:$L$471)</f>
        <v>190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cm="1">
        <f t="array" ref="J6086">LOOKUP(1,1/FREQUENCY(0,SIN((RADIANS($M$3:$M$471-H6086))/2)^2+SIN((RADIANS($N$3:$N$471-I6086))/2)^2*COS(RADIANS($M$3:$M$471))*COS(RADIANS(H6086))),$L$3:$L$471)</f>
        <v>190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cm="1">
        <f t="array" ref="J6087">LOOKUP(1,1/FREQUENCY(0,SIN((RADIANS($M$3:$M$471-H6087))/2)^2+SIN((RADIANS($N$3:$N$471-I6087))/2)^2*COS(RADIANS($M$3:$M$471))*COS(RADIANS(H6087))),$L$3:$L$471)</f>
        <v>190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cm="1">
        <f t="array" ref="J6088">LOOKUP(1,1/FREQUENCY(0,SIN((RADIANS($M$3:$M$471-H6088))/2)^2+SIN((RADIANS($N$3:$N$471-I6088))/2)^2*COS(RADIANS($M$3:$M$471))*COS(RADIANS(H6088))),$L$3:$L$471)</f>
        <v>190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cm="1">
        <f t="array" ref="J6089">LOOKUP(1,1/FREQUENCY(0,SIN((RADIANS($M$3:$M$471-H6089))/2)^2+SIN((RADIANS($N$3:$N$471-I6089))/2)^2*COS(RADIANS($M$3:$M$471))*COS(RADIANS(H6089))),$L$3:$L$471)</f>
        <v>233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cm="1">
        <f t="array" ref="J6090">LOOKUP(1,1/FREQUENCY(0,SIN((RADIANS($M$3:$M$471-H6090))/2)^2+SIN((RADIANS($N$3:$N$471-I6090))/2)^2*COS(RADIANS($M$3:$M$471))*COS(RADIANS(H6090))),$L$3:$L$471)</f>
        <v>233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cm="1">
        <f t="array" ref="J6091">LOOKUP(1,1/FREQUENCY(0,SIN((RADIANS($M$3:$M$471-H6091))/2)^2+SIN((RADIANS($N$3:$N$471-I6091))/2)^2*COS(RADIANS($M$3:$M$471))*COS(RADIANS(H6091))),$L$3:$L$471)</f>
        <v>319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cm="1">
        <f t="array" ref="J6092">LOOKUP(1,1/FREQUENCY(0,SIN((RADIANS($M$3:$M$471-H6092))/2)^2+SIN((RADIANS($N$3:$N$471-I6092))/2)^2*COS(RADIANS($M$3:$M$471))*COS(RADIANS(H6092))),$L$3:$L$471)</f>
        <v>233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cm="1">
        <f t="array" ref="J6093">LOOKUP(1,1/FREQUENCY(0,SIN((RADIANS($M$3:$M$471-H6093))/2)^2+SIN((RADIANS($N$3:$N$471-I6093))/2)^2*COS(RADIANS($M$3:$M$471))*COS(RADIANS(H6093))),$L$3:$L$471)</f>
        <v>319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cm="1">
        <f t="array" ref="J6094">LOOKUP(1,1/FREQUENCY(0,SIN((RADIANS($M$3:$M$471-H6094))/2)^2+SIN((RADIANS($N$3:$N$471-I6094))/2)^2*COS(RADIANS($M$3:$M$471))*COS(RADIANS(H6094))),$L$3:$L$471)</f>
        <v>233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cm="1">
        <f t="array" ref="J6095">LOOKUP(1,1/FREQUENCY(0,SIN((RADIANS($M$3:$M$471-H6095))/2)^2+SIN((RADIANS($N$3:$N$471-I6095))/2)^2*COS(RADIANS($M$3:$M$471))*COS(RADIANS(H6095))),$L$3:$L$471)</f>
        <v>319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cm="1">
        <f t="array" ref="J6096">LOOKUP(1,1/FREQUENCY(0,SIN((RADIANS($M$3:$M$471-H6096))/2)^2+SIN((RADIANS($N$3:$N$471-I6096))/2)^2*COS(RADIANS($M$3:$M$471))*COS(RADIANS(H6096))),$L$3:$L$471)</f>
        <v>319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cm="1">
        <f t="array" ref="J6097">LOOKUP(1,1/FREQUENCY(0,SIN((RADIANS($M$3:$M$471-H6097))/2)^2+SIN((RADIANS($N$3:$N$471-I6097))/2)^2*COS(RADIANS($M$3:$M$471))*COS(RADIANS(H6097))),$L$3:$L$471)</f>
        <v>227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cm="1">
        <f t="array" ref="J6098">LOOKUP(1,1/FREQUENCY(0,SIN((RADIANS($M$3:$M$471-H6098))/2)^2+SIN((RADIANS($N$3:$N$471-I6098))/2)^2*COS(RADIANS($M$3:$M$471))*COS(RADIANS(H6098))),$L$3:$L$471)</f>
        <v>227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cm="1">
        <f t="array" ref="J6099">LOOKUP(1,1/FREQUENCY(0,SIN((RADIANS($M$3:$M$471-H6099))/2)^2+SIN((RADIANS($N$3:$N$471-I6099))/2)^2*COS(RADIANS($M$3:$M$471))*COS(RADIANS(H6099))),$L$3:$L$471)</f>
        <v>227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cm="1">
        <f t="array" ref="J6100">LOOKUP(1,1/FREQUENCY(0,SIN((RADIANS($M$3:$M$471-H6100))/2)^2+SIN((RADIANS($N$3:$N$471-I6100))/2)^2*COS(RADIANS($M$3:$M$471))*COS(RADIANS(H6100))),$L$3:$L$471)</f>
        <v>233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cm="1">
        <f t="array" ref="J6101">LOOKUP(1,1/FREQUENCY(0,SIN((RADIANS($M$3:$M$471-H6101))/2)^2+SIN((RADIANS($N$3:$N$471-I6101))/2)^2*COS(RADIANS($M$3:$M$471))*COS(RADIANS(H6101))),$L$3:$L$471)</f>
        <v>233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cm="1">
        <f t="array" ref="J6102">LOOKUP(1,1/FREQUENCY(0,SIN((RADIANS($M$3:$M$471-H6102))/2)^2+SIN((RADIANS($N$3:$N$471-I6102))/2)^2*COS(RADIANS($M$3:$M$471))*COS(RADIANS(H6102))),$L$3:$L$471)</f>
        <v>233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cm="1">
        <f t="array" ref="J6103">LOOKUP(1,1/FREQUENCY(0,SIN((RADIANS($M$3:$M$471-H6103))/2)^2+SIN((RADIANS($N$3:$N$471-I6103))/2)^2*COS(RADIANS($M$3:$M$471))*COS(RADIANS(H6103))),$L$3:$L$471)</f>
        <v>233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cm="1">
        <f t="array" ref="J6104">LOOKUP(1,1/FREQUENCY(0,SIN((RADIANS($M$3:$M$471-H6104))/2)^2+SIN((RADIANS($N$3:$N$471-I6104))/2)^2*COS(RADIANS($M$3:$M$471))*COS(RADIANS(H6104))),$L$3:$L$471)</f>
        <v>233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cm="1">
        <f t="array" ref="J6105">LOOKUP(1,1/FREQUENCY(0,SIN((RADIANS($M$3:$M$471-H6105))/2)^2+SIN((RADIANS($N$3:$N$471-I6105))/2)^2*COS(RADIANS($M$3:$M$471))*COS(RADIANS(H6105))),$L$3:$L$471)</f>
        <v>233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cm="1">
        <f t="array" ref="J6106">LOOKUP(1,1/FREQUENCY(0,SIN((RADIANS($M$3:$M$471-H6106))/2)^2+SIN((RADIANS($N$3:$N$471-I6106))/2)^2*COS(RADIANS($M$3:$M$471))*COS(RADIANS(H6106))),$L$3:$L$471)</f>
        <v>233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cm="1">
        <f t="array" ref="J6107">LOOKUP(1,1/FREQUENCY(0,SIN((RADIANS($M$3:$M$471-H6107))/2)^2+SIN((RADIANS($N$3:$N$471-I6107))/2)^2*COS(RADIANS($M$3:$M$471))*COS(RADIANS(H6107))),$L$3:$L$471)</f>
        <v>233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cm="1">
        <f t="array" ref="J6108">LOOKUP(1,1/FREQUENCY(0,SIN((RADIANS($M$3:$M$471-H6108))/2)^2+SIN((RADIANS($N$3:$N$471-I6108))/2)^2*COS(RADIANS($M$3:$M$471))*COS(RADIANS(H6108))),$L$3:$L$471)</f>
        <v>227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cm="1">
        <f t="array" ref="J6109">LOOKUP(1,1/FREQUENCY(0,SIN((RADIANS($M$3:$M$471-H6109))/2)^2+SIN((RADIANS($N$3:$N$471-I6109))/2)^2*COS(RADIANS($M$3:$M$471))*COS(RADIANS(H6109))),$L$3:$L$471)</f>
        <v>232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cm="1">
        <f t="array" ref="J6110">LOOKUP(1,1/FREQUENCY(0,SIN((RADIANS($M$3:$M$471-H6110))/2)^2+SIN((RADIANS($N$3:$N$471-I6110))/2)^2*COS(RADIANS($M$3:$M$471))*COS(RADIANS(H6110))),$L$3:$L$471)</f>
        <v>227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cm="1">
        <f t="array" ref="J6111">LOOKUP(1,1/FREQUENCY(0,SIN((RADIANS($M$3:$M$471-H6111))/2)^2+SIN((RADIANS($N$3:$N$471-I6111))/2)^2*COS(RADIANS($M$3:$M$471))*COS(RADIANS(H6111))),$L$3:$L$471)</f>
        <v>319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cm="1">
        <f t="array" ref="J6112">LOOKUP(1,1/FREQUENCY(0,SIN((RADIANS($M$3:$M$471-H6112))/2)^2+SIN((RADIANS($N$3:$N$471-I6112))/2)^2*COS(RADIANS($M$3:$M$471))*COS(RADIANS(H6112))),$L$3:$L$471)</f>
        <v>319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cm="1">
        <f t="array" ref="J6113">LOOKUP(1,1/FREQUENCY(0,SIN((RADIANS($M$3:$M$471-H6113))/2)^2+SIN((RADIANS($N$3:$N$471-I6113))/2)^2*COS(RADIANS($M$3:$M$471))*COS(RADIANS(H6113))),$L$3:$L$471)</f>
        <v>319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cm="1">
        <f t="array" ref="J6114">LOOKUP(1,1/FREQUENCY(0,SIN((RADIANS($M$3:$M$471-H6114))/2)^2+SIN((RADIANS($N$3:$N$471-I6114))/2)^2*COS(RADIANS($M$3:$M$471))*COS(RADIANS(H6114))),$L$3:$L$471)</f>
        <v>319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cm="1">
        <f t="array" ref="J6115">LOOKUP(1,1/FREQUENCY(0,SIN((RADIANS($M$3:$M$471-H6115))/2)^2+SIN((RADIANS($N$3:$N$471-I6115))/2)^2*COS(RADIANS($M$3:$M$471))*COS(RADIANS(H6115))),$L$3:$L$471)</f>
        <v>319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cm="1">
        <f t="array" ref="J6116">LOOKUP(1,1/FREQUENCY(0,SIN((RADIANS($M$3:$M$471-H6116))/2)^2+SIN((RADIANS($N$3:$N$471-I6116))/2)^2*COS(RADIANS($M$3:$M$471))*COS(RADIANS(H6116))),$L$3:$L$471)</f>
        <v>393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cm="1">
        <f t="array" ref="J6117">LOOKUP(1,1/FREQUENCY(0,SIN((RADIANS($M$3:$M$471-H6117))/2)^2+SIN((RADIANS($N$3:$N$471-I6117))/2)^2*COS(RADIANS($M$3:$M$471))*COS(RADIANS(H6117))),$L$3:$L$471)</f>
        <v>393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cm="1">
        <f t="array" ref="J6118">LOOKUP(1,1/FREQUENCY(0,SIN((RADIANS($M$3:$M$471-H6118))/2)^2+SIN((RADIANS($N$3:$N$471-I6118))/2)^2*COS(RADIANS($M$3:$M$471))*COS(RADIANS(H6118))),$L$3:$L$471)</f>
        <v>393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cm="1">
        <f t="array" ref="J6119">LOOKUP(1,1/FREQUENCY(0,SIN((RADIANS($M$3:$M$471-H6119))/2)^2+SIN((RADIANS($N$3:$N$471-I6119))/2)^2*COS(RADIANS($M$3:$M$471))*COS(RADIANS(H6119))),$L$3:$L$471)</f>
        <v>393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cm="1">
        <f t="array" ref="J6120">LOOKUP(1,1/FREQUENCY(0,SIN((RADIANS($M$3:$M$471-H6120))/2)^2+SIN((RADIANS($N$3:$N$471-I6120))/2)^2*COS(RADIANS($M$3:$M$471))*COS(RADIANS(H6120))),$L$3:$L$471)</f>
        <v>393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cm="1">
        <f t="array" ref="J6121">LOOKUP(1,1/FREQUENCY(0,SIN((RADIANS($M$3:$M$471-H6121))/2)^2+SIN((RADIANS($N$3:$N$471-I6121))/2)^2*COS(RADIANS($M$3:$M$471))*COS(RADIANS(H6121))),$L$3:$L$471)</f>
        <v>233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cm="1">
        <f t="array" ref="J6122">LOOKUP(1,1/FREQUENCY(0,SIN((RADIANS($M$3:$M$471-H6122))/2)^2+SIN((RADIANS($N$3:$N$471-I6122))/2)^2*COS(RADIANS($M$3:$M$471))*COS(RADIANS(H6122))),$L$3:$L$471)</f>
        <v>393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cm="1">
        <f t="array" ref="J6123">LOOKUP(1,1/FREQUENCY(0,SIN((RADIANS($M$3:$M$471-H6123))/2)^2+SIN((RADIANS($N$3:$N$471-I6123))/2)^2*COS(RADIANS($M$3:$M$471))*COS(RADIANS(H6123))),$L$3:$L$471)</f>
        <v>393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cm="1">
        <f t="array" ref="J6124">LOOKUP(1,1/FREQUENCY(0,SIN((RADIANS($M$3:$M$471-H6124))/2)^2+SIN((RADIANS($N$3:$N$471-I6124))/2)^2*COS(RADIANS($M$3:$M$471))*COS(RADIANS(H6124))),$L$3:$L$471)</f>
        <v>393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cm="1">
        <f t="array" ref="J6125">LOOKUP(1,1/FREQUENCY(0,SIN((RADIANS($M$3:$M$471-H6125))/2)^2+SIN((RADIANS($N$3:$N$471-I6125))/2)^2*COS(RADIANS($M$3:$M$471))*COS(RADIANS(H6125))),$L$3:$L$471)</f>
        <v>393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cm="1">
        <f t="array" ref="J6126">LOOKUP(1,1/FREQUENCY(0,SIN((RADIANS($M$3:$M$471-H6126))/2)^2+SIN((RADIANS($N$3:$N$471-I6126))/2)^2*COS(RADIANS($M$3:$M$471))*COS(RADIANS(H6126))),$L$3:$L$471)</f>
        <v>393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cm="1">
        <f t="array" ref="J6127">LOOKUP(1,1/FREQUENCY(0,SIN((RADIANS($M$3:$M$471-H6127))/2)^2+SIN((RADIANS($N$3:$N$471-I6127))/2)^2*COS(RADIANS($M$3:$M$471))*COS(RADIANS(H6127))),$L$3:$L$471)</f>
        <v>393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cm="1">
        <f t="array" ref="J6128">LOOKUP(1,1/FREQUENCY(0,SIN((RADIANS($M$3:$M$471-H6128))/2)^2+SIN((RADIANS($N$3:$N$471-I6128))/2)^2*COS(RADIANS($M$3:$M$471))*COS(RADIANS(H6128))),$L$3:$L$471)</f>
        <v>393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cm="1">
        <f t="array" ref="J6129">LOOKUP(1,1/FREQUENCY(0,SIN((RADIANS($M$3:$M$471-H6129))/2)^2+SIN((RADIANS($N$3:$N$471-I6129))/2)^2*COS(RADIANS($M$3:$M$471))*COS(RADIANS(H6129))),$L$3:$L$471)</f>
        <v>393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cm="1">
        <f t="array" ref="J6130">LOOKUP(1,1/FREQUENCY(0,SIN((RADIANS($M$3:$M$471-H6130))/2)^2+SIN((RADIANS($N$3:$N$471-I6130))/2)^2*COS(RADIANS($M$3:$M$471))*COS(RADIANS(H6130))),$L$3:$L$471)</f>
        <v>319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cm="1">
        <f t="array" ref="J6131">LOOKUP(1,1/FREQUENCY(0,SIN((RADIANS($M$3:$M$471-H6131))/2)^2+SIN((RADIANS($N$3:$N$471-I6131))/2)^2*COS(RADIANS($M$3:$M$471))*COS(RADIANS(H6131))),$L$3:$L$471)</f>
        <v>319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cm="1">
        <f t="array" ref="J6132">LOOKUP(1,1/FREQUENCY(0,SIN((RADIANS($M$3:$M$471-H6132))/2)^2+SIN((RADIANS($N$3:$N$471-I6132))/2)^2*COS(RADIANS($M$3:$M$471))*COS(RADIANS(H6132))),$L$3:$L$471)</f>
        <v>264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cm="1">
        <f t="array" ref="J6133">LOOKUP(1,1/FREQUENCY(0,SIN((RADIANS($M$3:$M$471-H6133))/2)^2+SIN((RADIANS($N$3:$N$471-I6133))/2)^2*COS(RADIANS($M$3:$M$471))*COS(RADIANS(H6133))),$L$3:$L$471)</f>
        <v>233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cm="1">
        <f t="array" ref="J6134">LOOKUP(1,1/FREQUENCY(0,SIN((RADIANS($M$3:$M$471-H6134))/2)^2+SIN((RADIANS($N$3:$N$471-I6134))/2)^2*COS(RADIANS($M$3:$M$471))*COS(RADIANS(H6134))),$L$3:$L$471)</f>
        <v>233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cm="1">
        <f t="array" ref="J6135">LOOKUP(1,1/FREQUENCY(0,SIN((RADIANS($M$3:$M$471-H6135))/2)^2+SIN((RADIANS($N$3:$N$471-I6135))/2)^2*COS(RADIANS($M$3:$M$471))*COS(RADIANS(H6135))),$L$3:$L$471)</f>
        <v>264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cm="1">
        <f t="array" ref="J6136">LOOKUP(1,1/FREQUENCY(0,SIN((RADIANS($M$3:$M$471-H6136))/2)^2+SIN((RADIANS($N$3:$N$471-I6136))/2)^2*COS(RADIANS($M$3:$M$471))*COS(RADIANS(H6136))),$L$3:$L$471)</f>
        <v>319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cm="1">
        <f t="array" ref="J6137">LOOKUP(1,1/FREQUENCY(0,SIN((RADIANS($M$3:$M$471-H6137))/2)^2+SIN((RADIANS($N$3:$N$471-I6137))/2)^2*COS(RADIANS($M$3:$M$471))*COS(RADIANS(H6137))),$L$3:$L$471)</f>
        <v>319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cm="1">
        <f t="array" ref="J6138">LOOKUP(1,1/FREQUENCY(0,SIN((RADIANS($M$3:$M$471-H6138))/2)^2+SIN((RADIANS($N$3:$N$471-I6138))/2)^2*COS(RADIANS($M$3:$M$471))*COS(RADIANS(H6138))),$L$3:$L$471)</f>
        <v>264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cm="1">
        <f t="array" ref="J6139">LOOKUP(1,1/FREQUENCY(0,SIN((RADIANS($M$3:$M$471-H6139))/2)^2+SIN((RADIANS($N$3:$N$471-I6139))/2)^2*COS(RADIANS($M$3:$M$471))*COS(RADIANS(H6139))),$L$3:$L$471)</f>
        <v>233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cm="1">
        <f t="array" ref="J6140">LOOKUP(1,1/FREQUENCY(0,SIN((RADIANS($M$3:$M$471-H6140))/2)^2+SIN((RADIANS($N$3:$N$471-I6140))/2)^2*COS(RADIANS($M$3:$M$471))*COS(RADIANS(H6140))),$L$3:$L$471)</f>
        <v>264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cm="1">
        <f t="array" ref="J6141">LOOKUP(1,1/FREQUENCY(0,SIN((RADIANS($M$3:$M$471-H6141))/2)^2+SIN((RADIANS($N$3:$N$471-I6141))/2)^2*COS(RADIANS($M$3:$M$471))*COS(RADIANS(H6141))),$L$3:$L$471)</f>
        <v>233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cm="1">
        <f t="array" ref="J6142">LOOKUP(1,1/FREQUENCY(0,SIN((RADIANS($M$3:$M$471-H6142))/2)^2+SIN((RADIANS($N$3:$N$471-I6142))/2)^2*COS(RADIANS($M$3:$M$471))*COS(RADIANS(H6142))),$L$3:$L$471)</f>
        <v>319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cm="1">
        <f t="array" ref="J6143">LOOKUP(1,1/FREQUENCY(0,SIN((RADIANS($M$3:$M$471-H6143))/2)^2+SIN((RADIANS($N$3:$N$471-I6143))/2)^2*COS(RADIANS($M$3:$M$471))*COS(RADIANS(H6143))),$L$3:$L$471)</f>
        <v>233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cm="1">
        <f t="array" ref="J6144">LOOKUP(1,1/FREQUENCY(0,SIN((RADIANS($M$3:$M$471-H6144))/2)^2+SIN((RADIANS($N$3:$N$471-I6144))/2)^2*COS(RADIANS($M$3:$M$471))*COS(RADIANS(H6144))),$L$3:$L$471)</f>
        <v>264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cm="1">
        <f t="array" ref="J6145">LOOKUP(1,1/FREQUENCY(0,SIN((RADIANS($M$3:$M$471-H6145))/2)^2+SIN((RADIANS($N$3:$N$471-I6145))/2)^2*COS(RADIANS($M$3:$M$471))*COS(RADIANS(H6145))),$L$3:$L$471)</f>
        <v>233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cm="1">
        <f t="array" ref="J6146">LOOKUP(1,1/FREQUENCY(0,SIN((RADIANS($M$3:$M$471-H6146))/2)^2+SIN((RADIANS($N$3:$N$471-I6146))/2)^2*COS(RADIANS($M$3:$M$471))*COS(RADIANS(H6146))),$L$3:$L$471)</f>
        <v>264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cm="1">
        <f t="array" ref="J6147">LOOKUP(1,1/FREQUENCY(0,SIN((RADIANS($M$3:$M$471-H6147))/2)^2+SIN((RADIANS($N$3:$N$471-I6147))/2)^2*COS(RADIANS($M$3:$M$471))*COS(RADIANS(H6147))),$L$3:$L$471)</f>
        <v>264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cm="1">
        <f t="array" ref="J6148">LOOKUP(1,1/FREQUENCY(0,SIN((RADIANS($M$3:$M$471-H6148))/2)^2+SIN((RADIANS($N$3:$N$471-I6148))/2)^2*COS(RADIANS($M$3:$M$471))*COS(RADIANS(H6148))),$L$3:$L$471)</f>
        <v>264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cm="1">
        <f t="array" ref="J6149">LOOKUP(1,1/FREQUENCY(0,SIN((RADIANS($M$3:$M$471-H6149))/2)^2+SIN((RADIANS($N$3:$N$471-I6149))/2)^2*COS(RADIANS($M$3:$M$471))*COS(RADIANS(H6149))),$L$3:$L$471)</f>
        <v>264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cm="1">
        <f t="array" ref="J6150">LOOKUP(1,1/FREQUENCY(0,SIN((RADIANS($M$3:$M$471-H6150))/2)^2+SIN((RADIANS($N$3:$N$471-I6150))/2)^2*COS(RADIANS($M$3:$M$471))*COS(RADIANS(H6150))),$L$3:$L$471)</f>
        <v>264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cm="1">
        <f t="array" ref="J6151">LOOKUP(1,1/FREQUENCY(0,SIN((RADIANS($M$3:$M$471-H6151))/2)^2+SIN((RADIANS($N$3:$N$471-I6151))/2)^2*COS(RADIANS($M$3:$M$471))*COS(RADIANS(H6151))),$L$3:$L$471)</f>
        <v>264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cm="1">
        <f t="array" ref="J6152">LOOKUP(1,1/FREQUENCY(0,SIN((RADIANS($M$3:$M$471-H6152))/2)^2+SIN((RADIANS($N$3:$N$471-I6152))/2)^2*COS(RADIANS($M$3:$M$471))*COS(RADIANS(H6152))),$L$3:$L$471)</f>
        <v>264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cm="1">
        <f t="array" ref="J6153">LOOKUP(1,1/FREQUENCY(0,SIN((RADIANS($M$3:$M$471-H6153))/2)^2+SIN((RADIANS($N$3:$N$471-I6153))/2)^2*COS(RADIANS($M$3:$M$471))*COS(RADIANS(H6153))),$L$3:$L$471)</f>
        <v>264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cm="1">
        <f t="array" ref="J6154">LOOKUP(1,1/FREQUENCY(0,SIN((RADIANS($M$3:$M$471-H6154))/2)^2+SIN((RADIANS($N$3:$N$471-I6154))/2)^2*COS(RADIANS($M$3:$M$471))*COS(RADIANS(H6154))),$L$3:$L$471)</f>
        <v>264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cm="1">
        <f t="array" ref="J6155">LOOKUP(1,1/FREQUENCY(0,SIN((RADIANS($M$3:$M$471-H6155))/2)^2+SIN((RADIANS($N$3:$N$471-I6155))/2)^2*COS(RADIANS($M$3:$M$471))*COS(RADIANS(H6155))),$L$3:$L$471)</f>
        <v>264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cm="1">
        <f t="array" ref="J6156">LOOKUP(1,1/FREQUENCY(0,SIN((RADIANS($M$3:$M$471-H6156))/2)^2+SIN((RADIANS($N$3:$N$471-I6156))/2)^2*COS(RADIANS($M$3:$M$471))*COS(RADIANS(H6156))),$L$3:$L$471)</f>
        <v>264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cm="1">
        <f t="array" ref="J6157">LOOKUP(1,1/FREQUENCY(0,SIN((RADIANS($M$3:$M$471-H6157))/2)^2+SIN((RADIANS($N$3:$N$471-I6157))/2)^2*COS(RADIANS($M$3:$M$471))*COS(RADIANS(H6157))),$L$3:$L$471)</f>
        <v>395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cm="1">
        <f t="array" ref="J6158">LOOKUP(1,1/FREQUENCY(0,SIN((RADIANS($M$3:$M$471-H6158))/2)^2+SIN((RADIANS($N$3:$N$471-I6158))/2)^2*COS(RADIANS($M$3:$M$471))*COS(RADIANS(H6158))),$L$3:$L$471)</f>
        <v>233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cm="1">
        <f t="array" ref="J6159">LOOKUP(1,1/FREQUENCY(0,SIN((RADIANS($M$3:$M$471-H6159))/2)^2+SIN((RADIANS($N$3:$N$471-I6159))/2)^2*COS(RADIANS($M$3:$M$471))*COS(RADIANS(H6159))),$L$3:$L$471)</f>
        <v>233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cm="1">
        <f t="array" ref="J6160">LOOKUP(1,1/FREQUENCY(0,SIN((RADIANS($M$3:$M$471-H6160))/2)^2+SIN((RADIANS($N$3:$N$471-I6160))/2)^2*COS(RADIANS($M$3:$M$471))*COS(RADIANS(H6160))),$L$3:$L$471)</f>
        <v>233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cm="1">
        <f t="array" ref="J6161">LOOKUP(1,1/FREQUENCY(0,SIN((RADIANS($M$3:$M$471-H6161))/2)^2+SIN((RADIANS($N$3:$N$471-I6161))/2)^2*COS(RADIANS($M$3:$M$471))*COS(RADIANS(H6161))),$L$3:$L$471)</f>
        <v>233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cm="1">
        <f t="array" ref="J6162">LOOKUP(1,1/FREQUENCY(0,SIN((RADIANS($M$3:$M$471-H6162))/2)^2+SIN((RADIANS($N$3:$N$471-I6162))/2)^2*COS(RADIANS($M$3:$M$471))*COS(RADIANS(H6162))),$L$3:$L$471)</f>
        <v>233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cm="1">
        <f t="array" ref="J6163">LOOKUP(1,1/FREQUENCY(0,SIN((RADIANS($M$3:$M$471-H6163))/2)^2+SIN((RADIANS($N$3:$N$471-I6163))/2)^2*COS(RADIANS($M$3:$M$471))*COS(RADIANS(H6163))),$L$3:$L$471)</f>
        <v>233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cm="1">
        <f t="array" ref="J6164">LOOKUP(1,1/FREQUENCY(0,SIN((RADIANS($M$3:$M$471-H6164))/2)^2+SIN((RADIANS($N$3:$N$471-I6164))/2)^2*COS(RADIANS($M$3:$M$471))*COS(RADIANS(H6164))),$L$3:$L$471)</f>
        <v>233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cm="1">
        <f t="array" ref="J6165">LOOKUP(1,1/FREQUENCY(0,SIN((RADIANS($M$3:$M$471-H6165))/2)^2+SIN((RADIANS($N$3:$N$471-I6165))/2)^2*COS(RADIANS($M$3:$M$471))*COS(RADIANS(H6165))),$L$3:$L$471)</f>
        <v>233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cm="1">
        <f t="array" ref="J6166">LOOKUP(1,1/FREQUENCY(0,SIN((RADIANS($M$3:$M$471-H6166))/2)^2+SIN((RADIANS($N$3:$N$471-I6166))/2)^2*COS(RADIANS($M$3:$M$471))*COS(RADIANS(H6166))),$L$3:$L$471)</f>
        <v>485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cm="1">
        <f t="array" ref="J6167">LOOKUP(1,1/FREQUENCY(0,SIN((RADIANS($M$3:$M$471-H6167))/2)^2+SIN((RADIANS($N$3:$N$471-I6167))/2)^2*COS(RADIANS($M$3:$M$471))*COS(RADIANS(H6167))),$L$3:$L$471)</f>
        <v>227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cm="1">
        <f t="array" ref="J6168">LOOKUP(1,1/FREQUENCY(0,SIN((RADIANS($M$3:$M$471-H6168))/2)^2+SIN((RADIANS($N$3:$N$471-I6168))/2)^2*COS(RADIANS($M$3:$M$471))*COS(RADIANS(H6168))),$L$3:$L$471)</f>
        <v>485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cm="1">
        <f t="array" ref="J6169">LOOKUP(1,1/FREQUENCY(0,SIN((RADIANS($M$3:$M$471-H6169))/2)^2+SIN((RADIANS($N$3:$N$471-I6169))/2)^2*COS(RADIANS($M$3:$M$471))*COS(RADIANS(H6169))),$L$3:$L$471)</f>
        <v>227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cm="1">
        <f t="array" ref="J6170">LOOKUP(1,1/FREQUENCY(0,SIN((RADIANS($M$3:$M$471-H6170))/2)^2+SIN((RADIANS($N$3:$N$471-I6170))/2)^2*COS(RADIANS($M$3:$M$471))*COS(RADIANS(H6170))),$L$3:$L$471)</f>
        <v>485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cm="1">
        <f t="array" ref="J6171">LOOKUP(1,1/FREQUENCY(0,SIN((RADIANS($M$3:$M$471-H6171))/2)^2+SIN((RADIANS($N$3:$N$471-I6171))/2)^2*COS(RADIANS($M$3:$M$471))*COS(RADIANS(H6171))),$L$3:$L$471)</f>
        <v>233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cm="1">
        <f t="array" ref="J6172">LOOKUP(1,1/FREQUENCY(0,SIN((RADIANS($M$3:$M$471-H6172))/2)^2+SIN((RADIANS($N$3:$N$471-I6172))/2)^2*COS(RADIANS($M$3:$M$471))*COS(RADIANS(H6172))),$L$3:$L$471)</f>
        <v>233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cm="1">
        <f t="array" ref="J6173">LOOKUP(1,1/FREQUENCY(0,SIN((RADIANS($M$3:$M$471-H6173))/2)^2+SIN((RADIANS($N$3:$N$471-I6173))/2)^2*COS(RADIANS($M$3:$M$471))*COS(RADIANS(H6173))),$L$3:$L$471)</f>
        <v>233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cm="1">
        <f t="array" ref="J6174">LOOKUP(1,1/FREQUENCY(0,SIN((RADIANS($M$3:$M$471-H6174))/2)^2+SIN((RADIANS($N$3:$N$471-I6174))/2)^2*COS(RADIANS($M$3:$M$471))*COS(RADIANS(H6174))),$L$3:$L$471)</f>
        <v>233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cm="1">
        <f t="array" ref="J6175">LOOKUP(1,1/FREQUENCY(0,SIN((RADIANS($M$3:$M$471-H6175))/2)^2+SIN((RADIANS($N$3:$N$471-I6175))/2)^2*COS(RADIANS($M$3:$M$471))*COS(RADIANS(H6175))),$L$3:$L$471)</f>
        <v>227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cm="1">
        <f t="array" ref="J6176">LOOKUP(1,1/FREQUENCY(0,SIN((RADIANS($M$3:$M$471-H6176))/2)^2+SIN((RADIANS($N$3:$N$471-I6176))/2)^2*COS(RADIANS($M$3:$M$471))*COS(RADIANS(H6176))),$L$3:$L$471)</f>
        <v>227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cm="1">
        <f t="array" ref="J6177">LOOKUP(1,1/FREQUENCY(0,SIN((RADIANS($M$3:$M$471-H6177))/2)^2+SIN((RADIANS($N$3:$N$471-I6177))/2)^2*COS(RADIANS($M$3:$M$471))*COS(RADIANS(H6177))),$L$3:$L$471)</f>
        <v>485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cm="1">
        <f t="array" ref="J6178">LOOKUP(1,1/FREQUENCY(0,SIN((RADIANS($M$3:$M$471-H6178))/2)^2+SIN((RADIANS($N$3:$N$471-I6178))/2)^2*COS(RADIANS($M$3:$M$471))*COS(RADIANS(H6178))),$L$3:$L$471)</f>
        <v>227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cm="1">
        <f t="array" ref="J6179">LOOKUP(1,1/FREQUENCY(0,SIN((RADIANS($M$3:$M$471-H6179))/2)^2+SIN((RADIANS($N$3:$N$471-I6179))/2)^2*COS(RADIANS($M$3:$M$471))*COS(RADIANS(H6179))),$L$3:$L$471)</f>
        <v>264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cm="1">
        <f t="array" ref="J6180">LOOKUP(1,1/FREQUENCY(0,SIN((RADIANS($M$3:$M$471-H6180))/2)^2+SIN((RADIANS($N$3:$N$471-I6180))/2)^2*COS(RADIANS($M$3:$M$471))*COS(RADIANS(H6180))),$L$3:$L$471)</f>
        <v>264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cm="1">
        <f t="array" ref="J6181">LOOKUP(1,1/FREQUENCY(0,SIN((RADIANS($M$3:$M$471-H6181))/2)^2+SIN((RADIANS($N$3:$N$471-I6181))/2)^2*COS(RADIANS($M$3:$M$471))*COS(RADIANS(H6181))),$L$3:$L$471)</f>
        <v>264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cm="1">
        <f t="array" ref="J6182">LOOKUP(1,1/FREQUENCY(0,SIN((RADIANS($M$3:$M$471-H6182))/2)^2+SIN((RADIANS($N$3:$N$471-I6182))/2)^2*COS(RADIANS($M$3:$M$471))*COS(RADIANS(H6182))),$L$3:$L$471)</f>
        <v>264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cm="1">
        <f t="array" ref="J6183">LOOKUP(1,1/FREQUENCY(0,SIN((RADIANS($M$3:$M$471-H6183))/2)^2+SIN((RADIANS($N$3:$N$471-I6183))/2)^2*COS(RADIANS($M$3:$M$471))*COS(RADIANS(H6183))),$L$3:$L$471)</f>
        <v>264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cm="1">
        <f t="array" ref="J6184">LOOKUP(1,1/FREQUENCY(0,SIN((RADIANS($M$3:$M$471-H6184))/2)^2+SIN((RADIANS($N$3:$N$471-I6184))/2)^2*COS(RADIANS($M$3:$M$471))*COS(RADIANS(H6184))),$L$3:$L$471)</f>
        <v>264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cm="1">
        <f t="array" ref="J6185">LOOKUP(1,1/FREQUENCY(0,SIN((RADIANS($M$3:$M$471-H6185))/2)^2+SIN((RADIANS($N$3:$N$471-I6185))/2)^2*COS(RADIANS($M$3:$M$471))*COS(RADIANS(H6185))),$L$3:$L$471)</f>
        <v>264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cm="1">
        <f t="array" ref="J6186">LOOKUP(1,1/FREQUENCY(0,SIN((RADIANS($M$3:$M$471-H6186))/2)^2+SIN((RADIANS($N$3:$N$471-I6186))/2)^2*COS(RADIANS($M$3:$M$471))*COS(RADIANS(H6186))),$L$3:$L$471)</f>
        <v>485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cm="1">
        <f t="array" ref="J6187">LOOKUP(1,1/FREQUENCY(0,SIN((RADIANS($M$3:$M$471-H6187))/2)^2+SIN((RADIANS($N$3:$N$471-I6187))/2)^2*COS(RADIANS($M$3:$M$471))*COS(RADIANS(H6187))),$L$3:$L$471)</f>
        <v>485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cm="1">
        <f t="array" ref="J6188">LOOKUP(1,1/FREQUENCY(0,SIN((RADIANS($M$3:$M$471-H6188))/2)^2+SIN((RADIANS($N$3:$N$471-I6188))/2)^2*COS(RADIANS($M$3:$M$471))*COS(RADIANS(H6188))),$L$3:$L$471)</f>
        <v>227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cm="1">
        <f t="array" ref="J6189">LOOKUP(1,1/FREQUENCY(0,SIN((RADIANS($M$3:$M$471-H6189))/2)^2+SIN((RADIANS($N$3:$N$471-I6189))/2)^2*COS(RADIANS($M$3:$M$471))*COS(RADIANS(H6189))),$L$3:$L$471)</f>
        <v>227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cm="1">
        <f t="array" ref="J6190">LOOKUP(1,1/FREQUENCY(0,SIN((RADIANS($M$3:$M$471-H6190))/2)^2+SIN((RADIANS($N$3:$N$471-I6190))/2)^2*COS(RADIANS($M$3:$M$471))*COS(RADIANS(H6190))),$L$3:$L$471)</f>
        <v>395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cm="1">
        <f t="array" ref="J6191">LOOKUP(1,1/FREQUENCY(0,SIN((RADIANS($M$3:$M$471-H6191))/2)^2+SIN((RADIANS($N$3:$N$471-I6191))/2)^2*COS(RADIANS($M$3:$M$471))*COS(RADIANS(H6191))),$L$3:$L$471)</f>
        <v>395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cm="1">
        <f t="array" ref="J6192">LOOKUP(1,1/FREQUENCY(0,SIN((RADIANS($M$3:$M$471-H6192))/2)^2+SIN((RADIANS($N$3:$N$471-I6192))/2)^2*COS(RADIANS($M$3:$M$471))*COS(RADIANS(H6192))),$L$3:$L$471)</f>
        <v>395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cm="1">
        <f t="array" ref="J6193">LOOKUP(1,1/FREQUENCY(0,SIN((RADIANS($M$3:$M$471-H6193))/2)^2+SIN((RADIANS($N$3:$N$471-I6193))/2)^2*COS(RADIANS($M$3:$M$471))*COS(RADIANS(H6193))),$L$3:$L$471)</f>
        <v>395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cm="1">
        <f t="array" ref="J6194">LOOKUP(1,1/FREQUENCY(0,SIN((RADIANS($M$3:$M$471-H6194))/2)^2+SIN((RADIANS($N$3:$N$471-I6194))/2)^2*COS(RADIANS($M$3:$M$471))*COS(RADIANS(H6194))),$L$3:$L$471)</f>
        <v>395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cm="1">
        <f t="array" ref="J6195">LOOKUP(1,1/FREQUENCY(0,SIN((RADIANS($M$3:$M$471-H6195))/2)^2+SIN((RADIANS($N$3:$N$471-I6195))/2)^2*COS(RADIANS($M$3:$M$471))*COS(RADIANS(H6195))),$L$3:$L$471)</f>
        <v>395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cm="1">
        <f t="array" ref="J6196">LOOKUP(1,1/FREQUENCY(0,SIN((RADIANS($M$3:$M$471-H6196))/2)^2+SIN((RADIANS($N$3:$N$471-I6196))/2)^2*COS(RADIANS($M$3:$M$471))*COS(RADIANS(H6196))),$L$3:$L$471)</f>
        <v>395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cm="1">
        <f t="array" ref="J6197">LOOKUP(1,1/FREQUENCY(0,SIN((RADIANS($M$3:$M$471-H6197))/2)^2+SIN((RADIANS($N$3:$N$471-I6197))/2)^2*COS(RADIANS($M$3:$M$471))*COS(RADIANS(H6197))),$L$3:$L$471)</f>
        <v>395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cm="1">
        <f t="array" ref="J6198">LOOKUP(1,1/FREQUENCY(0,SIN((RADIANS($M$3:$M$471-H6198))/2)^2+SIN((RADIANS($N$3:$N$471-I6198))/2)^2*COS(RADIANS($M$3:$M$471))*COS(RADIANS(H6198))),$L$3:$L$471)</f>
        <v>395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cm="1">
        <f t="array" ref="J6199">LOOKUP(1,1/FREQUENCY(0,SIN((RADIANS($M$3:$M$471-H6199))/2)^2+SIN((RADIANS($N$3:$N$471-I6199))/2)^2*COS(RADIANS($M$3:$M$471))*COS(RADIANS(H6199))),$L$3:$L$471)</f>
        <v>395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cm="1">
        <f t="array" ref="J6200">LOOKUP(1,1/FREQUENCY(0,SIN((RADIANS($M$3:$M$471-H6200))/2)^2+SIN((RADIANS($N$3:$N$471-I6200))/2)^2*COS(RADIANS($M$3:$M$471))*COS(RADIANS(H6200))),$L$3:$L$471)</f>
        <v>234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cm="1">
        <f t="array" ref="J6201">LOOKUP(1,1/FREQUENCY(0,SIN((RADIANS($M$3:$M$471-H6201))/2)^2+SIN((RADIANS($N$3:$N$471-I6201))/2)^2*COS(RADIANS($M$3:$M$471))*COS(RADIANS(H6201))),$L$3:$L$471)</f>
        <v>395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cm="1">
        <f t="array" ref="J6202">LOOKUP(1,1/FREQUENCY(0,SIN((RADIANS($M$3:$M$471-H6202))/2)^2+SIN((RADIANS($N$3:$N$471-I6202))/2)^2*COS(RADIANS($M$3:$M$471))*COS(RADIANS(H6202))),$L$3:$L$471)</f>
        <v>234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cm="1">
        <f t="array" ref="J6203">LOOKUP(1,1/FREQUENCY(0,SIN((RADIANS($M$3:$M$471-H6203))/2)^2+SIN((RADIANS($N$3:$N$471-I6203))/2)^2*COS(RADIANS($M$3:$M$471))*COS(RADIANS(H6203))),$L$3:$L$471)</f>
        <v>234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cm="1">
        <f t="array" ref="J6204">LOOKUP(1,1/FREQUENCY(0,SIN((RADIANS($M$3:$M$471-H6204))/2)^2+SIN((RADIANS($N$3:$N$471-I6204))/2)^2*COS(RADIANS($M$3:$M$471))*COS(RADIANS(H6204))),$L$3:$L$471)</f>
        <v>234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cm="1">
        <f t="array" ref="J6205">LOOKUP(1,1/FREQUENCY(0,SIN((RADIANS($M$3:$M$471-H6205))/2)^2+SIN((RADIANS($N$3:$N$471-I6205))/2)^2*COS(RADIANS($M$3:$M$471))*COS(RADIANS(H6205))),$L$3:$L$471)</f>
        <v>234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cm="1">
        <f t="array" ref="J6206">LOOKUP(1,1/FREQUENCY(0,SIN((RADIANS($M$3:$M$471-H6206))/2)^2+SIN((RADIANS($N$3:$N$471-I6206))/2)^2*COS(RADIANS($M$3:$M$471))*COS(RADIANS(H6206))),$L$3:$L$471)</f>
        <v>264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cm="1">
        <f t="array" ref="J6207">LOOKUP(1,1/FREQUENCY(0,SIN((RADIANS($M$3:$M$471-H6207))/2)^2+SIN((RADIANS($N$3:$N$471-I6207))/2)^2*COS(RADIANS($M$3:$M$471))*COS(RADIANS(H6207))),$L$3:$L$471)</f>
        <v>234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cm="1">
        <f t="array" ref="J6208">LOOKUP(1,1/FREQUENCY(0,SIN((RADIANS($M$3:$M$471-H6208))/2)^2+SIN((RADIANS($N$3:$N$471-I6208))/2)^2*COS(RADIANS($M$3:$M$471))*COS(RADIANS(H6208))),$L$3:$L$471)</f>
        <v>262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cm="1">
        <f t="array" ref="J6209">LOOKUP(1,1/FREQUENCY(0,SIN((RADIANS($M$3:$M$471-H6209))/2)^2+SIN((RADIANS($N$3:$N$471-I6209))/2)^2*COS(RADIANS($M$3:$M$471))*COS(RADIANS(H6209))),$L$3:$L$471)</f>
        <v>395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cm="1">
        <f t="array" ref="J6210">LOOKUP(1,1/FREQUENCY(0,SIN((RADIANS($M$3:$M$471-H6210))/2)^2+SIN((RADIANS($N$3:$N$471-I6210))/2)^2*COS(RADIANS($M$3:$M$471))*COS(RADIANS(H6210))),$L$3:$L$471)</f>
        <v>234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cm="1">
        <f t="array" ref="J6211">LOOKUP(1,1/FREQUENCY(0,SIN((RADIANS($M$3:$M$471-H6211))/2)^2+SIN((RADIANS($N$3:$N$471-I6211))/2)^2*COS(RADIANS($M$3:$M$471))*COS(RADIANS(H6211))),$L$3:$L$471)</f>
        <v>234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cm="1">
        <f t="array" ref="J6212">LOOKUP(1,1/FREQUENCY(0,SIN((RADIANS($M$3:$M$471-H6212))/2)^2+SIN((RADIANS($N$3:$N$471-I6212))/2)^2*COS(RADIANS($M$3:$M$471))*COS(RADIANS(H6212))),$L$3:$L$471)</f>
        <v>234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cm="1">
        <f t="array" ref="J6213">LOOKUP(1,1/FREQUENCY(0,SIN((RADIANS($M$3:$M$471-H6213))/2)^2+SIN((RADIANS($N$3:$N$471-I6213))/2)^2*COS(RADIANS($M$3:$M$471))*COS(RADIANS(H6213))),$L$3:$L$471)</f>
        <v>395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cm="1">
        <f t="array" ref="J6214">LOOKUP(1,1/FREQUENCY(0,SIN((RADIANS($M$3:$M$471-H6214))/2)^2+SIN((RADIANS($N$3:$N$471-I6214))/2)^2*COS(RADIANS($M$3:$M$471))*COS(RADIANS(H6214))),$L$3:$L$471)</f>
        <v>262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cm="1">
        <f t="array" ref="J6215">LOOKUP(1,1/FREQUENCY(0,SIN((RADIANS($M$3:$M$471-H6215))/2)^2+SIN((RADIANS($N$3:$N$471-I6215))/2)^2*COS(RADIANS($M$3:$M$471))*COS(RADIANS(H6215))),$L$3:$L$471)</f>
        <v>262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cm="1">
        <f t="array" ref="J6216">LOOKUP(1,1/FREQUENCY(0,SIN((RADIANS($M$3:$M$471-H6216))/2)^2+SIN((RADIANS($N$3:$N$471-I6216))/2)^2*COS(RADIANS($M$3:$M$471))*COS(RADIANS(H6216))),$L$3:$L$471)</f>
        <v>262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cm="1">
        <f t="array" ref="J6217">LOOKUP(1,1/FREQUENCY(0,SIN((RADIANS($M$3:$M$471-H6217))/2)^2+SIN((RADIANS($N$3:$N$471-I6217))/2)^2*COS(RADIANS($M$3:$M$471))*COS(RADIANS(H6217))),$L$3:$L$471)</f>
        <v>262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cm="1">
        <f t="array" ref="J6218">LOOKUP(1,1/FREQUENCY(0,SIN((RADIANS($M$3:$M$471-H6218))/2)^2+SIN((RADIANS($N$3:$N$471-I6218))/2)^2*COS(RADIANS($M$3:$M$471))*COS(RADIANS(H6218))),$L$3:$L$471)</f>
        <v>264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cm="1">
        <f t="array" ref="J6219">LOOKUP(1,1/FREQUENCY(0,SIN((RADIANS($M$3:$M$471-H6219))/2)^2+SIN((RADIANS($N$3:$N$471-I6219))/2)^2*COS(RADIANS($M$3:$M$471))*COS(RADIANS(H6219))),$L$3:$L$471)</f>
        <v>264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cm="1">
        <f t="array" ref="J6220">LOOKUP(1,1/FREQUENCY(0,SIN((RADIANS($M$3:$M$471-H6220))/2)^2+SIN((RADIANS($N$3:$N$471-I6220))/2)^2*COS(RADIANS($M$3:$M$471))*COS(RADIANS(H6220))),$L$3:$L$471)</f>
        <v>264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cm="1">
        <f t="array" ref="J6221">LOOKUP(1,1/FREQUENCY(0,SIN((RADIANS($M$3:$M$471-H6221))/2)^2+SIN((RADIANS($N$3:$N$471-I6221))/2)^2*COS(RADIANS($M$3:$M$471))*COS(RADIANS(H6221))),$L$3:$L$471)</f>
        <v>264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cm="1">
        <f t="array" ref="J6222">LOOKUP(1,1/FREQUENCY(0,SIN((RADIANS($M$3:$M$471-H6222))/2)^2+SIN((RADIANS($N$3:$N$471-I6222))/2)^2*COS(RADIANS($M$3:$M$471))*COS(RADIANS(H6222))),$L$3:$L$471)</f>
        <v>264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cm="1">
        <f t="array" ref="J6223">LOOKUP(1,1/FREQUENCY(0,SIN((RADIANS($M$3:$M$471-H6223))/2)^2+SIN((RADIANS($N$3:$N$471-I6223))/2)^2*COS(RADIANS($M$3:$M$471))*COS(RADIANS(H6223))),$L$3:$L$471)</f>
        <v>264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cm="1">
        <f t="array" ref="J6224">LOOKUP(1,1/FREQUENCY(0,SIN((RADIANS($M$3:$M$471-H6224))/2)^2+SIN((RADIANS($N$3:$N$471-I6224))/2)^2*COS(RADIANS($M$3:$M$471))*COS(RADIANS(H6224))),$L$3:$L$471)</f>
        <v>264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cm="1">
        <f t="array" ref="J6225">LOOKUP(1,1/FREQUENCY(0,SIN((RADIANS($M$3:$M$471-H6225))/2)^2+SIN((RADIANS($N$3:$N$471-I6225))/2)^2*COS(RADIANS($M$3:$M$471))*COS(RADIANS(H6225))),$L$3:$L$471)</f>
        <v>264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cm="1">
        <f t="array" ref="J6226">LOOKUP(1,1/FREQUENCY(0,SIN((RADIANS($M$3:$M$471-H6226))/2)^2+SIN((RADIANS($N$3:$N$471-I6226))/2)^2*COS(RADIANS($M$3:$M$471))*COS(RADIANS(H6226))),$L$3:$L$471)</f>
        <v>264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cm="1">
        <f t="array" ref="J6227">LOOKUP(1,1/FREQUENCY(0,SIN((RADIANS($M$3:$M$471-H6227))/2)^2+SIN((RADIANS($N$3:$N$471-I6227))/2)^2*COS(RADIANS($M$3:$M$471))*COS(RADIANS(H6227))),$L$3:$L$471)</f>
        <v>264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cm="1">
        <f t="array" ref="J6228">LOOKUP(1,1/FREQUENCY(0,SIN((RADIANS($M$3:$M$471-H6228))/2)^2+SIN((RADIANS($N$3:$N$471-I6228))/2)^2*COS(RADIANS($M$3:$M$471))*COS(RADIANS(H6228))),$L$3:$L$471)</f>
        <v>264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cm="1">
        <f t="array" ref="J6229">LOOKUP(1,1/FREQUENCY(0,SIN((RADIANS($M$3:$M$471-H6229))/2)^2+SIN((RADIANS($N$3:$N$471-I6229))/2)^2*COS(RADIANS($M$3:$M$471))*COS(RADIANS(H6229))),$L$3:$L$471)</f>
        <v>395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cm="1">
        <f t="array" ref="J6230">LOOKUP(1,1/FREQUENCY(0,SIN((RADIANS($M$3:$M$471-H6230))/2)^2+SIN((RADIANS($N$3:$N$471-I6230))/2)^2*COS(RADIANS($M$3:$M$471))*COS(RADIANS(H6230))),$L$3:$L$471)</f>
        <v>395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cm="1">
        <f t="array" ref="J6231">LOOKUP(1,1/FREQUENCY(0,SIN((RADIANS($M$3:$M$471-H6231))/2)^2+SIN((RADIANS($N$3:$N$471-I6231))/2)^2*COS(RADIANS($M$3:$M$471))*COS(RADIANS(H6231))),$L$3:$L$471)</f>
        <v>395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cm="1">
        <f t="array" ref="J6232">LOOKUP(1,1/FREQUENCY(0,SIN((RADIANS($M$3:$M$471-H6232))/2)^2+SIN((RADIANS($N$3:$N$471-I6232))/2)^2*COS(RADIANS($M$3:$M$471))*COS(RADIANS(H6232))),$L$3:$L$471)</f>
        <v>395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cm="1">
        <f t="array" ref="J6233">LOOKUP(1,1/FREQUENCY(0,SIN((RADIANS($M$3:$M$471-H6233))/2)^2+SIN((RADIANS($N$3:$N$471-I6233))/2)^2*COS(RADIANS($M$3:$M$471))*COS(RADIANS(H6233))),$L$3:$L$471)</f>
        <v>395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cm="1">
        <f t="array" ref="J6234">LOOKUP(1,1/FREQUENCY(0,SIN((RADIANS($M$3:$M$471-H6234))/2)^2+SIN((RADIANS($N$3:$N$471-I6234))/2)^2*COS(RADIANS($M$3:$M$471))*COS(RADIANS(H6234))),$L$3:$L$471)</f>
        <v>395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cm="1">
        <f t="array" ref="J6235">LOOKUP(1,1/FREQUENCY(0,SIN((RADIANS($M$3:$M$471-H6235))/2)^2+SIN((RADIANS($N$3:$N$471-I6235))/2)^2*COS(RADIANS($M$3:$M$471))*COS(RADIANS(H6235))),$L$3:$L$471)</f>
        <v>485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cm="1">
        <f t="array" ref="J6236">LOOKUP(1,1/FREQUENCY(0,SIN((RADIANS($M$3:$M$471-H6236))/2)^2+SIN((RADIANS($N$3:$N$471-I6236))/2)^2*COS(RADIANS($M$3:$M$471))*COS(RADIANS(H6236))),$L$3:$L$471)</f>
        <v>485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cm="1">
        <f t="array" ref="J6237">LOOKUP(1,1/FREQUENCY(0,SIN((RADIANS($M$3:$M$471-H6237))/2)^2+SIN((RADIANS($N$3:$N$471-I6237))/2)^2*COS(RADIANS($M$3:$M$471))*COS(RADIANS(H6237))),$L$3:$L$471)</f>
        <v>485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cm="1">
        <f t="array" ref="J6238">LOOKUP(1,1/FREQUENCY(0,SIN((RADIANS($M$3:$M$471-H6238))/2)^2+SIN((RADIANS($N$3:$N$471-I6238))/2)^2*COS(RADIANS($M$3:$M$471))*COS(RADIANS(H6238))),$L$3:$L$471)</f>
        <v>395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cm="1">
        <f t="array" ref="J6239">LOOKUP(1,1/FREQUENCY(0,SIN((RADIANS($M$3:$M$471-H6239))/2)^2+SIN((RADIANS($N$3:$N$471-I6239))/2)^2*COS(RADIANS($M$3:$M$471))*COS(RADIANS(H6239))),$L$3:$L$471)</f>
        <v>395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cm="1">
        <f t="array" ref="J6240">LOOKUP(1,1/FREQUENCY(0,SIN((RADIANS($M$3:$M$471-H6240))/2)^2+SIN((RADIANS($N$3:$N$471-I6240))/2)^2*COS(RADIANS($M$3:$M$471))*COS(RADIANS(H6240))),$L$3:$L$471)</f>
        <v>395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cm="1">
        <f t="array" ref="J6241">LOOKUP(1,1/FREQUENCY(0,SIN((RADIANS($M$3:$M$471-H6241))/2)^2+SIN((RADIANS($N$3:$N$471-I6241))/2)^2*COS(RADIANS($M$3:$M$471))*COS(RADIANS(H6241))),$L$3:$L$471)</f>
        <v>395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cm="1">
        <f t="array" ref="J6242">LOOKUP(1,1/FREQUENCY(0,SIN((RADIANS($M$3:$M$471-H6242))/2)^2+SIN((RADIANS($N$3:$N$471-I6242))/2)^2*COS(RADIANS($M$3:$M$471))*COS(RADIANS(H6242))),$L$3:$L$471)</f>
        <v>395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cm="1">
        <f t="array" ref="J6243">LOOKUP(1,1/FREQUENCY(0,SIN((RADIANS($M$3:$M$471-H6243))/2)^2+SIN((RADIANS($N$3:$N$471-I6243))/2)^2*COS(RADIANS($M$3:$M$471))*COS(RADIANS(H6243))),$L$3:$L$471)</f>
        <v>395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cm="1">
        <f t="array" ref="J6244">LOOKUP(1,1/FREQUENCY(0,SIN((RADIANS($M$3:$M$471-H6244))/2)^2+SIN((RADIANS($N$3:$N$471-I6244))/2)^2*COS(RADIANS($M$3:$M$471))*COS(RADIANS(H6244))),$L$3:$L$471)</f>
        <v>262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cm="1">
        <f t="array" ref="J6245">LOOKUP(1,1/FREQUENCY(0,SIN((RADIANS($M$3:$M$471-H6245))/2)^2+SIN((RADIANS($N$3:$N$471-I6245))/2)^2*COS(RADIANS($M$3:$M$471))*COS(RADIANS(H6245))),$L$3:$L$471)</f>
        <v>262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cm="1">
        <f t="array" ref="J6246">LOOKUP(1,1/FREQUENCY(0,SIN((RADIANS($M$3:$M$471-H6246))/2)^2+SIN((RADIANS($N$3:$N$471-I6246))/2)^2*COS(RADIANS($M$3:$M$471))*COS(RADIANS(H6246))),$L$3:$L$471)</f>
        <v>262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cm="1">
        <f t="array" ref="J6247">LOOKUP(1,1/FREQUENCY(0,SIN((RADIANS($M$3:$M$471-H6247))/2)^2+SIN((RADIANS($N$3:$N$471-I6247))/2)^2*COS(RADIANS($M$3:$M$471))*COS(RADIANS(H6247))),$L$3:$L$471)</f>
        <v>262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cm="1">
        <f t="array" ref="J6248">LOOKUP(1,1/FREQUENCY(0,SIN((RADIANS($M$3:$M$471-H6248))/2)^2+SIN((RADIANS($N$3:$N$471-I6248))/2)^2*COS(RADIANS($M$3:$M$471))*COS(RADIANS(H6248))),$L$3:$L$471)</f>
        <v>264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cm="1">
        <f t="array" ref="J6249">LOOKUP(1,1/FREQUENCY(0,SIN((RADIANS($M$3:$M$471-H6249))/2)^2+SIN((RADIANS($N$3:$N$471-I6249))/2)^2*COS(RADIANS($M$3:$M$471))*COS(RADIANS(H6249))),$L$3:$L$471)</f>
        <v>395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cm="1">
        <f t="array" ref="J6250">LOOKUP(1,1/FREQUENCY(0,SIN((RADIANS($M$3:$M$471-H6250))/2)^2+SIN((RADIANS($N$3:$N$471-I6250))/2)^2*COS(RADIANS($M$3:$M$471))*COS(RADIANS(H6250))),$L$3:$L$471)</f>
        <v>395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cm="1">
        <f t="array" ref="J6251">LOOKUP(1,1/FREQUENCY(0,SIN((RADIANS($M$3:$M$471-H6251))/2)^2+SIN((RADIANS($N$3:$N$471-I6251))/2)^2*COS(RADIANS($M$3:$M$471))*COS(RADIANS(H6251))),$L$3:$L$471)</f>
        <v>395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cm="1">
        <f t="array" ref="J6252">LOOKUP(1,1/FREQUENCY(0,SIN((RADIANS($M$3:$M$471-H6252))/2)^2+SIN((RADIANS($N$3:$N$471-I6252))/2)^2*COS(RADIANS($M$3:$M$471))*COS(RADIANS(H6252))),$L$3:$L$471)</f>
        <v>264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cm="1">
        <f t="array" ref="J6253">LOOKUP(1,1/FREQUENCY(0,SIN((RADIANS($M$3:$M$471-H6253))/2)^2+SIN((RADIANS($N$3:$N$471-I6253))/2)^2*COS(RADIANS($M$3:$M$471))*COS(RADIANS(H6253))),$L$3:$L$471)</f>
        <v>264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cm="1">
        <f t="array" ref="J6254">LOOKUP(1,1/FREQUENCY(0,SIN((RADIANS($M$3:$M$471-H6254))/2)^2+SIN((RADIANS($N$3:$N$471-I6254))/2)^2*COS(RADIANS($M$3:$M$471))*COS(RADIANS(H6254))),$L$3:$L$471)</f>
        <v>264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cm="1">
        <f t="array" ref="J6255">LOOKUP(1,1/FREQUENCY(0,SIN((RADIANS($M$3:$M$471-H6255))/2)^2+SIN((RADIANS($N$3:$N$471-I6255))/2)^2*COS(RADIANS($M$3:$M$471))*COS(RADIANS(H6255))),$L$3:$L$471)</f>
        <v>264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cm="1">
        <f t="array" ref="J6256">LOOKUP(1,1/FREQUENCY(0,SIN((RADIANS($M$3:$M$471-H6256))/2)^2+SIN((RADIANS($N$3:$N$471-I6256))/2)^2*COS(RADIANS($M$3:$M$471))*COS(RADIANS(H6256))),$L$3:$L$471)</f>
        <v>264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cm="1">
        <f t="array" ref="J6257">LOOKUP(1,1/FREQUENCY(0,SIN((RADIANS($M$3:$M$471-H6257))/2)^2+SIN((RADIANS($N$3:$N$471-I6257))/2)^2*COS(RADIANS($M$3:$M$471))*COS(RADIANS(H6257))),$L$3:$L$471)</f>
        <v>264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cm="1">
        <f t="array" ref="J6258">LOOKUP(1,1/FREQUENCY(0,SIN((RADIANS($M$3:$M$471-H6258))/2)^2+SIN((RADIANS($N$3:$N$471-I6258))/2)^2*COS(RADIANS($M$3:$M$471))*COS(RADIANS(H6258))),$L$3:$L$471)</f>
        <v>264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cm="1">
        <f t="array" ref="J6259">LOOKUP(1,1/FREQUENCY(0,SIN((RADIANS($M$3:$M$471-H6259))/2)^2+SIN((RADIANS($N$3:$N$471-I6259))/2)^2*COS(RADIANS($M$3:$M$471))*COS(RADIANS(H6259))),$L$3:$L$471)</f>
        <v>264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cm="1">
        <f t="array" ref="J6260">LOOKUP(1,1/FREQUENCY(0,SIN((RADIANS($M$3:$M$471-H6260))/2)^2+SIN((RADIANS($N$3:$N$471-I6260))/2)^2*COS(RADIANS($M$3:$M$471))*COS(RADIANS(H6260))),$L$3:$L$471)</f>
        <v>234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cm="1">
        <f t="array" ref="J6261">LOOKUP(1,1/FREQUENCY(0,SIN((RADIANS($M$3:$M$471-H6261))/2)^2+SIN((RADIANS($N$3:$N$471-I6261))/2)^2*COS(RADIANS($M$3:$M$471))*COS(RADIANS(H6261))),$L$3:$L$471)</f>
        <v>234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cm="1">
        <f t="array" ref="J6262">LOOKUP(1,1/FREQUENCY(0,SIN((RADIANS($M$3:$M$471-H6262))/2)^2+SIN((RADIANS($N$3:$N$471-I6262))/2)^2*COS(RADIANS($M$3:$M$471))*COS(RADIANS(H6262))),$L$3:$L$471)</f>
        <v>234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cm="1">
        <f t="array" ref="J6263">LOOKUP(1,1/FREQUENCY(0,SIN((RADIANS($M$3:$M$471-H6263))/2)^2+SIN((RADIANS($N$3:$N$471-I6263))/2)^2*COS(RADIANS($M$3:$M$471))*COS(RADIANS(H6263))),$L$3:$L$471)</f>
        <v>264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cm="1">
        <f t="array" ref="J6264">LOOKUP(1,1/FREQUENCY(0,SIN((RADIANS($M$3:$M$471-H6264))/2)^2+SIN((RADIANS($N$3:$N$471-I6264))/2)^2*COS(RADIANS($M$3:$M$471))*COS(RADIANS(H6264))),$L$3:$L$471)</f>
        <v>264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cm="1">
        <f t="array" ref="J6265">LOOKUP(1,1/FREQUENCY(0,SIN((RADIANS($M$3:$M$471-H6265))/2)^2+SIN((RADIANS($N$3:$N$471-I6265))/2)^2*COS(RADIANS($M$3:$M$471))*COS(RADIANS(H6265))),$L$3:$L$471)</f>
        <v>234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cm="1">
        <f t="array" ref="J6266">LOOKUP(1,1/FREQUENCY(0,SIN((RADIANS($M$3:$M$471-H6266))/2)^2+SIN((RADIANS($N$3:$N$471-I6266))/2)^2*COS(RADIANS($M$3:$M$471))*COS(RADIANS(H6266))),$L$3:$L$471)</f>
        <v>234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cm="1">
        <f t="array" ref="J6267">LOOKUP(1,1/FREQUENCY(0,SIN((RADIANS($M$3:$M$471-H6267))/2)^2+SIN((RADIANS($N$3:$N$471-I6267))/2)^2*COS(RADIANS($M$3:$M$471))*COS(RADIANS(H6267))),$L$3:$L$471)</f>
        <v>264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cm="1">
        <f t="array" ref="J6268">LOOKUP(1,1/FREQUENCY(0,SIN((RADIANS($M$3:$M$471-H6268))/2)^2+SIN((RADIANS($N$3:$N$471-I6268))/2)^2*COS(RADIANS($M$3:$M$471))*COS(RADIANS(H6268))),$L$3:$L$471)</f>
        <v>264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cm="1">
        <f t="array" ref="J6269">LOOKUP(1,1/FREQUENCY(0,SIN((RADIANS($M$3:$M$471-H6269))/2)^2+SIN((RADIANS($N$3:$N$471-I6269))/2)^2*COS(RADIANS($M$3:$M$471))*COS(RADIANS(H6269))),$L$3:$L$471)</f>
        <v>234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cm="1">
        <f t="array" ref="J6270">LOOKUP(1,1/FREQUENCY(0,SIN((RADIANS($M$3:$M$471-H6270))/2)^2+SIN((RADIANS($N$3:$N$471-I6270))/2)^2*COS(RADIANS($M$3:$M$471))*COS(RADIANS(H6270))),$L$3:$L$471)</f>
        <v>264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cm="1">
        <f t="array" ref="J6271">LOOKUP(1,1/FREQUENCY(0,SIN((RADIANS($M$3:$M$471-H6271))/2)^2+SIN((RADIANS($N$3:$N$471-I6271))/2)^2*COS(RADIANS($M$3:$M$471))*COS(RADIANS(H6271))),$L$3:$L$471)</f>
        <v>264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cm="1">
        <f t="array" ref="J6272">LOOKUP(1,1/FREQUENCY(0,SIN((RADIANS($M$3:$M$471-H6272))/2)^2+SIN((RADIANS($N$3:$N$471-I6272))/2)^2*COS(RADIANS($M$3:$M$471))*COS(RADIANS(H6272))),$L$3:$L$471)</f>
        <v>264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cm="1">
        <f t="array" ref="J6273">LOOKUP(1,1/FREQUENCY(0,SIN((RADIANS($M$3:$M$471-H6273))/2)^2+SIN((RADIANS($N$3:$N$471-I6273))/2)^2*COS(RADIANS($M$3:$M$471))*COS(RADIANS(H6273))),$L$3:$L$471)</f>
        <v>264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cm="1">
        <f t="array" ref="J6274">LOOKUP(1,1/FREQUENCY(0,SIN((RADIANS($M$3:$M$471-H6274))/2)^2+SIN((RADIANS($N$3:$N$471-I6274))/2)^2*COS(RADIANS($M$3:$M$471))*COS(RADIANS(H6274))),$L$3:$L$471)</f>
        <v>264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cm="1">
        <f t="array" ref="J6275">LOOKUP(1,1/FREQUENCY(0,SIN((RADIANS($M$3:$M$471-H6275))/2)^2+SIN((RADIANS($N$3:$N$471-I6275))/2)^2*COS(RADIANS($M$3:$M$471))*COS(RADIANS(H6275))),$L$3:$L$471)</f>
        <v>190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cm="1">
        <f t="array" ref="J6276">LOOKUP(1,1/FREQUENCY(0,SIN((RADIANS($M$3:$M$471-H6276))/2)^2+SIN((RADIANS($N$3:$N$471-I6276))/2)^2*COS(RADIANS($M$3:$M$471))*COS(RADIANS(H6276))),$L$3:$L$471)</f>
        <v>190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cm="1">
        <f t="array" ref="J6277">LOOKUP(1,1/FREQUENCY(0,SIN((RADIANS($M$3:$M$471-H6277))/2)^2+SIN((RADIANS($N$3:$N$471-I6277))/2)^2*COS(RADIANS($M$3:$M$471))*COS(RADIANS(H6277))),$L$3:$L$471)</f>
        <v>351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cm="1">
        <f t="array" ref="J6278">LOOKUP(1,1/FREQUENCY(0,SIN((RADIANS($M$3:$M$471-H6278))/2)^2+SIN((RADIANS($N$3:$N$471-I6278))/2)^2*COS(RADIANS($M$3:$M$471))*COS(RADIANS(H6278))),$L$3:$L$471)</f>
        <v>354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cm="1">
        <f t="array" ref="J6279">LOOKUP(1,1/FREQUENCY(0,SIN((RADIANS($M$3:$M$471-H6279))/2)^2+SIN((RADIANS($N$3:$N$471-I6279))/2)^2*COS(RADIANS($M$3:$M$471))*COS(RADIANS(H6279))),$L$3:$L$471)</f>
        <v>266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cm="1">
        <f t="array" ref="J6280">LOOKUP(1,1/FREQUENCY(0,SIN((RADIANS($M$3:$M$471-H6280))/2)^2+SIN((RADIANS($N$3:$N$471-I6280))/2)^2*COS(RADIANS($M$3:$M$471))*COS(RADIANS(H6280))),$L$3:$L$471)</f>
        <v>331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cm="1">
        <f t="array" ref="J6281">LOOKUP(1,1/FREQUENCY(0,SIN((RADIANS($M$3:$M$471-H6281))/2)^2+SIN((RADIANS($N$3:$N$471-I6281))/2)^2*COS(RADIANS($M$3:$M$471))*COS(RADIANS(H6281))),$L$3:$L$471)</f>
        <v>331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cm="1">
        <f t="array" ref="J6282">LOOKUP(1,1/FREQUENCY(0,SIN((RADIANS($M$3:$M$471-H6282))/2)^2+SIN((RADIANS($N$3:$N$471-I6282))/2)^2*COS(RADIANS($M$3:$M$471))*COS(RADIANS(H6282))),$L$3:$L$471)</f>
        <v>331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cm="1">
        <f t="array" ref="J6283">LOOKUP(1,1/FREQUENCY(0,SIN((RADIANS($M$3:$M$471-H6283))/2)^2+SIN((RADIANS($N$3:$N$471-I6283))/2)^2*COS(RADIANS($M$3:$M$471))*COS(RADIANS(H6283))),$L$3:$L$471)</f>
        <v>331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cm="1">
        <f t="array" ref="J6284">LOOKUP(1,1/FREQUENCY(0,SIN((RADIANS($M$3:$M$471-H6284))/2)^2+SIN((RADIANS($N$3:$N$471-I6284))/2)^2*COS(RADIANS($M$3:$M$471))*COS(RADIANS(H6284))),$L$3:$L$471)</f>
        <v>329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cm="1">
        <f t="array" ref="J6285">LOOKUP(1,1/FREQUENCY(0,SIN((RADIANS($M$3:$M$471-H6285))/2)^2+SIN((RADIANS($N$3:$N$471-I6285))/2)^2*COS(RADIANS($M$3:$M$471))*COS(RADIANS(H6285))),$L$3:$L$471)</f>
        <v>331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cm="1">
        <f t="array" ref="J6286">LOOKUP(1,1/FREQUENCY(0,SIN((RADIANS($M$3:$M$471-H6286))/2)^2+SIN((RADIANS($N$3:$N$471-I6286))/2)^2*COS(RADIANS($M$3:$M$471))*COS(RADIANS(H6286))),$L$3:$L$471)</f>
        <v>331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cm="1">
        <f t="array" ref="J6287">LOOKUP(1,1/FREQUENCY(0,SIN((RADIANS($M$3:$M$471-H6287))/2)^2+SIN((RADIANS($N$3:$N$471-I6287))/2)^2*COS(RADIANS($M$3:$M$471))*COS(RADIANS(H6287))),$L$3:$L$471)</f>
        <v>331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cm="1">
        <f t="array" ref="J6288">LOOKUP(1,1/FREQUENCY(0,SIN((RADIANS($M$3:$M$471-H6288))/2)^2+SIN((RADIANS($N$3:$N$471-I6288))/2)^2*COS(RADIANS($M$3:$M$471))*COS(RADIANS(H6288))),$L$3:$L$471)</f>
        <v>331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cm="1">
        <f t="array" ref="J6289">LOOKUP(1,1/FREQUENCY(0,SIN((RADIANS($M$3:$M$471-H6289))/2)^2+SIN((RADIANS($N$3:$N$471-I6289))/2)^2*COS(RADIANS($M$3:$M$471))*COS(RADIANS(H6289))),$L$3:$L$471)</f>
        <v>331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cm="1">
        <f t="array" ref="J6290">LOOKUP(1,1/FREQUENCY(0,SIN((RADIANS($M$3:$M$471-H6290))/2)^2+SIN((RADIANS($N$3:$N$471-I6290))/2)^2*COS(RADIANS($M$3:$M$471))*COS(RADIANS(H6290))),$L$3:$L$471)</f>
        <v>331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cm="1">
        <f t="array" ref="J6291">LOOKUP(1,1/FREQUENCY(0,SIN((RADIANS($M$3:$M$471-H6291))/2)^2+SIN((RADIANS($N$3:$N$471-I6291))/2)^2*COS(RADIANS($M$3:$M$471))*COS(RADIANS(H6291))),$L$3:$L$471)</f>
        <v>331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cm="1">
        <f t="array" ref="J6292">LOOKUP(1,1/FREQUENCY(0,SIN((RADIANS($M$3:$M$471-H6292))/2)^2+SIN((RADIANS($N$3:$N$471-I6292))/2)^2*COS(RADIANS($M$3:$M$471))*COS(RADIANS(H6292))),$L$3:$L$471)</f>
        <v>331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cm="1">
        <f t="array" ref="J6293">LOOKUP(1,1/FREQUENCY(0,SIN((RADIANS($M$3:$M$471-H6293))/2)^2+SIN((RADIANS($N$3:$N$471-I6293))/2)^2*COS(RADIANS($M$3:$M$471))*COS(RADIANS(H6293))),$L$3:$L$471)</f>
        <v>331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cm="1">
        <f t="array" ref="J6294">LOOKUP(1,1/FREQUENCY(0,SIN((RADIANS($M$3:$M$471-H6294))/2)^2+SIN((RADIANS($N$3:$N$471-I6294))/2)^2*COS(RADIANS($M$3:$M$471))*COS(RADIANS(H6294))),$L$3:$L$471)</f>
        <v>331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cm="1">
        <f t="array" ref="J6295">LOOKUP(1,1/FREQUENCY(0,SIN((RADIANS($M$3:$M$471-H6295))/2)^2+SIN((RADIANS($N$3:$N$471-I6295))/2)^2*COS(RADIANS($M$3:$M$471))*COS(RADIANS(H6295))),$L$3:$L$471)</f>
        <v>331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cm="1">
        <f t="array" ref="J6296">LOOKUP(1,1/FREQUENCY(0,SIN((RADIANS($M$3:$M$471-H6296))/2)^2+SIN((RADIANS($N$3:$N$471-I6296))/2)^2*COS(RADIANS($M$3:$M$471))*COS(RADIANS(H6296))),$L$3:$L$471)</f>
        <v>331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cm="1">
        <f t="array" ref="J6297">LOOKUP(1,1/FREQUENCY(0,SIN((RADIANS($M$3:$M$471-H6297))/2)^2+SIN((RADIANS($N$3:$N$471-I6297))/2)^2*COS(RADIANS($M$3:$M$471))*COS(RADIANS(H6297))),$L$3:$L$471)</f>
        <v>331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cm="1">
        <f t="array" ref="J6298">LOOKUP(1,1/FREQUENCY(0,SIN((RADIANS($M$3:$M$471-H6298))/2)^2+SIN((RADIANS($N$3:$N$471-I6298))/2)^2*COS(RADIANS($M$3:$M$471))*COS(RADIANS(H6298))),$L$3:$L$471)</f>
        <v>329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cm="1">
        <f t="array" ref="J6299">LOOKUP(1,1/FREQUENCY(0,SIN((RADIANS($M$3:$M$471-H6299))/2)^2+SIN((RADIANS($N$3:$N$471-I6299))/2)^2*COS(RADIANS($M$3:$M$471))*COS(RADIANS(H6299))),$L$3:$L$471)</f>
        <v>331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cm="1">
        <f t="array" ref="J6300">LOOKUP(1,1/FREQUENCY(0,SIN((RADIANS($M$3:$M$471-H6300))/2)^2+SIN((RADIANS($N$3:$N$471-I6300))/2)^2*COS(RADIANS($M$3:$M$471))*COS(RADIANS(H6300))),$L$3:$L$471)</f>
        <v>331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cm="1">
        <f t="array" ref="J6301">LOOKUP(1,1/FREQUENCY(0,SIN((RADIANS($M$3:$M$471-H6301))/2)^2+SIN((RADIANS($N$3:$N$471-I6301))/2)^2*COS(RADIANS($M$3:$M$471))*COS(RADIANS(H6301))),$L$3:$L$471)</f>
        <v>331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cm="1">
        <f t="array" ref="J6302">LOOKUP(1,1/FREQUENCY(0,SIN((RADIANS($M$3:$M$471-H6302))/2)^2+SIN((RADIANS($N$3:$N$471-I6302))/2)^2*COS(RADIANS($M$3:$M$471))*COS(RADIANS(H6302))),$L$3:$L$471)</f>
        <v>331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cm="1">
        <f t="array" ref="J6303">LOOKUP(1,1/FREQUENCY(0,SIN((RADIANS($M$3:$M$471-H6303))/2)^2+SIN((RADIANS($N$3:$N$471-I6303))/2)^2*COS(RADIANS($M$3:$M$471))*COS(RADIANS(H6303))),$L$3:$L$471)</f>
        <v>331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cm="1">
        <f t="array" ref="J6304">LOOKUP(1,1/FREQUENCY(0,SIN((RADIANS($M$3:$M$471-H6304))/2)^2+SIN((RADIANS($N$3:$N$471-I6304))/2)^2*COS(RADIANS($M$3:$M$471))*COS(RADIANS(H6304))),$L$3:$L$471)</f>
        <v>331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cm="1">
        <f t="array" ref="J6305">LOOKUP(1,1/FREQUENCY(0,SIN((RADIANS($M$3:$M$471-H6305))/2)^2+SIN((RADIANS($N$3:$N$471-I6305))/2)^2*COS(RADIANS($M$3:$M$471))*COS(RADIANS(H6305))),$L$3:$L$471)</f>
        <v>331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cm="1">
        <f t="array" ref="J6306">LOOKUP(1,1/FREQUENCY(0,SIN((RADIANS($M$3:$M$471-H6306))/2)^2+SIN((RADIANS($N$3:$N$471-I6306))/2)^2*COS(RADIANS($M$3:$M$471))*COS(RADIANS(H6306))),$L$3:$L$471)</f>
        <v>331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cm="1">
        <f t="array" ref="J6307">LOOKUP(1,1/FREQUENCY(0,SIN((RADIANS($M$3:$M$471-H6307))/2)^2+SIN((RADIANS($N$3:$N$471-I6307))/2)^2*COS(RADIANS($M$3:$M$471))*COS(RADIANS(H6307))),$L$3:$L$471)</f>
        <v>331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cm="1">
        <f t="array" ref="J6308">LOOKUP(1,1/FREQUENCY(0,SIN((RADIANS($M$3:$M$471-H6308))/2)^2+SIN((RADIANS($N$3:$N$471-I6308))/2)^2*COS(RADIANS($M$3:$M$471))*COS(RADIANS(H6308))),$L$3:$L$471)</f>
        <v>331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cm="1">
        <f t="array" ref="J6309">LOOKUP(1,1/FREQUENCY(0,SIN((RADIANS($M$3:$M$471-H6309))/2)^2+SIN((RADIANS($N$3:$N$471-I6309))/2)^2*COS(RADIANS($M$3:$M$471))*COS(RADIANS(H6309))),$L$3:$L$471)</f>
        <v>331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cm="1">
        <f t="array" ref="J6310">LOOKUP(1,1/FREQUENCY(0,SIN((RADIANS($M$3:$M$471-H6310))/2)^2+SIN((RADIANS($N$3:$N$471-I6310))/2)^2*COS(RADIANS($M$3:$M$471))*COS(RADIANS(H6310))),$L$3:$L$471)</f>
        <v>331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cm="1">
        <f t="array" ref="J6311">LOOKUP(1,1/FREQUENCY(0,SIN((RADIANS($M$3:$M$471-H6311))/2)^2+SIN((RADIANS($N$3:$N$471-I6311))/2)^2*COS(RADIANS($M$3:$M$471))*COS(RADIANS(H6311))),$L$3:$L$471)</f>
        <v>331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cm="1">
        <f t="array" ref="J6312">LOOKUP(1,1/FREQUENCY(0,SIN((RADIANS($M$3:$M$471-H6312))/2)^2+SIN((RADIANS($N$3:$N$471-I6312))/2)^2*COS(RADIANS($M$3:$M$471))*COS(RADIANS(H6312))),$L$3:$L$471)</f>
        <v>331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cm="1">
        <f t="array" ref="J6313">LOOKUP(1,1/FREQUENCY(0,SIN((RADIANS($M$3:$M$471-H6313))/2)^2+SIN((RADIANS($N$3:$N$471-I6313))/2)^2*COS(RADIANS($M$3:$M$471))*COS(RADIANS(H6313))),$L$3:$L$471)</f>
        <v>331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cm="1">
        <f t="array" ref="J6314">LOOKUP(1,1/FREQUENCY(0,SIN((RADIANS($M$3:$M$471-H6314))/2)^2+SIN((RADIANS($N$3:$N$471-I6314))/2)^2*COS(RADIANS($M$3:$M$471))*COS(RADIANS(H6314))),$L$3:$L$471)</f>
        <v>331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cm="1">
        <f t="array" ref="J6315">LOOKUP(1,1/FREQUENCY(0,SIN((RADIANS($M$3:$M$471-H6315))/2)^2+SIN((RADIANS($N$3:$N$471-I6315))/2)^2*COS(RADIANS($M$3:$M$471))*COS(RADIANS(H6315))),$L$3:$L$471)</f>
        <v>331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cm="1">
        <f t="array" ref="J6316">LOOKUP(1,1/FREQUENCY(0,SIN((RADIANS($M$3:$M$471-H6316))/2)^2+SIN((RADIANS($N$3:$N$471-I6316))/2)^2*COS(RADIANS($M$3:$M$471))*COS(RADIANS(H6316))),$L$3:$L$471)</f>
        <v>331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cm="1">
        <f t="array" ref="J6317">LOOKUP(1,1/FREQUENCY(0,SIN((RADIANS($M$3:$M$471-H6317))/2)^2+SIN((RADIANS($N$3:$N$471-I6317))/2)^2*COS(RADIANS($M$3:$M$471))*COS(RADIANS(H6317))),$L$3:$L$471)</f>
        <v>331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cm="1">
        <f t="array" ref="J6318">LOOKUP(1,1/FREQUENCY(0,SIN((RADIANS($M$3:$M$471-H6318))/2)^2+SIN((RADIANS($N$3:$N$471-I6318))/2)^2*COS(RADIANS($M$3:$M$471))*COS(RADIANS(H6318))),$L$3:$L$471)</f>
        <v>331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cm="1">
        <f t="array" ref="J6319">LOOKUP(1,1/FREQUENCY(0,SIN((RADIANS($M$3:$M$471-H6319))/2)^2+SIN((RADIANS($N$3:$N$471-I6319))/2)^2*COS(RADIANS($M$3:$M$471))*COS(RADIANS(H6319))),$L$3:$L$471)</f>
        <v>434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cm="1">
        <f t="array" ref="J6320">LOOKUP(1,1/FREQUENCY(0,SIN((RADIANS($M$3:$M$471-H6320))/2)^2+SIN((RADIANS($N$3:$N$471-I6320))/2)^2*COS(RADIANS($M$3:$M$471))*COS(RADIANS(H6320))),$L$3:$L$471)</f>
        <v>434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cm="1">
        <f t="array" ref="J6321">LOOKUP(1,1/FREQUENCY(0,SIN((RADIANS($M$3:$M$471-H6321))/2)^2+SIN((RADIANS($N$3:$N$471-I6321))/2)^2*COS(RADIANS($M$3:$M$471))*COS(RADIANS(H6321))),$L$3:$L$471)</f>
        <v>354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cm="1">
        <f t="array" ref="J6322">LOOKUP(1,1/FREQUENCY(0,SIN((RADIANS($M$3:$M$471-H6322))/2)^2+SIN((RADIANS($N$3:$N$471-I6322))/2)^2*COS(RADIANS($M$3:$M$471))*COS(RADIANS(H6322))),$L$3:$L$471)</f>
        <v>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cm="1">
        <f t="array" ref="J6323">LOOKUP(1,1/FREQUENCY(0,SIN((RADIANS($M$3:$M$471-H6323))/2)^2+SIN((RADIANS($N$3:$N$471-I6323))/2)^2*COS(RADIANS($M$3:$M$471))*COS(RADIANS(H6323))),$L$3:$L$471)</f>
        <v>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cm="1">
        <f t="array" ref="J6324">LOOKUP(1,1/FREQUENCY(0,SIN((RADIANS($M$3:$M$471-H6324))/2)^2+SIN((RADIANS($N$3:$N$471-I6324))/2)^2*COS(RADIANS($M$3:$M$471))*COS(RADIANS(H6324))),$L$3:$L$471)</f>
        <v>434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cm="1">
        <f t="array" ref="J6325">LOOKUP(1,1/FREQUENCY(0,SIN((RADIANS($M$3:$M$471-H6325))/2)^2+SIN((RADIANS($N$3:$N$471-I6325))/2)^2*COS(RADIANS($M$3:$M$471))*COS(RADIANS(H6325))),$L$3:$L$471)</f>
        <v>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cm="1">
        <f t="array" ref="J6326">LOOKUP(1,1/FREQUENCY(0,SIN((RADIANS($M$3:$M$471-H6326))/2)^2+SIN((RADIANS($N$3:$N$471-I6326))/2)^2*COS(RADIANS($M$3:$M$471))*COS(RADIANS(H6326))),$L$3:$L$471)</f>
        <v>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cm="1">
        <f t="array" ref="J6327">LOOKUP(1,1/FREQUENCY(0,SIN((RADIANS($M$3:$M$471-H6327))/2)^2+SIN((RADIANS($N$3:$N$471-I6327))/2)^2*COS(RADIANS($M$3:$M$471))*COS(RADIANS(H6327))),$L$3:$L$471)</f>
        <v>434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cm="1">
        <f t="array" ref="J6328">LOOKUP(1,1/FREQUENCY(0,SIN((RADIANS($M$3:$M$471-H6328))/2)^2+SIN((RADIANS($N$3:$N$471-I6328))/2)^2*COS(RADIANS($M$3:$M$471))*COS(RADIANS(H6328))),$L$3:$L$471)</f>
        <v>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cm="1">
        <f t="array" ref="J6329">LOOKUP(1,1/FREQUENCY(0,SIN((RADIANS($M$3:$M$471-H6329))/2)^2+SIN((RADIANS($N$3:$N$471-I6329))/2)^2*COS(RADIANS($M$3:$M$471))*COS(RADIANS(H6329))),$L$3:$L$471)</f>
        <v>434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cm="1">
        <f t="array" ref="J6330">LOOKUP(1,1/FREQUENCY(0,SIN((RADIANS($M$3:$M$471-H6330))/2)^2+SIN((RADIANS($N$3:$N$471-I6330))/2)^2*COS(RADIANS($M$3:$M$471))*COS(RADIANS(H6330))),$L$3:$L$471)</f>
        <v>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cm="1">
        <f t="array" ref="J6331">LOOKUP(1,1/FREQUENCY(0,SIN((RADIANS($M$3:$M$471-H6331))/2)^2+SIN((RADIANS($N$3:$N$471-I6331))/2)^2*COS(RADIANS($M$3:$M$471))*COS(RADIANS(H6331))),$L$3:$L$471)</f>
        <v>434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cm="1">
        <f t="array" ref="J6332">LOOKUP(1,1/FREQUENCY(0,SIN((RADIANS($M$3:$M$471-H6332))/2)^2+SIN((RADIANS($N$3:$N$471-I6332))/2)^2*COS(RADIANS($M$3:$M$471))*COS(RADIANS(H6332))),$L$3:$L$471)</f>
        <v>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cm="1">
        <f t="array" ref="J6333">LOOKUP(1,1/FREQUENCY(0,SIN((RADIANS($M$3:$M$471-H6333))/2)^2+SIN((RADIANS($N$3:$N$471-I6333))/2)^2*COS(RADIANS($M$3:$M$471))*COS(RADIANS(H6333))),$L$3:$L$471)</f>
        <v>434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cm="1">
        <f t="array" ref="J6334">LOOKUP(1,1/FREQUENCY(0,SIN((RADIANS($M$3:$M$471-H6334))/2)^2+SIN((RADIANS($N$3:$N$471-I6334))/2)^2*COS(RADIANS($M$3:$M$471))*COS(RADIANS(H6334))),$L$3:$L$471)</f>
        <v>434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cm="1">
        <f t="array" ref="J6335">LOOKUP(1,1/FREQUENCY(0,SIN((RADIANS($M$3:$M$471-H6335))/2)^2+SIN((RADIANS($N$3:$N$471-I6335))/2)^2*COS(RADIANS($M$3:$M$471))*COS(RADIANS(H6335))),$L$3:$L$471)</f>
        <v>434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cm="1">
        <f t="array" ref="J6336">LOOKUP(1,1/FREQUENCY(0,SIN((RADIANS($M$3:$M$471-H6336))/2)^2+SIN((RADIANS($N$3:$N$471-I6336))/2)^2*COS(RADIANS($M$3:$M$471))*COS(RADIANS(H6336))),$L$3:$L$471)</f>
        <v>433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cm="1">
        <f t="array" ref="J6337">LOOKUP(1,1/FREQUENCY(0,SIN((RADIANS($M$3:$M$471-H6337))/2)^2+SIN((RADIANS($N$3:$N$471-I6337))/2)^2*COS(RADIANS($M$3:$M$471))*COS(RADIANS(H6337))),$L$3:$L$471)</f>
        <v>354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cm="1">
        <f t="array" ref="J6338">LOOKUP(1,1/FREQUENCY(0,SIN((RADIANS($M$3:$M$471-H6338))/2)^2+SIN((RADIANS($N$3:$N$471-I6338))/2)^2*COS(RADIANS($M$3:$M$471))*COS(RADIANS(H6338))),$L$3:$L$471)</f>
        <v>354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cm="1">
        <f t="array" ref="J6339">LOOKUP(1,1/FREQUENCY(0,SIN((RADIANS($M$3:$M$471-H6339))/2)^2+SIN((RADIANS($N$3:$N$471-I6339))/2)^2*COS(RADIANS($M$3:$M$471))*COS(RADIANS(H6339))),$L$3:$L$471)</f>
        <v>354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cm="1">
        <f t="array" ref="J6340">LOOKUP(1,1/FREQUENCY(0,SIN((RADIANS($M$3:$M$471-H6340))/2)^2+SIN((RADIANS($N$3:$N$471-I6340))/2)^2*COS(RADIANS($M$3:$M$471))*COS(RADIANS(H6340))),$L$3:$L$471)</f>
        <v>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cm="1">
        <f t="array" ref="J6341">LOOKUP(1,1/FREQUENCY(0,SIN((RADIANS($M$3:$M$471-H6341))/2)^2+SIN((RADIANS($N$3:$N$471-I6341))/2)^2*COS(RADIANS($M$3:$M$471))*COS(RADIANS(H6341))),$L$3:$L$471)</f>
        <v>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cm="1">
        <f t="array" ref="J6342">LOOKUP(1,1/FREQUENCY(0,SIN((RADIANS($M$3:$M$471-H6342))/2)^2+SIN((RADIANS($N$3:$N$471-I6342))/2)^2*COS(RADIANS($M$3:$M$471))*COS(RADIANS(H6342))),$L$3:$L$471)</f>
        <v>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cm="1">
        <f t="array" ref="J6343">LOOKUP(1,1/FREQUENCY(0,SIN((RADIANS($M$3:$M$471-H6343))/2)^2+SIN((RADIANS($N$3:$N$471-I6343))/2)^2*COS(RADIANS($M$3:$M$471))*COS(RADIANS(H6343))),$L$3:$L$471)</f>
        <v>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cm="1">
        <f t="array" ref="J6344">LOOKUP(1,1/FREQUENCY(0,SIN((RADIANS($M$3:$M$471-H6344))/2)^2+SIN((RADIANS($N$3:$N$471-I6344))/2)^2*COS(RADIANS($M$3:$M$471))*COS(RADIANS(H6344))),$L$3:$L$471)</f>
        <v>354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cm="1">
        <f t="array" ref="J6345">LOOKUP(1,1/FREQUENCY(0,SIN((RADIANS($M$3:$M$471-H6345))/2)^2+SIN((RADIANS($N$3:$N$471-I6345))/2)^2*COS(RADIANS($M$3:$M$471))*COS(RADIANS(H6345))),$L$3:$L$471)</f>
        <v>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cm="1">
        <f t="array" ref="J6346">LOOKUP(1,1/FREQUENCY(0,SIN((RADIANS($M$3:$M$471-H6346))/2)^2+SIN((RADIANS($N$3:$N$471-I6346))/2)^2*COS(RADIANS($M$3:$M$471))*COS(RADIANS(H6346))),$L$3:$L$471)</f>
        <v>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cm="1">
        <f t="array" ref="J6347">LOOKUP(1,1/FREQUENCY(0,SIN((RADIANS($M$3:$M$471-H6347))/2)^2+SIN((RADIANS($N$3:$N$471-I6347))/2)^2*COS(RADIANS($M$3:$M$471))*COS(RADIANS(H6347))),$L$3:$L$471)</f>
        <v>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cm="1">
        <f t="array" ref="J6348">LOOKUP(1,1/FREQUENCY(0,SIN((RADIANS($M$3:$M$471-H6348))/2)^2+SIN((RADIANS($N$3:$N$471-I6348))/2)^2*COS(RADIANS($M$3:$M$471))*COS(RADIANS(H6348))),$L$3:$L$471)</f>
        <v>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cm="1">
        <f t="array" ref="J6349">LOOKUP(1,1/FREQUENCY(0,SIN((RADIANS($M$3:$M$471-H6349))/2)^2+SIN((RADIANS($N$3:$N$471-I6349))/2)^2*COS(RADIANS($M$3:$M$471))*COS(RADIANS(H6349))),$L$3:$L$471)</f>
        <v>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cm="1">
        <f t="array" ref="J6350">LOOKUP(1,1/FREQUENCY(0,SIN((RADIANS($M$3:$M$471-H6350))/2)^2+SIN((RADIANS($N$3:$N$471-I6350))/2)^2*COS(RADIANS($M$3:$M$471))*COS(RADIANS(H6350))),$L$3:$L$471)</f>
        <v>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cm="1">
        <f t="array" ref="J6351">LOOKUP(1,1/FREQUENCY(0,SIN((RADIANS($M$3:$M$471-H6351))/2)^2+SIN((RADIANS($N$3:$N$471-I6351))/2)^2*COS(RADIANS($M$3:$M$471))*COS(RADIANS(H6351))),$L$3:$L$471)</f>
        <v>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cm="1">
        <f t="array" ref="J6352">LOOKUP(1,1/FREQUENCY(0,SIN((RADIANS($M$3:$M$471-H6352))/2)^2+SIN((RADIANS($N$3:$N$471-I6352))/2)^2*COS(RADIANS($M$3:$M$471))*COS(RADIANS(H6352))),$L$3:$L$471)</f>
        <v>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cm="1">
        <f t="array" ref="J6353">LOOKUP(1,1/FREQUENCY(0,SIN((RADIANS($M$3:$M$471-H6353))/2)^2+SIN((RADIANS($N$3:$N$471-I6353))/2)^2*COS(RADIANS($M$3:$M$471))*COS(RADIANS(H6353))),$L$3:$L$471)</f>
        <v>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cm="1">
        <f t="array" ref="J6354">LOOKUP(1,1/FREQUENCY(0,SIN((RADIANS($M$3:$M$471-H6354))/2)^2+SIN((RADIANS($N$3:$N$471-I6354))/2)^2*COS(RADIANS($M$3:$M$471))*COS(RADIANS(H6354))),$L$3:$L$471)</f>
        <v>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cm="1">
        <f t="array" ref="J6355">LOOKUP(1,1/FREQUENCY(0,SIN((RADIANS($M$3:$M$471-H6355))/2)^2+SIN((RADIANS($N$3:$N$471-I6355))/2)^2*COS(RADIANS($M$3:$M$471))*COS(RADIANS(H6355))),$L$3:$L$471)</f>
        <v>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cm="1">
        <f t="array" ref="J6356">LOOKUP(1,1/FREQUENCY(0,SIN((RADIANS($M$3:$M$471-H6356))/2)^2+SIN((RADIANS($N$3:$N$471-I6356))/2)^2*COS(RADIANS($M$3:$M$471))*COS(RADIANS(H6356))),$L$3:$L$471)</f>
        <v>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cm="1">
        <f t="array" ref="J6357">LOOKUP(1,1/FREQUENCY(0,SIN((RADIANS($M$3:$M$471-H6357))/2)^2+SIN((RADIANS($N$3:$N$471-I6357))/2)^2*COS(RADIANS($M$3:$M$471))*COS(RADIANS(H6357))),$L$3:$L$471)</f>
        <v>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cm="1">
        <f t="array" ref="J6358">LOOKUP(1,1/FREQUENCY(0,SIN((RADIANS($M$3:$M$471-H6358))/2)^2+SIN((RADIANS($N$3:$N$471-I6358))/2)^2*COS(RADIANS($M$3:$M$471))*COS(RADIANS(H6358))),$L$3:$L$471)</f>
        <v>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cm="1">
        <f t="array" ref="J6359">LOOKUP(1,1/FREQUENCY(0,SIN((RADIANS($M$3:$M$471-H6359))/2)^2+SIN((RADIANS($N$3:$N$471-I6359))/2)^2*COS(RADIANS($M$3:$M$471))*COS(RADIANS(H6359))),$L$3:$L$471)</f>
        <v>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cm="1">
        <f t="array" ref="J6360">LOOKUP(1,1/FREQUENCY(0,SIN((RADIANS($M$3:$M$471-H6360))/2)^2+SIN((RADIANS($N$3:$N$471-I6360))/2)^2*COS(RADIANS($M$3:$M$471))*COS(RADIANS(H6360))),$L$3:$L$471)</f>
        <v>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cm="1">
        <f t="array" ref="J6361">LOOKUP(1,1/FREQUENCY(0,SIN((RADIANS($M$3:$M$471-H6361))/2)^2+SIN((RADIANS($N$3:$N$471-I6361))/2)^2*COS(RADIANS($M$3:$M$471))*COS(RADIANS(H6361))),$L$3:$L$471)</f>
        <v>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cm="1">
        <f t="array" ref="J6362">LOOKUP(1,1/FREQUENCY(0,SIN((RADIANS($M$3:$M$471-H6362))/2)^2+SIN((RADIANS($N$3:$N$471-I6362))/2)^2*COS(RADIANS($M$3:$M$471))*COS(RADIANS(H6362))),$L$3:$L$471)</f>
        <v>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cm="1">
        <f t="array" ref="J6363">LOOKUP(1,1/FREQUENCY(0,SIN((RADIANS($M$3:$M$471-H6363))/2)^2+SIN((RADIANS($N$3:$N$471-I6363))/2)^2*COS(RADIANS($M$3:$M$471))*COS(RADIANS(H6363))),$L$3:$L$471)</f>
        <v>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cm="1">
        <f t="array" ref="J6364">LOOKUP(1,1/FREQUENCY(0,SIN((RADIANS($M$3:$M$471-H6364))/2)^2+SIN((RADIANS($N$3:$N$471-I6364))/2)^2*COS(RADIANS($M$3:$M$471))*COS(RADIANS(H6364))),$L$3:$L$471)</f>
        <v>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cm="1">
        <f t="array" ref="J6365">LOOKUP(1,1/FREQUENCY(0,SIN((RADIANS($M$3:$M$471-H6365))/2)^2+SIN((RADIANS($N$3:$N$471-I6365))/2)^2*COS(RADIANS($M$3:$M$471))*COS(RADIANS(H6365))),$L$3:$L$471)</f>
        <v>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cm="1">
        <f t="array" ref="J6366">LOOKUP(1,1/FREQUENCY(0,SIN((RADIANS($M$3:$M$471-H6366))/2)^2+SIN((RADIANS($N$3:$N$471-I6366))/2)^2*COS(RADIANS($M$3:$M$471))*COS(RADIANS(H6366))),$L$3:$L$471)</f>
        <v>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cm="1">
        <f t="array" ref="J6367">LOOKUP(1,1/FREQUENCY(0,SIN((RADIANS($M$3:$M$471-H6367))/2)^2+SIN((RADIANS($N$3:$N$471-I6367))/2)^2*COS(RADIANS($M$3:$M$471))*COS(RADIANS(H6367))),$L$3:$L$471)</f>
        <v>266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cm="1">
        <f t="array" ref="J6368">LOOKUP(1,1/FREQUENCY(0,SIN((RADIANS($M$3:$M$471-H6368))/2)^2+SIN((RADIANS($N$3:$N$471-I6368))/2)^2*COS(RADIANS($M$3:$M$471))*COS(RADIANS(H6368))),$L$3:$L$471)</f>
        <v>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cm="1">
        <f t="array" ref="J6369">LOOKUP(1,1/FREQUENCY(0,SIN((RADIANS($M$3:$M$471-H6369))/2)^2+SIN((RADIANS($N$3:$N$471-I6369))/2)^2*COS(RADIANS($M$3:$M$471))*COS(RADIANS(H6369))),$L$3:$L$471)</f>
        <v>266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cm="1">
        <f t="array" ref="J6370">LOOKUP(1,1/FREQUENCY(0,SIN((RADIANS($M$3:$M$471-H6370))/2)^2+SIN((RADIANS($N$3:$N$471-I6370))/2)^2*COS(RADIANS($M$3:$M$471))*COS(RADIANS(H6370))),$L$3:$L$471)</f>
        <v>266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cm="1">
        <f t="array" ref="J6371">LOOKUP(1,1/FREQUENCY(0,SIN((RADIANS($M$3:$M$471-H6371))/2)^2+SIN((RADIANS($N$3:$N$471-I6371))/2)^2*COS(RADIANS($M$3:$M$471))*COS(RADIANS(H6371))),$L$3:$L$471)</f>
        <v>266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cm="1">
        <f t="array" ref="J6372">LOOKUP(1,1/FREQUENCY(0,SIN((RADIANS($M$3:$M$471-H6372))/2)^2+SIN((RADIANS($N$3:$N$471-I6372))/2)^2*COS(RADIANS($M$3:$M$471))*COS(RADIANS(H6372))),$L$3:$L$471)</f>
        <v>266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cm="1">
        <f t="array" ref="J6373">LOOKUP(1,1/FREQUENCY(0,SIN((RADIANS($M$3:$M$471-H6373))/2)^2+SIN((RADIANS($N$3:$N$471-I6373))/2)^2*COS(RADIANS($M$3:$M$471))*COS(RADIANS(H6373))),$L$3:$L$471)</f>
        <v>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cm="1">
        <f t="array" ref="J6374">LOOKUP(1,1/FREQUENCY(0,SIN((RADIANS($M$3:$M$471-H6374))/2)^2+SIN((RADIANS($N$3:$N$471-I6374))/2)^2*COS(RADIANS($M$3:$M$471))*COS(RADIANS(H6374))),$L$3:$L$471)</f>
        <v>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cm="1">
        <f t="array" ref="J6375">LOOKUP(1,1/FREQUENCY(0,SIN((RADIANS($M$3:$M$471-H6375))/2)^2+SIN((RADIANS($N$3:$N$471-I6375))/2)^2*COS(RADIANS($M$3:$M$471))*COS(RADIANS(H6375))),$L$3:$L$471)</f>
        <v>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cm="1">
        <f t="array" ref="J6376">LOOKUP(1,1/FREQUENCY(0,SIN((RADIANS($M$3:$M$471-H6376))/2)^2+SIN((RADIANS($N$3:$N$471-I6376))/2)^2*COS(RADIANS($M$3:$M$471))*COS(RADIANS(H6376))),$L$3:$L$471)</f>
        <v>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cm="1">
        <f t="array" ref="J6377">LOOKUP(1,1/FREQUENCY(0,SIN((RADIANS($M$3:$M$471-H6377))/2)^2+SIN((RADIANS($N$3:$N$471-I6377))/2)^2*COS(RADIANS($M$3:$M$471))*COS(RADIANS(H6377))),$L$3:$L$471)</f>
        <v>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cm="1">
        <f t="array" ref="J6378">LOOKUP(1,1/FREQUENCY(0,SIN((RADIANS($M$3:$M$471-H6378))/2)^2+SIN((RADIANS($N$3:$N$471-I6378))/2)^2*COS(RADIANS($M$3:$M$471))*COS(RADIANS(H6378))),$L$3:$L$471)</f>
        <v>353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cm="1">
        <f t="array" ref="J6379">LOOKUP(1,1/FREQUENCY(0,SIN((RADIANS($M$3:$M$471-H6379))/2)^2+SIN((RADIANS($N$3:$N$471-I6379))/2)^2*COS(RADIANS($M$3:$M$471))*COS(RADIANS(H6379))),$L$3:$L$471)</f>
        <v>351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cm="1">
        <f t="array" ref="J6380">LOOKUP(1,1/FREQUENCY(0,SIN((RADIANS($M$3:$M$471-H6380))/2)^2+SIN((RADIANS($N$3:$N$471-I6380))/2)^2*COS(RADIANS($M$3:$M$471))*COS(RADIANS(H6380))),$L$3:$L$471)</f>
        <v>351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cm="1">
        <f t="array" ref="J6381">LOOKUP(1,1/FREQUENCY(0,SIN((RADIANS($M$3:$M$471-H6381))/2)^2+SIN((RADIANS($N$3:$N$471-I6381))/2)^2*COS(RADIANS($M$3:$M$471))*COS(RADIANS(H6381))),$L$3:$L$471)</f>
        <v>351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cm="1">
        <f t="array" ref="J6382">LOOKUP(1,1/FREQUENCY(0,SIN((RADIANS($M$3:$M$471-H6382))/2)^2+SIN((RADIANS($N$3:$N$471-I6382))/2)^2*COS(RADIANS($M$3:$M$471))*COS(RADIANS(H6382))),$L$3:$L$471)</f>
        <v>318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cm="1">
        <f t="array" ref="J6383">LOOKUP(1,1/FREQUENCY(0,SIN((RADIANS($M$3:$M$471-H6383))/2)^2+SIN((RADIANS($N$3:$N$471-I6383))/2)^2*COS(RADIANS($M$3:$M$471))*COS(RADIANS(H6383))),$L$3:$L$471)</f>
        <v>351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cm="1">
        <f t="array" ref="J6384">LOOKUP(1,1/FREQUENCY(0,SIN((RADIANS($M$3:$M$471-H6384))/2)^2+SIN((RADIANS($N$3:$N$471-I6384))/2)^2*COS(RADIANS($M$3:$M$471))*COS(RADIANS(H6384))),$L$3:$L$471)</f>
        <v>351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cm="1">
        <f t="array" ref="J6385">LOOKUP(1,1/FREQUENCY(0,SIN((RADIANS($M$3:$M$471-H6385))/2)^2+SIN((RADIANS($N$3:$N$471-I6385))/2)^2*COS(RADIANS($M$3:$M$471))*COS(RADIANS(H6385))),$L$3:$L$471)</f>
        <v>351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cm="1">
        <f t="array" ref="J6386">LOOKUP(1,1/FREQUENCY(0,SIN((RADIANS($M$3:$M$471-H6386))/2)^2+SIN((RADIANS($N$3:$N$471-I6386))/2)^2*COS(RADIANS($M$3:$M$471))*COS(RADIANS(H6386))),$L$3:$L$471)</f>
        <v>351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cm="1">
        <f t="array" ref="J6387">LOOKUP(1,1/FREQUENCY(0,SIN((RADIANS($M$3:$M$471-H6387))/2)^2+SIN((RADIANS($N$3:$N$471-I6387))/2)^2*COS(RADIANS($M$3:$M$471))*COS(RADIANS(H6387))),$L$3:$L$471)</f>
        <v>351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cm="1">
        <f t="array" ref="J6388">LOOKUP(1,1/FREQUENCY(0,SIN((RADIANS($M$3:$M$471-H6388))/2)^2+SIN((RADIANS($N$3:$N$471-I6388))/2)^2*COS(RADIANS($M$3:$M$471))*COS(RADIANS(H6388))),$L$3:$L$471)</f>
        <v>351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cm="1">
        <f t="array" ref="J6389">LOOKUP(1,1/FREQUENCY(0,SIN((RADIANS($M$3:$M$471-H6389))/2)^2+SIN((RADIANS($N$3:$N$471-I6389))/2)^2*COS(RADIANS($M$3:$M$471))*COS(RADIANS(H6389))),$L$3:$L$471)</f>
        <v>351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cm="1">
        <f t="array" ref="J6390">LOOKUP(1,1/FREQUENCY(0,SIN((RADIANS($M$3:$M$471-H6390))/2)^2+SIN((RADIANS($N$3:$N$471-I6390))/2)^2*COS(RADIANS($M$3:$M$471))*COS(RADIANS(H6390))),$L$3:$L$471)</f>
        <v>351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cm="1">
        <f t="array" ref="J6391">LOOKUP(1,1/FREQUENCY(0,SIN((RADIANS($M$3:$M$471-H6391))/2)^2+SIN((RADIANS($N$3:$N$471-I6391))/2)^2*COS(RADIANS($M$3:$M$471))*COS(RADIANS(H6391))),$L$3:$L$471)</f>
        <v>351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cm="1">
        <f t="array" ref="J6392">LOOKUP(1,1/FREQUENCY(0,SIN((RADIANS($M$3:$M$471-H6392))/2)^2+SIN((RADIANS($N$3:$N$471-I6392))/2)^2*COS(RADIANS($M$3:$M$471))*COS(RADIANS(H6392))),$L$3:$L$471)</f>
        <v>318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cm="1">
        <f t="array" ref="J6393">LOOKUP(1,1/FREQUENCY(0,SIN((RADIANS($M$3:$M$471-H6393))/2)^2+SIN((RADIANS($N$3:$N$471-I6393))/2)^2*COS(RADIANS($M$3:$M$471))*COS(RADIANS(H6393))),$L$3:$L$471)</f>
        <v>351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cm="1">
        <f t="array" ref="J6394">LOOKUP(1,1/FREQUENCY(0,SIN((RADIANS($M$3:$M$471-H6394))/2)^2+SIN((RADIANS($N$3:$N$471-I6394))/2)^2*COS(RADIANS($M$3:$M$471))*COS(RADIANS(H6394))),$L$3:$L$471)</f>
        <v>351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cm="1">
        <f t="array" ref="J6395">LOOKUP(1,1/FREQUENCY(0,SIN((RADIANS($M$3:$M$471-H6395))/2)^2+SIN((RADIANS($N$3:$N$471-I6395))/2)^2*COS(RADIANS($M$3:$M$471))*COS(RADIANS(H6395))),$L$3:$L$471)</f>
        <v>318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cm="1">
        <f t="array" ref="J6396">LOOKUP(1,1/FREQUENCY(0,SIN((RADIANS($M$3:$M$471-H6396))/2)^2+SIN((RADIANS($N$3:$N$471-I6396))/2)^2*COS(RADIANS($M$3:$M$471))*COS(RADIANS(H6396))),$L$3:$L$471)</f>
        <v>351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cm="1">
        <f t="array" ref="J6397">LOOKUP(1,1/FREQUENCY(0,SIN((RADIANS($M$3:$M$471-H6397))/2)^2+SIN((RADIANS($N$3:$N$471-I6397))/2)^2*COS(RADIANS($M$3:$M$471))*COS(RADIANS(H6397))),$L$3:$L$471)</f>
        <v>351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cm="1">
        <f t="array" ref="J6398">LOOKUP(1,1/FREQUENCY(0,SIN((RADIANS($M$3:$M$471-H6398))/2)^2+SIN((RADIANS($N$3:$N$471-I6398))/2)^2*COS(RADIANS($M$3:$M$471))*COS(RADIANS(H6398))),$L$3:$L$471)</f>
        <v>351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cm="1">
        <f t="array" ref="J6399">LOOKUP(1,1/FREQUENCY(0,SIN((RADIANS($M$3:$M$471-H6399))/2)^2+SIN((RADIANS($N$3:$N$471-I6399))/2)^2*COS(RADIANS($M$3:$M$471))*COS(RADIANS(H6399))),$L$3:$L$471)</f>
        <v>351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cm="1">
        <f t="array" ref="J6400">LOOKUP(1,1/FREQUENCY(0,SIN((RADIANS($M$3:$M$471-H6400))/2)^2+SIN((RADIANS($N$3:$N$471-I6400))/2)^2*COS(RADIANS($M$3:$M$471))*COS(RADIANS(H6400))),$L$3:$L$471)</f>
        <v>351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cm="1">
        <f t="array" ref="J6401">LOOKUP(1,1/FREQUENCY(0,SIN((RADIANS($M$3:$M$471-H6401))/2)^2+SIN((RADIANS($N$3:$N$471-I6401))/2)^2*COS(RADIANS($M$3:$M$471))*COS(RADIANS(H6401))),$L$3:$L$471)</f>
        <v>351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cm="1">
        <f t="array" ref="J6402">LOOKUP(1,1/FREQUENCY(0,SIN((RADIANS($M$3:$M$471-H6402))/2)^2+SIN((RADIANS($N$3:$N$471-I6402))/2)^2*COS(RADIANS($M$3:$M$471))*COS(RADIANS(H6402))),$L$3:$L$471)</f>
        <v>351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cm="1">
        <f t="array" ref="J6403">LOOKUP(1,1/FREQUENCY(0,SIN((RADIANS($M$3:$M$471-H6403))/2)^2+SIN((RADIANS($N$3:$N$471-I6403))/2)^2*COS(RADIANS($M$3:$M$471))*COS(RADIANS(H6403))),$L$3:$L$471)</f>
        <v>351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cm="1">
        <f t="array" ref="J6404">LOOKUP(1,1/FREQUENCY(0,SIN((RADIANS($M$3:$M$471-H6404))/2)^2+SIN((RADIANS($N$3:$N$471-I6404))/2)^2*COS(RADIANS($M$3:$M$471))*COS(RADIANS(H6404))),$L$3:$L$471)</f>
        <v>351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cm="1">
        <f t="array" ref="J6405">LOOKUP(1,1/FREQUENCY(0,SIN((RADIANS($M$3:$M$471-H6405))/2)^2+SIN((RADIANS($N$3:$N$471-I6405))/2)^2*COS(RADIANS($M$3:$M$471))*COS(RADIANS(H6405))),$L$3:$L$471)</f>
        <v>353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cm="1">
        <f t="array" ref="J6406">LOOKUP(1,1/FREQUENCY(0,SIN((RADIANS($M$3:$M$471-H6406))/2)^2+SIN((RADIANS($N$3:$N$471-I6406))/2)^2*COS(RADIANS($M$3:$M$471))*COS(RADIANS(H6406))),$L$3:$L$471)</f>
        <v>353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cm="1">
        <f t="array" ref="J6407">LOOKUP(1,1/FREQUENCY(0,SIN((RADIANS($M$3:$M$471-H6407))/2)^2+SIN((RADIANS($N$3:$N$471-I6407))/2)^2*COS(RADIANS($M$3:$M$471))*COS(RADIANS(H6407))),$L$3:$L$471)</f>
        <v>349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cm="1">
        <f t="array" ref="J6408">LOOKUP(1,1/FREQUENCY(0,SIN((RADIANS($M$3:$M$471-H6408))/2)^2+SIN((RADIANS($N$3:$N$471-I6408))/2)^2*COS(RADIANS($M$3:$M$471))*COS(RADIANS(H6408))),$L$3:$L$471)</f>
        <v>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cm="1">
        <f t="array" ref="J6409">LOOKUP(1,1/FREQUENCY(0,SIN((RADIANS($M$3:$M$471-H6409))/2)^2+SIN((RADIANS($N$3:$N$471-I6409))/2)^2*COS(RADIANS($M$3:$M$471))*COS(RADIANS(H6409))),$L$3:$L$471)</f>
        <v>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cm="1">
        <f t="array" ref="J6410">LOOKUP(1,1/FREQUENCY(0,SIN((RADIANS($M$3:$M$471-H6410))/2)^2+SIN((RADIANS($N$3:$N$471-I6410))/2)^2*COS(RADIANS($M$3:$M$471))*COS(RADIANS(H6410))),$L$3:$L$471)</f>
        <v>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cm="1">
        <f t="array" ref="J6411">LOOKUP(1,1/FREQUENCY(0,SIN((RADIANS($M$3:$M$471-H6411))/2)^2+SIN((RADIANS($N$3:$N$471-I6411))/2)^2*COS(RADIANS($M$3:$M$471))*COS(RADIANS(H6411))),$L$3:$L$471)</f>
        <v>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cm="1">
        <f t="array" ref="J6412">LOOKUP(1,1/FREQUENCY(0,SIN((RADIANS($M$3:$M$471-H6412))/2)^2+SIN((RADIANS($N$3:$N$471-I6412))/2)^2*COS(RADIANS($M$3:$M$471))*COS(RADIANS(H6412))),$L$3:$L$471)</f>
        <v>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cm="1">
        <f t="array" ref="J6413">LOOKUP(1,1/FREQUENCY(0,SIN((RADIANS($M$3:$M$471-H6413))/2)^2+SIN((RADIANS($N$3:$N$471-I6413))/2)^2*COS(RADIANS($M$3:$M$471))*COS(RADIANS(H6413))),$L$3:$L$471)</f>
        <v>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cm="1">
        <f t="array" ref="J6414">LOOKUP(1,1/FREQUENCY(0,SIN((RADIANS($M$3:$M$471-H6414))/2)^2+SIN((RADIANS($N$3:$N$471-I6414))/2)^2*COS(RADIANS($M$3:$M$471))*COS(RADIANS(H6414))),$L$3:$L$471)</f>
        <v>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cm="1">
        <f t="array" ref="J6415">LOOKUP(1,1/FREQUENCY(0,SIN((RADIANS($M$3:$M$471-H6415))/2)^2+SIN((RADIANS($N$3:$N$471-I6415))/2)^2*COS(RADIANS($M$3:$M$471))*COS(RADIANS(H6415))),$L$3:$L$471)</f>
        <v>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cm="1">
        <f t="array" ref="J6416">LOOKUP(1,1/FREQUENCY(0,SIN((RADIANS($M$3:$M$471-H6416))/2)^2+SIN((RADIANS($N$3:$N$471-I6416))/2)^2*COS(RADIANS($M$3:$M$471))*COS(RADIANS(H6416))),$L$3:$L$471)</f>
        <v>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cm="1">
        <f t="array" ref="J6417">LOOKUP(1,1/FREQUENCY(0,SIN((RADIANS($M$3:$M$471-H6417))/2)^2+SIN((RADIANS($N$3:$N$471-I6417))/2)^2*COS(RADIANS($M$3:$M$471))*COS(RADIANS(H6417))),$L$3:$L$471)</f>
        <v>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cm="1">
        <f t="array" ref="J6418">LOOKUP(1,1/FREQUENCY(0,SIN((RADIANS($M$3:$M$471-H6418))/2)^2+SIN((RADIANS($N$3:$N$471-I6418))/2)^2*COS(RADIANS($M$3:$M$471))*COS(RADIANS(H6418))),$L$3:$L$471)</f>
        <v>330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cm="1">
        <f t="array" ref="J6419">LOOKUP(1,1/FREQUENCY(0,SIN((RADIANS($M$3:$M$471-H6419))/2)^2+SIN((RADIANS($N$3:$N$471-I6419))/2)^2*COS(RADIANS($M$3:$M$471))*COS(RADIANS(H6419))),$L$3:$L$471)</f>
        <v>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cm="1">
        <f t="array" ref="J6420">LOOKUP(1,1/FREQUENCY(0,SIN((RADIANS($M$3:$M$471-H6420))/2)^2+SIN((RADIANS($N$3:$N$471-I6420))/2)^2*COS(RADIANS($M$3:$M$471))*COS(RADIANS(H6420))),$L$3:$L$471)</f>
        <v>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cm="1">
        <f t="array" ref="J6421">LOOKUP(1,1/FREQUENCY(0,SIN((RADIANS($M$3:$M$471-H6421))/2)^2+SIN((RADIANS($N$3:$N$471-I6421))/2)^2*COS(RADIANS($M$3:$M$471))*COS(RADIANS(H6421))),$L$3:$L$471)</f>
        <v>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cm="1">
        <f t="array" ref="J6422">LOOKUP(1,1/FREQUENCY(0,SIN((RADIANS($M$3:$M$471-H6422))/2)^2+SIN((RADIANS($N$3:$N$471-I6422))/2)^2*COS(RADIANS($M$3:$M$471))*COS(RADIANS(H6422))),$L$3:$L$471)</f>
        <v>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cm="1">
        <f t="array" ref="J6423">LOOKUP(1,1/FREQUENCY(0,SIN((RADIANS($M$3:$M$471-H6423))/2)^2+SIN((RADIANS($N$3:$N$471-I6423))/2)^2*COS(RADIANS($M$3:$M$471))*COS(RADIANS(H6423))),$L$3:$L$471)</f>
        <v>352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cm="1">
        <f t="array" ref="J6424">LOOKUP(1,1/FREQUENCY(0,SIN((RADIANS($M$3:$M$471-H6424))/2)^2+SIN((RADIANS($N$3:$N$471-I6424))/2)^2*COS(RADIANS($M$3:$M$471))*COS(RADIANS(H6424))),$L$3:$L$471)</f>
        <v>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cm="1">
        <f t="array" ref="J6425">LOOKUP(1,1/FREQUENCY(0,SIN((RADIANS($M$3:$M$471-H6425))/2)^2+SIN((RADIANS($N$3:$N$471-I6425))/2)^2*COS(RADIANS($M$3:$M$471))*COS(RADIANS(H6425))),$L$3:$L$471)</f>
        <v>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cm="1">
        <f t="array" ref="J6426">LOOKUP(1,1/FREQUENCY(0,SIN((RADIANS($M$3:$M$471-H6426))/2)^2+SIN((RADIANS($N$3:$N$471-I6426))/2)^2*COS(RADIANS($M$3:$M$471))*COS(RADIANS(H6426))),$L$3:$L$471)</f>
        <v>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cm="1">
        <f t="array" ref="J6427">LOOKUP(1,1/FREQUENCY(0,SIN((RADIANS($M$3:$M$471-H6427))/2)^2+SIN((RADIANS($N$3:$N$471-I6427))/2)^2*COS(RADIANS($M$3:$M$471))*COS(RADIANS(H6427))),$L$3:$L$471)</f>
        <v>330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cm="1">
        <f t="array" ref="J6428">LOOKUP(1,1/FREQUENCY(0,SIN((RADIANS($M$3:$M$471-H6428))/2)^2+SIN((RADIANS($N$3:$N$471-I6428))/2)^2*COS(RADIANS($M$3:$M$471))*COS(RADIANS(H6428))),$L$3:$L$471)</f>
        <v>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cm="1">
        <f t="array" ref="J6429">LOOKUP(1,1/FREQUENCY(0,SIN((RADIANS($M$3:$M$471-H6429))/2)^2+SIN((RADIANS($N$3:$N$471-I6429))/2)^2*COS(RADIANS($M$3:$M$471))*COS(RADIANS(H6429))),$L$3:$L$471)</f>
        <v>352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cm="1">
        <f t="array" ref="J6430">LOOKUP(1,1/FREQUENCY(0,SIN((RADIANS($M$3:$M$471-H6430))/2)^2+SIN((RADIANS($N$3:$N$471-I6430))/2)^2*COS(RADIANS($M$3:$M$471))*COS(RADIANS(H6430))),$L$3:$L$471)</f>
        <v>330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cm="1">
        <f t="array" ref="J6431">LOOKUP(1,1/FREQUENCY(0,SIN((RADIANS($M$3:$M$471-H6431))/2)^2+SIN((RADIANS($N$3:$N$471-I6431))/2)^2*COS(RADIANS($M$3:$M$471))*COS(RADIANS(H6431))),$L$3:$L$471)</f>
        <v>352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cm="1">
        <f t="array" ref="J6432">LOOKUP(1,1/FREQUENCY(0,SIN((RADIANS($M$3:$M$471-H6432))/2)^2+SIN((RADIANS($N$3:$N$471-I6432))/2)^2*COS(RADIANS($M$3:$M$471))*COS(RADIANS(H6432))),$L$3:$L$471)</f>
        <v>352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cm="1">
        <f t="array" ref="J6433">LOOKUP(1,1/FREQUENCY(0,SIN((RADIANS($M$3:$M$471-H6433))/2)^2+SIN((RADIANS($N$3:$N$471-I6433))/2)^2*COS(RADIANS($M$3:$M$471))*COS(RADIANS(H6433))),$L$3:$L$471)</f>
        <v>352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cm="1">
        <f t="array" ref="J6434">LOOKUP(1,1/FREQUENCY(0,SIN((RADIANS($M$3:$M$471-H6434))/2)^2+SIN((RADIANS($N$3:$N$471-I6434))/2)^2*COS(RADIANS($M$3:$M$471))*COS(RADIANS(H6434))),$L$3:$L$471)</f>
        <v>352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cm="1">
        <f t="array" ref="J6435">LOOKUP(1,1/FREQUENCY(0,SIN((RADIANS($M$3:$M$471-H6435))/2)^2+SIN((RADIANS($N$3:$N$471-I6435))/2)^2*COS(RADIANS($M$3:$M$471))*COS(RADIANS(H6435))),$L$3:$L$471)</f>
        <v>354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cm="1">
        <f t="array" ref="J6436">LOOKUP(1,1/FREQUENCY(0,SIN((RADIANS($M$3:$M$471-H6436))/2)^2+SIN((RADIANS($N$3:$N$471-I6436))/2)^2*COS(RADIANS($M$3:$M$471))*COS(RADIANS(H6436))),$L$3:$L$471)</f>
        <v>352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cm="1">
        <f t="array" ref="J6437">LOOKUP(1,1/FREQUENCY(0,SIN((RADIANS($M$3:$M$471-H6437))/2)^2+SIN((RADIANS($N$3:$N$471-I6437))/2)^2*COS(RADIANS($M$3:$M$471))*COS(RADIANS(H6437))),$L$3:$L$471)</f>
        <v>354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cm="1">
        <f t="array" ref="J6438">LOOKUP(1,1/FREQUENCY(0,SIN((RADIANS($M$3:$M$471-H6438))/2)^2+SIN((RADIANS($N$3:$N$471-I6438))/2)^2*COS(RADIANS($M$3:$M$471))*COS(RADIANS(H6438))),$L$3:$L$471)</f>
        <v>352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cm="1">
        <f t="array" ref="J6439">LOOKUP(1,1/FREQUENCY(0,SIN((RADIANS($M$3:$M$471-H6439))/2)^2+SIN((RADIANS($N$3:$N$471-I6439))/2)^2*COS(RADIANS($M$3:$M$471))*COS(RADIANS(H6439))),$L$3:$L$471)</f>
        <v>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cm="1">
        <f t="array" ref="J6440">LOOKUP(1,1/FREQUENCY(0,SIN((RADIANS($M$3:$M$471-H6440))/2)^2+SIN((RADIANS($N$3:$N$471-I6440))/2)^2*COS(RADIANS($M$3:$M$471))*COS(RADIANS(H6440))),$L$3:$L$471)</f>
        <v>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cm="1">
        <f t="array" ref="J6441">LOOKUP(1,1/FREQUENCY(0,SIN((RADIANS($M$3:$M$471-H6441))/2)^2+SIN((RADIANS($N$3:$N$471-I6441))/2)^2*COS(RADIANS($M$3:$M$471))*COS(RADIANS(H6441))),$L$3:$L$471)</f>
        <v>352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cm="1">
        <f t="array" ref="J6442">LOOKUP(1,1/FREQUENCY(0,SIN((RADIANS($M$3:$M$471-H6442))/2)^2+SIN((RADIANS($N$3:$N$471-I6442))/2)^2*COS(RADIANS($M$3:$M$471))*COS(RADIANS(H6442))),$L$3:$L$471)</f>
        <v>352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cm="1">
        <f t="array" ref="J6443">LOOKUP(1,1/FREQUENCY(0,SIN((RADIANS($M$3:$M$471-H6443))/2)^2+SIN((RADIANS($N$3:$N$471-I6443))/2)^2*COS(RADIANS($M$3:$M$471))*COS(RADIANS(H6443))),$L$3:$L$471)</f>
        <v>352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cm="1">
        <f t="array" ref="J6444">LOOKUP(1,1/FREQUENCY(0,SIN((RADIANS($M$3:$M$471-H6444))/2)^2+SIN((RADIANS($N$3:$N$471-I6444))/2)^2*COS(RADIANS($M$3:$M$471))*COS(RADIANS(H6444))),$L$3:$L$471)</f>
        <v>352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cm="1">
        <f t="array" ref="J6445">LOOKUP(1,1/FREQUENCY(0,SIN((RADIANS($M$3:$M$471-H6445))/2)^2+SIN((RADIANS($N$3:$N$471-I6445))/2)^2*COS(RADIANS($M$3:$M$471))*COS(RADIANS(H6445))),$L$3:$L$471)</f>
        <v>352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cm="1">
        <f t="array" ref="J6446">LOOKUP(1,1/FREQUENCY(0,SIN((RADIANS($M$3:$M$471-H6446))/2)^2+SIN((RADIANS($N$3:$N$471-I6446))/2)^2*COS(RADIANS($M$3:$M$471))*COS(RADIANS(H6446))),$L$3:$L$471)</f>
        <v>352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cm="1">
        <f t="array" ref="J6447">LOOKUP(1,1/FREQUENCY(0,SIN((RADIANS($M$3:$M$471-H6447))/2)^2+SIN((RADIANS($N$3:$N$471-I6447))/2)^2*COS(RADIANS($M$3:$M$471))*COS(RADIANS(H6447))),$L$3:$L$471)</f>
        <v>354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cm="1">
        <f t="array" ref="J6448">LOOKUP(1,1/FREQUENCY(0,SIN((RADIANS($M$3:$M$471-H6448))/2)^2+SIN((RADIANS($N$3:$N$471-I6448))/2)^2*COS(RADIANS($M$3:$M$471))*COS(RADIANS(H6448))),$L$3:$L$471)</f>
        <v>352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cm="1">
        <f t="array" ref="J6449">LOOKUP(1,1/FREQUENCY(0,SIN((RADIANS($M$3:$M$471-H6449))/2)^2+SIN((RADIANS($N$3:$N$471-I6449))/2)^2*COS(RADIANS($M$3:$M$471))*COS(RADIANS(H6449))),$L$3:$L$471)</f>
        <v>352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cm="1">
        <f t="array" ref="J6450">LOOKUP(1,1/FREQUENCY(0,SIN((RADIANS($M$3:$M$471-H6450))/2)^2+SIN((RADIANS($N$3:$N$471-I6450))/2)^2*COS(RADIANS($M$3:$M$471))*COS(RADIANS(H6450))),$L$3:$L$471)</f>
        <v>352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cm="1">
        <f t="array" ref="J6451">LOOKUP(1,1/FREQUENCY(0,SIN((RADIANS($M$3:$M$471-H6451))/2)^2+SIN((RADIANS($N$3:$N$471-I6451))/2)^2*COS(RADIANS($M$3:$M$471))*COS(RADIANS(H6451))),$L$3:$L$471)</f>
        <v>352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cm="1">
        <f t="array" ref="J6452">LOOKUP(1,1/FREQUENCY(0,SIN((RADIANS($M$3:$M$471-H6452))/2)^2+SIN((RADIANS($N$3:$N$471-I6452))/2)^2*COS(RADIANS($M$3:$M$471))*COS(RADIANS(H6452))),$L$3:$L$471)</f>
        <v>352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cm="1">
        <f t="array" ref="J6453">LOOKUP(1,1/FREQUENCY(0,SIN((RADIANS($M$3:$M$471-H6453))/2)^2+SIN((RADIANS($N$3:$N$471-I6453))/2)^2*COS(RADIANS($M$3:$M$471))*COS(RADIANS(H6453))),$L$3:$L$471)</f>
        <v>352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cm="1">
        <f t="array" ref="J6454">LOOKUP(1,1/FREQUENCY(0,SIN((RADIANS($M$3:$M$471-H6454))/2)^2+SIN((RADIANS($N$3:$N$471-I6454))/2)^2*COS(RADIANS($M$3:$M$471))*COS(RADIANS(H6454))),$L$3:$L$471)</f>
        <v>352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cm="1">
        <f t="array" ref="J6455">LOOKUP(1,1/FREQUENCY(0,SIN((RADIANS($M$3:$M$471-H6455))/2)^2+SIN((RADIANS($N$3:$N$471-I6455))/2)^2*COS(RADIANS($M$3:$M$471))*COS(RADIANS(H6455))),$L$3:$L$471)</f>
        <v>352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cm="1">
        <f t="array" ref="J6456">LOOKUP(1,1/FREQUENCY(0,SIN((RADIANS($M$3:$M$471-H6456))/2)^2+SIN((RADIANS($N$3:$N$471-I6456))/2)^2*COS(RADIANS($M$3:$M$471))*COS(RADIANS(H6456))),$L$3:$L$471)</f>
        <v>352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cm="1">
        <f t="array" ref="J6457">LOOKUP(1,1/FREQUENCY(0,SIN((RADIANS($M$3:$M$471-H6457))/2)^2+SIN((RADIANS($N$3:$N$471-I6457))/2)^2*COS(RADIANS($M$3:$M$471))*COS(RADIANS(H6457))),$L$3:$L$471)</f>
        <v>352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cm="1">
        <f t="array" ref="J6458">LOOKUP(1,1/FREQUENCY(0,SIN((RADIANS($M$3:$M$471-H6458))/2)^2+SIN((RADIANS($N$3:$N$471-I6458))/2)^2*COS(RADIANS($M$3:$M$471))*COS(RADIANS(H6458))),$L$3:$L$471)</f>
        <v>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cm="1">
        <f t="array" ref="J6459">LOOKUP(1,1/FREQUENCY(0,SIN((RADIANS($M$3:$M$471-H6459))/2)^2+SIN((RADIANS($N$3:$N$471-I6459))/2)^2*COS(RADIANS($M$3:$M$471))*COS(RADIANS(H6459))),$L$3:$L$471)</f>
        <v>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cm="1">
        <f t="array" ref="J6460">LOOKUP(1,1/FREQUENCY(0,SIN((RADIANS($M$3:$M$471-H6460))/2)^2+SIN((RADIANS($N$3:$N$471-I6460))/2)^2*COS(RADIANS($M$3:$M$471))*COS(RADIANS(H6460))),$L$3:$L$471)</f>
        <v>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cm="1">
        <f t="array" ref="J6461">LOOKUP(1,1/FREQUENCY(0,SIN((RADIANS($M$3:$M$471-H6461))/2)^2+SIN((RADIANS($N$3:$N$471-I6461))/2)^2*COS(RADIANS($M$3:$M$471))*COS(RADIANS(H6461))),$L$3:$L$471)</f>
        <v>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cm="1">
        <f t="array" ref="J6462">LOOKUP(1,1/FREQUENCY(0,SIN((RADIANS($M$3:$M$471-H6462))/2)^2+SIN((RADIANS($N$3:$N$471-I6462))/2)^2*COS(RADIANS($M$3:$M$471))*COS(RADIANS(H6462))),$L$3:$L$471)</f>
        <v>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cm="1">
        <f t="array" ref="J6463">LOOKUP(1,1/FREQUENCY(0,SIN((RADIANS($M$3:$M$471-H6463))/2)^2+SIN((RADIANS($N$3:$N$471-I6463))/2)^2*COS(RADIANS($M$3:$M$471))*COS(RADIANS(H6463))),$L$3:$L$471)</f>
        <v>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cm="1">
        <f t="array" ref="J6464">LOOKUP(1,1/FREQUENCY(0,SIN((RADIANS($M$3:$M$471-H6464))/2)^2+SIN((RADIANS($N$3:$N$471-I6464))/2)^2*COS(RADIANS($M$3:$M$471))*COS(RADIANS(H6464))),$L$3:$L$471)</f>
        <v>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cm="1">
        <f t="array" ref="J6465">LOOKUP(1,1/FREQUENCY(0,SIN((RADIANS($M$3:$M$471-H6465))/2)^2+SIN((RADIANS($N$3:$N$471-I6465))/2)^2*COS(RADIANS($M$3:$M$471))*COS(RADIANS(H6465))),$L$3:$L$471)</f>
        <v>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cm="1">
        <f t="array" ref="J6466">LOOKUP(1,1/FREQUENCY(0,SIN((RADIANS($M$3:$M$471-H6466))/2)^2+SIN((RADIANS($N$3:$N$471-I6466))/2)^2*COS(RADIANS($M$3:$M$471))*COS(RADIANS(H6466))),$L$3:$L$471)</f>
        <v>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cm="1">
        <f t="array" ref="J6467">LOOKUP(1,1/FREQUENCY(0,SIN((RADIANS($M$3:$M$471-H6467))/2)^2+SIN((RADIANS($N$3:$N$471-I6467))/2)^2*COS(RADIANS($M$3:$M$471))*COS(RADIANS(H6467))),$L$3:$L$471)</f>
        <v>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cm="1">
        <f t="array" ref="J6468">LOOKUP(1,1/FREQUENCY(0,SIN((RADIANS($M$3:$M$471-H6468))/2)^2+SIN((RADIANS($N$3:$N$471-I6468))/2)^2*COS(RADIANS($M$3:$M$471))*COS(RADIANS(H6468))),$L$3:$L$471)</f>
        <v>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cm="1">
        <f t="array" ref="J6469">LOOKUP(1,1/FREQUENCY(0,SIN((RADIANS($M$3:$M$471-H6469))/2)^2+SIN((RADIANS($N$3:$N$471-I6469))/2)^2*COS(RADIANS($M$3:$M$471))*COS(RADIANS(H6469))),$L$3:$L$471)</f>
        <v>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cm="1">
        <f t="array" ref="J6470">LOOKUP(1,1/FREQUENCY(0,SIN((RADIANS($M$3:$M$471-H6470))/2)^2+SIN((RADIANS($N$3:$N$471-I6470))/2)^2*COS(RADIANS($M$3:$M$471))*COS(RADIANS(H6470))),$L$3:$L$471)</f>
        <v>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cm="1">
        <f t="array" ref="J6471">LOOKUP(1,1/FREQUENCY(0,SIN((RADIANS($M$3:$M$471-H6471))/2)^2+SIN((RADIANS($N$3:$N$471-I6471))/2)^2*COS(RADIANS($M$3:$M$471))*COS(RADIANS(H6471))),$L$3:$L$471)</f>
        <v>316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cm="1">
        <f t="array" ref="J6472">LOOKUP(1,1/FREQUENCY(0,SIN((RADIANS($M$3:$M$471-H6472))/2)^2+SIN((RADIANS($N$3:$N$471-I6472))/2)^2*COS(RADIANS($M$3:$M$471))*COS(RADIANS(H6472))),$L$3:$L$471)</f>
        <v>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cm="1">
        <f t="array" ref="J6473">LOOKUP(1,1/FREQUENCY(0,SIN((RADIANS($M$3:$M$471-H6473))/2)^2+SIN((RADIANS($N$3:$N$471-I6473))/2)^2*COS(RADIANS($M$3:$M$471))*COS(RADIANS(H6473))),$L$3:$L$471)</f>
        <v>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cm="1">
        <f t="array" ref="J6474">LOOKUP(1,1/FREQUENCY(0,SIN((RADIANS($M$3:$M$471-H6474))/2)^2+SIN((RADIANS($N$3:$N$471-I6474))/2)^2*COS(RADIANS($M$3:$M$471))*COS(RADIANS(H6474))),$L$3:$L$471)</f>
        <v>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cm="1">
        <f t="array" ref="J6475">LOOKUP(1,1/FREQUENCY(0,SIN((RADIANS($M$3:$M$471-H6475))/2)^2+SIN((RADIANS($N$3:$N$471-I6475))/2)^2*COS(RADIANS($M$3:$M$471))*COS(RADIANS(H6475))),$L$3:$L$471)</f>
        <v>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cm="1">
        <f t="array" ref="J6476">LOOKUP(1,1/FREQUENCY(0,SIN((RADIANS($M$3:$M$471-H6476))/2)^2+SIN((RADIANS($N$3:$N$471-I6476))/2)^2*COS(RADIANS($M$3:$M$471))*COS(RADIANS(H6476))),$L$3:$L$471)</f>
        <v>316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cm="1">
        <f t="array" ref="J6477">LOOKUP(1,1/FREQUENCY(0,SIN((RADIANS($M$3:$M$471-H6477))/2)^2+SIN((RADIANS($N$3:$N$471-I6477))/2)^2*COS(RADIANS($M$3:$M$471))*COS(RADIANS(H6477))),$L$3:$L$471)</f>
        <v>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cm="1">
        <f t="array" ref="J6478">LOOKUP(1,1/FREQUENCY(0,SIN((RADIANS($M$3:$M$471-H6478))/2)^2+SIN((RADIANS($N$3:$N$471-I6478))/2)^2*COS(RADIANS($M$3:$M$471))*COS(RADIANS(H6478))),$L$3:$L$471)</f>
        <v>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cm="1">
        <f t="array" ref="J6479">LOOKUP(1,1/FREQUENCY(0,SIN((RADIANS($M$3:$M$471-H6479))/2)^2+SIN((RADIANS($N$3:$N$471-I6479))/2)^2*COS(RADIANS($M$3:$M$471))*COS(RADIANS(H6479))),$L$3:$L$471)</f>
        <v>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cm="1">
        <f t="array" ref="J6480">LOOKUP(1,1/FREQUENCY(0,SIN((RADIANS($M$3:$M$471-H6480))/2)^2+SIN((RADIANS($N$3:$N$471-I6480))/2)^2*COS(RADIANS($M$3:$M$471))*COS(RADIANS(H6480))),$L$3:$L$471)</f>
        <v>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cm="1">
        <f t="array" ref="J6481">LOOKUP(1,1/FREQUENCY(0,SIN((RADIANS($M$3:$M$471-H6481))/2)^2+SIN((RADIANS($N$3:$N$471-I6481))/2)^2*COS(RADIANS($M$3:$M$471))*COS(RADIANS(H6481))),$L$3:$L$471)</f>
        <v>433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cm="1">
        <f t="array" ref="J6482">LOOKUP(1,1/FREQUENCY(0,SIN((RADIANS($M$3:$M$471-H6482))/2)^2+SIN((RADIANS($N$3:$N$471-I6482))/2)^2*COS(RADIANS($M$3:$M$471))*COS(RADIANS(H6482))),$L$3:$L$471)</f>
        <v>433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cm="1">
        <f t="array" ref="J6483">LOOKUP(1,1/FREQUENCY(0,SIN((RADIANS($M$3:$M$471-H6483))/2)^2+SIN((RADIANS($N$3:$N$471-I6483))/2)^2*COS(RADIANS($M$3:$M$471))*COS(RADIANS(H6483))),$L$3:$L$471)</f>
        <v>433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cm="1">
        <f t="array" ref="J6484">LOOKUP(1,1/FREQUENCY(0,SIN((RADIANS($M$3:$M$471-H6484))/2)^2+SIN((RADIANS($N$3:$N$471-I6484))/2)^2*COS(RADIANS($M$3:$M$471))*COS(RADIANS(H6484))),$L$3:$L$471)</f>
        <v>433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cm="1">
        <f t="array" ref="J6485">LOOKUP(1,1/FREQUENCY(0,SIN((RADIANS($M$3:$M$471-H6485))/2)^2+SIN((RADIANS($N$3:$N$471-I6485))/2)^2*COS(RADIANS($M$3:$M$471))*COS(RADIANS(H6485))),$L$3:$L$471)</f>
        <v>433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cm="1">
        <f t="array" ref="J6486">LOOKUP(1,1/FREQUENCY(0,SIN((RADIANS($M$3:$M$471-H6486))/2)^2+SIN((RADIANS($N$3:$N$471-I6486))/2)^2*COS(RADIANS($M$3:$M$471))*COS(RADIANS(H6486))),$L$3:$L$471)</f>
        <v>433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cm="1">
        <f t="array" ref="J6487">LOOKUP(1,1/FREQUENCY(0,SIN((RADIANS($M$3:$M$471-H6487))/2)^2+SIN((RADIANS($N$3:$N$471-I6487))/2)^2*COS(RADIANS($M$3:$M$471))*COS(RADIANS(H6487))),$L$3:$L$471)</f>
        <v>433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cm="1">
        <f t="array" ref="J6488">LOOKUP(1,1/FREQUENCY(0,SIN((RADIANS($M$3:$M$471-H6488))/2)^2+SIN((RADIANS($N$3:$N$471-I6488))/2)^2*COS(RADIANS($M$3:$M$471))*COS(RADIANS(H6488))),$L$3:$L$471)</f>
        <v>433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cm="1">
        <f t="array" ref="J6489">LOOKUP(1,1/FREQUENCY(0,SIN((RADIANS($M$3:$M$471-H6489))/2)^2+SIN((RADIANS($N$3:$N$471-I6489))/2)^2*COS(RADIANS($M$3:$M$471))*COS(RADIANS(H6489))),$L$3:$L$471)</f>
        <v>433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cm="1">
        <f t="array" ref="J6490">LOOKUP(1,1/FREQUENCY(0,SIN((RADIANS($M$3:$M$471-H6490))/2)^2+SIN((RADIANS($N$3:$N$471-I6490))/2)^2*COS(RADIANS($M$3:$M$471))*COS(RADIANS(H6490))),$L$3:$L$471)</f>
        <v>433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cm="1">
        <f t="array" ref="J6491">LOOKUP(1,1/FREQUENCY(0,SIN((RADIANS($M$3:$M$471-H6491))/2)^2+SIN((RADIANS($N$3:$N$471-I6491))/2)^2*COS(RADIANS($M$3:$M$471))*COS(RADIANS(H6491))),$L$3:$L$471)</f>
        <v>433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cm="1">
        <f t="array" ref="J6492">LOOKUP(1,1/FREQUENCY(0,SIN((RADIANS($M$3:$M$471-H6492))/2)^2+SIN((RADIANS($N$3:$N$471-I6492))/2)^2*COS(RADIANS($M$3:$M$471))*COS(RADIANS(H6492))),$L$3:$L$471)</f>
        <v>484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cm="1">
        <f t="array" ref="J6493">LOOKUP(1,1/FREQUENCY(0,SIN((RADIANS($M$3:$M$471-H6493))/2)^2+SIN((RADIANS($N$3:$N$471-I6493))/2)^2*COS(RADIANS($M$3:$M$471))*COS(RADIANS(H6493))),$L$3:$L$471)</f>
        <v>433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cm="1">
        <f t="array" ref="J6494">LOOKUP(1,1/FREQUENCY(0,SIN((RADIANS($M$3:$M$471-H6494))/2)^2+SIN((RADIANS($N$3:$N$471-I6494))/2)^2*COS(RADIANS($M$3:$M$471))*COS(RADIANS(H6494))),$L$3:$L$471)</f>
        <v>433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cm="1">
        <f t="array" ref="J6495">LOOKUP(1,1/FREQUENCY(0,SIN((RADIANS($M$3:$M$471-H6495))/2)^2+SIN((RADIANS($N$3:$N$471-I6495))/2)^2*COS(RADIANS($M$3:$M$471))*COS(RADIANS(H6495))),$L$3:$L$471)</f>
        <v>433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cm="1">
        <f t="array" ref="J6496">LOOKUP(1,1/FREQUENCY(0,SIN((RADIANS($M$3:$M$471-H6496))/2)^2+SIN((RADIANS($N$3:$N$471-I6496))/2)^2*COS(RADIANS($M$3:$M$471))*COS(RADIANS(H6496))),$L$3:$L$471)</f>
        <v>433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cm="1">
        <f t="array" ref="J6497">LOOKUP(1,1/FREQUENCY(0,SIN((RADIANS($M$3:$M$471-H6497))/2)^2+SIN((RADIANS($N$3:$N$471-I6497))/2)^2*COS(RADIANS($M$3:$M$471))*COS(RADIANS(H6497))),$L$3:$L$471)</f>
        <v>433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cm="1">
        <f t="array" ref="J6498">LOOKUP(1,1/FREQUENCY(0,SIN((RADIANS($M$3:$M$471-H6498))/2)^2+SIN((RADIANS($N$3:$N$471-I6498))/2)^2*COS(RADIANS($M$3:$M$471))*COS(RADIANS(H6498))),$L$3:$L$471)</f>
        <v>433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cm="1">
        <f t="array" ref="J6499">LOOKUP(1,1/FREQUENCY(0,SIN((RADIANS($M$3:$M$471-H6499))/2)^2+SIN((RADIANS($N$3:$N$471-I6499))/2)^2*COS(RADIANS($M$3:$M$471))*COS(RADIANS(H6499))),$L$3:$L$471)</f>
        <v>433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cm="1">
        <f t="array" ref="J6500">LOOKUP(1,1/FREQUENCY(0,SIN((RADIANS($M$3:$M$471-H6500))/2)^2+SIN((RADIANS($N$3:$N$471-I6500))/2)^2*COS(RADIANS($M$3:$M$471))*COS(RADIANS(H6500))),$L$3:$L$471)</f>
        <v>433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cm="1">
        <f t="array" ref="J6501">LOOKUP(1,1/FREQUENCY(0,SIN((RADIANS($M$3:$M$471-H6501))/2)^2+SIN((RADIANS($N$3:$N$471-I6501))/2)^2*COS(RADIANS($M$3:$M$471))*COS(RADIANS(H6501))),$L$3:$L$471)</f>
        <v>433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cm="1">
        <f t="array" ref="J6502">LOOKUP(1,1/FREQUENCY(0,SIN((RADIANS($M$3:$M$471-H6502))/2)^2+SIN((RADIANS($N$3:$N$471-I6502))/2)^2*COS(RADIANS($M$3:$M$471))*COS(RADIANS(H6502))),$L$3:$L$471)</f>
        <v>433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cm="1">
        <f t="array" ref="J6503">LOOKUP(1,1/FREQUENCY(0,SIN((RADIANS($M$3:$M$471-H6503))/2)^2+SIN((RADIANS($N$3:$N$471-I6503))/2)^2*COS(RADIANS($M$3:$M$471))*COS(RADIANS(H6503))),$L$3:$L$471)</f>
        <v>484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cm="1">
        <f t="array" ref="J6504">LOOKUP(1,1/FREQUENCY(0,SIN((RADIANS($M$3:$M$471-H6504))/2)^2+SIN((RADIANS($N$3:$N$471-I6504))/2)^2*COS(RADIANS($M$3:$M$471))*COS(RADIANS(H6504))),$L$3:$L$471)</f>
        <v>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cm="1">
        <f t="array" ref="J6505">LOOKUP(1,1/FREQUENCY(0,SIN((RADIANS($M$3:$M$471-H6505))/2)^2+SIN((RADIANS($N$3:$N$471-I6505))/2)^2*COS(RADIANS($M$3:$M$471))*COS(RADIANS(H6505))),$L$3:$L$471)</f>
        <v>315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cm="1">
        <f t="array" ref="J6506">LOOKUP(1,1/FREQUENCY(0,SIN((RADIANS($M$3:$M$471-H6506))/2)^2+SIN((RADIANS($N$3:$N$471-I6506))/2)^2*COS(RADIANS($M$3:$M$471))*COS(RADIANS(H6506))),$L$3:$L$471)</f>
        <v>315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cm="1">
        <f t="array" ref="J6507">LOOKUP(1,1/FREQUENCY(0,SIN((RADIANS($M$3:$M$471-H6507))/2)^2+SIN((RADIANS($N$3:$N$471-I6507))/2)^2*COS(RADIANS($M$3:$M$471))*COS(RADIANS(H6507))),$L$3:$L$471)</f>
        <v>315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cm="1">
        <f t="array" ref="J6508">LOOKUP(1,1/FREQUENCY(0,SIN((RADIANS($M$3:$M$471-H6508))/2)^2+SIN((RADIANS($N$3:$N$471-I6508))/2)^2*COS(RADIANS($M$3:$M$471))*COS(RADIANS(H6508))),$L$3:$L$471)</f>
        <v>315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cm="1">
        <f t="array" ref="J6509">LOOKUP(1,1/FREQUENCY(0,SIN((RADIANS($M$3:$M$471-H6509))/2)^2+SIN((RADIANS($N$3:$N$471-I6509))/2)^2*COS(RADIANS($M$3:$M$471))*COS(RADIANS(H6509))),$L$3:$L$471)</f>
        <v>315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cm="1">
        <f t="array" ref="J6510">LOOKUP(1,1/FREQUENCY(0,SIN((RADIANS($M$3:$M$471-H6510))/2)^2+SIN((RADIANS($N$3:$N$471-I6510))/2)^2*COS(RADIANS($M$3:$M$471))*COS(RADIANS(H6510))),$L$3:$L$471)</f>
        <v>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cm="1">
        <f t="array" ref="J6511">LOOKUP(1,1/FREQUENCY(0,SIN((RADIANS($M$3:$M$471-H6511))/2)^2+SIN((RADIANS($N$3:$N$471-I6511))/2)^2*COS(RADIANS($M$3:$M$471))*COS(RADIANS(H6511))),$L$3:$L$471)</f>
        <v>315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cm="1">
        <f t="array" ref="J6512">LOOKUP(1,1/FREQUENCY(0,SIN((RADIANS($M$3:$M$471-H6512))/2)^2+SIN((RADIANS($N$3:$N$471-I6512))/2)^2*COS(RADIANS($M$3:$M$471))*COS(RADIANS(H6512))),$L$3:$L$471)</f>
        <v>484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cm="1">
        <f t="array" ref="J6513">LOOKUP(1,1/FREQUENCY(0,SIN((RADIANS($M$3:$M$471-H6513))/2)^2+SIN((RADIANS($N$3:$N$471-I6513))/2)^2*COS(RADIANS($M$3:$M$471))*COS(RADIANS(H6513))),$L$3:$L$471)</f>
        <v>487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cm="1">
        <f t="array" ref="J6514">LOOKUP(1,1/FREQUENCY(0,SIN((RADIANS($M$3:$M$471-H6514))/2)^2+SIN((RADIANS($N$3:$N$471-I6514))/2)^2*COS(RADIANS($M$3:$M$471))*COS(RADIANS(H6514))),$L$3:$L$471)</f>
        <v>315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cm="1">
        <f t="array" ref="J6515">LOOKUP(1,1/FREQUENCY(0,SIN((RADIANS($M$3:$M$471-H6515))/2)^2+SIN((RADIANS($N$3:$N$471-I6515))/2)^2*COS(RADIANS($M$3:$M$471))*COS(RADIANS(H6515))),$L$3:$L$471)</f>
        <v>315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cm="1">
        <f t="array" ref="J6516">LOOKUP(1,1/FREQUENCY(0,SIN((RADIANS($M$3:$M$471-H6516))/2)^2+SIN((RADIANS($N$3:$N$471-I6516))/2)^2*COS(RADIANS($M$3:$M$471))*COS(RADIANS(H6516))),$L$3:$L$471)</f>
        <v>315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cm="1">
        <f t="array" ref="J6517">LOOKUP(1,1/FREQUENCY(0,SIN((RADIANS($M$3:$M$471-H6517))/2)^2+SIN((RADIANS($N$3:$N$471-I6517))/2)^2*COS(RADIANS($M$3:$M$471))*COS(RADIANS(H6517))),$L$3:$L$471)</f>
        <v>315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cm="1">
        <f t="array" ref="J6518">LOOKUP(1,1/FREQUENCY(0,SIN((RADIANS($M$3:$M$471-H6518))/2)^2+SIN((RADIANS($N$3:$N$471-I6518))/2)^2*COS(RADIANS($M$3:$M$471))*COS(RADIANS(H6518))),$L$3:$L$471)</f>
        <v>315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cm="1">
        <f t="array" ref="J6519">LOOKUP(1,1/FREQUENCY(0,SIN((RADIANS($M$3:$M$471-H6519))/2)^2+SIN((RADIANS($N$3:$N$471-I6519))/2)^2*COS(RADIANS($M$3:$M$471))*COS(RADIANS(H6519))),$L$3:$L$471)</f>
        <v>315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cm="1">
        <f t="array" ref="J6520">LOOKUP(1,1/FREQUENCY(0,SIN((RADIANS($M$3:$M$471-H6520))/2)^2+SIN((RADIANS($N$3:$N$471-I6520))/2)^2*COS(RADIANS($M$3:$M$471))*COS(RADIANS(H6520))),$L$3:$L$471)</f>
        <v>315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cm="1">
        <f t="array" ref="J6521">LOOKUP(1,1/FREQUENCY(0,SIN((RADIANS($M$3:$M$471-H6521))/2)^2+SIN((RADIANS($N$3:$N$471-I6521))/2)^2*COS(RADIANS($M$3:$M$471))*COS(RADIANS(H6521))),$L$3:$L$471)</f>
        <v>315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cm="1">
        <f t="array" ref="J6522">LOOKUP(1,1/FREQUENCY(0,SIN((RADIANS($M$3:$M$471-H6522))/2)^2+SIN((RADIANS($N$3:$N$471-I6522))/2)^2*COS(RADIANS($M$3:$M$471))*COS(RADIANS(H6522))),$L$3:$L$471)</f>
        <v>484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cm="1">
        <f t="array" ref="J6523">LOOKUP(1,1/FREQUENCY(0,SIN((RADIANS($M$3:$M$471-H6523))/2)^2+SIN((RADIANS($N$3:$N$471-I6523))/2)^2*COS(RADIANS($M$3:$M$471))*COS(RADIANS(H6523))),$L$3:$L$471)</f>
        <v>484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cm="1">
        <f t="array" ref="J6524">LOOKUP(1,1/FREQUENCY(0,SIN((RADIANS($M$3:$M$471-H6524))/2)^2+SIN((RADIANS($N$3:$N$471-I6524))/2)^2*COS(RADIANS($M$3:$M$471))*COS(RADIANS(H6524))),$L$3:$L$471)</f>
        <v>484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cm="1">
        <f t="array" ref="J6525">LOOKUP(1,1/FREQUENCY(0,SIN((RADIANS($M$3:$M$471-H6525))/2)^2+SIN((RADIANS($N$3:$N$471-I6525))/2)^2*COS(RADIANS($M$3:$M$471))*COS(RADIANS(H6525))),$L$3:$L$471)</f>
        <v>484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cm="1">
        <f t="array" ref="J6526">LOOKUP(1,1/FREQUENCY(0,SIN((RADIANS($M$3:$M$471-H6526))/2)^2+SIN((RADIANS($N$3:$N$471-I6526))/2)^2*COS(RADIANS($M$3:$M$471))*COS(RADIANS(H6526))),$L$3:$L$471)</f>
        <v>484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cm="1">
        <f t="array" ref="J6527">LOOKUP(1,1/FREQUENCY(0,SIN((RADIANS($M$3:$M$471-H6527))/2)^2+SIN((RADIANS($N$3:$N$471-I6527))/2)^2*COS(RADIANS($M$3:$M$471))*COS(RADIANS(H6527))),$L$3:$L$471)</f>
        <v>315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cm="1">
        <f t="array" ref="J6528">LOOKUP(1,1/FREQUENCY(0,SIN((RADIANS($M$3:$M$471-H6528))/2)^2+SIN((RADIANS($N$3:$N$471-I6528))/2)^2*COS(RADIANS($M$3:$M$471))*COS(RADIANS(H6528))),$L$3:$L$471)</f>
        <v>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cm="1">
        <f t="array" ref="J6529">LOOKUP(1,1/FREQUENCY(0,SIN((RADIANS($M$3:$M$471-H6529))/2)^2+SIN((RADIANS($N$3:$N$471-I6529))/2)^2*COS(RADIANS($M$3:$M$471))*COS(RADIANS(H6529))),$L$3:$L$471)</f>
        <v>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cm="1">
        <f t="array" ref="J6530">LOOKUP(1,1/FREQUENCY(0,SIN((RADIANS($M$3:$M$471-H6530))/2)^2+SIN((RADIANS($N$3:$N$471-I6530))/2)^2*COS(RADIANS($M$3:$M$471))*COS(RADIANS(H6530))),$L$3:$L$471)</f>
        <v>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cm="1">
        <f t="array" ref="J6531">LOOKUP(1,1/FREQUENCY(0,SIN((RADIANS($M$3:$M$471-H6531))/2)^2+SIN((RADIANS($N$3:$N$471-I6531))/2)^2*COS(RADIANS($M$3:$M$471))*COS(RADIANS(H6531))),$L$3:$L$471)</f>
        <v>315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cm="1">
        <f t="array" ref="J6532">LOOKUP(1,1/FREQUENCY(0,SIN((RADIANS($M$3:$M$471-H6532))/2)^2+SIN((RADIANS($N$3:$N$471-I6532))/2)^2*COS(RADIANS($M$3:$M$471))*COS(RADIANS(H6532))),$L$3:$L$471)</f>
        <v>315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cm="1">
        <f t="array" ref="J6533">LOOKUP(1,1/FREQUENCY(0,SIN((RADIANS($M$3:$M$471-H6533))/2)^2+SIN((RADIANS($N$3:$N$471-I6533))/2)^2*COS(RADIANS($M$3:$M$471))*COS(RADIANS(H6533))),$L$3:$L$471)</f>
        <v>315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cm="1">
        <f t="array" ref="J6534">LOOKUP(1,1/FREQUENCY(0,SIN((RADIANS($M$3:$M$471-H6534))/2)^2+SIN((RADIANS($N$3:$N$471-I6534))/2)^2*COS(RADIANS($M$3:$M$471))*COS(RADIANS(H6534))),$L$3:$L$471)</f>
        <v>266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cm="1">
        <f t="array" ref="J6535">LOOKUP(1,1/FREQUENCY(0,SIN((RADIANS($M$3:$M$471-H6535))/2)^2+SIN((RADIANS($N$3:$N$471-I6535))/2)^2*COS(RADIANS($M$3:$M$471))*COS(RADIANS(H6535))),$L$3:$L$471)</f>
        <v>266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cm="1">
        <f t="array" ref="J6536">LOOKUP(1,1/FREQUENCY(0,SIN((RADIANS($M$3:$M$471-H6536))/2)^2+SIN((RADIANS($N$3:$N$471-I6536))/2)^2*COS(RADIANS($M$3:$M$471))*COS(RADIANS(H6536))),$L$3:$L$471)</f>
        <v>266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cm="1">
        <f t="array" ref="J6537">LOOKUP(1,1/FREQUENCY(0,SIN((RADIANS($M$3:$M$471-H6537))/2)^2+SIN((RADIANS($N$3:$N$471-I6537))/2)^2*COS(RADIANS($M$3:$M$471))*COS(RADIANS(H6537))),$L$3:$L$471)</f>
        <v>266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cm="1">
        <f t="array" ref="J6538">LOOKUP(1,1/FREQUENCY(0,SIN((RADIANS($M$3:$M$471-H6538))/2)^2+SIN((RADIANS($N$3:$N$471-I6538))/2)^2*COS(RADIANS($M$3:$M$471))*COS(RADIANS(H6538))),$L$3:$L$471)</f>
        <v>266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cm="1">
        <f t="array" ref="J6539">LOOKUP(1,1/FREQUENCY(0,SIN((RADIANS($M$3:$M$471-H6539))/2)^2+SIN((RADIANS($N$3:$N$471-I6539))/2)^2*COS(RADIANS($M$3:$M$471))*COS(RADIANS(H6539))),$L$3:$L$471)</f>
        <v>354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cm="1">
        <f t="array" ref="J6540">LOOKUP(1,1/FREQUENCY(0,SIN((RADIANS($M$3:$M$471-H6540))/2)^2+SIN((RADIANS($N$3:$N$471-I6540))/2)^2*COS(RADIANS($M$3:$M$471))*COS(RADIANS(H6540))),$L$3:$L$471)</f>
        <v>266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cm="1">
        <f t="array" ref="J6541">LOOKUP(1,1/FREQUENCY(0,SIN((RADIANS($M$3:$M$471-H6541))/2)^2+SIN((RADIANS($N$3:$N$471-I6541))/2)^2*COS(RADIANS($M$3:$M$471))*COS(RADIANS(H6541))),$L$3:$L$471)</f>
        <v>266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cm="1">
        <f t="array" ref="J6542">LOOKUP(1,1/FREQUENCY(0,SIN((RADIANS($M$3:$M$471-H6542))/2)^2+SIN((RADIANS($N$3:$N$471-I6542))/2)^2*COS(RADIANS($M$3:$M$471))*COS(RADIANS(H6542))),$L$3:$L$471)</f>
        <v>266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cm="1">
        <f t="array" ref="J6543">LOOKUP(1,1/FREQUENCY(0,SIN((RADIANS($M$3:$M$471-H6543))/2)^2+SIN((RADIANS($N$3:$N$471-I6543))/2)^2*COS(RADIANS($M$3:$M$471))*COS(RADIANS(H6543))),$L$3:$L$471)</f>
        <v>354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cm="1">
        <f t="array" ref="J6544">LOOKUP(1,1/FREQUENCY(0,SIN((RADIANS($M$3:$M$471-H6544))/2)^2+SIN((RADIANS($N$3:$N$471-I6544))/2)^2*COS(RADIANS($M$3:$M$471))*COS(RADIANS(H6544))),$L$3:$L$471)</f>
        <v>266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cm="1">
        <f t="array" ref="J6545">LOOKUP(1,1/FREQUENCY(0,SIN((RADIANS($M$3:$M$471-H6545))/2)^2+SIN((RADIANS($N$3:$N$471-I6545))/2)^2*COS(RADIANS($M$3:$M$471))*COS(RADIANS(H6545))),$L$3:$L$471)</f>
        <v>266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cm="1">
        <f t="array" ref="J6546">LOOKUP(1,1/FREQUENCY(0,SIN((RADIANS($M$3:$M$471-H6546))/2)^2+SIN((RADIANS($N$3:$N$471-I6546))/2)^2*COS(RADIANS($M$3:$M$471))*COS(RADIANS(H6546))),$L$3:$L$471)</f>
        <v>266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cm="1">
        <f t="array" ref="J6547">LOOKUP(1,1/FREQUENCY(0,SIN((RADIANS($M$3:$M$471-H6547))/2)^2+SIN((RADIANS($N$3:$N$471-I6547))/2)^2*COS(RADIANS($M$3:$M$471))*COS(RADIANS(H6547))),$L$3:$L$471)</f>
        <v>354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cm="1">
        <f t="array" ref="J6548">LOOKUP(1,1/FREQUENCY(0,SIN((RADIANS($M$3:$M$471-H6548))/2)^2+SIN((RADIANS($N$3:$N$471-I6548))/2)^2*COS(RADIANS($M$3:$M$471))*COS(RADIANS(H6548))),$L$3:$L$471)</f>
        <v>354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cm="1">
        <f t="array" ref="J6549">LOOKUP(1,1/FREQUENCY(0,SIN((RADIANS($M$3:$M$471-H6549))/2)^2+SIN((RADIANS($N$3:$N$471-I6549))/2)^2*COS(RADIANS($M$3:$M$471))*COS(RADIANS(H6549))),$L$3:$L$471)</f>
        <v>354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cm="1">
        <f t="array" ref="J6550">LOOKUP(1,1/FREQUENCY(0,SIN((RADIANS($M$3:$M$471-H6550))/2)^2+SIN((RADIANS($N$3:$N$471-I6550))/2)^2*COS(RADIANS($M$3:$M$471))*COS(RADIANS(H6550))),$L$3:$L$471)</f>
        <v>266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cm="1">
        <f t="array" ref="J6551">LOOKUP(1,1/FREQUENCY(0,SIN((RADIANS($M$3:$M$471-H6551))/2)^2+SIN((RADIANS($N$3:$N$471-I6551))/2)^2*COS(RADIANS($M$3:$M$471))*COS(RADIANS(H6551))),$L$3:$L$471)</f>
        <v>331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cm="1">
        <f t="array" ref="J6552">LOOKUP(1,1/FREQUENCY(0,SIN((RADIANS($M$3:$M$471-H6552))/2)^2+SIN((RADIANS($N$3:$N$471-I6552))/2)^2*COS(RADIANS($M$3:$M$471))*COS(RADIANS(H6552))),$L$3:$L$471)</f>
        <v>266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cm="1">
        <f t="array" ref="J6553">LOOKUP(1,1/FREQUENCY(0,SIN((RADIANS($M$3:$M$471-H6553))/2)^2+SIN((RADIANS($N$3:$N$471-I6553))/2)^2*COS(RADIANS($M$3:$M$471))*COS(RADIANS(H6553))),$L$3:$L$471)</f>
        <v>330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cm="1">
        <f t="array" ref="J6554">LOOKUP(1,1/FREQUENCY(0,SIN((RADIANS($M$3:$M$471-H6554))/2)^2+SIN((RADIANS($N$3:$N$471-I6554))/2)^2*COS(RADIANS($M$3:$M$471))*COS(RADIANS(H6554))),$L$3:$L$471)</f>
        <v>266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cm="1">
        <f t="array" ref="J6555">LOOKUP(1,1/FREQUENCY(0,SIN((RADIANS($M$3:$M$471-H6555))/2)^2+SIN((RADIANS($N$3:$N$471-I6555))/2)^2*COS(RADIANS($M$3:$M$471))*COS(RADIANS(H6555))),$L$3:$L$471)</f>
        <v>331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cm="1">
        <f t="array" ref="J6556">LOOKUP(1,1/FREQUENCY(0,SIN((RADIANS($M$3:$M$471-H6556))/2)^2+SIN((RADIANS($N$3:$N$471-I6556))/2)^2*COS(RADIANS($M$3:$M$471))*COS(RADIANS(H6556))),$L$3:$L$471)</f>
        <v>331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cm="1">
        <f t="array" ref="J6557">LOOKUP(1,1/FREQUENCY(0,SIN((RADIANS($M$3:$M$471-H6557))/2)^2+SIN((RADIANS($N$3:$N$471-I6557))/2)^2*COS(RADIANS($M$3:$M$471))*COS(RADIANS(H6557))),$L$3:$L$471)</f>
        <v>330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cm="1">
        <f t="array" ref="J6558">LOOKUP(1,1/FREQUENCY(0,SIN((RADIANS($M$3:$M$471-H6558))/2)^2+SIN((RADIANS($N$3:$N$471-I6558))/2)^2*COS(RADIANS($M$3:$M$471))*COS(RADIANS(H6558))),$L$3:$L$471)</f>
        <v>330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cm="1">
        <f t="array" ref="J6559">LOOKUP(1,1/FREQUENCY(0,SIN((RADIANS($M$3:$M$471-H6559))/2)^2+SIN((RADIANS($N$3:$N$471-I6559))/2)^2*COS(RADIANS($M$3:$M$471))*COS(RADIANS(H6559))),$L$3:$L$471)</f>
        <v>331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cm="1">
        <f t="array" ref="J6560">LOOKUP(1,1/FREQUENCY(0,SIN((RADIANS($M$3:$M$471-H6560))/2)^2+SIN((RADIANS($N$3:$N$471-I6560))/2)^2*COS(RADIANS($M$3:$M$471))*COS(RADIANS(H6560))),$L$3:$L$471)</f>
        <v>337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cm="1">
        <f t="array" ref="J6561">LOOKUP(1,1/FREQUENCY(0,SIN((RADIANS($M$3:$M$471-H6561))/2)^2+SIN((RADIANS($N$3:$N$471-I6561))/2)^2*COS(RADIANS($M$3:$M$471))*COS(RADIANS(H6561))),$L$3:$L$471)</f>
        <v>330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cm="1">
        <f t="array" ref="J6562">LOOKUP(1,1/FREQUENCY(0,SIN((RADIANS($M$3:$M$471-H6562))/2)^2+SIN((RADIANS($N$3:$N$471-I6562))/2)^2*COS(RADIANS($M$3:$M$471))*COS(RADIANS(H6562))),$L$3:$L$471)</f>
        <v>266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cm="1">
        <f t="array" ref="J6563">LOOKUP(1,1/FREQUENCY(0,SIN((RADIANS($M$3:$M$471-H6563))/2)^2+SIN((RADIANS($N$3:$N$471-I6563))/2)^2*COS(RADIANS($M$3:$M$471))*COS(RADIANS(H6563))),$L$3:$L$471)</f>
        <v>266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cm="1">
        <f t="array" ref="J6564">LOOKUP(1,1/FREQUENCY(0,SIN((RADIANS($M$3:$M$471-H6564))/2)^2+SIN((RADIANS($N$3:$N$471-I6564))/2)^2*COS(RADIANS($M$3:$M$471))*COS(RADIANS(H6564))),$L$3:$L$471)</f>
        <v>266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cm="1">
        <f t="array" ref="J6565">LOOKUP(1,1/FREQUENCY(0,SIN((RADIANS($M$3:$M$471-H6565))/2)^2+SIN((RADIANS($N$3:$N$471-I6565))/2)^2*COS(RADIANS($M$3:$M$471))*COS(RADIANS(H6565))),$L$3:$L$471)</f>
        <v>266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cm="1">
        <f t="array" ref="J6566">LOOKUP(1,1/FREQUENCY(0,SIN((RADIANS($M$3:$M$471-H6566))/2)^2+SIN((RADIANS($N$3:$N$471-I6566))/2)^2*COS(RADIANS($M$3:$M$471))*COS(RADIANS(H6566))),$L$3:$L$471)</f>
        <v>266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cm="1">
        <f t="array" ref="J6567">LOOKUP(1,1/FREQUENCY(0,SIN((RADIANS($M$3:$M$471-H6567))/2)^2+SIN((RADIANS($N$3:$N$471-I6567))/2)^2*COS(RADIANS($M$3:$M$471))*COS(RADIANS(H6567))),$L$3:$L$471)</f>
        <v>331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cm="1">
        <f t="array" ref="J6568">LOOKUP(1,1/FREQUENCY(0,SIN((RADIANS($M$3:$M$471-H6568))/2)^2+SIN((RADIANS($N$3:$N$471-I6568))/2)^2*COS(RADIANS($M$3:$M$471))*COS(RADIANS(H6568))),$L$3:$L$471)</f>
        <v>331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cm="1">
        <f t="array" ref="J6569">LOOKUP(1,1/FREQUENCY(0,SIN((RADIANS($M$3:$M$471-H6569))/2)^2+SIN((RADIANS($N$3:$N$471-I6569))/2)^2*COS(RADIANS($M$3:$M$471))*COS(RADIANS(H6569))),$L$3:$L$471)</f>
        <v>337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cm="1">
        <f t="array" ref="J6570">LOOKUP(1,1/FREQUENCY(0,SIN((RADIANS($M$3:$M$471-H6570))/2)^2+SIN((RADIANS($N$3:$N$471-I6570))/2)^2*COS(RADIANS($M$3:$M$471))*COS(RADIANS(H6570))),$L$3:$L$471)</f>
        <v>331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cm="1">
        <f t="array" ref="J6571">LOOKUP(1,1/FREQUENCY(0,SIN((RADIANS($M$3:$M$471-H6571))/2)^2+SIN((RADIANS($N$3:$N$471-I6571))/2)^2*COS(RADIANS($M$3:$M$471))*COS(RADIANS(H6571))),$L$3:$L$471)</f>
        <v>337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cm="1">
        <f t="array" ref="J6572">LOOKUP(1,1/FREQUENCY(0,SIN((RADIANS($M$3:$M$471-H6572))/2)^2+SIN((RADIANS($N$3:$N$471-I6572))/2)^2*COS(RADIANS($M$3:$M$471))*COS(RADIANS(H6572))),$L$3:$L$471)</f>
        <v>337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cm="1">
        <f t="array" ref="J6573">LOOKUP(1,1/FREQUENCY(0,SIN((RADIANS($M$3:$M$471-H6573))/2)^2+SIN((RADIANS($N$3:$N$471-I6573))/2)^2*COS(RADIANS($M$3:$M$471))*COS(RADIANS(H6573))),$L$3:$L$471)</f>
        <v>337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cm="1">
        <f t="array" ref="J6574">LOOKUP(1,1/FREQUENCY(0,SIN((RADIANS($M$3:$M$471-H6574))/2)^2+SIN((RADIANS($N$3:$N$471-I6574))/2)^2*COS(RADIANS($M$3:$M$471))*COS(RADIANS(H6574))),$L$3:$L$471)</f>
        <v>331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cm="1">
        <f t="array" ref="J6575">LOOKUP(1,1/FREQUENCY(0,SIN((RADIANS($M$3:$M$471-H6575))/2)^2+SIN((RADIANS($N$3:$N$471-I6575))/2)^2*COS(RADIANS($M$3:$M$471))*COS(RADIANS(H6575))),$L$3:$L$471)</f>
        <v>331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cm="1">
        <f t="array" ref="J6576">LOOKUP(1,1/FREQUENCY(0,SIN((RADIANS($M$3:$M$471-H6576))/2)^2+SIN((RADIANS($N$3:$N$471-I6576))/2)^2*COS(RADIANS($M$3:$M$471))*COS(RADIANS(H6576))),$L$3:$L$471)</f>
        <v>331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cm="1">
        <f t="array" ref="J6577">LOOKUP(1,1/FREQUENCY(0,SIN((RADIANS($M$3:$M$471-H6577))/2)^2+SIN((RADIANS($N$3:$N$471-I6577))/2)^2*COS(RADIANS($M$3:$M$471))*COS(RADIANS(H6577))),$L$3:$L$471)</f>
        <v>331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cm="1">
        <f t="array" ref="J6578">LOOKUP(1,1/FREQUENCY(0,SIN((RADIANS($M$3:$M$471-H6578))/2)^2+SIN((RADIANS($N$3:$N$471-I6578))/2)^2*COS(RADIANS($M$3:$M$471))*COS(RADIANS(H6578))),$L$3:$L$471)</f>
        <v>331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cm="1">
        <f t="array" ref="J6579">LOOKUP(1,1/FREQUENCY(0,SIN((RADIANS($M$3:$M$471-H6579))/2)^2+SIN((RADIANS($N$3:$N$471-I6579))/2)^2*COS(RADIANS($M$3:$M$471))*COS(RADIANS(H6579))),$L$3:$L$471)</f>
        <v>331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cm="1">
        <f t="array" ref="J6580">LOOKUP(1,1/FREQUENCY(0,SIN((RADIANS($M$3:$M$471-H6580))/2)^2+SIN((RADIANS($N$3:$N$471-I6580))/2)^2*COS(RADIANS($M$3:$M$471))*COS(RADIANS(H6580))),$L$3:$L$471)</f>
        <v>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cm="1">
        <f t="array" ref="J6581">LOOKUP(1,1/FREQUENCY(0,SIN((RADIANS($M$3:$M$471-H6581))/2)^2+SIN((RADIANS($N$3:$N$471-I6581))/2)^2*COS(RADIANS($M$3:$M$471))*COS(RADIANS(H6581))),$L$3:$L$471)</f>
        <v>266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cm="1">
        <f t="array" ref="J6582">LOOKUP(1,1/FREQUENCY(0,SIN((RADIANS($M$3:$M$471-H6582))/2)^2+SIN((RADIANS($N$3:$N$471-I6582))/2)^2*COS(RADIANS($M$3:$M$471))*COS(RADIANS(H6582))),$L$3:$L$471)</f>
        <v>354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cm="1">
        <f t="array" ref="J6583">LOOKUP(1,1/FREQUENCY(0,SIN((RADIANS($M$3:$M$471-H6583))/2)^2+SIN((RADIANS($N$3:$N$471-I6583))/2)^2*COS(RADIANS($M$3:$M$471))*COS(RADIANS(H6583))),$L$3:$L$471)</f>
        <v>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cm="1">
        <f t="array" ref="J6584">LOOKUP(1,1/FREQUENCY(0,SIN((RADIANS($M$3:$M$471-H6584))/2)^2+SIN((RADIANS($N$3:$N$471-I6584))/2)^2*COS(RADIANS($M$3:$M$471))*COS(RADIANS(H6584))),$L$3:$L$471)</f>
        <v>354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cm="1">
        <f t="array" ref="J6585">LOOKUP(1,1/FREQUENCY(0,SIN((RADIANS($M$3:$M$471-H6585))/2)^2+SIN((RADIANS($N$3:$N$471-I6585))/2)^2*COS(RADIANS($M$3:$M$471))*COS(RADIANS(H6585))),$L$3:$L$471)</f>
        <v>354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cm="1">
        <f t="array" ref="J6586">LOOKUP(1,1/FREQUENCY(0,SIN((RADIANS($M$3:$M$471-H6586))/2)^2+SIN((RADIANS($N$3:$N$471-I6586))/2)^2*COS(RADIANS($M$3:$M$471))*COS(RADIANS(H6586))),$L$3:$L$471)</f>
        <v>354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cm="1">
        <f t="array" ref="J6587">LOOKUP(1,1/FREQUENCY(0,SIN((RADIANS($M$3:$M$471-H6587))/2)^2+SIN((RADIANS($N$3:$N$471-I6587))/2)^2*COS(RADIANS($M$3:$M$471))*COS(RADIANS(H6587))),$L$3:$L$471)</f>
        <v>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cm="1">
        <f t="array" ref="J6588">LOOKUP(1,1/FREQUENCY(0,SIN((RADIANS($M$3:$M$471-H6588))/2)^2+SIN((RADIANS($N$3:$N$471-I6588))/2)^2*COS(RADIANS($M$3:$M$471))*COS(RADIANS(H6588))),$L$3:$L$471)</f>
        <v>354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cm="1">
        <f t="array" ref="J6589">LOOKUP(1,1/FREQUENCY(0,SIN((RADIANS($M$3:$M$471-H6589))/2)^2+SIN((RADIANS($N$3:$N$471-I6589))/2)^2*COS(RADIANS($M$3:$M$471))*COS(RADIANS(H6589))),$L$3:$L$471)</f>
        <v>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cm="1">
        <f t="array" ref="J6590">LOOKUP(1,1/FREQUENCY(0,SIN((RADIANS($M$3:$M$471-H6590))/2)^2+SIN((RADIANS($N$3:$N$471-I6590))/2)^2*COS(RADIANS($M$3:$M$471))*COS(RADIANS(H6590))),$L$3:$L$471)</f>
        <v>354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cm="1">
        <f t="array" ref="J6591">LOOKUP(1,1/FREQUENCY(0,SIN((RADIANS($M$3:$M$471-H6591))/2)^2+SIN((RADIANS($N$3:$N$471-I6591))/2)^2*COS(RADIANS($M$3:$M$471))*COS(RADIANS(H6591))),$L$3:$L$471)</f>
        <v>354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cm="1">
        <f t="array" ref="J6592">LOOKUP(1,1/FREQUENCY(0,SIN((RADIANS($M$3:$M$471-H6592))/2)^2+SIN((RADIANS($N$3:$N$471-I6592))/2)^2*COS(RADIANS($M$3:$M$471))*COS(RADIANS(H6592))),$L$3:$L$471)</f>
        <v>354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cm="1">
        <f t="array" ref="J6593">LOOKUP(1,1/FREQUENCY(0,SIN((RADIANS($M$3:$M$471-H6593))/2)^2+SIN((RADIANS($N$3:$N$471-I6593))/2)^2*COS(RADIANS($M$3:$M$471))*COS(RADIANS(H6593))),$L$3:$L$471)</f>
        <v>354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cm="1">
        <f t="array" ref="J6594">LOOKUP(1,1/FREQUENCY(0,SIN((RADIANS($M$3:$M$471-H6594))/2)^2+SIN((RADIANS($N$3:$N$471-I6594))/2)^2*COS(RADIANS($M$3:$M$471))*COS(RADIANS(H6594))),$L$3:$L$471)</f>
        <v>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cm="1">
        <f t="array" ref="J6595">LOOKUP(1,1/FREQUENCY(0,SIN((RADIANS($M$3:$M$471-H6595))/2)^2+SIN((RADIANS($N$3:$N$471-I6595))/2)^2*COS(RADIANS($M$3:$M$471))*COS(RADIANS(H6595))),$L$3:$L$471)</f>
        <v>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cm="1">
        <f t="array" ref="J6596">LOOKUP(1,1/FREQUENCY(0,SIN((RADIANS($M$3:$M$471-H6596))/2)^2+SIN((RADIANS($N$3:$N$471-I6596))/2)^2*COS(RADIANS($M$3:$M$471))*COS(RADIANS(H6596))),$L$3:$L$471)</f>
        <v>354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cm="1">
        <f t="array" ref="J6597">LOOKUP(1,1/FREQUENCY(0,SIN((RADIANS($M$3:$M$471-H6597))/2)^2+SIN((RADIANS($N$3:$N$471-I6597))/2)^2*COS(RADIANS($M$3:$M$471))*COS(RADIANS(H6597))),$L$3:$L$471)</f>
        <v>354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cm="1">
        <f t="array" ref="J6598">LOOKUP(1,1/FREQUENCY(0,SIN((RADIANS($M$3:$M$471-H6598))/2)^2+SIN((RADIANS($N$3:$N$471-I6598))/2)^2*COS(RADIANS($M$3:$M$471))*COS(RADIANS(H6598))),$L$3:$L$471)</f>
        <v>354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cm="1">
        <f t="array" ref="J6599">LOOKUP(1,1/FREQUENCY(0,SIN((RADIANS($M$3:$M$471-H6599))/2)^2+SIN((RADIANS($N$3:$N$471-I6599))/2)^2*COS(RADIANS($M$3:$M$471))*COS(RADIANS(H6599))),$L$3:$L$471)</f>
        <v>354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cm="1">
        <f t="array" ref="J6600">LOOKUP(1,1/FREQUENCY(0,SIN((RADIANS($M$3:$M$471-H6600))/2)^2+SIN((RADIANS($N$3:$N$471-I6600))/2)^2*COS(RADIANS($M$3:$M$471))*COS(RADIANS(H6600))),$L$3:$L$471)</f>
        <v>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cm="1">
        <f t="array" ref="J6601">LOOKUP(1,1/FREQUENCY(0,SIN((RADIANS($M$3:$M$471-H6601))/2)^2+SIN((RADIANS($N$3:$N$471-I6601))/2)^2*COS(RADIANS($M$3:$M$471))*COS(RADIANS(H6601))),$L$3:$L$471)</f>
        <v>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cm="1">
        <f t="array" ref="J6602">LOOKUP(1,1/FREQUENCY(0,SIN((RADIANS($M$3:$M$471-H6602))/2)^2+SIN((RADIANS($N$3:$N$471-I6602))/2)^2*COS(RADIANS($M$3:$M$471))*COS(RADIANS(H6602))),$L$3:$L$471)</f>
        <v>354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cm="1">
        <f t="array" ref="J6603">LOOKUP(1,1/FREQUENCY(0,SIN((RADIANS($M$3:$M$471-H6603))/2)^2+SIN((RADIANS($N$3:$N$471-I6603))/2)^2*COS(RADIANS($M$3:$M$471))*COS(RADIANS(H6603))),$L$3:$L$471)</f>
        <v>354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cm="1">
        <f t="array" ref="J6604">LOOKUP(1,1/FREQUENCY(0,SIN((RADIANS($M$3:$M$471-H6604))/2)^2+SIN((RADIANS($N$3:$N$471-I6604))/2)^2*COS(RADIANS($M$3:$M$471))*COS(RADIANS(H6604))),$L$3:$L$471)</f>
        <v>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cm="1">
        <f t="array" ref="J6605">LOOKUP(1,1/FREQUENCY(0,SIN((RADIANS($M$3:$M$471-H6605))/2)^2+SIN((RADIANS($N$3:$N$471-I6605))/2)^2*COS(RADIANS($M$3:$M$471))*COS(RADIANS(H6605))),$L$3:$L$471)</f>
        <v>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cm="1">
        <f t="array" ref="J6606">LOOKUP(1,1/FREQUENCY(0,SIN((RADIANS($M$3:$M$471-H6606))/2)^2+SIN((RADIANS($N$3:$N$471-I6606))/2)^2*COS(RADIANS($M$3:$M$471))*COS(RADIANS(H6606))),$L$3:$L$471)</f>
        <v>354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cm="1">
        <f t="array" ref="J6607">LOOKUP(1,1/FREQUENCY(0,SIN((RADIANS($M$3:$M$471-H6607))/2)^2+SIN((RADIANS($N$3:$N$471-I6607))/2)^2*COS(RADIANS($M$3:$M$471))*COS(RADIANS(H6607))),$L$3:$L$471)</f>
        <v>354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cm="1">
        <f t="array" ref="J6608">LOOKUP(1,1/FREQUENCY(0,SIN((RADIANS($M$3:$M$471-H6608))/2)^2+SIN((RADIANS($N$3:$N$471-I6608))/2)^2*COS(RADIANS($M$3:$M$471))*COS(RADIANS(H6608))),$L$3:$L$471)</f>
        <v>354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cm="1">
        <f t="array" ref="J6609">LOOKUP(1,1/FREQUENCY(0,SIN((RADIANS($M$3:$M$471-H6609))/2)^2+SIN((RADIANS($N$3:$N$471-I6609))/2)^2*COS(RADIANS($M$3:$M$471))*COS(RADIANS(H6609))),$L$3:$L$471)</f>
        <v>354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cm="1">
        <f t="array" ref="J6610">LOOKUP(1,1/FREQUENCY(0,SIN((RADIANS($M$3:$M$471-H6610))/2)^2+SIN((RADIANS($N$3:$N$471-I6610))/2)^2*COS(RADIANS($M$3:$M$471))*COS(RADIANS(H6610))),$L$3:$L$471)</f>
        <v>354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cm="1">
        <f t="array" ref="J6611">LOOKUP(1,1/FREQUENCY(0,SIN((RADIANS($M$3:$M$471-H6611))/2)^2+SIN((RADIANS($N$3:$N$471-I6611))/2)^2*COS(RADIANS($M$3:$M$471))*COS(RADIANS(H6611))),$L$3:$L$471)</f>
        <v>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cm="1">
        <f t="array" ref="J6612">LOOKUP(1,1/FREQUENCY(0,SIN((RADIANS($M$3:$M$471-H6612))/2)^2+SIN((RADIANS($N$3:$N$471-I6612))/2)^2*COS(RADIANS($M$3:$M$471))*COS(RADIANS(H6612))),$L$3:$L$471)</f>
        <v>318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cm="1">
        <f t="array" ref="J6613">LOOKUP(1,1/FREQUENCY(0,SIN((RADIANS($M$3:$M$471-H6613))/2)^2+SIN((RADIANS($N$3:$N$471-I6613))/2)^2*COS(RADIANS($M$3:$M$471))*COS(RADIANS(H6613))),$L$3:$L$471)</f>
        <v>314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cm="1">
        <f t="array" ref="J6614">LOOKUP(1,1/FREQUENCY(0,SIN((RADIANS($M$3:$M$471-H6614))/2)^2+SIN((RADIANS($N$3:$N$471-I6614))/2)^2*COS(RADIANS($M$3:$M$471))*COS(RADIANS(H6614))),$L$3:$L$471)</f>
        <v>351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cm="1">
        <f t="array" ref="J6615">LOOKUP(1,1/FREQUENCY(0,SIN((RADIANS($M$3:$M$471-H6615))/2)^2+SIN((RADIANS($N$3:$N$471-I6615))/2)^2*COS(RADIANS($M$3:$M$471))*COS(RADIANS(H6615))),$L$3:$L$471)</f>
        <v>351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cm="1">
        <f t="array" ref="J6616">LOOKUP(1,1/FREQUENCY(0,SIN((RADIANS($M$3:$M$471-H6616))/2)^2+SIN((RADIANS($N$3:$N$471-I6616))/2)^2*COS(RADIANS($M$3:$M$471))*COS(RADIANS(H6616))),$L$3:$L$471)</f>
        <v>351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cm="1">
        <f t="array" ref="J6617">LOOKUP(1,1/FREQUENCY(0,SIN((RADIANS($M$3:$M$471-H6617))/2)^2+SIN((RADIANS($N$3:$N$471-I6617))/2)^2*COS(RADIANS($M$3:$M$471))*COS(RADIANS(H6617))),$L$3:$L$471)</f>
        <v>318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cm="1">
        <f t="array" ref="J6618">LOOKUP(1,1/FREQUENCY(0,SIN((RADIANS($M$3:$M$471-H6618))/2)^2+SIN((RADIANS($N$3:$N$471-I6618))/2)^2*COS(RADIANS($M$3:$M$471))*COS(RADIANS(H6618))),$L$3:$L$471)</f>
        <v>318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cm="1">
        <f t="array" ref="J6619">LOOKUP(1,1/FREQUENCY(0,SIN((RADIANS($M$3:$M$471-H6619))/2)^2+SIN((RADIANS($N$3:$N$471-I6619))/2)^2*COS(RADIANS($M$3:$M$471))*COS(RADIANS(H6619))),$L$3:$L$471)</f>
        <v>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cm="1">
        <f t="array" ref="J6620">LOOKUP(1,1/FREQUENCY(0,SIN((RADIANS($M$3:$M$471-H6620))/2)^2+SIN((RADIANS($N$3:$N$471-I6620))/2)^2*COS(RADIANS($M$3:$M$471))*COS(RADIANS(H6620))),$L$3:$L$471)</f>
        <v>351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cm="1">
        <f t="array" ref="J6621">LOOKUP(1,1/FREQUENCY(0,SIN((RADIANS($M$3:$M$471-H6621))/2)^2+SIN((RADIANS($N$3:$N$471-I6621))/2)^2*COS(RADIANS($M$3:$M$471))*COS(RADIANS(H6621))),$L$3:$L$471)</f>
        <v>351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cm="1">
        <f t="array" ref="J6622">LOOKUP(1,1/FREQUENCY(0,SIN((RADIANS($M$3:$M$471-H6622))/2)^2+SIN((RADIANS($N$3:$N$471-I6622))/2)^2*COS(RADIANS($M$3:$M$471))*COS(RADIANS(H6622))),$L$3:$L$471)</f>
        <v>351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cm="1">
        <f t="array" ref="J6623">LOOKUP(1,1/FREQUENCY(0,SIN((RADIANS($M$3:$M$471-H6623))/2)^2+SIN((RADIANS($N$3:$N$471-I6623))/2)^2*COS(RADIANS($M$3:$M$471))*COS(RADIANS(H6623))),$L$3:$L$471)</f>
        <v>314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cm="1">
        <f t="array" ref="J6624">LOOKUP(1,1/FREQUENCY(0,SIN((RADIANS($M$3:$M$471-H6624))/2)^2+SIN((RADIANS($N$3:$N$471-I6624))/2)^2*COS(RADIANS($M$3:$M$471))*COS(RADIANS(H6624))),$L$3:$L$471)</f>
        <v>351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cm="1">
        <f t="array" ref="J6625">LOOKUP(1,1/FREQUENCY(0,SIN((RADIANS($M$3:$M$471-H6625))/2)^2+SIN((RADIANS($N$3:$N$471-I6625))/2)^2*COS(RADIANS($M$3:$M$471))*COS(RADIANS(H6625))),$L$3:$L$471)</f>
        <v>351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cm="1">
        <f t="array" ref="J6626">LOOKUP(1,1/FREQUENCY(0,SIN((RADIANS($M$3:$M$471-H6626))/2)^2+SIN((RADIANS($N$3:$N$471-I6626))/2)^2*COS(RADIANS($M$3:$M$471))*COS(RADIANS(H6626))),$L$3:$L$471)</f>
        <v>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cm="1">
        <f t="array" ref="J6627">LOOKUP(1,1/FREQUENCY(0,SIN((RADIANS($M$3:$M$471-H6627))/2)^2+SIN((RADIANS($N$3:$N$471-I6627))/2)^2*COS(RADIANS($M$3:$M$471))*COS(RADIANS(H6627))),$L$3:$L$471)</f>
        <v>351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cm="1">
        <f t="array" ref="J6628">LOOKUP(1,1/FREQUENCY(0,SIN((RADIANS($M$3:$M$471-H6628))/2)^2+SIN((RADIANS($N$3:$N$471-I6628))/2)^2*COS(RADIANS($M$3:$M$471))*COS(RADIANS(H6628))),$L$3:$L$471)</f>
        <v>351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cm="1">
        <f t="array" ref="J6629">LOOKUP(1,1/FREQUENCY(0,SIN((RADIANS($M$3:$M$471-H6629))/2)^2+SIN((RADIANS($N$3:$N$471-I6629))/2)^2*COS(RADIANS($M$3:$M$471))*COS(RADIANS(H6629))),$L$3:$L$471)</f>
        <v>351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cm="1">
        <f t="array" ref="J6630">LOOKUP(1,1/FREQUENCY(0,SIN((RADIANS($M$3:$M$471-H6630))/2)^2+SIN((RADIANS($N$3:$N$471-I6630))/2)^2*COS(RADIANS($M$3:$M$471))*COS(RADIANS(H6630))),$L$3:$L$471)</f>
        <v>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cm="1">
        <f t="array" ref="J6631">LOOKUP(1,1/FREQUENCY(0,SIN((RADIANS($M$3:$M$471-H6631))/2)^2+SIN((RADIANS($N$3:$N$471-I6631))/2)^2*COS(RADIANS($M$3:$M$471))*COS(RADIANS(H6631))),$L$3:$L$471)</f>
        <v>351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cm="1">
        <f t="array" ref="J6632">LOOKUP(1,1/FREQUENCY(0,SIN((RADIANS($M$3:$M$471-H6632))/2)^2+SIN((RADIANS($N$3:$N$471-I6632))/2)^2*COS(RADIANS($M$3:$M$471))*COS(RADIANS(H6632))),$L$3:$L$471)</f>
        <v>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cm="1">
        <f t="array" ref="J6633">LOOKUP(1,1/FREQUENCY(0,SIN((RADIANS($M$3:$M$471-H6633))/2)^2+SIN((RADIANS($N$3:$N$471-I6633))/2)^2*COS(RADIANS($M$3:$M$471))*COS(RADIANS(H6633))),$L$3:$L$471)</f>
        <v>351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cm="1">
        <f t="array" ref="J6634">LOOKUP(1,1/FREQUENCY(0,SIN((RADIANS($M$3:$M$471-H6634))/2)^2+SIN((RADIANS($N$3:$N$471-I6634))/2)^2*COS(RADIANS($M$3:$M$471))*COS(RADIANS(H6634))),$L$3:$L$471)</f>
        <v>353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cm="1">
        <f t="array" ref="J6635">LOOKUP(1,1/FREQUENCY(0,SIN((RADIANS($M$3:$M$471-H6635))/2)^2+SIN((RADIANS($N$3:$N$471-I6635))/2)^2*COS(RADIANS($M$3:$M$471))*COS(RADIANS(H6635))),$L$3:$L$471)</f>
        <v>351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cm="1">
        <f t="array" ref="J6636">LOOKUP(1,1/FREQUENCY(0,SIN((RADIANS($M$3:$M$471-H6636))/2)^2+SIN((RADIANS($N$3:$N$471-I6636))/2)^2*COS(RADIANS($M$3:$M$471))*COS(RADIANS(H6636))),$L$3:$L$471)</f>
        <v>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cm="1">
        <f t="array" ref="J6637">LOOKUP(1,1/FREQUENCY(0,SIN((RADIANS($M$3:$M$471-H6637))/2)^2+SIN((RADIANS($N$3:$N$471-I6637))/2)^2*COS(RADIANS($M$3:$M$471))*COS(RADIANS(H6637))),$L$3:$L$471)</f>
        <v>353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cm="1">
        <f t="array" ref="J6638">LOOKUP(1,1/FREQUENCY(0,SIN((RADIANS($M$3:$M$471-H6638))/2)^2+SIN((RADIANS($N$3:$N$471-I6638))/2)^2*COS(RADIANS($M$3:$M$471))*COS(RADIANS(H6638))),$L$3:$L$471)</f>
        <v>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cm="1">
        <f t="array" ref="J6639">LOOKUP(1,1/FREQUENCY(0,SIN((RADIANS($M$3:$M$471-H6639))/2)^2+SIN((RADIANS($N$3:$N$471-I6639))/2)^2*COS(RADIANS($M$3:$M$471))*COS(RADIANS(H6639))),$L$3:$L$471)</f>
        <v>352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cm="1">
        <f t="array" ref="J6640">LOOKUP(1,1/FREQUENCY(0,SIN((RADIANS($M$3:$M$471-H6640))/2)^2+SIN((RADIANS($N$3:$N$471-I6640))/2)^2*COS(RADIANS($M$3:$M$471))*COS(RADIANS(H6640))),$L$3:$L$471)</f>
        <v>353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cm="1">
        <f t="array" ref="J6641">LOOKUP(1,1/FREQUENCY(0,SIN((RADIANS($M$3:$M$471-H6641))/2)^2+SIN((RADIANS($N$3:$N$471-I6641))/2)^2*COS(RADIANS($M$3:$M$471))*COS(RADIANS(H6641))),$L$3:$L$471)</f>
        <v>353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cm="1">
        <f t="array" ref="J6642">LOOKUP(1,1/FREQUENCY(0,SIN((RADIANS($M$3:$M$471-H6642))/2)^2+SIN((RADIANS($N$3:$N$471-I6642))/2)^2*COS(RADIANS($M$3:$M$471))*COS(RADIANS(H6642))),$L$3:$L$471)</f>
        <v>353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cm="1">
        <f t="array" ref="J6643">LOOKUP(1,1/FREQUENCY(0,SIN((RADIANS($M$3:$M$471-H6643))/2)^2+SIN((RADIANS($N$3:$N$471-I6643))/2)^2*COS(RADIANS($M$3:$M$471))*COS(RADIANS(H6643))),$L$3:$L$471)</f>
        <v>353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cm="1">
        <f t="array" ref="J6644">LOOKUP(1,1/FREQUENCY(0,SIN((RADIANS($M$3:$M$471-H6644))/2)^2+SIN((RADIANS($N$3:$N$471-I6644))/2)^2*COS(RADIANS($M$3:$M$471))*COS(RADIANS(H6644))),$L$3:$L$471)</f>
        <v>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cm="1">
        <f t="array" ref="J6645">LOOKUP(1,1/FREQUENCY(0,SIN((RADIANS($M$3:$M$471-H6645))/2)^2+SIN((RADIANS($N$3:$N$471-I6645))/2)^2*COS(RADIANS($M$3:$M$471))*COS(RADIANS(H6645))),$L$3:$L$471)</f>
        <v>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cm="1">
        <f t="array" ref="J6646">LOOKUP(1,1/FREQUENCY(0,SIN((RADIANS($M$3:$M$471-H6646))/2)^2+SIN((RADIANS($N$3:$N$471-I6646))/2)^2*COS(RADIANS($M$3:$M$471))*COS(RADIANS(H6646))),$L$3:$L$471)</f>
        <v>351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cm="1">
        <f t="array" ref="J6647">LOOKUP(1,1/FREQUENCY(0,SIN((RADIANS($M$3:$M$471-H6647))/2)^2+SIN((RADIANS($N$3:$N$471-I6647))/2)^2*COS(RADIANS($M$3:$M$471))*COS(RADIANS(H6647))),$L$3:$L$471)</f>
        <v>351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cm="1">
        <f t="array" ref="J6648">LOOKUP(1,1/FREQUENCY(0,SIN((RADIANS($M$3:$M$471-H6648))/2)^2+SIN((RADIANS($N$3:$N$471-I6648))/2)^2*COS(RADIANS($M$3:$M$471))*COS(RADIANS(H6648))),$L$3:$L$471)</f>
        <v>266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cm="1">
        <f t="array" ref="J6649">LOOKUP(1,1/FREQUENCY(0,SIN((RADIANS($M$3:$M$471-H6649))/2)^2+SIN((RADIANS($N$3:$N$471-I6649))/2)^2*COS(RADIANS($M$3:$M$471))*COS(RADIANS(H6649))),$L$3:$L$471)</f>
        <v>266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cm="1">
        <f t="array" ref="J6650">LOOKUP(1,1/FREQUENCY(0,SIN((RADIANS($M$3:$M$471-H6650))/2)^2+SIN((RADIANS($N$3:$N$471-I6650))/2)^2*COS(RADIANS($M$3:$M$471))*COS(RADIANS(H6650))),$L$3:$L$471)</f>
        <v>266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cm="1">
        <f t="array" ref="J6651">LOOKUP(1,1/FREQUENCY(0,SIN((RADIANS($M$3:$M$471-H6651))/2)^2+SIN((RADIANS($N$3:$N$471-I6651))/2)^2*COS(RADIANS($M$3:$M$471))*COS(RADIANS(H6651))),$L$3:$L$471)</f>
        <v>266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cm="1">
        <f t="array" ref="J6652">LOOKUP(1,1/FREQUENCY(0,SIN((RADIANS($M$3:$M$471-H6652))/2)^2+SIN((RADIANS($N$3:$N$471-I6652))/2)^2*COS(RADIANS($M$3:$M$471))*COS(RADIANS(H6652))),$L$3:$L$471)</f>
        <v>266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cm="1">
        <f t="array" ref="J6653">LOOKUP(1,1/FREQUENCY(0,SIN((RADIANS($M$3:$M$471-H6653))/2)^2+SIN((RADIANS($N$3:$N$471-I6653))/2)^2*COS(RADIANS($M$3:$M$471))*COS(RADIANS(H6653))),$L$3:$L$471)</f>
        <v>266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cm="1">
        <f t="array" ref="J6654">LOOKUP(1,1/FREQUENCY(0,SIN((RADIANS($M$3:$M$471-H6654))/2)^2+SIN((RADIANS($N$3:$N$471-I6654))/2)^2*COS(RADIANS($M$3:$M$471))*COS(RADIANS(H6654))),$L$3:$L$471)</f>
        <v>266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cm="1">
        <f t="array" ref="J6655">LOOKUP(1,1/FREQUENCY(0,SIN((RADIANS($M$3:$M$471-H6655))/2)^2+SIN((RADIANS($N$3:$N$471-I6655))/2)^2*COS(RADIANS($M$3:$M$471))*COS(RADIANS(H6655))),$L$3:$L$471)</f>
        <v>266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cm="1">
        <f t="array" ref="J6656">LOOKUP(1,1/FREQUENCY(0,SIN((RADIANS($M$3:$M$471-H6656))/2)^2+SIN((RADIANS($N$3:$N$471-I6656))/2)^2*COS(RADIANS($M$3:$M$471))*COS(RADIANS(H6656))),$L$3:$L$471)</f>
        <v>266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cm="1">
        <f t="array" ref="J6657">LOOKUP(1,1/FREQUENCY(0,SIN((RADIANS($M$3:$M$471-H6657))/2)^2+SIN((RADIANS($N$3:$N$471-I6657))/2)^2*COS(RADIANS($M$3:$M$471))*COS(RADIANS(H6657))),$L$3:$L$471)</f>
        <v>266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cm="1">
        <f t="array" ref="J6658">LOOKUP(1,1/FREQUENCY(0,SIN((RADIANS($M$3:$M$471-H6658))/2)^2+SIN((RADIANS($N$3:$N$471-I6658))/2)^2*COS(RADIANS($M$3:$M$471))*COS(RADIANS(H6658))),$L$3:$L$471)</f>
        <v>266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cm="1">
        <f t="array" ref="J6659">LOOKUP(1,1/FREQUENCY(0,SIN((RADIANS($M$3:$M$471-H6659))/2)^2+SIN((RADIANS($N$3:$N$471-I6659))/2)^2*COS(RADIANS($M$3:$M$471))*COS(RADIANS(H6659))),$L$3:$L$471)</f>
        <v>266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cm="1">
        <f t="array" ref="J6660">LOOKUP(1,1/FREQUENCY(0,SIN((RADIANS($M$3:$M$471-H6660))/2)^2+SIN((RADIANS($N$3:$N$471-I6660))/2)^2*COS(RADIANS($M$3:$M$471))*COS(RADIANS(H6660))),$L$3:$L$471)</f>
        <v>266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cm="1">
        <f t="array" ref="J6661">LOOKUP(1,1/FREQUENCY(0,SIN((RADIANS($M$3:$M$471-H6661))/2)^2+SIN((RADIANS($N$3:$N$471-I6661))/2)^2*COS(RADIANS($M$3:$M$471))*COS(RADIANS(H6661))),$L$3:$L$471)</f>
        <v>266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cm="1">
        <f t="array" ref="J6662">LOOKUP(1,1/FREQUENCY(0,SIN((RADIANS($M$3:$M$471-H6662))/2)^2+SIN((RADIANS($N$3:$N$471-I6662))/2)^2*COS(RADIANS($M$3:$M$471))*COS(RADIANS(H6662))),$L$3:$L$471)</f>
        <v>266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cm="1">
        <f t="array" ref="J6663">LOOKUP(1,1/FREQUENCY(0,SIN((RADIANS($M$3:$M$471-H6663))/2)^2+SIN((RADIANS($N$3:$N$471-I6663))/2)^2*COS(RADIANS($M$3:$M$471))*COS(RADIANS(H6663))),$L$3:$L$471)</f>
        <v>266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cm="1">
        <f t="array" ref="J6664">LOOKUP(1,1/FREQUENCY(0,SIN((RADIANS($M$3:$M$471-H6664))/2)^2+SIN((RADIANS($N$3:$N$471-I6664))/2)^2*COS(RADIANS($M$3:$M$471))*COS(RADIANS(H6664))),$L$3:$L$471)</f>
        <v>266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cm="1">
        <f t="array" ref="J6665">LOOKUP(1,1/FREQUENCY(0,SIN((RADIANS($M$3:$M$471-H6665))/2)^2+SIN((RADIANS($N$3:$N$471-I6665))/2)^2*COS(RADIANS($M$3:$M$471))*COS(RADIANS(H6665))),$L$3:$L$471)</f>
        <v>266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cm="1">
        <f t="array" ref="J6666">LOOKUP(1,1/FREQUENCY(0,SIN((RADIANS($M$3:$M$471-H6666))/2)^2+SIN((RADIANS($N$3:$N$471-I6666))/2)^2*COS(RADIANS($M$3:$M$471))*COS(RADIANS(H6666))),$L$3:$L$471)</f>
        <v>266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cm="1">
        <f t="array" ref="J6667">LOOKUP(1,1/FREQUENCY(0,SIN((RADIANS($M$3:$M$471-H6667))/2)^2+SIN((RADIANS($N$3:$N$471-I6667))/2)^2*COS(RADIANS($M$3:$M$471))*COS(RADIANS(H6667))),$L$3:$L$471)</f>
        <v>266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cm="1">
        <f t="array" ref="J6668">LOOKUP(1,1/FREQUENCY(0,SIN((RADIANS($M$3:$M$471-H6668))/2)^2+SIN((RADIANS($N$3:$N$471-I6668))/2)^2*COS(RADIANS($M$3:$M$471))*COS(RADIANS(H6668))),$L$3:$L$471)</f>
        <v>266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cm="1">
        <f t="array" ref="J6669">LOOKUP(1,1/FREQUENCY(0,SIN((RADIANS($M$3:$M$471-H6669))/2)^2+SIN((RADIANS($N$3:$N$471-I6669))/2)^2*COS(RADIANS($M$3:$M$471))*COS(RADIANS(H6669))),$L$3:$L$471)</f>
        <v>266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cm="1">
        <f t="array" ref="J6670">LOOKUP(1,1/FREQUENCY(0,SIN((RADIANS($M$3:$M$471-H6670))/2)^2+SIN((RADIANS($N$3:$N$471-I6670))/2)^2*COS(RADIANS($M$3:$M$471))*COS(RADIANS(H6670))),$L$3:$L$471)</f>
        <v>266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cm="1">
        <f t="array" ref="J6671">LOOKUP(1,1/FREQUENCY(0,SIN((RADIANS($M$3:$M$471-H6671))/2)^2+SIN((RADIANS($N$3:$N$471-I6671))/2)^2*COS(RADIANS($M$3:$M$471))*COS(RADIANS(H6671))),$L$3:$L$471)</f>
        <v>266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cm="1">
        <f t="array" ref="J6672">LOOKUP(1,1/FREQUENCY(0,SIN((RADIANS($M$3:$M$471-H6672))/2)^2+SIN((RADIANS($N$3:$N$471-I6672))/2)^2*COS(RADIANS($M$3:$M$471))*COS(RADIANS(H6672))),$L$3:$L$471)</f>
        <v>266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cm="1">
        <f t="array" ref="J6673">LOOKUP(1,1/FREQUENCY(0,SIN((RADIANS($M$3:$M$471-H6673))/2)^2+SIN((RADIANS($N$3:$N$471-I6673))/2)^2*COS(RADIANS($M$3:$M$471))*COS(RADIANS(H6673))),$L$3:$L$471)</f>
        <v>266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cm="1">
        <f t="array" ref="J6674">LOOKUP(1,1/FREQUENCY(0,SIN((RADIANS($M$3:$M$471-H6674))/2)^2+SIN((RADIANS($N$3:$N$471-I6674))/2)^2*COS(RADIANS($M$3:$M$471))*COS(RADIANS(H6674))),$L$3:$L$471)</f>
        <v>266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cm="1">
        <f t="array" ref="J6675">LOOKUP(1,1/FREQUENCY(0,SIN((RADIANS($M$3:$M$471-H6675))/2)^2+SIN((RADIANS($N$3:$N$471-I6675))/2)^2*COS(RADIANS($M$3:$M$471))*COS(RADIANS(H6675))),$L$3:$L$471)</f>
        <v>266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cm="1">
        <f t="array" ref="J6676">LOOKUP(1,1/FREQUENCY(0,SIN((RADIANS($M$3:$M$471-H6676))/2)^2+SIN((RADIANS($N$3:$N$471-I6676))/2)^2*COS(RADIANS($M$3:$M$471))*COS(RADIANS(H6676))),$L$3:$L$471)</f>
        <v>266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cm="1">
        <f t="array" ref="J6677">LOOKUP(1,1/FREQUENCY(0,SIN((RADIANS($M$3:$M$471-H6677))/2)^2+SIN((RADIANS($N$3:$N$471-I6677))/2)^2*COS(RADIANS($M$3:$M$471))*COS(RADIANS(H6677))),$L$3:$L$471)</f>
        <v>266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cm="1">
        <f t="array" ref="J6678">LOOKUP(1,1/FREQUENCY(0,SIN((RADIANS($M$3:$M$471-H6678))/2)^2+SIN((RADIANS($N$3:$N$471-I6678))/2)^2*COS(RADIANS($M$3:$M$471))*COS(RADIANS(H6678))),$L$3:$L$471)</f>
        <v>266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cm="1">
        <f t="array" ref="J6679">LOOKUP(1,1/FREQUENCY(0,SIN((RADIANS($M$3:$M$471-H6679))/2)^2+SIN((RADIANS($N$3:$N$471-I6679))/2)^2*COS(RADIANS($M$3:$M$471))*COS(RADIANS(H6679))),$L$3:$L$471)</f>
        <v>266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cm="1">
        <f t="array" ref="J6680">LOOKUP(1,1/FREQUENCY(0,SIN((RADIANS($M$3:$M$471-H6680))/2)^2+SIN((RADIANS($N$3:$N$471-I6680))/2)^2*COS(RADIANS($M$3:$M$471))*COS(RADIANS(H6680))),$L$3:$L$471)</f>
        <v>266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cm="1">
        <f t="array" ref="J6681">LOOKUP(1,1/FREQUENCY(0,SIN((RADIANS($M$3:$M$471-H6681))/2)^2+SIN((RADIANS($N$3:$N$471-I6681))/2)^2*COS(RADIANS($M$3:$M$471))*COS(RADIANS(H6681))),$L$3:$L$471)</f>
        <v>266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cm="1">
        <f t="array" ref="J6682">LOOKUP(1,1/FREQUENCY(0,SIN((RADIANS($M$3:$M$471-H6682))/2)^2+SIN((RADIANS($N$3:$N$471-I6682))/2)^2*COS(RADIANS($M$3:$M$471))*COS(RADIANS(H6682))),$L$3:$L$471)</f>
        <v>266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cm="1">
        <f t="array" ref="J6683">LOOKUP(1,1/FREQUENCY(0,SIN((RADIANS($M$3:$M$471-H6683))/2)^2+SIN((RADIANS($N$3:$N$471-I6683))/2)^2*COS(RADIANS($M$3:$M$471))*COS(RADIANS(H6683))),$L$3:$L$471)</f>
        <v>266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cm="1">
        <f t="array" ref="J6684">LOOKUP(1,1/FREQUENCY(0,SIN((RADIANS($M$3:$M$471-H6684))/2)^2+SIN((RADIANS($N$3:$N$471-I6684))/2)^2*COS(RADIANS($M$3:$M$471))*COS(RADIANS(H6684))),$L$3:$L$471)</f>
        <v>266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cm="1">
        <f t="array" ref="J6685">LOOKUP(1,1/FREQUENCY(0,SIN((RADIANS($M$3:$M$471-H6685))/2)^2+SIN((RADIANS($N$3:$N$471-I6685))/2)^2*COS(RADIANS($M$3:$M$471))*COS(RADIANS(H6685))),$L$3:$L$471)</f>
        <v>266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cm="1">
        <f t="array" ref="J6686">LOOKUP(1,1/FREQUENCY(0,SIN((RADIANS($M$3:$M$471-H6686))/2)^2+SIN((RADIANS($N$3:$N$471-I6686))/2)^2*COS(RADIANS($M$3:$M$471))*COS(RADIANS(H6686))),$L$3:$L$471)</f>
        <v>266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cm="1">
        <f t="array" ref="J6687">LOOKUP(1,1/FREQUENCY(0,SIN((RADIANS($M$3:$M$471-H6687))/2)^2+SIN((RADIANS($N$3:$N$471-I6687))/2)^2*COS(RADIANS($M$3:$M$471))*COS(RADIANS(H6687))),$L$3:$L$471)</f>
        <v>266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cm="1">
        <f t="array" ref="J6688">LOOKUP(1,1/FREQUENCY(0,SIN((RADIANS($M$3:$M$471-H6688))/2)^2+SIN((RADIANS($N$3:$N$471-I6688))/2)^2*COS(RADIANS($M$3:$M$471))*COS(RADIANS(H6688))),$L$3:$L$471)</f>
        <v>266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cm="1">
        <f t="array" ref="J6689">LOOKUP(1,1/FREQUENCY(0,SIN((RADIANS($M$3:$M$471-H6689))/2)^2+SIN((RADIANS($N$3:$N$471-I6689))/2)^2*COS(RADIANS($M$3:$M$471))*COS(RADIANS(H6689))),$L$3:$L$471)</f>
        <v>266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cm="1">
        <f t="array" ref="J6690">LOOKUP(1,1/FREQUENCY(0,SIN((RADIANS($M$3:$M$471-H6690))/2)^2+SIN((RADIANS($N$3:$N$471-I6690))/2)^2*COS(RADIANS($M$3:$M$471))*COS(RADIANS(H6690))),$L$3:$L$471)</f>
        <v>266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cm="1">
        <f t="array" ref="J6691">LOOKUP(1,1/FREQUENCY(0,SIN((RADIANS($M$3:$M$471-H6691))/2)^2+SIN((RADIANS($N$3:$N$471-I6691))/2)^2*COS(RADIANS($M$3:$M$471))*COS(RADIANS(H6691))),$L$3:$L$471)</f>
        <v>266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cm="1">
        <f t="array" ref="J6692">LOOKUP(1,1/FREQUENCY(0,SIN((RADIANS($M$3:$M$471-H6692))/2)^2+SIN((RADIANS($N$3:$N$471-I6692))/2)^2*COS(RADIANS($M$3:$M$471))*COS(RADIANS(H6692))),$L$3:$L$471)</f>
        <v>266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cm="1">
        <f t="array" ref="J6693">LOOKUP(1,1/FREQUENCY(0,SIN((RADIANS($M$3:$M$471-H6693))/2)^2+SIN((RADIANS($N$3:$N$471-I6693))/2)^2*COS(RADIANS($M$3:$M$471))*COS(RADIANS(H6693))),$L$3:$L$471)</f>
        <v>266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cm="1">
        <f t="array" ref="J6694">LOOKUP(1,1/FREQUENCY(0,SIN((RADIANS($M$3:$M$471-H6694))/2)^2+SIN((RADIANS($N$3:$N$471-I6694))/2)^2*COS(RADIANS($M$3:$M$471))*COS(RADIANS(H6694))),$L$3:$L$471)</f>
        <v>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cm="1">
        <f t="array" ref="J6695">LOOKUP(1,1/FREQUENCY(0,SIN((RADIANS($M$3:$M$471-H6695))/2)^2+SIN((RADIANS($N$3:$N$471-I6695))/2)^2*COS(RADIANS($M$3:$M$471))*COS(RADIANS(H6695))),$L$3:$L$471)</f>
        <v>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cm="1">
        <f t="array" ref="J6696">LOOKUP(1,1/FREQUENCY(0,SIN((RADIANS($M$3:$M$471-H6696))/2)^2+SIN((RADIANS($N$3:$N$471-I6696))/2)^2*COS(RADIANS($M$3:$M$471))*COS(RADIANS(H6696))),$L$3:$L$471)</f>
        <v>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cm="1">
        <f t="array" ref="J6697">LOOKUP(1,1/FREQUENCY(0,SIN((RADIANS($M$3:$M$471-H6697))/2)^2+SIN((RADIANS($N$3:$N$471-I6697))/2)^2*COS(RADIANS($M$3:$M$471))*COS(RADIANS(H6697))),$L$3:$L$471)</f>
        <v>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cm="1">
        <f t="array" ref="J6698">LOOKUP(1,1/FREQUENCY(0,SIN((RADIANS($M$3:$M$471-H6698))/2)^2+SIN((RADIANS($N$3:$N$471-I6698))/2)^2*COS(RADIANS($M$3:$M$471))*COS(RADIANS(H6698))),$L$3:$L$471)</f>
        <v>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cm="1">
        <f t="array" ref="J6699">LOOKUP(1,1/FREQUENCY(0,SIN((RADIANS($M$3:$M$471-H6699))/2)^2+SIN((RADIANS($N$3:$N$471-I6699))/2)^2*COS(RADIANS($M$3:$M$471))*COS(RADIANS(H6699))),$L$3:$L$471)</f>
        <v>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cm="1">
        <f t="array" ref="J6700">LOOKUP(1,1/FREQUENCY(0,SIN((RADIANS($M$3:$M$471-H6700))/2)^2+SIN((RADIANS($N$3:$N$471-I6700))/2)^2*COS(RADIANS($M$3:$M$471))*COS(RADIANS(H6700))),$L$3:$L$471)</f>
        <v>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cm="1">
        <f t="array" ref="J6701">LOOKUP(1,1/FREQUENCY(0,SIN((RADIANS($M$3:$M$471-H6701))/2)^2+SIN((RADIANS($N$3:$N$471-I6701))/2)^2*COS(RADIANS($M$3:$M$471))*COS(RADIANS(H6701))),$L$3:$L$471)</f>
        <v>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cm="1">
        <f t="array" ref="J6702">LOOKUP(1,1/FREQUENCY(0,SIN((RADIANS($M$3:$M$471-H6702))/2)^2+SIN((RADIANS($N$3:$N$471-I6702))/2)^2*COS(RADIANS($M$3:$M$471))*COS(RADIANS(H6702))),$L$3:$L$471)</f>
        <v>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cm="1">
        <f t="array" ref="J6703">LOOKUP(1,1/FREQUENCY(0,SIN((RADIANS($M$3:$M$471-H6703))/2)^2+SIN((RADIANS($N$3:$N$471-I6703))/2)^2*COS(RADIANS($M$3:$M$471))*COS(RADIANS(H6703))),$L$3:$L$471)</f>
        <v>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cm="1">
        <f t="array" ref="J6704">LOOKUP(1,1/FREQUENCY(0,SIN((RADIANS($M$3:$M$471-H6704))/2)^2+SIN((RADIANS($N$3:$N$471-I6704))/2)^2*COS(RADIANS($M$3:$M$471))*COS(RADIANS(H6704))),$L$3:$L$471)</f>
        <v>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cm="1">
        <f t="array" ref="J6705">LOOKUP(1,1/FREQUENCY(0,SIN((RADIANS($M$3:$M$471-H6705))/2)^2+SIN((RADIANS($N$3:$N$471-I6705))/2)^2*COS(RADIANS($M$3:$M$471))*COS(RADIANS(H6705))),$L$3:$L$471)</f>
        <v>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cm="1">
        <f t="array" ref="J6706">LOOKUP(1,1/FREQUENCY(0,SIN((RADIANS($M$3:$M$471-H6706))/2)^2+SIN((RADIANS($N$3:$N$471-I6706))/2)^2*COS(RADIANS($M$3:$M$471))*COS(RADIANS(H6706))),$L$3:$L$471)</f>
        <v>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cm="1">
        <f t="array" ref="J6707">LOOKUP(1,1/FREQUENCY(0,SIN((RADIANS($M$3:$M$471-H6707))/2)^2+SIN((RADIANS($N$3:$N$471-I6707))/2)^2*COS(RADIANS($M$3:$M$471))*COS(RADIANS(H6707))),$L$3:$L$471)</f>
        <v>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cm="1">
        <f t="array" ref="J6708">LOOKUP(1,1/FREQUENCY(0,SIN((RADIANS($M$3:$M$471-H6708))/2)^2+SIN((RADIANS($N$3:$N$471-I6708))/2)^2*COS(RADIANS($M$3:$M$471))*COS(RADIANS(H6708))),$L$3:$L$471)</f>
        <v>331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cm="1">
        <f t="array" ref="J6709">LOOKUP(1,1/FREQUENCY(0,SIN((RADIANS($M$3:$M$471-H6709))/2)^2+SIN((RADIANS($N$3:$N$471-I6709))/2)^2*COS(RADIANS($M$3:$M$471))*COS(RADIANS(H6709))),$L$3:$L$471)</f>
        <v>331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cm="1">
        <f t="array" ref="J6710">LOOKUP(1,1/FREQUENCY(0,SIN((RADIANS($M$3:$M$471-H6710))/2)^2+SIN((RADIANS($N$3:$N$471-I6710))/2)^2*COS(RADIANS($M$3:$M$471))*COS(RADIANS(H6710))),$L$3:$L$471)</f>
        <v>331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cm="1">
        <f t="array" ref="J6711">LOOKUP(1,1/FREQUENCY(0,SIN((RADIANS($M$3:$M$471-H6711))/2)^2+SIN((RADIANS($N$3:$N$471-I6711))/2)^2*COS(RADIANS($M$3:$M$471))*COS(RADIANS(H6711))),$L$3:$L$471)</f>
        <v>331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cm="1">
        <f t="array" ref="J6712">LOOKUP(1,1/FREQUENCY(0,SIN((RADIANS($M$3:$M$471-H6712))/2)^2+SIN((RADIANS($N$3:$N$471-I6712))/2)^2*COS(RADIANS($M$3:$M$471))*COS(RADIANS(H6712))),$L$3:$L$471)</f>
        <v>331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cm="1">
        <f t="array" ref="J6713">LOOKUP(1,1/FREQUENCY(0,SIN((RADIANS($M$3:$M$471-H6713))/2)^2+SIN((RADIANS($N$3:$N$471-I6713))/2)^2*COS(RADIANS($M$3:$M$471))*COS(RADIANS(H6713))),$L$3:$L$471)</f>
        <v>266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cm="1">
        <f t="array" ref="J6714">LOOKUP(1,1/FREQUENCY(0,SIN((RADIANS($M$3:$M$471-H6714))/2)^2+SIN((RADIANS($N$3:$N$471-I6714))/2)^2*COS(RADIANS($M$3:$M$471))*COS(RADIANS(H6714))),$L$3:$L$471)</f>
        <v>331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cm="1">
        <f t="array" ref="J6715">LOOKUP(1,1/FREQUENCY(0,SIN((RADIANS($M$3:$M$471-H6715))/2)^2+SIN((RADIANS($N$3:$N$471-I6715))/2)^2*COS(RADIANS($M$3:$M$471))*COS(RADIANS(H6715))),$L$3:$L$471)</f>
        <v>331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cm="1">
        <f t="array" ref="J6716">LOOKUP(1,1/FREQUENCY(0,SIN((RADIANS($M$3:$M$471-H6716))/2)^2+SIN((RADIANS($N$3:$N$471-I6716))/2)^2*COS(RADIANS($M$3:$M$471))*COS(RADIANS(H6716))),$L$3:$L$471)</f>
        <v>331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cm="1">
        <f t="array" ref="J6717">LOOKUP(1,1/FREQUENCY(0,SIN((RADIANS($M$3:$M$471-H6717))/2)^2+SIN((RADIANS($N$3:$N$471-I6717))/2)^2*COS(RADIANS($M$3:$M$471))*COS(RADIANS(H6717))),$L$3:$L$471)</f>
        <v>331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cm="1">
        <f t="array" ref="J6718">LOOKUP(1,1/FREQUENCY(0,SIN((RADIANS($M$3:$M$471-H6718))/2)^2+SIN((RADIANS($N$3:$N$471-I6718))/2)^2*COS(RADIANS($M$3:$M$471))*COS(RADIANS(H6718))),$L$3:$L$471)</f>
        <v>331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cm="1">
        <f t="array" ref="J6719">LOOKUP(1,1/FREQUENCY(0,SIN((RADIANS($M$3:$M$471-H6719))/2)^2+SIN((RADIANS($N$3:$N$471-I6719))/2)^2*COS(RADIANS($M$3:$M$471))*COS(RADIANS(H6719))),$L$3:$L$471)</f>
        <v>266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cm="1">
        <f t="array" ref="J6720">LOOKUP(1,1/FREQUENCY(0,SIN((RADIANS($M$3:$M$471-H6720))/2)^2+SIN((RADIANS($N$3:$N$471-I6720))/2)^2*COS(RADIANS($M$3:$M$471))*COS(RADIANS(H6720))),$L$3:$L$471)</f>
        <v>331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cm="1">
        <f t="array" ref="J6721">LOOKUP(1,1/FREQUENCY(0,SIN((RADIANS($M$3:$M$471-H6721))/2)^2+SIN((RADIANS($N$3:$N$471-I6721))/2)^2*COS(RADIANS($M$3:$M$471))*COS(RADIANS(H6721))),$L$3:$L$471)</f>
        <v>266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cm="1">
        <f t="array" ref="J6722">LOOKUP(1,1/FREQUENCY(0,SIN((RADIANS($M$3:$M$471-H6722))/2)^2+SIN((RADIANS($N$3:$N$471-I6722))/2)^2*COS(RADIANS($M$3:$M$471))*COS(RADIANS(H6722))),$L$3:$L$471)</f>
        <v>266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cm="1">
        <f t="array" ref="J6723">LOOKUP(1,1/FREQUENCY(0,SIN((RADIANS($M$3:$M$471-H6723))/2)^2+SIN((RADIANS($N$3:$N$471-I6723))/2)^2*COS(RADIANS($M$3:$M$471))*COS(RADIANS(H6723))),$L$3:$L$471)</f>
        <v>331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cm="1">
        <f t="array" ref="J6724">LOOKUP(1,1/FREQUENCY(0,SIN((RADIANS($M$3:$M$471-H6724))/2)^2+SIN((RADIANS($N$3:$N$471-I6724))/2)^2*COS(RADIANS($M$3:$M$471))*COS(RADIANS(H6724))),$L$3:$L$471)</f>
        <v>331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cm="1">
        <f t="array" ref="J6725">LOOKUP(1,1/FREQUENCY(0,SIN((RADIANS($M$3:$M$471-H6725))/2)^2+SIN((RADIANS($N$3:$N$471-I6725))/2)^2*COS(RADIANS($M$3:$M$471))*COS(RADIANS(H6725))),$L$3:$L$471)</f>
        <v>331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cm="1">
        <f t="array" ref="J6726">LOOKUP(1,1/FREQUENCY(0,SIN((RADIANS($M$3:$M$471-H6726))/2)^2+SIN((RADIANS($N$3:$N$471-I6726))/2)^2*COS(RADIANS($M$3:$M$471))*COS(RADIANS(H6726))),$L$3:$L$471)</f>
        <v>331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cm="1">
        <f t="array" ref="J6727">LOOKUP(1,1/FREQUENCY(0,SIN((RADIANS($M$3:$M$471-H6727))/2)^2+SIN((RADIANS($N$3:$N$471-I6727))/2)^2*COS(RADIANS($M$3:$M$471))*COS(RADIANS(H6727))),$L$3:$L$471)</f>
        <v>331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cm="1">
        <f t="array" ref="J6728">LOOKUP(1,1/FREQUENCY(0,SIN((RADIANS($M$3:$M$471-H6728))/2)^2+SIN((RADIANS($N$3:$N$471-I6728))/2)^2*COS(RADIANS($M$3:$M$471))*COS(RADIANS(H6728))),$L$3:$L$471)</f>
        <v>331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cm="1">
        <f t="array" ref="J6729">LOOKUP(1,1/FREQUENCY(0,SIN((RADIANS($M$3:$M$471-H6729))/2)^2+SIN((RADIANS($N$3:$N$471-I6729))/2)^2*COS(RADIANS($M$3:$M$471))*COS(RADIANS(H6729))),$L$3:$L$471)</f>
        <v>331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cm="1">
        <f t="array" ref="J6730">LOOKUP(1,1/FREQUENCY(0,SIN((RADIANS($M$3:$M$471-H6730))/2)^2+SIN((RADIANS($N$3:$N$471-I6730))/2)^2*COS(RADIANS($M$3:$M$471))*COS(RADIANS(H6730))),$L$3:$L$471)</f>
        <v>331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cm="1">
        <f t="array" ref="J6731">LOOKUP(1,1/FREQUENCY(0,SIN((RADIANS($M$3:$M$471-H6731))/2)^2+SIN((RADIANS($N$3:$N$471-I6731))/2)^2*COS(RADIANS($M$3:$M$471))*COS(RADIANS(H6731))),$L$3:$L$471)</f>
        <v>266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cm="1">
        <f t="array" ref="J6732">LOOKUP(1,1/FREQUENCY(0,SIN((RADIANS($M$3:$M$471-H6732))/2)^2+SIN((RADIANS($N$3:$N$471-I6732))/2)^2*COS(RADIANS($M$3:$M$471))*COS(RADIANS(H6732))),$L$3:$L$471)</f>
        <v>266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cm="1">
        <f t="array" ref="J6733">LOOKUP(1,1/FREQUENCY(0,SIN((RADIANS($M$3:$M$471-H6733))/2)^2+SIN((RADIANS($N$3:$N$471-I6733))/2)^2*COS(RADIANS($M$3:$M$471))*COS(RADIANS(H6733))),$L$3:$L$471)</f>
        <v>331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cm="1">
        <f t="array" ref="J6734">LOOKUP(1,1/FREQUENCY(0,SIN((RADIANS($M$3:$M$471-H6734))/2)^2+SIN((RADIANS($N$3:$N$471-I6734))/2)^2*COS(RADIANS($M$3:$M$471))*COS(RADIANS(H6734))),$L$3:$L$471)</f>
        <v>331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cm="1">
        <f t="array" ref="J6735">LOOKUP(1,1/FREQUENCY(0,SIN((RADIANS($M$3:$M$471-H6735))/2)^2+SIN((RADIANS($N$3:$N$471-I6735))/2)^2*COS(RADIANS($M$3:$M$471))*COS(RADIANS(H6735))),$L$3:$L$471)</f>
        <v>266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cm="1">
        <f t="array" ref="J6736">LOOKUP(1,1/FREQUENCY(0,SIN((RADIANS($M$3:$M$471-H6736))/2)^2+SIN((RADIANS($N$3:$N$471-I6736))/2)^2*COS(RADIANS($M$3:$M$471))*COS(RADIANS(H6736))),$L$3:$L$471)</f>
        <v>266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cm="1">
        <f t="array" ref="J6737">LOOKUP(1,1/FREQUENCY(0,SIN((RADIANS($M$3:$M$471-H6737))/2)^2+SIN((RADIANS($N$3:$N$471-I6737))/2)^2*COS(RADIANS($M$3:$M$471))*COS(RADIANS(H6737))),$L$3:$L$471)</f>
        <v>331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cm="1">
        <f t="array" ref="J6738">LOOKUP(1,1/FREQUENCY(0,SIN((RADIANS($M$3:$M$471-H6738))/2)^2+SIN((RADIANS($N$3:$N$471-I6738))/2)^2*COS(RADIANS($M$3:$M$471))*COS(RADIANS(H6738))),$L$3:$L$471)</f>
        <v>266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cm="1">
        <f t="array" ref="J6739">LOOKUP(1,1/FREQUENCY(0,SIN((RADIANS($M$3:$M$471-H6739))/2)^2+SIN((RADIANS($N$3:$N$471-I6739))/2)^2*COS(RADIANS($M$3:$M$471))*COS(RADIANS(H6739))),$L$3:$L$471)</f>
        <v>266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cm="1">
        <f t="array" ref="J6740">LOOKUP(1,1/FREQUENCY(0,SIN((RADIANS($M$3:$M$471-H6740))/2)^2+SIN((RADIANS($N$3:$N$471-I6740))/2)^2*COS(RADIANS($M$3:$M$471))*COS(RADIANS(H6740))),$L$3:$L$471)</f>
        <v>331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cm="1">
        <f t="array" ref="J6741">LOOKUP(1,1/FREQUENCY(0,SIN((RADIANS($M$3:$M$471-H6741))/2)^2+SIN((RADIANS($N$3:$N$471-I6741))/2)^2*COS(RADIANS($M$3:$M$471))*COS(RADIANS(H6741))),$L$3:$L$471)</f>
        <v>331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cm="1">
        <f t="array" ref="J6742">LOOKUP(1,1/FREQUENCY(0,SIN((RADIANS($M$3:$M$471-H6742))/2)^2+SIN((RADIANS($N$3:$N$471-I6742))/2)^2*COS(RADIANS($M$3:$M$471))*COS(RADIANS(H6742))),$L$3:$L$471)</f>
        <v>331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cm="1">
        <f t="array" ref="J6743">LOOKUP(1,1/FREQUENCY(0,SIN((RADIANS($M$3:$M$471-H6743))/2)^2+SIN((RADIANS($N$3:$N$471-I6743))/2)^2*COS(RADIANS($M$3:$M$471))*COS(RADIANS(H6743))),$L$3:$L$471)</f>
        <v>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cm="1">
        <f t="array" ref="J6744">LOOKUP(1,1/FREQUENCY(0,SIN((RADIANS($M$3:$M$471-H6744))/2)^2+SIN((RADIANS($N$3:$N$471-I6744))/2)^2*COS(RADIANS($M$3:$M$471))*COS(RADIANS(H6744))),$L$3:$L$471)</f>
        <v>484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cm="1">
        <f t="array" ref="J6745">LOOKUP(1,1/FREQUENCY(0,SIN((RADIANS($M$3:$M$471-H6745))/2)^2+SIN((RADIANS($N$3:$N$471-I6745))/2)^2*COS(RADIANS($M$3:$M$471))*COS(RADIANS(H6745))),$L$3:$L$471)</f>
        <v>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cm="1">
        <f t="array" ref="J6746">LOOKUP(1,1/FREQUENCY(0,SIN((RADIANS($M$3:$M$471-H6746))/2)^2+SIN((RADIANS($N$3:$N$471-I6746))/2)^2*COS(RADIANS($M$3:$M$471))*COS(RADIANS(H6746))),$L$3:$L$471)</f>
        <v>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cm="1">
        <f t="array" ref="J6747">LOOKUP(1,1/FREQUENCY(0,SIN((RADIANS($M$3:$M$471-H6747))/2)^2+SIN((RADIANS($N$3:$N$471-I6747))/2)^2*COS(RADIANS($M$3:$M$471))*COS(RADIANS(H6747))),$L$3:$L$471)</f>
        <v>484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cm="1">
        <f t="array" ref="J6748">LOOKUP(1,1/FREQUENCY(0,SIN((RADIANS($M$3:$M$471-H6748))/2)^2+SIN((RADIANS($N$3:$N$471-I6748))/2)^2*COS(RADIANS($M$3:$M$471))*COS(RADIANS(H6748))),$L$3:$L$471)</f>
        <v>434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cm="1">
        <f t="array" ref="J6749">LOOKUP(1,1/FREQUENCY(0,SIN((RADIANS($M$3:$M$471-H6749))/2)^2+SIN((RADIANS($N$3:$N$471-I6749))/2)^2*COS(RADIANS($M$3:$M$471))*COS(RADIANS(H6749))),$L$3:$L$471)</f>
        <v>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cm="1">
        <f t="array" ref="J6750">LOOKUP(1,1/FREQUENCY(0,SIN((RADIANS($M$3:$M$471-H6750))/2)^2+SIN((RADIANS($N$3:$N$471-I6750))/2)^2*COS(RADIANS($M$3:$M$471))*COS(RADIANS(H6750))),$L$3:$L$471)</f>
        <v>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cm="1">
        <f t="array" ref="J6751">LOOKUP(1,1/FREQUENCY(0,SIN((RADIANS($M$3:$M$471-H6751))/2)^2+SIN((RADIANS($N$3:$N$471-I6751))/2)^2*COS(RADIANS($M$3:$M$471))*COS(RADIANS(H6751))),$L$3:$L$471)</f>
        <v>484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cm="1">
        <f t="array" ref="J6752">LOOKUP(1,1/FREQUENCY(0,SIN((RADIANS($M$3:$M$471-H6752))/2)^2+SIN((RADIANS($N$3:$N$471-I6752))/2)^2*COS(RADIANS($M$3:$M$471))*COS(RADIANS(H6752))),$L$3:$L$471)</f>
        <v>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cm="1">
        <f t="array" ref="J6753">LOOKUP(1,1/FREQUENCY(0,SIN((RADIANS($M$3:$M$471-H6753))/2)^2+SIN((RADIANS($N$3:$N$471-I6753))/2)^2*COS(RADIANS($M$3:$M$471))*COS(RADIANS(H6753))),$L$3:$L$471)</f>
        <v>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cm="1">
        <f t="array" ref="J6754">LOOKUP(1,1/FREQUENCY(0,SIN((RADIANS($M$3:$M$471-H6754))/2)^2+SIN((RADIANS($N$3:$N$471-I6754))/2)^2*COS(RADIANS($M$3:$M$471))*COS(RADIANS(H6754))),$L$3:$L$471)</f>
        <v>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cm="1">
        <f t="array" ref="J6755">LOOKUP(1,1/FREQUENCY(0,SIN((RADIANS($M$3:$M$471-H6755))/2)^2+SIN((RADIANS($N$3:$N$471-I6755))/2)^2*COS(RADIANS($M$3:$M$471))*COS(RADIANS(H6755))),$L$3:$L$471)</f>
        <v>484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cm="1">
        <f t="array" ref="J6756">LOOKUP(1,1/FREQUENCY(0,SIN((RADIANS($M$3:$M$471-H6756))/2)^2+SIN((RADIANS($N$3:$N$471-I6756))/2)^2*COS(RADIANS($M$3:$M$471))*COS(RADIANS(H6756))),$L$3:$L$471)</f>
        <v>484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cm="1">
        <f t="array" ref="J6757">LOOKUP(1,1/FREQUENCY(0,SIN((RADIANS($M$3:$M$471-H6757))/2)^2+SIN((RADIANS($N$3:$N$471-I6757))/2)^2*COS(RADIANS($M$3:$M$471))*COS(RADIANS(H6757))),$L$3:$L$471)</f>
        <v>484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cm="1">
        <f t="array" ref="J6758">LOOKUP(1,1/FREQUENCY(0,SIN((RADIANS($M$3:$M$471-H6758))/2)^2+SIN((RADIANS($N$3:$N$471-I6758))/2)^2*COS(RADIANS($M$3:$M$471))*COS(RADIANS(H6758))),$L$3:$L$471)</f>
        <v>484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cm="1">
        <f t="array" ref="J6759">LOOKUP(1,1/FREQUENCY(0,SIN((RADIANS($M$3:$M$471-H6759))/2)^2+SIN((RADIANS($N$3:$N$471-I6759))/2)^2*COS(RADIANS($M$3:$M$471))*COS(RADIANS(H6759))),$L$3:$L$471)</f>
        <v>484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cm="1">
        <f t="array" ref="J6760">LOOKUP(1,1/FREQUENCY(0,SIN((RADIANS($M$3:$M$471-H6760))/2)^2+SIN((RADIANS($N$3:$N$471-I6760))/2)^2*COS(RADIANS($M$3:$M$471))*COS(RADIANS(H6760))),$L$3:$L$471)</f>
        <v>484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cm="1">
        <f t="array" ref="J6761">LOOKUP(1,1/FREQUENCY(0,SIN((RADIANS($M$3:$M$471-H6761))/2)^2+SIN((RADIANS($N$3:$N$471-I6761))/2)^2*COS(RADIANS($M$3:$M$471))*COS(RADIANS(H6761))),$L$3:$L$471)</f>
        <v>484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cm="1">
        <f t="array" ref="J6762">LOOKUP(1,1/FREQUENCY(0,SIN((RADIANS($M$3:$M$471-H6762))/2)^2+SIN((RADIANS($N$3:$N$471-I6762))/2)^2*COS(RADIANS($M$3:$M$471))*COS(RADIANS(H6762))),$L$3:$L$471)</f>
        <v>433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cm="1">
        <f t="array" ref="J6763">LOOKUP(1,1/FREQUENCY(0,SIN((RADIANS($M$3:$M$471-H6763))/2)^2+SIN((RADIANS($N$3:$N$471-I6763))/2)^2*COS(RADIANS($M$3:$M$471))*COS(RADIANS(H6763))),$L$3:$L$471)</f>
        <v>433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cm="1">
        <f t="array" ref="J6764">LOOKUP(1,1/FREQUENCY(0,SIN((RADIANS($M$3:$M$471-H6764))/2)^2+SIN((RADIANS($N$3:$N$471-I6764))/2)^2*COS(RADIANS($M$3:$M$471))*COS(RADIANS(H6764))),$L$3:$L$471)</f>
        <v>433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cm="1">
        <f t="array" ref="J6765">LOOKUP(1,1/FREQUENCY(0,SIN((RADIANS($M$3:$M$471-H6765))/2)^2+SIN((RADIANS($N$3:$N$471-I6765))/2)^2*COS(RADIANS($M$3:$M$471))*COS(RADIANS(H6765))),$L$3:$L$471)</f>
        <v>433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cm="1">
        <f t="array" ref="J6766">LOOKUP(1,1/FREQUENCY(0,SIN((RADIANS($M$3:$M$471-H6766))/2)^2+SIN((RADIANS($N$3:$N$471-I6766))/2)^2*COS(RADIANS($M$3:$M$471))*COS(RADIANS(H6766))),$L$3:$L$471)</f>
        <v>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cm="1">
        <f t="array" ref="J6767">LOOKUP(1,1/FREQUENCY(0,SIN((RADIANS($M$3:$M$471-H6767))/2)^2+SIN((RADIANS($N$3:$N$471-I6767))/2)^2*COS(RADIANS($M$3:$M$471))*COS(RADIANS(H6767))),$L$3:$L$471)</f>
        <v>433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cm="1">
        <f t="array" ref="J6768">LOOKUP(1,1/FREQUENCY(0,SIN((RADIANS($M$3:$M$471-H6768))/2)^2+SIN((RADIANS($N$3:$N$471-I6768))/2)^2*COS(RADIANS($M$3:$M$471))*COS(RADIANS(H6768))),$L$3:$L$471)</f>
        <v>433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cm="1">
        <f t="array" ref="J6769">LOOKUP(1,1/FREQUENCY(0,SIN((RADIANS($M$3:$M$471-H6769))/2)^2+SIN((RADIANS($N$3:$N$471-I6769))/2)^2*COS(RADIANS($M$3:$M$471))*COS(RADIANS(H6769))),$L$3:$L$471)</f>
        <v>433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cm="1">
        <f t="array" ref="J6770">LOOKUP(1,1/FREQUENCY(0,SIN((RADIANS($M$3:$M$471-H6770))/2)^2+SIN((RADIANS($N$3:$N$471-I6770))/2)^2*COS(RADIANS($M$3:$M$471))*COS(RADIANS(H6770))),$L$3:$L$471)</f>
        <v>484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cm="1">
        <f t="array" ref="J6771">LOOKUP(1,1/FREQUENCY(0,SIN((RADIANS($M$3:$M$471-H6771))/2)^2+SIN((RADIANS($N$3:$N$471-I6771))/2)^2*COS(RADIANS($M$3:$M$471))*COS(RADIANS(H6771))),$L$3:$L$471)</f>
        <v>484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cm="1">
        <f t="array" ref="J6772">LOOKUP(1,1/FREQUENCY(0,SIN((RADIANS($M$3:$M$471-H6772))/2)^2+SIN((RADIANS($N$3:$N$471-I6772))/2)^2*COS(RADIANS($M$3:$M$471))*COS(RADIANS(H6772))),$L$3:$L$471)</f>
        <v>433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cm="1">
        <f t="array" ref="J6773">LOOKUP(1,1/FREQUENCY(0,SIN((RADIANS($M$3:$M$471-H6773))/2)^2+SIN((RADIANS($N$3:$N$471-I6773))/2)^2*COS(RADIANS($M$3:$M$471))*COS(RADIANS(H6773))),$L$3:$L$471)</f>
        <v>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cm="1">
        <f t="array" ref="J6774">LOOKUP(1,1/FREQUENCY(0,SIN((RADIANS($M$3:$M$471-H6774))/2)^2+SIN((RADIANS($N$3:$N$471-I6774))/2)^2*COS(RADIANS($M$3:$M$471))*COS(RADIANS(H6774))),$L$3:$L$471)</f>
        <v>484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cm="1">
        <f t="array" ref="J6775">LOOKUP(1,1/FREQUENCY(0,SIN((RADIANS($M$3:$M$471-H6775))/2)^2+SIN((RADIANS($N$3:$N$471-I6775))/2)^2*COS(RADIANS($M$3:$M$471))*COS(RADIANS(H6775))),$L$3:$L$471)</f>
        <v>484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cm="1">
        <f t="array" ref="J6776">LOOKUP(1,1/FREQUENCY(0,SIN((RADIANS($M$3:$M$471-H6776))/2)^2+SIN((RADIANS($N$3:$N$471-I6776))/2)^2*COS(RADIANS($M$3:$M$471))*COS(RADIANS(H6776))),$L$3:$L$471)</f>
        <v>484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cm="1">
        <f t="array" ref="J6777">LOOKUP(1,1/FREQUENCY(0,SIN((RADIANS($M$3:$M$471-H6777))/2)^2+SIN((RADIANS($N$3:$N$471-I6777))/2)^2*COS(RADIANS($M$3:$M$471))*COS(RADIANS(H6777))),$L$3:$L$471)</f>
        <v>330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cm="1">
        <f t="array" ref="J6778">LOOKUP(1,1/FREQUENCY(0,SIN((RADIANS($M$3:$M$471-H6778))/2)^2+SIN((RADIANS($N$3:$N$471-I6778))/2)^2*COS(RADIANS($M$3:$M$471))*COS(RADIANS(H6778))),$L$3:$L$471)</f>
        <v>418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cm="1">
        <f t="array" ref="J6779">LOOKUP(1,1/FREQUENCY(0,SIN((RADIANS($M$3:$M$471-H6779))/2)^2+SIN((RADIANS($N$3:$N$471-I6779))/2)^2*COS(RADIANS($M$3:$M$471))*COS(RADIANS(H6779))),$L$3:$L$471)</f>
        <v>337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cm="1">
        <f t="array" ref="J6780">LOOKUP(1,1/FREQUENCY(0,SIN((RADIANS($M$3:$M$471-H6780))/2)^2+SIN((RADIANS($N$3:$N$471-I6780))/2)^2*COS(RADIANS($M$3:$M$471))*COS(RADIANS(H6780))),$L$3:$L$471)</f>
        <v>332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cm="1">
        <f t="array" ref="J6781">LOOKUP(1,1/FREQUENCY(0,SIN((RADIANS($M$3:$M$471-H6781))/2)^2+SIN((RADIANS($N$3:$N$471-I6781))/2)^2*COS(RADIANS($M$3:$M$471))*COS(RADIANS(H6781))),$L$3:$L$471)</f>
        <v>332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cm="1">
        <f t="array" ref="J6782">LOOKUP(1,1/FREQUENCY(0,SIN((RADIANS($M$3:$M$471-H6782))/2)^2+SIN((RADIANS($N$3:$N$471-I6782))/2)^2*COS(RADIANS($M$3:$M$471))*COS(RADIANS(H6782))),$L$3:$L$471)</f>
        <v>332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cm="1">
        <f t="array" ref="J6783">LOOKUP(1,1/FREQUENCY(0,SIN((RADIANS($M$3:$M$471-H6783))/2)^2+SIN((RADIANS($N$3:$N$471-I6783))/2)^2*COS(RADIANS($M$3:$M$471))*COS(RADIANS(H6783))),$L$3:$L$471)</f>
        <v>332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cm="1">
        <f t="array" ref="J6784">LOOKUP(1,1/FREQUENCY(0,SIN((RADIANS($M$3:$M$471-H6784))/2)^2+SIN((RADIANS($N$3:$N$471-I6784))/2)^2*COS(RADIANS($M$3:$M$471))*COS(RADIANS(H6784))),$L$3:$L$471)</f>
        <v>332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cm="1">
        <f t="array" ref="J6785">LOOKUP(1,1/FREQUENCY(0,SIN((RADIANS($M$3:$M$471-H6785))/2)^2+SIN((RADIANS($N$3:$N$471-I6785))/2)^2*COS(RADIANS($M$3:$M$471))*COS(RADIANS(H6785))),$L$3:$L$471)</f>
        <v>332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cm="1">
        <f t="array" ref="J6786">LOOKUP(1,1/FREQUENCY(0,SIN((RADIANS($M$3:$M$471-H6786))/2)^2+SIN((RADIANS($N$3:$N$471-I6786))/2)^2*COS(RADIANS($M$3:$M$471))*COS(RADIANS(H6786))),$L$3:$L$471)</f>
        <v>332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cm="1">
        <f t="array" ref="J6787">LOOKUP(1,1/FREQUENCY(0,SIN((RADIANS($M$3:$M$471-H6787))/2)^2+SIN((RADIANS($N$3:$N$471-I6787))/2)^2*COS(RADIANS($M$3:$M$471))*COS(RADIANS(H6787))),$L$3:$L$471)</f>
        <v>332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cm="1">
        <f t="array" ref="J6788">LOOKUP(1,1/FREQUENCY(0,SIN((RADIANS($M$3:$M$471-H6788))/2)^2+SIN((RADIANS($N$3:$N$471-I6788))/2)^2*COS(RADIANS($M$3:$M$471))*COS(RADIANS(H6788))),$L$3:$L$471)</f>
        <v>332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cm="1">
        <f t="array" ref="J6789">LOOKUP(1,1/FREQUENCY(0,SIN((RADIANS($M$3:$M$471-H6789))/2)^2+SIN((RADIANS($N$3:$N$471-I6789))/2)^2*COS(RADIANS($M$3:$M$471))*COS(RADIANS(H6789))),$L$3:$L$471)</f>
        <v>332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cm="1">
        <f t="array" ref="J6790">LOOKUP(1,1/FREQUENCY(0,SIN((RADIANS($M$3:$M$471-H6790))/2)^2+SIN((RADIANS($N$3:$N$471-I6790))/2)^2*COS(RADIANS($M$3:$M$471))*COS(RADIANS(H6790))),$L$3:$L$471)</f>
        <v>332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cm="1">
        <f t="array" ref="J6791">LOOKUP(1,1/FREQUENCY(0,SIN((RADIANS($M$3:$M$471-H6791))/2)^2+SIN((RADIANS($N$3:$N$471-I6791))/2)^2*COS(RADIANS($M$3:$M$471))*COS(RADIANS(H6791))),$L$3:$L$471)</f>
        <v>332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cm="1">
        <f t="array" ref="J6792">LOOKUP(1,1/FREQUENCY(0,SIN((RADIANS($M$3:$M$471-H6792))/2)^2+SIN((RADIANS($N$3:$N$471-I6792))/2)^2*COS(RADIANS($M$3:$M$471))*COS(RADIANS(H6792))),$L$3:$L$471)</f>
        <v>332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cm="1">
        <f t="array" ref="J6793">LOOKUP(1,1/FREQUENCY(0,SIN((RADIANS($M$3:$M$471-H6793))/2)^2+SIN((RADIANS($N$3:$N$471-I6793))/2)^2*COS(RADIANS($M$3:$M$471))*COS(RADIANS(H6793))),$L$3:$L$471)</f>
        <v>332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cm="1">
        <f t="array" ref="J6794">LOOKUP(1,1/FREQUENCY(0,SIN((RADIANS($M$3:$M$471-H6794))/2)^2+SIN((RADIANS($N$3:$N$471-I6794))/2)^2*COS(RADIANS($M$3:$M$471))*COS(RADIANS(H6794))),$L$3:$L$471)</f>
        <v>332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cm="1">
        <f t="array" ref="J6795">LOOKUP(1,1/FREQUENCY(0,SIN((RADIANS($M$3:$M$471-H6795))/2)^2+SIN((RADIANS($N$3:$N$471-I6795))/2)^2*COS(RADIANS($M$3:$M$471))*COS(RADIANS(H6795))),$L$3:$L$471)</f>
        <v>332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cm="1">
        <f t="array" ref="J6796">LOOKUP(1,1/FREQUENCY(0,SIN((RADIANS($M$3:$M$471-H6796))/2)^2+SIN((RADIANS($N$3:$N$471-I6796))/2)^2*COS(RADIANS($M$3:$M$471))*COS(RADIANS(H6796))),$L$3:$L$471)</f>
        <v>332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cm="1">
        <f t="array" ref="J6797">LOOKUP(1,1/FREQUENCY(0,SIN((RADIANS($M$3:$M$471-H6797))/2)^2+SIN((RADIANS($N$3:$N$471-I6797))/2)^2*COS(RADIANS($M$3:$M$471))*COS(RADIANS(H6797))),$L$3:$L$471)</f>
        <v>332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cm="1">
        <f t="array" ref="J6798">LOOKUP(1,1/FREQUENCY(0,SIN((RADIANS($M$3:$M$471-H6798))/2)^2+SIN((RADIANS($N$3:$N$471-I6798))/2)^2*COS(RADIANS($M$3:$M$471))*COS(RADIANS(H6798))),$L$3:$L$471)</f>
        <v>332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cm="1">
        <f t="array" ref="J6799">LOOKUP(1,1/FREQUENCY(0,SIN((RADIANS($M$3:$M$471-H6799))/2)^2+SIN((RADIANS($N$3:$N$471-I6799))/2)^2*COS(RADIANS($M$3:$M$471))*COS(RADIANS(H6799))),$L$3:$L$471)</f>
        <v>332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cm="1">
        <f t="array" ref="J6800">LOOKUP(1,1/FREQUENCY(0,SIN((RADIANS($M$3:$M$471-H6800))/2)^2+SIN((RADIANS($N$3:$N$471-I6800))/2)^2*COS(RADIANS($M$3:$M$471))*COS(RADIANS(H6800))),$L$3:$L$471)</f>
        <v>332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cm="1">
        <f t="array" ref="J6801">LOOKUP(1,1/FREQUENCY(0,SIN((RADIANS($M$3:$M$471-H6801))/2)^2+SIN((RADIANS($N$3:$N$471-I6801))/2)^2*COS(RADIANS($M$3:$M$471))*COS(RADIANS(H6801))),$L$3:$L$471)</f>
        <v>332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cm="1">
        <f t="array" ref="J6802">LOOKUP(1,1/FREQUENCY(0,SIN((RADIANS($M$3:$M$471-H6802))/2)^2+SIN((RADIANS($N$3:$N$471-I6802))/2)^2*COS(RADIANS($M$3:$M$471))*COS(RADIANS(H6802))),$L$3:$L$471)</f>
        <v>332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cm="1">
        <f t="array" ref="J6803">LOOKUP(1,1/FREQUENCY(0,SIN((RADIANS($M$3:$M$471-H6803))/2)^2+SIN((RADIANS($N$3:$N$471-I6803))/2)^2*COS(RADIANS($M$3:$M$471))*COS(RADIANS(H6803))),$L$3:$L$471)</f>
        <v>332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cm="1">
        <f t="array" ref="J6804">LOOKUP(1,1/FREQUENCY(0,SIN((RADIANS($M$3:$M$471-H6804))/2)^2+SIN((RADIANS($N$3:$N$471-I6804))/2)^2*COS(RADIANS($M$3:$M$471))*COS(RADIANS(H6804))),$L$3:$L$471)</f>
        <v>332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cm="1">
        <f t="array" ref="J6805">LOOKUP(1,1/FREQUENCY(0,SIN((RADIANS($M$3:$M$471-H6805))/2)^2+SIN((RADIANS($N$3:$N$471-I6805))/2)^2*COS(RADIANS($M$3:$M$471))*COS(RADIANS(H6805))),$L$3:$L$471)</f>
        <v>332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cm="1">
        <f t="array" ref="J6806">LOOKUP(1,1/FREQUENCY(0,SIN((RADIANS($M$3:$M$471-H6806))/2)^2+SIN((RADIANS($N$3:$N$471-I6806))/2)^2*COS(RADIANS($M$3:$M$471))*COS(RADIANS(H6806))),$L$3:$L$471)</f>
        <v>418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cm="1">
        <f t="array" ref="J6807">LOOKUP(1,1/FREQUENCY(0,SIN((RADIANS($M$3:$M$471-H6807))/2)^2+SIN((RADIANS($N$3:$N$471-I6807))/2)^2*COS(RADIANS($M$3:$M$471))*COS(RADIANS(H6807))),$L$3:$L$471)</f>
        <v>332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cm="1">
        <f t="array" ref="J6808">LOOKUP(1,1/FREQUENCY(0,SIN((RADIANS($M$3:$M$471-H6808))/2)^2+SIN((RADIANS($N$3:$N$471-I6808))/2)^2*COS(RADIANS($M$3:$M$471))*COS(RADIANS(H6808))),$L$3:$L$471)</f>
        <v>418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cm="1">
        <f t="array" ref="J6809">LOOKUP(1,1/FREQUENCY(0,SIN((RADIANS($M$3:$M$471-H6809))/2)^2+SIN((RADIANS($N$3:$N$471-I6809))/2)^2*COS(RADIANS($M$3:$M$471))*COS(RADIANS(H6809))),$L$3:$L$471)</f>
        <v>418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cm="1">
        <f t="array" ref="J6810">LOOKUP(1,1/FREQUENCY(0,SIN((RADIANS($M$3:$M$471-H6810))/2)^2+SIN((RADIANS($N$3:$N$471-I6810))/2)^2*COS(RADIANS($M$3:$M$471))*COS(RADIANS(H6810))),$L$3:$L$471)</f>
        <v>418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cm="1">
        <f t="array" ref="J6811">LOOKUP(1,1/FREQUENCY(0,SIN((RADIANS($M$3:$M$471-H6811))/2)^2+SIN((RADIANS($N$3:$N$471-I6811))/2)^2*COS(RADIANS($M$3:$M$471))*COS(RADIANS(H6811))),$L$3:$L$471)</f>
        <v>418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cm="1">
        <f t="array" ref="J6812">LOOKUP(1,1/FREQUENCY(0,SIN((RADIANS($M$3:$M$471-H6812))/2)^2+SIN((RADIANS($N$3:$N$471-I6812))/2)^2*COS(RADIANS($M$3:$M$471))*COS(RADIANS(H6812))),$L$3:$L$471)</f>
        <v>418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cm="1">
        <f t="array" ref="J6813">LOOKUP(1,1/FREQUENCY(0,SIN((RADIANS($M$3:$M$471-H6813))/2)^2+SIN((RADIANS($N$3:$N$471-I6813))/2)^2*COS(RADIANS($M$3:$M$471))*COS(RADIANS(H6813))),$L$3:$L$471)</f>
        <v>418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cm="1">
        <f t="array" ref="J6814">LOOKUP(1,1/FREQUENCY(0,SIN((RADIANS($M$3:$M$471-H6814))/2)^2+SIN((RADIANS($N$3:$N$471-I6814))/2)^2*COS(RADIANS($M$3:$M$471))*COS(RADIANS(H6814))),$L$3:$L$471)</f>
        <v>418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cm="1">
        <f t="array" ref="J6815">LOOKUP(1,1/FREQUENCY(0,SIN((RADIANS($M$3:$M$471-H6815))/2)^2+SIN((RADIANS($N$3:$N$471-I6815))/2)^2*COS(RADIANS($M$3:$M$471))*COS(RADIANS(H6815))),$L$3:$L$471)</f>
        <v>418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cm="1">
        <f t="array" ref="J6816">LOOKUP(1,1/FREQUENCY(0,SIN((RADIANS($M$3:$M$471-H6816))/2)^2+SIN((RADIANS($N$3:$N$471-I6816))/2)^2*COS(RADIANS($M$3:$M$471))*COS(RADIANS(H6816))),$L$3:$L$471)</f>
        <v>332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cm="1">
        <f t="array" ref="J6817">LOOKUP(1,1/FREQUENCY(0,SIN((RADIANS($M$3:$M$471-H6817))/2)^2+SIN((RADIANS($N$3:$N$471-I6817))/2)^2*COS(RADIANS($M$3:$M$471))*COS(RADIANS(H6817))),$L$3:$L$471)</f>
        <v>332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cm="1">
        <f t="array" ref="J6818">LOOKUP(1,1/FREQUENCY(0,SIN((RADIANS($M$3:$M$471-H6818))/2)^2+SIN((RADIANS($N$3:$N$471-I6818))/2)^2*COS(RADIANS($M$3:$M$471))*COS(RADIANS(H6818))),$L$3:$L$471)</f>
        <v>418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cm="1">
        <f t="array" ref="J6819">LOOKUP(1,1/FREQUENCY(0,SIN((RADIANS($M$3:$M$471-H6819))/2)^2+SIN((RADIANS($N$3:$N$471-I6819))/2)^2*COS(RADIANS($M$3:$M$471))*COS(RADIANS(H6819))),$L$3:$L$471)</f>
        <v>332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cm="1">
        <f t="array" ref="J6820">LOOKUP(1,1/FREQUENCY(0,SIN((RADIANS($M$3:$M$471-H6820))/2)^2+SIN((RADIANS($N$3:$N$471-I6820))/2)^2*COS(RADIANS($M$3:$M$471))*COS(RADIANS(H6820))),$L$3:$L$471)</f>
        <v>418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cm="1">
        <f t="array" ref="J6821">LOOKUP(1,1/FREQUENCY(0,SIN((RADIANS($M$3:$M$471-H6821))/2)^2+SIN((RADIANS($N$3:$N$471-I6821))/2)^2*COS(RADIANS($M$3:$M$471))*COS(RADIANS(H6821))),$L$3:$L$471)</f>
        <v>332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cm="1">
        <f t="array" ref="J6822">LOOKUP(1,1/FREQUENCY(0,SIN((RADIANS($M$3:$M$471-H6822))/2)^2+SIN((RADIANS($N$3:$N$471-I6822))/2)^2*COS(RADIANS($M$3:$M$471))*COS(RADIANS(H6822))),$L$3:$L$471)</f>
        <v>332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cm="1">
        <f t="array" ref="J6823">LOOKUP(1,1/FREQUENCY(0,SIN((RADIANS($M$3:$M$471-H6823))/2)^2+SIN((RADIANS($N$3:$N$471-I6823))/2)^2*COS(RADIANS($M$3:$M$471))*COS(RADIANS(H6823))),$L$3:$L$471)</f>
        <v>332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cm="1">
        <f t="array" ref="J6824">LOOKUP(1,1/FREQUENCY(0,SIN((RADIANS($M$3:$M$471-H6824))/2)^2+SIN((RADIANS($N$3:$N$471-I6824))/2)^2*COS(RADIANS($M$3:$M$471))*COS(RADIANS(H6824))),$L$3:$L$471)</f>
        <v>332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cm="1">
        <f t="array" ref="J6825">LOOKUP(1,1/FREQUENCY(0,SIN((RADIANS($M$3:$M$471-H6825))/2)^2+SIN((RADIANS($N$3:$N$471-I6825))/2)^2*COS(RADIANS($M$3:$M$471))*COS(RADIANS(H6825))),$L$3:$L$471)</f>
        <v>418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cm="1">
        <f t="array" ref="J6826">LOOKUP(1,1/FREQUENCY(0,SIN((RADIANS($M$3:$M$471-H6826))/2)^2+SIN((RADIANS($N$3:$N$471-I6826))/2)^2*COS(RADIANS($M$3:$M$471))*COS(RADIANS(H6826))),$L$3:$L$471)</f>
        <v>418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cm="1">
        <f t="array" ref="J6827">LOOKUP(1,1/FREQUENCY(0,SIN((RADIANS($M$3:$M$471-H6827))/2)^2+SIN((RADIANS($N$3:$N$471-I6827))/2)^2*COS(RADIANS($M$3:$M$471))*COS(RADIANS(H6827))),$L$3:$L$471)</f>
        <v>332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cm="1">
        <f t="array" ref="J6828">LOOKUP(1,1/FREQUENCY(0,SIN((RADIANS($M$3:$M$471-H6828))/2)^2+SIN((RADIANS($N$3:$N$471-I6828))/2)^2*COS(RADIANS($M$3:$M$471))*COS(RADIANS(H6828))),$L$3:$L$471)</f>
        <v>332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cm="1">
        <f t="array" ref="J6829">LOOKUP(1,1/FREQUENCY(0,SIN((RADIANS($M$3:$M$471-H6829))/2)^2+SIN((RADIANS($N$3:$N$471-I6829))/2)^2*COS(RADIANS($M$3:$M$471))*COS(RADIANS(H6829))),$L$3:$L$471)</f>
        <v>418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cm="1">
        <f t="array" ref="J6830">LOOKUP(1,1/FREQUENCY(0,SIN((RADIANS($M$3:$M$471-H6830))/2)^2+SIN((RADIANS($N$3:$N$471-I6830))/2)^2*COS(RADIANS($M$3:$M$471))*COS(RADIANS(H6830))),$L$3:$L$471)</f>
        <v>332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cm="1">
        <f t="array" ref="J6831">LOOKUP(1,1/FREQUENCY(0,SIN((RADIANS($M$3:$M$471-H6831))/2)^2+SIN((RADIANS($N$3:$N$471-I6831))/2)^2*COS(RADIANS($M$3:$M$471))*COS(RADIANS(H6831))),$L$3:$L$471)</f>
        <v>349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cm="1">
        <f t="array" ref="J6832">LOOKUP(1,1/FREQUENCY(0,SIN((RADIANS($M$3:$M$471-H6832))/2)^2+SIN((RADIANS($N$3:$N$471-I6832))/2)^2*COS(RADIANS($M$3:$M$471))*COS(RADIANS(H6832))),$L$3:$L$471)</f>
        <v>373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cm="1">
        <f t="array" ref="J6833">LOOKUP(1,1/FREQUENCY(0,SIN((RADIANS($M$3:$M$471-H6833))/2)^2+SIN((RADIANS($N$3:$N$471-I6833))/2)^2*COS(RADIANS($M$3:$M$471))*COS(RADIANS(H6833))),$L$3:$L$471)</f>
        <v>349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cm="1">
        <f t="array" ref="J6834">LOOKUP(1,1/FREQUENCY(0,SIN((RADIANS($M$3:$M$471-H6834))/2)^2+SIN((RADIANS($N$3:$N$471-I6834))/2)^2*COS(RADIANS($M$3:$M$471))*COS(RADIANS(H6834))),$L$3:$L$471)</f>
        <v>352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cm="1">
        <f t="array" ref="J6835">LOOKUP(1,1/FREQUENCY(0,SIN((RADIANS($M$3:$M$471-H6835))/2)^2+SIN((RADIANS($N$3:$N$471-I6835))/2)^2*COS(RADIANS($M$3:$M$471))*COS(RADIANS(H6835))),$L$3:$L$471)</f>
        <v>349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cm="1">
        <f t="array" ref="J6836">LOOKUP(1,1/FREQUENCY(0,SIN((RADIANS($M$3:$M$471-H6836))/2)^2+SIN((RADIANS($N$3:$N$471-I6836))/2)^2*COS(RADIANS($M$3:$M$471))*COS(RADIANS(H6836))),$L$3:$L$471)</f>
        <v>349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cm="1">
        <f t="array" ref="J6837">LOOKUP(1,1/FREQUENCY(0,SIN((RADIANS($M$3:$M$471-H6837))/2)^2+SIN((RADIANS($N$3:$N$471-I6837))/2)^2*COS(RADIANS($M$3:$M$471))*COS(RADIANS(H6837))),$L$3:$L$471)</f>
        <v>349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cm="1">
        <f t="array" ref="J6838">LOOKUP(1,1/FREQUENCY(0,SIN((RADIANS($M$3:$M$471-H6838))/2)^2+SIN((RADIANS($N$3:$N$471-I6838))/2)^2*COS(RADIANS($M$3:$M$471))*COS(RADIANS(H6838))),$L$3:$L$471)</f>
        <v>349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cm="1">
        <f t="array" ref="J6839">LOOKUP(1,1/FREQUENCY(0,SIN((RADIANS($M$3:$M$471-H6839))/2)^2+SIN((RADIANS($N$3:$N$471-I6839))/2)^2*COS(RADIANS($M$3:$M$471))*COS(RADIANS(H6839))),$L$3:$L$471)</f>
        <v>349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cm="1">
        <f t="array" ref="J6840">LOOKUP(1,1/FREQUENCY(0,SIN((RADIANS($M$3:$M$471-H6840))/2)^2+SIN((RADIANS($N$3:$N$471-I6840))/2)^2*COS(RADIANS($M$3:$M$471))*COS(RADIANS(H6840))),$L$3:$L$471)</f>
        <v>349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cm="1">
        <f t="array" ref="J6841">LOOKUP(1,1/FREQUENCY(0,SIN((RADIANS($M$3:$M$471-H6841))/2)^2+SIN((RADIANS($N$3:$N$471-I6841))/2)^2*COS(RADIANS($M$3:$M$471))*COS(RADIANS(H6841))),$L$3:$L$471)</f>
        <v>349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cm="1">
        <f t="array" ref="J6842">LOOKUP(1,1/FREQUENCY(0,SIN((RADIANS($M$3:$M$471-H6842))/2)^2+SIN((RADIANS($N$3:$N$471-I6842))/2)^2*COS(RADIANS($M$3:$M$471))*COS(RADIANS(H6842))),$L$3:$L$471)</f>
        <v>373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cm="1">
        <f t="array" ref="J6843">LOOKUP(1,1/FREQUENCY(0,SIN((RADIANS($M$3:$M$471-H6843))/2)^2+SIN((RADIANS($N$3:$N$471-I6843))/2)^2*COS(RADIANS($M$3:$M$471))*COS(RADIANS(H6843))),$L$3:$L$471)</f>
        <v>373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cm="1">
        <f t="array" ref="J6844">LOOKUP(1,1/FREQUENCY(0,SIN((RADIANS($M$3:$M$471-H6844))/2)^2+SIN((RADIANS($N$3:$N$471-I6844))/2)^2*COS(RADIANS($M$3:$M$471))*COS(RADIANS(H6844))),$L$3:$L$471)</f>
        <v>373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cm="1">
        <f t="array" ref="J6845">LOOKUP(1,1/FREQUENCY(0,SIN((RADIANS($M$3:$M$471-H6845))/2)^2+SIN((RADIANS($N$3:$N$471-I6845))/2)^2*COS(RADIANS($M$3:$M$471))*COS(RADIANS(H6845))),$L$3:$L$471)</f>
        <v>373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cm="1">
        <f t="array" ref="J6846">LOOKUP(1,1/FREQUENCY(0,SIN((RADIANS($M$3:$M$471-H6846))/2)^2+SIN((RADIANS($N$3:$N$471-I6846))/2)^2*COS(RADIANS($M$3:$M$471))*COS(RADIANS(H6846))),$L$3:$L$471)</f>
        <v>349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cm="1">
        <f t="array" ref="J6847">LOOKUP(1,1/FREQUENCY(0,SIN((RADIANS($M$3:$M$471-H6847))/2)^2+SIN((RADIANS($N$3:$N$471-I6847))/2)^2*COS(RADIANS($M$3:$M$471))*COS(RADIANS(H6847))),$L$3:$L$471)</f>
        <v>349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cm="1">
        <f t="array" ref="J6848">LOOKUP(1,1/FREQUENCY(0,SIN((RADIANS($M$3:$M$471-H6848))/2)^2+SIN((RADIANS($N$3:$N$471-I6848))/2)^2*COS(RADIANS($M$3:$M$471))*COS(RADIANS(H6848))),$L$3:$L$471)</f>
        <v>349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cm="1">
        <f t="array" ref="J6849">LOOKUP(1,1/FREQUENCY(0,SIN((RADIANS($M$3:$M$471-H6849))/2)^2+SIN((RADIANS($N$3:$N$471-I6849))/2)^2*COS(RADIANS($M$3:$M$471))*COS(RADIANS(H6849))),$L$3:$L$471)</f>
        <v>349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cm="1">
        <f t="array" ref="J6850">LOOKUP(1,1/FREQUENCY(0,SIN((RADIANS($M$3:$M$471-H6850))/2)^2+SIN((RADIANS($N$3:$N$471-I6850))/2)^2*COS(RADIANS($M$3:$M$471))*COS(RADIANS(H6850))),$L$3:$L$471)</f>
        <v>349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cm="1">
        <f t="array" ref="J6851">LOOKUP(1,1/FREQUENCY(0,SIN((RADIANS($M$3:$M$471-H6851))/2)^2+SIN((RADIANS($N$3:$N$471-I6851))/2)^2*COS(RADIANS($M$3:$M$471))*COS(RADIANS(H6851))),$L$3:$L$471)</f>
        <v>353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cm="1">
        <f t="array" ref="J6852">LOOKUP(1,1/FREQUENCY(0,SIN((RADIANS($M$3:$M$471-H6852))/2)^2+SIN((RADIANS($N$3:$N$471-I6852))/2)^2*COS(RADIANS($M$3:$M$471))*COS(RADIANS(H6852))),$L$3:$L$471)</f>
        <v>349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cm="1">
        <f t="array" ref="J6853">LOOKUP(1,1/FREQUENCY(0,SIN((RADIANS($M$3:$M$471-H6853))/2)^2+SIN((RADIANS($N$3:$N$471-I6853))/2)^2*COS(RADIANS($M$3:$M$471))*COS(RADIANS(H6853))),$L$3:$L$471)</f>
        <v>349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cm="1">
        <f t="array" ref="J6854">LOOKUP(1,1/FREQUENCY(0,SIN((RADIANS($M$3:$M$471-H6854))/2)^2+SIN((RADIANS($N$3:$N$471-I6854))/2)^2*COS(RADIANS($M$3:$M$471))*COS(RADIANS(H6854))),$L$3:$L$471)</f>
        <v>352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cm="1">
        <f t="array" ref="J6855">LOOKUP(1,1/FREQUENCY(0,SIN((RADIANS($M$3:$M$471-H6855))/2)^2+SIN((RADIANS($N$3:$N$471-I6855))/2)^2*COS(RADIANS($M$3:$M$471))*COS(RADIANS(H6855))),$L$3:$L$471)</f>
        <v>330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cm="1">
        <f t="array" ref="J6856">LOOKUP(1,1/FREQUENCY(0,SIN((RADIANS($M$3:$M$471-H6856))/2)^2+SIN((RADIANS($N$3:$N$471-I6856))/2)^2*COS(RADIANS($M$3:$M$471))*COS(RADIANS(H6856))),$L$3:$L$471)</f>
        <v>330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cm="1">
        <f t="array" ref="J6857">LOOKUP(1,1/FREQUENCY(0,SIN((RADIANS($M$3:$M$471-H6857))/2)^2+SIN((RADIANS($N$3:$N$471-I6857))/2)^2*COS(RADIANS($M$3:$M$471))*COS(RADIANS(H6857))),$L$3:$L$471)</f>
        <v>337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cm="1">
        <f t="array" ref="J6858">LOOKUP(1,1/FREQUENCY(0,SIN((RADIANS($M$3:$M$471-H6858))/2)^2+SIN((RADIANS($N$3:$N$471-I6858))/2)^2*COS(RADIANS($M$3:$M$471))*COS(RADIANS(H6858))),$L$3:$L$471)</f>
        <v>352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cm="1">
        <f t="array" ref="J6859">LOOKUP(1,1/FREQUENCY(0,SIN((RADIANS($M$3:$M$471-H6859))/2)^2+SIN((RADIANS($N$3:$N$471-I6859))/2)^2*COS(RADIANS($M$3:$M$471))*COS(RADIANS(H6859))),$L$3:$L$471)</f>
        <v>330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cm="1">
        <f t="array" ref="J6860">LOOKUP(1,1/FREQUENCY(0,SIN((RADIANS($M$3:$M$471-H6860))/2)^2+SIN((RADIANS($N$3:$N$471-I6860))/2)^2*COS(RADIANS($M$3:$M$471))*COS(RADIANS(H6860))),$L$3:$L$471)</f>
        <v>330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cm="1">
        <f t="array" ref="J6861">LOOKUP(1,1/FREQUENCY(0,SIN((RADIANS($M$3:$M$471-H6861))/2)^2+SIN((RADIANS($N$3:$N$471-I6861))/2)^2*COS(RADIANS($M$3:$M$471))*COS(RADIANS(H6861))),$L$3:$L$471)</f>
        <v>330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cm="1">
        <f t="array" ref="J6862">LOOKUP(1,1/FREQUENCY(0,SIN((RADIANS($M$3:$M$471-H6862))/2)^2+SIN((RADIANS($N$3:$N$471-I6862))/2)^2*COS(RADIANS($M$3:$M$471))*COS(RADIANS(H6862))),$L$3:$L$471)</f>
        <v>330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cm="1">
        <f t="array" ref="J6863">LOOKUP(1,1/FREQUENCY(0,SIN((RADIANS($M$3:$M$471-H6863))/2)^2+SIN((RADIANS($N$3:$N$471-I6863))/2)^2*COS(RADIANS($M$3:$M$471))*COS(RADIANS(H6863))),$L$3:$L$471)</f>
        <v>330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cm="1">
        <f t="array" ref="J6864">LOOKUP(1,1/FREQUENCY(0,SIN((RADIANS($M$3:$M$471-H6864))/2)^2+SIN((RADIANS($N$3:$N$471-I6864))/2)^2*COS(RADIANS($M$3:$M$471))*COS(RADIANS(H6864))),$L$3:$L$471)</f>
        <v>330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cm="1">
        <f t="array" ref="J6865">LOOKUP(1,1/FREQUENCY(0,SIN((RADIANS($M$3:$M$471-H6865))/2)^2+SIN((RADIANS($N$3:$N$471-I6865))/2)^2*COS(RADIANS($M$3:$M$471))*COS(RADIANS(H6865))),$L$3:$L$471)</f>
        <v>330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cm="1">
        <f t="array" ref="J6866">LOOKUP(1,1/FREQUENCY(0,SIN((RADIANS($M$3:$M$471-H6866))/2)^2+SIN((RADIANS($N$3:$N$471-I6866))/2)^2*COS(RADIANS($M$3:$M$471))*COS(RADIANS(H6866))),$L$3:$L$471)</f>
        <v>337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cm="1">
        <f t="array" ref="J6867">LOOKUP(1,1/FREQUENCY(0,SIN((RADIANS($M$3:$M$471-H6867))/2)^2+SIN((RADIANS($N$3:$N$471-I6867))/2)^2*COS(RADIANS($M$3:$M$471))*COS(RADIANS(H6867))),$L$3:$L$471)</f>
        <v>349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cm="1">
        <f t="array" ref="J6868">LOOKUP(1,1/FREQUENCY(0,SIN((RADIANS($M$3:$M$471-H6868))/2)^2+SIN((RADIANS($N$3:$N$471-I6868))/2)^2*COS(RADIANS($M$3:$M$471))*COS(RADIANS(H6868))),$L$3:$L$471)</f>
        <v>330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cm="1">
        <f t="array" ref="J6869">LOOKUP(1,1/FREQUENCY(0,SIN((RADIANS($M$3:$M$471-H6869))/2)^2+SIN((RADIANS($N$3:$N$471-I6869))/2)^2*COS(RADIANS($M$3:$M$471))*COS(RADIANS(H6869))),$L$3:$L$471)</f>
        <v>330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cm="1">
        <f t="array" ref="J6870">LOOKUP(1,1/FREQUENCY(0,SIN((RADIANS($M$3:$M$471-H6870))/2)^2+SIN((RADIANS($N$3:$N$471-I6870))/2)^2*COS(RADIANS($M$3:$M$471))*COS(RADIANS(H6870))),$L$3:$L$471)</f>
        <v>337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cm="1">
        <f t="array" ref="J6871">LOOKUP(1,1/FREQUENCY(0,SIN((RADIANS($M$3:$M$471-H6871))/2)^2+SIN((RADIANS($N$3:$N$471-I6871))/2)^2*COS(RADIANS($M$3:$M$471))*COS(RADIANS(H6871))),$L$3:$L$471)</f>
        <v>330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cm="1">
        <f t="array" ref="J6872">LOOKUP(1,1/FREQUENCY(0,SIN((RADIANS($M$3:$M$471-H6872))/2)^2+SIN((RADIANS($N$3:$N$471-I6872))/2)^2*COS(RADIANS($M$3:$M$471))*COS(RADIANS(H6872))),$L$3:$L$471)</f>
        <v>352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cm="1">
        <f t="array" ref="J6873">LOOKUP(1,1/FREQUENCY(0,SIN((RADIANS($M$3:$M$471-H6873))/2)^2+SIN((RADIANS($N$3:$N$471-I6873))/2)^2*COS(RADIANS($M$3:$M$471))*COS(RADIANS(H6873))),$L$3:$L$471)</f>
        <v>337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cm="1">
        <f t="array" ref="J6874">LOOKUP(1,1/FREQUENCY(0,SIN((RADIANS($M$3:$M$471-H6874))/2)^2+SIN((RADIANS($N$3:$N$471-I6874))/2)^2*COS(RADIANS($M$3:$M$471))*COS(RADIANS(H6874))),$L$3:$L$471)</f>
        <v>330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cm="1">
        <f t="array" ref="J6875">LOOKUP(1,1/FREQUENCY(0,SIN((RADIANS($M$3:$M$471-H6875))/2)^2+SIN((RADIANS($N$3:$N$471-I6875))/2)^2*COS(RADIANS($M$3:$M$471))*COS(RADIANS(H6875))),$L$3:$L$471)</f>
        <v>330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cm="1">
        <f t="array" ref="J6876">LOOKUP(1,1/FREQUENCY(0,SIN((RADIANS($M$3:$M$471-H6876))/2)^2+SIN((RADIANS($N$3:$N$471-I6876))/2)^2*COS(RADIANS($M$3:$M$471))*COS(RADIANS(H6876))),$L$3:$L$471)</f>
        <v>352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cm="1">
        <f t="array" ref="J6877">LOOKUP(1,1/FREQUENCY(0,SIN((RADIANS($M$3:$M$471-H6877))/2)^2+SIN((RADIANS($N$3:$N$471-I6877))/2)^2*COS(RADIANS($M$3:$M$471))*COS(RADIANS(H6877))),$L$3:$L$471)</f>
        <v>330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cm="1">
        <f t="array" ref="J6878">LOOKUP(1,1/FREQUENCY(0,SIN((RADIANS($M$3:$M$471-H6878))/2)^2+SIN((RADIANS($N$3:$N$471-I6878))/2)^2*COS(RADIANS($M$3:$M$471))*COS(RADIANS(H6878))),$L$3:$L$471)</f>
        <v>337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cm="1">
        <f t="array" ref="J6879">LOOKUP(1,1/FREQUENCY(0,SIN((RADIANS($M$3:$M$471-H6879))/2)^2+SIN((RADIANS($N$3:$N$471-I6879))/2)^2*COS(RADIANS($M$3:$M$471))*COS(RADIANS(H6879))),$L$3:$L$471)</f>
        <v>337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cm="1">
        <f t="array" ref="J6880">LOOKUP(1,1/FREQUENCY(0,SIN((RADIANS($M$3:$M$471-H6880))/2)^2+SIN((RADIANS($N$3:$N$471-I6880))/2)^2*COS(RADIANS($M$3:$M$471))*COS(RADIANS(H6880))),$L$3:$L$471)</f>
        <v>337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cm="1">
        <f t="array" ref="J6881">LOOKUP(1,1/FREQUENCY(0,SIN((RADIANS($M$3:$M$471-H6881))/2)^2+SIN((RADIANS($N$3:$N$471-I6881))/2)^2*COS(RADIANS($M$3:$M$471))*COS(RADIANS(H6881))),$L$3:$L$471)</f>
        <v>337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cm="1">
        <f t="array" ref="J6882">LOOKUP(1,1/FREQUENCY(0,SIN((RADIANS($M$3:$M$471-H6882))/2)^2+SIN((RADIANS($N$3:$N$471-I6882))/2)^2*COS(RADIANS($M$3:$M$471))*COS(RADIANS(H6882))),$L$3:$L$471)</f>
        <v>337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cm="1">
        <f t="array" ref="J6883">LOOKUP(1,1/FREQUENCY(0,SIN((RADIANS($M$3:$M$471-H6883))/2)^2+SIN((RADIANS($N$3:$N$471-I6883))/2)^2*COS(RADIANS($M$3:$M$471))*COS(RADIANS(H6883))),$L$3:$L$471)</f>
        <v>337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cm="1">
        <f t="array" ref="J6884">LOOKUP(1,1/FREQUENCY(0,SIN((RADIANS($M$3:$M$471-H6884))/2)^2+SIN((RADIANS($N$3:$N$471-I6884))/2)^2*COS(RADIANS($M$3:$M$471))*COS(RADIANS(H6884))),$L$3:$L$471)</f>
        <v>337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cm="1">
        <f t="array" ref="J6885">LOOKUP(1,1/FREQUENCY(0,SIN((RADIANS($M$3:$M$471-H6885))/2)^2+SIN((RADIANS($N$3:$N$471-I6885))/2)^2*COS(RADIANS($M$3:$M$471))*COS(RADIANS(H6885))),$L$3:$L$471)</f>
        <v>330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cm="1">
        <f t="array" ref="J6886">LOOKUP(1,1/FREQUENCY(0,SIN((RADIANS($M$3:$M$471-H6886))/2)^2+SIN((RADIANS($N$3:$N$471-I6886))/2)^2*COS(RADIANS($M$3:$M$471))*COS(RADIANS(H6886))),$L$3:$L$471)</f>
        <v>330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cm="1">
        <f t="array" ref="J6887">LOOKUP(1,1/FREQUENCY(0,SIN((RADIANS($M$3:$M$471-H6887))/2)^2+SIN((RADIANS($N$3:$N$471-I6887))/2)^2*COS(RADIANS($M$3:$M$471))*COS(RADIANS(H6887))),$L$3:$L$471)</f>
        <v>330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cm="1">
        <f t="array" ref="J6888">LOOKUP(1,1/FREQUENCY(0,SIN((RADIANS($M$3:$M$471-H6888))/2)^2+SIN((RADIANS($N$3:$N$471-I6888))/2)^2*COS(RADIANS($M$3:$M$471))*COS(RADIANS(H6888))),$L$3:$L$471)</f>
        <v>330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cm="1">
        <f t="array" ref="J6889">LOOKUP(1,1/FREQUENCY(0,SIN((RADIANS($M$3:$M$471-H6889))/2)^2+SIN((RADIANS($N$3:$N$471-I6889))/2)^2*COS(RADIANS($M$3:$M$471))*COS(RADIANS(H6889))),$L$3:$L$471)</f>
        <v>337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cm="1">
        <f t="array" ref="J6890">LOOKUP(1,1/FREQUENCY(0,SIN((RADIANS($M$3:$M$471-H6890))/2)^2+SIN((RADIANS($N$3:$N$471-I6890))/2)^2*COS(RADIANS($M$3:$M$471))*COS(RADIANS(H6890))),$L$3:$L$471)</f>
        <v>332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cm="1">
        <f t="array" ref="J6891">LOOKUP(1,1/FREQUENCY(0,SIN((RADIANS($M$3:$M$471-H6891))/2)^2+SIN((RADIANS($N$3:$N$471-I6891))/2)^2*COS(RADIANS($M$3:$M$471))*COS(RADIANS(H6891))),$L$3:$L$471)</f>
        <v>332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cm="1">
        <f t="array" ref="J6892">LOOKUP(1,1/FREQUENCY(0,SIN((RADIANS($M$3:$M$471-H6892))/2)^2+SIN((RADIANS($N$3:$N$471-I6892))/2)^2*COS(RADIANS($M$3:$M$471))*COS(RADIANS(H6892))),$L$3:$L$471)</f>
        <v>329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cm="1">
        <f t="array" ref="J6893">LOOKUP(1,1/FREQUENCY(0,SIN((RADIANS($M$3:$M$471-H6893))/2)^2+SIN((RADIANS($N$3:$N$471-I6893))/2)^2*COS(RADIANS($M$3:$M$471))*COS(RADIANS(H6893))),$L$3:$L$471)</f>
        <v>418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cm="1">
        <f t="array" ref="J6894">LOOKUP(1,1/FREQUENCY(0,SIN((RADIANS($M$3:$M$471-H6894))/2)^2+SIN((RADIANS($N$3:$N$471-I6894))/2)^2*COS(RADIANS($M$3:$M$471))*COS(RADIANS(H6894))),$L$3:$L$471)</f>
        <v>418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cm="1">
        <f t="array" ref="J6895">LOOKUP(1,1/FREQUENCY(0,SIN((RADIANS($M$3:$M$471-H6895))/2)^2+SIN((RADIANS($N$3:$N$471-I6895))/2)^2*COS(RADIANS($M$3:$M$471))*COS(RADIANS(H6895))),$L$3:$L$471)</f>
        <v>332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cm="1">
        <f t="array" ref="J6896">LOOKUP(1,1/FREQUENCY(0,SIN((RADIANS($M$3:$M$471-H6896))/2)^2+SIN((RADIANS($N$3:$N$471-I6896))/2)^2*COS(RADIANS($M$3:$M$471))*COS(RADIANS(H6896))),$L$3:$L$471)</f>
        <v>332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cm="1">
        <f t="array" ref="J6897">LOOKUP(1,1/FREQUENCY(0,SIN((RADIANS($M$3:$M$471-H6897))/2)^2+SIN((RADIANS($N$3:$N$471-I6897))/2)^2*COS(RADIANS($M$3:$M$471))*COS(RADIANS(H6897))),$L$3:$L$471)</f>
        <v>332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cm="1">
        <f t="array" ref="J6898">LOOKUP(1,1/FREQUENCY(0,SIN((RADIANS($M$3:$M$471-H6898))/2)^2+SIN((RADIANS($N$3:$N$471-I6898))/2)^2*COS(RADIANS($M$3:$M$471))*COS(RADIANS(H6898))),$L$3:$L$471)</f>
        <v>332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cm="1">
        <f t="array" ref="J6899">LOOKUP(1,1/FREQUENCY(0,SIN((RADIANS($M$3:$M$471-H6899))/2)^2+SIN((RADIANS($N$3:$N$471-I6899))/2)^2*COS(RADIANS($M$3:$M$471))*COS(RADIANS(H6899))),$L$3:$L$471)</f>
        <v>332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cm="1">
        <f t="array" ref="J6900">LOOKUP(1,1/FREQUENCY(0,SIN((RADIANS($M$3:$M$471-H6900))/2)^2+SIN((RADIANS($N$3:$N$471-I6900))/2)^2*COS(RADIANS($M$3:$M$471))*COS(RADIANS(H6900))),$L$3:$L$471)</f>
        <v>418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cm="1">
        <f t="array" ref="J6901">LOOKUP(1,1/FREQUENCY(0,SIN((RADIANS($M$3:$M$471-H6901))/2)^2+SIN((RADIANS($N$3:$N$471-I6901))/2)^2*COS(RADIANS($M$3:$M$471))*COS(RADIANS(H6901))),$L$3:$L$471)</f>
        <v>332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cm="1">
        <f t="array" ref="J6902">LOOKUP(1,1/FREQUENCY(0,SIN((RADIANS($M$3:$M$471-H6902))/2)^2+SIN((RADIANS($N$3:$N$471-I6902))/2)^2*COS(RADIANS($M$3:$M$471))*COS(RADIANS(H6902))),$L$3:$L$471)</f>
        <v>418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cm="1">
        <f t="array" ref="J6903">LOOKUP(1,1/FREQUENCY(0,SIN((RADIANS($M$3:$M$471-H6903))/2)^2+SIN((RADIANS($N$3:$N$471-I6903))/2)^2*COS(RADIANS($M$3:$M$471))*COS(RADIANS(H6903))),$L$3:$L$471)</f>
        <v>329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cm="1">
        <f t="array" ref="J6904">LOOKUP(1,1/FREQUENCY(0,SIN((RADIANS($M$3:$M$471-H6904))/2)^2+SIN((RADIANS($N$3:$N$471-I6904))/2)^2*COS(RADIANS($M$3:$M$471))*COS(RADIANS(H6904))),$L$3:$L$471)</f>
        <v>329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cm="1">
        <f t="array" ref="J6905">LOOKUP(1,1/FREQUENCY(0,SIN((RADIANS($M$3:$M$471-H6905))/2)^2+SIN((RADIANS($N$3:$N$471-I6905))/2)^2*COS(RADIANS($M$3:$M$471))*COS(RADIANS(H6905))),$L$3:$L$471)</f>
        <v>418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cm="1">
        <f t="array" ref="J6906">LOOKUP(1,1/FREQUENCY(0,SIN((RADIANS($M$3:$M$471-H6906))/2)^2+SIN((RADIANS($N$3:$N$471-I6906))/2)^2*COS(RADIANS($M$3:$M$471))*COS(RADIANS(H6906))),$L$3:$L$471)</f>
        <v>418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cm="1">
        <f t="array" ref="J6907">LOOKUP(1,1/FREQUENCY(0,SIN((RADIANS($M$3:$M$471-H6907))/2)^2+SIN((RADIANS($N$3:$N$471-I6907))/2)^2*COS(RADIANS($M$3:$M$471))*COS(RADIANS(H6907))),$L$3:$L$471)</f>
        <v>332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cm="1">
        <f t="array" ref="J6908">LOOKUP(1,1/FREQUENCY(0,SIN((RADIANS($M$3:$M$471-H6908))/2)^2+SIN((RADIANS($N$3:$N$471-I6908))/2)^2*COS(RADIANS($M$3:$M$471))*COS(RADIANS(H6908))),$L$3:$L$471)</f>
        <v>418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cm="1">
        <f t="array" ref="J6909">LOOKUP(1,1/FREQUENCY(0,SIN((RADIANS($M$3:$M$471-H6909))/2)^2+SIN((RADIANS($N$3:$N$471-I6909))/2)^2*COS(RADIANS($M$3:$M$471))*COS(RADIANS(H6909))),$L$3:$L$471)</f>
        <v>332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cm="1">
        <f t="array" ref="J6910">LOOKUP(1,1/FREQUENCY(0,SIN((RADIANS($M$3:$M$471-H6910))/2)^2+SIN((RADIANS($N$3:$N$471-I6910))/2)^2*COS(RADIANS($M$3:$M$471))*COS(RADIANS(H6910))),$L$3:$L$471)</f>
        <v>332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cm="1">
        <f t="array" ref="J6911">LOOKUP(1,1/FREQUENCY(0,SIN((RADIANS($M$3:$M$471-H6911))/2)^2+SIN((RADIANS($N$3:$N$471-I6911))/2)^2*COS(RADIANS($M$3:$M$471))*COS(RADIANS(H6911))),$L$3:$L$471)</f>
        <v>332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cm="1">
        <f t="array" ref="J6912">LOOKUP(1,1/FREQUENCY(0,SIN((RADIANS($M$3:$M$471-H6912))/2)^2+SIN((RADIANS($N$3:$N$471-I6912))/2)^2*COS(RADIANS($M$3:$M$471))*COS(RADIANS(H6912))),$L$3:$L$471)</f>
        <v>332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cm="1">
        <f t="array" ref="J6913">LOOKUP(1,1/FREQUENCY(0,SIN((RADIANS($M$3:$M$471-H6913))/2)^2+SIN((RADIANS($N$3:$N$471-I6913))/2)^2*COS(RADIANS($M$3:$M$471))*COS(RADIANS(H6913))),$L$3:$L$471)</f>
        <v>418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cm="1">
        <f t="array" ref="J6914">LOOKUP(1,1/FREQUENCY(0,SIN((RADIANS($M$3:$M$471-H6914))/2)^2+SIN((RADIANS($N$3:$N$471-I6914))/2)^2*COS(RADIANS($M$3:$M$471))*COS(RADIANS(H6914))),$L$3:$L$471)</f>
        <v>418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cm="1">
        <f t="array" ref="J6915">LOOKUP(1,1/FREQUENCY(0,SIN((RADIANS($M$3:$M$471-H6915))/2)^2+SIN((RADIANS($N$3:$N$471-I6915))/2)^2*COS(RADIANS($M$3:$M$471))*COS(RADIANS(H6915))),$L$3:$L$471)</f>
        <v>332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cm="1">
        <f t="array" ref="J6916">LOOKUP(1,1/FREQUENCY(0,SIN((RADIANS($M$3:$M$471-H6916))/2)^2+SIN((RADIANS($N$3:$N$471-I6916))/2)^2*COS(RADIANS($M$3:$M$471))*COS(RADIANS(H6916))),$L$3:$L$471)</f>
        <v>418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cm="1">
        <f t="array" ref="J6917">LOOKUP(1,1/FREQUENCY(0,SIN((RADIANS($M$3:$M$471-H6917))/2)^2+SIN((RADIANS($N$3:$N$471-I6917))/2)^2*COS(RADIANS($M$3:$M$471))*COS(RADIANS(H6917))),$L$3:$L$471)</f>
        <v>332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cm="1">
        <f t="array" ref="J6918">LOOKUP(1,1/FREQUENCY(0,SIN((RADIANS($M$3:$M$471-H6918))/2)^2+SIN((RADIANS($N$3:$N$471-I6918))/2)^2*COS(RADIANS($M$3:$M$471))*COS(RADIANS(H6918))),$L$3:$L$471)</f>
        <v>418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cm="1">
        <f t="array" ref="J6919">LOOKUP(1,1/FREQUENCY(0,SIN((RADIANS($M$3:$M$471-H6919))/2)^2+SIN((RADIANS($N$3:$N$471-I6919))/2)^2*COS(RADIANS($M$3:$M$471))*COS(RADIANS(H6919))),$L$3:$L$471)</f>
        <v>332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cm="1">
        <f t="array" ref="J6920">LOOKUP(1,1/FREQUENCY(0,SIN((RADIANS($M$3:$M$471-H6920))/2)^2+SIN((RADIANS($N$3:$N$471-I6920))/2)^2*COS(RADIANS($M$3:$M$471))*COS(RADIANS(H6920))),$L$3:$L$471)</f>
        <v>418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cm="1">
        <f t="array" ref="J6921">LOOKUP(1,1/FREQUENCY(0,SIN((RADIANS($M$3:$M$471-H6921))/2)^2+SIN((RADIANS($N$3:$N$471-I6921))/2)^2*COS(RADIANS($M$3:$M$471))*COS(RADIANS(H6921))),$L$3:$L$471)</f>
        <v>332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cm="1">
        <f t="array" ref="J6922">LOOKUP(1,1/FREQUENCY(0,SIN((RADIANS($M$3:$M$471-H6922))/2)^2+SIN((RADIANS($N$3:$N$471-I6922))/2)^2*COS(RADIANS($M$3:$M$471))*COS(RADIANS(H6922))),$L$3:$L$471)</f>
        <v>332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cm="1">
        <f t="array" ref="J6923">LOOKUP(1,1/FREQUENCY(0,SIN((RADIANS($M$3:$M$471-H6923))/2)^2+SIN((RADIANS($N$3:$N$471-I6923))/2)^2*COS(RADIANS($M$3:$M$471))*COS(RADIANS(H6923))),$L$3:$L$471)</f>
        <v>332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cm="1">
        <f t="array" ref="J6924">LOOKUP(1,1/FREQUENCY(0,SIN((RADIANS($M$3:$M$471-H6924))/2)^2+SIN((RADIANS($N$3:$N$471-I6924))/2)^2*COS(RADIANS($M$3:$M$471))*COS(RADIANS(H6924))),$L$3:$L$471)</f>
        <v>332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cm="1">
        <f t="array" ref="J6925">LOOKUP(1,1/FREQUENCY(0,SIN((RADIANS($M$3:$M$471-H6925))/2)^2+SIN((RADIANS($N$3:$N$471-I6925))/2)^2*COS(RADIANS($M$3:$M$471))*COS(RADIANS(H6925))),$L$3:$L$471)</f>
        <v>332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cm="1">
        <f t="array" ref="J6926">LOOKUP(1,1/FREQUENCY(0,SIN((RADIANS($M$3:$M$471-H6926))/2)^2+SIN((RADIANS($N$3:$N$471-I6926))/2)^2*COS(RADIANS($M$3:$M$471))*COS(RADIANS(H6926))),$L$3:$L$471)</f>
        <v>329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cm="1">
        <f t="array" ref="J6927">LOOKUP(1,1/FREQUENCY(0,SIN((RADIANS($M$3:$M$471-H6927))/2)^2+SIN((RADIANS($N$3:$N$471-I6927))/2)^2*COS(RADIANS($M$3:$M$471))*COS(RADIANS(H6927))),$L$3:$L$471)</f>
        <v>329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cm="1">
        <f t="array" ref="J6928">LOOKUP(1,1/FREQUENCY(0,SIN((RADIANS($M$3:$M$471-H6928))/2)^2+SIN((RADIANS($N$3:$N$471-I6928))/2)^2*COS(RADIANS($M$3:$M$471))*COS(RADIANS(H6928))),$L$3:$L$471)</f>
        <v>332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cm="1">
        <f t="array" ref="J6929">LOOKUP(1,1/FREQUENCY(0,SIN((RADIANS($M$3:$M$471-H6929))/2)^2+SIN((RADIANS($N$3:$N$471-I6929))/2)^2*COS(RADIANS($M$3:$M$471))*COS(RADIANS(H6929))),$L$3:$L$471)</f>
        <v>332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cm="1">
        <f t="array" ref="J6930">LOOKUP(1,1/FREQUENCY(0,SIN((RADIANS($M$3:$M$471-H6930))/2)^2+SIN((RADIANS($N$3:$N$471-I6930))/2)^2*COS(RADIANS($M$3:$M$471))*COS(RADIANS(H6930))),$L$3:$L$471)</f>
        <v>332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cm="1">
        <f t="array" ref="J6931">LOOKUP(1,1/FREQUENCY(0,SIN((RADIANS($M$3:$M$471-H6931))/2)^2+SIN((RADIANS($N$3:$N$471-I6931))/2)^2*COS(RADIANS($M$3:$M$471))*COS(RADIANS(H6931))),$L$3:$L$471)</f>
        <v>332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cm="1">
        <f t="array" ref="J6932">LOOKUP(1,1/FREQUENCY(0,SIN((RADIANS($M$3:$M$471-H6932))/2)^2+SIN((RADIANS($N$3:$N$471-I6932))/2)^2*COS(RADIANS($M$3:$M$471))*COS(RADIANS(H6932))),$L$3:$L$471)</f>
        <v>332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cm="1">
        <f t="array" ref="J6933">LOOKUP(1,1/FREQUENCY(0,SIN((RADIANS($M$3:$M$471-H6933))/2)^2+SIN((RADIANS($N$3:$N$471-I6933))/2)^2*COS(RADIANS($M$3:$M$471))*COS(RADIANS(H6933))),$L$3:$L$471)</f>
        <v>332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cm="1">
        <f t="array" ref="J6934">LOOKUP(1,1/FREQUENCY(0,SIN((RADIANS($M$3:$M$471-H6934))/2)^2+SIN((RADIANS($N$3:$N$471-I6934))/2)^2*COS(RADIANS($M$3:$M$471))*COS(RADIANS(H6934))),$L$3:$L$471)</f>
        <v>332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cm="1">
        <f t="array" ref="J6935">LOOKUP(1,1/FREQUENCY(0,SIN((RADIANS($M$3:$M$471-H6935))/2)^2+SIN((RADIANS($N$3:$N$471-I6935))/2)^2*COS(RADIANS($M$3:$M$471))*COS(RADIANS(H6935))),$L$3:$L$471)</f>
        <v>332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cm="1">
        <f t="array" ref="J6936">LOOKUP(1,1/FREQUENCY(0,SIN((RADIANS($M$3:$M$471-H6936))/2)^2+SIN((RADIANS($N$3:$N$471-I6936))/2)^2*COS(RADIANS($M$3:$M$471))*COS(RADIANS(H6936))),$L$3:$L$471)</f>
        <v>332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cm="1">
        <f t="array" ref="J6937">LOOKUP(1,1/FREQUENCY(0,SIN((RADIANS($M$3:$M$471-H6937))/2)^2+SIN((RADIANS($N$3:$N$471-I6937))/2)^2*COS(RADIANS($M$3:$M$471))*COS(RADIANS(H6937))),$L$3:$L$471)</f>
        <v>332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cm="1">
        <f t="array" ref="J6938">LOOKUP(1,1/FREQUENCY(0,SIN((RADIANS($M$3:$M$471-H6938))/2)^2+SIN((RADIANS($N$3:$N$471-I6938))/2)^2*COS(RADIANS($M$3:$M$471))*COS(RADIANS(H6938))),$L$3:$L$471)</f>
        <v>332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cm="1">
        <f t="array" ref="J6939">LOOKUP(1,1/FREQUENCY(0,SIN((RADIANS($M$3:$M$471-H6939))/2)^2+SIN((RADIANS($N$3:$N$471-I6939))/2)^2*COS(RADIANS($M$3:$M$471))*COS(RADIANS(H6939))),$L$3:$L$471)</f>
        <v>332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cm="1">
        <f t="array" ref="J6940">LOOKUP(1,1/FREQUENCY(0,SIN((RADIANS($M$3:$M$471-H6940))/2)^2+SIN((RADIANS($N$3:$N$471-I6940))/2)^2*COS(RADIANS($M$3:$M$471))*COS(RADIANS(H6940))),$L$3:$L$471)</f>
        <v>332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cm="1">
        <f t="array" ref="J6941">LOOKUP(1,1/FREQUENCY(0,SIN((RADIANS($M$3:$M$471-H6941))/2)^2+SIN((RADIANS($N$3:$N$471-I6941))/2)^2*COS(RADIANS($M$3:$M$471))*COS(RADIANS(H6941))),$L$3:$L$471)</f>
        <v>332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cm="1">
        <f t="array" ref="J6942">LOOKUP(1,1/FREQUENCY(0,SIN((RADIANS($M$3:$M$471-H6942))/2)^2+SIN((RADIANS($N$3:$N$471-I6942))/2)^2*COS(RADIANS($M$3:$M$471))*COS(RADIANS(H6942))),$L$3:$L$471)</f>
        <v>332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cm="1">
        <f t="array" ref="J6943">LOOKUP(1,1/FREQUENCY(0,SIN((RADIANS($M$3:$M$471-H6943))/2)^2+SIN((RADIANS($N$3:$N$471-I6943))/2)^2*COS(RADIANS($M$3:$M$471))*COS(RADIANS(H6943))),$L$3:$L$471)</f>
        <v>332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cm="1">
        <f t="array" ref="J6944">LOOKUP(1,1/FREQUENCY(0,SIN((RADIANS($M$3:$M$471-H6944))/2)^2+SIN((RADIANS($N$3:$N$471-I6944))/2)^2*COS(RADIANS($M$3:$M$471))*COS(RADIANS(H6944))),$L$3:$L$471)</f>
        <v>332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cm="1">
        <f t="array" ref="J6945">LOOKUP(1,1/FREQUENCY(0,SIN((RADIANS($M$3:$M$471-H6945))/2)^2+SIN((RADIANS($N$3:$N$471-I6945))/2)^2*COS(RADIANS($M$3:$M$471))*COS(RADIANS(H6945))),$L$3:$L$471)</f>
        <v>332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cm="1">
        <f t="array" ref="J6946">LOOKUP(1,1/FREQUENCY(0,SIN((RADIANS($M$3:$M$471-H6946))/2)^2+SIN((RADIANS($N$3:$N$471-I6946))/2)^2*COS(RADIANS($M$3:$M$471))*COS(RADIANS(H6946))),$L$3:$L$471)</f>
        <v>332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cm="1">
        <f t="array" ref="J6947">LOOKUP(1,1/FREQUENCY(0,SIN((RADIANS($M$3:$M$471-H6947))/2)^2+SIN((RADIANS($N$3:$N$471-I6947))/2)^2*COS(RADIANS($M$3:$M$471))*COS(RADIANS(H6947))),$L$3:$L$471)</f>
        <v>332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cm="1">
        <f t="array" ref="J6948">LOOKUP(1,1/FREQUENCY(0,SIN((RADIANS($M$3:$M$471-H6948))/2)^2+SIN((RADIANS($N$3:$N$471-I6948))/2)^2*COS(RADIANS($M$3:$M$471))*COS(RADIANS(H6948))),$L$3:$L$471)</f>
        <v>332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cm="1">
        <f t="array" ref="J6949">LOOKUP(1,1/FREQUENCY(0,SIN((RADIANS($M$3:$M$471-H6949))/2)^2+SIN((RADIANS($N$3:$N$471-I6949))/2)^2*COS(RADIANS($M$3:$M$471))*COS(RADIANS(H6949))),$L$3:$L$471)</f>
        <v>332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cm="1">
        <f t="array" ref="J6950">LOOKUP(1,1/FREQUENCY(0,SIN((RADIANS($M$3:$M$471-H6950))/2)^2+SIN((RADIANS($N$3:$N$471-I6950))/2)^2*COS(RADIANS($M$3:$M$471))*COS(RADIANS(H6950))),$L$3:$L$471)</f>
        <v>332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cm="1">
        <f t="array" ref="J6951">LOOKUP(1,1/FREQUENCY(0,SIN((RADIANS($M$3:$M$471-H6951))/2)^2+SIN((RADIANS($N$3:$N$471-I6951))/2)^2*COS(RADIANS($M$3:$M$471))*COS(RADIANS(H6951))),$L$3:$L$471)</f>
        <v>332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cm="1">
        <f t="array" ref="J6952">LOOKUP(1,1/FREQUENCY(0,SIN((RADIANS($M$3:$M$471-H6952))/2)^2+SIN((RADIANS($N$3:$N$471-I6952))/2)^2*COS(RADIANS($M$3:$M$471))*COS(RADIANS(H6952))),$L$3:$L$471)</f>
        <v>332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cm="1">
        <f t="array" ref="J6953">LOOKUP(1,1/FREQUENCY(0,SIN((RADIANS($M$3:$M$471-H6953))/2)^2+SIN((RADIANS($N$3:$N$471-I6953))/2)^2*COS(RADIANS($M$3:$M$471))*COS(RADIANS(H6953))),$L$3:$L$471)</f>
        <v>329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cm="1">
        <f t="array" ref="J6954">LOOKUP(1,1/FREQUENCY(0,SIN((RADIANS($M$3:$M$471-H6954))/2)^2+SIN((RADIANS($N$3:$N$471-I6954))/2)^2*COS(RADIANS($M$3:$M$471))*COS(RADIANS(H6954))),$L$3:$L$471)</f>
        <v>331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cm="1">
        <f t="array" ref="J6955">LOOKUP(1,1/FREQUENCY(0,SIN((RADIANS($M$3:$M$471-H6955))/2)^2+SIN((RADIANS($N$3:$N$471-I6955))/2)^2*COS(RADIANS($M$3:$M$471))*COS(RADIANS(H6955))),$L$3:$L$471)</f>
        <v>332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cm="1">
        <f t="array" ref="J6956">LOOKUP(1,1/FREQUENCY(0,SIN((RADIANS($M$3:$M$471-H6956))/2)^2+SIN((RADIANS($N$3:$N$471-I6956))/2)^2*COS(RADIANS($M$3:$M$471))*COS(RADIANS(H6956))),$L$3:$L$471)</f>
        <v>337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cm="1">
        <f t="array" ref="J6957">LOOKUP(1,1/FREQUENCY(0,SIN((RADIANS($M$3:$M$471-H6957))/2)^2+SIN((RADIANS($N$3:$N$471-I6957))/2)^2*COS(RADIANS($M$3:$M$471))*COS(RADIANS(H6957))),$L$3:$L$471)</f>
        <v>329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cm="1">
        <f t="array" ref="J6958">LOOKUP(1,1/FREQUENCY(0,SIN((RADIANS($M$3:$M$471-H6958))/2)^2+SIN((RADIANS($N$3:$N$471-I6958))/2)^2*COS(RADIANS($M$3:$M$471))*COS(RADIANS(H6958))),$L$3:$L$471)</f>
        <v>332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cm="1">
        <f t="array" ref="J6959">LOOKUP(1,1/FREQUENCY(0,SIN((RADIANS($M$3:$M$471-H6959))/2)^2+SIN((RADIANS($N$3:$N$471-I6959))/2)^2*COS(RADIANS($M$3:$M$471))*COS(RADIANS(H6959))),$L$3:$L$471)</f>
        <v>329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cm="1">
        <f t="array" ref="J6960">LOOKUP(1,1/FREQUENCY(0,SIN((RADIANS($M$3:$M$471-H6960))/2)^2+SIN((RADIANS($N$3:$N$471-I6960))/2)^2*COS(RADIANS($M$3:$M$471))*COS(RADIANS(H6960))),$L$3:$L$471)</f>
        <v>329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cm="1">
        <f t="array" ref="J6961">LOOKUP(1,1/FREQUENCY(0,SIN((RADIANS($M$3:$M$471-H6961))/2)^2+SIN((RADIANS($N$3:$N$471-I6961))/2)^2*COS(RADIANS($M$3:$M$471))*COS(RADIANS(H6961))),$L$3:$L$471)</f>
        <v>331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cm="1">
        <f t="array" ref="J6962">LOOKUP(1,1/FREQUENCY(0,SIN((RADIANS($M$3:$M$471-H6962))/2)^2+SIN((RADIANS($N$3:$N$471-I6962))/2)^2*COS(RADIANS($M$3:$M$471))*COS(RADIANS(H6962))),$L$3:$L$471)</f>
        <v>329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cm="1">
        <f t="array" ref="J6963">LOOKUP(1,1/FREQUENCY(0,SIN((RADIANS($M$3:$M$471-H6963))/2)^2+SIN((RADIANS($N$3:$N$471-I6963))/2)^2*COS(RADIANS($M$3:$M$471))*COS(RADIANS(H6963))),$L$3:$L$471)</f>
        <v>329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cm="1">
        <f t="array" ref="J6964">LOOKUP(1,1/FREQUENCY(0,SIN((RADIANS($M$3:$M$471-H6964))/2)^2+SIN((RADIANS($N$3:$N$471-I6964))/2)^2*COS(RADIANS($M$3:$M$471))*COS(RADIANS(H6964))),$L$3:$L$471)</f>
        <v>332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cm="1">
        <f t="array" ref="J6965">LOOKUP(1,1/FREQUENCY(0,SIN((RADIANS($M$3:$M$471-H6965))/2)^2+SIN((RADIANS($N$3:$N$471-I6965))/2)^2*COS(RADIANS($M$3:$M$471))*COS(RADIANS(H6965))),$L$3:$L$471)</f>
        <v>329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cm="1">
        <f t="array" ref="J6966">LOOKUP(1,1/FREQUENCY(0,SIN((RADIANS($M$3:$M$471-H6966))/2)^2+SIN((RADIANS($N$3:$N$471-I6966))/2)^2*COS(RADIANS($M$3:$M$471))*COS(RADIANS(H6966))),$L$3:$L$471)</f>
        <v>329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cm="1">
        <f t="array" ref="J6967">LOOKUP(1,1/FREQUENCY(0,SIN((RADIANS($M$3:$M$471-H6967))/2)^2+SIN((RADIANS($N$3:$N$471-I6967))/2)^2*COS(RADIANS($M$3:$M$471))*COS(RADIANS(H6967))),$L$3:$L$471)</f>
        <v>329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cm="1">
        <f t="array" ref="J6968">LOOKUP(1,1/FREQUENCY(0,SIN((RADIANS($M$3:$M$471-H6968))/2)^2+SIN((RADIANS($N$3:$N$471-I6968))/2)^2*COS(RADIANS($M$3:$M$471))*COS(RADIANS(H6968))),$L$3:$L$471)</f>
        <v>331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cm="1">
        <f t="array" ref="J6969">LOOKUP(1,1/FREQUENCY(0,SIN((RADIANS($M$3:$M$471-H6969))/2)^2+SIN((RADIANS($N$3:$N$471-I6969))/2)^2*COS(RADIANS($M$3:$M$471))*COS(RADIANS(H6969))),$L$3:$L$471)</f>
        <v>329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cm="1">
        <f t="array" ref="J6970">LOOKUP(1,1/FREQUENCY(0,SIN((RADIANS($M$3:$M$471-H6970))/2)^2+SIN((RADIANS($N$3:$N$471-I6970))/2)^2*COS(RADIANS($M$3:$M$471))*COS(RADIANS(H6970))),$L$3:$L$471)</f>
        <v>331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cm="1">
        <f t="array" ref="J6971">LOOKUP(1,1/FREQUENCY(0,SIN((RADIANS($M$3:$M$471-H6971))/2)^2+SIN((RADIANS($N$3:$N$471-I6971))/2)^2*COS(RADIANS($M$3:$M$471))*COS(RADIANS(H6971))),$L$3:$L$471)</f>
        <v>329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cm="1">
        <f t="array" ref="J6972">LOOKUP(1,1/FREQUENCY(0,SIN((RADIANS($M$3:$M$471-H6972))/2)^2+SIN((RADIANS($N$3:$N$471-I6972))/2)^2*COS(RADIANS($M$3:$M$471))*COS(RADIANS(H6972))),$L$3:$L$471)</f>
        <v>331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cm="1">
        <f t="array" ref="J6973">LOOKUP(1,1/FREQUENCY(0,SIN((RADIANS($M$3:$M$471-H6973))/2)^2+SIN((RADIANS($N$3:$N$471-I6973))/2)^2*COS(RADIANS($M$3:$M$471))*COS(RADIANS(H6973))),$L$3:$L$471)</f>
        <v>329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cm="1">
        <f t="array" ref="J6974">LOOKUP(1,1/FREQUENCY(0,SIN((RADIANS($M$3:$M$471-H6974))/2)^2+SIN((RADIANS($N$3:$N$471-I6974))/2)^2*COS(RADIANS($M$3:$M$471))*COS(RADIANS(H6974))),$L$3:$L$471)</f>
        <v>331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cm="1">
        <f t="array" ref="J6975">LOOKUP(1,1/FREQUENCY(0,SIN((RADIANS($M$3:$M$471-H6975))/2)^2+SIN((RADIANS($N$3:$N$471-I6975))/2)^2*COS(RADIANS($M$3:$M$471))*COS(RADIANS(H6975))),$L$3:$L$471)</f>
        <v>331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cm="1">
        <f t="array" ref="J6976">LOOKUP(1,1/FREQUENCY(0,SIN((RADIANS($M$3:$M$471-H6976))/2)^2+SIN((RADIANS($N$3:$N$471-I6976))/2)^2*COS(RADIANS($M$3:$M$471))*COS(RADIANS(H6976))),$L$3:$L$471)</f>
        <v>331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cm="1">
        <f t="array" ref="J6977">LOOKUP(1,1/FREQUENCY(0,SIN((RADIANS($M$3:$M$471-H6977))/2)^2+SIN((RADIANS($N$3:$N$471-I6977))/2)^2*COS(RADIANS($M$3:$M$471))*COS(RADIANS(H6977))),$L$3:$L$471)</f>
        <v>329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cm="1">
        <f t="array" ref="J6978">LOOKUP(1,1/FREQUENCY(0,SIN((RADIANS($M$3:$M$471-H6978))/2)^2+SIN((RADIANS($N$3:$N$471-I6978))/2)^2*COS(RADIANS($M$3:$M$471))*COS(RADIANS(H6978))),$L$3:$L$471)</f>
        <v>329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cm="1">
        <f t="array" ref="J6979">LOOKUP(1,1/FREQUENCY(0,SIN((RADIANS($M$3:$M$471-H6979))/2)^2+SIN((RADIANS($N$3:$N$471-I6979))/2)^2*COS(RADIANS($M$3:$M$471))*COS(RADIANS(H6979))),$L$3:$L$471)</f>
        <v>329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cm="1">
        <f t="array" ref="J6980">LOOKUP(1,1/FREQUENCY(0,SIN((RADIANS($M$3:$M$471-H6980))/2)^2+SIN((RADIANS($N$3:$N$471-I6980))/2)^2*COS(RADIANS($M$3:$M$471))*COS(RADIANS(H6980))),$L$3:$L$471)</f>
        <v>329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cm="1">
        <f t="array" ref="J6981">LOOKUP(1,1/FREQUENCY(0,SIN((RADIANS($M$3:$M$471-H6981))/2)^2+SIN((RADIANS($N$3:$N$471-I6981))/2)^2*COS(RADIANS($M$3:$M$471))*COS(RADIANS(H6981))),$L$3:$L$471)</f>
        <v>329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cm="1">
        <f t="array" ref="J6982">LOOKUP(1,1/FREQUENCY(0,SIN((RADIANS($M$3:$M$471-H6982))/2)^2+SIN((RADIANS($N$3:$N$471-I6982))/2)^2*COS(RADIANS($M$3:$M$471))*COS(RADIANS(H6982))),$L$3:$L$471)</f>
        <v>329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cm="1">
        <f t="array" ref="J6983">LOOKUP(1,1/FREQUENCY(0,SIN((RADIANS($M$3:$M$471-H6983))/2)^2+SIN((RADIANS($N$3:$N$471-I6983))/2)^2*COS(RADIANS($M$3:$M$471))*COS(RADIANS(H6983))),$L$3:$L$471)</f>
        <v>332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cm="1">
        <f t="array" ref="J6984">LOOKUP(1,1/FREQUENCY(0,SIN((RADIANS($M$3:$M$471-H6984))/2)^2+SIN((RADIANS($N$3:$N$471-I6984))/2)^2*COS(RADIANS($M$3:$M$471))*COS(RADIANS(H6984))),$L$3:$L$471)</f>
        <v>337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cm="1">
        <f t="array" ref="J6985">LOOKUP(1,1/FREQUENCY(0,SIN((RADIANS($M$3:$M$471-H6985))/2)^2+SIN((RADIANS($N$3:$N$471-I6985))/2)^2*COS(RADIANS($M$3:$M$471))*COS(RADIANS(H6985))),$L$3:$L$471)</f>
        <v>337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cm="1">
        <f t="array" ref="J6986">LOOKUP(1,1/FREQUENCY(0,SIN((RADIANS($M$3:$M$471-H6986))/2)^2+SIN((RADIANS($N$3:$N$471-I6986))/2)^2*COS(RADIANS($M$3:$M$471))*COS(RADIANS(H6986))),$L$3:$L$471)</f>
        <v>332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cm="1">
        <f t="array" ref="J6987">LOOKUP(1,1/FREQUENCY(0,SIN((RADIANS($M$3:$M$471-H6987))/2)^2+SIN((RADIANS($N$3:$N$471-I6987))/2)^2*COS(RADIANS($M$3:$M$471))*COS(RADIANS(H6987))),$L$3:$L$471)</f>
        <v>373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cm="1">
        <f t="array" ref="J6988">LOOKUP(1,1/FREQUENCY(0,SIN((RADIANS($M$3:$M$471-H6988))/2)^2+SIN((RADIANS($N$3:$N$471-I6988))/2)^2*COS(RADIANS($M$3:$M$471))*COS(RADIANS(H6988))),$L$3:$L$471)</f>
        <v>332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cm="1">
        <f t="array" ref="J6989">LOOKUP(1,1/FREQUENCY(0,SIN((RADIANS($M$3:$M$471-H6989))/2)^2+SIN((RADIANS($N$3:$N$471-I6989))/2)^2*COS(RADIANS($M$3:$M$471))*COS(RADIANS(H6989))),$L$3:$L$471)</f>
        <v>337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cm="1">
        <f t="array" ref="J6990">LOOKUP(1,1/FREQUENCY(0,SIN((RADIANS($M$3:$M$471-H6990))/2)^2+SIN((RADIANS($N$3:$N$471-I6990))/2)^2*COS(RADIANS($M$3:$M$471))*COS(RADIANS(H6990))),$L$3:$L$471)</f>
        <v>337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cm="1">
        <f t="array" ref="J6991">LOOKUP(1,1/FREQUENCY(0,SIN((RADIANS($M$3:$M$471-H6991))/2)^2+SIN((RADIANS($N$3:$N$471-I6991))/2)^2*COS(RADIANS($M$3:$M$471))*COS(RADIANS(H6991))),$L$3:$L$471)</f>
        <v>337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cm="1">
        <f t="array" ref="J6992">LOOKUP(1,1/FREQUENCY(0,SIN((RADIANS($M$3:$M$471-H6992))/2)^2+SIN((RADIANS($N$3:$N$471-I6992))/2)^2*COS(RADIANS($M$3:$M$471))*COS(RADIANS(H6992))),$L$3:$L$471)</f>
        <v>337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cm="1">
        <f t="array" ref="J6993">LOOKUP(1,1/FREQUENCY(0,SIN((RADIANS($M$3:$M$471-H6993))/2)^2+SIN((RADIANS($N$3:$N$471-I6993))/2)^2*COS(RADIANS($M$3:$M$471))*COS(RADIANS(H6993))),$L$3:$L$471)</f>
        <v>337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cm="1">
        <f t="array" ref="J6994">LOOKUP(1,1/FREQUENCY(0,SIN((RADIANS($M$3:$M$471-H6994))/2)^2+SIN((RADIANS($N$3:$N$471-I6994))/2)^2*COS(RADIANS($M$3:$M$471))*COS(RADIANS(H6994))),$L$3:$L$471)</f>
        <v>332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cm="1">
        <f t="array" ref="J6995">LOOKUP(1,1/FREQUENCY(0,SIN((RADIANS($M$3:$M$471-H6995))/2)^2+SIN((RADIANS($N$3:$N$471-I6995))/2)^2*COS(RADIANS($M$3:$M$471))*COS(RADIANS(H6995))),$L$3:$L$471)</f>
        <v>332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cm="1">
        <f t="array" ref="J6996">LOOKUP(1,1/FREQUENCY(0,SIN((RADIANS($M$3:$M$471-H6996))/2)^2+SIN((RADIANS($N$3:$N$471-I6996))/2)^2*COS(RADIANS($M$3:$M$471))*COS(RADIANS(H6996))),$L$3:$L$471)</f>
        <v>337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cm="1">
        <f t="array" ref="J6997">LOOKUP(1,1/FREQUENCY(0,SIN((RADIANS($M$3:$M$471-H6997))/2)^2+SIN((RADIANS($N$3:$N$471-I6997))/2)^2*COS(RADIANS($M$3:$M$471))*COS(RADIANS(H6997))),$L$3:$L$471)</f>
        <v>373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cm="1">
        <f t="array" ref="J6998">LOOKUP(1,1/FREQUENCY(0,SIN((RADIANS($M$3:$M$471-H6998))/2)^2+SIN((RADIANS($N$3:$N$471-I6998))/2)^2*COS(RADIANS($M$3:$M$471))*COS(RADIANS(H6998))),$L$3:$L$471)</f>
        <v>373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cm="1">
        <f t="array" ref="J6999">LOOKUP(1,1/FREQUENCY(0,SIN((RADIANS($M$3:$M$471-H6999))/2)^2+SIN((RADIANS($N$3:$N$471-I6999))/2)^2*COS(RADIANS($M$3:$M$471))*COS(RADIANS(H6999))),$L$3:$L$471)</f>
        <v>373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cm="1">
        <f t="array" ref="J7000">LOOKUP(1,1/FREQUENCY(0,SIN((RADIANS($M$3:$M$471-H7000))/2)^2+SIN((RADIANS($N$3:$N$471-I7000))/2)^2*COS(RADIANS($M$3:$M$471))*COS(RADIANS(H7000))),$L$3:$L$471)</f>
        <v>373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cm="1">
        <f t="array" ref="J7001">LOOKUP(1,1/FREQUENCY(0,SIN((RADIANS($M$3:$M$471-H7001))/2)^2+SIN((RADIANS($N$3:$N$471-I7001))/2)^2*COS(RADIANS($M$3:$M$471))*COS(RADIANS(H7001))),$L$3:$L$471)</f>
        <v>373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cm="1">
        <f t="array" ref="J7002">LOOKUP(1,1/FREQUENCY(0,SIN((RADIANS($M$3:$M$471-H7002))/2)^2+SIN((RADIANS($N$3:$N$471-I7002))/2)^2*COS(RADIANS($M$3:$M$471))*COS(RADIANS(H7002))),$L$3:$L$471)</f>
        <v>373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cm="1">
        <f t="array" ref="J7003">LOOKUP(1,1/FREQUENCY(0,SIN((RADIANS($M$3:$M$471-H7003))/2)^2+SIN((RADIANS($N$3:$N$471-I7003))/2)^2*COS(RADIANS($M$3:$M$471))*COS(RADIANS(H7003))),$L$3:$L$471)</f>
        <v>332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cm="1">
        <f t="array" ref="J7004">LOOKUP(1,1/FREQUENCY(0,SIN((RADIANS($M$3:$M$471-H7004))/2)^2+SIN((RADIANS($N$3:$N$471-I7004))/2)^2*COS(RADIANS($M$3:$M$471))*COS(RADIANS(H7004))),$L$3:$L$471)</f>
        <v>332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cm="1">
        <f t="array" ref="J7005">LOOKUP(1,1/FREQUENCY(0,SIN((RADIANS($M$3:$M$471-H7005))/2)^2+SIN((RADIANS($N$3:$N$471-I7005))/2)^2*COS(RADIANS($M$3:$M$471))*COS(RADIANS(H7005))),$L$3:$L$471)</f>
        <v>332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cm="1">
        <f t="array" ref="J7006">LOOKUP(1,1/FREQUENCY(0,SIN((RADIANS($M$3:$M$471-H7006))/2)^2+SIN((RADIANS($N$3:$N$471-I7006))/2)^2*COS(RADIANS($M$3:$M$471))*COS(RADIANS(H7006))),$L$3:$L$471)</f>
        <v>332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cm="1">
        <f t="array" ref="J7007">LOOKUP(1,1/FREQUENCY(0,SIN((RADIANS($M$3:$M$471-H7007))/2)^2+SIN((RADIANS($N$3:$N$471-I7007))/2)^2*COS(RADIANS($M$3:$M$471))*COS(RADIANS(H7007))),$L$3:$L$471)</f>
        <v>332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cm="1">
        <f t="array" ref="J7008">LOOKUP(1,1/FREQUENCY(0,SIN((RADIANS($M$3:$M$471-H7008))/2)^2+SIN((RADIANS($N$3:$N$471-I7008))/2)^2*COS(RADIANS($M$3:$M$471))*COS(RADIANS(H7008))),$L$3:$L$471)</f>
        <v>373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cm="1">
        <f t="array" ref="J7009">LOOKUP(1,1/FREQUENCY(0,SIN((RADIANS($M$3:$M$471-H7009))/2)^2+SIN((RADIANS($N$3:$N$471-I7009))/2)^2*COS(RADIANS($M$3:$M$471))*COS(RADIANS(H7009))),$L$3:$L$471)</f>
        <v>337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cm="1">
        <f t="array" ref="J7010">LOOKUP(1,1/FREQUENCY(0,SIN((RADIANS($M$3:$M$471-H7010))/2)^2+SIN((RADIANS($N$3:$N$471-I7010))/2)^2*COS(RADIANS($M$3:$M$471))*COS(RADIANS(H7010))),$L$3:$L$471)</f>
        <v>337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cm="1">
        <f t="array" ref="J7011">LOOKUP(1,1/FREQUENCY(0,SIN((RADIANS($M$3:$M$471-H7011))/2)^2+SIN((RADIANS($N$3:$N$471-I7011))/2)^2*COS(RADIANS($M$3:$M$471))*COS(RADIANS(H7011))),$L$3:$L$471)</f>
        <v>373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cm="1">
        <f t="array" ref="J7012">LOOKUP(1,1/FREQUENCY(0,SIN((RADIANS($M$3:$M$471-H7012))/2)^2+SIN((RADIANS($N$3:$N$471-I7012))/2)^2*COS(RADIANS($M$3:$M$471))*COS(RADIANS(H7012))),$L$3:$L$471)</f>
        <v>332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cm="1">
        <f t="array" ref="J7013">LOOKUP(1,1/FREQUENCY(0,SIN((RADIANS($M$3:$M$471-H7013))/2)^2+SIN((RADIANS($N$3:$N$471-I7013))/2)^2*COS(RADIANS($M$3:$M$471))*COS(RADIANS(H7013))),$L$3:$L$471)</f>
        <v>332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cm="1">
        <f t="array" ref="J7014">LOOKUP(1,1/FREQUENCY(0,SIN((RADIANS($M$3:$M$471-H7014))/2)^2+SIN((RADIANS($N$3:$N$471-I7014))/2)^2*COS(RADIANS($M$3:$M$471))*COS(RADIANS(H7014))),$L$3:$L$471)</f>
        <v>332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cm="1">
        <f t="array" ref="J7015">LOOKUP(1,1/FREQUENCY(0,SIN((RADIANS($M$3:$M$471-H7015))/2)^2+SIN((RADIANS($N$3:$N$471-I7015))/2)^2*COS(RADIANS($M$3:$M$471))*COS(RADIANS(H7015))),$L$3:$L$471)</f>
        <v>332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cm="1">
        <f t="array" ref="J7016">LOOKUP(1,1/FREQUENCY(0,SIN((RADIANS($M$3:$M$471-H7016))/2)^2+SIN((RADIANS($N$3:$N$471-I7016))/2)^2*COS(RADIANS($M$3:$M$471))*COS(RADIANS(H7016))),$L$3:$L$471)</f>
        <v>337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cm="1">
        <f t="array" ref="J7017">LOOKUP(1,1/FREQUENCY(0,SIN((RADIANS($M$3:$M$471-H7017))/2)^2+SIN((RADIANS($N$3:$N$471-I7017))/2)^2*COS(RADIANS($M$3:$M$471))*COS(RADIANS(H7017))),$L$3:$L$471)</f>
        <v>337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cm="1">
        <f t="array" ref="J7018">LOOKUP(1,1/FREQUENCY(0,SIN((RADIANS($M$3:$M$471-H7018))/2)^2+SIN((RADIANS($N$3:$N$471-I7018))/2)^2*COS(RADIANS($M$3:$M$471))*COS(RADIANS(H7018))),$L$3:$L$471)</f>
        <v>332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cm="1">
        <f t="array" ref="J7019">LOOKUP(1,1/FREQUENCY(0,SIN((RADIANS($M$3:$M$471-H7019))/2)^2+SIN((RADIANS($N$3:$N$471-I7019))/2)^2*COS(RADIANS($M$3:$M$471))*COS(RADIANS(H7019))),$L$3:$L$471)</f>
        <v>332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cm="1">
        <f t="array" ref="J7020">LOOKUP(1,1/FREQUENCY(0,SIN((RADIANS($M$3:$M$471-H7020))/2)^2+SIN((RADIANS($N$3:$N$471-I7020))/2)^2*COS(RADIANS($M$3:$M$471))*COS(RADIANS(H7020))),$L$3:$L$471)</f>
        <v>337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cm="1">
        <f t="array" ref="J7021">LOOKUP(1,1/FREQUENCY(0,SIN((RADIANS($M$3:$M$471-H7021))/2)^2+SIN((RADIANS($N$3:$N$471-I7021))/2)^2*COS(RADIANS($M$3:$M$471))*COS(RADIANS(H7021))),$L$3:$L$471)</f>
        <v>332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cm="1">
        <f t="array" ref="J7022">LOOKUP(1,1/FREQUENCY(0,SIN((RADIANS($M$3:$M$471-H7022))/2)^2+SIN((RADIANS($N$3:$N$471-I7022))/2)^2*COS(RADIANS($M$3:$M$471))*COS(RADIANS(H7022))),$L$3:$L$471)</f>
        <v>337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cm="1">
        <f t="array" ref="J7023">LOOKUP(1,1/FREQUENCY(0,SIN((RADIANS($M$3:$M$471-H7023))/2)^2+SIN((RADIANS($N$3:$N$471-I7023))/2)^2*COS(RADIANS($M$3:$M$471))*COS(RADIANS(H7023))),$L$3:$L$471)</f>
        <v>337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cm="1">
        <f t="array" ref="J7024">LOOKUP(1,1/FREQUENCY(0,SIN((RADIANS($M$3:$M$471-H7024))/2)^2+SIN((RADIANS($N$3:$N$471-I7024))/2)^2*COS(RADIANS($M$3:$M$471))*COS(RADIANS(H7024))),$L$3:$L$471)</f>
        <v>337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cm="1">
        <f t="array" ref="J7025">LOOKUP(1,1/FREQUENCY(0,SIN((RADIANS($M$3:$M$471-H7025))/2)^2+SIN((RADIANS($N$3:$N$471-I7025))/2)^2*COS(RADIANS($M$3:$M$471))*COS(RADIANS(H7025))),$L$3:$L$471)</f>
        <v>337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cm="1">
        <f t="array" ref="J7026">LOOKUP(1,1/FREQUENCY(0,SIN((RADIANS($M$3:$M$471-H7026))/2)^2+SIN((RADIANS($N$3:$N$471-I7026))/2)^2*COS(RADIANS($M$3:$M$471))*COS(RADIANS(H7026))),$L$3:$L$471)</f>
        <v>337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cm="1">
        <f t="array" ref="J7027">LOOKUP(1,1/FREQUENCY(0,SIN((RADIANS($M$3:$M$471-H7027))/2)^2+SIN((RADIANS($N$3:$N$471-I7027))/2)^2*COS(RADIANS($M$3:$M$471))*COS(RADIANS(H7027))),$L$3:$L$471)</f>
        <v>337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cm="1">
        <f t="array" ref="J7028">LOOKUP(1,1/FREQUENCY(0,SIN((RADIANS($M$3:$M$471-H7028))/2)^2+SIN((RADIANS($N$3:$N$471-I7028))/2)^2*COS(RADIANS($M$3:$M$471))*COS(RADIANS(H7028))),$L$3:$L$471)</f>
        <v>337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cm="1">
        <f t="array" ref="J7029">LOOKUP(1,1/FREQUENCY(0,SIN((RADIANS($M$3:$M$471-H7029))/2)^2+SIN((RADIANS($N$3:$N$471-I7029))/2)^2*COS(RADIANS($M$3:$M$471))*COS(RADIANS(H7029))),$L$3:$L$471)</f>
        <v>337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cm="1">
        <f t="array" ref="J7030">LOOKUP(1,1/FREQUENCY(0,SIN((RADIANS($M$3:$M$471-H7030))/2)^2+SIN((RADIANS($N$3:$N$471-I7030))/2)^2*COS(RADIANS($M$3:$M$471))*COS(RADIANS(H7030))),$L$3:$L$471)</f>
        <v>337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cm="1">
        <f t="array" ref="J7031">LOOKUP(1,1/FREQUENCY(0,SIN((RADIANS($M$3:$M$471-H7031))/2)^2+SIN((RADIANS($N$3:$N$471-I7031))/2)^2*COS(RADIANS($M$3:$M$471))*COS(RADIANS(H7031))),$L$3:$L$471)</f>
        <v>332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cm="1">
        <f t="array" ref="J7032">LOOKUP(1,1/FREQUENCY(0,SIN((RADIANS($M$3:$M$471-H7032))/2)^2+SIN((RADIANS($N$3:$N$471-I7032))/2)^2*COS(RADIANS($M$3:$M$471))*COS(RADIANS(H7032))),$L$3:$L$471)</f>
        <v>332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cm="1">
        <f t="array" ref="J7033">LOOKUP(1,1/FREQUENCY(0,SIN((RADIANS($M$3:$M$471-H7033))/2)^2+SIN((RADIANS($N$3:$N$471-I7033))/2)^2*COS(RADIANS($M$3:$M$471))*COS(RADIANS(H7033))),$L$3:$L$471)</f>
        <v>337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cm="1">
        <f t="array" ref="J7034">LOOKUP(1,1/FREQUENCY(0,SIN((RADIANS($M$3:$M$471-H7034))/2)^2+SIN((RADIANS($N$3:$N$471-I7034))/2)^2*COS(RADIANS($M$3:$M$471))*COS(RADIANS(H7034))),$L$3:$L$471)</f>
        <v>337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cm="1">
        <f t="array" ref="J7035">LOOKUP(1,1/FREQUENCY(0,SIN((RADIANS($M$3:$M$471-H7035))/2)^2+SIN((RADIANS($N$3:$N$471-I7035))/2)^2*COS(RADIANS($M$3:$M$471))*COS(RADIANS(H7035))),$L$3:$L$471)</f>
        <v>338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cm="1">
        <f t="array" ref="J7036">LOOKUP(1,1/FREQUENCY(0,SIN((RADIANS($M$3:$M$471-H7036))/2)^2+SIN((RADIANS($N$3:$N$471-I7036))/2)^2*COS(RADIANS($M$3:$M$471))*COS(RADIANS(H7036))),$L$3:$L$471)</f>
        <v>373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cm="1">
        <f t="array" ref="J7037">LOOKUP(1,1/FREQUENCY(0,SIN((RADIANS($M$3:$M$471-H7037))/2)^2+SIN((RADIANS($N$3:$N$471-I7037))/2)^2*COS(RADIANS($M$3:$M$471))*COS(RADIANS(H7037))),$L$3:$L$471)</f>
        <v>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cm="1">
        <f t="array" ref="J7038">LOOKUP(1,1/FREQUENCY(0,SIN((RADIANS($M$3:$M$471-H7038))/2)^2+SIN((RADIANS($N$3:$N$471-I7038))/2)^2*COS(RADIANS($M$3:$M$471))*COS(RADIANS(H7038))),$L$3:$L$471)</f>
        <v>338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cm="1">
        <f t="array" ref="J7039">LOOKUP(1,1/FREQUENCY(0,SIN((RADIANS($M$3:$M$471-H7039))/2)^2+SIN((RADIANS($N$3:$N$471-I7039))/2)^2*COS(RADIANS($M$3:$M$471))*COS(RADIANS(H7039))),$L$3:$L$471)</f>
        <v>350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cm="1">
        <f t="array" ref="J7040">LOOKUP(1,1/FREQUENCY(0,SIN((RADIANS($M$3:$M$471-H7040))/2)^2+SIN((RADIANS($N$3:$N$471-I7040))/2)^2*COS(RADIANS($M$3:$M$471))*COS(RADIANS(H7040))),$L$3:$L$471)</f>
        <v>338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cm="1">
        <f t="array" ref="J7041">LOOKUP(1,1/FREQUENCY(0,SIN((RADIANS($M$3:$M$471-H7041))/2)^2+SIN((RADIANS($N$3:$N$471-I7041))/2)^2*COS(RADIANS($M$3:$M$471))*COS(RADIANS(H7041))),$L$3:$L$471)</f>
        <v>350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cm="1">
        <f t="array" ref="J7042">LOOKUP(1,1/FREQUENCY(0,SIN((RADIANS($M$3:$M$471-H7042))/2)^2+SIN((RADIANS($N$3:$N$471-I7042))/2)^2*COS(RADIANS($M$3:$M$471))*COS(RADIANS(H7042))),$L$3:$L$471)</f>
        <v>338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cm="1">
        <f t="array" ref="J7043">LOOKUP(1,1/FREQUENCY(0,SIN((RADIANS($M$3:$M$471-H7043))/2)^2+SIN((RADIANS($N$3:$N$471-I7043))/2)^2*COS(RADIANS($M$3:$M$471))*COS(RADIANS(H7043))),$L$3:$L$471)</f>
        <v>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cm="1">
        <f t="array" ref="J7044">LOOKUP(1,1/FREQUENCY(0,SIN((RADIANS($M$3:$M$471-H7044))/2)^2+SIN((RADIANS($N$3:$N$471-I7044))/2)^2*COS(RADIANS($M$3:$M$471))*COS(RADIANS(H7044))),$L$3:$L$471)</f>
        <v>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cm="1">
        <f t="array" ref="J7045">LOOKUP(1,1/FREQUENCY(0,SIN((RADIANS($M$3:$M$471-H7045))/2)^2+SIN((RADIANS($N$3:$N$471-I7045))/2)^2*COS(RADIANS($M$3:$M$471))*COS(RADIANS(H7045))),$L$3:$L$471)</f>
        <v>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cm="1">
        <f t="array" ref="J7046">LOOKUP(1,1/FREQUENCY(0,SIN((RADIANS($M$3:$M$471-H7046))/2)^2+SIN((RADIANS($N$3:$N$471-I7046))/2)^2*COS(RADIANS($M$3:$M$471))*COS(RADIANS(H7046))),$L$3:$L$471)</f>
        <v>338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cm="1">
        <f t="array" ref="J7047">LOOKUP(1,1/FREQUENCY(0,SIN((RADIANS($M$3:$M$471-H7047))/2)^2+SIN((RADIANS($N$3:$N$471-I7047))/2)^2*COS(RADIANS($M$3:$M$471))*COS(RADIANS(H7047))),$L$3:$L$471)</f>
        <v>350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cm="1">
        <f t="array" ref="J7048">LOOKUP(1,1/FREQUENCY(0,SIN((RADIANS($M$3:$M$471-H7048))/2)^2+SIN((RADIANS($N$3:$N$471-I7048))/2)^2*COS(RADIANS($M$3:$M$471))*COS(RADIANS(H7048))),$L$3:$L$471)</f>
        <v>338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cm="1">
        <f t="array" ref="J7049">LOOKUP(1,1/FREQUENCY(0,SIN((RADIANS($M$3:$M$471-H7049))/2)^2+SIN((RADIANS($N$3:$N$471-I7049))/2)^2*COS(RADIANS($M$3:$M$471))*COS(RADIANS(H7049))),$L$3:$L$471)</f>
        <v>338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cm="1">
        <f t="array" ref="J7050">LOOKUP(1,1/FREQUENCY(0,SIN((RADIANS($M$3:$M$471-H7050))/2)^2+SIN((RADIANS($N$3:$N$471-I7050))/2)^2*COS(RADIANS($M$3:$M$471))*COS(RADIANS(H7050))),$L$3:$L$471)</f>
        <v>338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cm="1">
        <f t="array" ref="J7051">LOOKUP(1,1/FREQUENCY(0,SIN((RADIANS($M$3:$M$471-H7051))/2)^2+SIN((RADIANS($N$3:$N$471-I7051))/2)^2*COS(RADIANS($M$3:$M$471))*COS(RADIANS(H7051))),$L$3:$L$471)</f>
        <v>338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cm="1">
        <f t="array" ref="J7052">LOOKUP(1,1/FREQUENCY(0,SIN((RADIANS($M$3:$M$471-H7052))/2)^2+SIN((RADIANS($N$3:$N$471-I7052))/2)^2*COS(RADIANS($M$3:$M$471))*COS(RADIANS(H7052))),$L$3:$L$471)</f>
        <v>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cm="1">
        <f t="array" ref="J7053">LOOKUP(1,1/FREQUENCY(0,SIN((RADIANS($M$3:$M$471-H7053))/2)^2+SIN((RADIANS($N$3:$N$471-I7053))/2)^2*COS(RADIANS($M$3:$M$471))*COS(RADIANS(H7053))),$L$3:$L$471)</f>
        <v>338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cm="1">
        <f t="array" ref="J7054">LOOKUP(1,1/FREQUENCY(0,SIN((RADIANS($M$3:$M$471-H7054))/2)^2+SIN((RADIANS($N$3:$N$471-I7054))/2)^2*COS(RADIANS($M$3:$M$471))*COS(RADIANS(H7054))),$L$3:$L$471)</f>
        <v>338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cm="1">
        <f t="array" ref="J7055">LOOKUP(1,1/FREQUENCY(0,SIN((RADIANS($M$3:$M$471-H7055))/2)^2+SIN((RADIANS($N$3:$N$471-I7055))/2)^2*COS(RADIANS($M$3:$M$471))*COS(RADIANS(H7055))),$L$3:$L$471)</f>
        <v>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cm="1">
        <f t="array" ref="J7056">LOOKUP(1,1/FREQUENCY(0,SIN((RADIANS($M$3:$M$471-H7056))/2)^2+SIN((RADIANS($N$3:$N$471-I7056))/2)^2*COS(RADIANS($M$3:$M$471))*COS(RADIANS(H7056))),$L$3:$L$471)</f>
        <v>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cm="1">
        <f t="array" ref="J7057">LOOKUP(1,1/FREQUENCY(0,SIN((RADIANS($M$3:$M$471-H7057))/2)^2+SIN((RADIANS($N$3:$N$471-I7057))/2)^2*COS(RADIANS($M$3:$M$471))*COS(RADIANS(H7057))),$L$3:$L$471)</f>
        <v>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cm="1">
        <f t="array" ref="J7058">LOOKUP(1,1/FREQUENCY(0,SIN((RADIANS($M$3:$M$471-H7058))/2)^2+SIN((RADIANS($N$3:$N$471-I7058))/2)^2*COS(RADIANS($M$3:$M$471))*COS(RADIANS(H7058))),$L$3:$L$471)</f>
        <v>350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cm="1">
        <f t="array" ref="J7059">LOOKUP(1,1/FREQUENCY(0,SIN((RADIANS($M$3:$M$471-H7059))/2)^2+SIN((RADIANS($N$3:$N$471-I7059))/2)^2*COS(RADIANS($M$3:$M$471))*COS(RADIANS(H7059))),$L$3:$L$471)</f>
        <v>350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cm="1">
        <f t="array" ref="J7060">LOOKUP(1,1/FREQUENCY(0,SIN((RADIANS($M$3:$M$471-H7060))/2)^2+SIN((RADIANS($N$3:$N$471-I7060))/2)^2*COS(RADIANS($M$3:$M$471))*COS(RADIANS(H7060))),$L$3:$L$471)</f>
        <v>350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cm="1">
        <f t="array" ref="J7061">LOOKUP(1,1/FREQUENCY(0,SIN((RADIANS($M$3:$M$471-H7061))/2)^2+SIN((RADIANS($N$3:$N$471-I7061))/2)^2*COS(RADIANS($M$3:$M$471))*COS(RADIANS(H7061))),$L$3:$L$471)</f>
        <v>350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cm="1">
        <f t="array" ref="J7062">LOOKUP(1,1/FREQUENCY(0,SIN((RADIANS($M$3:$M$471-H7062))/2)^2+SIN((RADIANS($N$3:$N$471-I7062))/2)^2*COS(RADIANS($M$3:$M$471))*COS(RADIANS(H7062))),$L$3:$L$471)</f>
        <v>350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cm="1">
        <f t="array" ref="J7063">LOOKUP(1,1/FREQUENCY(0,SIN((RADIANS($M$3:$M$471-H7063))/2)^2+SIN((RADIANS($N$3:$N$471-I7063))/2)^2*COS(RADIANS($M$3:$M$471))*COS(RADIANS(H7063))),$L$3:$L$471)</f>
        <v>350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cm="1">
        <f t="array" ref="J7064">LOOKUP(1,1/FREQUENCY(0,SIN((RADIANS($M$3:$M$471-H7064))/2)^2+SIN((RADIANS($N$3:$N$471-I7064))/2)^2*COS(RADIANS($M$3:$M$471))*COS(RADIANS(H7064))),$L$3:$L$471)</f>
        <v>350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cm="1">
        <f t="array" ref="J7065">LOOKUP(1,1/FREQUENCY(0,SIN((RADIANS($M$3:$M$471-H7065))/2)^2+SIN((RADIANS($N$3:$N$471-I7065))/2)^2*COS(RADIANS($M$3:$M$471))*COS(RADIANS(H7065))),$L$3:$L$471)</f>
        <v>332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cm="1">
        <f t="array" ref="J7066">LOOKUP(1,1/FREQUENCY(0,SIN((RADIANS($M$3:$M$471-H7066))/2)^2+SIN((RADIANS($N$3:$N$471-I7066))/2)^2*COS(RADIANS($M$3:$M$471))*COS(RADIANS(H7066))),$L$3:$L$471)</f>
        <v>332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cm="1">
        <f t="array" ref="J7067">LOOKUP(1,1/FREQUENCY(0,SIN((RADIANS($M$3:$M$471-H7067))/2)^2+SIN((RADIANS($N$3:$N$471-I7067))/2)^2*COS(RADIANS($M$3:$M$471))*COS(RADIANS(H7067))),$L$3:$L$471)</f>
        <v>332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cm="1">
        <f t="array" ref="J7068">LOOKUP(1,1/FREQUENCY(0,SIN((RADIANS($M$3:$M$471-H7068))/2)^2+SIN((RADIANS($N$3:$N$471-I7068))/2)^2*COS(RADIANS($M$3:$M$471))*COS(RADIANS(H7068))),$L$3:$L$471)</f>
        <v>373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cm="1">
        <f t="array" ref="J7069">LOOKUP(1,1/FREQUENCY(0,SIN((RADIANS($M$3:$M$471-H7069))/2)^2+SIN((RADIANS($N$3:$N$471-I7069))/2)^2*COS(RADIANS($M$3:$M$471))*COS(RADIANS(H7069))),$L$3:$L$471)</f>
        <v>373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cm="1">
        <f t="array" ref="J7070">LOOKUP(1,1/FREQUENCY(0,SIN((RADIANS($M$3:$M$471-H7070))/2)^2+SIN((RADIANS($N$3:$N$471-I7070))/2)^2*COS(RADIANS($M$3:$M$471))*COS(RADIANS(H7070))),$L$3:$L$471)</f>
        <v>332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cm="1">
        <f t="array" ref="J7071">LOOKUP(1,1/FREQUENCY(0,SIN((RADIANS($M$3:$M$471-H7071))/2)^2+SIN((RADIANS($N$3:$N$471-I7071))/2)^2*COS(RADIANS($M$3:$M$471))*COS(RADIANS(H7071))),$L$3:$L$471)</f>
        <v>332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cm="1">
        <f t="array" ref="J7072">LOOKUP(1,1/FREQUENCY(0,SIN((RADIANS($M$3:$M$471-H7072))/2)^2+SIN((RADIANS($N$3:$N$471-I7072))/2)^2*COS(RADIANS($M$3:$M$471))*COS(RADIANS(H7072))),$L$3:$L$471)</f>
        <v>332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cm="1">
        <f t="array" ref="J7073">LOOKUP(1,1/FREQUENCY(0,SIN((RADIANS($M$3:$M$471-H7073))/2)^2+SIN((RADIANS($N$3:$N$471-I7073))/2)^2*COS(RADIANS($M$3:$M$471))*COS(RADIANS(H7073))),$L$3:$L$471)</f>
        <v>332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cm="1">
        <f t="array" ref="J7074">LOOKUP(1,1/FREQUENCY(0,SIN((RADIANS($M$3:$M$471-H7074))/2)^2+SIN((RADIANS($N$3:$N$471-I7074))/2)^2*COS(RADIANS($M$3:$M$471))*COS(RADIANS(H7074))),$L$3:$L$471)</f>
        <v>332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cm="1">
        <f t="array" ref="J7075">LOOKUP(1,1/FREQUENCY(0,SIN((RADIANS($M$3:$M$471-H7075))/2)^2+SIN((RADIANS($N$3:$N$471-I7075))/2)^2*COS(RADIANS($M$3:$M$471))*COS(RADIANS(H7075))),$L$3:$L$471)</f>
        <v>332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cm="1">
        <f t="array" ref="J7076">LOOKUP(1,1/FREQUENCY(0,SIN((RADIANS($M$3:$M$471-H7076))/2)^2+SIN((RADIANS($N$3:$N$471-I7076))/2)^2*COS(RADIANS($M$3:$M$471))*COS(RADIANS(H7076))),$L$3:$L$471)</f>
        <v>332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cm="1">
        <f t="array" ref="J7077">LOOKUP(1,1/FREQUENCY(0,SIN((RADIANS($M$3:$M$471-H7077))/2)^2+SIN((RADIANS($N$3:$N$471-I7077))/2)^2*COS(RADIANS($M$3:$M$471))*COS(RADIANS(H7077))),$L$3:$L$471)</f>
        <v>332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cm="1">
        <f t="array" ref="J7078">LOOKUP(1,1/FREQUENCY(0,SIN((RADIANS($M$3:$M$471-H7078))/2)^2+SIN((RADIANS($N$3:$N$471-I7078))/2)^2*COS(RADIANS($M$3:$M$471))*COS(RADIANS(H7078))),$L$3:$L$471)</f>
        <v>373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cm="1">
        <f t="array" ref="J7079">LOOKUP(1,1/FREQUENCY(0,SIN((RADIANS($M$3:$M$471-H7079))/2)^2+SIN((RADIANS($N$3:$N$471-I7079))/2)^2*COS(RADIANS($M$3:$M$471))*COS(RADIANS(H7079))),$L$3:$L$471)</f>
        <v>332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cm="1">
        <f t="array" ref="J7080">LOOKUP(1,1/FREQUENCY(0,SIN((RADIANS($M$3:$M$471-H7080))/2)^2+SIN((RADIANS($N$3:$N$471-I7080))/2)^2*COS(RADIANS($M$3:$M$471))*COS(RADIANS(H7080))),$L$3:$L$471)</f>
        <v>373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cm="1">
        <f t="array" ref="J7081">LOOKUP(1,1/FREQUENCY(0,SIN((RADIANS($M$3:$M$471-H7081))/2)^2+SIN((RADIANS($N$3:$N$471-I7081))/2)^2*COS(RADIANS($M$3:$M$471))*COS(RADIANS(H7081))),$L$3:$L$471)</f>
        <v>338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cm="1">
        <f t="array" ref="J7082">LOOKUP(1,1/FREQUENCY(0,SIN((RADIANS($M$3:$M$471-H7082))/2)^2+SIN((RADIANS($N$3:$N$471-I7082))/2)^2*COS(RADIANS($M$3:$M$471))*COS(RADIANS(H7082))),$L$3:$L$471)</f>
        <v>332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cm="1">
        <f t="array" ref="J7083">LOOKUP(1,1/FREQUENCY(0,SIN((RADIANS($M$3:$M$471-H7083))/2)^2+SIN((RADIANS($N$3:$N$471-I7083))/2)^2*COS(RADIANS($M$3:$M$471))*COS(RADIANS(H7083))),$L$3:$L$471)</f>
        <v>338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cm="1">
        <f t="array" ref="J7084">LOOKUP(1,1/FREQUENCY(0,SIN((RADIANS($M$3:$M$471-H7084))/2)^2+SIN((RADIANS($N$3:$N$471-I7084))/2)^2*COS(RADIANS($M$3:$M$471))*COS(RADIANS(H7084))),$L$3:$L$471)</f>
        <v>373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cm="1">
        <f t="array" ref="J7085">LOOKUP(1,1/FREQUENCY(0,SIN((RADIANS($M$3:$M$471-H7085))/2)^2+SIN((RADIANS($N$3:$N$471-I7085))/2)^2*COS(RADIANS($M$3:$M$471))*COS(RADIANS(H7085))),$L$3:$L$471)</f>
        <v>373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cm="1">
        <f t="array" ref="J7086">LOOKUP(1,1/FREQUENCY(0,SIN((RADIANS($M$3:$M$471-H7086))/2)^2+SIN((RADIANS($N$3:$N$471-I7086))/2)^2*COS(RADIANS($M$3:$M$471))*COS(RADIANS(H7086))),$L$3:$L$471)</f>
        <v>373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cm="1">
        <f t="array" ref="J7087">LOOKUP(1,1/FREQUENCY(0,SIN((RADIANS($M$3:$M$471-H7087))/2)^2+SIN((RADIANS($N$3:$N$471-I7087))/2)^2*COS(RADIANS($M$3:$M$471))*COS(RADIANS(H7087))),$L$3:$L$471)</f>
        <v>338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cm="1">
        <f t="array" ref="J7088">LOOKUP(1,1/FREQUENCY(0,SIN((RADIANS($M$3:$M$471-H7088))/2)^2+SIN((RADIANS($N$3:$N$471-I7088))/2)^2*COS(RADIANS($M$3:$M$471))*COS(RADIANS(H7088))),$L$3:$L$471)</f>
        <v>373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cm="1">
        <f t="array" ref="J7089">LOOKUP(1,1/FREQUENCY(0,SIN((RADIANS($M$3:$M$471-H7089))/2)^2+SIN((RADIANS($N$3:$N$471-I7089))/2)^2*COS(RADIANS($M$3:$M$471))*COS(RADIANS(H7089))),$L$3:$L$471)</f>
        <v>373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cm="1">
        <f t="array" ref="J7090">LOOKUP(1,1/FREQUENCY(0,SIN((RADIANS($M$3:$M$471-H7090))/2)^2+SIN((RADIANS($N$3:$N$471-I7090))/2)^2*COS(RADIANS($M$3:$M$471))*COS(RADIANS(H7090))),$L$3:$L$471)</f>
        <v>332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cm="1">
        <f t="array" ref="J7091">LOOKUP(1,1/FREQUENCY(0,SIN((RADIANS($M$3:$M$471-H7091))/2)^2+SIN((RADIANS($N$3:$N$471-I7091))/2)^2*COS(RADIANS($M$3:$M$471))*COS(RADIANS(H7091))),$L$3:$L$471)</f>
        <v>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cm="1">
        <f t="array" ref="J7092">LOOKUP(1,1/FREQUENCY(0,SIN((RADIANS($M$3:$M$471-H7092))/2)^2+SIN((RADIANS($N$3:$N$471-I7092))/2)^2*COS(RADIANS($M$3:$M$471))*COS(RADIANS(H7092))),$L$3:$L$471)</f>
        <v>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cm="1">
        <f t="array" ref="J7093">LOOKUP(1,1/FREQUENCY(0,SIN((RADIANS($M$3:$M$471-H7093))/2)^2+SIN((RADIANS($N$3:$N$471-I7093))/2)^2*COS(RADIANS($M$3:$M$471))*COS(RADIANS(H7093))),$L$3:$L$471)</f>
        <v>373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cm="1">
        <f t="array" ref="J7094">LOOKUP(1,1/FREQUENCY(0,SIN((RADIANS($M$3:$M$471-H7094))/2)^2+SIN((RADIANS($N$3:$N$471-I7094))/2)^2*COS(RADIANS($M$3:$M$471))*COS(RADIANS(H7094))),$L$3:$L$471)</f>
        <v>338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cm="1">
        <f t="array" ref="J7095">LOOKUP(1,1/FREQUENCY(0,SIN((RADIANS($M$3:$M$471-H7095))/2)^2+SIN((RADIANS($N$3:$N$471-I7095))/2)^2*COS(RADIANS($M$3:$M$471))*COS(RADIANS(H7095))),$L$3:$L$471)</f>
        <v>338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cm="1">
        <f t="array" ref="J7096">LOOKUP(1,1/FREQUENCY(0,SIN((RADIANS($M$3:$M$471-H7096))/2)^2+SIN((RADIANS($N$3:$N$471-I7096))/2)^2*COS(RADIANS($M$3:$M$471))*COS(RADIANS(H7096))),$L$3:$L$471)</f>
        <v>373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cm="1">
        <f t="array" ref="J7097">LOOKUP(1,1/FREQUENCY(0,SIN((RADIANS($M$3:$M$471-H7097))/2)^2+SIN((RADIANS($N$3:$N$471-I7097))/2)^2*COS(RADIANS($M$3:$M$471))*COS(RADIANS(H7097))),$L$3:$L$471)</f>
        <v>373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cm="1">
        <f t="array" ref="J7098">LOOKUP(1,1/FREQUENCY(0,SIN((RADIANS($M$3:$M$471-H7098))/2)^2+SIN((RADIANS($N$3:$N$471-I7098))/2)^2*COS(RADIANS($M$3:$M$471))*COS(RADIANS(H7098))),$L$3:$L$471)</f>
        <v>373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cm="1">
        <f t="array" ref="J7099">LOOKUP(1,1/FREQUENCY(0,SIN((RADIANS($M$3:$M$471-H7099))/2)^2+SIN((RADIANS($N$3:$N$471-I7099))/2)^2*COS(RADIANS($M$3:$M$471))*COS(RADIANS(H7099))),$L$3:$L$471)</f>
        <v>373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cm="1">
        <f t="array" ref="J7100">LOOKUP(1,1/FREQUENCY(0,SIN((RADIANS($M$3:$M$471-H7100))/2)^2+SIN((RADIANS($N$3:$N$471-I7100))/2)^2*COS(RADIANS($M$3:$M$471))*COS(RADIANS(H7100))),$L$3:$L$471)</f>
        <v>373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cm="1">
        <f t="array" ref="J7101">LOOKUP(1,1/FREQUENCY(0,SIN((RADIANS($M$3:$M$471-H7101))/2)^2+SIN((RADIANS($N$3:$N$471-I7101))/2)^2*COS(RADIANS($M$3:$M$471))*COS(RADIANS(H7101))),$L$3:$L$471)</f>
        <v>373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cm="1">
        <f t="array" ref="J7102">LOOKUP(1,1/FREQUENCY(0,SIN((RADIANS($M$3:$M$471-H7102))/2)^2+SIN((RADIANS($N$3:$N$471-I7102))/2)^2*COS(RADIANS($M$3:$M$471))*COS(RADIANS(H7102))),$L$3:$L$471)</f>
        <v>373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cm="1">
        <f t="array" ref="J7103">LOOKUP(1,1/FREQUENCY(0,SIN((RADIANS($M$3:$M$471-H7103))/2)^2+SIN((RADIANS($N$3:$N$471-I7103))/2)^2*COS(RADIANS($M$3:$M$471))*COS(RADIANS(H7103))),$L$3:$L$471)</f>
        <v>373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cm="1">
        <f t="array" ref="J7104">LOOKUP(1,1/FREQUENCY(0,SIN((RADIANS($M$3:$M$471-H7104))/2)^2+SIN((RADIANS($N$3:$N$471-I7104))/2)^2*COS(RADIANS($M$3:$M$471))*COS(RADIANS(H7104))),$L$3:$L$471)</f>
        <v>350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cm="1">
        <f t="array" ref="J7105">LOOKUP(1,1/FREQUENCY(0,SIN((RADIANS($M$3:$M$471-H7105))/2)^2+SIN((RADIANS($N$3:$N$471-I7105))/2)^2*COS(RADIANS($M$3:$M$471))*COS(RADIANS(H7105))),$L$3:$L$471)</f>
        <v>350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cm="1">
        <f t="array" ref="J7106">LOOKUP(1,1/FREQUENCY(0,SIN((RADIANS($M$3:$M$471-H7106))/2)^2+SIN((RADIANS($N$3:$N$471-I7106))/2)^2*COS(RADIANS($M$3:$M$471))*COS(RADIANS(H7106))),$L$3:$L$471)</f>
        <v>349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cm="1">
        <f t="array" ref="J7107">LOOKUP(1,1/FREQUENCY(0,SIN((RADIANS($M$3:$M$471-H7107))/2)^2+SIN((RADIANS($N$3:$N$471-I7107))/2)^2*COS(RADIANS($M$3:$M$471))*COS(RADIANS(H7107))),$L$3:$L$471)</f>
        <v>350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cm="1">
        <f t="array" ref="J7108">LOOKUP(1,1/FREQUENCY(0,SIN((RADIANS($M$3:$M$471-H7108))/2)^2+SIN((RADIANS($N$3:$N$471-I7108))/2)^2*COS(RADIANS($M$3:$M$471))*COS(RADIANS(H7108))),$L$3:$L$471)</f>
        <v>353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cm="1">
        <f t="array" ref="J7109">LOOKUP(1,1/FREQUENCY(0,SIN((RADIANS($M$3:$M$471-H7109))/2)^2+SIN((RADIANS($N$3:$N$471-I7109))/2)^2*COS(RADIANS($M$3:$M$471))*COS(RADIANS(H7109))),$L$3:$L$471)</f>
        <v>350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cm="1">
        <f t="array" ref="J7110">LOOKUP(1,1/FREQUENCY(0,SIN((RADIANS($M$3:$M$471-H7110))/2)^2+SIN((RADIANS($N$3:$N$471-I7110))/2)^2*COS(RADIANS($M$3:$M$471))*COS(RADIANS(H7110))),$L$3:$L$471)</f>
        <v>338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cm="1">
        <f t="array" ref="J7111">LOOKUP(1,1/FREQUENCY(0,SIN((RADIANS($M$3:$M$471-H7111))/2)^2+SIN((RADIANS($N$3:$N$471-I7111))/2)^2*COS(RADIANS($M$3:$M$471))*COS(RADIANS(H7111))),$L$3:$L$471)</f>
        <v>350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cm="1">
        <f t="array" ref="J7112">LOOKUP(1,1/FREQUENCY(0,SIN((RADIANS($M$3:$M$471-H7112))/2)^2+SIN((RADIANS($N$3:$N$471-I7112))/2)^2*COS(RADIANS($M$3:$M$471))*COS(RADIANS(H7112))),$L$3:$L$471)</f>
        <v>349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cm="1">
        <f t="array" ref="J7113">LOOKUP(1,1/FREQUENCY(0,SIN((RADIANS($M$3:$M$471-H7113))/2)^2+SIN((RADIANS($N$3:$N$471-I7113))/2)^2*COS(RADIANS($M$3:$M$471))*COS(RADIANS(H7113))),$L$3:$L$471)</f>
        <v>350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cm="1">
        <f t="array" ref="J7114">LOOKUP(1,1/FREQUENCY(0,SIN((RADIANS($M$3:$M$471-H7114))/2)^2+SIN((RADIANS($N$3:$N$471-I7114))/2)^2*COS(RADIANS($M$3:$M$471))*COS(RADIANS(H7114))),$L$3:$L$471)</f>
        <v>350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cm="1">
        <f t="array" ref="J7115">LOOKUP(1,1/FREQUENCY(0,SIN((RADIANS($M$3:$M$471-H7115))/2)^2+SIN((RADIANS($N$3:$N$471-I7115))/2)^2*COS(RADIANS($M$3:$M$471))*COS(RADIANS(H7115))),$L$3:$L$471)</f>
        <v>349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cm="1">
        <f t="array" ref="J7116">LOOKUP(1,1/FREQUENCY(0,SIN((RADIANS($M$3:$M$471-H7116))/2)^2+SIN((RADIANS($N$3:$N$471-I7116))/2)^2*COS(RADIANS($M$3:$M$471))*COS(RADIANS(H7116))),$L$3:$L$471)</f>
        <v>350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cm="1">
        <f t="array" ref="J7117">LOOKUP(1,1/FREQUENCY(0,SIN((RADIANS($M$3:$M$471-H7117))/2)^2+SIN((RADIANS($N$3:$N$471-I7117))/2)^2*COS(RADIANS($M$3:$M$471))*COS(RADIANS(H7117))),$L$3:$L$471)</f>
        <v>350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cm="1">
        <f t="array" ref="J7118">LOOKUP(1,1/FREQUENCY(0,SIN((RADIANS($M$3:$M$471-H7118))/2)^2+SIN((RADIANS($N$3:$N$471-I7118))/2)^2*COS(RADIANS($M$3:$M$471))*COS(RADIANS(H7118))),$L$3:$L$471)</f>
        <v>349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cm="1">
        <f t="array" ref="J7119">LOOKUP(1,1/FREQUENCY(0,SIN((RADIANS($M$3:$M$471-H7119))/2)^2+SIN((RADIANS($N$3:$N$471-I7119))/2)^2*COS(RADIANS($M$3:$M$471))*COS(RADIANS(H7119))),$L$3:$L$471)</f>
        <v>350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cm="1">
        <f t="array" ref="J7120">LOOKUP(1,1/FREQUENCY(0,SIN((RADIANS($M$3:$M$471-H7120))/2)^2+SIN((RADIANS($N$3:$N$471-I7120))/2)^2*COS(RADIANS($M$3:$M$471))*COS(RADIANS(H7120))),$L$3:$L$471)</f>
        <v>350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cm="1">
        <f t="array" ref="J7121">LOOKUP(1,1/FREQUENCY(0,SIN((RADIANS($M$3:$M$471-H7121))/2)^2+SIN((RADIANS($N$3:$N$471-I7121))/2)^2*COS(RADIANS($M$3:$M$471))*COS(RADIANS(H7121))),$L$3:$L$471)</f>
        <v>350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cm="1">
        <f t="array" ref="J7122">LOOKUP(1,1/FREQUENCY(0,SIN((RADIANS($M$3:$M$471-H7122))/2)^2+SIN((RADIANS($N$3:$N$471-I7122))/2)^2*COS(RADIANS($M$3:$M$471))*COS(RADIANS(H7122))),$L$3:$L$471)</f>
        <v>350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cm="1">
        <f t="array" ref="J7123">LOOKUP(1,1/FREQUENCY(0,SIN((RADIANS($M$3:$M$471-H7123))/2)^2+SIN((RADIANS($N$3:$N$471-I7123))/2)^2*COS(RADIANS($M$3:$M$471))*COS(RADIANS(H7123))),$L$3:$L$471)</f>
        <v>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cm="1">
        <f t="array" ref="J7124">LOOKUP(1,1/FREQUENCY(0,SIN((RADIANS($M$3:$M$471-H7124))/2)^2+SIN((RADIANS($N$3:$N$471-I7124))/2)^2*COS(RADIANS($M$3:$M$471))*COS(RADIANS(H7124))),$L$3:$L$471)</f>
        <v>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cm="1">
        <f t="array" ref="J7125">LOOKUP(1,1/FREQUENCY(0,SIN((RADIANS($M$3:$M$471-H7125))/2)^2+SIN((RADIANS($N$3:$N$471-I7125))/2)^2*COS(RADIANS($M$3:$M$471))*COS(RADIANS(H7125))),$L$3:$L$471)</f>
        <v>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cm="1">
        <f t="array" ref="J7126">LOOKUP(1,1/FREQUENCY(0,SIN((RADIANS($M$3:$M$471-H7126))/2)^2+SIN((RADIANS($N$3:$N$471-I7126))/2)^2*COS(RADIANS($M$3:$M$471))*COS(RADIANS(H7126))),$L$3:$L$471)</f>
        <v>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cm="1">
        <f t="array" ref="J7127">LOOKUP(1,1/FREQUENCY(0,SIN((RADIANS($M$3:$M$471-H7127))/2)^2+SIN((RADIANS($N$3:$N$471-I7127))/2)^2*COS(RADIANS($M$3:$M$471))*COS(RADIANS(H7127))),$L$3:$L$471)</f>
        <v>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cm="1">
        <f t="array" ref="J7128">LOOKUP(1,1/FREQUENCY(0,SIN((RADIANS($M$3:$M$471-H7128))/2)^2+SIN((RADIANS($N$3:$N$471-I7128))/2)^2*COS(RADIANS($M$3:$M$471))*COS(RADIANS(H7128))),$L$3:$L$471)</f>
        <v>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cm="1">
        <f t="array" ref="J7129">LOOKUP(1,1/FREQUENCY(0,SIN((RADIANS($M$3:$M$471-H7129))/2)^2+SIN((RADIANS($N$3:$N$471-I7129))/2)^2*COS(RADIANS($M$3:$M$471))*COS(RADIANS(H7129))),$L$3:$L$471)</f>
        <v>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cm="1">
        <f t="array" ref="J7130">LOOKUP(1,1/FREQUENCY(0,SIN((RADIANS($M$3:$M$471-H7130))/2)^2+SIN((RADIANS($N$3:$N$471-I7130))/2)^2*COS(RADIANS($M$3:$M$471))*COS(RADIANS(H7130))),$L$3:$L$471)</f>
        <v>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cm="1">
        <f t="array" ref="J7131">LOOKUP(1,1/FREQUENCY(0,SIN((RADIANS($M$3:$M$471-H7131))/2)^2+SIN((RADIANS($N$3:$N$471-I7131))/2)^2*COS(RADIANS($M$3:$M$471))*COS(RADIANS(H7131))),$L$3:$L$471)</f>
        <v>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cm="1">
        <f t="array" ref="J7132">LOOKUP(1,1/FREQUENCY(0,SIN((RADIANS($M$3:$M$471-H7132))/2)^2+SIN((RADIANS($N$3:$N$471-I7132))/2)^2*COS(RADIANS($M$3:$M$471))*COS(RADIANS(H7132))),$L$3:$L$471)</f>
        <v>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cm="1">
        <f t="array" ref="J7133">LOOKUP(1,1/FREQUENCY(0,SIN((RADIANS($M$3:$M$471-H7133))/2)^2+SIN((RADIANS($N$3:$N$471-I7133))/2)^2*COS(RADIANS($M$3:$M$471))*COS(RADIANS(H7133))),$L$3:$L$471)</f>
        <v>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cm="1">
        <f t="array" ref="J7134">LOOKUP(1,1/FREQUENCY(0,SIN((RADIANS($M$3:$M$471-H7134))/2)^2+SIN((RADIANS($N$3:$N$471-I7134))/2)^2*COS(RADIANS($M$3:$M$471))*COS(RADIANS(H7134))),$L$3:$L$471)</f>
        <v>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cm="1">
        <f t="array" ref="J7135">LOOKUP(1,1/FREQUENCY(0,SIN((RADIANS($M$3:$M$471-H7135))/2)^2+SIN((RADIANS($N$3:$N$471-I7135))/2)^2*COS(RADIANS($M$3:$M$471))*COS(RADIANS(H7135))),$L$3:$L$471)</f>
        <v>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cm="1">
        <f t="array" ref="J7136">LOOKUP(1,1/FREQUENCY(0,SIN((RADIANS($M$3:$M$471-H7136))/2)^2+SIN((RADIANS($N$3:$N$471-I7136))/2)^2*COS(RADIANS($M$3:$M$471))*COS(RADIANS(H7136))),$L$3:$L$471)</f>
        <v>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cm="1">
        <f t="array" ref="J7137">LOOKUP(1,1/FREQUENCY(0,SIN((RADIANS($M$3:$M$471-H7137))/2)^2+SIN((RADIANS($N$3:$N$471-I7137))/2)^2*COS(RADIANS($M$3:$M$471))*COS(RADIANS(H7137))),$L$3:$L$471)</f>
        <v>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cm="1">
        <f t="array" ref="J7138">LOOKUP(1,1/FREQUENCY(0,SIN((RADIANS($M$3:$M$471-H7138))/2)^2+SIN((RADIANS($N$3:$N$471-I7138))/2)^2*COS(RADIANS($M$3:$M$471))*COS(RADIANS(H7138))),$L$3:$L$471)</f>
        <v>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cm="1">
        <f t="array" ref="J7139">LOOKUP(1,1/FREQUENCY(0,SIN((RADIANS($M$3:$M$471-H7139))/2)^2+SIN((RADIANS($N$3:$N$471-I7139))/2)^2*COS(RADIANS($M$3:$M$471))*COS(RADIANS(H7139))),$L$3:$L$471)</f>
        <v>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cm="1">
        <f t="array" ref="J7140">LOOKUP(1,1/FREQUENCY(0,SIN((RADIANS($M$3:$M$471-H7140))/2)^2+SIN((RADIANS($N$3:$N$471-I7140))/2)^2*COS(RADIANS($M$3:$M$471))*COS(RADIANS(H7140))),$L$3:$L$471)</f>
        <v>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cm="1">
        <f t="array" ref="J7141">LOOKUP(1,1/FREQUENCY(0,SIN((RADIANS($M$3:$M$471-H7141))/2)^2+SIN((RADIANS($N$3:$N$471-I7141))/2)^2*COS(RADIANS($M$3:$M$471))*COS(RADIANS(H7141))),$L$3:$L$471)</f>
        <v>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cm="1">
        <f t="array" ref="J7142">LOOKUP(1,1/FREQUENCY(0,SIN((RADIANS($M$3:$M$471-H7142))/2)^2+SIN((RADIANS($N$3:$N$471-I7142))/2)^2*COS(RADIANS($M$3:$M$471))*COS(RADIANS(H7142))),$L$3:$L$471)</f>
        <v>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cm="1">
        <f t="array" ref="J7143">LOOKUP(1,1/FREQUENCY(0,SIN((RADIANS($M$3:$M$471-H7143))/2)^2+SIN((RADIANS($N$3:$N$471-I7143))/2)^2*COS(RADIANS($M$3:$M$471))*COS(RADIANS(H7143))),$L$3:$L$471)</f>
        <v>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cm="1">
        <f t="array" ref="J7144">LOOKUP(1,1/FREQUENCY(0,SIN((RADIANS($M$3:$M$471-H7144))/2)^2+SIN((RADIANS($N$3:$N$471-I7144))/2)^2*COS(RADIANS($M$3:$M$471))*COS(RADIANS(H7144))),$L$3:$L$471)</f>
        <v>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cm="1">
        <f t="array" ref="J7145">LOOKUP(1,1/FREQUENCY(0,SIN((RADIANS($M$3:$M$471-H7145))/2)^2+SIN((RADIANS($N$3:$N$471-I7145))/2)^2*COS(RADIANS($M$3:$M$471))*COS(RADIANS(H7145))),$L$3:$L$471)</f>
        <v>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cm="1">
        <f t="array" ref="J7146">LOOKUP(1,1/FREQUENCY(0,SIN((RADIANS($M$3:$M$471-H7146))/2)^2+SIN((RADIANS($N$3:$N$471-I7146))/2)^2*COS(RADIANS($M$3:$M$471))*COS(RADIANS(H7146))),$L$3:$L$471)</f>
        <v>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cm="1">
        <f t="array" ref="J7147">LOOKUP(1,1/FREQUENCY(0,SIN((RADIANS($M$3:$M$471-H7147))/2)^2+SIN((RADIANS($N$3:$N$471-I7147))/2)^2*COS(RADIANS($M$3:$M$471))*COS(RADIANS(H7147))),$L$3:$L$471)</f>
        <v>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cm="1">
        <f t="array" ref="J7148">LOOKUP(1,1/FREQUENCY(0,SIN((RADIANS($M$3:$M$471-H7148))/2)^2+SIN((RADIANS($N$3:$N$471-I7148))/2)^2*COS(RADIANS($M$3:$M$471))*COS(RADIANS(H7148))),$L$3:$L$471)</f>
        <v>336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cm="1">
        <f t="array" ref="J7149">LOOKUP(1,1/FREQUENCY(0,SIN((RADIANS($M$3:$M$471-H7149))/2)^2+SIN((RADIANS($N$3:$N$471-I7149))/2)^2*COS(RADIANS($M$3:$M$471))*COS(RADIANS(H7149))),$L$3:$L$471)</f>
        <v>336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cm="1">
        <f t="array" ref="J7150">LOOKUP(1,1/FREQUENCY(0,SIN((RADIANS($M$3:$M$471-H7150))/2)^2+SIN((RADIANS($N$3:$N$471-I7150))/2)^2*COS(RADIANS($M$3:$M$471))*COS(RADIANS(H7150))),$L$3:$L$471)</f>
        <v>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cm="1">
        <f t="array" ref="J7151">LOOKUP(1,1/FREQUENCY(0,SIN((RADIANS($M$3:$M$471-H7151))/2)^2+SIN((RADIANS($N$3:$N$471-I7151))/2)^2*COS(RADIANS($M$3:$M$471))*COS(RADIANS(H7151))),$L$3:$L$471)</f>
        <v>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cm="1">
        <f t="array" ref="J7152">LOOKUP(1,1/FREQUENCY(0,SIN((RADIANS($M$3:$M$471-H7152))/2)^2+SIN((RADIANS($N$3:$N$471-I7152))/2)^2*COS(RADIANS($M$3:$M$471))*COS(RADIANS(H7152))),$L$3:$L$471)</f>
        <v>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cm="1">
        <f t="array" ref="J7153">LOOKUP(1,1/FREQUENCY(0,SIN((RADIANS($M$3:$M$471-H7153))/2)^2+SIN((RADIANS($N$3:$N$471-I7153))/2)^2*COS(RADIANS($M$3:$M$471))*COS(RADIANS(H7153))),$L$3:$L$471)</f>
        <v>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cm="1">
        <f t="array" ref="J7154">LOOKUP(1,1/FREQUENCY(0,SIN((RADIANS($M$3:$M$471-H7154))/2)^2+SIN((RADIANS($N$3:$N$471-I7154))/2)^2*COS(RADIANS($M$3:$M$471))*COS(RADIANS(H7154))),$L$3:$L$471)</f>
        <v>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cm="1">
        <f t="array" ref="J7155">LOOKUP(1,1/FREQUENCY(0,SIN((RADIANS($M$3:$M$471-H7155))/2)^2+SIN((RADIANS($N$3:$N$471-I7155))/2)^2*COS(RADIANS($M$3:$M$471))*COS(RADIANS(H7155))),$L$3:$L$471)</f>
        <v>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cm="1">
        <f t="array" ref="J7156">LOOKUP(1,1/FREQUENCY(0,SIN((RADIANS($M$3:$M$471-H7156))/2)^2+SIN((RADIANS($N$3:$N$471-I7156))/2)^2*COS(RADIANS($M$3:$M$471))*COS(RADIANS(H7156))),$L$3:$L$471)</f>
        <v>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cm="1">
        <f t="array" ref="J7157">LOOKUP(1,1/FREQUENCY(0,SIN((RADIANS($M$3:$M$471-H7157))/2)^2+SIN((RADIANS($N$3:$N$471-I7157))/2)^2*COS(RADIANS($M$3:$M$471))*COS(RADIANS(H7157))),$L$3:$L$471)</f>
        <v>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cm="1">
        <f t="array" ref="J7158">LOOKUP(1,1/FREQUENCY(0,SIN((RADIANS($M$3:$M$471-H7158))/2)^2+SIN((RADIANS($N$3:$N$471-I7158))/2)^2*COS(RADIANS($M$3:$M$471))*COS(RADIANS(H7158))),$L$3:$L$471)</f>
        <v>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cm="1">
        <f t="array" ref="J7159">LOOKUP(1,1/FREQUENCY(0,SIN((RADIANS($M$3:$M$471-H7159))/2)^2+SIN((RADIANS($N$3:$N$471-I7159))/2)^2*COS(RADIANS($M$3:$M$471))*COS(RADIANS(H7159))),$L$3:$L$471)</f>
        <v>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cm="1">
        <f t="array" ref="J7160">LOOKUP(1,1/FREQUENCY(0,SIN((RADIANS($M$3:$M$471-H7160))/2)^2+SIN((RADIANS($N$3:$N$471-I7160))/2)^2*COS(RADIANS($M$3:$M$471))*COS(RADIANS(H7160))),$L$3:$L$471)</f>
        <v>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cm="1">
        <f t="array" ref="J7161">LOOKUP(1,1/FREQUENCY(0,SIN((RADIANS($M$3:$M$471-H7161))/2)^2+SIN((RADIANS($N$3:$N$471-I7161))/2)^2*COS(RADIANS($M$3:$M$471))*COS(RADIANS(H7161))),$L$3:$L$471)</f>
        <v>373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cm="1">
        <f t="array" ref="J7162">LOOKUP(1,1/FREQUENCY(0,SIN((RADIANS($M$3:$M$471-H7162))/2)^2+SIN((RADIANS($N$3:$N$471-I7162))/2)^2*COS(RADIANS($M$3:$M$471))*COS(RADIANS(H7162))),$L$3:$L$471)</f>
        <v>349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cm="1">
        <f t="array" ref="J7163">LOOKUP(1,1/FREQUENCY(0,SIN((RADIANS($M$3:$M$471-H7163))/2)^2+SIN((RADIANS($N$3:$N$471-I7163))/2)^2*COS(RADIANS($M$3:$M$471))*COS(RADIANS(H7163))),$L$3:$L$471)</f>
        <v>373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cm="1">
        <f t="array" ref="J7164">LOOKUP(1,1/FREQUENCY(0,SIN((RADIANS($M$3:$M$471-H7164))/2)^2+SIN((RADIANS($N$3:$N$471-I7164))/2)^2*COS(RADIANS($M$3:$M$471))*COS(RADIANS(H7164))),$L$3:$L$471)</f>
        <v>373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cm="1">
        <f t="array" ref="J7165">LOOKUP(1,1/FREQUENCY(0,SIN((RADIANS($M$3:$M$471-H7165))/2)^2+SIN((RADIANS($N$3:$N$471-I7165))/2)^2*COS(RADIANS($M$3:$M$471))*COS(RADIANS(H7165))),$L$3:$L$471)</f>
        <v>349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cm="1">
        <f t="array" ref="J7166">LOOKUP(1,1/FREQUENCY(0,SIN((RADIANS($M$3:$M$471-H7166))/2)^2+SIN((RADIANS($N$3:$N$471-I7166))/2)^2*COS(RADIANS($M$3:$M$471))*COS(RADIANS(H7166))),$L$3:$L$471)</f>
        <v>373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cm="1">
        <f t="array" ref="J7167">LOOKUP(1,1/FREQUENCY(0,SIN((RADIANS($M$3:$M$471-H7167))/2)^2+SIN((RADIANS($N$3:$N$471-I7167))/2)^2*COS(RADIANS($M$3:$M$471))*COS(RADIANS(H7167))),$L$3:$L$471)</f>
        <v>373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cm="1">
        <f t="array" ref="J7168">LOOKUP(1,1/FREQUENCY(0,SIN((RADIANS($M$3:$M$471-H7168))/2)^2+SIN((RADIANS($N$3:$N$471-I7168))/2)^2*COS(RADIANS($M$3:$M$471))*COS(RADIANS(H7168))),$L$3:$L$471)</f>
        <v>373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cm="1">
        <f t="array" ref="J7169">LOOKUP(1,1/FREQUENCY(0,SIN((RADIANS($M$3:$M$471-H7169))/2)^2+SIN((RADIANS($N$3:$N$471-I7169))/2)^2*COS(RADIANS($M$3:$M$471))*COS(RADIANS(H7169))),$L$3:$L$471)</f>
        <v>373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cm="1">
        <f t="array" ref="J7170">LOOKUP(1,1/FREQUENCY(0,SIN((RADIANS($M$3:$M$471-H7170))/2)^2+SIN((RADIANS($N$3:$N$471-I7170))/2)^2*COS(RADIANS($M$3:$M$471))*COS(RADIANS(H7170))),$L$3:$L$471)</f>
        <v>373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cm="1">
        <f t="array" ref="J7171">LOOKUP(1,1/FREQUENCY(0,SIN((RADIANS($M$3:$M$471-H7171))/2)^2+SIN((RADIANS($N$3:$N$471-I7171))/2)^2*COS(RADIANS($M$3:$M$471))*COS(RADIANS(H7171))),$L$3:$L$471)</f>
        <v>373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cm="1">
        <f t="array" ref="J7172">LOOKUP(1,1/FREQUENCY(0,SIN((RADIANS($M$3:$M$471-H7172))/2)^2+SIN((RADIANS($N$3:$N$471-I7172))/2)^2*COS(RADIANS($M$3:$M$471))*COS(RADIANS(H7172))),$L$3:$L$471)</f>
        <v>373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cm="1">
        <f t="array" ref="J7173">LOOKUP(1,1/FREQUENCY(0,SIN((RADIANS($M$3:$M$471-H7173))/2)^2+SIN((RADIANS($N$3:$N$471-I7173))/2)^2*COS(RADIANS($M$3:$M$471))*COS(RADIANS(H7173))),$L$3:$L$471)</f>
        <v>373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cm="1">
        <f t="array" ref="J7174">LOOKUP(1,1/FREQUENCY(0,SIN((RADIANS($M$3:$M$471-H7174))/2)^2+SIN((RADIANS($N$3:$N$471-I7174))/2)^2*COS(RADIANS($M$3:$M$471))*COS(RADIANS(H7174))),$L$3:$L$471)</f>
        <v>373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cm="1">
        <f t="array" ref="J7175">LOOKUP(1,1/FREQUENCY(0,SIN((RADIANS($M$3:$M$471-H7175))/2)^2+SIN((RADIANS($N$3:$N$471-I7175))/2)^2*COS(RADIANS($M$3:$M$471))*COS(RADIANS(H7175))),$L$3:$L$471)</f>
        <v>373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cm="1">
        <f t="array" ref="J7176">LOOKUP(1,1/FREQUENCY(0,SIN((RADIANS($M$3:$M$471-H7176))/2)^2+SIN((RADIANS($N$3:$N$471-I7176))/2)^2*COS(RADIANS($M$3:$M$471))*COS(RADIANS(H7176))),$L$3:$L$471)</f>
        <v>373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cm="1">
        <f t="array" ref="J7177">LOOKUP(1,1/FREQUENCY(0,SIN((RADIANS($M$3:$M$471-H7177))/2)^2+SIN((RADIANS($N$3:$N$471-I7177))/2)^2*COS(RADIANS($M$3:$M$471))*COS(RADIANS(H7177))),$L$3:$L$471)</f>
        <v>373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cm="1">
        <f t="array" ref="J7178">LOOKUP(1,1/FREQUENCY(0,SIN((RADIANS($M$3:$M$471-H7178))/2)^2+SIN((RADIANS($N$3:$N$471-I7178))/2)^2*COS(RADIANS($M$3:$M$471))*COS(RADIANS(H7178))),$L$3:$L$471)</f>
        <v>373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cm="1">
        <f t="array" ref="J7179">LOOKUP(1,1/FREQUENCY(0,SIN((RADIANS($M$3:$M$471-H7179))/2)^2+SIN((RADIANS($N$3:$N$471-I7179))/2)^2*COS(RADIANS($M$3:$M$471))*COS(RADIANS(H7179))),$L$3:$L$471)</f>
        <v>373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cm="1">
        <f t="array" ref="J7180">LOOKUP(1,1/FREQUENCY(0,SIN((RADIANS($M$3:$M$471-H7180))/2)^2+SIN((RADIANS($N$3:$N$471-I7180))/2)^2*COS(RADIANS($M$3:$M$471))*COS(RADIANS(H7180))),$L$3:$L$471)</f>
        <v>373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cm="1">
        <f t="array" ref="J7181">LOOKUP(1,1/FREQUENCY(0,SIN((RADIANS($M$3:$M$471-H7181))/2)^2+SIN((RADIANS($N$3:$N$471-I7181))/2)^2*COS(RADIANS($M$3:$M$471))*COS(RADIANS(H7181))),$L$3:$L$471)</f>
        <v>373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cm="1">
        <f t="array" ref="J7182">LOOKUP(1,1/FREQUENCY(0,SIN((RADIANS($M$3:$M$471-H7182))/2)^2+SIN((RADIANS($N$3:$N$471-I7182))/2)^2*COS(RADIANS($M$3:$M$471))*COS(RADIANS(H7182))),$L$3:$L$471)</f>
        <v>373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cm="1">
        <f t="array" ref="J7183">LOOKUP(1,1/FREQUENCY(0,SIN((RADIANS($M$3:$M$471-H7183))/2)^2+SIN((RADIANS($N$3:$N$471-I7183))/2)^2*COS(RADIANS($M$3:$M$471))*COS(RADIANS(H7183))),$L$3:$L$471)</f>
        <v>373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cm="1">
        <f t="array" ref="J7184">LOOKUP(1,1/FREQUENCY(0,SIN((RADIANS($M$3:$M$471-H7184))/2)^2+SIN((RADIANS($N$3:$N$471-I7184))/2)^2*COS(RADIANS($M$3:$M$471))*COS(RADIANS(H7184))),$L$3:$L$471)</f>
        <v>338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cm="1">
        <f t="array" ref="J7185">LOOKUP(1,1/FREQUENCY(0,SIN((RADIANS($M$3:$M$471-H7185))/2)^2+SIN((RADIANS($N$3:$N$471-I7185))/2)^2*COS(RADIANS($M$3:$M$471))*COS(RADIANS(H7185))),$L$3:$L$471)</f>
        <v>338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cm="1">
        <f t="array" ref="J7186">LOOKUP(1,1/FREQUENCY(0,SIN((RADIANS($M$3:$M$471-H7186))/2)^2+SIN((RADIANS($N$3:$N$471-I7186))/2)^2*COS(RADIANS($M$3:$M$471))*COS(RADIANS(H7186))),$L$3:$L$471)</f>
        <v>373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cm="1">
        <f t="array" ref="J7187">LOOKUP(1,1/FREQUENCY(0,SIN((RADIANS($M$3:$M$471-H7187))/2)^2+SIN((RADIANS($N$3:$N$471-I7187))/2)^2*COS(RADIANS($M$3:$M$471))*COS(RADIANS(H7187))),$L$3:$L$471)</f>
        <v>349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cm="1">
        <f t="array" ref="J7188">LOOKUP(1,1/FREQUENCY(0,SIN((RADIANS($M$3:$M$471-H7188))/2)^2+SIN((RADIANS($N$3:$N$471-I7188))/2)^2*COS(RADIANS($M$3:$M$471))*COS(RADIANS(H7188))),$L$3:$L$471)</f>
        <v>349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cm="1">
        <f t="array" ref="J7189">LOOKUP(1,1/FREQUENCY(0,SIN((RADIANS($M$3:$M$471-H7189))/2)^2+SIN((RADIANS($N$3:$N$471-I7189))/2)^2*COS(RADIANS($M$3:$M$471))*COS(RADIANS(H7189))),$L$3:$L$471)</f>
        <v>373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cm="1">
        <f t="array" ref="J7190">LOOKUP(1,1/FREQUENCY(0,SIN((RADIANS($M$3:$M$471-H7190))/2)^2+SIN((RADIANS($N$3:$N$471-I7190))/2)^2*COS(RADIANS($M$3:$M$471))*COS(RADIANS(H7190))),$L$3:$L$471)</f>
        <v>373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cm="1">
        <f t="array" ref="J7191">LOOKUP(1,1/FREQUENCY(0,SIN((RADIANS($M$3:$M$471-H7191))/2)^2+SIN((RADIANS($N$3:$N$471-I7191))/2)^2*COS(RADIANS($M$3:$M$471))*COS(RADIANS(H7191))),$L$3:$L$471)</f>
        <v>373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cm="1">
        <f t="array" ref="J7192">LOOKUP(1,1/FREQUENCY(0,SIN((RADIANS($M$3:$M$471-H7192))/2)^2+SIN((RADIANS($N$3:$N$471-I7192))/2)^2*COS(RADIANS($M$3:$M$471))*COS(RADIANS(H7192))),$L$3:$L$471)</f>
        <v>373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cm="1">
        <f t="array" ref="J7193">LOOKUP(1,1/FREQUENCY(0,SIN((RADIANS($M$3:$M$471-H7193))/2)^2+SIN((RADIANS($N$3:$N$471-I7193))/2)^2*COS(RADIANS($M$3:$M$471))*COS(RADIANS(H7193))),$L$3:$L$471)</f>
        <v>373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cm="1">
        <f t="array" ref="J7194">LOOKUP(1,1/FREQUENCY(0,SIN((RADIANS($M$3:$M$471-H7194))/2)^2+SIN((RADIANS($N$3:$N$471-I7194))/2)^2*COS(RADIANS($M$3:$M$471))*COS(RADIANS(H7194))),$L$3:$L$471)</f>
        <v>373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cm="1">
        <f t="array" ref="J7195">LOOKUP(1,1/FREQUENCY(0,SIN((RADIANS($M$3:$M$471-H7195))/2)^2+SIN((RADIANS($N$3:$N$471-I7195))/2)^2*COS(RADIANS($M$3:$M$471))*COS(RADIANS(H7195))),$L$3:$L$471)</f>
        <v>373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cm="1">
        <f t="array" ref="J7196">LOOKUP(1,1/FREQUENCY(0,SIN((RADIANS($M$3:$M$471-H7196))/2)^2+SIN((RADIANS($N$3:$N$471-I7196))/2)^2*COS(RADIANS($M$3:$M$471))*COS(RADIANS(H7196))),$L$3:$L$471)</f>
        <v>373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cm="1">
        <f t="array" ref="J7197">LOOKUP(1,1/FREQUENCY(0,SIN((RADIANS($M$3:$M$471-H7197))/2)^2+SIN((RADIANS($N$3:$N$471-I7197))/2)^2*COS(RADIANS($M$3:$M$471))*COS(RADIANS(H7197))),$L$3:$L$471)</f>
        <v>373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cm="1">
        <f t="array" ref="J7198">LOOKUP(1,1/FREQUENCY(0,SIN((RADIANS($M$3:$M$471-H7198))/2)^2+SIN((RADIANS($N$3:$N$471-I7198))/2)^2*COS(RADIANS($M$3:$M$471))*COS(RADIANS(H7198))),$L$3:$L$471)</f>
        <v>373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cm="1">
        <f t="array" ref="J7199">LOOKUP(1,1/FREQUENCY(0,SIN((RADIANS($M$3:$M$471-H7199))/2)^2+SIN((RADIANS($N$3:$N$471-I7199))/2)^2*COS(RADIANS($M$3:$M$471))*COS(RADIANS(H7199))),$L$3:$L$471)</f>
        <v>373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cm="1">
        <f t="array" ref="J7200">LOOKUP(1,1/FREQUENCY(0,SIN((RADIANS($M$3:$M$471-H7200))/2)^2+SIN((RADIANS($N$3:$N$471-I7200))/2)^2*COS(RADIANS($M$3:$M$471))*COS(RADIANS(H7200))),$L$3:$L$471)</f>
        <v>373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cm="1">
        <f t="array" ref="J7201">LOOKUP(1,1/FREQUENCY(0,SIN((RADIANS($M$3:$M$471-H7201))/2)^2+SIN((RADIANS($N$3:$N$471-I7201))/2)^2*COS(RADIANS($M$3:$M$471))*COS(RADIANS(H7201))),$L$3:$L$471)</f>
        <v>373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cm="1">
        <f t="array" ref="J7202">LOOKUP(1,1/FREQUENCY(0,SIN((RADIANS($M$3:$M$471-H7202))/2)^2+SIN((RADIANS($N$3:$N$471-I7202))/2)^2*COS(RADIANS($M$3:$M$471))*COS(RADIANS(H7202))),$L$3:$L$471)</f>
        <v>338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cm="1">
        <f t="array" ref="J7203">LOOKUP(1,1/FREQUENCY(0,SIN((RADIANS($M$3:$M$471-H7203))/2)^2+SIN((RADIANS($N$3:$N$471-I7203))/2)^2*COS(RADIANS($M$3:$M$471))*COS(RADIANS(H7203))),$L$3:$L$471)</f>
        <v>338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cm="1">
        <f t="array" ref="J7204">LOOKUP(1,1/FREQUENCY(0,SIN((RADIANS($M$3:$M$471-H7204))/2)^2+SIN((RADIANS($N$3:$N$471-I7204))/2)^2*COS(RADIANS($M$3:$M$471))*COS(RADIANS(H7204))),$L$3:$L$471)</f>
        <v>338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cm="1">
        <f t="array" ref="J7205">LOOKUP(1,1/FREQUENCY(0,SIN((RADIANS($M$3:$M$471-H7205))/2)^2+SIN((RADIANS($N$3:$N$471-I7205))/2)^2*COS(RADIANS($M$3:$M$471))*COS(RADIANS(H7205))),$L$3:$L$471)</f>
        <v>338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cm="1">
        <f t="array" ref="J7206">LOOKUP(1,1/FREQUENCY(0,SIN((RADIANS($M$3:$M$471-H7206))/2)^2+SIN((RADIANS($N$3:$N$471-I7206))/2)^2*COS(RADIANS($M$3:$M$471))*COS(RADIANS(H7206))),$L$3:$L$471)</f>
        <v>338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cm="1">
        <f t="array" ref="J7207">LOOKUP(1,1/FREQUENCY(0,SIN((RADIANS($M$3:$M$471-H7207))/2)^2+SIN((RADIANS($N$3:$N$471-I7207))/2)^2*COS(RADIANS($M$3:$M$471))*COS(RADIANS(H7207))),$L$3:$L$471)</f>
        <v>338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cm="1">
        <f t="array" ref="J7208">LOOKUP(1,1/FREQUENCY(0,SIN((RADIANS($M$3:$M$471-H7208))/2)^2+SIN((RADIANS($N$3:$N$471-I7208))/2)^2*COS(RADIANS($M$3:$M$471))*COS(RADIANS(H7208))),$L$3:$L$471)</f>
        <v>338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cm="1">
        <f t="array" ref="J7209">LOOKUP(1,1/FREQUENCY(0,SIN((RADIANS($M$3:$M$471-H7209))/2)^2+SIN((RADIANS($N$3:$N$471-I7209))/2)^2*COS(RADIANS($M$3:$M$471))*COS(RADIANS(H7209))),$L$3:$L$471)</f>
        <v>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cm="1">
        <f t="array" ref="J7210">LOOKUP(1,1/FREQUENCY(0,SIN((RADIANS($M$3:$M$471-H7210))/2)^2+SIN((RADIANS($N$3:$N$471-I7210))/2)^2*COS(RADIANS($M$3:$M$471))*COS(RADIANS(H7210))),$L$3:$L$471)</f>
        <v>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cm="1">
        <f t="array" ref="J7211">LOOKUP(1,1/FREQUENCY(0,SIN((RADIANS($M$3:$M$471-H7211))/2)^2+SIN((RADIANS($N$3:$N$471-I7211))/2)^2*COS(RADIANS($M$3:$M$471))*COS(RADIANS(H7211))),$L$3:$L$471)</f>
        <v>338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cm="1">
        <f t="array" ref="J7212">LOOKUP(1,1/FREQUENCY(0,SIN((RADIANS($M$3:$M$471-H7212))/2)^2+SIN((RADIANS($N$3:$N$471-I7212))/2)^2*COS(RADIANS($M$3:$M$471))*COS(RADIANS(H7212))),$L$3:$L$471)</f>
        <v>338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cm="1">
        <f t="array" ref="J7213">LOOKUP(1,1/FREQUENCY(0,SIN((RADIANS($M$3:$M$471-H7213))/2)^2+SIN((RADIANS($N$3:$N$471-I7213))/2)^2*COS(RADIANS($M$3:$M$471))*COS(RADIANS(H7213))),$L$3:$L$471)</f>
        <v>338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cm="1">
        <f t="array" ref="J7214">LOOKUP(1,1/FREQUENCY(0,SIN((RADIANS($M$3:$M$471-H7214))/2)^2+SIN((RADIANS($N$3:$N$471-I7214))/2)^2*COS(RADIANS($M$3:$M$471))*COS(RADIANS(H7214))),$L$3:$L$471)</f>
        <v>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cm="1">
        <f t="array" ref="J7215">LOOKUP(1,1/FREQUENCY(0,SIN((RADIANS($M$3:$M$471-H7215))/2)^2+SIN((RADIANS($N$3:$N$471-I7215))/2)^2*COS(RADIANS($M$3:$M$471))*COS(RADIANS(H7215))),$L$3:$L$471)</f>
        <v>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cm="1">
        <f t="array" ref="J7216">LOOKUP(1,1/FREQUENCY(0,SIN((RADIANS($M$3:$M$471-H7216))/2)^2+SIN((RADIANS($N$3:$N$471-I7216))/2)^2*COS(RADIANS($M$3:$M$471))*COS(RADIANS(H7216))),$L$3:$L$471)</f>
        <v>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cm="1">
        <f t="array" ref="J7217">LOOKUP(1,1/FREQUENCY(0,SIN((RADIANS($M$3:$M$471-H7217))/2)^2+SIN((RADIANS($N$3:$N$471-I7217))/2)^2*COS(RADIANS($M$3:$M$471))*COS(RADIANS(H7217))),$L$3:$L$471)</f>
        <v>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cm="1">
        <f t="array" ref="J7218">LOOKUP(1,1/FREQUENCY(0,SIN((RADIANS($M$3:$M$471-H7218))/2)^2+SIN((RADIANS($N$3:$N$471-I7218))/2)^2*COS(RADIANS($M$3:$M$471))*COS(RADIANS(H7218))),$L$3:$L$471)</f>
        <v>338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cm="1">
        <f t="array" ref="J7219">LOOKUP(1,1/FREQUENCY(0,SIN((RADIANS($M$3:$M$471-H7219))/2)^2+SIN((RADIANS($N$3:$N$471-I7219))/2)^2*COS(RADIANS($M$3:$M$471))*COS(RADIANS(H7219))),$L$3:$L$471)</f>
        <v>338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cm="1">
        <f t="array" ref="J7220">LOOKUP(1,1/FREQUENCY(0,SIN((RADIANS($M$3:$M$471-H7220))/2)^2+SIN((RADIANS($N$3:$N$471-I7220))/2)^2*COS(RADIANS($M$3:$M$471))*COS(RADIANS(H7220))),$L$3:$L$471)</f>
        <v>338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cm="1">
        <f t="array" ref="J7221">LOOKUP(1,1/FREQUENCY(0,SIN((RADIANS($M$3:$M$471-H7221))/2)^2+SIN((RADIANS($N$3:$N$471-I7221))/2)^2*COS(RADIANS($M$3:$M$471))*COS(RADIANS(H7221))),$L$3:$L$471)</f>
        <v>338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cm="1">
        <f t="array" ref="J7222">LOOKUP(1,1/FREQUENCY(0,SIN((RADIANS($M$3:$M$471-H7222))/2)^2+SIN((RADIANS($N$3:$N$471-I7222))/2)^2*COS(RADIANS($M$3:$M$471))*COS(RADIANS(H7222))),$L$3:$L$471)</f>
        <v>338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cm="1">
        <f t="array" ref="J7223">LOOKUP(1,1/FREQUENCY(0,SIN((RADIANS($M$3:$M$471-H7223))/2)^2+SIN((RADIANS($N$3:$N$471-I7223))/2)^2*COS(RADIANS($M$3:$M$471))*COS(RADIANS(H7223))),$L$3:$L$471)</f>
        <v>338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cm="1">
        <f t="array" ref="J7224">LOOKUP(1,1/FREQUENCY(0,SIN((RADIANS($M$3:$M$471-H7224))/2)^2+SIN((RADIANS($N$3:$N$471-I7224))/2)^2*COS(RADIANS($M$3:$M$471))*COS(RADIANS(H7224))),$L$3:$L$471)</f>
        <v>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cm="1">
        <f t="array" ref="J7225">LOOKUP(1,1/FREQUENCY(0,SIN((RADIANS($M$3:$M$471-H7225))/2)^2+SIN((RADIANS($N$3:$N$471-I7225))/2)^2*COS(RADIANS($M$3:$M$471))*COS(RADIANS(H7225))),$L$3:$L$471)</f>
        <v>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cm="1">
        <f t="array" ref="J7226">LOOKUP(1,1/FREQUENCY(0,SIN((RADIANS($M$3:$M$471-H7226))/2)^2+SIN((RADIANS($N$3:$N$471-I7226))/2)^2*COS(RADIANS($M$3:$M$471))*COS(RADIANS(H7226))),$L$3:$L$471)</f>
        <v>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cm="1">
        <f t="array" ref="J7227">LOOKUP(1,1/FREQUENCY(0,SIN((RADIANS($M$3:$M$471-H7227))/2)^2+SIN((RADIANS($N$3:$N$471-I7227))/2)^2*COS(RADIANS($M$3:$M$471))*COS(RADIANS(H7227))),$L$3:$L$471)</f>
        <v>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cm="1">
        <f t="array" ref="J7228">LOOKUP(1,1/FREQUENCY(0,SIN((RADIANS($M$3:$M$471-H7228))/2)^2+SIN((RADIANS($N$3:$N$471-I7228))/2)^2*COS(RADIANS($M$3:$M$471))*COS(RADIANS(H7228))),$L$3:$L$471)</f>
        <v>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cm="1">
        <f t="array" ref="J7229">LOOKUP(1,1/FREQUENCY(0,SIN((RADIANS($M$3:$M$471-H7229))/2)^2+SIN((RADIANS($N$3:$N$471-I7229))/2)^2*COS(RADIANS($M$3:$M$471))*COS(RADIANS(H7229))),$L$3:$L$471)</f>
        <v>338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cm="1">
        <f t="array" ref="J7230">LOOKUP(1,1/FREQUENCY(0,SIN((RADIANS($M$3:$M$471-H7230))/2)^2+SIN((RADIANS($N$3:$N$471-I7230))/2)^2*COS(RADIANS($M$3:$M$471))*COS(RADIANS(H7230))),$L$3:$L$471)</f>
        <v>338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cm="1">
        <f t="array" ref="J7231">LOOKUP(1,1/FREQUENCY(0,SIN((RADIANS($M$3:$M$471-H7231))/2)^2+SIN((RADIANS($N$3:$N$471-I7231))/2)^2*COS(RADIANS($M$3:$M$471))*COS(RADIANS(H7231))),$L$3:$L$471)</f>
        <v>338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cm="1">
        <f t="array" ref="J7232">LOOKUP(1,1/FREQUENCY(0,SIN((RADIANS($M$3:$M$471-H7232))/2)^2+SIN((RADIANS($N$3:$N$471-I7232))/2)^2*COS(RADIANS($M$3:$M$471))*COS(RADIANS(H7232))),$L$3:$L$471)</f>
        <v>338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cm="1">
        <f t="array" ref="J7233">LOOKUP(1,1/FREQUENCY(0,SIN((RADIANS($M$3:$M$471-H7233))/2)^2+SIN((RADIANS($N$3:$N$471-I7233))/2)^2*COS(RADIANS($M$3:$M$471))*COS(RADIANS(H7233))),$L$3:$L$471)</f>
        <v>338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cm="1">
        <f t="array" ref="J7234">LOOKUP(1,1/FREQUENCY(0,SIN((RADIANS($M$3:$M$471-H7234))/2)^2+SIN((RADIANS($N$3:$N$471-I7234))/2)^2*COS(RADIANS($M$3:$M$471))*COS(RADIANS(H7234))),$L$3:$L$471)</f>
        <v>338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cm="1">
        <f t="array" ref="J7235">LOOKUP(1,1/FREQUENCY(0,SIN((RADIANS($M$3:$M$471-H7235))/2)^2+SIN((RADIANS($N$3:$N$471-I7235))/2)^2*COS(RADIANS($M$3:$M$471))*COS(RADIANS(H7235))),$L$3:$L$471)</f>
        <v>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cm="1">
        <f t="array" ref="J7236">LOOKUP(1,1/FREQUENCY(0,SIN((RADIANS($M$3:$M$471-H7236))/2)^2+SIN((RADIANS($N$3:$N$471-I7236))/2)^2*COS(RADIANS($M$3:$M$471))*COS(RADIANS(H7236))),$L$3:$L$471)</f>
        <v>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cm="1">
        <f t="array" ref="J7237">LOOKUP(1,1/FREQUENCY(0,SIN((RADIANS($M$3:$M$471-H7237))/2)^2+SIN((RADIANS($N$3:$N$471-I7237))/2)^2*COS(RADIANS($M$3:$M$471))*COS(RADIANS(H7237))),$L$3:$L$471)</f>
        <v>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cm="1">
        <f t="array" ref="J7238">LOOKUP(1,1/FREQUENCY(0,SIN((RADIANS($M$3:$M$471-H7238))/2)^2+SIN((RADIANS($N$3:$N$471-I7238))/2)^2*COS(RADIANS($M$3:$M$471))*COS(RADIANS(H7238))),$L$3:$L$471)</f>
        <v>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cm="1">
        <f t="array" ref="J7239">LOOKUP(1,1/FREQUENCY(0,SIN((RADIANS($M$3:$M$471-H7239))/2)^2+SIN((RADIANS($N$3:$N$471-I7239))/2)^2*COS(RADIANS($M$3:$M$471))*COS(RADIANS(H7239))),$L$3:$L$471)</f>
        <v>336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cm="1">
        <f t="array" ref="J7240">LOOKUP(1,1/FREQUENCY(0,SIN((RADIANS($M$3:$M$471-H7240))/2)^2+SIN((RADIANS($N$3:$N$471-I7240))/2)^2*COS(RADIANS($M$3:$M$471))*COS(RADIANS(H7240))),$L$3:$L$471)</f>
        <v>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cm="1">
        <f t="array" ref="J7241">LOOKUP(1,1/FREQUENCY(0,SIN((RADIANS($M$3:$M$471-H7241))/2)^2+SIN((RADIANS($N$3:$N$471-I7241))/2)^2*COS(RADIANS($M$3:$M$471))*COS(RADIANS(H7241))),$L$3:$L$471)</f>
        <v>336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cm="1">
        <f t="array" ref="J7242">LOOKUP(1,1/FREQUENCY(0,SIN((RADIANS($M$3:$M$471-H7242))/2)^2+SIN((RADIANS($N$3:$N$471-I7242))/2)^2*COS(RADIANS($M$3:$M$471))*COS(RADIANS(H7242))),$L$3:$L$471)</f>
        <v>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cm="1">
        <f t="array" ref="J7243">LOOKUP(1,1/FREQUENCY(0,SIN((RADIANS($M$3:$M$471-H7243))/2)^2+SIN((RADIANS($N$3:$N$471-I7243))/2)^2*COS(RADIANS($M$3:$M$471))*COS(RADIANS(H7243))),$L$3:$L$471)</f>
        <v>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cm="1">
        <f t="array" ref="J7244">LOOKUP(1,1/FREQUENCY(0,SIN((RADIANS($M$3:$M$471-H7244))/2)^2+SIN((RADIANS($N$3:$N$471-I7244))/2)^2*COS(RADIANS($M$3:$M$471))*COS(RADIANS(H7244))),$L$3:$L$471)</f>
        <v>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cm="1">
        <f t="array" ref="J7245">LOOKUP(1,1/FREQUENCY(0,SIN((RADIANS($M$3:$M$471-H7245))/2)^2+SIN((RADIANS($N$3:$N$471-I7245))/2)^2*COS(RADIANS($M$3:$M$471))*COS(RADIANS(H7245))),$L$3:$L$471)</f>
        <v>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cm="1">
        <f t="array" ref="J7246">LOOKUP(1,1/FREQUENCY(0,SIN((RADIANS($M$3:$M$471-H7246))/2)^2+SIN((RADIANS($N$3:$N$471-I7246))/2)^2*COS(RADIANS($M$3:$M$471))*COS(RADIANS(H7246))),$L$3:$L$471)</f>
        <v>336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cm="1">
        <f t="array" ref="J7247">LOOKUP(1,1/FREQUENCY(0,SIN((RADIANS($M$3:$M$471-H7247))/2)^2+SIN((RADIANS($N$3:$N$471-I7247))/2)^2*COS(RADIANS($M$3:$M$471))*COS(RADIANS(H7247))),$L$3:$L$471)</f>
        <v>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cm="1">
        <f t="array" ref="J7248">LOOKUP(1,1/FREQUENCY(0,SIN((RADIANS($M$3:$M$471-H7248))/2)^2+SIN((RADIANS($N$3:$N$471-I7248))/2)^2*COS(RADIANS($M$3:$M$471))*COS(RADIANS(H7248))),$L$3:$L$471)</f>
        <v>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cm="1">
        <f t="array" ref="J7249">LOOKUP(1,1/FREQUENCY(0,SIN((RADIANS($M$3:$M$471-H7249))/2)^2+SIN((RADIANS($N$3:$N$471-I7249))/2)^2*COS(RADIANS($M$3:$M$471))*COS(RADIANS(H7249))),$L$3:$L$471)</f>
        <v>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cm="1">
        <f t="array" ref="J7250">LOOKUP(1,1/FREQUENCY(0,SIN((RADIANS($M$3:$M$471-H7250))/2)^2+SIN((RADIANS($N$3:$N$471-I7250))/2)^2*COS(RADIANS($M$3:$M$471))*COS(RADIANS(H7250))),$L$3:$L$471)</f>
        <v>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cm="1">
        <f t="array" ref="J7251">LOOKUP(1,1/FREQUENCY(0,SIN((RADIANS($M$3:$M$471-H7251))/2)^2+SIN((RADIANS($N$3:$N$471-I7251))/2)^2*COS(RADIANS($M$3:$M$471))*COS(RADIANS(H7251))),$L$3:$L$471)</f>
        <v>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cm="1">
        <f t="array" ref="J7252">LOOKUP(1,1/FREQUENCY(0,SIN((RADIANS($M$3:$M$471-H7252))/2)^2+SIN((RADIANS($N$3:$N$471-I7252))/2)^2*COS(RADIANS($M$3:$M$471))*COS(RADIANS(H7252))),$L$3:$L$471)</f>
        <v>336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cm="1">
        <f t="array" ref="J7253">LOOKUP(1,1/FREQUENCY(0,SIN((RADIANS($M$3:$M$471-H7253))/2)^2+SIN((RADIANS($N$3:$N$471-I7253))/2)^2*COS(RADIANS($M$3:$M$471))*COS(RADIANS(H7253))),$L$3:$L$471)</f>
        <v>336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cm="1">
        <f t="array" ref="J7254">LOOKUP(1,1/FREQUENCY(0,SIN((RADIANS($M$3:$M$471-H7254))/2)^2+SIN((RADIANS($N$3:$N$471-I7254))/2)^2*COS(RADIANS($M$3:$M$471))*COS(RADIANS(H7254))),$L$3:$L$471)</f>
        <v>336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cm="1">
        <f t="array" ref="J7255">LOOKUP(1,1/FREQUENCY(0,SIN((RADIANS($M$3:$M$471-H7255))/2)^2+SIN((RADIANS($N$3:$N$471-I7255))/2)^2*COS(RADIANS($M$3:$M$471))*COS(RADIANS(H7255))),$L$3:$L$471)</f>
        <v>336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cm="1">
        <f t="array" ref="J7256">LOOKUP(1,1/FREQUENCY(0,SIN((RADIANS($M$3:$M$471-H7256))/2)^2+SIN((RADIANS($N$3:$N$471-I7256))/2)^2*COS(RADIANS($M$3:$M$471))*COS(RADIANS(H7256))),$L$3:$L$471)</f>
        <v>336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cm="1">
        <f t="array" ref="J7257">LOOKUP(1,1/FREQUENCY(0,SIN((RADIANS($M$3:$M$471-H7257))/2)^2+SIN((RADIANS($N$3:$N$471-I7257))/2)^2*COS(RADIANS($M$3:$M$471))*COS(RADIANS(H7257))),$L$3:$L$471)</f>
        <v>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cm="1">
        <f t="array" ref="J7258">LOOKUP(1,1/FREQUENCY(0,SIN((RADIANS($M$3:$M$471-H7258))/2)^2+SIN((RADIANS($N$3:$N$471-I7258))/2)^2*COS(RADIANS($M$3:$M$471))*COS(RADIANS(H7258))),$L$3:$L$471)</f>
        <v>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cm="1">
        <f t="array" ref="J7259">LOOKUP(1,1/FREQUENCY(0,SIN((RADIANS($M$3:$M$471-H7259))/2)^2+SIN((RADIANS($N$3:$N$471-I7259))/2)^2*COS(RADIANS($M$3:$M$471))*COS(RADIANS(H7259))),$L$3:$L$471)</f>
        <v>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cm="1">
        <f t="array" ref="J7260">LOOKUP(1,1/FREQUENCY(0,SIN((RADIANS($M$3:$M$471-H7260))/2)^2+SIN((RADIANS($N$3:$N$471-I7260))/2)^2*COS(RADIANS($M$3:$M$471))*COS(RADIANS(H7260))),$L$3:$L$471)</f>
        <v>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cm="1">
        <f t="array" ref="J7261">LOOKUP(1,1/FREQUENCY(0,SIN((RADIANS($M$3:$M$471-H7261))/2)^2+SIN((RADIANS($N$3:$N$471-I7261))/2)^2*COS(RADIANS($M$3:$M$471))*COS(RADIANS(H7261))),$L$3:$L$471)</f>
        <v>335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cm="1">
        <f t="array" ref="J7262">LOOKUP(1,1/FREQUENCY(0,SIN((RADIANS($M$3:$M$471-H7262))/2)^2+SIN((RADIANS($N$3:$N$471-I7262))/2)^2*COS(RADIANS($M$3:$M$471))*COS(RADIANS(H7262))),$L$3:$L$471)</f>
        <v>336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cm="1">
        <f t="array" ref="J7263">LOOKUP(1,1/FREQUENCY(0,SIN((RADIANS($M$3:$M$471-H7263))/2)^2+SIN((RADIANS($N$3:$N$471-I7263))/2)^2*COS(RADIANS($M$3:$M$471))*COS(RADIANS(H7263))),$L$3:$L$471)</f>
        <v>343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cm="1">
        <f t="array" ref="J7264">LOOKUP(1,1/FREQUENCY(0,SIN((RADIANS($M$3:$M$471-H7264))/2)^2+SIN((RADIANS($N$3:$N$471-I7264))/2)^2*COS(RADIANS($M$3:$M$471))*COS(RADIANS(H7264))),$L$3:$L$471)</f>
        <v>336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cm="1">
        <f t="array" ref="J7265">LOOKUP(1,1/FREQUENCY(0,SIN((RADIANS($M$3:$M$471-H7265))/2)^2+SIN((RADIANS($N$3:$N$471-I7265))/2)^2*COS(RADIANS($M$3:$M$471))*COS(RADIANS(H7265))),$L$3:$L$471)</f>
        <v>335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cm="1">
        <f t="array" ref="J7266">LOOKUP(1,1/FREQUENCY(0,SIN((RADIANS($M$3:$M$471-H7266))/2)^2+SIN((RADIANS($N$3:$N$471-I7266))/2)^2*COS(RADIANS($M$3:$M$471))*COS(RADIANS(H7266))),$L$3:$L$471)</f>
        <v>335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cm="1">
        <f t="array" ref="J7267">LOOKUP(1,1/FREQUENCY(0,SIN((RADIANS($M$3:$M$471-H7267))/2)^2+SIN((RADIANS($N$3:$N$471-I7267))/2)^2*COS(RADIANS($M$3:$M$471))*COS(RADIANS(H7267))),$L$3:$L$471)</f>
        <v>335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cm="1">
        <f t="array" ref="J7268">LOOKUP(1,1/FREQUENCY(0,SIN((RADIANS($M$3:$M$471-H7268))/2)^2+SIN((RADIANS($N$3:$N$471-I7268))/2)^2*COS(RADIANS($M$3:$M$471))*COS(RADIANS(H7268))),$L$3:$L$471)</f>
        <v>335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cm="1">
        <f t="array" ref="J7269">LOOKUP(1,1/FREQUENCY(0,SIN((RADIANS($M$3:$M$471-H7269))/2)^2+SIN((RADIANS($N$3:$N$471-I7269))/2)^2*COS(RADIANS($M$3:$M$471))*COS(RADIANS(H7269))),$L$3:$L$471)</f>
        <v>335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cm="1">
        <f t="array" ref="J7270">LOOKUP(1,1/FREQUENCY(0,SIN((RADIANS($M$3:$M$471-H7270))/2)^2+SIN((RADIANS($N$3:$N$471-I7270))/2)^2*COS(RADIANS($M$3:$M$471))*COS(RADIANS(H7270))),$L$3:$L$471)</f>
        <v>335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cm="1">
        <f t="array" ref="J7271">LOOKUP(1,1/FREQUENCY(0,SIN((RADIANS($M$3:$M$471-H7271))/2)^2+SIN((RADIANS($N$3:$N$471-I7271))/2)^2*COS(RADIANS($M$3:$M$471))*COS(RADIANS(H7271))),$L$3:$L$471)</f>
        <v>335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cm="1">
        <f t="array" ref="J7272">LOOKUP(1,1/FREQUENCY(0,SIN((RADIANS($M$3:$M$471-H7272))/2)^2+SIN((RADIANS($N$3:$N$471-I7272))/2)^2*COS(RADIANS($M$3:$M$471))*COS(RADIANS(H7272))),$L$3:$L$471)</f>
        <v>334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cm="1">
        <f t="array" ref="J7273">LOOKUP(1,1/FREQUENCY(0,SIN((RADIANS($M$3:$M$471-H7273))/2)^2+SIN((RADIANS($N$3:$N$471-I7273))/2)^2*COS(RADIANS($M$3:$M$471))*COS(RADIANS(H7273))),$L$3:$L$471)</f>
        <v>335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cm="1">
        <f t="array" ref="J7274">LOOKUP(1,1/FREQUENCY(0,SIN((RADIANS($M$3:$M$471-H7274))/2)^2+SIN((RADIANS($N$3:$N$471-I7274))/2)^2*COS(RADIANS($M$3:$M$471))*COS(RADIANS(H7274))),$L$3:$L$471)</f>
        <v>335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cm="1">
        <f t="array" ref="J7275">LOOKUP(1,1/FREQUENCY(0,SIN((RADIANS($M$3:$M$471-H7275))/2)^2+SIN((RADIANS($N$3:$N$471-I7275))/2)^2*COS(RADIANS($M$3:$M$471))*COS(RADIANS(H7275))),$L$3:$L$471)</f>
        <v>335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cm="1">
        <f t="array" ref="J7276">LOOKUP(1,1/FREQUENCY(0,SIN((RADIANS($M$3:$M$471-H7276))/2)^2+SIN((RADIANS($N$3:$N$471-I7276))/2)^2*COS(RADIANS($M$3:$M$471))*COS(RADIANS(H7276))),$L$3:$L$471)</f>
        <v>335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cm="1">
        <f t="array" ref="J7277">LOOKUP(1,1/FREQUENCY(0,SIN((RADIANS($M$3:$M$471-H7277))/2)^2+SIN((RADIANS($N$3:$N$471-I7277))/2)^2*COS(RADIANS($M$3:$M$471))*COS(RADIANS(H7277))),$L$3:$L$471)</f>
        <v>335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cm="1">
        <f t="array" ref="J7278">LOOKUP(1,1/FREQUENCY(0,SIN((RADIANS($M$3:$M$471-H7278))/2)^2+SIN((RADIANS($N$3:$N$471-I7278))/2)^2*COS(RADIANS($M$3:$M$471))*COS(RADIANS(H7278))),$L$3:$L$471)</f>
        <v>335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cm="1">
        <f t="array" ref="J7279">LOOKUP(1,1/FREQUENCY(0,SIN((RADIANS($M$3:$M$471-H7279))/2)^2+SIN((RADIANS($N$3:$N$471-I7279))/2)^2*COS(RADIANS($M$3:$M$471))*COS(RADIANS(H7279))),$L$3:$L$471)</f>
        <v>335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cm="1">
        <f t="array" ref="J7280">LOOKUP(1,1/FREQUENCY(0,SIN((RADIANS($M$3:$M$471-H7280))/2)^2+SIN((RADIANS($N$3:$N$471-I7280))/2)^2*COS(RADIANS($M$3:$M$471))*COS(RADIANS(H7280))),$L$3:$L$471)</f>
        <v>335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cm="1">
        <f t="array" ref="J7281">LOOKUP(1,1/FREQUENCY(0,SIN((RADIANS($M$3:$M$471-H7281))/2)^2+SIN((RADIANS($N$3:$N$471-I7281))/2)^2*COS(RADIANS($M$3:$M$471))*COS(RADIANS(H7281))),$L$3:$L$471)</f>
        <v>335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cm="1">
        <f t="array" ref="J7282">LOOKUP(1,1/FREQUENCY(0,SIN((RADIANS($M$3:$M$471-H7282))/2)^2+SIN((RADIANS($N$3:$N$471-I7282))/2)^2*COS(RADIANS($M$3:$M$471))*COS(RADIANS(H7282))),$L$3:$L$471)</f>
        <v>335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cm="1">
        <f t="array" ref="J7283">LOOKUP(1,1/FREQUENCY(0,SIN((RADIANS($M$3:$M$471-H7283))/2)^2+SIN((RADIANS($N$3:$N$471-I7283))/2)^2*COS(RADIANS($M$3:$M$471))*COS(RADIANS(H7283))),$L$3:$L$471)</f>
        <v>335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cm="1">
        <f t="array" ref="J7284">LOOKUP(1,1/FREQUENCY(0,SIN((RADIANS($M$3:$M$471-H7284))/2)^2+SIN((RADIANS($N$3:$N$471-I7284))/2)^2*COS(RADIANS($M$3:$M$471))*COS(RADIANS(H7284))),$L$3:$L$471)</f>
        <v>335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cm="1">
        <f t="array" ref="J7285">LOOKUP(1,1/FREQUENCY(0,SIN((RADIANS($M$3:$M$471-H7285))/2)^2+SIN((RADIANS($N$3:$N$471-I7285))/2)^2*COS(RADIANS($M$3:$M$471))*COS(RADIANS(H7285))),$L$3:$L$471)</f>
        <v>335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cm="1">
        <f t="array" ref="J7286">LOOKUP(1,1/FREQUENCY(0,SIN((RADIANS($M$3:$M$471-H7286))/2)^2+SIN((RADIANS($N$3:$N$471-I7286))/2)^2*COS(RADIANS($M$3:$M$471))*COS(RADIANS(H7286))),$L$3:$L$471)</f>
        <v>335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cm="1">
        <f t="array" ref="J7287">LOOKUP(1,1/FREQUENCY(0,SIN((RADIANS($M$3:$M$471-H7287))/2)^2+SIN((RADIANS($N$3:$N$471-I7287))/2)^2*COS(RADIANS($M$3:$M$471))*COS(RADIANS(H7287))),$L$3:$L$471)</f>
        <v>335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cm="1">
        <f t="array" ref="J7288">LOOKUP(1,1/FREQUENCY(0,SIN((RADIANS($M$3:$M$471-H7288))/2)^2+SIN((RADIANS($N$3:$N$471-I7288))/2)^2*COS(RADIANS($M$3:$M$471))*COS(RADIANS(H7288))),$L$3:$L$471)</f>
        <v>335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cm="1">
        <f t="array" ref="J7289">LOOKUP(1,1/FREQUENCY(0,SIN((RADIANS($M$3:$M$471-H7289))/2)^2+SIN((RADIANS($N$3:$N$471-I7289))/2)^2*COS(RADIANS($M$3:$M$471))*COS(RADIANS(H7289))),$L$3:$L$471)</f>
        <v>335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cm="1">
        <f t="array" ref="J7290">LOOKUP(1,1/FREQUENCY(0,SIN((RADIANS($M$3:$M$471-H7290))/2)^2+SIN((RADIANS($N$3:$N$471-I7290))/2)^2*COS(RADIANS($M$3:$M$471))*COS(RADIANS(H7290))),$L$3:$L$471)</f>
        <v>335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cm="1">
        <f t="array" ref="J7291">LOOKUP(1,1/FREQUENCY(0,SIN((RADIANS($M$3:$M$471-H7291))/2)^2+SIN((RADIANS($N$3:$N$471-I7291))/2)^2*COS(RADIANS($M$3:$M$471))*COS(RADIANS(H7291))),$L$3:$L$471)</f>
        <v>335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cm="1">
        <f t="array" ref="J7292">LOOKUP(1,1/FREQUENCY(0,SIN((RADIANS($M$3:$M$471-H7292))/2)^2+SIN((RADIANS($N$3:$N$471-I7292))/2)^2*COS(RADIANS($M$3:$M$471))*COS(RADIANS(H7292))),$L$3:$L$471)</f>
        <v>334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cm="1">
        <f t="array" ref="J7293">LOOKUP(1,1/FREQUENCY(0,SIN((RADIANS($M$3:$M$471-H7293))/2)^2+SIN((RADIANS($N$3:$N$471-I7293))/2)^2*COS(RADIANS($M$3:$M$471))*COS(RADIANS(H7293))),$L$3:$L$471)</f>
        <v>334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cm="1">
        <f t="array" ref="J7294">LOOKUP(1,1/FREQUENCY(0,SIN((RADIANS($M$3:$M$471-H7294))/2)^2+SIN((RADIANS($N$3:$N$471-I7294))/2)^2*COS(RADIANS($M$3:$M$471))*COS(RADIANS(H7294))),$L$3:$L$471)</f>
        <v>334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cm="1">
        <f t="array" ref="J7295">LOOKUP(1,1/FREQUENCY(0,SIN((RADIANS($M$3:$M$471-H7295))/2)^2+SIN((RADIANS($N$3:$N$471-I7295))/2)^2*COS(RADIANS($M$3:$M$471))*COS(RADIANS(H7295))),$L$3:$L$471)</f>
        <v>335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cm="1">
        <f t="array" ref="J7296">LOOKUP(1,1/FREQUENCY(0,SIN((RADIANS($M$3:$M$471-H7296))/2)^2+SIN((RADIANS($N$3:$N$471-I7296))/2)^2*COS(RADIANS($M$3:$M$471))*COS(RADIANS(H7296))),$L$3:$L$471)</f>
        <v>308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cm="1">
        <f t="array" ref="J7297">LOOKUP(1,1/FREQUENCY(0,SIN((RADIANS($M$3:$M$471-H7297))/2)^2+SIN((RADIANS($N$3:$N$471-I7297))/2)^2*COS(RADIANS($M$3:$M$471))*COS(RADIANS(H7297))),$L$3:$L$471)</f>
        <v>335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cm="1">
        <f t="array" ref="J7298">LOOKUP(1,1/FREQUENCY(0,SIN((RADIANS($M$3:$M$471-H7298))/2)^2+SIN((RADIANS($N$3:$N$471-I7298))/2)^2*COS(RADIANS($M$3:$M$471))*COS(RADIANS(H7298))),$L$3:$L$471)</f>
        <v>335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cm="1">
        <f t="array" ref="J7299">LOOKUP(1,1/FREQUENCY(0,SIN((RADIANS($M$3:$M$471-H7299))/2)^2+SIN((RADIANS($N$3:$N$471-I7299))/2)^2*COS(RADIANS($M$3:$M$471))*COS(RADIANS(H7299))),$L$3:$L$471)</f>
        <v>335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cm="1">
        <f t="array" ref="J7300">LOOKUP(1,1/FREQUENCY(0,SIN((RADIANS($M$3:$M$471-H7300))/2)^2+SIN((RADIANS($N$3:$N$471-I7300))/2)^2*COS(RADIANS($M$3:$M$471))*COS(RADIANS(H7300))),$L$3:$L$471)</f>
        <v>335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cm="1">
        <f t="array" ref="J7301">LOOKUP(1,1/FREQUENCY(0,SIN((RADIANS($M$3:$M$471-H7301))/2)^2+SIN((RADIANS($N$3:$N$471-I7301))/2)^2*COS(RADIANS($M$3:$M$471))*COS(RADIANS(H7301))),$L$3:$L$471)</f>
        <v>334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cm="1">
        <f t="array" ref="J7302">LOOKUP(1,1/FREQUENCY(0,SIN((RADIANS($M$3:$M$471-H7302))/2)^2+SIN((RADIANS($N$3:$N$471-I7302))/2)^2*COS(RADIANS($M$3:$M$471))*COS(RADIANS(H7302))),$L$3:$L$471)</f>
        <v>336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cm="1">
        <f t="array" ref="J7303">LOOKUP(1,1/FREQUENCY(0,SIN((RADIANS($M$3:$M$471-H7303))/2)^2+SIN((RADIANS($N$3:$N$471-I7303))/2)^2*COS(RADIANS($M$3:$M$471))*COS(RADIANS(H7303))),$L$3:$L$471)</f>
        <v>336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cm="1">
        <f t="array" ref="J7304">LOOKUP(1,1/FREQUENCY(0,SIN((RADIANS($M$3:$M$471-H7304))/2)^2+SIN((RADIANS($N$3:$N$471-I7304))/2)^2*COS(RADIANS($M$3:$M$471))*COS(RADIANS(H7304))),$L$3:$L$471)</f>
        <v>336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cm="1">
        <f t="array" ref="J7305">LOOKUP(1,1/FREQUENCY(0,SIN((RADIANS($M$3:$M$471-H7305))/2)^2+SIN((RADIANS($N$3:$N$471-I7305))/2)^2*COS(RADIANS($M$3:$M$471))*COS(RADIANS(H7305))),$L$3:$L$471)</f>
        <v>334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cm="1">
        <f t="array" ref="J7306">LOOKUP(1,1/FREQUENCY(0,SIN((RADIANS($M$3:$M$471-H7306))/2)^2+SIN((RADIANS($N$3:$N$471-I7306))/2)^2*COS(RADIANS($M$3:$M$471))*COS(RADIANS(H7306))),$L$3:$L$471)</f>
        <v>336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cm="1">
        <f t="array" ref="J7307">LOOKUP(1,1/FREQUENCY(0,SIN((RADIANS($M$3:$M$471-H7307))/2)^2+SIN((RADIANS($N$3:$N$471-I7307))/2)^2*COS(RADIANS($M$3:$M$471))*COS(RADIANS(H7307))),$L$3:$L$471)</f>
        <v>336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cm="1">
        <f t="array" ref="J7308">LOOKUP(1,1/FREQUENCY(0,SIN((RADIANS($M$3:$M$471-H7308))/2)^2+SIN((RADIANS($N$3:$N$471-I7308))/2)^2*COS(RADIANS($M$3:$M$471))*COS(RADIANS(H7308))),$L$3:$L$471)</f>
        <v>336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cm="1">
        <f t="array" ref="J7309">LOOKUP(1,1/FREQUENCY(0,SIN((RADIANS($M$3:$M$471-H7309))/2)^2+SIN((RADIANS($N$3:$N$471-I7309))/2)^2*COS(RADIANS($M$3:$M$471))*COS(RADIANS(H7309))),$L$3:$L$471)</f>
        <v>336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cm="1">
        <f t="array" ref="J7310">LOOKUP(1,1/FREQUENCY(0,SIN((RADIANS($M$3:$M$471-H7310))/2)^2+SIN((RADIANS($N$3:$N$471-I7310))/2)^2*COS(RADIANS($M$3:$M$471))*COS(RADIANS(H7310))),$L$3:$L$471)</f>
        <v>336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cm="1">
        <f t="array" ref="J7311">LOOKUP(1,1/FREQUENCY(0,SIN((RADIANS($M$3:$M$471-H7311))/2)^2+SIN((RADIANS($N$3:$N$471-I7311))/2)^2*COS(RADIANS($M$3:$M$471))*COS(RADIANS(H7311))),$L$3:$L$471)</f>
        <v>350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cm="1">
        <f t="array" ref="J7312">LOOKUP(1,1/FREQUENCY(0,SIN((RADIANS($M$3:$M$471-H7312))/2)^2+SIN((RADIANS($N$3:$N$471-I7312))/2)^2*COS(RADIANS($M$3:$M$471))*COS(RADIANS(H7312))),$L$3:$L$471)</f>
        <v>350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cm="1">
        <f t="array" ref="J7313">LOOKUP(1,1/FREQUENCY(0,SIN((RADIANS($M$3:$M$471-H7313))/2)^2+SIN((RADIANS($N$3:$N$471-I7313))/2)^2*COS(RADIANS($M$3:$M$471))*COS(RADIANS(H7313))),$L$3:$L$471)</f>
        <v>336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cm="1">
        <f t="array" ref="J7314">LOOKUP(1,1/FREQUENCY(0,SIN((RADIANS($M$3:$M$471-H7314))/2)^2+SIN((RADIANS($N$3:$N$471-I7314))/2)^2*COS(RADIANS($M$3:$M$471))*COS(RADIANS(H7314))),$L$3:$L$471)</f>
        <v>334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cm="1">
        <f t="array" ref="J7315">LOOKUP(1,1/FREQUENCY(0,SIN((RADIANS($M$3:$M$471-H7315))/2)^2+SIN((RADIANS($N$3:$N$471-I7315))/2)^2*COS(RADIANS($M$3:$M$471))*COS(RADIANS(H7315))),$L$3:$L$471)</f>
        <v>336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cm="1">
        <f t="array" ref="J7316">LOOKUP(1,1/FREQUENCY(0,SIN((RADIANS($M$3:$M$471-H7316))/2)^2+SIN((RADIANS($N$3:$N$471-I7316))/2)^2*COS(RADIANS($M$3:$M$471))*COS(RADIANS(H7316))),$L$3:$L$471)</f>
        <v>334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cm="1">
        <f t="array" ref="J7317">LOOKUP(1,1/FREQUENCY(0,SIN((RADIANS($M$3:$M$471-H7317))/2)^2+SIN((RADIANS($N$3:$N$471-I7317))/2)^2*COS(RADIANS($M$3:$M$471))*COS(RADIANS(H7317))),$L$3:$L$471)</f>
        <v>334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cm="1">
        <f t="array" ref="J7318">LOOKUP(1,1/FREQUENCY(0,SIN((RADIANS($M$3:$M$471-H7318))/2)^2+SIN((RADIANS($N$3:$N$471-I7318))/2)^2*COS(RADIANS($M$3:$M$471))*COS(RADIANS(H7318))),$L$3:$L$471)</f>
        <v>334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cm="1">
        <f t="array" ref="J7319">LOOKUP(1,1/FREQUENCY(0,SIN((RADIANS($M$3:$M$471-H7319))/2)^2+SIN((RADIANS($N$3:$N$471-I7319))/2)^2*COS(RADIANS($M$3:$M$471))*COS(RADIANS(H7319))),$L$3:$L$471)</f>
        <v>334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cm="1">
        <f t="array" ref="J7320">LOOKUP(1,1/FREQUENCY(0,SIN((RADIANS($M$3:$M$471-H7320))/2)^2+SIN((RADIANS($N$3:$N$471-I7320))/2)^2*COS(RADIANS($M$3:$M$471))*COS(RADIANS(H7320))),$L$3:$L$471)</f>
        <v>334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cm="1">
        <f t="array" ref="J7321">LOOKUP(1,1/FREQUENCY(0,SIN((RADIANS($M$3:$M$471-H7321))/2)^2+SIN((RADIANS($N$3:$N$471-I7321))/2)^2*COS(RADIANS($M$3:$M$471))*COS(RADIANS(H7321))),$L$3:$L$471)</f>
        <v>336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cm="1">
        <f t="array" ref="J7322">LOOKUP(1,1/FREQUENCY(0,SIN((RADIANS($M$3:$M$471-H7322))/2)^2+SIN((RADIANS($N$3:$N$471-I7322))/2)^2*COS(RADIANS($M$3:$M$471))*COS(RADIANS(H7322))),$L$3:$L$471)</f>
        <v>334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cm="1">
        <f t="array" ref="J7323">LOOKUP(1,1/FREQUENCY(0,SIN((RADIANS($M$3:$M$471-H7323))/2)^2+SIN((RADIANS($N$3:$N$471-I7323))/2)^2*COS(RADIANS($M$3:$M$471))*COS(RADIANS(H7323))),$L$3:$L$471)</f>
        <v>336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cm="1">
        <f t="array" ref="J7324">LOOKUP(1,1/FREQUENCY(0,SIN((RADIANS($M$3:$M$471-H7324))/2)^2+SIN((RADIANS($N$3:$N$471-I7324))/2)^2*COS(RADIANS($M$3:$M$471))*COS(RADIANS(H7324))),$L$3:$L$471)</f>
        <v>336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cm="1">
        <f t="array" ref="J7325">LOOKUP(1,1/FREQUENCY(0,SIN((RADIANS($M$3:$M$471-H7325))/2)^2+SIN((RADIANS($N$3:$N$471-I7325))/2)^2*COS(RADIANS($M$3:$M$471))*COS(RADIANS(H7325))),$L$3:$L$471)</f>
        <v>336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cm="1">
        <f t="array" ref="J7326">LOOKUP(1,1/FREQUENCY(0,SIN((RADIANS($M$3:$M$471-H7326))/2)^2+SIN((RADIANS($N$3:$N$471-I7326))/2)^2*COS(RADIANS($M$3:$M$471))*COS(RADIANS(H7326))),$L$3:$L$471)</f>
        <v>336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cm="1">
        <f t="array" ref="J7327">LOOKUP(1,1/FREQUENCY(0,SIN((RADIANS($M$3:$M$471-H7327))/2)^2+SIN((RADIANS($N$3:$N$471-I7327))/2)^2*COS(RADIANS($M$3:$M$471))*COS(RADIANS(H7327))),$L$3:$L$471)</f>
        <v>336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cm="1">
        <f t="array" ref="J7328">LOOKUP(1,1/FREQUENCY(0,SIN((RADIANS($M$3:$M$471-H7328))/2)^2+SIN((RADIANS($N$3:$N$471-I7328))/2)^2*COS(RADIANS($M$3:$M$471))*COS(RADIANS(H7328))),$L$3:$L$471)</f>
        <v>336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cm="1">
        <f t="array" ref="J7329">LOOKUP(1,1/FREQUENCY(0,SIN((RADIANS($M$3:$M$471-H7329))/2)^2+SIN((RADIANS($N$3:$N$471-I7329))/2)^2*COS(RADIANS($M$3:$M$471))*COS(RADIANS(H7329))),$L$3:$L$471)</f>
        <v>336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cm="1">
        <f t="array" ref="J7330">LOOKUP(1,1/FREQUENCY(0,SIN((RADIANS($M$3:$M$471-H7330))/2)^2+SIN((RADIANS($N$3:$N$471-I7330))/2)^2*COS(RADIANS($M$3:$M$471))*COS(RADIANS(H7330))),$L$3:$L$471)</f>
        <v>336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cm="1">
        <f t="array" ref="J7331">LOOKUP(1,1/FREQUENCY(0,SIN((RADIANS($M$3:$M$471-H7331))/2)^2+SIN((RADIANS($N$3:$N$471-I7331))/2)^2*COS(RADIANS($M$3:$M$471))*COS(RADIANS(H7331))),$L$3:$L$471)</f>
        <v>336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cm="1">
        <f t="array" ref="J7332">LOOKUP(1,1/FREQUENCY(0,SIN((RADIANS($M$3:$M$471-H7332))/2)^2+SIN((RADIANS($N$3:$N$471-I7332))/2)^2*COS(RADIANS($M$3:$M$471))*COS(RADIANS(H7332))),$L$3:$L$471)</f>
        <v>350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cm="1">
        <f t="array" ref="J7333">LOOKUP(1,1/FREQUENCY(0,SIN((RADIANS($M$3:$M$471-H7333))/2)^2+SIN((RADIANS($N$3:$N$471-I7333))/2)^2*COS(RADIANS($M$3:$M$471))*COS(RADIANS(H7333))),$L$3:$L$471)</f>
        <v>350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cm="1">
        <f t="array" ref="J7334">LOOKUP(1,1/FREQUENCY(0,SIN((RADIANS($M$3:$M$471-H7334))/2)^2+SIN((RADIANS($N$3:$N$471-I7334))/2)^2*COS(RADIANS($M$3:$M$471))*COS(RADIANS(H7334))),$L$3:$L$471)</f>
        <v>334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cm="1">
        <f t="array" ref="J7335">LOOKUP(1,1/FREQUENCY(0,SIN((RADIANS($M$3:$M$471-H7335))/2)^2+SIN((RADIANS($N$3:$N$471-I7335))/2)^2*COS(RADIANS($M$3:$M$471))*COS(RADIANS(H7335))),$L$3:$L$471)</f>
        <v>343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cm="1">
        <f t="array" ref="J7336">LOOKUP(1,1/FREQUENCY(0,SIN((RADIANS($M$3:$M$471-H7336))/2)^2+SIN((RADIANS($N$3:$N$471-I7336))/2)^2*COS(RADIANS($M$3:$M$471))*COS(RADIANS(H7336))),$L$3:$L$471)</f>
        <v>334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cm="1">
        <f t="array" ref="J7337">LOOKUP(1,1/FREQUENCY(0,SIN((RADIANS($M$3:$M$471-H7337))/2)^2+SIN((RADIANS($N$3:$N$471-I7337))/2)^2*COS(RADIANS($M$3:$M$471))*COS(RADIANS(H7337))),$L$3:$L$471)</f>
        <v>334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cm="1">
        <f t="array" ref="J7338">LOOKUP(1,1/FREQUENCY(0,SIN((RADIANS($M$3:$M$471-H7338))/2)^2+SIN((RADIANS($N$3:$N$471-I7338))/2)^2*COS(RADIANS($M$3:$M$471))*COS(RADIANS(H7338))),$L$3:$L$471)</f>
        <v>335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cm="1">
        <f t="array" ref="J7339">LOOKUP(1,1/FREQUENCY(0,SIN((RADIANS($M$3:$M$471-H7339))/2)^2+SIN((RADIANS($N$3:$N$471-I7339))/2)^2*COS(RADIANS($M$3:$M$471))*COS(RADIANS(H7339))),$L$3:$L$471)</f>
        <v>343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cm="1">
        <f t="array" ref="J7340">LOOKUP(1,1/FREQUENCY(0,SIN((RADIANS($M$3:$M$471-H7340))/2)^2+SIN((RADIANS($N$3:$N$471-I7340))/2)^2*COS(RADIANS($M$3:$M$471))*COS(RADIANS(H7340))),$L$3:$L$471)</f>
        <v>343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cm="1">
        <f t="array" ref="J7341">LOOKUP(1,1/FREQUENCY(0,SIN((RADIANS($M$3:$M$471-H7341))/2)^2+SIN((RADIANS($N$3:$N$471-I7341))/2)^2*COS(RADIANS($M$3:$M$471))*COS(RADIANS(H7341))),$L$3:$L$471)</f>
        <v>334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cm="1">
        <f t="array" ref="J7342">LOOKUP(1,1/FREQUENCY(0,SIN((RADIANS($M$3:$M$471-H7342))/2)^2+SIN((RADIANS($N$3:$N$471-I7342))/2)^2*COS(RADIANS($M$3:$M$471))*COS(RADIANS(H7342))),$L$3:$L$471)</f>
        <v>343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cm="1">
        <f t="array" ref="J7343">LOOKUP(1,1/FREQUENCY(0,SIN((RADIANS($M$3:$M$471-H7343))/2)^2+SIN((RADIANS($N$3:$N$471-I7343))/2)^2*COS(RADIANS($M$3:$M$471))*COS(RADIANS(H7343))),$L$3:$L$471)</f>
        <v>334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cm="1">
        <f t="array" ref="J7344">LOOKUP(1,1/FREQUENCY(0,SIN((RADIANS($M$3:$M$471-H7344))/2)^2+SIN((RADIANS($N$3:$N$471-I7344))/2)^2*COS(RADIANS($M$3:$M$471))*COS(RADIANS(H7344))),$L$3:$L$471)</f>
        <v>335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cm="1">
        <f t="array" ref="J7345">LOOKUP(1,1/FREQUENCY(0,SIN((RADIANS($M$3:$M$471-H7345))/2)^2+SIN((RADIANS($N$3:$N$471-I7345))/2)^2*COS(RADIANS($M$3:$M$471))*COS(RADIANS(H7345))),$L$3:$L$471)</f>
        <v>334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cm="1">
        <f t="array" ref="J7346">LOOKUP(1,1/FREQUENCY(0,SIN((RADIANS($M$3:$M$471-H7346))/2)^2+SIN((RADIANS($N$3:$N$471-I7346))/2)^2*COS(RADIANS($M$3:$M$471))*COS(RADIANS(H7346))),$L$3:$L$471)</f>
        <v>334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cm="1">
        <f t="array" ref="J7347">LOOKUP(1,1/FREQUENCY(0,SIN((RADIANS($M$3:$M$471-H7347))/2)^2+SIN((RADIANS($N$3:$N$471-I7347))/2)^2*COS(RADIANS($M$3:$M$471))*COS(RADIANS(H7347))),$L$3:$L$471)</f>
        <v>334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cm="1">
        <f t="array" ref="J7348">LOOKUP(1,1/FREQUENCY(0,SIN((RADIANS($M$3:$M$471-H7348))/2)^2+SIN((RADIANS($N$3:$N$471-I7348))/2)^2*COS(RADIANS($M$3:$M$471))*COS(RADIANS(H7348))),$L$3:$L$471)</f>
        <v>343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cm="1">
        <f t="array" ref="J7349">LOOKUP(1,1/FREQUENCY(0,SIN((RADIANS($M$3:$M$471-H7349))/2)^2+SIN((RADIANS($N$3:$N$471-I7349))/2)^2*COS(RADIANS($M$3:$M$471))*COS(RADIANS(H7349))),$L$3:$L$471)</f>
        <v>334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cm="1">
        <f t="array" ref="J7350">LOOKUP(1,1/FREQUENCY(0,SIN((RADIANS($M$3:$M$471-H7350))/2)^2+SIN((RADIANS($N$3:$N$471-I7350))/2)^2*COS(RADIANS($M$3:$M$471))*COS(RADIANS(H7350))),$L$3:$L$471)</f>
        <v>334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cm="1">
        <f t="array" ref="J7351">LOOKUP(1,1/FREQUENCY(0,SIN((RADIANS($M$3:$M$471-H7351))/2)^2+SIN((RADIANS($N$3:$N$471-I7351))/2)^2*COS(RADIANS($M$3:$M$471))*COS(RADIANS(H7351))),$L$3:$L$471)</f>
        <v>390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cm="1">
        <f t="array" ref="J7352">LOOKUP(1,1/FREQUENCY(0,SIN((RADIANS($M$3:$M$471-H7352))/2)^2+SIN((RADIANS($N$3:$N$471-I7352))/2)^2*COS(RADIANS($M$3:$M$471))*COS(RADIANS(H7352))),$L$3:$L$471)</f>
        <v>350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cm="1">
        <f t="array" ref="J7353">LOOKUP(1,1/FREQUENCY(0,SIN((RADIANS($M$3:$M$471-H7353))/2)^2+SIN((RADIANS($N$3:$N$471-I7353))/2)^2*COS(RADIANS($M$3:$M$471))*COS(RADIANS(H7353))),$L$3:$L$471)</f>
        <v>390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cm="1">
        <f t="array" ref="J7354">LOOKUP(1,1/FREQUENCY(0,SIN((RADIANS($M$3:$M$471-H7354))/2)^2+SIN((RADIANS($N$3:$N$471-I7354))/2)^2*COS(RADIANS($M$3:$M$471))*COS(RADIANS(H7354))),$L$3:$L$471)</f>
        <v>350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cm="1">
        <f t="array" ref="J7355">LOOKUP(1,1/FREQUENCY(0,SIN((RADIANS($M$3:$M$471-H7355))/2)^2+SIN((RADIANS($N$3:$N$471-I7355))/2)^2*COS(RADIANS($M$3:$M$471))*COS(RADIANS(H7355))),$L$3:$L$471)</f>
        <v>390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cm="1">
        <f t="array" ref="J7356">LOOKUP(1,1/FREQUENCY(0,SIN((RADIANS($M$3:$M$471-H7356))/2)^2+SIN((RADIANS($N$3:$N$471-I7356))/2)^2*COS(RADIANS($M$3:$M$471))*COS(RADIANS(H7356))),$L$3:$L$471)</f>
        <v>390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cm="1">
        <f t="array" ref="J7357">LOOKUP(1,1/FREQUENCY(0,SIN((RADIANS($M$3:$M$471-H7357))/2)^2+SIN((RADIANS($N$3:$N$471-I7357))/2)^2*COS(RADIANS($M$3:$M$471))*COS(RADIANS(H7357))),$L$3:$L$471)</f>
        <v>390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cm="1">
        <f t="array" ref="J7358">LOOKUP(1,1/FREQUENCY(0,SIN((RADIANS($M$3:$M$471-H7358))/2)^2+SIN((RADIANS($N$3:$N$471-I7358))/2)^2*COS(RADIANS($M$3:$M$471))*COS(RADIANS(H7358))),$L$3:$L$471)</f>
        <v>350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cm="1">
        <f t="array" ref="J7359">LOOKUP(1,1/FREQUENCY(0,SIN((RADIANS($M$3:$M$471-H7359))/2)^2+SIN((RADIANS($N$3:$N$471-I7359))/2)^2*COS(RADIANS($M$3:$M$471))*COS(RADIANS(H7359))),$L$3:$L$471)</f>
        <v>390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cm="1">
        <f t="array" ref="J7360">LOOKUP(1,1/FREQUENCY(0,SIN((RADIANS($M$3:$M$471-H7360))/2)^2+SIN((RADIANS($N$3:$N$471-I7360))/2)^2*COS(RADIANS($M$3:$M$471))*COS(RADIANS(H7360))),$L$3:$L$471)</f>
        <v>390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cm="1">
        <f t="array" ref="J7361">LOOKUP(1,1/FREQUENCY(0,SIN((RADIANS($M$3:$M$471-H7361))/2)^2+SIN((RADIANS($N$3:$N$471-I7361))/2)^2*COS(RADIANS($M$3:$M$471))*COS(RADIANS(H7361))),$L$3:$L$471)</f>
        <v>350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cm="1">
        <f t="array" ref="J7362">LOOKUP(1,1/FREQUENCY(0,SIN((RADIANS($M$3:$M$471-H7362))/2)^2+SIN((RADIANS($N$3:$N$471-I7362))/2)^2*COS(RADIANS($M$3:$M$471))*COS(RADIANS(H7362))),$L$3:$L$471)</f>
        <v>390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cm="1">
        <f t="array" ref="J7363">LOOKUP(1,1/FREQUENCY(0,SIN((RADIANS($M$3:$M$471-H7363))/2)^2+SIN((RADIANS($N$3:$N$471-I7363))/2)^2*COS(RADIANS($M$3:$M$471))*COS(RADIANS(H7363))),$L$3:$L$471)</f>
        <v>334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cm="1">
        <f t="array" ref="J7364">LOOKUP(1,1/FREQUENCY(0,SIN((RADIANS($M$3:$M$471-H7364))/2)^2+SIN((RADIANS($N$3:$N$471-I7364))/2)^2*COS(RADIANS($M$3:$M$471))*COS(RADIANS(H7364))),$L$3:$L$471)</f>
        <v>390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cm="1">
        <f t="array" ref="J7365">LOOKUP(1,1/FREQUENCY(0,SIN((RADIANS($M$3:$M$471-H7365))/2)^2+SIN((RADIANS($N$3:$N$471-I7365))/2)^2*COS(RADIANS($M$3:$M$471))*COS(RADIANS(H7365))),$L$3:$L$471)</f>
        <v>334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cm="1">
        <f t="array" ref="J7366">LOOKUP(1,1/FREQUENCY(0,SIN((RADIANS($M$3:$M$471-H7366))/2)^2+SIN((RADIANS($N$3:$N$471-I7366))/2)^2*COS(RADIANS($M$3:$M$471))*COS(RADIANS(H7366))),$L$3:$L$471)</f>
        <v>390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cm="1">
        <f t="array" ref="J7367">LOOKUP(1,1/FREQUENCY(0,SIN((RADIANS($M$3:$M$471-H7367))/2)^2+SIN((RADIANS($N$3:$N$471-I7367))/2)^2*COS(RADIANS($M$3:$M$471))*COS(RADIANS(H7367))),$L$3:$L$471)</f>
        <v>390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cm="1">
        <f t="array" ref="J7368">LOOKUP(1,1/FREQUENCY(0,SIN((RADIANS($M$3:$M$471-H7368))/2)^2+SIN((RADIANS($N$3:$N$471-I7368))/2)^2*COS(RADIANS($M$3:$M$471))*COS(RADIANS(H7368))),$L$3:$L$471)</f>
        <v>390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cm="1">
        <f t="array" ref="J7369">LOOKUP(1,1/FREQUENCY(0,SIN((RADIANS($M$3:$M$471-H7369))/2)^2+SIN((RADIANS($N$3:$N$471-I7369))/2)^2*COS(RADIANS($M$3:$M$471))*COS(RADIANS(H7369))),$L$3:$L$471)</f>
        <v>390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cm="1">
        <f t="array" ref="J7370">LOOKUP(1,1/FREQUENCY(0,SIN((RADIANS($M$3:$M$471-H7370))/2)^2+SIN((RADIANS($N$3:$N$471-I7370))/2)^2*COS(RADIANS($M$3:$M$471))*COS(RADIANS(H7370))),$L$3:$L$471)</f>
        <v>390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cm="1">
        <f t="array" ref="J7371">LOOKUP(1,1/FREQUENCY(0,SIN((RADIANS($M$3:$M$471-H7371))/2)^2+SIN((RADIANS($N$3:$N$471-I7371))/2)^2*COS(RADIANS($M$3:$M$471))*COS(RADIANS(H7371))),$L$3:$L$471)</f>
        <v>390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cm="1">
        <f t="array" ref="J7372">LOOKUP(1,1/FREQUENCY(0,SIN((RADIANS($M$3:$M$471-H7372))/2)^2+SIN((RADIANS($N$3:$N$471-I7372))/2)^2*COS(RADIANS($M$3:$M$471))*COS(RADIANS(H7372))),$L$3:$L$471)</f>
        <v>390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cm="1">
        <f t="array" ref="J7373">LOOKUP(1,1/FREQUENCY(0,SIN((RADIANS($M$3:$M$471-H7373))/2)^2+SIN((RADIANS($N$3:$N$471-I7373))/2)^2*COS(RADIANS($M$3:$M$471))*COS(RADIANS(H7373))),$L$3:$L$471)</f>
        <v>390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cm="1">
        <f t="array" ref="J7374">LOOKUP(1,1/FREQUENCY(0,SIN((RADIANS($M$3:$M$471-H7374))/2)^2+SIN((RADIANS($N$3:$N$471-I7374))/2)^2*COS(RADIANS($M$3:$M$471))*COS(RADIANS(H7374))),$L$3:$L$471)</f>
        <v>390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cm="1">
        <f t="array" ref="J7375">LOOKUP(1,1/FREQUENCY(0,SIN((RADIANS($M$3:$M$471-H7375))/2)^2+SIN((RADIANS($N$3:$N$471-I7375))/2)^2*COS(RADIANS($M$3:$M$471))*COS(RADIANS(H7375))),$L$3:$L$471)</f>
        <v>390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cm="1">
        <f t="array" ref="J7376">LOOKUP(1,1/FREQUENCY(0,SIN((RADIANS($M$3:$M$471-H7376))/2)^2+SIN((RADIANS($N$3:$N$471-I7376))/2)^2*COS(RADIANS($M$3:$M$471))*COS(RADIANS(H7376))),$L$3:$L$471)</f>
        <v>390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cm="1">
        <f t="array" ref="J7377">LOOKUP(1,1/FREQUENCY(0,SIN((RADIANS($M$3:$M$471-H7377))/2)^2+SIN((RADIANS($N$3:$N$471-I7377))/2)^2*COS(RADIANS($M$3:$M$471))*COS(RADIANS(H7377))),$L$3:$L$471)</f>
        <v>350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cm="1">
        <f t="array" ref="J7378">LOOKUP(1,1/FREQUENCY(0,SIN((RADIANS($M$3:$M$471-H7378))/2)^2+SIN((RADIANS($N$3:$N$471-I7378))/2)^2*COS(RADIANS($M$3:$M$471))*COS(RADIANS(H7378))),$L$3:$L$471)</f>
        <v>350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cm="1">
        <f t="array" ref="J7379">LOOKUP(1,1/FREQUENCY(0,SIN((RADIANS($M$3:$M$471-H7379))/2)^2+SIN((RADIANS($N$3:$N$471-I7379))/2)^2*COS(RADIANS($M$3:$M$471))*COS(RADIANS(H7379))),$L$3:$L$471)</f>
        <v>350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cm="1">
        <f t="array" ref="J7380">LOOKUP(1,1/FREQUENCY(0,SIN((RADIANS($M$3:$M$471-H7380))/2)^2+SIN((RADIANS($N$3:$N$471-I7380))/2)^2*COS(RADIANS($M$3:$M$471))*COS(RADIANS(H7380))),$L$3:$L$471)</f>
        <v>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cm="1">
        <f t="array" ref="J7381">LOOKUP(1,1/FREQUENCY(0,SIN((RADIANS($M$3:$M$471-H7381))/2)^2+SIN((RADIANS($N$3:$N$471-I7381))/2)^2*COS(RADIANS($M$3:$M$471))*COS(RADIANS(H7381))),$L$3:$L$471)</f>
        <v>336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cm="1">
        <f t="array" ref="J7382">LOOKUP(1,1/FREQUENCY(0,SIN((RADIANS($M$3:$M$471-H7382))/2)^2+SIN((RADIANS($N$3:$N$471-I7382))/2)^2*COS(RADIANS($M$3:$M$471))*COS(RADIANS(H7382))),$L$3:$L$471)</f>
        <v>336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cm="1">
        <f t="array" ref="J7383">LOOKUP(1,1/FREQUENCY(0,SIN((RADIANS($M$3:$M$471-H7383))/2)^2+SIN((RADIANS($N$3:$N$471-I7383))/2)^2*COS(RADIANS($M$3:$M$471))*COS(RADIANS(H7383))),$L$3:$L$471)</f>
        <v>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cm="1">
        <f t="array" ref="J7384">LOOKUP(1,1/FREQUENCY(0,SIN((RADIANS($M$3:$M$471-H7384))/2)^2+SIN((RADIANS($N$3:$N$471-I7384))/2)^2*COS(RADIANS($M$3:$M$471))*COS(RADIANS(H7384))),$L$3:$L$471)</f>
        <v>336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cm="1">
        <f t="array" ref="J7385">LOOKUP(1,1/FREQUENCY(0,SIN((RADIANS($M$3:$M$471-H7385))/2)^2+SIN((RADIANS($N$3:$N$471-I7385))/2)^2*COS(RADIANS($M$3:$M$471))*COS(RADIANS(H7385))),$L$3:$L$471)</f>
        <v>336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cm="1">
        <f t="array" ref="J7386">LOOKUP(1,1/FREQUENCY(0,SIN((RADIANS($M$3:$M$471-H7386))/2)^2+SIN((RADIANS($N$3:$N$471-I7386))/2)^2*COS(RADIANS($M$3:$M$471))*COS(RADIANS(H7386))),$L$3:$L$471)</f>
        <v>336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cm="1">
        <f t="array" ref="J7387">LOOKUP(1,1/FREQUENCY(0,SIN((RADIANS($M$3:$M$471-H7387))/2)^2+SIN((RADIANS($N$3:$N$471-I7387))/2)^2*COS(RADIANS($M$3:$M$471))*COS(RADIANS(H7387))),$L$3:$L$471)</f>
        <v>336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cm="1">
        <f t="array" ref="J7388">LOOKUP(1,1/FREQUENCY(0,SIN((RADIANS($M$3:$M$471-H7388))/2)^2+SIN((RADIANS($N$3:$N$471-I7388))/2)^2*COS(RADIANS($M$3:$M$471))*COS(RADIANS(H7388))),$L$3:$L$471)</f>
        <v>336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cm="1">
        <f t="array" ref="J7389">LOOKUP(1,1/FREQUENCY(0,SIN((RADIANS($M$3:$M$471-H7389))/2)^2+SIN((RADIANS($N$3:$N$471-I7389))/2)^2*COS(RADIANS($M$3:$M$471))*COS(RADIANS(H7389))),$L$3:$L$471)</f>
        <v>336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cm="1">
        <f t="array" ref="J7390">LOOKUP(1,1/FREQUENCY(0,SIN((RADIANS($M$3:$M$471-H7390))/2)^2+SIN((RADIANS($N$3:$N$471-I7390))/2)^2*COS(RADIANS($M$3:$M$471))*COS(RADIANS(H7390))),$L$3:$L$471)</f>
        <v>336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cm="1">
        <f t="array" ref="J7391">LOOKUP(1,1/FREQUENCY(0,SIN((RADIANS($M$3:$M$471-H7391))/2)^2+SIN((RADIANS($N$3:$N$471-I7391))/2)^2*COS(RADIANS($M$3:$M$471))*COS(RADIANS(H7391))),$L$3:$L$471)</f>
        <v>336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cm="1">
        <f t="array" ref="J7392">LOOKUP(1,1/FREQUENCY(0,SIN((RADIANS($M$3:$M$471-H7392))/2)^2+SIN((RADIANS($N$3:$N$471-I7392))/2)^2*COS(RADIANS($M$3:$M$471))*COS(RADIANS(H7392))),$L$3:$L$471)</f>
        <v>336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cm="1">
        <f t="array" ref="J7393">LOOKUP(1,1/FREQUENCY(0,SIN((RADIANS($M$3:$M$471-H7393))/2)^2+SIN((RADIANS($N$3:$N$471-I7393))/2)^2*COS(RADIANS($M$3:$M$471))*COS(RADIANS(H7393))),$L$3:$L$471)</f>
        <v>336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cm="1">
        <f t="array" ref="J7394">LOOKUP(1,1/FREQUENCY(0,SIN((RADIANS($M$3:$M$471-H7394))/2)^2+SIN((RADIANS($N$3:$N$471-I7394))/2)^2*COS(RADIANS($M$3:$M$471))*COS(RADIANS(H7394))),$L$3:$L$471)</f>
        <v>336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cm="1">
        <f t="array" ref="J7395">LOOKUP(1,1/FREQUENCY(0,SIN((RADIANS($M$3:$M$471-H7395))/2)^2+SIN((RADIANS($N$3:$N$471-I7395))/2)^2*COS(RADIANS($M$3:$M$471))*COS(RADIANS(H7395))),$L$3:$L$471)</f>
        <v>336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cm="1">
        <f t="array" ref="J7396">LOOKUP(1,1/FREQUENCY(0,SIN((RADIANS($M$3:$M$471-H7396))/2)^2+SIN((RADIANS($N$3:$N$471-I7396))/2)^2*COS(RADIANS($M$3:$M$471))*COS(RADIANS(H7396))),$L$3:$L$471)</f>
        <v>336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cm="1">
        <f t="array" ref="J7397">LOOKUP(1,1/FREQUENCY(0,SIN((RADIANS($M$3:$M$471-H7397))/2)^2+SIN((RADIANS($N$3:$N$471-I7397))/2)^2*COS(RADIANS($M$3:$M$471))*COS(RADIANS(H7397))),$L$3:$L$471)</f>
        <v>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cm="1">
        <f t="array" ref="J7398">LOOKUP(1,1/FREQUENCY(0,SIN((RADIANS($M$3:$M$471-H7398))/2)^2+SIN((RADIANS($N$3:$N$471-I7398))/2)^2*COS(RADIANS($M$3:$M$471))*COS(RADIANS(H7398))),$L$3:$L$471)</f>
        <v>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cm="1">
        <f t="array" ref="J7399">LOOKUP(1,1/FREQUENCY(0,SIN((RADIANS($M$3:$M$471-H7399))/2)^2+SIN((RADIANS($N$3:$N$471-I7399))/2)^2*COS(RADIANS($M$3:$M$471))*COS(RADIANS(H7399))),$L$3:$L$471)</f>
        <v>336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cm="1">
        <f t="array" ref="J7400">LOOKUP(1,1/FREQUENCY(0,SIN((RADIANS($M$3:$M$471-H7400))/2)^2+SIN((RADIANS($N$3:$N$471-I7400))/2)^2*COS(RADIANS($M$3:$M$471))*COS(RADIANS(H7400))),$L$3:$L$471)</f>
        <v>336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cm="1">
        <f t="array" ref="J7401">LOOKUP(1,1/FREQUENCY(0,SIN((RADIANS($M$3:$M$471-H7401))/2)^2+SIN((RADIANS($N$3:$N$471-I7401))/2)^2*COS(RADIANS($M$3:$M$471))*COS(RADIANS(H7401))),$L$3:$L$471)</f>
        <v>336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cm="1">
        <f t="array" ref="J7402">LOOKUP(1,1/FREQUENCY(0,SIN((RADIANS($M$3:$M$471-H7402))/2)^2+SIN((RADIANS($N$3:$N$471-I7402))/2)^2*COS(RADIANS($M$3:$M$471))*COS(RADIANS(H7402))),$L$3:$L$471)</f>
        <v>336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cm="1">
        <f t="array" ref="J7403">LOOKUP(1,1/FREQUENCY(0,SIN((RADIANS($M$3:$M$471-H7403))/2)^2+SIN((RADIANS($N$3:$N$471-I7403))/2)^2*COS(RADIANS($M$3:$M$471))*COS(RADIANS(H7403))),$L$3:$L$471)</f>
        <v>336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cm="1">
        <f t="array" ref="J7404">LOOKUP(1,1/FREQUENCY(0,SIN((RADIANS($M$3:$M$471-H7404))/2)^2+SIN((RADIANS($N$3:$N$471-I7404))/2)^2*COS(RADIANS($M$3:$M$471))*COS(RADIANS(H7404))),$L$3:$L$471)</f>
        <v>336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cm="1">
        <f t="array" ref="J7405">LOOKUP(1,1/FREQUENCY(0,SIN((RADIANS($M$3:$M$471-H7405))/2)^2+SIN((RADIANS($N$3:$N$471-I7405))/2)^2*COS(RADIANS($M$3:$M$471))*COS(RADIANS(H7405))),$L$3:$L$471)</f>
        <v>336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cm="1">
        <f t="array" ref="J7406">LOOKUP(1,1/FREQUENCY(0,SIN((RADIANS($M$3:$M$471-H7406))/2)^2+SIN((RADIANS($N$3:$N$471-I7406))/2)^2*COS(RADIANS($M$3:$M$471))*COS(RADIANS(H7406))),$L$3:$L$471)</f>
        <v>336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cm="1">
        <f t="array" ref="J7407">LOOKUP(1,1/FREQUENCY(0,SIN((RADIANS($M$3:$M$471-H7407))/2)^2+SIN((RADIANS($N$3:$N$471-I7407))/2)^2*COS(RADIANS($M$3:$M$471))*COS(RADIANS(H7407))),$L$3:$L$471)</f>
        <v>334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cm="1">
        <f t="array" ref="J7408">LOOKUP(1,1/FREQUENCY(0,SIN((RADIANS($M$3:$M$471-H7408))/2)^2+SIN((RADIANS($N$3:$N$471-I7408))/2)^2*COS(RADIANS($M$3:$M$471))*COS(RADIANS(H7408))),$L$3:$L$471)</f>
        <v>334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cm="1">
        <f t="array" ref="J7409">LOOKUP(1,1/FREQUENCY(0,SIN((RADIANS($M$3:$M$471-H7409))/2)^2+SIN((RADIANS($N$3:$N$471-I7409))/2)^2*COS(RADIANS($M$3:$M$471))*COS(RADIANS(H7409))),$L$3:$L$471)</f>
        <v>293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cm="1">
        <f t="array" ref="J7410">LOOKUP(1,1/FREQUENCY(0,SIN((RADIANS($M$3:$M$471-H7410))/2)^2+SIN((RADIANS($N$3:$N$471-I7410))/2)^2*COS(RADIANS($M$3:$M$471))*COS(RADIANS(H7410))),$L$3:$L$471)</f>
        <v>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cm="1">
        <f t="array" ref="J7411">LOOKUP(1,1/FREQUENCY(0,SIN((RADIANS($M$3:$M$471-H7411))/2)^2+SIN((RADIANS($N$3:$N$471-I7411))/2)^2*COS(RADIANS($M$3:$M$471))*COS(RADIANS(H7411))),$L$3:$L$471)</f>
        <v>334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cm="1">
        <f t="array" ref="J7412">LOOKUP(1,1/FREQUENCY(0,SIN((RADIANS($M$3:$M$471-H7412))/2)^2+SIN((RADIANS($N$3:$N$471-I7412))/2)^2*COS(RADIANS($M$3:$M$471))*COS(RADIANS(H7412))),$L$3:$L$471)</f>
        <v>293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cm="1">
        <f t="array" ref="J7413">LOOKUP(1,1/FREQUENCY(0,SIN((RADIANS($M$3:$M$471-H7413))/2)^2+SIN((RADIANS($N$3:$N$471-I7413))/2)^2*COS(RADIANS($M$3:$M$471))*COS(RADIANS(H7413))),$L$3:$L$471)</f>
        <v>334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cm="1">
        <f t="array" ref="J7414">LOOKUP(1,1/FREQUENCY(0,SIN((RADIANS($M$3:$M$471-H7414))/2)^2+SIN((RADIANS($N$3:$N$471-I7414))/2)^2*COS(RADIANS($M$3:$M$471))*COS(RADIANS(H7414))),$L$3:$L$471)</f>
        <v>334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cm="1">
        <f t="array" ref="J7415">LOOKUP(1,1/FREQUENCY(0,SIN((RADIANS($M$3:$M$471-H7415))/2)^2+SIN((RADIANS($N$3:$N$471-I7415))/2)^2*COS(RADIANS($M$3:$M$471))*COS(RADIANS(H7415))),$L$3:$L$471)</f>
        <v>293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cm="1">
        <f t="array" ref="J7416">LOOKUP(1,1/FREQUENCY(0,SIN((RADIANS($M$3:$M$471-H7416))/2)^2+SIN((RADIANS($N$3:$N$471-I7416))/2)^2*COS(RADIANS($M$3:$M$471))*COS(RADIANS(H7416))),$L$3:$L$471)</f>
        <v>334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cm="1">
        <f t="array" ref="J7417">LOOKUP(1,1/FREQUENCY(0,SIN((RADIANS($M$3:$M$471-H7417))/2)^2+SIN((RADIANS($N$3:$N$471-I7417))/2)^2*COS(RADIANS($M$3:$M$471))*COS(RADIANS(H7417))),$L$3:$L$471)</f>
        <v>334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cm="1">
        <f t="array" ref="J7418">LOOKUP(1,1/FREQUENCY(0,SIN((RADIANS($M$3:$M$471-H7418))/2)^2+SIN((RADIANS($N$3:$N$471-I7418))/2)^2*COS(RADIANS($M$3:$M$471))*COS(RADIANS(H7418))),$L$3:$L$471)</f>
        <v>334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cm="1">
        <f t="array" ref="J7419">LOOKUP(1,1/FREQUENCY(0,SIN((RADIANS($M$3:$M$471-H7419))/2)^2+SIN((RADIANS($N$3:$N$471-I7419))/2)^2*COS(RADIANS($M$3:$M$471))*COS(RADIANS(H7419))),$L$3:$L$471)</f>
        <v>334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cm="1">
        <f t="array" ref="J7420">LOOKUP(1,1/FREQUENCY(0,SIN((RADIANS($M$3:$M$471-H7420))/2)^2+SIN((RADIANS($N$3:$N$471-I7420))/2)^2*COS(RADIANS($M$3:$M$471))*COS(RADIANS(H7420))),$L$3:$L$471)</f>
        <v>293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cm="1">
        <f t="array" ref="J7421">LOOKUP(1,1/FREQUENCY(0,SIN((RADIANS($M$3:$M$471-H7421))/2)^2+SIN((RADIANS($N$3:$N$471-I7421))/2)^2*COS(RADIANS($M$3:$M$471))*COS(RADIANS(H7421))),$L$3:$L$471)</f>
        <v>293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cm="1">
        <f t="array" ref="J7422">LOOKUP(1,1/FREQUENCY(0,SIN((RADIANS($M$3:$M$471-H7422))/2)^2+SIN((RADIANS($N$3:$N$471-I7422))/2)^2*COS(RADIANS($M$3:$M$471))*COS(RADIANS(H7422))),$L$3:$L$471)</f>
        <v>293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cm="1">
        <f t="array" ref="J7423">LOOKUP(1,1/FREQUENCY(0,SIN((RADIANS($M$3:$M$471-H7423))/2)^2+SIN((RADIANS($N$3:$N$471-I7423))/2)^2*COS(RADIANS($M$3:$M$471))*COS(RADIANS(H7423))),$L$3:$L$471)</f>
        <v>334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cm="1">
        <f t="array" ref="J7424">LOOKUP(1,1/FREQUENCY(0,SIN((RADIANS($M$3:$M$471-H7424))/2)^2+SIN((RADIANS($N$3:$N$471-I7424))/2)^2*COS(RADIANS($M$3:$M$471))*COS(RADIANS(H7424))),$L$3:$L$471)</f>
        <v>334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cm="1">
        <f t="array" ref="J7425">LOOKUP(1,1/FREQUENCY(0,SIN((RADIANS($M$3:$M$471-H7425))/2)^2+SIN((RADIANS($N$3:$N$471-I7425))/2)^2*COS(RADIANS($M$3:$M$471))*COS(RADIANS(H7425))),$L$3:$L$471)</f>
        <v>336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cm="1">
        <f t="array" ref="J7426">LOOKUP(1,1/FREQUENCY(0,SIN((RADIANS($M$3:$M$471-H7426))/2)^2+SIN((RADIANS($N$3:$N$471-I7426))/2)^2*COS(RADIANS($M$3:$M$471))*COS(RADIANS(H7426))),$L$3:$L$471)</f>
        <v>334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cm="1">
        <f t="array" ref="J7427">LOOKUP(1,1/FREQUENCY(0,SIN((RADIANS($M$3:$M$471-H7427))/2)^2+SIN((RADIANS($N$3:$N$471-I7427))/2)^2*COS(RADIANS($M$3:$M$471))*COS(RADIANS(H7427))),$L$3:$L$471)</f>
        <v>334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cm="1">
        <f t="array" ref="J7428">LOOKUP(1,1/FREQUENCY(0,SIN((RADIANS($M$3:$M$471-H7428))/2)^2+SIN((RADIANS($N$3:$N$471-I7428))/2)^2*COS(RADIANS($M$3:$M$471))*COS(RADIANS(H7428))),$L$3:$L$471)</f>
        <v>336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cm="1">
        <f t="array" ref="J7429">LOOKUP(1,1/FREQUENCY(0,SIN((RADIANS($M$3:$M$471-H7429))/2)^2+SIN((RADIANS($N$3:$N$471-I7429))/2)^2*COS(RADIANS($M$3:$M$471))*COS(RADIANS(H7429))),$L$3:$L$471)</f>
        <v>334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cm="1">
        <f t="array" ref="J7430">LOOKUP(1,1/FREQUENCY(0,SIN((RADIANS($M$3:$M$471-H7430))/2)^2+SIN((RADIANS($N$3:$N$471-I7430))/2)^2*COS(RADIANS($M$3:$M$471))*COS(RADIANS(H7430))),$L$3:$L$471)</f>
        <v>336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cm="1">
        <f t="array" ref="J7431">LOOKUP(1,1/FREQUENCY(0,SIN((RADIANS($M$3:$M$471-H7431))/2)^2+SIN((RADIANS($N$3:$N$471-I7431))/2)^2*COS(RADIANS($M$3:$M$471))*COS(RADIANS(H7431))),$L$3:$L$471)</f>
        <v>336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cm="1">
        <f t="array" ref="J7432">LOOKUP(1,1/FREQUENCY(0,SIN((RADIANS($M$3:$M$471-H7432))/2)^2+SIN((RADIANS($N$3:$N$471-I7432))/2)^2*COS(RADIANS($M$3:$M$471))*COS(RADIANS(H7432))),$L$3:$L$471)</f>
        <v>334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cm="1">
        <f t="array" ref="J7433">LOOKUP(1,1/FREQUENCY(0,SIN((RADIANS($M$3:$M$471-H7433))/2)^2+SIN((RADIANS($N$3:$N$471-I7433))/2)^2*COS(RADIANS($M$3:$M$471))*COS(RADIANS(H7433))),$L$3:$L$471)</f>
        <v>336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cm="1">
        <f t="array" ref="J7434">LOOKUP(1,1/FREQUENCY(0,SIN((RADIANS($M$3:$M$471-H7434))/2)^2+SIN((RADIANS($N$3:$N$471-I7434))/2)^2*COS(RADIANS($M$3:$M$471))*COS(RADIANS(H7434))),$L$3:$L$471)</f>
        <v>334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cm="1">
        <f t="array" ref="J7435">LOOKUP(1,1/FREQUENCY(0,SIN((RADIANS($M$3:$M$471-H7435))/2)^2+SIN((RADIANS($N$3:$N$471-I7435))/2)^2*COS(RADIANS($M$3:$M$471))*COS(RADIANS(H7435))),$L$3:$L$471)</f>
        <v>336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cm="1">
        <f t="array" ref="J7436">LOOKUP(1,1/FREQUENCY(0,SIN((RADIANS($M$3:$M$471-H7436))/2)^2+SIN((RADIANS($N$3:$N$471-I7436))/2)^2*COS(RADIANS($M$3:$M$471))*COS(RADIANS(H7436))),$L$3:$L$471)</f>
        <v>336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cm="1">
        <f t="array" ref="J7437">LOOKUP(1,1/FREQUENCY(0,SIN((RADIANS($M$3:$M$471-H7437))/2)^2+SIN((RADIANS($N$3:$N$471-I7437))/2)^2*COS(RADIANS($M$3:$M$471))*COS(RADIANS(H7437))),$L$3:$L$471)</f>
        <v>336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cm="1">
        <f t="array" ref="J7438">LOOKUP(1,1/FREQUENCY(0,SIN((RADIANS($M$3:$M$471-H7438))/2)^2+SIN((RADIANS($N$3:$N$471-I7438))/2)^2*COS(RADIANS($M$3:$M$471))*COS(RADIANS(H7438))),$L$3:$L$471)</f>
        <v>336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cm="1">
        <f t="array" ref="J7439">LOOKUP(1,1/FREQUENCY(0,SIN((RADIANS($M$3:$M$471-H7439))/2)^2+SIN((RADIANS($N$3:$N$471-I7439))/2)^2*COS(RADIANS($M$3:$M$471))*COS(RADIANS(H7439))),$L$3:$L$471)</f>
        <v>336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cm="1">
        <f t="array" ref="J7440">LOOKUP(1,1/FREQUENCY(0,SIN((RADIANS($M$3:$M$471-H7440))/2)^2+SIN((RADIANS($N$3:$N$471-I7440))/2)^2*COS(RADIANS($M$3:$M$471))*COS(RADIANS(H7440))),$L$3:$L$471)</f>
        <v>336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cm="1">
        <f t="array" ref="J7441">LOOKUP(1,1/FREQUENCY(0,SIN((RADIANS($M$3:$M$471-H7441))/2)^2+SIN((RADIANS($N$3:$N$471-I7441))/2)^2*COS(RADIANS($M$3:$M$471))*COS(RADIANS(H7441))),$L$3:$L$471)</f>
        <v>336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cm="1">
        <f t="array" ref="J7442">LOOKUP(1,1/FREQUENCY(0,SIN((RADIANS($M$3:$M$471-H7442))/2)^2+SIN((RADIANS($N$3:$N$471-I7442))/2)^2*COS(RADIANS($M$3:$M$471))*COS(RADIANS(H7442))),$L$3:$L$471)</f>
        <v>334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cm="1">
        <f t="array" ref="J7443">LOOKUP(1,1/FREQUENCY(0,SIN((RADIANS($M$3:$M$471-H7443))/2)^2+SIN((RADIANS($N$3:$N$471-I7443))/2)^2*COS(RADIANS($M$3:$M$471))*COS(RADIANS(H7443))),$L$3:$L$471)</f>
        <v>334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cm="1">
        <f t="array" ref="J7444">LOOKUP(1,1/FREQUENCY(0,SIN((RADIANS($M$3:$M$471-H7444))/2)^2+SIN((RADIANS($N$3:$N$471-I7444))/2)^2*COS(RADIANS($M$3:$M$471))*COS(RADIANS(H7444))),$L$3:$L$471)</f>
        <v>336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cm="1">
        <f t="array" ref="J7445">LOOKUP(1,1/FREQUENCY(0,SIN((RADIANS($M$3:$M$471-H7445))/2)^2+SIN((RADIANS($N$3:$N$471-I7445))/2)^2*COS(RADIANS($M$3:$M$471))*COS(RADIANS(H7445))),$L$3:$L$471)</f>
        <v>336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cm="1">
        <f t="array" ref="J7446">LOOKUP(1,1/FREQUENCY(0,SIN((RADIANS($M$3:$M$471-H7446))/2)^2+SIN((RADIANS($N$3:$N$471-I7446))/2)^2*COS(RADIANS($M$3:$M$471))*COS(RADIANS(H7446))),$L$3:$L$471)</f>
        <v>336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cm="1">
        <f t="array" ref="J7447">LOOKUP(1,1/FREQUENCY(0,SIN((RADIANS($M$3:$M$471-H7447))/2)^2+SIN((RADIANS($N$3:$N$471-I7447))/2)^2*COS(RADIANS($M$3:$M$471))*COS(RADIANS(H7447))),$L$3:$L$471)</f>
        <v>334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cm="1">
        <f t="array" ref="J7448">LOOKUP(1,1/FREQUENCY(0,SIN((RADIANS($M$3:$M$471-H7448))/2)^2+SIN((RADIANS($N$3:$N$471-I7448))/2)^2*COS(RADIANS($M$3:$M$471))*COS(RADIANS(H7448))),$L$3:$L$471)</f>
        <v>334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cm="1">
        <f t="array" ref="J7449">LOOKUP(1,1/FREQUENCY(0,SIN((RADIANS($M$3:$M$471-H7449))/2)^2+SIN((RADIANS($N$3:$N$471-I7449))/2)^2*COS(RADIANS($M$3:$M$471))*COS(RADIANS(H7449))),$L$3:$L$471)</f>
        <v>335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cm="1">
        <f t="array" ref="J7450">LOOKUP(1,1/FREQUENCY(0,SIN((RADIANS($M$3:$M$471-H7450))/2)^2+SIN((RADIANS($N$3:$N$471-I7450))/2)^2*COS(RADIANS($M$3:$M$471))*COS(RADIANS(H7450))),$L$3:$L$471)</f>
        <v>334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cm="1">
        <f t="array" ref="J7451">LOOKUP(1,1/FREQUENCY(0,SIN((RADIANS($M$3:$M$471-H7451))/2)^2+SIN((RADIANS($N$3:$N$471-I7451))/2)^2*COS(RADIANS($M$3:$M$471))*COS(RADIANS(H7451))),$L$3:$L$471)</f>
        <v>334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cm="1">
        <f t="array" ref="J7452">LOOKUP(1,1/FREQUENCY(0,SIN((RADIANS($M$3:$M$471-H7452))/2)^2+SIN((RADIANS($N$3:$N$471-I7452))/2)^2*COS(RADIANS($M$3:$M$471))*COS(RADIANS(H7452))),$L$3:$L$471)</f>
        <v>334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cm="1">
        <f t="array" ref="J7453">LOOKUP(1,1/FREQUENCY(0,SIN((RADIANS($M$3:$M$471-H7453))/2)^2+SIN((RADIANS($N$3:$N$471-I7453))/2)^2*COS(RADIANS($M$3:$M$471))*COS(RADIANS(H7453))),$L$3:$L$471)</f>
        <v>334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cm="1">
        <f t="array" ref="J7454">LOOKUP(1,1/FREQUENCY(0,SIN((RADIANS($M$3:$M$471-H7454))/2)^2+SIN((RADIANS($N$3:$N$471-I7454))/2)^2*COS(RADIANS($M$3:$M$471))*COS(RADIANS(H7454))),$L$3:$L$471)</f>
        <v>334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cm="1">
        <f t="array" ref="J7455">LOOKUP(1,1/FREQUENCY(0,SIN((RADIANS($M$3:$M$471-H7455))/2)^2+SIN((RADIANS($N$3:$N$471-I7455))/2)^2*COS(RADIANS($M$3:$M$471))*COS(RADIANS(H7455))),$L$3:$L$471)</f>
        <v>334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cm="1">
        <f t="array" ref="J7456">LOOKUP(1,1/FREQUENCY(0,SIN((RADIANS($M$3:$M$471-H7456))/2)^2+SIN((RADIANS($N$3:$N$471-I7456))/2)^2*COS(RADIANS($M$3:$M$471))*COS(RADIANS(H7456))),$L$3:$L$471)</f>
        <v>334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cm="1">
        <f t="array" ref="J7457">LOOKUP(1,1/FREQUENCY(0,SIN((RADIANS($M$3:$M$471-H7457))/2)^2+SIN((RADIANS($N$3:$N$471-I7457))/2)^2*COS(RADIANS($M$3:$M$471))*COS(RADIANS(H7457))),$L$3:$L$471)</f>
        <v>334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cm="1">
        <f t="array" ref="J7458">LOOKUP(1,1/FREQUENCY(0,SIN((RADIANS($M$3:$M$471-H7458))/2)^2+SIN((RADIANS($N$3:$N$471-I7458))/2)^2*COS(RADIANS($M$3:$M$471))*COS(RADIANS(H7458))),$L$3:$L$471)</f>
        <v>336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cm="1">
        <f t="array" ref="J7459">LOOKUP(1,1/FREQUENCY(0,SIN((RADIANS($M$3:$M$471-H7459))/2)^2+SIN((RADIANS($N$3:$N$471-I7459))/2)^2*COS(RADIANS($M$3:$M$471))*COS(RADIANS(H7459))),$L$3:$L$471)</f>
        <v>336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cm="1">
        <f t="array" ref="J7460">LOOKUP(1,1/FREQUENCY(0,SIN((RADIANS($M$3:$M$471-H7460))/2)^2+SIN((RADIANS($N$3:$N$471-I7460))/2)^2*COS(RADIANS($M$3:$M$471))*COS(RADIANS(H7460))),$L$3:$L$471)</f>
        <v>336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cm="1">
        <f t="array" ref="J7461">LOOKUP(1,1/FREQUENCY(0,SIN((RADIANS($M$3:$M$471-H7461))/2)^2+SIN((RADIANS($N$3:$N$471-I7461))/2)^2*COS(RADIANS($M$3:$M$471))*COS(RADIANS(H7461))),$L$3:$L$471)</f>
        <v>336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cm="1">
        <f t="array" ref="J7462">LOOKUP(1,1/FREQUENCY(0,SIN((RADIANS($M$3:$M$471-H7462))/2)^2+SIN((RADIANS($N$3:$N$471-I7462))/2)^2*COS(RADIANS($M$3:$M$471))*COS(RADIANS(H7462))),$L$3:$L$471)</f>
        <v>336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cm="1">
        <f t="array" ref="J7463">LOOKUP(1,1/FREQUENCY(0,SIN((RADIANS($M$3:$M$471-H7463))/2)^2+SIN((RADIANS($N$3:$N$471-I7463))/2)^2*COS(RADIANS($M$3:$M$471))*COS(RADIANS(H7463))),$L$3:$L$471)</f>
        <v>336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cm="1">
        <f t="array" ref="J7464">LOOKUP(1,1/FREQUENCY(0,SIN((RADIANS($M$3:$M$471-H7464))/2)^2+SIN((RADIANS($N$3:$N$471-I7464))/2)^2*COS(RADIANS($M$3:$M$471))*COS(RADIANS(H7464))),$L$3:$L$471)</f>
        <v>336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cm="1">
        <f t="array" ref="J7465">LOOKUP(1,1/FREQUENCY(0,SIN((RADIANS($M$3:$M$471-H7465))/2)^2+SIN((RADIANS($N$3:$N$471-I7465))/2)^2*COS(RADIANS($M$3:$M$471))*COS(RADIANS(H7465))),$L$3:$L$471)</f>
        <v>336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cm="1">
        <f t="array" ref="J7466">LOOKUP(1,1/FREQUENCY(0,SIN((RADIANS($M$3:$M$471-H7466))/2)^2+SIN((RADIANS($N$3:$N$471-I7466))/2)^2*COS(RADIANS($M$3:$M$471))*COS(RADIANS(H7466))),$L$3:$L$471)</f>
        <v>336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cm="1">
        <f t="array" ref="J7467">LOOKUP(1,1/FREQUENCY(0,SIN((RADIANS($M$3:$M$471-H7467))/2)^2+SIN((RADIANS($N$3:$N$471-I7467))/2)^2*COS(RADIANS($M$3:$M$471))*COS(RADIANS(H7467))),$L$3:$L$471)</f>
        <v>336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cm="1">
        <f t="array" ref="J7468">LOOKUP(1,1/FREQUENCY(0,SIN((RADIANS($M$3:$M$471-H7468))/2)^2+SIN((RADIANS($N$3:$N$471-I7468))/2)^2*COS(RADIANS($M$3:$M$471))*COS(RADIANS(H7468))),$L$3:$L$471)</f>
        <v>336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cm="1">
        <f t="array" ref="J7469">LOOKUP(1,1/FREQUENCY(0,SIN((RADIANS($M$3:$M$471-H7469))/2)^2+SIN((RADIANS($N$3:$N$471-I7469))/2)^2*COS(RADIANS($M$3:$M$471))*COS(RADIANS(H7469))),$L$3:$L$471)</f>
        <v>336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cm="1">
        <f t="array" ref="J7470">LOOKUP(1,1/FREQUENCY(0,SIN((RADIANS($M$3:$M$471-H7470))/2)^2+SIN((RADIANS($N$3:$N$471-I7470))/2)^2*COS(RADIANS($M$3:$M$471))*COS(RADIANS(H7470))),$L$3:$L$471)</f>
        <v>336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cm="1">
        <f t="array" ref="J7471">LOOKUP(1,1/FREQUENCY(0,SIN((RADIANS($M$3:$M$471-H7471))/2)^2+SIN((RADIANS($N$3:$N$471-I7471))/2)^2*COS(RADIANS($M$3:$M$471))*COS(RADIANS(H7471))),$L$3:$L$471)</f>
        <v>336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cm="1">
        <f t="array" ref="J7472">LOOKUP(1,1/FREQUENCY(0,SIN((RADIANS($M$3:$M$471-H7472))/2)^2+SIN((RADIANS($N$3:$N$471-I7472))/2)^2*COS(RADIANS($M$3:$M$471))*COS(RADIANS(H7472))),$L$3:$L$471)</f>
        <v>336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cm="1">
        <f t="array" ref="J7473">LOOKUP(1,1/FREQUENCY(0,SIN((RADIANS($M$3:$M$471-H7473))/2)^2+SIN((RADIANS($N$3:$N$471-I7473))/2)^2*COS(RADIANS($M$3:$M$471))*COS(RADIANS(H7473))),$L$3:$L$471)</f>
        <v>336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cm="1">
        <f t="array" ref="J7474">LOOKUP(1,1/FREQUENCY(0,SIN((RADIANS($M$3:$M$471-H7474))/2)^2+SIN((RADIANS($N$3:$N$471-I7474))/2)^2*COS(RADIANS($M$3:$M$471))*COS(RADIANS(H7474))),$L$3:$L$471)</f>
        <v>336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cm="1">
        <f t="array" ref="J7475">LOOKUP(1,1/FREQUENCY(0,SIN((RADIANS($M$3:$M$471-H7475))/2)^2+SIN((RADIANS($N$3:$N$471-I7475))/2)^2*COS(RADIANS($M$3:$M$471))*COS(RADIANS(H7475))),$L$3:$L$471)</f>
        <v>384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cm="1">
        <f t="array" ref="J7476">LOOKUP(1,1/FREQUENCY(0,SIN((RADIANS($M$3:$M$471-H7476))/2)^2+SIN((RADIANS($N$3:$N$471-I7476))/2)^2*COS(RADIANS($M$3:$M$471))*COS(RADIANS(H7476))),$L$3:$L$471)</f>
        <v>390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cm="1">
        <f t="array" ref="J7477">LOOKUP(1,1/FREQUENCY(0,SIN((RADIANS($M$3:$M$471-H7477))/2)^2+SIN((RADIANS($N$3:$N$471-I7477))/2)^2*COS(RADIANS($M$3:$M$471))*COS(RADIANS(H7477))),$L$3:$L$471)</f>
        <v>390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cm="1">
        <f t="array" ref="J7478">LOOKUP(1,1/FREQUENCY(0,SIN((RADIANS($M$3:$M$471-H7478))/2)^2+SIN((RADIANS($N$3:$N$471-I7478))/2)^2*COS(RADIANS($M$3:$M$471))*COS(RADIANS(H7478))),$L$3:$L$471)</f>
        <v>390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cm="1">
        <f t="array" ref="J7479">LOOKUP(1,1/FREQUENCY(0,SIN((RADIANS($M$3:$M$471-H7479))/2)^2+SIN((RADIANS($N$3:$N$471-I7479))/2)^2*COS(RADIANS($M$3:$M$471))*COS(RADIANS(H7479))),$L$3:$L$471)</f>
        <v>384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cm="1">
        <f t="array" ref="J7480">LOOKUP(1,1/FREQUENCY(0,SIN((RADIANS($M$3:$M$471-H7480))/2)^2+SIN((RADIANS($N$3:$N$471-I7480))/2)^2*COS(RADIANS($M$3:$M$471))*COS(RADIANS(H7480))),$L$3:$L$471)</f>
        <v>384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cm="1">
        <f t="array" ref="J7481">LOOKUP(1,1/FREQUENCY(0,SIN((RADIANS($M$3:$M$471-H7481))/2)^2+SIN((RADIANS($N$3:$N$471-I7481))/2)^2*COS(RADIANS($M$3:$M$471))*COS(RADIANS(H7481))),$L$3:$L$471)</f>
        <v>384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cm="1">
        <f t="array" ref="J7482">LOOKUP(1,1/FREQUENCY(0,SIN((RADIANS($M$3:$M$471-H7482))/2)^2+SIN((RADIANS($N$3:$N$471-I7482))/2)^2*COS(RADIANS($M$3:$M$471))*COS(RADIANS(H7482))),$L$3:$L$471)</f>
        <v>384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cm="1">
        <f t="array" ref="J7483">LOOKUP(1,1/FREQUENCY(0,SIN((RADIANS($M$3:$M$471-H7483))/2)^2+SIN((RADIANS($N$3:$N$471-I7483))/2)^2*COS(RADIANS($M$3:$M$471))*COS(RADIANS(H7483))),$L$3:$L$471)</f>
        <v>384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cm="1">
        <f t="array" ref="J7484">LOOKUP(1,1/FREQUENCY(0,SIN((RADIANS($M$3:$M$471-H7484))/2)^2+SIN((RADIANS($N$3:$N$471-I7484))/2)^2*COS(RADIANS($M$3:$M$471))*COS(RADIANS(H7484))),$L$3:$L$471)</f>
        <v>384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cm="1">
        <f t="array" ref="J7485">LOOKUP(1,1/FREQUENCY(0,SIN((RADIANS($M$3:$M$471-H7485))/2)^2+SIN((RADIANS($N$3:$N$471-I7485))/2)^2*COS(RADIANS($M$3:$M$471))*COS(RADIANS(H7485))),$L$3:$L$471)</f>
        <v>384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cm="1">
        <f t="array" ref="J7486">LOOKUP(1,1/FREQUENCY(0,SIN((RADIANS($M$3:$M$471-H7486))/2)^2+SIN((RADIANS($N$3:$N$471-I7486))/2)^2*COS(RADIANS($M$3:$M$471))*COS(RADIANS(H7486))),$L$3:$L$471)</f>
        <v>312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cm="1">
        <f t="array" ref="J7487">LOOKUP(1,1/FREQUENCY(0,SIN((RADIANS($M$3:$M$471-H7487))/2)^2+SIN((RADIANS($N$3:$N$471-I7487))/2)^2*COS(RADIANS($M$3:$M$471))*COS(RADIANS(H7487))),$L$3:$L$471)</f>
        <v>312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cm="1">
        <f t="array" ref="J7488">LOOKUP(1,1/FREQUENCY(0,SIN((RADIANS($M$3:$M$471-H7488))/2)^2+SIN((RADIANS($N$3:$N$471-I7488))/2)^2*COS(RADIANS($M$3:$M$471))*COS(RADIANS(H7488))),$L$3:$L$471)</f>
        <v>312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cm="1">
        <f t="array" ref="J7489">LOOKUP(1,1/FREQUENCY(0,SIN((RADIANS($M$3:$M$471-H7489))/2)^2+SIN((RADIANS($N$3:$N$471-I7489))/2)^2*COS(RADIANS($M$3:$M$471))*COS(RADIANS(H7489))),$L$3:$L$471)</f>
        <v>384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cm="1">
        <f t="array" ref="J7490">LOOKUP(1,1/FREQUENCY(0,SIN((RADIANS($M$3:$M$471-H7490))/2)^2+SIN((RADIANS($N$3:$N$471-I7490))/2)^2*COS(RADIANS($M$3:$M$471))*COS(RADIANS(H7490))),$L$3:$L$471)</f>
        <v>384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cm="1">
        <f t="array" ref="J7491">LOOKUP(1,1/FREQUENCY(0,SIN((RADIANS($M$3:$M$471-H7491))/2)^2+SIN((RADIANS($N$3:$N$471-I7491))/2)^2*COS(RADIANS($M$3:$M$471))*COS(RADIANS(H7491))),$L$3:$L$471)</f>
        <v>384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cm="1">
        <f t="array" ref="J7492">LOOKUP(1,1/FREQUENCY(0,SIN((RADIANS($M$3:$M$471-H7492))/2)^2+SIN((RADIANS($N$3:$N$471-I7492))/2)^2*COS(RADIANS($M$3:$M$471))*COS(RADIANS(H7492))),$L$3:$L$471)</f>
        <v>312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cm="1">
        <f t="array" ref="J7493">LOOKUP(1,1/FREQUENCY(0,SIN((RADIANS($M$3:$M$471-H7493))/2)^2+SIN((RADIANS($N$3:$N$471-I7493))/2)^2*COS(RADIANS($M$3:$M$471))*COS(RADIANS(H7493))),$L$3:$L$471)</f>
        <v>384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cm="1">
        <f t="array" ref="J7494">LOOKUP(1,1/FREQUENCY(0,SIN((RADIANS($M$3:$M$471-H7494))/2)^2+SIN((RADIANS($N$3:$N$471-I7494))/2)^2*COS(RADIANS($M$3:$M$471))*COS(RADIANS(H7494))),$L$3:$L$471)</f>
        <v>384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cm="1">
        <f t="array" ref="J7495">LOOKUP(1,1/FREQUENCY(0,SIN((RADIANS($M$3:$M$471-H7495))/2)^2+SIN((RADIANS($N$3:$N$471-I7495))/2)^2*COS(RADIANS($M$3:$M$471))*COS(RADIANS(H7495))),$L$3:$L$471)</f>
        <v>384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cm="1">
        <f t="array" ref="J7496">LOOKUP(1,1/FREQUENCY(0,SIN((RADIANS($M$3:$M$471-H7496))/2)^2+SIN((RADIANS($N$3:$N$471-I7496))/2)^2*COS(RADIANS($M$3:$M$471))*COS(RADIANS(H7496))),$L$3:$L$471)</f>
        <v>384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cm="1">
        <f t="array" ref="J7497">LOOKUP(1,1/FREQUENCY(0,SIN((RADIANS($M$3:$M$471-H7497))/2)^2+SIN((RADIANS($N$3:$N$471-I7497))/2)^2*COS(RADIANS($M$3:$M$471))*COS(RADIANS(H7497))),$L$3:$L$471)</f>
        <v>384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cm="1">
        <f t="array" ref="J7498">LOOKUP(1,1/FREQUENCY(0,SIN((RADIANS($M$3:$M$471-H7498))/2)^2+SIN((RADIANS($N$3:$N$471-I7498))/2)^2*COS(RADIANS($M$3:$M$471))*COS(RADIANS(H7498))),$L$3:$L$471)</f>
        <v>384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cm="1">
        <f t="array" ref="J7499">LOOKUP(1,1/FREQUENCY(0,SIN((RADIANS($M$3:$M$471-H7499))/2)^2+SIN((RADIANS($N$3:$N$471-I7499))/2)^2*COS(RADIANS($M$3:$M$471))*COS(RADIANS(H7499))),$L$3:$L$471)</f>
        <v>384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cm="1">
        <f t="array" ref="J7500">LOOKUP(1,1/FREQUENCY(0,SIN((RADIANS($M$3:$M$471-H7500))/2)^2+SIN((RADIANS($N$3:$N$471-I7500))/2)^2*COS(RADIANS($M$3:$M$471))*COS(RADIANS(H7500))),$L$3:$L$471)</f>
        <v>312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cm="1">
        <f t="array" ref="J7501">LOOKUP(1,1/FREQUENCY(0,SIN((RADIANS($M$3:$M$471-H7501))/2)^2+SIN((RADIANS($N$3:$N$471-I7501))/2)^2*COS(RADIANS($M$3:$M$471))*COS(RADIANS(H7501))),$L$3:$L$471)</f>
        <v>384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cm="1">
        <f t="array" ref="J7502">LOOKUP(1,1/FREQUENCY(0,SIN((RADIANS($M$3:$M$471-H7502))/2)^2+SIN((RADIANS($N$3:$N$471-I7502))/2)^2*COS(RADIANS($M$3:$M$471))*COS(RADIANS(H7502))),$L$3:$L$471)</f>
        <v>312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cm="1">
        <f t="array" ref="J7503">LOOKUP(1,1/FREQUENCY(0,SIN((RADIANS($M$3:$M$471-H7503))/2)^2+SIN((RADIANS($N$3:$N$471-I7503))/2)^2*COS(RADIANS($M$3:$M$471))*COS(RADIANS(H7503))),$L$3:$L$471)</f>
        <v>312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cm="1">
        <f t="array" ref="J7504">LOOKUP(1,1/FREQUENCY(0,SIN((RADIANS($M$3:$M$471-H7504))/2)^2+SIN((RADIANS($N$3:$N$471-I7504))/2)^2*COS(RADIANS($M$3:$M$471))*COS(RADIANS(H7504))),$L$3:$L$471)</f>
        <v>384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cm="1">
        <f t="array" ref="J7505">LOOKUP(1,1/FREQUENCY(0,SIN((RADIANS($M$3:$M$471-H7505))/2)^2+SIN((RADIANS($N$3:$N$471-I7505))/2)^2*COS(RADIANS($M$3:$M$471))*COS(RADIANS(H7505))),$L$3:$L$471)</f>
        <v>384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cm="1">
        <f t="array" ref="J7506">LOOKUP(1,1/FREQUENCY(0,SIN((RADIANS($M$3:$M$471-H7506))/2)^2+SIN((RADIANS($N$3:$N$471-I7506))/2)^2*COS(RADIANS($M$3:$M$471))*COS(RADIANS(H7506))),$L$3:$L$471)</f>
        <v>311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cm="1">
        <f t="array" ref="J7507">LOOKUP(1,1/FREQUENCY(0,SIN((RADIANS($M$3:$M$471-H7507))/2)^2+SIN((RADIANS($N$3:$N$471-I7507))/2)^2*COS(RADIANS($M$3:$M$471))*COS(RADIANS(H7507))),$L$3:$L$471)</f>
        <v>312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cm="1">
        <f t="array" ref="J7508">LOOKUP(1,1/FREQUENCY(0,SIN((RADIANS($M$3:$M$471-H7508))/2)^2+SIN((RADIANS($N$3:$N$471-I7508))/2)^2*COS(RADIANS($M$3:$M$471))*COS(RADIANS(H7508))),$L$3:$L$471)</f>
        <v>312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cm="1">
        <f t="array" ref="J7509">LOOKUP(1,1/FREQUENCY(0,SIN((RADIANS($M$3:$M$471-H7509))/2)^2+SIN((RADIANS($N$3:$N$471-I7509))/2)^2*COS(RADIANS($M$3:$M$471))*COS(RADIANS(H7509))),$L$3:$L$471)</f>
        <v>312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cm="1">
        <f t="array" ref="J7510">LOOKUP(1,1/FREQUENCY(0,SIN((RADIANS($M$3:$M$471-H7510))/2)^2+SIN((RADIANS($N$3:$N$471-I7510))/2)^2*COS(RADIANS($M$3:$M$471))*COS(RADIANS(H7510))),$L$3:$L$471)</f>
        <v>312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cm="1">
        <f t="array" ref="J7511">LOOKUP(1,1/FREQUENCY(0,SIN((RADIANS($M$3:$M$471-H7511))/2)^2+SIN((RADIANS($N$3:$N$471-I7511))/2)^2*COS(RADIANS($M$3:$M$471))*COS(RADIANS(H7511))),$L$3:$L$471)</f>
        <v>308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cm="1">
        <f t="array" ref="J7512">LOOKUP(1,1/FREQUENCY(0,SIN((RADIANS($M$3:$M$471-H7512))/2)^2+SIN((RADIANS($N$3:$N$471-I7512))/2)^2*COS(RADIANS($M$3:$M$471))*COS(RADIANS(H7512))),$L$3:$L$471)</f>
        <v>312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cm="1">
        <f t="array" ref="J7513">LOOKUP(1,1/FREQUENCY(0,SIN((RADIANS($M$3:$M$471-H7513))/2)^2+SIN((RADIANS($N$3:$N$471-I7513))/2)^2*COS(RADIANS($M$3:$M$471))*COS(RADIANS(H7513))),$L$3:$L$471)</f>
        <v>312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cm="1">
        <f t="array" ref="J7514">LOOKUP(1,1/FREQUENCY(0,SIN((RADIANS($M$3:$M$471-H7514))/2)^2+SIN((RADIANS($N$3:$N$471-I7514))/2)^2*COS(RADIANS($M$3:$M$471))*COS(RADIANS(H7514))),$L$3:$L$471)</f>
        <v>312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cm="1">
        <f t="array" ref="J7515">LOOKUP(1,1/FREQUENCY(0,SIN((RADIANS($M$3:$M$471-H7515))/2)^2+SIN((RADIANS($N$3:$N$471-I7515))/2)^2*COS(RADIANS($M$3:$M$471))*COS(RADIANS(H7515))),$L$3:$L$471)</f>
        <v>312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cm="1">
        <f t="array" ref="J7516">LOOKUP(1,1/FREQUENCY(0,SIN((RADIANS($M$3:$M$471-H7516))/2)^2+SIN((RADIANS($N$3:$N$471-I7516))/2)^2*COS(RADIANS($M$3:$M$471))*COS(RADIANS(H7516))),$L$3:$L$471)</f>
        <v>312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cm="1">
        <f t="array" ref="J7517">LOOKUP(1,1/FREQUENCY(0,SIN((RADIANS($M$3:$M$471-H7517))/2)^2+SIN((RADIANS($N$3:$N$471-I7517))/2)^2*COS(RADIANS($M$3:$M$471))*COS(RADIANS(H7517))),$L$3:$L$471)</f>
        <v>312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cm="1">
        <f t="array" ref="J7518">LOOKUP(1,1/FREQUENCY(0,SIN((RADIANS($M$3:$M$471-H7518))/2)^2+SIN((RADIANS($N$3:$N$471-I7518))/2)^2*COS(RADIANS($M$3:$M$471))*COS(RADIANS(H7518))),$L$3:$L$471)</f>
        <v>312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cm="1">
        <f t="array" ref="J7519">LOOKUP(1,1/FREQUENCY(0,SIN((RADIANS($M$3:$M$471-H7519))/2)^2+SIN((RADIANS($N$3:$N$471-I7519))/2)^2*COS(RADIANS($M$3:$M$471))*COS(RADIANS(H7519))),$L$3:$L$471)</f>
        <v>312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cm="1">
        <f t="array" ref="J7520">LOOKUP(1,1/FREQUENCY(0,SIN((RADIANS($M$3:$M$471-H7520))/2)^2+SIN((RADIANS($N$3:$N$471-I7520))/2)^2*COS(RADIANS($M$3:$M$471))*COS(RADIANS(H7520))),$L$3:$L$471)</f>
        <v>384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cm="1">
        <f t="array" ref="J7521">LOOKUP(1,1/FREQUENCY(0,SIN((RADIANS($M$3:$M$471-H7521))/2)^2+SIN((RADIANS($N$3:$N$471-I7521))/2)^2*COS(RADIANS($M$3:$M$471))*COS(RADIANS(H7521))),$L$3:$L$471)</f>
        <v>384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cm="1">
        <f t="array" ref="J7522">LOOKUP(1,1/FREQUENCY(0,SIN((RADIANS($M$3:$M$471-H7522))/2)^2+SIN((RADIANS($N$3:$N$471-I7522))/2)^2*COS(RADIANS($M$3:$M$471))*COS(RADIANS(H7522))),$L$3:$L$471)</f>
        <v>384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cm="1">
        <f t="array" ref="J7523">LOOKUP(1,1/FREQUENCY(0,SIN((RADIANS($M$3:$M$471-H7523))/2)^2+SIN((RADIANS($N$3:$N$471-I7523))/2)^2*COS(RADIANS($M$3:$M$471))*COS(RADIANS(H7523))),$L$3:$L$471)</f>
        <v>384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cm="1">
        <f t="array" ref="J7524">LOOKUP(1,1/FREQUENCY(0,SIN((RADIANS($M$3:$M$471-H7524))/2)^2+SIN((RADIANS($N$3:$N$471-I7524))/2)^2*COS(RADIANS($M$3:$M$471))*COS(RADIANS(H7524))),$L$3:$L$471)</f>
        <v>384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cm="1">
        <f t="array" ref="J7525">LOOKUP(1,1/FREQUENCY(0,SIN((RADIANS($M$3:$M$471-H7525))/2)^2+SIN((RADIANS($N$3:$N$471-I7525))/2)^2*COS(RADIANS($M$3:$M$471))*COS(RADIANS(H7525))),$L$3:$L$471)</f>
        <v>312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cm="1">
        <f t="array" ref="J7526">LOOKUP(1,1/FREQUENCY(0,SIN((RADIANS($M$3:$M$471-H7526))/2)^2+SIN((RADIANS($N$3:$N$471-I7526))/2)^2*COS(RADIANS($M$3:$M$471))*COS(RADIANS(H7526))),$L$3:$L$471)</f>
        <v>312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cm="1">
        <f t="array" ref="J7527">LOOKUP(1,1/FREQUENCY(0,SIN((RADIANS($M$3:$M$471-H7527))/2)^2+SIN((RADIANS($N$3:$N$471-I7527))/2)^2*COS(RADIANS($M$3:$M$471))*COS(RADIANS(H7527))),$L$3:$L$471)</f>
        <v>384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cm="1">
        <f t="array" ref="J7528">LOOKUP(1,1/FREQUENCY(0,SIN((RADIANS($M$3:$M$471-H7528))/2)^2+SIN((RADIANS($N$3:$N$471-I7528))/2)^2*COS(RADIANS($M$3:$M$471))*COS(RADIANS(H7528))),$L$3:$L$471)</f>
        <v>312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cm="1">
        <f t="array" ref="J7529">LOOKUP(1,1/FREQUENCY(0,SIN((RADIANS($M$3:$M$471-H7529))/2)^2+SIN((RADIANS($N$3:$N$471-I7529))/2)^2*COS(RADIANS($M$3:$M$471))*COS(RADIANS(H7529))),$L$3:$L$471)</f>
        <v>312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cm="1">
        <f t="array" ref="J7530">LOOKUP(1,1/FREQUENCY(0,SIN((RADIANS($M$3:$M$471-H7530))/2)^2+SIN((RADIANS($N$3:$N$471-I7530))/2)^2*COS(RADIANS($M$3:$M$471))*COS(RADIANS(H7530))),$L$3:$L$471)</f>
        <v>312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cm="1">
        <f t="array" ref="J7531">LOOKUP(1,1/FREQUENCY(0,SIN((RADIANS($M$3:$M$471-H7531))/2)^2+SIN((RADIANS($N$3:$N$471-I7531))/2)^2*COS(RADIANS($M$3:$M$471))*COS(RADIANS(H7531))),$L$3:$L$471)</f>
        <v>384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cm="1">
        <f t="array" ref="J7532">LOOKUP(1,1/FREQUENCY(0,SIN((RADIANS($M$3:$M$471-H7532))/2)^2+SIN((RADIANS($N$3:$N$471-I7532))/2)^2*COS(RADIANS($M$3:$M$471))*COS(RADIANS(H7532))),$L$3:$L$471)</f>
        <v>312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cm="1">
        <f t="array" ref="J7533">LOOKUP(1,1/FREQUENCY(0,SIN((RADIANS($M$3:$M$471-H7533))/2)^2+SIN((RADIANS($N$3:$N$471-I7533))/2)^2*COS(RADIANS($M$3:$M$471))*COS(RADIANS(H7533))),$L$3:$L$471)</f>
        <v>384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cm="1">
        <f t="array" ref="J7534">LOOKUP(1,1/FREQUENCY(0,SIN((RADIANS($M$3:$M$471-H7534))/2)^2+SIN((RADIANS($N$3:$N$471-I7534))/2)^2*COS(RADIANS($M$3:$M$471))*COS(RADIANS(H7534))),$L$3:$L$471)</f>
        <v>384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cm="1">
        <f t="array" ref="J7535">LOOKUP(1,1/FREQUENCY(0,SIN((RADIANS($M$3:$M$471-H7535))/2)^2+SIN((RADIANS($N$3:$N$471-I7535))/2)^2*COS(RADIANS($M$3:$M$471))*COS(RADIANS(H7535))),$L$3:$L$471)</f>
        <v>312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cm="1">
        <f t="array" ref="J7536">LOOKUP(1,1/FREQUENCY(0,SIN((RADIANS($M$3:$M$471-H7536))/2)^2+SIN((RADIANS($N$3:$N$471-I7536))/2)^2*COS(RADIANS($M$3:$M$471))*COS(RADIANS(H7536))),$L$3:$L$471)</f>
        <v>384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cm="1">
        <f t="array" ref="J7537">LOOKUP(1,1/FREQUENCY(0,SIN((RADIANS($M$3:$M$471-H7537))/2)^2+SIN((RADIANS($N$3:$N$471-I7537))/2)^2*COS(RADIANS($M$3:$M$471))*COS(RADIANS(H7537))),$L$3:$L$471)</f>
        <v>384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cm="1">
        <f t="array" ref="J7538">LOOKUP(1,1/FREQUENCY(0,SIN((RADIANS($M$3:$M$471-H7538))/2)^2+SIN((RADIANS($N$3:$N$471-I7538))/2)^2*COS(RADIANS($M$3:$M$471))*COS(RADIANS(H7538))),$L$3:$L$471)</f>
        <v>390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cm="1">
        <f t="array" ref="J7539">LOOKUP(1,1/FREQUENCY(0,SIN((RADIANS($M$3:$M$471-H7539))/2)^2+SIN((RADIANS($N$3:$N$471-I7539))/2)^2*COS(RADIANS($M$3:$M$471))*COS(RADIANS(H7539))),$L$3:$L$471)</f>
        <v>390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cm="1">
        <f t="array" ref="J7540">LOOKUP(1,1/FREQUENCY(0,SIN((RADIANS($M$3:$M$471-H7540))/2)^2+SIN((RADIANS($N$3:$N$471-I7540))/2)^2*COS(RADIANS($M$3:$M$471))*COS(RADIANS(H7540))),$L$3:$L$471)</f>
        <v>390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cm="1">
        <f t="array" ref="J7541">LOOKUP(1,1/FREQUENCY(0,SIN((RADIANS($M$3:$M$471-H7541))/2)^2+SIN((RADIANS($N$3:$N$471-I7541))/2)^2*COS(RADIANS($M$3:$M$471))*COS(RADIANS(H7541))),$L$3:$L$471)</f>
        <v>350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cm="1">
        <f t="array" ref="J7542">LOOKUP(1,1/FREQUENCY(0,SIN((RADIANS($M$3:$M$471-H7542))/2)^2+SIN((RADIANS($N$3:$N$471-I7542))/2)^2*COS(RADIANS($M$3:$M$471))*COS(RADIANS(H7542))),$L$3:$L$471)</f>
        <v>390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cm="1">
        <f t="array" ref="J7543">LOOKUP(1,1/FREQUENCY(0,SIN((RADIANS($M$3:$M$471-H7543))/2)^2+SIN((RADIANS($N$3:$N$471-I7543))/2)^2*COS(RADIANS($M$3:$M$471))*COS(RADIANS(H7543))),$L$3:$L$471)</f>
        <v>390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cm="1">
        <f t="array" ref="J7544">LOOKUP(1,1/FREQUENCY(0,SIN((RADIANS($M$3:$M$471-H7544))/2)^2+SIN((RADIANS($N$3:$N$471-I7544))/2)^2*COS(RADIANS($M$3:$M$471))*COS(RADIANS(H7544))),$L$3:$L$471)</f>
        <v>390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cm="1">
        <f t="array" ref="J7545">LOOKUP(1,1/FREQUENCY(0,SIN((RADIANS($M$3:$M$471-H7545))/2)^2+SIN((RADIANS($N$3:$N$471-I7545))/2)^2*COS(RADIANS($M$3:$M$471))*COS(RADIANS(H7545))),$L$3:$L$471)</f>
        <v>390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cm="1">
        <f t="array" ref="J7546">LOOKUP(1,1/FREQUENCY(0,SIN((RADIANS($M$3:$M$471-H7546))/2)^2+SIN((RADIANS($N$3:$N$471-I7546))/2)^2*COS(RADIANS($M$3:$M$471))*COS(RADIANS(H7546))),$L$3:$L$471)</f>
        <v>390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cm="1">
        <f t="array" ref="J7547">LOOKUP(1,1/FREQUENCY(0,SIN((RADIANS($M$3:$M$471-H7547))/2)^2+SIN((RADIANS($N$3:$N$471-I7547))/2)^2*COS(RADIANS($M$3:$M$471))*COS(RADIANS(H7547))),$L$3:$L$471)</f>
        <v>390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cm="1">
        <f t="array" ref="J7548">LOOKUP(1,1/FREQUENCY(0,SIN((RADIANS($M$3:$M$471-H7548))/2)^2+SIN((RADIANS($N$3:$N$471-I7548))/2)^2*COS(RADIANS($M$3:$M$471))*COS(RADIANS(H7548))),$L$3:$L$471)</f>
        <v>390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cm="1">
        <f t="array" ref="J7549">LOOKUP(1,1/FREQUENCY(0,SIN((RADIANS($M$3:$M$471-H7549))/2)^2+SIN((RADIANS($N$3:$N$471-I7549))/2)^2*COS(RADIANS($M$3:$M$471))*COS(RADIANS(H7549))),$L$3:$L$471)</f>
        <v>335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cm="1">
        <f t="array" ref="J7550">LOOKUP(1,1/FREQUENCY(0,SIN((RADIANS($M$3:$M$471-H7550))/2)^2+SIN((RADIANS($N$3:$N$471-I7550))/2)^2*COS(RADIANS($M$3:$M$471))*COS(RADIANS(H7550))),$L$3:$L$471)</f>
        <v>390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cm="1">
        <f t="array" ref="J7551">LOOKUP(1,1/FREQUENCY(0,SIN((RADIANS($M$3:$M$471-H7551))/2)^2+SIN((RADIANS($N$3:$N$471-I7551))/2)^2*COS(RADIANS($M$3:$M$471))*COS(RADIANS(H7551))),$L$3:$L$471)</f>
        <v>390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cm="1">
        <f t="array" ref="J7552">LOOKUP(1,1/FREQUENCY(0,SIN((RADIANS($M$3:$M$471-H7552))/2)^2+SIN((RADIANS($N$3:$N$471-I7552))/2)^2*COS(RADIANS($M$3:$M$471))*COS(RADIANS(H7552))),$L$3:$L$471)</f>
        <v>335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cm="1">
        <f t="array" ref="J7553">LOOKUP(1,1/FREQUENCY(0,SIN((RADIANS($M$3:$M$471-H7553))/2)^2+SIN((RADIANS($N$3:$N$471-I7553))/2)^2*COS(RADIANS($M$3:$M$471))*COS(RADIANS(H7553))),$L$3:$L$471)</f>
        <v>335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cm="1">
        <f t="array" ref="J7554">LOOKUP(1,1/FREQUENCY(0,SIN((RADIANS($M$3:$M$471-H7554))/2)^2+SIN((RADIANS($N$3:$N$471-I7554))/2)^2*COS(RADIANS($M$3:$M$471))*COS(RADIANS(H7554))),$L$3:$L$471)</f>
        <v>335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cm="1">
        <f t="array" ref="J7555">LOOKUP(1,1/FREQUENCY(0,SIN((RADIANS($M$3:$M$471-H7555))/2)^2+SIN((RADIANS($N$3:$N$471-I7555))/2)^2*COS(RADIANS($M$3:$M$471))*COS(RADIANS(H7555))),$L$3:$L$471)</f>
        <v>390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cm="1">
        <f t="array" ref="J7556">LOOKUP(1,1/FREQUENCY(0,SIN((RADIANS($M$3:$M$471-H7556))/2)^2+SIN((RADIANS($N$3:$N$471-I7556))/2)^2*COS(RADIANS($M$3:$M$471))*COS(RADIANS(H7556))),$L$3:$L$471)</f>
        <v>390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cm="1">
        <f t="array" ref="J7557">LOOKUP(1,1/FREQUENCY(0,SIN((RADIANS($M$3:$M$471-H7557))/2)^2+SIN((RADIANS($N$3:$N$471-I7557))/2)^2*COS(RADIANS($M$3:$M$471))*COS(RADIANS(H7557))),$L$3:$L$471)</f>
        <v>390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cm="1">
        <f t="array" ref="J7558">LOOKUP(1,1/FREQUENCY(0,SIN((RADIANS($M$3:$M$471-H7558))/2)^2+SIN((RADIANS($N$3:$N$471-I7558))/2)^2*COS(RADIANS($M$3:$M$471))*COS(RADIANS(H7558))),$L$3:$L$471)</f>
        <v>390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cm="1">
        <f t="array" ref="J7559">LOOKUP(1,1/FREQUENCY(0,SIN((RADIANS($M$3:$M$471-H7559))/2)^2+SIN((RADIANS($N$3:$N$471-I7559))/2)^2*COS(RADIANS($M$3:$M$471))*COS(RADIANS(H7559))),$L$3:$L$471)</f>
        <v>390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cm="1">
        <f t="array" ref="J7560">LOOKUP(1,1/FREQUENCY(0,SIN((RADIANS($M$3:$M$471-H7560))/2)^2+SIN((RADIANS($N$3:$N$471-I7560))/2)^2*COS(RADIANS($M$3:$M$471))*COS(RADIANS(H7560))),$L$3:$L$471)</f>
        <v>390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cm="1">
        <f t="array" ref="J7561">LOOKUP(1,1/FREQUENCY(0,SIN((RADIANS($M$3:$M$471-H7561))/2)^2+SIN((RADIANS($N$3:$N$471-I7561))/2)^2*COS(RADIANS($M$3:$M$471))*COS(RADIANS(H7561))),$L$3:$L$471)</f>
        <v>390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cm="1">
        <f t="array" ref="J7562">LOOKUP(1,1/FREQUENCY(0,SIN((RADIANS($M$3:$M$471-H7562))/2)^2+SIN((RADIANS($N$3:$N$471-I7562))/2)^2*COS(RADIANS($M$3:$M$471))*COS(RADIANS(H7562))),$L$3:$L$471)</f>
        <v>390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cm="1">
        <f t="array" ref="J7563">LOOKUP(1,1/FREQUENCY(0,SIN((RADIANS($M$3:$M$471-H7563))/2)^2+SIN((RADIANS($N$3:$N$471-I7563))/2)^2*COS(RADIANS($M$3:$M$471))*COS(RADIANS(H7563))),$L$3:$L$471)</f>
        <v>384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cm="1">
        <f t="array" ref="J7564">LOOKUP(1,1/FREQUENCY(0,SIN((RADIANS($M$3:$M$471-H7564))/2)^2+SIN((RADIANS($N$3:$N$471-I7564))/2)^2*COS(RADIANS($M$3:$M$471))*COS(RADIANS(H7564))),$L$3:$L$471)</f>
        <v>384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cm="1">
        <f t="array" ref="J7565">LOOKUP(1,1/FREQUENCY(0,SIN((RADIANS($M$3:$M$471-H7565))/2)^2+SIN((RADIANS($N$3:$N$471-I7565))/2)^2*COS(RADIANS($M$3:$M$471))*COS(RADIANS(H7565))),$L$3:$L$471)</f>
        <v>384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cm="1">
        <f t="array" ref="J7566">LOOKUP(1,1/FREQUENCY(0,SIN((RADIANS($M$3:$M$471-H7566))/2)^2+SIN((RADIANS($N$3:$N$471-I7566))/2)^2*COS(RADIANS($M$3:$M$471))*COS(RADIANS(H7566))),$L$3:$L$471)</f>
        <v>384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cm="1">
        <f t="array" ref="J7567">LOOKUP(1,1/FREQUENCY(0,SIN((RADIANS($M$3:$M$471-H7567))/2)^2+SIN((RADIANS($N$3:$N$471-I7567))/2)^2*COS(RADIANS($M$3:$M$471))*COS(RADIANS(H7567))),$L$3:$L$471)</f>
        <v>384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cm="1">
        <f t="array" ref="J7568">LOOKUP(1,1/FREQUENCY(0,SIN((RADIANS($M$3:$M$471-H7568))/2)^2+SIN((RADIANS($N$3:$N$471-I7568))/2)^2*COS(RADIANS($M$3:$M$471))*COS(RADIANS(H7568))),$L$3:$L$471)</f>
        <v>384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cm="1">
        <f t="array" ref="J7569">LOOKUP(1,1/FREQUENCY(0,SIN((RADIANS($M$3:$M$471-H7569))/2)^2+SIN((RADIANS($N$3:$N$471-I7569))/2)^2*COS(RADIANS($M$3:$M$471))*COS(RADIANS(H7569))),$L$3:$L$471)</f>
        <v>384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cm="1">
        <f t="array" ref="J7570">LOOKUP(1,1/FREQUENCY(0,SIN((RADIANS($M$3:$M$471-H7570))/2)^2+SIN((RADIANS($N$3:$N$471-I7570))/2)^2*COS(RADIANS($M$3:$M$471))*COS(RADIANS(H7570))),$L$3:$L$471)</f>
        <v>390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cm="1">
        <f t="array" ref="J7571">LOOKUP(1,1/FREQUENCY(0,SIN((RADIANS($M$3:$M$471-H7571))/2)^2+SIN((RADIANS($N$3:$N$471-I7571))/2)^2*COS(RADIANS($M$3:$M$471))*COS(RADIANS(H7571))),$L$3:$L$471)</f>
        <v>384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cm="1">
        <f t="array" ref="J7572">LOOKUP(1,1/FREQUENCY(0,SIN((RADIANS($M$3:$M$471-H7572))/2)^2+SIN((RADIANS($N$3:$N$471-I7572))/2)^2*COS(RADIANS($M$3:$M$471))*COS(RADIANS(H7572))),$L$3:$L$471)</f>
        <v>390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cm="1">
        <f t="array" ref="J7573">LOOKUP(1,1/FREQUENCY(0,SIN((RADIANS($M$3:$M$471-H7573))/2)^2+SIN((RADIANS($N$3:$N$471-I7573))/2)^2*COS(RADIANS($M$3:$M$471))*COS(RADIANS(H7573))),$L$3:$L$471)</f>
        <v>384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cm="1">
        <f t="array" ref="J7574">LOOKUP(1,1/FREQUENCY(0,SIN((RADIANS($M$3:$M$471-H7574))/2)^2+SIN((RADIANS($N$3:$N$471-I7574))/2)^2*COS(RADIANS($M$3:$M$471))*COS(RADIANS(H7574))),$L$3:$L$471)</f>
        <v>390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cm="1">
        <f t="array" ref="J7575">LOOKUP(1,1/FREQUENCY(0,SIN((RADIANS($M$3:$M$471-H7575))/2)^2+SIN((RADIANS($N$3:$N$471-I7575))/2)^2*COS(RADIANS($M$3:$M$471))*COS(RADIANS(H7575))),$L$3:$L$471)</f>
        <v>390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cm="1">
        <f t="array" ref="J7576">LOOKUP(1,1/FREQUENCY(0,SIN((RADIANS($M$3:$M$471-H7576))/2)^2+SIN((RADIANS($N$3:$N$471-I7576))/2)^2*COS(RADIANS($M$3:$M$471))*COS(RADIANS(H7576))),$L$3:$L$471)</f>
        <v>390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cm="1">
        <f t="array" ref="J7577">LOOKUP(1,1/FREQUENCY(0,SIN((RADIANS($M$3:$M$471-H7577))/2)^2+SIN((RADIANS($N$3:$N$471-I7577))/2)^2*COS(RADIANS($M$3:$M$471))*COS(RADIANS(H7577))),$L$3:$L$471)</f>
        <v>350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cm="1">
        <f t="array" ref="J7578">LOOKUP(1,1/FREQUENCY(0,SIN((RADIANS($M$3:$M$471-H7578))/2)^2+SIN((RADIANS($N$3:$N$471-I7578))/2)^2*COS(RADIANS($M$3:$M$471))*COS(RADIANS(H7578))),$L$3:$L$471)</f>
        <v>350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cm="1">
        <f t="array" ref="J7579">LOOKUP(1,1/FREQUENCY(0,SIN((RADIANS($M$3:$M$471-H7579))/2)^2+SIN((RADIANS($N$3:$N$471-I7579))/2)^2*COS(RADIANS($M$3:$M$471))*COS(RADIANS(H7579))),$L$3:$L$471)</f>
        <v>350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cm="1">
        <f t="array" ref="J7580">LOOKUP(1,1/FREQUENCY(0,SIN((RADIANS($M$3:$M$471-H7580))/2)^2+SIN((RADIANS($N$3:$N$471-I7580))/2)^2*COS(RADIANS($M$3:$M$471))*COS(RADIANS(H7580))),$L$3:$L$471)</f>
        <v>350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cm="1">
        <f t="array" ref="J7581">LOOKUP(1,1/FREQUENCY(0,SIN((RADIANS($M$3:$M$471-H7581))/2)^2+SIN((RADIANS($N$3:$N$471-I7581))/2)^2*COS(RADIANS($M$3:$M$471))*COS(RADIANS(H7581))),$L$3:$L$471)</f>
        <v>350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cm="1">
        <f t="array" ref="J7582">LOOKUP(1,1/FREQUENCY(0,SIN((RADIANS($M$3:$M$471-H7582))/2)^2+SIN((RADIANS($N$3:$N$471-I7582))/2)^2*COS(RADIANS($M$3:$M$471))*COS(RADIANS(H7582))),$L$3:$L$471)</f>
        <v>350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cm="1">
        <f t="array" ref="J7583">LOOKUP(1,1/FREQUENCY(0,SIN((RADIANS($M$3:$M$471-H7583))/2)^2+SIN((RADIANS($N$3:$N$471-I7583))/2)^2*COS(RADIANS($M$3:$M$471))*COS(RADIANS(H7583))),$L$3:$L$471)</f>
        <v>350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cm="1">
        <f t="array" ref="J7584">LOOKUP(1,1/FREQUENCY(0,SIN((RADIANS($M$3:$M$471-H7584))/2)^2+SIN((RADIANS($N$3:$N$471-I7584))/2)^2*COS(RADIANS($M$3:$M$471))*COS(RADIANS(H7584))),$L$3:$L$471)</f>
        <v>350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cm="1">
        <f t="array" ref="J7585">LOOKUP(1,1/FREQUENCY(0,SIN((RADIANS($M$3:$M$471-H7585))/2)^2+SIN((RADIANS($N$3:$N$471-I7585))/2)^2*COS(RADIANS($M$3:$M$471))*COS(RADIANS(H7585))),$L$3:$L$471)</f>
        <v>350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cm="1">
        <f t="array" ref="J7586">LOOKUP(1,1/FREQUENCY(0,SIN((RADIANS($M$3:$M$471-H7586))/2)^2+SIN((RADIANS($N$3:$N$471-I7586))/2)^2*COS(RADIANS($M$3:$M$471))*COS(RADIANS(H7586))),$L$3:$L$471)</f>
        <v>350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cm="1">
        <f t="array" ref="J7587">LOOKUP(1,1/FREQUENCY(0,SIN((RADIANS($M$3:$M$471-H7587))/2)^2+SIN((RADIANS($N$3:$N$471-I7587))/2)^2*COS(RADIANS($M$3:$M$471))*COS(RADIANS(H7587))),$L$3:$L$471)</f>
        <v>350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cm="1">
        <f t="array" ref="J7588">LOOKUP(1,1/FREQUENCY(0,SIN((RADIANS($M$3:$M$471-H7588))/2)^2+SIN((RADIANS($N$3:$N$471-I7588))/2)^2*COS(RADIANS($M$3:$M$471))*COS(RADIANS(H7588))),$L$3:$L$471)</f>
        <v>350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cm="1">
        <f t="array" ref="J7589">LOOKUP(1,1/FREQUENCY(0,SIN((RADIANS($M$3:$M$471-H7589))/2)^2+SIN((RADIANS($N$3:$N$471-I7589))/2)^2*COS(RADIANS($M$3:$M$471))*COS(RADIANS(H7589))),$L$3:$L$471)</f>
        <v>350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cm="1">
        <f t="array" ref="J7590">LOOKUP(1,1/FREQUENCY(0,SIN((RADIANS($M$3:$M$471-H7590))/2)^2+SIN((RADIANS($N$3:$N$471-I7590))/2)^2*COS(RADIANS($M$3:$M$471))*COS(RADIANS(H7590))),$L$3:$L$471)</f>
        <v>350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cm="1">
        <f t="array" ref="J7591">LOOKUP(1,1/FREQUENCY(0,SIN((RADIANS($M$3:$M$471-H7591))/2)^2+SIN((RADIANS($N$3:$N$471-I7591))/2)^2*COS(RADIANS($M$3:$M$471))*COS(RADIANS(H7591))),$L$3:$L$471)</f>
        <v>350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cm="1">
        <f t="array" ref="J7592">LOOKUP(1,1/FREQUENCY(0,SIN((RADIANS($M$3:$M$471-H7592))/2)^2+SIN((RADIANS($N$3:$N$471-I7592))/2)^2*COS(RADIANS($M$3:$M$471))*COS(RADIANS(H7592))),$L$3:$L$471)</f>
        <v>350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cm="1">
        <f t="array" ref="J7593">LOOKUP(1,1/FREQUENCY(0,SIN((RADIANS($M$3:$M$471-H7593))/2)^2+SIN((RADIANS($N$3:$N$471-I7593))/2)^2*COS(RADIANS($M$3:$M$471))*COS(RADIANS(H7593))),$L$3:$L$471)</f>
        <v>350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cm="1">
        <f t="array" ref="J7594">LOOKUP(1,1/FREQUENCY(0,SIN((RADIANS($M$3:$M$471-H7594))/2)^2+SIN((RADIANS($N$3:$N$471-I7594))/2)^2*COS(RADIANS($M$3:$M$471))*COS(RADIANS(H7594))),$L$3:$L$471)</f>
        <v>350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cm="1">
        <f t="array" ref="J7595">LOOKUP(1,1/FREQUENCY(0,SIN((RADIANS($M$3:$M$471-H7595))/2)^2+SIN((RADIANS($N$3:$N$471-I7595))/2)^2*COS(RADIANS($M$3:$M$471))*COS(RADIANS(H7595))),$L$3:$L$471)</f>
        <v>350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cm="1">
        <f t="array" ref="J7596">LOOKUP(1,1/FREQUENCY(0,SIN((RADIANS($M$3:$M$471-H7596))/2)^2+SIN((RADIANS($N$3:$N$471-I7596))/2)^2*COS(RADIANS($M$3:$M$471))*COS(RADIANS(H7596))),$L$3:$L$471)</f>
        <v>350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cm="1">
        <f t="array" ref="J7597">LOOKUP(1,1/FREQUENCY(0,SIN((RADIANS($M$3:$M$471-H7597))/2)^2+SIN((RADIANS($N$3:$N$471-I7597))/2)^2*COS(RADIANS($M$3:$M$471))*COS(RADIANS(H7597))),$L$3:$L$471)</f>
        <v>350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cm="1">
        <f t="array" ref="J7598">LOOKUP(1,1/FREQUENCY(0,SIN((RADIANS($M$3:$M$471-H7598))/2)^2+SIN((RADIANS($N$3:$N$471-I7598))/2)^2*COS(RADIANS($M$3:$M$471))*COS(RADIANS(H7598))),$L$3:$L$471)</f>
        <v>350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cm="1">
        <f t="array" ref="J7599">LOOKUP(1,1/FREQUENCY(0,SIN((RADIANS($M$3:$M$471-H7599))/2)^2+SIN((RADIANS($N$3:$N$471-I7599))/2)^2*COS(RADIANS($M$3:$M$471))*COS(RADIANS(H7599))),$L$3:$L$471)</f>
        <v>350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cm="1">
        <f t="array" ref="J7600">LOOKUP(1,1/FREQUENCY(0,SIN((RADIANS($M$3:$M$471-H7600))/2)^2+SIN((RADIANS($N$3:$N$471-I7600))/2)^2*COS(RADIANS($M$3:$M$471))*COS(RADIANS(H7600))),$L$3:$L$471)</f>
        <v>350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cm="1">
        <f t="array" ref="J7601">LOOKUP(1,1/FREQUENCY(0,SIN((RADIANS($M$3:$M$471-H7601))/2)^2+SIN((RADIANS($N$3:$N$471-I7601))/2)^2*COS(RADIANS($M$3:$M$471))*COS(RADIANS(H7601))),$L$3:$L$471)</f>
        <v>350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cm="1">
        <f t="array" ref="J7602">LOOKUP(1,1/FREQUENCY(0,SIN((RADIANS($M$3:$M$471-H7602))/2)^2+SIN((RADIANS($N$3:$N$471-I7602))/2)^2*COS(RADIANS($M$3:$M$471))*COS(RADIANS(H7602))),$L$3:$L$471)</f>
        <v>350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cm="1">
        <f t="array" ref="J7603">LOOKUP(1,1/FREQUENCY(0,SIN((RADIANS($M$3:$M$471-H7603))/2)^2+SIN((RADIANS($N$3:$N$471-I7603))/2)^2*COS(RADIANS($M$3:$M$471))*COS(RADIANS(H7603))),$L$3:$L$471)</f>
        <v>350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cm="1">
        <f t="array" ref="J7604">LOOKUP(1,1/FREQUENCY(0,SIN((RADIANS($M$3:$M$471-H7604))/2)^2+SIN((RADIANS($N$3:$N$471-I7604))/2)^2*COS(RADIANS($M$3:$M$471))*COS(RADIANS(H7604))),$L$3:$L$471)</f>
        <v>384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cm="1">
        <f t="array" ref="J7605">LOOKUP(1,1/FREQUENCY(0,SIN((RADIANS($M$3:$M$471-H7605))/2)^2+SIN((RADIANS($N$3:$N$471-I7605))/2)^2*COS(RADIANS($M$3:$M$471))*COS(RADIANS(H7605))),$L$3:$L$471)</f>
        <v>335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cm="1">
        <f t="array" ref="J7606">LOOKUP(1,1/FREQUENCY(0,SIN((RADIANS($M$3:$M$471-H7606))/2)^2+SIN((RADIANS($N$3:$N$471-I7606))/2)^2*COS(RADIANS($M$3:$M$471))*COS(RADIANS(H7606))),$L$3:$L$471)</f>
        <v>384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cm="1">
        <f t="array" ref="J7607">LOOKUP(1,1/FREQUENCY(0,SIN((RADIANS($M$3:$M$471-H7607))/2)^2+SIN((RADIANS($N$3:$N$471-I7607))/2)^2*COS(RADIANS($M$3:$M$471))*COS(RADIANS(H7607))),$L$3:$L$471)</f>
        <v>384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cm="1">
        <f t="array" ref="J7608">LOOKUP(1,1/FREQUENCY(0,SIN((RADIANS($M$3:$M$471-H7608))/2)^2+SIN((RADIANS($N$3:$N$471-I7608))/2)^2*COS(RADIANS($M$3:$M$471))*COS(RADIANS(H7608))),$L$3:$L$471)</f>
        <v>384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cm="1">
        <f t="array" ref="J7609">LOOKUP(1,1/FREQUENCY(0,SIN((RADIANS($M$3:$M$471-H7609))/2)^2+SIN((RADIANS($N$3:$N$471-I7609))/2)^2*COS(RADIANS($M$3:$M$471))*COS(RADIANS(H7609))),$L$3:$L$471)</f>
        <v>384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cm="1">
        <f t="array" ref="J7610">LOOKUP(1,1/FREQUENCY(0,SIN((RADIANS($M$3:$M$471-H7610))/2)^2+SIN((RADIANS($N$3:$N$471-I7610))/2)^2*COS(RADIANS($M$3:$M$471))*COS(RADIANS(H7610))),$L$3:$L$471)</f>
        <v>384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cm="1">
        <f t="array" ref="J7611">LOOKUP(1,1/FREQUENCY(0,SIN((RADIANS($M$3:$M$471-H7611))/2)^2+SIN((RADIANS($N$3:$N$471-I7611))/2)^2*COS(RADIANS($M$3:$M$471))*COS(RADIANS(H7611))),$L$3:$L$471)</f>
        <v>384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cm="1">
        <f t="array" ref="J7612">LOOKUP(1,1/FREQUENCY(0,SIN((RADIANS($M$3:$M$471-H7612))/2)^2+SIN((RADIANS($N$3:$N$471-I7612))/2)^2*COS(RADIANS($M$3:$M$471))*COS(RADIANS(H7612))),$L$3:$L$471)</f>
        <v>384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cm="1">
        <f t="array" ref="J7613">LOOKUP(1,1/FREQUENCY(0,SIN((RADIANS($M$3:$M$471-H7613))/2)^2+SIN((RADIANS($N$3:$N$471-I7613))/2)^2*COS(RADIANS($M$3:$M$471))*COS(RADIANS(H7613))),$L$3:$L$471)</f>
        <v>308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cm="1">
        <f t="array" ref="J7614">LOOKUP(1,1/FREQUENCY(0,SIN((RADIANS($M$3:$M$471-H7614))/2)^2+SIN((RADIANS($N$3:$N$471-I7614))/2)^2*COS(RADIANS($M$3:$M$471))*COS(RADIANS(H7614))),$L$3:$L$471)</f>
        <v>335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cm="1">
        <f t="array" ref="J7615">LOOKUP(1,1/FREQUENCY(0,SIN((RADIANS($M$3:$M$471-H7615))/2)^2+SIN((RADIANS($N$3:$N$471-I7615))/2)^2*COS(RADIANS($M$3:$M$471))*COS(RADIANS(H7615))),$L$3:$L$471)</f>
        <v>308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cm="1">
        <f t="array" ref="J7616">LOOKUP(1,1/FREQUENCY(0,SIN((RADIANS($M$3:$M$471-H7616))/2)^2+SIN((RADIANS($N$3:$N$471-I7616))/2)^2*COS(RADIANS($M$3:$M$471))*COS(RADIANS(H7616))),$L$3:$L$471)</f>
        <v>308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cm="1">
        <f t="array" ref="J7617">LOOKUP(1,1/FREQUENCY(0,SIN((RADIANS($M$3:$M$471-H7617))/2)^2+SIN((RADIANS($N$3:$N$471-I7617))/2)^2*COS(RADIANS($M$3:$M$471))*COS(RADIANS(H7617))),$L$3:$L$471)</f>
        <v>308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cm="1">
        <f t="array" ref="J7618">LOOKUP(1,1/FREQUENCY(0,SIN((RADIANS($M$3:$M$471-H7618))/2)^2+SIN((RADIANS($N$3:$N$471-I7618))/2)^2*COS(RADIANS($M$3:$M$471))*COS(RADIANS(H7618))),$L$3:$L$471)</f>
        <v>308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cm="1">
        <f t="array" ref="J7619">LOOKUP(1,1/FREQUENCY(0,SIN((RADIANS($M$3:$M$471-H7619))/2)^2+SIN((RADIANS($N$3:$N$471-I7619))/2)^2*COS(RADIANS($M$3:$M$471))*COS(RADIANS(H7619))),$L$3:$L$471)</f>
        <v>308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cm="1">
        <f t="array" ref="J7620">LOOKUP(1,1/FREQUENCY(0,SIN((RADIANS($M$3:$M$471-H7620))/2)^2+SIN((RADIANS($N$3:$N$471-I7620))/2)^2*COS(RADIANS($M$3:$M$471))*COS(RADIANS(H7620))),$L$3:$L$471)</f>
        <v>308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cm="1">
        <f t="array" ref="J7621">LOOKUP(1,1/FREQUENCY(0,SIN((RADIANS($M$3:$M$471-H7621))/2)^2+SIN((RADIANS($N$3:$N$471-I7621))/2)^2*COS(RADIANS($M$3:$M$471))*COS(RADIANS(H7621))),$L$3:$L$471)</f>
        <v>308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cm="1">
        <f t="array" ref="J7622">LOOKUP(1,1/FREQUENCY(0,SIN((RADIANS($M$3:$M$471-H7622))/2)^2+SIN((RADIANS($N$3:$N$471-I7622))/2)^2*COS(RADIANS($M$3:$M$471))*COS(RADIANS(H7622))),$L$3:$L$471)</f>
        <v>308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cm="1">
        <f t="array" ref="J7623">LOOKUP(1,1/FREQUENCY(0,SIN((RADIANS($M$3:$M$471-H7623))/2)^2+SIN((RADIANS($N$3:$N$471-I7623))/2)^2*COS(RADIANS($M$3:$M$471))*COS(RADIANS(H7623))),$L$3:$L$471)</f>
        <v>308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cm="1">
        <f t="array" ref="J7624">LOOKUP(1,1/FREQUENCY(0,SIN((RADIANS($M$3:$M$471-H7624))/2)^2+SIN((RADIANS($N$3:$N$471-I7624))/2)^2*COS(RADIANS($M$3:$M$471))*COS(RADIANS(H7624))),$L$3:$L$471)</f>
        <v>308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cm="1">
        <f t="array" ref="J7625">LOOKUP(1,1/FREQUENCY(0,SIN((RADIANS($M$3:$M$471-H7625))/2)^2+SIN((RADIANS($N$3:$N$471-I7625))/2)^2*COS(RADIANS($M$3:$M$471))*COS(RADIANS(H7625))),$L$3:$L$471)</f>
        <v>308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cm="1">
        <f t="array" ref="J7626">LOOKUP(1,1/FREQUENCY(0,SIN((RADIANS($M$3:$M$471-H7626))/2)^2+SIN((RADIANS($N$3:$N$471-I7626))/2)^2*COS(RADIANS($M$3:$M$471))*COS(RADIANS(H7626))),$L$3:$L$471)</f>
        <v>308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cm="1">
        <f t="array" ref="J7627">LOOKUP(1,1/FREQUENCY(0,SIN((RADIANS($M$3:$M$471-H7627))/2)^2+SIN((RADIANS($N$3:$N$471-I7627))/2)^2*COS(RADIANS($M$3:$M$471))*COS(RADIANS(H7627))),$L$3:$L$471)</f>
        <v>384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cm="1">
        <f t="array" ref="J7628">LOOKUP(1,1/FREQUENCY(0,SIN((RADIANS($M$3:$M$471-H7628))/2)^2+SIN((RADIANS($N$3:$N$471-I7628))/2)^2*COS(RADIANS($M$3:$M$471))*COS(RADIANS(H7628))),$L$3:$L$471)</f>
        <v>384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cm="1">
        <f t="array" ref="J7629">LOOKUP(1,1/FREQUENCY(0,SIN((RADIANS($M$3:$M$471-H7629))/2)^2+SIN((RADIANS($N$3:$N$471-I7629))/2)^2*COS(RADIANS($M$3:$M$471))*COS(RADIANS(H7629))),$L$3:$L$471)</f>
        <v>384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cm="1">
        <f t="array" ref="J7630">LOOKUP(1,1/FREQUENCY(0,SIN((RADIANS($M$3:$M$471-H7630))/2)^2+SIN((RADIANS($N$3:$N$471-I7630))/2)^2*COS(RADIANS($M$3:$M$471))*COS(RADIANS(H7630))),$L$3:$L$471)</f>
        <v>384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cm="1">
        <f t="array" ref="J7631">LOOKUP(1,1/FREQUENCY(0,SIN((RADIANS($M$3:$M$471-H7631))/2)^2+SIN((RADIANS($N$3:$N$471-I7631))/2)^2*COS(RADIANS($M$3:$M$471))*COS(RADIANS(H7631))),$L$3:$L$471)</f>
        <v>384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cm="1">
        <f t="array" ref="J7632">LOOKUP(1,1/FREQUENCY(0,SIN((RADIANS($M$3:$M$471-H7632))/2)^2+SIN((RADIANS($N$3:$N$471-I7632))/2)^2*COS(RADIANS($M$3:$M$471))*COS(RADIANS(H7632))),$L$3:$L$471)</f>
        <v>384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cm="1">
        <f t="array" ref="J7633">LOOKUP(1,1/FREQUENCY(0,SIN((RADIANS($M$3:$M$471-H7633))/2)^2+SIN((RADIANS($N$3:$N$471-I7633))/2)^2*COS(RADIANS($M$3:$M$471))*COS(RADIANS(H7633))),$L$3:$L$471)</f>
        <v>390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cm="1">
        <f t="array" ref="J7634">LOOKUP(1,1/FREQUENCY(0,SIN((RADIANS($M$3:$M$471-H7634))/2)^2+SIN((RADIANS($N$3:$N$471-I7634))/2)^2*COS(RADIANS($M$3:$M$471))*COS(RADIANS(H7634))),$L$3:$L$471)</f>
        <v>390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cm="1">
        <f t="array" ref="J7635">LOOKUP(1,1/FREQUENCY(0,SIN((RADIANS($M$3:$M$471-H7635))/2)^2+SIN((RADIANS($N$3:$N$471-I7635))/2)^2*COS(RADIANS($M$3:$M$471))*COS(RADIANS(H7635))),$L$3:$L$471)</f>
        <v>390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cm="1">
        <f t="array" ref="J7636">LOOKUP(1,1/FREQUENCY(0,SIN((RADIANS($M$3:$M$471-H7636))/2)^2+SIN((RADIANS($N$3:$N$471-I7636))/2)^2*COS(RADIANS($M$3:$M$471))*COS(RADIANS(H7636))),$L$3:$L$471)</f>
        <v>384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cm="1">
        <f t="array" ref="J7637">LOOKUP(1,1/FREQUENCY(0,SIN((RADIANS($M$3:$M$471-H7637))/2)^2+SIN((RADIANS($N$3:$N$471-I7637))/2)^2*COS(RADIANS($M$3:$M$471))*COS(RADIANS(H7637))),$L$3:$L$471)</f>
        <v>308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cm="1">
        <f t="array" ref="J7638">LOOKUP(1,1/FREQUENCY(0,SIN((RADIANS($M$3:$M$471-H7638))/2)^2+SIN((RADIANS($N$3:$N$471-I7638))/2)^2*COS(RADIANS($M$3:$M$471))*COS(RADIANS(H7638))),$L$3:$L$471)</f>
        <v>384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cm="1">
        <f t="array" ref="J7639">LOOKUP(1,1/FREQUENCY(0,SIN((RADIANS($M$3:$M$471-H7639))/2)^2+SIN((RADIANS($N$3:$N$471-I7639))/2)^2*COS(RADIANS($M$3:$M$471))*COS(RADIANS(H7639))),$L$3:$L$471)</f>
        <v>384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cm="1">
        <f t="array" ref="J7640">LOOKUP(1,1/FREQUENCY(0,SIN((RADIANS($M$3:$M$471-H7640))/2)^2+SIN((RADIANS($N$3:$N$471-I7640))/2)^2*COS(RADIANS($M$3:$M$471))*COS(RADIANS(H7640))),$L$3:$L$471)</f>
        <v>384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cm="1">
        <f t="array" ref="J7641">LOOKUP(1,1/FREQUENCY(0,SIN((RADIANS($M$3:$M$471-H7641))/2)^2+SIN((RADIANS($N$3:$N$471-I7641))/2)^2*COS(RADIANS($M$3:$M$471))*COS(RADIANS(H7641))),$L$3:$L$471)</f>
        <v>384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cm="1">
        <f t="array" ref="J7642">LOOKUP(1,1/FREQUENCY(0,SIN((RADIANS($M$3:$M$471-H7642))/2)^2+SIN((RADIANS($N$3:$N$471-I7642))/2)^2*COS(RADIANS($M$3:$M$471))*COS(RADIANS(H7642))),$L$3:$L$471)</f>
        <v>384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cm="1">
        <f t="array" ref="J7643">LOOKUP(1,1/FREQUENCY(0,SIN((RADIANS($M$3:$M$471-H7643))/2)^2+SIN((RADIANS($N$3:$N$471-I7643))/2)^2*COS(RADIANS($M$3:$M$471))*COS(RADIANS(H7643))),$L$3:$L$471)</f>
        <v>350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cm="1">
        <f t="array" ref="J7644">LOOKUP(1,1/FREQUENCY(0,SIN((RADIANS($M$3:$M$471-H7644))/2)^2+SIN((RADIANS($N$3:$N$471-I7644))/2)^2*COS(RADIANS($M$3:$M$471))*COS(RADIANS(H7644))),$L$3:$L$471)</f>
        <v>384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cm="1">
        <f t="array" ref="J7645">LOOKUP(1,1/FREQUENCY(0,SIN((RADIANS($M$3:$M$471-H7645))/2)^2+SIN((RADIANS($N$3:$N$471-I7645))/2)^2*COS(RADIANS($M$3:$M$471))*COS(RADIANS(H7645))),$L$3:$L$471)</f>
        <v>384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cm="1">
        <f t="array" ref="J7646">LOOKUP(1,1/FREQUENCY(0,SIN((RADIANS($M$3:$M$471-H7646))/2)^2+SIN((RADIANS($N$3:$N$471-I7646))/2)^2*COS(RADIANS($M$3:$M$471))*COS(RADIANS(H7646))),$L$3:$L$471)</f>
        <v>351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cm="1">
        <f t="array" ref="J7647">LOOKUP(1,1/FREQUENCY(0,SIN((RADIANS($M$3:$M$471-H7647))/2)^2+SIN((RADIANS($N$3:$N$471-I7647))/2)^2*COS(RADIANS($M$3:$M$471))*COS(RADIANS(H7647))),$L$3:$L$471)</f>
        <v>350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cm="1">
        <f t="array" ref="J7648">LOOKUP(1,1/FREQUENCY(0,SIN((RADIANS($M$3:$M$471-H7648))/2)^2+SIN((RADIANS($N$3:$N$471-I7648))/2)^2*COS(RADIANS($M$3:$M$471))*COS(RADIANS(H7648))),$L$3:$L$471)</f>
        <v>350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cm="1">
        <f t="array" ref="J7649">LOOKUP(1,1/FREQUENCY(0,SIN((RADIANS($M$3:$M$471-H7649))/2)^2+SIN((RADIANS($N$3:$N$471-I7649))/2)^2*COS(RADIANS($M$3:$M$471))*COS(RADIANS(H7649))),$L$3:$L$471)</f>
        <v>384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cm="1">
        <f t="array" ref="J7650">LOOKUP(1,1/FREQUENCY(0,SIN((RADIANS($M$3:$M$471-H7650))/2)^2+SIN((RADIANS($N$3:$N$471-I7650))/2)^2*COS(RADIANS($M$3:$M$471))*COS(RADIANS(H7650))),$L$3:$L$471)</f>
        <v>350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cm="1">
        <f t="array" ref="J7651">LOOKUP(1,1/FREQUENCY(0,SIN((RADIANS($M$3:$M$471-H7651))/2)^2+SIN((RADIANS($N$3:$N$471-I7651))/2)^2*COS(RADIANS($M$3:$M$471))*COS(RADIANS(H7651))),$L$3:$L$471)</f>
        <v>384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cm="1">
        <f t="array" ref="J7652">LOOKUP(1,1/FREQUENCY(0,SIN((RADIANS($M$3:$M$471-H7652))/2)^2+SIN((RADIANS($N$3:$N$471-I7652))/2)^2*COS(RADIANS($M$3:$M$471))*COS(RADIANS(H7652))),$L$3:$L$471)</f>
        <v>384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cm="1">
        <f t="array" ref="J7653">LOOKUP(1,1/FREQUENCY(0,SIN((RADIANS($M$3:$M$471-H7653))/2)^2+SIN((RADIANS($N$3:$N$471-I7653))/2)^2*COS(RADIANS($M$3:$M$471))*COS(RADIANS(H7653))),$L$3:$L$471)</f>
        <v>384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cm="1">
        <f t="array" ref="J7654">LOOKUP(1,1/FREQUENCY(0,SIN((RADIANS($M$3:$M$471-H7654))/2)^2+SIN((RADIANS($N$3:$N$471-I7654))/2)^2*COS(RADIANS($M$3:$M$471))*COS(RADIANS(H7654))),$L$3:$L$471)</f>
        <v>350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cm="1">
        <f t="array" ref="J7655">LOOKUP(1,1/FREQUENCY(0,SIN((RADIANS($M$3:$M$471-H7655))/2)^2+SIN((RADIANS($N$3:$N$471-I7655))/2)^2*COS(RADIANS($M$3:$M$471))*COS(RADIANS(H7655))),$L$3:$L$471)</f>
        <v>384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cm="1">
        <f t="array" ref="J7656">LOOKUP(1,1/FREQUENCY(0,SIN((RADIANS($M$3:$M$471-H7656))/2)^2+SIN((RADIANS($N$3:$N$471-I7656))/2)^2*COS(RADIANS($M$3:$M$471))*COS(RADIANS(H7656))),$L$3:$L$471)</f>
        <v>350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cm="1">
        <f t="array" ref="J7657">LOOKUP(1,1/FREQUENCY(0,SIN((RADIANS($M$3:$M$471-H7657))/2)^2+SIN((RADIANS($N$3:$N$471-I7657))/2)^2*COS(RADIANS($M$3:$M$471))*COS(RADIANS(H7657))),$L$3:$L$471)</f>
        <v>350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cm="1">
        <f t="array" ref="J7658">LOOKUP(1,1/FREQUENCY(0,SIN((RADIANS($M$3:$M$471-H7658))/2)^2+SIN((RADIANS($N$3:$N$471-I7658))/2)^2*COS(RADIANS($M$3:$M$471))*COS(RADIANS(H7658))),$L$3:$L$471)</f>
        <v>384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cm="1">
        <f t="array" ref="J7659">LOOKUP(1,1/FREQUENCY(0,SIN((RADIANS($M$3:$M$471-H7659))/2)^2+SIN((RADIANS($N$3:$N$471-I7659))/2)^2*COS(RADIANS($M$3:$M$471))*COS(RADIANS(H7659))),$L$3:$L$471)</f>
        <v>384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cm="1">
        <f t="array" ref="J7660">LOOKUP(1,1/FREQUENCY(0,SIN((RADIANS($M$3:$M$471-H7660))/2)^2+SIN((RADIANS($N$3:$N$471-I7660))/2)^2*COS(RADIANS($M$3:$M$471))*COS(RADIANS(H7660))),$L$3:$L$471)</f>
        <v>318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cm="1">
        <f t="array" ref="J7661">LOOKUP(1,1/FREQUENCY(0,SIN((RADIANS($M$3:$M$471-H7661))/2)^2+SIN((RADIANS($N$3:$N$471-I7661))/2)^2*COS(RADIANS($M$3:$M$471))*COS(RADIANS(H7661))),$L$3:$L$471)</f>
        <v>318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cm="1">
        <f t="array" ref="J7662">LOOKUP(1,1/FREQUENCY(0,SIN((RADIANS($M$3:$M$471-H7662))/2)^2+SIN((RADIANS($N$3:$N$471-I7662))/2)^2*COS(RADIANS($M$3:$M$471))*COS(RADIANS(H7662))),$L$3:$L$471)</f>
        <v>384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cm="1">
        <f t="array" ref="J7663">LOOKUP(1,1/FREQUENCY(0,SIN((RADIANS($M$3:$M$471-H7663))/2)^2+SIN((RADIANS($N$3:$N$471-I7663))/2)^2*COS(RADIANS($M$3:$M$471))*COS(RADIANS(H7663))),$L$3:$L$471)</f>
        <v>318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cm="1">
        <f t="array" ref="J7664">LOOKUP(1,1/FREQUENCY(0,SIN((RADIANS($M$3:$M$471-H7664))/2)^2+SIN((RADIANS($N$3:$N$471-I7664))/2)^2*COS(RADIANS($M$3:$M$471))*COS(RADIANS(H7664))),$L$3:$L$471)</f>
        <v>318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cm="1">
        <f t="array" ref="J7665">LOOKUP(1,1/FREQUENCY(0,SIN((RADIANS($M$3:$M$471-H7665))/2)^2+SIN((RADIANS($N$3:$N$471-I7665))/2)^2*COS(RADIANS($M$3:$M$471))*COS(RADIANS(H7665))),$L$3:$L$471)</f>
        <v>318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cm="1">
        <f t="array" ref="J7666">LOOKUP(1,1/FREQUENCY(0,SIN((RADIANS($M$3:$M$471-H7666))/2)^2+SIN((RADIANS($N$3:$N$471-I7666))/2)^2*COS(RADIANS($M$3:$M$471))*COS(RADIANS(H7666))),$L$3:$L$471)</f>
        <v>384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cm="1">
        <f t="array" ref="J7667">LOOKUP(1,1/FREQUENCY(0,SIN((RADIANS($M$3:$M$471-H7667))/2)^2+SIN((RADIANS($N$3:$N$471-I7667))/2)^2*COS(RADIANS($M$3:$M$471))*COS(RADIANS(H7667))),$L$3:$L$471)</f>
        <v>384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cm="1">
        <f t="array" ref="J7668">LOOKUP(1,1/FREQUENCY(0,SIN((RADIANS($M$3:$M$471-H7668))/2)^2+SIN((RADIANS($N$3:$N$471-I7668))/2)^2*COS(RADIANS($M$3:$M$471))*COS(RADIANS(H7668))),$L$3:$L$471)</f>
        <v>384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cm="1">
        <f t="array" ref="J7669">LOOKUP(1,1/FREQUENCY(0,SIN((RADIANS($M$3:$M$471-H7669))/2)^2+SIN((RADIANS($N$3:$N$471-I7669))/2)^2*COS(RADIANS($M$3:$M$471))*COS(RADIANS(H7669))),$L$3:$L$471)</f>
        <v>384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cm="1">
        <f t="array" ref="J7670">LOOKUP(1,1/FREQUENCY(0,SIN((RADIANS($M$3:$M$471-H7670))/2)^2+SIN((RADIANS($N$3:$N$471-I7670))/2)^2*COS(RADIANS($M$3:$M$471))*COS(RADIANS(H7670))),$L$3:$L$471)</f>
        <v>384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cm="1">
        <f t="array" ref="J7671">LOOKUP(1,1/FREQUENCY(0,SIN((RADIANS($M$3:$M$471-H7671))/2)^2+SIN((RADIANS($N$3:$N$471-I7671))/2)^2*COS(RADIANS($M$3:$M$471))*COS(RADIANS(H7671))),$L$3:$L$471)</f>
        <v>384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cm="1">
        <f t="array" ref="J7672">LOOKUP(1,1/FREQUENCY(0,SIN((RADIANS($M$3:$M$471-H7672))/2)^2+SIN((RADIANS($N$3:$N$471-I7672))/2)^2*COS(RADIANS($M$3:$M$471))*COS(RADIANS(H7672))),$L$3:$L$471)</f>
        <v>384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cm="1">
        <f t="array" ref="J7673">LOOKUP(1,1/FREQUENCY(0,SIN((RADIANS($M$3:$M$471-H7673))/2)^2+SIN((RADIANS($N$3:$N$471-I7673))/2)^2*COS(RADIANS($M$3:$M$471))*COS(RADIANS(H7673))),$L$3:$L$471)</f>
        <v>384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cm="1">
        <f t="array" ref="J7674">LOOKUP(1,1/FREQUENCY(0,SIN((RADIANS($M$3:$M$471-H7674))/2)^2+SIN((RADIANS($N$3:$N$471-I7674))/2)^2*COS(RADIANS($M$3:$M$471))*COS(RADIANS(H7674))),$L$3:$L$471)</f>
        <v>384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cm="1">
        <f t="array" ref="J7675">LOOKUP(1,1/FREQUENCY(0,SIN((RADIANS($M$3:$M$471-H7675))/2)^2+SIN((RADIANS($N$3:$N$471-I7675))/2)^2*COS(RADIANS($M$3:$M$471))*COS(RADIANS(H7675))),$L$3:$L$471)</f>
        <v>384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cm="1">
        <f t="array" ref="J7676">LOOKUP(1,1/FREQUENCY(0,SIN((RADIANS($M$3:$M$471-H7676))/2)^2+SIN((RADIANS($N$3:$N$471-I7676))/2)^2*COS(RADIANS($M$3:$M$471))*COS(RADIANS(H7676))),$L$3:$L$471)</f>
        <v>384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cm="1">
        <f t="array" ref="J7677">LOOKUP(1,1/FREQUENCY(0,SIN((RADIANS($M$3:$M$471-H7677))/2)^2+SIN((RADIANS($N$3:$N$471-I7677))/2)^2*COS(RADIANS($M$3:$M$471))*COS(RADIANS(H7677))),$L$3:$L$471)</f>
        <v>384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cm="1">
        <f t="array" ref="J7678">LOOKUP(1,1/FREQUENCY(0,SIN((RADIANS($M$3:$M$471-H7678))/2)^2+SIN((RADIANS($N$3:$N$471-I7678))/2)^2*COS(RADIANS($M$3:$M$471))*COS(RADIANS(H7678))),$L$3:$L$471)</f>
        <v>350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cm="1">
        <f t="array" ref="J7679">LOOKUP(1,1/FREQUENCY(0,SIN((RADIANS($M$3:$M$471-H7679))/2)^2+SIN((RADIANS($N$3:$N$471-I7679))/2)^2*COS(RADIANS($M$3:$M$471))*COS(RADIANS(H7679))),$L$3:$L$471)</f>
        <v>350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cm="1">
        <f t="array" ref="J7680">LOOKUP(1,1/FREQUENCY(0,SIN((RADIANS($M$3:$M$471-H7680))/2)^2+SIN((RADIANS($N$3:$N$471-I7680))/2)^2*COS(RADIANS($M$3:$M$471))*COS(RADIANS(H7680))),$L$3:$L$471)</f>
        <v>350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cm="1">
        <f t="array" ref="J7681">LOOKUP(1,1/FREQUENCY(0,SIN((RADIANS($M$3:$M$471-H7681))/2)^2+SIN((RADIANS($N$3:$N$471-I7681))/2)^2*COS(RADIANS($M$3:$M$471))*COS(RADIANS(H7681))),$L$3:$L$471)</f>
        <v>350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cm="1">
        <f t="array" ref="J7682">LOOKUP(1,1/FREQUENCY(0,SIN((RADIANS($M$3:$M$471-H7682))/2)^2+SIN((RADIANS($N$3:$N$471-I7682))/2)^2*COS(RADIANS($M$3:$M$471))*COS(RADIANS(H7682))),$L$3:$L$471)</f>
        <v>384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cm="1">
        <f t="array" ref="J7683">LOOKUP(1,1/FREQUENCY(0,SIN((RADIANS($M$3:$M$471-H7683))/2)^2+SIN((RADIANS($N$3:$N$471-I7683))/2)^2*COS(RADIANS($M$3:$M$471))*COS(RADIANS(H7683))),$L$3:$L$471)</f>
        <v>384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cm="1">
        <f t="array" ref="J7684">LOOKUP(1,1/FREQUENCY(0,SIN((RADIANS($M$3:$M$471-H7684))/2)^2+SIN((RADIANS($N$3:$N$471-I7684))/2)^2*COS(RADIANS($M$3:$M$471))*COS(RADIANS(H7684))),$L$3:$L$471)</f>
        <v>384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cm="1">
        <f t="array" ref="J7685">LOOKUP(1,1/FREQUENCY(0,SIN((RADIANS($M$3:$M$471-H7685))/2)^2+SIN((RADIANS($N$3:$N$471-I7685))/2)^2*COS(RADIANS($M$3:$M$471))*COS(RADIANS(H7685))),$L$3:$L$471)</f>
        <v>385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cm="1">
        <f t="array" ref="J7686">LOOKUP(1,1/FREQUENCY(0,SIN((RADIANS($M$3:$M$471-H7686))/2)^2+SIN((RADIANS($N$3:$N$471-I7686))/2)^2*COS(RADIANS($M$3:$M$471))*COS(RADIANS(H7686))),$L$3:$L$471)</f>
        <v>383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cm="1">
        <f t="array" ref="J7687">LOOKUP(1,1/FREQUENCY(0,SIN((RADIANS($M$3:$M$471-H7687))/2)^2+SIN((RADIANS($N$3:$N$471-I7687))/2)^2*COS(RADIANS($M$3:$M$471))*COS(RADIANS(H7687))),$L$3:$L$471)</f>
        <v>382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cm="1">
        <f t="array" ref="J7688">LOOKUP(1,1/FREQUENCY(0,SIN((RADIANS($M$3:$M$471-H7688))/2)^2+SIN((RADIANS($N$3:$N$471-I7688))/2)^2*COS(RADIANS($M$3:$M$471))*COS(RADIANS(H7688))),$L$3:$L$471)</f>
        <v>245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cm="1">
        <f t="array" ref="J7689">LOOKUP(1,1/FREQUENCY(0,SIN((RADIANS($M$3:$M$471-H7689))/2)^2+SIN((RADIANS($N$3:$N$471-I7689))/2)^2*COS(RADIANS($M$3:$M$471))*COS(RADIANS(H7689))),$L$3:$L$471)</f>
        <v>385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cm="1">
        <f t="array" ref="J7690">LOOKUP(1,1/FREQUENCY(0,SIN((RADIANS($M$3:$M$471-H7690))/2)^2+SIN((RADIANS($N$3:$N$471-I7690))/2)^2*COS(RADIANS($M$3:$M$471))*COS(RADIANS(H7690))),$L$3:$L$471)</f>
        <v>245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cm="1">
        <f t="array" ref="J7691">LOOKUP(1,1/FREQUENCY(0,SIN((RADIANS($M$3:$M$471-H7691))/2)^2+SIN((RADIANS($N$3:$N$471-I7691))/2)^2*COS(RADIANS($M$3:$M$471))*COS(RADIANS(H7691))),$L$3:$L$471)</f>
        <v>385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cm="1">
        <f t="array" ref="J7692">LOOKUP(1,1/FREQUENCY(0,SIN((RADIANS($M$3:$M$471-H7692))/2)^2+SIN((RADIANS($N$3:$N$471-I7692))/2)^2*COS(RADIANS($M$3:$M$471))*COS(RADIANS(H7692))),$L$3:$L$471)</f>
        <v>385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cm="1">
        <f t="array" ref="J7693">LOOKUP(1,1/FREQUENCY(0,SIN((RADIANS($M$3:$M$471-H7693))/2)^2+SIN((RADIANS($N$3:$N$471-I7693))/2)^2*COS(RADIANS($M$3:$M$471))*COS(RADIANS(H7693))),$L$3:$L$471)</f>
        <v>385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cm="1">
        <f t="array" ref="J7694">LOOKUP(1,1/FREQUENCY(0,SIN((RADIANS($M$3:$M$471-H7694))/2)^2+SIN((RADIANS($N$3:$N$471-I7694))/2)^2*COS(RADIANS($M$3:$M$471))*COS(RADIANS(H7694))),$L$3:$L$471)</f>
        <v>385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cm="1">
        <f t="array" ref="J7695">LOOKUP(1,1/FREQUENCY(0,SIN((RADIANS($M$3:$M$471-H7695))/2)^2+SIN((RADIANS($N$3:$N$471-I7695))/2)^2*COS(RADIANS($M$3:$M$471))*COS(RADIANS(H7695))),$L$3:$L$471)</f>
        <v>385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cm="1">
        <f t="array" ref="J7696">LOOKUP(1,1/FREQUENCY(0,SIN((RADIANS($M$3:$M$471-H7696))/2)^2+SIN((RADIANS($N$3:$N$471-I7696))/2)^2*COS(RADIANS($M$3:$M$471))*COS(RADIANS(H7696))),$L$3:$L$471)</f>
        <v>385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cm="1">
        <f t="array" ref="J7697">LOOKUP(1,1/FREQUENCY(0,SIN((RADIANS($M$3:$M$471-H7697))/2)^2+SIN((RADIANS($N$3:$N$471-I7697))/2)^2*COS(RADIANS($M$3:$M$471))*COS(RADIANS(H7697))),$L$3:$L$471)</f>
        <v>385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cm="1">
        <f t="array" ref="J7698">LOOKUP(1,1/FREQUENCY(0,SIN((RADIANS($M$3:$M$471-H7698))/2)^2+SIN((RADIANS($N$3:$N$471-I7698))/2)^2*COS(RADIANS($M$3:$M$471))*COS(RADIANS(H7698))),$L$3:$L$471)</f>
        <v>245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cm="1">
        <f t="array" ref="J7699">LOOKUP(1,1/FREQUENCY(0,SIN((RADIANS($M$3:$M$471-H7699))/2)^2+SIN((RADIANS($N$3:$N$471-I7699))/2)^2*COS(RADIANS($M$3:$M$471))*COS(RADIANS(H7699))),$L$3:$L$471)</f>
        <v>385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cm="1">
        <f t="array" ref="J7700">LOOKUP(1,1/FREQUENCY(0,SIN((RADIANS($M$3:$M$471-H7700))/2)^2+SIN((RADIANS($N$3:$N$471-I7700))/2)^2*COS(RADIANS($M$3:$M$471))*COS(RADIANS(H7700))),$L$3:$L$471)</f>
        <v>385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cm="1">
        <f t="array" ref="J7701">LOOKUP(1,1/FREQUENCY(0,SIN((RADIANS($M$3:$M$471-H7701))/2)^2+SIN((RADIANS($N$3:$N$471-I7701))/2)^2*COS(RADIANS($M$3:$M$471))*COS(RADIANS(H7701))),$L$3:$L$471)</f>
        <v>385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cm="1">
        <f t="array" ref="J7702">LOOKUP(1,1/FREQUENCY(0,SIN((RADIANS($M$3:$M$471-H7702))/2)^2+SIN((RADIANS($N$3:$N$471-I7702))/2)^2*COS(RADIANS($M$3:$M$471))*COS(RADIANS(H7702))),$L$3:$L$471)</f>
        <v>385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cm="1">
        <f t="array" ref="J7703">LOOKUP(1,1/FREQUENCY(0,SIN((RADIANS($M$3:$M$471-H7703))/2)^2+SIN((RADIANS($N$3:$N$471-I7703))/2)^2*COS(RADIANS($M$3:$M$471))*COS(RADIANS(H7703))),$L$3:$L$471)</f>
        <v>389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cm="1">
        <f t="array" ref="J7704">LOOKUP(1,1/FREQUENCY(0,SIN((RADIANS($M$3:$M$471-H7704))/2)^2+SIN((RADIANS($N$3:$N$471-I7704))/2)^2*COS(RADIANS($M$3:$M$471))*COS(RADIANS(H7704))),$L$3:$L$471)</f>
        <v>385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cm="1">
        <f t="array" ref="J7705">LOOKUP(1,1/FREQUENCY(0,SIN((RADIANS($M$3:$M$471-H7705))/2)^2+SIN((RADIANS($N$3:$N$471-I7705))/2)^2*COS(RADIANS($M$3:$M$471))*COS(RADIANS(H7705))),$L$3:$L$471)</f>
        <v>385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cm="1">
        <f t="array" ref="J7706">LOOKUP(1,1/FREQUENCY(0,SIN((RADIANS($M$3:$M$471-H7706))/2)^2+SIN((RADIANS($N$3:$N$471-I7706))/2)^2*COS(RADIANS($M$3:$M$471))*COS(RADIANS(H7706))),$L$3:$L$471)</f>
        <v>385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cm="1">
        <f t="array" ref="J7707">LOOKUP(1,1/FREQUENCY(0,SIN((RADIANS($M$3:$M$471-H7707))/2)^2+SIN((RADIANS($N$3:$N$471-I7707))/2)^2*COS(RADIANS($M$3:$M$471))*COS(RADIANS(H7707))),$L$3:$L$471)</f>
        <v>389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cm="1">
        <f t="array" ref="J7708">LOOKUP(1,1/FREQUENCY(0,SIN((RADIANS($M$3:$M$471-H7708))/2)^2+SIN((RADIANS($N$3:$N$471-I7708))/2)^2*COS(RADIANS($M$3:$M$471))*COS(RADIANS(H7708))),$L$3:$L$471)</f>
        <v>385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cm="1">
        <f t="array" ref="J7709">LOOKUP(1,1/FREQUENCY(0,SIN((RADIANS($M$3:$M$471-H7709))/2)^2+SIN((RADIANS($N$3:$N$471-I7709))/2)^2*COS(RADIANS($M$3:$M$471))*COS(RADIANS(H7709))),$L$3:$L$471)</f>
        <v>385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cm="1">
        <f t="array" ref="J7710">LOOKUP(1,1/FREQUENCY(0,SIN((RADIANS($M$3:$M$471-H7710))/2)^2+SIN((RADIANS($N$3:$N$471-I7710))/2)^2*COS(RADIANS($M$3:$M$471))*COS(RADIANS(H7710))),$L$3:$L$471)</f>
        <v>385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cm="1">
        <f t="array" ref="J7711">LOOKUP(1,1/FREQUENCY(0,SIN((RADIANS($M$3:$M$471-H7711))/2)^2+SIN((RADIANS($N$3:$N$471-I7711))/2)^2*COS(RADIANS($M$3:$M$471))*COS(RADIANS(H7711))),$L$3:$L$471)</f>
        <v>385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cm="1">
        <f t="array" ref="J7712">LOOKUP(1,1/FREQUENCY(0,SIN((RADIANS($M$3:$M$471-H7712))/2)^2+SIN((RADIANS($N$3:$N$471-I7712))/2)^2*COS(RADIANS($M$3:$M$471))*COS(RADIANS(H7712))),$L$3:$L$471)</f>
        <v>389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cm="1">
        <f t="array" ref="J7713">LOOKUP(1,1/FREQUENCY(0,SIN((RADIANS($M$3:$M$471-H7713))/2)^2+SIN((RADIANS($N$3:$N$471-I7713))/2)^2*COS(RADIANS($M$3:$M$471))*COS(RADIANS(H7713))),$L$3:$L$471)</f>
        <v>385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cm="1">
        <f t="array" ref="J7714">LOOKUP(1,1/FREQUENCY(0,SIN((RADIANS($M$3:$M$471-H7714))/2)^2+SIN((RADIANS($N$3:$N$471-I7714))/2)^2*COS(RADIANS($M$3:$M$471))*COS(RADIANS(H7714))),$L$3:$L$471)</f>
        <v>385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cm="1">
        <f t="array" ref="J7715">LOOKUP(1,1/FREQUENCY(0,SIN((RADIANS($M$3:$M$471-H7715))/2)^2+SIN((RADIANS($N$3:$N$471-I7715))/2)^2*COS(RADIANS($M$3:$M$471))*COS(RADIANS(H7715))),$L$3:$L$471)</f>
        <v>385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cm="1">
        <f t="array" ref="J7716">LOOKUP(1,1/FREQUENCY(0,SIN((RADIANS($M$3:$M$471-H7716))/2)^2+SIN((RADIANS($N$3:$N$471-I7716))/2)^2*COS(RADIANS($M$3:$M$471))*COS(RADIANS(H7716))),$L$3:$L$471)</f>
        <v>385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cm="1">
        <f t="array" ref="J7717">LOOKUP(1,1/FREQUENCY(0,SIN((RADIANS($M$3:$M$471-H7717))/2)^2+SIN((RADIANS($N$3:$N$471-I7717))/2)^2*COS(RADIANS($M$3:$M$471))*COS(RADIANS(H7717))),$L$3:$L$471)</f>
        <v>385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cm="1">
        <f t="array" ref="J7718">LOOKUP(1,1/FREQUENCY(0,SIN((RADIANS($M$3:$M$471-H7718))/2)^2+SIN((RADIANS($N$3:$N$471-I7718))/2)^2*COS(RADIANS($M$3:$M$471))*COS(RADIANS(H7718))),$L$3:$L$471)</f>
        <v>385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cm="1">
        <f t="array" ref="J7719">LOOKUP(1,1/FREQUENCY(0,SIN((RADIANS($M$3:$M$471-H7719))/2)^2+SIN((RADIANS($N$3:$N$471-I7719))/2)^2*COS(RADIANS($M$3:$M$471))*COS(RADIANS(H7719))),$L$3:$L$471)</f>
        <v>385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cm="1">
        <f t="array" ref="J7720">LOOKUP(1,1/FREQUENCY(0,SIN((RADIANS($M$3:$M$471-H7720))/2)^2+SIN((RADIANS($N$3:$N$471-I7720))/2)^2*COS(RADIANS($M$3:$M$471))*COS(RADIANS(H7720))),$L$3:$L$471)</f>
        <v>383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cm="1">
        <f t="array" ref="J7721">LOOKUP(1,1/FREQUENCY(0,SIN((RADIANS($M$3:$M$471-H7721))/2)^2+SIN((RADIANS($N$3:$N$471-I7721))/2)^2*COS(RADIANS($M$3:$M$471))*COS(RADIANS(H7721))),$L$3:$L$471)</f>
        <v>304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cm="1">
        <f t="array" ref="J7722">LOOKUP(1,1/FREQUENCY(0,SIN((RADIANS($M$3:$M$471-H7722))/2)^2+SIN((RADIANS($N$3:$N$471-I7722))/2)^2*COS(RADIANS($M$3:$M$471))*COS(RADIANS(H7722))),$L$3:$L$471)</f>
        <v>383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cm="1">
        <f t="array" ref="J7723">LOOKUP(1,1/FREQUENCY(0,SIN((RADIANS($M$3:$M$471-H7723))/2)^2+SIN((RADIANS($N$3:$N$471-I7723))/2)^2*COS(RADIANS($M$3:$M$471))*COS(RADIANS(H7723))),$L$3:$L$471)</f>
        <v>383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cm="1">
        <f t="array" ref="J7724">LOOKUP(1,1/FREQUENCY(0,SIN((RADIANS($M$3:$M$471-H7724))/2)^2+SIN((RADIANS($N$3:$N$471-I7724))/2)^2*COS(RADIANS($M$3:$M$471))*COS(RADIANS(H7724))),$L$3:$L$471)</f>
        <v>382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cm="1">
        <f t="array" ref="J7725">LOOKUP(1,1/FREQUENCY(0,SIN((RADIANS($M$3:$M$471-H7725))/2)^2+SIN((RADIANS($N$3:$N$471-I7725))/2)^2*COS(RADIANS($M$3:$M$471))*COS(RADIANS(H7725))),$L$3:$L$471)</f>
        <v>304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cm="1">
        <f t="array" ref="J7726">LOOKUP(1,1/FREQUENCY(0,SIN((RADIANS($M$3:$M$471-H7726))/2)^2+SIN((RADIANS($N$3:$N$471-I7726))/2)^2*COS(RADIANS($M$3:$M$471))*COS(RADIANS(H7726))),$L$3:$L$471)</f>
        <v>383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cm="1">
        <f t="array" ref="J7727">LOOKUP(1,1/FREQUENCY(0,SIN((RADIANS($M$3:$M$471-H7727))/2)^2+SIN((RADIANS($N$3:$N$471-I7727))/2)^2*COS(RADIANS($M$3:$M$471))*COS(RADIANS(H7727))),$L$3:$L$471)</f>
        <v>383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cm="1">
        <f t="array" ref="J7728">LOOKUP(1,1/FREQUENCY(0,SIN((RADIANS($M$3:$M$471-H7728))/2)^2+SIN((RADIANS($N$3:$N$471-I7728))/2)^2*COS(RADIANS($M$3:$M$471))*COS(RADIANS(H7728))),$L$3:$L$471)</f>
        <v>382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cm="1">
        <f t="array" ref="J7729">LOOKUP(1,1/FREQUENCY(0,SIN((RADIANS($M$3:$M$471-H7729))/2)^2+SIN((RADIANS($N$3:$N$471-I7729))/2)^2*COS(RADIANS($M$3:$M$471))*COS(RADIANS(H7729))),$L$3:$L$471)</f>
        <v>383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cm="1">
        <f t="array" ref="J7730">LOOKUP(1,1/FREQUENCY(0,SIN((RADIANS($M$3:$M$471-H7730))/2)^2+SIN((RADIANS($N$3:$N$471-I7730))/2)^2*COS(RADIANS($M$3:$M$471))*COS(RADIANS(H7730))),$L$3:$L$471)</f>
        <v>304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cm="1">
        <f t="array" ref="J7731">LOOKUP(1,1/FREQUENCY(0,SIN((RADIANS($M$3:$M$471-H7731))/2)^2+SIN((RADIANS($N$3:$N$471-I7731))/2)^2*COS(RADIANS($M$3:$M$471))*COS(RADIANS(H7731))),$L$3:$L$471)</f>
        <v>304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cm="1">
        <f t="array" ref="J7732">LOOKUP(1,1/FREQUENCY(0,SIN((RADIANS($M$3:$M$471-H7732))/2)^2+SIN((RADIANS($N$3:$N$471-I7732))/2)^2*COS(RADIANS($M$3:$M$471))*COS(RADIANS(H7732))),$L$3:$L$471)</f>
        <v>304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cm="1">
        <f t="array" ref="J7733">LOOKUP(1,1/FREQUENCY(0,SIN((RADIANS($M$3:$M$471-H7733))/2)^2+SIN((RADIANS($N$3:$N$471-I7733))/2)^2*COS(RADIANS($M$3:$M$471))*COS(RADIANS(H7733))),$L$3:$L$471)</f>
        <v>304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cm="1">
        <f t="array" ref="J7734">LOOKUP(1,1/FREQUENCY(0,SIN((RADIANS($M$3:$M$471-H7734))/2)^2+SIN((RADIANS($N$3:$N$471-I7734))/2)^2*COS(RADIANS($M$3:$M$471))*COS(RADIANS(H7734))),$L$3:$L$471)</f>
        <v>304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cm="1">
        <f t="array" ref="J7735">LOOKUP(1,1/FREQUENCY(0,SIN((RADIANS($M$3:$M$471-H7735))/2)^2+SIN((RADIANS($N$3:$N$471-I7735))/2)^2*COS(RADIANS($M$3:$M$471))*COS(RADIANS(H7735))),$L$3:$L$471)</f>
        <v>304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cm="1">
        <f t="array" ref="J7736">LOOKUP(1,1/FREQUENCY(0,SIN((RADIANS($M$3:$M$471-H7736))/2)^2+SIN((RADIANS($N$3:$N$471-I7736))/2)^2*COS(RADIANS($M$3:$M$471))*COS(RADIANS(H7736))),$L$3:$L$471)</f>
        <v>304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cm="1">
        <f t="array" ref="J7737">LOOKUP(1,1/FREQUENCY(0,SIN((RADIANS($M$3:$M$471-H7737))/2)^2+SIN((RADIANS($N$3:$N$471-I7737))/2)^2*COS(RADIANS($M$3:$M$471))*COS(RADIANS(H7737))),$L$3:$L$471)</f>
        <v>382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cm="1">
        <f t="array" ref="J7738">LOOKUP(1,1/FREQUENCY(0,SIN((RADIANS($M$3:$M$471-H7738))/2)^2+SIN((RADIANS($N$3:$N$471-I7738))/2)^2*COS(RADIANS($M$3:$M$471))*COS(RADIANS(H7738))),$L$3:$L$471)</f>
        <v>382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cm="1">
        <f t="array" ref="J7739">LOOKUP(1,1/FREQUENCY(0,SIN((RADIANS($M$3:$M$471-H7739))/2)^2+SIN((RADIANS($N$3:$N$471-I7739))/2)^2*COS(RADIANS($M$3:$M$471))*COS(RADIANS(H7739))),$L$3:$L$471)</f>
        <v>382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cm="1">
        <f t="array" ref="J7740">LOOKUP(1,1/FREQUENCY(0,SIN((RADIANS($M$3:$M$471-H7740))/2)^2+SIN((RADIANS($N$3:$N$471-I7740))/2)^2*COS(RADIANS($M$3:$M$471))*COS(RADIANS(H7740))),$L$3:$L$471)</f>
        <v>382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cm="1">
        <f t="array" ref="J7741">LOOKUP(1,1/FREQUENCY(0,SIN((RADIANS($M$3:$M$471-H7741))/2)^2+SIN((RADIANS($N$3:$N$471-I7741))/2)^2*COS(RADIANS($M$3:$M$471))*COS(RADIANS(H7741))),$L$3:$L$471)</f>
        <v>383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cm="1">
        <f t="array" ref="J7742">LOOKUP(1,1/FREQUENCY(0,SIN((RADIANS($M$3:$M$471-H7742))/2)^2+SIN((RADIANS($N$3:$N$471-I7742))/2)^2*COS(RADIANS($M$3:$M$471))*COS(RADIANS(H7742))),$L$3:$L$471)</f>
        <v>382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cm="1">
        <f t="array" ref="J7743">LOOKUP(1,1/FREQUENCY(0,SIN((RADIANS($M$3:$M$471-H7743))/2)^2+SIN((RADIANS($N$3:$N$471-I7743))/2)^2*COS(RADIANS($M$3:$M$471))*COS(RADIANS(H7743))),$L$3:$L$471)</f>
        <v>383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cm="1">
        <f t="array" ref="J7744">LOOKUP(1,1/FREQUENCY(0,SIN((RADIANS($M$3:$M$471-H7744))/2)^2+SIN((RADIANS($N$3:$N$471-I7744))/2)^2*COS(RADIANS($M$3:$M$471))*COS(RADIANS(H7744))),$L$3:$L$471)</f>
        <v>383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cm="1">
        <f t="array" ref="J7745">LOOKUP(1,1/FREQUENCY(0,SIN((RADIANS($M$3:$M$471-H7745))/2)^2+SIN((RADIANS($N$3:$N$471-I7745))/2)^2*COS(RADIANS($M$3:$M$471))*COS(RADIANS(H7745))),$L$3:$L$471)</f>
        <v>383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cm="1">
        <f t="array" ref="J7746">LOOKUP(1,1/FREQUENCY(0,SIN((RADIANS($M$3:$M$471-H7746))/2)^2+SIN((RADIANS($N$3:$N$471-I7746))/2)^2*COS(RADIANS($M$3:$M$471))*COS(RADIANS(H7746))),$L$3:$L$471)</f>
        <v>383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cm="1">
        <f t="array" ref="J7747">LOOKUP(1,1/FREQUENCY(0,SIN((RADIANS($M$3:$M$471-H7747))/2)^2+SIN((RADIANS($N$3:$N$471-I7747))/2)^2*COS(RADIANS($M$3:$M$471))*COS(RADIANS(H7747))),$L$3:$L$471)</f>
        <v>383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cm="1">
        <f t="array" ref="J7748">LOOKUP(1,1/FREQUENCY(0,SIN((RADIANS($M$3:$M$471-H7748))/2)^2+SIN((RADIANS($N$3:$N$471-I7748))/2)^2*COS(RADIANS($M$3:$M$471))*COS(RADIANS(H7748))),$L$3:$L$471)</f>
        <v>304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cm="1">
        <f t="array" ref="J7749">LOOKUP(1,1/FREQUENCY(0,SIN((RADIANS($M$3:$M$471-H7749))/2)^2+SIN((RADIANS($N$3:$N$471-I7749))/2)^2*COS(RADIANS($M$3:$M$471))*COS(RADIANS(H7749))),$L$3:$L$471)</f>
        <v>383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cm="1">
        <f t="array" ref="J7750">LOOKUP(1,1/FREQUENCY(0,SIN((RADIANS($M$3:$M$471-H7750))/2)^2+SIN((RADIANS($N$3:$N$471-I7750))/2)^2*COS(RADIANS($M$3:$M$471))*COS(RADIANS(H7750))),$L$3:$L$471)</f>
        <v>304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cm="1">
        <f t="array" ref="J7751">LOOKUP(1,1/FREQUENCY(0,SIN((RADIANS($M$3:$M$471-H7751))/2)^2+SIN((RADIANS($N$3:$N$471-I7751))/2)^2*COS(RADIANS($M$3:$M$471))*COS(RADIANS(H7751))),$L$3:$L$471)</f>
        <v>304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cm="1">
        <f t="array" ref="J7752">LOOKUP(1,1/FREQUENCY(0,SIN((RADIANS($M$3:$M$471-H7752))/2)^2+SIN((RADIANS($N$3:$N$471-I7752))/2)^2*COS(RADIANS($M$3:$M$471))*COS(RADIANS(H7752))),$L$3:$L$471)</f>
        <v>383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cm="1">
        <f t="array" ref="J7753">LOOKUP(1,1/FREQUENCY(0,SIN((RADIANS($M$3:$M$471-H7753))/2)^2+SIN((RADIANS($N$3:$N$471-I7753))/2)^2*COS(RADIANS($M$3:$M$471))*COS(RADIANS(H7753))),$L$3:$L$471)</f>
        <v>383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cm="1">
        <f t="array" ref="J7754">LOOKUP(1,1/FREQUENCY(0,SIN((RADIANS($M$3:$M$471-H7754))/2)^2+SIN((RADIANS($N$3:$N$471-I7754))/2)^2*COS(RADIANS($M$3:$M$471))*COS(RADIANS(H7754))),$L$3:$L$471)</f>
        <v>383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cm="1">
        <f t="array" ref="J7755">LOOKUP(1,1/FREQUENCY(0,SIN((RADIANS($M$3:$M$471-H7755))/2)^2+SIN((RADIANS($N$3:$N$471-I7755))/2)^2*COS(RADIANS($M$3:$M$471))*COS(RADIANS(H7755))),$L$3:$L$471)</f>
        <v>383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cm="1">
        <f t="array" ref="J7756">LOOKUP(1,1/FREQUENCY(0,SIN((RADIANS($M$3:$M$471-H7756))/2)^2+SIN((RADIANS($N$3:$N$471-I7756))/2)^2*COS(RADIANS($M$3:$M$471))*COS(RADIANS(H7756))),$L$3:$L$471)</f>
        <v>383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cm="1">
        <f t="array" ref="J7757">LOOKUP(1,1/FREQUENCY(0,SIN((RADIANS($M$3:$M$471-H7757))/2)^2+SIN((RADIANS($N$3:$N$471-I7757))/2)^2*COS(RADIANS($M$3:$M$471))*COS(RADIANS(H7757))),$L$3:$L$471)</f>
        <v>383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cm="1">
        <f t="array" ref="J7758">LOOKUP(1,1/FREQUENCY(0,SIN((RADIANS($M$3:$M$471-H7758))/2)^2+SIN((RADIANS($N$3:$N$471-I7758))/2)^2*COS(RADIANS($M$3:$M$471))*COS(RADIANS(H7758))),$L$3:$L$471)</f>
        <v>383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cm="1">
        <f t="array" ref="J7759">LOOKUP(1,1/FREQUENCY(0,SIN((RADIANS($M$3:$M$471-H7759))/2)^2+SIN((RADIANS($N$3:$N$471-I7759))/2)^2*COS(RADIANS($M$3:$M$471))*COS(RADIANS(H7759))),$L$3:$L$471)</f>
        <v>383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cm="1">
        <f t="array" ref="J7760">LOOKUP(1,1/FREQUENCY(0,SIN((RADIANS($M$3:$M$471-H7760))/2)^2+SIN((RADIANS($N$3:$N$471-I7760))/2)^2*COS(RADIANS($M$3:$M$471))*COS(RADIANS(H7760))),$L$3:$L$471)</f>
        <v>335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cm="1">
        <f t="array" ref="J7761">LOOKUP(1,1/FREQUENCY(0,SIN((RADIANS($M$3:$M$471-H7761))/2)^2+SIN((RADIANS($N$3:$N$471-I7761))/2)^2*COS(RADIANS($M$3:$M$471))*COS(RADIANS(H7761))),$L$3:$L$471)</f>
        <v>383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cm="1">
        <f t="array" ref="J7762">LOOKUP(1,1/FREQUENCY(0,SIN((RADIANS($M$3:$M$471-H7762))/2)^2+SIN((RADIANS($N$3:$N$471-I7762))/2)^2*COS(RADIANS($M$3:$M$471))*COS(RADIANS(H7762))),$L$3:$L$471)</f>
        <v>335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cm="1">
        <f t="array" ref="J7763">LOOKUP(1,1/FREQUENCY(0,SIN((RADIANS($M$3:$M$471-H7763))/2)^2+SIN((RADIANS($N$3:$N$471-I7763))/2)^2*COS(RADIANS($M$3:$M$471))*COS(RADIANS(H7763))),$L$3:$L$471)</f>
        <v>383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cm="1">
        <f t="array" ref="J7764">LOOKUP(1,1/FREQUENCY(0,SIN((RADIANS($M$3:$M$471-H7764))/2)^2+SIN((RADIANS($N$3:$N$471-I7764))/2)^2*COS(RADIANS($M$3:$M$471))*COS(RADIANS(H7764))),$L$3:$L$471)</f>
        <v>383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cm="1">
        <f t="array" ref="J7765">LOOKUP(1,1/FREQUENCY(0,SIN((RADIANS($M$3:$M$471-H7765))/2)^2+SIN((RADIANS($N$3:$N$471-I7765))/2)^2*COS(RADIANS($M$3:$M$471))*COS(RADIANS(H7765))),$L$3:$L$471)</f>
        <v>383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cm="1">
        <f t="array" ref="J7766">LOOKUP(1,1/FREQUENCY(0,SIN((RADIANS($M$3:$M$471-H7766))/2)^2+SIN((RADIANS($N$3:$N$471-I7766))/2)^2*COS(RADIANS($M$3:$M$471))*COS(RADIANS(H7766))),$L$3:$L$471)</f>
        <v>383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cm="1">
        <f t="array" ref="J7767">LOOKUP(1,1/FREQUENCY(0,SIN((RADIANS($M$3:$M$471-H7767))/2)^2+SIN((RADIANS($N$3:$N$471-I7767))/2)^2*COS(RADIANS($M$3:$M$471))*COS(RADIANS(H7767))),$L$3:$L$471)</f>
        <v>383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cm="1">
        <f t="array" ref="J7768">LOOKUP(1,1/FREQUENCY(0,SIN((RADIANS($M$3:$M$471-H7768))/2)^2+SIN((RADIANS($N$3:$N$471-I7768))/2)^2*COS(RADIANS($M$3:$M$471))*COS(RADIANS(H7768))),$L$3:$L$471)</f>
        <v>383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cm="1">
        <f t="array" ref="J7769">LOOKUP(1,1/FREQUENCY(0,SIN((RADIANS($M$3:$M$471-H7769))/2)^2+SIN((RADIANS($N$3:$N$471-I7769))/2)^2*COS(RADIANS($M$3:$M$471))*COS(RADIANS(H7769))),$L$3:$L$471)</f>
        <v>383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cm="1">
        <f t="array" ref="J7770">LOOKUP(1,1/FREQUENCY(0,SIN((RADIANS($M$3:$M$471-H7770))/2)^2+SIN((RADIANS($N$3:$N$471-I7770))/2)^2*COS(RADIANS($M$3:$M$471))*COS(RADIANS(H7770))),$L$3:$L$471)</f>
        <v>304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cm="1">
        <f t="array" ref="J7771">LOOKUP(1,1/FREQUENCY(0,SIN((RADIANS($M$3:$M$471-H7771))/2)^2+SIN((RADIANS($N$3:$N$471-I7771))/2)^2*COS(RADIANS($M$3:$M$471))*COS(RADIANS(H7771))),$L$3:$L$471)</f>
        <v>304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cm="1">
        <f t="array" ref="J7772">LOOKUP(1,1/FREQUENCY(0,SIN((RADIANS($M$3:$M$471-H7772))/2)^2+SIN((RADIANS($N$3:$N$471-I7772))/2)^2*COS(RADIANS($M$3:$M$471))*COS(RADIANS(H7772))),$L$3:$L$471)</f>
        <v>304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cm="1">
        <f t="array" ref="J7773">LOOKUP(1,1/FREQUENCY(0,SIN((RADIANS($M$3:$M$471-H7773))/2)^2+SIN((RADIANS($N$3:$N$471-I7773))/2)^2*COS(RADIANS($M$3:$M$471))*COS(RADIANS(H7773))),$L$3:$L$471)</f>
        <v>383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cm="1">
        <f t="array" ref="J7774">LOOKUP(1,1/FREQUENCY(0,SIN((RADIANS($M$3:$M$471-H7774))/2)^2+SIN((RADIANS($N$3:$N$471-I7774))/2)^2*COS(RADIANS($M$3:$M$471))*COS(RADIANS(H7774))),$L$3:$L$471)</f>
        <v>383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cm="1">
        <f t="array" ref="J7775">LOOKUP(1,1/FREQUENCY(0,SIN((RADIANS($M$3:$M$471-H7775))/2)^2+SIN((RADIANS($N$3:$N$471-I7775))/2)^2*COS(RADIANS($M$3:$M$471))*COS(RADIANS(H7775))),$L$3:$L$471)</f>
        <v>383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cm="1">
        <f t="array" ref="J7776">LOOKUP(1,1/FREQUENCY(0,SIN((RADIANS($M$3:$M$471-H7776))/2)^2+SIN((RADIANS($N$3:$N$471-I7776))/2)^2*COS(RADIANS($M$3:$M$471))*COS(RADIANS(H7776))),$L$3:$L$471)</f>
        <v>383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cm="1">
        <f t="array" ref="J7777">LOOKUP(1,1/FREQUENCY(0,SIN((RADIANS($M$3:$M$471-H7777))/2)^2+SIN((RADIANS($N$3:$N$471-I7777))/2)^2*COS(RADIANS($M$3:$M$471))*COS(RADIANS(H7777))),$L$3:$L$471)</f>
        <v>383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cm="1">
        <f t="array" ref="J7778">LOOKUP(1,1/FREQUENCY(0,SIN((RADIANS($M$3:$M$471-H7778))/2)^2+SIN((RADIANS($N$3:$N$471-I7778))/2)^2*COS(RADIANS($M$3:$M$471))*COS(RADIANS(H7778))),$L$3:$L$471)</f>
        <v>304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cm="1">
        <f t="array" ref="J7779">LOOKUP(1,1/FREQUENCY(0,SIN((RADIANS($M$3:$M$471-H7779))/2)^2+SIN((RADIANS($N$3:$N$471-I7779))/2)^2*COS(RADIANS($M$3:$M$471))*COS(RADIANS(H7779))),$L$3:$L$471)</f>
        <v>383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cm="1">
        <f t="array" ref="J7780">LOOKUP(1,1/FREQUENCY(0,SIN((RADIANS($M$3:$M$471-H7780))/2)^2+SIN((RADIANS($N$3:$N$471-I7780))/2)^2*COS(RADIANS($M$3:$M$471))*COS(RADIANS(H7780))),$L$3:$L$471)</f>
        <v>383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cm="1">
        <f t="array" ref="J7781">LOOKUP(1,1/FREQUENCY(0,SIN((RADIANS($M$3:$M$471-H7781))/2)^2+SIN((RADIANS($N$3:$N$471-I7781))/2)^2*COS(RADIANS($M$3:$M$471))*COS(RADIANS(H7781))),$L$3:$L$471)</f>
        <v>383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cm="1">
        <f t="array" ref="J7782">LOOKUP(1,1/FREQUENCY(0,SIN((RADIANS($M$3:$M$471-H7782))/2)^2+SIN((RADIANS($N$3:$N$471-I7782))/2)^2*COS(RADIANS($M$3:$M$471))*COS(RADIANS(H7782))),$L$3:$L$471)</f>
        <v>383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cm="1">
        <f t="array" ref="J7783">LOOKUP(1,1/FREQUENCY(0,SIN((RADIANS($M$3:$M$471-H7783))/2)^2+SIN((RADIANS($N$3:$N$471-I7783))/2)^2*COS(RADIANS($M$3:$M$471))*COS(RADIANS(H7783))),$L$3:$L$471)</f>
        <v>335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cm="1">
        <f t="array" ref="J7784">LOOKUP(1,1/FREQUENCY(0,SIN((RADIANS($M$3:$M$471-H7784))/2)^2+SIN((RADIANS($N$3:$N$471-I7784))/2)^2*COS(RADIANS($M$3:$M$471))*COS(RADIANS(H7784))),$L$3:$L$471)</f>
        <v>383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cm="1">
        <f t="array" ref="J7785">LOOKUP(1,1/FREQUENCY(0,SIN((RADIANS($M$3:$M$471-H7785))/2)^2+SIN((RADIANS($N$3:$N$471-I7785))/2)^2*COS(RADIANS($M$3:$M$471))*COS(RADIANS(H7785))),$L$3:$L$471)</f>
        <v>335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cm="1">
        <f t="array" ref="J7786">LOOKUP(1,1/FREQUENCY(0,SIN((RADIANS($M$3:$M$471-H7786))/2)^2+SIN((RADIANS($N$3:$N$471-I7786))/2)^2*COS(RADIANS($M$3:$M$471))*COS(RADIANS(H7786))),$L$3:$L$471)</f>
        <v>335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cm="1">
        <f t="array" ref="J7787">LOOKUP(1,1/FREQUENCY(0,SIN((RADIANS($M$3:$M$471-H7787))/2)^2+SIN((RADIANS($N$3:$N$471-I7787))/2)^2*COS(RADIANS($M$3:$M$471))*COS(RADIANS(H7787))),$L$3:$L$471)</f>
        <v>335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cm="1">
        <f t="array" ref="J7788">LOOKUP(1,1/FREQUENCY(0,SIN((RADIANS($M$3:$M$471-H7788))/2)^2+SIN((RADIANS($N$3:$N$471-I7788))/2)^2*COS(RADIANS($M$3:$M$471))*COS(RADIANS(H7788))),$L$3:$L$471)</f>
        <v>335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cm="1">
        <f t="array" ref="J7789">LOOKUP(1,1/FREQUENCY(0,SIN((RADIANS($M$3:$M$471-H7789))/2)^2+SIN((RADIANS($N$3:$N$471-I7789))/2)^2*COS(RADIANS($M$3:$M$471))*COS(RADIANS(H7789))),$L$3:$L$471)</f>
        <v>335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cm="1">
        <f t="array" ref="J7790">LOOKUP(1,1/FREQUENCY(0,SIN((RADIANS($M$3:$M$471-H7790))/2)^2+SIN((RADIANS($N$3:$N$471-I7790))/2)^2*COS(RADIANS($M$3:$M$471))*COS(RADIANS(H7790))),$L$3:$L$471)</f>
        <v>335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cm="1">
        <f t="array" ref="J7791">LOOKUP(1,1/FREQUENCY(0,SIN((RADIANS($M$3:$M$471-H7791))/2)^2+SIN((RADIANS($N$3:$N$471-I7791))/2)^2*COS(RADIANS($M$3:$M$471))*COS(RADIANS(H7791))),$L$3:$L$471)</f>
        <v>335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cm="1">
        <f t="array" ref="J7792">LOOKUP(1,1/FREQUENCY(0,SIN((RADIANS($M$3:$M$471-H7792))/2)^2+SIN((RADIANS($N$3:$N$471-I7792))/2)^2*COS(RADIANS($M$3:$M$471))*COS(RADIANS(H7792))),$L$3:$L$471)</f>
        <v>335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cm="1">
        <f t="array" ref="J7793">LOOKUP(1,1/FREQUENCY(0,SIN((RADIANS($M$3:$M$471-H7793))/2)^2+SIN((RADIANS($N$3:$N$471-I7793))/2)^2*COS(RADIANS($M$3:$M$471))*COS(RADIANS(H7793))),$L$3:$L$471)</f>
        <v>335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cm="1">
        <f t="array" ref="J7794">LOOKUP(1,1/FREQUENCY(0,SIN((RADIANS($M$3:$M$471-H7794))/2)^2+SIN((RADIANS($N$3:$N$471-I7794))/2)^2*COS(RADIANS($M$3:$M$471))*COS(RADIANS(H7794))),$L$3:$L$471)</f>
        <v>335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cm="1">
        <f t="array" ref="J7795">LOOKUP(1,1/FREQUENCY(0,SIN((RADIANS($M$3:$M$471-H7795))/2)^2+SIN((RADIANS($N$3:$N$471-I7795))/2)^2*COS(RADIANS($M$3:$M$471))*COS(RADIANS(H7795))),$L$3:$L$471)</f>
        <v>335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cm="1">
        <f t="array" ref="J7796">LOOKUP(1,1/FREQUENCY(0,SIN((RADIANS($M$3:$M$471-H7796))/2)^2+SIN((RADIANS($N$3:$N$471-I7796))/2)^2*COS(RADIANS($M$3:$M$471))*COS(RADIANS(H7796))),$L$3:$L$471)</f>
        <v>335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cm="1">
        <f t="array" ref="J7797">LOOKUP(1,1/FREQUENCY(0,SIN((RADIANS($M$3:$M$471-H7797))/2)^2+SIN((RADIANS($N$3:$N$471-I7797))/2)^2*COS(RADIANS($M$3:$M$471))*COS(RADIANS(H7797))),$L$3:$L$471)</f>
        <v>335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cm="1">
        <f t="array" ref="J7798">LOOKUP(1,1/FREQUENCY(0,SIN((RADIANS($M$3:$M$471-H7798))/2)^2+SIN((RADIANS($N$3:$N$471-I7798))/2)^2*COS(RADIANS($M$3:$M$471))*COS(RADIANS(H7798))),$L$3:$L$471)</f>
        <v>335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cm="1">
        <f t="array" ref="J7799">LOOKUP(1,1/FREQUENCY(0,SIN((RADIANS($M$3:$M$471-H7799))/2)^2+SIN((RADIANS($N$3:$N$471-I7799))/2)^2*COS(RADIANS($M$3:$M$471))*COS(RADIANS(H7799))),$L$3:$L$471)</f>
        <v>335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cm="1">
        <f t="array" ref="J7800">LOOKUP(1,1/FREQUENCY(0,SIN((RADIANS($M$3:$M$471-H7800))/2)^2+SIN((RADIANS($N$3:$N$471-I7800))/2)^2*COS(RADIANS($M$3:$M$471))*COS(RADIANS(H7800))),$L$3:$L$471)</f>
        <v>383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cm="1">
        <f t="array" ref="J7801">LOOKUP(1,1/FREQUENCY(0,SIN((RADIANS($M$3:$M$471-H7801))/2)^2+SIN((RADIANS($N$3:$N$471-I7801))/2)^2*COS(RADIANS($M$3:$M$471))*COS(RADIANS(H7801))),$L$3:$L$471)</f>
        <v>383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cm="1">
        <f t="array" ref="J7802">LOOKUP(1,1/FREQUENCY(0,SIN((RADIANS($M$3:$M$471-H7802))/2)^2+SIN((RADIANS($N$3:$N$471-I7802))/2)^2*COS(RADIANS($M$3:$M$471))*COS(RADIANS(H7802))),$L$3:$L$471)</f>
        <v>335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cm="1">
        <f t="array" ref="J7803">LOOKUP(1,1/FREQUENCY(0,SIN((RADIANS($M$3:$M$471-H7803))/2)^2+SIN((RADIANS($N$3:$N$471-I7803))/2)^2*COS(RADIANS($M$3:$M$471))*COS(RADIANS(H7803))),$L$3:$L$471)</f>
        <v>383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cm="1">
        <f t="array" ref="J7804">LOOKUP(1,1/FREQUENCY(0,SIN((RADIANS($M$3:$M$471-H7804))/2)^2+SIN((RADIANS($N$3:$N$471-I7804))/2)^2*COS(RADIANS($M$3:$M$471))*COS(RADIANS(H7804))),$L$3:$L$471)</f>
        <v>383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cm="1">
        <f t="array" ref="J7805">LOOKUP(1,1/FREQUENCY(0,SIN((RADIANS($M$3:$M$471-H7805))/2)^2+SIN((RADIANS($N$3:$N$471-I7805))/2)^2*COS(RADIANS($M$3:$M$471))*COS(RADIANS(H7805))),$L$3:$L$471)</f>
        <v>335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cm="1">
        <f t="array" ref="J7806">LOOKUP(1,1/FREQUENCY(0,SIN((RADIANS($M$3:$M$471-H7806))/2)^2+SIN((RADIANS($N$3:$N$471-I7806))/2)^2*COS(RADIANS($M$3:$M$471))*COS(RADIANS(H7806))),$L$3:$L$471)</f>
        <v>383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cm="1">
        <f t="array" ref="J7807">LOOKUP(1,1/FREQUENCY(0,SIN((RADIANS($M$3:$M$471-H7807))/2)^2+SIN((RADIANS($N$3:$N$471-I7807))/2)^2*COS(RADIANS($M$3:$M$471))*COS(RADIANS(H7807))),$L$3:$L$471)</f>
        <v>383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cm="1">
        <f t="array" ref="J7808">LOOKUP(1,1/FREQUENCY(0,SIN((RADIANS($M$3:$M$471-H7808))/2)^2+SIN((RADIANS($N$3:$N$471-I7808))/2)^2*COS(RADIANS($M$3:$M$471))*COS(RADIANS(H7808))),$L$3:$L$471)</f>
        <v>383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cm="1">
        <f t="array" ref="J7809">LOOKUP(1,1/FREQUENCY(0,SIN((RADIANS($M$3:$M$471-H7809))/2)^2+SIN((RADIANS($N$3:$N$471-I7809))/2)^2*COS(RADIANS($M$3:$M$471))*COS(RADIANS(H7809))),$L$3:$L$471)</f>
        <v>308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cm="1">
        <f t="array" ref="J7810">LOOKUP(1,1/FREQUENCY(0,SIN((RADIANS($M$3:$M$471-H7810))/2)^2+SIN((RADIANS($N$3:$N$471-I7810))/2)^2*COS(RADIANS($M$3:$M$471))*COS(RADIANS(H7810))),$L$3:$L$471)</f>
        <v>308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cm="1">
        <f t="array" ref="J7811">LOOKUP(1,1/FREQUENCY(0,SIN((RADIANS($M$3:$M$471-H7811))/2)^2+SIN((RADIANS($N$3:$N$471-I7811))/2)^2*COS(RADIANS($M$3:$M$471))*COS(RADIANS(H7811))),$L$3:$L$471)</f>
        <v>308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cm="1">
        <f t="array" ref="J7812">LOOKUP(1,1/FREQUENCY(0,SIN((RADIANS($M$3:$M$471-H7812))/2)^2+SIN((RADIANS($N$3:$N$471-I7812))/2)^2*COS(RADIANS($M$3:$M$471))*COS(RADIANS(H7812))),$L$3:$L$471)</f>
        <v>308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cm="1">
        <f t="array" ref="J7813">LOOKUP(1,1/FREQUENCY(0,SIN((RADIANS($M$3:$M$471-H7813))/2)^2+SIN((RADIANS($N$3:$N$471-I7813))/2)^2*COS(RADIANS($M$3:$M$471))*COS(RADIANS(H7813))),$L$3:$L$471)</f>
        <v>308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cm="1">
        <f t="array" ref="J7814">LOOKUP(1,1/FREQUENCY(0,SIN((RADIANS($M$3:$M$471-H7814))/2)^2+SIN((RADIANS($N$3:$N$471-I7814))/2)^2*COS(RADIANS($M$3:$M$471))*COS(RADIANS(H7814))),$L$3:$L$471)</f>
        <v>308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cm="1">
        <f t="array" ref="J7815">LOOKUP(1,1/FREQUENCY(0,SIN((RADIANS($M$3:$M$471-H7815))/2)^2+SIN((RADIANS($N$3:$N$471-I7815))/2)^2*COS(RADIANS($M$3:$M$471))*COS(RADIANS(H7815))),$L$3:$L$471)</f>
        <v>308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cm="1">
        <f t="array" ref="J7816">LOOKUP(1,1/FREQUENCY(0,SIN((RADIANS($M$3:$M$471-H7816))/2)^2+SIN((RADIANS($N$3:$N$471-I7816))/2)^2*COS(RADIANS($M$3:$M$471))*COS(RADIANS(H7816))),$L$3:$L$471)</f>
        <v>308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cm="1">
        <f t="array" ref="J7817">LOOKUP(1,1/FREQUENCY(0,SIN((RADIANS($M$3:$M$471-H7817))/2)^2+SIN((RADIANS($N$3:$N$471-I7817))/2)^2*COS(RADIANS($M$3:$M$471))*COS(RADIANS(H7817))),$L$3:$L$471)</f>
        <v>308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cm="1">
        <f t="array" ref="J7818">LOOKUP(1,1/FREQUENCY(0,SIN((RADIANS($M$3:$M$471-H7818))/2)^2+SIN((RADIANS($N$3:$N$471-I7818))/2)^2*COS(RADIANS($M$3:$M$471))*COS(RADIANS(H7818))),$L$3:$L$471)</f>
        <v>308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cm="1">
        <f t="array" ref="J7819">LOOKUP(1,1/FREQUENCY(0,SIN((RADIANS($M$3:$M$471-H7819))/2)^2+SIN((RADIANS($N$3:$N$471-I7819))/2)^2*COS(RADIANS($M$3:$M$471))*COS(RADIANS(H7819))),$L$3:$L$471)</f>
        <v>308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cm="1">
        <f t="array" ref="J7820">LOOKUP(1,1/FREQUENCY(0,SIN((RADIANS($M$3:$M$471-H7820))/2)^2+SIN((RADIANS($N$3:$N$471-I7820))/2)^2*COS(RADIANS($M$3:$M$471))*COS(RADIANS(H7820))),$L$3:$L$471)</f>
        <v>308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cm="1">
        <f t="array" ref="J7821">LOOKUP(1,1/FREQUENCY(0,SIN((RADIANS($M$3:$M$471-H7821))/2)^2+SIN((RADIANS($N$3:$N$471-I7821))/2)^2*COS(RADIANS($M$3:$M$471))*COS(RADIANS(H7821))),$L$3:$L$471)</f>
        <v>308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cm="1">
        <f t="array" ref="J7822">LOOKUP(1,1/FREQUENCY(0,SIN((RADIANS($M$3:$M$471-H7822))/2)^2+SIN((RADIANS($N$3:$N$471-I7822))/2)^2*COS(RADIANS($M$3:$M$471))*COS(RADIANS(H7822))),$L$3:$L$471)</f>
        <v>308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cm="1">
        <f t="array" ref="J7823">LOOKUP(1,1/FREQUENCY(0,SIN((RADIANS($M$3:$M$471-H7823))/2)^2+SIN((RADIANS($N$3:$N$471-I7823))/2)^2*COS(RADIANS($M$3:$M$471))*COS(RADIANS(H7823))),$L$3:$L$471)</f>
        <v>308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cm="1">
        <f t="array" ref="J7824">LOOKUP(1,1/FREQUENCY(0,SIN((RADIANS($M$3:$M$471-H7824))/2)^2+SIN((RADIANS($N$3:$N$471-I7824))/2)^2*COS(RADIANS($M$3:$M$471))*COS(RADIANS(H7824))),$L$3:$L$471)</f>
        <v>308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cm="1">
        <f t="array" ref="J7825">LOOKUP(1,1/FREQUENCY(0,SIN((RADIANS($M$3:$M$471-H7825))/2)^2+SIN((RADIANS($N$3:$N$471-I7825))/2)^2*COS(RADIANS($M$3:$M$471))*COS(RADIANS(H7825))),$L$3:$L$471)</f>
        <v>308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cm="1">
        <f t="array" ref="J7826">LOOKUP(1,1/FREQUENCY(0,SIN((RADIANS($M$3:$M$471-H7826))/2)^2+SIN((RADIANS($N$3:$N$471-I7826))/2)^2*COS(RADIANS($M$3:$M$471))*COS(RADIANS(H7826))),$L$3:$L$471)</f>
        <v>308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cm="1">
        <f t="array" ref="J7827">LOOKUP(1,1/FREQUENCY(0,SIN((RADIANS($M$3:$M$471-H7827))/2)^2+SIN((RADIANS($N$3:$N$471-I7827))/2)^2*COS(RADIANS($M$3:$M$471))*COS(RADIANS(H7827))),$L$3:$L$471)</f>
        <v>382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cm="1">
        <f t="array" ref="J7828">LOOKUP(1,1/FREQUENCY(0,SIN((RADIANS($M$3:$M$471-H7828))/2)^2+SIN((RADIANS($N$3:$N$471-I7828))/2)^2*COS(RADIANS($M$3:$M$471))*COS(RADIANS(H7828))),$L$3:$L$471)</f>
        <v>308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cm="1">
        <f t="array" ref="J7829">LOOKUP(1,1/FREQUENCY(0,SIN((RADIANS($M$3:$M$471-H7829))/2)^2+SIN((RADIANS($N$3:$N$471-I7829))/2)^2*COS(RADIANS($M$3:$M$471))*COS(RADIANS(H7829))),$L$3:$L$471)</f>
        <v>308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cm="1">
        <f t="array" ref="J7830">LOOKUP(1,1/FREQUENCY(0,SIN((RADIANS($M$3:$M$471-H7830))/2)^2+SIN((RADIANS($N$3:$N$471-I7830))/2)^2*COS(RADIANS($M$3:$M$471))*COS(RADIANS(H7830))),$L$3:$L$471)</f>
        <v>308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cm="1">
        <f t="array" ref="J7831">LOOKUP(1,1/FREQUENCY(0,SIN((RADIANS($M$3:$M$471-H7831))/2)^2+SIN((RADIANS($N$3:$N$471-I7831))/2)^2*COS(RADIANS($M$3:$M$471))*COS(RADIANS(H7831))),$L$3:$L$471)</f>
        <v>308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cm="1">
        <f t="array" ref="J7832">LOOKUP(1,1/FREQUENCY(0,SIN((RADIANS($M$3:$M$471-H7832))/2)^2+SIN((RADIANS($N$3:$N$471-I7832))/2)^2*COS(RADIANS($M$3:$M$471))*COS(RADIANS(H7832))),$L$3:$L$471)</f>
        <v>308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cm="1">
        <f t="array" ref="J7833">LOOKUP(1,1/FREQUENCY(0,SIN((RADIANS($M$3:$M$471-H7833))/2)^2+SIN((RADIANS($N$3:$N$471-I7833))/2)^2*COS(RADIANS($M$3:$M$471))*COS(RADIANS(H7833))),$L$3:$L$471)</f>
        <v>308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cm="1">
        <f t="array" ref="J7834">LOOKUP(1,1/FREQUENCY(0,SIN((RADIANS($M$3:$M$471-H7834))/2)^2+SIN((RADIANS($N$3:$N$471-I7834))/2)^2*COS(RADIANS($M$3:$M$471))*COS(RADIANS(H7834))),$L$3:$L$471)</f>
        <v>308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cm="1">
        <f t="array" ref="J7835">LOOKUP(1,1/FREQUENCY(0,SIN((RADIANS($M$3:$M$471-H7835))/2)^2+SIN((RADIANS($N$3:$N$471-I7835))/2)^2*COS(RADIANS($M$3:$M$471))*COS(RADIANS(H7835))),$L$3:$L$471)</f>
        <v>308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cm="1">
        <f t="array" ref="J7836">LOOKUP(1,1/FREQUENCY(0,SIN((RADIANS($M$3:$M$471-H7836))/2)^2+SIN((RADIANS($N$3:$N$471-I7836))/2)^2*COS(RADIANS($M$3:$M$471))*COS(RADIANS(H7836))),$L$3:$L$471)</f>
        <v>308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cm="1">
        <f t="array" ref="J7837">LOOKUP(1,1/FREQUENCY(0,SIN((RADIANS($M$3:$M$471-H7837))/2)^2+SIN((RADIANS($N$3:$N$471-I7837))/2)^2*COS(RADIANS($M$3:$M$471))*COS(RADIANS(H7837))),$L$3:$L$471)</f>
        <v>308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cm="1">
        <f t="array" ref="J7838">LOOKUP(1,1/FREQUENCY(0,SIN((RADIANS($M$3:$M$471-H7838))/2)^2+SIN((RADIANS($N$3:$N$471-I7838))/2)^2*COS(RADIANS($M$3:$M$471))*COS(RADIANS(H7838))),$L$3:$L$471)</f>
        <v>308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cm="1">
        <f t="array" ref="J7839">LOOKUP(1,1/FREQUENCY(0,SIN((RADIANS($M$3:$M$471-H7839))/2)^2+SIN((RADIANS($N$3:$N$471-I7839))/2)^2*COS(RADIANS($M$3:$M$471))*COS(RADIANS(H7839))),$L$3:$L$471)</f>
        <v>308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cm="1">
        <f t="array" ref="J7840">LOOKUP(1,1/FREQUENCY(0,SIN((RADIANS($M$3:$M$471-H7840))/2)^2+SIN((RADIANS($N$3:$N$471-I7840))/2)^2*COS(RADIANS($M$3:$M$471))*COS(RADIANS(H7840))),$L$3:$L$471)</f>
        <v>309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cm="1">
        <f t="array" ref="J7841">LOOKUP(1,1/FREQUENCY(0,SIN((RADIANS($M$3:$M$471-H7841))/2)^2+SIN((RADIANS($N$3:$N$471-I7841))/2)^2*COS(RADIANS($M$3:$M$471))*COS(RADIANS(H7841))),$L$3:$L$471)</f>
        <v>309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cm="1">
        <f t="array" ref="J7842">LOOKUP(1,1/FREQUENCY(0,SIN((RADIANS($M$3:$M$471-H7842))/2)^2+SIN((RADIANS($N$3:$N$471-I7842))/2)^2*COS(RADIANS($M$3:$M$471))*COS(RADIANS(H7842))),$L$3:$L$471)</f>
        <v>309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cm="1">
        <f t="array" ref="J7843">LOOKUP(1,1/FREQUENCY(0,SIN((RADIANS($M$3:$M$471-H7843))/2)^2+SIN((RADIANS($N$3:$N$471-I7843))/2)^2*COS(RADIANS($M$3:$M$471))*COS(RADIANS(H7843))),$L$3:$L$471)</f>
        <v>309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cm="1">
        <f t="array" ref="J7844">LOOKUP(1,1/FREQUENCY(0,SIN((RADIANS($M$3:$M$471-H7844))/2)^2+SIN((RADIANS($N$3:$N$471-I7844))/2)^2*COS(RADIANS($M$3:$M$471))*COS(RADIANS(H7844))),$L$3:$L$471)</f>
        <v>385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cm="1">
        <f t="array" ref="J7845">LOOKUP(1,1/FREQUENCY(0,SIN((RADIANS($M$3:$M$471-H7845))/2)^2+SIN((RADIANS($N$3:$N$471-I7845))/2)^2*COS(RADIANS($M$3:$M$471))*COS(RADIANS(H7845))),$L$3:$L$471)</f>
        <v>385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cm="1">
        <f t="array" ref="J7846">LOOKUP(1,1/FREQUENCY(0,SIN((RADIANS($M$3:$M$471-H7846))/2)^2+SIN((RADIANS($N$3:$N$471-I7846))/2)^2*COS(RADIANS($M$3:$M$471))*COS(RADIANS(H7846))),$L$3:$L$471)</f>
        <v>385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cm="1">
        <f t="array" ref="J7847">LOOKUP(1,1/FREQUENCY(0,SIN((RADIANS($M$3:$M$471-H7847))/2)^2+SIN((RADIANS($N$3:$N$471-I7847))/2)^2*COS(RADIANS($M$3:$M$471))*COS(RADIANS(H7847))),$L$3:$L$471)</f>
        <v>389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cm="1">
        <f t="array" ref="J7848">LOOKUP(1,1/FREQUENCY(0,SIN((RADIANS($M$3:$M$471-H7848))/2)^2+SIN((RADIANS($N$3:$N$471-I7848))/2)^2*COS(RADIANS($M$3:$M$471))*COS(RADIANS(H7848))),$L$3:$L$471)</f>
        <v>309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cm="1">
        <f t="array" ref="J7849">LOOKUP(1,1/FREQUENCY(0,SIN((RADIANS($M$3:$M$471-H7849))/2)^2+SIN((RADIANS($N$3:$N$471-I7849))/2)^2*COS(RADIANS($M$3:$M$471))*COS(RADIANS(H7849))),$L$3:$L$471)</f>
        <v>385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cm="1">
        <f t="array" ref="J7850">LOOKUP(1,1/FREQUENCY(0,SIN((RADIANS($M$3:$M$471-H7850))/2)^2+SIN((RADIANS($N$3:$N$471-I7850))/2)^2*COS(RADIANS($M$3:$M$471))*COS(RADIANS(H7850))),$L$3:$L$471)</f>
        <v>339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cm="1">
        <f t="array" ref="J7851">LOOKUP(1,1/FREQUENCY(0,SIN((RADIANS($M$3:$M$471-H7851))/2)^2+SIN((RADIANS($N$3:$N$471-I7851))/2)^2*COS(RADIANS($M$3:$M$471))*COS(RADIANS(H7851))),$L$3:$L$471)</f>
        <v>385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cm="1">
        <f t="array" ref="J7852">LOOKUP(1,1/FREQUENCY(0,SIN((RADIANS($M$3:$M$471-H7852))/2)^2+SIN((RADIANS($N$3:$N$471-I7852))/2)^2*COS(RADIANS($M$3:$M$471))*COS(RADIANS(H7852))),$L$3:$L$471)</f>
        <v>385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cm="1">
        <f t="array" ref="J7853">LOOKUP(1,1/FREQUENCY(0,SIN((RADIANS($M$3:$M$471-H7853))/2)^2+SIN((RADIANS($N$3:$N$471-I7853))/2)^2*COS(RADIANS($M$3:$M$471))*COS(RADIANS(H7853))),$L$3:$L$471)</f>
        <v>309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cm="1">
        <f t="array" ref="J7854">LOOKUP(1,1/FREQUENCY(0,SIN((RADIANS($M$3:$M$471-H7854))/2)^2+SIN((RADIANS($N$3:$N$471-I7854))/2)^2*COS(RADIANS($M$3:$M$471))*COS(RADIANS(H7854))),$L$3:$L$471)</f>
        <v>385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cm="1">
        <f t="array" ref="J7855">LOOKUP(1,1/FREQUENCY(0,SIN((RADIANS($M$3:$M$471-H7855))/2)^2+SIN((RADIANS($N$3:$N$471-I7855))/2)^2*COS(RADIANS($M$3:$M$471))*COS(RADIANS(H7855))),$L$3:$L$471)</f>
        <v>385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cm="1">
        <f t="array" ref="J7856">LOOKUP(1,1/FREQUENCY(0,SIN((RADIANS($M$3:$M$471-H7856))/2)^2+SIN((RADIANS($N$3:$N$471-I7856))/2)^2*COS(RADIANS($M$3:$M$471))*COS(RADIANS(H7856))),$L$3:$L$471)</f>
        <v>385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cm="1">
        <f t="array" ref="J7857">LOOKUP(1,1/FREQUENCY(0,SIN((RADIANS($M$3:$M$471-H7857))/2)^2+SIN((RADIANS($N$3:$N$471-I7857))/2)^2*COS(RADIANS($M$3:$M$471))*COS(RADIANS(H7857))),$L$3:$L$471)</f>
        <v>309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cm="1">
        <f t="array" ref="J7858">LOOKUP(1,1/FREQUENCY(0,SIN((RADIANS($M$3:$M$471-H7858))/2)^2+SIN((RADIANS($N$3:$N$471-I7858))/2)^2*COS(RADIANS($M$3:$M$471))*COS(RADIANS(H7858))),$L$3:$L$471)</f>
        <v>385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cm="1">
        <f t="array" ref="J7859">LOOKUP(1,1/FREQUENCY(0,SIN((RADIANS($M$3:$M$471-H7859))/2)^2+SIN((RADIANS($N$3:$N$471-I7859))/2)^2*COS(RADIANS($M$3:$M$471))*COS(RADIANS(H7859))),$L$3:$L$471)</f>
        <v>309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cm="1">
        <f t="array" ref="J7860">LOOKUP(1,1/FREQUENCY(0,SIN((RADIANS($M$3:$M$471-H7860))/2)^2+SIN((RADIANS($N$3:$N$471-I7860))/2)^2*COS(RADIANS($M$3:$M$471))*COS(RADIANS(H7860))),$L$3:$L$471)</f>
        <v>385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cm="1">
        <f t="array" ref="J7861">LOOKUP(1,1/FREQUENCY(0,SIN((RADIANS($M$3:$M$471-H7861))/2)^2+SIN((RADIANS($N$3:$N$471-I7861))/2)^2*COS(RADIANS($M$3:$M$471))*COS(RADIANS(H7861))),$L$3:$L$471)</f>
        <v>309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cm="1">
        <f t="array" ref="J7862">LOOKUP(1,1/FREQUENCY(0,SIN((RADIANS($M$3:$M$471-H7862))/2)^2+SIN((RADIANS($N$3:$N$471-I7862))/2)^2*COS(RADIANS($M$3:$M$471))*COS(RADIANS(H7862))),$L$3:$L$471)</f>
        <v>309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cm="1">
        <f t="array" ref="J7863">LOOKUP(1,1/FREQUENCY(0,SIN((RADIANS($M$3:$M$471-H7863))/2)^2+SIN((RADIANS($N$3:$N$471-I7863))/2)^2*COS(RADIANS($M$3:$M$471))*COS(RADIANS(H7863))),$L$3:$L$471)</f>
        <v>309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cm="1">
        <f t="array" ref="J7864">LOOKUP(1,1/FREQUENCY(0,SIN((RADIANS($M$3:$M$471-H7864))/2)^2+SIN((RADIANS($N$3:$N$471-I7864))/2)^2*COS(RADIANS($M$3:$M$471))*COS(RADIANS(H7864))),$L$3:$L$471)</f>
        <v>385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cm="1">
        <f t="array" ref="J7865">LOOKUP(1,1/FREQUENCY(0,SIN((RADIANS($M$3:$M$471-H7865))/2)^2+SIN((RADIANS($N$3:$N$471-I7865))/2)^2*COS(RADIANS($M$3:$M$471))*COS(RADIANS(H7865))),$L$3:$L$471)</f>
        <v>339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cm="1">
        <f t="array" ref="J7866">LOOKUP(1,1/FREQUENCY(0,SIN((RADIANS($M$3:$M$471-H7866))/2)^2+SIN((RADIANS($N$3:$N$471-I7866))/2)^2*COS(RADIANS($M$3:$M$471))*COS(RADIANS(H7866))),$L$3:$L$471)</f>
        <v>385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cm="1">
        <f t="array" ref="J7867">LOOKUP(1,1/FREQUENCY(0,SIN((RADIANS($M$3:$M$471-H7867))/2)^2+SIN((RADIANS($N$3:$N$471-I7867))/2)^2*COS(RADIANS($M$3:$M$471))*COS(RADIANS(H7867))),$L$3:$L$471)</f>
        <v>385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cm="1">
        <f t="array" ref="J7868">LOOKUP(1,1/FREQUENCY(0,SIN((RADIANS($M$3:$M$471-H7868))/2)^2+SIN((RADIANS($N$3:$N$471-I7868))/2)^2*COS(RADIANS($M$3:$M$471))*COS(RADIANS(H7868))),$L$3:$L$471)</f>
        <v>385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cm="1">
        <f t="array" ref="J7869">LOOKUP(1,1/FREQUENCY(0,SIN((RADIANS($M$3:$M$471-H7869))/2)^2+SIN((RADIANS($N$3:$N$471-I7869))/2)^2*COS(RADIANS($M$3:$M$471))*COS(RADIANS(H7869))),$L$3:$L$471)</f>
        <v>385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cm="1">
        <f t="array" ref="J7870">LOOKUP(1,1/FREQUENCY(0,SIN((RADIANS($M$3:$M$471-H7870))/2)^2+SIN((RADIANS($N$3:$N$471-I7870))/2)^2*COS(RADIANS($M$3:$M$471))*COS(RADIANS(H7870))),$L$3:$L$471)</f>
        <v>389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cm="1">
        <f t="array" ref="J7871">LOOKUP(1,1/FREQUENCY(0,SIN((RADIANS($M$3:$M$471-H7871))/2)^2+SIN((RADIANS($N$3:$N$471-I7871))/2)^2*COS(RADIANS($M$3:$M$471))*COS(RADIANS(H7871))),$L$3:$L$471)</f>
        <v>389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cm="1">
        <f t="array" ref="J7872">LOOKUP(1,1/FREQUENCY(0,SIN((RADIANS($M$3:$M$471-H7872))/2)^2+SIN((RADIANS($N$3:$N$471-I7872))/2)^2*COS(RADIANS($M$3:$M$471))*COS(RADIANS(H7872))),$L$3:$L$471)</f>
        <v>382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cm="1">
        <f t="array" ref="J7873">LOOKUP(1,1/FREQUENCY(0,SIN((RADIANS($M$3:$M$471-H7873))/2)^2+SIN((RADIANS($N$3:$N$471-I7873))/2)^2*COS(RADIANS($M$3:$M$471))*COS(RADIANS(H7873))),$L$3:$L$471)</f>
        <v>389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cm="1">
        <f t="array" ref="J7874">LOOKUP(1,1/FREQUENCY(0,SIN((RADIANS($M$3:$M$471-H7874))/2)^2+SIN((RADIANS($N$3:$N$471-I7874))/2)^2*COS(RADIANS($M$3:$M$471))*COS(RADIANS(H7874))),$L$3:$L$471)</f>
        <v>389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cm="1">
        <f t="array" ref="J7875">LOOKUP(1,1/FREQUENCY(0,SIN((RADIANS($M$3:$M$471-H7875))/2)^2+SIN((RADIANS($N$3:$N$471-I7875))/2)^2*COS(RADIANS($M$3:$M$471))*COS(RADIANS(H7875))),$L$3:$L$471)</f>
        <v>389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cm="1">
        <f t="array" ref="J7876">LOOKUP(1,1/FREQUENCY(0,SIN((RADIANS($M$3:$M$471-H7876))/2)^2+SIN((RADIANS($N$3:$N$471-I7876))/2)^2*COS(RADIANS($M$3:$M$471))*COS(RADIANS(H7876))),$L$3:$L$471)</f>
        <v>389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cm="1">
        <f t="array" ref="J7877">LOOKUP(1,1/FREQUENCY(0,SIN((RADIANS($M$3:$M$471-H7877))/2)^2+SIN((RADIANS($N$3:$N$471-I7877))/2)^2*COS(RADIANS($M$3:$M$471))*COS(RADIANS(H7877))),$L$3:$L$471)</f>
        <v>389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cm="1">
        <f t="array" ref="J7878">LOOKUP(1,1/FREQUENCY(0,SIN((RADIANS($M$3:$M$471-H7878))/2)^2+SIN((RADIANS($N$3:$N$471-I7878))/2)^2*COS(RADIANS($M$3:$M$471))*COS(RADIANS(H7878))),$L$3:$L$471)</f>
        <v>389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cm="1">
        <f t="array" ref="J7879">LOOKUP(1,1/FREQUENCY(0,SIN((RADIANS($M$3:$M$471-H7879))/2)^2+SIN((RADIANS($N$3:$N$471-I7879))/2)^2*COS(RADIANS($M$3:$M$471))*COS(RADIANS(H7879))),$L$3:$L$471)</f>
        <v>389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cm="1">
        <f t="array" ref="J7880">LOOKUP(1,1/FREQUENCY(0,SIN((RADIANS($M$3:$M$471-H7880))/2)^2+SIN((RADIANS($N$3:$N$471-I7880))/2)^2*COS(RADIANS($M$3:$M$471))*COS(RADIANS(H7880))),$L$3:$L$471)</f>
        <v>389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cm="1">
        <f t="array" ref="J7881">LOOKUP(1,1/FREQUENCY(0,SIN((RADIANS($M$3:$M$471-H7881))/2)^2+SIN((RADIANS($N$3:$N$471-I7881))/2)^2*COS(RADIANS($M$3:$M$471))*COS(RADIANS(H7881))),$L$3:$L$471)</f>
        <v>389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cm="1">
        <f t="array" ref="J7882">LOOKUP(1,1/FREQUENCY(0,SIN((RADIANS($M$3:$M$471-H7882))/2)^2+SIN((RADIANS($N$3:$N$471-I7882))/2)^2*COS(RADIANS($M$3:$M$471))*COS(RADIANS(H7882))),$L$3:$L$471)</f>
        <v>389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cm="1">
        <f t="array" ref="J7883">LOOKUP(1,1/FREQUENCY(0,SIN((RADIANS($M$3:$M$471-H7883))/2)^2+SIN((RADIANS($N$3:$N$471-I7883))/2)^2*COS(RADIANS($M$3:$M$471))*COS(RADIANS(H7883))),$L$3:$L$471)</f>
        <v>389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cm="1">
        <f t="array" ref="J7884">LOOKUP(1,1/FREQUENCY(0,SIN((RADIANS($M$3:$M$471-H7884))/2)^2+SIN((RADIANS($N$3:$N$471-I7884))/2)^2*COS(RADIANS($M$3:$M$471))*COS(RADIANS(H7884))),$L$3:$L$471)</f>
        <v>389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cm="1">
        <f t="array" ref="J7885">LOOKUP(1,1/FREQUENCY(0,SIN((RADIANS($M$3:$M$471-H7885))/2)^2+SIN((RADIANS($N$3:$N$471-I7885))/2)^2*COS(RADIANS($M$3:$M$471))*COS(RADIANS(H7885))),$L$3:$L$471)</f>
        <v>389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cm="1">
        <f t="array" ref="J7886">LOOKUP(1,1/FREQUENCY(0,SIN((RADIANS($M$3:$M$471-H7886))/2)^2+SIN((RADIANS($N$3:$N$471-I7886))/2)^2*COS(RADIANS($M$3:$M$471))*COS(RADIANS(H7886))),$L$3:$L$471)</f>
        <v>389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cm="1">
        <f t="array" ref="J7887">LOOKUP(1,1/FREQUENCY(0,SIN((RADIANS($M$3:$M$471-H7887))/2)^2+SIN((RADIANS($N$3:$N$471-I7887))/2)^2*COS(RADIANS($M$3:$M$471))*COS(RADIANS(H7887))),$L$3:$L$471)</f>
        <v>389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cm="1">
        <f t="array" ref="J7888">LOOKUP(1,1/FREQUENCY(0,SIN((RADIANS($M$3:$M$471-H7888))/2)^2+SIN((RADIANS($N$3:$N$471-I7888))/2)^2*COS(RADIANS($M$3:$M$471))*COS(RADIANS(H7888))),$L$3:$L$471)</f>
        <v>389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cm="1">
        <f t="array" ref="J7889">LOOKUP(1,1/FREQUENCY(0,SIN((RADIANS($M$3:$M$471-H7889))/2)^2+SIN((RADIANS($N$3:$N$471-I7889))/2)^2*COS(RADIANS($M$3:$M$471))*COS(RADIANS(H7889))),$L$3:$L$471)</f>
        <v>389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cm="1">
        <f t="array" ref="J7890">LOOKUP(1,1/FREQUENCY(0,SIN((RADIANS($M$3:$M$471-H7890))/2)^2+SIN((RADIANS($N$3:$N$471-I7890))/2)^2*COS(RADIANS($M$3:$M$471))*COS(RADIANS(H7890))),$L$3:$L$471)</f>
        <v>389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cm="1">
        <f t="array" ref="J7891">LOOKUP(1,1/FREQUENCY(0,SIN((RADIANS($M$3:$M$471-H7891))/2)^2+SIN((RADIANS($N$3:$N$471-I7891))/2)^2*COS(RADIANS($M$3:$M$471))*COS(RADIANS(H7891))),$L$3:$L$471)</f>
        <v>389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cm="1">
        <f t="array" ref="J7892">LOOKUP(1,1/FREQUENCY(0,SIN((RADIANS($M$3:$M$471-H7892))/2)^2+SIN((RADIANS($N$3:$N$471-I7892))/2)^2*COS(RADIANS($M$3:$M$471))*COS(RADIANS(H7892))),$L$3:$L$471)</f>
        <v>389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cm="1">
        <f t="array" ref="J7893">LOOKUP(1,1/FREQUENCY(0,SIN((RADIANS($M$3:$M$471-H7893))/2)^2+SIN((RADIANS($N$3:$N$471-I7893))/2)^2*COS(RADIANS($M$3:$M$471))*COS(RADIANS(H7893))),$L$3:$L$471)</f>
        <v>389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cm="1">
        <f t="array" ref="J7894">LOOKUP(1,1/FREQUENCY(0,SIN((RADIANS($M$3:$M$471-H7894))/2)^2+SIN((RADIANS($N$3:$N$471-I7894))/2)^2*COS(RADIANS($M$3:$M$471))*COS(RADIANS(H7894))),$L$3:$L$471)</f>
        <v>389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cm="1">
        <f t="array" ref="J7895">LOOKUP(1,1/FREQUENCY(0,SIN((RADIANS($M$3:$M$471-H7895))/2)^2+SIN((RADIANS($N$3:$N$471-I7895))/2)^2*COS(RADIANS($M$3:$M$471))*COS(RADIANS(H7895))),$L$3:$L$471)</f>
        <v>389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cm="1">
        <f t="array" ref="J7896">LOOKUP(1,1/FREQUENCY(0,SIN((RADIANS($M$3:$M$471-H7896))/2)^2+SIN((RADIANS($N$3:$N$471-I7896))/2)^2*COS(RADIANS($M$3:$M$471))*COS(RADIANS(H7896))),$L$3:$L$471)</f>
        <v>304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cm="1">
        <f t="array" ref="J7897">LOOKUP(1,1/FREQUENCY(0,SIN((RADIANS($M$3:$M$471-H7897))/2)^2+SIN((RADIANS($N$3:$N$471-I7897))/2)^2*COS(RADIANS($M$3:$M$471))*COS(RADIANS(H7897))),$L$3:$L$471)</f>
        <v>304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cm="1">
        <f t="array" ref="J7898">LOOKUP(1,1/FREQUENCY(0,SIN((RADIANS($M$3:$M$471-H7898))/2)^2+SIN((RADIANS($N$3:$N$471-I7898))/2)^2*COS(RADIANS($M$3:$M$471))*COS(RADIANS(H7898))),$L$3:$L$471)</f>
        <v>389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cm="1">
        <f t="array" ref="J7899">LOOKUP(1,1/FREQUENCY(0,SIN((RADIANS($M$3:$M$471-H7899))/2)^2+SIN((RADIANS($N$3:$N$471-I7899))/2)^2*COS(RADIANS($M$3:$M$471))*COS(RADIANS(H7899))),$L$3:$L$471)</f>
        <v>389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cm="1">
        <f t="array" ref="J7900">LOOKUP(1,1/FREQUENCY(0,SIN((RADIANS($M$3:$M$471-H7900))/2)^2+SIN((RADIANS($N$3:$N$471-I7900))/2)^2*COS(RADIANS($M$3:$M$471))*COS(RADIANS(H7900))),$L$3:$L$471)</f>
        <v>389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cm="1">
        <f t="array" ref="J7901">LOOKUP(1,1/FREQUENCY(0,SIN((RADIANS($M$3:$M$471-H7901))/2)^2+SIN((RADIANS($N$3:$N$471-I7901))/2)^2*COS(RADIANS($M$3:$M$471))*COS(RADIANS(H7901))),$L$3:$L$471)</f>
        <v>389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cm="1">
        <f t="array" ref="J7902">LOOKUP(1,1/FREQUENCY(0,SIN((RADIANS($M$3:$M$471-H7902))/2)^2+SIN((RADIANS($N$3:$N$471-I7902))/2)^2*COS(RADIANS($M$3:$M$471))*COS(RADIANS(H7902))),$L$3:$L$471)</f>
        <v>389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cm="1">
        <f t="array" ref="J7903">LOOKUP(1,1/FREQUENCY(0,SIN((RADIANS($M$3:$M$471-H7903))/2)^2+SIN((RADIANS($N$3:$N$471-I7903))/2)^2*COS(RADIANS($M$3:$M$471))*COS(RADIANS(H7903))),$L$3:$L$471)</f>
        <v>389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cm="1">
        <f t="array" ref="J7904">LOOKUP(1,1/FREQUENCY(0,SIN((RADIANS($M$3:$M$471-H7904))/2)^2+SIN((RADIANS($N$3:$N$471-I7904))/2)^2*COS(RADIANS($M$3:$M$471))*COS(RADIANS(H7904))),$L$3:$L$471)</f>
        <v>389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cm="1">
        <f t="array" ref="J7905">LOOKUP(1,1/FREQUENCY(0,SIN((RADIANS($M$3:$M$471-H7905))/2)^2+SIN((RADIANS($N$3:$N$471-I7905))/2)^2*COS(RADIANS($M$3:$M$471))*COS(RADIANS(H7905))),$L$3:$L$471)</f>
        <v>389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cm="1">
        <f t="array" ref="J7906">LOOKUP(1,1/FREQUENCY(0,SIN((RADIANS($M$3:$M$471-H7906))/2)^2+SIN((RADIANS($N$3:$N$471-I7906))/2)^2*COS(RADIANS($M$3:$M$471))*COS(RADIANS(H7906))),$L$3:$L$471)</f>
        <v>382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cm="1">
        <f t="array" ref="J7907">LOOKUP(1,1/FREQUENCY(0,SIN((RADIANS($M$3:$M$471-H7907))/2)^2+SIN((RADIANS($N$3:$N$471-I7907))/2)^2*COS(RADIANS($M$3:$M$471))*COS(RADIANS(H7907))),$L$3:$L$471)</f>
        <v>389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cm="1">
        <f t="array" ref="J7908">LOOKUP(1,1/FREQUENCY(0,SIN((RADIANS($M$3:$M$471-H7908))/2)^2+SIN((RADIANS($N$3:$N$471-I7908))/2)^2*COS(RADIANS($M$3:$M$471))*COS(RADIANS(H7908))),$L$3:$L$471)</f>
        <v>389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cm="1">
        <f t="array" ref="J7909">LOOKUP(1,1/FREQUENCY(0,SIN((RADIANS($M$3:$M$471-H7909))/2)^2+SIN((RADIANS($N$3:$N$471-I7909))/2)^2*COS(RADIANS($M$3:$M$471))*COS(RADIANS(H7909))),$L$3:$L$471)</f>
        <v>389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cm="1">
        <f t="array" ref="J7910">LOOKUP(1,1/FREQUENCY(0,SIN((RADIANS($M$3:$M$471-H7910))/2)^2+SIN((RADIANS($N$3:$N$471-I7910))/2)^2*COS(RADIANS($M$3:$M$471))*COS(RADIANS(H7910))),$L$3:$L$471)</f>
        <v>389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cm="1">
        <f t="array" ref="J7911">LOOKUP(1,1/FREQUENCY(0,SIN((RADIANS($M$3:$M$471-H7911))/2)^2+SIN((RADIANS($N$3:$N$471-I7911))/2)^2*COS(RADIANS($M$3:$M$471))*COS(RADIANS(H7911))),$L$3:$L$471)</f>
        <v>389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cm="1">
        <f t="array" ref="J7912">LOOKUP(1,1/FREQUENCY(0,SIN((RADIANS($M$3:$M$471-H7912))/2)^2+SIN((RADIANS($N$3:$N$471-I7912))/2)^2*COS(RADIANS($M$3:$M$471))*COS(RADIANS(H7912))),$L$3:$L$471)</f>
        <v>308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cm="1">
        <f t="array" ref="J7913">LOOKUP(1,1/FREQUENCY(0,SIN((RADIANS($M$3:$M$471-H7913))/2)^2+SIN((RADIANS($N$3:$N$471-I7913))/2)^2*COS(RADIANS($M$3:$M$471))*COS(RADIANS(H7913))),$L$3:$L$471)</f>
        <v>383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cm="1">
        <f t="array" ref="J7914">LOOKUP(1,1/FREQUENCY(0,SIN((RADIANS($M$3:$M$471-H7914))/2)^2+SIN((RADIANS($N$3:$N$471-I7914))/2)^2*COS(RADIANS($M$3:$M$471))*COS(RADIANS(H7914))),$L$3:$L$471)</f>
        <v>383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cm="1">
        <f t="array" ref="J7915">LOOKUP(1,1/FREQUENCY(0,SIN((RADIANS($M$3:$M$471-H7915))/2)^2+SIN((RADIANS($N$3:$N$471-I7915))/2)^2*COS(RADIANS($M$3:$M$471))*COS(RADIANS(H7915))),$L$3:$L$471)</f>
        <v>383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cm="1">
        <f t="array" ref="J7916">LOOKUP(1,1/FREQUENCY(0,SIN((RADIANS($M$3:$M$471-H7916))/2)^2+SIN((RADIANS($N$3:$N$471-I7916))/2)^2*COS(RADIANS($M$3:$M$471))*COS(RADIANS(H7916))),$L$3:$L$471)</f>
        <v>383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cm="1">
        <f t="array" ref="J7917">LOOKUP(1,1/FREQUENCY(0,SIN((RADIANS($M$3:$M$471-H7917))/2)^2+SIN((RADIANS($N$3:$N$471-I7917))/2)^2*COS(RADIANS($M$3:$M$471))*COS(RADIANS(H7917))),$L$3:$L$471)</f>
        <v>308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cm="1">
        <f t="array" ref="J7918">LOOKUP(1,1/FREQUENCY(0,SIN((RADIANS($M$3:$M$471-H7918))/2)^2+SIN((RADIANS($N$3:$N$471-I7918))/2)^2*COS(RADIANS($M$3:$M$471))*COS(RADIANS(H7918))),$L$3:$L$471)</f>
        <v>383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cm="1">
        <f t="array" ref="J7919">LOOKUP(1,1/FREQUENCY(0,SIN((RADIANS($M$3:$M$471-H7919))/2)^2+SIN((RADIANS($N$3:$N$471-I7919))/2)^2*COS(RADIANS($M$3:$M$471))*COS(RADIANS(H7919))),$L$3:$L$471)</f>
        <v>308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cm="1">
        <f t="array" ref="J7920">LOOKUP(1,1/FREQUENCY(0,SIN((RADIANS($M$3:$M$471-H7920))/2)^2+SIN((RADIANS($N$3:$N$471-I7920))/2)^2*COS(RADIANS($M$3:$M$471))*COS(RADIANS(H7920))),$L$3:$L$471)</f>
        <v>383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cm="1">
        <f t="array" ref="J7921">LOOKUP(1,1/FREQUENCY(0,SIN((RADIANS($M$3:$M$471-H7921))/2)^2+SIN((RADIANS($N$3:$N$471-I7921))/2)^2*COS(RADIANS($M$3:$M$471))*COS(RADIANS(H7921))),$L$3:$L$471)</f>
        <v>383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cm="1">
        <f t="array" ref="J7922">LOOKUP(1,1/FREQUENCY(0,SIN((RADIANS($M$3:$M$471-H7922))/2)^2+SIN((RADIANS($N$3:$N$471-I7922))/2)^2*COS(RADIANS($M$3:$M$471))*COS(RADIANS(H7922))),$L$3:$L$471)</f>
        <v>308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cm="1">
        <f t="array" ref="J7923">LOOKUP(1,1/FREQUENCY(0,SIN((RADIANS($M$3:$M$471-H7923))/2)^2+SIN((RADIANS($N$3:$N$471-I7923))/2)^2*COS(RADIANS($M$3:$M$471))*COS(RADIANS(H7923))),$L$3:$L$471)</f>
        <v>383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cm="1">
        <f t="array" ref="J7924">LOOKUP(1,1/FREQUENCY(0,SIN((RADIANS($M$3:$M$471-H7924))/2)^2+SIN((RADIANS($N$3:$N$471-I7924))/2)^2*COS(RADIANS($M$3:$M$471))*COS(RADIANS(H7924))),$L$3:$L$471)</f>
        <v>308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cm="1">
        <f t="array" ref="J7925">LOOKUP(1,1/FREQUENCY(0,SIN((RADIANS($M$3:$M$471-H7925))/2)^2+SIN((RADIANS($N$3:$N$471-I7925))/2)^2*COS(RADIANS($M$3:$M$471))*COS(RADIANS(H7925))),$L$3:$L$471)</f>
        <v>383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cm="1">
        <f t="array" ref="J7926">LOOKUP(1,1/FREQUENCY(0,SIN((RADIANS($M$3:$M$471-H7926))/2)^2+SIN((RADIANS($N$3:$N$471-I7926))/2)^2*COS(RADIANS($M$3:$M$471))*COS(RADIANS(H7926))),$L$3:$L$471)</f>
        <v>383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cm="1">
        <f t="array" ref="J7927">LOOKUP(1,1/FREQUENCY(0,SIN((RADIANS($M$3:$M$471-H7927))/2)^2+SIN((RADIANS($N$3:$N$471-I7927))/2)^2*COS(RADIANS($M$3:$M$471))*COS(RADIANS(H7927))),$L$3:$L$471)</f>
        <v>383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cm="1">
        <f t="array" ref="J7928">LOOKUP(1,1/FREQUENCY(0,SIN((RADIANS($M$3:$M$471-H7928))/2)^2+SIN((RADIANS($N$3:$N$471-I7928))/2)^2*COS(RADIANS($M$3:$M$471))*COS(RADIANS(H7928))),$L$3:$L$471)</f>
        <v>382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cm="1">
        <f t="array" ref="J7929">LOOKUP(1,1/FREQUENCY(0,SIN((RADIANS($M$3:$M$471-H7929))/2)^2+SIN((RADIANS($N$3:$N$471-I7929))/2)^2*COS(RADIANS($M$3:$M$471))*COS(RADIANS(H7929))),$L$3:$L$471)</f>
        <v>382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cm="1">
        <f t="array" ref="J7930">LOOKUP(1,1/FREQUENCY(0,SIN((RADIANS($M$3:$M$471-H7930))/2)^2+SIN((RADIANS($N$3:$N$471-I7930))/2)^2*COS(RADIANS($M$3:$M$471))*COS(RADIANS(H7930))),$L$3:$L$471)</f>
        <v>382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cm="1">
        <f t="array" ref="J7931">LOOKUP(1,1/FREQUENCY(0,SIN((RADIANS($M$3:$M$471-H7931))/2)^2+SIN((RADIANS($N$3:$N$471-I7931))/2)^2*COS(RADIANS($M$3:$M$471))*COS(RADIANS(H7931))),$L$3:$L$471)</f>
        <v>308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cm="1">
        <f t="array" ref="J7932">LOOKUP(1,1/FREQUENCY(0,SIN((RADIANS($M$3:$M$471-H7932))/2)^2+SIN((RADIANS($N$3:$N$471-I7932))/2)^2*COS(RADIANS($M$3:$M$471))*COS(RADIANS(H7932))),$L$3:$L$471)</f>
        <v>383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cm="1">
        <f t="array" ref="J7933">LOOKUP(1,1/FREQUENCY(0,SIN((RADIANS($M$3:$M$471-H7933))/2)^2+SIN((RADIANS($N$3:$N$471-I7933))/2)^2*COS(RADIANS($M$3:$M$471))*COS(RADIANS(H7933))),$L$3:$L$471)</f>
        <v>308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cm="1">
        <f t="array" ref="J7934">LOOKUP(1,1/FREQUENCY(0,SIN((RADIANS($M$3:$M$471-H7934))/2)^2+SIN((RADIANS($N$3:$N$471-I7934))/2)^2*COS(RADIANS($M$3:$M$471))*COS(RADIANS(H7934))),$L$3:$L$471)</f>
        <v>308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cm="1">
        <f t="array" ref="J7935">LOOKUP(1,1/FREQUENCY(0,SIN((RADIANS($M$3:$M$471-H7935))/2)^2+SIN((RADIANS($N$3:$N$471-I7935))/2)^2*COS(RADIANS($M$3:$M$471))*COS(RADIANS(H7935))),$L$3:$L$471)</f>
        <v>308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cm="1">
        <f t="array" ref="J7936">LOOKUP(1,1/FREQUENCY(0,SIN((RADIANS($M$3:$M$471-H7936))/2)^2+SIN((RADIANS($N$3:$N$471-I7936))/2)^2*COS(RADIANS($M$3:$M$471))*COS(RADIANS(H7936))),$L$3:$L$471)</f>
        <v>308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cm="1">
        <f t="array" ref="J7937">LOOKUP(1,1/FREQUENCY(0,SIN((RADIANS($M$3:$M$471-H7937))/2)^2+SIN((RADIANS($N$3:$N$471-I7937))/2)^2*COS(RADIANS($M$3:$M$471))*COS(RADIANS(H7937))),$L$3:$L$471)</f>
        <v>308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cm="1">
        <f t="array" ref="J7938">LOOKUP(1,1/FREQUENCY(0,SIN((RADIANS($M$3:$M$471-H7938))/2)^2+SIN((RADIANS($N$3:$N$471-I7938))/2)^2*COS(RADIANS($M$3:$M$471))*COS(RADIANS(H7938))),$L$3:$L$471)</f>
        <v>308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cm="1">
        <f t="array" ref="J7939">LOOKUP(1,1/FREQUENCY(0,SIN((RADIANS($M$3:$M$471-H7939))/2)^2+SIN((RADIANS($N$3:$N$471-I7939))/2)^2*COS(RADIANS($M$3:$M$471))*COS(RADIANS(H7939))),$L$3:$L$471)</f>
        <v>382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cm="1">
        <f t="array" ref="J7940">LOOKUP(1,1/FREQUENCY(0,SIN((RADIANS($M$3:$M$471-H7940))/2)^2+SIN((RADIANS($N$3:$N$471-I7940))/2)^2*COS(RADIANS($M$3:$M$471))*COS(RADIANS(H7940))),$L$3:$L$471)</f>
        <v>308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cm="1">
        <f t="array" ref="J7941">LOOKUP(1,1/FREQUENCY(0,SIN((RADIANS($M$3:$M$471-H7941))/2)^2+SIN((RADIANS($N$3:$N$471-I7941))/2)^2*COS(RADIANS($M$3:$M$471))*COS(RADIANS(H7941))),$L$3:$L$471)</f>
        <v>389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cm="1">
        <f t="array" ref="J7942">LOOKUP(1,1/FREQUENCY(0,SIN((RADIANS($M$3:$M$471-H7942))/2)^2+SIN((RADIANS($N$3:$N$471-I7942))/2)^2*COS(RADIANS($M$3:$M$471))*COS(RADIANS(H7942))),$L$3:$L$471)</f>
        <v>382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cm="1">
        <f t="array" ref="J7943">LOOKUP(1,1/FREQUENCY(0,SIN((RADIANS($M$3:$M$471-H7943))/2)^2+SIN((RADIANS($N$3:$N$471-I7943))/2)^2*COS(RADIANS($M$3:$M$471))*COS(RADIANS(H7943))),$L$3:$L$471)</f>
        <v>382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cm="1">
        <f t="array" ref="J7944">LOOKUP(1,1/FREQUENCY(0,SIN((RADIANS($M$3:$M$471-H7944))/2)^2+SIN((RADIANS($N$3:$N$471-I7944))/2)^2*COS(RADIANS($M$3:$M$471))*COS(RADIANS(H7944))),$L$3:$L$471)</f>
        <v>382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cm="1">
        <f t="array" ref="J7945">LOOKUP(1,1/FREQUENCY(0,SIN((RADIANS($M$3:$M$471-H7945))/2)^2+SIN((RADIANS($N$3:$N$471-I7945))/2)^2*COS(RADIANS($M$3:$M$471))*COS(RADIANS(H7945))),$L$3:$L$471)</f>
        <v>382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cm="1">
        <f t="array" ref="J7946">LOOKUP(1,1/FREQUENCY(0,SIN((RADIANS($M$3:$M$471-H7946))/2)^2+SIN((RADIANS($N$3:$N$471-I7946))/2)^2*COS(RADIANS($M$3:$M$471))*COS(RADIANS(H7946))),$L$3:$L$471)</f>
        <v>389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cm="1">
        <f t="array" ref="J7947">LOOKUP(1,1/FREQUENCY(0,SIN((RADIANS($M$3:$M$471-H7947))/2)^2+SIN((RADIANS($N$3:$N$471-I7947))/2)^2*COS(RADIANS($M$3:$M$471))*COS(RADIANS(H7947))),$L$3:$L$471)</f>
        <v>389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cm="1">
        <f t="array" ref="J7948">LOOKUP(1,1/FREQUENCY(0,SIN((RADIANS($M$3:$M$471-H7948))/2)^2+SIN((RADIANS($N$3:$N$471-I7948))/2)^2*COS(RADIANS($M$3:$M$471))*COS(RADIANS(H7948))),$L$3:$L$471)</f>
        <v>382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cm="1">
        <f t="array" ref="J7949">LOOKUP(1,1/FREQUENCY(0,SIN((RADIANS($M$3:$M$471-H7949))/2)^2+SIN((RADIANS($N$3:$N$471-I7949))/2)^2*COS(RADIANS($M$3:$M$471))*COS(RADIANS(H7949))),$L$3:$L$471)</f>
        <v>389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cm="1">
        <f t="array" ref="J7950">LOOKUP(1,1/FREQUENCY(0,SIN((RADIANS($M$3:$M$471-H7950))/2)^2+SIN((RADIANS($N$3:$N$471-I7950))/2)^2*COS(RADIANS($M$3:$M$471))*COS(RADIANS(H7950))),$L$3:$L$471)</f>
        <v>382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cm="1">
        <f t="array" ref="J7951">LOOKUP(1,1/FREQUENCY(0,SIN((RADIANS($M$3:$M$471-H7951))/2)^2+SIN((RADIANS($N$3:$N$471-I7951))/2)^2*COS(RADIANS($M$3:$M$471))*COS(RADIANS(H7951))),$L$3:$L$471)</f>
        <v>382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cm="1">
        <f t="array" ref="J7952">LOOKUP(1,1/FREQUENCY(0,SIN((RADIANS($M$3:$M$471-H7952))/2)^2+SIN((RADIANS($N$3:$N$471-I7952))/2)^2*COS(RADIANS($M$3:$M$471))*COS(RADIANS(H7952))),$L$3:$L$471)</f>
        <v>389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cm="1">
        <f t="array" ref="J7953">LOOKUP(1,1/FREQUENCY(0,SIN((RADIANS($M$3:$M$471-H7953))/2)^2+SIN((RADIANS($N$3:$N$471-I7953))/2)^2*COS(RADIANS($M$3:$M$471))*COS(RADIANS(H7953))),$L$3:$L$471)</f>
        <v>382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cm="1">
        <f t="array" ref="J7954">LOOKUP(1,1/FREQUENCY(0,SIN((RADIANS($M$3:$M$471-H7954))/2)^2+SIN((RADIANS($N$3:$N$471-I7954))/2)^2*COS(RADIANS($M$3:$M$471))*COS(RADIANS(H7954))),$L$3:$L$471)</f>
        <v>382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cm="1">
        <f t="array" ref="J7955">LOOKUP(1,1/FREQUENCY(0,SIN((RADIANS($M$3:$M$471-H7955))/2)^2+SIN((RADIANS($N$3:$N$471-I7955))/2)^2*COS(RADIANS($M$3:$M$471))*COS(RADIANS(H7955))),$L$3:$L$471)</f>
        <v>382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cm="1">
        <f t="array" ref="J7956">LOOKUP(1,1/FREQUENCY(0,SIN((RADIANS($M$3:$M$471-H7956))/2)^2+SIN((RADIANS($N$3:$N$471-I7956))/2)^2*COS(RADIANS($M$3:$M$471))*COS(RADIANS(H7956))),$L$3:$L$471)</f>
        <v>389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cm="1">
        <f t="array" ref="J7957">LOOKUP(1,1/FREQUENCY(0,SIN((RADIANS($M$3:$M$471-H7957))/2)^2+SIN((RADIANS($N$3:$N$471-I7957))/2)^2*COS(RADIANS($M$3:$M$471))*COS(RADIANS(H7957))),$L$3:$L$471)</f>
        <v>389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cm="1">
        <f t="array" ref="J7958">LOOKUP(1,1/FREQUENCY(0,SIN((RADIANS($M$3:$M$471-H7958))/2)^2+SIN((RADIANS($N$3:$N$471-I7958))/2)^2*COS(RADIANS($M$3:$M$471))*COS(RADIANS(H7958))),$L$3:$L$471)</f>
        <v>382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cm="1">
        <f t="array" ref="J7959">LOOKUP(1,1/FREQUENCY(0,SIN((RADIANS($M$3:$M$471-H7959))/2)^2+SIN((RADIANS($N$3:$N$471-I7959))/2)^2*COS(RADIANS($M$3:$M$471))*COS(RADIANS(H7959))),$L$3:$L$471)</f>
        <v>389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cm="1">
        <f t="array" ref="J7960">LOOKUP(1,1/FREQUENCY(0,SIN((RADIANS($M$3:$M$471-H7960))/2)^2+SIN((RADIANS($N$3:$N$471-I7960))/2)^2*COS(RADIANS($M$3:$M$471))*COS(RADIANS(H7960))),$L$3:$L$471)</f>
        <v>389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cm="1">
        <f t="array" ref="J7961">LOOKUP(1,1/FREQUENCY(0,SIN((RADIANS($M$3:$M$471-H7961))/2)^2+SIN((RADIANS($N$3:$N$471-I7961))/2)^2*COS(RADIANS($M$3:$M$471))*COS(RADIANS(H7961))),$L$3:$L$471)</f>
        <v>389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cm="1">
        <f t="array" ref="J7962">LOOKUP(1,1/FREQUENCY(0,SIN((RADIANS($M$3:$M$471-H7962))/2)^2+SIN((RADIANS($N$3:$N$471-I7962))/2)^2*COS(RADIANS($M$3:$M$471))*COS(RADIANS(H7962))),$L$3:$L$471)</f>
        <v>389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cm="1">
        <f t="array" ref="J7963">LOOKUP(1,1/FREQUENCY(0,SIN((RADIANS($M$3:$M$471-H7963))/2)^2+SIN((RADIANS($N$3:$N$471-I7963))/2)^2*COS(RADIANS($M$3:$M$471))*COS(RADIANS(H7963))),$L$3:$L$471)</f>
        <v>308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cm="1">
        <f t="array" ref="J7964">LOOKUP(1,1/FREQUENCY(0,SIN((RADIANS($M$3:$M$471-H7964))/2)^2+SIN((RADIANS($N$3:$N$471-I7964))/2)^2*COS(RADIANS($M$3:$M$471))*COS(RADIANS(H7964))),$L$3:$L$471)</f>
        <v>382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cm="1">
        <f t="array" ref="J7965">LOOKUP(1,1/FREQUENCY(0,SIN((RADIANS($M$3:$M$471-H7965))/2)^2+SIN((RADIANS($N$3:$N$471-I7965))/2)^2*COS(RADIANS($M$3:$M$471))*COS(RADIANS(H7965))),$L$3:$L$471)</f>
        <v>382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cm="1">
        <f t="array" ref="J7966">LOOKUP(1,1/FREQUENCY(0,SIN((RADIANS($M$3:$M$471-H7966))/2)^2+SIN((RADIANS($N$3:$N$471-I7966))/2)^2*COS(RADIANS($M$3:$M$471))*COS(RADIANS(H7966))),$L$3:$L$471)</f>
        <v>382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cm="1">
        <f t="array" ref="J7967">LOOKUP(1,1/FREQUENCY(0,SIN((RADIANS($M$3:$M$471-H7967))/2)^2+SIN((RADIANS($N$3:$N$471-I7967))/2)^2*COS(RADIANS($M$3:$M$471))*COS(RADIANS(H7967))),$L$3:$L$471)</f>
        <v>382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cm="1">
        <f t="array" ref="J7968">LOOKUP(1,1/FREQUENCY(0,SIN((RADIANS($M$3:$M$471-H7968))/2)^2+SIN((RADIANS($N$3:$N$471-I7968))/2)^2*COS(RADIANS($M$3:$M$471))*COS(RADIANS(H7968))),$L$3:$L$471)</f>
        <v>382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cm="1">
        <f t="array" ref="J7969">LOOKUP(1,1/FREQUENCY(0,SIN((RADIANS($M$3:$M$471-H7969))/2)^2+SIN((RADIANS($N$3:$N$471-I7969))/2)^2*COS(RADIANS($M$3:$M$471))*COS(RADIANS(H7969))),$L$3:$L$471)</f>
        <v>308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cm="1">
        <f t="array" ref="J7970">LOOKUP(1,1/FREQUENCY(0,SIN((RADIANS($M$3:$M$471-H7970))/2)^2+SIN((RADIANS($N$3:$N$471-I7970))/2)^2*COS(RADIANS($M$3:$M$471))*COS(RADIANS(H7970))),$L$3:$L$471)</f>
        <v>382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cm="1">
        <f t="array" ref="J7971">LOOKUP(1,1/FREQUENCY(0,SIN((RADIANS($M$3:$M$471-H7971))/2)^2+SIN((RADIANS($N$3:$N$471-I7971))/2)^2*COS(RADIANS($M$3:$M$471))*COS(RADIANS(H7971))),$L$3:$L$471)</f>
        <v>382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cm="1">
        <f t="array" ref="J7972">LOOKUP(1,1/FREQUENCY(0,SIN((RADIANS($M$3:$M$471-H7972))/2)^2+SIN((RADIANS($N$3:$N$471-I7972))/2)^2*COS(RADIANS($M$3:$M$471))*COS(RADIANS(H7972))),$L$3:$L$471)</f>
        <v>382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cm="1">
        <f t="array" ref="J7973">LOOKUP(1,1/FREQUENCY(0,SIN((RADIANS($M$3:$M$471-H7973))/2)^2+SIN((RADIANS($N$3:$N$471-I7973))/2)^2*COS(RADIANS($M$3:$M$471))*COS(RADIANS(H7973))),$L$3:$L$471)</f>
        <v>308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cm="1">
        <f t="array" ref="J7974">LOOKUP(1,1/FREQUENCY(0,SIN((RADIANS($M$3:$M$471-H7974))/2)^2+SIN((RADIANS($N$3:$N$471-I7974))/2)^2*COS(RADIANS($M$3:$M$471))*COS(RADIANS(H7974))),$L$3:$L$471)</f>
        <v>382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cm="1">
        <f t="array" ref="J7975">LOOKUP(1,1/FREQUENCY(0,SIN((RADIANS($M$3:$M$471-H7975))/2)^2+SIN((RADIANS($N$3:$N$471-I7975))/2)^2*COS(RADIANS($M$3:$M$471))*COS(RADIANS(H7975))),$L$3:$L$471)</f>
        <v>389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cm="1">
        <f t="array" ref="J7976">LOOKUP(1,1/FREQUENCY(0,SIN((RADIANS($M$3:$M$471-H7976))/2)^2+SIN((RADIANS($N$3:$N$471-I7976))/2)^2*COS(RADIANS($M$3:$M$471))*COS(RADIANS(H7976))),$L$3:$L$471)</f>
        <v>389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cm="1">
        <f t="array" ref="J7977">LOOKUP(1,1/FREQUENCY(0,SIN((RADIANS($M$3:$M$471-H7977))/2)^2+SIN((RADIANS($N$3:$N$471-I7977))/2)^2*COS(RADIANS($M$3:$M$471))*COS(RADIANS(H7977))),$L$3:$L$471)</f>
        <v>389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cm="1">
        <f t="array" ref="J7978">LOOKUP(1,1/FREQUENCY(0,SIN((RADIANS($M$3:$M$471-H7978))/2)^2+SIN((RADIANS($N$3:$N$471-I7978))/2)^2*COS(RADIANS($M$3:$M$471))*COS(RADIANS(H7978))),$L$3:$L$471)</f>
        <v>389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cm="1">
        <f t="array" ref="J7979">LOOKUP(1,1/FREQUENCY(0,SIN((RADIANS($M$3:$M$471-H7979))/2)^2+SIN((RADIANS($N$3:$N$471-I7979))/2)^2*COS(RADIANS($M$3:$M$471))*COS(RADIANS(H7979))),$L$3:$L$471)</f>
        <v>389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cm="1">
        <f t="array" ref="J7980">LOOKUP(1,1/FREQUENCY(0,SIN((RADIANS($M$3:$M$471-H7980))/2)^2+SIN((RADIANS($N$3:$N$471-I7980))/2)^2*COS(RADIANS($M$3:$M$471))*COS(RADIANS(H7980))),$L$3:$L$471)</f>
        <v>389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cm="1">
        <f t="array" ref="J7981">LOOKUP(1,1/FREQUENCY(0,SIN((RADIANS($M$3:$M$471-H7981))/2)^2+SIN((RADIANS($N$3:$N$471-I7981))/2)^2*COS(RADIANS($M$3:$M$471))*COS(RADIANS(H7981))),$L$3:$L$471)</f>
        <v>389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cm="1">
        <f t="array" ref="J7982">LOOKUP(1,1/FREQUENCY(0,SIN((RADIANS($M$3:$M$471-H7982))/2)^2+SIN((RADIANS($N$3:$N$471-I7982))/2)^2*COS(RADIANS($M$3:$M$471))*COS(RADIANS(H7982))),$L$3:$L$471)</f>
        <v>389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cm="1">
        <f t="array" ref="J7983">LOOKUP(1,1/FREQUENCY(0,SIN((RADIANS($M$3:$M$471-H7983))/2)^2+SIN((RADIANS($N$3:$N$471-I7983))/2)^2*COS(RADIANS($M$3:$M$471))*COS(RADIANS(H7983))),$L$3:$L$471)</f>
        <v>389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cm="1">
        <f t="array" ref="J7984">LOOKUP(1,1/FREQUENCY(0,SIN((RADIANS($M$3:$M$471-H7984))/2)^2+SIN((RADIANS($N$3:$N$471-I7984))/2)^2*COS(RADIANS($M$3:$M$471))*COS(RADIANS(H7984))),$L$3:$L$471)</f>
        <v>389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cm="1">
        <f t="array" ref="J7985">LOOKUP(1,1/FREQUENCY(0,SIN((RADIANS($M$3:$M$471-H7985))/2)^2+SIN((RADIANS($N$3:$N$471-I7985))/2)^2*COS(RADIANS($M$3:$M$471))*COS(RADIANS(H7985))),$L$3:$L$471)</f>
        <v>389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cm="1">
        <f t="array" ref="J7986">LOOKUP(1,1/FREQUENCY(0,SIN((RADIANS($M$3:$M$471-H7986))/2)^2+SIN((RADIANS($N$3:$N$471-I7986))/2)^2*COS(RADIANS($M$3:$M$471))*COS(RADIANS(H7986))),$L$3:$L$471)</f>
        <v>389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cm="1">
        <f t="array" ref="J7987">LOOKUP(1,1/FREQUENCY(0,SIN((RADIANS($M$3:$M$471-H7987))/2)^2+SIN((RADIANS($N$3:$N$471-I7987))/2)^2*COS(RADIANS($M$3:$M$471))*COS(RADIANS(H7987))),$L$3:$L$471)</f>
        <v>311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cm="1">
        <f t="array" ref="J7988">LOOKUP(1,1/FREQUENCY(0,SIN((RADIANS($M$3:$M$471-H7988))/2)^2+SIN((RADIANS($N$3:$N$471-I7988))/2)^2*COS(RADIANS($M$3:$M$471))*COS(RADIANS(H7988))),$L$3:$L$471)</f>
        <v>311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cm="1">
        <f t="array" ref="J7989">LOOKUP(1,1/FREQUENCY(0,SIN((RADIANS($M$3:$M$471-H7989))/2)^2+SIN((RADIANS($N$3:$N$471-I7989))/2)^2*COS(RADIANS($M$3:$M$471))*COS(RADIANS(H7989))),$L$3:$L$471)</f>
        <v>311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cm="1">
        <f t="array" ref="J7990">LOOKUP(1,1/FREQUENCY(0,SIN((RADIANS($M$3:$M$471-H7990))/2)^2+SIN((RADIANS($N$3:$N$471-I7990))/2)^2*COS(RADIANS($M$3:$M$471))*COS(RADIANS(H7990))),$L$3:$L$471)</f>
        <v>311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cm="1">
        <f t="array" ref="J7991">LOOKUP(1,1/FREQUENCY(0,SIN((RADIANS($M$3:$M$471-H7991))/2)^2+SIN((RADIANS($N$3:$N$471-I7991))/2)^2*COS(RADIANS($M$3:$M$471))*COS(RADIANS(H7991))),$L$3:$L$471)</f>
        <v>389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cm="1">
        <f t="array" ref="J7992">LOOKUP(1,1/FREQUENCY(0,SIN((RADIANS($M$3:$M$471-H7992))/2)^2+SIN((RADIANS($N$3:$N$471-I7992))/2)^2*COS(RADIANS($M$3:$M$471))*COS(RADIANS(H7992))),$L$3:$L$471)</f>
        <v>389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cm="1">
        <f t="array" ref="J7993">LOOKUP(1,1/FREQUENCY(0,SIN((RADIANS($M$3:$M$471-H7993))/2)^2+SIN((RADIANS($N$3:$N$471-I7993))/2)^2*COS(RADIANS($M$3:$M$471))*COS(RADIANS(H7993))),$L$3:$L$471)</f>
        <v>316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cm="1">
        <f t="array" ref="J7994">LOOKUP(1,1/FREQUENCY(0,SIN((RADIANS($M$3:$M$471-H7994))/2)^2+SIN((RADIANS($N$3:$N$471-I7994))/2)^2*COS(RADIANS($M$3:$M$471))*COS(RADIANS(H7994))),$L$3:$L$471)</f>
        <v>483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cm="1">
        <f t="array" ref="J7995">LOOKUP(1,1/FREQUENCY(0,SIN((RADIANS($M$3:$M$471-H7995))/2)^2+SIN((RADIANS($N$3:$N$471-I7995))/2)^2*COS(RADIANS($M$3:$M$471))*COS(RADIANS(H7995))),$L$3:$L$471)</f>
        <v>247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cm="1">
        <f t="array" ref="J7996">LOOKUP(1,1/FREQUENCY(0,SIN((RADIANS($M$3:$M$471-H7996))/2)^2+SIN((RADIANS($N$3:$N$471-I7996))/2)^2*COS(RADIANS($M$3:$M$471))*COS(RADIANS(H7996))),$L$3:$L$471)</f>
        <v>485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cm="1">
        <f t="array" ref="J7997">LOOKUP(1,1/FREQUENCY(0,SIN((RADIANS($M$3:$M$471-H7997))/2)^2+SIN((RADIANS($N$3:$N$471-I7997))/2)^2*COS(RADIANS($M$3:$M$471))*COS(RADIANS(H7997))),$L$3:$L$471)</f>
        <v>316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cm="1">
        <f t="array" ref="J7998">LOOKUP(1,1/FREQUENCY(0,SIN((RADIANS($M$3:$M$471-H7998))/2)^2+SIN((RADIANS($N$3:$N$471-I7998))/2)^2*COS(RADIANS($M$3:$M$471))*COS(RADIANS(H7998))),$L$3:$L$471)</f>
        <v>316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cm="1">
        <f t="array" ref="J7999">LOOKUP(1,1/FREQUENCY(0,SIN((RADIANS($M$3:$M$471-H7999))/2)^2+SIN((RADIANS($N$3:$N$471-I7999))/2)^2*COS(RADIANS($M$3:$M$471))*COS(RADIANS(H7999))),$L$3:$L$471)</f>
        <v>316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cm="1">
        <f t="array" ref="J8000">LOOKUP(1,1/FREQUENCY(0,SIN((RADIANS($M$3:$M$471-H8000))/2)^2+SIN((RADIANS($N$3:$N$471-I8000))/2)^2*COS(RADIANS($M$3:$M$471))*COS(RADIANS(H8000))),$L$3:$L$471)</f>
        <v>316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cm="1">
        <f t="array" ref="J8001">LOOKUP(1,1/FREQUENCY(0,SIN((RADIANS($M$3:$M$471-H8001))/2)^2+SIN((RADIANS($N$3:$N$471-I8001))/2)^2*COS(RADIANS($M$3:$M$471))*COS(RADIANS(H8001))),$L$3:$L$471)</f>
        <v>316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cm="1">
        <f t="array" ref="J8002">LOOKUP(1,1/FREQUENCY(0,SIN((RADIANS($M$3:$M$471-H8002))/2)^2+SIN((RADIANS($N$3:$N$471-I8002))/2)^2*COS(RADIANS($M$3:$M$471))*COS(RADIANS(H8002))),$L$3:$L$471)</f>
        <v>316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cm="1">
        <f t="array" ref="J8003">LOOKUP(1,1/FREQUENCY(0,SIN((RADIANS($M$3:$M$471-H8003))/2)^2+SIN((RADIANS($N$3:$N$471-I8003))/2)^2*COS(RADIANS($M$3:$M$471))*COS(RADIANS(H8003))),$L$3:$L$471)</f>
        <v>315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cm="1">
        <f t="array" ref="J8004">LOOKUP(1,1/FREQUENCY(0,SIN((RADIANS($M$3:$M$471-H8004))/2)^2+SIN((RADIANS($N$3:$N$471-I8004))/2)^2*COS(RADIANS($M$3:$M$471))*COS(RADIANS(H8004))),$L$3:$L$471)</f>
        <v>314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cm="1">
        <f t="array" ref="J8005">LOOKUP(1,1/FREQUENCY(0,SIN((RADIANS($M$3:$M$471-H8005))/2)^2+SIN((RADIANS($N$3:$N$471-I8005))/2)^2*COS(RADIANS($M$3:$M$471))*COS(RADIANS(H8005))),$L$3:$L$471)</f>
        <v>316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cm="1">
        <f t="array" ref="J8006">LOOKUP(1,1/FREQUENCY(0,SIN((RADIANS($M$3:$M$471-H8006))/2)^2+SIN((RADIANS($N$3:$N$471-I8006))/2)^2*COS(RADIANS($M$3:$M$471))*COS(RADIANS(H8006))),$L$3:$L$471)</f>
        <v>314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cm="1">
        <f t="array" ref="J8007">LOOKUP(1,1/FREQUENCY(0,SIN((RADIANS($M$3:$M$471-H8007))/2)^2+SIN((RADIANS($N$3:$N$471-I8007))/2)^2*COS(RADIANS($M$3:$M$471))*COS(RADIANS(H8007))),$L$3:$L$471)</f>
        <v>316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cm="1">
        <f t="array" ref="J8008">LOOKUP(1,1/FREQUENCY(0,SIN((RADIANS($M$3:$M$471-H8008))/2)^2+SIN((RADIANS($N$3:$N$471-I8008))/2)^2*COS(RADIANS($M$3:$M$471))*COS(RADIANS(H8008))),$L$3:$L$471)</f>
        <v>314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cm="1">
        <f t="array" ref="J8009">LOOKUP(1,1/FREQUENCY(0,SIN((RADIANS($M$3:$M$471-H8009))/2)^2+SIN((RADIANS($N$3:$N$471-I8009))/2)^2*COS(RADIANS($M$3:$M$471))*COS(RADIANS(H8009))),$L$3:$L$471)</f>
        <v>316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cm="1">
        <f t="array" ref="J8010">LOOKUP(1,1/FREQUENCY(0,SIN((RADIANS($M$3:$M$471-H8010))/2)^2+SIN((RADIANS($N$3:$N$471-I8010))/2)^2*COS(RADIANS($M$3:$M$471))*COS(RADIANS(H8010))),$L$3:$L$471)</f>
        <v>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cm="1">
        <f t="array" ref="J8011">LOOKUP(1,1/FREQUENCY(0,SIN((RADIANS($M$3:$M$471-H8011))/2)^2+SIN((RADIANS($N$3:$N$471-I8011))/2)^2*COS(RADIANS($M$3:$M$471))*COS(RADIANS(H8011))),$L$3:$L$471)</f>
        <v>316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cm="1">
        <f t="array" ref="J8012">LOOKUP(1,1/FREQUENCY(0,SIN((RADIANS($M$3:$M$471-H8012))/2)^2+SIN((RADIANS($N$3:$N$471-I8012))/2)^2*COS(RADIANS($M$3:$M$471))*COS(RADIANS(H8012))),$L$3:$L$471)</f>
        <v>316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cm="1">
        <f t="array" ref="J8013">LOOKUP(1,1/FREQUENCY(0,SIN((RADIANS($M$3:$M$471-H8013))/2)^2+SIN((RADIANS($N$3:$N$471-I8013))/2)^2*COS(RADIANS($M$3:$M$471))*COS(RADIANS(H8013))),$L$3:$L$471)</f>
        <v>316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cm="1">
        <f t="array" ref="J8014">LOOKUP(1,1/FREQUENCY(0,SIN((RADIANS($M$3:$M$471-H8014))/2)^2+SIN((RADIANS($N$3:$N$471-I8014))/2)^2*COS(RADIANS($M$3:$M$471))*COS(RADIANS(H8014))),$L$3:$L$471)</f>
        <v>316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cm="1">
        <f t="array" ref="J8015">LOOKUP(1,1/FREQUENCY(0,SIN((RADIANS($M$3:$M$471-H8015))/2)^2+SIN((RADIANS($N$3:$N$471-I8015))/2)^2*COS(RADIANS($M$3:$M$471))*COS(RADIANS(H8015))),$L$3:$L$471)</f>
        <v>316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cm="1">
        <f t="array" ref="J8016">LOOKUP(1,1/FREQUENCY(0,SIN((RADIANS($M$3:$M$471-H8016))/2)^2+SIN((RADIANS($N$3:$N$471-I8016))/2)^2*COS(RADIANS($M$3:$M$471))*COS(RADIANS(H8016))),$L$3:$L$471)</f>
        <v>316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cm="1">
        <f t="array" ref="J8017">LOOKUP(1,1/FREQUENCY(0,SIN((RADIANS($M$3:$M$471-H8017))/2)^2+SIN((RADIANS($N$3:$N$471-I8017))/2)^2*COS(RADIANS($M$3:$M$471))*COS(RADIANS(H8017))),$L$3:$L$471)</f>
        <v>315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cm="1">
        <f t="array" ref="J8018">LOOKUP(1,1/FREQUENCY(0,SIN((RADIANS($M$3:$M$471-H8018))/2)^2+SIN((RADIANS($N$3:$N$471-I8018))/2)^2*COS(RADIANS($M$3:$M$471))*COS(RADIANS(H8018))),$L$3:$L$471)</f>
        <v>315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cm="1">
        <f t="array" ref="J8019">LOOKUP(1,1/FREQUENCY(0,SIN((RADIANS($M$3:$M$471-H8019))/2)^2+SIN((RADIANS($N$3:$N$471-I8019))/2)^2*COS(RADIANS($M$3:$M$471))*COS(RADIANS(H8019))),$L$3:$L$471)</f>
        <v>314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cm="1">
        <f t="array" ref="J8020">LOOKUP(1,1/FREQUENCY(0,SIN((RADIANS($M$3:$M$471-H8020))/2)^2+SIN((RADIANS($N$3:$N$471-I8020))/2)^2*COS(RADIANS($M$3:$M$471))*COS(RADIANS(H8020))),$L$3:$L$471)</f>
        <v>314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cm="1">
        <f t="array" ref="J8021">LOOKUP(1,1/FREQUENCY(0,SIN((RADIANS($M$3:$M$471-H8021))/2)^2+SIN((RADIANS($N$3:$N$471-I8021))/2)^2*COS(RADIANS($M$3:$M$471))*COS(RADIANS(H8021))),$L$3:$L$471)</f>
        <v>314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cm="1">
        <f t="array" ref="J8022">LOOKUP(1,1/FREQUENCY(0,SIN((RADIANS($M$3:$M$471-H8022))/2)^2+SIN((RADIANS($N$3:$N$471-I8022))/2)^2*COS(RADIANS($M$3:$M$471))*COS(RADIANS(H8022))),$L$3:$L$471)</f>
        <v>396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cm="1">
        <f t="array" ref="J8023">LOOKUP(1,1/FREQUENCY(0,SIN((RADIANS($M$3:$M$471-H8023))/2)^2+SIN((RADIANS($N$3:$N$471-I8023))/2)^2*COS(RADIANS($M$3:$M$471))*COS(RADIANS(H8023))),$L$3:$L$471)</f>
        <v>314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cm="1">
        <f t="array" ref="J8024">LOOKUP(1,1/FREQUENCY(0,SIN((RADIANS($M$3:$M$471-H8024))/2)^2+SIN((RADIANS($N$3:$N$471-I8024))/2)^2*COS(RADIANS($M$3:$M$471))*COS(RADIANS(H8024))),$L$3:$L$471)</f>
        <v>318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cm="1">
        <f t="array" ref="J8025">LOOKUP(1,1/FREQUENCY(0,SIN((RADIANS($M$3:$M$471-H8025))/2)^2+SIN((RADIANS($N$3:$N$471-I8025))/2)^2*COS(RADIANS($M$3:$M$471))*COS(RADIANS(H8025))),$L$3:$L$471)</f>
        <v>315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cm="1">
        <f t="array" ref="J8026">LOOKUP(1,1/FREQUENCY(0,SIN((RADIANS($M$3:$M$471-H8026))/2)^2+SIN((RADIANS($N$3:$N$471-I8026))/2)^2*COS(RADIANS($M$3:$M$471))*COS(RADIANS(H8026))),$L$3:$L$471)</f>
        <v>315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cm="1">
        <f t="array" ref="J8027">LOOKUP(1,1/FREQUENCY(0,SIN((RADIANS($M$3:$M$471-H8027))/2)^2+SIN((RADIANS($N$3:$N$471-I8027))/2)^2*COS(RADIANS($M$3:$M$471))*COS(RADIANS(H8027))),$L$3:$L$471)</f>
        <v>396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cm="1">
        <f t="array" ref="J8028">LOOKUP(1,1/FREQUENCY(0,SIN((RADIANS($M$3:$M$471-H8028))/2)^2+SIN((RADIANS($N$3:$N$471-I8028))/2)^2*COS(RADIANS($M$3:$M$471))*COS(RADIANS(H8028))),$L$3:$L$471)</f>
        <v>315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cm="1">
        <f t="array" ref="J8029">LOOKUP(1,1/FREQUENCY(0,SIN((RADIANS($M$3:$M$471-H8029))/2)^2+SIN((RADIANS($N$3:$N$471-I8029))/2)^2*COS(RADIANS($M$3:$M$471))*COS(RADIANS(H8029))),$L$3:$L$471)</f>
        <v>314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cm="1">
        <f t="array" ref="J8030">LOOKUP(1,1/FREQUENCY(0,SIN((RADIANS($M$3:$M$471-H8030))/2)^2+SIN((RADIANS($N$3:$N$471-I8030))/2)^2*COS(RADIANS($M$3:$M$471))*COS(RADIANS(H8030))),$L$3:$L$471)</f>
        <v>316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cm="1">
        <f t="array" ref="J8031">LOOKUP(1,1/FREQUENCY(0,SIN((RADIANS($M$3:$M$471-H8031))/2)^2+SIN((RADIANS($N$3:$N$471-I8031))/2)^2*COS(RADIANS($M$3:$M$471))*COS(RADIANS(H8031))),$L$3:$L$471)</f>
        <v>315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cm="1">
        <f t="array" ref="J8032">LOOKUP(1,1/FREQUENCY(0,SIN((RADIANS($M$3:$M$471-H8032))/2)^2+SIN((RADIANS($N$3:$N$471-I8032))/2)^2*COS(RADIANS($M$3:$M$471))*COS(RADIANS(H8032))),$L$3:$L$471)</f>
        <v>315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cm="1">
        <f t="array" ref="J8033">LOOKUP(1,1/FREQUENCY(0,SIN((RADIANS($M$3:$M$471-H8033))/2)^2+SIN((RADIANS($N$3:$N$471-I8033))/2)^2*COS(RADIANS($M$3:$M$471))*COS(RADIANS(H8033))),$L$3:$L$471)</f>
        <v>315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cm="1">
        <f t="array" ref="J8034">LOOKUP(1,1/FREQUENCY(0,SIN((RADIANS($M$3:$M$471-H8034))/2)^2+SIN((RADIANS($N$3:$N$471-I8034))/2)^2*COS(RADIANS($M$3:$M$471))*COS(RADIANS(H8034))),$L$3:$L$471)</f>
        <v>315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cm="1">
        <f t="array" ref="J8035">LOOKUP(1,1/FREQUENCY(0,SIN((RADIANS($M$3:$M$471-H8035))/2)^2+SIN((RADIANS($N$3:$N$471-I8035))/2)^2*COS(RADIANS($M$3:$M$471))*COS(RADIANS(H8035))),$L$3:$L$471)</f>
        <v>314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cm="1">
        <f t="array" ref="J8036">LOOKUP(1,1/FREQUENCY(0,SIN((RADIANS($M$3:$M$471-H8036))/2)^2+SIN((RADIANS($N$3:$N$471-I8036))/2)^2*COS(RADIANS($M$3:$M$471))*COS(RADIANS(H8036))),$L$3:$L$471)</f>
        <v>318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cm="1">
        <f t="array" ref="J8037">LOOKUP(1,1/FREQUENCY(0,SIN((RADIANS($M$3:$M$471-H8037))/2)^2+SIN((RADIANS($N$3:$N$471-I8037))/2)^2*COS(RADIANS($M$3:$M$471))*COS(RADIANS(H8037))),$L$3:$L$471)</f>
        <v>316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cm="1">
        <f t="array" ref="J8038">LOOKUP(1,1/FREQUENCY(0,SIN((RADIANS($M$3:$M$471-H8038))/2)^2+SIN((RADIANS($N$3:$N$471-I8038))/2)^2*COS(RADIANS($M$3:$M$471))*COS(RADIANS(H8038))),$L$3:$L$471)</f>
        <v>315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cm="1">
        <f t="array" ref="J8039">LOOKUP(1,1/FREQUENCY(0,SIN((RADIANS($M$3:$M$471-H8039))/2)^2+SIN((RADIANS($N$3:$N$471-I8039))/2)^2*COS(RADIANS($M$3:$M$471))*COS(RADIANS(H8039))),$L$3:$L$471)</f>
        <v>316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cm="1">
        <f t="array" ref="J8040">LOOKUP(1,1/FREQUENCY(0,SIN((RADIANS($M$3:$M$471-H8040))/2)^2+SIN((RADIANS($N$3:$N$471-I8040))/2)^2*COS(RADIANS($M$3:$M$471))*COS(RADIANS(H8040))),$L$3:$L$471)</f>
        <v>318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cm="1">
        <f t="array" ref="J8041">LOOKUP(1,1/FREQUENCY(0,SIN((RADIANS($M$3:$M$471-H8041))/2)^2+SIN((RADIANS($N$3:$N$471-I8041))/2)^2*COS(RADIANS($M$3:$M$471))*COS(RADIANS(H8041))),$L$3:$L$471)</f>
        <v>315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cm="1">
        <f t="array" ref="J8042">LOOKUP(1,1/FREQUENCY(0,SIN((RADIANS($M$3:$M$471-H8042))/2)^2+SIN((RADIANS($N$3:$N$471-I8042))/2)^2*COS(RADIANS($M$3:$M$471))*COS(RADIANS(H8042))),$L$3:$L$471)</f>
        <v>396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cm="1">
        <f t="array" ref="J8043">LOOKUP(1,1/FREQUENCY(0,SIN((RADIANS($M$3:$M$471-H8043))/2)^2+SIN((RADIANS($N$3:$N$471-I8043))/2)^2*COS(RADIANS($M$3:$M$471))*COS(RADIANS(H8043))),$L$3:$L$471)</f>
        <v>318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cm="1">
        <f t="array" ref="J8044">LOOKUP(1,1/FREQUENCY(0,SIN((RADIANS($M$3:$M$471-H8044))/2)^2+SIN((RADIANS($N$3:$N$471-I8044))/2)^2*COS(RADIANS($M$3:$M$471))*COS(RADIANS(H8044))),$L$3:$L$471)</f>
        <v>318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cm="1">
        <f t="array" ref="J8045">LOOKUP(1,1/FREQUENCY(0,SIN((RADIANS($M$3:$M$471-H8045))/2)^2+SIN((RADIANS($N$3:$N$471-I8045))/2)^2*COS(RADIANS($M$3:$M$471))*COS(RADIANS(H8045))),$L$3:$L$471)</f>
        <v>318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cm="1">
        <f t="array" ref="J8046">LOOKUP(1,1/FREQUENCY(0,SIN((RADIANS($M$3:$M$471-H8046))/2)^2+SIN((RADIANS($N$3:$N$471-I8046))/2)^2*COS(RADIANS($M$3:$M$471))*COS(RADIANS(H8046))),$L$3:$L$471)</f>
        <v>318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cm="1">
        <f t="array" ref="J8047">LOOKUP(1,1/FREQUENCY(0,SIN((RADIANS($M$3:$M$471-H8047))/2)^2+SIN((RADIANS($N$3:$N$471-I8047))/2)^2*COS(RADIANS($M$3:$M$471))*COS(RADIANS(H8047))),$L$3:$L$471)</f>
        <v>318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cm="1">
        <f t="array" ref="J8048">LOOKUP(1,1/FREQUENCY(0,SIN((RADIANS($M$3:$M$471-H8048))/2)^2+SIN((RADIANS($N$3:$N$471-I8048))/2)^2*COS(RADIANS($M$3:$M$471))*COS(RADIANS(H8048))),$L$3:$L$471)</f>
        <v>318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cm="1">
        <f t="array" ref="J8049">LOOKUP(1,1/FREQUENCY(0,SIN((RADIANS($M$3:$M$471-H8049))/2)^2+SIN((RADIANS($N$3:$N$471-I8049))/2)^2*COS(RADIANS($M$3:$M$471))*COS(RADIANS(H8049))),$L$3:$L$471)</f>
        <v>314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cm="1">
        <f t="array" ref="J8050">LOOKUP(1,1/FREQUENCY(0,SIN((RADIANS($M$3:$M$471-H8050))/2)^2+SIN((RADIANS($N$3:$N$471-I8050))/2)^2*COS(RADIANS($M$3:$M$471))*COS(RADIANS(H8050))),$L$3:$L$471)</f>
        <v>318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cm="1">
        <f t="array" ref="J8051">LOOKUP(1,1/FREQUENCY(0,SIN((RADIANS($M$3:$M$471-H8051))/2)^2+SIN((RADIANS($N$3:$N$471-I8051))/2)^2*COS(RADIANS($M$3:$M$471))*COS(RADIANS(H8051))),$L$3:$L$471)</f>
        <v>314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cm="1">
        <f t="array" ref="J8052">LOOKUP(1,1/FREQUENCY(0,SIN((RADIANS($M$3:$M$471-H8052))/2)^2+SIN((RADIANS($N$3:$N$471-I8052))/2)^2*COS(RADIANS($M$3:$M$471))*COS(RADIANS(H8052))),$L$3:$L$471)</f>
        <v>318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cm="1">
        <f t="array" ref="J8053">LOOKUP(1,1/FREQUENCY(0,SIN((RADIANS($M$3:$M$471-H8053))/2)^2+SIN((RADIANS($N$3:$N$471-I8053))/2)^2*COS(RADIANS($M$3:$M$471))*COS(RADIANS(H8053))),$L$3:$L$471)</f>
        <v>315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cm="1">
        <f t="array" ref="J8054">LOOKUP(1,1/FREQUENCY(0,SIN((RADIANS($M$3:$M$471-H8054))/2)^2+SIN((RADIANS($N$3:$N$471-I8054))/2)^2*COS(RADIANS($M$3:$M$471))*COS(RADIANS(H8054))),$L$3:$L$471)</f>
        <v>315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cm="1">
        <f t="array" ref="J8055">LOOKUP(1,1/FREQUENCY(0,SIN((RADIANS($M$3:$M$471-H8055))/2)^2+SIN((RADIANS($N$3:$N$471-I8055))/2)^2*COS(RADIANS($M$3:$M$471))*COS(RADIANS(H8055))),$L$3:$L$471)</f>
        <v>486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cm="1">
        <f t="array" ref="J8056">LOOKUP(1,1/FREQUENCY(0,SIN((RADIANS($M$3:$M$471-H8056))/2)^2+SIN((RADIANS($N$3:$N$471-I8056))/2)^2*COS(RADIANS($M$3:$M$471))*COS(RADIANS(H8056))),$L$3:$L$471)</f>
        <v>315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cm="1">
        <f t="array" ref="J8057">LOOKUP(1,1/FREQUENCY(0,SIN((RADIANS($M$3:$M$471-H8057))/2)^2+SIN((RADIANS($N$3:$N$471-I8057))/2)^2*COS(RADIANS($M$3:$M$471))*COS(RADIANS(H8057))),$L$3:$L$471)</f>
        <v>486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cm="1">
        <f t="array" ref="J8058">LOOKUP(1,1/FREQUENCY(0,SIN((RADIANS($M$3:$M$471-H8058))/2)^2+SIN((RADIANS($N$3:$N$471-I8058))/2)^2*COS(RADIANS($M$3:$M$471))*COS(RADIANS(H8058))),$L$3:$L$471)</f>
        <v>486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cm="1">
        <f t="array" ref="J8059">LOOKUP(1,1/FREQUENCY(0,SIN((RADIANS($M$3:$M$471-H8059))/2)^2+SIN((RADIANS($N$3:$N$471-I8059))/2)^2*COS(RADIANS($M$3:$M$471))*COS(RADIANS(H8059))),$L$3:$L$471)</f>
        <v>486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cm="1">
        <f t="array" ref="J8060">LOOKUP(1,1/FREQUENCY(0,SIN((RADIANS($M$3:$M$471-H8060))/2)^2+SIN((RADIANS($N$3:$N$471-I8060))/2)^2*COS(RADIANS($M$3:$M$471))*COS(RADIANS(H8060))),$L$3:$L$471)</f>
        <v>315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cm="1">
        <f t="array" ref="J8061">LOOKUP(1,1/FREQUENCY(0,SIN((RADIANS($M$3:$M$471-H8061))/2)^2+SIN((RADIANS($N$3:$N$471-I8061))/2)^2*COS(RADIANS($M$3:$M$471))*COS(RADIANS(H8061))),$L$3:$L$471)</f>
        <v>315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cm="1">
        <f t="array" ref="J8062">LOOKUP(1,1/FREQUENCY(0,SIN((RADIANS($M$3:$M$471-H8062))/2)^2+SIN((RADIANS($N$3:$N$471-I8062))/2)^2*COS(RADIANS($M$3:$M$471))*COS(RADIANS(H8062))),$L$3:$L$471)</f>
        <v>315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cm="1">
        <f t="array" ref="J8063">LOOKUP(1,1/FREQUENCY(0,SIN((RADIANS($M$3:$M$471-H8063))/2)^2+SIN((RADIANS($N$3:$N$471-I8063))/2)^2*COS(RADIANS($M$3:$M$471))*COS(RADIANS(H8063))),$L$3:$L$471)</f>
        <v>315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cm="1">
        <f t="array" ref="J8064">LOOKUP(1,1/FREQUENCY(0,SIN((RADIANS($M$3:$M$471-H8064))/2)^2+SIN((RADIANS($N$3:$N$471-I8064))/2)^2*COS(RADIANS($M$3:$M$471))*COS(RADIANS(H8064))),$L$3:$L$471)</f>
        <v>315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cm="1">
        <f t="array" ref="J8065">LOOKUP(1,1/FREQUENCY(0,SIN((RADIANS($M$3:$M$471-H8065))/2)^2+SIN((RADIANS($N$3:$N$471-I8065))/2)^2*COS(RADIANS($M$3:$M$471))*COS(RADIANS(H8065))),$L$3:$L$471)</f>
        <v>315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cm="1">
        <f t="array" ref="J8066">LOOKUP(1,1/FREQUENCY(0,SIN((RADIANS($M$3:$M$471-H8066))/2)^2+SIN((RADIANS($N$3:$N$471-I8066))/2)^2*COS(RADIANS($M$3:$M$471))*COS(RADIANS(H8066))),$L$3:$L$471)</f>
        <v>315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cm="1">
        <f t="array" ref="J8067">LOOKUP(1,1/FREQUENCY(0,SIN((RADIANS($M$3:$M$471-H8067))/2)^2+SIN((RADIANS($N$3:$N$471-I8067))/2)^2*COS(RADIANS($M$3:$M$471))*COS(RADIANS(H8067))),$L$3:$L$471)</f>
        <v>410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cm="1">
        <f t="array" ref="J8068">LOOKUP(1,1/FREQUENCY(0,SIN((RADIANS($M$3:$M$471-H8068))/2)^2+SIN((RADIANS($N$3:$N$471-I8068))/2)^2*COS(RADIANS($M$3:$M$471))*COS(RADIANS(H8068))),$L$3:$L$471)</f>
        <v>318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cm="1">
        <f t="array" ref="J8069">LOOKUP(1,1/FREQUENCY(0,SIN((RADIANS($M$3:$M$471-H8069))/2)^2+SIN((RADIANS($N$3:$N$471-I8069))/2)^2*COS(RADIANS($M$3:$M$471))*COS(RADIANS(H8069))),$L$3:$L$471)</f>
        <v>410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cm="1">
        <f t="array" ref="J8070">LOOKUP(1,1/FREQUENCY(0,SIN((RADIANS($M$3:$M$471-H8070))/2)^2+SIN((RADIANS($N$3:$N$471-I8070))/2)^2*COS(RADIANS($M$3:$M$471))*COS(RADIANS(H8070))),$L$3:$L$471)</f>
        <v>410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cm="1">
        <f t="array" ref="J8071">LOOKUP(1,1/FREQUENCY(0,SIN((RADIANS($M$3:$M$471-H8071))/2)^2+SIN((RADIANS($N$3:$N$471-I8071))/2)^2*COS(RADIANS($M$3:$M$471))*COS(RADIANS(H8071))),$L$3:$L$471)</f>
        <v>491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cm="1">
        <f t="array" ref="J8072">LOOKUP(1,1/FREQUENCY(0,SIN((RADIANS($M$3:$M$471-H8072))/2)^2+SIN((RADIANS($N$3:$N$471-I8072))/2)^2*COS(RADIANS($M$3:$M$471))*COS(RADIANS(H8072))),$L$3:$L$471)</f>
        <v>230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cm="1">
        <f t="array" ref="J8073">LOOKUP(1,1/FREQUENCY(0,SIN((RADIANS($M$3:$M$471-H8073))/2)^2+SIN((RADIANS($N$3:$N$471-I8073))/2)^2*COS(RADIANS($M$3:$M$471))*COS(RADIANS(H8073))),$L$3:$L$471)</f>
        <v>230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cm="1">
        <f t="array" ref="J8074">LOOKUP(1,1/FREQUENCY(0,SIN((RADIANS($M$3:$M$471-H8074))/2)^2+SIN((RADIANS($N$3:$N$471-I8074))/2)^2*COS(RADIANS($M$3:$M$471))*COS(RADIANS(H8074))),$L$3:$L$471)</f>
        <v>230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cm="1">
        <f t="array" ref="J8075">LOOKUP(1,1/FREQUENCY(0,SIN((RADIANS($M$3:$M$471-H8075))/2)^2+SIN((RADIANS($N$3:$N$471-I8075))/2)^2*COS(RADIANS($M$3:$M$471))*COS(RADIANS(H8075))),$L$3:$L$471)</f>
        <v>230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cm="1">
        <f t="array" ref="J8076">LOOKUP(1,1/FREQUENCY(0,SIN((RADIANS($M$3:$M$471-H8076))/2)^2+SIN((RADIANS($N$3:$N$471-I8076))/2)^2*COS(RADIANS($M$3:$M$471))*COS(RADIANS(H8076))),$L$3:$L$471)</f>
        <v>394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cm="1">
        <f t="array" ref="J8077">LOOKUP(1,1/FREQUENCY(0,SIN((RADIANS($M$3:$M$471-H8077))/2)^2+SIN((RADIANS($N$3:$N$471-I8077))/2)^2*COS(RADIANS($M$3:$M$471))*COS(RADIANS(H8077))),$L$3:$L$471)</f>
        <v>394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cm="1">
        <f t="array" ref="J8078">LOOKUP(1,1/FREQUENCY(0,SIN((RADIANS($M$3:$M$471-H8078))/2)^2+SIN((RADIANS($N$3:$N$471-I8078))/2)^2*COS(RADIANS($M$3:$M$471))*COS(RADIANS(H8078))),$L$3:$L$471)</f>
        <v>230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cm="1">
        <f t="array" ref="J8079">LOOKUP(1,1/FREQUENCY(0,SIN((RADIANS($M$3:$M$471-H8079))/2)^2+SIN((RADIANS($N$3:$N$471-I8079))/2)^2*COS(RADIANS($M$3:$M$471))*COS(RADIANS(H8079))),$L$3:$L$471)</f>
        <v>230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cm="1">
        <f t="array" ref="J8080">LOOKUP(1,1/FREQUENCY(0,SIN((RADIANS($M$3:$M$471-H8080))/2)^2+SIN((RADIANS($N$3:$N$471-I8080))/2)^2*COS(RADIANS($M$3:$M$471))*COS(RADIANS(H8080))),$L$3:$L$471)</f>
        <v>230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cm="1">
        <f t="array" ref="J8081">LOOKUP(1,1/FREQUENCY(0,SIN((RADIANS($M$3:$M$471-H8081))/2)^2+SIN((RADIANS($N$3:$N$471-I8081))/2)^2*COS(RADIANS($M$3:$M$471))*COS(RADIANS(H8081))),$L$3:$L$471)</f>
        <v>410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cm="1">
        <f t="array" ref="J8082">LOOKUP(1,1/FREQUENCY(0,SIN((RADIANS($M$3:$M$471-H8082))/2)^2+SIN((RADIANS($N$3:$N$471-I8082))/2)^2*COS(RADIANS($M$3:$M$471))*COS(RADIANS(H8082))),$L$3:$L$471)</f>
        <v>410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cm="1">
        <f t="array" ref="J8083">LOOKUP(1,1/FREQUENCY(0,SIN((RADIANS($M$3:$M$471-H8083))/2)^2+SIN((RADIANS($N$3:$N$471-I8083))/2)^2*COS(RADIANS($M$3:$M$471))*COS(RADIANS(H8083))),$L$3:$L$471)</f>
        <v>410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cm="1">
        <f t="array" ref="J8084">LOOKUP(1,1/FREQUENCY(0,SIN((RADIANS($M$3:$M$471-H8084))/2)^2+SIN((RADIANS($N$3:$N$471-I8084))/2)^2*COS(RADIANS($M$3:$M$471))*COS(RADIANS(H8084))),$L$3:$L$471)</f>
        <v>410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cm="1">
        <f t="array" ref="J8085">LOOKUP(1,1/FREQUENCY(0,SIN((RADIANS($M$3:$M$471-H8085))/2)^2+SIN((RADIANS($N$3:$N$471-I8085))/2)^2*COS(RADIANS($M$3:$M$471))*COS(RADIANS(H8085))),$L$3:$L$471)</f>
        <v>318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cm="1">
        <f t="array" ref="J8086">LOOKUP(1,1/FREQUENCY(0,SIN((RADIANS($M$3:$M$471-H8086))/2)^2+SIN((RADIANS($N$3:$N$471-I8086))/2)^2*COS(RADIANS($M$3:$M$471))*COS(RADIANS(H8086))),$L$3:$L$471)</f>
        <v>318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cm="1">
        <f t="array" ref="J8087">LOOKUP(1,1/FREQUENCY(0,SIN((RADIANS($M$3:$M$471-H8087))/2)^2+SIN((RADIANS($N$3:$N$471-I8087))/2)^2*COS(RADIANS($M$3:$M$471))*COS(RADIANS(H8087))),$L$3:$L$471)</f>
        <v>318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cm="1">
        <f t="array" ref="J8088">LOOKUP(1,1/FREQUENCY(0,SIN((RADIANS($M$3:$M$471-H8088))/2)^2+SIN((RADIANS($N$3:$N$471-I8088))/2)^2*COS(RADIANS($M$3:$M$471))*COS(RADIANS(H8088))),$L$3:$L$471)</f>
        <v>396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cm="1">
        <f t="array" ref="J8089">LOOKUP(1,1/FREQUENCY(0,SIN((RADIANS($M$3:$M$471-H8089))/2)^2+SIN((RADIANS($N$3:$N$471-I8089))/2)^2*COS(RADIANS($M$3:$M$471))*COS(RADIANS(H8089))),$L$3:$L$471)</f>
        <v>318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cm="1">
        <f t="array" ref="J8090">LOOKUP(1,1/FREQUENCY(0,SIN((RADIANS($M$3:$M$471-H8090))/2)^2+SIN((RADIANS($N$3:$N$471-I8090))/2)^2*COS(RADIANS($M$3:$M$471))*COS(RADIANS(H8090))),$L$3:$L$471)</f>
        <v>318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cm="1">
        <f t="array" ref="J8091">LOOKUP(1,1/FREQUENCY(0,SIN((RADIANS($M$3:$M$471-H8091))/2)^2+SIN((RADIANS($N$3:$N$471-I8091))/2)^2*COS(RADIANS($M$3:$M$471))*COS(RADIANS(H8091))),$L$3:$L$471)</f>
        <v>396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cm="1">
        <f t="array" ref="J8092">LOOKUP(1,1/FREQUENCY(0,SIN((RADIANS($M$3:$M$471-H8092))/2)^2+SIN((RADIANS($N$3:$N$471-I8092))/2)^2*COS(RADIANS($M$3:$M$471))*COS(RADIANS(H8092))),$L$3:$L$471)</f>
        <v>396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cm="1">
        <f t="array" ref="J8093">LOOKUP(1,1/FREQUENCY(0,SIN((RADIANS($M$3:$M$471-H8093))/2)^2+SIN((RADIANS($N$3:$N$471-I8093))/2)^2*COS(RADIANS($M$3:$M$471))*COS(RADIANS(H8093))),$L$3:$L$471)</f>
        <v>396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cm="1">
        <f t="array" ref="J8094">LOOKUP(1,1/FREQUENCY(0,SIN((RADIANS($M$3:$M$471-H8094))/2)^2+SIN((RADIANS($N$3:$N$471-I8094))/2)^2*COS(RADIANS($M$3:$M$471))*COS(RADIANS(H8094))),$L$3:$L$471)</f>
        <v>396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cm="1">
        <f t="array" ref="J8095">LOOKUP(1,1/FREQUENCY(0,SIN((RADIANS($M$3:$M$471-H8095))/2)^2+SIN((RADIANS($N$3:$N$471-I8095))/2)^2*COS(RADIANS($M$3:$M$471))*COS(RADIANS(H8095))),$L$3:$L$471)</f>
        <v>393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cm="1">
        <f t="array" ref="J8096">LOOKUP(1,1/FREQUENCY(0,SIN((RADIANS($M$3:$M$471-H8096))/2)^2+SIN((RADIANS($N$3:$N$471-I8096))/2)^2*COS(RADIANS($M$3:$M$471))*COS(RADIANS(H8096))),$L$3:$L$471)</f>
        <v>396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cm="1">
        <f t="array" ref="J8097">LOOKUP(1,1/FREQUENCY(0,SIN((RADIANS($M$3:$M$471-H8097))/2)^2+SIN((RADIANS($N$3:$N$471-I8097))/2)^2*COS(RADIANS($M$3:$M$471))*COS(RADIANS(H8097))),$L$3:$L$471)</f>
        <v>396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cm="1">
        <f t="array" ref="J8098">LOOKUP(1,1/FREQUENCY(0,SIN((RADIANS($M$3:$M$471-H8098))/2)^2+SIN((RADIANS($N$3:$N$471-I8098))/2)^2*COS(RADIANS($M$3:$M$471))*COS(RADIANS(H8098))),$L$3:$L$471)</f>
        <v>491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cm="1">
        <f t="array" ref="J8099">LOOKUP(1,1/FREQUENCY(0,SIN((RADIANS($M$3:$M$471-H8099))/2)^2+SIN((RADIANS($N$3:$N$471-I8099))/2)^2*COS(RADIANS($M$3:$M$471))*COS(RADIANS(H8099))),$L$3:$L$471)</f>
        <v>396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cm="1">
        <f t="array" ref="J8100">LOOKUP(1,1/FREQUENCY(0,SIN((RADIANS($M$3:$M$471-H8100))/2)^2+SIN((RADIANS($N$3:$N$471-I8100))/2)^2*COS(RADIANS($M$3:$M$471))*COS(RADIANS(H8100))),$L$3:$L$471)</f>
        <v>396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cm="1">
        <f t="array" ref="J8101">LOOKUP(1,1/FREQUENCY(0,SIN((RADIANS($M$3:$M$471-H8101))/2)^2+SIN((RADIANS($N$3:$N$471-I8101))/2)^2*COS(RADIANS($M$3:$M$471))*COS(RADIANS(H8101))),$L$3:$L$471)</f>
        <v>396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cm="1">
        <f t="array" ref="J8102">LOOKUP(1,1/FREQUENCY(0,SIN((RADIANS($M$3:$M$471-H8102))/2)^2+SIN((RADIANS($N$3:$N$471-I8102))/2)^2*COS(RADIANS($M$3:$M$471))*COS(RADIANS(H8102))),$L$3:$L$471)</f>
        <v>491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cm="1">
        <f t="array" ref="J8103">LOOKUP(1,1/FREQUENCY(0,SIN((RADIANS($M$3:$M$471-H8103))/2)^2+SIN((RADIANS($N$3:$N$471-I8103))/2)^2*COS(RADIANS($M$3:$M$471))*COS(RADIANS(H8103))),$L$3:$L$471)</f>
        <v>396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cm="1">
        <f t="array" ref="J8104">LOOKUP(1,1/FREQUENCY(0,SIN((RADIANS($M$3:$M$471-H8104))/2)^2+SIN((RADIANS($N$3:$N$471-I8104))/2)^2*COS(RADIANS($M$3:$M$471))*COS(RADIANS(H8104))),$L$3:$L$471)</f>
        <v>396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cm="1">
        <f t="array" ref="J8105">LOOKUP(1,1/FREQUENCY(0,SIN((RADIANS($M$3:$M$471-H8105))/2)^2+SIN((RADIANS($N$3:$N$471-I8105))/2)^2*COS(RADIANS($M$3:$M$471))*COS(RADIANS(H8105))),$L$3:$L$471)</f>
        <v>230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cm="1">
        <f t="array" ref="J8106">LOOKUP(1,1/FREQUENCY(0,SIN((RADIANS($M$3:$M$471-H8106))/2)^2+SIN((RADIANS($N$3:$N$471-I8106))/2)^2*COS(RADIANS($M$3:$M$471))*COS(RADIANS(H8106))),$L$3:$L$471)</f>
        <v>396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cm="1">
        <f t="array" ref="J8107">LOOKUP(1,1/FREQUENCY(0,SIN((RADIANS($M$3:$M$471-H8107))/2)^2+SIN((RADIANS($N$3:$N$471-I8107))/2)^2*COS(RADIANS($M$3:$M$471))*COS(RADIANS(H8107))),$L$3:$L$471)</f>
        <v>396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cm="1">
        <f t="array" ref="J8108">LOOKUP(1,1/FREQUENCY(0,SIN((RADIANS($M$3:$M$471-H8108))/2)^2+SIN((RADIANS($N$3:$N$471-I8108))/2)^2*COS(RADIANS($M$3:$M$471))*COS(RADIANS(H8108))),$L$3:$L$471)</f>
        <v>396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cm="1">
        <f t="array" ref="J8109">LOOKUP(1,1/FREQUENCY(0,SIN((RADIANS($M$3:$M$471-H8109))/2)^2+SIN((RADIANS($N$3:$N$471-I8109))/2)^2*COS(RADIANS($M$3:$M$471))*COS(RADIANS(H8109))),$L$3:$L$471)</f>
        <v>396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cm="1">
        <f t="array" ref="J8110">LOOKUP(1,1/FREQUENCY(0,SIN((RADIANS($M$3:$M$471-H8110))/2)^2+SIN((RADIANS($N$3:$N$471-I8110))/2)^2*COS(RADIANS($M$3:$M$471))*COS(RADIANS(H8110))),$L$3:$L$471)</f>
        <v>396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cm="1">
        <f t="array" ref="J8111">LOOKUP(1,1/FREQUENCY(0,SIN((RADIANS($M$3:$M$471-H8111))/2)^2+SIN((RADIANS($N$3:$N$471-I8111))/2)^2*COS(RADIANS($M$3:$M$471))*COS(RADIANS(H8111))),$L$3:$L$471)</f>
        <v>396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cm="1">
        <f t="array" ref="J8112">LOOKUP(1,1/FREQUENCY(0,SIN((RADIANS($M$3:$M$471-H8112))/2)^2+SIN((RADIANS($N$3:$N$471-I8112))/2)^2*COS(RADIANS($M$3:$M$471))*COS(RADIANS(H8112))),$L$3:$L$471)</f>
        <v>491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cm="1">
        <f t="array" ref="J8113">LOOKUP(1,1/FREQUENCY(0,SIN((RADIANS($M$3:$M$471-H8113))/2)^2+SIN((RADIANS($N$3:$N$471-I8113))/2)^2*COS(RADIANS($M$3:$M$471))*COS(RADIANS(H8113))),$L$3:$L$471)</f>
        <v>491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cm="1">
        <f t="array" ref="J8114">LOOKUP(1,1/FREQUENCY(0,SIN((RADIANS($M$3:$M$471-H8114))/2)^2+SIN((RADIANS($N$3:$N$471-I8114))/2)^2*COS(RADIANS($M$3:$M$471))*COS(RADIANS(H8114))),$L$3:$L$471)</f>
        <v>396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cm="1">
        <f t="array" ref="J8115">LOOKUP(1,1/FREQUENCY(0,SIN((RADIANS($M$3:$M$471-H8115))/2)^2+SIN((RADIANS($N$3:$N$471-I8115))/2)^2*COS(RADIANS($M$3:$M$471))*COS(RADIANS(H8115))),$L$3:$L$471)</f>
        <v>396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cm="1">
        <f t="array" ref="J8116">LOOKUP(1,1/FREQUENCY(0,SIN((RADIANS($M$3:$M$471-H8116))/2)^2+SIN((RADIANS($N$3:$N$471-I8116))/2)^2*COS(RADIANS($M$3:$M$471))*COS(RADIANS(H8116))),$L$3:$L$471)</f>
        <v>491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cm="1">
        <f t="array" ref="J8117">LOOKUP(1,1/FREQUENCY(0,SIN((RADIANS($M$3:$M$471-H8117))/2)^2+SIN((RADIANS($N$3:$N$471-I8117))/2)^2*COS(RADIANS($M$3:$M$471))*COS(RADIANS(H8117))),$L$3:$L$471)</f>
        <v>485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cm="1">
        <f t="array" ref="J8118">LOOKUP(1,1/FREQUENCY(0,SIN((RADIANS($M$3:$M$471-H8118))/2)^2+SIN((RADIANS($N$3:$N$471-I8118))/2)^2*COS(RADIANS($M$3:$M$471))*COS(RADIANS(H8118))),$L$3:$L$471)</f>
        <v>232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cm="1">
        <f t="array" ref="J8119">LOOKUP(1,1/FREQUENCY(0,SIN((RADIANS($M$3:$M$471-H8119))/2)^2+SIN((RADIANS($N$3:$N$471-I8119))/2)^2*COS(RADIANS($M$3:$M$471))*COS(RADIANS(H8119))),$L$3:$L$471)</f>
        <v>232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cm="1">
        <f t="array" ref="J8120">LOOKUP(1,1/FREQUENCY(0,SIN((RADIANS($M$3:$M$471-H8120))/2)^2+SIN((RADIANS($N$3:$N$471-I8120))/2)^2*COS(RADIANS($M$3:$M$471))*COS(RADIANS(H8120))),$L$3:$L$471)</f>
        <v>232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cm="1">
        <f t="array" ref="J8121">LOOKUP(1,1/FREQUENCY(0,SIN((RADIANS($M$3:$M$471-H8121))/2)^2+SIN((RADIANS($N$3:$N$471-I8121))/2)^2*COS(RADIANS($M$3:$M$471))*COS(RADIANS(H8121))),$L$3:$L$471)</f>
        <v>396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cm="1">
        <f t="array" ref="J8122">LOOKUP(1,1/FREQUENCY(0,SIN((RADIANS($M$3:$M$471-H8122))/2)^2+SIN((RADIANS($N$3:$N$471-I8122))/2)^2*COS(RADIANS($M$3:$M$471))*COS(RADIANS(H8122))),$L$3:$L$471)</f>
        <v>485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cm="1">
        <f t="array" ref="J8123">LOOKUP(1,1/FREQUENCY(0,SIN((RADIANS($M$3:$M$471-H8123))/2)^2+SIN((RADIANS($N$3:$N$471-I8123))/2)^2*COS(RADIANS($M$3:$M$471))*COS(RADIANS(H8123))),$L$3:$L$471)</f>
        <v>486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cm="1">
        <f t="array" ref="J8124">LOOKUP(1,1/FREQUENCY(0,SIN((RADIANS($M$3:$M$471-H8124))/2)^2+SIN((RADIANS($N$3:$N$471-I8124))/2)^2*COS(RADIANS($M$3:$M$471))*COS(RADIANS(H8124))),$L$3:$L$471)</f>
        <v>396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cm="1">
        <f t="array" ref="J8125">LOOKUP(1,1/FREQUENCY(0,SIN((RADIANS($M$3:$M$471-H8125))/2)^2+SIN((RADIANS($N$3:$N$471-I8125))/2)^2*COS(RADIANS($M$3:$M$471))*COS(RADIANS(H8125))),$L$3:$L$471)</f>
        <v>396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cm="1">
        <f t="array" ref="J8126">LOOKUP(1,1/FREQUENCY(0,SIN((RADIANS($M$3:$M$471-H8126))/2)^2+SIN((RADIANS($N$3:$N$471-I8126))/2)^2*COS(RADIANS($M$3:$M$471))*COS(RADIANS(H8126))),$L$3:$L$471)</f>
        <v>486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cm="1">
        <f t="array" ref="J8127">LOOKUP(1,1/FREQUENCY(0,SIN((RADIANS($M$3:$M$471-H8127))/2)^2+SIN((RADIANS($N$3:$N$471-I8127))/2)^2*COS(RADIANS($M$3:$M$471))*COS(RADIANS(H8127))),$L$3:$L$471)</f>
        <v>396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cm="1">
        <f t="array" ref="J8128">LOOKUP(1,1/FREQUENCY(0,SIN((RADIANS($M$3:$M$471-H8128))/2)^2+SIN((RADIANS($N$3:$N$471-I8128))/2)^2*COS(RADIANS($M$3:$M$471))*COS(RADIANS(H8128))),$L$3:$L$471)</f>
        <v>227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cm="1">
        <f t="array" ref="J8129">LOOKUP(1,1/FREQUENCY(0,SIN((RADIANS($M$3:$M$471-H8129))/2)^2+SIN((RADIANS($N$3:$N$471-I8129))/2)^2*COS(RADIANS($M$3:$M$471))*COS(RADIANS(H8129))),$L$3:$L$471)</f>
        <v>227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cm="1">
        <f t="array" ref="J8130">LOOKUP(1,1/FREQUENCY(0,SIN((RADIANS($M$3:$M$471-H8130))/2)^2+SIN((RADIANS($N$3:$N$471-I8130))/2)^2*COS(RADIANS($M$3:$M$471))*COS(RADIANS(H8130))),$L$3:$L$471)</f>
        <v>393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cm="1">
        <f t="array" ref="J8131">LOOKUP(1,1/FREQUENCY(0,SIN((RADIANS($M$3:$M$471-H8131))/2)^2+SIN((RADIANS($N$3:$N$471-I8131))/2)^2*COS(RADIANS($M$3:$M$471))*COS(RADIANS(H8131))),$L$3:$L$471)</f>
        <v>233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cm="1">
        <f t="array" ref="J8132">LOOKUP(1,1/FREQUENCY(0,SIN((RADIANS($M$3:$M$471-H8132))/2)^2+SIN((RADIANS($N$3:$N$471-I8132))/2)^2*COS(RADIANS($M$3:$M$471))*COS(RADIANS(H8132))),$L$3:$L$471)</f>
        <v>232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cm="1">
        <f t="array" ref="J8133">LOOKUP(1,1/FREQUENCY(0,SIN((RADIANS($M$3:$M$471-H8133))/2)^2+SIN((RADIANS($N$3:$N$471-I8133))/2)^2*COS(RADIANS($M$3:$M$471))*COS(RADIANS(H8133))),$L$3:$L$471)</f>
        <v>232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cm="1">
        <f t="array" ref="J8134">LOOKUP(1,1/FREQUENCY(0,SIN((RADIANS($M$3:$M$471-H8134))/2)^2+SIN((RADIANS($N$3:$N$471-I8134))/2)^2*COS(RADIANS($M$3:$M$471))*COS(RADIANS(H8134))),$L$3:$L$471)</f>
        <v>232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cm="1">
        <f t="array" ref="J8135">LOOKUP(1,1/FREQUENCY(0,SIN((RADIANS($M$3:$M$471-H8135))/2)^2+SIN((RADIANS($N$3:$N$471-I8135))/2)^2*COS(RADIANS($M$3:$M$471))*COS(RADIANS(H8135))),$L$3:$L$471)</f>
        <v>232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cm="1">
        <f t="array" ref="J8136">LOOKUP(1,1/FREQUENCY(0,SIN((RADIANS($M$3:$M$471-H8136))/2)^2+SIN((RADIANS($N$3:$N$471-I8136))/2)^2*COS(RADIANS($M$3:$M$471))*COS(RADIANS(H8136))),$L$3:$L$471)</f>
        <v>232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cm="1">
        <f t="array" ref="J8137">LOOKUP(1,1/FREQUENCY(0,SIN((RADIANS($M$3:$M$471-H8137))/2)^2+SIN((RADIANS($N$3:$N$471-I8137))/2)^2*COS(RADIANS($M$3:$M$471))*COS(RADIANS(H8137))),$L$3:$L$471)</f>
        <v>232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cm="1">
        <f t="array" ref="J8138">LOOKUP(1,1/FREQUENCY(0,SIN((RADIANS($M$3:$M$471-H8138))/2)^2+SIN((RADIANS($N$3:$N$471-I8138))/2)^2*COS(RADIANS($M$3:$M$471))*COS(RADIANS(H8138))),$L$3:$L$471)</f>
        <v>232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cm="1">
        <f t="array" ref="J8139">LOOKUP(1,1/FREQUENCY(0,SIN((RADIANS($M$3:$M$471-H8139))/2)^2+SIN((RADIANS($N$3:$N$471-I8139))/2)^2*COS(RADIANS($M$3:$M$471))*COS(RADIANS(H8139))),$L$3:$L$471)</f>
        <v>227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cm="1">
        <f t="array" ref="J8140">LOOKUP(1,1/FREQUENCY(0,SIN((RADIANS($M$3:$M$471-H8140))/2)^2+SIN((RADIANS($N$3:$N$471-I8140))/2)^2*COS(RADIANS($M$3:$M$471))*COS(RADIANS(H8140))),$L$3:$L$471)</f>
        <v>227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cm="1">
        <f t="array" ref="J8141">LOOKUP(1,1/FREQUENCY(0,SIN((RADIANS($M$3:$M$471-H8141))/2)^2+SIN((RADIANS($N$3:$N$471-I8141))/2)^2*COS(RADIANS($M$3:$M$471))*COS(RADIANS(H8141))),$L$3:$L$471)</f>
        <v>227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cm="1">
        <f t="array" ref="J8142">LOOKUP(1,1/FREQUENCY(0,SIN((RADIANS($M$3:$M$471-H8142))/2)^2+SIN((RADIANS($N$3:$N$471-I8142))/2)^2*COS(RADIANS($M$3:$M$471))*COS(RADIANS(H8142))),$L$3:$L$471)</f>
        <v>232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cm="1">
        <f t="array" ref="J8143">LOOKUP(1,1/FREQUENCY(0,SIN((RADIANS($M$3:$M$471-H8143))/2)^2+SIN((RADIANS($N$3:$N$471-I8143))/2)^2*COS(RADIANS($M$3:$M$471))*COS(RADIANS(H8143))),$L$3:$L$471)</f>
        <v>227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cm="1">
        <f t="array" ref="J8144">LOOKUP(1,1/FREQUENCY(0,SIN((RADIANS($M$3:$M$471-H8144))/2)^2+SIN((RADIANS($N$3:$N$471-I8144))/2)^2*COS(RADIANS($M$3:$M$471))*COS(RADIANS(H8144))),$L$3:$L$471)</f>
        <v>227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cm="1">
        <f t="array" ref="J8145">LOOKUP(1,1/FREQUENCY(0,SIN((RADIANS($M$3:$M$471-H8145))/2)^2+SIN((RADIANS($N$3:$N$471-I8145))/2)^2*COS(RADIANS($M$3:$M$471))*COS(RADIANS(H8145))),$L$3:$L$471)</f>
        <v>262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cm="1">
        <f t="array" ref="J8146">LOOKUP(1,1/FREQUENCY(0,SIN((RADIANS($M$3:$M$471-H8146))/2)^2+SIN((RADIANS($N$3:$N$471-I8146))/2)^2*COS(RADIANS($M$3:$M$471))*COS(RADIANS(H8146))),$L$3:$L$471)</f>
        <v>262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cm="1">
        <f t="array" ref="J8147">LOOKUP(1,1/FREQUENCY(0,SIN((RADIANS($M$3:$M$471-H8147))/2)^2+SIN((RADIANS($N$3:$N$471-I8147))/2)^2*COS(RADIANS($M$3:$M$471))*COS(RADIANS(H8147))),$L$3:$L$471)</f>
        <v>262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cm="1">
        <f t="array" ref="J8148">LOOKUP(1,1/FREQUENCY(0,SIN((RADIANS($M$3:$M$471-H8148))/2)^2+SIN((RADIANS($N$3:$N$471-I8148))/2)^2*COS(RADIANS($M$3:$M$471))*COS(RADIANS(H8148))),$L$3:$L$471)</f>
        <v>262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cm="1">
        <f t="array" ref="J8149">LOOKUP(1,1/FREQUENCY(0,SIN((RADIANS($M$3:$M$471-H8149))/2)^2+SIN((RADIANS($N$3:$N$471-I8149))/2)^2*COS(RADIANS($M$3:$M$471))*COS(RADIANS(H8149))),$L$3:$L$471)</f>
        <v>395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cm="1">
        <f t="array" ref="J8150">LOOKUP(1,1/FREQUENCY(0,SIN((RADIANS($M$3:$M$471-H8150))/2)^2+SIN((RADIANS($N$3:$N$471-I8150))/2)^2*COS(RADIANS($M$3:$M$471))*COS(RADIANS(H8150))),$L$3:$L$471)</f>
        <v>262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cm="1">
        <f t="array" ref="J8151">LOOKUP(1,1/FREQUENCY(0,SIN((RADIANS($M$3:$M$471-H8151))/2)^2+SIN((RADIANS($N$3:$N$471-I8151))/2)^2*COS(RADIANS($M$3:$M$471))*COS(RADIANS(H8151))),$L$3:$L$471)</f>
        <v>262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cm="1">
        <f t="array" ref="J8152">LOOKUP(1,1/FREQUENCY(0,SIN((RADIANS($M$3:$M$471-H8152))/2)^2+SIN((RADIANS($N$3:$N$471-I8152))/2)^2*COS(RADIANS($M$3:$M$471))*COS(RADIANS(H8152))),$L$3:$L$471)</f>
        <v>395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cm="1">
        <f t="array" ref="J8153">LOOKUP(1,1/FREQUENCY(0,SIN((RADIANS($M$3:$M$471-H8153))/2)^2+SIN((RADIANS($N$3:$N$471-I8153))/2)^2*COS(RADIANS($M$3:$M$471))*COS(RADIANS(H8153))),$L$3:$L$471)</f>
        <v>262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cm="1">
        <f t="array" ref="J8154">LOOKUP(1,1/FREQUENCY(0,SIN((RADIANS($M$3:$M$471-H8154))/2)^2+SIN((RADIANS($N$3:$N$471-I8154))/2)^2*COS(RADIANS($M$3:$M$471))*COS(RADIANS(H8154))),$L$3:$L$471)</f>
        <v>262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cm="1">
        <f t="array" ref="J8155">LOOKUP(1,1/FREQUENCY(0,SIN((RADIANS($M$3:$M$471-H8155))/2)^2+SIN((RADIANS($N$3:$N$471-I8155))/2)^2*COS(RADIANS($M$3:$M$471))*COS(RADIANS(H8155))),$L$3:$L$471)</f>
        <v>262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cm="1">
        <f t="array" ref="J8156">LOOKUP(1,1/FREQUENCY(0,SIN((RADIANS($M$3:$M$471-H8156))/2)^2+SIN((RADIANS($N$3:$N$471-I8156))/2)^2*COS(RADIANS($M$3:$M$471))*COS(RADIANS(H8156))),$L$3:$L$471)</f>
        <v>262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cm="1">
        <f t="array" ref="J8157">LOOKUP(1,1/FREQUENCY(0,SIN((RADIANS($M$3:$M$471-H8157))/2)^2+SIN((RADIANS($N$3:$N$471-I8157))/2)^2*COS(RADIANS($M$3:$M$471))*COS(RADIANS(H8157))),$L$3:$L$471)</f>
        <v>262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cm="1">
        <f t="array" ref="J8158">LOOKUP(1,1/FREQUENCY(0,SIN((RADIANS($M$3:$M$471-H8158))/2)^2+SIN((RADIANS($N$3:$N$471-I8158))/2)^2*COS(RADIANS($M$3:$M$471))*COS(RADIANS(H8158))),$L$3:$L$471)</f>
        <v>262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cm="1">
        <f t="array" ref="J8159">LOOKUP(1,1/FREQUENCY(0,SIN((RADIANS($M$3:$M$471-H8159))/2)^2+SIN((RADIANS($N$3:$N$471-I8159))/2)^2*COS(RADIANS($M$3:$M$471))*COS(RADIANS(H8159))),$L$3:$L$471)</f>
        <v>262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cm="1">
        <f t="array" ref="J8160">LOOKUP(1,1/FREQUENCY(0,SIN((RADIANS($M$3:$M$471-H8160))/2)^2+SIN((RADIANS($N$3:$N$471-I8160))/2)^2*COS(RADIANS($M$3:$M$471))*COS(RADIANS(H8160))),$L$3:$L$471)</f>
        <v>262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cm="1">
        <f t="array" ref="J8161">LOOKUP(1,1/FREQUENCY(0,SIN((RADIANS($M$3:$M$471-H8161))/2)^2+SIN((RADIANS($N$3:$N$471-I8161))/2)^2*COS(RADIANS($M$3:$M$471))*COS(RADIANS(H8161))),$L$3:$L$471)</f>
        <v>262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cm="1">
        <f t="array" ref="J8162">LOOKUP(1,1/FREQUENCY(0,SIN((RADIANS($M$3:$M$471-H8162))/2)^2+SIN((RADIANS($N$3:$N$471-I8162))/2)^2*COS(RADIANS($M$3:$M$471))*COS(RADIANS(H8162))),$L$3:$L$471)</f>
        <v>262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cm="1">
        <f t="array" ref="J8163">LOOKUP(1,1/FREQUENCY(0,SIN((RADIANS($M$3:$M$471-H8163))/2)^2+SIN((RADIANS($N$3:$N$471-I8163))/2)^2*COS(RADIANS($M$3:$M$471))*COS(RADIANS(H8163))),$L$3:$L$471)</f>
        <v>262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cm="1">
        <f t="array" ref="J8164">LOOKUP(1,1/FREQUENCY(0,SIN((RADIANS($M$3:$M$471-H8164))/2)^2+SIN((RADIANS($N$3:$N$471-I8164))/2)^2*COS(RADIANS($M$3:$M$471))*COS(RADIANS(H8164))),$L$3:$L$471)</f>
        <v>484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cm="1">
        <f t="array" ref="J8165">LOOKUP(1,1/FREQUENCY(0,SIN((RADIANS($M$3:$M$471-H8165))/2)^2+SIN((RADIANS($N$3:$N$471-I8165))/2)^2*COS(RADIANS($M$3:$M$471))*COS(RADIANS(H8165))),$L$3:$L$471)</f>
        <v>483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cm="1">
        <f t="array" ref="J8166">LOOKUP(1,1/FREQUENCY(0,SIN((RADIANS($M$3:$M$471-H8166))/2)^2+SIN((RADIANS($N$3:$N$471-I8166))/2)^2*COS(RADIANS($M$3:$M$471))*COS(RADIANS(H8166))),$L$3:$L$471)</f>
        <v>484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cm="1">
        <f t="array" ref="J8167">LOOKUP(1,1/FREQUENCY(0,SIN((RADIANS($M$3:$M$471-H8167))/2)^2+SIN((RADIANS($N$3:$N$471-I8167))/2)^2*COS(RADIANS($M$3:$M$471))*COS(RADIANS(H8167))),$L$3:$L$471)</f>
        <v>483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cm="1">
        <f t="array" ref="J8168">LOOKUP(1,1/FREQUENCY(0,SIN((RADIANS($M$3:$M$471-H8168))/2)^2+SIN((RADIANS($N$3:$N$471-I8168))/2)^2*COS(RADIANS($M$3:$M$471))*COS(RADIANS(H8168))),$L$3:$L$471)</f>
        <v>483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cm="1">
        <f t="array" ref="J8169">LOOKUP(1,1/FREQUENCY(0,SIN((RADIANS($M$3:$M$471-H8169))/2)^2+SIN((RADIANS($N$3:$N$471-I8169))/2)^2*COS(RADIANS($M$3:$M$471))*COS(RADIANS(H8169))),$L$3:$L$471)</f>
        <v>247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cm="1">
        <f t="array" ref="J8170">LOOKUP(1,1/FREQUENCY(0,SIN((RADIANS($M$3:$M$471-H8170))/2)^2+SIN((RADIANS($N$3:$N$471-I8170))/2)^2*COS(RADIANS($M$3:$M$471))*COS(RADIANS(H8170))),$L$3:$L$471)</f>
        <v>247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cm="1">
        <f t="array" ref="J8171">LOOKUP(1,1/FREQUENCY(0,SIN((RADIANS($M$3:$M$471-H8171))/2)^2+SIN((RADIANS($N$3:$N$471-I8171))/2)^2*COS(RADIANS($M$3:$M$471))*COS(RADIANS(H8171))),$L$3:$L$471)</f>
        <v>247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cm="1">
        <f t="array" ref="J8172">LOOKUP(1,1/FREQUENCY(0,SIN((RADIANS($M$3:$M$471-H8172))/2)^2+SIN((RADIANS($N$3:$N$471-I8172))/2)^2*COS(RADIANS($M$3:$M$471))*COS(RADIANS(H8172))),$L$3:$L$471)</f>
        <v>484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cm="1">
        <f t="array" ref="J8173">LOOKUP(1,1/FREQUENCY(0,SIN((RADIANS($M$3:$M$471-H8173))/2)^2+SIN((RADIANS($N$3:$N$471-I8173))/2)^2*COS(RADIANS($M$3:$M$471))*COS(RADIANS(H8173))),$L$3:$L$471)</f>
        <v>484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cm="1">
        <f t="array" ref="J8174">LOOKUP(1,1/FREQUENCY(0,SIN((RADIANS($M$3:$M$471-H8174))/2)^2+SIN((RADIANS($N$3:$N$471-I8174))/2)^2*COS(RADIANS($M$3:$M$471))*COS(RADIANS(H8174))),$L$3:$L$471)</f>
        <v>487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cm="1">
        <f t="array" ref="J8175">LOOKUP(1,1/FREQUENCY(0,SIN((RADIANS($M$3:$M$471-H8175))/2)^2+SIN((RADIANS($N$3:$N$471-I8175))/2)^2*COS(RADIANS($M$3:$M$471))*COS(RADIANS(H8175))),$L$3:$L$471)</f>
        <v>487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cm="1">
        <f t="array" ref="J8176">LOOKUP(1,1/FREQUENCY(0,SIN((RADIANS($M$3:$M$471-H8176))/2)^2+SIN((RADIANS($N$3:$N$471-I8176))/2)^2*COS(RADIANS($M$3:$M$471))*COS(RADIANS(H8176))),$L$3:$L$471)</f>
        <v>486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cm="1">
        <f t="array" ref="J8177">LOOKUP(1,1/FREQUENCY(0,SIN((RADIANS($M$3:$M$471-H8177))/2)^2+SIN((RADIANS($N$3:$N$471-I8177))/2)^2*COS(RADIANS($M$3:$M$471))*COS(RADIANS(H8177))),$L$3:$L$471)</f>
        <v>487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cm="1">
        <f t="array" ref="J8178">LOOKUP(1,1/FREQUENCY(0,SIN((RADIANS($M$3:$M$471-H8178))/2)^2+SIN((RADIANS($N$3:$N$471-I8178))/2)^2*COS(RADIANS($M$3:$M$471))*COS(RADIANS(H8178))),$L$3:$L$471)</f>
        <v>487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cm="1">
        <f t="array" ref="J8179">LOOKUP(1,1/FREQUENCY(0,SIN((RADIANS($M$3:$M$471-H8179))/2)^2+SIN((RADIANS($N$3:$N$471-I8179))/2)^2*COS(RADIANS($M$3:$M$471))*COS(RADIANS(H8179))),$L$3:$L$471)</f>
        <v>487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cm="1">
        <f t="array" ref="J8180">LOOKUP(1,1/FREQUENCY(0,SIN((RADIANS($M$3:$M$471-H8180))/2)^2+SIN((RADIANS($N$3:$N$471-I8180))/2)^2*COS(RADIANS($M$3:$M$471))*COS(RADIANS(H8180))),$L$3:$L$471)</f>
        <v>487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cm="1">
        <f t="array" ref="J8181">LOOKUP(1,1/FREQUENCY(0,SIN((RADIANS($M$3:$M$471-H8181))/2)^2+SIN((RADIANS($N$3:$N$471-I8181))/2)^2*COS(RADIANS($M$3:$M$471))*COS(RADIANS(H8181))),$L$3:$L$471)</f>
        <v>484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cm="1">
        <f t="array" ref="J8182">LOOKUP(1,1/FREQUENCY(0,SIN((RADIANS($M$3:$M$471-H8182))/2)^2+SIN((RADIANS($N$3:$N$471-I8182))/2)^2*COS(RADIANS($M$3:$M$471))*COS(RADIANS(H8182))),$L$3:$L$471)</f>
        <v>484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cm="1">
        <f t="array" ref="J8183">LOOKUP(1,1/FREQUENCY(0,SIN((RADIANS($M$3:$M$471-H8183))/2)^2+SIN((RADIANS($N$3:$N$471-I8183))/2)^2*COS(RADIANS($M$3:$M$471))*COS(RADIANS(H8183))),$L$3:$L$471)</f>
        <v>484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cm="1">
        <f t="array" ref="J8184">LOOKUP(1,1/FREQUENCY(0,SIN((RADIANS($M$3:$M$471-H8184))/2)^2+SIN((RADIANS($N$3:$N$471-I8184))/2)^2*COS(RADIANS($M$3:$M$471))*COS(RADIANS(H8184))),$L$3:$L$471)</f>
        <v>484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cm="1">
        <f t="array" ref="J8185">LOOKUP(1,1/FREQUENCY(0,SIN((RADIANS($M$3:$M$471-H8185))/2)^2+SIN((RADIANS($N$3:$N$471-I8185))/2)^2*COS(RADIANS($M$3:$M$471))*COS(RADIANS(H8185))),$L$3:$L$471)</f>
        <v>484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cm="1">
        <f t="array" ref="J8186">LOOKUP(1,1/FREQUENCY(0,SIN((RADIANS($M$3:$M$471-H8186))/2)^2+SIN((RADIANS($N$3:$N$471-I8186))/2)^2*COS(RADIANS($M$3:$M$471))*COS(RADIANS(H8186))),$L$3:$L$471)</f>
        <v>483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cm="1">
        <f t="array" ref="J8187">LOOKUP(1,1/FREQUENCY(0,SIN((RADIANS($M$3:$M$471-H8187))/2)^2+SIN((RADIANS($N$3:$N$471-I8187))/2)^2*COS(RADIANS($M$3:$M$471))*COS(RADIANS(H8187))),$L$3:$L$471)</f>
        <v>483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cm="1">
        <f t="array" ref="J8188">LOOKUP(1,1/FREQUENCY(0,SIN((RADIANS($M$3:$M$471-H8188))/2)^2+SIN((RADIANS($N$3:$N$471-I8188))/2)^2*COS(RADIANS($M$3:$M$471))*COS(RADIANS(H8188))),$L$3:$L$471)</f>
        <v>484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cm="1">
        <f t="array" ref="J8189">LOOKUP(1,1/FREQUENCY(0,SIN((RADIANS($M$3:$M$471-H8189))/2)^2+SIN((RADIANS($N$3:$N$471-I8189))/2)^2*COS(RADIANS($M$3:$M$471))*COS(RADIANS(H8189))),$L$3:$L$471)</f>
        <v>483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cm="1">
        <f t="array" ref="J8190">LOOKUP(1,1/FREQUENCY(0,SIN((RADIANS($M$3:$M$471-H8190))/2)^2+SIN((RADIANS($N$3:$N$471-I8190))/2)^2*COS(RADIANS($M$3:$M$471))*COS(RADIANS(H8190))),$L$3:$L$471)</f>
        <v>487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cm="1">
        <f t="array" ref="J8191">LOOKUP(1,1/FREQUENCY(0,SIN((RADIANS($M$3:$M$471-H8191))/2)^2+SIN((RADIANS($N$3:$N$471-I8191))/2)^2*COS(RADIANS($M$3:$M$471))*COS(RADIANS(H8191))),$L$3:$L$471)</f>
        <v>487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cm="1">
        <f t="array" ref="J8192">LOOKUP(1,1/FREQUENCY(0,SIN((RADIANS($M$3:$M$471-H8192))/2)^2+SIN((RADIANS($N$3:$N$471-I8192))/2)^2*COS(RADIANS($M$3:$M$471))*COS(RADIANS(H8192))),$L$3:$L$471)</f>
        <v>483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cm="1">
        <f t="array" ref="J8193">LOOKUP(1,1/FREQUENCY(0,SIN((RADIANS($M$3:$M$471-H8193))/2)^2+SIN((RADIANS($N$3:$N$471-I8193))/2)^2*COS(RADIANS($M$3:$M$471))*COS(RADIANS(H8193))),$L$3:$L$471)</f>
        <v>247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cm="1">
        <f t="array" ref="J8194">LOOKUP(1,1/FREQUENCY(0,SIN((RADIANS($M$3:$M$471-H8194))/2)^2+SIN((RADIANS($N$3:$N$471-I8194))/2)^2*COS(RADIANS($M$3:$M$471))*COS(RADIANS(H8194))),$L$3:$L$471)</f>
        <v>247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cm="1">
        <f t="array" ref="J8195">LOOKUP(1,1/FREQUENCY(0,SIN((RADIANS($M$3:$M$471-H8195))/2)^2+SIN((RADIANS($N$3:$N$471-I8195))/2)^2*COS(RADIANS($M$3:$M$471))*COS(RADIANS(H8195))),$L$3:$L$471)</f>
        <v>247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cm="1">
        <f t="array" ref="J8196">LOOKUP(1,1/FREQUENCY(0,SIN((RADIANS($M$3:$M$471-H8196))/2)^2+SIN((RADIANS($N$3:$N$471-I8196))/2)^2*COS(RADIANS($M$3:$M$471))*COS(RADIANS(H8196))),$L$3:$L$471)</f>
        <v>247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cm="1">
        <f t="array" ref="J8197">LOOKUP(1,1/FREQUENCY(0,SIN((RADIANS($M$3:$M$471-H8197))/2)^2+SIN((RADIANS($N$3:$N$471-I8197))/2)^2*COS(RADIANS($M$3:$M$471))*COS(RADIANS(H8197))),$L$3:$L$471)</f>
        <v>247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cm="1">
        <f t="array" ref="J8198">LOOKUP(1,1/FREQUENCY(0,SIN((RADIANS($M$3:$M$471-H8198))/2)^2+SIN((RADIANS($N$3:$N$471-I8198))/2)^2*COS(RADIANS($M$3:$M$471))*COS(RADIANS(H8198))),$L$3:$L$471)</f>
        <v>247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cm="1">
        <f t="array" ref="J8199">LOOKUP(1,1/FREQUENCY(0,SIN((RADIANS($M$3:$M$471-H8199))/2)^2+SIN((RADIANS($N$3:$N$471-I8199))/2)^2*COS(RADIANS($M$3:$M$471))*COS(RADIANS(H8199))),$L$3:$L$471)</f>
        <v>483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cm="1">
        <f t="array" ref="J8200">LOOKUP(1,1/FREQUENCY(0,SIN((RADIANS($M$3:$M$471-H8200))/2)^2+SIN((RADIANS($N$3:$N$471-I8200))/2)^2*COS(RADIANS($M$3:$M$471))*COS(RADIANS(H8200))),$L$3:$L$471)</f>
        <v>483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cm="1">
        <f t="array" ref="J8201">LOOKUP(1,1/FREQUENCY(0,SIN((RADIANS($M$3:$M$471-H8201))/2)^2+SIN((RADIANS($N$3:$N$471-I8201))/2)^2*COS(RADIANS($M$3:$M$471))*COS(RADIANS(H8201))),$L$3:$L$471)</f>
        <v>483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cm="1">
        <f t="array" ref="J8202">LOOKUP(1,1/FREQUENCY(0,SIN((RADIANS($M$3:$M$471-H8202))/2)^2+SIN((RADIANS($N$3:$N$471-I8202))/2)^2*COS(RADIANS($M$3:$M$471))*COS(RADIANS(H8202))),$L$3:$L$471)</f>
        <v>247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cm="1">
        <f t="array" ref="J8203">LOOKUP(1,1/FREQUENCY(0,SIN((RADIANS($M$3:$M$471-H8203))/2)^2+SIN((RADIANS($N$3:$N$471-I8203))/2)^2*COS(RADIANS($M$3:$M$471))*COS(RADIANS(H8203))),$L$3:$L$471)</f>
        <v>483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cm="1">
        <f t="array" ref="J8204">LOOKUP(1,1/FREQUENCY(0,SIN((RADIANS($M$3:$M$471-H8204))/2)^2+SIN((RADIANS($N$3:$N$471-I8204))/2)^2*COS(RADIANS($M$3:$M$471))*COS(RADIANS(H8204))),$L$3:$L$471)</f>
        <v>483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cm="1">
        <f t="array" ref="J8205">LOOKUP(1,1/FREQUENCY(0,SIN((RADIANS($M$3:$M$471-H8205))/2)^2+SIN((RADIANS($N$3:$N$471-I8205))/2)^2*COS(RADIANS($M$3:$M$471))*COS(RADIANS(H8205))),$L$3:$L$471)</f>
        <v>484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cm="1">
        <f t="array" ref="J8206">LOOKUP(1,1/FREQUENCY(0,SIN((RADIANS($M$3:$M$471-H8206))/2)^2+SIN((RADIANS($N$3:$N$471-I8206))/2)^2*COS(RADIANS($M$3:$M$471))*COS(RADIANS(H8206))),$L$3:$L$471)</f>
        <v>484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cm="1">
        <f t="array" ref="J8207">LOOKUP(1,1/FREQUENCY(0,SIN((RADIANS($M$3:$M$471-H8207))/2)^2+SIN((RADIANS($N$3:$N$471-I8207))/2)^2*COS(RADIANS($M$3:$M$471))*COS(RADIANS(H8207))),$L$3:$L$471)</f>
        <v>483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cm="1">
        <f t="array" ref="J8208">LOOKUP(1,1/FREQUENCY(0,SIN((RADIANS($M$3:$M$471-H8208))/2)^2+SIN((RADIANS($N$3:$N$471-I8208))/2)^2*COS(RADIANS($M$3:$M$471))*COS(RADIANS(H8208))),$L$3:$L$471)</f>
        <v>484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cm="1">
        <f t="array" ref="J8209">LOOKUP(1,1/FREQUENCY(0,SIN((RADIANS($M$3:$M$471-H8209))/2)^2+SIN((RADIANS($N$3:$N$471-I8209))/2)^2*COS(RADIANS($M$3:$M$471))*COS(RADIANS(H8209))),$L$3:$L$471)</f>
        <v>487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cm="1">
        <f t="array" ref="J8210">LOOKUP(1,1/FREQUENCY(0,SIN((RADIANS($M$3:$M$471-H8210))/2)^2+SIN((RADIANS($N$3:$N$471-I8210))/2)^2*COS(RADIANS($M$3:$M$471))*COS(RADIANS(H8210))),$L$3:$L$471)</f>
        <v>485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cm="1">
        <f t="array" ref="J8211">LOOKUP(1,1/FREQUENCY(0,SIN((RADIANS($M$3:$M$471-H8211))/2)^2+SIN((RADIANS($N$3:$N$471-I8211))/2)^2*COS(RADIANS($M$3:$M$471))*COS(RADIANS(H8211))),$L$3:$L$471)</f>
        <v>486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cm="1">
        <f t="array" ref="J8212">LOOKUP(1,1/FREQUENCY(0,SIN((RADIANS($M$3:$M$471-H8212))/2)^2+SIN((RADIANS($N$3:$N$471-I8212))/2)^2*COS(RADIANS($M$3:$M$471))*COS(RADIANS(H8212))),$L$3:$L$471)</f>
        <v>485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cm="1">
        <f t="array" ref="J8213">LOOKUP(1,1/FREQUENCY(0,SIN((RADIANS($M$3:$M$471-H8213))/2)^2+SIN((RADIANS($N$3:$N$471-I8213))/2)^2*COS(RADIANS($M$3:$M$471))*COS(RADIANS(H8213))),$L$3:$L$471)</f>
        <v>486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cm="1">
        <f t="array" ref="J8214">LOOKUP(1,1/FREQUENCY(0,SIN((RADIANS($M$3:$M$471-H8214))/2)^2+SIN((RADIANS($N$3:$N$471-I8214))/2)^2*COS(RADIANS($M$3:$M$471))*COS(RADIANS(H8214))),$L$3:$L$471)</f>
        <v>486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cm="1">
        <f t="array" ref="J8215">LOOKUP(1,1/FREQUENCY(0,SIN((RADIANS($M$3:$M$471-H8215))/2)^2+SIN((RADIANS($N$3:$N$471-I8215))/2)^2*COS(RADIANS($M$3:$M$471))*COS(RADIANS(H8215))),$L$3:$L$471)</f>
        <v>485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cm="1">
        <f t="array" ref="J8216">LOOKUP(1,1/FREQUENCY(0,SIN((RADIANS($M$3:$M$471-H8216))/2)^2+SIN((RADIANS($N$3:$N$471-I8216))/2)^2*COS(RADIANS($M$3:$M$471))*COS(RADIANS(H8216))),$L$3:$L$471)</f>
        <v>486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cm="1">
        <f t="array" ref="J8217">LOOKUP(1,1/FREQUENCY(0,SIN((RADIANS($M$3:$M$471-H8217))/2)^2+SIN((RADIANS($N$3:$N$471-I8217))/2)^2*COS(RADIANS($M$3:$M$471))*COS(RADIANS(H8217))),$L$3:$L$471)</f>
        <v>485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cm="1">
        <f t="array" ref="J8218">LOOKUP(1,1/FREQUENCY(0,SIN((RADIANS($M$3:$M$471-H8218))/2)^2+SIN((RADIANS($N$3:$N$471-I8218))/2)^2*COS(RADIANS($M$3:$M$471))*COS(RADIANS(H8218))),$L$3:$L$471)</f>
        <v>485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cm="1">
        <f t="array" ref="J8219">LOOKUP(1,1/FREQUENCY(0,SIN((RADIANS($M$3:$M$471-H8219))/2)^2+SIN((RADIANS($N$3:$N$471-I8219))/2)^2*COS(RADIANS($M$3:$M$471))*COS(RADIANS(H8219))),$L$3:$L$471)</f>
        <v>485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cm="1">
        <f t="array" ref="J8220">LOOKUP(1,1/FREQUENCY(0,SIN((RADIANS($M$3:$M$471-H8220))/2)^2+SIN((RADIANS($N$3:$N$471-I8220))/2)^2*COS(RADIANS($M$3:$M$471))*COS(RADIANS(H8220))),$L$3:$L$471)</f>
        <v>485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cm="1">
        <f t="array" ref="J8221">LOOKUP(1,1/FREQUENCY(0,SIN((RADIANS($M$3:$M$471-H8221))/2)^2+SIN((RADIANS($N$3:$N$471-I8221))/2)^2*COS(RADIANS($M$3:$M$471))*COS(RADIANS(H8221))),$L$3:$L$471)</f>
        <v>485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cm="1">
        <f t="array" ref="J8222">LOOKUP(1,1/FREQUENCY(0,SIN((RADIANS($M$3:$M$471-H8222))/2)^2+SIN((RADIANS($N$3:$N$471-I8222))/2)^2*COS(RADIANS($M$3:$M$471))*COS(RADIANS(H8222))),$L$3:$L$471)</f>
        <v>485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cm="1">
        <f t="array" ref="J8223">LOOKUP(1,1/FREQUENCY(0,SIN((RADIANS($M$3:$M$471-H8223))/2)^2+SIN((RADIANS($N$3:$N$471-I8223))/2)^2*COS(RADIANS($M$3:$M$471))*COS(RADIANS(H8223))),$L$3:$L$471)</f>
        <v>485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cm="1">
        <f t="array" ref="J8224">LOOKUP(1,1/FREQUENCY(0,SIN((RADIANS($M$3:$M$471-H8224))/2)^2+SIN((RADIANS($N$3:$N$471-I8224))/2)^2*COS(RADIANS($M$3:$M$471))*COS(RADIANS(H8224))),$L$3:$L$471)</f>
        <v>485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cm="1">
        <f t="array" ref="J8225">LOOKUP(1,1/FREQUENCY(0,SIN((RADIANS($M$3:$M$471-H8225))/2)^2+SIN((RADIANS($N$3:$N$471-I8225))/2)^2*COS(RADIANS($M$3:$M$471))*COS(RADIANS(H8225))),$L$3:$L$471)</f>
        <v>232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cm="1">
        <f t="array" ref="J8226">LOOKUP(1,1/FREQUENCY(0,SIN((RADIANS($M$3:$M$471-H8226))/2)^2+SIN((RADIANS($N$3:$N$471-I8226))/2)^2*COS(RADIANS($M$3:$M$471))*COS(RADIANS(H8226))),$L$3:$L$471)</f>
        <v>486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cm="1">
        <f t="array" ref="J8227">LOOKUP(1,1/FREQUENCY(0,SIN((RADIANS($M$3:$M$471-H8227))/2)^2+SIN((RADIANS($N$3:$N$471-I8227))/2)^2*COS(RADIANS($M$3:$M$471))*COS(RADIANS(H8227))),$L$3:$L$471)</f>
        <v>486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cm="1">
        <f t="array" ref="J8228">LOOKUP(1,1/FREQUENCY(0,SIN((RADIANS($M$3:$M$471-H8228))/2)^2+SIN((RADIANS($N$3:$N$471-I8228))/2)^2*COS(RADIANS($M$3:$M$471))*COS(RADIANS(H8228))),$L$3:$L$471)</f>
        <v>486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cm="1">
        <f t="array" ref="J8229">LOOKUP(1,1/FREQUENCY(0,SIN((RADIANS($M$3:$M$471-H8229))/2)^2+SIN((RADIANS($N$3:$N$471-I8229))/2)^2*COS(RADIANS($M$3:$M$471))*COS(RADIANS(H8229))),$L$3:$L$471)</f>
        <v>486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cm="1">
        <f t="array" ref="J8230">LOOKUP(1,1/FREQUENCY(0,SIN((RADIANS($M$3:$M$471-H8230))/2)^2+SIN((RADIANS($N$3:$N$471-I8230))/2)^2*COS(RADIANS($M$3:$M$471))*COS(RADIANS(H8230))),$L$3:$L$471)</f>
        <v>486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cm="1">
        <f t="array" ref="J8231">LOOKUP(1,1/FREQUENCY(0,SIN((RADIANS($M$3:$M$471-H8231))/2)^2+SIN((RADIANS($N$3:$N$471-I8231))/2)^2*COS(RADIANS($M$3:$M$471))*COS(RADIANS(H8231))),$L$3:$L$471)</f>
        <v>486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cm="1">
        <f t="array" ref="J8232">LOOKUP(1,1/FREQUENCY(0,SIN((RADIANS($M$3:$M$471-H8232))/2)^2+SIN((RADIANS($N$3:$N$471-I8232))/2)^2*COS(RADIANS($M$3:$M$471))*COS(RADIANS(H8232))),$L$3:$L$471)</f>
        <v>485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cm="1">
        <f t="array" ref="J8233">LOOKUP(1,1/FREQUENCY(0,SIN((RADIANS($M$3:$M$471-H8233))/2)^2+SIN((RADIANS($N$3:$N$471-I8233))/2)^2*COS(RADIANS($M$3:$M$471))*COS(RADIANS(H8233))),$L$3:$L$471)</f>
        <v>485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cm="1">
        <f t="array" ref="J8234">LOOKUP(1,1/FREQUENCY(0,SIN((RADIANS($M$3:$M$471-H8234))/2)^2+SIN((RADIANS($N$3:$N$471-I8234))/2)^2*COS(RADIANS($M$3:$M$471))*COS(RADIANS(H8234))),$L$3:$L$471)</f>
        <v>485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cm="1">
        <f t="array" ref="J8235">LOOKUP(1,1/FREQUENCY(0,SIN((RADIANS($M$3:$M$471-H8235))/2)^2+SIN((RADIANS($N$3:$N$471-I8235))/2)^2*COS(RADIANS($M$3:$M$471))*COS(RADIANS(H8235))),$L$3:$L$471)</f>
        <v>485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cm="1">
        <f t="array" ref="J8236">LOOKUP(1,1/FREQUENCY(0,SIN((RADIANS($M$3:$M$471-H8236))/2)^2+SIN((RADIANS($N$3:$N$471-I8236))/2)^2*COS(RADIANS($M$3:$M$471))*COS(RADIANS(H8236))),$L$3:$L$471)</f>
        <v>485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cm="1">
        <f t="array" ref="J8237">LOOKUP(1,1/FREQUENCY(0,SIN((RADIANS($M$3:$M$471-H8237))/2)^2+SIN((RADIANS($N$3:$N$471-I8237))/2)^2*COS(RADIANS($M$3:$M$471))*COS(RADIANS(H8237))),$L$3:$L$471)</f>
        <v>485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cm="1">
        <f t="array" ref="J8238">LOOKUP(1,1/FREQUENCY(0,SIN((RADIANS($M$3:$M$471-H8238))/2)^2+SIN((RADIANS($N$3:$N$471-I8238))/2)^2*COS(RADIANS($M$3:$M$471))*COS(RADIANS(H8238))),$L$3:$L$471)</f>
        <v>485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cm="1">
        <f t="array" ref="J8239">LOOKUP(1,1/FREQUENCY(0,SIN((RADIANS($M$3:$M$471-H8239))/2)^2+SIN((RADIANS($N$3:$N$471-I8239))/2)^2*COS(RADIANS($M$3:$M$471))*COS(RADIANS(H8239))),$L$3:$L$471)</f>
        <v>486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cm="1">
        <f t="array" ref="J8240">LOOKUP(1,1/FREQUENCY(0,SIN((RADIANS($M$3:$M$471-H8240))/2)^2+SIN((RADIANS($N$3:$N$471-I8240))/2)^2*COS(RADIANS($M$3:$M$471))*COS(RADIANS(H8240))),$L$3:$L$471)</f>
        <v>485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cm="1">
        <f t="array" ref="J8241">LOOKUP(1,1/FREQUENCY(0,SIN((RADIANS($M$3:$M$471-H8241))/2)^2+SIN((RADIANS($N$3:$N$471-I8241))/2)^2*COS(RADIANS($M$3:$M$471))*COS(RADIANS(H8241))),$L$3:$L$471)</f>
        <v>486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cm="1">
        <f t="array" ref="J8242">LOOKUP(1,1/FREQUENCY(0,SIN((RADIANS($M$3:$M$471-H8242))/2)^2+SIN((RADIANS($N$3:$N$471-I8242))/2)^2*COS(RADIANS($M$3:$M$471))*COS(RADIANS(H8242))),$L$3:$L$471)</f>
        <v>486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cm="1">
        <f t="array" ref="J8243">LOOKUP(1,1/FREQUENCY(0,SIN((RADIANS($M$3:$M$471-H8243))/2)^2+SIN((RADIANS($N$3:$N$471-I8243))/2)^2*COS(RADIANS($M$3:$M$471))*COS(RADIANS(H8243))),$L$3:$L$471)</f>
        <v>486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cm="1">
        <f t="array" ref="J8244">LOOKUP(1,1/FREQUENCY(0,SIN((RADIANS($M$3:$M$471-H8244))/2)^2+SIN((RADIANS($N$3:$N$471-I8244))/2)^2*COS(RADIANS($M$3:$M$471))*COS(RADIANS(H8244))),$L$3:$L$471)</f>
        <v>486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cm="1">
        <f t="array" ref="J8245">LOOKUP(1,1/FREQUENCY(0,SIN((RADIANS($M$3:$M$471-H8245))/2)^2+SIN((RADIANS($N$3:$N$471-I8245))/2)^2*COS(RADIANS($M$3:$M$471))*COS(RADIANS(H8245))),$L$3:$L$471)</f>
        <v>485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cm="1">
        <f t="array" ref="J8246">LOOKUP(1,1/FREQUENCY(0,SIN((RADIANS($M$3:$M$471-H8246))/2)^2+SIN((RADIANS($N$3:$N$471-I8246))/2)^2*COS(RADIANS($M$3:$M$471))*COS(RADIANS(H8246))),$L$3:$L$471)</f>
        <v>485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cm="1">
        <f t="array" ref="J8247">LOOKUP(1,1/FREQUENCY(0,SIN((RADIANS($M$3:$M$471-H8247))/2)^2+SIN((RADIANS($N$3:$N$471-I8247))/2)^2*COS(RADIANS($M$3:$M$471))*COS(RADIANS(H8247))),$L$3:$L$471)</f>
        <v>485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cm="1">
        <f t="array" ref="J8248">LOOKUP(1,1/FREQUENCY(0,SIN((RADIANS($M$3:$M$471-H8248))/2)^2+SIN((RADIANS($N$3:$N$471-I8248))/2)^2*COS(RADIANS($M$3:$M$471))*COS(RADIANS(H8248))),$L$3:$L$471)</f>
        <v>485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cm="1">
        <f t="array" ref="J8249">LOOKUP(1,1/FREQUENCY(0,SIN((RADIANS($M$3:$M$471-H8249))/2)^2+SIN((RADIANS($N$3:$N$471-I8249))/2)^2*COS(RADIANS($M$3:$M$471))*COS(RADIANS(H8249))),$L$3:$L$471)</f>
        <v>485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cm="1">
        <f t="array" ref="J8250">LOOKUP(1,1/FREQUENCY(0,SIN((RADIANS($M$3:$M$471-H8250))/2)^2+SIN((RADIANS($N$3:$N$471-I8250))/2)^2*COS(RADIANS($M$3:$M$471))*COS(RADIANS(H8250))),$L$3:$L$471)</f>
        <v>485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cm="1">
        <f t="array" ref="J8251">LOOKUP(1,1/FREQUENCY(0,SIN((RADIANS($M$3:$M$471-H8251))/2)^2+SIN((RADIANS($N$3:$N$471-I8251))/2)^2*COS(RADIANS($M$3:$M$471))*COS(RADIANS(H8251))),$L$3:$L$471)</f>
        <v>486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cm="1">
        <f t="array" ref="J8252">LOOKUP(1,1/FREQUENCY(0,SIN((RADIANS($M$3:$M$471-H8252))/2)^2+SIN((RADIANS($N$3:$N$471-I8252))/2)^2*COS(RADIANS($M$3:$M$471))*COS(RADIANS(H8252))),$L$3:$L$471)</f>
        <v>486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cm="1">
        <f t="array" ref="J8253">LOOKUP(1,1/FREQUENCY(0,SIN((RADIANS($M$3:$M$471-H8253))/2)^2+SIN((RADIANS($N$3:$N$471-I8253))/2)^2*COS(RADIANS($M$3:$M$471))*COS(RADIANS(H8253))),$L$3:$L$471)</f>
        <v>486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cm="1">
        <f t="array" ref="J8254">LOOKUP(1,1/FREQUENCY(0,SIN((RADIANS($M$3:$M$471-H8254))/2)^2+SIN((RADIANS($N$3:$N$471-I8254))/2)^2*COS(RADIANS($M$3:$M$471))*COS(RADIANS(H8254))),$L$3:$L$471)</f>
        <v>487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cm="1">
        <f t="array" ref="J8255">LOOKUP(1,1/FREQUENCY(0,SIN((RADIANS($M$3:$M$471-H8255))/2)^2+SIN((RADIANS($N$3:$N$471-I8255))/2)^2*COS(RADIANS($M$3:$M$471))*COS(RADIANS(H8255))),$L$3:$L$471)</f>
        <v>485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cm="1">
        <f t="array" ref="J8256">LOOKUP(1,1/FREQUENCY(0,SIN((RADIANS($M$3:$M$471-H8256))/2)^2+SIN((RADIANS($N$3:$N$471-I8256))/2)^2*COS(RADIANS($M$3:$M$471))*COS(RADIANS(H8256))),$L$3:$L$471)</f>
        <v>485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cm="1">
        <f t="array" ref="J8257">LOOKUP(1,1/FREQUENCY(0,SIN((RADIANS($M$3:$M$471-H8257))/2)^2+SIN((RADIANS($N$3:$N$471-I8257))/2)^2*COS(RADIANS($M$3:$M$471))*COS(RADIANS(H8257))),$L$3:$L$471)</f>
        <v>485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cm="1">
        <f t="array" ref="J8258">LOOKUP(1,1/FREQUENCY(0,SIN((RADIANS($M$3:$M$471-H8258))/2)^2+SIN((RADIANS($N$3:$N$471-I8258))/2)^2*COS(RADIANS($M$3:$M$471))*COS(RADIANS(H8258))),$L$3:$L$471)</f>
        <v>485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cm="1">
        <f t="array" ref="J8259">LOOKUP(1,1/FREQUENCY(0,SIN((RADIANS($M$3:$M$471-H8259))/2)^2+SIN((RADIANS($N$3:$N$471-I8259))/2)^2*COS(RADIANS($M$3:$M$471))*COS(RADIANS(H8259))),$L$3:$L$471)</f>
        <v>485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cm="1">
        <f t="array" ref="J8260">LOOKUP(1,1/FREQUENCY(0,SIN((RADIANS($M$3:$M$471-H8260))/2)^2+SIN((RADIANS($N$3:$N$471-I8260))/2)^2*COS(RADIANS($M$3:$M$471))*COS(RADIANS(H8260))),$L$3:$L$471)</f>
        <v>485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cm="1">
        <f t="array" ref="J8261">LOOKUP(1,1/FREQUENCY(0,SIN((RADIANS($M$3:$M$471-H8261))/2)^2+SIN((RADIANS($N$3:$N$471-I8261))/2)^2*COS(RADIANS($M$3:$M$471))*COS(RADIANS(H8261))),$L$3:$L$471)</f>
        <v>318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cm="1">
        <f t="array" ref="J8262">LOOKUP(1,1/FREQUENCY(0,SIN((RADIANS($M$3:$M$471-H8262))/2)^2+SIN((RADIANS($N$3:$N$471-I8262))/2)^2*COS(RADIANS($M$3:$M$471))*COS(RADIANS(H8262))),$L$3:$L$471)</f>
        <v>318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cm="1">
        <f t="array" ref="J8263">LOOKUP(1,1/FREQUENCY(0,SIN((RADIANS($M$3:$M$471-H8263))/2)^2+SIN((RADIANS($N$3:$N$471-I8263))/2)^2*COS(RADIANS($M$3:$M$471))*COS(RADIANS(H8263))),$L$3:$L$471)</f>
        <v>394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cm="1">
        <f t="array" ref="J8264">LOOKUP(1,1/FREQUENCY(0,SIN((RADIANS($M$3:$M$471-H8264))/2)^2+SIN((RADIANS($N$3:$N$471-I8264))/2)^2*COS(RADIANS($M$3:$M$471))*COS(RADIANS(H8264))),$L$3:$L$471)</f>
        <v>318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cm="1">
        <f t="array" ref="J8265">LOOKUP(1,1/FREQUENCY(0,SIN((RADIANS($M$3:$M$471-H8265))/2)^2+SIN((RADIANS($N$3:$N$471-I8265))/2)^2*COS(RADIANS($M$3:$M$471))*COS(RADIANS(H8265))),$L$3:$L$471)</f>
        <v>318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cm="1">
        <f t="array" ref="J8266">LOOKUP(1,1/FREQUENCY(0,SIN((RADIANS($M$3:$M$471-H8266))/2)^2+SIN((RADIANS($N$3:$N$471-I8266))/2)^2*COS(RADIANS($M$3:$M$471))*COS(RADIANS(H8266))),$L$3:$L$471)</f>
        <v>318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cm="1">
        <f t="array" ref="J8267">LOOKUP(1,1/FREQUENCY(0,SIN((RADIANS($M$3:$M$471-H8267))/2)^2+SIN((RADIANS($N$3:$N$471-I8267))/2)^2*COS(RADIANS($M$3:$M$471))*COS(RADIANS(H8267))),$L$3:$L$471)</f>
        <v>318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cm="1">
        <f t="array" ref="J8268">LOOKUP(1,1/FREQUENCY(0,SIN((RADIANS($M$3:$M$471-H8268))/2)^2+SIN((RADIANS($N$3:$N$471-I8268))/2)^2*COS(RADIANS($M$3:$M$471))*COS(RADIANS(H8268))),$L$3:$L$471)</f>
        <v>410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cm="1">
        <f t="array" ref="J8269">LOOKUP(1,1/FREQUENCY(0,SIN((RADIANS($M$3:$M$471-H8269))/2)^2+SIN((RADIANS($N$3:$N$471-I8269))/2)^2*COS(RADIANS($M$3:$M$471))*COS(RADIANS(H8269))),$L$3:$L$471)</f>
        <v>394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cm="1">
        <f t="array" ref="J8270">LOOKUP(1,1/FREQUENCY(0,SIN((RADIANS($M$3:$M$471-H8270))/2)^2+SIN((RADIANS($N$3:$N$471-I8270))/2)^2*COS(RADIANS($M$3:$M$471))*COS(RADIANS(H8270))),$L$3:$L$471)</f>
        <v>318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cm="1">
        <f t="array" ref="J8271">LOOKUP(1,1/FREQUENCY(0,SIN((RADIANS($M$3:$M$471-H8271))/2)^2+SIN((RADIANS($N$3:$N$471-I8271))/2)^2*COS(RADIANS($M$3:$M$471))*COS(RADIANS(H8271))),$L$3:$L$471)</f>
        <v>318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cm="1">
        <f t="array" ref="J8272">LOOKUP(1,1/FREQUENCY(0,SIN((RADIANS($M$3:$M$471-H8272))/2)^2+SIN((RADIANS($N$3:$N$471-I8272))/2)^2*COS(RADIANS($M$3:$M$471))*COS(RADIANS(H8272))),$L$3:$L$471)</f>
        <v>394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cm="1">
        <f t="array" ref="J8273">LOOKUP(1,1/FREQUENCY(0,SIN((RADIANS($M$3:$M$471-H8273))/2)^2+SIN((RADIANS($N$3:$N$471-I8273))/2)^2*COS(RADIANS($M$3:$M$471))*COS(RADIANS(H8273))),$L$3:$L$471)</f>
        <v>394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cm="1">
        <f t="array" ref="J8274">LOOKUP(1,1/FREQUENCY(0,SIN((RADIANS($M$3:$M$471-H8274))/2)^2+SIN((RADIANS($N$3:$N$471-I8274))/2)^2*COS(RADIANS($M$3:$M$471))*COS(RADIANS(H8274))),$L$3:$L$471)</f>
        <v>394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cm="1">
        <f t="array" ref="J8275">LOOKUP(1,1/FREQUENCY(0,SIN((RADIANS($M$3:$M$471-H8275))/2)^2+SIN((RADIANS($N$3:$N$471-I8275))/2)^2*COS(RADIANS($M$3:$M$471))*COS(RADIANS(H8275))),$L$3:$L$471)</f>
        <v>384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cm="1">
        <f t="array" ref="J8276">LOOKUP(1,1/FREQUENCY(0,SIN((RADIANS($M$3:$M$471-H8276))/2)^2+SIN((RADIANS($N$3:$N$471-I8276))/2)^2*COS(RADIANS($M$3:$M$471))*COS(RADIANS(H8276))),$L$3:$L$471)</f>
        <v>394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cm="1">
        <f t="array" ref="J8277">LOOKUP(1,1/FREQUENCY(0,SIN((RADIANS($M$3:$M$471-H8277))/2)^2+SIN((RADIANS($N$3:$N$471-I8277))/2)^2*COS(RADIANS($M$3:$M$471))*COS(RADIANS(H8277))),$L$3:$L$471)</f>
        <v>394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cm="1">
        <f t="array" ref="J8278">LOOKUP(1,1/FREQUENCY(0,SIN((RADIANS($M$3:$M$471-H8278))/2)^2+SIN((RADIANS($N$3:$N$471-I8278))/2)^2*COS(RADIANS($M$3:$M$471))*COS(RADIANS(H8278))),$L$3:$L$471)</f>
        <v>318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cm="1">
        <f t="array" ref="J8279">LOOKUP(1,1/FREQUENCY(0,SIN((RADIANS($M$3:$M$471-H8279))/2)^2+SIN((RADIANS($N$3:$N$471-I8279))/2)^2*COS(RADIANS($M$3:$M$471))*COS(RADIANS(H8279))),$L$3:$L$471)</f>
        <v>394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cm="1">
        <f t="array" ref="J8280">LOOKUP(1,1/FREQUENCY(0,SIN((RADIANS($M$3:$M$471-H8280))/2)^2+SIN((RADIANS($N$3:$N$471-I8280))/2)^2*COS(RADIANS($M$3:$M$471))*COS(RADIANS(H8280))),$L$3:$L$471)</f>
        <v>394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cm="1">
        <f t="array" ref="J8281">LOOKUP(1,1/FREQUENCY(0,SIN((RADIANS($M$3:$M$471-H8281))/2)^2+SIN((RADIANS($N$3:$N$471-I8281))/2)^2*COS(RADIANS($M$3:$M$471))*COS(RADIANS(H8281))),$L$3:$L$471)</f>
        <v>318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cm="1">
        <f t="array" ref="J8282">LOOKUP(1,1/FREQUENCY(0,SIN((RADIANS($M$3:$M$471-H8282))/2)^2+SIN((RADIANS($N$3:$N$471-I8282))/2)^2*COS(RADIANS($M$3:$M$471))*COS(RADIANS(H8282))),$L$3:$L$471)</f>
        <v>410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cm="1">
        <f t="array" ref="J8283">LOOKUP(1,1/FREQUENCY(0,SIN((RADIANS($M$3:$M$471-H8283))/2)^2+SIN((RADIANS($N$3:$N$471-I8283))/2)^2*COS(RADIANS($M$3:$M$471))*COS(RADIANS(H8283))),$L$3:$L$471)</f>
        <v>394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cm="1">
        <f t="array" ref="J8284">LOOKUP(1,1/FREQUENCY(0,SIN((RADIANS($M$3:$M$471-H8284))/2)^2+SIN((RADIANS($N$3:$N$471-I8284))/2)^2*COS(RADIANS($M$3:$M$471))*COS(RADIANS(H8284))),$L$3:$L$471)</f>
        <v>394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cm="1">
        <f t="array" ref="J8285">LOOKUP(1,1/FREQUENCY(0,SIN((RADIANS($M$3:$M$471-H8285))/2)^2+SIN((RADIANS($N$3:$N$471-I8285))/2)^2*COS(RADIANS($M$3:$M$471))*COS(RADIANS(H8285))),$L$3:$L$471)</f>
        <v>394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cm="1">
        <f t="array" ref="J8286">LOOKUP(1,1/FREQUENCY(0,SIN((RADIANS($M$3:$M$471-H8286))/2)^2+SIN((RADIANS($N$3:$N$471-I8286))/2)^2*COS(RADIANS($M$3:$M$471))*COS(RADIANS(H8286))),$L$3:$L$471)</f>
        <v>410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cm="1">
        <f t="array" ref="J8287">LOOKUP(1,1/FREQUENCY(0,SIN((RADIANS($M$3:$M$471-H8287))/2)^2+SIN((RADIANS($N$3:$N$471-I8287))/2)^2*COS(RADIANS($M$3:$M$471))*COS(RADIANS(H8287))),$L$3:$L$471)</f>
        <v>410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cm="1">
        <f t="array" ref="J8288">LOOKUP(1,1/FREQUENCY(0,SIN((RADIANS($M$3:$M$471-H8288))/2)^2+SIN((RADIANS($N$3:$N$471-I8288))/2)^2*COS(RADIANS($M$3:$M$471))*COS(RADIANS(H8288))),$L$3:$L$471)</f>
        <v>394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cm="1">
        <f t="array" ref="J8289">LOOKUP(1,1/FREQUENCY(0,SIN((RADIANS($M$3:$M$471-H8289))/2)^2+SIN((RADIANS($N$3:$N$471-I8289))/2)^2*COS(RADIANS($M$3:$M$471))*COS(RADIANS(H8289))),$L$3:$L$471)</f>
        <v>394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cm="1">
        <f t="array" ref="J8290">LOOKUP(1,1/FREQUENCY(0,SIN((RADIANS($M$3:$M$471-H8290))/2)^2+SIN((RADIANS($N$3:$N$471-I8290))/2)^2*COS(RADIANS($M$3:$M$471))*COS(RADIANS(H8290))),$L$3:$L$471)</f>
        <v>318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cm="1">
        <f t="array" ref="J8291">LOOKUP(1,1/FREQUENCY(0,SIN((RADIANS($M$3:$M$471-H8291))/2)^2+SIN((RADIANS($N$3:$N$471-I8291))/2)^2*COS(RADIANS($M$3:$M$471))*COS(RADIANS(H8291))),$L$3:$L$471)</f>
        <v>318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cm="1">
        <f t="array" ref="J8292">LOOKUP(1,1/FREQUENCY(0,SIN((RADIANS($M$3:$M$471-H8292))/2)^2+SIN((RADIANS($N$3:$N$471-I8292))/2)^2*COS(RADIANS($M$3:$M$471))*COS(RADIANS(H8292))),$L$3:$L$471)</f>
        <v>318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cm="1">
        <f t="array" ref="J8293">LOOKUP(1,1/FREQUENCY(0,SIN((RADIANS($M$3:$M$471-H8293))/2)^2+SIN((RADIANS($N$3:$N$471-I8293))/2)^2*COS(RADIANS($M$3:$M$471))*COS(RADIANS(H8293))),$L$3:$L$471)</f>
        <v>318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cm="1">
        <f t="array" ref="J8294">LOOKUP(1,1/FREQUENCY(0,SIN((RADIANS($M$3:$M$471-H8294))/2)^2+SIN((RADIANS($N$3:$N$471-I8294))/2)^2*COS(RADIANS($M$3:$M$471))*COS(RADIANS(H8294))),$L$3:$L$471)</f>
        <v>318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cm="1">
        <f t="array" ref="J8295">LOOKUP(1,1/FREQUENCY(0,SIN((RADIANS($M$3:$M$471-H8295))/2)^2+SIN((RADIANS($N$3:$N$471-I8295))/2)^2*COS(RADIANS($M$3:$M$471))*COS(RADIANS(H8295))),$L$3:$L$471)</f>
        <v>318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cm="1">
        <f t="array" ref="J8296">LOOKUP(1,1/FREQUENCY(0,SIN((RADIANS($M$3:$M$471-H8296))/2)^2+SIN((RADIANS($N$3:$N$471-I8296))/2)^2*COS(RADIANS($M$3:$M$471))*COS(RADIANS(H8296))),$L$3:$L$471)</f>
        <v>318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cm="1">
        <f t="array" ref="J8297">LOOKUP(1,1/FREQUENCY(0,SIN((RADIANS($M$3:$M$471-H8297))/2)^2+SIN((RADIANS($N$3:$N$471-I8297))/2)^2*COS(RADIANS($M$3:$M$471))*COS(RADIANS(H8297))),$L$3:$L$471)</f>
        <v>318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cm="1">
        <f t="array" ref="J8298">LOOKUP(1,1/FREQUENCY(0,SIN((RADIANS($M$3:$M$471-H8298))/2)^2+SIN((RADIANS($N$3:$N$471-I8298))/2)^2*COS(RADIANS($M$3:$M$471))*COS(RADIANS(H8298))),$L$3:$L$471)</f>
        <v>318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cm="1">
        <f t="array" ref="J8299">LOOKUP(1,1/FREQUENCY(0,SIN((RADIANS($M$3:$M$471-H8299))/2)^2+SIN((RADIANS($N$3:$N$471-I8299))/2)^2*COS(RADIANS($M$3:$M$471))*COS(RADIANS(H8299))),$L$3:$L$471)</f>
        <v>318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cm="1">
        <f t="array" ref="J8300">LOOKUP(1,1/FREQUENCY(0,SIN((RADIANS($M$3:$M$471-H8300))/2)^2+SIN((RADIANS($N$3:$N$471-I8300))/2)^2*COS(RADIANS($M$3:$M$471))*COS(RADIANS(H8300))),$L$3:$L$471)</f>
        <v>318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cm="1">
        <f t="array" ref="J8301">LOOKUP(1,1/FREQUENCY(0,SIN((RADIANS($M$3:$M$471-H8301))/2)^2+SIN((RADIANS($N$3:$N$471-I8301))/2)^2*COS(RADIANS($M$3:$M$471))*COS(RADIANS(H8301))),$L$3:$L$471)</f>
        <v>318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cm="1">
        <f t="array" ref="J8302">LOOKUP(1,1/FREQUENCY(0,SIN((RADIANS($M$3:$M$471-H8302))/2)^2+SIN((RADIANS($N$3:$N$471-I8302))/2)^2*COS(RADIANS($M$3:$M$471))*COS(RADIANS(H8302))),$L$3:$L$471)</f>
        <v>318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cm="1">
        <f t="array" ref="J8303">LOOKUP(1,1/FREQUENCY(0,SIN((RADIANS($M$3:$M$471-H8303))/2)^2+SIN((RADIANS($N$3:$N$471-I8303))/2)^2*COS(RADIANS($M$3:$M$471))*COS(RADIANS(H8303))),$L$3:$L$471)</f>
        <v>318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cm="1">
        <f t="array" ref="J8304">LOOKUP(1,1/FREQUENCY(0,SIN((RADIANS($M$3:$M$471-H8304))/2)^2+SIN((RADIANS($N$3:$N$471-I8304))/2)^2*COS(RADIANS($M$3:$M$471))*COS(RADIANS(H8304))),$L$3:$L$471)</f>
        <v>318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cm="1">
        <f t="array" ref="J8305">LOOKUP(1,1/FREQUENCY(0,SIN((RADIANS($M$3:$M$471-H8305))/2)^2+SIN((RADIANS($N$3:$N$471-I8305))/2)^2*COS(RADIANS($M$3:$M$471))*COS(RADIANS(H8305))),$L$3:$L$471)</f>
        <v>247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cm="1">
        <f t="array" ref="J8306">LOOKUP(1,1/FREQUENCY(0,SIN((RADIANS($M$3:$M$471-H8306))/2)^2+SIN((RADIANS($N$3:$N$471-I8306))/2)^2*COS(RADIANS($M$3:$M$471))*COS(RADIANS(H8306))),$L$3:$L$471)</f>
        <v>247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cm="1">
        <f t="array" ref="J8307">LOOKUP(1,1/FREQUENCY(0,SIN((RADIANS($M$3:$M$471-H8307))/2)^2+SIN((RADIANS($N$3:$N$471-I8307))/2)^2*COS(RADIANS($M$3:$M$471))*COS(RADIANS(H8307))),$L$3:$L$471)</f>
        <v>247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cm="1">
        <f t="array" ref="J8308">LOOKUP(1,1/FREQUENCY(0,SIN((RADIANS($M$3:$M$471-H8308))/2)^2+SIN((RADIANS($N$3:$N$471-I8308))/2)^2*COS(RADIANS($M$3:$M$471))*COS(RADIANS(H8308))),$L$3:$L$471)</f>
        <v>247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cm="1">
        <f t="array" ref="J8309">LOOKUP(1,1/FREQUENCY(0,SIN((RADIANS($M$3:$M$471-H8309))/2)^2+SIN((RADIANS($N$3:$N$471-I8309))/2)^2*COS(RADIANS($M$3:$M$471))*COS(RADIANS(H8309))),$L$3:$L$471)</f>
        <v>247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cm="1">
        <f t="array" ref="J8310">LOOKUP(1,1/FREQUENCY(0,SIN((RADIANS($M$3:$M$471-H8310))/2)^2+SIN((RADIANS($N$3:$N$471-I8310))/2)^2*COS(RADIANS($M$3:$M$471))*COS(RADIANS(H8310))),$L$3:$L$471)</f>
        <v>247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cm="1">
        <f t="array" ref="J8311">LOOKUP(1,1/FREQUENCY(0,SIN((RADIANS($M$3:$M$471-H8311))/2)^2+SIN((RADIANS($N$3:$N$471-I8311))/2)^2*COS(RADIANS($M$3:$M$471))*COS(RADIANS(H8311))),$L$3:$L$471)</f>
        <v>247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cm="1">
        <f t="array" ref="J8312">LOOKUP(1,1/FREQUENCY(0,SIN((RADIANS($M$3:$M$471-H8312))/2)^2+SIN((RADIANS($N$3:$N$471-I8312))/2)^2*COS(RADIANS($M$3:$M$471))*COS(RADIANS(H8312))),$L$3:$L$471)</f>
        <v>247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cm="1">
        <f t="array" ref="J8313">LOOKUP(1,1/FREQUENCY(0,SIN((RADIANS($M$3:$M$471-H8313))/2)^2+SIN((RADIANS($N$3:$N$471-I8313))/2)^2*COS(RADIANS($M$3:$M$471))*COS(RADIANS(H8313))),$L$3:$L$471)</f>
        <v>247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cm="1">
        <f t="array" ref="J8314">LOOKUP(1,1/FREQUENCY(0,SIN((RADIANS($M$3:$M$471-H8314))/2)^2+SIN((RADIANS($N$3:$N$471-I8314))/2)^2*COS(RADIANS($M$3:$M$471))*COS(RADIANS(H8314))),$L$3:$L$471)</f>
        <v>247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cm="1">
        <f t="array" ref="J8315">LOOKUP(1,1/FREQUENCY(0,SIN((RADIANS($M$3:$M$471-H8315))/2)^2+SIN((RADIANS($N$3:$N$471-I8315))/2)^2*COS(RADIANS($M$3:$M$471))*COS(RADIANS(H8315))),$L$3:$L$471)</f>
        <v>247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cm="1">
        <f t="array" ref="J8316">LOOKUP(1,1/FREQUENCY(0,SIN((RADIANS($M$3:$M$471-H8316))/2)^2+SIN((RADIANS($N$3:$N$471-I8316))/2)^2*COS(RADIANS($M$3:$M$471))*COS(RADIANS(H8316))),$L$3:$L$471)</f>
        <v>247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cm="1">
        <f t="array" ref="J8317">LOOKUP(1,1/FREQUENCY(0,SIN((RADIANS($M$3:$M$471-H8317))/2)^2+SIN((RADIANS($N$3:$N$471-I8317))/2)^2*COS(RADIANS($M$3:$M$471))*COS(RADIANS(H8317))),$L$3:$L$471)</f>
        <v>262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cm="1">
        <f t="array" ref="J8318">LOOKUP(1,1/FREQUENCY(0,SIN((RADIANS($M$3:$M$471-H8318))/2)^2+SIN((RADIANS($N$3:$N$471-I8318))/2)^2*COS(RADIANS($M$3:$M$471))*COS(RADIANS(H8318))),$L$3:$L$471)</f>
        <v>247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cm="1">
        <f t="array" ref="J8319">LOOKUP(1,1/FREQUENCY(0,SIN((RADIANS($M$3:$M$471-H8319))/2)^2+SIN((RADIANS($N$3:$N$471-I8319))/2)^2*COS(RADIANS($M$3:$M$471))*COS(RADIANS(H8319))),$L$3:$L$471)</f>
        <v>247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cm="1">
        <f t="array" ref="J8320">LOOKUP(1,1/FREQUENCY(0,SIN((RADIANS($M$3:$M$471-H8320))/2)^2+SIN((RADIANS($N$3:$N$471-I8320))/2)^2*COS(RADIANS($M$3:$M$471))*COS(RADIANS(H8320))),$L$3:$L$471)</f>
        <v>247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cm="1">
        <f t="array" ref="J8321">LOOKUP(1,1/FREQUENCY(0,SIN((RADIANS($M$3:$M$471-H8321))/2)^2+SIN((RADIANS($N$3:$N$471-I8321))/2)^2*COS(RADIANS($M$3:$M$471))*COS(RADIANS(H8321))),$L$3:$L$471)</f>
        <v>247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cm="1">
        <f t="array" ref="J8322">LOOKUP(1,1/FREQUENCY(0,SIN((RADIANS($M$3:$M$471-H8322))/2)^2+SIN((RADIANS($N$3:$N$471-I8322))/2)^2*COS(RADIANS($M$3:$M$471))*COS(RADIANS(H8322))),$L$3:$L$471)</f>
        <v>247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cm="1">
        <f t="array" ref="J8323">LOOKUP(1,1/FREQUENCY(0,SIN((RADIANS($M$3:$M$471-H8323))/2)^2+SIN((RADIANS($N$3:$N$471-I8323))/2)^2*COS(RADIANS($M$3:$M$471))*COS(RADIANS(H8323))),$L$3:$L$471)</f>
        <v>247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cm="1">
        <f t="array" ref="J8324">LOOKUP(1,1/FREQUENCY(0,SIN((RADIANS($M$3:$M$471-H8324))/2)^2+SIN((RADIANS($N$3:$N$471-I8324))/2)^2*COS(RADIANS($M$3:$M$471))*COS(RADIANS(H8324))),$L$3:$L$471)</f>
        <v>247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cm="1">
        <f t="array" ref="J8325">LOOKUP(1,1/FREQUENCY(0,SIN((RADIANS($M$3:$M$471-H8325))/2)^2+SIN((RADIANS($N$3:$N$471-I8325))/2)^2*COS(RADIANS($M$3:$M$471))*COS(RADIANS(H8325))),$L$3:$L$471)</f>
        <v>247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cm="1">
        <f t="array" ref="J8326">LOOKUP(1,1/FREQUENCY(0,SIN((RADIANS($M$3:$M$471-H8326))/2)^2+SIN((RADIANS($N$3:$N$471-I8326))/2)^2*COS(RADIANS($M$3:$M$471))*COS(RADIANS(H8326))),$L$3:$L$471)</f>
        <v>262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cm="1">
        <f t="array" ref="J8327">LOOKUP(1,1/FREQUENCY(0,SIN((RADIANS($M$3:$M$471-H8327))/2)^2+SIN((RADIANS($N$3:$N$471-I8327))/2)^2*COS(RADIANS($M$3:$M$471))*COS(RADIANS(H8327))),$L$3:$L$471)</f>
        <v>247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cm="1">
        <f t="array" ref="J8328">LOOKUP(1,1/FREQUENCY(0,SIN((RADIANS($M$3:$M$471-H8328))/2)^2+SIN((RADIANS($N$3:$N$471-I8328))/2)^2*COS(RADIANS($M$3:$M$471))*COS(RADIANS(H8328))),$L$3:$L$471)</f>
        <v>247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cm="1">
        <f t="array" ref="J8329">LOOKUP(1,1/FREQUENCY(0,SIN((RADIANS($M$3:$M$471-H8329))/2)^2+SIN((RADIANS($N$3:$N$471-I8329))/2)^2*COS(RADIANS($M$3:$M$471))*COS(RADIANS(H8329))),$L$3:$L$471)</f>
        <v>247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cm="1">
        <f t="array" ref="J8330">LOOKUP(1,1/FREQUENCY(0,SIN((RADIANS($M$3:$M$471-H8330))/2)^2+SIN((RADIANS($N$3:$N$471-I8330))/2)^2*COS(RADIANS($M$3:$M$471))*COS(RADIANS(H8330))),$L$3:$L$471)</f>
        <v>247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cm="1">
        <f t="array" ref="J8331">LOOKUP(1,1/FREQUENCY(0,SIN((RADIANS($M$3:$M$471-H8331))/2)^2+SIN((RADIANS($N$3:$N$471-I8331))/2)^2*COS(RADIANS($M$3:$M$471))*COS(RADIANS(H8331))),$L$3:$L$471)</f>
        <v>247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cm="1">
        <f t="array" ref="J8332">LOOKUP(1,1/FREQUENCY(0,SIN((RADIANS($M$3:$M$471-H8332))/2)^2+SIN((RADIANS($N$3:$N$471-I8332))/2)^2*COS(RADIANS($M$3:$M$471))*COS(RADIANS(H8332))),$L$3:$L$471)</f>
        <v>247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cm="1">
        <f t="array" ref="J8333">LOOKUP(1,1/FREQUENCY(0,SIN((RADIANS($M$3:$M$471-H8333))/2)^2+SIN((RADIANS($N$3:$N$471-I8333))/2)^2*COS(RADIANS($M$3:$M$471))*COS(RADIANS(H8333))),$L$3:$L$471)</f>
        <v>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cm="1">
        <f t="array" ref="J8334">LOOKUP(1,1/FREQUENCY(0,SIN((RADIANS($M$3:$M$471-H8334))/2)^2+SIN((RADIANS($N$3:$N$471-I8334))/2)^2*COS(RADIANS($M$3:$M$471))*COS(RADIANS(H8334))),$L$3:$L$471)</f>
        <v>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cm="1">
        <f t="array" ref="J8335">LOOKUP(1,1/FREQUENCY(0,SIN((RADIANS($M$3:$M$471-H8335))/2)^2+SIN((RADIANS($N$3:$N$471-I8335))/2)^2*COS(RADIANS($M$3:$M$471))*COS(RADIANS(H8335))),$L$3:$L$471)</f>
        <v>360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cm="1">
        <f t="array" ref="J8336">LOOKUP(1,1/FREQUENCY(0,SIN((RADIANS($M$3:$M$471-H8336))/2)^2+SIN((RADIANS($N$3:$N$471-I8336))/2)^2*COS(RADIANS($M$3:$M$471))*COS(RADIANS(H8336))),$L$3:$L$471)</f>
        <v>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cm="1">
        <f t="array" ref="J8337">LOOKUP(1,1/FREQUENCY(0,SIN((RADIANS($M$3:$M$471-H8337))/2)^2+SIN((RADIANS($N$3:$N$471-I8337))/2)^2*COS(RADIANS($M$3:$M$471))*COS(RADIANS(H8337))),$L$3:$L$471)</f>
        <v>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cm="1">
        <f t="array" ref="J8338">LOOKUP(1,1/FREQUENCY(0,SIN((RADIANS($M$3:$M$471-H8338))/2)^2+SIN((RADIANS($N$3:$N$471-I8338))/2)^2*COS(RADIANS($M$3:$M$471))*COS(RADIANS(H8338))),$L$3:$L$471)</f>
        <v>360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cm="1">
        <f t="array" ref="J8339">LOOKUP(1,1/FREQUENCY(0,SIN((RADIANS($M$3:$M$471-H8339))/2)^2+SIN((RADIANS($N$3:$N$471-I8339))/2)^2*COS(RADIANS($M$3:$M$471))*COS(RADIANS(H8339))),$L$3:$L$471)</f>
        <v>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cm="1">
        <f t="array" ref="J8340">LOOKUP(1,1/FREQUENCY(0,SIN((RADIANS($M$3:$M$471-H8340))/2)^2+SIN((RADIANS($N$3:$N$471-I8340))/2)^2*COS(RADIANS($M$3:$M$471))*COS(RADIANS(H8340))),$L$3:$L$471)</f>
        <v>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cm="1">
        <f t="array" ref="J8341">LOOKUP(1,1/FREQUENCY(0,SIN((RADIANS($M$3:$M$471-H8341))/2)^2+SIN((RADIANS($N$3:$N$471-I8341))/2)^2*COS(RADIANS($M$3:$M$471))*COS(RADIANS(H8341))),$L$3:$L$471)</f>
        <v>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cm="1">
        <f t="array" ref="J8342">LOOKUP(1,1/FREQUENCY(0,SIN((RADIANS($M$3:$M$471-H8342))/2)^2+SIN((RADIANS($N$3:$N$471-I8342))/2)^2*COS(RADIANS($M$3:$M$471))*COS(RADIANS(H8342))),$L$3:$L$471)</f>
        <v>360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cm="1">
        <f t="array" ref="J8343">LOOKUP(1,1/FREQUENCY(0,SIN((RADIANS($M$3:$M$471-H8343))/2)^2+SIN((RADIANS($N$3:$N$471-I8343))/2)^2*COS(RADIANS($M$3:$M$471))*COS(RADIANS(H8343))),$L$3:$L$471)</f>
        <v>370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cm="1">
        <f t="array" ref="J8344">LOOKUP(1,1/FREQUENCY(0,SIN((RADIANS($M$3:$M$471-H8344))/2)^2+SIN((RADIANS($N$3:$N$471-I8344))/2)^2*COS(RADIANS($M$3:$M$471))*COS(RADIANS(H8344))),$L$3:$L$471)</f>
        <v>371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cm="1">
        <f t="array" ref="J8345">LOOKUP(1,1/FREQUENCY(0,SIN((RADIANS($M$3:$M$471-H8345))/2)^2+SIN((RADIANS($N$3:$N$471-I8345))/2)^2*COS(RADIANS($M$3:$M$471))*COS(RADIANS(H8345))),$L$3:$L$471)</f>
        <v>370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cm="1">
        <f t="array" ref="J8346">LOOKUP(1,1/FREQUENCY(0,SIN((RADIANS($M$3:$M$471-H8346))/2)^2+SIN((RADIANS($N$3:$N$471-I8346))/2)^2*COS(RADIANS($M$3:$M$471))*COS(RADIANS(H8346))),$L$3:$L$471)</f>
        <v>370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cm="1">
        <f t="array" ref="J8347">LOOKUP(1,1/FREQUENCY(0,SIN((RADIANS($M$3:$M$471-H8347))/2)^2+SIN((RADIANS($N$3:$N$471-I8347))/2)^2*COS(RADIANS($M$3:$M$471))*COS(RADIANS(H8347))),$L$3:$L$471)</f>
        <v>238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cm="1">
        <f t="array" ref="J8348">LOOKUP(1,1/FREQUENCY(0,SIN((RADIANS($M$3:$M$471-H8348))/2)^2+SIN((RADIANS($N$3:$N$471-I8348))/2)^2*COS(RADIANS($M$3:$M$471))*COS(RADIANS(H8348))),$L$3:$L$471)</f>
        <v>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cm="1">
        <f t="array" ref="J8349">LOOKUP(1,1/FREQUENCY(0,SIN((RADIANS($M$3:$M$471-H8349))/2)^2+SIN((RADIANS($N$3:$N$471-I8349))/2)^2*COS(RADIANS($M$3:$M$471))*COS(RADIANS(H8349))),$L$3:$L$471)</f>
        <v>212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cm="1">
        <f t="array" ref="J8350">LOOKUP(1,1/FREQUENCY(0,SIN((RADIANS($M$3:$M$471-H8350))/2)^2+SIN((RADIANS($N$3:$N$471-I8350))/2)^2*COS(RADIANS($M$3:$M$471))*COS(RADIANS(H8350))),$L$3:$L$471)</f>
        <v>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cm="1">
        <f t="array" ref="J8351">LOOKUP(1,1/FREQUENCY(0,SIN((RADIANS($M$3:$M$471-H8351))/2)^2+SIN((RADIANS($N$3:$N$471-I8351))/2)^2*COS(RADIANS($M$3:$M$471))*COS(RADIANS(H8351))),$L$3:$L$471)</f>
        <v>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cm="1">
        <f t="array" ref="J8352">LOOKUP(1,1/FREQUENCY(0,SIN((RADIANS($M$3:$M$471-H8352))/2)^2+SIN((RADIANS($N$3:$N$471-I8352))/2)^2*COS(RADIANS($M$3:$M$471))*COS(RADIANS(H8352))),$L$3:$L$471)</f>
        <v>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cm="1">
        <f t="array" ref="J8353">LOOKUP(1,1/FREQUENCY(0,SIN((RADIANS($M$3:$M$471-H8353))/2)^2+SIN((RADIANS($N$3:$N$471-I8353))/2)^2*COS(RADIANS($M$3:$M$471))*COS(RADIANS(H8353))),$L$3:$L$471)</f>
        <v>211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cm="1">
        <f t="array" ref="J8354">LOOKUP(1,1/FREQUENCY(0,SIN((RADIANS($M$3:$M$471-H8354))/2)^2+SIN((RADIANS($N$3:$N$471-I8354))/2)^2*COS(RADIANS($M$3:$M$471))*COS(RADIANS(H8354))),$L$3:$L$471)</f>
        <v>211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cm="1">
        <f t="array" ref="J8355">LOOKUP(1,1/FREQUENCY(0,SIN((RADIANS($M$3:$M$471-H8355))/2)^2+SIN((RADIANS($N$3:$N$471-I8355))/2)^2*COS(RADIANS($M$3:$M$471))*COS(RADIANS(H8355))),$L$3:$L$471)</f>
        <v>211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cm="1">
        <f t="array" ref="J8356">LOOKUP(1,1/FREQUENCY(0,SIN((RADIANS($M$3:$M$471-H8356))/2)^2+SIN((RADIANS($N$3:$N$471-I8356))/2)^2*COS(RADIANS($M$3:$M$471))*COS(RADIANS(H8356))),$L$3:$L$471)</f>
        <v>211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cm="1">
        <f t="array" ref="J8357">LOOKUP(1,1/FREQUENCY(0,SIN((RADIANS($M$3:$M$471-H8357))/2)^2+SIN((RADIANS($N$3:$N$471-I8357))/2)^2*COS(RADIANS($M$3:$M$471))*COS(RADIANS(H8357))),$L$3:$L$471)</f>
        <v>370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cm="1">
        <f t="array" ref="J8358">LOOKUP(1,1/FREQUENCY(0,SIN((RADIANS($M$3:$M$471-H8358))/2)^2+SIN((RADIANS($N$3:$N$471-I8358))/2)^2*COS(RADIANS($M$3:$M$471))*COS(RADIANS(H8358))),$L$3:$L$471)</f>
        <v>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cm="1">
        <f t="array" ref="J8359">LOOKUP(1,1/FREQUENCY(0,SIN((RADIANS($M$3:$M$471-H8359))/2)^2+SIN((RADIANS($N$3:$N$471-I8359))/2)^2*COS(RADIANS($M$3:$M$471))*COS(RADIANS(H8359))),$L$3:$L$471)</f>
        <v>372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cm="1">
        <f t="array" ref="J8360">LOOKUP(1,1/FREQUENCY(0,SIN((RADIANS($M$3:$M$471-H8360))/2)^2+SIN((RADIANS($N$3:$N$471-I8360))/2)^2*COS(RADIANS($M$3:$M$471))*COS(RADIANS(H8360))),$L$3:$L$471)</f>
        <v>370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cm="1">
        <f t="array" ref="J8361">LOOKUP(1,1/FREQUENCY(0,SIN((RADIANS($M$3:$M$471-H8361))/2)^2+SIN((RADIANS($N$3:$N$471-I8361))/2)^2*COS(RADIANS($M$3:$M$471))*COS(RADIANS(H8361))),$L$3:$L$471)</f>
        <v>360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cm="1">
        <f t="array" ref="J8362">LOOKUP(1,1/FREQUENCY(0,SIN((RADIANS($M$3:$M$471-H8362))/2)^2+SIN((RADIANS($N$3:$N$471-I8362))/2)^2*COS(RADIANS($M$3:$M$471))*COS(RADIANS(H8362))),$L$3:$L$471)</f>
        <v>372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cm="1">
        <f t="array" ref="J8363">LOOKUP(1,1/FREQUENCY(0,SIN((RADIANS($M$3:$M$471-H8363))/2)^2+SIN((RADIANS($N$3:$N$471-I8363))/2)^2*COS(RADIANS($M$3:$M$471))*COS(RADIANS(H8363))),$L$3:$L$471)</f>
        <v>372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cm="1">
        <f t="array" ref="J8364">LOOKUP(1,1/FREQUENCY(0,SIN((RADIANS($M$3:$M$471-H8364))/2)^2+SIN((RADIANS($N$3:$N$471-I8364))/2)^2*COS(RADIANS($M$3:$M$471))*COS(RADIANS(H8364))),$L$3:$L$471)</f>
        <v>360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cm="1">
        <f t="array" ref="J8365">LOOKUP(1,1/FREQUENCY(0,SIN((RADIANS($M$3:$M$471-H8365))/2)^2+SIN((RADIANS($N$3:$N$471-I8365))/2)^2*COS(RADIANS($M$3:$M$471))*COS(RADIANS(H8365))),$L$3:$L$471)</f>
        <v>360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cm="1">
        <f t="array" ref="J8366">LOOKUP(1,1/FREQUENCY(0,SIN((RADIANS($M$3:$M$471-H8366))/2)^2+SIN((RADIANS($N$3:$N$471-I8366))/2)^2*COS(RADIANS($M$3:$M$471))*COS(RADIANS(H8366))),$L$3:$L$471)</f>
        <v>360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cm="1">
        <f t="array" ref="J8367">LOOKUP(1,1/FREQUENCY(0,SIN((RADIANS($M$3:$M$471-H8367))/2)^2+SIN((RADIANS($N$3:$N$471-I8367))/2)^2*COS(RADIANS($M$3:$M$471))*COS(RADIANS(H8367))),$L$3:$L$471)</f>
        <v>370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cm="1">
        <f t="array" ref="J8368">LOOKUP(1,1/FREQUENCY(0,SIN((RADIANS($M$3:$M$471-H8368))/2)^2+SIN((RADIANS($N$3:$N$471-I8368))/2)^2*COS(RADIANS($M$3:$M$471))*COS(RADIANS(H8368))),$L$3:$L$471)</f>
        <v>360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cm="1">
        <f t="array" ref="J8369">LOOKUP(1,1/FREQUENCY(0,SIN((RADIANS($M$3:$M$471-H8369))/2)^2+SIN((RADIANS($N$3:$N$471-I8369))/2)^2*COS(RADIANS($M$3:$M$471))*COS(RADIANS(H8369))),$L$3:$L$471)</f>
        <v>360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cm="1">
        <f t="array" ref="J8370">LOOKUP(1,1/FREQUENCY(0,SIN((RADIANS($M$3:$M$471-H8370))/2)^2+SIN((RADIANS($N$3:$N$471-I8370))/2)^2*COS(RADIANS($M$3:$M$471))*COS(RADIANS(H8370))),$L$3:$L$471)</f>
        <v>211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cm="1">
        <f t="array" ref="J8371">LOOKUP(1,1/FREQUENCY(0,SIN((RADIANS($M$3:$M$471-H8371))/2)^2+SIN((RADIANS($N$3:$N$471-I8371))/2)^2*COS(RADIANS($M$3:$M$471))*COS(RADIANS(H8371))),$L$3:$L$471)</f>
        <v>211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cm="1">
        <f t="array" ref="J8372">LOOKUP(1,1/FREQUENCY(0,SIN((RADIANS($M$3:$M$471-H8372))/2)^2+SIN((RADIANS($N$3:$N$471-I8372))/2)^2*COS(RADIANS($M$3:$M$471))*COS(RADIANS(H8372))),$L$3:$L$471)</f>
        <v>211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cm="1">
        <f t="array" ref="J8373">LOOKUP(1,1/FREQUENCY(0,SIN((RADIANS($M$3:$M$471-H8373))/2)^2+SIN((RADIANS($N$3:$N$471-I8373))/2)^2*COS(RADIANS($M$3:$M$471))*COS(RADIANS(H8373))),$L$3:$L$471)</f>
        <v>211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cm="1">
        <f t="array" ref="J8374">LOOKUP(1,1/FREQUENCY(0,SIN((RADIANS($M$3:$M$471-H8374))/2)^2+SIN((RADIANS($N$3:$N$471-I8374))/2)^2*COS(RADIANS($M$3:$M$471))*COS(RADIANS(H8374))),$L$3:$L$471)</f>
        <v>211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cm="1">
        <f t="array" ref="J8375">LOOKUP(1,1/FREQUENCY(0,SIN((RADIANS($M$3:$M$471-H8375))/2)^2+SIN((RADIANS($N$3:$N$471-I8375))/2)^2*COS(RADIANS($M$3:$M$471))*COS(RADIANS(H8375))),$L$3:$L$471)</f>
        <v>211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cm="1">
        <f t="array" ref="J8376">LOOKUP(1,1/FREQUENCY(0,SIN((RADIANS($M$3:$M$471-H8376))/2)^2+SIN((RADIANS($N$3:$N$471-I8376))/2)^2*COS(RADIANS($M$3:$M$471))*COS(RADIANS(H8376))),$L$3:$L$471)</f>
        <v>211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cm="1">
        <f t="array" ref="J8377">LOOKUP(1,1/FREQUENCY(0,SIN((RADIANS($M$3:$M$471-H8377))/2)^2+SIN((RADIANS($N$3:$N$471-I8377))/2)^2*COS(RADIANS($M$3:$M$471))*COS(RADIANS(H8377))),$L$3:$L$471)</f>
        <v>211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cm="1">
        <f t="array" ref="J8378">LOOKUP(1,1/FREQUENCY(0,SIN((RADIANS($M$3:$M$471-H8378))/2)^2+SIN((RADIANS($N$3:$N$471-I8378))/2)^2*COS(RADIANS($M$3:$M$471))*COS(RADIANS(H8378))),$L$3:$L$471)</f>
        <v>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cm="1">
        <f t="array" ref="J8379">LOOKUP(1,1/FREQUENCY(0,SIN((RADIANS($M$3:$M$471-H8379))/2)^2+SIN((RADIANS($N$3:$N$471-I8379))/2)^2*COS(RADIANS($M$3:$M$471))*COS(RADIANS(H8379))),$L$3:$L$471)</f>
        <v>211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cm="1">
        <f t="array" ref="J8380">LOOKUP(1,1/FREQUENCY(0,SIN((RADIANS($M$3:$M$471-H8380))/2)^2+SIN((RADIANS($N$3:$N$471-I8380))/2)^2*COS(RADIANS($M$3:$M$471))*COS(RADIANS(H8380))),$L$3:$L$471)</f>
        <v>211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cm="1">
        <f t="array" ref="J8381">LOOKUP(1,1/FREQUENCY(0,SIN((RADIANS($M$3:$M$471-H8381))/2)^2+SIN((RADIANS($N$3:$N$471-I8381))/2)^2*COS(RADIANS($M$3:$M$471))*COS(RADIANS(H8381))),$L$3:$L$471)</f>
        <v>212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cm="1">
        <f t="array" ref="J8382">LOOKUP(1,1/FREQUENCY(0,SIN((RADIANS($M$3:$M$471-H8382))/2)^2+SIN((RADIANS($N$3:$N$471-I8382))/2)^2*COS(RADIANS($M$3:$M$471))*COS(RADIANS(H8382))),$L$3:$L$471)</f>
        <v>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cm="1">
        <f t="array" ref="J8383">LOOKUP(1,1/FREQUENCY(0,SIN((RADIANS($M$3:$M$471-H8383))/2)^2+SIN((RADIANS($N$3:$N$471-I8383))/2)^2*COS(RADIANS($M$3:$M$471))*COS(RADIANS(H8383))),$L$3:$L$471)</f>
        <v>211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cm="1">
        <f t="array" ref="J8384">LOOKUP(1,1/FREQUENCY(0,SIN((RADIANS($M$3:$M$471-H8384))/2)^2+SIN((RADIANS($N$3:$N$471-I8384))/2)^2*COS(RADIANS($M$3:$M$471))*COS(RADIANS(H8384))),$L$3:$L$471)</f>
        <v>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cm="1">
        <f t="array" ref="J8385">LOOKUP(1,1/FREQUENCY(0,SIN((RADIANS($M$3:$M$471-H8385))/2)^2+SIN((RADIANS($N$3:$N$471-I8385))/2)^2*COS(RADIANS($M$3:$M$471))*COS(RADIANS(H8385))),$L$3:$L$471)</f>
        <v>348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cm="1">
        <f t="array" ref="J8386">LOOKUP(1,1/FREQUENCY(0,SIN((RADIANS($M$3:$M$471-H8386))/2)^2+SIN((RADIANS($N$3:$N$471-I8386))/2)^2*COS(RADIANS($M$3:$M$471))*COS(RADIANS(H8386))),$L$3:$L$471)</f>
        <v>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cm="1">
        <f t="array" ref="J8387">LOOKUP(1,1/FREQUENCY(0,SIN((RADIANS($M$3:$M$471-H8387))/2)^2+SIN((RADIANS($N$3:$N$471-I8387))/2)^2*COS(RADIANS($M$3:$M$471))*COS(RADIANS(H8387))),$L$3:$L$471)</f>
        <v>428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cm="1">
        <f t="array" ref="J8388">LOOKUP(1,1/FREQUENCY(0,SIN((RADIANS($M$3:$M$471-H8388))/2)^2+SIN((RADIANS($N$3:$N$471-I8388))/2)^2*COS(RADIANS($M$3:$M$471))*COS(RADIANS(H8388))),$L$3:$L$471)</f>
        <v>81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cm="1">
        <f t="array" ref="J8389">LOOKUP(1,1/FREQUENCY(0,SIN((RADIANS($M$3:$M$471-H8389))/2)^2+SIN((RADIANS($N$3:$N$471-I8389))/2)^2*COS(RADIANS($M$3:$M$471))*COS(RADIANS(H8389))),$L$3:$L$471)</f>
        <v>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cm="1">
        <f t="array" ref="J8390">LOOKUP(1,1/FREQUENCY(0,SIN((RADIANS($M$3:$M$471-H8390))/2)^2+SIN((RADIANS($N$3:$N$471-I8390))/2)^2*COS(RADIANS($M$3:$M$471))*COS(RADIANS(H8390))),$L$3:$L$471)</f>
        <v>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cm="1">
        <f t="array" ref="J8391">LOOKUP(1,1/FREQUENCY(0,SIN((RADIANS($M$3:$M$471-H8391))/2)^2+SIN((RADIANS($N$3:$N$471-I8391))/2)^2*COS(RADIANS($M$3:$M$471))*COS(RADIANS(H8391))),$L$3:$L$471)</f>
        <v>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cm="1">
        <f t="array" ref="J8392">LOOKUP(1,1/FREQUENCY(0,SIN((RADIANS($M$3:$M$471-H8392))/2)^2+SIN((RADIANS($N$3:$N$471-I8392))/2)^2*COS(RADIANS($M$3:$M$471))*COS(RADIANS(H8392))),$L$3:$L$471)</f>
        <v>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cm="1">
        <f t="array" ref="J8393">LOOKUP(1,1/FREQUENCY(0,SIN((RADIANS($M$3:$M$471-H8393))/2)^2+SIN((RADIANS($N$3:$N$471-I8393))/2)^2*COS(RADIANS($M$3:$M$471))*COS(RADIANS(H8393))),$L$3:$L$471)</f>
        <v>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cm="1">
        <f t="array" ref="J8394">LOOKUP(1,1/FREQUENCY(0,SIN((RADIANS($M$3:$M$471-H8394))/2)^2+SIN((RADIANS($N$3:$N$471-I8394))/2)^2*COS(RADIANS($M$3:$M$471))*COS(RADIANS(H8394))),$L$3:$L$471)</f>
        <v>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cm="1">
        <f t="array" ref="J8395">LOOKUP(1,1/FREQUENCY(0,SIN((RADIANS($M$3:$M$471-H8395))/2)^2+SIN((RADIANS($N$3:$N$471-I8395))/2)^2*COS(RADIANS($M$3:$M$471))*COS(RADIANS(H8395))),$L$3:$L$471)</f>
        <v>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cm="1">
        <f t="array" ref="J8396">LOOKUP(1,1/FREQUENCY(0,SIN((RADIANS($M$3:$M$471-H8396))/2)^2+SIN((RADIANS($N$3:$N$471-I8396))/2)^2*COS(RADIANS($M$3:$M$471))*COS(RADIANS(H8396))),$L$3:$L$471)</f>
        <v>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cm="1">
        <f t="array" ref="J8397">LOOKUP(1,1/FREQUENCY(0,SIN((RADIANS($M$3:$M$471-H8397))/2)^2+SIN((RADIANS($N$3:$N$471-I8397))/2)^2*COS(RADIANS($M$3:$M$471))*COS(RADIANS(H8397))),$L$3:$L$471)</f>
        <v>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cm="1">
        <f t="array" ref="J8398">LOOKUP(1,1/FREQUENCY(0,SIN((RADIANS($M$3:$M$471-H8398))/2)^2+SIN((RADIANS($N$3:$N$471-I8398))/2)^2*COS(RADIANS($M$3:$M$471))*COS(RADIANS(H8398))),$L$3:$L$471)</f>
        <v>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cm="1">
        <f t="array" ref="J8399">LOOKUP(1,1/FREQUENCY(0,SIN((RADIANS($M$3:$M$471-H8399))/2)^2+SIN((RADIANS($N$3:$N$471-I8399))/2)^2*COS(RADIANS($M$3:$M$471))*COS(RADIANS(H8399))),$L$3:$L$471)</f>
        <v>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cm="1">
        <f t="array" ref="J8400">LOOKUP(1,1/FREQUENCY(0,SIN((RADIANS($M$3:$M$471-H8400))/2)^2+SIN((RADIANS($N$3:$N$471-I8400))/2)^2*COS(RADIANS($M$3:$M$471))*COS(RADIANS(H8400))),$L$3:$L$471)</f>
        <v>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cm="1">
        <f t="array" ref="J8401">LOOKUP(1,1/FREQUENCY(0,SIN((RADIANS($M$3:$M$471-H8401))/2)^2+SIN((RADIANS($N$3:$N$471-I8401))/2)^2*COS(RADIANS($M$3:$M$471))*COS(RADIANS(H8401))),$L$3:$L$471)</f>
        <v>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cm="1">
        <f t="array" ref="J8402">LOOKUP(1,1/FREQUENCY(0,SIN((RADIANS($M$3:$M$471-H8402))/2)^2+SIN((RADIANS($N$3:$N$471-I8402))/2)^2*COS(RADIANS($M$3:$M$471))*COS(RADIANS(H8402))),$L$3:$L$471)</f>
        <v>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cm="1">
        <f t="array" ref="J8403">LOOKUP(1,1/FREQUENCY(0,SIN((RADIANS($M$3:$M$471-H8403))/2)^2+SIN((RADIANS($N$3:$N$471-I8403))/2)^2*COS(RADIANS($M$3:$M$471))*COS(RADIANS(H8403))),$L$3:$L$471)</f>
        <v>179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cm="1">
        <f t="array" ref="J8404">LOOKUP(1,1/FREQUENCY(0,SIN((RADIANS($M$3:$M$471-H8404))/2)^2+SIN((RADIANS($N$3:$N$471-I8404))/2)^2*COS(RADIANS($M$3:$M$471))*COS(RADIANS(H8404))),$L$3:$L$471)</f>
        <v>179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cm="1">
        <f t="array" ref="J8405">LOOKUP(1,1/FREQUENCY(0,SIN((RADIANS($M$3:$M$471-H8405))/2)^2+SIN((RADIANS($N$3:$N$471-I8405))/2)^2*COS(RADIANS($M$3:$M$471))*COS(RADIANS(H8405))),$L$3:$L$471)</f>
        <v>179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cm="1">
        <f t="array" ref="J8406">LOOKUP(1,1/FREQUENCY(0,SIN((RADIANS($M$3:$M$471-H8406))/2)^2+SIN((RADIANS($N$3:$N$471-I8406))/2)^2*COS(RADIANS($M$3:$M$471))*COS(RADIANS(H8406))),$L$3:$L$471)</f>
        <v>179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cm="1">
        <f t="array" ref="J8407">LOOKUP(1,1/FREQUENCY(0,SIN((RADIANS($M$3:$M$471-H8407))/2)^2+SIN((RADIANS($N$3:$N$471-I8407))/2)^2*COS(RADIANS($M$3:$M$471))*COS(RADIANS(H8407))),$L$3:$L$471)</f>
        <v>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cm="1">
        <f t="array" ref="J8408">LOOKUP(1,1/FREQUENCY(0,SIN((RADIANS($M$3:$M$471-H8408))/2)^2+SIN((RADIANS($N$3:$N$471-I8408))/2)^2*COS(RADIANS($M$3:$M$471))*COS(RADIANS(H8408))),$L$3:$L$471)</f>
        <v>179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cm="1">
        <f t="array" ref="J8409">LOOKUP(1,1/FREQUENCY(0,SIN((RADIANS($M$3:$M$471-H8409))/2)^2+SIN((RADIANS($N$3:$N$471-I8409))/2)^2*COS(RADIANS($M$3:$M$471))*COS(RADIANS(H8409))),$L$3:$L$471)</f>
        <v>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cm="1">
        <f t="array" ref="J8410">LOOKUP(1,1/FREQUENCY(0,SIN((RADIANS($M$3:$M$471-H8410))/2)^2+SIN((RADIANS($N$3:$N$471-I8410))/2)^2*COS(RADIANS($M$3:$M$471))*COS(RADIANS(H8410))),$L$3:$L$471)</f>
        <v>180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cm="1">
        <f t="array" ref="J8411">LOOKUP(1,1/FREQUENCY(0,SIN((RADIANS($M$3:$M$471-H8411))/2)^2+SIN((RADIANS($N$3:$N$471-I8411))/2)^2*COS(RADIANS($M$3:$M$471))*COS(RADIANS(H8411))),$L$3:$L$471)</f>
        <v>180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cm="1">
        <f t="array" ref="J8412">LOOKUP(1,1/FREQUENCY(0,SIN((RADIANS($M$3:$M$471-H8412))/2)^2+SIN((RADIANS($N$3:$N$471-I8412))/2)^2*COS(RADIANS($M$3:$M$471))*COS(RADIANS(H8412))),$L$3:$L$471)</f>
        <v>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cm="1">
        <f t="array" ref="J8413">LOOKUP(1,1/FREQUENCY(0,SIN((RADIANS($M$3:$M$471-H8413))/2)^2+SIN((RADIANS($N$3:$N$471-I8413))/2)^2*COS(RADIANS($M$3:$M$471))*COS(RADIANS(H8413))),$L$3:$L$471)</f>
        <v>180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cm="1">
        <f t="array" ref="J8414">LOOKUP(1,1/FREQUENCY(0,SIN((RADIANS($M$3:$M$471-H8414))/2)^2+SIN((RADIANS($N$3:$N$471-I8414))/2)^2*COS(RADIANS($M$3:$M$471))*COS(RADIANS(H8414))),$L$3:$L$471)</f>
        <v>180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cm="1">
        <f t="array" ref="J8415">LOOKUP(1,1/FREQUENCY(0,SIN((RADIANS($M$3:$M$471-H8415))/2)^2+SIN((RADIANS($N$3:$N$471-I8415))/2)^2*COS(RADIANS($M$3:$M$471))*COS(RADIANS(H8415))),$L$3:$L$471)</f>
        <v>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cm="1">
        <f t="array" ref="J8416">LOOKUP(1,1/FREQUENCY(0,SIN((RADIANS($M$3:$M$471-H8416))/2)^2+SIN((RADIANS($N$3:$N$471-I8416))/2)^2*COS(RADIANS($M$3:$M$471))*COS(RADIANS(H8416))),$L$3:$L$471)</f>
        <v>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cm="1">
        <f t="array" ref="J8417">LOOKUP(1,1/FREQUENCY(0,SIN((RADIANS($M$3:$M$471-H8417))/2)^2+SIN((RADIANS($N$3:$N$471-I8417))/2)^2*COS(RADIANS($M$3:$M$471))*COS(RADIANS(H8417))),$L$3:$L$471)</f>
        <v>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cm="1">
        <f t="array" ref="J8418">LOOKUP(1,1/FREQUENCY(0,SIN((RADIANS($M$3:$M$471-H8418))/2)^2+SIN((RADIANS($N$3:$N$471-I8418))/2)^2*COS(RADIANS($M$3:$M$471))*COS(RADIANS(H8418))),$L$3:$L$471)</f>
        <v>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cm="1">
        <f t="array" ref="J8419">LOOKUP(1,1/FREQUENCY(0,SIN((RADIANS($M$3:$M$471-H8419))/2)^2+SIN((RADIANS($N$3:$N$471-I8419))/2)^2*COS(RADIANS($M$3:$M$471))*COS(RADIANS(H8419))),$L$3:$L$471)</f>
        <v>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cm="1">
        <f t="array" ref="J8420">LOOKUP(1,1/FREQUENCY(0,SIN((RADIANS($M$3:$M$471-H8420))/2)^2+SIN((RADIANS($N$3:$N$471-I8420))/2)^2*COS(RADIANS($M$3:$M$471))*COS(RADIANS(H8420))),$L$3:$L$471)</f>
        <v>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cm="1">
        <f t="array" ref="J8421">LOOKUP(1,1/FREQUENCY(0,SIN((RADIANS($M$3:$M$471-H8421))/2)^2+SIN((RADIANS($N$3:$N$471-I8421))/2)^2*COS(RADIANS($M$3:$M$471))*COS(RADIANS(H8421))),$L$3:$L$471)</f>
        <v>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cm="1">
        <f t="array" ref="J8422">LOOKUP(1,1/FREQUENCY(0,SIN((RADIANS($M$3:$M$471-H8422))/2)^2+SIN((RADIANS($N$3:$N$471-I8422))/2)^2*COS(RADIANS($M$3:$M$471))*COS(RADIANS(H8422))),$L$3:$L$471)</f>
        <v>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cm="1">
        <f t="array" ref="J8423">LOOKUP(1,1/FREQUENCY(0,SIN((RADIANS($M$3:$M$471-H8423))/2)^2+SIN((RADIANS($N$3:$N$471-I8423))/2)^2*COS(RADIANS($M$3:$M$471))*COS(RADIANS(H8423))),$L$3:$L$471)</f>
        <v>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cm="1">
        <f t="array" ref="J8424">LOOKUP(1,1/FREQUENCY(0,SIN((RADIANS($M$3:$M$471-H8424))/2)^2+SIN((RADIANS($N$3:$N$471-I8424))/2)^2*COS(RADIANS($M$3:$M$471))*COS(RADIANS(H8424))),$L$3:$L$471)</f>
        <v>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cm="1">
        <f t="array" ref="J8425">LOOKUP(1,1/FREQUENCY(0,SIN((RADIANS($M$3:$M$471-H8425))/2)^2+SIN((RADIANS($N$3:$N$471-I8425))/2)^2*COS(RADIANS($M$3:$M$471))*COS(RADIANS(H8425))),$L$3:$L$471)</f>
        <v>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cm="1">
        <f t="array" ref="J8426">LOOKUP(1,1/FREQUENCY(0,SIN((RADIANS($M$3:$M$471-H8426))/2)^2+SIN((RADIANS($N$3:$N$471-I8426))/2)^2*COS(RADIANS($M$3:$M$471))*COS(RADIANS(H8426))),$L$3:$L$471)</f>
        <v>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cm="1">
        <f t="array" ref="J8427">LOOKUP(1,1/FREQUENCY(0,SIN((RADIANS($M$3:$M$471-H8427))/2)^2+SIN((RADIANS($N$3:$N$471-I8427))/2)^2*COS(RADIANS($M$3:$M$471))*COS(RADIANS(H8427))),$L$3:$L$471)</f>
        <v>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cm="1">
        <f t="array" ref="J8428">LOOKUP(1,1/FREQUENCY(0,SIN((RADIANS($M$3:$M$471-H8428))/2)^2+SIN((RADIANS($N$3:$N$471-I8428))/2)^2*COS(RADIANS($M$3:$M$471))*COS(RADIANS(H8428))),$L$3:$L$471)</f>
        <v>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cm="1">
        <f t="array" ref="J8429">LOOKUP(1,1/FREQUENCY(0,SIN((RADIANS($M$3:$M$471-H8429))/2)^2+SIN((RADIANS($N$3:$N$471-I8429))/2)^2*COS(RADIANS($M$3:$M$471))*COS(RADIANS(H8429))),$L$3:$L$471)</f>
        <v>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cm="1">
        <f t="array" ref="J8430">LOOKUP(1,1/FREQUENCY(0,SIN((RADIANS($M$3:$M$471-H8430))/2)^2+SIN((RADIANS($N$3:$N$471-I8430))/2)^2*COS(RADIANS($M$3:$M$471))*COS(RADIANS(H8430))),$L$3:$L$471)</f>
        <v>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cm="1">
        <f t="array" ref="J8431">LOOKUP(1,1/FREQUENCY(0,SIN((RADIANS($M$3:$M$471-H8431))/2)^2+SIN((RADIANS($N$3:$N$471-I8431))/2)^2*COS(RADIANS($M$3:$M$471))*COS(RADIANS(H8431))),$L$3:$L$471)</f>
        <v>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cm="1">
        <f t="array" ref="J8432">LOOKUP(1,1/FREQUENCY(0,SIN((RADIANS($M$3:$M$471-H8432))/2)^2+SIN((RADIANS($N$3:$N$471-I8432))/2)^2*COS(RADIANS($M$3:$M$471))*COS(RADIANS(H8432))),$L$3:$L$471)</f>
        <v>44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cm="1">
        <f t="array" ref="J8433">LOOKUP(1,1/FREQUENCY(0,SIN((RADIANS($M$3:$M$471-H8433))/2)^2+SIN((RADIANS($N$3:$N$471-I8433))/2)^2*COS(RADIANS($M$3:$M$471))*COS(RADIANS(H8433))),$L$3:$L$471)</f>
        <v>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cm="1">
        <f t="array" ref="J8434">LOOKUP(1,1/FREQUENCY(0,SIN((RADIANS($M$3:$M$471-H8434))/2)^2+SIN((RADIANS($N$3:$N$471-I8434))/2)^2*COS(RADIANS($M$3:$M$471))*COS(RADIANS(H8434))),$L$3:$L$471)</f>
        <v>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cm="1">
        <f t="array" ref="J8435">LOOKUP(1,1/FREQUENCY(0,SIN((RADIANS($M$3:$M$471-H8435))/2)^2+SIN((RADIANS($N$3:$N$471-I8435))/2)^2*COS(RADIANS($M$3:$M$471))*COS(RADIANS(H8435))),$L$3:$L$471)</f>
        <v>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cm="1">
        <f t="array" ref="J8436">LOOKUP(1,1/FREQUENCY(0,SIN((RADIANS($M$3:$M$471-H8436))/2)^2+SIN((RADIANS($N$3:$N$471-I8436))/2)^2*COS(RADIANS($M$3:$M$471))*COS(RADIANS(H8436))),$L$3:$L$471)</f>
        <v>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cm="1">
        <f t="array" ref="J8437">LOOKUP(1,1/FREQUENCY(0,SIN((RADIANS($M$3:$M$471-H8437))/2)^2+SIN((RADIANS($N$3:$N$471-I8437))/2)^2*COS(RADIANS($M$3:$M$471))*COS(RADIANS(H8437))),$L$3:$L$471)</f>
        <v>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cm="1">
        <f t="array" ref="J8438">LOOKUP(1,1/FREQUENCY(0,SIN((RADIANS($M$3:$M$471-H8438))/2)^2+SIN((RADIANS($N$3:$N$471-I8438))/2)^2*COS(RADIANS($M$3:$M$471))*COS(RADIANS(H8438))),$L$3:$L$471)</f>
        <v>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cm="1">
        <f t="array" ref="J8439">LOOKUP(1,1/FREQUENCY(0,SIN((RADIANS($M$3:$M$471-H8439))/2)^2+SIN((RADIANS($N$3:$N$471-I8439))/2)^2*COS(RADIANS($M$3:$M$471))*COS(RADIANS(H8439))),$L$3:$L$471)</f>
        <v>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cm="1">
        <f t="array" ref="J8440">LOOKUP(1,1/FREQUENCY(0,SIN((RADIANS($M$3:$M$471-H8440))/2)^2+SIN((RADIANS($N$3:$N$471-I8440))/2)^2*COS(RADIANS($M$3:$M$471))*COS(RADIANS(H8440))),$L$3:$L$471)</f>
        <v>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cm="1">
        <f t="array" ref="J8441">LOOKUP(1,1/FREQUENCY(0,SIN((RADIANS($M$3:$M$471-H8441))/2)^2+SIN((RADIANS($N$3:$N$471-I8441))/2)^2*COS(RADIANS($M$3:$M$471))*COS(RADIANS(H8441))),$L$3:$L$471)</f>
        <v>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cm="1">
        <f t="array" ref="J8442">LOOKUP(1,1/FREQUENCY(0,SIN((RADIANS($M$3:$M$471-H8442))/2)^2+SIN((RADIANS($N$3:$N$471-I8442))/2)^2*COS(RADIANS($M$3:$M$471))*COS(RADIANS(H8442))),$L$3:$L$471)</f>
        <v>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cm="1">
        <f t="array" ref="J8443">LOOKUP(1,1/FREQUENCY(0,SIN((RADIANS($M$3:$M$471-H8443))/2)^2+SIN((RADIANS($N$3:$N$471-I8443))/2)^2*COS(RADIANS($M$3:$M$471))*COS(RADIANS(H8443))),$L$3:$L$471)</f>
        <v>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cm="1">
        <f t="array" ref="J8444">LOOKUP(1,1/FREQUENCY(0,SIN((RADIANS($M$3:$M$471-H8444))/2)^2+SIN((RADIANS($N$3:$N$471-I8444))/2)^2*COS(RADIANS($M$3:$M$471))*COS(RADIANS(H8444))),$L$3:$L$471)</f>
        <v>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cm="1">
        <f t="array" ref="J8445">LOOKUP(1,1/FREQUENCY(0,SIN((RADIANS($M$3:$M$471-H8445))/2)^2+SIN((RADIANS($N$3:$N$471-I8445))/2)^2*COS(RADIANS($M$3:$M$471))*COS(RADIANS(H8445))),$L$3:$L$471)</f>
        <v>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cm="1">
        <f t="array" ref="J8446">LOOKUP(1,1/FREQUENCY(0,SIN((RADIANS($M$3:$M$471-H8446))/2)^2+SIN((RADIANS($N$3:$N$471-I8446))/2)^2*COS(RADIANS($M$3:$M$471))*COS(RADIANS(H8446))),$L$3:$L$471)</f>
        <v>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cm="1">
        <f t="array" ref="J8447">LOOKUP(1,1/FREQUENCY(0,SIN((RADIANS($M$3:$M$471-H8447))/2)^2+SIN((RADIANS($N$3:$N$471-I8447))/2)^2*COS(RADIANS($M$3:$M$471))*COS(RADIANS(H8447))),$L$3:$L$471)</f>
        <v>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cm="1">
        <f t="array" ref="J8448">LOOKUP(1,1/FREQUENCY(0,SIN((RADIANS($M$3:$M$471-H8448))/2)^2+SIN((RADIANS($N$3:$N$471-I8448))/2)^2*COS(RADIANS($M$3:$M$471))*COS(RADIANS(H8448))),$L$3:$L$471)</f>
        <v>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cm="1">
        <f t="array" ref="J8449">LOOKUP(1,1/FREQUENCY(0,SIN((RADIANS($M$3:$M$471-H8449))/2)^2+SIN((RADIANS($N$3:$N$471-I8449))/2)^2*COS(RADIANS($M$3:$M$471))*COS(RADIANS(H8449))),$L$3:$L$471)</f>
        <v>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cm="1">
        <f t="array" ref="J8450">LOOKUP(1,1/FREQUENCY(0,SIN((RADIANS($M$3:$M$471-H8450))/2)^2+SIN((RADIANS($N$3:$N$471-I8450))/2)^2*COS(RADIANS($M$3:$M$471))*COS(RADIANS(H8450))),$L$3:$L$471)</f>
        <v>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cm="1">
        <f t="array" ref="J8451">LOOKUP(1,1/FREQUENCY(0,SIN((RADIANS($M$3:$M$471-H8451))/2)^2+SIN((RADIANS($N$3:$N$471-I8451))/2)^2*COS(RADIANS($M$3:$M$471))*COS(RADIANS(H8451))),$L$3:$L$471)</f>
        <v>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cm="1">
        <f t="array" ref="J8452">LOOKUP(1,1/FREQUENCY(0,SIN((RADIANS($M$3:$M$471-H8452))/2)^2+SIN((RADIANS($N$3:$N$471-I8452))/2)^2*COS(RADIANS($M$3:$M$471))*COS(RADIANS(H8452))),$L$3:$L$471)</f>
        <v>280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cm="1">
        <f t="array" ref="J8453">LOOKUP(1,1/FREQUENCY(0,SIN((RADIANS($M$3:$M$471-H8453))/2)^2+SIN((RADIANS($N$3:$N$471-I8453))/2)^2*COS(RADIANS($M$3:$M$471))*COS(RADIANS(H8453))),$L$3:$L$471)</f>
        <v>280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cm="1">
        <f t="array" ref="J8454">LOOKUP(1,1/FREQUENCY(0,SIN((RADIANS($M$3:$M$471-H8454))/2)^2+SIN((RADIANS($N$3:$N$471-I8454))/2)^2*COS(RADIANS($M$3:$M$471))*COS(RADIANS(H8454))),$L$3:$L$471)</f>
        <v>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cm="1">
        <f t="array" ref="J8455">LOOKUP(1,1/FREQUENCY(0,SIN((RADIANS($M$3:$M$471-H8455))/2)^2+SIN((RADIANS($N$3:$N$471-I8455))/2)^2*COS(RADIANS($M$3:$M$471))*COS(RADIANS(H8455))),$L$3:$L$471)</f>
        <v>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cm="1">
        <f t="array" ref="J8456">LOOKUP(1,1/FREQUENCY(0,SIN((RADIANS($M$3:$M$471-H8456))/2)^2+SIN((RADIANS($N$3:$N$471-I8456))/2)^2*COS(RADIANS($M$3:$M$471))*COS(RADIANS(H8456))),$L$3:$L$471)</f>
        <v>280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cm="1">
        <f t="array" ref="J8457">LOOKUP(1,1/FREQUENCY(0,SIN((RADIANS($M$3:$M$471-H8457))/2)^2+SIN((RADIANS($N$3:$N$471-I8457))/2)^2*COS(RADIANS($M$3:$M$471))*COS(RADIANS(H8457))),$L$3:$L$471)</f>
        <v>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cm="1">
        <f t="array" ref="J8458">LOOKUP(1,1/FREQUENCY(0,SIN((RADIANS($M$3:$M$471-H8458))/2)^2+SIN((RADIANS($N$3:$N$471-I8458))/2)^2*COS(RADIANS($M$3:$M$471))*COS(RADIANS(H8458))),$L$3:$L$471)</f>
        <v>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cm="1">
        <f t="array" ref="J8459">LOOKUP(1,1/FREQUENCY(0,SIN((RADIANS($M$3:$M$471-H8459))/2)^2+SIN((RADIANS($N$3:$N$471-I8459))/2)^2*COS(RADIANS($M$3:$M$471))*COS(RADIANS(H8459))),$L$3:$L$471)</f>
        <v>280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cm="1">
        <f t="array" ref="J8460">LOOKUP(1,1/FREQUENCY(0,SIN((RADIANS($M$3:$M$471-H8460))/2)^2+SIN((RADIANS($N$3:$N$471-I8460))/2)^2*COS(RADIANS($M$3:$M$471))*COS(RADIANS(H8460))),$L$3:$L$471)</f>
        <v>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cm="1">
        <f t="array" ref="J8461">LOOKUP(1,1/FREQUENCY(0,SIN((RADIANS($M$3:$M$471-H8461))/2)^2+SIN((RADIANS($N$3:$N$471-I8461))/2)^2*COS(RADIANS($M$3:$M$471))*COS(RADIANS(H8461))),$L$3:$L$471)</f>
        <v>280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cm="1">
        <f t="array" ref="J8462">LOOKUP(1,1/FREQUENCY(0,SIN((RADIANS($M$3:$M$471-H8462))/2)^2+SIN((RADIANS($N$3:$N$471-I8462))/2)^2*COS(RADIANS($M$3:$M$471))*COS(RADIANS(H8462))),$L$3:$L$471)</f>
        <v>280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cm="1">
        <f t="array" ref="J8463">LOOKUP(1,1/FREQUENCY(0,SIN((RADIANS($M$3:$M$471-H8463))/2)^2+SIN((RADIANS($N$3:$N$471-I8463))/2)^2*COS(RADIANS($M$3:$M$471))*COS(RADIANS(H8463))),$L$3:$L$471)</f>
        <v>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cm="1">
        <f t="array" ref="J8464">LOOKUP(1,1/FREQUENCY(0,SIN((RADIANS($M$3:$M$471-H8464))/2)^2+SIN((RADIANS($N$3:$N$471-I8464))/2)^2*COS(RADIANS($M$3:$M$471))*COS(RADIANS(H8464))),$L$3:$L$471)</f>
        <v>280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cm="1">
        <f t="array" ref="J8465">LOOKUP(1,1/FREQUENCY(0,SIN((RADIANS($M$3:$M$471-H8465))/2)^2+SIN((RADIANS($N$3:$N$471-I8465))/2)^2*COS(RADIANS($M$3:$M$471))*COS(RADIANS(H8465))),$L$3:$L$471)</f>
        <v>280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cm="1">
        <f t="array" ref="J8466">LOOKUP(1,1/FREQUENCY(0,SIN((RADIANS($M$3:$M$471-H8466))/2)^2+SIN((RADIANS($N$3:$N$471-I8466))/2)^2*COS(RADIANS($M$3:$M$471))*COS(RADIANS(H8466))),$L$3:$L$471)</f>
        <v>280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cm="1">
        <f t="array" ref="J8467">LOOKUP(1,1/FREQUENCY(0,SIN((RADIANS($M$3:$M$471-H8467))/2)^2+SIN((RADIANS($N$3:$N$471-I8467))/2)^2*COS(RADIANS($M$3:$M$471))*COS(RADIANS(H8467))),$L$3:$L$471)</f>
        <v>280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cm="1">
        <f t="array" ref="J8468">LOOKUP(1,1/FREQUENCY(0,SIN((RADIANS($M$3:$M$471-H8468))/2)^2+SIN((RADIANS($N$3:$N$471-I8468))/2)^2*COS(RADIANS($M$3:$M$471))*COS(RADIANS(H8468))),$L$3:$L$471)</f>
        <v>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cm="1">
        <f t="array" ref="J8469">LOOKUP(1,1/FREQUENCY(0,SIN((RADIANS($M$3:$M$471-H8469))/2)^2+SIN((RADIANS($N$3:$N$471-I8469))/2)^2*COS(RADIANS($M$3:$M$471))*COS(RADIANS(H8469))),$L$3:$L$471)</f>
        <v>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cm="1">
        <f t="array" ref="J8470">LOOKUP(1,1/FREQUENCY(0,SIN((RADIANS($M$3:$M$471-H8470))/2)^2+SIN((RADIANS($N$3:$N$471-I8470))/2)^2*COS(RADIANS($M$3:$M$471))*COS(RADIANS(H8470))),$L$3:$L$471)</f>
        <v>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cm="1">
        <f t="array" ref="J8471">LOOKUP(1,1/FREQUENCY(0,SIN((RADIANS($M$3:$M$471-H8471))/2)^2+SIN((RADIANS($N$3:$N$471-I8471))/2)^2*COS(RADIANS($M$3:$M$471))*COS(RADIANS(H8471))),$L$3:$L$471)</f>
        <v>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cm="1">
        <f t="array" ref="J8472">LOOKUP(1,1/FREQUENCY(0,SIN((RADIANS($M$3:$M$471-H8472))/2)^2+SIN((RADIANS($N$3:$N$471-I8472))/2)^2*COS(RADIANS($M$3:$M$471))*COS(RADIANS(H8472))),$L$3:$L$471)</f>
        <v>280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cm="1">
        <f t="array" ref="J8473">LOOKUP(1,1/FREQUENCY(0,SIN((RADIANS($M$3:$M$471-H8473))/2)^2+SIN((RADIANS($N$3:$N$471-I8473))/2)^2*COS(RADIANS($M$3:$M$471))*COS(RADIANS(H8473))),$L$3:$L$471)</f>
        <v>280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cm="1">
        <f t="array" ref="J8474">LOOKUP(1,1/FREQUENCY(0,SIN((RADIANS($M$3:$M$471-H8474))/2)^2+SIN((RADIANS($N$3:$N$471-I8474))/2)^2*COS(RADIANS($M$3:$M$471))*COS(RADIANS(H8474))),$L$3:$L$471)</f>
        <v>280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cm="1">
        <f t="array" ref="J8475">LOOKUP(1,1/FREQUENCY(0,SIN((RADIANS($M$3:$M$471-H8475))/2)^2+SIN((RADIANS($N$3:$N$471-I8475))/2)^2*COS(RADIANS($M$3:$M$471))*COS(RADIANS(H8475))),$L$3:$L$471)</f>
        <v>280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cm="1">
        <f t="array" ref="J8476">LOOKUP(1,1/FREQUENCY(0,SIN((RADIANS($M$3:$M$471-H8476))/2)^2+SIN((RADIANS($N$3:$N$471-I8476))/2)^2*COS(RADIANS($M$3:$M$471))*COS(RADIANS(H8476))),$L$3:$L$471)</f>
        <v>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cm="1">
        <f t="array" ref="J8477">LOOKUP(1,1/FREQUENCY(0,SIN((RADIANS($M$3:$M$471-H8477))/2)^2+SIN((RADIANS($N$3:$N$471-I8477))/2)^2*COS(RADIANS($M$3:$M$471))*COS(RADIANS(H8477))),$L$3:$L$471)</f>
        <v>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cm="1">
        <f t="array" ref="J8478">LOOKUP(1,1/FREQUENCY(0,SIN((RADIANS($M$3:$M$471-H8478))/2)^2+SIN((RADIANS($N$3:$N$471-I8478))/2)^2*COS(RADIANS($M$3:$M$471))*COS(RADIANS(H8478))),$L$3:$L$471)</f>
        <v>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cm="1">
        <f t="array" ref="J8479">LOOKUP(1,1/FREQUENCY(0,SIN((RADIANS($M$3:$M$471-H8479))/2)^2+SIN((RADIANS($N$3:$N$471-I8479))/2)^2*COS(RADIANS($M$3:$M$471))*COS(RADIANS(H8479))),$L$3:$L$471)</f>
        <v>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cm="1">
        <f t="array" ref="J8480">LOOKUP(1,1/FREQUENCY(0,SIN((RADIANS($M$3:$M$471-H8480))/2)^2+SIN((RADIANS($N$3:$N$471-I8480))/2)^2*COS(RADIANS($M$3:$M$471))*COS(RADIANS(H8480))),$L$3:$L$471)</f>
        <v>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cm="1">
        <f t="array" ref="J8481">LOOKUP(1,1/FREQUENCY(0,SIN((RADIANS($M$3:$M$471-H8481))/2)^2+SIN((RADIANS($N$3:$N$471-I8481))/2)^2*COS(RADIANS($M$3:$M$471))*COS(RADIANS(H8481))),$L$3:$L$471)</f>
        <v>280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cm="1">
        <f t="array" ref="J8482">LOOKUP(1,1/FREQUENCY(0,SIN((RADIANS($M$3:$M$471-H8482))/2)^2+SIN((RADIANS($N$3:$N$471-I8482))/2)^2*COS(RADIANS($M$3:$M$471))*COS(RADIANS(H8482))),$L$3:$L$471)</f>
        <v>280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cm="1">
        <f t="array" ref="J8483">LOOKUP(1,1/FREQUENCY(0,SIN((RADIANS($M$3:$M$471-H8483))/2)^2+SIN((RADIANS($N$3:$N$471-I8483))/2)^2*COS(RADIANS($M$3:$M$471))*COS(RADIANS(H8483))),$L$3:$L$471)</f>
        <v>280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cm="1">
        <f t="array" ref="J8484">LOOKUP(1,1/FREQUENCY(0,SIN((RADIANS($M$3:$M$471-H8484))/2)^2+SIN((RADIANS($N$3:$N$471-I8484))/2)^2*COS(RADIANS($M$3:$M$471))*COS(RADIANS(H8484))),$L$3:$L$471)</f>
        <v>280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cm="1">
        <f t="array" ref="J8485">LOOKUP(1,1/FREQUENCY(0,SIN((RADIANS($M$3:$M$471-H8485))/2)^2+SIN((RADIANS($N$3:$N$471-I8485))/2)^2*COS(RADIANS($M$3:$M$471))*COS(RADIANS(H8485))),$L$3:$L$471)</f>
        <v>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cm="1">
        <f t="array" ref="J8486">LOOKUP(1,1/FREQUENCY(0,SIN((RADIANS($M$3:$M$471-H8486))/2)^2+SIN((RADIANS($N$3:$N$471-I8486))/2)^2*COS(RADIANS($M$3:$M$471))*COS(RADIANS(H8486))),$L$3:$L$471)</f>
        <v>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cm="1">
        <f t="array" ref="J8487">LOOKUP(1,1/FREQUENCY(0,SIN((RADIANS($M$3:$M$471-H8487))/2)^2+SIN((RADIANS($N$3:$N$471-I8487))/2)^2*COS(RADIANS($M$3:$M$471))*COS(RADIANS(H8487))),$L$3:$L$471)</f>
        <v>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cm="1">
        <f t="array" ref="J8488">LOOKUP(1,1/FREQUENCY(0,SIN((RADIANS($M$3:$M$471-H8488))/2)^2+SIN((RADIANS($N$3:$N$471-I8488))/2)^2*COS(RADIANS($M$3:$M$471))*COS(RADIANS(H8488))),$L$3:$L$471)</f>
        <v>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cm="1">
        <f t="array" ref="J8489">LOOKUP(1,1/FREQUENCY(0,SIN((RADIANS($M$3:$M$471-H8489))/2)^2+SIN((RADIANS($N$3:$N$471-I8489))/2)^2*COS(RADIANS($M$3:$M$471))*COS(RADIANS(H8489))),$L$3:$L$471)</f>
        <v>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cm="1">
        <f t="array" ref="J8490">LOOKUP(1,1/FREQUENCY(0,SIN((RADIANS($M$3:$M$471-H8490))/2)^2+SIN((RADIANS($N$3:$N$471-I8490))/2)^2*COS(RADIANS($M$3:$M$471))*COS(RADIANS(H8490))),$L$3:$L$471)</f>
        <v>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cm="1">
        <f t="array" ref="J8491">LOOKUP(1,1/FREQUENCY(0,SIN((RADIANS($M$3:$M$471-H8491))/2)^2+SIN((RADIANS($N$3:$N$471-I8491))/2)^2*COS(RADIANS($M$3:$M$471))*COS(RADIANS(H8491))),$L$3:$L$471)</f>
        <v>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cm="1">
        <f t="array" ref="J8492">LOOKUP(1,1/FREQUENCY(0,SIN((RADIANS($M$3:$M$471-H8492))/2)^2+SIN((RADIANS($N$3:$N$471-I8492))/2)^2*COS(RADIANS($M$3:$M$471))*COS(RADIANS(H8492))),$L$3:$L$471)</f>
        <v>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cm="1">
        <f t="array" ref="J8493">LOOKUP(1,1/FREQUENCY(0,SIN((RADIANS($M$3:$M$471-H8493))/2)^2+SIN((RADIANS($N$3:$N$471-I8493))/2)^2*COS(RADIANS($M$3:$M$471))*COS(RADIANS(H8493))),$L$3:$L$471)</f>
        <v>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cm="1">
        <f t="array" ref="J8494">LOOKUP(1,1/FREQUENCY(0,SIN((RADIANS($M$3:$M$471-H8494))/2)^2+SIN((RADIANS($N$3:$N$471-I8494))/2)^2*COS(RADIANS($M$3:$M$471))*COS(RADIANS(H8494))),$L$3:$L$471)</f>
        <v>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cm="1">
        <f t="array" ref="J8495">LOOKUP(1,1/FREQUENCY(0,SIN((RADIANS($M$3:$M$471-H8495))/2)^2+SIN((RADIANS($N$3:$N$471-I8495))/2)^2*COS(RADIANS($M$3:$M$471))*COS(RADIANS(H8495))),$L$3:$L$471)</f>
        <v>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cm="1">
        <f t="array" ref="J8496">LOOKUP(1,1/FREQUENCY(0,SIN((RADIANS($M$3:$M$471-H8496))/2)^2+SIN((RADIANS($N$3:$N$471-I8496))/2)^2*COS(RADIANS($M$3:$M$471))*COS(RADIANS(H8496))),$L$3:$L$471)</f>
        <v>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cm="1">
        <f t="array" ref="J8497">LOOKUP(1,1/FREQUENCY(0,SIN((RADIANS($M$3:$M$471-H8497))/2)^2+SIN((RADIANS($N$3:$N$471-I8497))/2)^2*COS(RADIANS($M$3:$M$471))*COS(RADIANS(H8497))),$L$3:$L$471)</f>
        <v>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cm="1">
        <f t="array" ref="J8498">LOOKUP(1,1/FREQUENCY(0,SIN((RADIANS($M$3:$M$471-H8498))/2)^2+SIN((RADIANS($N$3:$N$471-I8498))/2)^2*COS(RADIANS($M$3:$M$471))*COS(RADIANS(H8498))),$L$3:$L$471)</f>
        <v>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cm="1">
        <f t="array" ref="J8499">LOOKUP(1,1/FREQUENCY(0,SIN((RADIANS($M$3:$M$471-H8499))/2)^2+SIN((RADIANS($N$3:$N$471-I8499))/2)^2*COS(RADIANS($M$3:$M$471))*COS(RADIANS(H8499))),$L$3:$L$471)</f>
        <v>43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cm="1">
        <f t="array" ref="J8500">LOOKUP(1,1/FREQUENCY(0,SIN((RADIANS($M$3:$M$471-H8500))/2)^2+SIN((RADIANS($N$3:$N$471-I8500))/2)^2*COS(RADIANS($M$3:$M$471))*COS(RADIANS(H8500))),$L$3:$L$471)</f>
        <v>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cm="1">
        <f t="array" ref="J8501">LOOKUP(1,1/FREQUENCY(0,SIN((RADIANS($M$3:$M$471-H8501))/2)^2+SIN((RADIANS($N$3:$N$471-I8501))/2)^2*COS(RADIANS($M$3:$M$471))*COS(RADIANS(H8501))),$L$3:$L$471)</f>
        <v>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cm="1">
        <f t="array" ref="J8502">LOOKUP(1,1/FREQUENCY(0,SIN((RADIANS($M$3:$M$471-H8502))/2)^2+SIN((RADIANS($N$3:$N$471-I8502))/2)^2*COS(RADIANS($M$3:$M$471))*COS(RADIANS(H8502))),$L$3:$L$471)</f>
        <v>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cm="1">
        <f t="array" ref="J8503">LOOKUP(1,1/FREQUENCY(0,SIN((RADIANS($M$3:$M$471-H8503))/2)^2+SIN((RADIANS($N$3:$N$471-I8503))/2)^2*COS(RADIANS($M$3:$M$471))*COS(RADIANS(H8503))),$L$3:$L$471)</f>
        <v>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cm="1">
        <f t="array" ref="J8504">LOOKUP(1,1/FREQUENCY(0,SIN((RADIANS($M$3:$M$471-H8504))/2)^2+SIN((RADIANS($N$3:$N$471-I8504))/2)^2*COS(RADIANS($M$3:$M$471))*COS(RADIANS(H8504))),$L$3:$L$471)</f>
        <v>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cm="1">
        <f t="array" ref="J8505">LOOKUP(1,1/FREQUENCY(0,SIN((RADIANS($M$3:$M$471-H8505))/2)^2+SIN((RADIANS($N$3:$N$471-I8505))/2)^2*COS(RADIANS($M$3:$M$471))*COS(RADIANS(H8505))),$L$3:$L$471)</f>
        <v>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cm="1">
        <f t="array" ref="J8506">LOOKUP(1,1/FREQUENCY(0,SIN((RADIANS($M$3:$M$471-H8506))/2)^2+SIN((RADIANS($N$3:$N$471-I8506))/2)^2*COS(RADIANS($M$3:$M$471))*COS(RADIANS(H8506))),$L$3:$L$471)</f>
        <v>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cm="1">
        <f t="array" ref="J8507">LOOKUP(1,1/FREQUENCY(0,SIN((RADIANS($M$3:$M$471-H8507))/2)^2+SIN((RADIANS($N$3:$N$471-I8507))/2)^2*COS(RADIANS($M$3:$M$471))*COS(RADIANS(H8507))),$L$3:$L$471)</f>
        <v>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cm="1">
        <f t="array" ref="J8508">LOOKUP(1,1/FREQUENCY(0,SIN((RADIANS($M$3:$M$471-H8508))/2)^2+SIN((RADIANS($N$3:$N$471-I8508))/2)^2*COS(RADIANS($M$3:$M$471))*COS(RADIANS(H8508))),$L$3:$L$471)</f>
        <v>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cm="1">
        <f t="array" ref="J8509">LOOKUP(1,1/FREQUENCY(0,SIN((RADIANS($M$3:$M$471-H8509))/2)^2+SIN((RADIANS($N$3:$N$471-I8509))/2)^2*COS(RADIANS($M$3:$M$471))*COS(RADIANS(H8509))),$L$3:$L$471)</f>
        <v>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cm="1">
        <f t="array" ref="J8510">LOOKUP(1,1/FREQUENCY(0,SIN((RADIANS($M$3:$M$471-H8510))/2)^2+SIN((RADIANS($N$3:$N$471-I8510))/2)^2*COS(RADIANS($M$3:$M$471))*COS(RADIANS(H8510))),$L$3:$L$471)</f>
        <v>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cm="1">
        <f t="array" ref="J8511">LOOKUP(1,1/FREQUENCY(0,SIN((RADIANS($M$3:$M$471-H8511))/2)^2+SIN((RADIANS($N$3:$N$471-I8511))/2)^2*COS(RADIANS($M$3:$M$471))*COS(RADIANS(H8511))),$L$3:$L$471)</f>
        <v>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cm="1">
        <f t="array" ref="J8512">LOOKUP(1,1/FREQUENCY(0,SIN((RADIANS($M$3:$M$471-H8512))/2)^2+SIN((RADIANS($N$3:$N$471-I8512))/2)^2*COS(RADIANS($M$3:$M$471))*COS(RADIANS(H8512))),$L$3:$L$471)</f>
        <v>180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cm="1">
        <f t="array" ref="J8513">LOOKUP(1,1/FREQUENCY(0,SIN((RADIANS($M$3:$M$471-H8513))/2)^2+SIN((RADIANS($N$3:$N$471-I8513))/2)^2*COS(RADIANS($M$3:$M$471))*COS(RADIANS(H8513))),$L$3:$L$471)</f>
        <v>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cm="1">
        <f t="array" ref="J8514">LOOKUP(1,1/FREQUENCY(0,SIN((RADIANS($M$3:$M$471-H8514))/2)^2+SIN((RADIANS($N$3:$N$471-I8514))/2)^2*COS(RADIANS($M$3:$M$471))*COS(RADIANS(H8514))),$L$3:$L$471)</f>
        <v>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cm="1">
        <f t="array" ref="J8515">LOOKUP(1,1/FREQUENCY(0,SIN((RADIANS($M$3:$M$471-H8515))/2)^2+SIN((RADIANS($N$3:$N$471-I8515))/2)^2*COS(RADIANS($M$3:$M$471))*COS(RADIANS(H8515))),$L$3:$L$471)</f>
        <v>180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cm="1">
        <f t="array" ref="J8516">LOOKUP(1,1/FREQUENCY(0,SIN((RADIANS($M$3:$M$471-H8516))/2)^2+SIN((RADIANS($N$3:$N$471-I8516))/2)^2*COS(RADIANS($M$3:$M$471))*COS(RADIANS(H8516))),$L$3:$L$471)</f>
        <v>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cm="1">
        <f t="array" ref="J8517">LOOKUP(1,1/FREQUENCY(0,SIN((RADIANS($M$3:$M$471-H8517))/2)^2+SIN((RADIANS($N$3:$N$471-I8517))/2)^2*COS(RADIANS($M$3:$M$471))*COS(RADIANS(H8517))),$L$3:$L$471)</f>
        <v>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cm="1">
        <f t="array" ref="J8518">LOOKUP(1,1/FREQUENCY(0,SIN((RADIANS($M$3:$M$471-H8518))/2)^2+SIN((RADIANS($N$3:$N$471-I8518))/2)^2*COS(RADIANS($M$3:$M$471))*COS(RADIANS(H8518))),$L$3:$L$471)</f>
        <v>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cm="1">
        <f t="array" ref="J8519">LOOKUP(1,1/FREQUENCY(0,SIN((RADIANS($M$3:$M$471-H8519))/2)^2+SIN((RADIANS($N$3:$N$471-I8519))/2)^2*COS(RADIANS($M$3:$M$471))*COS(RADIANS(H8519))),$L$3:$L$471)</f>
        <v>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cm="1">
        <f t="array" ref="J8520">LOOKUP(1,1/FREQUENCY(0,SIN((RADIANS($M$3:$M$471-H8520))/2)^2+SIN((RADIANS($N$3:$N$471-I8520))/2)^2*COS(RADIANS($M$3:$M$471))*COS(RADIANS(H8520))),$L$3:$L$471)</f>
        <v>180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cm="1">
        <f t="array" ref="J8521">LOOKUP(1,1/FREQUENCY(0,SIN((RADIANS($M$3:$M$471-H8521))/2)^2+SIN((RADIANS($N$3:$N$471-I8521))/2)^2*COS(RADIANS($M$3:$M$471))*COS(RADIANS(H8521))),$L$3:$L$471)</f>
        <v>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cm="1">
        <f t="array" ref="J8522">LOOKUP(1,1/FREQUENCY(0,SIN((RADIANS($M$3:$M$471-H8522))/2)^2+SIN((RADIANS($N$3:$N$471-I8522))/2)^2*COS(RADIANS($M$3:$M$471))*COS(RADIANS(H8522))),$L$3:$L$471)</f>
        <v>180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cm="1">
        <f t="array" ref="J8523">LOOKUP(1,1/FREQUENCY(0,SIN((RADIANS($M$3:$M$471-H8523))/2)^2+SIN((RADIANS($N$3:$N$471-I8523))/2)^2*COS(RADIANS($M$3:$M$471))*COS(RADIANS(H8523))),$L$3:$L$471)</f>
        <v>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cm="1">
        <f t="array" ref="J8524">LOOKUP(1,1/FREQUENCY(0,SIN((RADIANS($M$3:$M$471-H8524))/2)^2+SIN((RADIANS($N$3:$N$471-I8524))/2)^2*COS(RADIANS($M$3:$M$471))*COS(RADIANS(H8524))),$L$3:$L$471)</f>
        <v>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cm="1">
        <f t="array" ref="J8525">LOOKUP(1,1/FREQUENCY(0,SIN((RADIANS($M$3:$M$471-H8525))/2)^2+SIN((RADIANS($N$3:$N$471-I8525))/2)^2*COS(RADIANS($M$3:$M$471))*COS(RADIANS(H8525))),$L$3:$L$471)</f>
        <v>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cm="1">
        <f t="array" ref="J8526">LOOKUP(1,1/FREQUENCY(0,SIN((RADIANS($M$3:$M$471-H8526))/2)^2+SIN((RADIANS($N$3:$N$471-I8526))/2)^2*COS(RADIANS($M$3:$M$471))*COS(RADIANS(H8526))),$L$3:$L$471)</f>
        <v>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cm="1">
        <f t="array" ref="J8527">LOOKUP(1,1/FREQUENCY(0,SIN((RADIANS($M$3:$M$471-H8527))/2)^2+SIN((RADIANS($N$3:$N$471-I8527))/2)^2*COS(RADIANS($M$3:$M$471))*COS(RADIANS(H8527))),$L$3:$L$471)</f>
        <v>180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cm="1">
        <f t="array" ref="J8528">LOOKUP(1,1/FREQUENCY(0,SIN((RADIANS($M$3:$M$471-H8528))/2)^2+SIN((RADIANS($N$3:$N$471-I8528))/2)^2*COS(RADIANS($M$3:$M$471))*COS(RADIANS(H8528))),$L$3:$L$471)</f>
        <v>180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cm="1">
        <f t="array" ref="J8529">LOOKUP(1,1/FREQUENCY(0,SIN((RADIANS($M$3:$M$471-H8529))/2)^2+SIN((RADIANS($N$3:$N$471-I8529))/2)^2*COS(RADIANS($M$3:$M$471))*COS(RADIANS(H8529))),$L$3:$L$471)</f>
        <v>180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cm="1">
        <f t="array" ref="J8530">LOOKUP(1,1/FREQUENCY(0,SIN((RADIANS($M$3:$M$471-H8530))/2)^2+SIN((RADIANS($N$3:$N$471-I8530))/2)^2*COS(RADIANS($M$3:$M$471))*COS(RADIANS(H8530))),$L$3:$L$471)</f>
        <v>180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cm="1">
        <f t="array" ref="J8531">LOOKUP(1,1/FREQUENCY(0,SIN((RADIANS($M$3:$M$471-H8531))/2)^2+SIN((RADIANS($N$3:$N$471-I8531))/2)^2*COS(RADIANS($M$3:$M$471))*COS(RADIANS(H8531))),$L$3:$L$471)</f>
        <v>180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cm="1">
        <f t="array" ref="J8532">LOOKUP(1,1/FREQUENCY(0,SIN((RADIANS($M$3:$M$471-H8532))/2)^2+SIN((RADIANS($N$3:$N$471-I8532))/2)^2*COS(RADIANS($M$3:$M$471))*COS(RADIANS(H8532))),$L$3:$L$471)</f>
        <v>81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cm="1">
        <f t="array" ref="J8533">LOOKUP(1,1/FREQUENCY(0,SIN((RADIANS($M$3:$M$471-H8533))/2)^2+SIN((RADIANS($N$3:$N$471-I8533))/2)^2*COS(RADIANS($M$3:$M$471))*COS(RADIANS(H8533))),$L$3:$L$471)</f>
        <v>81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cm="1">
        <f t="array" ref="J8534">LOOKUP(1,1/FREQUENCY(0,SIN((RADIANS($M$3:$M$471-H8534))/2)^2+SIN((RADIANS($N$3:$N$471-I8534))/2)^2*COS(RADIANS($M$3:$M$471))*COS(RADIANS(H8534))),$L$3:$L$471)</f>
        <v>81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cm="1">
        <f t="array" ref="J8535">LOOKUP(1,1/FREQUENCY(0,SIN((RADIANS($M$3:$M$471-H8535))/2)^2+SIN((RADIANS($N$3:$N$471-I8535))/2)^2*COS(RADIANS($M$3:$M$471))*COS(RADIANS(H8535))),$L$3:$L$471)</f>
        <v>81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cm="1">
        <f t="array" ref="J8536">LOOKUP(1,1/FREQUENCY(0,SIN((RADIANS($M$3:$M$471-H8536))/2)^2+SIN((RADIANS($N$3:$N$471-I8536))/2)^2*COS(RADIANS($M$3:$M$471))*COS(RADIANS(H8536))),$L$3:$L$471)</f>
        <v>81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cm="1">
        <f t="array" ref="J8537">LOOKUP(1,1/FREQUENCY(0,SIN((RADIANS($M$3:$M$471-H8537))/2)^2+SIN((RADIANS($N$3:$N$471-I8537))/2)^2*COS(RADIANS($M$3:$M$471))*COS(RADIANS(H8537))),$L$3:$L$471)</f>
        <v>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cm="1">
        <f t="array" ref="J8538">LOOKUP(1,1/FREQUENCY(0,SIN((RADIANS($M$3:$M$471-H8538))/2)^2+SIN((RADIANS($N$3:$N$471-I8538))/2)^2*COS(RADIANS($M$3:$M$471))*COS(RADIANS(H8538))),$L$3:$L$471)</f>
        <v>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cm="1">
        <f t="array" ref="J8539">LOOKUP(1,1/FREQUENCY(0,SIN((RADIANS($M$3:$M$471-H8539))/2)^2+SIN((RADIANS($N$3:$N$471-I8539))/2)^2*COS(RADIANS($M$3:$M$471))*COS(RADIANS(H8539))),$L$3:$L$471)</f>
        <v>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cm="1">
        <f t="array" ref="J8540">LOOKUP(1,1/FREQUENCY(0,SIN((RADIANS($M$3:$M$471-H8540))/2)^2+SIN((RADIANS($N$3:$N$471-I8540))/2)^2*COS(RADIANS($M$3:$M$471))*COS(RADIANS(H8540))),$L$3:$L$471)</f>
        <v>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cm="1">
        <f t="array" ref="J8541">LOOKUP(1,1/FREQUENCY(0,SIN((RADIANS($M$3:$M$471-H8541))/2)^2+SIN((RADIANS($N$3:$N$471-I8541))/2)^2*COS(RADIANS($M$3:$M$471))*COS(RADIANS(H8541))),$L$3:$L$471)</f>
        <v>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cm="1">
        <f t="array" ref="J8542">LOOKUP(1,1/FREQUENCY(0,SIN((RADIANS($M$3:$M$471-H8542))/2)^2+SIN((RADIANS($N$3:$N$471-I8542))/2)^2*COS(RADIANS($M$3:$M$471))*COS(RADIANS(H8542))),$L$3:$L$471)</f>
        <v>180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cm="1">
        <f t="array" ref="J8543">LOOKUP(1,1/FREQUENCY(0,SIN((RADIANS($M$3:$M$471-H8543))/2)^2+SIN((RADIANS($N$3:$N$471-I8543))/2)^2*COS(RADIANS($M$3:$M$471))*COS(RADIANS(H8543))),$L$3:$L$471)</f>
        <v>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cm="1">
        <f t="array" ref="J8544">LOOKUP(1,1/FREQUENCY(0,SIN((RADIANS($M$3:$M$471-H8544))/2)^2+SIN((RADIANS($N$3:$N$471-I8544))/2)^2*COS(RADIANS($M$3:$M$471))*COS(RADIANS(H8544))),$L$3:$L$471)</f>
        <v>180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cm="1">
        <f t="array" ref="J8545">LOOKUP(1,1/FREQUENCY(0,SIN((RADIANS($M$3:$M$471-H8545))/2)^2+SIN((RADIANS($N$3:$N$471-I8545))/2)^2*COS(RADIANS($M$3:$M$471))*COS(RADIANS(H8545))),$L$3:$L$471)</f>
        <v>81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cm="1">
        <f t="array" ref="J8546">LOOKUP(1,1/FREQUENCY(0,SIN((RADIANS($M$3:$M$471-H8546))/2)^2+SIN((RADIANS($N$3:$N$471-I8546))/2)^2*COS(RADIANS($M$3:$M$471))*COS(RADIANS(H8546))),$L$3:$L$471)</f>
        <v>81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cm="1">
        <f t="array" ref="J8547">LOOKUP(1,1/FREQUENCY(0,SIN((RADIANS($M$3:$M$471-H8547))/2)^2+SIN((RADIANS($N$3:$N$471-I8547))/2)^2*COS(RADIANS($M$3:$M$471))*COS(RADIANS(H8547))),$L$3:$L$471)</f>
        <v>81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cm="1">
        <f t="array" ref="J8548">LOOKUP(1,1/FREQUENCY(0,SIN((RADIANS($M$3:$M$471-H8548))/2)^2+SIN((RADIANS($N$3:$N$471-I8548))/2)^2*COS(RADIANS($M$3:$M$471))*COS(RADIANS(H8548))),$L$3:$L$471)</f>
        <v>81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cm="1">
        <f t="array" ref="J8549">LOOKUP(1,1/FREQUENCY(0,SIN((RADIANS($M$3:$M$471-H8549))/2)^2+SIN((RADIANS($N$3:$N$471-I8549))/2)^2*COS(RADIANS($M$3:$M$471))*COS(RADIANS(H8549))),$L$3:$L$471)</f>
        <v>180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cm="1">
        <f t="array" ref="J8550">LOOKUP(1,1/FREQUENCY(0,SIN((RADIANS($M$3:$M$471-H8550))/2)^2+SIN((RADIANS($N$3:$N$471-I8550))/2)^2*COS(RADIANS($M$3:$M$471))*COS(RADIANS(H8550))),$L$3:$L$471)</f>
        <v>180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cm="1">
        <f t="array" ref="J8551">LOOKUP(1,1/FREQUENCY(0,SIN((RADIANS($M$3:$M$471-H8551))/2)^2+SIN((RADIANS($N$3:$N$471-I8551))/2)^2*COS(RADIANS($M$3:$M$471))*COS(RADIANS(H8551))),$L$3:$L$471)</f>
        <v>180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cm="1">
        <f t="array" ref="J8552">LOOKUP(1,1/FREQUENCY(0,SIN((RADIANS($M$3:$M$471-H8552))/2)^2+SIN((RADIANS($N$3:$N$471-I8552))/2)^2*COS(RADIANS($M$3:$M$471))*COS(RADIANS(H8552))),$L$3:$L$471)</f>
        <v>180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cm="1">
        <f t="array" ref="J8553">LOOKUP(1,1/FREQUENCY(0,SIN((RADIANS($M$3:$M$471-H8553))/2)^2+SIN((RADIANS($N$3:$N$471-I8553))/2)^2*COS(RADIANS($M$3:$M$471))*COS(RADIANS(H8553))),$L$3:$L$471)</f>
        <v>180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cm="1">
        <f t="array" ref="J8554">LOOKUP(1,1/FREQUENCY(0,SIN((RADIANS($M$3:$M$471-H8554))/2)^2+SIN((RADIANS($N$3:$N$471-I8554))/2)^2*COS(RADIANS($M$3:$M$471))*COS(RADIANS(H8554))),$L$3:$L$471)</f>
        <v>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cm="1">
        <f t="array" ref="J8555">LOOKUP(1,1/FREQUENCY(0,SIN((RADIANS($M$3:$M$471-H8555))/2)^2+SIN((RADIANS($N$3:$N$471-I8555))/2)^2*COS(RADIANS($M$3:$M$471))*COS(RADIANS(H8555))),$L$3:$L$471)</f>
        <v>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cm="1">
        <f t="array" ref="J8556">LOOKUP(1,1/FREQUENCY(0,SIN((RADIANS($M$3:$M$471-H8556))/2)^2+SIN((RADIANS($N$3:$N$471-I8556))/2)^2*COS(RADIANS($M$3:$M$471))*COS(RADIANS(H8556))),$L$3:$L$471)</f>
        <v>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cm="1">
        <f t="array" ref="J8557">LOOKUP(1,1/FREQUENCY(0,SIN((RADIANS($M$3:$M$471-H8557))/2)^2+SIN((RADIANS($N$3:$N$471-I8557))/2)^2*COS(RADIANS($M$3:$M$471))*COS(RADIANS(H8557))),$L$3:$L$471)</f>
        <v>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cm="1">
        <f t="array" ref="J8558">LOOKUP(1,1/FREQUENCY(0,SIN((RADIANS($M$3:$M$471-H8558))/2)^2+SIN((RADIANS($N$3:$N$471-I8558))/2)^2*COS(RADIANS($M$3:$M$471))*COS(RADIANS(H8558))),$L$3:$L$471)</f>
        <v>347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cm="1">
        <f t="array" ref="J8559">LOOKUP(1,1/FREQUENCY(0,SIN((RADIANS($M$3:$M$471-H8559))/2)^2+SIN((RADIANS($N$3:$N$471-I8559))/2)^2*COS(RADIANS($M$3:$M$471))*COS(RADIANS(H8559))),$L$3:$L$471)</f>
        <v>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cm="1">
        <f t="array" ref="J8560">LOOKUP(1,1/FREQUENCY(0,SIN((RADIANS($M$3:$M$471-H8560))/2)^2+SIN((RADIANS($N$3:$N$471-I8560))/2)^2*COS(RADIANS($M$3:$M$471))*COS(RADIANS(H8560))),$L$3:$L$471)</f>
        <v>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cm="1">
        <f t="array" ref="J8561">LOOKUP(1,1/FREQUENCY(0,SIN((RADIANS($M$3:$M$471-H8561))/2)^2+SIN((RADIANS($N$3:$N$471-I8561))/2)^2*COS(RADIANS($M$3:$M$471))*COS(RADIANS(H8561))),$L$3:$L$471)</f>
        <v>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cm="1">
        <f t="array" ref="J8562">LOOKUP(1,1/FREQUENCY(0,SIN((RADIANS($M$3:$M$471-H8562))/2)^2+SIN((RADIANS($N$3:$N$471-I8562))/2)^2*COS(RADIANS($M$3:$M$471))*COS(RADIANS(H8562))),$L$3:$L$471)</f>
        <v>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cm="1">
        <f t="array" ref="J8563">LOOKUP(1,1/FREQUENCY(0,SIN((RADIANS($M$3:$M$471-H8563))/2)^2+SIN((RADIANS($N$3:$N$471-I8563))/2)^2*COS(RADIANS($M$3:$M$471))*COS(RADIANS(H8563))),$L$3:$L$471)</f>
        <v>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cm="1">
        <f t="array" ref="J8564">LOOKUP(1,1/FREQUENCY(0,SIN((RADIANS($M$3:$M$471-H8564))/2)^2+SIN((RADIANS($N$3:$N$471-I8564))/2)^2*COS(RADIANS($M$3:$M$471))*COS(RADIANS(H8564))),$L$3:$L$471)</f>
        <v>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cm="1">
        <f t="array" ref="J8565">LOOKUP(1,1/FREQUENCY(0,SIN((RADIANS($M$3:$M$471-H8565))/2)^2+SIN((RADIANS($N$3:$N$471-I8565))/2)^2*COS(RADIANS($M$3:$M$471))*COS(RADIANS(H8565))),$L$3:$L$471)</f>
        <v>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cm="1">
        <f t="array" ref="J8566">LOOKUP(1,1/FREQUENCY(0,SIN((RADIANS($M$3:$M$471-H8566))/2)^2+SIN((RADIANS($N$3:$N$471-I8566))/2)^2*COS(RADIANS($M$3:$M$471))*COS(RADIANS(H8566))),$L$3:$L$471)</f>
        <v>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cm="1">
        <f t="array" ref="J8567">LOOKUP(1,1/FREQUENCY(0,SIN((RADIANS($M$3:$M$471-H8567))/2)^2+SIN((RADIANS($N$3:$N$471-I8567))/2)^2*COS(RADIANS($M$3:$M$471))*COS(RADIANS(H8567))),$L$3:$L$471)</f>
        <v>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cm="1">
        <f t="array" ref="J8568">LOOKUP(1,1/FREQUENCY(0,SIN((RADIANS($M$3:$M$471-H8568))/2)^2+SIN((RADIANS($N$3:$N$471-I8568))/2)^2*COS(RADIANS($M$3:$M$471))*COS(RADIANS(H8568))),$L$3:$L$471)</f>
        <v>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cm="1">
        <f t="array" ref="J8569">LOOKUP(1,1/FREQUENCY(0,SIN((RADIANS($M$3:$M$471-H8569))/2)^2+SIN((RADIANS($N$3:$N$471-I8569))/2)^2*COS(RADIANS($M$3:$M$471))*COS(RADIANS(H8569))),$L$3:$L$471)</f>
        <v>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cm="1">
        <f t="array" ref="J8570">LOOKUP(1,1/FREQUENCY(0,SIN((RADIANS($M$3:$M$471-H8570))/2)^2+SIN((RADIANS($N$3:$N$471-I8570))/2)^2*COS(RADIANS($M$3:$M$471))*COS(RADIANS(H8570))),$L$3:$L$471)</f>
        <v>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cm="1">
        <f t="array" ref="J8571">LOOKUP(1,1/FREQUENCY(0,SIN((RADIANS($M$3:$M$471-H8571))/2)^2+SIN((RADIANS($N$3:$N$471-I8571))/2)^2*COS(RADIANS($M$3:$M$471))*COS(RADIANS(H8571))),$L$3:$L$471)</f>
        <v>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cm="1">
        <f t="array" ref="J8572">LOOKUP(1,1/FREQUENCY(0,SIN((RADIANS($M$3:$M$471-H8572))/2)^2+SIN((RADIANS($N$3:$N$471-I8572))/2)^2*COS(RADIANS($M$3:$M$471))*COS(RADIANS(H8572))),$L$3:$L$471)</f>
        <v>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cm="1">
        <f t="array" ref="J8573">LOOKUP(1,1/FREQUENCY(0,SIN((RADIANS($M$3:$M$471-H8573))/2)^2+SIN((RADIANS($N$3:$N$471-I8573))/2)^2*COS(RADIANS($M$3:$M$471))*COS(RADIANS(H8573))),$L$3:$L$471)</f>
        <v>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cm="1">
        <f t="array" ref="J8574">LOOKUP(1,1/FREQUENCY(0,SIN((RADIANS($M$3:$M$471-H8574))/2)^2+SIN((RADIANS($N$3:$N$471-I8574))/2)^2*COS(RADIANS($M$3:$M$471))*COS(RADIANS(H8574))),$L$3:$L$471)</f>
        <v>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cm="1">
        <f t="array" ref="J8575">LOOKUP(1,1/FREQUENCY(0,SIN((RADIANS($M$3:$M$471-H8575))/2)^2+SIN((RADIANS($N$3:$N$471-I8575))/2)^2*COS(RADIANS($M$3:$M$471))*COS(RADIANS(H8575))),$L$3:$L$471)</f>
        <v>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cm="1">
        <f t="array" ref="J8576">LOOKUP(1,1/FREQUENCY(0,SIN((RADIANS($M$3:$M$471-H8576))/2)^2+SIN((RADIANS($N$3:$N$471-I8576))/2)^2*COS(RADIANS($M$3:$M$471))*COS(RADIANS(H8576))),$L$3:$L$471)</f>
        <v>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cm="1">
        <f t="array" ref="J8577">LOOKUP(1,1/FREQUENCY(0,SIN((RADIANS($M$3:$M$471-H8577))/2)^2+SIN((RADIANS($N$3:$N$471-I8577))/2)^2*COS(RADIANS($M$3:$M$471))*COS(RADIANS(H8577))),$L$3:$L$471)</f>
        <v>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cm="1">
        <f t="array" ref="J8578">LOOKUP(1,1/FREQUENCY(0,SIN((RADIANS($M$3:$M$471-H8578))/2)^2+SIN((RADIANS($N$3:$N$471-I8578))/2)^2*COS(RADIANS($M$3:$M$471))*COS(RADIANS(H8578))),$L$3:$L$471)</f>
        <v>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cm="1">
        <f t="array" ref="J8579">LOOKUP(1,1/FREQUENCY(0,SIN((RADIANS($M$3:$M$471-H8579))/2)^2+SIN((RADIANS($N$3:$N$471-I8579))/2)^2*COS(RADIANS($M$3:$M$471))*COS(RADIANS(H8579))),$L$3:$L$471)</f>
        <v>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cm="1">
        <f t="array" ref="J8580">LOOKUP(1,1/FREQUENCY(0,SIN((RADIANS($M$3:$M$471-H8580))/2)^2+SIN((RADIANS($N$3:$N$471-I8580))/2)^2*COS(RADIANS($M$3:$M$471))*COS(RADIANS(H8580))),$L$3:$L$471)</f>
        <v>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cm="1">
        <f t="array" ref="J8581">LOOKUP(1,1/FREQUENCY(0,SIN((RADIANS($M$3:$M$471-H8581))/2)^2+SIN((RADIANS($N$3:$N$471-I8581))/2)^2*COS(RADIANS($M$3:$M$471))*COS(RADIANS(H8581))),$L$3:$L$471)</f>
        <v>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cm="1">
        <f t="array" ref="J8582">LOOKUP(1,1/FREQUENCY(0,SIN((RADIANS($M$3:$M$471-H8582))/2)^2+SIN((RADIANS($N$3:$N$471-I8582))/2)^2*COS(RADIANS($M$3:$M$471))*COS(RADIANS(H8582))),$L$3:$L$471)</f>
        <v>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cm="1">
        <f t="array" ref="J8583">LOOKUP(1,1/FREQUENCY(0,SIN((RADIANS($M$3:$M$471-H8583))/2)^2+SIN((RADIANS($N$3:$N$471-I8583))/2)^2*COS(RADIANS($M$3:$M$471))*COS(RADIANS(H8583))),$L$3:$L$471)</f>
        <v>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cm="1">
        <f t="array" ref="J8584">LOOKUP(1,1/FREQUENCY(0,SIN((RADIANS($M$3:$M$471-H8584))/2)^2+SIN((RADIANS($N$3:$N$471-I8584))/2)^2*COS(RADIANS($M$3:$M$471))*COS(RADIANS(H8584))),$L$3:$L$471)</f>
        <v>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cm="1">
        <f t="array" ref="J8585">LOOKUP(1,1/FREQUENCY(0,SIN((RADIANS($M$3:$M$471-H8585))/2)^2+SIN((RADIANS($N$3:$N$471-I8585))/2)^2*COS(RADIANS($M$3:$M$471))*COS(RADIANS(H8585))),$L$3:$L$471)</f>
        <v>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cm="1">
        <f t="array" ref="J8586">LOOKUP(1,1/FREQUENCY(0,SIN((RADIANS($M$3:$M$471-H8586))/2)^2+SIN((RADIANS($N$3:$N$471-I8586))/2)^2*COS(RADIANS($M$3:$M$471))*COS(RADIANS(H8586))),$L$3:$L$471)</f>
        <v>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cm="1">
        <f t="array" ref="J8587">LOOKUP(1,1/FREQUENCY(0,SIN((RADIANS($M$3:$M$471-H8587))/2)^2+SIN((RADIANS($N$3:$N$471-I8587))/2)^2*COS(RADIANS($M$3:$M$471))*COS(RADIANS(H8587))),$L$3:$L$471)</f>
        <v>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cm="1">
        <f t="array" ref="J8588">LOOKUP(1,1/FREQUENCY(0,SIN((RADIANS($M$3:$M$471-H8588))/2)^2+SIN((RADIANS($N$3:$N$471-I8588))/2)^2*COS(RADIANS($M$3:$M$471))*COS(RADIANS(H8588))),$L$3:$L$471)</f>
        <v>280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cm="1">
        <f t="array" ref="J8589">LOOKUP(1,1/FREQUENCY(0,SIN((RADIANS($M$3:$M$471-H8589))/2)^2+SIN((RADIANS($N$3:$N$471-I8589))/2)^2*COS(RADIANS($M$3:$M$471))*COS(RADIANS(H8589))),$L$3:$L$471)</f>
        <v>280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cm="1">
        <f t="array" ref="J8590">LOOKUP(1,1/FREQUENCY(0,SIN((RADIANS($M$3:$M$471-H8590))/2)^2+SIN((RADIANS($N$3:$N$471-I8590))/2)^2*COS(RADIANS($M$3:$M$471))*COS(RADIANS(H8590))),$L$3:$L$471)</f>
        <v>326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cm="1">
        <f t="array" ref="J8591">LOOKUP(1,1/FREQUENCY(0,SIN((RADIANS($M$3:$M$471-H8591))/2)^2+SIN((RADIANS($N$3:$N$471-I8591))/2)^2*COS(RADIANS($M$3:$M$471))*COS(RADIANS(H8591))),$L$3:$L$471)</f>
        <v>280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cm="1">
        <f t="array" ref="J8592">LOOKUP(1,1/FREQUENCY(0,SIN((RADIANS($M$3:$M$471-H8592))/2)^2+SIN((RADIANS($N$3:$N$471-I8592))/2)^2*COS(RADIANS($M$3:$M$471))*COS(RADIANS(H8592))),$L$3:$L$471)</f>
        <v>280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cm="1">
        <f t="array" ref="J8593">LOOKUP(1,1/FREQUENCY(0,SIN((RADIANS($M$3:$M$471-H8593))/2)^2+SIN((RADIANS($N$3:$N$471-I8593))/2)^2*COS(RADIANS($M$3:$M$471))*COS(RADIANS(H8593))),$L$3:$L$471)</f>
        <v>280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cm="1">
        <f t="array" ref="J8594">LOOKUP(1,1/FREQUENCY(0,SIN((RADIANS($M$3:$M$471-H8594))/2)^2+SIN((RADIANS($N$3:$N$471-I8594))/2)^2*COS(RADIANS($M$3:$M$471))*COS(RADIANS(H8594))),$L$3:$L$471)</f>
        <v>290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cm="1">
        <f t="array" ref="J8595">LOOKUP(1,1/FREQUENCY(0,SIN((RADIANS($M$3:$M$471-H8595))/2)^2+SIN((RADIANS($N$3:$N$471-I8595))/2)^2*COS(RADIANS($M$3:$M$471))*COS(RADIANS(H8595))),$L$3:$L$471)</f>
        <v>290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cm="1">
        <f t="array" ref="J8596">LOOKUP(1,1/FREQUENCY(0,SIN((RADIANS($M$3:$M$471-H8596))/2)^2+SIN((RADIANS($N$3:$N$471-I8596))/2)^2*COS(RADIANS($M$3:$M$471))*COS(RADIANS(H8596))),$L$3:$L$471)</f>
        <v>326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cm="1">
        <f t="array" ref="J8597">LOOKUP(1,1/FREQUENCY(0,SIN((RADIANS($M$3:$M$471-H8597))/2)^2+SIN((RADIANS($N$3:$N$471-I8597))/2)^2*COS(RADIANS($M$3:$M$471))*COS(RADIANS(H8597))),$L$3:$L$471)</f>
        <v>290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cm="1">
        <f t="array" ref="J8598">LOOKUP(1,1/FREQUENCY(0,SIN((RADIANS($M$3:$M$471-H8598))/2)^2+SIN((RADIANS($N$3:$N$471-I8598))/2)^2*COS(RADIANS($M$3:$M$471))*COS(RADIANS(H8598))),$L$3:$L$471)</f>
        <v>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cm="1">
        <f t="array" ref="J8599">LOOKUP(1,1/FREQUENCY(0,SIN((RADIANS($M$3:$M$471-H8599))/2)^2+SIN((RADIANS($N$3:$N$471-I8599))/2)^2*COS(RADIANS($M$3:$M$471))*COS(RADIANS(H8599))),$L$3:$L$471)</f>
        <v>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cm="1">
        <f t="array" ref="J8600">LOOKUP(1,1/FREQUENCY(0,SIN((RADIANS($M$3:$M$471-H8600))/2)^2+SIN((RADIANS($N$3:$N$471-I8600))/2)^2*COS(RADIANS($M$3:$M$471))*COS(RADIANS(H8600))),$L$3:$L$471)</f>
        <v>81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cm="1">
        <f t="array" ref="J8601">LOOKUP(1,1/FREQUENCY(0,SIN((RADIANS($M$3:$M$471-H8601))/2)^2+SIN((RADIANS($N$3:$N$471-I8601))/2)^2*COS(RADIANS($M$3:$M$471))*COS(RADIANS(H8601))),$L$3:$L$471)</f>
        <v>81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cm="1">
        <f t="array" ref="J8602">LOOKUP(1,1/FREQUENCY(0,SIN((RADIANS($M$3:$M$471-H8602))/2)^2+SIN((RADIANS($N$3:$N$471-I8602))/2)^2*COS(RADIANS($M$3:$M$471))*COS(RADIANS(H8602))),$L$3:$L$471)</f>
        <v>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cm="1">
        <f t="array" ref="J8603">LOOKUP(1,1/FREQUENCY(0,SIN((RADIANS($M$3:$M$471-H8603))/2)^2+SIN((RADIANS($N$3:$N$471-I8603))/2)^2*COS(RADIANS($M$3:$M$471))*COS(RADIANS(H8603))),$L$3:$L$471)</f>
        <v>81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cm="1">
        <f t="array" ref="J8604">LOOKUP(1,1/FREQUENCY(0,SIN((RADIANS($M$3:$M$471-H8604))/2)^2+SIN((RADIANS($N$3:$N$471-I8604))/2)^2*COS(RADIANS($M$3:$M$471))*COS(RADIANS(H8604))),$L$3:$L$471)</f>
        <v>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cm="1">
        <f t="array" ref="J8605">LOOKUP(1,1/FREQUENCY(0,SIN((RADIANS($M$3:$M$471-H8605))/2)^2+SIN((RADIANS($N$3:$N$471-I8605))/2)^2*COS(RADIANS($M$3:$M$471))*COS(RADIANS(H8605))),$L$3:$L$471)</f>
        <v>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cm="1">
        <f t="array" ref="J8606">LOOKUP(1,1/FREQUENCY(0,SIN((RADIANS($M$3:$M$471-H8606))/2)^2+SIN((RADIANS($N$3:$N$471-I8606))/2)^2*COS(RADIANS($M$3:$M$471))*COS(RADIANS(H8606))),$L$3:$L$471)</f>
        <v>81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cm="1">
        <f t="array" ref="J8607">LOOKUP(1,1/FREQUENCY(0,SIN((RADIANS($M$3:$M$471-H8607))/2)^2+SIN((RADIANS($N$3:$N$471-I8607))/2)^2*COS(RADIANS($M$3:$M$471))*COS(RADIANS(H8607))),$L$3:$L$471)</f>
        <v>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cm="1">
        <f t="array" ref="J8608">LOOKUP(1,1/FREQUENCY(0,SIN((RADIANS($M$3:$M$471-H8608))/2)^2+SIN((RADIANS($N$3:$N$471-I8608))/2)^2*COS(RADIANS($M$3:$M$471))*COS(RADIANS(H8608))),$L$3:$L$471)</f>
        <v>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cm="1">
        <f t="array" ref="J8609">LOOKUP(1,1/FREQUENCY(0,SIN((RADIANS($M$3:$M$471-H8609))/2)^2+SIN((RADIANS($N$3:$N$471-I8609))/2)^2*COS(RADIANS($M$3:$M$471))*COS(RADIANS(H8609))),$L$3:$L$471)</f>
        <v>81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cm="1">
        <f t="array" ref="J8610">LOOKUP(1,1/FREQUENCY(0,SIN((RADIANS($M$3:$M$471-H8610))/2)^2+SIN((RADIANS($N$3:$N$471-I8610))/2)^2*COS(RADIANS($M$3:$M$471))*COS(RADIANS(H8610))),$L$3:$L$471)</f>
        <v>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cm="1">
        <f t="array" ref="J8611">LOOKUP(1,1/FREQUENCY(0,SIN((RADIANS($M$3:$M$471-H8611))/2)^2+SIN((RADIANS($N$3:$N$471-I8611))/2)^2*COS(RADIANS($M$3:$M$471))*COS(RADIANS(H8611))),$L$3:$L$471)</f>
        <v>81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cm="1">
        <f t="array" ref="J8612">LOOKUP(1,1/FREQUENCY(0,SIN((RADIANS($M$3:$M$471-H8612))/2)^2+SIN((RADIANS($N$3:$N$471-I8612))/2)^2*COS(RADIANS($M$3:$M$471))*COS(RADIANS(H8612))),$L$3:$L$471)</f>
        <v>81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cm="1">
        <f t="array" ref="J8613">LOOKUP(1,1/FREQUENCY(0,SIN((RADIANS($M$3:$M$471-H8613))/2)^2+SIN((RADIANS($N$3:$N$471-I8613))/2)^2*COS(RADIANS($M$3:$M$471))*COS(RADIANS(H8613))),$L$3:$L$471)</f>
        <v>81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cm="1">
        <f t="array" ref="J8614">LOOKUP(1,1/FREQUENCY(0,SIN((RADIANS($M$3:$M$471-H8614))/2)^2+SIN((RADIANS($N$3:$N$471-I8614))/2)^2*COS(RADIANS($M$3:$M$471))*COS(RADIANS(H8614))),$L$3:$L$471)</f>
        <v>81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cm="1">
        <f t="array" ref="J8615">LOOKUP(1,1/FREQUENCY(0,SIN((RADIANS($M$3:$M$471-H8615))/2)^2+SIN((RADIANS($N$3:$N$471-I8615))/2)^2*COS(RADIANS($M$3:$M$471))*COS(RADIANS(H8615))),$L$3:$L$471)</f>
        <v>81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cm="1">
        <f t="array" ref="J8616">LOOKUP(1,1/FREQUENCY(0,SIN((RADIANS($M$3:$M$471-H8616))/2)^2+SIN((RADIANS($N$3:$N$471-I8616))/2)^2*COS(RADIANS($M$3:$M$471))*COS(RADIANS(H8616))),$L$3:$L$471)</f>
        <v>81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cm="1">
        <f t="array" ref="J8617">LOOKUP(1,1/FREQUENCY(0,SIN((RADIANS($M$3:$M$471-H8617))/2)^2+SIN((RADIANS($N$3:$N$471-I8617))/2)^2*COS(RADIANS($M$3:$M$471))*COS(RADIANS(H8617))),$L$3:$L$471)</f>
        <v>81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cm="1">
        <f t="array" ref="J8618">LOOKUP(1,1/FREQUENCY(0,SIN((RADIANS($M$3:$M$471-H8618))/2)^2+SIN((RADIANS($N$3:$N$471-I8618))/2)^2*COS(RADIANS($M$3:$M$471))*COS(RADIANS(H8618))),$L$3:$L$471)</f>
        <v>81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cm="1">
        <f t="array" ref="J8619">LOOKUP(1,1/FREQUENCY(0,SIN((RADIANS($M$3:$M$471-H8619))/2)^2+SIN((RADIANS($N$3:$N$471-I8619))/2)^2*COS(RADIANS($M$3:$M$471))*COS(RADIANS(H8619))),$L$3:$L$471)</f>
        <v>12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cm="1">
        <f t="array" ref="J8620">LOOKUP(1,1/FREQUENCY(0,SIN((RADIANS($M$3:$M$471-H8620))/2)^2+SIN((RADIANS($N$3:$N$471-I8620))/2)^2*COS(RADIANS($M$3:$M$471))*COS(RADIANS(H8620))),$L$3:$L$471)</f>
        <v>81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cm="1">
        <f t="array" ref="J8621">LOOKUP(1,1/FREQUENCY(0,SIN((RADIANS($M$3:$M$471-H8621))/2)^2+SIN((RADIANS($N$3:$N$471-I8621))/2)^2*COS(RADIANS($M$3:$M$471))*COS(RADIANS(H8621))),$L$3:$L$471)</f>
        <v>81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cm="1">
        <f t="array" ref="J8622">LOOKUP(1,1/FREQUENCY(0,SIN((RADIANS($M$3:$M$471-H8622))/2)^2+SIN((RADIANS($N$3:$N$471-I8622))/2)^2*COS(RADIANS($M$3:$M$471))*COS(RADIANS(H8622))),$L$3:$L$471)</f>
        <v>12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cm="1">
        <f t="array" ref="J8623">LOOKUP(1,1/FREQUENCY(0,SIN((RADIANS($M$3:$M$471-H8623))/2)^2+SIN((RADIANS($N$3:$N$471-I8623))/2)^2*COS(RADIANS($M$3:$M$471))*COS(RADIANS(H8623))),$L$3:$L$471)</f>
        <v>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cm="1">
        <f t="array" ref="J8624">LOOKUP(1,1/FREQUENCY(0,SIN((RADIANS($M$3:$M$471-H8624))/2)^2+SIN((RADIANS($N$3:$N$471-I8624))/2)^2*COS(RADIANS($M$3:$M$471))*COS(RADIANS(H8624))),$L$3:$L$471)</f>
        <v>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cm="1">
        <f t="array" ref="J8625">LOOKUP(1,1/FREQUENCY(0,SIN((RADIANS($M$3:$M$471-H8625))/2)^2+SIN((RADIANS($N$3:$N$471-I8625))/2)^2*COS(RADIANS($M$3:$M$471))*COS(RADIANS(H8625))),$L$3:$L$471)</f>
        <v>12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cm="1">
        <f t="array" ref="J8626">LOOKUP(1,1/FREQUENCY(0,SIN((RADIANS($M$3:$M$471-H8626))/2)^2+SIN((RADIANS($N$3:$N$471-I8626))/2)^2*COS(RADIANS($M$3:$M$471))*COS(RADIANS(H8626))),$L$3:$L$471)</f>
        <v>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cm="1">
        <f t="array" ref="J8627">LOOKUP(1,1/FREQUENCY(0,SIN((RADIANS($M$3:$M$471-H8627))/2)^2+SIN((RADIANS($N$3:$N$471-I8627))/2)^2*COS(RADIANS($M$3:$M$471))*COS(RADIANS(H8627))),$L$3:$L$471)</f>
        <v>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cm="1">
        <f t="array" ref="J8628">LOOKUP(1,1/FREQUENCY(0,SIN((RADIANS($M$3:$M$471-H8628))/2)^2+SIN((RADIANS($N$3:$N$471-I8628))/2)^2*COS(RADIANS($M$3:$M$471))*COS(RADIANS(H8628))),$L$3:$L$471)</f>
        <v>81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cm="1">
        <f t="array" ref="J8629">LOOKUP(1,1/FREQUENCY(0,SIN((RADIANS($M$3:$M$471-H8629))/2)^2+SIN((RADIANS($N$3:$N$471-I8629))/2)^2*COS(RADIANS($M$3:$M$471))*COS(RADIANS(H8629))),$L$3:$L$471)</f>
        <v>81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cm="1">
        <f t="array" ref="J8630">LOOKUP(1,1/FREQUENCY(0,SIN((RADIANS($M$3:$M$471-H8630))/2)^2+SIN((RADIANS($N$3:$N$471-I8630))/2)^2*COS(RADIANS($M$3:$M$471))*COS(RADIANS(H8630))),$L$3:$L$471)</f>
        <v>81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cm="1">
        <f t="array" ref="J8631">LOOKUP(1,1/FREQUENCY(0,SIN((RADIANS($M$3:$M$471-H8631))/2)^2+SIN((RADIANS($N$3:$N$471-I8631))/2)^2*COS(RADIANS($M$3:$M$471))*COS(RADIANS(H8631))),$L$3:$L$471)</f>
        <v>81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cm="1">
        <f t="array" ref="J8632">LOOKUP(1,1/FREQUENCY(0,SIN((RADIANS($M$3:$M$471-H8632))/2)^2+SIN((RADIANS($N$3:$N$471-I8632))/2)^2*COS(RADIANS($M$3:$M$471))*COS(RADIANS(H8632))),$L$3:$L$471)</f>
        <v>81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cm="1">
        <f t="array" ref="J8633">LOOKUP(1,1/FREQUENCY(0,SIN((RADIANS($M$3:$M$471-H8633))/2)^2+SIN((RADIANS($N$3:$N$471-I8633))/2)^2*COS(RADIANS($M$3:$M$471))*COS(RADIANS(H8633))),$L$3:$L$471)</f>
        <v>81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cm="1">
        <f t="array" ref="J8634">LOOKUP(1,1/FREQUENCY(0,SIN((RADIANS($M$3:$M$471-H8634))/2)^2+SIN((RADIANS($N$3:$N$471-I8634))/2)^2*COS(RADIANS($M$3:$M$471))*COS(RADIANS(H8634))),$L$3:$L$471)</f>
        <v>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cm="1">
        <f t="array" ref="J8635">LOOKUP(1,1/FREQUENCY(0,SIN((RADIANS($M$3:$M$471-H8635))/2)^2+SIN((RADIANS($N$3:$N$471-I8635))/2)^2*COS(RADIANS($M$3:$M$471))*COS(RADIANS(H8635))),$L$3:$L$471)</f>
        <v>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cm="1">
        <f t="array" ref="J8636">LOOKUP(1,1/FREQUENCY(0,SIN((RADIANS($M$3:$M$471-H8636))/2)^2+SIN((RADIANS($N$3:$N$471-I8636))/2)^2*COS(RADIANS($M$3:$M$471))*COS(RADIANS(H8636))),$L$3:$L$471)</f>
        <v>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cm="1">
        <f t="array" ref="J8637">LOOKUP(1,1/FREQUENCY(0,SIN((RADIANS($M$3:$M$471-H8637))/2)^2+SIN((RADIANS($N$3:$N$471-I8637))/2)^2*COS(RADIANS($M$3:$M$471))*COS(RADIANS(H8637))),$L$3:$L$471)</f>
        <v>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cm="1">
        <f t="array" ref="J8638">LOOKUP(1,1/FREQUENCY(0,SIN((RADIANS($M$3:$M$471-H8638))/2)^2+SIN((RADIANS($N$3:$N$471-I8638))/2)^2*COS(RADIANS($M$3:$M$471))*COS(RADIANS(H8638))),$L$3:$L$471)</f>
        <v>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cm="1">
        <f t="array" ref="J8639">LOOKUP(1,1/FREQUENCY(0,SIN((RADIANS($M$3:$M$471-H8639))/2)^2+SIN((RADIANS($N$3:$N$471-I8639))/2)^2*COS(RADIANS($M$3:$M$471))*COS(RADIANS(H8639))),$L$3:$L$471)</f>
        <v>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cm="1">
        <f t="array" ref="J8640">LOOKUP(1,1/FREQUENCY(0,SIN((RADIANS($M$3:$M$471-H8640))/2)^2+SIN((RADIANS($N$3:$N$471-I8640))/2)^2*COS(RADIANS($M$3:$M$471))*COS(RADIANS(H8640))),$L$3:$L$471)</f>
        <v>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cm="1">
        <f t="array" ref="J8641">LOOKUP(1,1/FREQUENCY(0,SIN((RADIANS($M$3:$M$471-H8641))/2)^2+SIN((RADIANS($N$3:$N$471-I8641))/2)^2*COS(RADIANS($M$3:$M$471))*COS(RADIANS(H8641))),$L$3:$L$471)</f>
        <v>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cm="1">
        <f t="array" ref="J8642">LOOKUP(1,1/FREQUENCY(0,SIN((RADIANS($M$3:$M$471-H8642))/2)^2+SIN((RADIANS($N$3:$N$471-I8642))/2)^2*COS(RADIANS($M$3:$M$471))*COS(RADIANS(H8642))),$L$3:$L$471)</f>
        <v>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cm="1">
        <f t="array" ref="J8643">LOOKUP(1,1/FREQUENCY(0,SIN((RADIANS($M$3:$M$471-H8643))/2)^2+SIN((RADIANS($N$3:$N$471-I8643))/2)^2*COS(RADIANS($M$3:$M$471))*COS(RADIANS(H8643))),$L$3:$L$471)</f>
        <v>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cm="1">
        <f t="array" ref="J8644">LOOKUP(1,1/FREQUENCY(0,SIN((RADIANS($M$3:$M$471-H8644))/2)^2+SIN((RADIANS($N$3:$N$471-I8644))/2)^2*COS(RADIANS($M$3:$M$471))*COS(RADIANS(H8644))),$L$3:$L$471)</f>
        <v>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cm="1">
        <f t="array" ref="J8645">LOOKUP(1,1/FREQUENCY(0,SIN((RADIANS($M$3:$M$471-H8645))/2)^2+SIN((RADIANS($N$3:$N$471-I8645))/2)^2*COS(RADIANS($M$3:$M$471))*COS(RADIANS(H8645))),$L$3:$L$471)</f>
        <v>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cm="1">
        <f t="array" ref="J8646">LOOKUP(1,1/FREQUENCY(0,SIN((RADIANS($M$3:$M$471-H8646))/2)^2+SIN((RADIANS($N$3:$N$471-I8646))/2)^2*COS(RADIANS($M$3:$M$471))*COS(RADIANS(H8646))),$L$3:$L$471)</f>
        <v>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cm="1">
        <f t="array" ref="J8647">LOOKUP(1,1/FREQUENCY(0,SIN((RADIANS($M$3:$M$471-H8647))/2)^2+SIN((RADIANS($N$3:$N$471-I8647))/2)^2*COS(RADIANS($M$3:$M$471))*COS(RADIANS(H8647))),$L$3:$L$471)</f>
        <v>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cm="1">
        <f t="array" ref="J8648">LOOKUP(1,1/FREQUENCY(0,SIN((RADIANS($M$3:$M$471-H8648))/2)^2+SIN((RADIANS($N$3:$N$471-I8648))/2)^2*COS(RADIANS($M$3:$M$471))*COS(RADIANS(H8648))),$L$3:$L$471)</f>
        <v>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cm="1">
        <f t="array" ref="J8649">LOOKUP(1,1/FREQUENCY(0,SIN((RADIANS($M$3:$M$471-H8649))/2)^2+SIN((RADIANS($N$3:$N$471-I8649))/2)^2*COS(RADIANS($M$3:$M$471))*COS(RADIANS(H8649))),$L$3:$L$471)</f>
        <v>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cm="1">
        <f t="array" ref="J8650">LOOKUP(1,1/FREQUENCY(0,SIN((RADIANS($M$3:$M$471-H8650))/2)^2+SIN((RADIANS($N$3:$N$471-I8650))/2)^2*COS(RADIANS($M$3:$M$471))*COS(RADIANS(H8650))),$L$3:$L$471)</f>
        <v>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cm="1">
        <f t="array" ref="J8651">LOOKUP(1,1/FREQUENCY(0,SIN((RADIANS($M$3:$M$471-H8651))/2)^2+SIN((RADIANS($N$3:$N$471-I8651))/2)^2*COS(RADIANS($M$3:$M$471))*COS(RADIANS(H8651))),$L$3:$L$471)</f>
        <v>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cm="1">
        <f t="array" ref="J8652">LOOKUP(1,1/FREQUENCY(0,SIN((RADIANS($M$3:$M$471-H8652))/2)^2+SIN((RADIANS($N$3:$N$471-I8652))/2)^2*COS(RADIANS($M$3:$M$471))*COS(RADIANS(H8652))),$L$3:$L$471)</f>
        <v>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cm="1">
        <f t="array" ref="J8653">LOOKUP(1,1/FREQUENCY(0,SIN((RADIANS($M$3:$M$471-H8653))/2)^2+SIN((RADIANS($N$3:$N$471-I8653))/2)^2*COS(RADIANS($M$3:$M$471))*COS(RADIANS(H8653))),$L$3:$L$471)</f>
        <v>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cm="1">
        <f t="array" ref="J8654">LOOKUP(1,1/FREQUENCY(0,SIN((RADIANS($M$3:$M$471-H8654))/2)^2+SIN((RADIANS($N$3:$N$471-I8654))/2)^2*COS(RADIANS($M$3:$M$471))*COS(RADIANS(H8654))),$L$3:$L$471)</f>
        <v>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cm="1">
        <f t="array" ref="J8655">LOOKUP(1,1/FREQUENCY(0,SIN((RADIANS($M$3:$M$471-H8655))/2)^2+SIN((RADIANS($N$3:$N$471-I8655))/2)^2*COS(RADIANS($M$3:$M$471))*COS(RADIANS(H8655))),$L$3:$L$471)</f>
        <v>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cm="1">
        <f t="array" ref="J8656">LOOKUP(1,1/FREQUENCY(0,SIN((RADIANS($M$3:$M$471-H8656))/2)^2+SIN((RADIANS($N$3:$N$471-I8656))/2)^2*COS(RADIANS($M$3:$M$471))*COS(RADIANS(H8656))),$L$3:$L$471)</f>
        <v>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cm="1">
        <f t="array" ref="J8657">LOOKUP(1,1/FREQUENCY(0,SIN((RADIANS($M$3:$M$471-H8657))/2)^2+SIN((RADIANS($N$3:$N$471-I8657))/2)^2*COS(RADIANS($M$3:$M$471))*COS(RADIANS(H8657))),$L$3:$L$471)</f>
        <v>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cm="1">
        <f t="array" ref="J8658">LOOKUP(1,1/FREQUENCY(0,SIN((RADIANS($M$3:$M$471-H8658))/2)^2+SIN((RADIANS($N$3:$N$471-I8658))/2)^2*COS(RADIANS($M$3:$M$471))*COS(RADIANS(H8658))),$L$3:$L$471)</f>
        <v>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cm="1">
        <f t="array" ref="J8659">LOOKUP(1,1/FREQUENCY(0,SIN((RADIANS($M$3:$M$471-H8659))/2)^2+SIN((RADIANS($N$3:$N$471-I8659))/2)^2*COS(RADIANS($M$3:$M$471))*COS(RADIANS(H8659))),$L$3:$L$471)</f>
        <v>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cm="1">
        <f t="array" ref="J8660">LOOKUP(1,1/FREQUENCY(0,SIN((RADIANS($M$3:$M$471-H8660))/2)^2+SIN((RADIANS($N$3:$N$471-I8660))/2)^2*COS(RADIANS($M$3:$M$471))*COS(RADIANS(H8660))),$L$3:$L$471)</f>
        <v>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cm="1">
        <f t="array" ref="J8661">LOOKUP(1,1/FREQUENCY(0,SIN((RADIANS($M$3:$M$471-H8661))/2)^2+SIN((RADIANS($N$3:$N$471-I8661))/2)^2*COS(RADIANS($M$3:$M$471))*COS(RADIANS(H8661))),$L$3:$L$471)</f>
        <v>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cm="1">
        <f t="array" ref="J8662">LOOKUP(1,1/FREQUENCY(0,SIN((RADIANS($M$3:$M$471-H8662))/2)^2+SIN((RADIANS($N$3:$N$471-I8662))/2)^2*COS(RADIANS($M$3:$M$471))*COS(RADIANS(H8662))),$L$3:$L$471)</f>
        <v>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cm="1">
        <f t="array" ref="J8663">LOOKUP(1,1/FREQUENCY(0,SIN((RADIANS($M$3:$M$471-H8663))/2)^2+SIN((RADIANS($N$3:$N$471-I8663))/2)^2*COS(RADIANS($M$3:$M$471))*COS(RADIANS(H8663))),$L$3:$L$471)</f>
        <v>346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cm="1">
        <f t="array" ref="J8664">LOOKUP(1,1/FREQUENCY(0,SIN((RADIANS($M$3:$M$471-H8664))/2)^2+SIN((RADIANS($N$3:$N$471-I8664))/2)^2*COS(RADIANS($M$3:$M$471))*COS(RADIANS(H8664))),$L$3:$L$471)</f>
        <v>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cm="1">
        <f t="array" ref="J8665">LOOKUP(1,1/FREQUENCY(0,SIN((RADIANS($M$3:$M$471-H8665))/2)^2+SIN((RADIANS($N$3:$N$471-I8665))/2)^2*COS(RADIANS($M$3:$M$471))*COS(RADIANS(H8665))),$L$3:$L$471)</f>
        <v>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cm="1">
        <f t="array" ref="J8666">LOOKUP(1,1/FREQUENCY(0,SIN((RADIANS($M$3:$M$471-H8666))/2)^2+SIN((RADIANS($N$3:$N$471-I8666))/2)^2*COS(RADIANS($M$3:$M$471))*COS(RADIANS(H8666))),$L$3:$L$471)</f>
        <v>365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cm="1">
        <f t="array" ref="J8667">LOOKUP(1,1/FREQUENCY(0,SIN((RADIANS($M$3:$M$471-H8667))/2)^2+SIN((RADIANS($N$3:$N$471-I8667))/2)^2*COS(RADIANS($M$3:$M$471))*COS(RADIANS(H8667))),$L$3:$L$471)</f>
        <v>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cm="1">
        <f t="array" ref="J8668">LOOKUP(1,1/FREQUENCY(0,SIN((RADIANS($M$3:$M$471-H8668))/2)^2+SIN((RADIANS($N$3:$N$471-I8668))/2)^2*COS(RADIANS($M$3:$M$471))*COS(RADIANS(H8668))),$L$3:$L$471)</f>
        <v>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cm="1">
        <f t="array" ref="J8669">LOOKUP(1,1/FREQUENCY(0,SIN((RADIANS($M$3:$M$471-H8669))/2)^2+SIN((RADIANS($N$3:$N$471-I8669))/2)^2*COS(RADIANS($M$3:$M$471))*COS(RADIANS(H8669))),$L$3:$L$471)</f>
        <v>346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cm="1">
        <f t="array" ref="J8670">LOOKUP(1,1/FREQUENCY(0,SIN((RADIANS($M$3:$M$471-H8670))/2)^2+SIN((RADIANS($N$3:$N$471-I8670))/2)^2*COS(RADIANS($M$3:$M$471))*COS(RADIANS(H8670))),$L$3:$L$471)</f>
        <v>347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cm="1">
        <f t="array" ref="J8671">LOOKUP(1,1/FREQUENCY(0,SIN((RADIANS($M$3:$M$471-H8671))/2)^2+SIN((RADIANS($N$3:$N$471-I8671))/2)^2*COS(RADIANS($M$3:$M$471))*COS(RADIANS(H8671))),$L$3:$L$471)</f>
        <v>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cm="1">
        <f t="array" ref="J8672">LOOKUP(1,1/FREQUENCY(0,SIN((RADIANS($M$3:$M$471-H8672))/2)^2+SIN((RADIANS($N$3:$N$471-I8672))/2)^2*COS(RADIANS($M$3:$M$471))*COS(RADIANS(H8672))),$L$3:$L$471)</f>
        <v>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cm="1">
        <f t="array" ref="J8673">LOOKUP(1,1/FREQUENCY(0,SIN((RADIANS($M$3:$M$471-H8673))/2)^2+SIN((RADIANS($N$3:$N$471-I8673))/2)^2*COS(RADIANS($M$3:$M$471))*COS(RADIANS(H8673))),$L$3:$L$471)</f>
        <v>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cm="1">
        <f t="array" ref="J8674">LOOKUP(1,1/FREQUENCY(0,SIN((RADIANS($M$3:$M$471-H8674))/2)^2+SIN((RADIANS($N$3:$N$471-I8674))/2)^2*COS(RADIANS($M$3:$M$471))*COS(RADIANS(H8674))),$L$3:$L$471)</f>
        <v>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cm="1">
        <f t="array" ref="J8675">LOOKUP(1,1/FREQUENCY(0,SIN((RADIANS($M$3:$M$471-H8675))/2)^2+SIN((RADIANS($N$3:$N$471-I8675))/2)^2*COS(RADIANS($M$3:$M$471))*COS(RADIANS(H8675))),$L$3:$L$471)</f>
        <v>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cm="1">
        <f t="array" ref="J8676">LOOKUP(1,1/FREQUENCY(0,SIN((RADIANS($M$3:$M$471-H8676))/2)^2+SIN((RADIANS($N$3:$N$471-I8676))/2)^2*COS(RADIANS($M$3:$M$471))*COS(RADIANS(H8676))),$L$3:$L$471)</f>
        <v>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cm="1">
        <f t="array" ref="J8677">LOOKUP(1,1/FREQUENCY(0,SIN((RADIANS($M$3:$M$471-H8677))/2)^2+SIN((RADIANS($N$3:$N$471-I8677))/2)^2*COS(RADIANS($M$3:$M$471))*COS(RADIANS(H8677))),$L$3:$L$471)</f>
        <v>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cm="1">
        <f t="array" ref="J8678">LOOKUP(1,1/FREQUENCY(0,SIN((RADIANS($M$3:$M$471-H8678))/2)^2+SIN((RADIANS($N$3:$N$471-I8678))/2)^2*COS(RADIANS($M$3:$M$471))*COS(RADIANS(H8678))),$L$3:$L$471)</f>
        <v>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cm="1">
        <f t="array" ref="J8679">LOOKUP(1,1/FREQUENCY(0,SIN((RADIANS($M$3:$M$471-H8679))/2)^2+SIN((RADIANS($N$3:$N$471-I8679))/2)^2*COS(RADIANS($M$3:$M$471))*COS(RADIANS(H8679))),$L$3:$L$471)</f>
        <v>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cm="1">
        <f t="array" ref="J8680">LOOKUP(1,1/FREQUENCY(0,SIN((RADIANS($M$3:$M$471-H8680))/2)^2+SIN((RADIANS($N$3:$N$471-I8680))/2)^2*COS(RADIANS($M$3:$M$471))*COS(RADIANS(H8680))),$L$3:$L$471)</f>
        <v>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cm="1">
        <f t="array" ref="J8681">LOOKUP(1,1/FREQUENCY(0,SIN((RADIANS($M$3:$M$471-H8681))/2)^2+SIN((RADIANS($N$3:$N$471-I8681))/2)^2*COS(RADIANS($M$3:$M$471))*COS(RADIANS(H8681))),$L$3:$L$471)</f>
        <v>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cm="1">
        <f t="array" ref="J8682">LOOKUP(1,1/FREQUENCY(0,SIN((RADIANS($M$3:$M$471-H8682))/2)^2+SIN((RADIANS($N$3:$N$471-I8682))/2)^2*COS(RADIANS($M$3:$M$471))*COS(RADIANS(H8682))),$L$3:$L$471)</f>
        <v>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cm="1">
        <f t="array" ref="J8683">LOOKUP(1,1/FREQUENCY(0,SIN((RADIANS($M$3:$M$471-H8683))/2)^2+SIN((RADIANS($N$3:$N$471-I8683))/2)^2*COS(RADIANS($M$3:$M$471))*COS(RADIANS(H8683))),$L$3:$L$471)</f>
        <v>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cm="1">
        <f t="array" ref="J8684">LOOKUP(1,1/FREQUENCY(0,SIN((RADIANS($M$3:$M$471-H8684))/2)^2+SIN((RADIANS($N$3:$N$471-I8684))/2)^2*COS(RADIANS($M$3:$M$471))*COS(RADIANS(H8684))),$L$3:$L$471)</f>
        <v>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cm="1">
        <f t="array" ref="J8685">LOOKUP(1,1/FREQUENCY(0,SIN((RADIANS($M$3:$M$471-H8685))/2)^2+SIN((RADIANS($N$3:$N$471-I8685))/2)^2*COS(RADIANS($M$3:$M$471))*COS(RADIANS(H8685))),$L$3:$L$471)</f>
        <v>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cm="1">
        <f t="array" ref="J8686">LOOKUP(1,1/FREQUENCY(0,SIN((RADIANS($M$3:$M$471-H8686))/2)^2+SIN((RADIANS($N$3:$N$471-I8686))/2)^2*COS(RADIANS($M$3:$M$471))*COS(RADIANS(H8686))),$L$3:$L$471)</f>
        <v>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cm="1">
        <f t="array" ref="J8687">LOOKUP(1,1/FREQUENCY(0,SIN((RADIANS($M$3:$M$471-H8687))/2)^2+SIN((RADIANS($N$3:$N$471-I8687))/2)^2*COS(RADIANS($M$3:$M$471))*COS(RADIANS(H8687))),$L$3:$L$471)</f>
        <v>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cm="1">
        <f t="array" ref="J8688">LOOKUP(1,1/FREQUENCY(0,SIN((RADIANS($M$3:$M$471-H8688))/2)^2+SIN((RADIANS($N$3:$N$471-I8688))/2)^2*COS(RADIANS($M$3:$M$471))*COS(RADIANS(H8688))),$L$3:$L$471)</f>
        <v>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cm="1">
        <f t="array" ref="J8689">LOOKUP(1,1/FREQUENCY(0,SIN((RADIANS($M$3:$M$471-H8689))/2)^2+SIN((RADIANS($N$3:$N$471-I8689))/2)^2*COS(RADIANS($M$3:$M$471))*COS(RADIANS(H8689))),$L$3:$L$471)</f>
        <v>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cm="1">
        <f t="array" ref="J8690">LOOKUP(1,1/FREQUENCY(0,SIN((RADIANS($M$3:$M$471-H8690))/2)^2+SIN((RADIANS($N$3:$N$471-I8690))/2)^2*COS(RADIANS($M$3:$M$471))*COS(RADIANS(H8690))),$L$3:$L$471)</f>
        <v>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cm="1">
        <f t="array" ref="J8691">LOOKUP(1,1/FREQUENCY(0,SIN((RADIANS($M$3:$M$471-H8691))/2)^2+SIN((RADIANS($N$3:$N$471-I8691))/2)^2*COS(RADIANS($M$3:$M$471))*COS(RADIANS(H8691))),$L$3:$L$471)</f>
        <v>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cm="1">
        <f t="array" ref="J8692">LOOKUP(1,1/FREQUENCY(0,SIN((RADIANS($M$3:$M$471-H8692))/2)^2+SIN((RADIANS($N$3:$N$471-I8692))/2)^2*COS(RADIANS($M$3:$M$471))*COS(RADIANS(H8692))),$L$3:$L$471)</f>
        <v>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cm="1">
        <f t="array" ref="J8693">LOOKUP(1,1/FREQUENCY(0,SIN((RADIANS($M$3:$M$471-H8693))/2)^2+SIN((RADIANS($N$3:$N$471-I8693))/2)^2*COS(RADIANS($M$3:$M$471))*COS(RADIANS(H8693))),$L$3:$L$471)</f>
        <v>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cm="1">
        <f t="array" ref="J8694">LOOKUP(1,1/FREQUENCY(0,SIN((RADIANS($M$3:$M$471-H8694))/2)^2+SIN((RADIANS($N$3:$N$471-I8694))/2)^2*COS(RADIANS($M$3:$M$471))*COS(RADIANS(H8694))),$L$3:$L$471)</f>
        <v>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cm="1">
        <f t="array" ref="J8695">LOOKUP(1,1/FREQUENCY(0,SIN((RADIANS($M$3:$M$471-H8695))/2)^2+SIN((RADIANS($N$3:$N$471-I8695))/2)^2*COS(RADIANS($M$3:$M$471))*COS(RADIANS(H8695))),$L$3:$L$471)</f>
        <v>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cm="1">
        <f t="array" ref="J8696">LOOKUP(1,1/FREQUENCY(0,SIN((RADIANS($M$3:$M$471-H8696))/2)^2+SIN((RADIANS($N$3:$N$471-I8696))/2)^2*COS(RADIANS($M$3:$M$471))*COS(RADIANS(H8696))),$L$3:$L$471)</f>
        <v>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cm="1">
        <f t="array" ref="J8697">LOOKUP(1,1/FREQUENCY(0,SIN((RADIANS($M$3:$M$471-H8697))/2)^2+SIN((RADIANS($N$3:$N$471-I8697))/2)^2*COS(RADIANS($M$3:$M$471))*COS(RADIANS(H8697))),$L$3:$L$471)</f>
        <v>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cm="1">
        <f t="array" ref="J8698">LOOKUP(1,1/FREQUENCY(0,SIN((RADIANS($M$3:$M$471-H8698))/2)^2+SIN((RADIANS($N$3:$N$471-I8698))/2)^2*COS(RADIANS($M$3:$M$471))*COS(RADIANS(H8698))),$L$3:$L$471)</f>
        <v>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cm="1">
        <f t="array" ref="J8699">LOOKUP(1,1/FREQUENCY(0,SIN((RADIANS($M$3:$M$471-H8699))/2)^2+SIN((RADIANS($N$3:$N$471-I8699))/2)^2*COS(RADIANS($M$3:$M$471))*COS(RADIANS(H8699))),$L$3:$L$471)</f>
        <v>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cm="1">
        <f t="array" ref="J8700">LOOKUP(1,1/FREQUENCY(0,SIN((RADIANS($M$3:$M$471-H8700))/2)^2+SIN((RADIANS($N$3:$N$471-I8700))/2)^2*COS(RADIANS($M$3:$M$471))*COS(RADIANS(H8700))),$L$3:$L$471)</f>
        <v>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cm="1">
        <f t="array" ref="J8701">LOOKUP(1,1/FREQUENCY(0,SIN((RADIANS($M$3:$M$471-H8701))/2)^2+SIN((RADIANS($N$3:$N$471-I8701))/2)^2*COS(RADIANS($M$3:$M$471))*COS(RADIANS(H8701))),$L$3:$L$471)</f>
        <v>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cm="1">
        <f t="array" ref="J8702">LOOKUP(1,1/FREQUENCY(0,SIN((RADIANS($M$3:$M$471-H8702))/2)^2+SIN((RADIANS($N$3:$N$471-I8702))/2)^2*COS(RADIANS($M$3:$M$471))*COS(RADIANS(H8702))),$L$3:$L$471)</f>
        <v>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cm="1">
        <f t="array" ref="J8703">LOOKUP(1,1/FREQUENCY(0,SIN((RADIANS($M$3:$M$471-H8703))/2)^2+SIN((RADIANS($N$3:$N$471-I8703))/2)^2*COS(RADIANS($M$3:$M$471))*COS(RADIANS(H8703))),$L$3:$L$471)</f>
        <v>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cm="1">
        <f t="array" ref="J8704">LOOKUP(1,1/FREQUENCY(0,SIN((RADIANS($M$3:$M$471-H8704))/2)^2+SIN((RADIANS($N$3:$N$471-I8704))/2)^2*COS(RADIANS($M$3:$M$471))*COS(RADIANS(H8704))),$L$3:$L$471)</f>
        <v>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cm="1">
        <f t="array" ref="J8705">LOOKUP(1,1/FREQUENCY(0,SIN((RADIANS($M$3:$M$471-H8705))/2)^2+SIN((RADIANS($N$3:$N$471-I8705))/2)^2*COS(RADIANS($M$3:$M$471))*COS(RADIANS(H8705))),$L$3:$L$471)</f>
        <v>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cm="1">
        <f t="array" ref="J8706">LOOKUP(1,1/FREQUENCY(0,SIN((RADIANS($M$3:$M$471-H8706))/2)^2+SIN((RADIANS($N$3:$N$471-I8706))/2)^2*COS(RADIANS($M$3:$M$471))*COS(RADIANS(H8706))),$L$3:$L$471)</f>
        <v>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cm="1">
        <f t="array" ref="J8707">LOOKUP(1,1/FREQUENCY(0,SIN((RADIANS($M$3:$M$471-H8707))/2)^2+SIN((RADIANS($N$3:$N$471-I8707))/2)^2*COS(RADIANS($M$3:$M$471))*COS(RADIANS(H8707))),$L$3:$L$471)</f>
        <v>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cm="1">
        <f t="array" ref="J8708">LOOKUP(1,1/FREQUENCY(0,SIN((RADIANS($M$3:$M$471-H8708))/2)^2+SIN((RADIANS($N$3:$N$471-I8708))/2)^2*COS(RADIANS($M$3:$M$471))*COS(RADIANS(H8708))),$L$3:$L$471)</f>
        <v>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cm="1">
        <f t="array" ref="J8709">LOOKUP(1,1/FREQUENCY(0,SIN((RADIANS($M$3:$M$471-H8709))/2)^2+SIN((RADIANS($N$3:$N$471-I8709))/2)^2*COS(RADIANS($M$3:$M$471))*COS(RADIANS(H8709))),$L$3:$L$471)</f>
        <v>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cm="1">
        <f t="array" ref="J8710">LOOKUP(1,1/FREQUENCY(0,SIN((RADIANS($M$3:$M$471-H8710))/2)^2+SIN((RADIANS($N$3:$N$471-I8710))/2)^2*COS(RADIANS($M$3:$M$471))*COS(RADIANS(H8710))),$L$3:$L$471)</f>
        <v>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cm="1">
        <f t="array" ref="J8711">LOOKUP(1,1/FREQUENCY(0,SIN((RADIANS($M$3:$M$471-H8711))/2)^2+SIN((RADIANS($N$3:$N$471-I8711))/2)^2*COS(RADIANS($M$3:$M$471))*COS(RADIANS(H8711))),$L$3:$L$471)</f>
        <v>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cm="1">
        <f t="array" ref="J8712">LOOKUP(1,1/FREQUENCY(0,SIN((RADIANS($M$3:$M$471-H8712))/2)^2+SIN((RADIANS($N$3:$N$471-I8712))/2)^2*COS(RADIANS($M$3:$M$471))*COS(RADIANS(H8712))),$L$3:$L$471)</f>
        <v>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cm="1">
        <f t="array" ref="J8713">LOOKUP(1,1/FREQUENCY(0,SIN((RADIANS($M$3:$M$471-H8713))/2)^2+SIN((RADIANS($N$3:$N$471-I8713))/2)^2*COS(RADIANS($M$3:$M$471))*COS(RADIANS(H8713))),$L$3:$L$471)</f>
        <v>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cm="1">
        <f t="array" ref="J8714">LOOKUP(1,1/FREQUENCY(0,SIN((RADIANS($M$3:$M$471-H8714))/2)^2+SIN((RADIANS($N$3:$N$471-I8714))/2)^2*COS(RADIANS($M$3:$M$471))*COS(RADIANS(H8714))),$L$3:$L$471)</f>
        <v>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cm="1">
        <f t="array" ref="J8715">LOOKUP(1,1/FREQUENCY(0,SIN((RADIANS($M$3:$M$471-H8715))/2)^2+SIN((RADIANS($N$3:$N$471-I8715))/2)^2*COS(RADIANS($M$3:$M$471))*COS(RADIANS(H8715))),$L$3:$L$471)</f>
        <v>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cm="1">
        <f t="array" ref="J8716">LOOKUP(1,1/FREQUENCY(0,SIN((RADIANS($M$3:$M$471-H8716))/2)^2+SIN((RADIANS($N$3:$N$471-I8716))/2)^2*COS(RADIANS($M$3:$M$471))*COS(RADIANS(H8716))),$L$3:$L$471)</f>
        <v>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cm="1">
        <f t="array" ref="J8717">LOOKUP(1,1/FREQUENCY(0,SIN((RADIANS($M$3:$M$471-H8717))/2)^2+SIN((RADIANS($N$3:$N$471-I8717))/2)^2*COS(RADIANS($M$3:$M$471))*COS(RADIANS(H8717))),$L$3:$L$471)</f>
        <v>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cm="1">
        <f t="array" ref="J8718">LOOKUP(1,1/FREQUENCY(0,SIN((RADIANS($M$3:$M$471-H8718))/2)^2+SIN((RADIANS($N$3:$N$471-I8718))/2)^2*COS(RADIANS($M$3:$M$471))*COS(RADIANS(H8718))),$L$3:$L$471)</f>
        <v>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cm="1">
        <f t="array" ref="J8719">LOOKUP(1,1/FREQUENCY(0,SIN((RADIANS($M$3:$M$471-H8719))/2)^2+SIN((RADIANS($N$3:$N$471-I8719))/2)^2*COS(RADIANS($M$3:$M$471))*COS(RADIANS(H8719))),$L$3:$L$471)</f>
        <v>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cm="1">
        <f t="array" ref="J8720">LOOKUP(1,1/FREQUENCY(0,SIN((RADIANS($M$3:$M$471-H8720))/2)^2+SIN((RADIANS($N$3:$N$471-I8720))/2)^2*COS(RADIANS($M$3:$M$471))*COS(RADIANS(H8720))),$L$3:$L$471)</f>
        <v>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cm="1">
        <f t="array" ref="J8721">LOOKUP(1,1/FREQUENCY(0,SIN((RADIANS($M$3:$M$471-H8721))/2)^2+SIN((RADIANS($N$3:$N$471-I8721))/2)^2*COS(RADIANS($M$3:$M$471))*COS(RADIANS(H8721))),$L$3:$L$471)</f>
        <v>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cm="1">
        <f t="array" ref="J8722">LOOKUP(1,1/FREQUENCY(0,SIN((RADIANS($M$3:$M$471-H8722))/2)^2+SIN((RADIANS($N$3:$N$471-I8722))/2)^2*COS(RADIANS($M$3:$M$471))*COS(RADIANS(H8722))),$L$3:$L$471)</f>
        <v>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cm="1">
        <f t="array" ref="J8723">LOOKUP(1,1/FREQUENCY(0,SIN((RADIANS($M$3:$M$471-H8723))/2)^2+SIN((RADIANS($N$3:$N$471-I8723))/2)^2*COS(RADIANS($M$3:$M$471))*COS(RADIANS(H8723))),$L$3:$L$471)</f>
        <v>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cm="1">
        <f t="array" ref="J8724">LOOKUP(1,1/FREQUENCY(0,SIN((RADIANS($M$3:$M$471-H8724))/2)^2+SIN((RADIANS($N$3:$N$471-I8724))/2)^2*COS(RADIANS($M$3:$M$471))*COS(RADIANS(H8724))),$L$3:$L$471)</f>
        <v>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cm="1">
        <f t="array" ref="J8725">LOOKUP(1,1/FREQUENCY(0,SIN((RADIANS($M$3:$M$471-H8725))/2)^2+SIN((RADIANS($N$3:$N$471-I8725))/2)^2*COS(RADIANS($M$3:$M$471))*COS(RADIANS(H8725))),$L$3:$L$471)</f>
        <v>428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cm="1">
        <f t="array" ref="J8726">LOOKUP(1,1/FREQUENCY(0,SIN((RADIANS($M$3:$M$471-H8726))/2)^2+SIN((RADIANS($N$3:$N$471-I8726))/2)^2*COS(RADIANS($M$3:$M$471))*COS(RADIANS(H8726))),$L$3:$L$471)</f>
        <v>428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cm="1">
        <f t="array" ref="J8727">LOOKUP(1,1/FREQUENCY(0,SIN((RADIANS($M$3:$M$471-H8727))/2)^2+SIN((RADIANS($N$3:$N$471-I8727))/2)^2*COS(RADIANS($M$3:$M$471))*COS(RADIANS(H8727))),$L$3:$L$471)</f>
        <v>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cm="1">
        <f t="array" ref="J8728">LOOKUP(1,1/FREQUENCY(0,SIN((RADIANS($M$3:$M$471-H8728))/2)^2+SIN((RADIANS($N$3:$N$471-I8728))/2)^2*COS(RADIANS($M$3:$M$471))*COS(RADIANS(H8728))),$L$3:$L$471)</f>
        <v>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cm="1">
        <f t="array" ref="J8729">LOOKUP(1,1/FREQUENCY(0,SIN((RADIANS($M$3:$M$471-H8729))/2)^2+SIN((RADIANS($N$3:$N$471-I8729))/2)^2*COS(RADIANS($M$3:$M$471))*COS(RADIANS(H8729))),$L$3:$L$471)</f>
        <v>428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cm="1">
        <f t="array" ref="J8730">LOOKUP(1,1/FREQUENCY(0,SIN((RADIANS($M$3:$M$471-H8730))/2)^2+SIN((RADIANS($N$3:$N$471-I8730))/2)^2*COS(RADIANS($M$3:$M$471))*COS(RADIANS(H8730))),$L$3:$L$471)</f>
        <v>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cm="1">
        <f t="array" ref="J8731">LOOKUP(1,1/FREQUENCY(0,SIN((RADIANS($M$3:$M$471-H8731))/2)^2+SIN((RADIANS($N$3:$N$471-I8731))/2)^2*COS(RADIANS($M$3:$M$471))*COS(RADIANS(H8731))),$L$3:$L$471)</f>
        <v>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cm="1">
        <f t="array" ref="J8732">LOOKUP(1,1/FREQUENCY(0,SIN((RADIANS($M$3:$M$471-H8732))/2)^2+SIN((RADIANS($N$3:$N$471-I8732))/2)^2*COS(RADIANS($M$3:$M$471))*COS(RADIANS(H8732))),$L$3:$L$471)</f>
        <v>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cm="1">
        <f t="array" ref="J8733">LOOKUP(1,1/FREQUENCY(0,SIN((RADIANS($M$3:$M$471-H8733))/2)^2+SIN((RADIANS($N$3:$N$471-I8733))/2)^2*COS(RADIANS($M$3:$M$471))*COS(RADIANS(H8733))),$L$3:$L$471)</f>
        <v>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cm="1">
        <f t="array" ref="J8734">LOOKUP(1,1/FREQUENCY(0,SIN((RADIANS($M$3:$M$471-H8734))/2)^2+SIN((RADIANS($N$3:$N$471-I8734))/2)^2*COS(RADIANS($M$3:$M$471))*COS(RADIANS(H8734))),$L$3:$L$471)</f>
        <v>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cm="1">
        <f t="array" ref="J8735">LOOKUP(1,1/FREQUENCY(0,SIN((RADIANS($M$3:$M$471-H8735))/2)^2+SIN((RADIANS($N$3:$N$471-I8735))/2)^2*COS(RADIANS($M$3:$M$471))*COS(RADIANS(H8735))),$L$3:$L$471)</f>
        <v>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cm="1">
        <f t="array" ref="J8736">LOOKUP(1,1/FREQUENCY(0,SIN((RADIANS($M$3:$M$471-H8736))/2)^2+SIN((RADIANS($N$3:$N$471-I8736))/2)^2*COS(RADIANS($M$3:$M$471))*COS(RADIANS(H8736))),$L$3:$L$471)</f>
        <v>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cm="1">
        <f t="array" ref="J8737">LOOKUP(1,1/FREQUENCY(0,SIN((RADIANS($M$3:$M$471-H8737))/2)^2+SIN((RADIANS($N$3:$N$471-I8737))/2)^2*COS(RADIANS($M$3:$M$471))*COS(RADIANS(H8737))),$L$3:$L$471)</f>
        <v>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cm="1">
        <f t="array" ref="J8738">LOOKUP(1,1/FREQUENCY(0,SIN((RADIANS($M$3:$M$471-H8738))/2)^2+SIN((RADIANS($N$3:$N$471-I8738))/2)^2*COS(RADIANS($M$3:$M$471))*COS(RADIANS(H8738))),$L$3:$L$471)</f>
        <v>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cm="1">
        <f t="array" ref="J8739">LOOKUP(1,1/FREQUENCY(0,SIN((RADIANS($M$3:$M$471-H8739))/2)^2+SIN((RADIANS($N$3:$N$471-I8739))/2)^2*COS(RADIANS($M$3:$M$471))*COS(RADIANS(H8739))),$L$3:$L$471)</f>
        <v>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cm="1">
        <f t="array" ref="J8740">LOOKUP(1,1/FREQUENCY(0,SIN((RADIANS($M$3:$M$471-H8740))/2)^2+SIN((RADIANS($N$3:$N$471-I8740))/2)^2*COS(RADIANS($M$3:$M$471))*COS(RADIANS(H8740))),$L$3:$L$471)</f>
        <v>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cm="1">
        <f t="array" ref="J8741">LOOKUP(1,1/FREQUENCY(0,SIN((RADIANS($M$3:$M$471-H8741))/2)^2+SIN((RADIANS($N$3:$N$471-I8741))/2)^2*COS(RADIANS($M$3:$M$471))*COS(RADIANS(H8741))),$L$3:$L$471)</f>
        <v>291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cm="1">
        <f t="array" ref="J8742">LOOKUP(1,1/FREQUENCY(0,SIN((RADIANS($M$3:$M$471-H8742))/2)^2+SIN((RADIANS($N$3:$N$471-I8742))/2)^2*COS(RADIANS($M$3:$M$471))*COS(RADIANS(H8742))),$L$3:$L$471)</f>
        <v>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cm="1">
        <f t="array" ref="J8743">LOOKUP(1,1/FREQUENCY(0,SIN((RADIANS($M$3:$M$471-H8743))/2)^2+SIN((RADIANS($N$3:$N$471-I8743))/2)^2*COS(RADIANS($M$3:$M$471))*COS(RADIANS(H8743))),$L$3:$L$471)</f>
        <v>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cm="1">
        <f t="array" ref="J8744">LOOKUP(1,1/FREQUENCY(0,SIN((RADIANS($M$3:$M$471-H8744))/2)^2+SIN((RADIANS($N$3:$N$471-I8744))/2)^2*COS(RADIANS($M$3:$M$471))*COS(RADIANS(H8744))),$L$3:$L$471)</f>
        <v>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cm="1">
        <f t="array" ref="J8745">LOOKUP(1,1/FREQUENCY(0,SIN((RADIANS($M$3:$M$471-H8745))/2)^2+SIN((RADIANS($N$3:$N$471-I8745))/2)^2*COS(RADIANS($M$3:$M$471))*COS(RADIANS(H8745))),$L$3:$L$471)</f>
        <v>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cm="1">
        <f t="array" ref="J8746">LOOKUP(1,1/FREQUENCY(0,SIN((RADIANS($M$3:$M$471-H8746))/2)^2+SIN((RADIANS($N$3:$N$471-I8746))/2)^2*COS(RADIANS($M$3:$M$471))*COS(RADIANS(H8746))),$L$3:$L$471)</f>
        <v>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cm="1">
        <f t="array" ref="J8747">LOOKUP(1,1/FREQUENCY(0,SIN((RADIANS($M$3:$M$471-H8747))/2)^2+SIN((RADIANS($N$3:$N$471-I8747))/2)^2*COS(RADIANS($M$3:$M$471))*COS(RADIANS(H8747))),$L$3:$L$471)</f>
        <v>428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cm="1">
        <f t="array" ref="J8748">LOOKUP(1,1/FREQUENCY(0,SIN((RADIANS($M$3:$M$471-H8748))/2)^2+SIN((RADIANS($N$3:$N$471-I8748))/2)^2*COS(RADIANS($M$3:$M$471))*COS(RADIANS(H8748))),$L$3:$L$471)</f>
        <v>428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cm="1">
        <f t="array" ref="J8749">LOOKUP(1,1/FREQUENCY(0,SIN((RADIANS($M$3:$M$471-H8749))/2)^2+SIN((RADIANS($N$3:$N$471-I8749))/2)^2*COS(RADIANS($M$3:$M$471))*COS(RADIANS(H8749))),$L$3:$L$471)</f>
        <v>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cm="1">
        <f t="array" ref="J8750">LOOKUP(1,1/FREQUENCY(0,SIN((RADIANS($M$3:$M$471-H8750))/2)^2+SIN((RADIANS($N$3:$N$471-I8750))/2)^2*COS(RADIANS($M$3:$M$471))*COS(RADIANS(H8750))),$L$3:$L$471)</f>
        <v>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cm="1">
        <f t="array" ref="J8751">LOOKUP(1,1/FREQUENCY(0,SIN((RADIANS($M$3:$M$471-H8751))/2)^2+SIN((RADIANS($N$3:$N$471-I8751))/2)^2*COS(RADIANS($M$3:$M$471))*COS(RADIANS(H8751))),$L$3:$L$471)</f>
        <v>428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cm="1">
        <f t="array" ref="J8752">LOOKUP(1,1/FREQUENCY(0,SIN((RADIANS($M$3:$M$471-H8752))/2)^2+SIN((RADIANS($N$3:$N$471-I8752))/2)^2*COS(RADIANS($M$3:$M$471))*COS(RADIANS(H8752))),$L$3:$L$471)</f>
        <v>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cm="1">
        <f t="array" ref="J8753">LOOKUP(1,1/FREQUENCY(0,SIN((RADIANS($M$3:$M$471-H8753))/2)^2+SIN((RADIANS($N$3:$N$471-I8753))/2)^2*COS(RADIANS($M$3:$M$471))*COS(RADIANS(H8753))),$L$3:$L$471)</f>
        <v>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cm="1">
        <f t="array" ref="J8754">LOOKUP(1,1/FREQUENCY(0,SIN((RADIANS($M$3:$M$471-H8754))/2)^2+SIN((RADIANS($N$3:$N$471-I8754))/2)^2*COS(RADIANS($M$3:$M$471))*COS(RADIANS(H8754))),$L$3:$L$471)</f>
        <v>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cm="1">
        <f t="array" ref="J8755">LOOKUP(1,1/FREQUENCY(0,SIN((RADIANS($M$3:$M$471-H8755))/2)^2+SIN((RADIANS($N$3:$N$471-I8755))/2)^2*COS(RADIANS($M$3:$M$471))*COS(RADIANS(H8755))),$L$3:$L$471)</f>
        <v>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cm="1">
        <f t="array" ref="J8756">LOOKUP(1,1/FREQUENCY(0,SIN((RADIANS($M$3:$M$471-H8756))/2)^2+SIN((RADIANS($N$3:$N$471-I8756))/2)^2*COS(RADIANS($M$3:$M$471))*COS(RADIANS(H8756))),$L$3:$L$471)</f>
        <v>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cm="1">
        <f t="array" ref="J8757">LOOKUP(1,1/FREQUENCY(0,SIN((RADIANS($M$3:$M$471-H8757))/2)^2+SIN((RADIANS($N$3:$N$471-I8757))/2)^2*COS(RADIANS($M$3:$M$471))*COS(RADIANS(H8757))),$L$3:$L$471)</f>
        <v>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cm="1">
        <f t="array" ref="J8758">LOOKUP(1,1/FREQUENCY(0,SIN((RADIANS($M$3:$M$471-H8758))/2)^2+SIN((RADIANS($N$3:$N$471-I8758))/2)^2*COS(RADIANS($M$3:$M$471))*COS(RADIANS(H8758))),$L$3:$L$471)</f>
        <v>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cm="1">
        <f t="array" ref="J8759">LOOKUP(1,1/FREQUENCY(0,SIN((RADIANS($M$3:$M$471-H8759))/2)^2+SIN((RADIANS($N$3:$N$471-I8759))/2)^2*COS(RADIANS($M$3:$M$471))*COS(RADIANS(H8759))),$L$3:$L$471)</f>
        <v>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cm="1">
        <f t="array" ref="J8760">LOOKUP(1,1/FREQUENCY(0,SIN((RADIANS($M$3:$M$471-H8760))/2)^2+SIN((RADIANS($N$3:$N$471-I8760))/2)^2*COS(RADIANS($M$3:$M$471))*COS(RADIANS(H8760))),$L$3:$L$471)</f>
        <v>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cm="1">
        <f t="array" ref="J8761">LOOKUP(1,1/FREQUENCY(0,SIN((RADIANS($M$3:$M$471-H8761))/2)^2+SIN((RADIANS($N$3:$N$471-I8761))/2)^2*COS(RADIANS($M$3:$M$471))*COS(RADIANS(H8761))),$L$3:$L$471)</f>
        <v>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cm="1">
        <f t="array" ref="J8762">LOOKUP(1,1/FREQUENCY(0,SIN((RADIANS($M$3:$M$471-H8762))/2)^2+SIN((RADIANS($N$3:$N$471-I8762))/2)^2*COS(RADIANS($M$3:$M$471))*COS(RADIANS(H8762))),$L$3:$L$471)</f>
        <v>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cm="1">
        <f t="array" ref="J8763">LOOKUP(1,1/FREQUENCY(0,SIN((RADIANS($M$3:$M$471-H8763))/2)^2+SIN((RADIANS($N$3:$N$471-I8763))/2)^2*COS(RADIANS($M$3:$M$471))*COS(RADIANS(H8763))),$L$3:$L$471)</f>
        <v>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cm="1">
        <f t="array" ref="J8764">LOOKUP(1,1/FREQUENCY(0,SIN((RADIANS($M$3:$M$471-H8764))/2)^2+SIN((RADIANS($N$3:$N$471-I8764))/2)^2*COS(RADIANS($M$3:$M$471))*COS(RADIANS(H8764))),$L$3:$L$471)</f>
        <v>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cm="1">
        <f t="array" ref="J8765">LOOKUP(1,1/FREQUENCY(0,SIN((RADIANS($M$3:$M$471-H8765))/2)^2+SIN((RADIANS($N$3:$N$471-I8765))/2)^2*COS(RADIANS($M$3:$M$471))*COS(RADIANS(H8765))),$L$3:$L$471)</f>
        <v>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cm="1">
        <f t="array" ref="J8766">LOOKUP(1,1/FREQUENCY(0,SIN((RADIANS($M$3:$M$471-H8766))/2)^2+SIN((RADIANS($N$3:$N$471-I8766))/2)^2*COS(RADIANS($M$3:$M$471))*COS(RADIANS(H8766))),$L$3:$L$471)</f>
        <v>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cm="1">
        <f t="array" ref="J8767">LOOKUP(1,1/FREQUENCY(0,SIN((RADIANS($M$3:$M$471-H8767))/2)^2+SIN((RADIANS($N$3:$N$471-I8767))/2)^2*COS(RADIANS($M$3:$M$471))*COS(RADIANS(H8767))),$L$3:$L$471)</f>
        <v>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cm="1">
        <f t="array" ref="J8768">LOOKUP(1,1/FREQUENCY(0,SIN((RADIANS($M$3:$M$471-H8768))/2)^2+SIN((RADIANS($N$3:$N$471-I8768))/2)^2*COS(RADIANS($M$3:$M$471))*COS(RADIANS(H8768))),$L$3:$L$471)</f>
        <v>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cm="1">
        <f t="array" ref="J8769">LOOKUP(1,1/FREQUENCY(0,SIN((RADIANS($M$3:$M$471-H8769))/2)^2+SIN((RADIANS($N$3:$N$471-I8769))/2)^2*COS(RADIANS($M$3:$M$471))*COS(RADIANS(H8769))),$L$3:$L$471)</f>
        <v>179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cm="1">
        <f t="array" ref="J8770">LOOKUP(1,1/FREQUENCY(0,SIN((RADIANS($M$3:$M$471-H8770))/2)^2+SIN((RADIANS($N$3:$N$471-I8770))/2)^2*COS(RADIANS($M$3:$M$471))*COS(RADIANS(H8770))),$L$3:$L$471)</f>
        <v>179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cm="1">
        <f t="array" ref="J8771">LOOKUP(1,1/FREQUENCY(0,SIN((RADIANS($M$3:$M$471-H8771))/2)^2+SIN((RADIANS($N$3:$N$471-I8771))/2)^2*COS(RADIANS($M$3:$M$471))*COS(RADIANS(H8771))),$L$3:$L$471)</f>
        <v>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cm="1">
        <f t="array" ref="J8772">LOOKUP(1,1/FREQUENCY(0,SIN((RADIANS($M$3:$M$471-H8772))/2)^2+SIN((RADIANS($N$3:$N$471-I8772))/2)^2*COS(RADIANS($M$3:$M$471))*COS(RADIANS(H8772))),$L$3:$L$471)</f>
        <v>179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cm="1">
        <f t="array" ref="J8773">LOOKUP(1,1/FREQUENCY(0,SIN((RADIANS($M$3:$M$471-H8773))/2)^2+SIN((RADIANS($N$3:$N$471-I8773))/2)^2*COS(RADIANS($M$3:$M$471))*COS(RADIANS(H8773))),$L$3:$L$471)</f>
        <v>179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cm="1">
        <f t="array" ref="J8774">LOOKUP(1,1/FREQUENCY(0,SIN((RADIANS($M$3:$M$471-H8774))/2)^2+SIN((RADIANS($N$3:$N$471-I8774))/2)^2*COS(RADIANS($M$3:$M$471))*COS(RADIANS(H8774))),$L$3:$L$471)</f>
        <v>180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cm="1">
        <f t="array" ref="J8775">LOOKUP(1,1/FREQUENCY(0,SIN((RADIANS($M$3:$M$471-H8775))/2)^2+SIN((RADIANS($N$3:$N$471-I8775))/2)^2*COS(RADIANS($M$3:$M$471))*COS(RADIANS(H8775))),$L$3:$L$471)</f>
        <v>179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cm="1">
        <f t="array" ref="J8776">LOOKUP(1,1/FREQUENCY(0,SIN((RADIANS($M$3:$M$471-H8776))/2)^2+SIN((RADIANS($N$3:$N$471-I8776))/2)^2*COS(RADIANS($M$3:$M$471))*COS(RADIANS(H8776))),$L$3:$L$471)</f>
        <v>181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cm="1">
        <f t="array" ref="J8777">LOOKUP(1,1/FREQUENCY(0,SIN((RADIANS($M$3:$M$471-H8777))/2)^2+SIN((RADIANS($N$3:$N$471-I8777))/2)^2*COS(RADIANS($M$3:$M$471))*COS(RADIANS(H8777))),$L$3:$L$471)</f>
        <v>181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cm="1">
        <f t="array" ref="J8778">LOOKUP(1,1/FREQUENCY(0,SIN((RADIANS($M$3:$M$471-H8778))/2)^2+SIN((RADIANS($N$3:$N$471-I8778))/2)^2*COS(RADIANS($M$3:$M$471))*COS(RADIANS(H8778))),$L$3:$L$471)</f>
        <v>179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cm="1">
        <f t="array" ref="J8779">LOOKUP(1,1/FREQUENCY(0,SIN((RADIANS($M$3:$M$471-H8779))/2)^2+SIN((RADIANS($N$3:$N$471-I8779))/2)^2*COS(RADIANS($M$3:$M$471))*COS(RADIANS(H8779))),$L$3:$L$471)</f>
        <v>181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cm="1">
        <f t="array" ref="J8780">LOOKUP(1,1/FREQUENCY(0,SIN((RADIANS($M$3:$M$471-H8780))/2)^2+SIN((RADIANS($N$3:$N$471-I8780))/2)^2*COS(RADIANS($M$3:$M$471))*COS(RADIANS(H8780))),$L$3:$L$471)</f>
        <v>179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cm="1">
        <f t="array" ref="J8781">LOOKUP(1,1/FREQUENCY(0,SIN((RADIANS($M$3:$M$471-H8781))/2)^2+SIN((RADIANS($N$3:$N$471-I8781))/2)^2*COS(RADIANS($M$3:$M$471))*COS(RADIANS(H8781))),$L$3:$L$471)</f>
        <v>181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cm="1">
        <f t="array" ref="J8782">LOOKUP(1,1/FREQUENCY(0,SIN((RADIANS($M$3:$M$471-H8782))/2)^2+SIN((RADIANS($N$3:$N$471-I8782))/2)^2*COS(RADIANS($M$3:$M$471))*COS(RADIANS(H8782))),$L$3:$L$471)</f>
        <v>180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cm="1">
        <f t="array" ref="J8783">LOOKUP(1,1/FREQUENCY(0,SIN((RADIANS($M$3:$M$471-H8783))/2)^2+SIN((RADIANS($N$3:$N$471-I8783))/2)^2*COS(RADIANS($M$3:$M$471))*COS(RADIANS(H8783))),$L$3:$L$471)</f>
        <v>180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cm="1">
        <f t="array" ref="J8784">LOOKUP(1,1/FREQUENCY(0,SIN((RADIANS($M$3:$M$471-H8784))/2)^2+SIN((RADIANS($N$3:$N$471-I8784))/2)^2*COS(RADIANS($M$3:$M$471))*COS(RADIANS(H8784))),$L$3:$L$471)</f>
        <v>180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cm="1">
        <f t="array" ref="J8785">LOOKUP(1,1/FREQUENCY(0,SIN((RADIANS($M$3:$M$471-H8785))/2)^2+SIN((RADIANS($N$3:$N$471-I8785))/2)^2*COS(RADIANS($M$3:$M$471))*COS(RADIANS(H8785))),$L$3:$L$471)</f>
        <v>180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cm="1">
        <f t="array" ref="J8786">LOOKUP(1,1/FREQUENCY(0,SIN((RADIANS($M$3:$M$471-H8786))/2)^2+SIN((RADIANS($N$3:$N$471-I8786))/2)^2*COS(RADIANS($M$3:$M$471))*COS(RADIANS(H8786))),$L$3:$L$471)</f>
        <v>180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cm="1">
        <f t="array" ref="J8787">LOOKUP(1,1/FREQUENCY(0,SIN((RADIANS($M$3:$M$471-H8787))/2)^2+SIN((RADIANS($N$3:$N$471-I8787))/2)^2*COS(RADIANS($M$3:$M$471))*COS(RADIANS(H8787))),$L$3:$L$471)</f>
        <v>179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cm="1">
        <f t="array" ref="J8788">LOOKUP(1,1/FREQUENCY(0,SIN((RADIANS($M$3:$M$471-H8788))/2)^2+SIN((RADIANS($N$3:$N$471-I8788))/2)^2*COS(RADIANS($M$3:$M$471))*COS(RADIANS(H8788))),$L$3:$L$471)</f>
        <v>179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cm="1">
        <f t="array" ref="J8789">LOOKUP(1,1/FREQUENCY(0,SIN((RADIANS($M$3:$M$471-H8789))/2)^2+SIN((RADIANS($N$3:$N$471-I8789))/2)^2*COS(RADIANS($M$3:$M$471))*COS(RADIANS(H8789))),$L$3:$L$471)</f>
        <v>179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cm="1">
        <f t="array" ref="J8790">LOOKUP(1,1/FREQUENCY(0,SIN((RADIANS($M$3:$M$471-H8790))/2)^2+SIN((RADIANS($N$3:$N$471-I8790))/2)^2*COS(RADIANS($M$3:$M$471))*COS(RADIANS(H8790))),$L$3:$L$471)</f>
        <v>179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cm="1">
        <f t="array" ref="J8791">LOOKUP(1,1/FREQUENCY(0,SIN((RADIANS($M$3:$M$471-H8791))/2)^2+SIN((RADIANS($N$3:$N$471-I8791))/2)^2*COS(RADIANS($M$3:$M$471))*COS(RADIANS(H8791))),$L$3:$L$471)</f>
        <v>179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cm="1">
        <f t="array" ref="J8792">LOOKUP(1,1/FREQUENCY(0,SIN((RADIANS($M$3:$M$471-H8792))/2)^2+SIN((RADIANS($N$3:$N$471-I8792))/2)^2*COS(RADIANS($M$3:$M$471))*COS(RADIANS(H8792))),$L$3:$L$471)</f>
        <v>179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cm="1">
        <f t="array" ref="J8793">LOOKUP(1,1/FREQUENCY(0,SIN((RADIANS($M$3:$M$471-H8793))/2)^2+SIN((RADIANS($N$3:$N$471-I8793))/2)^2*COS(RADIANS($M$3:$M$471))*COS(RADIANS(H8793))),$L$3:$L$471)</f>
        <v>179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cm="1">
        <f t="array" ref="J8794">LOOKUP(1,1/FREQUENCY(0,SIN((RADIANS($M$3:$M$471-H8794))/2)^2+SIN((RADIANS($N$3:$N$471-I8794))/2)^2*COS(RADIANS($M$3:$M$471))*COS(RADIANS(H8794))),$L$3:$L$471)</f>
        <v>179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cm="1">
        <f t="array" ref="J8795">LOOKUP(1,1/FREQUENCY(0,SIN((RADIANS($M$3:$M$471-H8795))/2)^2+SIN((RADIANS($N$3:$N$471-I8795))/2)^2*COS(RADIANS($M$3:$M$471))*COS(RADIANS(H8795))),$L$3:$L$471)</f>
        <v>179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cm="1">
        <f t="array" ref="J8796">LOOKUP(1,1/FREQUENCY(0,SIN((RADIANS($M$3:$M$471-H8796))/2)^2+SIN((RADIANS($N$3:$N$471-I8796))/2)^2*COS(RADIANS($M$3:$M$471))*COS(RADIANS(H8796))),$L$3:$L$471)</f>
        <v>179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cm="1">
        <f t="array" ref="J8797">LOOKUP(1,1/FREQUENCY(0,SIN((RADIANS($M$3:$M$471-H8797))/2)^2+SIN((RADIANS($N$3:$N$471-I8797))/2)^2*COS(RADIANS($M$3:$M$471))*COS(RADIANS(H8797))),$L$3:$L$471)</f>
        <v>179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cm="1">
        <f t="array" ref="J8798">LOOKUP(1,1/FREQUENCY(0,SIN((RADIANS($M$3:$M$471-H8798))/2)^2+SIN((RADIANS($N$3:$N$471-I8798))/2)^2*COS(RADIANS($M$3:$M$471))*COS(RADIANS(H8798))),$L$3:$L$471)</f>
        <v>180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cm="1">
        <f t="array" ref="J8799">LOOKUP(1,1/FREQUENCY(0,SIN((RADIANS($M$3:$M$471-H8799))/2)^2+SIN((RADIANS($N$3:$N$471-I8799))/2)^2*COS(RADIANS($M$3:$M$471))*COS(RADIANS(H8799))),$L$3:$L$471)</f>
        <v>179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cm="1">
        <f t="array" ref="J8800">LOOKUP(1,1/FREQUENCY(0,SIN((RADIANS($M$3:$M$471-H8800))/2)^2+SIN((RADIANS($N$3:$N$471-I8800))/2)^2*COS(RADIANS($M$3:$M$471))*COS(RADIANS(H8800))),$L$3:$L$471)</f>
        <v>180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cm="1">
        <f t="array" ref="J8801">LOOKUP(1,1/FREQUENCY(0,SIN((RADIANS($M$3:$M$471-H8801))/2)^2+SIN((RADIANS($N$3:$N$471-I8801))/2)^2*COS(RADIANS($M$3:$M$471))*COS(RADIANS(H8801))),$L$3:$L$471)</f>
        <v>180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cm="1">
        <f t="array" ref="J8802">LOOKUP(1,1/FREQUENCY(0,SIN((RADIANS($M$3:$M$471-H8802))/2)^2+SIN((RADIANS($N$3:$N$471-I8802))/2)^2*COS(RADIANS($M$3:$M$471))*COS(RADIANS(H8802))),$L$3:$L$471)</f>
        <v>180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cm="1">
        <f t="array" ref="J8803">LOOKUP(1,1/FREQUENCY(0,SIN((RADIANS($M$3:$M$471-H8803))/2)^2+SIN((RADIANS($N$3:$N$471-I8803))/2)^2*COS(RADIANS($M$3:$M$471))*COS(RADIANS(H8803))),$L$3:$L$471)</f>
        <v>217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cm="1">
        <f t="array" ref="J8804">LOOKUP(1,1/FREQUENCY(0,SIN((RADIANS($M$3:$M$471-H8804))/2)^2+SIN((RADIANS($N$3:$N$471-I8804))/2)^2*COS(RADIANS($M$3:$M$471))*COS(RADIANS(H8804))),$L$3:$L$471)</f>
        <v>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cm="1">
        <f t="array" ref="J8805">LOOKUP(1,1/FREQUENCY(0,SIN((RADIANS($M$3:$M$471-H8805))/2)^2+SIN((RADIANS($N$3:$N$471-I8805))/2)^2*COS(RADIANS($M$3:$M$471))*COS(RADIANS(H8805))),$L$3:$L$471)</f>
        <v>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cm="1">
        <f t="array" ref="J8806">LOOKUP(1,1/FREQUENCY(0,SIN((RADIANS($M$3:$M$471-H8806))/2)^2+SIN((RADIANS($N$3:$N$471-I8806))/2)^2*COS(RADIANS($M$3:$M$471))*COS(RADIANS(H8806))),$L$3:$L$471)</f>
        <v>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cm="1">
        <f t="array" ref="J8807">LOOKUP(1,1/FREQUENCY(0,SIN((RADIANS($M$3:$M$471-H8807))/2)^2+SIN((RADIANS($N$3:$N$471-I8807))/2)^2*COS(RADIANS($M$3:$M$471))*COS(RADIANS(H8807))),$L$3:$L$471)</f>
        <v>447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cm="1">
        <f t="array" ref="J8808">LOOKUP(1,1/FREQUENCY(0,SIN((RADIANS($M$3:$M$471-H8808))/2)^2+SIN((RADIANS($N$3:$N$471-I8808))/2)^2*COS(RADIANS($M$3:$M$471))*COS(RADIANS(H8808))),$L$3:$L$471)</f>
        <v>447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cm="1">
        <f t="array" ref="J8809">LOOKUP(1,1/FREQUENCY(0,SIN((RADIANS($M$3:$M$471-H8809))/2)^2+SIN((RADIANS($N$3:$N$471-I8809))/2)^2*COS(RADIANS($M$3:$M$471))*COS(RADIANS(H8809))),$L$3:$L$471)</f>
        <v>447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cm="1">
        <f t="array" ref="J8810">LOOKUP(1,1/FREQUENCY(0,SIN((RADIANS($M$3:$M$471-H8810))/2)^2+SIN((RADIANS($N$3:$N$471-I8810))/2)^2*COS(RADIANS($M$3:$M$471))*COS(RADIANS(H8810))),$L$3:$L$471)</f>
        <v>192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cm="1">
        <f t="array" ref="J8811">LOOKUP(1,1/FREQUENCY(0,SIN((RADIANS($M$3:$M$471-H8811))/2)^2+SIN((RADIANS($N$3:$N$471-I8811))/2)^2*COS(RADIANS($M$3:$M$471))*COS(RADIANS(H8811))),$L$3:$L$471)</f>
        <v>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cm="1">
        <f t="array" ref="J8812">LOOKUP(1,1/FREQUENCY(0,SIN((RADIANS($M$3:$M$471-H8812))/2)^2+SIN((RADIANS($N$3:$N$471-I8812))/2)^2*COS(RADIANS($M$3:$M$471))*COS(RADIANS(H8812))),$L$3:$L$471)</f>
        <v>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cm="1">
        <f t="array" ref="J8813">LOOKUP(1,1/FREQUENCY(0,SIN((RADIANS($M$3:$M$471-H8813))/2)^2+SIN((RADIANS($N$3:$N$471-I8813))/2)^2*COS(RADIANS($M$3:$M$471))*COS(RADIANS(H8813))),$L$3:$L$471)</f>
        <v>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cm="1">
        <f t="array" ref="J8814">LOOKUP(1,1/FREQUENCY(0,SIN((RADIANS($M$3:$M$471-H8814))/2)^2+SIN((RADIANS($N$3:$N$471-I8814))/2)^2*COS(RADIANS($M$3:$M$471))*COS(RADIANS(H8814))),$L$3:$L$471)</f>
        <v>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cm="1">
        <f t="array" ref="J8815">LOOKUP(1,1/FREQUENCY(0,SIN((RADIANS($M$3:$M$471-H8815))/2)^2+SIN((RADIANS($N$3:$N$471-I8815))/2)^2*COS(RADIANS($M$3:$M$471))*COS(RADIANS(H8815))),$L$3:$L$471)</f>
        <v>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cm="1">
        <f t="array" ref="J8816">LOOKUP(1,1/FREQUENCY(0,SIN((RADIANS($M$3:$M$471-H8816))/2)^2+SIN((RADIANS($N$3:$N$471-I8816))/2)^2*COS(RADIANS($M$3:$M$471))*COS(RADIANS(H8816))),$L$3:$L$471)</f>
        <v>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cm="1">
        <f t="array" ref="J8817">LOOKUP(1,1/FREQUENCY(0,SIN((RADIANS($M$3:$M$471-H8817))/2)^2+SIN((RADIANS($N$3:$N$471-I8817))/2)^2*COS(RADIANS($M$3:$M$471))*COS(RADIANS(H8817))),$L$3:$L$471)</f>
        <v>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cm="1">
        <f t="array" ref="J8818">LOOKUP(1,1/FREQUENCY(0,SIN((RADIANS($M$3:$M$471-H8818))/2)^2+SIN((RADIANS($N$3:$N$471-I8818))/2)^2*COS(RADIANS($M$3:$M$471))*COS(RADIANS(H8818))),$L$3:$L$471)</f>
        <v>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cm="1">
        <f t="array" ref="J8819">LOOKUP(1,1/FREQUENCY(0,SIN((RADIANS($M$3:$M$471-H8819))/2)^2+SIN((RADIANS($N$3:$N$471-I8819))/2)^2*COS(RADIANS($M$3:$M$471))*COS(RADIANS(H8819))),$L$3:$L$471)</f>
        <v>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cm="1">
        <f t="array" ref="J8820">LOOKUP(1,1/FREQUENCY(0,SIN((RADIANS($M$3:$M$471-H8820))/2)^2+SIN((RADIANS($N$3:$N$471-I8820))/2)^2*COS(RADIANS($M$3:$M$471))*COS(RADIANS(H8820))),$L$3:$L$471)</f>
        <v>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cm="1">
        <f t="array" ref="J8821">LOOKUP(1,1/FREQUENCY(0,SIN((RADIANS($M$3:$M$471-H8821))/2)^2+SIN((RADIANS($N$3:$N$471-I8821))/2)^2*COS(RADIANS($M$3:$M$471))*COS(RADIANS(H8821))),$L$3:$L$471)</f>
        <v>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cm="1">
        <f t="array" ref="J8822">LOOKUP(1,1/FREQUENCY(0,SIN((RADIANS($M$3:$M$471-H8822))/2)^2+SIN((RADIANS($N$3:$N$471-I8822))/2)^2*COS(RADIANS($M$3:$M$471))*COS(RADIANS(H8822))),$L$3:$L$471)</f>
        <v>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cm="1">
        <f t="array" ref="J8823">LOOKUP(1,1/FREQUENCY(0,SIN((RADIANS($M$3:$M$471-H8823))/2)^2+SIN((RADIANS($N$3:$N$471-I8823))/2)^2*COS(RADIANS($M$3:$M$471))*COS(RADIANS(H8823))),$L$3:$L$471)</f>
        <v>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cm="1">
        <f t="array" ref="J8824">LOOKUP(1,1/FREQUENCY(0,SIN((RADIANS($M$3:$M$471-H8824))/2)^2+SIN((RADIANS($N$3:$N$471-I8824))/2)^2*COS(RADIANS($M$3:$M$471))*COS(RADIANS(H8824))),$L$3:$L$471)</f>
        <v>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cm="1">
        <f t="array" ref="J8825">LOOKUP(1,1/FREQUENCY(0,SIN((RADIANS($M$3:$M$471-H8825))/2)^2+SIN((RADIANS($N$3:$N$471-I8825))/2)^2*COS(RADIANS($M$3:$M$471))*COS(RADIANS(H8825))),$L$3:$L$471)</f>
        <v>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cm="1">
        <f t="array" ref="J8826">LOOKUP(1,1/FREQUENCY(0,SIN((RADIANS($M$3:$M$471-H8826))/2)^2+SIN((RADIANS($N$3:$N$471-I8826))/2)^2*COS(RADIANS($M$3:$M$471))*COS(RADIANS(H8826))),$L$3:$L$471)</f>
        <v>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cm="1">
        <f t="array" ref="J8827">LOOKUP(1,1/FREQUENCY(0,SIN((RADIANS($M$3:$M$471-H8827))/2)^2+SIN((RADIANS($N$3:$N$471-I8827))/2)^2*COS(RADIANS($M$3:$M$471))*COS(RADIANS(H8827))),$L$3:$L$471)</f>
        <v>446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cm="1">
        <f t="array" ref="J8828">LOOKUP(1,1/FREQUENCY(0,SIN((RADIANS($M$3:$M$471-H8828))/2)^2+SIN((RADIANS($N$3:$N$471-I8828))/2)^2*COS(RADIANS($M$3:$M$471))*COS(RADIANS(H8828))),$L$3:$L$471)</f>
        <v>446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cm="1">
        <f t="array" ref="J8829">LOOKUP(1,1/FREQUENCY(0,SIN((RADIANS($M$3:$M$471-H8829))/2)^2+SIN((RADIANS($N$3:$N$471-I8829))/2)^2*COS(RADIANS($M$3:$M$471))*COS(RADIANS(H8829))),$L$3:$L$471)</f>
        <v>181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cm="1">
        <f t="array" ref="J8830">LOOKUP(1,1/FREQUENCY(0,SIN((RADIANS($M$3:$M$471-H8830))/2)^2+SIN((RADIANS($N$3:$N$471-I8830))/2)^2*COS(RADIANS($M$3:$M$471))*COS(RADIANS(H8830))),$L$3:$L$471)</f>
        <v>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cm="1">
        <f t="array" ref="J8831">LOOKUP(1,1/FREQUENCY(0,SIN((RADIANS($M$3:$M$471-H8831))/2)^2+SIN((RADIANS($N$3:$N$471-I8831))/2)^2*COS(RADIANS($M$3:$M$471))*COS(RADIANS(H8831))),$L$3:$L$471)</f>
        <v>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cm="1">
        <f t="array" ref="J8832">LOOKUP(1,1/FREQUENCY(0,SIN((RADIANS($M$3:$M$471-H8832))/2)^2+SIN((RADIANS($N$3:$N$471-I8832))/2)^2*COS(RADIANS($M$3:$M$471))*COS(RADIANS(H8832))),$L$3:$L$471)</f>
        <v>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cm="1">
        <f t="array" ref="J8833">LOOKUP(1,1/FREQUENCY(0,SIN((RADIANS($M$3:$M$471-H8833))/2)^2+SIN((RADIANS($N$3:$N$471-I8833))/2)^2*COS(RADIANS($M$3:$M$471))*COS(RADIANS(H8833))),$L$3:$L$471)</f>
        <v>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cm="1">
        <f t="array" ref="J8834">LOOKUP(1,1/FREQUENCY(0,SIN((RADIANS($M$3:$M$471-H8834))/2)^2+SIN((RADIANS($N$3:$N$471-I8834))/2)^2*COS(RADIANS($M$3:$M$471))*COS(RADIANS(H8834))),$L$3:$L$471)</f>
        <v>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cm="1">
        <f t="array" ref="J8835">LOOKUP(1,1/FREQUENCY(0,SIN((RADIANS($M$3:$M$471-H8835))/2)^2+SIN((RADIANS($N$3:$N$471-I8835))/2)^2*COS(RADIANS($M$3:$M$471))*COS(RADIANS(H8835))),$L$3:$L$471)</f>
        <v>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cm="1">
        <f t="array" ref="J8836">LOOKUP(1,1/FREQUENCY(0,SIN((RADIANS($M$3:$M$471-H8836))/2)^2+SIN((RADIANS($N$3:$N$471-I8836))/2)^2*COS(RADIANS($M$3:$M$471))*COS(RADIANS(H8836))),$L$3:$L$471)</f>
        <v>192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cm="1">
        <f t="array" ref="J8837">LOOKUP(1,1/FREQUENCY(0,SIN((RADIANS($M$3:$M$471-H8837))/2)^2+SIN((RADIANS($N$3:$N$471-I8837))/2)^2*COS(RADIANS($M$3:$M$471))*COS(RADIANS(H8837))),$L$3:$L$471)</f>
        <v>192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cm="1">
        <f t="array" ref="J8838">LOOKUP(1,1/FREQUENCY(0,SIN((RADIANS($M$3:$M$471-H8838))/2)^2+SIN((RADIANS($N$3:$N$471-I8838))/2)^2*COS(RADIANS($M$3:$M$471))*COS(RADIANS(H8838))),$L$3:$L$471)</f>
        <v>192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cm="1">
        <f t="array" ref="J8839">LOOKUP(1,1/FREQUENCY(0,SIN((RADIANS($M$3:$M$471-H8839))/2)^2+SIN((RADIANS($N$3:$N$471-I8839))/2)^2*COS(RADIANS($M$3:$M$471))*COS(RADIANS(H8839))),$L$3:$L$471)</f>
        <v>192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cm="1">
        <f t="array" ref="J8840">LOOKUP(1,1/FREQUENCY(0,SIN((RADIANS($M$3:$M$471-H8840))/2)^2+SIN((RADIANS($N$3:$N$471-I8840))/2)^2*COS(RADIANS($M$3:$M$471))*COS(RADIANS(H8840))),$L$3:$L$471)</f>
        <v>192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cm="1">
        <f t="array" ref="J8841">LOOKUP(1,1/FREQUENCY(0,SIN((RADIANS($M$3:$M$471-H8841))/2)^2+SIN((RADIANS($N$3:$N$471-I8841))/2)^2*COS(RADIANS($M$3:$M$471))*COS(RADIANS(H8841))),$L$3:$L$471)</f>
        <v>192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cm="1">
        <f t="array" ref="J8842">LOOKUP(1,1/FREQUENCY(0,SIN((RADIANS($M$3:$M$471-H8842))/2)^2+SIN((RADIANS($N$3:$N$471-I8842))/2)^2*COS(RADIANS($M$3:$M$471))*COS(RADIANS(H8842))),$L$3:$L$471)</f>
        <v>192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cm="1">
        <f t="array" ref="J8843">LOOKUP(1,1/FREQUENCY(0,SIN((RADIANS($M$3:$M$471-H8843))/2)^2+SIN((RADIANS($N$3:$N$471-I8843))/2)^2*COS(RADIANS($M$3:$M$471))*COS(RADIANS(H8843))),$L$3:$L$471)</f>
        <v>192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cm="1">
        <f t="array" ref="J8844">LOOKUP(1,1/FREQUENCY(0,SIN((RADIANS($M$3:$M$471-H8844))/2)^2+SIN((RADIANS($N$3:$N$471-I8844))/2)^2*COS(RADIANS($M$3:$M$471))*COS(RADIANS(H8844))),$L$3:$L$471)</f>
        <v>192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cm="1">
        <f t="array" ref="J8845">LOOKUP(1,1/FREQUENCY(0,SIN((RADIANS($M$3:$M$471-H8845))/2)^2+SIN((RADIANS($N$3:$N$471-I8845))/2)^2*COS(RADIANS($M$3:$M$471))*COS(RADIANS(H8845))),$L$3:$L$471)</f>
        <v>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cm="1">
        <f t="array" ref="J8846">LOOKUP(1,1/FREQUENCY(0,SIN((RADIANS($M$3:$M$471-H8846))/2)^2+SIN((RADIANS($N$3:$N$471-I8846))/2)^2*COS(RADIANS($M$3:$M$471))*COS(RADIANS(H8846))),$L$3:$L$471)</f>
        <v>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cm="1">
        <f t="array" ref="J8847">LOOKUP(1,1/FREQUENCY(0,SIN((RADIANS($M$3:$M$471-H8847))/2)^2+SIN((RADIANS($N$3:$N$471-I8847))/2)^2*COS(RADIANS($M$3:$M$471))*COS(RADIANS(H8847))),$L$3:$L$471)</f>
        <v>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cm="1">
        <f t="array" ref="J8848">LOOKUP(1,1/FREQUENCY(0,SIN((RADIANS($M$3:$M$471-H8848))/2)^2+SIN((RADIANS($N$3:$N$471-I8848))/2)^2*COS(RADIANS($M$3:$M$471))*COS(RADIANS(H8848))),$L$3:$L$471)</f>
        <v>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cm="1">
        <f t="array" ref="J8849">LOOKUP(1,1/FREQUENCY(0,SIN((RADIANS($M$3:$M$471-H8849))/2)^2+SIN((RADIANS($N$3:$N$471-I8849))/2)^2*COS(RADIANS($M$3:$M$471))*COS(RADIANS(H8849))),$L$3:$L$471)</f>
        <v>447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cm="1">
        <f t="array" ref="J8850">LOOKUP(1,1/FREQUENCY(0,SIN((RADIANS($M$3:$M$471-H8850))/2)^2+SIN((RADIANS($N$3:$N$471-I8850))/2)^2*COS(RADIANS($M$3:$M$471))*COS(RADIANS(H8850))),$L$3:$L$471)</f>
        <v>447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cm="1">
        <f t="array" ref="J8851">LOOKUP(1,1/FREQUENCY(0,SIN((RADIANS($M$3:$M$471-H8851))/2)^2+SIN((RADIANS($N$3:$N$471-I8851))/2)^2*COS(RADIANS($M$3:$M$471))*COS(RADIANS(H8851))),$L$3:$L$471)</f>
        <v>447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cm="1">
        <f t="array" ref="J8852">LOOKUP(1,1/FREQUENCY(0,SIN((RADIANS($M$3:$M$471-H8852))/2)^2+SIN((RADIANS($N$3:$N$471-I8852))/2)^2*COS(RADIANS($M$3:$M$471))*COS(RADIANS(H8852))),$L$3:$L$471)</f>
        <v>447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cm="1">
        <f t="array" ref="J8853">LOOKUP(1,1/FREQUENCY(0,SIN((RADIANS($M$3:$M$471-H8853))/2)^2+SIN((RADIANS($N$3:$N$471-I8853))/2)^2*COS(RADIANS($M$3:$M$471))*COS(RADIANS(H8853))),$L$3:$L$471)</f>
        <v>447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cm="1">
        <f t="array" ref="J8854">LOOKUP(1,1/FREQUENCY(0,SIN((RADIANS($M$3:$M$471-H8854))/2)^2+SIN((RADIANS($N$3:$N$471-I8854))/2)^2*COS(RADIANS($M$3:$M$471))*COS(RADIANS(H8854))),$L$3:$L$471)</f>
        <v>447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cm="1">
        <f t="array" ref="J8855">LOOKUP(1,1/FREQUENCY(0,SIN((RADIANS($M$3:$M$471-H8855))/2)^2+SIN((RADIANS($N$3:$N$471-I8855))/2)^2*COS(RADIANS($M$3:$M$471))*COS(RADIANS(H8855))),$L$3:$L$471)</f>
        <v>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cm="1">
        <f t="array" ref="J8856">LOOKUP(1,1/FREQUENCY(0,SIN((RADIANS($M$3:$M$471-H8856))/2)^2+SIN((RADIANS($N$3:$N$471-I8856))/2)^2*COS(RADIANS($M$3:$M$471))*COS(RADIANS(H8856))),$L$3:$L$471)</f>
        <v>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cm="1">
        <f t="array" ref="J8857">LOOKUP(1,1/FREQUENCY(0,SIN((RADIANS($M$3:$M$471-H8857))/2)^2+SIN((RADIANS($N$3:$N$471-I8857))/2)^2*COS(RADIANS($M$3:$M$471))*COS(RADIANS(H8857))),$L$3:$L$471)</f>
        <v>447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cm="1">
        <f t="array" ref="J8858">LOOKUP(1,1/FREQUENCY(0,SIN((RADIANS($M$3:$M$471-H8858))/2)^2+SIN((RADIANS($N$3:$N$471-I8858))/2)^2*COS(RADIANS($M$3:$M$471))*COS(RADIANS(H8858))),$L$3:$L$471)</f>
        <v>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cm="1">
        <f t="array" ref="J8859">LOOKUP(1,1/FREQUENCY(0,SIN((RADIANS($M$3:$M$471-H8859))/2)^2+SIN((RADIANS($N$3:$N$471-I8859))/2)^2*COS(RADIANS($M$3:$M$471))*COS(RADIANS(H8859))),$L$3:$L$471)</f>
        <v>447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cm="1">
        <f t="array" ref="J8860">LOOKUP(1,1/FREQUENCY(0,SIN((RADIANS($M$3:$M$471-H8860))/2)^2+SIN((RADIANS($N$3:$N$471-I8860))/2)^2*COS(RADIANS($M$3:$M$471))*COS(RADIANS(H8860))),$L$3:$L$471)</f>
        <v>447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cm="1">
        <f t="array" ref="J8861">LOOKUP(1,1/FREQUENCY(0,SIN((RADIANS($M$3:$M$471-H8861))/2)^2+SIN((RADIANS($N$3:$N$471-I8861))/2)^2*COS(RADIANS($M$3:$M$471))*COS(RADIANS(H8861))),$L$3:$L$471)</f>
        <v>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cm="1">
        <f t="array" ref="J8862">LOOKUP(1,1/FREQUENCY(0,SIN((RADIANS($M$3:$M$471-H8862))/2)^2+SIN((RADIANS($N$3:$N$471-I8862))/2)^2*COS(RADIANS($M$3:$M$471))*COS(RADIANS(H8862))),$L$3:$L$471)</f>
        <v>447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cm="1">
        <f t="array" ref="J8863">LOOKUP(1,1/FREQUENCY(0,SIN((RADIANS($M$3:$M$471-H8863))/2)^2+SIN((RADIANS($N$3:$N$471-I8863))/2)^2*COS(RADIANS($M$3:$M$471))*COS(RADIANS(H8863))),$L$3:$L$471)</f>
        <v>447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cm="1">
        <f t="array" ref="J8864">LOOKUP(1,1/FREQUENCY(0,SIN((RADIANS($M$3:$M$471-H8864))/2)^2+SIN((RADIANS($N$3:$N$471-I8864))/2)^2*COS(RADIANS($M$3:$M$471))*COS(RADIANS(H8864))),$L$3:$L$471)</f>
        <v>447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cm="1">
        <f t="array" ref="J8865">LOOKUP(1,1/FREQUENCY(0,SIN((RADIANS($M$3:$M$471-H8865))/2)^2+SIN((RADIANS($N$3:$N$471-I8865))/2)^2*COS(RADIANS($M$3:$M$471))*COS(RADIANS(H8865))),$L$3:$L$471)</f>
        <v>447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cm="1">
        <f t="array" ref="J8866">LOOKUP(1,1/FREQUENCY(0,SIN((RADIANS($M$3:$M$471-H8866))/2)^2+SIN((RADIANS($N$3:$N$471-I8866))/2)^2*COS(RADIANS($M$3:$M$471))*COS(RADIANS(H8866))),$L$3:$L$471)</f>
        <v>447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cm="1">
        <f t="array" ref="J8867">LOOKUP(1,1/FREQUENCY(0,SIN((RADIANS($M$3:$M$471-H8867))/2)^2+SIN((RADIANS($N$3:$N$471-I8867))/2)^2*COS(RADIANS($M$3:$M$471))*COS(RADIANS(H8867))),$L$3:$L$471)</f>
        <v>447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cm="1">
        <f t="array" ref="J8868">LOOKUP(1,1/FREQUENCY(0,SIN((RADIANS($M$3:$M$471-H8868))/2)^2+SIN((RADIANS($N$3:$N$471-I8868))/2)^2*COS(RADIANS($M$3:$M$471))*COS(RADIANS(H8868))),$L$3:$L$471)</f>
        <v>447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cm="1">
        <f t="array" ref="J8869">LOOKUP(1,1/FREQUENCY(0,SIN((RADIANS($M$3:$M$471-H8869))/2)^2+SIN((RADIANS($N$3:$N$471-I8869))/2)^2*COS(RADIANS($M$3:$M$471))*COS(RADIANS(H8869))),$L$3:$L$471)</f>
        <v>447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cm="1">
        <f t="array" ref="J8870">LOOKUP(1,1/FREQUENCY(0,SIN((RADIANS($M$3:$M$471-H8870))/2)^2+SIN((RADIANS($N$3:$N$471-I8870))/2)^2*COS(RADIANS($M$3:$M$471))*COS(RADIANS(H8870))),$L$3:$L$471)</f>
        <v>447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cm="1">
        <f t="array" ref="J8871">LOOKUP(1,1/FREQUENCY(0,SIN((RADIANS($M$3:$M$471-H8871))/2)^2+SIN((RADIANS($N$3:$N$471-I8871))/2)^2*COS(RADIANS($M$3:$M$471))*COS(RADIANS(H8871))),$L$3:$L$471)</f>
        <v>447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cm="1">
        <f t="array" ref="J8872">LOOKUP(1,1/FREQUENCY(0,SIN((RADIANS($M$3:$M$471-H8872))/2)^2+SIN((RADIANS($N$3:$N$471-I8872))/2)^2*COS(RADIANS($M$3:$M$471))*COS(RADIANS(H8872))),$L$3:$L$471)</f>
        <v>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cm="1">
        <f t="array" ref="J8873">LOOKUP(1,1/FREQUENCY(0,SIN((RADIANS($M$3:$M$471-H8873))/2)^2+SIN((RADIANS($N$3:$N$471-I8873))/2)^2*COS(RADIANS($M$3:$M$471))*COS(RADIANS(H8873))),$L$3:$L$471)</f>
        <v>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cm="1">
        <f t="array" ref="J8874">LOOKUP(1,1/FREQUENCY(0,SIN((RADIANS($M$3:$M$471-H8874))/2)^2+SIN((RADIANS($N$3:$N$471-I8874))/2)^2*COS(RADIANS($M$3:$M$471))*COS(RADIANS(H8874))),$L$3:$L$471)</f>
        <v>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cm="1">
        <f t="array" ref="J8875">LOOKUP(1,1/FREQUENCY(0,SIN((RADIANS($M$3:$M$471-H8875))/2)^2+SIN((RADIANS($N$3:$N$471-I8875))/2)^2*COS(RADIANS($M$3:$M$471))*COS(RADIANS(H8875))),$L$3:$L$471)</f>
        <v>447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cm="1">
        <f t="array" ref="J8876">LOOKUP(1,1/FREQUENCY(0,SIN((RADIANS($M$3:$M$471-H8876))/2)^2+SIN((RADIANS($N$3:$N$471-I8876))/2)^2*COS(RADIANS($M$3:$M$471))*COS(RADIANS(H8876))),$L$3:$L$471)</f>
        <v>192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cm="1">
        <f t="array" ref="J8877">LOOKUP(1,1/FREQUENCY(0,SIN((RADIANS($M$3:$M$471-H8877))/2)^2+SIN((RADIANS($N$3:$N$471-I8877))/2)^2*COS(RADIANS($M$3:$M$471))*COS(RADIANS(H8877))),$L$3:$L$471)</f>
        <v>192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cm="1">
        <f t="array" ref="J8878">LOOKUP(1,1/FREQUENCY(0,SIN((RADIANS($M$3:$M$471-H8878))/2)^2+SIN((RADIANS($N$3:$N$471-I8878))/2)^2*COS(RADIANS($M$3:$M$471))*COS(RADIANS(H8878))),$L$3:$L$471)</f>
        <v>192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cm="1">
        <f t="array" ref="J8879">LOOKUP(1,1/FREQUENCY(0,SIN((RADIANS($M$3:$M$471-H8879))/2)^2+SIN((RADIANS($N$3:$N$471-I8879))/2)^2*COS(RADIANS($M$3:$M$471))*COS(RADIANS(H8879))),$L$3:$L$471)</f>
        <v>192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cm="1">
        <f t="array" ref="J8880">LOOKUP(1,1/FREQUENCY(0,SIN((RADIANS($M$3:$M$471-H8880))/2)^2+SIN((RADIANS($N$3:$N$471-I8880))/2)^2*COS(RADIANS($M$3:$M$471))*COS(RADIANS(H8880))),$L$3:$L$471)</f>
        <v>192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cm="1">
        <f t="array" ref="J8881">LOOKUP(1,1/FREQUENCY(0,SIN((RADIANS($M$3:$M$471-H8881))/2)^2+SIN((RADIANS($N$3:$N$471-I8881))/2)^2*COS(RADIANS($M$3:$M$471))*COS(RADIANS(H8881))),$L$3:$L$471)</f>
        <v>192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cm="1">
        <f t="array" ref="J8882">LOOKUP(1,1/FREQUENCY(0,SIN((RADIANS($M$3:$M$471-H8882))/2)^2+SIN((RADIANS($N$3:$N$471-I8882))/2)^2*COS(RADIANS($M$3:$M$471))*COS(RADIANS(H8882))),$L$3:$L$471)</f>
        <v>192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cm="1">
        <f t="array" ref="J8883">LOOKUP(1,1/FREQUENCY(0,SIN((RADIANS($M$3:$M$471-H8883))/2)^2+SIN((RADIANS($N$3:$N$471-I8883))/2)^2*COS(RADIANS($M$3:$M$471))*COS(RADIANS(H8883))),$L$3:$L$471)</f>
        <v>192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cm="1">
        <f t="array" ref="J8884">LOOKUP(1,1/FREQUENCY(0,SIN((RADIANS($M$3:$M$471-H8884))/2)^2+SIN((RADIANS($N$3:$N$471-I8884))/2)^2*COS(RADIANS($M$3:$M$471))*COS(RADIANS(H8884))),$L$3:$L$471)</f>
        <v>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cm="1">
        <f t="array" ref="J8885">LOOKUP(1,1/FREQUENCY(0,SIN((RADIANS($M$3:$M$471-H8885))/2)^2+SIN((RADIANS($N$3:$N$471-I8885))/2)^2*COS(RADIANS($M$3:$M$471))*COS(RADIANS(H8885))),$L$3:$L$471)</f>
        <v>192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cm="1">
        <f t="array" ref="J8886">LOOKUP(1,1/FREQUENCY(0,SIN((RADIANS($M$3:$M$471-H8886))/2)^2+SIN((RADIANS($N$3:$N$471-I8886))/2)^2*COS(RADIANS($M$3:$M$471))*COS(RADIANS(H8886))),$L$3:$L$471)</f>
        <v>192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cm="1">
        <f t="array" ref="J8887">LOOKUP(1,1/FREQUENCY(0,SIN((RADIANS($M$3:$M$471-H8887))/2)^2+SIN((RADIANS($N$3:$N$471-I8887))/2)^2*COS(RADIANS($M$3:$M$471))*COS(RADIANS(H8887))),$L$3:$L$471)</f>
        <v>192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cm="1">
        <f t="array" ref="J8888">LOOKUP(1,1/FREQUENCY(0,SIN((RADIANS($M$3:$M$471-H8888))/2)^2+SIN((RADIANS($N$3:$N$471-I8888))/2)^2*COS(RADIANS($M$3:$M$471))*COS(RADIANS(H8888))),$L$3:$L$471)</f>
        <v>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cm="1">
        <f t="array" ref="J8889">LOOKUP(1,1/FREQUENCY(0,SIN((RADIANS($M$3:$M$471-H8889))/2)^2+SIN((RADIANS($N$3:$N$471-I8889))/2)^2*COS(RADIANS($M$3:$M$471))*COS(RADIANS(H8889))),$L$3:$L$471)</f>
        <v>192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cm="1">
        <f t="array" ref="J8890">LOOKUP(1,1/FREQUENCY(0,SIN((RADIANS($M$3:$M$471-H8890))/2)^2+SIN((RADIANS($N$3:$N$471-I8890))/2)^2*COS(RADIANS($M$3:$M$471))*COS(RADIANS(H8890))),$L$3:$L$471)</f>
        <v>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cm="1">
        <f t="array" ref="J8891">LOOKUP(1,1/FREQUENCY(0,SIN((RADIANS($M$3:$M$471-H8891))/2)^2+SIN((RADIANS($N$3:$N$471-I8891))/2)^2*COS(RADIANS($M$3:$M$471))*COS(RADIANS(H8891))),$L$3:$L$471)</f>
        <v>192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cm="1">
        <f t="array" ref="J8892">LOOKUP(1,1/FREQUENCY(0,SIN((RADIANS($M$3:$M$471-H8892))/2)^2+SIN((RADIANS($N$3:$N$471-I8892))/2)^2*COS(RADIANS($M$3:$M$471))*COS(RADIANS(H8892))),$L$3:$L$471)</f>
        <v>192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cm="1">
        <f t="array" ref="J8893">LOOKUP(1,1/FREQUENCY(0,SIN((RADIANS($M$3:$M$471-H8893))/2)^2+SIN((RADIANS($N$3:$N$471-I8893))/2)^2*COS(RADIANS($M$3:$M$471))*COS(RADIANS(H8893))),$L$3:$L$471)</f>
        <v>192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cm="1">
        <f t="array" ref="J8894">LOOKUP(1,1/FREQUENCY(0,SIN((RADIANS($M$3:$M$471-H8894))/2)^2+SIN((RADIANS($N$3:$N$471-I8894))/2)^2*COS(RADIANS($M$3:$M$471))*COS(RADIANS(H8894))),$L$3:$L$471)</f>
        <v>192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cm="1">
        <f t="array" ref="J8895">LOOKUP(1,1/FREQUENCY(0,SIN((RADIANS($M$3:$M$471-H8895))/2)^2+SIN((RADIANS($N$3:$N$471-I8895))/2)^2*COS(RADIANS($M$3:$M$471))*COS(RADIANS(H8895))),$L$3:$L$471)</f>
        <v>192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cm="1">
        <f t="array" ref="J8896">LOOKUP(1,1/FREQUENCY(0,SIN((RADIANS($M$3:$M$471-H8896))/2)^2+SIN((RADIANS($N$3:$N$471-I8896))/2)^2*COS(RADIANS($M$3:$M$471))*COS(RADIANS(H8896))),$L$3:$L$471)</f>
        <v>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cm="1">
        <f t="array" ref="J8897">LOOKUP(1,1/FREQUENCY(0,SIN((RADIANS($M$3:$M$471-H8897))/2)^2+SIN((RADIANS($N$3:$N$471-I8897))/2)^2*COS(RADIANS($M$3:$M$471))*COS(RADIANS(H8897))),$L$3:$L$471)</f>
        <v>192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cm="1">
        <f t="array" ref="J8898">LOOKUP(1,1/FREQUENCY(0,SIN((RADIANS($M$3:$M$471-H8898))/2)^2+SIN((RADIANS($N$3:$N$471-I8898))/2)^2*COS(RADIANS($M$3:$M$471))*COS(RADIANS(H8898))),$L$3:$L$471)</f>
        <v>192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cm="1">
        <f t="array" ref="J8899">LOOKUP(1,1/FREQUENCY(0,SIN((RADIANS($M$3:$M$471-H8899))/2)^2+SIN((RADIANS($N$3:$N$471-I8899))/2)^2*COS(RADIANS($M$3:$M$471))*COS(RADIANS(H8899))),$L$3:$L$471)</f>
        <v>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cm="1">
        <f t="array" ref="J8900">LOOKUP(1,1/FREQUENCY(0,SIN((RADIANS($M$3:$M$471-H8900))/2)^2+SIN((RADIANS($N$3:$N$471-I8900))/2)^2*COS(RADIANS($M$3:$M$471))*COS(RADIANS(H8900))),$L$3:$L$471)</f>
        <v>192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cm="1">
        <f t="array" ref="J8901">LOOKUP(1,1/FREQUENCY(0,SIN((RADIANS($M$3:$M$471-H8901))/2)^2+SIN((RADIANS($N$3:$N$471-I8901))/2)^2*COS(RADIANS($M$3:$M$471))*COS(RADIANS(H8901))),$L$3:$L$471)</f>
        <v>192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cm="1">
        <f t="array" ref="J8902">LOOKUP(1,1/FREQUENCY(0,SIN((RADIANS($M$3:$M$471-H8902))/2)^2+SIN((RADIANS($N$3:$N$471-I8902))/2)^2*COS(RADIANS($M$3:$M$471))*COS(RADIANS(H8902))),$L$3:$L$471)</f>
        <v>192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cm="1">
        <f t="array" ref="J8903">LOOKUP(1,1/FREQUENCY(0,SIN((RADIANS($M$3:$M$471-H8903))/2)^2+SIN((RADIANS($N$3:$N$471-I8903))/2)^2*COS(RADIANS($M$3:$M$471))*COS(RADIANS(H8903))),$L$3:$L$471)</f>
        <v>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cm="1">
        <f t="array" ref="J8904">LOOKUP(1,1/FREQUENCY(0,SIN((RADIANS($M$3:$M$471-H8904))/2)^2+SIN((RADIANS($N$3:$N$471-I8904))/2)^2*COS(RADIANS($M$3:$M$471))*COS(RADIANS(H8904))),$L$3:$L$471)</f>
        <v>192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cm="1">
        <f t="array" ref="J8905">LOOKUP(1,1/FREQUENCY(0,SIN((RADIANS($M$3:$M$471-H8905))/2)^2+SIN((RADIANS($N$3:$N$471-I8905))/2)^2*COS(RADIANS($M$3:$M$471))*COS(RADIANS(H8905))),$L$3:$L$471)</f>
        <v>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cm="1">
        <f t="array" ref="J8906">LOOKUP(1,1/FREQUENCY(0,SIN((RADIANS($M$3:$M$471-H8906))/2)^2+SIN((RADIANS($N$3:$N$471-I8906))/2)^2*COS(RADIANS($M$3:$M$471))*COS(RADIANS(H8906))),$L$3:$L$471)</f>
        <v>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cm="1">
        <f t="array" ref="J8907">LOOKUP(1,1/FREQUENCY(0,SIN((RADIANS($M$3:$M$471-H8907))/2)^2+SIN((RADIANS($N$3:$N$471-I8907))/2)^2*COS(RADIANS($M$3:$M$471))*COS(RADIANS(H8907))),$L$3:$L$471)</f>
        <v>447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cm="1">
        <f t="array" ref="J8908">LOOKUP(1,1/FREQUENCY(0,SIN((RADIANS($M$3:$M$471-H8908))/2)^2+SIN((RADIANS($N$3:$N$471-I8908))/2)^2*COS(RADIANS($M$3:$M$471))*COS(RADIANS(H8908))),$L$3:$L$471)</f>
        <v>447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cm="1">
        <f t="array" ref="J8909">LOOKUP(1,1/FREQUENCY(0,SIN((RADIANS($M$3:$M$471-H8909))/2)^2+SIN((RADIANS($N$3:$N$471-I8909))/2)^2*COS(RADIANS($M$3:$M$471))*COS(RADIANS(H8909))),$L$3:$L$471)</f>
        <v>447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cm="1">
        <f t="array" ref="J8910">LOOKUP(1,1/FREQUENCY(0,SIN((RADIANS($M$3:$M$471-H8910))/2)^2+SIN((RADIANS($N$3:$N$471-I8910))/2)^2*COS(RADIANS($M$3:$M$471))*COS(RADIANS(H8910))),$L$3:$L$471)</f>
        <v>447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cm="1">
        <f t="array" ref="J8911">LOOKUP(1,1/FREQUENCY(0,SIN((RADIANS($M$3:$M$471-H8911))/2)^2+SIN((RADIANS($N$3:$N$471-I8911))/2)^2*COS(RADIANS($M$3:$M$471))*COS(RADIANS(H8911))),$L$3:$L$471)</f>
        <v>447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cm="1">
        <f t="array" ref="J8912">LOOKUP(1,1/FREQUENCY(0,SIN((RADIANS($M$3:$M$471-H8912))/2)^2+SIN((RADIANS($N$3:$N$471-I8912))/2)^2*COS(RADIANS($M$3:$M$471))*COS(RADIANS(H8912))),$L$3:$L$471)</f>
        <v>447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cm="1">
        <f t="array" ref="J8913">LOOKUP(1,1/FREQUENCY(0,SIN((RADIANS($M$3:$M$471-H8913))/2)^2+SIN((RADIANS($N$3:$N$471-I8913))/2)^2*COS(RADIANS($M$3:$M$471))*COS(RADIANS(H8913))),$L$3:$L$471)</f>
        <v>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cm="1">
        <f t="array" ref="J8914">LOOKUP(1,1/FREQUENCY(0,SIN((RADIANS($M$3:$M$471-H8914))/2)^2+SIN((RADIANS($N$3:$N$471-I8914))/2)^2*COS(RADIANS($M$3:$M$471))*COS(RADIANS(H8914))),$L$3:$L$471)</f>
        <v>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cm="1">
        <f t="array" ref="J8915">LOOKUP(1,1/FREQUENCY(0,SIN((RADIANS($M$3:$M$471-H8915))/2)^2+SIN((RADIANS($N$3:$N$471-I8915))/2)^2*COS(RADIANS($M$3:$M$471))*COS(RADIANS(H8915))),$L$3:$L$471)</f>
        <v>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cm="1">
        <f t="array" ref="J8916">LOOKUP(1,1/FREQUENCY(0,SIN((RADIANS($M$3:$M$471-H8916))/2)^2+SIN((RADIANS($N$3:$N$471-I8916))/2)^2*COS(RADIANS($M$3:$M$471))*COS(RADIANS(H8916))),$L$3:$L$471)</f>
        <v>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cm="1">
        <f t="array" ref="J8917">LOOKUP(1,1/FREQUENCY(0,SIN((RADIANS($M$3:$M$471-H8917))/2)^2+SIN((RADIANS($N$3:$N$471-I8917))/2)^2*COS(RADIANS($M$3:$M$471))*COS(RADIANS(H8917))),$L$3:$L$471)</f>
        <v>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cm="1">
        <f t="array" ref="J8918">LOOKUP(1,1/FREQUENCY(0,SIN((RADIANS($M$3:$M$471-H8918))/2)^2+SIN((RADIANS($N$3:$N$471-I8918))/2)^2*COS(RADIANS($M$3:$M$471))*COS(RADIANS(H8918))),$L$3:$L$471)</f>
        <v>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cm="1">
        <f t="array" ref="J8919">LOOKUP(1,1/FREQUENCY(0,SIN((RADIANS($M$3:$M$471-H8919))/2)^2+SIN((RADIANS($N$3:$N$471-I8919))/2)^2*COS(RADIANS($M$3:$M$471))*COS(RADIANS(H8919))),$L$3:$L$471)</f>
        <v>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cm="1">
        <f t="array" ref="J8920">LOOKUP(1,1/FREQUENCY(0,SIN((RADIANS($M$3:$M$471-H8920))/2)^2+SIN((RADIANS($N$3:$N$471-I8920))/2)^2*COS(RADIANS($M$3:$M$471))*COS(RADIANS(H8920))),$L$3:$L$471)</f>
        <v>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cm="1">
        <f t="array" ref="J8921">LOOKUP(1,1/FREQUENCY(0,SIN((RADIANS($M$3:$M$471-H8921))/2)^2+SIN((RADIANS($N$3:$N$471-I8921))/2)^2*COS(RADIANS($M$3:$M$471))*COS(RADIANS(H8921))),$L$3:$L$471)</f>
        <v>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cm="1">
        <f t="array" ref="J8922">LOOKUP(1,1/FREQUENCY(0,SIN((RADIANS($M$3:$M$471-H8922))/2)^2+SIN((RADIANS($N$3:$N$471-I8922))/2)^2*COS(RADIANS($M$3:$M$471))*COS(RADIANS(H8922))),$L$3:$L$471)</f>
        <v>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cm="1">
        <f t="array" ref="J8923">LOOKUP(1,1/FREQUENCY(0,SIN((RADIANS($M$3:$M$471-H8923))/2)^2+SIN((RADIANS($N$3:$N$471-I8923))/2)^2*COS(RADIANS($M$3:$M$471))*COS(RADIANS(H8923))),$L$3:$L$471)</f>
        <v>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cm="1">
        <f t="array" ref="J8924">LOOKUP(1,1/FREQUENCY(0,SIN((RADIANS($M$3:$M$471-H8924))/2)^2+SIN((RADIANS($N$3:$N$471-I8924))/2)^2*COS(RADIANS($M$3:$M$471))*COS(RADIANS(H8924))),$L$3:$L$471)</f>
        <v>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cm="1">
        <f t="array" ref="J8925">LOOKUP(1,1/FREQUENCY(0,SIN((RADIANS($M$3:$M$471-H8925))/2)^2+SIN((RADIANS($N$3:$N$471-I8925))/2)^2*COS(RADIANS($M$3:$M$471))*COS(RADIANS(H8925))),$L$3:$L$471)</f>
        <v>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cm="1">
        <f t="array" ref="J8926">LOOKUP(1,1/FREQUENCY(0,SIN((RADIANS($M$3:$M$471-H8926))/2)^2+SIN((RADIANS($N$3:$N$471-I8926))/2)^2*COS(RADIANS($M$3:$M$471))*COS(RADIANS(H8926))),$L$3:$L$471)</f>
        <v>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cm="1">
        <f t="array" ref="J8927">LOOKUP(1,1/FREQUENCY(0,SIN((RADIANS($M$3:$M$471-H8927))/2)^2+SIN((RADIANS($N$3:$N$471-I8927))/2)^2*COS(RADIANS($M$3:$M$471))*COS(RADIANS(H8927))),$L$3:$L$471)</f>
        <v>447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cm="1">
        <f t="array" ref="J8928">LOOKUP(1,1/FREQUENCY(0,SIN((RADIANS($M$3:$M$471-H8928))/2)^2+SIN((RADIANS($N$3:$N$471-I8928))/2)^2*COS(RADIANS($M$3:$M$471))*COS(RADIANS(H8928))),$L$3:$L$471)</f>
        <v>447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cm="1">
        <f t="array" ref="J8929">LOOKUP(1,1/FREQUENCY(0,SIN((RADIANS($M$3:$M$471-H8929))/2)^2+SIN((RADIANS($N$3:$N$471-I8929))/2)^2*COS(RADIANS($M$3:$M$471))*COS(RADIANS(H8929))),$L$3:$L$471)</f>
        <v>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cm="1">
        <f t="array" ref="J8930">LOOKUP(1,1/FREQUENCY(0,SIN((RADIANS($M$3:$M$471-H8930))/2)^2+SIN((RADIANS($N$3:$N$471-I8930))/2)^2*COS(RADIANS($M$3:$M$471))*COS(RADIANS(H8930))),$L$3:$L$471)</f>
        <v>447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cm="1">
        <f t="array" ref="J8931">LOOKUP(1,1/FREQUENCY(0,SIN((RADIANS($M$3:$M$471-H8931))/2)^2+SIN((RADIANS($N$3:$N$471-I8931))/2)^2*COS(RADIANS($M$3:$M$471))*COS(RADIANS(H8931))),$L$3:$L$471)</f>
        <v>447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cm="1">
        <f t="array" ref="J8932">LOOKUP(1,1/FREQUENCY(0,SIN((RADIANS($M$3:$M$471-H8932))/2)^2+SIN((RADIANS($N$3:$N$471-I8932))/2)^2*COS(RADIANS($M$3:$M$471))*COS(RADIANS(H8932))),$L$3:$L$471)</f>
        <v>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cm="1">
        <f t="array" ref="J8933">LOOKUP(1,1/FREQUENCY(0,SIN((RADIANS($M$3:$M$471-H8933))/2)^2+SIN((RADIANS($N$3:$N$471-I8933))/2)^2*COS(RADIANS($M$3:$M$471))*COS(RADIANS(H8933))),$L$3:$L$471)</f>
        <v>447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cm="1">
        <f t="array" ref="J8934">LOOKUP(1,1/FREQUENCY(0,SIN((RADIANS($M$3:$M$471-H8934))/2)^2+SIN((RADIANS($N$3:$N$471-I8934))/2)^2*COS(RADIANS($M$3:$M$471))*COS(RADIANS(H8934))),$L$3:$L$471)</f>
        <v>447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cm="1">
        <f t="array" ref="J8935">LOOKUP(1,1/FREQUENCY(0,SIN((RADIANS($M$3:$M$471-H8935))/2)^2+SIN((RADIANS($N$3:$N$471-I8935))/2)^2*COS(RADIANS($M$3:$M$471))*COS(RADIANS(H8935))),$L$3:$L$471)</f>
        <v>447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cm="1">
        <f t="array" ref="J8936">LOOKUP(1,1/FREQUENCY(0,SIN((RADIANS($M$3:$M$471-H8936))/2)^2+SIN((RADIANS($N$3:$N$471-I8936))/2)^2*COS(RADIANS($M$3:$M$471))*COS(RADIANS(H8936))),$L$3:$L$471)</f>
        <v>447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cm="1">
        <f t="array" ref="J8937">LOOKUP(1,1/FREQUENCY(0,SIN((RADIANS($M$3:$M$471-H8937))/2)^2+SIN((RADIANS($N$3:$N$471-I8937))/2)^2*COS(RADIANS($M$3:$M$471))*COS(RADIANS(H8937))),$L$3:$L$471)</f>
        <v>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cm="1">
        <f t="array" ref="J8938">LOOKUP(1,1/FREQUENCY(0,SIN((RADIANS($M$3:$M$471-H8938))/2)^2+SIN((RADIANS($N$3:$N$471-I8938))/2)^2*COS(RADIANS($M$3:$M$471))*COS(RADIANS(H8938))),$L$3:$L$471)</f>
        <v>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cm="1">
        <f t="array" ref="J8939">LOOKUP(1,1/FREQUENCY(0,SIN((RADIANS($M$3:$M$471-H8939))/2)^2+SIN((RADIANS($N$3:$N$471-I8939))/2)^2*COS(RADIANS($M$3:$M$471))*COS(RADIANS(H8939))),$L$3:$L$471)</f>
        <v>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cm="1">
        <f t="array" ref="J8940">LOOKUP(1,1/FREQUENCY(0,SIN((RADIANS($M$3:$M$471-H8940))/2)^2+SIN((RADIANS($N$3:$N$471-I8940))/2)^2*COS(RADIANS($M$3:$M$471))*COS(RADIANS(H8940))),$L$3:$L$471)</f>
        <v>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cm="1">
        <f t="array" ref="J8941">LOOKUP(1,1/FREQUENCY(0,SIN((RADIANS($M$3:$M$471-H8941))/2)^2+SIN((RADIANS($N$3:$N$471-I8941))/2)^2*COS(RADIANS($M$3:$M$471))*COS(RADIANS(H8941))),$L$3:$L$471)</f>
        <v>447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cm="1">
        <f t="array" ref="J8942">LOOKUP(1,1/FREQUENCY(0,SIN((RADIANS($M$3:$M$471-H8942))/2)^2+SIN((RADIANS($N$3:$N$471-I8942))/2)^2*COS(RADIANS($M$3:$M$471))*COS(RADIANS(H8942))),$L$3:$L$471)</f>
        <v>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cm="1">
        <f t="array" ref="J8943">LOOKUP(1,1/FREQUENCY(0,SIN((RADIANS($M$3:$M$471-H8943))/2)^2+SIN((RADIANS($N$3:$N$471-I8943))/2)^2*COS(RADIANS($M$3:$M$471))*COS(RADIANS(H8943))),$L$3:$L$471)</f>
        <v>447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cm="1">
        <f t="array" ref="J8944">LOOKUP(1,1/FREQUENCY(0,SIN((RADIANS($M$3:$M$471-H8944))/2)^2+SIN((RADIANS($N$3:$N$471-I8944))/2)^2*COS(RADIANS($M$3:$M$471))*COS(RADIANS(H8944))),$L$3:$L$471)</f>
        <v>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cm="1">
        <f t="array" ref="J8945">LOOKUP(1,1/FREQUENCY(0,SIN((RADIANS($M$3:$M$471-H8945))/2)^2+SIN((RADIANS($N$3:$N$471-I8945))/2)^2*COS(RADIANS($M$3:$M$471))*COS(RADIANS(H8945))),$L$3:$L$471)</f>
        <v>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cm="1">
        <f t="array" ref="J8946">LOOKUP(1,1/FREQUENCY(0,SIN((RADIANS($M$3:$M$471-H8946))/2)^2+SIN((RADIANS($N$3:$N$471-I8946))/2)^2*COS(RADIANS($M$3:$M$471))*COS(RADIANS(H8946))),$L$3:$L$471)</f>
        <v>447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cm="1">
        <f t="array" ref="J8947">LOOKUP(1,1/FREQUENCY(0,SIN((RADIANS($M$3:$M$471-H8947))/2)^2+SIN((RADIANS($N$3:$N$471-I8947))/2)^2*COS(RADIANS($M$3:$M$471))*COS(RADIANS(H8947))),$L$3:$L$471)</f>
        <v>447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cm="1">
        <f t="array" ref="J8948">LOOKUP(1,1/FREQUENCY(0,SIN((RADIANS($M$3:$M$471-H8948))/2)^2+SIN((RADIANS($N$3:$N$471-I8948))/2)^2*COS(RADIANS($M$3:$M$471))*COS(RADIANS(H8948))),$L$3:$L$471)</f>
        <v>447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cm="1">
        <f t="array" ref="J8949">LOOKUP(1,1/FREQUENCY(0,SIN((RADIANS($M$3:$M$471-H8949))/2)^2+SIN((RADIANS($N$3:$N$471-I8949))/2)^2*COS(RADIANS($M$3:$M$471))*COS(RADIANS(H8949))),$L$3:$L$471)</f>
        <v>446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cm="1">
        <f t="array" ref="J8950">LOOKUP(1,1/FREQUENCY(0,SIN((RADIANS($M$3:$M$471-H8950))/2)^2+SIN((RADIANS($N$3:$N$471-I8950))/2)^2*COS(RADIANS($M$3:$M$471))*COS(RADIANS(H8950))),$L$3:$L$471)</f>
        <v>181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cm="1">
        <f t="array" ref="J8951">LOOKUP(1,1/FREQUENCY(0,SIN((RADIANS($M$3:$M$471-H8951))/2)^2+SIN((RADIANS($N$3:$N$471-I8951))/2)^2*COS(RADIANS($M$3:$M$471))*COS(RADIANS(H8951))),$L$3:$L$471)</f>
        <v>446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cm="1">
        <f t="array" ref="J8952">LOOKUP(1,1/FREQUENCY(0,SIN((RADIANS($M$3:$M$471-H8952))/2)^2+SIN((RADIANS($N$3:$N$471-I8952))/2)^2*COS(RADIANS($M$3:$M$471))*COS(RADIANS(H8952))),$L$3:$L$471)</f>
        <v>447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cm="1">
        <f t="array" ref="J8953">LOOKUP(1,1/FREQUENCY(0,SIN((RADIANS($M$3:$M$471-H8953))/2)^2+SIN((RADIANS($N$3:$N$471-I8953))/2)^2*COS(RADIANS($M$3:$M$471))*COS(RADIANS(H8953))),$L$3:$L$471)</f>
        <v>217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cm="1">
        <f t="array" ref="J8954">LOOKUP(1,1/FREQUENCY(0,SIN((RADIANS($M$3:$M$471-H8954))/2)^2+SIN((RADIANS($N$3:$N$471-I8954))/2)^2*COS(RADIANS($M$3:$M$471))*COS(RADIANS(H8954))),$L$3:$L$471)</f>
        <v>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cm="1">
        <f t="array" ref="J8955">LOOKUP(1,1/FREQUENCY(0,SIN((RADIANS($M$3:$M$471-H8955))/2)^2+SIN((RADIANS($N$3:$N$471-I8955))/2)^2*COS(RADIANS($M$3:$M$471))*COS(RADIANS(H8955))),$L$3:$L$471)</f>
        <v>218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cm="1">
        <f t="array" ref="J8956">LOOKUP(1,1/FREQUENCY(0,SIN((RADIANS($M$3:$M$471-H8956))/2)^2+SIN((RADIANS($N$3:$N$471-I8956))/2)^2*COS(RADIANS($M$3:$M$471))*COS(RADIANS(H8956))),$L$3:$L$471)</f>
        <v>192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cm="1">
        <f t="array" ref="J8957">LOOKUP(1,1/FREQUENCY(0,SIN((RADIANS($M$3:$M$471-H8957))/2)^2+SIN((RADIANS($N$3:$N$471-I8957))/2)^2*COS(RADIANS($M$3:$M$471))*COS(RADIANS(H8957))),$L$3:$L$471)</f>
        <v>217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cm="1">
        <f t="array" ref="J8958">LOOKUP(1,1/FREQUENCY(0,SIN((RADIANS($M$3:$M$471-H8958))/2)^2+SIN((RADIANS($N$3:$N$471-I8958))/2)^2*COS(RADIANS($M$3:$M$471))*COS(RADIANS(H8958))),$L$3:$L$471)</f>
        <v>217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cm="1">
        <f t="array" ref="J8959">LOOKUP(1,1/FREQUENCY(0,SIN((RADIANS($M$3:$M$471-H8959))/2)^2+SIN((RADIANS($N$3:$N$471-I8959))/2)^2*COS(RADIANS($M$3:$M$471))*COS(RADIANS(H8959))),$L$3:$L$471)</f>
        <v>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cm="1">
        <f t="array" ref="J8960">LOOKUP(1,1/FREQUENCY(0,SIN((RADIANS($M$3:$M$471-H8960))/2)^2+SIN((RADIANS($N$3:$N$471-I8960))/2)^2*COS(RADIANS($M$3:$M$471))*COS(RADIANS(H8960))),$L$3:$L$471)</f>
        <v>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cm="1">
        <f t="array" ref="J8961">LOOKUP(1,1/FREQUENCY(0,SIN((RADIANS($M$3:$M$471-H8961))/2)^2+SIN((RADIANS($N$3:$N$471-I8961))/2)^2*COS(RADIANS($M$3:$M$471))*COS(RADIANS(H8961))),$L$3:$L$471)</f>
        <v>217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cm="1">
        <f t="array" ref="J8962">LOOKUP(1,1/FREQUENCY(0,SIN((RADIANS($M$3:$M$471-H8962))/2)^2+SIN((RADIANS($N$3:$N$471-I8962))/2)^2*COS(RADIANS($M$3:$M$471))*COS(RADIANS(H8962))),$L$3:$L$471)</f>
        <v>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cm="1">
        <f t="array" ref="J8963">LOOKUP(1,1/FREQUENCY(0,SIN((RADIANS($M$3:$M$471-H8963))/2)^2+SIN((RADIANS($N$3:$N$471-I8963))/2)^2*COS(RADIANS($M$3:$M$471))*COS(RADIANS(H8963))),$L$3:$L$471)</f>
        <v>217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cm="1">
        <f t="array" ref="J8964">LOOKUP(1,1/FREQUENCY(0,SIN((RADIANS($M$3:$M$471-H8964))/2)^2+SIN((RADIANS($N$3:$N$471-I8964))/2)^2*COS(RADIANS($M$3:$M$471))*COS(RADIANS(H8964))),$L$3:$L$471)</f>
        <v>217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cm="1">
        <f t="array" ref="J8965">LOOKUP(1,1/FREQUENCY(0,SIN((RADIANS($M$3:$M$471-H8965))/2)^2+SIN((RADIANS($N$3:$N$471-I8965))/2)^2*COS(RADIANS($M$3:$M$471))*COS(RADIANS(H8965))),$L$3:$L$471)</f>
        <v>217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cm="1">
        <f t="array" ref="J8966">LOOKUP(1,1/FREQUENCY(0,SIN((RADIANS($M$3:$M$471-H8966))/2)^2+SIN((RADIANS($N$3:$N$471-I8966))/2)^2*COS(RADIANS($M$3:$M$471))*COS(RADIANS(H8966))),$L$3:$L$471)</f>
        <v>217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cm="1">
        <f t="array" ref="J8967">LOOKUP(1,1/FREQUENCY(0,SIN((RADIANS($M$3:$M$471-H8967))/2)^2+SIN((RADIANS($N$3:$N$471-I8967))/2)^2*COS(RADIANS($M$3:$M$471))*COS(RADIANS(H8967))),$L$3:$L$471)</f>
        <v>217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cm="1">
        <f t="array" ref="J8968">LOOKUP(1,1/FREQUENCY(0,SIN((RADIANS($M$3:$M$471-H8968))/2)^2+SIN((RADIANS($N$3:$N$471-I8968))/2)^2*COS(RADIANS($M$3:$M$471))*COS(RADIANS(H8968))),$L$3:$L$471)</f>
        <v>217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cm="1">
        <f t="array" ref="J8969">LOOKUP(1,1/FREQUENCY(0,SIN((RADIANS($M$3:$M$471-H8969))/2)^2+SIN((RADIANS($N$3:$N$471-I8969))/2)^2*COS(RADIANS($M$3:$M$471))*COS(RADIANS(H8969))),$L$3:$L$471)</f>
        <v>217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cm="1">
        <f t="array" ref="J8970">LOOKUP(1,1/FREQUENCY(0,SIN((RADIANS($M$3:$M$471-H8970))/2)^2+SIN((RADIANS($N$3:$N$471-I8970))/2)^2*COS(RADIANS($M$3:$M$471))*COS(RADIANS(H8970))),$L$3:$L$471)</f>
        <v>217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cm="1">
        <f t="array" ref="J8971">LOOKUP(1,1/FREQUENCY(0,SIN((RADIANS($M$3:$M$471-H8971))/2)^2+SIN((RADIANS($N$3:$N$471-I8971))/2)^2*COS(RADIANS($M$3:$M$471))*COS(RADIANS(H8971))),$L$3:$L$471)</f>
        <v>217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cm="1">
        <f t="array" ref="J8972">LOOKUP(1,1/FREQUENCY(0,SIN((RADIANS($M$3:$M$471-H8972))/2)^2+SIN((RADIANS($N$3:$N$471-I8972))/2)^2*COS(RADIANS($M$3:$M$471))*COS(RADIANS(H8972))),$L$3:$L$471)</f>
        <v>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cm="1">
        <f t="array" ref="J8973">LOOKUP(1,1/FREQUENCY(0,SIN((RADIANS($M$3:$M$471-H8973))/2)^2+SIN((RADIANS($N$3:$N$471-I8973))/2)^2*COS(RADIANS($M$3:$M$471))*COS(RADIANS(H8973))),$L$3:$L$471)</f>
        <v>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cm="1">
        <f t="array" ref="J8974">LOOKUP(1,1/FREQUENCY(0,SIN((RADIANS($M$3:$M$471-H8974))/2)^2+SIN((RADIANS($N$3:$N$471-I8974))/2)^2*COS(RADIANS($M$3:$M$471))*COS(RADIANS(H8974))),$L$3:$L$471)</f>
        <v>192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cm="1">
        <f t="array" ref="J8975">LOOKUP(1,1/FREQUENCY(0,SIN((RADIANS($M$3:$M$471-H8975))/2)^2+SIN((RADIANS($N$3:$N$471-I8975))/2)^2*COS(RADIANS($M$3:$M$471))*COS(RADIANS(H8975))),$L$3:$L$471)</f>
        <v>192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cm="1">
        <f t="array" ref="J8976">LOOKUP(1,1/FREQUENCY(0,SIN((RADIANS($M$3:$M$471-H8976))/2)^2+SIN((RADIANS($N$3:$N$471-I8976))/2)^2*COS(RADIANS($M$3:$M$471))*COS(RADIANS(H8976))),$L$3:$L$471)</f>
        <v>217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cm="1">
        <f t="array" ref="J8977">LOOKUP(1,1/FREQUENCY(0,SIN((RADIANS($M$3:$M$471-H8977))/2)^2+SIN((RADIANS($N$3:$N$471-I8977))/2)^2*COS(RADIANS($M$3:$M$471))*COS(RADIANS(H8977))),$L$3:$L$471)</f>
        <v>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cm="1">
        <f t="array" ref="J8978">LOOKUP(1,1/FREQUENCY(0,SIN((RADIANS($M$3:$M$471-H8978))/2)^2+SIN((RADIANS($N$3:$N$471-I8978))/2)^2*COS(RADIANS($M$3:$M$471))*COS(RADIANS(H8978))),$L$3:$L$471)</f>
        <v>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cm="1">
        <f t="array" ref="J8979">LOOKUP(1,1/FREQUENCY(0,SIN((RADIANS($M$3:$M$471-H8979))/2)^2+SIN((RADIANS($N$3:$N$471-I8979))/2)^2*COS(RADIANS($M$3:$M$471))*COS(RADIANS(H8979))),$L$3:$L$471)</f>
        <v>192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cm="1">
        <f t="array" ref="J8980">LOOKUP(1,1/FREQUENCY(0,SIN((RADIANS($M$3:$M$471-H8980))/2)^2+SIN((RADIANS($N$3:$N$471-I8980))/2)^2*COS(RADIANS($M$3:$M$471))*COS(RADIANS(H8980))),$L$3:$L$471)</f>
        <v>192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cm="1">
        <f t="array" ref="J8981">LOOKUP(1,1/FREQUENCY(0,SIN((RADIANS($M$3:$M$471-H8981))/2)^2+SIN((RADIANS($N$3:$N$471-I8981))/2)^2*COS(RADIANS($M$3:$M$471))*COS(RADIANS(H8981))),$L$3:$L$471)</f>
        <v>192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cm="1">
        <f t="array" ref="J8982">LOOKUP(1,1/FREQUENCY(0,SIN((RADIANS($M$3:$M$471-H8982))/2)^2+SIN((RADIANS($N$3:$N$471-I8982))/2)^2*COS(RADIANS($M$3:$M$471))*COS(RADIANS(H8982))),$L$3:$L$471)</f>
        <v>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cm="1">
        <f t="array" ref="J8983">LOOKUP(1,1/FREQUENCY(0,SIN((RADIANS($M$3:$M$471-H8983))/2)^2+SIN((RADIANS($N$3:$N$471-I8983))/2)^2*COS(RADIANS($M$3:$M$471))*COS(RADIANS(H8983))),$L$3:$L$471)</f>
        <v>192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cm="1">
        <f t="array" ref="J8984">LOOKUP(1,1/FREQUENCY(0,SIN((RADIANS($M$3:$M$471-H8984))/2)^2+SIN((RADIANS($N$3:$N$471-I8984))/2)^2*COS(RADIANS($M$3:$M$471))*COS(RADIANS(H8984))),$L$3:$L$471)</f>
        <v>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cm="1">
        <f t="array" ref="J8985">LOOKUP(1,1/FREQUENCY(0,SIN((RADIANS($M$3:$M$471-H8985))/2)^2+SIN((RADIANS($N$3:$N$471-I8985))/2)^2*COS(RADIANS($M$3:$M$471))*COS(RADIANS(H8985))),$L$3:$L$471)</f>
        <v>218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cm="1">
        <f t="array" ref="J8986">LOOKUP(1,1/FREQUENCY(0,SIN((RADIANS($M$3:$M$471-H8986))/2)^2+SIN((RADIANS($N$3:$N$471-I8986))/2)^2*COS(RADIANS($M$3:$M$471))*COS(RADIANS(H8986))),$L$3:$L$471)</f>
        <v>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cm="1">
        <f t="array" ref="J8987">LOOKUP(1,1/FREQUENCY(0,SIN((RADIANS($M$3:$M$471-H8987))/2)^2+SIN((RADIANS($N$3:$N$471-I8987))/2)^2*COS(RADIANS($M$3:$M$471))*COS(RADIANS(H8987))),$L$3:$L$471)</f>
        <v>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cm="1">
        <f t="array" ref="J8988">LOOKUP(1,1/FREQUENCY(0,SIN((RADIANS($M$3:$M$471-H8988))/2)^2+SIN((RADIANS($N$3:$N$471-I8988))/2)^2*COS(RADIANS($M$3:$M$471))*COS(RADIANS(H8988))),$L$3:$L$471)</f>
        <v>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cm="1">
        <f t="array" ref="J8989">LOOKUP(1,1/FREQUENCY(0,SIN((RADIANS($M$3:$M$471-H8989))/2)^2+SIN((RADIANS($N$3:$N$471-I8989))/2)^2*COS(RADIANS($M$3:$M$471))*COS(RADIANS(H8989))),$L$3:$L$471)</f>
        <v>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cm="1">
        <f t="array" ref="J8990">LOOKUP(1,1/FREQUENCY(0,SIN((RADIANS($M$3:$M$471-H8990))/2)^2+SIN((RADIANS($N$3:$N$471-I8990))/2)^2*COS(RADIANS($M$3:$M$471))*COS(RADIANS(H8990))),$L$3:$L$471)</f>
        <v>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cm="1">
        <f t="array" ref="J8991">LOOKUP(1,1/FREQUENCY(0,SIN((RADIANS($M$3:$M$471-H8991))/2)^2+SIN((RADIANS($N$3:$N$471-I8991))/2)^2*COS(RADIANS($M$3:$M$471))*COS(RADIANS(H8991))),$L$3:$L$471)</f>
        <v>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cm="1">
        <f t="array" ref="J8992">LOOKUP(1,1/FREQUENCY(0,SIN((RADIANS($M$3:$M$471-H8992))/2)^2+SIN((RADIANS($N$3:$N$471-I8992))/2)^2*COS(RADIANS($M$3:$M$471))*COS(RADIANS(H8992))),$L$3:$L$471)</f>
        <v>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cm="1">
        <f t="array" ref="J8993">LOOKUP(1,1/FREQUENCY(0,SIN((RADIANS($M$3:$M$471-H8993))/2)^2+SIN((RADIANS($N$3:$N$471-I8993))/2)^2*COS(RADIANS($M$3:$M$471))*COS(RADIANS(H8993))),$L$3:$L$471)</f>
        <v>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cm="1">
        <f t="array" ref="J8994">LOOKUP(1,1/FREQUENCY(0,SIN((RADIANS($M$3:$M$471-H8994))/2)^2+SIN((RADIANS($N$3:$N$471-I8994))/2)^2*COS(RADIANS($M$3:$M$471))*COS(RADIANS(H8994))),$L$3:$L$471)</f>
        <v>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cm="1">
        <f t="array" ref="J8995">LOOKUP(1,1/FREQUENCY(0,SIN((RADIANS($M$3:$M$471-H8995))/2)^2+SIN((RADIANS($N$3:$N$471-I8995))/2)^2*COS(RADIANS($M$3:$M$471))*COS(RADIANS(H8995))),$L$3:$L$471)</f>
        <v>192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cm="1">
        <f t="array" ref="J8996">LOOKUP(1,1/FREQUENCY(0,SIN((RADIANS($M$3:$M$471-H8996))/2)^2+SIN((RADIANS($N$3:$N$471-I8996))/2)^2*COS(RADIANS($M$3:$M$471))*COS(RADIANS(H8996))),$L$3:$L$471)</f>
        <v>192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cm="1">
        <f t="array" ref="J8997">LOOKUP(1,1/FREQUENCY(0,SIN((RADIANS($M$3:$M$471-H8997))/2)^2+SIN((RADIANS($N$3:$N$471-I8997))/2)^2*COS(RADIANS($M$3:$M$471))*COS(RADIANS(H8997))),$L$3:$L$471)</f>
        <v>192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cm="1">
        <f t="array" ref="J8998">LOOKUP(1,1/FREQUENCY(0,SIN((RADIANS($M$3:$M$471-H8998))/2)^2+SIN((RADIANS($N$3:$N$471-I8998))/2)^2*COS(RADIANS($M$3:$M$471))*COS(RADIANS(H8998))),$L$3:$L$471)</f>
        <v>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cm="1">
        <f t="array" ref="J8999">LOOKUP(1,1/FREQUENCY(0,SIN((RADIANS($M$3:$M$471-H8999))/2)^2+SIN((RADIANS($N$3:$N$471-I8999))/2)^2*COS(RADIANS($M$3:$M$471))*COS(RADIANS(H8999))),$L$3:$L$471)</f>
        <v>192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cm="1">
        <f t="array" ref="J9000">LOOKUP(1,1/FREQUENCY(0,SIN((RADIANS($M$3:$M$471-H9000))/2)^2+SIN((RADIANS($N$3:$N$471-I9000))/2)^2*COS(RADIANS($M$3:$M$471))*COS(RADIANS(H9000))),$L$3:$L$471)</f>
        <v>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cm="1">
        <f t="array" ref="J9001">LOOKUP(1,1/FREQUENCY(0,SIN((RADIANS($M$3:$M$471-H9001))/2)^2+SIN((RADIANS($N$3:$N$471-I9001))/2)^2*COS(RADIANS($M$3:$M$471))*COS(RADIANS(H9001))),$L$3:$L$471)</f>
        <v>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cm="1">
        <f t="array" ref="J9002">LOOKUP(1,1/FREQUENCY(0,SIN((RADIANS($M$3:$M$471-H9002))/2)^2+SIN((RADIANS($N$3:$N$471-I9002))/2)^2*COS(RADIANS($M$3:$M$471))*COS(RADIANS(H9002))),$L$3:$L$471)</f>
        <v>192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cm="1">
        <f t="array" ref="J9003">LOOKUP(1,1/FREQUENCY(0,SIN((RADIANS($M$3:$M$471-H9003))/2)^2+SIN((RADIANS($N$3:$N$471-I9003))/2)^2*COS(RADIANS($M$3:$M$471))*COS(RADIANS(H9003))),$L$3:$L$471)</f>
        <v>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cm="1">
        <f t="array" ref="J9004">LOOKUP(1,1/FREQUENCY(0,SIN((RADIANS($M$3:$M$471-H9004))/2)^2+SIN((RADIANS($N$3:$N$471-I9004))/2)^2*COS(RADIANS($M$3:$M$471))*COS(RADIANS(H9004))),$L$3:$L$471)</f>
        <v>192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cm="1">
        <f t="array" ref="J9005">LOOKUP(1,1/FREQUENCY(0,SIN((RADIANS($M$3:$M$471-H9005))/2)^2+SIN((RADIANS($N$3:$N$471-I9005))/2)^2*COS(RADIANS($M$3:$M$471))*COS(RADIANS(H9005))),$L$3:$L$471)</f>
        <v>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cm="1">
        <f t="array" ref="J9006">LOOKUP(1,1/FREQUENCY(0,SIN((RADIANS($M$3:$M$471-H9006))/2)^2+SIN((RADIANS($N$3:$N$471-I9006))/2)^2*COS(RADIANS($M$3:$M$471))*COS(RADIANS(H9006))),$L$3:$L$471)</f>
        <v>192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cm="1">
        <f t="array" ref="J9007">LOOKUP(1,1/FREQUENCY(0,SIN((RADIANS($M$3:$M$471-H9007))/2)^2+SIN((RADIANS($N$3:$N$471-I9007))/2)^2*COS(RADIANS($M$3:$M$471))*COS(RADIANS(H9007))),$L$3:$L$471)</f>
        <v>192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cm="1">
        <f t="array" ref="J9008">LOOKUP(1,1/FREQUENCY(0,SIN((RADIANS($M$3:$M$471-H9008))/2)^2+SIN((RADIANS($N$3:$N$471-I9008))/2)^2*COS(RADIANS($M$3:$M$471))*COS(RADIANS(H9008))),$L$3:$L$471)</f>
        <v>192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cm="1">
        <f t="array" ref="J9009">LOOKUP(1,1/FREQUENCY(0,SIN((RADIANS($M$3:$M$471-H9009))/2)^2+SIN((RADIANS($N$3:$N$471-I9009))/2)^2*COS(RADIANS($M$3:$M$471))*COS(RADIANS(H9009))),$L$3:$L$471)</f>
        <v>192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cm="1">
        <f t="array" ref="J9010">LOOKUP(1,1/FREQUENCY(0,SIN((RADIANS($M$3:$M$471-H9010))/2)^2+SIN((RADIANS($N$3:$N$471-I9010))/2)^2*COS(RADIANS($M$3:$M$471))*COS(RADIANS(H9010))),$L$3:$L$471)</f>
        <v>192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cm="1">
        <f t="array" ref="J9011">LOOKUP(1,1/FREQUENCY(0,SIN((RADIANS($M$3:$M$471-H9011))/2)^2+SIN((RADIANS($N$3:$N$471-I9011))/2)^2*COS(RADIANS($M$3:$M$471))*COS(RADIANS(H9011))),$L$3:$L$471)</f>
        <v>192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cm="1">
        <f t="array" ref="J9012">LOOKUP(1,1/FREQUENCY(0,SIN((RADIANS($M$3:$M$471-H9012))/2)^2+SIN((RADIANS($N$3:$N$471-I9012))/2)^2*COS(RADIANS($M$3:$M$471))*COS(RADIANS(H9012))),$L$3:$L$471)</f>
        <v>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cm="1">
        <f t="array" ref="J9013">LOOKUP(1,1/FREQUENCY(0,SIN((RADIANS($M$3:$M$471-H9013))/2)^2+SIN((RADIANS($N$3:$N$471-I9013))/2)^2*COS(RADIANS($M$3:$M$471))*COS(RADIANS(H9013))),$L$3:$L$471)</f>
        <v>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cm="1">
        <f t="array" ref="J9014">LOOKUP(1,1/FREQUENCY(0,SIN((RADIANS($M$3:$M$471-H9014))/2)^2+SIN((RADIANS($N$3:$N$471-I9014))/2)^2*COS(RADIANS($M$3:$M$471))*COS(RADIANS(H9014))),$L$3:$L$471)</f>
        <v>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cm="1">
        <f t="array" ref="J9015">LOOKUP(1,1/FREQUENCY(0,SIN((RADIANS($M$3:$M$471-H9015))/2)^2+SIN((RADIANS($N$3:$N$471-I9015))/2)^2*COS(RADIANS($M$3:$M$471))*COS(RADIANS(H9015))),$L$3:$L$471)</f>
        <v>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cm="1">
        <f t="array" ref="J9016">LOOKUP(1,1/FREQUENCY(0,SIN((RADIANS($M$3:$M$471-H9016))/2)^2+SIN((RADIANS($N$3:$N$471-I9016))/2)^2*COS(RADIANS($M$3:$M$471))*COS(RADIANS(H9016))),$L$3:$L$471)</f>
        <v>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cm="1">
        <f t="array" ref="J9017">LOOKUP(1,1/FREQUENCY(0,SIN((RADIANS($M$3:$M$471-H9017))/2)^2+SIN((RADIANS($N$3:$N$471-I9017))/2)^2*COS(RADIANS($M$3:$M$471))*COS(RADIANS(H9017))),$L$3:$L$471)</f>
        <v>192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cm="1">
        <f t="array" ref="J9018">LOOKUP(1,1/FREQUENCY(0,SIN((RADIANS($M$3:$M$471-H9018))/2)^2+SIN((RADIANS($N$3:$N$471-I9018))/2)^2*COS(RADIANS($M$3:$M$471))*COS(RADIANS(H9018))),$L$3:$L$471)</f>
        <v>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cm="1">
        <f t="array" ref="J9019">LOOKUP(1,1/FREQUENCY(0,SIN((RADIANS($M$3:$M$471-H9019))/2)^2+SIN((RADIANS($N$3:$N$471-I9019))/2)^2*COS(RADIANS($M$3:$M$471))*COS(RADIANS(H9019))),$L$3:$L$471)</f>
        <v>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cm="1">
        <f t="array" ref="J9020">LOOKUP(1,1/FREQUENCY(0,SIN((RADIANS($M$3:$M$471-H9020))/2)^2+SIN((RADIANS($N$3:$N$471-I9020))/2)^2*COS(RADIANS($M$3:$M$471))*COS(RADIANS(H9020))),$L$3:$L$471)</f>
        <v>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cm="1">
        <f t="array" ref="J9021">LOOKUP(1,1/FREQUENCY(0,SIN((RADIANS($M$3:$M$471-H9021))/2)^2+SIN((RADIANS($N$3:$N$471-I9021))/2)^2*COS(RADIANS($M$3:$M$471))*COS(RADIANS(H9021))),$L$3:$L$471)</f>
        <v>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cm="1">
        <f t="array" ref="J9022">LOOKUP(1,1/FREQUENCY(0,SIN((RADIANS($M$3:$M$471-H9022))/2)^2+SIN((RADIANS($N$3:$N$471-I9022))/2)^2*COS(RADIANS($M$3:$M$471))*COS(RADIANS(H9022))),$L$3:$L$471)</f>
        <v>192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cm="1">
        <f t="array" ref="J9023">LOOKUP(1,1/FREQUENCY(0,SIN((RADIANS($M$3:$M$471-H9023))/2)^2+SIN((RADIANS($N$3:$N$471-I9023))/2)^2*COS(RADIANS($M$3:$M$471))*COS(RADIANS(H9023))),$L$3:$L$471)</f>
        <v>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cm="1">
        <f t="array" ref="J9024">LOOKUP(1,1/FREQUENCY(0,SIN((RADIANS($M$3:$M$471-H9024))/2)^2+SIN((RADIANS($N$3:$N$471-I9024))/2)^2*COS(RADIANS($M$3:$M$471))*COS(RADIANS(H9024))),$L$3:$L$471)</f>
        <v>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cm="1">
        <f t="array" ref="J9025">LOOKUP(1,1/FREQUENCY(0,SIN((RADIANS($M$3:$M$471-H9025))/2)^2+SIN((RADIANS($N$3:$N$471-I9025))/2)^2*COS(RADIANS($M$3:$M$471))*COS(RADIANS(H9025))),$L$3:$L$471)</f>
        <v>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cm="1">
        <f t="array" ref="J9026">LOOKUP(1,1/FREQUENCY(0,SIN((RADIANS($M$3:$M$471-H9026))/2)^2+SIN((RADIANS($N$3:$N$471-I9026))/2)^2*COS(RADIANS($M$3:$M$471))*COS(RADIANS(H9026))),$L$3:$L$471)</f>
        <v>192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cm="1">
        <f t="array" ref="J9027">LOOKUP(1,1/FREQUENCY(0,SIN((RADIANS($M$3:$M$471-H9027))/2)^2+SIN((RADIANS($N$3:$N$471-I9027))/2)^2*COS(RADIANS($M$3:$M$471))*COS(RADIANS(H9027))),$L$3:$L$471)</f>
        <v>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cm="1">
        <f t="array" ref="J9028">LOOKUP(1,1/FREQUENCY(0,SIN((RADIANS($M$3:$M$471-H9028))/2)^2+SIN((RADIANS($N$3:$N$471-I9028))/2)^2*COS(RADIANS($M$3:$M$471))*COS(RADIANS(H9028))),$L$3:$L$471)</f>
        <v>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cm="1">
        <f t="array" ref="J9029">LOOKUP(1,1/FREQUENCY(0,SIN((RADIANS($M$3:$M$471-H9029))/2)^2+SIN((RADIANS($N$3:$N$471-I9029))/2)^2*COS(RADIANS($M$3:$M$471))*COS(RADIANS(H9029))),$L$3:$L$471)</f>
        <v>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cm="1">
        <f t="array" ref="J9030">LOOKUP(1,1/FREQUENCY(0,SIN((RADIANS($M$3:$M$471-H9030))/2)^2+SIN((RADIANS($N$3:$N$471-I9030))/2)^2*COS(RADIANS($M$3:$M$471))*COS(RADIANS(H9030))),$L$3:$L$471)</f>
        <v>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cm="1">
        <f t="array" ref="J9031">LOOKUP(1,1/FREQUENCY(0,SIN((RADIANS($M$3:$M$471-H9031))/2)^2+SIN((RADIANS($N$3:$N$471-I9031))/2)^2*COS(RADIANS($M$3:$M$471))*COS(RADIANS(H9031))),$L$3:$L$471)</f>
        <v>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cm="1">
        <f t="array" ref="J9032">LOOKUP(1,1/FREQUENCY(0,SIN((RADIANS($M$3:$M$471-H9032))/2)^2+SIN((RADIANS($N$3:$N$471-I9032))/2)^2*COS(RADIANS($M$3:$M$471))*COS(RADIANS(H9032))),$L$3:$L$471)</f>
        <v>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cm="1">
        <f t="array" ref="J9033">LOOKUP(1,1/FREQUENCY(0,SIN((RADIANS($M$3:$M$471-H9033))/2)^2+SIN((RADIANS($N$3:$N$471-I9033))/2)^2*COS(RADIANS($M$3:$M$471))*COS(RADIANS(H9033))),$L$3:$L$471)</f>
        <v>217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cm="1">
        <f t="array" ref="J9034">LOOKUP(1,1/FREQUENCY(0,SIN((RADIANS($M$3:$M$471-H9034))/2)^2+SIN((RADIANS($N$3:$N$471-I9034))/2)^2*COS(RADIANS($M$3:$M$471))*COS(RADIANS(H9034))),$L$3:$L$471)</f>
        <v>217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cm="1">
        <f t="array" ref="J9035">LOOKUP(1,1/FREQUENCY(0,SIN((RADIANS($M$3:$M$471-H9035))/2)^2+SIN((RADIANS($N$3:$N$471-I9035))/2)^2*COS(RADIANS($M$3:$M$471))*COS(RADIANS(H9035))),$L$3:$L$471)</f>
        <v>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cm="1">
        <f t="array" ref="J9036">LOOKUP(1,1/FREQUENCY(0,SIN((RADIANS($M$3:$M$471-H9036))/2)^2+SIN((RADIANS($N$3:$N$471-I9036))/2)^2*COS(RADIANS($M$3:$M$471))*COS(RADIANS(H9036))),$L$3:$L$471)</f>
        <v>217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cm="1">
        <f t="array" ref="J9037">LOOKUP(1,1/FREQUENCY(0,SIN((RADIANS($M$3:$M$471-H9037))/2)^2+SIN((RADIANS($N$3:$N$471-I9037))/2)^2*COS(RADIANS($M$3:$M$471))*COS(RADIANS(H9037))),$L$3:$L$471)</f>
        <v>218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cm="1">
        <f t="array" ref="J9038">LOOKUP(1,1/FREQUENCY(0,SIN((RADIANS($M$3:$M$471-H9038))/2)^2+SIN((RADIANS($N$3:$N$471-I9038))/2)^2*COS(RADIANS($M$3:$M$471))*COS(RADIANS(H9038))),$L$3:$L$471)</f>
        <v>218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cm="1">
        <f t="array" ref="J9039">LOOKUP(1,1/FREQUENCY(0,SIN((RADIANS($M$3:$M$471-H9039))/2)^2+SIN((RADIANS($N$3:$N$471-I9039))/2)^2*COS(RADIANS($M$3:$M$471))*COS(RADIANS(H9039))),$L$3:$L$471)</f>
        <v>218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cm="1">
        <f t="array" ref="J9040">LOOKUP(1,1/FREQUENCY(0,SIN((RADIANS($M$3:$M$471-H9040))/2)^2+SIN((RADIANS($N$3:$N$471-I9040))/2)^2*COS(RADIANS($M$3:$M$471))*COS(RADIANS(H9040))),$L$3:$L$471)</f>
        <v>218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cm="1">
        <f t="array" ref="J9041">LOOKUP(1,1/FREQUENCY(0,SIN((RADIANS($M$3:$M$471-H9041))/2)^2+SIN((RADIANS($N$3:$N$471-I9041))/2)^2*COS(RADIANS($M$3:$M$471))*COS(RADIANS(H9041))),$L$3:$L$471)</f>
        <v>218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cm="1">
        <f t="array" ref="J9042">LOOKUP(1,1/FREQUENCY(0,SIN((RADIANS($M$3:$M$471-H9042))/2)^2+SIN((RADIANS($N$3:$N$471-I9042))/2)^2*COS(RADIANS($M$3:$M$471))*COS(RADIANS(H9042))),$L$3:$L$471)</f>
        <v>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cm="1">
        <f t="array" ref="J9043">LOOKUP(1,1/FREQUENCY(0,SIN((RADIANS($M$3:$M$471-H9043))/2)^2+SIN((RADIANS($N$3:$N$471-I9043))/2)^2*COS(RADIANS($M$3:$M$471))*COS(RADIANS(H9043))),$L$3:$L$471)</f>
        <v>217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cm="1">
        <f t="array" ref="J9044">LOOKUP(1,1/FREQUENCY(0,SIN((RADIANS($M$3:$M$471-H9044))/2)^2+SIN((RADIANS($N$3:$N$471-I9044))/2)^2*COS(RADIANS($M$3:$M$471))*COS(RADIANS(H9044))),$L$3:$L$471)</f>
        <v>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cm="1">
        <f t="array" ref="J9045">LOOKUP(1,1/FREQUENCY(0,SIN((RADIANS($M$3:$M$471-H9045))/2)^2+SIN((RADIANS($N$3:$N$471-I9045))/2)^2*COS(RADIANS($M$3:$M$471))*COS(RADIANS(H9045))),$L$3:$L$471)</f>
        <v>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cm="1">
        <f t="array" ref="J9046">LOOKUP(1,1/FREQUENCY(0,SIN((RADIANS($M$3:$M$471-H9046))/2)^2+SIN((RADIANS($N$3:$N$471-I9046))/2)^2*COS(RADIANS($M$3:$M$471))*COS(RADIANS(H9046))),$L$3:$L$471)</f>
        <v>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cm="1">
        <f t="array" ref="J9047">LOOKUP(1,1/FREQUENCY(0,SIN((RADIANS($M$3:$M$471-H9047))/2)^2+SIN((RADIANS($N$3:$N$471-I9047))/2)^2*COS(RADIANS($M$3:$M$471))*COS(RADIANS(H9047))),$L$3:$L$471)</f>
        <v>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cm="1">
        <f t="array" ref="J9048">LOOKUP(1,1/FREQUENCY(0,SIN((RADIANS($M$3:$M$471-H9048))/2)^2+SIN((RADIANS($N$3:$N$471-I9048))/2)^2*COS(RADIANS($M$3:$M$471))*COS(RADIANS(H9048))),$L$3:$L$471)</f>
        <v>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cm="1">
        <f t="array" ref="J9049">LOOKUP(1,1/FREQUENCY(0,SIN((RADIANS($M$3:$M$471-H9049))/2)^2+SIN((RADIANS($N$3:$N$471-I9049))/2)^2*COS(RADIANS($M$3:$M$471))*COS(RADIANS(H9049))),$L$3:$L$471)</f>
        <v>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cm="1">
        <f t="array" ref="J9050">LOOKUP(1,1/FREQUENCY(0,SIN((RADIANS($M$3:$M$471-H9050))/2)^2+SIN((RADIANS($N$3:$N$471-I9050))/2)^2*COS(RADIANS($M$3:$M$471))*COS(RADIANS(H9050))),$L$3:$L$471)</f>
        <v>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cm="1">
        <f t="array" ref="J9051">LOOKUP(1,1/FREQUENCY(0,SIN((RADIANS($M$3:$M$471-H9051))/2)^2+SIN((RADIANS($N$3:$N$471-I9051))/2)^2*COS(RADIANS($M$3:$M$471))*COS(RADIANS(H9051))),$L$3:$L$471)</f>
        <v>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cm="1">
        <f t="array" ref="J9052">LOOKUP(1,1/FREQUENCY(0,SIN((RADIANS($M$3:$M$471-H9052))/2)^2+SIN((RADIANS($N$3:$N$471-I9052))/2)^2*COS(RADIANS($M$3:$M$471))*COS(RADIANS(H9052))),$L$3:$L$471)</f>
        <v>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cm="1">
        <f t="array" ref="J9053">LOOKUP(1,1/FREQUENCY(0,SIN((RADIANS($M$3:$M$471-H9053))/2)^2+SIN((RADIANS($N$3:$N$471-I9053))/2)^2*COS(RADIANS($M$3:$M$471))*COS(RADIANS(H9053))),$L$3:$L$471)</f>
        <v>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cm="1">
        <f t="array" ref="J9054">LOOKUP(1,1/FREQUENCY(0,SIN((RADIANS($M$3:$M$471-H9054))/2)^2+SIN((RADIANS($N$3:$N$471-I9054))/2)^2*COS(RADIANS($M$3:$M$471))*COS(RADIANS(H9054))),$L$3:$L$471)</f>
        <v>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cm="1">
        <f t="array" ref="J9055">LOOKUP(1,1/FREQUENCY(0,SIN((RADIANS($M$3:$M$471-H9055))/2)^2+SIN((RADIANS($N$3:$N$471-I9055))/2)^2*COS(RADIANS($M$3:$M$471))*COS(RADIANS(H9055))),$L$3:$L$471)</f>
        <v>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cm="1">
        <f t="array" ref="J9056">LOOKUP(1,1/FREQUENCY(0,SIN((RADIANS($M$3:$M$471-H9056))/2)^2+SIN((RADIANS($N$3:$N$471-I9056))/2)^2*COS(RADIANS($M$3:$M$471))*COS(RADIANS(H9056))),$L$3:$L$471)</f>
        <v>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cm="1">
        <f t="array" ref="J9057">LOOKUP(1,1/FREQUENCY(0,SIN((RADIANS($M$3:$M$471-H9057))/2)^2+SIN((RADIANS($N$3:$N$471-I9057))/2)^2*COS(RADIANS($M$3:$M$471))*COS(RADIANS(H9057))),$L$3:$L$471)</f>
        <v>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cm="1">
        <f t="array" ref="J9058">LOOKUP(1,1/FREQUENCY(0,SIN((RADIANS($M$3:$M$471-H9058))/2)^2+SIN((RADIANS($N$3:$N$471-I9058))/2)^2*COS(RADIANS($M$3:$M$471))*COS(RADIANS(H9058))),$L$3:$L$471)</f>
        <v>217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cm="1">
        <f t="array" ref="J9059">LOOKUP(1,1/FREQUENCY(0,SIN((RADIANS($M$3:$M$471-H9059))/2)^2+SIN((RADIANS($N$3:$N$471-I9059))/2)^2*COS(RADIANS($M$3:$M$471))*COS(RADIANS(H9059))),$L$3:$L$471)</f>
        <v>217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cm="1">
        <f t="array" ref="J9060">LOOKUP(1,1/FREQUENCY(0,SIN((RADIANS($M$3:$M$471-H9060))/2)^2+SIN((RADIANS($N$3:$N$471-I9060))/2)^2*COS(RADIANS($M$3:$M$471))*COS(RADIANS(H9060))),$L$3:$L$471)</f>
        <v>217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cm="1">
        <f t="array" ref="J9061">LOOKUP(1,1/FREQUENCY(0,SIN((RADIANS($M$3:$M$471-H9061))/2)^2+SIN((RADIANS($N$3:$N$471-I9061))/2)^2*COS(RADIANS($M$3:$M$471))*COS(RADIANS(H9061))),$L$3:$L$471)</f>
        <v>217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cm="1">
        <f t="array" ref="J9062">LOOKUP(1,1/FREQUENCY(0,SIN((RADIANS($M$3:$M$471-H9062))/2)^2+SIN((RADIANS($N$3:$N$471-I9062))/2)^2*COS(RADIANS($M$3:$M$471))*COS(RADIANS(H9062))),$L$3:$L$471)</f>
        <v>217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cm="1">
        <f t="array" ref="J9063">LOOKUP(1,1/FREQUENCY(0,SIN((RADIANS($M$3:$M$471-H9063))/2)^2+SIN((RADIANS($N$3:$N$471-I9063))/2)^2*COS(RADIANS($M$3:$M$471))*COS(RADIANS(H9063))),$L$3:$L$471)</f>
        <v>217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cm="1">
        <f t="array" ref="J9064">LOOKUP(1,1/FREQUENCY(0,SIN((RADIANS($M$3:$M$471-H9064))/2)^2+SIN((RADIANS($N$3:$N$471-I9064))/2)^2*COS(RADIANS($M$3:$M$471))*COS(RADIANS(H9064))),$L$3:$L$471)</f>
        <v>217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cm="1">
        <f t="array" ref="J9065">LOOKUP(1,1/FREQUENCY(0,SIN((RADIANS($M$3:$M$471-H9065))/2)^2+SIN((RADIANS($N$3:$N$471-I9065))/2)^2*COS(RADIANS($M$3:$M$471))*COS(RADIANS(H9065))),$L$3:$L$471)</f>
        <v>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cm="1">
        <f t="array" ref="J9066">LOOKUP(1,1/FREQUENCY(0,SIN((RADIANS($M$3:$M$471-H9066))/2)^2+SIN((RADIANS($N$3:$N$471-I9066))/2)^2*COS(RADIANS($M$3:$M$471))*COS(RADIANS(H9066))),$L$3:$L$471)</f>
        <v>177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cm="1">
        <f t="array" ref="J9067">LOOKUP(1,1/FREQUENCY(0,SIN((RADIANS($M$3:$M$471-H9067))/2)^2+SIN((RADIANS($N$3:$N$471-I9067))/2)^2*COS(RADIANS($M$3:$M$471))*COS(RADIANS(H9067))),$L$3:$L$471)</f>
        <v>218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cm="1">
        <f t="array" ref="J9068">LOOKUP(1,1/FREQUENCY(0,SIN((RADIANS($M$3:$M$471-H9068))/2)^2+SIN((RADIANS($N$3:$N$471-I9068))/2)^2*COS(RADIANS($M$3:$M$471))*COS(RADIANS(H9068))),$L$3:$L$471)</f>
        <v>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cm="1">
        <f t="array" ref="J9069">LOOKUP(1,1/FREQUENCY(0,SIN((RADIANS($M$3:$M$471-H9069))/2)^2+SIN((RADIANS($N$3:$N$471-I9069))/2)^2*COS(RADIANS($M$3:$M$471))*COS(RADIANS(H9069))),$L$3:$L$471)</f>
        <v>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cm="1">
        <f t="array" ref="J9070">LOOKUP(1,1/FREQUENCY(0,SIN((RADIANS($M$3:$M$471-H9070))/2)^2+SIN((RADIANS($N$3:$N$471-I9070))/2)^2*COS(RADIANS($M$3:$M$471))*COS(RADIANS(H9070))),$L$3:$L$471)</f>
        <v>177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cm="1">
        <f t="array" ref="J9071">LOOKUP(1,1/FREQUENCY(0,SIN((RADIANS($M$3:$M$471-H9071))/2)^2+SIN((RADIANS($N$3:$N$471-I9071))/2)^2*COS(RADIANS($M$3:$M$471))*COS(RADIANS(H9071))),$L$3:$L$471)</f>
        <v>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cm="1">
        <f t="array" ref="J9072">LOOKUP(1,1/FREQUENCY(0,SIN((RADIANS($M$3:$M$471-H9072))/2)^2+SIN((RADIANS($N$3:$N$471-I9072))/2)^2*COS(RADIANS($M$3:$M$471))*COS(RADIANS(H9072))),$L$3:$L$471)</f>
        <v>177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cm="1">
        <f t="array" ref="J9073">LOOKUP(1,1/FREQUENCY(0,SIN((RADIANS($M$3:$M$471-H9073))/2)^2+SIN((RADIANS($N$3:$N$471-I9073))/2)^2*COS(RADIANS($M$3:$M$471))*COS(RADIANS(H9073))),$L$3:$L$471)</f>
        <v>177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cm="1">
        <f t="array" ref="J9074">LOOKUP(1,1/FREQUENCY(0,SIN((RADIANS($M$3:$M$471-H9074))/2)^2+SIN((RADIANS($N$3:$N$471-I9074))/2)^2*COS(RADIANS($M$3:$M$471))*COS(RADIANS(H9074))),$L$3:$L$471)</f>
        <v>177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cm="1">
        <f t="array" ref="J9075">LOOKUP(1,1/FREQUENCY(0,SIN((RADIANS($M$3:$M$471-H9075))/2)^2+SIN((RADIANS($N$3:$N$471-I9075))/2)^2*COS(RADIANS($M$3:$M$471))*COS(RADIANS(H9075))),$L$3:$L$471)</f>
        <v>177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cm="1">
        <f t="array" ref="J9076">LOOKUP(1,1/FREQUENCY(0,SIN((RADIANS($M$3:$M$471-H9076))/2)^2+SIN((RADIANS($N$3:$N$471-I9076))/2)^2*COS(RADIANS($M$3:$M$471))*COS(RADIANS(H9076))),$L$3:$L$471)</f>
        <v>177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cm="1">
        <f t="array" ref="J9077">LOOKUP(1,1/FREQUENCY(0,SIN((RADIANS($M$3:$M$471-H9077))/2)^2+SIN((RADIANS($N$3:$N$471-I9077))/2)^2*COS(RADIANS($M$3:$M$471))*COS(RADIANS(H9077))),$L$3:$L$471)</f>
        <v>177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cm="1">
        <f t="array" ref="J9078">LOOKUP(1,1/FREQUENCY(0,SIN((RADIANS($M$3:$M$471-H9078))/2)^2+SIN((RADIANS($N$3:$N$471-I9078))/2)^2*COS(RADIANS($M$3:$M$471))*COS(RADIANS(H9078))),$L$3:$L$471)</f>
        <v>177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cm="1">
        <f t="array" ref="J9079">LOOKUP(1,1/FREQUENCY(0,SIN((RADIANS($M$3:$M$471-H9079))/2)^2+SIN((RADIANS($N$3:$N$471-I9079))/2)^2*COS(RADIANS($M$3:$M$471))*COS(RADIANS(H9079))),$L$3:$L$471)</f>
        <v>177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cm="1">
        <f t="array" ref="J9080">LOOKUP(1,1/FREQUENCY(0,SIN((RADIANS($M$3:$M$471-H9080))/2)^2+SIN((RADIANS($N$3:$N$471-I9080))/2)^2*COS(RADIANS($M$3:$M$471))*COS(RADIANS(H9080))),$L$3:$L$471)</f>
        <v>177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cm="1">
        <f t="array" ref="J9081">LOOKUP(1,1/FREQUENCY(0,SIN((RADIANS($M$3:$M$471-H9081))/2)^2+SIN((RADIANS($N$3:$N$471-I9081))/2)^2*COS(RADIANS($M$3:$M$471))*COS(RADIANS(H9081))),$L$3:$L$471)</f>
        <v>218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cm="1">
        <f t="array" ref="J9082">LOOKUP(1,1/FREQUENCY(0,SIN((RADIANS($M$3:$M$471-H9082))/2)^2+SIN((RADIANS($N$3:$N$471-I9082))/2)^2*COS(RADIANS($M$3:$M$471))*COS(RADIANS(H9082))),$L$3:$L$471)</f>
        <v>177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cm="1">
        <f t="array" ref="J9083">LOOKUP(1,1/FREQUENCY(0,SIN((RADIANS($M$3:$M$471-H9083))/2)^2+SIN((RADIANS($N$3:$N$471-I9083))/2)^2*COS(RADIANS($M$3:$M$471))*COS(RADIANS(H9083))),$L$3:$L$471)</f>
        <v>177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cm="1">
        <f t="array" ref="J9084">LOOKUP(1,1/FREQUENCY(0,SIN((RADIANS($M$3:$M$471-H9084))/2)^2+SIN((RADIANS($N$3:$N$471-I9084))/2)^2*COS(RADIANS($M$3:$M$471))*COS(RADIANS(H9084))),$L$3:$L$471)</f>
        <v>177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cm="1">
        <f t="array" ref="J9085">LOOKUP(1,1/FREQUENCY(0,SIN((RADIANS($M$3:$M$471-H9085))/2)^2+SIN((RADIANS($N$3:$N$471-I9085))/2)^2*COS(RADIANS($M$3:$M$471))*COS(RADIANS(H9085))),$L$3:$L$471)</f>
        <v>218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cm="1">
        <f t="array" ref="J9086">LOOKUP(1,1/FREQUENCY(0,SIN((RADIANS($M$3:$M$471-H9086))/2)^2+SIN((RADIANS($N$3:$N$471-I9086))/2)^2*COS(RADIANS($M$3:$M$471))*COS(RADIANS(H9086))),$L$3:$L$471)</f>
        <v>177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cm="1">
        <f t="array" ref="J9087">LOOKUP(1,1/FREQUENCY(0,SIN((RADIANS($M$3:$M$471-H9087))/2)^2+SIN((RADIANS($N$3:$N$471-I9087))/2)^2*COS(RADIANS($M$3:$M$471))*COS(RADIANS(H9087))),$L$3:$L$471)</f>
        <v>218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cm="1">
        <f t="array" ref="J9088">LOOKUP(1,1/FREQUENCY(0,SIN((RADIANS($M$3:$M$471-H9088))/2)^2+SIN((RADIANS($N$3:$N$471-I9088))/2)^2*COS(RADIANS($M$3:$M$471))*COS(RADIANS(H9088))),$L$3:$L$471)</f>
        <v>218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cm="1">
        <f t="array" ref="J9089">LOOKUP(1,1/FREQUENCY(0,SIN((RADIANS($M$3:$M$471-H9089))/2)^2+SIN((RADIANS($N$3:$N$471-I9089))/2)^2*COS(RADIANS($M$3:$M$471))*COS(RADIANS(H9089))),$L$3:$L$471)</f>
        <v>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cm="1">
        <f t="array" ref="J9090">LOOKUP(1,1/FREQUENCY(0,SIN((RADIANS($M$3:$M$471-H9090))/2)^2+SIN((RADIANS($N$3:$N$471-I9090))/2)^2*COS(RADIANS($M$3:$M$471))*COS(RADIANS(H9090))),$L$3:$L$471)</f>
        <v>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cm="1">
        <f t="array" ref="J9091">LOOKUP(1,1/FREQUENCY(0,SIN((RADIANS($M$3:$M$471-H9091))/2)^2+SIN((RADIANS($N$3:$N$471-I9091))/2)^2*COS(RADIANS($M$3:$M$471))*COS(RADIANS(H9091))),$L$3:$L$471)</f>
        <v>177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cm="1">
        <f t="array" ref="J9092">LOOKUP(1,1/FREQUENCY(0,SIN((RADIANS($M$3:$M$471-H9092))/2)^2+SIN((RADIANS($N$3:$N$471-I9092))/2)^2*COS(RADIANS($M$3:$M$471))*COS(RADIANS(H9092))),$L$3:$L$471)</f>
        <v>177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cm="1">
        <f t="array" ref="J9093">LOOKUP(1,1/FREQUENCY(0,SIN((RADIANS($M$3:$M$471-H9093))/2)^2+SIN((RADIANS($N$3:$N$471-I9093))/2)^2*COS(RADIANS($M$3:$M$471))*COS(RADIANS(H9093))),$L$3:$L$471)</f>
        <v>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cm="1">
        <f t="array" ref="J9094">LOOKUP(1,1/FREQUENCY(0,SIN((RADIANS($M$3:$M$471-H9094))/2)^2+SIN((RADIANS($N$3:$N$471-I9094))/2)^2*COS(RADIANS($M$3:$M$471))*COS(RADIANS(H9094))),$L$3:$L$471)</f>
        <v>177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cm="1">
        <f t="array" ref="J9095">LOOKUP(1,1/FREQUENCY(0,SIN((RADIANS($M$3:$M$471-H9095))/2)^2+SIN((RADIANS($N$3:$N$471-I9095))/2)^2*COS(RADIANS($M$3:$M$471))*COS(RADIANS(H9095))),$L$3:$L$471)</f>
        <v>177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cm="1">
        <f t="array" ref="J9096">LOOKUP(1,1/FREQUENCY(0,SIN((RADIANS($M$3:$M$471-H9096))/2)^2+SIN((RADIANS($N$3:$N$471-I9096))/2)^2*COS(RADIANS($M$3:$M$471))*COS(RADIANS(H9096))),$L$3:$L$471)</f>
        <v>177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cm="1">
        <f t="array" ref="J9097">LOOKUP(1,1/FREQUENCY(0,SIN((RADIANS($M$3:$M$471-H9097))/2)^2+SIN((RADIANS($N$3:$N$471-I9097))/2)^2*COS(RADIANS($M$3:$M$471))*COS(RADIANS(H9097))),$L$3:$L$471)</f>
        <v>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cm="1">
        <f t="array" ref="J9098">LOOKUP(1,1/FREQUENCY(0,SIN((RADIANS($M$3:$M$471-H9098))/2)^2+SIN((RADIANS($N$3:$N$471-I9098))/2)^2*COS(RADIANS($M$3:$M$471))*COS(RADIANS(H9098))),$L$3:$L$471)</f>
        <v>177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cm="1">
        <f t="array" ref="J9099">LOOKUP(1,1/FREQUENCY(0,SIN((RADIANS($M$3:$M$471-H9099))/2)^2+SIN((RADIANS($N$3:$N$471-I9099))/2)^2*COS(RADIANS($M$3:$M$471))*COS(RADIANS(H9099))),$L$3:$L$471)</f>
        <v>177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cm="1">
        <f t="array" ref="J9100">LOOKUP(1,1/FREQUENCY(0,SIN((RADIANS($M$3:$M$471-H9100))/2)^2+SIN((RADIANS($N$3:$N$471-I9100))/2)^2*COS(RADIANS($M$3:$M$471))*COS(RADIANS(H9100))),$L$3:$L$471)</f>
        <v>218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cm="1">
        <f t="array" ref="J9101">LOOKUP(1,1/FREQUENCY(0,SIN((RADIANS($M$3:$M$471-H9101))/2)^2+SIN((RADIANS($N$3:$N$471-I9101))/2)^2*COS(RADIANS($M$3:$M$471))*COS(RADIANS(H9101))),$L$3:$L$471)</f>
        <v>218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cm="1">
        <f t="array" ref="J9102">LOOKUP(1,1/FREQUENCY(0,SIN((RADIANS($M$3:$M$471-H9102))/2)^2+SIN((RADIANS($N$3:$N$471-I9102))/2)^2*COS(RADIANS($M$3:$M$471))*COS(RADIANS(H9102))),$L$3:$L$471)</f>
        <v>218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cm="1">
        <f t="array" ref="J9103">LOOKUP(1,1/FREQUENCY(0,SIN((RADIANS($M$3:$M$471-H9103))/2)^2+SIN((RADIANS($N$3:$N$471-I9103))/2)^2*COS(RADIANS($M$3:$M$471))*COS(RADIANS(H9103))),$L$3:$L$471)</f>
        <v>218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cm="1">
        <f t="array" ref="J9104">LOOKUP(1,1/FREQUENCY(0,SIN((RADIANS($M$3:$M$471-H9104))/2)^2+SIN((RADIANS($N$3:$N$471-I9104))/2)^2*COS(RADIANS($M$3:$M$471))*COS(RADIANS(H9104))),$L$3:$L$471)</f>
        <v>218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cm="1">
        <f t="array" ref="J9105">LOOKUP(1,1/FREQUENCY(0,SIN((RADIANS($M$3:$M$471-H9105))/2)^2+SIN((RADIANS($N$3:$N$471-I9105))/2)^2*COS(RADIANS($M$3:$M$471))*COS(RADIANS(H9105))),$L$3:$L$471)</f>
        <v>218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cm="1">
        <f t="array" ref="J9106">LOOKUP(1,1/FREQUENCY(0,SIN((RADIANS($M$3:$M$471-H9106))/2)^2+SIN((RADIANS($N$3:$N$471-I9106))/2)^2*COS(RADIANS($M$3:$M$471))*COS(RADIANS(H9106))),$L$3:$L$471)</f>
        <v>177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cm="1">
        <f t="array" ref="J9107">LOOKUP(1,1/FREQUENCY(0,SIN((RADIANS($M$3:$M$471-H9107))/2)^2+SIN((RADIANS($N$3:$N$471-I9107))/2)^2*COS(RADIANS($M$3:$M$471))*COS(RADIANS(H9107))),$L$3:$L$471)</f>
        <v>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cm="1">
        <f t="array" ref="J9108">LOOKUP(1,1/FREQUENCY(0,SIN((RADIANS($M$3:$M$471-H9108))/2)^2+SIN((RADIANS($N$3:$N$471-I9108))/2)^2*COS(RADIANS($M$3:$M$471))*COS(RADIANS(H9108))),$L$3:$L$471)</f>
        <v>177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cm="1">
        <f t="array" ref="J9109">LOOKUP(1,1/FREQUENCY(0,SIN((RADIANS($M$3:$M$471-H9109))/2)^2+SIN((RADIANS($N$3:$N$471-I9109))/2)^2*COS(RADIANS($M$3:$M$471))*COS(RADIANS(H9109))),$L$3:$L$471)</f>
        <v>177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cm="1">
        <f t="array" ref="J9110">LOOKUP(1,1/FREQUENCY(0,SIN((RADIANS($M$3:$M$471-H9110))/2)^2+SIN((RADIANS($N$3:$N$471-I9110))/2)^2*COS(RADIANS($M$3:$M$471))*COS(RADIANS(H9110))),$L$3:$L$471)</f>
        <v>177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cm="1">
        <f t="array" ref="J9111">LOOKUP(1,1/FREQUENCY(0,SIN((RADIANS($M$3:$M$471-H9111))/2)^2+SIN((RADIANS($N$3:$N$471-I9111))/2)^2*COS(RADIANS($M$3:$M$471))*COS(RADIANS(H9111))),$L$3:$L$471)</f>
        <v>177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cm="1">
        <f t="array" ref="J9112">LOOKUP(1,1/FREQUENCY(0,SIN((RADIANS($M$3:$M$471-H9112))/2)^2+SIN((RADIANS($N$3:$N$471-I9112))/2)^2*COS(RADIANS($M$3:$M$471))*COS(RADIANS(H9112))),$L$3:$L$471)</f>
        <v>177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cm="1">
        <f t="array" ref="J9113">LOOKUP(1,1/FREQUENCY(0,SIN((RADIANS($M$3:$M$471-H9113))/2)^2+SIN((RADIANS($N$3:$N$471-I9113))/2)^2*COS(RADIANS($M$3:$M$471))*COS(RADIANS(H9113))),$L$3:$L$471)</f>
        <v>177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cm="1">
        <f t="array" ref="J9114">LOOKUP(1,1/FREQUENCY(0,SIN((RADIANS($M$3:$M$471-H9114))/2)^2+SIN((RADIANS($N$3:$N$471-I9114))/2)^2*COS(RADIANS($M$3:$M$471))*COS(RADIANS(H9114))),$L$3:$L$471)</f>
        <v>177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cm="1">
        <f t="array" ref="J9115">LOOKUP(1,1/FREQUENCY(0,SIN((RADIANS($M$3:$M$471-H9115))/2)^2+SIN((RADIANS($N$3:$N$471-I9115))/2)^2*COS(RADIANS($M$3:$M$471))*COS(RADIANS(H9115))),$L$3:$L$471)</f>
        <v>177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cm="1">
        <f t="array" ref="J9116">LOOKUP(1,1/FREQUENCY(0,SIN((RADIANS($M$3:$M$471-H9116))/2)^2+SIN((RADIANS($N$3:$N$471-I9116))/2)^2*COS(RADIANS($M$3:$M$471))*COS(RADIANS(H9116))),$L$3:$L$471)</f>
        <v>177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cm="1">
        <f t="array" ref="J9117">LOOKUP(1,1/FREQUENCY(0,SIN((RADIANS($M$3:$M$471-H9117))/2)^2+SIN((RADIANS($N$3:$N$471-I9117))/2)^2*COS(RADIANS($M$3:$M$471))*COS(RADIANS(H9117))),$L$3:$L$471)</f>
        <v>177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cm="1">
        <f t="array" ref="J9118">LOOKUP(1,1/FREQUENCY(0,SIN((RADIANS($M$3:$M$471-H9118))/2)^2+SIN((RADIANS($N$3:$N$471-I9118))/2)^2*COS(RADIANS($M$3:$M$471))*COS(RADIANS(H9118))),$L$3:$L$471)</f>
        <v>177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cm="1">
        <f t="array" ref="J9119">LOOKUP(1,1/FREQUENCY(0,SIN((RADIANS($M$3:$M$471-H9119))/2)^2+SIN((RADIANS($N$3:$N$471-I9119))/2)^2*COS(RADIANS($M$3:$M$471))*COS(RADIANS(H9119))),$L$3:$L$471)</f>
        <v>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cm="1">
        <f t="array" ref="J9120">LOOKUP(1,1/FREQUENCY(0,SIN((RADIANS($M$3:$M$471-H9120))/2)^2+SIN((RADIANS($N$3:$N$471-I9120))/2)^2*COS(RADIANS($M$3:$M$471))*COS(RADIANS(H9120))),$L$3:$L$471)</f>
        <v>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cm="1">
        <f t="array" ref="J9121">LOOKUP(1,1/FREQUENCY(0,SIN((RADIANS($M$3:$M$471-H9121))/2)^2+SIN((RADIANS($N$3:$N$471-I9121))/2)^2*COS(RADIANS($M$3:$M$471))*COS(RADIANS(H9121))),$L$3:$L$471)</f>
        <v>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cm="1">
        <f t="array" ref="J9122">LOOKUP(1,1/FREQUENCY(0,SIN((RADIANS($M$3:$M$471-H9122))/2)^2+SIN((RADIANS($N$3:$N$471-I9122))/2)^2*COS(RADIANS($M$3:$M$471))*COS(RADIANS(H9122))),$L$3:$L$471)</f>
        <v>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cm="1">
        <f t="array" ref="J9123">LOOKUP(1,1/FREQUENCY(0,SIN((RADIANS($M$3:$M$471-H9123))/2)^2+SIN((RADIANS($N$3:$N$471-I9123))/2)^2*COS(RADIANS($M$3:$M$471))*COS(RADIANS(H9123))),$L$3:$L$471)</f>
        <v>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cm="1">
        <f t="array" ref="J9124">LOOKUP(1,1/FREQUENCY(0,SIN((RADIANS($M$3:$M$471-H9124))/2)^2+SIN((RADIANS($N$3:$N$471-I9124))/2)^2*COS(RADIANS($M$3:$M$471))*COS(RADIANS(H9124))),$L$3:$L$471)</f>
        <v>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cm="1">
        <f t="array" ref="J9125">LOOKUP(1,1/FREQUENCY(0,SIN((RADIANS($M$3:$M$471-H9125))/2)^2+SIN((RADIANS($N$3:$N$471-I9125))/2)^2*COS(RADIANS($M$3:$M$471))*COS(RADIANS(H9125))),$L$3:$L$471)</f>
        <v>177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cm="1">
        <f t="array" ref="J9126">LOOKUP(1,1/FREQUENCY(0,SIN((RADIANS($M$3:$M$471-H9126))/2)^2+SIN((RADIANS($N$3:$N$471-I9126))/2)^2*COS(RADIANS($M$3:$M$471))*COS(RADIANS(H9126))),$L$3:$L$471)</f>
        <v>177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cm="1">
        <f t="array" ref="J9127">LOOKUP(1,1/FREQUENCY(0,SIN((RADIANS($M$3:$M$471-H9127))/2)^2+SIN((RADIANS($N$3:$N$471-I9127))/2)^2*COS(RADIANS($M$3:$M$471))*COS(RADIANS(H9127))),$L$3:$L$471)</f>
        <v>177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cm="1">
        <f t="array" ref="J9128">LOOKUP(1,1/FREQUENCY(0,SIN((RADIANS($M$3:$M$471-H9128))/2)^2+SIN((RADIANS($N$3:$N$471-I9128))/2)^2*COS(RADIANS($M$3:$M$471))*COS(RADIANS(H9128))),$L$3:$L$471)</f>
        <v>177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cm="1">
        <f t="array" ref="J9129">LOOKUP(1,1/FREQUENCY(0,SIN((RADIANS($M$3:$M$471-H9129))/2)^2+SIN((RADIANS($N$3:$N$471-I9129))/2)^2*COS(RADIANS($M$3:$M$471))*COS(RADIANS(H9129))),$L$3:$L$471)</f>
        <v>177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cm="1">
        <f t="array" ref="J9130">LOOKUP(1,1/FREQUENCY(0,SIN((RADIANS($M$3:$M$471-H9130))/2)^2+SIN((RADIANS($N$3:$N$471-I9130))/2)^2*COS(RADIANS($M$3:$M$471))*COS(RADIANS(H9130))),$L$3:$L$471)</f>
        <v>177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cm="1">
        <f t="array" ref="J9131">LOOKUP(1,1/FREQUENCY(0,SIN((RADIANS($M$3:$M$471-H9131))/2)^2+SIN((RADIANS($N$3:$N$471-I9131))/2)^2*COS(RADIANS($M$3:$M$471))*COS(RADIANS(H9131))),$L$3:$L$471)</f>
        <v>177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cm="1">
        <f t="array" ref="J9132">LOOKUP(1,1/FREQUENCY(0,SIN((RADIANS($M$3:$M$471-H9132))/2)^2+SIN((RADIANS($N$3:$N$471-I9132))/2)^2*COS(RADIANS($M$3:$M$471))*COS(RADIANS(H9132))),$L$3:$L$471)</f>
        <v>177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cm="1">
        <f t="array" ref="J9133">LOOKUP(1,1/FREQUENCY(0,SIN((RADIANS($M$3:$M$471-H9133))/2)^2+SIN((RADIANS($N$3:$N$471-I9133))/2)^2*COS(RADIANS($M$3:$M$471))*COS(RADIANS(H9133))),$L$3:$L$471)</f>
        <v>177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cm="1">
        <f t="array" ref="J9134">LOOKUP(1,1/FREQUENCY(0,SIN((RADIANS($M$3:$M$471-H9134))/2)^2+SIN((RADIANS($N$3:$N$471-I9134))/2)^2*COS(RADIANS($M$3:$M$471))*COS(RADIANS(H9134))),$L$3:$L$471)</f>
        <v>177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cm="1">
        <f t="array" ref="J9135">LOOKUP(1,1/FREQUENCY(0,SIN((RADIANS($M$3:$M$471-H9135))/2)^2+SIN((RADIANS($N$3:$N$471-I9135))/2)^2*COS(RADIANS($M$3:$M$471))*COS(RADIANS(H9135))),$L$3:$L$471)</f>
        <v>177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cm="1">
        <f t="array" ref="J9136">LOOKUP(1,1/FREQUENCY(0,SIN((RADIANS($M$3:$M$471-H9136))/2)^2+SIN((RADIANS($N$3:$N$471-I9136))/2)^2*COS(RADIANS($M$3:$M$471))*COS(RADIANS(H9136))),$L$3:$L$471)</f>
        <v>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cm="1">
        <f t="array" ref="J9137">LOOKUP(1,1/FREQUENCY(0,SIN((RADIANS($M$3:$M$471-H9137))/2)^2+SIN((RADIANS($N$3:$N$471-I9137))/2)^2*COS(RADIANS($M$3:$M$471))*COS(RADIANS(H9137))),$L$3:$L$471)</f>
        <v>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cm="1">
        <f t="array" ref="J9138">LOOKUP(1,1/FREQUENCY(0,SIN((RADIANS($M$3:$M$471-H9138))/2)^2+SIN((RADIANS($N$3:$N$471-I9138))/2)^2*COS(RADIANS($M$3:$M$471))*COS(RADIANS(H9138))),$L$3:$L$471)</f>
        <v>177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cm="1">
        <f t="array" ref="J9139">LOOKUP(1,1/FREQUENCY(0,SIN((RADIANS($M$3:$M$471-H9139))/2)^2+SIN((RADIANS($N$3:$N$471-I9139))/2)^2*COS(RADIANS($M$3:$M$471))*COS(RADIANS(H9139))),$L$3:$L$471)</f>
        <v>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cm="1">
        <f t="array" ref="J9140">LOOKUP(1,1/FREQUENCY(0,SIN((RADIANS($M$3:$M$471-H9140))/2)^2+SIN((RADIANS($N$3:$N$471-I9140))/2)^2*COS(RADIANS($M$3:$M$471))*COS(RADIANS(H9140))),$L$3:$L$471)</f>
        <v>177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cm="1">
        <f t="array" ref="J9141">LOOKUP(1,1/FREQUENCY(0,SIN((RADIANS($M$3:$M$471-H9141))/2)^2+SIN((RADIANS($N$3:$N$471-I9141))/2)^2*COS(RADIANS($M$3:$M$471))*COS(RADIANS(H9141))),$L$3:$L$471)</f>
        <v>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cm="1">
        <f t="array" ref="J9142">LOOKUP(1,1/FREQUENCY(0,SIN((RADIANS($M$3:$M$471-H9142))/2)^2+SIN((RADIANS($N$3:$N$471-I9142))/2)^2*COS(RADIANS($M$3:$M$471))*COS(RADIANS(H9142))),$L$3:$L$471)</f>
        <v>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cm="1">
        <f t="array" ref="J9143">LOOKUP(1,1/FREQUENCY(0,SIN((RADIANS($M$3:$M$471-H9143))/2)^2+SIN((RADIANS($N$3:$N$471-I9143))/2)^2*COS(RADIANS($M$3:$M$471))*COS(RADIANS(H9143))),$L$3:$L$471)</f>
        <v>177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cm="1">
        <f t="array" ref="J9144">LOOKUP(1,1/FREQUENCY(0,SIN((RADIANS($M$3:$M$471-H9144))/2)^2+SIN((RADIANS($N$3:$N$471-I9144))/2)^2*COS(RADIANS($M$3:$M$471))*COS(RADIANS(H9144))),$L$3:$L$471)</f>
        <v>177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cm="1">
        <f t="array" ref="J9145">LOOKUP(1,1/FREQUENCY(0,SIN((RADIANS($M$3:$M$471-H9145))/2)^2+SIN((RADIANS($N$3:$N$471-I9145))/2)^2*COS(RADIANS($M$3:$M$471))*COS(RADIANS(H9145))),$L$3:$L$471)</f>
        <v>177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cm="1">
        <f t="array" ref="J9146">LOOKUP(1,1/FREQUENCY(0,SIN((RADIANS($M$3:$M$471-H9146))/2)^2+SIN((RADIANS($N$3:$N$471-I9146))/2)^2*COS(RADIANS($M$3:$M$471))*COS(RADIANS(H9146))),$L$3:$L$471)</f>
        <v>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cm="1">
        <f t="array" ref="J9147">LOOKUP(1,1/FREQUENCY(0,SIN((RADIANS($M$3:$M$471-H9147))/2)^2+SIN((RADIANS($N$3:$N$471-I9147))/2)^2*COS(RADIANS($M$3:$M$471))*COS(RADIANS(H9147))),$L$3:$L$471)</f>
        <v>177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cm="1">
        <f t="array" ref="J9148">LOOKUP(1,1/FREQUENCY(0,SIN((RADIANS($M$3:$M$471-H9148))/2)^2+SIN((RADIANS($N$3:$N$471-I9148))/2)^2*COS(RADIANS($M$3:$M$471))*COS(RADIANS(H9148))),$L$3:$L$471)</f>
        <v>177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cm="1">
        <f t="array" ref="J9149">LOOKUP(1,1/FREQUENCY(0,SIN((RADIANS($M$3:$M$471-H9149))/2)^2+SIN((RADIANS($N$3:$N$471-I9149))/2)^2*COS(RADIANS($M$3:$M$471))*COS(RADIANS(H9149))),$L$3:$L$471)</f>
        <v>177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cm="1">
        <f t="array" ref="J9150">LOOKUP(1,1/FREQUENCY(0,SIN((RADIANS($M$3:$M$471-H9150))/2)^2+SIN((RADIANS($N$3:$N$471-I9150))/2)^2*COS(RADIANS($M$3:$M$471))*COS(RADIANS(H9150))),$L$3:$L$471)</f>
        <v>177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cm="1">
        <f t="array" ref="J9151">LOOKUP(1,1/FREQUENCY(0,SIN((RADIANS($M$3:$M$471-H9151))/2)^2+SIN((RADIANS($N$3:$N$471-I9151))/2)^2*COS(RADIANS($M$3:$M$471))*COS(RADIANS(H9151))),$L$3:$L$471)</f>
        <v>218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cm="1">
        <f t="array" ref="J9152">LOOKUP(1,1/FREQUENCY(0,SIN((RADIANS($M$3:$M$471-H9152))/2)^2+SIN((RADIANS($N$3:$N$471-I9152))/2)^2*COS(RADIANS($M$3:$M$471))*COS(RADIANS(H9152))),$L$3:$L$471)</f>
        <v>218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cm="1">
        <f t="array" ref="J9153">LOOKUP(1,1/FREQUENCY(0,SIN((RADIANS($M$3:$M$471-H9153))/2)^2+SIN((RADIANS($N$3:$N$471-I9153))/2)^2*COS(RADIANS($M$3:$M$471))*COS(RADIANS(H9153))),$L$3:$L$471)</f>
        <v>177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cm="1">
        <f t="array" ref="J9154">LOOKUP(1,1/FREQUENCY(0,SIN((RADIANS($M$3:$M$471-H9154))/2)^2+SIN((RADIANS($N$3:$N$471-I9154))/2)^2*COS(RADIANS($M$3:$M$471))*COS(RADIANS(H9154))),$L$3:$L$471)</f>
        <v>177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cm="1">
        <f t="array" ref="J9155">LOOKUP(1,1/FREQUENCY(0,SIN((RADIANS($M$3:$M$471-H9155))/2)^2+SIN((RADIANS($N$3:$N$471-I9155))/2)^2*COS(RADIANS($M$3:$M$471))*COS(RADIANS(H9155))),$L$3:$L$471)</f>
        <v>177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cm="1">
        <f t="array" ref="J9156">LOOKUP(1,1/FREQUENCY(0,SIN((RADIANS($M$3:$M$471-H9156))/2)^2+SIN((RADIANS($N$3:$N$471-I9156))/2)^2*COS(RADIANS($M$3:$M$471))*COS(RADIANS(H9156))),$L$3:$L$471)</f>
        <v>177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cm="1">
        <f t="array" ref="J9157">LOOKUP(1,1/FREQUENCY(0,SIN((RADIANS($M$3:$M$471-H9157))/2)^2+SIN((RADIANS($N$3:$N$471-I9157))/2)^2*COS(RADIANS($M$3:$M$471))*COS(RADIANS(H9157))),$L$3:$L$471)</f>
        <v>177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cm="1">
        <f t="array" ref="J9158">LOOKUP(1,1/FREQUENCY(0,SIN((RADIANS($M$3:$M$471-H9158))/2)^2+SIN((RADIANS($N$3:$N$471-I9158))/2)^2*COS(RADIANS($M$3:$M$471))*COS(RADIANS(H9158))),$L$3:$L$471)</f>
        <v>177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cm="1">
        <f t="array" ref="J9159">LOOKUP(1,1/FREQUENCY(0,SIN((RADIANS($M$3:$M$471-H9159))/2)^2+SIN((RADIANS($N$3:$N$471-I9159))/2)^2*COS(RADIANS($M$3:$M$471))*COS(RADIANS(H9159))),$L$3:$L$471)</f>
        <v>177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cm="1">
        <f t="array" ref="J9160">LOOKUP(1,1/FREQUENCY(0,SIN((RADIANS($M$3:$M$471-H9160))/2)^2+SIN((RADIANS($N$3:$N$471-I9160))/2)^2*COS(RADIANS($M$3:$M$471))*COS(RADIANS(H9160))),$L$3:$L$471)</f>
        <v>177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cm="1">
        <f t="array" ref="J9161">LOOKUP(1,1/FREQUENCY(0,SIN((RADIANS($M$3:$M$471-H9161))/2)^2+SIN((RADIANS($N$3:$N$471-I9161))/2)^2*COS(RADIANS($M$3:$M$471))*COS(RADIANS(H9161))),$L$3:$L$471)</f>
        <v>177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cm="1">
        <f t="array" ref="J9162">LOOKUP(1,1/FREQUENCY(0,SIN((RADIANS($M$3:$M$471-H9162))/2)^2+SIN((RADIANS($N$3:$N$471-I9162))/2)^2*COS(RADIANS($M$3:$M$471))*COS(RADIANS(H9162))),$L$3:$L$471)</f>
        <v>177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cm="1">
        <f t="array" ref="J9163">LOOKUP(1,1/FREQUENCY(0,SIN((RADIANS($M$3:$M$471-H9163))/2)^2+SIN((RADIANS($N$3:$N$471-I9163))/2)^2*COS(RADIANS($M$3:$M$471))*COS(RADIANS(H9163))),$L$3:$L$471)</f>
        <v>177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cm="1">
        <f t="array" ref="J9164">LOOKUP(1,1/FREQUENCY(0,SIN((RADIANS($M$3:$M$471-H9164))/2)^2+SIN((RADIANS($N$3:$N$471-I9164))/2)^2*COS(RADIANS($M$3:$M$471))*COS(RADIANS(H9164))),$L$3:$L$471)</f>
        <v>177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cm="1">
        <f t="array" ref="J9165">LOOKUP(1,1/FREQUENCY(0,SIN((RADIANS($M$3:$M$471-H9165))/2)^2+SIN((RADIANS($N$3:$N$471-I9165))/2)^2*COS(RADIANS($M$3:$M$471))*COS(RADIANS(H9165))),$L$3:$L$471)</f>
        <v>177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cm="1">
        <f t="array" ref="J9166">LOOKUP(1,1/FREQUENCY(0,SIN((RADIANS($M$3:$M$471-H9166))/2)^2+SIN((RADIANS($N$3:$N$471-I9166))/2)^2*COS(RADIANS($M$3:$M$471))*COS(RADIANS(H9166))),$L$3:$L$471)</f>
        <v>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cm="1">
        <f t="array" ref="J9167">LOOKUP(1,1/FREQUENCY(0,SIN((RADIANS($M$3:$M$471-H9167))/2)^2+SIN((RADIANS($N$3:$N$471-I9167))/2)^2*COS(RADIANS($M$3:$M$471))*COS(RADIANS(H9167))),$L$3:$L$471)</f>
        <v>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cm="1">
        <f t="array" ref="J9168">LOOKUP(1,1/FREQUENCY(0,SIN((RADIANS($M$3:$M$471-H9168))/2)^2+SIN((RADIANS($N$3:$N$471-I9168))/2)^2*COS(RADIANS($M$3:$M$471))*COS(RADIANS(H9168))),$L$3:$L$471)</f>
        <v>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cm="1">
        <f t="array" ref="J9169">LOOKUP(1,1/FREQUENCY(0,SIN((RADIANS($M$3:$M$471-H9169))/2)^2+SIN((RADIANS($N$3:$N$471-I9169))/2)^2*COS(RADIANS($M$3:$M$471))*COS(RADIANS(H9169))),$L$3:$L$471)</f>
        <v>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cm="1">
        <f t="array" ref="J9170">LOOKUP(1,1/FREQUENCY(0,SIN((RADIANS($M$3:$M$471-H9170))/2)^2+SIN((RADIANS($N$3:$N$471-I9170))/2)^2*COS(RADIANS($M$3:$M$471))*COS(RADIANS(H9170))),$L$3:$L$471)</f>
        <v>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cm="1">
        <f t="array" ref="J9171">LOOKUP(1,1/FREQUENCY(0,SIN((RADIANS($M$3:$M$471-H9171))/2)^2+SIN((RADIANS($N$3:$N$471-I9171))/2)^2*COS(RADIANS($M$3:$M$471))*COS(RADIANS(H9171))),$L$3:$L$471)</f>
        <v>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cm="1">
        <f t="array" ref="J9172">LOOKUP(1,1/FREQUENCY(0,SIN((RADIANS($M$3:$M$471-H9172))/2)^2+SIN((RADIANS($N$3:$N$471-I9172))/2)^2*COS(RADIANS($M$3:$M$471))*COS(RADIANS(H9172))),$L$3:$L$471)</f>
        <v>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cm="1">
        <f t="array" ref="J9173">LOOKUP(1,1/FREQUENCY(0,SIN((RADIANS($M$3:$M$471-H9173))/2)^2+SIN((RADIANS($N$3:$N$471-I9173))/2)^2*COS(RADIANS($M$3:$M$471))*COS(RADIANS(H9173))),$L$3:$L$471)</f>
        <v>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cm="1">
        <f t="array" ref="J9174">LOOKUP(1,1/FREQUENCY(0,SIN((RADIANS($M$3:$M$471-H9174))/2)^2+SIN((RADIANS($N$3:$N$471-I9174))/2)^2*COS(RADIANS($M$3:$M$471))*COS(RADIANS(H9174))),$L$3:$L$471)</f>
        <v>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cm="1">
        <f t="array" ref="J9175">LOOKUP(1,1/FREQUENCY(0,SIN((RADIANS($M$3:$M$471-H9175))/2)^2+SIN((RADIANS($N$3:$N$471-I9175))/2)^2*COS(RADIANS($M$3:$M$471))*COS(RADIANS(H9175))),$L$3:$L$471)</f>
        <v>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cm="1">
        <f t="array" ref="J9176">LOOKUP(1,1/FREQUENCY(0,SIN((RADIANS($M$3:$M$471-H9176))/2)^2+SIN((RADIANS($N$3:$N$471-I9176))/2)^2*COS(RADIANS($M$3:$M$471))*COS(RADIANS(H9176))),$L$3:$L$471)</f>
        <v>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cm="1">
        <f t="array" ref="J9177">LOOKUP(1,1/FREQUENCY(0,SIN((RADIANS($M$3:$M$471-H9177))/2)^2+SIN((RADIANS($N$3:$N$471-I9177))/2)^2*COS(RADIANS($M$3:$M$471))*COS(RADIANS(H9177))),$L$3:$L$471)</f>
        <v>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cm="1">
        <f t="array" ref="J9178">LOOKUP(1,1/FREQUENCY(0,SIN((RADIANS($M$3:$M$471-H9178))/2)^2+SIN((RADIANS($N$3:$N$471-I9178))/2)^2*COS(RADIANS($M$3:$M$471))*COS(RADIANS(H9178))),$L$3:$L$471)</f>
        <v>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cm="1">
        <f t="array" ref="J9179">LOOKUP(1,1/FREQUENCY(0,SIN((RADIANS($M$3:$M$471-H9179))/2)^2+SIN((RADIANS($N$3:$N$471-I9179))/2)^2*COS(RADIANS($M$3:$M$471))*COS(RADIANS(H9179))),$L$3:$L$471)</f>
        <v>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cm="1">
        <f t="array" ref="J9180">LOOKUP(1,1/FREQUENCY(0,SIN((RADIANS($M$3:$M$471-H9180))/2)^2+SIN((RADIANS($N$3:$N$471-I9180))/2)^2*COS(RADIANS($M$3:$M$471))*COS(RADIANS(H9180))),$L$3:$L$471)</f>
        <v>408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cm="1">
        <f t="array" ref="J9181">LOOKUP(1,1/FREQUENCY(0,SIN((RADIANS($M$3:$M$471-H9181))/2)^2+SIN((RADIANS($N$3:$N$471-I9181))/2)^2*COS(RADIANS($M$3:$M$471))*COS(RADIANS(H9181))),$L$3:$L$471)</f>
        <v>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cm="1">
        <f t="array" ref="J9182">LOOKUP(1,1/FREQUENCY(0,SIN((RADIANS($M$3:$M$471-H9182))/2)^2+SIN((RADIANS($N$3:$N$471-I9182))/2)^2*COS(RADIANS($M$3:$M$471))*COS(RADIANS(H9182))),$L$3:$L$471)</f>
        <v>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cm="1">
        <f t="array" ref="J9183">LOOKUP(1,1/FREQUENCY(0,SIN((RADIANS($M$3:$M$471-H9183))/2)^2+SIN((RADIANS($N$3:$N$471-I9183))/2)^2*COS(RADIANS($M$3:$M$471))*COS(RADIANS(H9183))),$L$3:$L$471)</f>
        <v>408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cm="1">
        <f t="array" ref="J9184">LOOKUP(1,1/FREQUENCY(0,SIN((RADIANS($M$3:$M$471-H9184))/2)^2+SIN((RADIANS($N$3:$N$471-I9184))/2)^2*COS(RADIANS($M$3:$M$471))*COS(RADIANS(H9184))),$L$3:$L$471)</f>
        <v>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cm="1">
        <f t="array" ref="J9185">LOOKUP(1,1/FREQUENCY(0,SIN((RADIANS($M$3:$M$471-H9185))/2)^2+SIN((RADIANS($N$3:$N$471-I9185))/2)^2*COS(RADIANS($M$3:$M$471))*COS(RADIANS(H9185))),$L$3:$L$471)</f>
        <v>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cm="1">
        <f t="array" ref="J9186">LOOKUP(1,1/FREQUENCY(0,SIN((RADIANS($M$3:$M$471-H9186))/2)^2+SIN((RADIANS($N$3:$N$471-I9186))/2)^2*COS(RADIANS($M$3:$M$471))*COS(RADIANS(H9186))),$L$3:$L$471)</f>
        <v>408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cm="1">
        <f t="array" ref="J9187">LOOKUP(1,1/FREQUENCY(0,SIN((RADIANS($M$3:$M$471-H9187))/2)^2+SIN((RADIANS($N$3:$N$471-I9187))/2)^2*COS(RADIANS($M$3:$M$471))*COS(RADIANS(H9187))),$L$3:$L$471)</f>
        <v>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cm="1">
        <f t="array" ref="J9188">LOOKUP(1,1/FREQUENCY(0,SIN((RADIANS($M$3:$M$471-H9188))/2)^2+SIN((RADIANS($N$3:$N$471-I9188))/2)^2*COS(RADIANS($M$3:$M$471))*COS(RADIANS(H9188))),$L$3:$L$471)</f>
        <v>408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cm="1">
        <f t="array" ref="J9189">LOOKUP(1,1/FREQUENCY(0,SIN((RADIANS($M$3:$M$471-H9189))/2)^2+SIN((RADIANS($N$3:$N$471-I9189))/2)^2*COS(RADIANS($M$3:$M$471))*COS(RADIANS(H9189))),$L$3:$L$471)</f>
        <v>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cm="1">
        <f t="array" ref="J9190">LOOKUP(1,1/FREQUENCY(0,SIN((RADIANS($M$3:$M$471-H9190))/2)^2+SIN((RADIANS($N$3:$N$471-I9190))/2)^2*COS(RADIANS($M$3:$M$471))*COS(RADIANS(H9190))),$L$3:$L$471)</f>
        <v>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cm="1">
        <f t="array" ref="J9191">LOOKUP(1,1/FREQUENCY(0,SIN((RADIANS($M$3:$M$471-H9191))/2)^2+SIN((RADIANS($N$3:$N$471-I9191))/2)^2*COS(RADIANS($M$3:$M$471))*COS(RADIANS(H9191))),$L$3:$L$471)</f>
        <v>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cm="1">
        <f t="array" ref="J9192">LOOKUP(1,1/FREQUENCY(0,SIN((RADIANS($M$3:$M$471-H9192))/2)^2+SIN((RADIANS($N$3:$N$471-I9192))/2)^2*COS(RADIANS($M$3:$M$471))*COS(RADIANS(H9192))),$L$3:$L$471)</f>
        <v>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cm="1">
        <f t="array" ref="J9193">LOOKUP(1,1/FREQUENCY(0,SIN((RADIANS($M$3:$M$471-H9193))/2)^2+SIN((RADIANS($N$3:$N$471-I9193))/2)^2*COS(RADIANS($M$3:$M$471))*COS(RADIANS(H9193))),$L$3:$L$471)</f>
        <v>408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cm="1">
        <f t="array" ref="J9194">LOOKUP(1,1/FREQUENCY(0,SIN((RADIANS($M$3:$M$471-H9194))/2)^2+SIN((RADIANS($N$3:$N$471-I9194))/2)^2*COS(RADIANS($M$3:$M$471))*COS(RADIANS(H9194))),$L$3:$L$471)</f>
        <v>408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cm="1">
        <f t="array" ref="J9195">LOOKUP(1,1/FREQUENCY(0,SIN((RADIANS($M$3:$M$471-H9195))/2)^2+SIN((RADIANS($N$3:$N$471-I9195))/2)^2*COS(RADIANS($M$3:$M$471))*COS(RADIANS(H9195))),$L$3:$L$471)</f>
        <v>408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cm="1">
        <f t="array" ref="J9196">LOOKUP(1,1/FREQUENCY(0,SIN((RADIANS($M$3:$M$471-H9196))/2)^2+SIN((RADIANS($N$3:$N$471-I9196))/2)^2*COS(RADIANS($M$3:$M$471))*COS(RADIANS(H9196))),$L$3:$L$471)</f>
        <v>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cm="1">
        <f t="array" ref="J9197">LOOKUP(1,1/FREQUENCY(0,SIN((RADIANS($M$3:$M$471-H9197))/2)^2+SIN((RADIANS($N$3:$N$471-I9197))/2)^2*COS(RADIANS($M$3:$M$471))*COS(RADIANS(H9197))),$L$3:$L$471)</f>
        <v>408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cm="1">
        <f t="array" ref="J9198">LOOKUP(1,1/FREQUENCY(0,SIN((RADIANS($M$3:$M$471-H9198))/2)^2+SIN((RADIANS($N$3:$N$471-I9198))/2)^2*COS(RADIANS($M$3:$M$471))*COS(RADIANS(H9198))),$L$3:$L$471)</f>
        <v>408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cm="1">
        <f t="array" ref="J9199">LOOKUP(1,1/FREQUENCY(0,SIN((RADIANS($M$3:$M$471-H9199))/2)^2+SIN((RADIANS($N$3:$N$471-I9199))/2)^2*COS(RADIANS($M$3:$M$471))*COS(RADIANS(H9199))),$L$3:$L$471)</f>
        <v>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cm="1">
        <f t="array" ref="J9200">LOOKUP(1,1/FREQUENCY(0,SIN((RADIANS($M$3:$M$471-H9200))/2)^2+SIN((RADIANS($N$3:$N$471-I9200))/2)^2*COS(RADIANS($M$3:$M$471))*COS(RADIANS(H9200))),$L$3:$L$471)</f>
        <v>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cm="1">
        <f t="array" ref="J9201">LOOKUP(1,1/FREQUENCY(0,SIN((RADIANS($M$3:$M$471-H9201))/2)^2+SIN((RADIANS($N$3:$N$471-I9201))/2)^2*COS(RADIANS($M$3:$M$471))*COS(RADIANS(H9201))),$L$3:$L$471)</f>
        <v>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cm="1">
        <f t="array" ref="J9202">LOOKUP(1,1/FREQUENCY(0,SIN((RADIANS($M$3:$M$471-H9202))/2)^2+SIN((RADIANS($N$3:$N$471-I9202))/2)^2*COS(RADIANS($M$3:$M$471))*COS(RADIANS(H9202))),$L$3:$L$471)</f>
        <v>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cm="1">
        <f t="array" ref="J9203">LOOKUP(1,1/FREQUENCY(0,SIN((RADIANS($M$3:$M$471-H9203))/2)^2+SIN((RADIANS($N$3:$N$471-I9203))/2)^2*COS(RADIANS($M$3:$M$471))*COS(RADIANS(H9203))),$L$3:$L$471)</f>
        <v>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cm="1">
        <f t="array" ref="J9204">LOOKUP(1,1/FREQUENCY(0,SIN((RADIANS($M$3:$M$471-H9204))/2)^2+SIN((RADIANS($N$3:$N$471-I9204))/2)^2*COS(RADIANS($M$3:$M$471))*COS(RADIANS(H9204))),$L$3:$L$471)</f>
        <v>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cm="1">
        <f t="array" ref="J9205">LOOKUP(1,1/FREQUENCY(0,SIN((RADIANS($M$3:$M$471-H9205))/2)^2+SIN((RADIANS($N$3:$N$471-I9205))/2)^2*COS(RADIANS($M$3:$M$471))*COS(RADIANS(H9205))),$L$3:$L$471)</f>
        <v>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cm="1">
        <f t="array" ref="J9206">LOOKUP(1,1/FREQUENCY(0,SIN((RADIANS($M$3:$M$471-H9206))/2)^2+SIN((RADIANS($N$3:$N$471-I9206))/2)^2*COS(RADIANS($M$3:$M$471))*COS(RADIANS(H9206))),$L$3:$L$471)</f>
        <v>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cm="1">
        <f t="array" ref="J9207">LOOKUP(1,1/FREQUENCY(0,SIN((RADIANS($M$3:$M$471-H9207))/2)^2+SIN((RADIANS($N$3:$N$471-I9207))/2)^2*COS(RADIANS($M$3:$M$471))*COS(RADIANS(H9207))),$L$3:$L$471)</f>
        <v>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cm="1">
        <f t="array" ref="J9208">LOOKUP(1,1/FREQUENCY(0,SIN((RADIANS($M$3:$M$471-H9208))/2)^2+SIN((RADIANS($N$3:$N$471-I9208))/2)^2*COS(RADIANS($M$3:$M$471))*COS(RADIANS(H9208))),$L$3:$L$471)</f>
        <v>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cm="1">
        <f t="array" ref="J9209">LOOKUP(1,1/FREQUENCY(0,SIN((RADIANS($M$3:$M$471-H9209))/2)^2+SIN((RADIANS($N$3:$N$471-I9209))/2)^2*COS(RADIANS($M$3:$M$471))*COS(RADIANS(H9209))),$L$3:$L$471)</f>
        <v>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cm="1">
        <f t="array" ref="J9210">LOOKUP(1,1/FREQUENCY(0,SIN((RADIANS($M$3:$M$471-H9210))/2)^2+SIN((RADIANS($N$3:$N$471-I9210))/2)^2*COS(RADIANS($M$3:$M$471))*COS(RADIANS(H9210))),$L$3:$L$471)</f>
        <v>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cm="1">
        <f t="array" ref="J9211">LOOKUP(1,1/FREQUENCY(0,SIN((RADIANS($M$3:$M$471-H9211))/2)^2+SIN((RADIANS($N$3:$N$471-I9211))/2)^2*COS(RADIANS($M$3:$M$471))*COS(RADIANS(H9211))),$L$3:$L$471)</f>
        <v>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cm="1">
        <f t="array" ref="J9212">LOOKUP(1,1/FREQUENCY(0,SIN((RADIANS($M$3:$M$471-H9212))/2)^2+SIN((RADIANS($N$3:$N$471-I9212))/2)^2*COS(RADIANS($M$3:$M$471))*COS(RADIANS(H9212))),$L$3:$L$471)</f>
        <v>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cm="1">
        <f t="array" ref="J9213">LOOKUP(1,1/FREQUENCY(0,SIN((RADIANS($M$3:$M$471-H9213))/2)^2+SIN((RADIANS($N$3:$N$471-I9213))/2)^2*COS(RADIANS($M$3:$M$471))*COS(RADIANS(H9213))),$L$3:$L$471)</f>
        <v>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cm="1">
        <f t="array" ref="J9214">LOOKUP(1,1/FREQUENCY(0,SIN((RADIANS($M$3:$M$471-H9214))/2)^2+SIN((RADIANS($N$3:$N$471-I9214))/2)^2*COS(RADIANS($M$3:$M$471))*COS(RADIANS(H9214))),$L$3:$L$471)</f>
        <v>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cm="1">
        <f t="array" ref="J9215">LOOKUP(1,1/FREQUENCY(0,SIN((RADIANS($M$3:$M$471-H9215))/2)^2+SIN((RADIANS($N$3:$N$471-I9215))/2)^2*COS(RADIANS($M$3:$M$471))*COS(RADIANS(H9215))),$L$3:$L$471)</f>
        <v>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cm="1">
        <f t="array" ref="J9216">LOOKUP(1,1/FREQUENCY(0,SIN((RADIANS($M$3:$M$471-H9216))/2)^2+SIN((RADIANS($N$3:$N$471-I9216))/2)^2*COS(RADIANS($M$3:$M$471))*COS(RADIANS(H9216))),$L$3:$L$471)</f>
        <v>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cm="1">
        <f t="array" ref="J9217">LOOKUP(1,1/FREQUENCY(0,SIN((RADIANS($M$3:$M$471-H9217))/2)^2+SIN((RADIANS($N$3:$N$471-I9217))/2)^2*COS(RADIANS($M$3:$M$471))*COS(RADIANS(H9217))),$L$3:$L$471)</f>
        <v>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cm="1">
        <f t="array" ref="J9218">LOOKUP(1,1/FREQUENCY(0,SIN((RADIANS($M$3:$M$471-H9218))/2)^2+SIN((RADIANS($N$3:$N$471-I9218))/2)^2*COS(RADIANS($M$3:$M$471))*COS(RADIANS(H9218))),$L$3:$L$471)</f>
        <v>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cm="1">
        <f t="array" ref="J9219">LOOKUP(1,1/FREQUENCY(0,SIN((RADIANS($M$3:$M$471-H9219))/2)^2+SIN((RADIANS($N$3:$N$471-I9219))/2)^2*COS(RADIANS($M$3:$M$471))*COS(RADIANS(H9219))),$L$3:$L$471)</f>
        <v>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cm="1">
        <f t="array" ref="J9220">LOOKUP(1,1/FREQUENCY(0,SIN((RADIANS($M$3:$M$471-H9220))/2)^2+SIN((RADIANS($N$3:$N$471-I9220))/2)^2*COS(RADIANS($M$3:$M$471))*COS(RADIANS(H9220))),$L$3:$L$471)</f>
        <v>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cm="1">
        <f t="array" ref="J9221">LOOKUP(1,1/FREQUENCY(0,SIN((RADIANS($M$3:$M$471-H9221))/2)^2+SIN((RADIANS($N$3:$N$471-I9221))/2)^2*COS(RADIANS($M$3:$M$471))*COS(RADIANS(H9221))),$L$3:$L$471)</f>
        <v>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cm="1">
        <f t="array" ref="J9222">LOOKUP(1,1/FREQUENCY(0,SIN((RADIANS($M$3:$M$471-H9222))/2)^2+SIN((RADIANS($N$3:$N$471-I9222))/2)^2*COS(RADIANS($M$3:$M$471))*COS(RADIANS(H9222))),$L$3:$L$471)</f>
        <v>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cm="1">
        <f t="array" ref="J9223">LOOKUP(1,1/FREQUENCY(0,SIN((RADIANS($M$3:$M$471-H9223))/2)^2+SIN((RADIANS($N$3:$N$471-I9223))/2)^2*COS(RADIANS($M$3:$M$471))*COS(RADIANS(H9223))),$L$3:$L$471)</f>
        <v>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cm="1">
        <f t="array" ref="J9224">LOOKUP(1,1/FREQUENCY(0,SIN((RADIANS($M$3:$M$471-H9224))/2)^2+SIN((RADIANS($N$3:$N$471-I9224))/2)^2*COS(RADIANS($M$3:$M$471))*COS(RADIANS(H9224))),$L$3:$L$471)</f>
        <v>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cm="1">
        <f t="array" ref="J9225">LOOKUP(1,1/FREQUENCY(0,SIN((RADIANS($M$3:$M$471-H9225))/2)^2+SIN((RADIANS($N$3:$N$471-I9225))/2)^2*COS(RADIANS($M$3:$M$471))*COS(RADIANS(H9225))),$L$3:$L$471)</f>
        <v>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cm="1">
        <f t="array" ref="J9226">LOOKUP(1,1/FREQUENCY(0,SIN((RADIANS($M$3:$M$471-H9226))/2)^2+SIN((RADIANS($N$3:$N$471-I9226))/2)^2*COS(RADIANS($M$3:$M$471))*COS(RADIANS(H9226))),$L$3:$L$471)</f>
        <v>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cm="1">
        <f t="array" ref="J9227">LOOKUP(1,1/FREQUENCY(0,SIN((RADIANS($M$3:$M$471-H9227))/2)^2+SIN((RADIANS($N$3:$N$471-I9227))/2)^2*COS(RADIANS($M$3:$M$471))*COS(RADIANS(H9227))),$L$3:$L$471)</f>
        <v>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cm="1">
        <f t="array" ref="J9228">LOOKUP(1,1/FREQUENCY(0,SIN((RADIANS($M$3:$M$471-H9228))/2)^2+SIN((RADIANS($N$3:$N$471-I9228))/2)^2*COS(RADIANS($M$3:$M$471))*COS(RADIANS(H9228))),$L$3:$L$471)</f>
        <v>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cm="1">
        <f t="array" ref="J9229">LOOKUP(1,1/FREQUENCY(0,SIN((RADIANS($M$3:$M$471-H9229))/2)^2+SIN((RADIANS($N$3:$N$471-I9229))/2)^2*COS(RADIANS($M$3:$M$471))*COS(RADIANS(H9229))),$L$3:$L$471)</f>
        <v>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cm="1">
        <f t="array" ref="J9230">LOOKUP(1,1/FREQUENCY(0,SIN((RADIANS($M$3:$M$471-H9230))/2)^2+SIN((RADIANS($N$3:$N$471-I9230))/2)^2*COS(RADIANS($M$3:$M$471))*COS(RADIANS(H9230))),$L$3:$L$471)</f>
        <v>408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cm="1">
        <f t="array" ref="J9231">LOOKUP(1,1/FREQUENCY(0,SIN((RADIANS($M$3:$M$471-H9231))/2)^2+SIN((RADIANS($N$3:$N$471-I9231))/2)^2*COS(RADIANS($M$3:$M$471))*COS(RADIANS(H9231))),$L$3:$L$471)</f>
        <v>408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cm="1">
        <f t="array" ref="J9232">LOOKUP(1,1/FREQUENCY(0,SIN((RADIANS($M$3:$M$471-H9232))/2)^2+SIN((RADIANS($N$3:$N$471-I9232))/2)^2*COS(RADIANS($M$3:$M$471))*COS(RADIANS(H9232))),$L$3:$L$471)</f>
        <v>408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cm="1">
        <f t="array" ref="J9233">LOOKUP(1,1/FREQUENCY(0,SIN((RADIANS($M$3:$M$471-H9233))/2)^2+SIN((RADIANS($N$3:$N$471-I9233))/2)^2*COS(RADIANS($M$3:$M$471))*COS(RADIANS(H9233))),$L$3:$L$471)</f>
        <v>408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cm="1">
        <f t="array" ref="J9234">LOOKUP(1,1/FREQUENCY(0,SIN((RADIANS($M$3:$M$471-H9234))/2)^2+SIN((RADIANS($N$3:$N$471-I9234))/2)^2*COS(RADIANS($M$3:$M$471))*COS(RADIANS(H9234))),$L$3:$L$471)</f>
        <v>408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cm="1">
        <f t="array" ref="J9235">LOOKUP(1,1/FREQUENCY(0,SIN((RADIANS($M$3:$M$471-H9235))/2)^2+SIN((RADIANS($N$3:$N$471-I9235))/2)^2*COS(RADIANS($M$3:$M$471))*COS(RADIANS(H9235))),$L$3:$L$471)</f>
        <v>408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cm="1">
        <f t="array" ref="J9236">LOOKUP(1,1/FREQUENCY(0,SIN((RADIANS($M$3:$M$471-H9236))/2)^2+SIN((RADIANS($N$3:$N$471-I9236))/2)^2*COS(RADIANS($M$3:$M$471))*COS(RADIANS(H9236))),$L$3:$L$471)</f>
        <v>408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cm="1">
        <f t="array" ref="J9237">LOOKUP(1,1/FREQUENCY(0,SIN((RADIANS($M$3:$M$471-H9237))/2)^2+SIN((RADIANS($N$3:$N$471-I9237))/2)^2*COS(RADIANS($M$3:$M$471))*COS(RADIANS(H9237))),$L$3:$L$471)</f>
        <v>408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cm="1">
        <f t="array" ref="J9238">LOOKUP(1,1/FREQUENCY(0,SIN((RADIANS($M$3:$M$471-H9238))/2)^2+SIN((RADIANS($N$3:$N$471-I9238))/2)^2*COS(RADIANS($M$3:$M$471))*COS(RADIANS(H9238))),$L$3:$L$471)</f>
        <v>408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cm="1">
        <f t="array" ref="J9239">LOOKUP(1,1/FREQUENCY(0,SIN((RADIANS($M$3:$M$471-H9239))/2)^2+SIN((RADIANS($N$3:$N$471-I9239))/2)^2*COS(RADIANS($M$3:$M$471))*COS(RADIANS(H9239))),$L$3:$L$471)</f>
        <v>408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cm="1">
        <f t="array" ref="J9240">LOOKUP(1,1/FREQUENCY(0,SIN((RADIANS($M$3:$M$471-H9240))/2)^2+SIN((RADIANS($N$3:$N$471-I9240))/2)^2*COS(RADIANS($M$3:$M$471))*COS(RADIANS(H9240))),$L$3:$L$471)</f>
        <v>408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cm="1">
        <f t="array" ref="J9241">LOOKUP(1,1/FREQUENCY(0,SIN((RADIANS($M$3:$M$471-H9241))/2)^2+SIN((RADIANS($N$3:$N$471-I9241))/2)^2*COS(RADIANS($M$3:$M$471))*COS(RADIANS(H9241))),$L$3:$L$471)</f>
        <v>408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cm="1">
        <f t="array" ref="J9242">LOOKUP(1,1/FREQUENCY(0,SIN((RADIANS($M$3:$M$471-H9242))/2)^2+SIN((RADIANS($N$3:$N$471-I9242))/2)^2*COS(RADIANS($M$3:$M$471))*COS(RADIANS(H9242))),$L$3:$L$471)</f>
        <v>408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cm="1">
        <f t="array" ref="J9243">LOOKUP(1,1/FREQUENCY(0,SIN((RADIANS($M$3:$M$471-H9243))/2)^2+SIN((RADIANS($N$3:$N$471-I9243))/2)^2*COS(RADIANS($M$3:$M$471))*COS(RADIANS(H9243))),$L$3:$L$471)</f>
        <v>408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cm="1">
        <f t="array" ref="J9244">LOOKUP(1,1/FREQUENCY(0,SIN((RADIANS($M$3:$M$471-H9244))/2)^2+SIN((RADIANS($N$3:$N$471-I9244))/2)^2*COS(RADIANS($M$3:$M$471))*COS(RADIANS(H9244))),$L$3:$L$471)</f>
        <v>408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cm="1">
        <f t="array" ref="J9245">LOOKUP(1,1/FREQUENCY(0,SIN((RADIANS($M$3:$M$471-H9245))/2)^2+SIN((RADIANS($N$3:$N$471-I9245))/2)^2*COS(RADIANS($M$3:$M$471))*COS(RADIANS(H9245))),$L$3:$L$471)</f>
        <v>408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cm="1">
        <f t="array" ref="J9246">LOOKUP(1,1/FREQUENCY(0,SIN((RADIANS($M$3:$M$471-H9246))/2)^2+SIN((RADIANS($N$3:$N$471-I9246))/2)^2*COS(RADIANS($M$3:$M$471))*COS(RADIANS(H9246))),$L$3:$L$471)</f>
        <v>408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cm="1">
        <f t="array" ref="J9247">LOOKUP(1,1/FREQUENCY(0,SIN((RADIANS($M$3:$M$471-H9247))/2)^2+SIN((RADIANS($N$3:$N$471-I9247))/2)^2*COS(RADIANS($M$3:$M$471))*COS(RADIANS(H9247))),$L$3:$L$471)</f>
        <v>408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cm="1">
        <f t="array" ref="J9248">LOOKUP(1,1/FREQUENCY(0,SIN((RADIANS($M$3:$M$471-H9248))/2)^2+SIN((RADIANS($N$3:$N$471-I9248))/2)^2*COS(RADIANS($M$3:$M$471))*COS(RADIANS(H9248))),$L$3:$L$471)</f>
        <v>408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cm="1">
        <f t="array" ref="J9249">LOOKUP(1,1/FREQUENCY(0,SIN((RADIANS($M$3:$M$471-H9249))/2)^2+SIN((RADIANS($N$3:$N$471-I9249))/2)^2*COS(RADIANS($M$3:$M$471))*COS(RADIANS(H9249))),$L$3:$L$471)</f>
        <v>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cm="1">
        <f t="array" ref="J9250">LOOKUP(1,1/FREQUENCY(0,SIN((RADIANS($M$3:$M$471-H9250))/2)^2+SIN((RADIANS($N$3:$N$471-I9250))/2)^2*COS(RADIANS($M$3:$M$471))*COS(RADIANS(H9250))),$L$3:$L$471)</f>
        <v>446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cm="1">
        <f t="array" ref="J9251">LOOKUP(1,1/FREQUENCY(0,SIN((RADIANS($M$3:$M$471-H9251))/2)^2+SIN((RADIANS($N$3:$N$471-I9251))/2)^2*COS(RADIANS($M$3:$M$471))*COS(RADIANS(H9251))),$L$3:$L$471)</f>
        <v>181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cm="1">
        <f t="array" ref="J9252">LOOKUP(1,1/FREQUENCY(0,SIN((RADIANS($M$3:$M$471-H9252))/2)^2+SIN((RADIANS($N$3:$N$471-I9252))/2)^2*COS(RADIANS($M$3:$M$471))*COS(RADIANS(H9252))),$L$3:$L$471)</f>
        <v>181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cm="1">
        <f t="array" ref="J9253">LOOKUP(1,1/FREQUENCY(0,SIN((RADIANS($M$3:$M$471-H9253))/2)^2+SIN((RADIANS($N$3:$N$471-I9253))/2)^2*COS(RADIANS($M$3:$M$471))*COS(RADIANS(H9253))),$L$3:$L$471)</f>
        <v>181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cm="1">
        <f t="array" ref="J9254">LOOKUP(1,1/FREQUENCY(0,SIN((RADIANS($M$3:$M$471-H9254))/2)^2+SIN((RADIANS($N$3:$N$471-I9254))/2)^2*COS(RADIANS($M$3:$M$471))*COS(RADIANS(H9254))),$L$3:$L$471)</f>
        <v>181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cm="1">
        <f t="array" ref="J9255">LOOKUP(1,1/FREQUENCY(0,SIN((RADIANS($M$3:$M$471-H9255))/2)^2+SIN((RADIANS($N$3:$N$471-I9255))/2)^2*COS(RADIANS($M$3:$M$471))*COS(RADIANS(H9255))),$L$3:$L$471)</f>
        <v>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cm="1">
        <f t="array" ref="J9256">LOOKUP(1,1/FREQUENCY(0,SIN((RADIANS($M$3:$M$471-H9256))/2)^2+SIN((RADIANS($N$3:$N$471-I9256))/2)^2*COS(RADIANS($M$3:$M$471))*COS(RADIANS(H9256))),$L$3:$L$471)</f>
        <v>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cm="1">
        <f t="array" ref="J9257">LOOKUP(1,1/FREQUENCY(0,SIN((RADIANS($M$3:$M$471-H9257))/2)^2+SIN((RADIANS($N$3:$N$471-I9257))/2)^2*COS(RADIANS($M$3:$M$471))*COS(RADIANS(H9257))),$L$3:$L$471)</f>
        <v>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cm="1">
        <f t="array" ref="J9258">LOOKUP(1,1/FREQUENCY(0,SIN((RADIANS($M$3:$M$471-H9258))/2)^2+SIN((RADIANS($N$3:$N$471-I9258))/2)^2*COS(RADIANS($M$3:$M$471))*COS(RADIANS(H9258))),$L$3:$L$471)</f>
        <v>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cm="1">
        <f t="array" ref="J9259">LOOKUP(1,1/FREQUENCY(0,SIN((RADIANS($M$3:$M$471-H9259))/2)^2+SIN((RADIANS($N$3:$N$471-I9259))/2)^2*COS(RADIANS($M$3:$M$471))*COS(RADIANS(H9259))),$L$3:$L$471)</f>
        <v>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cm="1">
        <f t="array" ref="J9260">LOOKUP(1,1/FREQUENCY(0,SIN((RADIANS($M$3:$M$471-H9260))/2)^2+SIN((RADIANS($N$3:$N$471-I9260))/2)^2*COS(RADIANS($M$3:$M$471))*COS(RADIANS(H9260))),$L$3:$L$471)</f>
        <v>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cm="1">
        <f t="array" ref="J9261">LOOKUP(1,1/FREQUENCY(0,SIN((RADIANS($M$3:$M$471-H9261))/2)^2+SIN((RADIANS($N$3:$N$471-I9261))/2)^2*COS(RADIANS($M$3:$M$471))*COS(RADIANS(H9261))),$L$3:$L$471)</f>
        <v>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cm="1">
        <f t="array" ref="J9262">LOOKUP(1,1/FREQUENCY(0,SIN((RADIANS($M$3:$M$471-H9262))/2)^2+SIN((RADIANS($N$3:$N$471-I9262))/2)^2*COS(RADIANS($M$3:$M$471))*COS(RADIANS(H9262))),$L$3:$L$471)</f>
        <v>181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cm="1">
        <f t="array" ref="J9263">LOOKUP(1,1/FREQUENCY(0,SIN((RADIANS($M$3:$M$471-H9263))/2)^2+SIN((RADIANS($N$3:$N$471-I9263))/2)^2*COS(RADIANS($M$3:$M$471))*COS(RADIANS(H9263))),$L$3:$L$471)</f>
        <v>181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cm="1">
        <f t="array" ref="J9264">LOOKUP(1,1/FREQUENCY(0,SIN((RADIANS($M$3:$M$471-H9264))/2)^2+SIN((RADIANS($N$3:$N$471-I9264))/2)^2*COS(RADIANS($M$3:$M$471))*COS(RADIANS(H9264))),$L$3:$L$471)</f>
        <v>181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cm="1">
        <f t="array" ref="J9265">LOOKUP(1,1/FREQUENCY(0,SIN((RADIANS($M$3:$M$471-H9265))/2)^2+SIN((RADIANS($N$3:$N$471-I9265))/2)^2*COS(RADIANS($M$3:$M$471))*COS(RADIANS(H9265))),$L$3:$L$471)</f>
        <v>181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cm="1">
        <f t="array" ref="J9266">LOOKUP(1,1/FREQUENCY(0,SIN((RADIANS($M$3:$M$471-H9266))/2)^2+SIN((RADIANS($N$3:$N$471-I9266))/2)^2*COS(RADIANS($M$3:$M$471))*COS(RADIANS(H9266))),$L$3:$L$471)</f>
        <v>181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cm="1">
        <f t="array" ref="J9267">LOOKUP(1,1/FREQUENCY(0,SIN((RADIANS($M$3:$M$471-H9267))/2)^2+SIN((RADIANS($N$3:$N$471-I9267))/2)^2*COS(RADIANS($M$3:$M$471))*COS(RADIANS(H9267))),$L$3:$L$471)</f>
        <v>181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cm="1">
        <f t="array" ref="J9268">LOOKUP(1,1/FREQUENCY(0,SIN((RADIANS($M$3:$M$471-H9268))/2)^2+SIN((RADIANS($N$3:$N$471-I9268))/2)^2*COS(RADIANS($M$3:$M$471))*COS(RADIANS(H9268))),$L$3:$L$471)</f>
        <v>181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cm="1">
        <f t="array" ref="J9269">LOOKUP(1,1/FREQUENCY(0,SIN((RADIANS($M$3:$M$471-H9269))/2)^2+SIN((RADIANS($N$3:$N$471-I9269))/2)^2*COS(RADIANS($M$3:$M$471))*COS(RADIANS(H9269))),$L$3:$L$471)</f>
        <v>181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cm="1">
        <f t="array" ref="J9270">LOOKUP(1,1/FREQUENCY(0,SIN((RADIANS($M$3:$M$471-H9270))/2)^2+SIN((RADIANS($N$3:$N$471-I9270))/2)^2*COS(RADIANS($M$3:$M$471))*COS(RADIANS(H9270))),$L$3:$L$471)</f>
        <v>181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cm="1">
        <f t="array" ref="J9271">LOOKUP(1,1/FREQUENCY(0,SIN((RADIANS($M$3:$M$471-H9271))/2)^2+SIN((RADIANS($N$3:$N$471-I9271))/2)^2*COS(RADIANS($M$3:$M$471))*COS(RADIANS(H9271))),$L$3:$L$471)</f>
        <v>181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cm="1">
        <f t="array" ref="J9272">LOOKUP(1,1/FREQUENCY(0,SIN((RADIANS($M$3:$M$471-H9272))/2)^2+SIN((RADIANS($N$3:$N$471-I9272))/2)^2*COS(RADIANS($M$3:$M$471))*COS(RADIANS(H9272))),$L$3:$L$471)</f>
        <v>181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cm="1">
        <f t="array" ref="J9273">LOOKUP(1,1/FREQUENCY(0,SIN((RADIANS($M$3:$M$471-H9273))/2)^2+SIN((RADIANS($N$3:$N$471-I9273))/2)^2*COS(RADIANS($M$3:$M$471))*COS(RADIANS(H9273))),$L$3:$L$471)</f>
        <v>181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cm="1">
        <f t="array" ref="J9274">LOOKUP(1,1/FREQUENCY(0,SIN((RADIANS($M$3:$M$471-H9274))/2)^2+SIN((RADIANS($N$3:$N$471-I9274))/2)^2*COS(RADIANS($M$3:$M$471))*COS(RADIANS(H9274))),$L$3:$L$471)</f>
        <v>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cm="1">
        <f t="array" ref="J9275">LOOKUP(1,1/FREQUENCY(0,SIN((RADIANS($M$3:$M$471-H9275))/2)^2+SIN((RADIANS($N$3:$N$471-I9275))/2)^2*COS(RADIANS($M$3:$M$471))*COS(RADIANS(H9275))),$L$3:$L$471)</f>
        <v>446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cm="1">
        <f t="array" ref="J9276">LOOKUP(1,1/FREQUENCY(0,SIN((RADIANS($M$3:$M$471-H9276))/2)^2+SIN((RADIANS($N$3:$N$471-I9276))/2)^2*COS(RADIANS($M$3:$M$471))*COS(RADIANS(H9276))),$L$3:$L$471)</f>
        <v>446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cm="1">
        <f t="array" ref="J9277">LOOKUP(1,1/FREQUENCY(0,SIN((RADIANS($M$3:$M$471-H9277))/2)^2+SIN((RADIANS($N$3:$N$471-I9277))/2)^2*COS(RADIANS($M$3:$M$471))*COS(RADIANS(H9277))),$L$3:$L$471)</f>
        <v>181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cm="1">
        <f t="array" ref="J9278">LOOKUP(1,1/FREQUENCY(0,SIN((RADIANS($M$3:$M$471-H9278))/2)^2+SIN((RADIANS($N$3:$N$471-I9278))/2)^2*COS(RADIANS($M$3:$M$471))*COS(RADIANS(H9278))),$L$3:$L$471)</f>
        <v>446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cm="1">
        <f t="array" ref="J9279">LOOKUP(1,1/FREQUENCY(0,SIN((RADIANS($M$3:$M$471-H9279))/2)^2+SIN((RADIANS($N$3:$N$471-I9279))/2)^2*COS(RADIANS($M$3:$M$471))*COS(RADIANS(H9279))),$L$3:$L$471)</f>
        <v>181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cm="1">
        <f t="array" ref="J9280">LOOKUP(1,1/FREQUENCY(0,SIN((RADIANS($M$3:$M$471-H9280))/2)^2+SIN((RADIANS($N$3:$N$471-I9280))/2)^2*COS(RADIANS($M$3:$M$471))*COS(RADIANS(H9280))),$L$3:$L$471)</f>
        <v>446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cm="1">
        <f t="array" ref="J9281">LOOKUP(1,1/FREQUENCY(0,SIN((RADIANS($M$3:$M$471-H9281))/2)^2+SIN((RADIANS($N$3:$N$471-I9281))/2)^2*COS(RADIANS($M$3:$M$471))*COS(RADIANS(H9281))),$L$3:$L$471)</f>
        <v>446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cm="1">
        <f t="array" ref="J9282">LOOKUP(1,1/FREQUENCY(0,SIN((RADIANS($M$3:$M$471-H9282))/2)^2+SIN((RADIANS($N$3:$N$471-I9282))/2)^2*COS(RADIANS($M$3:$M$471))*COS(RADIANS(H9282))),$L$3:$L$471)</f>
        <v>446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cm="1">
        <f t="array" ref="J9283">LOOKUP(1,1/FREQUENCY(0,SIN((RADIANS($M$3:$M$471-H9283))/2)^2+SIN((RADIANS($N$3:$N$471-I9283))/2)^2*COS(RADIANS($M$3:$M$471))*COS(RADIANS(H9283))),$L$3:$L$471)</f>
        <v>446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cm="1">
        <f t="array" ref="J9284">LOOKUP(1,1/FREQUENCY(0,SIN((RADIANS($M$3:$M$471-H9284))/2)^2+SIN((RADIANS($N$3:$N$471-I9284))/2)^2*COS(RADIANS($M$3:$M$471))*COS(RADIANS(H9284))),$L$3:$L$471)</f>
        <v>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cm="1">
        <f t="array" ref="J9285">LOOKUP(1,1/FREQUENCY(0,SIN((RADIANS($M$3:$M$471-H9285))/2)^2+SIN((RADIANS($N$3:$N$471-I9285))/2)^2*COS(RADIANS($M$3:$M$471))*COS(RADIANS(H9285))),$L$3:$L$471)</f>
        <v>446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cm="1">
        <f t="array" ref="J9286">LOOKUP(1,1/FREQUENCY(0,SIN((RADIANS($M$3:$M$471-H9286))/2)^2+SIN((RADIANS($N$3:$N$471-I9286))/2)^2*COS(RADIANS($M$3:$M$471))*COS(RADIANS(H9286))),$L$3:$L$471)</f>
        <v>446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cm="1">
        <f t="array" ref="J9287">LOOKUP(1,1/FREQUENCY(0,SIN((RADIANS($M$3:$M$471-H9287))/2)^2+SIN((RADIANS($N$3:$N$471-I9287))/2)^2*COS(RADIANS($M$3:$M$471))*COS(RADIANS(H9287))),$L$3:$L$471)</f>
        <v>446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cm="1">
        <f t="array" ref="J9288">LOOKUP(1,1/FREQUENCY(0,SIN((RADIANS($M$3:$M$471-H9288))/2)^2+SIN((RADIANS($N$3:$N$471-I9288))/2)^2*COS(RADIANS($M$3:$M$471))*COS(RADIANS(H9288))),$L$3:$L$471)</f>
        <v>446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cm="1">
        <f t="array" ref="J9289">LOOKUP(1,1/FREQUENCY(0,SIN((RADIANS($M$3:$M$471-H9289))/2)^2+SIN((RADIANS($N$3:$N$471-I9289))/2)^2*COS(RADIANS($M$3:$M$471))*COS(RADIANS(H9289))),$L$3:$L$471)</f>
        <v>446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cm="1">
        <f t="array" ref="J9290">LOOKUP(1,1/FREQUENCY(0,SIN((RADIANS($M$3:$M$471-H9290))/2)^2+SIN((RADIANS($N$3:$N$471-I9290))/2)^2*COS(RADIANS($M$3:$M$471))*COS(RADIANS(H9290))),$L$3:$L$471)</f>
        <v>446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cm="1">
        <f t="array" ref="J9291">LOOKUP(1,1/FREQUENCY(0,SIN((RADIANS($M$3:$M$471-H9291))/2)^2+SIN((RADIANS($N$3:$N$471-I9291))/2)^2*COS(RADIANS($M$3:$M$471))*COS(RADIANS(H9291))),$L$3:$L$471)</f>
        <v>446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cm="1">
        <f t="array" ref="J9292">LOOKUP(1,1/FREQUENCY(0,SIN((RADIANS($M$3:$M$471-H9292))/2)^2+SIN((RADIANS($N$3:$N$471-I9292))/2)^2*COS(RADIANS($M$3:$M$471))*COS(RADIANS(H9292))),$L$3:$L$471)</f>
        <v>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cm="1">
        <f t="array" ref="J9293">LOOKUP(1,1/FREQUENCY(0,SIN((RADIANS($M$3:$M$471-H9293))/2)^2+SIN((RADIANS($N$3:$N$471-I9293))/2)^2*COS(RADIANS($M$3:$M$471))*COS(RADIANS(H9293))),$L$3:$L$471)</f>
        <v>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cm="1">
        <f t="array" ref="J9294">LOOKUP(1,1/FREQUENCY(0,SIN((RADIANS($M$3:$M$471-H9294))/2)^2+SIN((RADIANS($N$3:$N$471-I9294))/2)^2*COS(RADIANS($M$3:$M$471))*COS(RADIANS(H9294))),$L$3:$L$471)</f>
        <v>447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cm="1">
        <f t="array" ref="J9295">LOOKUP(1,1/FREQUENCY(0,SIN((RADIANS($M$3:$M$471-H9295))/2)^2+SIN((RADIANS($N$3:$N$471-I9295))/2)^2*COS(RADIANS($M$3:$M$471))*COS(RADIANS(H9295))),$L$3:$L$471)</f>
        <v>446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cm="1">
        <f t="array" ref="J9296">LOOKUP(1,1/FREQUENCY(0,SIN((RADIANS($M$3:$M$471-H9296))/2)^2+SIN((RADIANS($N$3:$N$471-I9296))/2)^2*COS(RADIANS($M$3:$M$471))*COS(RADIANS(H9296))),$L$3:$L$471)</f>
        <v>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cm="1">
        <f t="array" ref="J9297">LOOKUP(1,1/FREQUENCY(0,SIN((RADIANS($M$3:$M$471-H9297))/2)^2+SIN((RADIANS($N$3:$N$471-I9297))/2)^2*COS(RADIANS($M$3:$M$471))*COS(RADIANS(H9297))),$L$3:$L$471)</f>
        <v>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cm="1">
        <f t="array" ref="J9298">LOOKUP(1,1/FREQUENCY(0,SIN((RADIANS($M$3:$M$471-H9298))/2)^2+SIN((RADIANS($N$3:$N$471-I9298))/2)^2*COS(RADIANS($M$3:$M$471))*COS(RADIANS(H9298))),$L$3:$L$471)</f>
        <v>446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cm="1">
        <f t="array" ref="J9299">LOOKUP(1,1/FREQUENCY(0,SIN((RADIANS($M$3:$M$471-H9299))/2)^2+SIN((RADIANS($N$3:$N$471-I9299))/2)^2*COS(RADIANS($M$3:$M$471))*COS(RADIANS(H9299))),$L$3:$L$471)</f>
        <v>446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cm="1">
        <f t="array" ref="J9300">LOOKUP(1,1/FREQUENCY(0,SIN((RADIANS($M$3:$M$471-H9300))/2)^2+SIN((RADIANS($N$3:$N$471-I9300))/2)^2*COS(RADIANS($M$3:$M$471))*COS(RADIANS(H9300))),$L$3:$L$471)</f>
        <v>446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cm="1">
        <f t="array" ref="J9301">LOOKUP(1,1/FREQUENCY(0,SIN((RADIANS($M$3:$M$471-H9301))/2)^2+SIN((RADIANS($N$3:$N$471-I9301))/2)^2*COS(RADIANS($M$3:$M$471))*COS(RADIANS(H9301))),$L$3:$L$471)</f>
        <v>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cm="1">
        <f t="array" ref="J9302">LOOKUP(1,1/FREQUENCY(0,SIN((RADIANS($M$3:$M$471-H9302))/2)^2+SIN((RADIANS($N$3:$N$471-I9302))/2)^2*COS(RADIANS($M$3:$M$471))*COS(RADIANS(H9302))),$L$3:$L$471)</f>
        <v>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cm="1">
        <f t="array" ref="J9303">LOOKUP(1,1/FREQUENCY(0,SIN((RADIANS($M$3:$M$471-H9303))/2)^2+SIN((RADIANS($N$3:$N$471-I9303))/2)^2*COS(RADIANS($M$3:$M$471))*COS(RADIANS(H9303))),$L$3:$L$471)</f>
        <v>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cm="1">
        <f t="array" ref="J9304">LOOKUP(1,1/FREQUENCY(0,SIN((RADIANS($M$3:$M$471-H9304))/2)^2+SIN((RADIANS($N$3:$N$471-I9304))/2)^2*COS(RADIANS($M$3:$M$471))*COS(RADIANS(H9304))),$L$3:$L$471)</f>
        <v>177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cm="1">
        <f t="array" ref="J9305">LOOKUP(1,1/FREQUENCY(0,SIN((RADIANS($M$3:$M$471-H9305))/2)^2+SIN((RADIANS($N$3:$N$471-I9305))/2)^2*COS(RADIANS($M$3:$M$471))*COS(RADIANS(H9305))),$L$3:$L$471)</f>
        <v>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cm="1">
        <f t="array" ref="J9306">LOOKUP(1,1/FREQUENCY(0,SIN((RADIANS($M$3:$M$471-H9306))/2)^2+SIN((RADIANS($N$3:$N$471-I9306))/2)^2*COS(RADIANS($M$3:$M$471))*COS(RADIANS(H9306))),$L$3:$L$471)</f>
        <v>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cm="1">
        <f t="array" ref="J9307">LOOKUP(1,1/FREQUENCY(0,SIN((RADIANS($M$3:$M$471-H9307))/2)^2+SIN((RADIANS($N$3:$N$471-I9307))/2)^2*COS(RADIANS($M$3:$M$471))*COS(RADIANS(H9307))),$L$3:$L$471)</f>
        <v>446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cm="1">
        <f t="array" ref="J9308">LOOKUP(1,1/FREQUENCY(0,SIN((RADIANS($M$3:$M$471-H9308))/2)^2+SIN((RADIANS($N$3:$N$471-I9308))/2)^2*COS(RADIANS($M$3:$M$471))*COS(RADIANS(H9308))),$L$3:$L$471)</f>
        <v>181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cm="1">
        <f t="array" ref="J9309">LOOKUP(1,1/FREQUENCY(0,SIN((RADIANS($M$3:$M$471-H9309))/2)^2+SIN((RADIANS($N$3:$N$471-I9309))/2)^2*COS(RADIANS($M$3:$M$471))*COS(RADIANS(H9309))),$L$3:$L$471)</f>
        <v>181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cm="1">
        <f t="array" ref="J9310">LOOKUP(1,1/FREQUENCY(0,SIN((RADIANS($M$3:$M$471-H9310))/2)^2+SIN((RADIANS($N$3:$N$471-I9310))/2)^2*COS(RADIANS($M$3:$M$471))*COS(RADIANS(H9310))),$L$3:$L$471)</f>
        <v>181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cm="1">
        <f t="array" ref="J9311">LOOKUP(1,1/FREQUENCY(0,SIN((RADIANS($M$3:$M$471-H9311))/2)^2+SIN((RADIANS($N$3:$N$471-I9311))/2)^2*COS(RADIANS($M$3:$M$471))*COS(RADIANS(H9311))),$L$3:$L$471)</f>
        <v>181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cm="1">
        <f t="array" ref="J9312">LOOKUP(1,1/FREQUENCY(0,SIN((RADIANS($M$3:$M$471-H9312))/2)^2+SIN((RADIANS($N$3:$N$471-I9312))/2)^2*COS(RADIANS($M$3:$M$471))*COS(RADIANS(H9312))),$L$3:$L$471)</f>
        <v>180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cm="1">
        <f t="array" ref="J9313">LOOKUP(1,1/FREQUENCY(0,SIN((RADIANS($M$3:$M$471-H9313))/2)^2+SIN((RADIANS($N$3:$N$471-I9313))/2)^2*COS(RADIANS($M$3:$M$471))*COS(RADIANS(H9313))),$L$3:$L$471)</f>
        <v>180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cm="1">
        <f t="array" ref="J9314">LOOKUP(1,1/FREQUENCY(0,SIN((RADIANS($M$3:$M$471-H9314))/2)^2+SIN((RADIANS($N$3:$N$471-I9314))/2)^2*COS(RADIANS($M$3:$M$471))*COS(RADIANS(H9314))),$L$3:$L$471)</f>
        <v>181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cm="1">
        <f t="array" ref="J9315">LOOKUP(1,1/FREQUENCY(0,SIN((RADIANS($M$3:$M$471-H9315))/2)^2+SIN((RADIANS($N$3:$N$471-I9315))/2)^2*COS(RADIANS($M$3:$M$471))*COS(RADIANS(H9315))),$L$3:$L$471)</f>
        <v>180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cm="1">
        <f t="array" ref="J9316">LOOKUP(1,1/FREQUENCY(0,SIN((RADIANS($M$3:$M$471-H9316))/2)^2+SIN((RADIANS($N$3:$N$471-I9316))/2)^2*COS(RADIANS($M$3:$M$471))*COS(RADIANS(H9316))),$L$3:$L$471)</f>
        <v>180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cm="1">
        <f t="array" ref="J9317">LOOKUP(1,1/FREQUENCY(0,SIN((RADIANS($M$3:$M$471-H9317))/2)^2+SIN((RADIANS($N$3:$N$471-I9317))/2)^2*COS(RADIANS($M$3:$M$471))*COS(RADIANS(H9317))),$L$3:$L$471)</f>
        <v>181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cm="1">
        <f t="array" ref="J9318">LOOKUP(1,1/FREQUENCY(0,SIN((RADIANS($M$3:$M$471-H9318))/2)^2+SIN((RADIANS($N$3:$N$471-I9318))/2)^2*COS(RADIANS($M$3:$M$471))*COS(RADIANS(H9318))),$L$3:$L$471)</f>
        <v>181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cm="1">
        <f t="array" ref="J9319">LOOKUP(1,1/FREQUENCY(0,SIN((RADIANS($M$3:$M$471-H9319))/2)^2+SIN((RADIANS($N$3:$N$471-I9319))/2)^2*COS(RADIANS($M$3:$M$471))*COS(RADIANS(H9319))),$L$3:$L$471)</f>
        <v>181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cm="1">
        <f t="array" ref="J9320">LOOKUP(1,1/FREQUENCY(0,SIN((RADIANS($M$3:$M$471-H9320))/2)^2+SIN((RADIANS($N$3:$N$471-I9320))/2)^2*COS(RADIANS($M$3:$M$471))*COS(RADIANS(H9320))),$L$3:$L$471)</f>
        <v>181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cm="1">
        <f t="array" ref="J9321">LOOKUP(1,1/FREQUENCY(0,SIN((RADIANS($M$3:$M$471-H9321))/2)^2+SIN((RADIANS($N$3:$N$471-I9321))/2)^2*COS(RADIANS($M$3:$M$471))*COS(RADIANS(H9321))),$L$3:$L$471)</f>
        <v>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cm="1">
        <f t="array" ref="J9322">LOOKUP(1,1/FREQUENCY(0,SIN((RADIANS($M$3:$M$471-H9322))/2)^2+SIN((RADIANS($N$3:$N$471-I9322))/2)^2*COS(RADIANS($M$3:$M$471))*COS(RADIANS(H9322))),$L$3:$L$471)</f>
        <v>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cm="1">
        <f t="array" ref="J9323">LOOKUP(1,1/FREQUENCY(0,SIN((RADIANS($M$3:$M$471-H9323))/2)^2+SIN((RADIANS($N$3:$N$471-I9323))/2)^2*COS(RADIANS($M$3:$M$471))*COS(RADIANS(H9323))),$L$3:$L$471)</f>
        <v>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cm="1">
        <f t="array" ref="J9324">LOOKUP(1,1/FREQUENCY(0,SIN((RADIANS($M$3:$M$471-H9324))/2)^2+SIN((RADIANS($N$3:$N$471-I9324))/2)^2*COS(RADIANS($M$3:$M$471))*COS(RADIANS(H9324))),$L$3:$L$471)</f>
        <v>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cm="1">
        <f t="array" ref="J9325">LOOKUP(1,1/FREQUENCY(0,SIN((RADIANS($M$3:$M$471-H9325))/2)^2+SIN((RADIANS($N$3:$N$471-I9325))/2)^2*COS(RADIANS($M$3:$M$471))*COS(RADIANS(H9325))),$L$3:$L$471)</f>
        <v>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cm="1">
        <f t="array" ref="J9326">LOOKUP(1,1/FREQUENCY(0,SIN((RADIANS($M$3:$M$471-H9326))/2)^2+SIN((RADIANS($N$3:$N$471-I9326))/2)^2*COS(RADIANS($M$3:$M$471))*COS(RADIANS(H9326))),$L$3:$L$471)</f>
        <v>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cm="1">
        <f t="array" ref="J9327">LOOKUP(1,1/FREQUENCY(0,SIN((RADIANS($M$3:$M$471-H9327))/2)^2+SIN((RADIANS($N$3:$N$471-I9327))/2)^2*COS(RADIANS($M$3:$M$471))*COS(RADIANS(H9327))),$L$3:$L$471)</f>
        <v>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cm="1">
        <f t="array" ref="J9328">LOOKUP(1,1/FREQUENCY(0,SIN((RADIANS($M$3:$M$471-H9328))/2)^2+SIN((RADIANS($N$3:$N$471-I9328))/2)^2*COS(RADIANS($M$3:$M$471))*COS(RADIANS(H9328))),$L$3:$L$471)</f>
        <v>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cm="1">
        <f t="array" ref="J9329">LOOKUP(1,1/FREQUENCY(0,SIN((RADIANS($M$3:$M$471-H9329))/2)^2+SIN((RADIANS($N$3:$N$471-I9329))/2)^2*COS(RADIANS($M$3:$M$471))*COS(RADIANS(H9329))),$L$3:$L$471)</f>
        <v>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cm="1">
        <f t="array" ref="J9330">LOOKUP(1,1/FREQUENCY(0,SIN((RADIANS($M$3:$M$471-H9330))/2)^2+SIN((RADIANS($N$3:$N$471-I9330))/2)^2*COS(RADIANS($M$3:$M$471))*COS(RADIANS(H9330))),$L$3:$L$471)</f>
        <v>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cm="1">
        <f t="array" ref="J9331">LOOKUP(1,1/FREQUENCY(0,SIN((RADIANS($M$3:$M$471-H9331))/2)^2+SIN((RADIANS($N$3:$N$471-I9331))/2)^2*COS(RADIANS($M$3:$M$471))*COS(RADIANS(H9331))),$L$3:$L$471)</f>
        <v>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cm="1">
        <f t="array" ref="J9332">LOOKUP(1,1/FREQUENCY(0,SIN((RADIANS($M$3:$M$471-H9332))/2)^2+SIN((RADIANS($N$3:$N$471-I9332))/2)^2*COS(RADIANS($M$3:$M$471))*COS(RADIANS(H9332))),$L$3:$L$471)</f>
        <v>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cm="1">
        <f t="array" ref="J9333">LOOKUP(1,1/FREQUENCY(0,SIN((RADIANS($M$3:$M$471-H9333))/2)^2+SIN((RADIANS($N$3:$N$471-I9333))/2)^2*COS(RADIANS($M$3:$M$471))*COS(RADIANS(H9333))),$L$3:$L$471)</f>
        <v>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cm="1">
        <f t="array" ref="J9334">LOOKUP(1,1/FREQUENCY(0,SIN((RADIANS($M$3:$M$471-H9334))/2)^2+SIN((RADIANS($N$3:$N$471-I9334))/2)^2*COS(RADIANS($M$3:$M$471))*COS(RADIANS(H9334))),$L$3:$L$471)</f>
        <v>181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cm="1">
        <f t="array" ref="J9335">LOOKUP(1,1/FREQUENCY(0,SIN((RADIANS($M$3:$M$471-H9335))/2)^2+SIN((RADIANS($N$3:$N$471-I9335))/2)^2*COS(RADIANS($M$3:$M$471))*COS(RADIANS(H9335))),$L$3:$L$471)</f>
        <v>181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cm="1">
        <f t="array" ref="J9336">LOOKUP(1,1/FREQUENCY(0,SIN((RADIANS($M$3:$M$471-H9336))/2)^2+SIN((RADIANS($N$3:$N$471-I9336))/2)^2*COS(RADIANS($M$3:$M$471))*COS(RADIANS(H9336))),$L$3:$L$471)</f>
        <v>181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cm="1">
        <f t="array" ref="J9337">LOOKUP(1,1/FREQUENCY(0,SIN((RADIANS($M$3:$M$471-H9337))/2)^2+SIN((RADIANS($N$3:$N$471-I9337))/2)^2*COS(RADIANS($M$3:$M$471))*COS(RADIANS(H9337))),$L$3:$L$471)</f>
        <v>181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cm="1">
        <f t="array" ref="J9338">LOOKUP(1,1/FREQUENCY(0,SIN((RADIANS($M$3:$M$471-H9338))/2)^2+SIN((RADIANS($N$3:$N$471-I9338))/2)^2*COS(RADIANS($M$3:$M$471))*COS(RADIANS(H9338))),$L$3:$L$471)</f>
        <v>181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cm="1">
        <f t="array" ref="J9339">LOOKUP(1,1/FREQUENCY(0,SIN((RADIANS($M$3:$M$471-H9339))/2)^2+SIN((RADIANS($N$3:$N$471-I9339))/2)^2*COS(RADIANS($M$3:$M$471))*COS(RADIANS(H9339))),$L$3:$L$471)</f>
        <v>181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cm="1">
        <f t="array" ref="J9340">LOOKUP(1,1/FREQUENCY(0,SIN((RADIANS($M$3:$M$471-H9340))/2)^2+SIN((RADIANS($N$3:$N$471-I9340))/2)^2*COS(RADIANS($M$3:$M$471))*COS(RADIANS(H9340))),$L$3:$L$471)</f>
        <v>181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cm="1">
        <f t="array" ref="J9341">LOOKUP(1,1/FREQUENCY(0,SIN((RADIANS($M$3:$M$471-H9341))/2)^2+SIN((RADIANS($N$3:$N$471-I9341))/2)^2*COS(RADIANS($M$3:$M$471))*COS(RADIANS(H9341))),$L$3:$L$471)</f>
        <v>181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cm="1">
        <f t="array" ref="J9342">LOOKUP(1,1/FREQUENCY(0,SIN((RADIANS($M$3:$M$471-H9342))/2)^2+SIN((RADIANS($N$3:$N$471-I9342))/2)^2*COS(RADIANS($M$3:$M$471))*COS(RADIANS(H9342))),$L$3:$L$471)</f>
        <v>181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cm="1">
        <f t="array" ref="J9343">LOOKUP(1,1/FREQUENCY(0,SIN((RADIANS($M$3:$M$471-H9343))/2)^2+SIN((RADIANS($N$3:$N$471-I9343))/2)^2*COS(RADIANS($M$3:$M$471))*COS(RADIANS(H9343))),$L$3:$L$471)</f>
        <v>181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cm="1">
        <f t="array" ref="J9344">LOOKUP(1,1/FREQUENCY(0,SIN((RADIANS($M$3:$M$471-H9344))/2)^2+SIN((RADIANS($N$3:$N$471-I9344))/2)^2*COS(RADIANS($M$3:$M$471))*COS(RADIANS(H9344))),$L$3:$L$471)</f>
        <v>181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cm="1">
        <f t="array" ref="J9345">LOOKUP(1,1/FREQUENCY(0,SIN((RADIANS($M$3:$M$471-H9345))/2)^2+SIN((RADIANS($N$3:$N$471-I9345))/2)^2*COS(RADIANS($M$3:$M$471))*COS(RADIANS(H9345))),$L$3:$L$471)</f>
        <v>181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cm="1">
        <f t="array" ref="J9346">LOOKUP(1,1/FREQUENCY(0,SIN((RADIANS($M$3:$M$471-H9346))/2)^2+SIN((RADIANS($N$3:$N$471-I9346))/2)^2*COS(RADIANS($M$3:$M$471))*COS(RADIANS(H9346))),$L$3:$L$471)</f>
        <v>181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cm="1">
        <f t="array" ref="J9347">LOOKUP(1,1/FREQUENCY(0,SIN((RADIANS($M$3:$M$471-H9347))/2)^2+SIN((RADIANS($N$3:$N$471-I9347))/2)^2*COS(RADIANS($M$3:$M$471))*COS(RADIANS(H9347))),$L$3:$L$471)</f>
        <v>181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cm="1">
        <f t="array" ref="J9348">LOOKUP(1,1/FREQUENCY(0,SIN((RADIANS($M$3:$M$471-H9348))/2)^2+SIN((RADIANS($N$3:$N$471-I9348))/2)^2*COS(RADIANS($M$3:$M$471))*COS(RADIANS(H9348))),$L$3:$L$471)</f>
        <v>181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cm="1">
        <f t="array" ref="J9349">LOOKUP(1,1/FREQUENCY(0,SIN((RADIANS($M$3:$M$471-H9349))/2)^2+SIN((RADIANS($N$3:$N$471-I9349))/2)^2*COS(RADIANS($M$3:$M$471))*COS(RADIANS(H9349))),$L$3:$L$471)</f>
        <v>181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cm="1">
        <f t="array" ref="J9350">LOOKUP(1,1/FREQUENCY(0,SIN((RADIANS($M$3:$M$471-H9350))/2)^2+SIN((RADIANS($N$3:$N$471-I9350))/2)^2*COS(RADIANS($M$3:$M$471))*COS(RADIANS(H9350))),$L$3:$L$471)</f>
        <v>181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cm="1">
        <f t="array" ref="J9351">LOOKUP(1,1/FREQUENCY(0,SIN((RADIANS($M$3:$M$471-H9351))/2)^2+SIN((RADIANS($N$3:$N$471-I9351))/2)^2*COS(RADIANS($M$3:$M$471))*COS(RADIANS(H9351))),$L$3:$L$471)</f>
        <v>181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cm="1">
        <f t="array" ref="J9352">LOOKUP(1,1/FREQUENCY(0,SIN((RADIANS($M$3:$M$471-H9352))/2)^2+SIN((RADIANS($N$3:$N$471-I9352))/2)^2*COS(RADIANS($M$3:$M$471))*COS(RADIANS(H9352))),$L$3:$L$471)</f>
        <v>181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cm="1">
        <f t="array" ref="J9353">LOOKUP(1,1/FREQUENCY(0,SIN((RADIANS($M$3:$M$471-H9353))/2)^2+SIN((RADIANS($N$3:$N$471-I9353))/2)^2*COS(RADIANS($M$3:$M$471))*COS(RADIANS(H9353))),$L$3:$L$471)</f>
        <v>181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cm="1">
        <f t="array" ref="J9354">LOOKUP(1,1/FREQUENCY(0,SIN((RADIANS($M$3:$M$471-H9354))/2)^2+SIN((RADIANS($N$3:$N$471-I9354))/2)^2*COS(RADIANS($M$3:$M$471))*COS(RADIANS(H9354))),$L$3:$L$471)</f>
        <v>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cm="1">
        <f t="array" ref="J9355">LOOKUP(1,1/FREQUENCY(0,SIN((RADIANS($M$3:$M$471-H9355))/2)^2+SIN((RADIANS($N$3:$N$471-I9355))/2)^2*COS(RADIANS($M$3:$M$471))*COS(RADIANS(H9355))),$L$3:$L$471)</f>
        <v>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cm="1">
        <f t="array" ref="J9356">LOOKUP(1,1/FREQUENCY(0,SIN((RADIANS($M$3:$M$471-H9356))/2)^2+SIN((RADIANS($N$3:$N$471-I9356))/2)^2*COS(RADIANS($M$3:$M$471))*COS(RADIANS(H9356))),$L$3:$L$471)</f>
        <v>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cm="1">
        <f t="array" ref="J9357">LOOKUP(1,1/FREQUENCY(0,SIN((RADIANS($M$3:$M$471-H9357))/2)^2+SIN((RADIANS($N$3:$N$471-I9357))/2)^2*COS(RADIANS($M$3:$M$471))*COS(RADIANS(H9357))),$L$3:$L$471)</f>
        <v>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cm="1">
        <f t="array" ref="J9358">LOOKUP(1,1/FREQUENCY(0,SIN((RADIANS($M$3:$M$471-H9358))/2)^2+SIN((RADIANS($N$3:$N$471-I9358))/2)^2*COS(RADIANS($M$3:$M$471))*COS(RADIANS(H9358))),$L$3:$L$471)</f>
        <v>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cm="1">
        <f t="array" ref="J9359">LOOKUP(1,1/FREQUENCY(0,SIN((RADIANS($M$3:$M$471-H9359))/2)^2+SIN((RADIANS($N$3:$N$471-I9359))/2)^2*COS(RADIANS($M$3:$M$471))*COS(RADIANS(H9359))),$L$3:$L$471)</f>
        <v>181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cm="1">
        <f t="array" ref="J9360">LOOKUP(1,1/FREQUENCY(0,SIN((RADIANS($M$3:$M$471-H9360))/2)^2+SIN((RADIANS($N$3:$N$471-I9360))/2)^2*COS(RADIANS($M$3:$M$471))*COS(RADIANS(H9360))),$L$3:$L$471)</f>
        <v>181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cm="1">
        <f t="array" ref="J9361">LOOKUP(1,1/FREQUENCY(0,SIN((RADIANS($M$3:$M$471-H9361))/2)^2+SIN((RADIANS($N$3:$N$471-I9361))/2)^2*COS(RADIANS($M$3:$M$471))*COS(RADIANS(H9361))),$L$3:$L$471)</f>
        <v>181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cm="1">
        <f t="array" ref="J9362">LOOKUP(1,1/FREQUENCY(0,SIN((RADIANS($M$3:$M$471-H9362))/2)^2+SIN((RADIANS($N$3:$N$471-I9362))/2)^2*COS(RADIANS($M$3:$M$471))*COS(RADIANS(H9362))),$L$3:$L$471)</f>
        <v>181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cm="1">
        <f t="array" ref="J9363">LOOKUP(1,1/FREQUENCY(0,SIN((RADIANS($M$3:$M$471-H9363))/2)^2+SIN((RADIANS($N$3:$N$471-I9363))/2)^2*COS(RADIANS($M$3:$M$471))*COS(RADIANS(H9363))),$L$3:$L$471)</f>
        <v>181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cm="1">
        <f t="array" ref="J9364">LOOKUP(1,1/FREQUENCY(0,SIN((RADIANS($M$3:$M$471-H9364))/2)^2+SIN((RADIANS($N$3:$N$471-I9364))/2)^2*COS(RADIANS($M$3:$M$471))*COS(RADIANS(H9364))),$L$3:$L$471)</f>
        <v>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cm="1">
        <f t="array" ref="J9365">LOOKUP(1,1/FREQUENCY(0,SIN((RADIANS($M$3:$M$471-H9365))/2)^2+SIN((RADIANS($N$3:$N$471-I9365))/2)^2*COS(RADIANS($M$3:$M$471))*COS(RADIANS(H9365))),$L$3:$L$471)</f>
        <v>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cm="1">
        <f t="array" ref="J9366">LOOKUP(1,1/FREQUENCY(0,SIN((RADIANS($M$3:$M$471-H9366))/2)^2+SIN((RADIANS($N$3:$N$471-I9366))/2)^2*COS(RADIANS($M$3:$M$471))*COS(RADIANS(H9366))),$L$3:$L$471)</f>
        <v>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cm="1">
        <f t="array" ref="J9367">LOOKUP(1,1/FREQUENCY(0,SIN((RADIANS($M$3:$M$471-H9367))/2)^2+SIN((RADIANS($N$3:$N$471-I9367))/2)^2*COS(RADIANS($M$3:$M$471))*COS(RADIANS(H9367))),$L$3:$L$471)</f>
        <v>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cm="1">
        <f t="array" ref="J9368">LOOKUP(1,1/FREQUENCY(0,SIN((RADIANS($M$3:$M$471-H9368))/2)^2+SIN((RADIANS($N$3:$N$471-I9368))/2)^2*COS(RADIANS($M$3:$M$471))*COS(RADIANS(H9368))),$L$3:$L$471)</f>
        <v>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cm="1">
        <f t="array" ref="J9369">LOOKUP(1,1/FREQUENCY(0,SIN((RADIANS($M$3:$M$471-H9369))/2)^2+SIN((RADIANS($N$3:$N$471-I9369))/2)^2*COS(RADIANS($M$3:$M$471))*COS(RADIANS(H9369))),$L$3:$L$471)</f>
        <v>181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cm="1">
        <f t="array" ref="J9370">LOOKUP(1,1/FREQUENCY(0,SIN((RADIANS($M$3:$M$471-H9370))/2)^2+SIN((RADIANS($N$3:$N$471-I9370))/2)^2*COS(RADIANS($M$3:$M$471))*COS(RADIANS(H9370))),$L$3:$L$471)</f>
        <v>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cm="1">
        <f t="array" ref="J9371">LOOKUP(1,1/FREQUENCY(0,SIN((RADIANS($M$3:$M$471-H9371))/2)^2+SIN((RADIANS($N$3:$N$471-I9371))/2)^2*COS(RADIANS($M$3:$M$471))*COS(RADIANS(H9371))),$L$3:$L$471)</f>
        <v>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cm="1">
        <f t="array" ref="J9372">LOOKUP(1,1/FREQUENCY(0,SIN((RADIANS($M$3:$M$471-H9372))/2)^2+SIN((RADIANS($N$3:$N$471-I9372))/2)^2*COS(RADIANS($M$3:$M$471))*COS(RADIANS(H9372))),$L$3:$L$471)</f>
        <v>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cm="1">
        <f t="array" ref="J9373">LOOKUP(1,1/FREQUENCY(0,SIN((RADIANS($M$3:$M$471-H9373))/2)^2+SIN((RADIANS($N$3:$N$471-I9373))/2)^2*COS(RADIANS($M$3:$M$471))*COS(RADIANS(H9373))),$L$3:$L$471)</f>
        <v>181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cm="1">
        <f t="array" ref="J9374">LOOKUP(1,1/FREQUENCY(0,SIN((RADIANS($M$3:$M$471-H9374))/2)^2+SIN((RADIANS($N$3:$N$471-I9374))/2)^2*COS(RADIANS($M$3:$M$471))*COS(RADIANS(H9374))),$L$3:$L$471)</f>
        <v>446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cm="1">
        <f t="array" ref="J9375">LOOKUP(1,1/FREQUENCY(0,SIN((RADIANS($M$3:$M$471-H9375))/2)^2+SIN((RADIANS($N$3:$N$471-I9375))/2)^2*COS(RADIANS($M$3:$M$471))*COS(RADIANS(H9375))),$L$3:$L$471)</f>
        <v>446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cm="1">
        <f t="array" ref="J9376">LOOKUP(1,1/FREQUENCY(0,SIN((RADIANS($M$3:$M$471-H9376))/2)^2+SIN((RADIANS($N$3:$N$471-I9376))/2)^2*COS(RADIANS($M$3:$M$471))*COS(RADIANS(H9376))),$L$3:$L$471)</f>
        <v>446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cm="1">
        <f t="array" ref="J9377">LOOKUP(1,1/FREQUENCY(0,SIN((RADIANS($M$3:$M$471-H9377))/2)^2+SIN((RADIANS($N$3:$N$471-I9377))/2)^2*COS(RADIANS($M$3:$M$471))*COS(RADIANS(H9377))),$L$3:$L$471)</f>
        <v>446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cm="1">
        <f t="array" ref="J9378">LOOKUP(1,1/FREQUENCY(0,SIN((RADIANS($M$3:$M$471-H9378))/2)^2+SIN((RADIANS($N$3:$N$471-I9378))/2)^2*COS(RADIANS($M$3:$M$471))*COS(RADIANS(H9378))),$L$3:$L$471)</f>
        <v>446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cm="1">
        <f t="array" ref="J9379">LOOKUP(1,1/FREQUENCY(0,SIN((RADIANS($M$3:$M$471-H9379))/2)^2+SIN((RADIANS($N$3:$N$471-I9379))/2)^2*COS(RADIANS($M$3:$M$471))*COS(RADIANS(H9379))),$L$3:$L$471)</f>
        <v>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cm="1">
        <f t="array" ref="J9380">LOOKUP(1,1/FREQUENCY(0,SIN((RADIANS($M$3:$M$471-H9380))/2)^2+SIN((RADIANS($N$3:$N$471-I9380))/2)^2*COS(RADIANS($M$3:$M$471))*COS(RADIANS(H9380))),$L$3:$L$471)</f>
        <v>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cm="1">
        <f t="array" ref="J9381">LOOKUP(1,1/FREQUENCY(0,SIN((RADIANS($M$3:$M$471-H9381))/2)^2+SIN((RADIANS($N$3:$N$471-I9381))/2)^2*COS(RADIANS($M$3:$M$471))*COS(RADIANS(H9381))),$L$3:$L$471)</f>
        <v>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cm="1">
        <f t="array" ref="J9382">LOOKUP(1,1/FREQUENCY(0,SIN((RADIANS($M$3:$M$471-H9382))/2)^2+SIN((RADIANS($N$3:$N$471-I9382))/2)^2*COS(RADIANS($M$3:$M$471))*COS(RADIANS(H9382))),$L$3:$L$471)</f>
        <v>446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cm="1">
        <f t="array" ref="J9383">LOOKUP(1,1/FREQUENCY(0,SIN((RADIANS($M$3:$M$471-H9383))/2)^2+SIN((RADIANS($N$3:$N$471-I9383))/2)^2*COS(RADIANS($M$3:$M$471))*COS(RADIANS(H9383))),$L$3:$L$471)</f>
        <v>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cm="1">
        <f t="array" ref="J9384">LOOKUP(1,1/FREQUENCY(0,SIN((RADIANS($M$3:$M$471-H9384))/2)^2+SIN((RADIANS($N$3:$N$471-I9384))/2)^2*COS(RADIANS($M$3:$M$471))*COS(RADIANS(H9384))),$L$3:$L$471)</f>
        <v>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cm="1">
        <f t="array" ref="J9385">LOOKUP(1,1/FREQUENCY(0,SIN((RADIANS($M$3:$M$471-H9385))/2)^2+SIN((RADIANS($N$3:$N$471-I9385))/2)^2*COS(RADIANS($M$3:$M$471))*COS(RADIANS(H9385))),$L$3:$L$471)</f>
        <v>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cm="1">
        <f t="array" ref="J9386">LOOKUP(1,1/FREQUENCY(0,SIN((RADIANS($M$3:$M$471-H9386))/2)^2+SIN((RADIANS($N$3:$N$471-I9386))/2)^2*COS(RADIANS($M$3:$M$471))*COS(RADIANS(H9386))),$L$3:$L$471)</f>
        <v>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cm="1">
        <f t="array" ref="J9387">LOOKUP(1,1/FREQUENCY(0,SIN((RADIANS($M$3:$M$471-H9387))/2)^2+SIN((RADIANS($N$3:$N$471-I9387))/2)^2*COS(RADIANS($M$3:$M$471))*COS(RADIANS(H9387))),$L$3:$L$471)</f>
        <v>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cm="1">
        <f t="array" ref="J9388">LOOKUP(1,1/FREQUENCY(0,SIN((RADIANS($M$3:$M$471-H9388))/2)^2+SIN((RADIANS($N$3:$N$471-I9388))/2)^2*COS(RADIANS($M$3:$M$471))*COS(RADIANS(H9388))),$L$3:$L$471)</f>
        <v>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cm="1">
        <f t="array" ref="J9389">LOOKUP(1,1/FREQUENCY(0,SIN((RADIANS($M$3:$M$471-H9389))/2)^2+SIN((RADIANS($N$3:$N$471-I9389))/2)^2*COS(RADIANS($M$3:$M$471))*COS(RADIANS(H9389))),$L$3:$L$471)</f>
        <v>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cm="1">
        <f t="array" ref="J9390">LOOKUP(1,1/FREQUENCY(0,SIN((RADIANS($M$3:$M$471-H9390))/2)^2+SIN((RADIANS($N$3:$N$471-I9390))/2)^2*COS(RADIANS($M$3:$M$471))*COS(RADIANS(H9390))),$L$3:$L$471)</f>
        <v>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cm="1">
        <f t="array" ref="J9391">LOOKUP(1,1/FREQUENCY(0,SIN((RADIANS($M$3:$M$471-H9391))/2)^2+SIN((RADIANS($N$3:$N$471-I9391))/2)^2*COS(RADIANS($M$3:$M$471))*COS(RADIANS(H9391))),$L$3:$L$471)</f>
        <v>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cm="1">
        <f t="array" ref="J9392">LOOKUP(1,1/FREQUENCY(0,SIN((RADIANS($M$3:$M$471-H9392))/2)^2+SIN((RADIANS($N$3:$N$471-I9392))/2)^2*COS(RADIANS($M$3:$M$471))*COS(RADIANS(H9392))),$L$3:$L$471)</f>
        <v>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cm="1">
        <f t="array" ref="J9393">LOOKUP(1,1/FREQUENCY(0,SIN((RADIANS($M$3:$M$471-H9393))/2)^2+SIN((RADIANS($N$3:$N$471-I9393))/2)^2*COS(RADIANS($M$3:$M$471))*COS(RADIANS(H9393))),$L$3:$L$471)</f>
        <v>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cm="1">
        <f t="array" ref="J9394">LOOKUP(1,1/FREQUENCY(0,SIN((RADIANS($M$3:$M$471-H9394))/2)^2+SIN((RADIANS($N$3:$N$471-I9394))/2)^2*COS(RADIANS($M$3:$M$471))*COS(RADIANS(H9394))),$L$3:$L$471)</f>
        <v>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cm="1">
        <f t="array" ref="J9395">LOOKUP(1,1/FREQUENCY(0,SIN((RADIANS($M$3:$M$471-H9395))/2)^2+SIN((RADIANS($N$3:$N$471-I9395))/2)^2*COS(RADIANS($M$3:$M$471))*COS(RADIANS(H9395))),$L$3:$L$471)</f>
        <v>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cm="1">
        <f t="array" ref="J9396">LOOKUP(1,1/FREQUENCY(0,SIN((RADIANS($M$3:$M$471-H9396))/2)^2+SIN((RADIANS($N$3:$N$471-I9396))/2)^2*COS(RADIANS($M$3:$M$471))*COS(RADIANS(H9396))),$L$3:$L$471)</f>
        <v>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cm="1">
        <f t="array" ref="J9397">LOOKUP(1,1/FREQUENCY(0,SIN((RADIANS($M$3:$M$471-H9397))/2)^2+SIN((RADIANS($N$3:$N$471-I9397))/2)^2*COS(RADIANS($M$3:$M$471))*COS(RADIANS(H9397))),$L$3:$L$471)</f>
        <v>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cm="1">
        <f t="array" ref="J9398">LOOKUP(1,1/FREQUENCY(0,SIN((RADIANS($M$3:$M$471-H9398))/2)^2+SIN((RADIANS($N$3:$N$471-I9398))/2)^2*COS(RADIANS($M$3:$M$471))*COS(RADIANS(H9398))),$L$3:$L$471)</f>
        <v>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cm="1">
        <f t="array" ref="J9399">LOOKUP(1,1/FREQUENCY(0,SIN((RADIANS($M$3:$M$471-H9399))/2)^2+SIN((RADIANS($N$3:$N$471-I9399))/2)^2*COS(RADIANS($M$3:$M$471))*COS(RADIANS(H9399))),$L$3:$L$471)</f>
        <v>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cm="1">
        <f t="array" ref="J9400">LOOKUP(1,1/FREQUENCY(0,SIN((RADIANS($M$3:$M$471-H9400))/2)^2+SIN((RADIANS($N$3:$N$471-I9400))/2)^2*COS(RADIANS($M$3:$M$471))*COS(RADIANS(H9400))),$L$3:$L$471)</f>
        <v>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cm="1">
        <f t="array" ref="J9401">LOOKUP(1,1/FREQUENCY(0,SIN((RADIANS($M$3:$M$471-H9401))/2)^2+SIN((RADIANS($N$3:$N$471-I9401))/2)^2*COS(RADIANS($M$3:$M$471))*COS(RADIANS(H9401))),$L$3:$L$471)</f>
        <v>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cm="1">
        <f t="array" ref="J9402">LOOKUP(1,1/FREQUENCY(0,SIN((RADIANS($M$3:$M$471-H9402))/2)^2+SIN((RADIANS($N$3:$N$471-I9402))/2)^2*COS(RADIANS($M$3:$M$471))*COS(RADIANS(H9402))),$L$3:$L$471)</f>
        <v>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cm="1">
        <f t="array" ref="J9403">LOOKUP(1,1/FREQUENCY(0,SIN((RADIANS($M$3:$M$471-H9403))/2)^2+SIN((RADIANS($N$3:$N$471-I9403))/2)^2*COS(RADIANS($M$3:$M$471))*COS(RADIANS(H9403))),$L$3:$L$471)</f>
        <v>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cm="1">
        <f t="array" ref="J9404">LOOKUP(1,1/FREQUENCY(0,SIN((RADIANS($M$3:$M$471-H9404))/2)^2+SIN((RADIANS($N$3:$N$471-I9404))/2)^2*COS(RADIANS($M$3:$M$471))*COS(RADIANS(H9404))),$L$3:$L$471)</f>
        <v>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cm="1">
        <f t="array" ref="J9405">LOOKUP(1,1/FREQUENCY(0,SIN((RADIANS($M$3:$M$471-H9405))/2)^2+SIN((RADIANS($N$3:$N$471-I9405))/2)^2*COS(RADIANS($M$3:$M$471))*COS(RADIANS(H9405))),$L$3:$L$471)</f>
        <v>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cm="1">
        <f t="array" ref="J9406">LOOKUP(1,1/FREQUENCY(0,SIN((RADIANS($M$3:$M$471-H9406))/2)^2+SIN((RADIANS($N$3:$N$471-I9406))/2)^2*COS(RADIANS($M$3:$M$471))*COS(RADIANS(H9406))),$L$3:$L$471)</f>
        <v>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cm="1">
        <f t="array" ref="J9407">LOOKUP(1,1/FREQUENCY(0,SIN((RADIANS($M$3:$M$471-H9407))/2)^2+SIN((RADIANS($N$3:$N$471-I9407))/2)^2*COS(RADIANS($M$3:$M$471))*COS(RADIANS(H9407))),$L$3:$L$471)</f>
        <v>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cm="1">
        <f t="array" ref="J9408">LOOKUP(1,1/FREQUENCY(0,SIN((RADIANS($M$3:$M$471-H9408))/2)^2+SIN((RADIANS($N$3:$N$471-I9408))/2)^2*COS(RADIANS($M$3:$M$471))*COS(RADIANS(H9408))),$L$3:$L$471)</f>
        <v>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cm="1">
        <f t="array" ref="J9409">LOOKUP(1,1/FREQUENCY(0,SIN((RADIANS($M$3:$M$471-H9409))/2)^2+SIN((RADIANS($N$3:$N$471-I9409))/2)^2*COS(RADIANS($M$3:$M$471))*COS(RADIANS(H9409))),$L$3:$L$471)</f>
        <v>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cm="1">
        <f t="array" ref="J9410">LOOKUP(1,1/FREQUENCY(0,SIN((RADIANS($M$3:$M$471-H9410))/2)^2+SIN((RADIANS($N$3:$N$471-I9410))/2)^2*COS(RADIANS($M$3:$M$471))*COS(RADIANS(H9410))),$L$3:$L$471)</f>
        <v>192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cm="1">
        <f t="array" ref="J9411">LOOKUP(1,1/FREQUENCY(0,SIN((RADIANS($M$3:$M$471-H9411))/2)^2+SIN((RADIANS($N$3:$N$471-I9411))/2)^2*COS(RADIANS($M$3:$M$471))*COS(RADIANS(H9411))),$L$3:$L$471)</f>
        <v>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cm="1">
        <f t="array" ref="J9412">LOOKUP(1,1/FREQUENCY(0,SIN((RADIANS($M$3:$M$471-H9412))/2)^2+SIN((RADIANS($N$3:$N$471-I9412))/2)^2*COS(RADIANS($M$3:$M$471))*COS(RADIANS(H9412))),$L$3:$L$471)</f>
        <v>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cm="1">
        <f t="array" ref="J9413">LOOKUP(1,1/FREQUENCY(0,SIN((RADIANS($M$3:$M$471-H9413))/2)^2+SIN((RADIANS($N$3:$N$471-I9413))/2)^2*COS(RADIANS($M$3:$M$471))*COS(RADIANS(H9413))),$L$3:$L$471)</f>
        <v>192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cm="1">
        <f t="array" ref="J9414">LOOKUP(1,1/FREQUENCY(0,SIN((RADIANS($M$3:$M$471-H9414))/2)^2+SIN((RADIANS($N$3:$N$471-I9414))/2)^2*COS(RADIANS($M$3:$M$471))*COS(RADIANS(H9414))),$L$3:$L$471)</f>
        <v>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cm="1">
        <f t="array" ref="J9415">LOOKUP(1,1/FREQUENCY(0,SIN((RADIANS($M$3:$M$471-H9415))/2)^2+SIN((RADIANS($N$3:$N$471-I9415))/2)^2*COS(RADIANS($M$3:$M$471))*COS(RADIANS(H9415))),$L$3:$L$471)</f>
        <v>192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cm="1">
        <f t="array" ref="J9416">LOOKUP(1,1/FREQUENCY(0,SIN((RADIANS($M$3:$M$471-H9416))/2)^2+SIN((RADIANS($N$3:$N$471-I9416))/2)^2*COS(RADIANS($M$3:$M$471))*COS(RADIANS(H9416))),$L$3:$L$471)</f>
        <v>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cm="1">
        <f t="array" ref="J9417">LOOKUP(1,1/FREQUENCY(0,SIN((RADIANS($M$3:$M$471-H9417))/2)^2+SIN((RADIANS($N$3:$N$471-I9417))/2)^2*COS(RADIANS($M$3:$M$471))*COS(RADIANS(H9417))),$L$3:$L$471)</f>
        <v>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cm="1">
        <f t="array" ref="J9418">LOOKUP(1,1/FREQUENCY(0,SIN((RADIANS($M$3:$M$471-H9418))/2)^2+SIN((RADIANS($N$3:$N$471-I9418))/2)^2*COS(RADIANS($M$3:$M$471))*COS(RADIANS(H9418))),$L$3:$L$471)</f>
        <v>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cm="1">
        <f t="array" ref="J9419">LOOKUP(1,1/FREQUENCY(0,SIN((RADIANS($M$3:$M$471-H9419))/2)^2+SIN((RADIANS($N$3:$N$471-I9419))/2)^2*COS(RADIANS($M$3:$M$471))*COS(RADIANS(H9419))),$L$3:$L$471)</f>
        <v>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cm="1">
        <f t="array" ref="J9420">LOOKUP(1,1/FREQUENCY(0,SIN((RADIANS($M$3:$M$471-H9420))/2)^2+SIN((RADIANS($N$3:$N$471-I9420))/2)^2*COS(RADIANS($M$3:$M$471))*COS(RADIANS(H9420))),$L$3:$L$471)</f>
        <v>192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cm="1">
        <f t="array" ref="J9421">LOOKUP(1,1/FREQUENCY(0,SIN((RADIANS($M$3:$M$471-H9421))/2)^2+SIN((RADIANS($N$3:$N$471-I9421))/2)^2*COS(RADIANS($M$3:$M$471))*COS(RADIANS(H9421))),$L$3:$L$471)</f>
        <v>192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cm="1">
        <f t="array" ref="J9422">LOOKUP(1,1/FREQUENCY(0,SIN((RADIANS($M$3:$M$471-H9422))/2)^2+SIN((RADIANS($N$3:$N$471-I9422))/2)^2*COS(RADIANS($M$3:$M$471))*COS(RADIANS(H9422))),$L$3:$L$471)</f>
        <v>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cm="1">
        <f t="array" ref="J9423">LOOKUP(1,1/FREQUENCY(0,SIN((RADIANS($M$3:$M$471-H9423))/2)^2+SIN((RADIANS($N$3:$N$471-I9423))/2)^2*COS(RADIANS($M$3:$M$471))*COS(RADIANS(H9423))),$L$3:$L$471)</f>
        <v>192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cm="1">
        <f t="array" ref="J9424">LOOKUP(1,1/FREQUENCY(0,SIN((RADIANS($M$3:$M$471-H9424))/2)^2+SIN((RADIANS($N$3:$N$471-I9424))/2)^2*COS(RADIANS($M$3:$M$471))*COS(RADIANS(H9424))),$L$3:$L$471)</f>
        <v>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cm="1">
        <f t="array" ref="J9425">LOOKUP(1,1/FREQUENCY(0,SIN((RADIANS($M$3:$M$471-H9425))/2)^2+SIN((RADIANS($N$3:$N$471-I9425))/2)^2*COS(RADIANS($M$3:$M$471))*COS(RADIANS(H9425))),$L$3:$L$471)</f>
        <v>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cm="1">
        <f t="array" ref="J9426">LOOKUP(1,1/FREQUENCY(0,SIN((RADIANS($M$3:$M$471-H9426))/2)^2+SIN((RADIANS($N$3:$N$471-I9426))/2)^2*COS(RADIANS($M$3:$M$471))*COS(RADIANS(H9426))),$L$3:$L$471)</f>
        <v>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cm="1">
        <f t="array" ref="J9427">LOOKUP(1,1/FREQUENCY(0,SIN((RADIANS($M$3:$M$471-H9427))/2)^2+SIN((RADIANS($N$3:$N$471-I9427))/2)^2*COS(RADIANS($M$3:$M$471))*COS(RADIANS(H9427))),$L$3:$L$471)</f>
        <v>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cm="1">
        <f t="array" ref="J9428">LOOKUP(1,1/FREQUENCY(0,SIN((RADIANS($M$3:$M$471-H9428))/2)^2+SIN((RADIANS($N$3:$N$471-I9428))/2)^2*COS(RADIANS($M$3:$M$471))*COS(RADIANS(H9428))),$L$3:$L$471)</f>
        <v>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cm="1">
        <f t="array" ref="J9429">LOOKUP(1,1/FREQUENCY(0,SIN((RADIANS($M$3:$M$471-H9429))/2)^2+SIN((RADIANS($N$3:$N$471-I9429))/2)^2*COS(RADIANS($M$3:$M$471))*COS(RADIANS(H9429))),$L$3:$L$471)</f>
        <v>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cm="1">
        <f t="array" ref="J9430">LOOKUP(1,1/FREQUENCY(0,SIN((RADIANS($M$3:$M$471-H9430))/2)^2+SIN((RADIANS($N$3:$N$471-I9430))/2)^2*COS(RADIANS($M$3:$M$471))*COS(RADIANS(H9430))),$L$3:$L$471)</f>
        <v>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cm="1">
        <f t="array" ref="J9431">LOOKUP(1,1/FREQUENCY(0,SIN((RADIANS($M$3:$M$471-H9431))/2)^2+SIN((RADIANS($N$3:$N$471-I9431))/2)^2*COS(RADIANS($M$3:$M$471))*COS(RADIANS(H9431))),$L$3:$L$471)</f>
        <v>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cm="1">
        <f t="array" ref="J9432">LOOKUP(1,1/FREQUENCY(0,SIN((RADIANS($M$3:$M$471-H9432))/2)^2+SIN((RADIANS($N$3:$N$471-I9432))/2)^2*COS(RADIANS($M$3:$M$471))*COS(RADIANS(H9432))),$L$3:$L$471)</f>
        <v>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cm="1">
        <f t="array" ref="J9433">LOOKUP(1,1/FREQUENCY(0,SIN((RADIANS($M$3:$M$471-H9433))/2)^2+SIN((RADIANS($N$3:$N$471-I9433))/2)^2*COS(RADIANS($M$3:$M$471))*COS(RADIANS(H9433))),$L$3:$L$471)</f>
        <v>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cm="1">
        <f t="array" ref="J9434">LOOKUP(1,1/FREQUENCY(0,SIN((RADIANS($M$3:$M$471-H9434))/2)^2+SIN((RADIANS($N$3:$N$471-I9434))/2)^2*COS(RADIANS($M$3:$M$471))*COS(RADIANS(H9434))),$L$3:$L$471)</f>
        <v>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cm="1">
        <f t="array" ref="J9435">LOOKUP(1,1/FREQUENCY(0,SIN((RADIANS($M$3:$M$471-H9435))/2)^2+SIN((RADIANS($N$3:$N$471-I9435))/2)^2*COS(RADIANS($M$3:$M$471))*COS(RADIANS(H9435))),$L$3:$L$471)</f>
        <v>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cm="1">
        <f t="array" ref="J9436">LOOKUP(1,1/FREQUENCY(0,SIN((RADIANS($M$3:$M$471-H9436))/2)^2+SIN((RADIANS($N$3:$N$471-I9436))/2)^2*COS(RADIANS($M$3:$M$471))*COS(RADIANS(H9436))),$L$3:$L$471)</f>
        <v>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cm="1">
        <f t="array" ref="J9437">LOOKUP(1,1/FREQUENCY(0,SIN((RADIANS($M$3:$M$471-H9437))/2)^2+SIN((RADIANS($N$3:$N$471-I9437))/2)^2*COS(RADIANS($M$3:$M$471))*COS(RADIANS(H9437))),$L$3:$L$471)</f>
        <v>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cm="1">
        <f t="array" ref="J9438">LOOKUP(1,1/FREQUENCY(0,SIN((RADIANS($M$3:$M$471-H9438))/2)^2+SIN((RADIANS($N$3:$N$471-I9438))/2)^2*COS(RADIANS($M$3:$M$471))*COS(RADIANS(H9438))),$L$3:$L$471)</f>
        <v>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cm="1">
        <f t="array" ref="J9439">LOOKUP(1,1/FREQUENCY(0,SIN((RADIANS($M$3:$M$471-H9439))/2)^2+SIN((RADIANS($N$3:$N$471-I9439))/2)^2*COS(RADIANS($M$3:$M$471))*COS(RADIANS(H9439))),$L$3:$L$471)</f>
        <v>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cm="1">
        <f t="array" ref="J9440">LOOKUP(1,1/FREQUENCY(0,SIN((RADIANS($M$3:$M$471-H9440))/2)^2+SIN((RADIANS($N$3:$N$471-I9440))/2)^2*COS(RADIANS($M$3:$M$471))*COS(RADIANS(H9440))),$L$3:$L$471)</f>
        <v>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cm="1">
        <f t="array" ref="J9441">LOOKUP(1,1/FREQUENCY(0,SIN((RADIANS($M$3:$M$471-H9441))/2)^2+SIN((RADIANS($N$3:$N$471-I9441))/2)^2*COS(RADIANS($M$3:$M$471))*COS(RADIANS(H9441))),$L$3:$L$471)</f>
        <v>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cm="1">
        <f t="array" ref="J9442">LOOKUP(1,1/FREQUENCY(0,SIN((RADIANS($M$3:$M$471-H9442))/2)^2+SIN((RADIANS($N$3:$N$471-I9442))/2)^2*COS(RADIANS($M$3:$M$471))*COS(RADIANS(H9442))),$L$3:$L$471)</f>
        <v>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cm="1">
        <f t="array" ref="J9443">LOOKUP(1,1/FREQUENCY(0,SIN((RADIANS($M$3:$M$471-H9443))/2)^2+SIN((RADIANS($N$3:$N$471-I9443))/2)^2*COS(RADIANS($M$3:$M$471))*COS(RADIANS(H9443))),$L$3:$L$471)</f>
        <v>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cm="1">
        <f t="array" ref="J9444">LOOKUP(1,1/FREQUENCY(0,SIN((RADIANS($M$3:$M$471-H9444))/2)^2+SIN((RADIANS($N$3:$N$471-I9444))/2)^2*COS(RADIANS($M$3:$M$471))*COS(RADIANS(H9444))),$L$3:$L$471)</f>
        <v>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cm="1">
        <f t="array" ref="J9445">LOOKUP(1,1/FREQUENCY(0,SIN((RADIANS($M$3:$M$471-H9445))/2)^2+SIN((RADIANS($N$3:$N$471-I9445))/2)^2*COS(RADIANS($M$3:$M$471))*COS(RADIANS(H9445))),$L$3:$L$471)</f>
        <v>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cm="1">
        <f t="array" ref="J9446">LOOKUP(1,1/FREQUENCY(0,SIN((RADIANS($M$3:$M$471-H9446))/2)^2+SIN((RADIANS($N$3:$N$471-I9446))/2)^2*COS(RADIANS($M$3:$M$471))*COS(RADIANS(H9446))),$L$3:$L$471)</f>
        <v>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cm="1">
        <f t="array" ref="J9447">LOOKUP(1,1/FREQUENCY(0,SIN((RADIANS($M$3:$M$471-H9447))/2)^2+SIN((RADIANS($N$3:$N$471-I9447))/2)^2*COS(RADIANS($M$3:$M$471))*COS(RADIANS(H9447))),$L$3:$L$471)</f>
        <v>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cm="1">
        <f t="array" ref="J9448">LOOKUP(1,1/FREQUENCY(0,SIN((RADIANS($M$3:$M$471-H9448))/2)^2+SIN((RADIANS($N$3:$N$471-I9448))/2)^2*COS(RADIANS($M$3:$M$471))*COS(RADIANS(H9448))),$L$3:$L$471)</f>
        <v>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cm="1">
        <f t="array" ref="J9449">LOOKUP(1,1/FREQUENCY(0,SIN((RADIANS($M$3:$M$471-H9449))/2)^2+SIN((RADIANS($N$3:$N$471-I9449))/2)^2*COS(RADIANS($M$3:$M$471))*COS(RADIANS(H9449))),$L$3:$L$471)</f>
        <v>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cm="1">
        <f t="array" ref="J9450">LOOKUP(1,1/FREQUENCY(0,SIN((RADIANS($M$3:$M$471-H9450))/2)^2+SIN((RADIANS($N$3:$N$471-I9450))/2)^2*COS(RADIANS($M$3:$M$471))*COS(RADIANS(H9450))),$L$3:$L$471)</f>
        <v>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cm="1">
        <f t="array" ref="J9451">LOOKUP(1,1/FREQUENCY(0,SIN((RADIANS($M$3:$M$471-H9451))/2)^2+SIN((RADIANS($N$3:$N$471-I9451))/2)^2*COS(RADIANS($M$3:$M$471))*COS(RADIANS(H9451))),$L$3:$L$471)</f>
        <v>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cm="1">
        <f t="array" ref="J9452">LOOKUP(1,1/FREQUENCY(0,SIN((RADIANS($M$3:$M$471-H9452))/2)^2+SIN((RADIANS($N$3:$N$471-I9452))/2)^2*COS(RADIANS($M$3:$M$471))*COS(RADIANS(H9452))),$L$3:$L$471)</f>
        <v>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cm="1">
        <f t="array" ref="J9453">LOOKUP(1,1/FREQUENCY(0,SIN((RADIANS($M$3:$M$471-H9453))/2)^2+SIN((RADIANS($N$3:$N$471-I9453))/2)^2*COS(RADIANS($M$3:$M$471))*COS(RADIANS(H9453))),$L$3:$L$471)</f>
        <v>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cm="1">
        <f t="array" ref="J9454">LOOKUP(1,1/FREQUENCY(0,SIN((RADIANS($M$3:$M$471-H9454))/2)^2+SIN((RADIANS($N$3:$N$471-I9454))/2)^2*COS(RADIANS($M$3:$M$471))*COS(RADIANS(H9454))),$L$3:$L$471)</f>
        <v>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cm="1">
        <f t="array" ref="J9455">LOOKUP(1,1/FREQUENCY(0,SIN((RADIANS($M$3:$M$471-H9455))/2)^2+SIN((RADIANS($N$3:$N$471-I9455))/2)^2*COS(RADIANS($M$3:$M$471))*COS(RADIANS(H9455))),$L$3:$L$471)</f>
        <v>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cm="1">
        <f t="array" ref="J9456">LOOKUP(1,1/FREQUENCY(0,SIN((RADIANS($M$3:$M$471-H9456))/2)^2+SIN((RADIANS($N$3:$N$471-I9456))/2)^2*COS(RADIANS($M$3:$M$471))*COS(RADIANS(H9456))),$L$3:$L$471)</f>
        <v>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cm="1">
        <f t="array" ref="J9457">LOOKUP(1,1/FREQUENCY(0,SIN((RADIANS($M$3:$M$471-H9457))/2)^2+SIN((RADIANS($N$3:$N$471-I9457))/2)^2*COS(RADIANS($M$3:$M$471))*COS(RADIANS(H9457))),$L$3:$L$471)</f>
        <v>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cm="1">
        <f t="array" ref="J9458">LOOKUP(1,1/FREQUENCY(0,SIN((RADIANS($M$3:$M$471-H9458))/2)^2+SIN((RADIANS($N$3:$N$471-I9458))/2)^2*COS(RADIANS($M$3:$M$471))*COS(RADIANS(H9458))),$L$3:$L$471)</f>
        <v>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cm="1">
        <f t="array" ref="J9459">LOOKUP(1,1/FREQUENCY(0,SIN((RADIANS($M$3:$M$471-H9459))/2)^2+SIN((RADIANS($N$3:$N$471-I9459))/2)^2*COS(RADIANS($M$3:$M$471))*COS(RADIANS(H9459))),$L$3:$L$471)</f>
        <v>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cm="1">
        <f t="array" ref="J9460">LOOKUP(1,1/FREQUENCY(0,SIN((RADIANS($M$3:$M$471-H9460))/2)^2+SIN((RADIANS($N$3:$N$471-I9460))/2)^2*COS(RADIANS($M$3:$M$471))*COS(RADIANS(H9460))),$L$3:$L$471)</f>
        <v>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cm="1">
        <f t="array" ref="J9461">LOOKUP(1,1/FREQUENCY(0,SIN((RADIANS($M$3:$M$471-H9461))/2)^2+SIN((RADIANS($N$3:$N$471-I9461))/2)^2*COS(RADIANS($M$3:$M$471))*COS(RADIANS(H9461))),$L$3:$L$471)</f>
        <v>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cm="1">
        <f t="array" ref="J9462">LOOKUP(1,1/FREQUENCY(0,SIN((RADIANS($M$3:$M$471-H9462))/2)^2+SIN((RADIANS($N$3:$N$471-I9462))/2)^2*COS(RADIANS($M$3:$M$471))*COS(RADIANS(H9462))),$L$3:$L$471)</f>
        <v>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cm="1">
        <f t="array" ref="J9463">LOOKUP(1,1/FREQUENCY(0,SIN((RADIANS($M$3:$M$471-H9463))/2)^2+SIN((RADIANS($N$3:$N$471-I9463))/2)^2*COS(RADIANS($M$3:$M$471))*COS(RADIANS(H9463))),$L$3:$L$471)</f>
        <v>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cm="1">
        <f t="array" ref="J9464">LOOKUP(1,1/FREQUENCY(0,SIN((RADIANS($M$3:$M$471-H9464))/2)^2+SIN((RADIANS($N$3:$N$471-I9464))/2)^2*COS(RADIANS($M$3:$M$471))*COS(RADIANS(H9464))),$L$3:$L$471)</f>
        <v>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cm="1">
        <f t="array" ref="J9465">LOOKUP(1,1/FREQUENCY(0,SIN((RADIANS($M$3:$M$471-H9465))/2)^2+SIN((RADIANS($N$3:$N$471-I9465))/2)^2*COS(RADIANS($M$3:$M$471))*COS(RADIANS(H9465))),$L$3:$L$471)</f>
        <v>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cm="1">
        <f t="array" ref="J9466">LOOKUP(1,1/FREQUENCY(0,SIN((RADIANS($M$3:$M$471-H9466))/2)^2+SIN((RADIANS($N$3:$N$471-I9466))/2)^2*COS(RADIANS($M$3:$M$471))*COS(RADIANS(H9466))),$L$3:$L$471)</f>
        <v>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cm="1">
        <f t="array" ref="J9467">LOOKUP(1,1/FREQUENCY(0,SIN((RADIANS($M$3:$M$471-H9467))/2)^2+SIN((RADIANS($N$3:$N$471-I9467))/2)^2*COS(RADIANS($M$3:$M$471))*COS(RADIANS(H9467))),$L$3:$L$471)</f>
        <v>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cm="1">
        <f t="array" ref="J9468">LOOKUP(1,1/FREQUENCY(0,SIN((RADIANS($M$3:$M$471-H9468))/2)^2+SIN((RADIANS($N$3:$N$471-I9468))/2)^2*COS(RADIANS($M$3:$M$471))*COS(RADIANS(H9468))),$L$3:$L$471)</f>
        <v>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cm="1">
        <f t="array" ref="J9469">LOOKUP(1,1/FREQUENCY(0,SIN((RADIANS($M$3:$M$471-H9469))/2)^2+SIN((RADIANS($N$3:$N$471-I9469))/2)^2*COS(RADIANS($M$3:$M$471))*COS(RADIANS(H9469))),$L$3:$L$471)</f>
        <v>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cm="1">
        <f t="array" ref="J9470">LOOKUP(1,1/FREQUENCY(0,SIN((RADIANS($M$3:$M$471-H9470))/2)^2+SIN((RADIANS($N$3:$N$471-I9470))/2)^2*COS(RADIANS($M$3:$M$471))*COS(RADIANS(H9470))),$L$3:$L$471)</f>
        <v>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cm="1">
        <f t="array" ref="J9471">LOOKUP(1,1/FREQUENCY(0,SIN((RADIANS($M$3:$M$471-H9471))/2)^2+SIN((RADIANS($N$3:$N$471-I9471))/2)^2*COS(RADIANS($M$3:$M$471))*COS(RADIANS(H9471))),$L$3:$L$471)</f>
        <v>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cm="1">
        <f t="array" ref="J9472">LOOKUP(1,1/FREQUENCY(0,SIN((RADIANS($M$3:$M$471-H9472))/2)^2+SIN((RADIANS($N$3:$N$471-I9472))/2)^2*COS(RADIANS($M$3:$M$471))*COS(RADIANS(H9472))),$L$3:$L$471)</f>
        <v>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cm="1">
        <f t="array" ref="J9473">LOOKUP(1,1/FREQUENCY(0,SIN((RADIANS($M$3:$M$471-H9473))/2)^2+SIN((RADIANS($N$3:$N$471-I9473))/2)^2*COS(RADIANS($M$3:$M$471))*COS(RADIANS(H9473))),$L$3:$L$471)</f>
        <v>101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cm="1">
        <f t="array" ref="J9474">LOOKUP(1,1/FREQUENCY(0,SIN((RADIANS($M$3:$M$471-H9474))/2)^2+SIN((RADIANS($N$3:$N$471-I9474))/2)^2*COS(RADIANS($M$3:$M$471))*COS(RADIANS(H9474))),$L$3:$L$471)</f>
        <v>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cm="1">
        <f t="array" ref="J9475">LOOKUP(1,1/FREQUENCY(0,SIN((RADIANS($M$3:$M$471-H9475))/2)^2+SIN((RADIANS($N$3:$N$471-I9475))/2)^2*COS(RADIANS($M$3:$M$471))*COS(RADIANS(H9475))),$L$3:$L$471)</f>
        <v>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cm="1">
        <f t="array" ref="J9476">LOOKUP(1,1/FREQUENCY(0,SIN((RADIANS($M$3:$M$471-H9476))/2)^2+SIN((RADIANS($N$3:$N$471-I9476))/2)^2*COS(RADIANS($M$3:$M$471))*COS(RADIANS(H9476))),$L$3:$L$471)</f>
        <v>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cm="1">
        <f t="array" ref="J9477">LOOKUP(1,1/FREQUENCY(0,SIN((RADIANS($M$3:$M$471-H9477))/2)^2+SIN((RADIANS($N$3:$N$471-I9477))/2)^2*COS(RADIANS($M$3:$M$471))*COS(RADIANS(H9477))),$L$3:$L$471)</f>
        <v>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cm="1">
        <f t="array" ref="J9478">LOOKUP(1,1/FREQUENCY(0,SIN((RADIANS($M$3:$M$471-H9478))/2)^2+SIN((RADIANS($N$3:$N$471-I9478))/2)^2*COS(RADIANS($M$3:$M$471))*COS(RADIANS(H9478))),$L$3:$L$471)</f>
        <v>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cm="1">
        <f t="array" ref="J9479">LOOKUP(1,1/FREQUENCY(0,SIN((RADIANS($M$3:$M$471-H9479))/2)^2+SIN((RADIANS($N$3:$N$471-I9479))/2)^2*COS(RADIANS($M$3:$M$471))*COS(RADIANS(H9479))),$L$3:$L$471)</f>
        <v>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cm="1">
        <f t="array" ref="J9480">LOOKUP(1,1/FREQUENCY(0,SIN((RADIANS($M$3:$M$471-H9480))/2)^2+SIN((RADIANS($N$3:$N$471-I9480))/2)^2*COS(RADIANS($M$3:$M$471))*COS(RADIANS(H9480))),$L$3:$L$471)</f>
        <v>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cm="1">
        <f t="array" ref="J9481">LOOKUP(1,1/FREQUENCY(0,SIN((RADIANS($M$3:$M$471-H9481))/2)^2+SIN((RADIANS($N$3:$N$471-I9481))/2)^2*COS(RADIANS($M$3:$M$471))*COS(RADIANS(H9481))),$L$3:$L$471)</f>
        <v>192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cm="1">
        <f t="array" ref="J9482">LOOKUP(1,1/FREQUENCY(0,SIN((RADIANS($M$3:$M$471-H9482))/2)^2+SIN((RADIANS($N$3:$N$471-I9482))/2)^2*COS(RADIANS($M$3:$M$471))*COS(RADIANS(H9482))),$L$3:$L$471)</f>
        <v>192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cm="1">
        <f t="array" ref="J9483">LOOKUP(1,1/FREQUENCY(0,SIN((RADIANS($M$3:$M$471-H9483))/2)^2+SIN((RADIANS($N$3:$N$471-I9483))/2)^2*COS(RADIANS($M$3:$M$471))*COS(RADIANS(H9483))),$L$3:$L$471)</f>
        <v>192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cm="1">
        <f t="array" ref="J9484">LOOKUP(1,1/FREQUENCY(0,SIN((RADIANS($M$3:$M$471-H9484))/2)^2+SIN((RADIANS($N$3:$N$471-I9484))/2)^2*COS(RADIANS($M$3:$M$471))*COS(RADIANS(H9484))),$L$3:$L$471)</f>
        <v>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cm="1">
        <f t="array" ref="J9485">LOOKUP(1,1/FREQUENCY(0,SIN((RADIANS($M$3:$M$471-H9485))/2)^2+SIN((RADIANS($N$3:$N$471-I9485))/2)^2*COS(RADIANS($M$3:$M$471))*COS(RADIANS(H9485))),$L$3:$L$471)</f>
        <v>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cm="1">
        <f t="array" ref="J9486">LOOKUP(1,1/FREQUENCY(0,SIN((RADIANS($M$3:$M$471-H9486))/2)^2+SIN((RADIANS($N$3:$N$471-I9486))/2)^2*COS(RADIANS($M$3:$M$471))*COS(RADIANS(H9486))),$L$3:$L$471)</f>
        <v>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cm="1">
        <f t="array" ref="J9487">LOOKUP(1,1/FREQUENCY(0,SIN((RADIANS($M$3:$M$471-H9487))/2)^2+SIN((RADIANS($N$3:$N$471-I9487))/2)^2*COS(RADIANS($M$3:$M$471))*COS(RADIANS(H9487))),$L$3:$L$471)</f>
        <v>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cm="1">
        <f t="array" ref="J9488">LOOKUP(1,1/FREQUENCY(0,SIN((RADIANS($M$3:$M$471-H9488))/2)^2+SIN((RADIANS($N$3:$N$471-I9488))/2)^2*COS(RADIANS($M$3:$M$471))*COS(RADIANS(H9488))),$L$3:$L$471)</f>
        <v>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cm="1">
        <f t="array" ref="J9489">LOOKUP(1,1/FREQUENCY(0,SIN((RADIANS($M$3:$M$471-H9489))/2)^2+SIN((RADIANS($N$3:$N$471-I9489))/2)^2*COS(RADIANS($M$3:$M$471))*COS(RADIANS(H9489))),$L$3:$L$471)</f>
        <v>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cm="1">
        <f t="array" ref="J9490">LOOKUP(1,1/FREQUENCY(0,SIN((RADIANS($M$3:$M$471-H9490))/2)^2+SIN((RADIANS($N$3:$N$471-I9490))/2)^2*COS(RADIANS($M$3:$M$471))*COS(RADIANS(H9490))),$L$3:$L$471)</f>
        <v>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cm="1">
        <f t="array" ref="J9491">LOOKUP(1,1/FREQUENCY(0,SIN((RADIANS($M$3:$M$471-H9491))/2)^2+SIN((RADIANS($N$3:$N$471-I9491))/2)^2*COS(RADIANS($M$3:$M$471))*COS(RADIANS(H9491))),$L$3:$L$471)</f>
        <v>192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cm="1">
        <f t="array" ref="J9492">LOOKUP(1,1/FREQUENCY(0,SIN((RADIANS($M$3:$M$471-H9492))/2)^2+SIN((RADIANS($N$3:$N$471-I9492))/2)^2*COS(RADIANS($M$3:$M$471))*COS(RADIANS(H9492))),$L$3:$L$471)</f>
        <v>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cm="1">
        <f t="array" ref="J9493">LOOKUP(1,1/FREQUENCY(0,SIN((RADIANS($M$3:$M$471-H9493))/2)^2+SIN((RADIANS($N$3:$N$471-I9493))/2)^2*COS(RADIANS($M$3:$M$471))*COS(RADIANS(H9493))),$L$3:$L$471)</f>
        <v>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cm="1">
        <f t="array" ref="J9494">LOOKUP(1,1/FREQUENCY(0,SIN((RADIANS($M$3:$M$471-H9494))/2)^2+SIN((RADIANS($N$3:$N$471-I9494))/2)^2*COS(RADIANS($M$3:$M$471))*COS(RADIANS(H9494))),$L$3:$L$471)</f>
        <v>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cm="1">
        <f t="array" ref="J9495">LOOKUP(1,1/FREQUENCY(0,SIN((RADIANS($M$3:$M$471-H9495))/2)^2+SIN((RADIANS($N$3:$N$471-I9495))/2)^2*COS(RADIANS($M$3:$M$471))*COS(RADIANS(H9495))),$L$3:$L$471)</f>
        <v>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cm="1">
        <f t="array" ref="J9496">LOOKUP(1,1/FREQUENCY(0,SIN((RADIANS($M$3:$M$471-H9496))/2)^2+SIN((RADIANS($N$3:$N$471-I9496))/2)^2*COS(RADIANS($M$3:$M$471))*COS(RADIANS(H9496))),$L$3:$L$471)</f>
        <v>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cm="1">
        <f t="array" ref="J9497">LOOKUP(1,1/FREQUENCY(0,SIN((RADIANS($M$3:$M$471-H9497))/2)^2+SIN((RADIANS($N$3:$N$471-I9497))/2)^2*COS(RADIANS($M$3:$M$471))*COS(RADIANS(H9497))),$L$3:$L$471)</f>
        <v>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cm="1">
        <f t="array" ref="J9498">LOOKUP(1,1/FREQUENCY(0,SIN((RADIANS($M$3:$M$471-H9498))/2)^2+SIN((RADIANS($N$3:$N$471-I9498))/2)^2*COS(RADIANS($M$3:$M$471))*COS(RADIANS(H9498))),$L$3:$L$471)</f>
        <v>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cm="1">
        <f t="array" ref="J9499">LOOKUP(1,1/FREQUENCY(0,SIN((RADIANS($M$3:$M$471-H9499))/2)^2+SIN((RADIANS($N$3:$N$471-I9499))/2)^2*COS(RADIANS($M$3:$M$471))*COS(RADIANS(H9499))),$L$3:$L$471)</f>
        <v>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cm="1">
        <f t="array" ref="J9500">LOOKUP(1,1/FREQUENCY(0,SIN((RADIANS($M$3:$M$471-H9500))/2)^2+SIN((RADIANS($N$3:$N$471-I9500))/2)^2*COS(RADIANS($M$3:$M$471))*COS(RADIANS(H9500))),$L$3:$L$471)</f>
        <v>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cm="1">
        <f t="array" ref="J9501">LOOKUP(1,1/FREQUENCY(0,SIN((RADIANS($M$3:$M$471-H9501))/2)^2+SIN((RADIANS($N$3:$N$471-I9501))/2)^2*COS(RADIANS($M$3:$M$471))*COS(RADIANS(H9501))),$L$3:$L$471)</f>
        <v>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cm="1">
        <f t="array" ref="J9502">LOOKUP(1,1/FREQUENCY(0,SIN((RADIANS($M$3:$M$471-H9502))/2)^2+SIN((RADIANS($N$3:$N$471-I9502))/2)^2*COS(RADIANS($M$3:$M$471))*COS(RADIANS(H9502))),$L$3:$L$471)</f>
        <v>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cm="1">
        <f t="array" ref="J9503">LOOKUP(1,1/FREQUENCY(0,SIN((RADIANS($M$3:$M$471-H9503))/2)^2+SIN((RADIANS($N$3:$N$471-I9503))/2)^2*COS(RADIANS($M$3:$M$471))*COS(RADIANS(H9503))),$L$3:$L$471)</f>
        <v>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cm="1">
        <f t="array" ref="J9504">LOOKUP(1,1/FREQUENCY(0,SIN((RADIANS($M$3:$M$471-H9504))/2)^2+SIN((RADIANS($N$3:$N$471-I9504))/2)^2*COS(RADIANS($M$3:$M$471))*COS(RADIANS(H9504))),$L$3:$L$471)</f>
        <v>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cm="1">
        <f t="array" ref="J9505">LOOKUP(1,1/FREQUENCY(0,SIN((RADIANS($M$3:$M$471-H9505))/2)^2+SIN((RADIANS($N$3:$N$471-I9505))/2)^2*COS(RADIANS($M$3:$M$471))*COS(RADIANS(H9505))),$L$3:$L$471)</f>
        <v>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cm="1">
        <f t="array" ref="J9506">LOOKUP(1,1/FREQUENCY(0,SIN((RADIANS($M$3:$M$471-H9506))/2)^2+SIN((RADIANS($N$3:$N$471-I9506))/2)^2*COS(RADIANS($M$3:$M$471))*COS(RADIANS(H9506))),$L$3:$L$471)</f>
        <v>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cm="1">
        <f t="array" ref="J9507">LOOKUP(1,1/FREQUENCY(0,SIN((RADIANS($M$3:$M$471-H9507))/2)^2+SIN((RADIANS($N$3:$N$471-I9507))/2)^2*COS(RADIANS($M$3:$M$471))*COS(RADIANS(H9507))),$L$3:$L$471)</f>
        <v>408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cm="1">
        <f t="array" ref="J9508">LOOKUP(1,1/FREQUENCY(0,SIN((RADIANS($M$3:$M$471-H9508))/2)^2+SIN((RADIANS($N$3:$N$471-I9508))/2)^2*COS(RADIANS($M$3:$M$471))*COS(RADIANS(H9508))),$L$3:$L$471)</f>
        <v>408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cm="1">
        <f t="array" ref="J9509">LOOKUP(1,1/FREQUENCY(0,SIN((RADIANS($M$3:$M$471-H9509))/2)^2+SIN((RADIANS($N$3:$N$471-I9509))/2)^2*COS(RADIANS($M$3:$M$471))*COS(RADIANS(H9509))),$L$3:$L$471)</f>
        <v>408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cm="1">
        <f t="array" ref="J9510">LOOKUP(1,1/FREQUENCY(0,SIN((RADIANS($M$3:$M$471-H9510))/2)^2+SIN((RADIANS($N$3:$N$471-I9510))/2)^2*COS(RADIANS($M$3:$M$471))*COS(RADIANS(H9510))),$L$3:$L$471)</f>
        <v>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cm="1">
        <f t="array" ref="J9511">LOOKUP(1,1/FREQUENCY(0,SIN((RADIANS($M$3:$M$471-H9511))/2)^2+SIN((RADIANS($N$3:$N$471-I9511))/2)^2*COS(RADIANS($M$3:$M$471))*COS(RADIANS(H9511))),$L$3:$L$471)</f>
        <v>408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cm="1">
        <f t="array" ref="J9512">LOOKUP(1,1/FREQUENCY(0,SIN((RADIANS($M$3:$M$471-H9512))/2)^2+SIN((RADIANS($N$3:$N$471-I9512))/2)^2*COS(RADIANS($M$3:$M$471))*COS(RADIANS(H9512))),$L$3:$L$471)</f>
        <v>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cm="1">
        <f t="array" ref="J9513">LOOKUP(1,1/FREQUENCY(0,SIN((RADIANS($M$3:$M$471-H9513))/2)^2+SIN((RADIANS($N$3:$N$471-I9513))/2)^2*COS(RADIANS($M$3:$M$471))*COS(RADIANS(H9513))),$L$3:$L$471)</f>
        <v>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cm="1">
        <f t="array" ref="J9514">LOOKUP(1,1/FREQUENCY(0,SIN((RADIANS($M$3:$M$471-H9514))/2)^2+SIN((RADIANS($N$3:$N$471-I9514))/2)^2*COS(RADIANS($M$3:$M$471))*COS(RADIANS(H9514))),$L$3:$L$471)</f>
        <v>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cm="1">
        <f t="array" ref="J9515">LOOKUP(1,1/FREQUENCY(0,SIN((RADIANS($M$3:$M$471-H9515))/2)^2+SIN((RADIANS($N$3:$N$471-I9515))/2)^2*COS(RADIANS($M$3:$M$471))*COS(RADIANS(H9515))),$L$3:$L$471)</f>
        <v>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cm="1">
        <f t="array" ref="J9516">LOOKUP(1,1/FREQUENCY(0,SIN((RADIANS($M$3:$M$471-H9516))/2)^2+SIN((RADIANS($N$3:$N$471-I9516))/2)^2*COS(RADIANS($M$3:$M$471))*COS(RADIANS(H9516))),$L$3:$L$471)</f>
        <v>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cm="1">
        <f t="array" ref="J9517">LOOKUP(1,1/FREQUENCY(0,SIN((RADIANS($M$3:$M$471-H9517))/2)^2+SIN((RADIANS($N$3:$N$471-I9517))/2)^2*COS(RADIANS($M$3:$M$471))*COS(RADIANS(H9517))),$L$3:$L$471)</f>
        <v>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cm="1">
        <f t="array" ref="J9518">LOOKUP(1,1/FREQUENCY(0,SIN((RADIANS($M$3:$M$471-H9518))/2)^2+SIN((RADIANS($N$3:$N$471-I9518))/2)^2*COS(RADIANS($M$3:$M$471))*COS(RADIANS(H9518))),$L$3:$L$471)</f>
        <v>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cm="1">
        <f t="array" ref="J9519">LOOKUP(1,1/FREQUENCY(0,SIN((RADIANS($M$3:$M$471-H9519))/2)^2+SIN((RADIANS($N$3:$N$471-I9519))/2)^2*COS(RADIANS($M$3:$M$471))*COS(RADIANS(H9519))),$L$3:$L$471)</f>
        <v>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cm="1">
        <f t="array" ref="J9520">LOOKUP(1,1/FREQUENCY(0,SIN((RADIANS($M$3:$M$471-H9520))/2)^2+SIN((RADIANS($N$3:$N$471-I9520))/2)^2*COS(RADIANS($M$3:$M$471))*COS(RADIANS(H9520))),$L$3:$L$471)</f>
        <v>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cm="1">
        <f t="array" ref="J9521">LOOKUP(1,1/FREQUENCY(0,SIN((RADIANS($M$3:$M$471-H9521))/2)^2+SIN((RADIANS($N$3:$N$471-I9521))/2)^2*COS(RADIANS($M$3:$M$471))*COS(RADIANS(H9521))),$L$3:$L$471)</f>
        <v>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cm="1">
        <f t="array" ref="J9522">LOOKUP(1,1/FREQUENCY(0,SIN((RADIANS($M$3:$M$471-H9522))/2)^2+SIN((RADIANS($N$3:$N$471-I9522))/2)^2*COS(RADIANS($M$3:$M$471))*COS(RADIANS(H9522))),$L$3:$L$471)</f>
        <v>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cm="1">
        <f t="array" ref="J9523">LOOKUP(1,1/FREQUENCY(0,SIN((RADIANS($M$3:$M$471-H9523))/2)^2+SIN((RADIANS($N$3:$N$471-I9523))/2)^2*COS(RADIANS($M$3:$M$471))*COS(RADIANS(H9523))),$L$3:$L$471)</f>
        <v>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cm="1">
        <f t="array" ref="J9524">LOOKUP(1,1/FREQUENCY(0,SIN((RADIANS($M$3:$M$471-H9524))/2)^2+SIN((RADIANS($N$3:$N$471-I9524))/2)^2*COS(RADIANS($M$3:$M$471))*COS(RADIANS(H9524))),$L$3:$L$471)</f>
        <v>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cm="1">
        <f t="array" ref="J9525">LOOKUP(1,1/FREQUENCY(0,SIN((RADIANS($M$3:$M$471-H9525))/2)^2+SIN((RADIANS($N$3:$N$471-I9525))/2)^2*COS(RADIANS($M$3:$M$471))*COS(RADIANS(H9525))),$L$3:$L$471)</f>
        <v>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cm="1">
        <f t="array" ref="J9526">LOOKUP(1,1/FREQUENCY(0,SIN((RADIANS($M$3:$M$471-H9526))/2)^2+SIN((RADIANS($N$3:$N$471-I9526))/2)^2*COS(RADIANS($M$3:$M$471))*COS(RADIANS(H9526))),$L$3:$L$471)</f>
        <v>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cm="1">
        <f t="array" ref="J9527">LOOKUP(1,1/FREQUENCY(0,SIN((RADIANS($M$3:$M$471-H9527))/2)^2+SIN((RADIANS($N$3:$N$471-I9527))/2)^2*COS(RADIANS($M$3:$M$471))*COS(RADIANS(H9527))),$L$3:$L$471)</f>
        <v>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cm="1">
        <f t="array" ref="J9528">LOOKUP(1,1/FREQUENCY(0,SIN((RADIANS($M$3:$M$471-H9528))/2)^2+SIN((RADIANS($N$3:$N$471-I9528))/2)^2*COS(RADIANS($M$3:$M$471))*COS(RADIANS(H9528))),$L$3:$L$471)</f>
        <v>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cm="1">
        <f t="array" ref="J9529">LOOKUP(1,1/FREQUENCY(0,SIN((RADIANS($M$3:$M$471-H9529))/2)^2+SIN((RADIANS($N$3:$N$471-I9529))/2)^2*COS(RADIANS($M$3:$M$471))*COS(RADIANS(H9529))),$L$3:$L$471)</f>
        <v>344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cm="1">
        <f t="array" ref="J9530">LOOKUP(1,1/FREQUENCY(0,SIN((RADIANS($M$3:$M$471-H9530))/2)^2+SIN((RADIANS($N$3:$N$471-I9530))/2)^2*COS(RADIANS($M$3:$M$471))*COS(RADIANS(H9530))),$L$3:$L$471)</f>
        <v>344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cm="1">
        <f t="array" ref="J9531">LOOKUP(1,1/FREQUENCY(0,SIN((RADIANS($M$3:$M$471-H9531))/2)^2+SIN((RADIANS($N$3:$N$471-I9531))/2)^2*COS(RADIANS($M$3:$M$471))*COS(RADIANS(H9531))),$L$3:$L$471)</f>
        <v>344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cm="1">
        <f t="array" ref="J9532">LOOKUP(1,1/FREQUENCY(0,SIN((RADIANS($M$3:$M$471-H9532))/2)^2+SIN((RADIANS($N$3:$N$471-I9532))/2)^2*COS(RADIANS($M$3:$M$471))*COS(RADIANS(H9532))),$L$3:$L$471)</f>
        <v>323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cm="1">
        <f t="array" ref="J9533">LOOKUP(1,1/FREQUENCY(0,SIN((RADIANS($M$3:$M$471-H9533))/2)^2+SIN((RADIANS($N$3:$N$471-I9533))/2)^2*COS(RADIANS($M$3:$M$471))*COS(RADIANS(H9533))),$L$3:$L$471)</f>
        <v>279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cm="1">
        <f t="array" ref="J9534">LOOKUP(1,1/FREQUENCY(0,SIN((RADIANS($M$3:$M$471-H9534))/2)^2+SIN((RADIANS($N$3:$N$471-I9534))/2)^2*COS(RADIANS($M$3:$M$471))*COS(RADIANS(H9534))),$L$3:$L$471)</f>
        <v>344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cm="1">
        <f t="array" ref="J9535">LOOKUP(1,1/FREQUENCY(0,SIN((RADIANS($M$3:$M$471-H9535))/2)^2+SIN((RADIANS($N$3:$N$471-I9535))/2)^2*COS(RADIANS($M$3:$M$471))*COS(RADIANS(H9535))),$L$3:$L$471)</f>
        <v>344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cm="1">
        <f t="array" ref="J9536">LOOKUP(1,1/FREQUENCY(0,SIN((RADIANS($M$3:$M$471-H9536))/2)^2+SIN((RADIANS($N$3:$N$471-I9536))/2)^2*COS(RADIANS($M$3:$M$471))*COS(RADIANS(H9536))),$L$3:$L$471)</f>
        <v>344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cm="1">
        <f t="array" ref="J9537">LOOKUP(1,1/FREQUENCY(0,SIN((RADIANS($M$3:$M$471-H9537))/2)^2+SIN((RADIANS($N$3:$N$471-I9537))/2)^2*COS(RADIANS($M$3:$M$471))*COS(RADIANS(H9537))),$L$3:$L$471)</f>
        <v>323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cm="1">
        <f t="array" ref="J9538">LOOKUP(1,1/FREQUENCY(0,SIN((RADIANS($M$3:$M$471-H9538))/2)^2+SIN((RADIANS($N$3:$N$471-I9538))/2)^2*COS(RADIANS($M$3:$M$471))*COS(RADIANS(H9538))),$L$3:$L$471)</f>
        <v>344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cm="1">
        <f t="array" ref="J9539">LOOKUP(1,1/FREQUENCY(0,SIN((RADIANS($M$3:$M$471-H9539))/2)^2+SIN((RADIANS($N$3:$N$471-I9539))/2)^2*COS(RADIANS($M$3:$M$471))*COS(RADIANS(H9539))),$L$3:$L$471)</f>
        <v>344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cm="1">
        <f t="array" ref="J9540">LOOKUP(1,1/FREQUENCY(0,SIN((RADIANS($M$3:$M$471-H9540))/2)^2+SIN((RADIANS($N$3:$N$471-I9540))/2)^2*COS(RADIANS($M$3:$M$471))*COS(RADIANS(H9540))),$L$3:$L$471)</f>
        <v>344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cm="1">
        <f t="array" ref="J9541">LOOKUP(1,1/FREQUENCY(0,SIN((RADIANS($M$3:$M$471-H9541))/2)^2+SIN((RADIANS($N$3:$N$471-I9541))/2)^2*COS(RADIANS($M$3:$M$471))*COS(RADIANS(H9541))),$L$3:$L$471)</f>
        <v>279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cm="1">
        <f t="array" ref="J9542">LOOKUP(1,1/FREQUENCY(0,SIN((RADIANS($M$3:$M$471-H9542))/2)^2+SIN((RADIANS($N$3:$N$471-I9542))/2)^2*COS(RADIANS($M$3:$M$471))*COS(RADIANS(H9542))),$L$3:$L$471)</f>
        <v>279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cm="1">
        <f t="array" ref="J9543">LOOKUP(1,1/FREQUENCY(0,SIN((RADIANS($M$3:$M$471-H9543))/2)^2+SIN((RADIANS($N$3:$N$471-I9543))/2)^2*COS(RADIANS($M$3:$M$471))*COS(RADIANS(H9543))),$L$3:$L$471)</f>
        <v>279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cm="1">
        <f t="array" ref="J9544">LOOKUP(1,1/FREQUENCY(0,SIN((RADIANS($M$3:$M$471-H9544))/2)^2+SIN((RADIANS($N$3:$N$471-I9544))/2)^2*COS(RADIANS($M$3:$M$471))*COS(RADIANS(H9544))),$L$3:$L$471)</f>
        <v>323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cm="1">
        <f t="array" ref="J9545">LOOKUP(1,1/FREQUENCY(0,SIN((RADIANS($M$3:$M$471-H9545))/2)^2+SIN((RADIANS($N$3:$N$471-I9545))/2)^2*COS(RADIANS($M$3:$M$471))*COS(RADIANS(H9545))),$L$3:$L$471)</f>
        <v>344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cm="1">
        <f t="array" ref="J9546">LOOKUP(1,1/FREQUENCY(0,SIN((RADIANS($M$3:$M$471-H9546))/2)^2+SIN((RADIANS($N$3:$N$471-I9546))/2)^2*COS(RADIANS($M$3:$M$471))*COS(RADIANS(H9546))),$L$3:$L$471)</f>
        <v>279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cm="1">
        <f t="array" ref="J9547">LOOKUP(1,1/FREQUENCY(0,SIN((RADIANS($M$3:$M$471-H9547))/2)^2+SIN((RADIANS($N$3:$N$471-I9547))/2)^2*COS(RADIANS($M$3:$M$471))*COS(RADIANS(H9547))),$L$3:$L$471)</f>
        <v>279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cm="1">
        <f t="array" ref="J9548">LOOKUP(1,1/FREQUENCY(0,SIN((RADIANS($M$3:$M$471-H9548))/2)^2+SIN((RADIANS($N$3:$N$471-I9548))/2)^2*COS(RADIANS($M$3:$M$471))*COS(RADIANS(H9548))),$L$3:$L$471)</f>
        <v>344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cm="1">
        <f t="array" ref="J9549">LOOKUP(1,1/FREQUENCY(0,SIN((RADIANS($M$3:$M$471-H9549))/2)^2+SIN((RADIANS($N$3:$N$471-I9549))/2)^2*COS(RADIANS($M$3:$M$471))*COS(RADIANS(H9549))),$L$3:$L$471)</f>
        <v>344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cm="1">
        <f t="array" ref="J9550">LOOKUP(1,1/FREQUENCY(0,SIN((RADIANS($M$3:$M$471-H9550))/2)^2+SIN((RADIANS($N$3:$N$471-I9550))/2)^2*COS(RADIANS($M$3:$M$471))*COS(RADIANS(H9550))),$L$3:$L$471)</f>
        <v>279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cm="1">
        <f t="array" ref="J9551">LOOKUP(1,1/FREQUENCY(0,SIN((RADIANS($M$3:$M$471-H9551))/2)^2+SIN((RADIANS($N$3:$N$471-I9551))/2)^2*COS(RADIANS($M$3:$M$471))*COS(RADIANS(H9551))),$L$3:$L$471)</f>
        <v>344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cm="1">
        <f t="array" ref="J9552">LOOKUP(1,1/FREQUENCY(0,SIN((RADIANS($M$3:$M$471-H9552))/2)^2+SIN((RADIANS($N$3:$N$471-I9552))/2)^2*COS(RADIANS($M$3:$M$471))*COS(RADIANS(H9552))),$L$3:$L$471)</f>
        <v>279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cm="1">
        <f t="array" ref="J9553">LOOKUP(1,1/FREQUENCY(0,SIN((RADIANS($M$3:$M$471-H9553))/2)^2+SIN((RADIANS($N$3:$N$471-I9553))/2)^2*COS(RADIANS($M$3:$M$471))*COS(RADIANS(H9553))),$L$3:$L$471)</f>
        <v>327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cm="1">
        <f t="array" ref="J9554">LOOKUP(1,1/FREQUENCY(0,SIN((RADIANS($M$3:$M$471-H9554))/2)^2+SIN((RADIANS($N$3:$N$471-I9554))/2)^2*COS(RADIANS($M$3:$M$471))*COS(RADIANS(H9554))),$L$3:$L$471)</f>
        <v>327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cm="1">
        <f t="array" ref="J9555">LOOKUP(1,1/FREQUENCY(0,SIN((RADIANS($M$3:$M$471-H9555))/2)^2+SIN((RADIANS($N$3:$N$471-I9555))/2)^2*COS(RADIANS($M$3:$M$471))*COS(RADIANS(H9555))),$L$3:$L$471)</f>
        <v>279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cm="1">
        <f t="array" ref="J9556">LOOKUP(1,1/FREQUENCY(0,SIN((RADIANS($M$3:$M$471-H9556))/2)^2+SIN((RADIANS($N$3:$N$471-I9556))/2)^2*COS(RADIANS($M$3:$M$471))*COS(RADIANS(H9556))),$L$3:$L$471)</f>
        <v>323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cm="1">
        <f t="array" ref="J9557">LOOKUP(1,1/FREQUENCY(0,SIN((RADIANS($M$3:$M$471-H9557))/2)^2+SIN((RADIANS($N$3:$N$471-I9557))/2)^2*COS(RADIANS($M$3:$M$471))*COS(RADIANS(H9557))),$L$3:$L$471)</f>
        <v>323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cm="1">
        <f t="array" ref="J9558">LOOKUP(1,1/FREQUENCY(0,SIN((RADIANS($M$3:$M$471-H9558))/2)^2+SIN((RADIANS($N$3:$N$471-I9558))/2)^2*COS(RADIANS($M$3:$M$471))*COS(RADIANS(H9558))),$L$3:$L$471)</f>
        <v>279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cm="1">
        <f t="array" ref="J9559">LOOKUP(1,1/FREQUENCY(0,SIN((RADIANS($M$3:$M$471-H9559))/2)^2+SIN((RADIANS($N$3:$N$471-I9559))/2)^2*COS(RADIANS($M$3:$M$471))*COS(RADIANS(H9559))),$L$3:$L$471)</f>
        <v>344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cm="1">
        <f t="array" ref="J9560">LOOKUP(1,1/FREQUENCY(0,SIN((RADIANS($M$3:$M$471-H9560))/2)^2+SIN((RADIANS($N$3:$N$471-I9560))/2)^2*COS(RADIANS($M$3:$M$471))*COS(RADIANS(H9560))),$L$3:$L$471)</f>
        <v>323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cm="1">
        <f t="array" ref="J9561">LOOKUP(1,1/FREQUENCY(0,SIN((RADIANS($M$3:$M$471-H9561))/2)^2+SIN((RADIANS($N$3:$N$471-I9561))/2)^2*COS(RADIANS($M$3:$M$471))*COS(RADIANS(H9561))),$L$3:$L$471)</f>
        <v>279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cm="1">
        <f t="array" ref="J9562">LOOKUP(1,1/FREQUENCY(0,SIN((RADIANS($M$3:$M$471-H9562))/2)^2+SIN((RADIANS($N$3:$N$471-I9562))/2)^2*COS(RADIANS($M$3:$M$471))*COS(RADIANS(H9562))),$L$3:$L$471)</f>
        <v>344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cm="1">
        <f t="array" ref="J9563">LOOKUP(1,1/FREQUENCY(0,SIN((RADIANS($M$3:$M$471-H9563))/2)^2+SIN((RADIANS($N$3:$N$471-I9563))/2)^2*COS(RADIANS($M$3:$M$471))*COS(RADIANS(H9563))),$L$3:$L$471)</f>
        <v>344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cm="1">
        <f t="array" ref="J9564">LOOKUP(1,1/FREQUENCY(0,SIN((RADIANS($M$3:$M$471-H9564))/2)^2+SIN((RADIANS($N$3:$N$471-I9564))/2)^2*COS(RADIANS($M$3:$M$471))*COS(RADIANS(H9564))),$L$3:$L$471)</f>
        <v>344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cm="1">
        <f t="array" ref="J9565">LOOKUP(1,1/FREQUENCY(0,SIN((RADIANS($M$3:$M$471-H9565))/2)^2+SIN((RADIANS($N$3:$N$471-I9565))/2)^2*COS(RADIANS($M$3:$M$471))*COS(RADIANS(H9565))),$L$3:$L$471)</f>
        <v>344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cm="1">
        <f t="array" ref="J9566">LOOKUP(1,1/FREQUENCY(0,SIN((RADIANS($M$3:$M$471-H9566))/2)^2+SIN((RADIANS($N$3:$N$471-I9566))/2)^2*COS(RADIANS($M$3:$M$471))*COS(RADIANS(H9566))),$L$3:$L$471)</f>
        <v>344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cm="1">
        <f t="array" ref="J9567">LOOKUP(1,1/FREQUENCY(0,SIN((RADIANS($M$3:$M$471-H9567))/2)^2+SIN((RADIANS($N$3:$N$471-I9567))/2)^2*COS(RADIANS($M$3:$M$471))*COS(RADIANS(H9567))),$L$3:$L$471)</f>
        <v>279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cm="1">
        <f t="array" ref="J9568">LOOKUP(1,1/FREQUENCY(0,SIN((RADIANS($M$3:$M$471-H9568))/2)^2+SIN((RADIANS($N$3:$N$471-I9568))/2)^2*COS(RADIANS($M$3:$M$471))*COS(RADIANS(H9568))),$L$3:$L$471)</f>
        <v>344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cm="1">
        <f t="array" ref="J9569">LOOKUP(1,1/FREQUENCY(0,SIN((RADIANS($M$3:$M$471-H9569))/2)^2+SIN((RADIANS($N$3:$N$471-I9569))/2)^2*COS(RADIANS($M$3:$M$471))*COS(RADIANS(H9569))),$L$3:$L$471)</f>
        <v>279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cm="1">
        <f t="array" ref="J9570">LOOKUP(1,1/FREQUENCY(0,SIN((RADIANS($M$3:$M$471-H9570))/2)^2+SIN((RADIANS($N$3:$N$471-I9570))/2)^2*COS(RADIANS($M$3:$M$471))*COS(RADIANS(H9570))),$L$3:$L$471)</f>
        <v>344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cm="1">
        <f t="array" ref="J9571">LOOKUP(1,1/FREQUENCY(0,SIN((RADIANS($M$3:$M$471-H9571))/2)^2+SIN((RADIANS($N$3:$N$471-I9571))/2)^2*COS(RADIANS($M$3:$M$471))*COS(RADIANS(H9571))),$L$3:$L$471)</f>
        <v>344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cm="1">
        <f t="array" ref="J9572">LOOKUP(1,1/FREQUENCY(0,SIN((RADIANS($M$3:$M$471-H9572))/2)^2+SIN((RADIANS($N$3:$N$471-I9572))/2)^2*COS(RADIANS($M$3:$M$471))*COS(RADIANS(H9572))),$L$3:$L$471)</f>
        <v>279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cm="1">
        <f t="array" ref="J9573">LOOKUP(1,1/FREQUENCY(0,SIN((RADIANS($M$3:$M$471-H9573))/2)^2+SIN((RADIANS($N$3:$N$471-I9573))/2)^2*COS(RADIANS($M$3:$M$471))*COS(RADIANS(H9573))),$L$3:$L$471)</f>
        <v>279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cm="1">
        <f t="array" ref="J9574">LOOKUP(1,1/FREQUENCY(0,SIN((RADIANS($M$3:$M$471-H9574))/2)^2+SIN((RADIANS($N$3:$N$471-I9574))/2)^2*COS(RADIANS($M$3:$M$471))*COS(RADIANS(H9574))),$L$3:$L$471)</f>
        <v>279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cm="1">
        <f t="array" ref="J9575">LOOKUP(1,1/FREQUENCY(0,SIN((RADIANS($M$3:$M$471-H9575))/2)^2+SIN((RADIANS($N$3:$N$471-I9575))/2)^2*COS(RADIANS($M$3:$M$471))*COS(RADIANS(H9575))),$L$3:$L$471)</f>
        <v>344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cm="1">
        <f t="array" ref="J9576">LOOKUP(1,1/FREQUENCY(0,SIN((RADIANS($M$3:$M$471-H9576))/2)^2+SIN((RADIANS($N$3:$N$471-I9576))/2)^2*COS(RADIANS($M$3:$M$471))*COS(RADIANS(H9576))),$L$3:$L$471)</f>
        <v>327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cm="1">
        <f t="array" ref="J9577">LOOKUP(1,1/FREQUENCY(0,SIN((RADIANS($M$3:$M$471-H9577))/2)^2+SIN((RADIANS($N$3:$N$471-I9577))/2)^2*COS(RADIANS($M$3:$M$471))*COS(RADIANS(H9577))),$L$3:$L$471)</f>
        <v>327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cm="1">
        <f t="array" ref="J9578">LOOKUP(1,1/FREQUENCY(0,SIN((RADIANS($M$3:$M$471-H9578))/2)^2+SIN((RADIANS($N$3:$N$471-I9578))/2)^2*COS(RADIANS($M$3:$M$471))*COS(RADIANS(H9578))),$L$3:$L$471)</f>
        <v>327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cm="1">
        <f t="array" ref="J9579">LOOKUP(1,1/FREQUENCY(0,SIN((RADIANS($M$3:$M$471-H9579))/2)^2+SIN((RADIANS($N$3:$N$471-I9579))/2)^2*COS(RADIANS($M$3:$M$471))*COS(RADIANS(H9579))),$L$3:$L$471)</f>
        <v>279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cm="1">
        <f t="array" ref="J9580">LOOKUP(1,1/FREQUENCY(0,SIN((RADIANS($M$3:$M$471-H9580))/2)^2+SIN((RADIANS($N$3:$N$471-I9580))/2)^2*COS(RADIANS($M$3:$M$471))*COS(RADIANS(H9580))),$L$3:$L$471)</f>
        <v>279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cm="1">
        <f t="array" ref="J9581">LOOKUP(1,1/FREQUENCY(0,SIN((RADIANS($M$3:$M$471-H9581))/2)^2+SIN((RADIANS($N$3:$N$471-I9581))/2)^2*COS(RADIANS($M$3:$M$471))*COS(RADIANS(H9581))),$L$3:$L$471)</f>
        <v>344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cm="1">
        <f t="array" ref="J9582">LOOKUP(1,1/FREQUENCY(0,SIN((RADIANS($M$3:$M$471-H9582))/2)^2+SIN((RADIANS($N$3:$N$471-I9582))/2)^2*COS(RADIANS($M$3:$M$471))*COS(RADIANS(H9582))),$L$3:$L$471)</f>
        <v>344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cm="1">
        <f t="array" ref="J9583">LOOKUP(1,1/FREQUENCY(0,SIN((RADIANS($M$3:$M$471-H9583))/2)^2+SIN((RADIANS($N$3:$N$471-I9583))/2)^2*COS(RADIANS($M$3:$M$471))*COS(RADIANS(H9583))),$L$3:$L$471)</f>
        <v>323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cm="1">
        <f t="array" ref="J9584">LOOKUP(1,1/FREQUENCY(0,SIN((RADIANS($M$3:$M$471-H9584))/2)^2+SIN((RADIANS($N$3:$N$471-I9584))/2)^2*COS(RADIANS($M$3:$M$471))*COS(RADIANS(H9584))),$L$3:$L$471)</f>
        <v>323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cm="1">
        <f t="array" ref="J9585">LOOKUP(1,1/FREQUENCY(0,SIN((RADIANS($M$3:$M$471-H9585))/2)^2+SIN((RADIANS($N$3:$N$471-I9585))/2)^2*COS(RADIANS($M$3:$M$471))*COS(RADIANS(H9585))),$L$3:$L$471)</f>
        <v>279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cm="1">
        <f t="array" ref="J9586">LOOKUP(1,1/FREQUENCY(0,SIN((RADIANS($M$3:$M$471-H9586))/2)^2+SIN((RADIANS($N$3:$N$471-I9586))/2)^2*COS(RADIANS($M$3:$M$471))*COS(RADIANS(H9586))),$L$3:$L$471)</f>
        <v>279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cm="1">
        <f t="array" ref="J9587">LOOKUP(1,1/FREQUENCY(0,SIN((RADIANS($M$3:$M$471-H9587))/2)^2+SIN((RADIANS($N$3:$N$471-I9587))/2)^2*COS(RADIANS($M$3:$M$471))*COS(RADIANS(H9587))),$L$3:$L$471)</f>
        <v>344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cm="1">
        <f t="array" ref="J9588">LOOKUP(1,1/FREQUENCY(0,SIN((RADIANS($M$3:$M$471-H9588))/2)^2+SIN((RADIANS($N$3:$N$471-I9588))/2)^2*COS(RADIANS($M$3:$M$471))*COS(RADIANS(H9588))),$L$3:$L$471)</f>
        <v>344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cm="1">
        <f t="array" ref="J9589">LOOKUP(1,1/FREQUENCY(0,SIN((RADIANS($M$3:$M$471-H9589))/2)^2+SIN((RADIANS($N$3:$N$471-I9589))/2)^2*COS(RADIANS($M$3:$M$471))*COS(RADIANS(H9589))),$L$3:$L$471)</f>
        <v>344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cm="1">
        <f t="array" ref="J9590">LOOKUP(1,1/FREQUENCY(0,SIN((RADIANS($M$3:$M$471-H9590))/2)^2+SIN((RADIANS($N$3:$N$471-I9590))/2)^2*COS(RADIANS($M$3:$M$471))*COS(RADIANS(H9590))),$L$3:$L$471)</f>
        <v>327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cm="1">
        <f t="array" ref="J9591">LOOKUP(1,1/FREQUENCY(0,SIN((RADIANS($M$3:$M$471-H9591))/2)^2+SIN((RADIANS($N$3:$N$471-I9591))/2)^2*COS(RADIANS($M$3:$M$471))*COS(RADIANS(H9591))),$L$3:$L$471)</f>
        <v>327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cm="1">
        <f t="array" ref="J9592">LOOKUP(1,1/FREQUENCY(0,SIN((RADIANS($M$3:$M$471-H9592))/2)^2+SIN((RADIANS($N$3:$N$471-I9592))/2)^2*COS(RADIANS($M$3:$M$471))*COS(RADIANS(H9592))),$L$3:$L$471)</f>
        <v>279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cm="1">
        <f t="array" ref="J9593">LOOKUP(1,1/FREQUENCY(0,SIN((RADIANS($M$3:$M$471-H9593))/2)^2+SIN((RADIANS($N$3:$N$471-I9593))/2)^2*COS(RADIANS($M$3:$M$471))*COS(RADIANS(H9593))),$L$3:$L$471)</f>
        <v>327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cm="1">
        <f t="array" ref="J9594">LOOKUP(1,1/FREQUENCY(0,SIN((RADIANS($M$3:$M$471-H9594))/2)^2+SIN((RADIANS($N$3:$N$471-I9594))/2)^2*COS(RADIANS($M$3:$M$471))*COS(RADIANS(H9594))),$L$3:$L$471)</f>
        <v>327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cm="1">
        <f t="array" ref="J9595">LOOKUP(1,1/FREQUENCY(0,SIN((RADIANS($M$3:$M$471-H9595))/2)^2+SIN((RADIANS($N$3:$N$471-I9595))/2)^2*COS(RADIANS($M$3:$M$471))*COS(RADIANS(H9595))),$L$3:$L$471)</f>
        <v>344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cm="1">
        <f t="array" ref="J9596">LOOKUP(1,1/FREQUENCY(0,SIN((RADIANS($M$3:$M$471-H9596))/2)^2+SIN((RADIANS($N$3:$N$471-I9596))/2)^2*COS(RADIANS($M$3:$M$471))*COS(RADIANS(H9596))),$L$3:$L$471)</f>
        <v>344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cm="1">
        <f t="array" ref="J9597">LOOKUP(1,1/FREQUENCY(0,SIN((RADIANS($M$3:$M$471-H9597))/2)^2+SIN((RADIANS($N$3:$N$471-I9597))/2)^2*COS(RADIANS($M$3:$M$471))*COS(RADIANS(H9597))),$L$3:$L$471)</f>
        <v>344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cm="1">
        <f t="array" ref="J9598">LOOKUP(1,1/FREQUENCY(0,SIN((RADIANS($M$3:$M$471-H9598))/2)^2+SIN((RADIANS($N$3:$N$471-I9598))/2)^2*COS(RADIANS($M$3:$M$471))*COS(RADIANS(H9598))),$L$3:$L$471)</f>
        <v>327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cm="1">
        <f t="array" ref="J9599">LOOKUP(1,1/FREQUENCY(0,SIN((RADIANS($M$3:$M$471-H9599))/2)^2+SIN((RADIANS($N$3:$N$471-I9599))/2)^2*COS(RADIANS($M$3:$M$471))*COS(RADIANS(H9599))),$L$3:$L$471)</f>
        <v>327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cm="1">
        <f t="array" ref="J9600">LOOKUP(1,1/FREQUENCY(0,SIN((RADIANS($M$3:$M$471-H9600))/2)^2+SIN((RADIANS($N$3:$N$471-I9600))/2)^2*COS(RADIANS($M$3:$M$471))*COS(RADIANS(H9600))),$L$3:$L$471)</f>
        <v>344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cm="1">
        <f t="array" ref="J9601">LOOKUP(1,1/FREQUENCY(0,SIN((RADIANS($M$3:$M$471-H9601))/2)^2+SIN((RADIANS($N$3:$N$471-I9601))/2)^2*COS(RADIANS($M$3:$M$471))*COS(RADIANS(H9601))),$L$3:$L$471)</f>
        <v>327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cm="1">
        <f t="array" ref="J9602">LOOKUP(1,1/FREQUENCY(0,SIN((RADIANS($M$3:$M$471-H9602))/2)^2+SIN((RADIANS($N$3:$N$471-I9602))/2)^2*COS(RADIANS($M$3:$M$471))*COS(RADIANS(H9602))),$L$3:$L$471)</f>
        <v>327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cm="1">
        <f t="array" ref="J9603">LOOKUP(1,1/FREQUENCY(0,SIN((RADIANS($M$3:$M$471-H9603))/2)^2+SIN((RADIANS($N$3:$N$471-I9603))/2)^2*COS(RADIANS($M$3:$M$471))*COS(RADIANS(H9603))),$L$3:$L$471)</f>
        <v>344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cm="1">
        <f t="array" ref="J9604">LOOKUP(1,1/FREQUENCY(0,SIN((RADIANS($M$3:$M$471-H9604))/2)^2+SIN((RADIANS($N$3:$N$471-I9604))/2)^2*COS(RADIANS($M$3:$M$471))*COS(RADIANS(H9604))),$L$3:$L$471)</f>
        <v>327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cm="1">
        <f t="array" ref="J9605">LOOKUP(1,1/FREQUENCY(0,SIN((RADIANS($M$3:$M$471-H9605))/2)^2+SIN((RADIANS($N$3:$N$471-I9605))/2)^2*COS(RADIANS($M$3:$M$471))*COS(RADIANS(H9605))),$L$3:$L$471)</f>
        <v>327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cm="1">
        <f t="array" ref="J9606">LOOKUP(1,1/FREQUENCY(0,SIN((RADIANS($M$3:$M$471-H9606))/2)^2+SIN((RADIANS($N$3:$N$471-I9606))/2)^2*COS(RADIANS($M$3:$M$471))*COS(RADIANS(H9606))),$L$3:$L$471)</f>
        <v>344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cm="1">
        <f t="array" ref="J9607">LOOKUP(1,1/FREQUENCY(0,SIN((RADIANS($M$3:$M$471-H9607))/2)^2+SIN((RADIANS($N$3:$N$471-I9607))/2)^2*COS(RADIANS($M$3:$M$471))*COS(RADIANS(H9607))),$L$3:$L$471)</f>
        <v>279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cm="1">
        <f t="array" ref="J9608">LOOKUP(1,1/FREQUENCY(0,SIN((RADIANS($M$3:$M$471-H9608))/2)^2+SIN((RADIANS($N$3:$N$471-I9608))/2)^2*COS(RADIANS($M$3:$M$471))*COS(RADIANS(H9608))),$L$3:$L$471)</f>
        <v>279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cm="1">
        <f t="array" ref="J9609">LOOKUP(1,1/FREQUENCY(0,SIN((RADIANS($M$3:$M$471-H9609))/2)^2+SIN((RADIANS($N$3:$N$471-I9609))/2)^2*COS(RADIANS($M$3:$M$471))*COS(RADIANS(H9609))),$L$3:$L$471)</f>
        <v>344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cm="1">
        <f t="array" ref="J9610">LOOKUP(1,1/FREQUENCY(0,SIN((RADIANS($M$3:$M$471-H9610))/2)^2+SIN((RADIANS($N$3:$N$471-I9610))/2)^2*COS(RADIANS($M$3:$M$471))*COS(RADIANS(H9610))),$L$3:$L$471)</f>
        <v>344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cm="1">
        <f t="array" ref="J9611">LOOKUP(1,1/FREQUENCY(0,SIN((RADIANS($M$3:$M$471-H9611))/2)^2+SIN((RADIANS($N$3:$N$471-I9611))/2)^2*COS(RADIANS($M$3:$M$471))*COS(RADIANS(H9611))),$L$3:$L$471)</f>
        <v>327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cm="1">
        <f t="array" ref="J9612">LOOKUP(1,1/FREQUENCY(0,SIN((RADIANS($M$3:$M$471-H9612))/2)^2+SIN((RADIANS($N$3:$N$471-I9612))/2)^2*COS(RADIANS($M$3:$M$471))*COS(RADIANS(H9612))),$L$3:$L$471)</f>
        <v>344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cm="1">
        <f t="array" ref="J9613">LOOKUP(1,1/FREQUENCY(0,SIN((RADIANS($M$3:$M$471-H9613))/2)^2+SIN((RADIANS($N$3:$N$471-I9613))/2)^2*COS(RADIANS($M$3:$M$471))*COS(RADIANS(H9613))),$L$3:$L$471)</f>
        <v>279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cm="1">
        <f t="array" ref="J9614">LOOKUP(1,1/FREQUENCY(0,SIN((RADIANS($M$3:$M$471-H9614))/2)^2+SIN((RADIANS($N$3:$N$471-I9614))/2)^2*COS(RADIANS($M$3:$M$471))*COS(RADIANS(H9614))),$L$3:$L$471)</f>
        <v>327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cm="1">
        <f t="array" ref="J9615">LOOKUP(1,1/FREQUENCY(0,SIN((RADIANS($M$3:$M$471-H9615))/2)^2+SIN((RADIANS($N$3:$N$471-I9615))/2)^2*COS(RADIANS($M$3:$M$471))*COS(RADIANS(H9615))),$L$3:$L$471)</f>
        <v>327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cm="1">
        <f t="array" ref="J9616">LOOKUP(1,1/FREQUENCY(0,SIN((RADIANS($M$3:$M$471-H9616))/2)^2+SIN((RADIANS($N$3:$N$471-I9616))/2)^2*COS(RADIANS($M$3:$M$471))*COS(RADIANS(H9616))),$L$3:$L$471)</f>
        <v>344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cm="1">
        <f t="array" ref="J9617">LOOKUP(1,1/FREQUENCY(0,SIN((RADIANS($M$3:$M$471-H9617))/2)^2+SIN((RADIANS($N$3:$N$471-I9617))/2)^2*COS(RADIANS($M$3:$M$471))*COS(RADIANS(H9617))),$L$3:$L$471)</f>
        <v>327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cm="1">
        <f t="array" ref="J9618">LOOKUP(1,1/FREQUENCY(0,SIN((RADIANS($M$3:$M$471-H9618))/2)^2+SIN((RADIANS($N$3:$N$471-I9618))/2)^2*COS(RADIANS($M$3:$M$471))*COS(RADIANS(H9618))),$L$3:$L$471)</f>
        <v>327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cm="1">
        <f t="array" ref="J9619">LOOKUP(1,1/FREQUENCY(0,SIN((RADIANS($M$3:$M$471-H9619))/2)^2+SIN((RADIANS($N$3:$N$471-I9619))/2)^2*COS(RADIANS($M$3:$M$471))*COS(RADIANS(H9619))),$L$3:$L$471)</f>
        <v>279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cm="1">
        <f t="array" ref="J9620">LOOKUP(1,1/FREQUENCY(0,SIN((RADIANS($M$3:$M$471-H9620))/2)^2+SIN((RADIANS($N$3:$N$471-I9620))/2)^2*COS(RADIANS($M$3:$M$471))*COS(RADIANS(H9620))),$L$3:$L$471)</f>
        <v>327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cm="1">
        <f t="array" ref="J9621">LOOKUP(1,1/FREQUENCY(0,SIN((RADIANS($M$3:$M$471-H9621))/2)^2+SIN((RADIANS($N$3:$N$471-I9621))/2)^2*COS(RADIANS($M$3:$M$471))*COS(RADIANS(H9621))),$L$3:$L$471)</f>
        <v>327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cm="1">
        <f t="array" ref="J9622">LOOKUP(1,1/FREQUENCY(0,SIN((RADIANS($M$3:$M$471-H9622))/2)^2+SIN((RADIANS($N$3:$N$471-I9622))/2)^2*COS(RADIANS($M$3:$M$471))*COS(RADIANS(H9622))),$L$3:$L$471)</f>
        <v>344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cm="1">
        <f t="array" ref="J9623">LOOKUP(1,1/FREQUENCY(0,SIN((RADIANS($M$3:$M$471-H9623))/2)^2+SIN((RADIANS($N$3:$N$471-I9623))/2)^2*COS(RADIANS($M$3:$M$471))*COS(RADIANS(H9623))),$L$3:$L$471)</f>
        <v>327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cm="1">
        <f t="array" ref="J9624">LOOKUP(1,1/FREQUENCY(0,SIN((RADIANS($M$3:$M$471-H9624))/2)^2+SIN((RADIANS($N$3:$N$471-I9624))/2)^2*COS(RADIANS($M$3:$M$471))*COS(RADIANS(H9624))),$L$3:$L$471)</f>
        <v>327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cm="1">
        <f t="array" ref="J9625">LOOKUP(1,1/FREQUENCY(0,SIN((RADIANS($M$3:$M$471-H9625))/2)^2+SIN((RADIANS($N$3:$N$471-I9625))/2)^2*COS(RADIANS($M$3:$M$471))*COS(RADIANS(H9625))),$L$3:$L$471)</f>
        <v>344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cm="1">
        <f t="array" ref="J9626">LOOKUP(1,1/FREQUENCY(0,SIN((RADIANS($M$3:$M$471-H9626))/2)^2+SIN((RADIANS($N$3:$N$471-I9626))/2)^2*COS(RADIANS($M$3:$M$471))*COS(RADIANS(H9626))),$L$3:$L$471)</f>
        <v>279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cm="1">
        <f t="array" ref="J9627">LOOKUP(1,1/FREQUENCY(0,SIN((RADIANS($M$3:$M$471-H9627))/2)^2+SIN((RADIANS($N$3:$N$471-I9627))/2)^2*COS(RADIANS($M$3:$M$471))*COS(RADIANS(H9627))),$L$3:$L$471)</f>
        <v>279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cm="1">
        <f t="array" ref="J9628">LOOKUP(1,1/FREQUENCY(0,SIN((RADIANS($M$3:$M$471-H9628))/2)^2+SIN((RADIANS($N$3:$N$471-I9628))/2)^2*COS(RADIANS($M$3:$M$471))*COS(RADIANS(H9628))),$L$3:$L$471)</f>
        <v>279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cm="1">
        <f t="array" ref="J9629">LOOKUP(1,1/FREQUENCY(0,SIN((RADIANS($M$3:$M$471-H9629))/2)^2+SIN((RADIANS($N$3:$N$471-I9629))/2)^2*COS(RADIANS($M$3:$M$471))*COS(RADIANS(H9629))),$L$3:$L$471)</f>
        <v>279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cm="1">
        <f t="array" ref="J9630">LOOKUP(1,1/FREQUENCY(0,SIN((RADIANS($M$3:$M$471-H9630))/2)^2+SIN((RADIANS($N$3:$N$471-I9630))/2)^2*COS(RADIANS($M$3:$M$471))*COS(RADIANS(H9630))),$L$3:$L$471)</f>
        <v>327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cm="1">
        <f t="array" ref="J9631">LOOKUP(1,1/FREQUENCY(0,SIN((RADIANS($M$3:$M$471-H9631))/2)^2+SIN((RADIANS($N$3:$N$471-I9631))/2)^2*COS(RADIANS($M$3:$M$471))*COS(RADIANS(H9631))),$L$3:$L$471)</f>
        <v>327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cm="1">
        <f t="array" ref="J9632">LOOKUP(1,1/FREQUENCY(0,SIN((RADIANS($M$3:$M$471-H9632))/2)^2+SIN((RADIANS($N$3:$N$471-I9632))/2)^2*COS(RADIANS($M$3:$M$471))*COS(RADIANS(H9632))),$L$3:$L$471)</f>
        <v>344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cm="1">
        <f t="array" ref="J9633">LOOKUP(1,1/FREQUENCY(0,SIN((RADIANS($M$3:$M$471-H9633))/2)^2+SIN((RADIANS($N$3:$N$471-I9633))/2)^2*COS(RADIANS($M$3:$M$471))*COS(RADIANS(H9633))),$L$3:$L$471)</f>
        <v>344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cm="1">
        <f t="array" ref="J9634">LOOKUP(1,1/FREQUENCY(0,SIN((RADIANS($M$3:$M$471-H9634))/2)^2+SIN((RADIANS($N$3:$N$471-I9634))/2)^2*COS(RADIANS($M$3:$M$471))*COS(RADIANS(H9634))),$L$3:$L$471)</f>
        <v>280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cm="1">
        <f t="array" ref="J9635">LOOKUP(1,1/FREQUENCY(0,SIN((RADIANS($M$3:$M$471-H9635))/2)^2+SIN((RADIANS($N$3:$N$471-I9635))/2)^2*COS(RADIANS($M$3:$M$471))*COS(RADIANS(H9635))),$L$3:$L$471)</f>
        <v>327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cm="1">
        <f t="array" ref="J9636">LOOKUP(1,1/FREQUENCY(0,SIN((RADIANS($M$3:$M$471-H9636))/2)^2+SIN((RADIANS($N$3:$N$471-I9636))/2)^2*COS(RADIANS($M$3:$M$471))*COS(RADIANS(H9636))),$L$3:$L$471)</f>
        <v>279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cm="1">
        <f t="array" ref="J9637">LOOKUP(1,1/FREQUENCY(0,SIN((RADIANS($M$3:$M$471-H9637))/2)^2+SIN((RADIANS($N$3:$N$471-I9637))/2)^2*COS(RADIANS($M$3:$M$471))*COS(RADIANS(H9637))),$L$3:$L$471)</f>
        <v>279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cm="1">
        <f t="array" ref="J9638">LOOKUP(1,1/FREQUENCY(0,SIN((RADIANS($M$3:$M$471-H9638))/2)^2+SIN((RADIANS($N$3:$N$471-I9638))/2)^2*COS(RADIANS($M$3:$M$471))*COS(RADIANS(H9638))),$L$3:$L$471)</f>
        <v>279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cm="1">
        <f t="array" ref="J9639">LOOKUP(1,1/FREQUENCY(0,SIN((RADIANS($M$3:$M$471-H9639))/2)^2+SIN((RADIANS($N$3:$N$471-I9639))/2)^2*COS(RADIANS($M$3:$M$471))*COS(RADIANS(H9639))),$L$3:$L$471)</f>
        <v>279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cm="1">
        <f t="array" ref="J9640">LOOKUP(1,1/FREQUENCY(0,SIN((RADIANS($M$3:$M$471-H9640))/2)^2+SIN((RADIANS($N$3:$N$471-I9640))/2)^2*COS(RADIANS($M$3:$M$471))*COS(RADIANS(H9640))),$L$3:$L$471)</f>
        <v>327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cm="1">
        <f t="array" ref="J9641">LOOKUP(1,1/FREQUENCY(0,SIN((RADIANS($M$3:$M$471-H9641))/2)^2+SIN((RADIANS($N$3:$N$471-I9641))/2)^2*COS(RADIANS($M$3:$M$471))*COS(RADIANS(H9641))),$L$3:$L$471)</f>
        <v>327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cm="1">
        <f t="array" ref="J9642">LOOKUP(1,1/FREQUENCY(0,SIN((RADIANS($M$3:$M$471-H9642))/2)^2+SIN((RADIANS($N$3:$N$471-I9642))/2)^2*COS(RADIANS($M$3:$M$471))*COS(RADIANS(H9642))),$L$3:$L$471)</f>
        <v>345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cm="1">
        <f t="array" ref="J9643">LOOKUP(1,1/FREQUENCY(0,SIN((RADIANS($M$3:$M$471-H9643))/2)^2+SIN((RADIANS($N$3:$N$471-I9643))/2)^2*COS(RADIANS($M$3:$M$471))*COS(RADIANS(H9643))),$L$3:$L$471)</f>
        <v>345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cm="1">
        <f t="array" ref="J9644">LOOKUP(1,1/FREQUENCY(0,SIN((RADIANS($M$3:$M$471-H9644))/2)^2+SIN((RADIANS($N$3:$N$471-I9644))/2)^2*COS(RADIANS($M$3:$M$471))*COS(RADIANS(H9644))),$L$3:$L$471)</f>
        <v>345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cm="1">
        <f t="array" ref="J9645">LOOKUP(1,1/FREQUENCY(0,SIN((RADIANS($M$3:$M$471-H9645))/2)^2+SIN((RADIANS($N$3:$N$471-I9645))/2)^2*COS(RADIANS($M$3:$M$471))*COS(RADIANS(H9645))),$L$3:$L$471)</f>
        <v>345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cm="1">
        <f t="array" ref="J9646">LOOKUP(1,1/FREQUENCY(0,SIN((RADIANS($M$3:$M$471-H9646))/2)^2+SIN((RADIANS($N$3:$N$471-I9646))/2)^2*COS(RADIANS($M$3:$M$471))*COS(RADIANS(H9646))),$L$3:$L$471)</f>
        <v>345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cm="1">
        <f t="array" ref="J9647">LOOKUP(1,1/FREQUENCY(0,SIN((RADIANS($M$3:$M$471-H9647))/2)^2+SIN((RADIANS($N$3:$N$471-I9647))/2)^2*COS(RADIANS($M$3:$M$471))*COS(RADIANS(H9647))),$L$3:$L$471)</f>
        <v>345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cm="1">
        <f t="array" ref="J9648">LOOKUP(1,1/FREQUENCY(0,SIN((RADIANS($M$3:$M$471-H9648))/2)^2+SIN((RADIANS($N$3:$N$471-I9648))/2)^2*COS(RADIANS($M$3:$M$471))*COS(RADIANS(H9648))),$L$3:$L$471)</f>
        <v>345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cm="1">
        <f t="array" ref="J9649">LOOKUP(1,1/FREQUENCY(0,SIN((RADIANS($M$3:$M$471-H9649))/2)^2+SIN((RADIANS($N$3:$N$471-I9649))/2)^2*COS(RADIANS($M$3:$M$471))*COS(RADIANS(H9649))),$L$3:$L$471)</f>
        <v>345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cm="1">
        <f t="array" ref="J9650">LOOKUP(1,1/FREQUENCY(0,SIN((RADIANS($M$3:$M$471-H9650))/2)^2+SIN((RADIANS($N$3:$N$471-I9650))/2)^2*COS(RADIANS($M$3:$M$471))*COS(RADIANS(H9650))),$L$3:$L$471)</f>
        <v>345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cm="1">
        <f t="array" ref="J9651">LOOKUP(1,1/FREQUENCY(0,SIN((RADIANS($M$3:$M$471-H9651))/2)^2+SIN((RADIANS($N$3:$N$471-I9651))/2)^2*COS(RADIANS($M$3:$M$471))*COS(RADIANS(H9651))),$L$3:$L$471)</f>
        <v>345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cm="1">
        <f t="array" ref="J9652">LOOKUP(1,1/FREQUENCY(0,SIN((RADIANS($M$3:$M$471-H9652))/2)^2+SIN((RADIANS($N$3:$N$471-I9652))/2)^2*COS(RADIANS($M$3:$M$471))*COS(RADIANS(H9652))),$L$3:$L$471)</f>
        <v>345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cm="1">
        <f t="array" ref="J9653">LOOKUP(1,1/FREQUENCY(0,SIN((RADIANS($M$3:$M$471-H9653))/2)^2+SIN((RADIANS($N$3:$N$471-I9653))/2)^2*COS(RADIANS($M$3:$M$471))*COS(RADIANS(H9653))),$L$3:$L$471)</f>
        <v>281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cm="1">
        <f t="array" ref="J9654">LOOKUP(1,1/FREQUENCY(0,SIN((RADIANS($M$3:$M$471-H9654))/2)^2+SIN((RADIANS($N$3:$N$471-I9654))/2)^2*COS(RADIANS($M$3:$M$471))*COS(RADIANS(H9654))),$L$3:$L$471)</f>
        <v>345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cm="1">
        <f t="array" ref="J9655">LOOKUP(1,1/FREQUENCY(0,SIN((RADIANS($M$3:$M$471-H9655))/2)^2+SIN((RADIANS($N$3:$N$471-I9655))/2)^2*COS(RADIANS($M$3:$M$471))*COS(RADIANS(H9655))),$L$3:$L$471)</f>
        <v>345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cm="1">
        <f t="array" ref="J9656">LOOKUP(1,1/FREQUENCY(0,SIN((RADIANS($M$3:$M$471-H9656))/2)^2+SIN((RADIANS($N$3:$N$471-I9656))/2)^2*COS(RADIANS($M$3:$M$471))*COS(RADIANS(H9656))),$L$3:$L$471)</f>
        <v>345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cm="1">
        <f t="array" ref="J9657">LOOKUP(1,1/FREQUENCY(0,SIN((RADIANS($M$3:$M$471-H9657))/2)^2+SIN((RADIANS($N$3:$N$471-I9657))/2)^2*COS(RADIANS($M$3:$M$471))*COS(RADIANS(H9657))),$L$3:$L$471)</f>
        <v>345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cm="1">
        <f t="array" ref="J9658">LOOKUP(1,1/FREQUENCY(0,SIN((RADIANS($M$3:$M$471-H9658))/2)^2+SIN((RADIANS($N$3:$N$471-I9658))/2)^2*COS(RADIANS($M$3:$M$471))*COS(RADIANS(H9658))),$L$3:$L$471)</f>
        <v>323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cm="1">
        <f t="array" ref="J9659">LOOKUP(1,1/FREQUENCY(0,SIN((RADIANS($M$3:$M$471-H9659))/2)^2+SIN((RADIANS($N$3:$N$471-I9659))/2)^2*COS(RADIANS($M$3:$M$471))*COS(RADIANS(H9659))),$L$3:$L$471)</f>
        <v>345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cm="1">
        <f t="array" ref="J9660">LOOKUP(1,1/FREQUENCY(0,SIN((RADIANS($M$3:$M$471-H9660))/2)^2+SIN((RADIANS($N$3:$N$471-I9660))/2)^2*COS(RADIANS($M$3:$M$471))*COS(RADIANS(H9660))),$L$3:$L$471)</f>
        <v>345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cm="1">
        <f t="array" ref="J9661">LOOKUP(1,1/FREQUENCY(0,SIN((RADIANS($M$3:$M$471-H9661))/2)^2+SIN((RADIANS($N$3:$N$471-I9661))/2)^2*COS(RADIANS($M$3:$M$471))*COS(RADIANS(H9661))),$L$3:$L$471)</f>
        <v>345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cm="1">
        <f t="array" ref="J9662">LOOKUP(1,1/FREQUENCY(0,SIN((RADIANS($M$3:$M$471-H9662))/2)^2+SIN((RADIANS($N$3:$N$471-I9662))/2)^2*COS(RADIANS($M$3:$M$471))*COS(RADIANS(H9662))),$L$3:$L$471)</f>
        <v>345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cm="1">
        <f t="array" ref="J9663">LOOKUP(1,1/FREQUENCY(0,SIN((RADIANS($M$3:$M$471-H9663))/2)^2+SIN((RADIANS($N$3:$N$471-I9663))/2)^2*COS(RADIANS($M$3:$M$471))*COS(RADIANS(H9663))),$L$3:$L$471)</f>
        <v>345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cm="1">
        <f t="array" ref="J9664">LOOKUP(1,1/FREQUENCY(0,SIN((RADIANS($M$3:$M$471-H9664))/2)^2+SIN((RADIANS($N$3:$N$471-I9664))/2)^2*COS(RADIANS($M$3:$M$471))*COS(RADIANS(H9664))),$L$3:$L$471)</f>
        <v>345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cm="1">
        <f t="array" ref="J9665">LOOKUP(1,1/FREQUENCY(0,SIN((RADIANS($M$3:$M$471-H9665))/2)^2+SIN((RADIANS($N$3:$N$471-I9665))/2)^2*COS(RADIANS($M$3:$M$471))*COS(RADIANS(H9665))),$L$3:$L$471)</f>
        <v>345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cm="1">
        <f t="array" ref="J9666">LOOKUP(1,1/FREQUENCY(0,SIN((RADIANS($M$3:$M$471-H9666))/2)^2+SIN((RADIANS($N$3:$N$471-I9666))/2)^2*COS(RADIANS($M$3:$M$471))*COS(RADIANS(H9666))),$L$3:$L$471)</f>
        <v>345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cm="1">
        <f t="array" ref="J9667">LOOKUP(1,1/FREQUENCY(0,SIN((RADIANS($M$3:$M$471-H9667))/2)^2+SIN((RADIANS($N$3:$N$471-I9667))/2)^2*COS(RADIANS($M$3:$M$471))*COS(RADIANS(H9667))),$L$3:$L$471)</f>
        <v>345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cm="1">
        <f t="array" ref="J9668">LOOKUP(1,1/FREQUENCY(0,SIN((RADIANS($M$3:$M$471-H9668))/2)^2+SIN((RADIANS($N$3:$N$471-I9668))/2)^2*COS(RADIANS($M$3:$M$471))*COS(RADIANS(H9668))),$L$3:$L$471)</f>
        <v>345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cm="1">
        <f t="array" ref="J9669">LOOKUP(1,1/FREQUENCY(0,SIN((RADIANS($M$3:$M$471-H9669))/2)^2+SIN((RADIANS($N$3:$N$471-I9669))/2)^2*COS(RADIANS($M$3:$M$471))*COS(RADIANS(H9669))),$L$3:$L$471)</f>
        <v>345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cm="1">
        <f t="array" ref="J9670">LOOKUP(1,1/FREQUENCY(0,SIN((RADIANS($M$3:$M$471-H9670))/2)^2+SIN((RADIANS($N$3:$N$471-I9670))/2)^2*COS(RADIANS($M$3:$M$471))*COS(RADIANS(H9670))),$L$3:$L$471)</f>
        <v>345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cm="1">
        <f t="array" ref="J9671">LOOKUP(1,1/FREQUENCY(0,SIN((RADIANS($M$3:$M$471-H9671))/2)^2+SIN((RADIANS($N$3:$N$471-I9671))/2)^2*COS(RADIANS($M$3:$M$471))*COS(RADIANS(H9671))),$L$3:$L$471)</f>
        <v>345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cm="1">
        <f t="array" ref="J9672">LOOKUP(1,1/FREQUENCY(0,SIN((RADIANS($M$3:$M$471-H9672))/2)^2+SIN((RADIANS($N$3:$N$471-I9672))/2)^2*COS(RADIANS($M$3:$M$471))*COS(RADIANS(H9672))),$L$3:$L$471)</f>
        <v>345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cm="1">
        <f t="array" ref="J9673">LOOKUP(1,1/FREQUENCY(0,SIN((RADIANS($M$3:$M$471-H9673))/2)^2+SIN((RADIANS($N$3:$N$471-I9673))/2)^2*COS(RADIANS($M$3:$M$471))*COS(RADIANS(H9673))),$L$3:$L$471)</f>
        <v>345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cm="1">
        <f t="array" ref="J9674">LOOKUP(1,1/FREQUENCY(0,SIN((RADIANS($M$3:$M$471-H9674))/2)^2+SIN((RADIANS($N$3:$N$471-I9674))/2)^2*COS(RADIANS($M$3:$M$471))*COS(RADIANS(H9674))),$L$3:$L$471)</f>
        <v>345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cm="1">
        <f t="array" ref="J9675">LOOKUP(1,1/FREQUENCY(0,SIN((RADIANS($M$3:$M$471-H9675))/2)^2+SIN((RADIANS($N$3:$N$471-I9675))/2)^2*COS(RADIANS($M$3:$M$471))*COS(RADIANS(H9675))),$L$3:$L$471)</f>
        <v>345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cm="1">
        <f t="array" ref="J9676">LOOKUP(1,1/FREQUENCY(0,SIN((RADIANS($M$3:$M$471-H9676))/2)^2+SIN((RADIANS($N$3:$N$471-I9676))/2)^2*COS(RADIANS($M$3:$M$471))*COS(RADIANS(H9676))),$L$3:$L$471)</f>
        <v>345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cm="1">
        <f t="array" ref="J9677">LOOKUP(1,1/FREQUENCY(0,SIN((RADIANS($M$3:$M$471-H9677))/2)^2+SIN((RADIANS($N$3:$N$471-I9677))/2)^2*COS(RADIANS($M$3:$M$471))*COS(RADIANS(H9677))),$L$3:$L$471)</f>
        <v>345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cm="1">
        <f t="array" ref="J9678">LOOKUP(1,1/FREQUENCY(0,SIN((RADIANS($M$3:$M$471-H9678))/2)^2+SIN((RADIANS($N$3:$N$471-I9678))/2)^2*COS(RADIANS($M$3:$M$471))*COS(RADIANS(H9678))),$L$3:$L$471)</f>
        <v>345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cm="1">
        <f t="array" ref="J9679">LOOKUP(1,1/FREQUENCY(0,SIN((RADIANS($M$3:$M$471-H9679))/2)^2+SIN((RADIANS($N$3:$N$471-I9679))/2)^2*COS(RADIANS($M$3:$M$471))*COS(RADIANS(H9679))),$L$3:$L$471)</f>
        <v>279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cm="1">
        <f t="array" ref="J9680">LOOKUP(1,1/FREQUENCY(0,SIN((RADIANS($M$3:$M$471-H9680))/2)^2+SIN((RADIANS($N$3:$N$471-I9680))/2)^2*COS(RADIANS($M$3:$M$471))*COS(RADIANS(H9680))),$L$3:$L$471)</f>
        <v>323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cm="1">
        <f t="array" ref="J9681">LOOKUP(1,1/FREQUENCY(0,SIN((RADIANS($M$3:$M$471-H9681))/2)^2+SIN((RADIANS($N$3:$N$471-I9681))/2)^2*COS(RADIANS($M$3:$M$471))*COS(RADIANS(H9681))),$L$3:$L$471)</f>
        <v>279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cm="1">
        <f t="array" ref="J9682">LOOKUP(1,1/FREQUENCY(0,SIN((RADIANS($M$3:$M$471-H9682))/2)^2+SIN((RADIANS($N$3:$N$471-I9682))/2)^2*COS(RADIANS($M$3:$M$471))*COS(RADIANS(H9682))),$L$3:$L$471)</f>
        <v>323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cm="1">
        <f t="array" ref="J9683">LOOKUP(1,1/FREQUENCY(0,SIN((RADIANS($M$3:$M$471-H9683))/2)^2+SIN((RADIANS($N$3:$N$471-I9683))/2)^2*COS(RADIANS($M$3:$M$471))*COS(RADIANS(H9683))),$L$3:$L$471)</f>
        <v>323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cm="1">
        <f t="array" ref="J9684">LOOKUP(1,1/FREQUENCY(0,SIN((RADIANS($M$3:$M$471-H9684))/2)^2+SIN((RADIANS($N$3:$N$471-I9684))/2)^2*COS(RADIANS($M$3:$M$471))*COS(RADIANS(H9684))),$L$3:$L$471)</f>
        <v>279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cm="1">
        <f t="array" ref="J9685">LOOKUP(1,1/FREQUENCY(0,SIN((RADIANS($M$3:$M$471-H9685))/2)^2+SIN((RADIANS($N$3:$N$471-I9685))/2)^2*COS(RADIANS($M$3:$M$471))*COS(RADIANS(H9685))),$L$3:$L$471)</f>
        <v>323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cm="1">
        <f t="array" ref="J9686">LOOKUP(1,1/FREQUENCY(0,SIN((RADIANS($M$3:$M$471-H9686))/2)^2+SIN((RADIANS($N$3:$N$471-I9686))/2)^2*COS(RADIANS($M$3:$M$471))*COS(RADIANS(H9686))),$L$3:$L$471)</f>
        <v>323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cm="1">
        <f t="array" ref="J9687">LOOKUP(1,1/FREQUENCY(0,SIN((RADIANS($M$3:$M$471-H9687))/2)^2+SIN((RADIANS($N$3:$N$471-I9687))/2)^2*COS(RADIANS($M$3:$M$471))*COS(RADIANS(H9687))),$L$3:$L$471)</f>
        <v>323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cm="1">
        <f t="array" ref="J9688">LOOKUP(1,1/FREQUENCY(0,SIN((RADIANS($M$3:$M$471-H9688))/2)^2+SIN((RADIANS($N$3:$N$471-I9688))/2)^2*COS(RADIANS($M$3:$M$471))*COS(RADIANS(H9688))),$L$3:$L$471)</f>
        <v>323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cm="1">
        <f t="array" ref="J9689">LOOKUP(1,1/FREQUENCY(0,SIN((RADIANS($M$3:$M$471-H9689))/2)^2+SIN((RADIANS($N$3:$N$471-I9689))/2)^2*COS(RADIANS($M$3:$M$471))*COS(RADIANS(H9689))),$L$3:$L$471)</f>
        <v>323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cm="1">
        <f t="array" ref="J9690">LOOKUP(1,1/FREQUENCY(0,SIN((RADIANS($M$3:$M$471-H9690))/2)^2+SIN((RADIANS($N$3:$N$471-I9690))/2)^2*COS(RADIANS($M$3:$M$471))*COS(RADIANS(H9690))),$L$3:$L$471)</f>
        <v>279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cm="1">
        <f t="array" ref="J9691">LOOKUP(1,1/FREQUENCY(0,SIN((RADIANS($M$3:$M$471-H9691))/2)^2+SIN((RADIANS($N$3:$N$471-I9691))/2)^2*COS(RADIANS($M$3:$M$471))*COS(RADIANS(H9691))),$L$3:$L$471)</f>
        <v>323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cm="1">
        <f t="array" ref="J9692">LOOKUP(1,1/FREQUENCY(0,SIN((RADIANS($M$3:$M$471-H9692))/2)^2+SIN((RADIANS($N$3:$N$471-I9692))/2)^2*COS(RADIANS($M$3:$M$471))*COS(RADIANS(H9692))),$L$3:$L$471)</f>
        <v>323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cm="1">
        <f t="array" ref="J9693">LOOKUP(1,1/FREQUENCY(0,SIN((RADIANS($M$3:$M$471-H9693))/2)^2+SIN((RADIANS($N$3:$N$471-I9693))/2)^2*COS(RADIANS($M$3:$M$471))*COS(RADIANS(H9693))),$L$3:$L$471)</f>
        <v>323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cm="1">
        <f t="array" ref="J9694">LOOKUP(1,1/FREQUENCY(0,SIN((RADIANS($M$3:$M$471-H9694))/2)^2+SIN((RADIANS($N$3:$N$471-I9694))/2)^2*COS(RADIANS($M$3:$M$471))*COS(RADIANS(H9694))),$L$3:$L$471)</f>
        <v>323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cm="1">
        <f t="array" ref="J9695">LOOKUP(1,1/FREQUENCY(0,SIN((RADIANS($M$3:$M$471-H9695))/2)^2+SIN((RADIANS($N$3:$N$471-I9695))/2)^2*COS(RADIANS($M$3:$M$471))*COS(RADIANS(H9695))),$L$3:$L$471)</f>
        <v>323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cm="1">
        <f t="array" ref="J9696">LOOKUP(1,1/FREQUENCY(0,SIN((RADIANS($M$3:$M$471-H9696))/2)^2+SIN((RADIANS($N$3:$N$471-I9696))/2)^2*COS(RADIANS($M$3:$M$471))*COS(RADIANS(H9696))),$L$3:$L$471)</f>
        <v>323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cm="1">
        <f t="array" ref="J9697">LOOKUP(1,1/FREQUENCY(0,SIN((RADIANS($M$3:$M$471-H9697))/2)^2+SIN((RADIANS($N$3:$N$471-I9697))/2)^2*COS(RADIANS($M$3:$M$471))*COS(RADIANS(H9697))),$L$3:$L$471)</f>
        <v>323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cm="1">
        <f t="array" ref="J9698">LOOKUP(1,1/FREQUENCY(0,SIN((RADIANS($M$3:$M$471-H9698))/2)^2+SIN((RADIANS($N$3:$N$471-I9698))/2)^2*COS(RADIANS($M$3:$M$471))*COS(RADIANS(H9698))),$L$3:$L$471)</f>
        <v>323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cm="1">
        <f t="array" ref="J9699">LOOKUP(1,1/FREQUENCY(0,SIN((RADIANS($M$3:$M$471-H9699))/2)^2+SIN((RADIANS($N$3:$N$471-I9699))/2)^2*COS(RADIANS($M$3:$M$471))*COS(RADIANS(H9699))),$L$3:$L$471)</f>
        <v>323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cm="1">
        <f t="array" ref="J9700">LOOKUP(1,1/FREQUENCY(0,SIN((RADIANS($M$3:$M$471-H9700))/2)^2+SIN((RADIANS($N$3:$N$471-I9700))/2)^2*COS(RADIANS($M$3:$M$471))*COS(RADIANS(H9700))),$L$3:$L$471)</f>
        <v>323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cm="1">
        <f t="array" ref="J9701">LOOKUP(1,1/FREQUENCY(0,SIN((RADIANS($M$3:$M$471-H9701))/2)^2+SIN((RADIANS($N$3:$N$471-I9701))/2)^2*COS(RADIANS($M$3:$M$471))*COS(RADIANS(H9701))),$L$3:$L$471)</f>
        <v>323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cm="1">
        <f t="array" ref="J9702">LOOKUP(1,1/FREQUENCY(0,SIN((RADIANS($M$3:$M$471-H9702))/2)^2+SIN((RADIANS($N$3:$N$471-I9702))/2)^2*COS(RADIANS($M$3:$M$471))*COS(RADIANS(H9702))),$L$3:$L$471)</f>
        <v>279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cm="1">
        <f t="array" ref="J9703">LOOKUP(1,1/FREQUENCY(0,SIN((RADIANS($M$3:$M$471-H9703))/2)^2+SIN((RADIANS($N$3:$N$471-I9703))/2)^2*COS(RADIANS($M$3:$M$471))*COS(RADIANS(H9703))),$L$3:$L$471)</f>
        <v>279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cm="1">
        <f t="array" ref="J9704">LOOKUP(1,1/FREQUENCY(0,SIN((RADIANS($M$3:$M$471-H9704))/2)^2+SIN((RADIANS($N$3:$N$471-I9704))/2)^2*COS(RADIANS($M$3:$M$471))*COS(RADIANS(H9704))),$L$3:$L$471)</f>
        <v>323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cm="1">
        <f t="array" ref="J9705">LOOKUP(1,1/FREQUENCY(0,SIN((RADIANS($M$3:$M$471-H9705))/2)^2+SIN((RADIANS($N$3:$N$471-I9705))/2)^2*COS(RADIANS($M$3:$M$471))*COS(RADIANS(H9705))),$L$3:$L$471)</f>
        <v>323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cm="1">
        <f t="array" ref="J9706">LOOKUP(1,1/FREQUENCY(0,SIN((RADIANS($M$3:$M$471-H9706))/2)^2+SIN((RADIANS($N$3:$N$471-I9706))/2)^2*COS(RADIANS($M$3:$M$471))*COS(RADIANS(H9706))),$L$3:$L$471)</f>
        <v>279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cm="1">
        <f t="array" ref="J9707">LOOKUP(1,1/FREQUENCY(0,SIN((RADIANS($M$3:$M$471-H9707))/2)^2+SIN((RADIANS($N$3:$N$471-I9707))/2)^2*COS(RADIANS($M$3:$M$471))*COS(RADIANS(H9707))),$L$3:$L$471)</f>
        <v>323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cm="1">
        <f t="array" ref="J9708">LOOKUP(1,1/FREQUENCY(0,SIN((RADIANS($M$3:$M$471-H9708))/2)^2+SIN((RADIANS($N$3:$N$471-I9708))/2)^2*COS(RADIANS($M$3:$M$471))*COS(RADIANS(H9708))),$L$3:$L$471)</f>
        <v>323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cm="1">
        <f t="array" ref="J9709">LOOKUP(1,1/FREQUENCY(0,SIN((RADIANS($M$3:$M$471-H9709))/2)^2+SIN((RADIANS($N$3:$N$471-I9709))/2)^2*COS(RADIANS($M$3:$M$471))*COS(RADIANS(H9709))),$L$3:$L$471)</f>
        <v>323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cm="1">
        <f t="array" ref="J9710">LOOKUP(1,1/FREQUENCY(0,SIN((RADIANS($M$3:$M$471-H9710))/2)^2+SIN((RADIANS($N$3:$N$471-I9710))/2)^2*COS(RADIANS($M$3:$M$471))*COS(RADIANS(H9710))),$L$3:$L$471)</f>
        <v>323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cm="1">
        <f t="array" ref="J9711">LOOKUP(1,1/FREQUENCY(0,SIN((RADIANS($M$3:$M$471-H9711))/2)^2+SIN((RADIANS($N$3:$N$471-I9711))/2)^2*COS(RADIANS($M$3:$M$471))*COS(RADIANS(H9711))),$L$3:$L$471)</f>
        <v>323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cm="1">
        <f t="array" ref="J9712">LOOKUP(1,1/FREQUENCY(0,SIN((RADIANS($M$3:$M$471-H9712))/2)^2+SIN((RADIANS($N$3:$N$471-I9712))/2)^2*COS(RADIANS($M$3:$M$471))*COS(RADIANS(H9712))),$L$3:$L$471)</f>
        <v>326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cm="1">
        <f t="array" ref="J9713">LOOKUP(1,1/FREQUENCY(0,SIN((RADIANS($M$3:$M$471-H9713))/2)^2+SIN((RADIANS($N$3:$N$471-I9713))/2)^2*COS(RADIANS($M$3:$M$471))*COS(RADIANS(H9713))),$L$3:$L$471)</f>
        <v>326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cm="1">
        <f t="array" ref="J9714">LOOKUP(1,1/FREQUENCY(0,SIN((RADIANS($M$3:$M$471-H9714))/2)^2+SIN((RADIANS($N$3:$N$471-I9714))/2)^2*COS(RADIANS($M$3:$M$471))*COS(RADIANS(H9714))),$L$3:$L$471)</f>
        <v>290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cm="1">
        <f t="array" ref="J9715">LOOKUP(1,1/FREQUENCY(0,SIN((RADIANS($M$3:$M$471-H9715))/2)^2+SIN((RADIANS($N$3:$N$471-I9715))/2)^2*COS(RADIANS($M$3:$M$471))*COS(RADIANS(H9715))),$L$3:$L$471)</f>
        <v>290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cm="1">
        <f t="array" ref="J9716">LOOKUP(1,1/FREQUENCY(0,SIN((RADIANS($M$3:$M$471-H9716))/2)^2+SIN((RADIANS($N$3:$N$471-I9716))/2)^2*COS(RADIANS($M$3:$M$471))*COS(RADIANS(H9716))),$L$3:$L$471)</f>
        <v>290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cm="1">
        <f t="array" ref="J9717">LOOKUP(1,1/FREQUENCY(0,SIN((RADIANS($M$3:$M$471-H9717))/2)^2+SIN((RADIANS($N$3:$N$471-I9717))/2)^2*COS(RADIANS($M$3:$M$471))*COS(RADIANS(H9717))),$L$3:$L$471)</f>
        <v>290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cm="1">
        <f t="array" ref="J9718">LOOKUP(1,1/FREQUENCY(0,SIN((RADIANS($M$3:$M$471-H9718))/2)^2+SIN((RADIANS($N$3:$N$471-I9718))/2)^2*COS(RADIANS($M$3:$M$471))*COS(RADIANS(H9718))),$L$3:$L$471)</f>
        <v>290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cm="1">
        <f t="array" ref="J9719">LOOKUP(1,1/FREQUENCY(0,SIN((RADIANS($M$3:$M$471-H9719))/2)^2+SIN((RADIANS($N$3:$N$471-I9719))/2)^2*COS(RADIANS($M$3:$M$471))*COS(RADIANS(H9719))),$L$3:$L$471)</f>
        <v>290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cm="1">
        <f t="array" ref="J9720">LOOKUP(1,1/FREQUENCY(0,SIN((RADIANS($M$3:$M$471-H9720))/2)^2+SIN((RADIANS($N$3:$N$471-I9720))/2)^2*COS(RADIANS($M$3:$M$471))*COS(RADIANS(H9720))),$L$3:$L$471)</f>
        <v>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cm="1">
        <f t="array" ref="J9721">LOOKUP(1,1/FREQUENCY(0,SIN((RADIANS($M$3:$M$471-H9721))/2)^2+SIN((RADIANS($N$3:$N$471-I9721))/2)^2*COS(RADIANS($M$3:$M$471))*COS(RADIANS(H9721))),$L$3:$L$471)</f>
        <v>290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cm="1">
        <f t="array" ref="J9722">LOOKUP(1,1/FREQUENCY(0,SIN((RADIANS($M$3:$M$471-H9722))/2)^2+SIN((RADIANS($N$3:$N$471-I9722))/2)^2*COS(RADIANS($M$3:$M$471))*COS(RADIANS(H9722))),$L$3:$L$471)</f>
        <v>290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cm="1">
        <f t="array" ref="J9723">LOOKUP(1,1/FREQUENCY(0,SIN((RADIANS($M$3:$M$471-H9723))/2)^2+SIN((RADIANS($N$3:$N$471-I9723))/2)^2*COS(RADIANS($M$3:$M$471))*COS(RADIANS(H9723))),$L$3:$L$471)</f>
        <v>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cm="1">
        <f t="array" ref="J9724">LOOKUP(1,1/FREQUENCY(0,SIN((RADIANS($M$3:$M$471-H9724))/2)^2+SIN((RADIANS($N$3:$N$471-I9724))/2)^2*COS(RADIANS($M$3:$M$471))*COS(RADIANS(H9724))),$L$3:$L$471)</f>
        <v>290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cm="1">
        <f t="array" ref="J9725">LOOKUP(1,1/FREQUENCY(0,SIN((RADIANS($M$3:$M$471-H9725))/2)^2+SIN((RADIANS($N$3:$N$471-I9725))/2)^2*COS(RADIANS($M$3:$M$471))*COS(RADIANS(H9725))),$L$3:$L$471)</f>
        <v>290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cm="1">
        <f t="array" ref="J9726">LOOKUP(1,1/FREQUENCY(0,SIN((RADIANS($M$3:$M$471-H9726))/2)^2+SIN((RADIANS($N$3:$N$471-I9726))/2)^2*COS(RADIANS($M$3:$M$471))*COS(RADIANS(H9726))),$L$3:$L$471)</f>
        <v>291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cm="1">
        <f t="array" ref="J9727">LOOKUP(1,1/FREQUENCY(0,SIN((RADIANS($M$3:$M$471-H9727))/2)^2+SIN((RADIANS($N$3:$N$471-I9727))/2)^2*COS(RADIANS($M$3:$M$471))*COS(RADIANS(H9727))),$L$3:$L$471)</f>
        <v>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cm="1">
        <f t="array" ref="J9728">LOOKUP(1,1/FREQUENCY(0,SIN((RADIANS($M$3:$M$471-H9728))/2)^2+SIN((RADIANS($N$3:$N$471-I9728))/2)^2*COS(RADIANS($M$3:$M$471))*COS(RADIANS(H9728))),$L$3:$L$471)</f>
        <v>290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cm="1">
        <f t="array" ref="J9729">LOOKUP(1,1/FREQUENCY(0,SIN((RADIANS($M$3:$M$471-H9729))/2)^2+SIN((RADIANS($N$3:$N$471-I9729))/2)^2*COS(RADIANS($M$3:$M$471))*COS(RADIANS(H9729))),$L$3:$L$471)</f>
        <v>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cm="1">
        <f t="array" ref="J9730">LOOKUP(1,1/FREQUENCY(0,SIN((RADIANS($M$3:$M$471-H9730))/2)^2+SIN((RADIANS($N$3:$N$471-I9730))/2)^2*COS(RADIANS($M$3:$M$471))*COS(RADIANS(H9730))),$L$3:$L$471)</f>
        <v>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cm="1">
        <f t="array" ref="J9731">LOOKUP(1,1/FREQUENCY(0,SIN((RADIANS($M$3:$M$471-H9731))/2)^2+SIN((RADIANS($N$3:$N$471-I9731))/2)^2*COS(RADIANS($M$3:$M$471))*COS(RADIANS(H9731))),$L$3:$L$471)</f>
        <v>290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cm="1">
        <f t="array" ref="J9732">LOOKUP(1,1/FREQUENCY(0,SIN((RADIANS($M$3:$M$471-H9732))/2)^2+SIN((RADIANS($N$3:$N$471-I9732))/2)^2*COS(RADIANS($M$3:$M$471))*COS(RADIANS(H9732))),$L$3:$L$471)</f>
        <v>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cm="1">
        <f t="array" ref="J9733">LOOKUP(1,1/FREQUENCY(0,SIN((RADIANS($M$3:$M$471-H9733))/2)^2+SIN((RADIANS($N$3:$N$471-I9733))/2)^2*COS(RADIANS($M$3:$M$471))*COS(RADIANS(H9733))),$L$3:$L$471)</f>
        <v>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cm="1">
        <f t="array" ref="J9734">LOOKUP(1,1/FREQUENCY(0,SIN((RADIANS($M$3:$M$471-H9734))/2)^2+SIN((RADIANS($N$3:$N$471-I9734))/2)^2*COS(RADIANS($M$3:$M$471))*COS(RADIANS(H9734))),$L$3:$L$471)</f>
        <v>290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cm="1">
        <f t="array" ref="J9735">LOOKUP(1,1/FREQUENCY(0,SIN((RADIANS($M$3:$M$471-H9735))/2)^2+SIN((RADIANS($N$3:$N$471-I9735))/2)^2*COS(RADIANS($M$3:$M$471))*COS(RADIANS(H9735))),$L$3:$L$471)</f>
        <v>290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cm="1">
        <f t="array" ref="J9736">LOOKUP(1,1/FREQUENCY(0,SIN((RADIANS($M$3:$M$471-H9736))/2)^2+SIN((RADIANS($N$3:$N$471-I9736))/2)^2*COS(RADIANS($M$3:$M$471))*COS(RADIANS(H9736))),$L$3:$L$471)</f>
        <v>326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cm="1">
        <f t="array" ref="J9737">LOOKUP(1,1/FREQUENCY(0,SIN((RADIANS($M$3:$M$471-H9737))/2)^2+SIN((RADIANS($N$3:$N$471-I9737))/2)^2*COS(RADIANS($M$3:$M$471))*COS(RADIANS(H9737))),$L$3:$L$471)</f>
        <v>326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cm="1">
        <f t="array" ref="J9738">LOOKUP(1,1/FREQUENCY(0,SIN((RADIANS($M$3:$M$471-H9738))/2)^2+SIN((RADIANS($N$3:$N$471-I9738))/2)^2*COS(RADIANS($M$3:$M$471))*COS(RADIANS(H9738))),$L$3:$L$471)</f>
        <v>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cm="1">
        <f t="array" ref="J9739">LOOKUP(1,1/FREQUENCY(0,SIN((RADIANS($M$3:$M$471-H9739))/2)^2+SIN((RADIANS($N$3:$N$471-I9739))/2)^2*COS(RADIANS($M$3:$M$471))*COS(RADIANS(H9739))),$L$3:$L$471)</f>
        <v>290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cm="1">
        <f t="array" ref="J9740">LOOKUP(1,1/FREQUENCY(0,SIN((RADIANS($M$3:$M$471-H9740))/2)^2+SIN((RADIANS($N$3:$N$471-I9740))/2)^2*COS(RADIANS($M$3:$M$471))*COS(RADIANS(H9740))),$L$3:$L$471)</f>
        <v>290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cm="1">
        <f t="array" ref="J9741">LOOKUP(1,1/FREQUENCY(0,SIN((RADIANS($M$3:$M$471-H9741))/2)^2+SIN((RADIANS($N$3:$N$471-I9741))/2)^2*COS(RADIANS($M$3:$M$471))*COS(RADIANS(H9741))),$L$3:$L$471)</f>
        <v>290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cm="1">
        <f t="array" ref="J9742">LOOKUP(1,1/FREQUENCY(0,SIN((RADIANS($M$3:$M$471-H9742))/2)^2+SIN((RADIANS($N$3:$N$471-I9742))/2)^2*COS(RADIANS($M$3:$M$471))*COS(RADIANS(H9742))),$L$3:$L$471)</f>
        <v>290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cm="1">
        <f t="array" ref="J9743">LOOKUP(1,1/FREQUENCY(0,SIN((RADIANS($M$3:$M$471-H9743))/2)^2+SIN((RADIANS($N$3:$N$471-I9743))/2)^2*COS(RADIANS($M$3:$M$471))*COS(RADIANS(H9743))),$L$3:$L$471)</f>
        <v>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cm="1">
        <f t="array" ref="J9744">LOOKUP(1,1/FREQUENCY(0,SIN((RADIANS($M$3:$M$471-H9744))/2)^2+SIN((RADIANS($N$3:$N$471-I9744))/2)^2*COS(RADIANS($M$3:$M$471))*COS(RADIANS(H9744))),$L$3:$L$471)</f>
        <v>290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cm="1">
        <f t="array" ref="J9745">LOOKUP(1,1/FREQUENCY(0,SIN((RADIANS($M$3:$M$471-H9745))/2)^2+SIN((RADIANS($N$3:$N$471-I9745))/2)^2*COS(RADIANS($M$3:$M$471))*COS(RADIANS(H9745))),$L$3:$L$471)</f>
        <v>326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cm="1">
        <f t="array" ref="J9746">LOOKUP(1,1/FREQUENCY(0,SIN((RADIANS($M$3:$M$471-H9746))/2)^2+SIN((RADIANS($N$3:$N$471-I9746))/2)^2*COS(RADIANS($M$3:$M$471))*COS(RADIANS(H9746))),$L$3:$L$471)</f>
        <v>291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cm="1">
        <f t="array" ref="J9747">LOOKUP(1,1/FREQUENCY(0,SIN((RADIANS($M$3:$M$471-H9747))/2)^2+SIN((RADIANS($N$3:$N$471-I9747))/2)^2*COS(RADIANS($M$3:$M$471))*COS(RADIANS(H9747))),$L$3:$L$471)</f>
        <v>290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cm="1">
        <f t="array" ref="J9748">LOOKUP(1,1/FREQUENCY(0,SIN((RADIANS($M$3:$M$471-H9748))/2)^2+SIN((RADIANS($N$3:$N$471-I9748))/2)^2*COS(RADIANS($M$3:$M$471))*COS(RADIANS(H9748))),$L$3:$L$471)</f>
        <v>290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cm="1">
        <f t="array" ref="J9749">LOOKUP(1,1/FREQUENCY(0,SIN((RADIANS($M$3:$M$471-H9749))/2)^2+SIN((RADIANS($N$3:$N$471-I9749))/2)^2*COS(RADIANS($M$3:$M$471))*COS(RADIANS(H9749))),$L$3:$L$471)</f>
        <v>290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cm="1">
        <f t="array" ref="J9750">LOOKUP(1,1/FREQUENCY(0,SIN((RADIANS($M$3:$M$471-H9750))/2)^2+SIN((RADIANS($N$3:$N$471-I9750))/2)^2*COS(RADIANS($M$3:$M$471))*COS(RADIANS(H9750))),$L$3:$L$471)</f>
        <v>290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cm="1">
        <f t="array" ref="J9751">LOOKUP(1,1/FREQUENCY(0,SIN((RADIANS($M$3:$M$471-H9751))/2)^2+SIN((RADIANS($N$3:$N$471-I9751))/2)^2*COS(RADIANS($M$3:$M$471))*COS(RADIANS(H9751))),$L$3:$L$471)</f>
        <v>290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cm="1">
        <f t="array" ref="J9752">LOOKUP(1,1/FREQUENCY(0,SIN((RADIANS($M$3:$M$471-H9752))/2)^2+SIN((RADIANS($N$3:$N$471-I9752))/2)^2*COS(RADIANS($M$3:$M$471))*COS(RADIANS(H9752))),$L$3:$L$471)</f>
        <v>290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cm="1">
        <f t="array" ref="J9753">LOOKUP(1,1/FREQUENCY(0,SIN((RADIANS($M$3:$M$471-H9753))/2)^2+SIN((RADIANS($N$3:$N$471-I9753))/2)^2*COS(RADIANS($M$3:$M$471))*COS(RADIANS(H9753))),$L$3:$L$471)</f>
        <v>290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cm="1">
        <f t="array" ref="J9754">LOOKUP(1,1/FREQUENCY(0,SIN((RADIANS($M$3:$M$471-H9754))/2)^2+SIN((RADIANS($N$3:$N$471-I9754))/2)^2*COS(RADIANS($M$3:$M$471))*COS(RADIANS(H9754))),$L$3:$L$471)</f>
        <v>290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cm="1">
        <f t="array" ref="J9755">LOOKUP(1,1/FREQUENCY(0,SIN((RADIANS($M$3:$M$471-H9755))/2)^2+SIN((RADIANS($N$3:$N$471-I9755))/2)^2*COS(RADIANS($M$3:$M$471))*COS(RADIANS(H9755))),$L$3:$L$471)</f>
        <v>326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cm="1">
        <f t="array" ref="J9756">LOOKUP(1,1/FREQUENCY(0,SIN((RADIANS($M$3:$M$471-H9756))/2)^2+SIN((RADIANS($N$3:$N$471-I9756))/2)^2*COS(RADIANS($M$3:$M$471))*COS(RADIANS(H9756))),$L$3:$L$471)</f>
        <v>326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cm="1">
        <f t="array" ref="J9757">LOOKUP(1,1/FREQUENCY(0,SIN((RADIANS($M$3:$M$471-H9757))/2)^2+SIN((RADIANS($N$3:$N$471-I9757))/2)^2*COS(RADIANS($M$3:$M$471))*COS(RADIANS(H9757))),$L$3:$L$471)</f>
        <v>290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cm="1">
        <f t="array" ref="J9758">LOOKUP(1,1/FREQUENCY(0,SIN((RADIANS($M$3:$M$471-H9758))/2)^2+SIN((RADIANS($N$3:$N$471-I9758))/2)^2*COS(RADIANS($M$3:$M$471))*COS(RADIANS(H9758))),$L$3:$L$471)</f>
        <v>290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cm="1">
        <f t="array" ref="J9759">LOOKUP(1,1/FREQUENCY(0,SIN((RADIANS($M$3:$M$471-H9759))/2)^2+SIN((RADIANS($N$3:$N$471-I9759))/2)^2*COS(RADIANS($M$3:$M$471))*COS(RADIANS(H9759))),$L$3:$L$471)</f>
        <v>290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cm="1">
        <f t="array" ref="J9760">LOOKUP(1,1/FREQUENCY(0,SIN((RADIANS($M$3:$M$471-H9760))/2)^2+SIN((RADIANS($N$3:$N$471-I9760))/2)^2*COS(RADIANS($M$3:$M$471))*COS(RADIANS(H9760))),$L$3:$L$471)</f>
        <v>326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cm="1">
        <f t="array" ref="J9761">LOOKUP(1,1/FREQUENCY(0,SIN((RADIANS($M$3:$M$471-H9761))/2)^2+SIN((RADIANS($N$3:$N$471-I9761))/2)^2*COS(RADIANS($M$3:$M$471))*COS(RADIANS(H9761))),$L$3:$L$471)</f>
        <v>326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cm="1">
        <f t="array" ref="J9762">LOOKUP(1,1/FREQUENCY(0,SIN((RADIANS($M$3:$M$471-H9762))/2)^2+SIN((RADIANS($N$3:$N$471-I9762))/2)^2*COS(RADIANS($M$3:$M$471))*COS(RADIANS(H9762))),$L$3:$L$471)</f>
        <v>290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cm="1">
        <f t="array" ref="J9763">LOOKUP(1,1/FREQUENCY(0,SIN((RADIANS($M$3:$M$471-H9763))/2)^2+SIN((RADIANS($N$3:$N$471-I9763))/2)^2*COS(RADIANS($M$3:$M$471))*COS(RADIANS(H9763))),$L$3:$L$471)</f>
        <v>290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cm="1">
        <f t="array" ref="J9764">LOOKUP(1,1/FREQUENCY(0,SIN((RADIANS($M$3:$M$471-H9764))/2)^2+SIN((RADIANS($N$3:$N$471-I9764))/2)^2*COS(RADIANS($M$3:$M$471))*COS(RADIANS(H9764))),$L$3:$L$471)</f>
        <v>290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cm="1">
        <f t="array" ref="J9765">LOOKUP(1,1/FREQUENCY(0,SIN((RADIANS($M$3:$M$471-H9765))/2)^2+SIN((RADIANS($N$3:$N$471-I9765))/2)^2*COS(RADIANS($M$3:$M$471))*COS(RADIANS(H9765))),$L$3:$L$471)</f>
        <v>290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cm="1">
        <f t="array" ref="J9766">LOOKUP(1,1/FREQUENCY(0,SIN((RADIANS($M$3:$M$471-H9766))/2)^2+SIN((RADIANS($N$3:$N$471-I9766))/2)^2*COS(RADIANS($M$3:$M$471))*COS(RADIANS(H9766))),$L$3:$L$471)</f>
        <v>290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cm="1">
        <f t="array" ref="J9767">LOOKUP(1,1/FREQUENCY(0,SIN((RADIANS($M$3:$M$471-H9767))/2)^2+SIN((RADIANS($N$3:$N$471-I9767))/2)^2*COS(RADIANS($M$3:$M$471))*COS(RADIANS(H9767))),$L$3:$L$471)</f>
        <v>290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cm="1">
        <f t="array" ref="J9768">LOOKUP(1,1/FREQUENCY(0,SIN((RADIANS($M$3:$M$471-H9768))/2)^2+SIN((RADIANS($N$3:$N$471-I9768))/2)^2*COS(RADIANS($M$3:$M$471))*COS(RADIANS(H9768))),$L$3:$L$471)</f>
        <v>290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cm="1">
        <f t="array" ref="J9769">LOOKUP(1,1/FREQUENCY(0,SIN((RADIANS($M$3:$M$471-H9769))/2)^2+SIN((RADIANS($N$3:$N$471-I9769))/2)^2*COS(RADIANS($M$3:$M$471))*COS(RADIANS(H9769))),$L$3:$L$471)</f>
        <v>290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cm="1">
        <f t="array" ref="J9770">LOOKUP(1,1/FREQUENCY(0,SIN((RADIANS($M$3:$M$471-H9770))/2)^2+SIN((RADIANS($N$3:$N$471-I9770))/2)^2*COS(RADIANS($M$3:$M$471))*COS(RADIANS(H9770))),$L$3:$L$471)</f>
        <v>291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cm="1">
        <f t="array" ref="J9771">LOOKUP(1,1/FREQUENCY(0,SIN((RADIANS($M$3:$M$471-H9771))/2)^2+SIN((RADIANS($N$3:$N$471-I9771))/2)^2*COS(RADIANS($M$3:$M$471))*COS(RADIANS(H9771))),$L$3:$L$471)</f>
        <v>324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cm="1">
        <f t="array" ref="J9772">LOOKUP(1,1/FREQUENCY(0,SIN((RADIANS($M$3:$M$471-H9772))/2)^2+SIN((RADIANS($N$3:$N$471-I9772))/2)^2*COS(RADIANS($M$3:$M$471))*COS(RADIANS(H9772))),$L$3:$L$471)</f>
        <v>324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cm="1">
        <f t="array" ref="J9773">LOOKUP(1,1/FREQUENCY(0,SIN((RADIANS($M$3:$M$471-H9773))/2)^2+SIN((RADIANS($N$3:$N$471-I9773))/2)^2*COS(RADIANS($M$3:$M$471))*COS(RADIANS(H9773))),$L$3:$L$471)</f>
        <v>324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cm="1">
        <f t="array" ref="J9774">LOOKUP(1,1/FREQUENCY(0,SIN((RADIANS($M$3:$M$471-H9774))/2)^2+SIN((RADIANS($N$3:$N$471-I9774))/2)^2*COS(RADIANS($M$3:$M$471))*COS(RADIANS(H9774))),$L$3:$L$471)</f>
        <v>324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cm="1">
        <f t="array" ref="J9775">LOOKUP(1,1/FREQUENCY(0,SIN((RADIANS($M$3:$M$471-H9775))/2)^2+SIN((RADIANS($N$3:$N$471-I9775))/2)^2*COS(RADIANS($M$3:$M$471))*COS(RADIANS(H9775))),$L$3:$L$471)</f>
        <v>291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cm="1">
        <f t="array" ref="J9776">LOOKUP(1,1/FREQUENCY(0,SIN((RADIANS($M$3:$M$471-H9776))/2)^2+SIN((RADIANS($N$3:$N$471-I9776))/2)^2*COS(RADIANS($M$3:$M$471))*COS(RADIANS(H9776))),$L$3:$L$471)</f>
        <v>324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cm="1">
        <f t="array" ref="J9777">LOOKUP(1,1/FREQUENCY(0,SIN((RADIANS($M$3:$M$471-H9777))/2)^2+SIN((RADIANS($N$3:$N$471-I9777))/2)^2*COS(RADIANS($M$3:$M$471))*COS(RADIANS(H9777))),$L$3:$L$471)</f>
        <v>324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cm="1">
        <f t="array" ref="J9778">LOOKUP(1,1/FREQUENCY(0,SIN((RADIANS($M$3:$M$471-H9778))/2)^2+SIN((RADIANS($N$3:$N$471-I9778))/2)^2*COS(RADIANS($M$3:$M$471))*COS(RADIANS(H9778))),$L$3:$L$471)</f>
        <v>324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cm="1">
        <f t="array" ref="J9779">LOOKUP(1,1/FREQUENCY(0,SIN((RADIANS($M$3:$M$471-H9779))/2)^2+SIN((RADIANS($N$3:$N$471-I9779))/2)^2*COS(RADIANS($M$3:$M$471))*COS(RADIANS(H9779))),$L$3:$L$471)</f>
        <v>324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cm="1">
        <f t="array" ref="J9780">LOOKUP(1,1/FREQUENCY(0,SIN((RADIANS($M$3:$M$471-H9780))/2)^2+SIN((RADIANS($N$3:$N$471-I9780))/2)^2*COS(RADIANS($M$3:$M$471))*COS(RADIANS(H9780))),$L$3:$L$471)</f>
        <v>324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cm="1">
        <f t="array" ref="J9781">LOOKUP(1,1/FREQUENCY(0,SIN((RADIANS($M$3:$M$471-H9781))/2)^2+SIN((RADIANS($N$3:$N$471-I9781))/2)^2*COS(RADIANS($M$3:$M$471))*COS(RADIANS(H9781))),$L$3:$L$471)</f>
        <v>324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cm="1">
        <f t="array" ref="J9782">LOOKUP(1,1/FREQUENCY(0,SIN((RADIANS($M$3:$M$471-H9782))/2)^2+SIN((RADIANS($N$3:$N$471-I9782))/2)^2*COS(RADIANS($M$3:$M$471))*COS(RADIANS(H9782))),$L$3:$L$471)</f>
        <v>324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cm="1">
        <f t="array" ref="J9783">LOOKUP(1,1/FREQUENCY(0,SIN((RADIANS($M$3:$M$471-H9783))/2)^2+SIN((RADIANS($N$3:$N$471-I9783))/2)^2*COS(RADIANS($M$3:$M$471))*COS(RADIANS(H9783))),$L$3:$L$471)</f>
        <v>324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cm="1">
        <f t="array" ref="J9784">LOOKUP(1,1/FREQUENCY(0,SIN((RADIANS($M$3:$M$471-H9784))/2)^2+SIN((RADIANS($N$3:$N$471-I9784))/2)^2*COS(RADIANS($M$3:$M$471))*COS(RADIANS(H9784))),$L$3:$L$471)</f>
        <v>291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cm="1">
        <f t="array" ref="J9785">LOOKUP(1,1/FREQUENCY(0,SIN((RADIANS($M$3:$M$471-H9785))/2)^2+SIN((RADIANS($N$3:$N$471-I9785))/2)^2*COS(RADIANS($M$3:$M$471))*COS(RADIANS(H9785))),$L$3:$L$471)</f>
        <v>291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cm="1">
        <f t="array" ref="J9786">LOOKUP(1,1/FREQUENCY(0,SIN((RADIANS($M$3:$M$471-H9786))/2)^2+SIN((RADIANS($N$3:$N$471-I9786))/2)^2*COS(RADIANS($M$3:$M$471))*COS(RADIANS(H9786))),$L$3:$L$471)</f>
        <v>324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cm="1">
        <f t="array" ref="J9787">LOOKUP(1,1/FREQUENCY(0,SIN((RADIANS($M$3:$M$471-H9787))/2)^2+SIN((RADIANS($N$3:$N$471-I9787))/2)^2*COS(RADIANS($M$3:$M$471))*COS(RADIANS(H9787))),$L$3:$L$471)</f>
        <v>324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cm="1">
        <f t="array" ref="J9788">LOOKUP(1,1/FREQUENCY(0,SIN((RADIANS($M$3:$M$471-H9788))/2)^2+SIN((RADIANS($N$3:$N$471-I9788))/2)^2*COS(RADIANS($M$3:$M$471))*COS(RADIANS(H9788))),$L$3:$L$471)</f>
        <v>324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cm="1">
        <f t="array" ref="J9789">LOOKUP(1,1/FREQUENCY(0,SIN((RADIANS($M$3:$M$471-H9789))/2)^2+SIN((RADIANS($N$3:$N$471-I9789))/2)^2*COS(RADIANS($M$3:$M$471))*COS(RADIANS(H9789))),$L$3:$L$471)</f>
        <v>324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cm="1">
        <f t="array" ref="J9790">LOOKUP(1,1/FREQUENCY(0,SIN((RADIANS($M$3:$M$471-H9790))/2)^2+SIN((RADIANS($N$3:$N$471-I9790))/2)^2*COS(RADIANS($M$3:$M$471))*COS(RADIANS(H9790))),$L$3:$L$471)</f>
        <v>324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cm="1">
        <f t="array" ref="J9791">LOOKUP(1,1/FREQUENCY(0,SIN((RADIANS($M$3:$M$471-H9791))/2)^2+SIN((RADIANS($N$3:$N$471-I9791))/2)^2*COS(RADIANS($M$3:$M$471))*COS(RADIANS(H9791))),$L$3:$L$471)</f>
        <v>291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cm="1">
        <f t="array" ref="J9792">LOOKUP(1,1/FREQUENCY(0,SIN((RADIANS($M$3:$M$471-H9792))/2)^2+SIN((RADIANS($N$3:$N$471-I9792))/2)^2*COS(RADIANS($M$3:$M$471))*COS(RADIANS(H9792))),$L$3:$L$471)</f>
        <v>324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cm="1">
        <f t="array" ref="J9793">LOOKUP(1,1/FREQUENCY(0,SIN((RADIANS($M$3:$M$471-H9793))/2)^2+SIN((RADIANS($N$3:$N$471-I9793))/2)^2*COS(RADIANS($M$3:$M$471))*COS(RADIANS(H9793))),$L$3:$L$471)</f>
        <v>324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cm="1">
        <f t="array" ref="J9794">LOOKUP(1,1/FREQUENCY(0,SIN((RADIANS($M$3:$M$471-H9794))/2)^2+SIN((RADIANS($N$3:$N$471-I9794))/2)^2*COS(RADIANS($M$3:$M$471))*COS(RADIANS(H9794))),$L$3:$L$471)</f>
        <v>324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cm="1">
        <f t="array" ref="J9795">LOOKUP(1,1/FREQUENCY(0,SIN((RADIANS($M$3:$M$471-H9795))/2)^2+SIN((RADIANS($N$3:$N$471-I9795))/2)^2*COS(RADIANS($M$3:$M$471))*COS(RADIANS(H9795))),$L$3:$L$471)</f>
        <v>290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cm="1">
        <f t="array" ref="J9796">LOOKUP(1,1/FREQUENCY(0,SIN((RADIANS($M$3:$M$471-H9796))/2)^2+SIN((RADIANS($N$3:$N$471-I9796))/2)^2*COS(RADIANS($M$3:$M$471))*COS(RADIANS(H9796))),$L$3:$L$471)</f>
        <v>291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cm="1">
        <f t="array" ref="J9797">LOOKUP(1,1/FREQUENCY(0,SIN((RADIANS($M$3:$M$471-H9797))/2)^2+SIN((RADIANS($N$3:$N$471-I9797))/2)^2*COS(RADIANS($M$3:$M$471))*COS(RADIANS(H9797))),$L$3:$L$471)</f>
        <v>324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cm="1">
        <f t="array" ref="J9798">LOOKUP(1,1/FREQUENCY(0,SIN((RADIANS($M$3:$M$471-H9798))/2)^2+SIN((RADIANS($N$3:$N$471-I9798))/2)^2*COS(RADIANS($M$3:$M$471))*COS(RADIANS(H9798))),$L$3:$L$471)</f>
        <v>324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cm="1">
        <f t="array" ref="J9799">LOOKUP(1,1/FREQUENCY(0,SIN((RADIANS($M$3:$M$471-H9799))/2)^2+SIN((RADIANS($N$3:$N$471-I9799))/2)^2*COS(RADIANS($M$3:$M$471))*COS(RADIANS(H9799))),$L$3:$L$471)</f>
        <v>324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cm="1">
        <f t="array" ref="J9800">LOOKUP(1,1/FREQUENCY(0,SIN((RADIANS($M$3:$M$471-H9800))/2)^2+SIN((RADIANS($N$3:$N$471-I9800))/2)^2*COS(RADIANS($M$3:$M$471))*COS(RADIANS(H9800))),$L$3:$L$471)</f>
        <v>324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cm="1">
        <f t="array" ref="J9801">LOOKUP(1,1/FREQUENCY(0,SIN((RADIANS($M$3:$M$471-H9801))/2)^2+SIN((RADIANS($N$3:$N$471-I9801))/2)^2*COS(RADIANS($M$3:$M$471))*COS(RADIANS(H9801))),$L$3:$L$471)</f>
        <v>290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cm="1">
        <f t="array" ref="J9802">LOOKUP(1,1/FREQUENCY(0,SIN((RADIANS($M$3:$M$471-H9802))/2)^2+SIN((RADIANS($N$3:$N$471-I9802))/2)^2*COS(RADIANS($M$3:$M$471))*COS(RADIANS(H9802))),$L$3:$L$471)</f>
        <v>290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cm="1">
        <f t="array" ref="J9803">LOOKUP(1,1/FREQUENCY(0,SIN((RADIANS($M$3:$M$471-H9803))/2)^2+SIN((RADIANS($N$3:$N$471-I9803))/2)^2*COS(RADIANS($M$3:$M$471))*COS(RADIANS(H9803))),$L$3:$L$471)</f>
        <v>324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cm="1">
        <f t="array" ref="J9804">LOOKUP(1,1/FREQUENCY(0,SIN((RADIANS($M$3:$M$471-H9804))/2)^2+SIN((RADIANS($N$3:$N$471-I9804))/2)^2*COS(RADIANS($M$3:$M$471))*COS(RADIANS(H9804))),$L$3:$L$471)</f>
        <v>324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cm="1">
        <f t="array" ref="J9805">LOOKUP(1,1/FREQUENCY(0,SIN((RADIANS($M$3:$M$471-H9805))/2)^2+SIN((RADIANS($N$3:$N$471-I9805))/2)^2*COS(RADIANS($M$3:$M$471))*COS(RADIANS(H9805))),$L$3:$L$471)</f>
        <v>324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cm="1">
        <f t="array" ref="J9806">LOOKUP(1,1/FREQUENCY(0,SIN((RADIANS($M$3:$M$471-H9806))/2)^2+SIN((RADIANS($N$3:$N$471-I9806))/2)^2*COS(RADIANS($M$3:$M$471))*COS(RADIANS(H9806))),$L$3:$L$471)</f>
        <v>291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cm="1">
        <f t="array" ref="J9807">LOOKUP(1,1/FREQUENCY(0,SIN((RADIANS($M$3:$M$471-H9807))/2)^2+SIN((RADIANS($N$3:$N$471-I9807))/2)^2*COS(RADIANS($M$3:$M$471))*COS(RADIANS(H9807))),$L$3:$L$471)</f>
        <v>291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cm="1">
        <f t="array" ref="J9808">LOOKUP(1,1/FREQUENCY(0,SIN((RADIANS($M$3:$M$471-H9808))/2)^2+SIN((RADIANS($N$3:$N$471-I9808))/2)^2*COS(RADIANS($M$3:$M$471))*COS(RADIANS(H9808))),$L$3:$L$471)</f>
        <v>291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cm="1">
        <f t="array" ref="J9809">LOOKUP(1,1/FREQUENCY(0,SIN((RADIANS($M$3:$M$471-H9809))/2)^2+SIN((RADIANS($N$3:$N$471-I9809))/2)^2*COS(RADIANS($M$3:$M$471))*COS(RADIANS(H9809))),$L$3:$L$471)</f>
        <v>324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cm="1">
        <f t="array" ref="J9810">LOOKUP(1,1/FREQUENCY(0,SIN((RADIANS($M$3:$M$471-H9810))/2)^2+SIN((RADIANS($N$3:$N$471-I9810))/2)^2*COS(RADIANS($M$3:$M$471))*COS(RADIANS(H9810))),$L$3:$L$471)</f>
        <v>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cm="1">
        <f t="array" ref="J9811">LOOKUP(1,1/FREQUENCY(0,SIN((RADIANS($M$3:$M$471-H9811))/2)^2+SIN((RADIANS($N$3:$N$471-I9811))/2)^2*COS(RADIANS($M$3:$M$471))*COS(RADIANS(H9811))),$L$3:$L$471)</f>
        <v>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cm="1">
        <f t="array" ref="J9812">LOOKUP(1,1/FREQUENCY(0,SIN((RADIANS($M$3:$M$471-H9812))/2)^2+SIN((RADIANS($N$3:$N$471-I9812))/2)^2*COS(RADIANS($M$3:$M$471))*COS(RADIANS(H9812))),$L$3:$L$471)</f>
        <v>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cm="1">
        <f t="array" ref="J9813">LOOKUP(1,1/FREQUENCY(0,SIN((RADIANS($M$3:$M$471-H9813))/2)^2+SIN((RADIANS($N$3:$N$471-I9813))/2)^2*COS(RADIANS($M$3:$M$471))*COS(RADIANS(H9813))),$L$3:$L$471)</f>
        <v>291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cm="1">
        <f t="array" ref="J9814">LOOKUP(1,1/FREQUENCY(0,SIN((RADIANS($M$3:$M$471-H9814))/2)^2+SIN((RADIANS($N$3:$N$471-I9814))/2)^2*COS(RADIANS($M$3:$M$471))*COS(RADIANS(H9814))),$L$3:$L$471)</f>
        <v>291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cm="1">
        <f t="array" ref="J9815">LOOKUP(1,1/FREQUENCY(0,SIN((RADIANS($M$3:$M$471-H9815))/2)^2+SIN((RADIANS($N$3:$N$471-I9815))/2)^2*COS(RADIANS($M$3:$M$471))*COS(RADIANS(H9815))),$L$3:$L$471)</f>
        <v>291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cm="1">
        <f t="array" ref="J9816">LOOKUP(1,1/FREQUENCY(0,SIN((RADIANS($M$3:$M$471-H9816))/2)^2+SIN((RADIANS($N$3:$N$471-I9816))/2)^2*COS(RADIANS($M$3:$M$471))*COS(RADIANS(H9816))),$L$3:$L$471)</f>
        <v>291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cm="1">
        <f t="array" ref="J9817">LOOKUP(1,1/FREQUENCY(0,SIN((RADIANS($M$3:$M$471-H9817))/2)^2+SIN((RADIANS($N$3:$N$471-I9817))/2)^2*COS(RADIANS($M$3:$M$471))*COS(RADIANS(H9817))),$L$3:$L$471)</f>
        <v>291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cm="1">
        <f t="array" ref="J9818">LOOKUP(1,1/FREQUENCY(0,SIN((RADIANS($M$3:$M$471-H9818))/2)^2+SIN((RADIANS($N$3:$N$471-I9818))/2)^2*COS(RADIANS($M$3:$M$471))*COS(RADIANS(H9818))),$L$3:$L$471)</f>
        <v>324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cm="1">
        <f t="array" ref="J9819">LOOKUP(1,1/FREQUENCY(0,SIN((RADIANS($M$3:$M$471-H9819))/2)^2+SIN((RADIANS($N$3:$N$471-I9819))/2)^2*COS(RADIANS($M$3:$M$471))*COS(RADIANS(H9819))),$L$3:$L$471)</f>
        <v>324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cm="1">
        <f t="array" ref="J9820">LOOKUP(1,1/FREQUENCY(0,SIN((RADIANS($M$3:$M$471-H9820))/2)^2+SIN((RADIANS($N$3:$N$471-I9820))/2)^2*COS(RADIANS($M$3:$M$471))*COS(RADIANS(H9820))),$L$3:$L$471)</f>
        <v>324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cm="1">
        <f t="array" ref="J9821">LOOKUP(1,1/FREQUENCY(0,SIN((RADIANS($M$3:$M$471-H9821))/2)^2+SIN((RADIANS($N$3:$N$471-I9821))/2)^2*COS(RADIANS($M$3:$M$471))*COS(RADIANS(H9821))),$L$3:$L$471)</f>
        <v>324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cm="1">
        <f t="array" ref="J9822">LOOKUP(1,1/FREQUENCY(0,SIN((RADIANS($M$3:$M$471-H9822))/2)^2+SIN((RADIANS($N$3:$N$471-I9822))/2)^2*COS(RADIANS($M$3:$M$471))*COS(RADIANS(H9822))),$L$3:$L$471)</f>
        <v>324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cm="1">
        <f t="array" ref="J9823">LOOKUP(1,1/FREQUENCY(0,SIN((RADIANS($M$3:$M$471-H9823))/2)^2+SIN((RADIANS($N$3:$N$471-I9823))/2)^2*COS(RADIANS($M$3:$M$471))*COS(RADIANS(H9823))),$L$3:$L$471)</f>
        <v>326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cm="1">
        <f t="array" ref="J9824">LOOKUP(1,1/FREQUENCY(0,SIN((RADIANS($M$3:$M$471-H9824))/2)^2+SIN((RADIANS($N$3:$N$471-I9824))/2)^2*COS(RADIANS($M$3:$M$471))*COS(RADIANS(H9824))),$L$3:$L$471)</f>
        <v>280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cm="1">
        <f t="array" ref="J9825">LOOKUP(1,1/FREQUENCY(0,SIN((RADIANS($M$3:$M$471-H9825))/2)^2+SIN((RADIANS($N$3:$N$471-I9825))/2)^2*COS(RADIANS($M$3:$M$471))*COS(RADIANS(H9825))),$L$3:$L$471)</f>
        <v>326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cm="1">
        <f t="array" ref="J9826">LOOKUP(1,1/FREQUENCY(0,SIN((RADIANS($M$3:$M$471-H9826))/2)^2+SIN((RADIANS($N$3:$N$471-I9826))/2)^2*COS(RADIANS($M$3:$M$471))*COS(RADIANS(H9826))),$L$3:$L$471)</f>
        <v>280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cm="1">
        <f t="array" ref="J9827">LOOKUP(1,1/FREQUENCY(0,SIN((RADIANS($M$3:$M$471-H9827))/2)^2+SIN((RADIANS($N$3:$N$471-I9827))/2)^2*COS(RADIANS($M$3:$M$471))*COS(RADIANS(H9827))),$L$3:$L$471)</f>
        <v>280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cm="1">
        <f t="array" ref="J9828">LOOKUP(1,1/FREQUENCY(0,SIN((RADIANS($M$3:$M$471-H9828))/2)^2+SIN((RADIANS($N$3:$N$471-I9828))/2)^2*COS(RADIANS($M$3:$M$471))*COS(RADIANS(H9828))),$L$3:$L$471)</f>
        <v>280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cm="1">
        <f t="array" ref="J9829">LOOKUP(1,1/FREQUENCY(0,SIN((RADIANS($M$3:$M$471-H9829))/2)^2+SIN((RADIANS($N$3:$N$471-I9829))/2)^2*COS(RADIANS($M$3:$M$471))*COS(RADIANS(H9829))),$L$3:$L$471)</f>
        <v>280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cm="1">
        <f t="array" ref="J9830">LOOKUP(1,1/FREQUENCY(0,SIN((RADIANS($M$3:$M$471-H9830))/2)^2+SIN((RADIANS($N$3:$N$471-I9830))/2)^2*COS(RADIANS($M$3:$M$471))*COS(RADIANS(H9830))),$L$3:$L$471)</f>
        <v>327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cm="1">
        <f t="array" ref="J9831">LOOKUP(1,1/FREQUENCY(0,SIN((RADIANS($M$3:$M$471-H9831))/2)^2+SIN((RADIANS($N$3:$N$471-I9831))/2)^2*COS(RADIANS($M$3:$M$471))*COS(RADIANS(H9831))),$L$3:$L$471)</f>
        <v>280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cm="1">
        <f t="array" ref="J9832">LOOKUP(1,1/FREQUENCY(0,SIN((RADIANS($M$3:$M$471-H9832))/2)^2+SIN((RADIANS($N$3:$N$471-I9832))/2)^2*COS(RADIANS($M$3:$M$471))*COS(RADIANS(H9832))),$L$3:$L$471)</f>
        <v>280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cm="1">
        <f t="array" ref="J9833">LOOKUP(1,1/FREQUENCY(0,SIN((RADIANS($M$3:$M$471-H9833))/2)^2+SIN((RADIANS($N$3:$N$471-I9833))/2)^2*COS(RADIANS($M$3:$M$471))*COS(RADIANS(H9833))),$L$3:$L$471)</f>
        <v>326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cm="1">
        <f t="array" ref="J9834">LOOKUP(1,1/FREQUENCY(0,SIN((RADIANS($M$3:$M$471-H9834))/2)^2+SIN((RADIANS($N$3:$N$471-I9834))/2)^2*COS(RADIANS($M$3:$M$471))*COS(RADIANS(H9834))),$L$3:$L$471)</f>
        <v>280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cm="1">
        <f t="array" ref="J9835">LOOKUP(1,1/FREQUENCY(0,SIN((RADIANS($M$3:$M$471-H9835))/2)^2+SIN((RADIANS($N$3:$N$471-I9835))/2)^2*COS(RADIANS($M$3:$M$471))*COS(RADIANS(H9835))),$L$3:$L$471)</f>
        <v>327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cm="1">
        <f t="array" ref="J9836">LOOKUP(1,1/FREQUENCY(0,SIN((RADIANS($M$3:$M$471-H9836))/2)^2+SIN((RADIANS($N$3:$N$471-I9836))/2)^2*COS(RADIANS($M$3:$M$471))*COS(RADIANS(H9836))),$L$3:$L$471)</f>
        <v>280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cm="1">
        <f t="array" ref="J9837">LOOKUP(1,1/FREQUENCY(0,SIN((RADIANS($M$3:$M$471-H9837))/2)^2+SIN((RADIANS($N$3:$N$471-I9837))/2)^2*COS(RADIANS($M$3:$M$471))*COS(RADIANS(H9837))),$L$3:$L$471)</f>
        <v>326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cm="1">
        <f t="array" ref="J9838">LOOKUP(1,1/FREQUENCY(0,SIN((RADIANS($M$3:$M$471-H9838))/2)^2+SIN((RADIANS($N$3:$N$471-I9838))/2)^2*COS(RADIANS($M$3:$M$471))*COS(RADIANS(H9838))),$L$3:$L$471)</f>
        <v>326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cm="1">
        <f t="array" ref="J9839">LOOKUP(1,1/FREQUENCY(0,SIN((RADIANS($M$3:$M$471-H9839))/2)^2+SIN((RADIANS($N$3:$N$471-I9839))/2)^2*COS(RADIANS($M$3:$M$471))*COS(RADIANS(H9839))),$L$3:$L$471)</f>
        <v>280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cm="1">
        <f t="array" ref="J9840">LOOKUP(1,1/FREQUENCY(0,SIN((RADIANS($M$3:$M$471-H9840))/2)^2+SIN((RADIANS($N$3:$N$471-I9840))/2)^2*COS(RADIANS($M$3:$M$471))*COS(RADIANS(H9840))),$L$3:$L$471)</f>
        <v>280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cm="1">
        <f t="array" ref="J9841">LOOKUP(1,1/FREQUENCY(0,SIN((RADIANS($M$3:$M$471-H9841))/2)^2+SIN((RADIANS($N$3:$N$471-I9841))/2)^2*COS(RADIANS($M$3:$M$471))*COS(RADIANS(H9841))),$L$3:$L$471)</f>
        <v>280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cm="1">
        <f t="array" ref="J9842">LOOKUP(1,1/FREQUENCY(0,SIN((RADIANS($M$3:$M$471-H9842))/2)^2+SIN((RADIANS($N$3:$N$471-I9842))/2)^2*COS(RADIANS($M$3:$M$471))*COS(RADIANS(H9842))),$L$3:$L$471)</f>
        <v>326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cm="1">
        <f t="array" ref="J9843">LOOKUP(1,1/FREQUENCY(0,SIN((RADIANS($M$3:$M$471-H9843))/2)^2+SIN((RADIANS($N$3:$N$471-I9843))/2)^2*COS(RADIANS($M$3:$M$471))*COS(RADIANS(H9843))),$L$3:$L$471)</f>
        <v>280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cm="1">
        <f t="array" ref="J9844">LOOKUP(1,1/FREQUENCY(0,SIN((RADIANS($M$3:$M$471-H9844))/2)^2+SIN((RADIANS($N$3:$N$471-I9844))/2)^2*COS(RADIANS($M$3:$M$471))*COS(RADIANS(H9844))),$L$3:$L$471)</f>
        <v>280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cm="1">
        <f t="array" ref="J9845">LOOKUP(1,1/FREQUENCY(0,SIN((RADIANS($M$3:$M$471-H9845))/2)^2+SIN((RADIANS($N$3:$N$471-I9845))/2)^2*COS(RADIANS($M$3:$M$471))*COS(RADIANS(H9845))),$L$3:$L$471)</f>
        <v>280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cm="1">
        <f t="array" ref="J9846">LOOKUP(1,1/FREQUENCY(0,SIN((RADIANS($M$3:$M$471-H9846))/2)^2+SIN((RADIANS($N$3:$N$471-I9846))/2)^2*COS(RADIANS($M$3:$M$471))*COS(RADIANS(H9846))),$L$3:$L$471)</f>
        <v>280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cm="1">
        <f t="array" ref="J9847">LOOKUP(1,1/FREQUENCY(0,SIN((RADIANS($M$3:$M$471-H9847))/2)^2+SIN((RADIANS($N$3:$N$471-I9847))/2)^2*COS(RADIANS($M$3:$M$471))*COS(RADIANS(H9847))),$L$3:$L$471)</f>
        <v>280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cm="1">
        <f t="array" ref="J9848">LOOKUP(1,1/FREQUENCY(0,SIN((RADIANS($M$3:$M$471-H9848))/2)^2+SIN((RADIANS($N$3:$N$471-I9848))/2)^2*COS(RADIANS($M$3:$M$471))*COS(RADIANS(H9848))),$L$3:$L$471)</f>
        <v>280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cm="1">
        <f t="array" ref="J9849">LOOKUP(1,1/FREQUENCY(0,SIN((RADIANS($M$3:$M$471-H9849))/2)^2+SIN((RADIANS($N$3:$N$471-I9849))/2)^2*COS(RADIANS($M$3:$M$471))*COS(RADIANS(H9849))),$L$3:$L$471)</f>
        <v>280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cm="1">
        <f t="array" ref="J9850">LOOKUP(1,1/FREQUENCY(0,SIN((RADIANS($M$3:$M$471-H9850))/2)^2+SIN((RADIANS($N$3:$N$471-I9850))/2)^2*COS(RADIANS($M$3:$M$471))*COS(RADIANS(H9850))),$L$3:$L$471)</f>
        <v>280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cm="1">
        <f t="array" ref="J9851">LOOKUP(1,1/FREQUENCY(0,SIN((RADIANS($M$3:$M$471-H9851))/2)^2+SIN((RADIANS($N$3:$N$471-I9851))/2)^2*COS(RADIANS($M$3:$M$471))*COS(RADIANS(H9851))),$L$3:$L$471)</f>
        <v>326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cm="1">
        <f t="array" ref="J9852">LOOKUP(1,1/FREQUENCY(0,SIN((RADIANS($M$3:$M$471-H9852))/2)^2+SIN((RADIANS($N$3:$N$471-I9852))/2)^2*COS(RADIANS($M$3:$M$471))*COS(RADIANS(H9852))),$L$3:$L$471)</f>
        <v>326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cm="1">
        <f t="array" ref="J9853">LOOKUP(1,1/FREQUENCY(0,SIN((RADIANS($M$3:$M$471-H9853))/2)^2+SIN((RADIANS($N$3:$N$471-I9853))/2)^2*COS(RADIANS($M$3:$M$471))*COS(RADIANS(H9853))),$L$3:$L$471)</f>
        <v>326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cm="1">
        <f t="array" ref="J9854">LOOKUP(1,1/FREQUENCY(0,SIN((RADIANS($M$3:$M$471-H9854))/2)^2+SIN((RADIANS($N$3:$N$471-I9854))/2)^2*COS(RADIANS($M$3:$M$471))*COS(RADIANS(H9854))),$L$3:$L$471)</f>
        <v>326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cm="1">
        <f t="array" ref="J9855">LOOKUP(1,1/FREQUENCY(0,SIN((RADIANS($M$3:$M$471-H9855))/2)^2+SIN((RADIANS($N$3:$N$471-I9855))/2)^2*COS(RADIANS($M$3:$M$471))*COS(RADIANS(H9855))),$L$3:$L$471)</f>
        <v>326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cm="1">
        <f t="array" ref="J9856">LOOKUP(1,1/FREQUENCY(0,SIN((RADIANS($M$3:$M$471-H9856))/2)^2+SIN((RADIANS($N$3:$N$471-I9856))/2)^2*COS(RADIANS($M$3:$M$471))*COS(RADIANS(H9856))),$L$3:$L$471)</f>
        <v>326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cm="1">
        <f t="array" ref="J9857">LOOKUP(1,1/FREQUENCY(0,SIN((RADIANS($M$3:$M$471-H9857))/2)^2+SIN((RADIANS($N$3:$N$471-I9857))/2)^2*COS(RADIANS($M$3:$M$471))*COS(RADIANS(H9857))),$L$3:$L$471)</f>
        <v>290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cm="1">
        <f t="array" ref="J9858">LOOKUP(1,1/FREQUENCY(0,SIN((RADIANS($M$3:$M$471-H9858))/2)^2+SIN((RADIANS($N$3:$N$471-I9858))/2)^2*COS(RADIANS($M$3:$M$471))*COS(RADIANS(H9858))),$L$3:$L$471)</f>
        <v>326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cm="1">
        <f t="array" ref="J9859">LOOKUP(1,1/FREQUENCY(0,SIN((RADIANS($M$3:$M$471-H9859))/2)^2+SIN((RADIANS($N$3:$N$471-I9859))/2)^2*COS(RADIANS($M$3:$M$471))*COS(RADIANS(H9859))),$L$3:$L$471)</f>
        <v>290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cm="1">
        <f t="array" ref="J9860">LOOKUP(1,1/FREQUENCY(0,SIN((RADIANS($M$3:$M$471-H9860))/2)^2+SIN((RADIANS($N$3:$N$471-I9860))/2)^2*COS(RADIANS($M$3:$M$471))*COS(RADIANS(H9860))),$L$3:$L$471)</f>
        <v>326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cm="1">
        <f t="array" ref="J9861">LOOKUP(1,1/FREQUENCY(0,SIN((RADIANS($M$3:$M$471-H9861))/2)^2+SIN((RADIANS($N$3:$N$471-I9861))/2)^2*COS(RADIANS($M$3:$M$471))*COS(RADIANS(H9861))),$L$3:$L$471)</f>
        <v>290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cm="1">
        <f t="array" ref="J9862">LOOKUP(1,1/FREQUENCY(0,SIN((RADIANS($M$3:$M$471-H9862))/2)^2+SIN((RADIANS($N$3:$N$471-I9862))/2)^2*COS(RADIANS($M$3:$M$471))*COS(RADIANS(H9862))),$L$3:$L$471)</f>
        <v>290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cm="1">
        <f t="array" ref="J9863">LOOKUP(1,1/FREQUENCY(0,SIN((RADIANS($M$3:$M$471-H9863))/2)^2+SIN((RADIANS($N$3:$N$471-I9863))/2)^2*COS(RADIANS($M$3:$M$471))*COS(RADIANS(H9863))),$L$3:$L$471)</f>
        <v>327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cm="1">
        <f t="array" ref="J9864">LOOKUP(1,1/FREQUENCY(0,SIN((RADIANS($M$3:$M$471-H9864))/2)^2+SIN((RADIANS($N$3:$N$471-I9864))/2)^2*COS(RADIANS($M$3:$M$471))*COS(RADIANS(H9864))),$L$3:$L$471)</f>
        <v>326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cm="1">
        <f t="array" ref="J9865">LOOKUP(1,1/FREQUENCY(0,SIN((RADIANS($M$3:$M$471-H9865))/2)^2+SIN((RADIANS($N$3:$N$471-I9865))/2)^2*COS(RADIANS($M$3:$M$471))*COS(RADIANS(H9865))),$L$3:$L$471)</f>
        <v>326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cm="1">
        <f t="array" ref="J9866">LOOKUP(1,1/FREQUENCY(0,SIN((RADIANS($M$3:$M$471-H9866))/2)^2+SIN((RADIANS($N$3:$N$471-I9866))/2)^2*COS(RADIANS($M$3:$M$471))*COS(RADIANS(H9866))),$L$3:$L$471)</f>
        <v>326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cm="1">
        <f t="array" ref="J9867">LOOKUP(1,1/FREQUENCY(0,SIN((RADIANS($M$3:$M$471-H9867))/2)^2+SIN((RADIANS($N$3:$N$471-I9867))/2)^2*COS(RADIANS($M$3:$M$471))*COS(RADIANS(H9867))),$L$3:$L$471)</f>
        <v>326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cm="1">
        <f t="array" ref="J9868">LOOKUP(1,1/FREQUENCY(0,SIN((RADIANS($M$3:$M$471-H9868))/2)^2+SIN((RADIANS($N$3:$N$471-I9868))/2)^2*COS(RADIANS($M$3:$M$471))*COS(RADIANS(H9868))),$L$3:$L$471)</f>
        <v>326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cm="1">
        <f t="array" ref="J9869">LOOKUP(1,1/FREQUENCY(0,SIN((RADIANS($M$3:$M$471-H9869))/2)^2+SIN((RADIANS($N$3:$N$471-I9869))/2)^2*COS(RADIANS($M$3:$M$471))*COS(RADIANS(H9869))),$L$3:$L$471)</f>
        <v>290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cm="1">
        <f t="array" ref="J9870">LOOKUP(1,1/FREQUENCY(0,SIN((RADIANS($M$3:$M$471-H9870))/2)^2+SIN((RADIANS($N$3:$N$471-I9870))/2)^2*COS(RADIANS($M$3:$M$471))*COS(RADIANS(H9870))),$L$3:$L$471)</f>
        <v>290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cm="1">
        <f t="array" ref="J9871">LOOKUP(1,1/FREQUENCY(0,SIN((RADIANS($M$3:$M$471-H9871))/2)^2+SIN((RADIANS($N$3:$N$471-I9871))/2)^2*COS(RADIANS($M$3:$M$471))*COS(RADIANS(H9871))),$L$3:$L$471)</f>
        <v>290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cm="1">
        <f t="array" ref="J9872">LOOKUP(1,1/FREQUENCY(0,SIN((RADIANS($M$3:$M$471-H9872))/2)^2+SIN((RADIANS($N$3:$N$471-I9872))/2)^2*COS(RADIANS($M$3:$M$471))*COS(RADIANS(H9872))),$L$3:$L$471)</f>
        <v>326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cm="1">
        <f t="array" ref="J9873">LOOKUP(1,1/FREQUENCY(0,SIN((RADIANS($M$3:$M$471-H9873))/2)^2+SIN((RADIANS($N$3:$N$471-I9873))/2)^2*COS(RADIANS($M$3:$M$471))*COS(RADIANS(H9873))),$L$3:$L$471)</f>
        <v>326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cm="1">
        <f t="array" ref="J9874">LOOKUP(1,1/FREQUENCY(0,SIN((RADIANS($M$3:$M$471-H9874))/2)^2+SIN((RADIANS($N$3:$N$471-I9874))/2)^2*COS(RADIANS($M$3:$M$471))*COS(RADIANS(H9874))),$L$3:$L$471)</f>
        <v>290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cm="1">
        <f t="array" ref="J9875">LOOKUP(1,1/FREQUENCY(0,SIN((RADIANS($M$3:$M$471-H9875))/2)^2+SIN((RADIANS($N$3:$N$471-I9875))/2)^2*COS(RADIANS($M$3:$M$471))*COS(RADIANS(H9875))),$L$3:$L$471)</f>
        <v>326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cm="1">
        <f t="array" ref="J9876">LOOKUP(1,1/FREQUENCY(0,SIN((RADIANS($M$3:$M$471-H9876))/2)^2+SIN((RADIANS($N$3:$N$471-I9876))/2)^2*COS(RADIANS($M$3:$M$471))*COS(RADIANS(H9876))),$L$3:$L$471)</f>
        <v>290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cm="1">
        <f t="array" ref="J9877">LOOKUP(1,1/FREQUENCY(0,SIN((RADIANS($M$3:$M$471-H9877))/2)^2+SIN((RADIANS($N$3:$N$471-I9877))/2)^2*COS(RADIANS($M$3:$M$471))*COS(RADIANS(H9877))),$L$3:$L$471)</f>
        <v>326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cm="1">
        <f t="array" ref="J9878">LOOKUP(1,1/FREQUENCY(0,SIN((RADIANS($M$3:$M$471-H9878))/2)^2+SIN((RADIANS($N$3:$N$471-I9878))/2)^2*COS(RADIANS($M$3:$M$471))*COS(RADIANS(H9878))),$L$3:$L$471)</f>
        <v>326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cm="1">
        <f t="array" ref="J9879">LOOKUP(1,1/FREQUENCY(0,SIN((RADIANS($M$3:$M$471-H9879))/2)^2+SIN((RADIANS($N$3:$N$471-I9879))/2)^2*COS(RADIANS($M$3:$M$471))*COS(RADIANS(H9879))),$L$3:$L$471)</f>
        <v>326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cm="1">
        <f t="array" ref="J9880">LOOKUP(1,1/FREQUENCY(0,SIN((RADIANS($M$3:$M$471-H9880))/2)^2+SIN((RADIANS($N$3:$N$471-I9880))/2)^2*COS(RADIANS($M$3:$M$471))*COS(RADIANS(H9880))),$L$3:$L$471)</f>
        <v>326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cm="1">
        <f t="array" ref="J9881">LOOKUP(1,1/FREQUENCY(0,SIN((RADIANS($M$3:$M$471-H9881))/2)^2+SIN((RADIANS($N$3:$N$471-I9881))/2)^2*COS(RADIANS($M$3:$M$471))*COS(RADIANS(H9881))),$L$3:$L$471)</f>
        <v>326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cm="1">
        <f t="array" ref="J9882">LOOKUP(1,1/FREQUENCY(0,SIN((RADIANS($M$3:$M$471-H9882))/2)^2+SIN((RADIANS($N$3:$N$471-I9882))/2)^2*COS(RADIANS($M$3:$M$471))*COS(RADIANS(H9882))),$L$3:$L$471)</f>
        <v>326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cm="1">
        <f t="array" ref="J9883">LOOKUP(1,1/FREQUENCY(0,SIN((RADIANS($M$3:$M$471-H9883))/2)^2+SIN((RADIANS($N$3:$N$471-I9883))/2)^2*COS(RADIANS($M$3:$M$471))*COS(RADIANS(H9883))),$L$3:$L$471)</f>
        <v>326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cm="1">
        <f t="array" ref="J9884">LOOKUP(1,1/FREQUENCY(0,SIN((RADIANS($M$3:$M$471-H9884))/2)^2+SIN((RADIANS($N$3:$N$471-I9884))/2)^2*COS(RADIANS($M$3:$M$471))*COS(RADIANS(H9884))),$L$3:$L$471)</f>
        <v>327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cm="1">
        <f t="array" ref="J9885">LOOKUP(1,1/FREQUENCY(0,SIN((RADIANS($M$3:$M$471-H9885))/2)^2+SIN((RADIANS($N$3:$N$471-I9885))/2)^2*COS(RADIANS($M$3:$M$471))*COS(RADIANS(H9885))),$L$3:$L$471)</f>
        <v>326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cm="1">
        <f t="array" ref="J9886">LOOKUP(1,1/FREQUENCY(0,SIN((RADIANS($M$3:$M$471-H9886))/2)^2+SIN((RADIANS($N$3:$N$471-I9886))/2)^2*COS(RADIANS($M$3:$M$471))*COS(RADIANS(H9886))),$L$3:$L$471)</f>
        <v>326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cm="1">
        <f t="array" ref="J9887">LOOKUP(1,1/FREQUENCY(0,SIN((RADIANS($M$3:$M$471-H9887))/2)^2+SIN((RADIANS($N$3:$N$471-I9887))/2)^2*COS(RADIANS($M$3:$M$471))*COS(RADIANS(H9887))),$L$3:$L$471)</f>
        <v>340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cm="1">
        <f t="array" ref="J9888">LOOKUP(1,1/FREQUENCY(0,SIN((RADIANS($M$3:$M$471-H9888))/2)^2+SIN((RADIANS($N$3:$N$471-I9888))/2)^2*COS(RADIANS($M$3:$M$471))*COS(RADIANS(H9888))),$L$3:$L$471)</f>
        <v>340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cm="1">
        <f t="array" ref="J9889">LOOKUP(1,1/FREQUENCY(0,SIN((RADIANS($M$3:$M$471-H9889))/2)^2+SIN((RADIANS($N$3:$N$471-I9889))/2)^2*COS(RADIANS($M$3:$M$471))*COS(RADIANS(H9889))),$L$3:$L$471)</f>
        <v>313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cm="1">
        <f t="array" ref="J9890">LOOKUP(1,1/FREQUENCY(0,SIN((RADIANS($M$3:$M$471-H9890))/2)^2+SIN((RADIANS($N$3:$N$471-I9890))/2)^2*COS(RADIANS($M$3:$M$471))*COS(RADIANS(H9890))),$L$3:$L$471)</f>
        <v>282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cm="1">
        <f t="array" ref="J9891">LOOKUP(1,1/FREQUENCY(0,SIN((RADIANS($M$3:$M$471-H9891))/2)^2+SIN((RADIANS($N$3:$N$471-I9891))/2)^2*COS(RADIANS($M$3:$M$471))*COS(RADIANS(H9891))),$L$3:$L$471)</f>
        <v>340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cm="1">
        <f t="array" ref="J9892">LOOKUP(1,1/FREQUENCY(0,SIN((RADIANS($M$3:$M$471-H9892))/2)^2+SIN((RADIANS($N$3:$N$471-I9892))/2)^2*COS(RADIANS($M$3:$M$471))*COS(RADIANS(H9892))),$L$3:$L$471)</f>
        <v>340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cm="1">
        <f t="array" ref="J9893">LOOKUP(1,1/FREQUENCY(0,SIN((RADIANS($M$3:$M$471-H9893))/2)^2+SIN((RADIANS($N$3:$N$471-I9893))/2)^2*COS(RADIANS($M$3:$M$471))*COS(RADIANS(H9893))),$L$3:$L$471)</f>
        <v>279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cm="1">
        <f t="array" ref="J9894">LOOKUP(1,1/FREQUENCY(0,SIN((RADIANS($M$3:$M$471-H9894))/2)^2+SIN((RADIANS($N$3:$N$471-I9894))/2)^2*COS(RADIANS($M$3:$M$471))*COS(RADIANS(H9894))),$L$3:$L$471)</f>
        <v>282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cm="1">
        <f t="array" ref="J9895">LOOKUP(1,1/FREQUENCY(0,SIN((RADIANS($M$3:$M$471-H9895))/2)^2+SIN((RADIANS($N$3:$N$471-I9895))/2)^2*COS(RADIANS($M$3:$M$471))*COS(RADIANS(H9895))),$L$3:$L$471)</f>
        <v>282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cm="1">
        <f t="array" ref="J9896">LOOKUP(1,1/FREQUENCY(0,SIN((RADIANS($M$3:$M$471-H9896))/2)^2+SIN((RADIANS($N$3:$N$471-I9896))/2)^2*COS(RADIANS($M$3:$M$471))*COS(RADIANS(H9896))),$L$3:$L$471)</f>
        <v>282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cm="1">
        <f t="array" ref="J9897">LOOKUP(1,1/FREQUENCY(0,SIN((RADIANS($M$3:$M$471-H9897))/2)^2+SIN((RADIANS($N$3:$N$471-I9897))/2)^2*COS(RADIANS($M$3:$M$471))*COS(RADIANS(H9897))),$L$3:$L$471)</f>
        <v>341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cm="1">
        <f t="array" ref="J9898">LOOKUP(1,1/FREQUENCY(0,SIN((RADIANS($M$3:$M$471-H9898))/2)^2+SIN((RADIANS($N$3:$N$471-I9898))/2)^2*COS(RADIANS($M$3:$M$471))*COS(RADIANS(H9898))),$L$3:$L$471)</f>
        <v>340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cm="1">
        <f t="array" ref="J9899">LOOKUP(1,1/FREQUENCY(0,SIN((RADIANS($M$3:$M$471-H9899))/2)^2+SIN((RADIANS($N$3:$N$471-I9899))/2)^2*COS(RADIANS($M$3:$M$471))*COS(RADIANS(H9899))),$L$3:$L$471)</f>
        <v>282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cm="1">
        <f t="array" ref="J9900">LOOKUP(1,1/FREQUENCY(0,SIN((RADIANS($M$3:$M$471-H9900))/2)^2+SIN((RADIANS($N$3:$N$471-I9900))/2)^2*COS(RADIANS($M$3:$M$471))*COS(RADIANS(H9900))),$L$3:$L$471)</f>
        <v>340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cm="1">
        <f t="array" ref="J9901">LOOKUP(1,1/FREQUENCY(0,SIN((RADIANS($M$3:$M$471-H9901))/2)^2+SIN((RADIANS($N$3:$N$471-I9901))/2)^2*COS(RADIANS($M$3:$M$471))*COS(RADIANS(H9901))),$L$3:$L$471)</f>
        <v>340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cm="1">
        <f t="array" ref="J9902">LOOKUP(1,1/FREQUENCY(0,SIN((RADIANS($M$3:$M$471-H9902))/2)^2+SIN((RADIANS($N$3:$N$471-I9902))/2)^2*COS(RADIANS($M$3:$M$471))*COS(RADIANS(H9902))),$L$3:$L$471)</f>
        <v>313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cm="1">
        <f t="array" ref="J9903">LOOKUP(1,1/FREQUENCY(0,SIN((RADIANS($M$3:$M$471-H9903))/2)^2+SIN((RADIANS($N$3:$N$471-I9903))/2)^2*COS(RADIANS($M$3:$M$471))*COS(RADIANS(H9903))),$L$3:$L$471)</f>
        <v>341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cm="1">
        <f t="array" ref="J9904">LOOKUP(1,1/FREQUENCY(0,SIN((RADIANS($M$3:$M$471-H9904))/2)^2+SIN((RADIANS($N$3:$N$471-I9904))/2)^2*COS(RADIANS($M$3:$M$471))*COS(RADIANS(H9904))),$L$3:$L$471)</f>
        <v>313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cm="1">
        <f t="array" ref="J9905">LOOKUP(1,1/FREQUENCY(0,SIN((RADIANS($M$3:$M$471-H9905))/2)^2+SIN((RADIANS($N$3:$N$471-I9905))/2)^2*COS(RADIANS($M$3:$M$471))*COS(RADIANS(H9905))),$L$3:$L$471)</f>
        <v>282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cm="1">
        <f t="array" ref="J9906">LOOKUP(1,1/FREQUENCY(0,SIN((RADIANS($M$3:$M$471-H9906))/2)^2+SIN((RADIANS($N$3:$N$471-I9906))/2)^2*COS(RADIANS($M$3:$M$471))*COS(RADIANS(H9906))),$L$3:$L$471)</f>
        <v>313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cm="1">
        <f t="array" ref="J9907">LOOKUP(1,1/FREQUENCY(0,SIN((RADIANS($M$3:$M$471-H9907))/2)^2+SIN((RADIANS($N$3:$N$471-I9907))/2)^2*COS(RADIANS($M$3:$M$471))*COS(RADIANS(H9907))),$L$3:$L$471)</f>
        <v>340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cm="1">
        <f t="array" ref="J9908">LOOKUP(1,1/FREQUENCY(0,SIN((RADIANS($M$3:$M$471-H9908))/2)^2+SIN((RADIANS($N$3:$N$471-I9908))/2)^2*COS(RADIANS($M$3:$M$471))*COS(RADIANS(H9908))),$L$3:$L$471)</f>
        <v>282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cm="1">
        <f t="array" ref="J9909">LOOKUP(1,1/FREQUENCY(0,SIN((RADIANS($M$3:$M$471-H9909))/2)^2+SIN((RADIANS($N$3:$N$471-I9909))/2)^2*COS(RADIANS($M$3:$M$471))*COS(RADIANS(H9909))),$L$3:$L$471)</f>
        <v>340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cm="1">
        <f t="array" ref="J9910">LOOKUP(1,1/FREQUENCY(0,SIN((RADIANS($M$3:$M$471-H9910))/2)^2+SIN((RADIANS($N$3:$N$471-I9910))/2)^2*COS(RADIANS($M$3:$M$471))*COS(RADIANS(H9910))),$L$3:$L$471)</f>
        <v>313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cm="1">
        <f t="array" ref="J9911">LOOKUP(1,1/FREQUENCY(0,SIN((RADIANS($M$3:$M$471-H9911))/2)^2+SIN((RADIANS($N$3:$N$471-I9911))/2)^2*COS(RADIANS($M$3:$M$471))*COS(RADIANS(H9911))),$L$3:$L$471)</f>
        <v>282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cm="1">
        <f t="array" ref="J9912">LOOKUP(1,1/FREQUENCY(0,SIN((RADIANS($M$3:$M$471-H9912))/2)^2+SIN((RADIANS($N$3:$N$471-I9912))/2)^2*COS(RADIANS($M$3:$M$471))*COS(RADIANS(H9912))),$L$3:$L$471)</f>
        <v>282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cm="1">
        <f t="array" ref="J9913">LOOKUP(1,1/FREQUENCY(0,SIN((RADIANS($M$3:$M$471-H9913))/2)^2+SIN((RADIANS($N$3:$N$471-I9913))/2)^2*COS(RADIANS($M$3:$M$471))*COS(RADIANS(H9913))),$L$3:$L$471)</f>
        <v>282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cm="1">
        <f t="array" ref="J9914">LOOKUP(1,1/FREQUENCY(0,SIN((RADIANS($M$3:$M$471-H9914))/2)^2+SIN((RADIANS($N$3:$N$471-I9914))/2)^2*COS(RADIANS($M$3:$M$471))*COS(RADIANS(H9914))),$L$3:$L$471)</f>
        <v>282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cm="1">
        <f t="array" ref="J9915">LOOKUP(1,1/FREQUENCY(0,SIN((RADIANS($M$3:$M$471-H9915))/2)^2+SIN((RADIANS($N$3:$N$471-I9915))/2)^2*COS(RADIANS($M$3:$M$471))*COS(RADIANS(H9915))),$L$3:$L$471)</f>
        <v>282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cm="1">
        <f t="array" ref="J9916">LOOKUP(1,1/FREQUENCY(0,SIN((RADIANS($M$3:$M$471-H9916))/2)^2+SIN((RADIANS($N$3:$N$471-I9916))/2)^2*COS(RADIANS($M$3:$M$471))*COS(RADIANS(H9916))),$L$3:$L$471)</f>
        <v>341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cm="1">
        <f t="array" ref="J9917">LOOKUP(1,1/FREQUENCY(0,SIN((RADIANS($M$3:$M$471-H9917))/2)^2+SIN((RADIANS($N$3:$N$471-I9917))/2)^2*COS(RADIANS($M$3:$M$471))*COS(RADIANS(H9917))),$L$3:$L$471)</f>
        <v>341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cm="1">
        <f t="array" ref="J9918">LOOKUP(1,1/FREQUENCY(0,SIN((RADIANS($M$3:$M$471-H9918))/2)^2+SIN((RADIANS($N$3:$N$471-I9918))/2)^2*COS(RADIANS($M$3:$M$471))*COS(RADIANS(H9918))),$L$3:$L$471)</f>
        <v>340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cm="1">
        <f t="array" ref="J9919">LOOKUP(1,1/FREQUENCY(0,SIN((RADIANS($M$3:$M$471-H9919))/2)^2+SIN((RADIANS($N$3:$N$471-I9919))/2)^2*COS(RADIANS($M$3:$M$471))*COS(RADIANS(H9919))),$L$3:$L$471)</f>
        <v>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cm="1">
        <f t="array" ref="J9920">LOOKUP(1,1/FREQUENCY(0,SIN((RADIANS($M$3:$M$471-H9920))/2)^2+SIN((RADIANS($N$3:$N$471-I9920))/2)^2*COS(RADIANS($M$3:$M$471))*COS(RADIANS(H9920))),$L$3:$L$471)</f>
        <v>280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cm="1">
        <f t="array" ref="J9921">LOOKUP(1,1/FREQUENCY(0,SIN((RADIANS($M$3:$M$471-H9921))/2)^2+SIN((RADIANS($N$3:$N$471-I9921))/2)^2*COS(RADIANS($M$3:$M$471))*COS(RADIANS(H9921))),$L$3:$L$471)</f>
        <v>280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cm="1">
        <f t="array" ref="J9922">LOOKUP(1,1/FREQUENCY(0,SIN((RADIANS($M$3:$M$471-H9922))/2)^2+SIN((RADIANS($N$3:$N$471-I9922))/2)^2*COS(RADIANS($M$3:$M$471))*COS(RADIANS(H9922))),$L$3:$L$471)</f>
        <v>340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cm="1">
        <f t="array" ref="J9923">LOOKUP(1,1/FREQUENCY(0,SIN((RADIANS($M$3:$M$471-H9923))/2)^2+SIN((RADIANS($N$3:$N$471-I9923))/2)^2*COS(RADIANS($M$3:$M$471))*COS(RADIANS(H9923))),$L$3:$L$471)</f>
        <v>340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cm="1">
        <f t="array" ref="J9924">LOOKUP(1,1/FREQUENCY(0,SIN((RADIANS($M$3:$M$471-H9924))/2)^2+SIN((RADIANS($N$3:$N$471-I9924))/2)^2*COS(RADIANS($M$3:$M$471))*COS(RADIANS(H9924))),$L$3:$L$471)</f>
        <v>340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cm="1">
        <f t="array" ref="J9925">LOOKUP(1,1/FREQUENCY(0,SIN((RADIANS($M$3:$M$471-H9925))/2)^2+SIN((RADIANS($N$3:$N$471-I9925))/2)^2*COS(RADIANS($M$3:$M$471))*COS(RADIANS(H9925))),$L$3:$L$471)</f>
        <v>340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cm="1">
        <f t="array" ref="J9926">LOOKUP(1,1/FREQUENCY(0,SIN((RADIANS($M$3:$M$471-H9926))/2)^2+SIN((RADIANS($N$3:$N$471-I9926))/2)^2*COS(RADIANS($M$3:$M$471))*COS(RADIANS(H9926))),$L$3:$L$471)</f>
        <v>280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cm="1">
        <f t="array" ref="J9927">LOOKUP(1,1/FREQUENCY(0,SIN((RADIANS($M$3:$M$471-H9927))/2)^2+SIN((RADIANS($N$3:$N$471-I9927))/2)^2*COS(RADIANS($M$3:$M$471))*COS(RADIANS(H9927))),$L$3:$L$471)</f>
        <v>340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cm="1">
        <f t="array" ref="J9928">LOOKUP(1,1/FREQUENCY(0,SIN((RADIANS($M$3:$M$471-H9928))/2)^2+SIN((RADIANS($N$3:$N$471-I9928))/2)^2*COS(RADIANS($M$3:$M$471))*COS(RADIANS(H9928))),$L$3:$L$471)</f>
        <v>340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cm="1">
        <f t="array" ref="J9929">LOOKUP(1,1/FREQUENCY(0,SIN((RADIANS($M$3:$M$471-H9929))/2)^2+SIN((RADIANS($N$3:$N$471-I9929))/2)^2*COS(RADIANS($M$3:$M$471))*COS(RADIANS(H9929))),$L$3:$L$471)</f>
        <v>280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cm="1">
        <f t="array" ref="J9930">LOOKUP(1,1/FREQUENCY(0,SIN((RADIANS($M$3:$M$471-H9930))/2)^2+SIN((RADIANS($N$3:$N$471-I9930))/2)^2*COS(RADIANS($M$3:$M$471))*COS(RADIANS(H9930))),$L$3:$L$471)</f>
        <v>280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cm="1">
        <f t="array" ref="J9931">LOOKUP(1,1/FREQUENCY(0,SIN((RADIANS($M$3:$M$471-H9931))/2)^2+SIN((RADIANS($N$3:$N$471-I9931))/2)^2*COS(RADIANS($M$3:$M$471))*COS(RADIANS(H9931))),$L$3:$L$471)</f>
        <v>280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cm="1">
        <f t="array" ref="J9932">LOOKUP(1,1/FREQUENCY(0,SIN((RADIANS($M$3:$M$471-H9932))/2)^2+SIN((RADIANS($N$3:$N$471-I9932))/2)^2*COS(RADIANS($M$3:$M$471))*COS(RADIANS(H9932))),$L$3:$L$471)</f>
        <v>340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cm="1">
        <f t="array" ref="J9933">LOOKUP(1,1/FREQUENCY(0,SIN((RADIANS($M$3:$M$471-H9933))/2)^2+SIN((RADIANS($N$3:$N$471-I9933))/2)^2*COS(RADIANS($M$3:$M$471))*COS(RADIANS(H9933))),$L$3:$L$471)</f>
        <v>341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cm="1">
        <f t="array" ref="J9934">LOOKUP(1,1/FREQUENCY(0,SIN((RADIANS($M$3:$M$471-H9934))/2)^2+SIN((RADIANS($N$3:$N$471-I9934))/2)^2*COS(RADIANS($M$3:$M$471))*COS(RADIANS(H9934))),$L$3:$L$471)</f>
        <v>340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cm="1">
        <f t="array" ref="J9935">LOOKUP(1,1/FREQUENCY(0,SIN((RADIANS($M$3:$M$471-H9935))/2)^2+SIN((RADIANS($N$3:$N$471-I9935))/2)^2*COS(RADIANS($M$3:$M$471))*COS(RADIANS(H9935))),$L$3:$L$471)</f>
        <v>344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cm="1">
        <f t="array" ref="J9936">LOOKUP(1,1/FREQUENCY(0,SIN((RADIANS($M$3:$M$471-H9936))/2)^2+SIN((RADIANS($N$3:$N$471-I9936))/2)^2*COS(RADIANS($M$3:$M$471))*COS(RADIANS(H9936))),$L$3:$L$471)</f>
        <v>341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cm="1">
        <f t="array" ref="J9937">LOOKUP(1,1/FREQUENCY(0,SIN((RADIANS($M$3:$M$471-H9937))/2)^2+SIN((RADIANS($N$3:$N$471-I9937))/2)^2*COS(RADIANS($M$3:$M$471))*COS(RADIANS(H9937))),$L$3:$L$471)</f>
        <v>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cm="1">
        <f t="array" ref="J9938">LOOKUP(1,1/FREQUENCY(0,SIN((RADIANS($M$3:$M$471-H9938))/2)^2+SIN((RADIANS($N$3:$N$471-I9938))/2)^2*COS(RADIANS($M$3:$M$471))*COS(RADIANS(H9938))),$L$3:$L$471)</f>
        <v>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cm="1">
        <f t="array" ref="J9939">LOOKUP(1,1/FREQUENCY(0,SIN((RADIANS($M$3:$M$471-H9939))/2)^2+SIN((RADIANS($N$3:$N$471-I9939))/2)^2*COS(RADIANS($M$3:$M$471))*COS(RADIANS(H9939))),$L$3:$L$471)</f>
        <v>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cm="1">
        <f t="array" ref="J9940">LOOKUP(1,1/FREQUENCY(0,SIN((RADIANS($M$3:$M$471-H9940))/2)^2+SIN((RADIANS($N$3:$N$471-I9940))/2)^2*COS(RADIANS($M$3:$M$471))*COS(RADIANS(H9940))),$L$3:$L$471)</f>
        <v>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cm="1">
        <f t="array" ref="J9941">LOOKUP(1,1/FREQUENCY(0,SIN((RADIANS($M$3:$M$471-H9941))/2)^2+SIN((RADIANS($N$3:$N$471-I9941))/2)^2*COS(RADIANS($M$3:$M$471))*COS(RADIANS(H9941))),$L$3:$L$471)</f>
        <v>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cm="1">
        <f t="array" ref="J9942">LOOKUP(1,1/FREQUENCY(0,SIN((RADIANS($M$3:$M$471-H9942))/2)^2+SIN((RADIANS($N$3:$N$471-I9942))/2)^2*COS(RADIANS($M$3:$M$471))*COS(RADIANS(H9942))),$L$3:$L$471)</f>
        <v>340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cm="1">
        <f t="array" ref="J9943">LOOKUP(1,1/FREQUENCY(0,SIN((RADIANS($M$3:$M$471-H9943))/2)^2+SIN((RADIANS($N$3:$N$471-I9943))/2)^2*COS(RADIANS($M$3:$M$471))*COS(RADIANS(H9943))),$L$3:$L$471)</f>
        <v>340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cm="1">
        <f t="array" ref="J9944">LOOKUP(1,1/FREQUENCY(0,SIN((RADIANS($M$3:$M$471-H9944))/2)^2+SIN((RADIANS($N$3:$N$471-I9944))/2)^2*COS(RADIANS($M$3:$M$471))*COS(RADIANS(H9944))),$L$3:$L$471)</f>
        <v>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cm="1">
        <f t="array" ref="J9945">LOOKUP(1,1/FREQUENCY(0,SIN((RADIANS($M$3:$M$471-H9945))/2)^2+SIN((RADIANS($N$3:$N$471-I9945))/2)^2*COS(RADIANS($M$3:$M$471))*COS(RADIANS(H9945))),$L$3:$L$471)</f>
        <v>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cm="1">
        <f t="array" ref="J9946">LOOKUP(1,1/FREQUENCY(0,SIN((RADIANS($M$3:$M$471-H9946))/2)^2+SIN((RADIANS($N$3:$N$471-I9946))/2)^2*COS(RADIANS($M$3:$M$471))*COS(RADIANS(H9946))),$L$3:$L$471)</f>
        <v>340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cm="1">
        <f t="array" ref="J9947">LOOKUP(1,1/FREQUENCY(0,SIN((RADIANS($M$3:$M$471-H9947))/2)^2+SIN((RADIANS($N$3:$N$471-I9947))/2)^2*COS(RADIANS($M$3:$M$471))*COS(RADIANS(H9947))),$L$3:$L$471)</f>
        <v>340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cm="1">
        <f t="array" ref="J9948">LOOKUP(1,1/FREQUENCY(0,SIN((RADIANS($M$3:$M$471-H9948))/2)^2+SIN((RADIANS($N$3:$N$471-I9948))/2)^2*COS(RADIANS($M$3:$M$471))*COS(RADIANS(H9948))),$L$3:$L$471)</f>
        <v>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cm="1">
        <f t="array" ref="J9949">LOOKUP(1,1/FREQUENCY(0,SIN((RADIANS($M$3:$M$471-H9949))/2)^2+SIN((RADIANS($N$3:$N$471-I9949))/2)^2*COS(RADIANS($M$3:$M$471))*COS(RADIANS(H9949))),$L$3:$L$471)</f>
        <v>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cm="1">
        <f t="array" ref="J9950">LOOKUP(1,1/FREQUENCY(0,SIN((RADIANS($M$3:$M$471-H9950))/2)^2+SIN((RADIANS($N$3:$N$471-I9950))/2)^2*COS(RADIANS($M$3:$M$471))*COS(RADIANS(H9950))),$L$3:$L$471)</f>
        <v>278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cm="1">
        <f t="array" ref="J9951">LOOKUP(1,1/FREQUENCY(0,SIN((RADIANS($M$3:$M$471-H9951))/2)^2+SIN((RADIANS($N$3:$N$471-I9951))/2)^2*COS(RADIANS($M$3:$M$471))*COS(RADIANS(H9951))),$L$3:$L$471)</f>
        <v>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cm="1">
        <f t="array" ref="J9952">LOOKUP(1,1/FREQUENCY(0,SIN((RADIANS($M$3:$M$471-H9952))/2)^2+SIN((RADIANS($N$3:$N$471-I9952))/2)^2*COS(RADIANS($M$3:$M$471))*COS(RADIANS(H9952))),$L$3:$L$471)</f>
        <v>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cm="1">
        <f t="array" ref="J9953">LOOKUP(1,1/FREQUENCY(0,SIN((RADIANS($M$3:$M$471-H9953))/2)^2+SIN((RADIANS($N$3:$N$471-I9953))/2)^2*COS(RADIANS($M$3:$M$471))*COS(RADIANS(H9953))),$L$3:$L$471)</f>
        <v>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cm="1">
        <f t="array" ref="J9954">LOOKUP(1,1/FREQUENCY(0,SIN((RADIANS($M$3:$M$471-H9954))/2)^2+SIN((RADIANS($N$3:$N$471-I9954))/2)^2*COS(RADIANS($M$3:$M$471))*COS(RADIANS(H9954))),$L$3:$L$471)</f>
        <v>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cm="1">
        <f t="array" ref="J9955">LOOKUP(1,1/FREQUENCY(0,SIN((RADIANS($M$3:$M$471-H9955))/2)^2+SIN((RADIANS($N$3:$N$471-I9955))/2)^2*COS(RADIANS($M$3:$M$471))*COS(RADIANS(H9955))),$L$3:$L$471)</f>
        <v>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cm="1">
        <f t="array" ref="J9956">LOOKUP(1,1/FREQUENCY(0,SIN((RADIANS($M$3:$M$471-H9956))/2)^2+SIN((RADIANS($N$3:$N$471-I9956))/2)^2*COS(RADIANS($M$3:$M$471))*COS(RADIANS(H9956))),$L$3:$L$471)</f>
        <v>49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cm="1">
        <f t="array" ref="J9957">LOOKUP(1,1/FREQUENCY(0,SIN((RADIANS($M$3:$M$471-H9957))/2)^2+SIN((RADIANS($N$3:$N$471-I9957))/2)^2*COS(RADIANS($M$3:$M$471))*COS(RADIANS(H9957))),$L$3:$L$471)</f>
        <v>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cm="1">
        <f t="array" ref="J9958">LOOKUP(1,1/FREQUENCY(0,SIN((RADIANS($M$3:$M$471-H9958))/2)^2+SIN((RADIANS($N$3:$N$471-I9958))/2)^2*COS(RADIANS($M$3:$M$471))*COS(RADIANS(H9958))),$L$3:$L$471)</f>
        <v>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cm="1">
        <f t="array" ref="J9959">LOOKUP(1,1/FREQUENCY(0,SIN((RADIANS($M$3:$M$471-H9959))/2)^2+SIN((RADIANS($N$3:$N$471-I9959))/2)^2*COS(RADIANS($M$3:$M$471))*COS(RADIANS(H9959))),$L$3:$L$471)</f>
        <v>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cm="1">
        <f t="array" ref="J9960">LOOKUP(1,1/FREQUENCY(0,SIN((RADIANS($M$3:$M$471-H9960))/2)^2+SIN((RADIANS($N$3:$N$471-I9960))/2)^2*COS(RADIANS($M$3:$M$471))*COS(RADIANS(H9960))),$L$3:$L$471)</f>
        <v>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cm="1">
        <f t="array" ref="J9961">LOOKUP(1,1/FREQUENCY(0,SIN((RADIANS($M$3:$M$471-H9961))/2)^2+SIN((RADIANS($N$3:$N$471-I9961))/2)^2*COS(RADIANS($M$3:$M$471))*COS(RADIANS(H9961))),$L$3:$L$471)</f>
        <v>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cm="1">
        <f t="array" ref="J9962">LOOKUP(1,1/FREQUENCY(0,SIN((RADIANS($M$3:$M$471-H9962))/2)^2+SIN((RADIANS($N$3:$N$471-I9962))/2)^2*COS(RADIANS($M$3:$M$471))*COS(RADIANS(H9962))),$L$3:$L$471)</f>
        <v>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cm="1">
        <f t="array" ref="J9963">LOOKUP(1,1/FREQUENCY(0,SIN((RADIANS($M$3:$M$471-H9963))/2)^2+SIN((RADIANS($N$3:$N$471-I9963))/2)^2*COS(RADIANS($M$3:$M$471))*COS(RADIANS(H9963))),$L$3:$L$471)</f>
        <v>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cm="1">
        <f t="array" ref="J9964">LOOKUP(1,1/FREQUENCY(0,SIN((RADIANS($M$3:$M$471-H9964))/2)^2+SIN((RADIANS($N$3:$N$471-I9964))/2)^2*COS(RADIANS($M$3:$M$471))*COS(RADIANS(H9964))),$L$3:$L$471)</f>
        <v>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cm="1">
        <f t="array" ref="J9965">LOOKUP(1,1/FREQUENCY(0,SIN((RADIANS($M$3:$M$471-H9965))/2)^2+SIN((RADIANS($N$3:$N$471-I9965))/2)^2*COS(RADIANS($M$3:$M$471))*COS(RADIANS(H9965))),$L$3:$L$471)</f>
        <v>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cm="1">
        <f t="array" ref="J9966">LOOKUP(1,1/FREQUENCY(0,SIN((RADIANS($M$3:$M$471-H9966))/2)^2+SIN((RADIANS($N$3:$N$471-I9966))/2)^2*COS(RADIANS($M$3:$M$471))*COS(RADIANS(H9966))),$L$3:$L$471)</f>
        <v>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cm="1">
        <f t="array" ref="J9967">LOOKUP(1,1/FREQUENCY(0,SIN((RADIANS($M$3:$M$471-H9967))/2)^2+SIN((RADIANS($N$3:$N$471-I9967))/2)^2*COS(RADIANS($M$3:$M$471))*COS(RADIANS(H9967))),$L$3:$L$471)</f>
        <v>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cm="1">
        <f t="array" ref="J9968">LOOKUP(1,1/FREQUENCY(0,SIN((RADIANS($M$3:$M$471-H9968))/2)^2+SIN((RADIANS($N$3:$N$471-I9968))/2)^2*COS(RADIANS($M$3:$M$471))*COS(RADIANS(H9968))),$L$3:$L$471)</f>
        <v>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cm="1">
        <f t="array" ref="J9969">LOOKUP(1,1/FREQUENCY(0,SIN((RADIANS($M$3:$M$471-H9969))/2)^2+SIN((RADIANS($N$3:$N$471-I9969))/2)^2*COS(RADIANS($M$3:$M$471))*COS(RADIANS(H9969))),$L$3:$L$471)</f>
        <v>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cm="1">
        <f t="array" ref="J9970">LOOKUP(1,1/FREQUENCY(0,SIN((RADIANS($M$3:$M$471-H9970))/2)^2+SIN((RADIANS($N$3:$N$471-I9970))/2)^2*COS(RADIANS($M$3:$M$471))*COS(RADIANS(H9970))),$L$3:$L$471)</f>
        <v>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cm="1">
        <f t="array" ref="J9971">LOOKUP(1,1/FREQUENCY(0,SIN((RADIANS($M$3:$M$471-H9971))/2)^2+SIN((RADIANS($N$3:$N$471-I9971))/2)^2*COS(RADIANS($M$3:$M$471))*COS(RADIANS(H9971))),$L$3:$L$471)</f>
        <v>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cm="1">
        <f t="array" ref="J9972">LOOKUP(1,1/FREQUENCY(0,SIN((RADIANS($M$3:$M$471-H9972))/2)^2+SIN((RADIANS($N$3:$N$471-I9972))/2)^2*COS(RADIANS($M$3:$M$471))*COS(RADIANS(H9972))),$L$3:$L$471)</f>
        <v>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cm="1">
        <f t="array" ref="J9973">LOOKUP(1,1/FREQUENCY(0,SIN((RADIANS($M$3:$M$471-H9973))/2)^2+SIN((RADIANS($N$3:$N$471-I9973))/2)^2*COS(RADIANS($M$3:$M$471))*COS(RADIANS(H9973))),$L$3:$L$471)</f>
        <v>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cm="1">
        <f t="array" ref="J9974">LOOKUP(1,1/FREQUENCY(0,SIN((RADIANS($M$3:$M$471-H9974))/2)^2+SIN((RADIANS($N$3:$N$471-I9974))/2)^2*COS(RADIANS($M$3:$M$471))*COS(RADIANS(H9974))),$L$3:$L$471)</f>
        <v>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cm="1">
        <f t="array" ref="J9975">LOOKUP(1,1/FREQUENCY(0,SIN((RADIANS($M$3:$M$471-H9975))/2)^2+SIN((RADIANS($N$3:$N$471-I9975))/2)^2*COS(RADIANS($M$3:$M$471))*COS(RADIANS(H9975))),$L$3:$L$471)</f>
        <v>278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cm="1">
        <f t="array" ref="J9976">LOOKUP(1,1/FREQUENCY(0,SIN((RADIANS($M$3:$M$471-H9976))/2)^2+SIN((RADIANS($N$3:$N$471-I9976))/2)^2*COS(RADIANS($M$3:$M$471))*COS(RADIANS(H9976))),$L$3:$L$471)</f>
        <v>278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cm="1">
        <f t="array" ref="J9977">LOOKUP(1,1/FREQUENCY(0,SIN((RADIANS($M$3:$M$471-H9977))/2)^2+SIN((RADIANS($N$3:$N$471-I9977))/2)^2*COS(RADIANS($M$3:$M$471))*COS(RADIANS(H9977))),$L$3:$L$471)</f>
        <v>278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cm="1">
        <f t="array" ref="J9978">LOOKUP(1,1/FREQUENCY(0,SIN((RADIANS($M$3:$M$471-H9978))/2)^2+SIN((RADIANS($N$3:$N$471-I9978))/2)^2*COS(RADIANS($M$3:$M$471))*COS(RADIANS(H9978))),$L$3:$L$471)</f>
        <v>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cm="1">
        <f t="array" ref="J9979">LOOKUP(1,1/FREQUENCY(0,SIN((RADIANS($M$3:$M$471-H9979))/2)^2+SIN((RADIANS($N$3:$N$471-I9979))/2)^2*COS(RADIANS($M$3:$M$471))*COS(RADIANS(H9979))),$L$3:$L$471)</f>
        <v>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cm="1">
        <f t="array" ref="J9980">LOOKUP(1,1/FREQUENCY(0,SIN((RADIANS($M$3:$M$471-H9980))/2)^2+SIN((RADIANS($N$3:$N$471-I9980))/2)^2*COS(RADIANS($M$3:$M$471))*COS(RADIANS(H9980))),$L$3:$L$471)</f>
        <v>278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cm="1">
        <f t="array" ref="J9981">LOOKUP(1,1/FREQUENCY(0,SIN((RADIANS($M$3:$M$471-H9981))/2)^2+SIN((RADIANS($N$3:$N$471-I9981))/2)^2*COS(RADIANS($M$3:$M$471))*COS(RADIANS(H9981))),$L$3:$L$471)</f>
        <v>278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cm="1">
        <f t="array" ref="J9982">LOOKUP(1,1/FREQUENCY(0,SIN((RADIANS($M$3:$M$471-H9982))/2)^2+SIN((RADIANS($N$3:$N$471-I9982))/2)^2*COS(RADIANS($M$3:$M$471))*COS(RADIANS(H9982))),$L$3:$L$471)</f>
        <v>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cm="1">
        <f t="array" ref="J9983">LOOKUP(1,1/FREQUENCY(0,SIN((RADIANS($M$3:$M$471-H9983))/2)^2+SIN((RADIANS($N$3:$N$471-I9983))/2)^2*COS(RADIANS($M$3:$M$471))*COS(RADIANS(H9983))),$L$3:$L$471)</f>
        <v>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cm="1">
        <f t="array" ref="J9984">LOOKUP(1,1/FREQUENCY(0,SIN((RADIANS($M$3:$M$471-H9984))/2)^2+SIN((RADIANS($N$3:$N$471-I9984))/2)^2*COS(RADIANS($M$3:$M$471))*COS(RADIANS(H9984))),$L$3:$L$471)</f>
        <v>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cm="1">
        <f t="array" ref="J9985">LOOKUP(1,1/FREQUENCY(0,SIN((RADIANS($M$3:$M$471-H9985))/2)^2+SIN((RADIANS($N$3:$N$471-I9985))/2)^2*COS(RADIANS($M$3:$M$471))*COS(RADIANS(H9985))),$L$3:$L$471)</f>
        <v>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cm="1">
        <f t="array" ref="J9986">LOOKUP(1,1/FREQUENCY(0,SIN((RADIANS($M$3:$M$471-H9986))/2)^2+SIN((RADIANS($N$3:$N$471-I9986))/2)^2*COS(RADIANS($M$3:$M$471))*COS(RADIANS(H9986))),$L$3:$L$471)</f>
        <v>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cm="1">
        <f t="array" ref="J9987">LOOKUP(1,1/FREQUENCY(0,SIN((RADIANS($M$3:$M$471-H9987))/2)^2+SIN((RADIANS($N$3:$N$471-I9987))/2)^2*COS(RADIANS($M$3:$M$471))*COS(RADIANS(H9987))),$L$3:$L$471)</f>
        <v>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cm="1">
        <f t="array" ref="J9988">LOOKUP(1,1/FREQUENCY(0,SIN((RADIANS($M$3:$M$471-H9988))/2)^2+SIN((RADIANS($N$3:$N$471-I9988))/2)^2*COS(RADIANS($M$3:$M$471))*COS(RADIANS(H9988))),$L$3:$L$471)</f>
        <v>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cm="1">
        <f t="array" ref="J9989">LOOKUP(1,1/FREQUENCY(0,SIN((RADIANS($M$3:$M$471-H9989))/2)^2+SIN((RADIANS($N$3:$N$471-I9989))/2)^2*COS(RADIANS($M$3:$M$471))*COS(RADIANS(H9989))),$L$3:$L$471)</f>
        <v>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cm="1">
        <f t="array" ref="J9990">LOOKUP(1,1/FREQUENCY(0,SIN((RADIANS($M$3:$M$471-H9990))/2)^2+SIN((RADIANS($N$3:$N$471-I9990))/2)^2*COS(RADIANS($M$3:$M$471))*COS(RADIANS(H9990))),$L$3:$L$471)</f>
        <v>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cm="1">
        <f t="array" ref="J9991">LOOKUP(1,1/FREQUENCY(0,SIN((RADIANS($M$3:$M$471-H9991))/2)^2+SIN((RADIANS($N$3:$N$471-I9991))/2)^2*COS(RADIANS($M$3:$M$471))*COS(RADIANS(H9991))),$L$3:$L$471)</f>
        <v>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cm="1">
        <f t="array" ref="J9992">LOOKUP(1,1/FREQUENCY(0,SIN((RADIANS($M$3:$M$471-H9992))/2)^2+SIN((RADIANS($N$3:$N$471-I9992))/2)^2*COS(RADIANS($M$3:$M$471))*COS(RADIANS(H9992))),$L$3:$L$471)</f>
        <v>278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cm="1">
        <f t="array" ref="J9993">LOOKUP(1,1/FREQUENCY(0,SIN((RADIANS($M$3:$M$471-H9993))/2)^2+SIN((RADIANS($N$3:$N$471-I9993))/2)^2*COS(RADIANS($M$3:$M$471))*COS(RADIANS(H9993))),$L$3:$L$471)</f>
        <v>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cm="1">
        <f t="array" ref="J9994">LOOKUP(1,1/FREQUENCY(0,SIN((RADIANS($M$3:$M$471-H9994))/2)^2+SIN((RADIANS($N$3:$N$471-I9994))/2)^2*COS(RADIANS($M$3:$M$471))*COS(RADIANS(H9994))),$L$3:$L$471)</f>
        <v>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cm="1">
        <f t="array" ref="J9995">LOOKUP(1,1/FREQUENCY(0,SIN((RADIANS($M$3:$M$471-H9995))/2)^2+SIN((RADIANS($N$3:$N$471-I9995))/2)^2*COS(RADIANS($M$3:$M$471))*COS(RADIANS(H9995))),$L$3:$L$471)</f>
        <v>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cm="1">
        <f t="array" ref="J9996">LOOKUP(1,1/FREQUENCY(0,SIN((RADIANS($M$3:$M$471-H9996))/2)^2+SIN((RADIANS($N$3:$N$471-I9996))/2)^2*COS(RADIANS($M$3:$M$471))*COS(RADIANS(H9996))),$L$3:$L$471)</f>
        <v>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cm="1">
        <f t="array" ref="J9997">LOOKUP(1,1/FREQUENCY(0,SIN((RADIANS($M$3:$M$471-H9997))/2)^2+SIN((RADIANS($N$3:$N$471-I9997))/2)^2*COS(RADIANS($M$3:$M$471))*COS(RADIANS(H9997))),$L$3:$L$471)</f>
        <v>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cm="1">
        <f t="array" ref="J9998">LOOKUP(1,1/FREQUENCY(0,SIN((RADIANS($M$3:$M$471-H9998))/2)^2+SIN((RADIANS($N$3:$N$471-I9998))/2)^2*COS(RADIANS($M$3:$M$471))*COS(RADIANS(H9998))),$L$3:$L$471)</f>
        <v>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cm="1">
        <f t="array" ref="J9999">LOOKUP(1,1/FREQUENCY(0,SIN((RADIANS($M$3:$M$471-H9999))/2)^2+SIN((RADIANS($N$3:$N$471-I9999))/2)^2*COS(RADIANS($M$3:$M$471))*COS(RADIANS(H9999))),$L$3:$L$471)</f>
        <v>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cm="1">
        <f t="array" ref="J10000">LOOKUP(1,1/FREQUENCY(0,SIN((RADIANS($M$3:$M$471-H10000))/2)^2+SIN((RADIANS($N$3:$N$471-I10000))/2)^2*COS(RADIANS($M$3:$M$471))*COS(RADIANS(H10000))),$L$3:$L$471)</f>
        <v>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cm="1">
        <f t="array" ref="J10001">LOOKUP(1,1/FREQUENCY(0,SIN((RADIANS($M$3:$M$471-H10001))/2)^2+SIN((RADIANS($N$3:$N$471-I10001))/2)^2*COS(RADIANS($M$3:$M$471))*COS(RADIANS(H10001))),$L$3:$L$471)</f>
        <v>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cm="1">
        <f t="array" ref="J10002">LOOKUP(1,1/FREQUENCY(0,SIN((RADIANS($M$3:$M$471-H10002))/2)^2+SIN((RADIANS($N$3:$N$471-I10002))/2)^2*COS(RADIANS($M$3:$M$471))*COS(RADIANS(H10002))),$L$3:$L$471)</f>
        <v>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cm="1">
        <f t="array" ref="J10003">LOOKUP(1,1/FREQUENCY(0,SIN((RADIANS($M$3:$M$471-H10003))/2)^2+SIN((RADIANS($N$3:$N$471-I10003))/2)^2*COS(RADIANS($M$3:$M$471))*COS(RADIANS(H10003))),$L$3:$L$471)</f>
        <v>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cm="1">
        <f t="array" ref="J10004">LOOKUP(1,1/FREQUENCY(0,SIN((RADIANS($M$3:$M$471-H10004))/2)^2+SIN((RADIANS($N$3:$N$471-I10004))/2)^2*COS(RADIANS($M$3:$M$471))*COS(RADIANS(H10004))),$L$3:$L$471)</f>
        <v>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cm="1">
        <f t="array" ref="J10005">LOOKUP(1,1/FREQUENCY(0,SIN((RADIANS($M$3:$M$471-H10005))/2)^2+SIN((RADIANS($N$3:$N$471-I10005))/2)^2*COS(RADIANS($M$3:$M$471))*COS(RADIANS(H10005))),$L$3:$L$471)</f>
        <v>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cm="1">
        <f t="array" ref="J10006">LOOKUP(1,1/FREQUENCY(0,SIN((RADIANS($M$3:$M$471-H10006))/2)^2+SIN((RADIANS($N$3:$N$471-I10006))/2)^2*COS(RADIANS($M$3:$M$471))*COS(RADIANS(H10006))),$L$3:$L$471)</f>
        <v>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cm="1">
        <f t="array" ref="J10007">LOOKUP(1,1/FREQUENCY(0,SIN((RADIANS($M$3:$M$471-H10007))/2)^2+SIN((RADIANS($N$3:$N$471-I10007))/2)^2*COS(RADIANS($M$3:$M$471))*COS(RADIANS(H10007))),$L$3:$L$471)</f>
        <v>278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cm="1">
        <f t="array" ref="J10008">LOOKUP(1,1/FREQUENCY(0,SIN((RADIANS($M$3:$M$471-H10008))/2)^2+SIN((RADIANS($N$3:$N$471-I10008))/2)^2*COS(RADIANS($M$3:$M$471))*COS(RADIANS(H10008))),$L$3:$L$471)</f>
        <v>341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cm="1">
        <f t="array" ref="J10009">LOOKUP(1,1/FREQUENCY(0,SIN((RADIANS($M$3:$M$471-H10009))/2)^2+SIN((RADIANS($N$3:$N$471-I10009))/2)^2*COS(RADIANS($M$3:$M$471))*COS(RADIANS(H10009))),$L$3:$L$471)</f>
        <v>341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cm="1">
        <f t="array" ref="J10010">LOOKUP(1,1/FREQUENCY(0,SIN((RADIANS($M$3:$M$471-H10010))/2)^2+SIN((RADIANS($N$3:$N$471-I10010))/2)^2*COS(RADIANS($M$3:$M$471))*COS(RADIANS(H10010))),$L$3:$L$471)</f>
        <v>341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cm="1">
        <f t="array" ref="J10011">LOOKUP(1,1/FREQUENCY(0,SIN((RADIANS($M$3:$M$471-H10011))/2)^2+SIN((RADIANS($N$3:$N$471-I10011))/2)^2*COS(RADIANS($M$3:$M$471))*COS(RADIANS(H10011))),$L$3:$L$471)</f>
        <v>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cm="1">
        <f t="array" ref="J10012">LOOKUP(1,1/FREQUENCY(0,SIN((RADIANS($M$3:$M$471-H10012))/2)^2+SIN((RADIANS($N$3:$N$471-I10012))/2)^2*COS(RADIANS($M$3:$M$471))*COS(RADIANS(H10012))),$L$3:$L$471)</f>
        <v>341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cm="1">
        <f t="array" ref="J10013">LOOKUP(1,1/FREQUENCY(0,SIN((RADIANS($M$3:$M$471-H10013))/2)^2+SIN((RADIANS($N$3:$N$471-I10013))/2)^2*COS(RADIANS($M$3:$M$471))*COS(RADIANS(H10013))),$L$3:$L$471)</f>
        <v>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cm="1">
        <f t="array" ref="J10014">LOOKUP(1,1/FREQUENCY(0,SIN((RADIANS($M$3:$M$471-H10014))/2)^2+SIN((RADIANS($N$3:$N$471-I10014))/2)^2*COS(RADIANS($M$3:$M$471))*COS(RADIANS(H10014))),$L$3:$L$471)</f>
        <v>341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cm="1">
        <f t="array" ref="J10015">LOOKUP(1,1/FREQUENCY(0,SIN((RADIANS($M$3:$M$471-H10015))/2)^2+SIN((RADIANS($N$3:$N$471-I10015))/2)^2*COS(RADIANS($M$3:$M$471))*COS(RADIANS(H10015))),$L$3:$L$471)</f>
        <v>441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cm="1">
        <f t="array" ref="J10016">LOOKUP(1,1/FREQUENCY(0,SIN((RADIANS($M$3:$M$471-H10016))/2)^2+SIN((RADIANS($N$3:$N$471-I10016))/2)^2*COS(RADIANS($M$3:$M$471))*COS(RADIANS(H10016))),$L$3:$L$471)</f>
        <v>441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cm="1">
        <f t="array" ref="J10017">LOOKUP(1,1/FREQUENCY(0,SIN((RADIANS($M$3:$M$471-H10017))/2)^2+SIN((RADIANS($N$3:$N$471-I10017))/2)^2*COS(RADIANS($M$3:$M$471))*COS(RADIANS(H10017))),$L$3:$L$471)</f>
        <v>441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cm="1">
        <f t="array" ref="J10018">LOOKUP(1,1/FREQUENCY(0,SIN((RADIANS($M$3:$M$471-H10018))/2)^2+SIN((RADIANS($N$3:$N$471-I10018))/2)^2*COS(RADIANS($M$3:$M$471))*COS(RADIANS(H10018))),$L$3:$L$471)</f>
        <v>441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cm="1">
        <f t="array" ref="J10019">LOOKUP(1,1/FREQUENCY(0,SIN((RADIANS($M$3:$M$471-H10019))/2)^2+SIN((RADIANS($N$3:$N$471-I10019))/2)^2*COS(RADIANS($M$3:$M$471))*COS(RADIANS(H10019))),$L$3:$L$471)</f>
        <v>441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cm="1">
        <f t="array" ref="J10020">LOOKUP(1,1/FREQUENCY(0,SIN((RADIANS($M$3:$M$471-H10020))/2)^2+SIN((RADIANS($N$3:$N$471-I10020))/2)^2*COS(RADIANS($M$3:$M$471))*COS(RADIANS(H10020))),$L$3:$L$471)</f>
        <v>441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cm="1">
        <f t="array" ref="J10021">LOOKUP(1,1/FREQUENCY(0,SIN((RADIANS($M$3:$M$471-H10021))/2)^2+SIN((RADIANS($N$3:$N$471-I10021))/2)^2*COS(RADIANS($M$3:$M$471))*COS(RADIANS(H10021))),$L$3:$L$471)</f>
        <v>441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cm="1">
        <f t="array" ref="J10022">LOOKUP(1,1/FREQUENCY(0,SIN((RADIANS($M$3:$M$471-H10022))/2)^2+SIN((RADIANS($N$3:$N$471-I10022))/2)^2*COS(RADIANS($M$3:$M$471))*COS(RADIANS(H10022))),$L$3:$L$471)</f>
        <v>281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cm="1">
        <f t="array" ref="J10023">LOOKUP(1,1/FREQUENCY(0,SIN((RADIANS($M$3:$M$471-H10023))/2)^2+SIN((RADIANS($N$3:$N$471-I10023))/2)^2*COS(RADIANS($M$3:$M$471))*COS(RADIANS(H10023))),$L$3:$L$471)</f>
        <v>341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cm="1">
        <f t="array" ref="J10024">LOOKUP(1,1/FREQUENCY(0,SIN((RADIANS($M$3:$M$471-H10024))/2)^2+SIN((RADIANS($N$3:$N$471-I10024))/2)^2*COS(RADIANS($M$3:$M$471))*COS(RADIANS(H10024))),$L$3:$L$471)</f>
        <v>341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cm="1">
        <f t="array" ref="J10025">LOOKUP(1,1/FREQUENCY(0,SIN((RADIANS($M$3:$M$471-H10025))/2)^2+SIN((RADIANS($N$3:$N$471-I10025))/2)^2*COS(RADIANS($M$3:$M$471))*COS(RADIANS(H10025))),$L$3:$L$471)</f>
        <v>341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cm="1">
        <f t="array" ref="J10026">LOOKUP(1,1/FREQUENCY(0,SIN((RADIANS($M$3:$M$471-H10026))/2)^2+SIN((RADIANS($N$3:$N$471-I10026))/2)^2*COS(RADIANS($M$3:$M$471))*COS(RADIANS(H10026))),$L$3:$L$471)</f>
        <v>281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cm="1">
        <f t="array" ref="J10027">LOOKUP(1,1/FREQUENCY(0,SIN((RADIANS($M$3:$M$471-H10027))/2)^2+SIN((RADIANS($N$3:$N$471-I10027))/2)^2*COS(RADIANS($M$3:$M$471))*COS(RADIANS(H10027))),$L$3:$L$471)</f>
        <v>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cm="1">
        <f t="array" ref="J10028">LOOKUP(1,1/FREQUENCY(0,SIN((RADIANS($M$3:$M$471-H10028))/2)^2+SIN((RADIANS($N$3:$N$471-I10028))/2)^2*COS(RADIANS($M$3:$M$471))*COS(RADIANS(H10028))),$L$3:$L$471)</f>
        <v>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cm="1">
        <f t="array" ref="J10029">LOOKUP(1,1/FREQUENCY(0,SIN((RADIANS($M$3:$M$471-H10029))/2)^2+SIN((RADIANS($N$3:$N$471-I10029))/2)^2*COS(RADIANS($M$3:$M$471))*COS(RADIANS(H10029))),$L$3:$L$471)</f>
        <v>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cm="1">
        <f t="array" ref="J10030">LOOKUP(1,1/FREQUENCY(0,SIN((RADIANS($M$3:$M$471-H10030))/2)^2+SIN((RADIANS($N$3:$N$471-I10030))/2)^2*COS(RADIANS($M$3:$M$471))*COS(RADIANS(H10030))),$L$3:$L$471)</f>
        <v>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cm="1">
        <f t="array" ref="J10031">LOOKUP(1,1/FREQUENCY(0,SIN((RADIANS($M$3:$M$471-H10031))/2)^2+SIN((RADIANS($N$3:$N$471-I10031))/2)^2*COS(RADIANS($M$3:$M$471))*COS(RADIANS(H10031))),$L$3:$L$471)</f>
        <v>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cm="1">
        <f t="array" ref="J10032">LOOKUP(1,1/FREQUENCY(0,SIN((RADIANS($M$3:$M$471-H10032))/2)^2+SIN((RADIANS($N$3:$N$471-I10032))/2)^2*COS(RADIANS($M$3:$M$471))*COS(RADIANS(H10032))),$L$3:$L$471)</f>
        <v>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cm="1">
        <f t="array" ref="J10033">LOOKUP(1,1/FREQUENCY(0,SIN((RADIANS($M$3:$M$471-H10033))/2)^2+SIN((RADIANS($N$3:$N$471-I10033))/2)^2*COS(RADIANS($M$3:$M$471))*COS(RADIANS(H10033))),$L$3:$L$471)</f>
        <v>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cm="1">
        <f t="array" ref="J10034">LOOKUP(1,1/FREQUENCY(0,SIN((RADIANS($M$3:$M$471-H10034))/2)^2+SIN((RADIANS($N$3:$N$471-I10034))/2)^2*COS(RADIANS($M$3:$M$471))*COS(RADIANS(H10034))),$L$3:$L$471)</f>
        <v>341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cm="1">
        <f t="array" ref="J10035">LOOKUP(1,1/FREQUENCY(0,SIN((RADIANS($M$3:$M$471-H10035))/2)^2+SIN((RADIANS($N$3:$N$471-I10035))/2)^2*COS(RADIANS($M$3:$M$471))*COS(RADIANS(H10035))),$L$3:$L$471)</f>
        <v>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cm="1">
        <f t="array" ref="J10036">LOOKUP(1,1/FREQUENCY(0,SIN((RADIANS($M$3:$M$471-H10036))/2)^2+SIN((RADIANS($N$3:$N$471-I10036))/2)^2*COS(RADIANS($M$3:$M$471))*COS(RADIANS(H10036))),$L$3:$L$471)</f>
        <v>441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cm="1">
        <f t="array" ref="J10037">LOOKUP(1,1/FREQUENCY(0,SIN((RADIANS($M$3:$M$471-H10037))/2)^2+SIN((RADIANS($N$3:$N$471-I10037))/2)^2*COS(RADIANS($M$3:$M$471))*COS(RADIANS(H10037))),$L$3:$L$471)</f>
        <v>281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cm="1">
        <f t="array" ref="J10038">LOOKUP(1,1/FREQUENCY(0,SIN((RADIANS($M$3:$M$471-H10038))/2)^2+SIN((RADIANS($N$3:$N$471-I10038))/2)^2*COS(RADIANS($M$3:$M$471))*COS(RADIANS(H10038))),$L$3:$L$471)</f>
        <v>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cm="1">
        <f t="array" ref="J10039">LOOKUP(1,1/FREQUENCY(0,SIN((RADIANS($M$3:$M$471-H10039))/2)^2+SIN((RADIANS($N$3:$N$471-I10039))/2)^2*COS(RADIANS($M$3:$M$471))*COS(RADIANS(H10039))),$L$3:$L$471)</f>
        <v>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cm="1">
        <f t="array" ref="J10040">LOOKUP(1,1/FREQUENCY(0,SIN((RADIANS($M$3:$M$471-H10040))/2)^2+SIN((RADIANS($N$3:$N$471-I10040))/2)^2*COS(RADIANS($M$3:$M$471))*COS(RADIANS(H10040))),$L$3:$L$471)</f>
        <v>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cm="1">
        <f t="array" ref="J10041">LOOKUP(1,1/FREQUENCY(0,SIN((RADIANS($M$3:$M$471-H10041))/2)^2+SIN((RADIANS($N$3:$N$471-I10041))/2)^2*COS(RADIANS($M$3:$M$471))*COS(RADIANS(H10041))),$L$3:$L$471)</f>
        <v>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cm="1">
        <f t="array" ref="J10042">LOOKUP(1,1/FREQUENCY(0,SIN((RADIANS($M$3:$M$471-H10042))/2)^2+SIN((RADIANS($N$3:$N$471-I10042))/2)^2*COS(RADIANS($M$3:$M$471))*COS(RADIANS(H10042))),$L$3:$L$471)</f>
        <v>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cm="1">
        <f t="array" ref="J10043">LOOKUP(1,1/FREQUENCY(0,SIN((RADIANS($M$3:$M$471-H10043))/2)^2+SIN((RADIANS($N$3:$N$471-I10043))/2)^2*COS(RADIANS($M$3:$M$471))*COS(RADIANS(H10043))),$L$3:$L$471)</f>
        <v>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cm="1">
        <f t="array" ref="J10044">LOOKUP(1,1/FREQUENCY(0,SIN((RADIANS($M$3:$M$471-H10044))/2)^2+SIN((RADIANS($N$3:$N$471-I10044))/2)^2*COS(RADIANS($M$3:$M$471))*COS(RADIANS(H10044))),$L$3:$L$471)</f>
        <v>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cm="1">
        <f t="array" ref="J10045">LOOKUP(1,1/FREQUENCY(0,SIN((RADIANS($M$3:$M$471-H10045))/2)^2+SIN((RADIANS($N$3:$N$471-I10045))/2)^2*COS(RADIANS($M$3:$M$471))*COS(RADIANS(H10045))),$L$3:$L$471)</f>
        <v>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cm="1">
        <f t="array" ref="J10046">LOOKUP(1,1/FREQUENCY(0,SIN((RADIANS($M$3:$M$471-H10046))/2)^2+SIN((RADIANS($N$3:$N$471-I10046))/2)^2*COS(RADIANS($M$3:$M$471))*COS(RADIANS(H10046))),$L$3:$L$471)</f>
        <v>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cm="1">
        <f t="array" ref="J10047">LOOKUP(1,1/FREQUENCY(0,SIN((RADIANS($M$3:$M$471-H10047))/2)^2+SIN((RADIANS($N$3:$N$471-I10047))/2)^2*COS(RADIANS($M$3:$M$471))*COS(RADIANS(H10047))),$L$3:$L$471)</f>
        <v>425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cm="1">
        <f t="array" ref="J10048">LOOKUP(1,1/FREQUENCY(0,SIN((RADIANS($M$3:$M$471-H10048))/2)^2+SIN((RADIANS($N$3:$N$471-I10048))/2)^2*COS(RADIANS($M$3:$M$471))*COS(RADIANS(H10048))),$L$3:$L$471)</f>
        <v>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cm="1">
        <f t="array" ref="J10049">LOOKUP(1,1/FREQUENCY(0,SIN((RADIANS($M$3:$M$471-H10049))/2)^2+SIN((RADIANS($N$3:$N$471-I10049))/2)^2*COS(RADIANS($M$3:$M$471))*COS(RADIANS(H10049))),$L$3:$L$471)</f>
        <v>342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cm="1">
        <f t="array" ref="J10050">LOOKUP(1,1/FREQUENCY(0,SIN((RADIANS($M$3:$M$471-H10050))/2)^2+SIN((RADIANS($N$3:$N$471-I10050))/2)^2*COS(RADIANS($M$3:$M$471))*COS(RADIANS(H10050))),$L$3:$L$471)</f>
        <v>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cm="1">
        <f t="array" ref="J10051">LOOKUP(1,1/FREQUENCY(0,SIN((RADIANS($M$3:$M$471-H10051))/2)^2+SIN((RADIANS($N$3:$N$471-I10051))/2)^2*COS(RADIANS($M$3:$M$471))*COS(RADIANS(H10051))),$L$3:$L$471)</f>
        <v>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cm="1">
        <f t="array" ref="J10052">LOOKUP(1,1/FREQUENCY(0,SIN((RADIANS($M$3:$M$471-H10052))/2)^2+SIN((RADIANS($N$3:$N$471-I10052))/2)^2*COS(RADIANS($M$3:$M$471))*COS(RADIANS(H10052))),$L$3:$L$471)</f>
        <v>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cm="1">
        <f t="array" ref="J10053">LOOKUP(1,1/FREQUENCY(0,SIN((RADIANS($M$3:$M$471-H10053))/2)^2+SIN((RADIANS($N$3:$N$471-I10053))/2)^2*COS(RADIANS($M$3:$M$471))*COS(RADIANS(H10053))),$L$3:$L$471)</f>
        <v>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cm="1">
        <f t="array" ref="J10054">LOOKUP(1,1/FREQUENCY(0,SIN((RADIANS($M$3:$M$471-H10054))/2)^2+SIN((RADIANS($N$3:$N$471-I10054))/2)^2*COS(RADIANS($M$3:$M$471))*COS(RADIANS(H10054))),$L$3:$L$471)</f>
        <v>50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cm="1">
        <f t="array" ref="J10055">LOOKUP(1,1/FREQUENCY(0,SIN((RADIANS($M$3:$M$471-H10055))/2)^2+SIN((RADIANS($N$3:$N$471-I10055))/2)^2*COS(RADIANS($M$3:$M$471))*COS(RADIANS(H10055))),$L$3:$L$471)</f>
        <v>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cm="1">
        <f t="array" ref="J10056">LOOKUP(1,1/FREQUENCY(0,SIN((RADIANS($M$3:$M$471-H10056))/2)^2+SIN((RADIANS($N$3:$N$471-I10056))/2)^2*COS(RADIANS($M$3:$M$471))*COS(RADIANS(H10056))),$L$3:$L$471)</f>
        <v>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cm="1">
        <f t="array" ref="J10057">LOOKUP(1,1/FREQUENCY(0,SIN((RADIANS($M$3:$M$471-H10057))/2)^2+SIN((RADIANS($N$3:$N$471-I10057))/2)^2*COS(RADIANS($M$3:$M$471))*COS(RADIANS(H10057))),$L$3:$L$471)</f>
        <v>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cm="1">
        <f t="array" ref="J10058">LOOKUP(1,1/FREQUENCY(0,SIN((RADIANS($M$3:$M$471-H10058))/2)^2+SIN((RADIANS($N$3:$N$471-I10058))/2)^2*COS(RADIANS($M$3:$M$471))*COS(RADIANS(H10058))),$L$3:$L$471)</f>
        <v>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cm="1">
        <f t="array" ref="J10059">LOOKUP(1,1/FREQUENCY(0,SIN((RADIANS($M$3:$M$471-H10059))/2)^2+SIN((RADIANS($N$3:$N$471-I10059))/2)^2*COS(RADIANS($M$3:$M$471))*COS(RADIANS(H10059))),$L$3:$L$471)</f>
        <v>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cm="1">
        <f t="array" ref="J10060">LOOKUP(1,1/FREQUENCY(0,SIN((RADIANS($M$3:$M$471-H10060))/2)^2+SIN((RADIANS($N$3:$N$471-I10060))/2)^2*COS(RADIANS($M$3:$M$471))*COS(RADIANS(H10060))),$L$3:$L$471)</f>
        <v>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cm="1">
        <f t="array" ref="J10061">LOOKUP(1,1/FREQUENCY(0,SIN((RADIANS($M$3:$M$471-H10061))/2)^2+SIN((RADIANS($N$3:$N$471-I10061))/2)^2*COS(RADIANS($M$3:$M$471))*COS(RADIANS(H10061))),$L$3:$L$471)</f>
        <v>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cm="1">
        <f t="array" ref="J10062">LOOKUP(1,1/FREQUENCY(0,SIN((RADIANS($M$3:$M$471-H10062))/2)^2+SIN((RADIANS($N$3:$N$471-I10062))/2)^2*COS(RADIANS($M$3:$M$471))*COS(RADIANS(H10062))),$L$3:$L$471)</f>
        <v>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cm="1">
        <f t="array" ref="J10063">LOOKUP(1,1/FREQUENCY(0,SIN((RADIANS($M$3:$M$471-H10063))/2)^2+SIN((RADIANS($N$3:$N$471-I10063))/2)^2*COS(RADIANS($M$3:$M$471))*COS(RADIANS(H10063))),$L$3:$L$471)</f>
        <v>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cm="1">
        <f t="array" ref="J10064">LOOKUP(1,1/FREQUENCY(0,SIN((RADIANS($M$3:$M$471-H10064))/2)^2+SIN((RADIANS($N$3:$N$471-I10064))/2)^2*COS(RADIANS($M$3:$M$471))*COS(RADIANS(H10064))),$L$3:$L$471)</f>
        <v>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cm="1">
        <f t="array" ref="J10065">LOOKUP(1,1/FREQUENCY(0,SIN((RADIANS($M$3:$M$471-H10065))/2)^2+SIN((RADIANS($N$3:$N$471-I10065))/2)^2*COS(RADIANS($M$3:$M$471))*COS(RADIANS(H10065))),$L$3:$L$471)</f>
        <v>292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cm="1">
        <f t="array" ref="J10066">LOOKUP(1,1/FREQUENCY(0,SIN((RADIANS($M$3:$M$471-H10066))/2)^2+SIN((RADIANS($N$3:$N$471-I10066))/2)^2*COS(RADIANS($M$3:$M$471))*COS(RADIANS(H10066))),$L$3:$L$471)</f>
        <v>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cm="1">
        <f t="array" ref="J10067">LOOKUP(1,1/FREQUENCY(0,SIN((RADIANS($M$3:$M$471-H10067))/2)^2+SIN((RADIANS($N$3:$N$471-I10067))/2)^2*COS(RADIANS($M$3:$M$471))*COS(RADIANS(H10067))),$L$3:$L$471)</f>
        <v>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cm="1">
        <f t="array" ref="J10068">LOOKUP(1,1/FREQUENCY(0,SIN((RADIANS($M$3:$M$471-H10068))/2)^2+SIN((RADIANS($N$3:$N$471-I10068))/2)^2*COS(RADIANS($M$3:$M$471))*COS(RADIANS(H10068))),$L$3:$L$471)</f>
        <v>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cm="1">
        <f t="array" ref="J10069">LOOKUP(1,1/FREQUENCY(0,SIN((RADIANS($M$3:$M$471-H10069))/2)^2+SIN((RADIANS($N$3:$N$471-I10069))/2)^2*COS(RADIANS($M$3:$M$471))*COS(RADIANS(H10069))),$L$3:$L$471)</f>
        <v>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cm="1">
        <f t="array" ref="J10070">LOOKUP(1,1/FREQUENCY(0,SIN((RADIANS($M$3:$M$471-H10070))/2)^2+SIN((RADIANS($N$3:$N$471-I10070))/2)^2*COS(RADIANS($M$3:$M$471))*COS(RADIANS(H10070))),$L$3:$L$471)</f>
        <v>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cm="1">
        <f t="array" ref="J10071">LOOKUP(1,1/FREQUENCY(0,SIN((RADIANS($M$3:$M$471-H10071))/2)^2+SIN((RADIANS($N$3:$N$471-I10071))/2)^2*COS(RADIANS($M$3:$M$471))*COS(RADIANS(H10071))),$L$3:$L$471)</f>
        <v>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cm="1">
        <f t="array" ref="J10072">LOOKUP(1,1/FREQUENCY(0,SIN((RADIANS($M$3:$M$471-H10072))/2)^2+SIN((RADIANS($N$3:$N$471-I10072))/2)^2*COS(RADIANS($M$3:$M$471))*COS(RADIANS(H10072))),$L$3:$L$471)</f>
        <v>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cm="1">
        <f t="array" ref="J10073">LOOKUP(1,1/FREQUENCY(0,SIN((RADIANS($M$3:$M$471-H10073))/2)^2+SIN((RADIANS($N$3:$N$471-I10073))/2)^2*COS(RADIANS($M$3:$M$471))*COS(RADIANS(H10073))),$L$3:$L$471)</f>
        <v>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cm="1">
        <f t="array" ref="J10074">LOOKUP(1,1/FREQUENCY(0,SIN((RADIANS($M$3:$M$471-H10074))/2)^2+SIN((RADIANS($N$3:$N$471-I10074))/2)^2*COS(RADIANS($M$3:$M$471))*COS(RADIANS(H10074))),$L$3:$L$471)</f>
        <v>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cm="1">
        <f t="array" ref="J10075">LOOKUP(1,1/FREQUENCY(0,SIN((RADIANS($M$3:$M$471-H10075))/2)^2+SIN((RADIANS($N$3:$N$471-I10075))/2)^2*COS(RADIANS($M$3:$M$471))*COS(RADIANS(H10075))),$L$3:$L$471)</f>
        <v>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cm="1">
        <f t="array" ref="J10076">LOOKUP(1,1/FREQUENCY(0,SIN((RADIANS($M$3:$M$471-H10076))/2)^2+SIN((RADIANS($N$3:$N$471-I10076))/2)^2*COS(RADIANS($M$3:$M$471))*COS(RADIANS(H10076))),$L$3:$L$471)</f>
        <v>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cm="1">
        <f t="array" ref="J10077">LOOKUP(1,1/FREQUENCY(0,SIN((RADIANS($M$3:$M$471-H10077))/2)^2+SIN((RADIANS($N$3:$N$471-I10077))/2)^2*COS(RADIANS($M$3:$M$471))*COS(RADIANS(H10077))),$L$3:$L$471)</f>
        <v>342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cm="1">
        <f t="array" ref="J10078">LOOKUP(1,1/FREQUENCY(0,SIN((RADIANS($M$3:$M$471-H10078))/2)^2+SIN((RADIANS($N$3:$N$471-I10078))/2)^2*COS(RADIANS($M$3:$M$471))*COS(RADIANS(H10078))),$L$3:$L$471)</f>
        <v>342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cm="1">
        <f t="array" ref="J10079">LOOKUP(1,1/FREQUENCY(0,SIN((RADIANS($M$3:$M$471-H10079))/2)^2+SIN((RADIANS($N$3:$N$471-I10079))/2)^2*COS(RADIANS($M$3:$M$471))*COS(RADIANS(H10079))),$L$3:$L$471)</f>
        <v>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cm="1">
        <f t="array" ref="J10080">LOOKUP(1,1/FREQUENCY(0,SIN((RADIANS($M$3:$M$471-H10080))/2)^2+SIN((RADIANS($N$3:$N$471-I10080))/2)^2*COS(RADIANS($M$3:$M$471))*COS(RADIANS(H10080))),$L$3:$L$471)</f>
        <v>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cm="1">
        <f t="array" ref="J10081">LOOKUP(1,1/FREQUENCY(0,SIN((RADIANS($M$3:$M$471-H10081))/2)^2+SIN((RADIANS($N$3:$N$471-I10081))/2)^2*COS(RADIANS($M$3:$M$471))*COS(RADIANS(H10081))),$L$3:$L$471)</f>
        <v>342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cm="1">
        <f t="array" ref="J10082">LOOKUP(1,1/FREQUENCY(0,SIN((RADIANS($M$3:$M$471-H10082))/2)^2+SIN((RADIANS($N$3:$N$471-I10082))/2)^2*COS(RADIANS($M$3:$M$471))*COS(RADIANS(H10082))),$L$3:$L$471)</f>
        <v>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cm="1">
        <f t="array" ref="J10083">LOOKUP(1,1/FREQUENCY(0,SIN((RADIANS($M$3:$M$471-H10083))/2)^2+SIN((RADIANS($N$3:$N$471-I10083))/2)^2*COS(RADIANS($M$3:$M$471))*COS(RADIANS(H10083))),$L$3:$L$471)</f>
        <v>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cm="1">
        <f t="array" ref="J10084">LOOKUP(1,1/FREQUENCY(0,SIN((RADIANS($M$3:$M$471-H10084))/2)^2+SIN((RADIANS($N$3:$N$471-I10084))/2)^2*COS(RADIANS($M$3:$M$471))*COS(RADIANS(H10084))),$L$3:$L$471)</f>
        <v>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cm="1">
        <f t="array" ref="J10085">LOOKUP(1,1/FREQUENCY(0,SIN((RADIANS($M$3:$M$471-H10085))/2)^2+SIN((RADIANS($N$3:$N$471-I10085))/2)^2*COS(RADIANS($M$3:$M$471))*COS(RADIANS(H10085))),$L$3:$L$471)</f>
        <v>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cm="1">
        <f t="array" ref="J10086">LOOKUP(1,1/FREQUENCY(0,SIN((RADIANS($M$3:$M$471-H10086))/2)^2+SIN((RADIANS($N$3:$N$471-I10086))/2)^2*COS(RADIANS($M$3:$M$471))*COS(RADIANS(H10086))),$L$3:$L$471)</f>
        <v>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cm="1">
        <f t="array" ref="J10087">LOOKUP(1,1/FREQUENCY(0,SIN((RADIANS($M$3:$M$471-H10087))/2)^2+SIN((RADIANS($N$3:$N$471-I10087))/2)^2*COS(RADIANS($M$3:$M$471))*COS(RADIANS(H10087))),$L$3:$L$471)</f>
        <v>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cm="1">
        <f t="array" ref="J10088">LOOKUP(1,1/FREQUENCY(0,SIN((RADIANS($M$3:$M$471-H10088))/2)^2+SIN((RADIANS($N$3:$N$471-I10088))/2)^2*COS(RADIANS($M$3:$M$471))*COS(RADIANS(H10088))),$L$3:$L$471)</f>
        <v>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cm="1">
        <f t="array" ref="J10089">LOOKUP(1,1/FREQUENCY(0,SIN((RADIANS($M$3:$M$471-H10089))/2)^2+SIN((RADIANS($N$3:$N$471-I10089))/2)^2*COS(RADIANS($M$3:$M$471))*COS(RADIANS(H10089))),$L$3:$L$471)</f>
        <v>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cm="1">
        <f t="array" ref="J10090">LOOKUP(1,1/FREQUENCY(0,SIN((RADIANS($M$3:$M$471-H10090))/2)^2+SIN((RADIANS($N$3:$N$471-I10090))/2)^2*COS(RADIANS($M$3:$M$471))*COS(RADIANS(H10090))),$L$3:$L$471)</f>
        <v>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cm="1">
        <f t="array" ref="J10091">LOOKUP(1,1/FREQUENCY(0,SIN((RADIANS($M$3:$M$471-H10091))/2)^2+SIN((RADIANS($N$3:$N$471-I10091))/2)^2*COS(RADIANS($M$3:$M$471))*COS(RADIANS(H10091))),$L$3:$L$471)</f>
        <v>341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cm="1">
        <f t="array" ref="J10092">LOOKUP(1,1/FREQUENCY(0,SIN((RADIANS($M$3:$M$471-H10092))/2)^2+SIN((RADIANS($N$3:$N$471-I10092))/2)^2*COS(RADIANS($M$3:$M$471))*COS(RADIANS(H10092))),$L$3:$L$471)</f>
        <v>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cm="1">
        <f t="array" ref="J10093">LOOKUP(1,1/FREQUENCY(0,SIN((RADIANS($M$3:$M$471-H10093))/2)^2+SIN((RADIANS($N$3:$N$471-I10093))/2)^2*COS(RADIANS($M$3:$M$471))*COS(RADIANS(H10093))),$L$3:$L$471)</f>
        <v>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cm="1">
        <f t="array" ref="J10094">LOOKUP(1,1/FREQUENCY(0,SIN((RADIANS($M$3:$M$471-H10094))/2)^2+SIN((RADIANS($N$3:$N$471-I10094))/2)^2*COS(RADIANS($M$3:$M$471))*COS(RADIANS(H10094))),$L$3:$L$471)</f>
        <v>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cm="1">
        <f t="array" ref="J10095">LOOKUP(1,1/FREQUENCY(0,SIN((RADIANS($M$3:$M$471-H10095))/2)^2+SIN((RADIANS($N$3:$N$471-I10095))/2)^2*COS(RADIANS($M$3:$M$471))*COS(RADIANS(H10095))),$L$3:$L$471)</f>
        <v>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cm="1">
        <f t="array" ref="J10096">LOOKUP(1,1/FREQUENCY(0,SIN((RADIANS($M$3:$M$471-H10096))/2)^2+SIN((RADIANS($N$3:$N$471-I10096))/2)^2*COS(RADIANS($M$3:$M$471))*COS(RADIANS(H10096))),$L$3:$L$471)</f>
        <v>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cm="1">
        <f t="array" ref="J10097">LOOKUP(1,1/FREQUENCY(0,SIN((RADIANS($M$3:$M$471-H10097))/2)^2+SIN((RADIANS($N$3:$N$471-I10097))/2)^2*COS(RADIANS($M$3:$M$471))*COS(RADIANS(H10097))),$L$3:$L$471)</f>
        <v>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cm="1">
        <f t="array" ref="J10098">LOOKUP(1,1/FREQUENCY(0,SIN((RADIANS($M$3:$M$471-H10098))/2)^2+SIN((RADIANS($N$3:$N$471-I10098))/2)^2*COS(RADIANS($M$3:$M$471))*COS(RADIANS(H10098))),$L$3:$L$471)</f>
        <v>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cm="1">
        <f t="array" ref="J10099">LOOKUP(1,1/FREQUENCY(0,SIN((RADIANS($M$3:$M$471-H10099))/2)^2+SIN((RADIANS($N$3:$N$471-I10099))/2)^2*COS(RADIANS($M$3:$M$471))*COS(RADIANS(H10099))),$L$3:$L$471)</f>
        <v>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cm="1">
        <f t="array" ref="J10100">LOOKUP(1,1/FREQUENCY(0,SIN((RADIANS($M$3:$M$471-H10100))/2)^2+SIN((RADIANS($N$3:$N$471-I10100))/2)^2*COS(RADIANS($M$3:$M$471))*COS(RADIANS(H10100))),$L$3:$L$471)</f>
        <v>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cm="1">
        <f t="array" ref="J10101">LOOKUP(1,1/FREQUENCY(0,SIN((RADIANS($M$3:$M$471-H10101))/2)^2+SIN((RADIANS($N$3:$N$471-I10101))/2)^2*COS(RADIANS($M$3:$M$471))*COS(RADIANS(H10101))),$L$3:$L$471)</f>
        <v>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cm="1">
        <f t="array" ref="J10102">LOOKUP(1,1/FREQUENCY(0,SIN((RADIANS($M$3:$M$471-H10102))/2)^2+SIN((RADIANS($N$3:$N$471-I10102))/2)^2*COS(RADIANS($M$3:$M$471))*COS(RADIANS(H10102))),$L$3:$L$471)</f>
        <v>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cm="1">
        <f t="array" ref="J10103">LOOKUP(1,1/FREQUENCY(0,SIN((RADIANS($M$3:$M$471-H10103))/2)^2+SIN((RADIANS($N$3:$N$471-I10103))/2)^2*COS(RADIANS($M$3:$M$471))*COS(RADIANS(H10103))),$L$3:$L$471)</f>
        <v>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cm="1">
        <f t="array" ref="J10104">LOOKUP(1,1/FREQUENCY(0,SIN((RADIANS($M$3:$M$471-H10104))/2)^2+SIN((RADIANS($N$3:$N$471-I10104))/2)^2*COS(RADIANS($M$3:$M$471))*COS(RADIANS(H10104))),$L$3:$L$471)</f>
        <v>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cm="1">
        <f t="array" ref="J10105">LOOKUP(1,1/FREQUENCY(0,SIN((RADIANS($M$3:$M$471-H10105))/2)^2+SIN((RADIANS($N$3:$N$471-I10105))/2)^2*COS(RADIANS($M$3:$M$471))*COS(RADIANS(H10105))),$L$3:$L$471)</f>
        <v>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cm="1">
        <f t="array" ref="J10106">LOOKUP(1,1/FREQUENCY(0,SIN((RADIANS($M$3:$M$471-H10106))/2)^2+SIN((RADIANS($N$3:$N$471-I10106))/2)^2*COS(RADIANS($M$3:$M$471))*COS(RADIANS(H10106))),$L$3:$L$471)</f>
        <v>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cm="1">
        <f t="array" ref="J10107">LOOKUP(1,1/FREQUENCY(0,SIN((RADIANS($M$3:$M$471-H10107))/2)^2+SIN((RADIANS($N$3:$N$471-I10107))/2)^2*COS(RADIANS($M$3:$M$471))*COS(RADIANS(H10107))),$L$3:$L$471)</f>
        <v>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cm="1">
        <f t="array" ref="J10108">LOOKUP(1,1/FREQUENCY(0,SIN((RADIANS($M$3:$M$471-H10108))/2)^2+SIN((RADIANS($N$3:$N$471-I10108))/2)^2*COS(RADIANS($M$3:$M$471))*COS(RADIANS(H10108))),$L$3:$L$471)</f>
        <v>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cm="1">
        <f t="array" ref="J10109">LOOKUP(1,1/FREQUENCY(0,SIN((RADIANS($M$3:$M$471-H10109))/2)^2+SIN((RADIANS($N$3:$N$471-I10109))/2)^2*COS(RADIANS($M$3:$M$471))*COS(RADIANS(H10109))),$L$3:$L$471)</f>
        <v>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cm="1">
        <f t="array" ref="J10110">LOOKUP(1,1/FREQUENCY(0,SIN((RADIANS($M$3:$M$471-H10110))/2)^2+SIN((RADIANS($N$3:$N$471-I10110))/2)^2*COS(RADIANS($M$3:$M$471))*COS(RADIANS(H10110))),$L$3:$L$471)</f>
        <v>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cm="1">
        <f t="array" ref="J10111">LOOKUP(1,1/FREQUENCY(0,SIN((RADIANS($M$3:$M$471-H10111))/2)^2+SIN((RADIANS($N$3:$N$471-I10111))/2)^2*COS(RADIANS($M$3:$M$471))*COS(RADIANS(H10111))),$L$3:$L$471)</f>
        <v>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cm="1">
        <f t="array" ref="J10112">LOOKUP(1,1/FREQUENCY(0,SIN((RADIANS($M$3:$M$471-H10112))/2)^2+SIN((RADIANS($N$3:$N$471-I10112))/2)^2*COS(RADIANS($M$3:$M$471))*COS(RADIANS(H10112))),$L$3:$L$471)</f>
        <v>292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cm="1">
        <f t="array" ref="J10113">LOOKUP(1,1/FREQUENCY(0,SIN((RADIANS($M$3:$M$471-H10113))/2)^2+SIN((RADIANS($N$3:$N$471-I10113))/2)^2*COS(RADIANS($M$3:$M$471))*COS(RADIANS(H10113))),$L$3:$L$471)</f>
        <v>292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cm="1">
        <f t="array" ref="J10114">LOOKUP(1,1/FREQUENCY(0,SIN((RADIANS($M$3:$M$471-H10114))/2)^2+SIN((RADIANS($N$3:$N$471-I10114))/2)^2*COS(RADIANS($M$3:$M$471))*COS(RADIANS(H10114))),$L$3:$L$471)</f>
        <v>292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cm="1">
        <f t="array" ref="J10115">LOOKUP(1,1/FREQUENCY(0,SIN((RADIANS($M$3:$M$471-H10115))/2)^2+SIN((RADIANS($N$3:$N$471-I10115))/2)^2*COS(RADIANS($M$3:$M$471))*COS(RADIANS(H10115))),$L$3:$L$471)</f>
        <v>292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cm="1">
        <f t="array" ref="J10116">LOOKUP(1,1/FREQUENCY(0,SIN((RADIANS($M$3:$M$471-H10116))/2)^2+SIN((RADIANS($N$3:$N$471-I10116))/2)^2*COS(RADIANS($M$3:$M$471))*COS(RADIANS(H10116))),$L$3:$L$471)</f>
        <v>292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cm="1">
        <f t="array" ref="J10117">LOOKUP(1,1/FREQUENCY(0,SIN((RADIANS($M$3:$M$471-H10117))/2)^2+SIN((RADIANS($N$3:$N$471-I10117))/2)^2*COS(RADIANS($M$3:$M$471))*COS(RADIANS(H10117))),$L$3:$L$471)</f>
        <v>292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cm="1">
        <f t="array" ref="J10118">LOOKUP(1,1/FREQUENCY(0,SIN((RADIANS($M$3:$M$471-H10118))/2)^2+SIN((RADIANS($N$3:$N$471-I10118))/2)^2*COS(RADIANS($M$3:$M$471))*COS(RADIANS(H10118))),$L$3:$L$471)</f>
        <v>292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cm="1">
        <f t="array" ref="J10119">LOOKUP(1,1/FREQUENCY(0,SIN((RADIANS($M$3:$M$471-H10119))/2)^2+SIN((RADIANS($N$3:$N$471-I10119))/2)^2*COS(RADIANS($M$3:$M$471))*COS(RADIANS(H10119))),$L$3:$L$471)</f>
        <v>292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cm="1">
        <f t="array" ref="J10120">LOOKUP(1,1/FREQUENCY(0,SIN((RADIANS($M$3:$M$471-H10120))/2)^2+SIN((RADIANS($N$3:$N$471-I10120))/2)^2*COS(RADIANS($M$3:$M$471))*COS(RADIANS(H10120))),$L$3:$L$471)</f>
        <v>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cm="1">
        <f t="array" ref="J10121">LOOKUP(1,1/FREQUENCY(0,SIN((RADIANS($M$3:$M$471-H10121))/2)^2+SIN((RADIANS($N$3:$N$471-I10121))/2)^2*COS(RADIANS($M$3:$M$471))*COS(RADIANS(H10121))),$L$3:$L$471)</f>
        <v>292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cm="1">
        <f t="array" ref="J10122">LOOKUP(1,1/FREQUENCY(0,SIN((RADIANS($M$3:$M$471-H10122))/2)^2+SIN((RADIANS($N$3:$N$471-I10122))/2)^2*COS(RADIANS($M$3:$M$471))*COS(RADIANS(H10122))),$L$3:$L$471)</f>
        <v>292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cm="1">
        <f t="array" ref="J10123">LOOKUP(1,1/FREQUENCY(0,SIN((RADIANS($M$3:$M$471-H10123))/2)^2+SIN((RADIANS($N$3:$N$471-I10123))/2)^2*COS(RADIANS($M$3:$M$471))*COS(RADIANS(H10123))),$L$3:$L$471)</f>
        <v>278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cm="1">
        <f t="array" ref="J10124">LOOKUP(1,1/FREQUENCY(0,SIN((RADIANS($M$3:$M$471-H10124))/2)^2+SIN((RADIANS($N$3:$N$471-I10124))/2)^2*COS(RADIANS($M$3:$M$471))*COS(RADIANS(H10124))),$L$3:$L$471)</f>
        <v>292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cm="1">
        <f t="array" ref="J10125">LOOKUP(1,1/FREQUENCY(0,SIN((RADIANS($M$3:$M$471-H10125))/2)^2+SIN((RADIANS($N$3:$N$471-I10125))/2)^2*COS(RADIANS($M$3:$M$471))*COS(RADIANS(H10125))),$L$3:$L$471)</f>
        <v>292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cm="1">
        <f t="array" ref="J10126">LOOKUP(1,1/FREQUENCY(0,SIN((RADIANS($M$3:$M$471-H10126))/2)^2+SIN((RADIANS($N$3:$N$471-I10126))/2)^2*COS(RADIANS($M$3:$M$471))*COS(RADIANS(H10126))),$L$3:$L$471)</f>
        <v>292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cm="1">
        <f t="array" ref="J10127">LOOKUP(1,1/FREQUENCY(0,SIN((RADIANS($M$3:$M$471-H10127))/2)^2+SIN((RADIANS($N$3:$N$471-I10127))/2)^2*COS(RADIANS($M$3:$M$471))*COS(RADIANS(H10127))),$L$3:$L$471)</f>
        <v>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cm="1">
        <f t="array" ref="J10128">LOOKUP(1,1/FREQUENCY(0,SIN((RADIANS($M$3:$M$471-H10128))/2)^2+SIN((RADIANS($N$3:$N$471-I10128))/2)^2*COS(RADIANS($M$3:$M$471))*COS(RADIANS(H10128))),$L$3:$L$471)</f>
        <v>292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cm="1">
        <f t="array" ref="J10129">LOOKUP(1,1/FREQUENCY(0,SIN((RADIANS($M$3:$M$471-H10129))/2)^2+SIN((RADIANS($N$3:$N$471-I10129))/2)^2*COS(RADIANS($M$3:$M$471))*COS(RADIANS(H10129))),$L$3:$L$471)</f>
        <v>292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cm="1">
        <f t="array" ref="J10130">LOOKUP(1,1/FREQUENCY(0,SIN((RADIANS($M$3:$M$471-H10130))/2)^2+SIN((RADIANS($N$3:$N$471-I10130))/2)^2*COS(RADIANS($M$3:$M$471))*COS(RADIANS(H10130))),$L$3:$L$471)</f>
        <v>292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cm="1">
        <f t="array" ref="J10131">LOOKUP(1,1/FREQUENCY(0,SIN((RADIANS($M$3:$M$471-H10131))/2)^2+SIN((RADIANS($N$3:$N$471-I10131))/2)^2*COS(RADIANS($M$3:$M$471))*COS(RADIANS(H10131))),$L$3:$L$471)</f>
        <v>292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cm="1">
        <f t="array" ref="J10132">LOOKUP(1,1/FREQUENCY(0,SIN((RADIANS($M$3:$M$471-H10132))/2)^2+SIN((RADIANS($N$3:$N$471-I10132))/2)^2*COS(RADIANS($M$3:$M$471))*COS(RADIANS(H10132))),$L$3:$L$471)</f>
        <v>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cm="1">
        <f t="array" ref="J10133">LOOKUP(1,1/FREQUENCY(0,SIN((RADIANS($M$3:$M$471-H10133))/2)^2+SIN((RADIANS($N$3:$N$471-I10133))/2)^2*COS(RADIANS($M$3:$M$471))*COS(RADIANS(H10133))),$L$3:$L$471)</f>
        <v>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cm="1">
        <f t="array" ref="J10134">LOOKUP(1,1/FREQUENCY(0,SIN((RADIANS($M$3:$M$471-H10134))/2)^2+SIN((RADIANS($N$3:$N$471-I10134))/2)^2*COS(RADIANS($M$3:$M$471))*COS(RADIANS(H10134))),$L$3:$L$471)</f>
        <v>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cm="1">
        <f t="array" ref="J10135">LOOKUP(1,1/FREQUENCY(0,SIN((RADIANS($M$3:$M$471-H10135))/2)^2+SIN((RADIANS($N$3:$N$471-I10135))/2)^2*COS(RADIANS($M$3:$M$471))*COS(RADIANS(H10135))),$L$3:$L$471)</f>
        <v>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cm="1">
        <f t="array" ref="J10136">LOOKUP(1,1/FREQUENCY(0,SIN((RADIANS($M$3:$M$471-H10136))/2)^2+SIN((RADIANS($N$3:$N$471-I10136))/2)^2*COS(RADIANS($M$3:$M$471))*COS(RADIANS(H10136))),$L$3:$L$471)</f>
        <v>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cm="1">
        <f t="array" ref="J10137">LOOKUP(1,1/FREQUENCY(0,SIN((RADIANS($M$3:$M$471-H10137))/2)^2+SIN((RADIANS($N$3:$N$471-I10137))/2)^2*COS(RADIANS($M$3:$M$471))*COS(RADIANS(H10137))),$L$3:$L$471)</f>
        <v>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cm="1">
        <f t="array" ref="J10138">LOOKUP(1,1/FREQUENCY(0,SIN((RADIANS($M$3:$M$471-H10138))/2)^2+SIN((RADIANS($N$3:$N$471-I10138))/2)^2*COS(RADIANS($M$3:$M$471))*COS(RADIANS(H10138))),$L$3:$L$471)</f>
        <v>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cm="1">
        <f t="array" ref="J10139">LOOKUP(1,1/FREQUENCY(0,SIN((RADIANS($M$3:$M$471-H10139))/2)^2+SIN((RADIANS($N$3:$N$471-I10139))/2)^2*COS(RADIANS($M$3:$M$471))*COS(RADIANS(H10139))),$L$3:$L$471)</f>
        <v>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cm="1">
        <f t="array" ref="J10140">LOOKUP(1,1/FREQUENCY(0,SIN((RADIANS($M$3:$M$471-H10140))/2)^2+SIN((RADIANS($N$3:$N$471-I10140))/2)^2*COS(RADIANS($M$3:$M$471))*COS(RADIANS(H10140))),$L$3:$L$471)</f>
        <v>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cm="1">
        <f t="array" ref="J10141">LOOKUP(1,1/FREQUENCY(0,SIN((RADIANS($M$3:$M$471-H10141))/2)^2+SIN((RADIANS($N$3:$N$471-I10141))/2)^2*COS(RADIANS($M$3:$M$471))*COS(RADIANS(H10141))),$L$3:$L$471)</f>
        <v>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cm="1">
        <f t="array" ref="J10142">LOOKUP(1,1/FREQUENCY(0,SIN((RADIANS($M$3:$M$471-H10142))/2)^2+SIN((RADIANS($N$3:$N$471-I10142))/2)^2*COS(RADIANS($M$3:$M$471))*COS(RADIANS(H10142))),$L$3:$L$471)</f>
        <v>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cm="1">
        <f t="array" ref="J10143">LOOKUP(1,1/FREQUENCY(0,SIN((RADIANS($M$3:$M$471-H10143))/2)^2+SIN((RADIANS($N$3:$N$471-I10143))/2)^2*COS(RADIANS($M$3:$M$471))*COS(RADIANS(H10143))),$L$3:$L$471)</f>
        <v>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cm="1">
        <f t="array" ref="J10144">LOOKUP(1,1/FREQUENCY(0,SIN((RADIANS($M$3:$M$471-H10144))/2)^2+SIN((RADIANS($N$3:$N$471-I10144))/2)^2*COS(RADIANS($M$3:$M$471))*COS(RADIANS(H10144))),$L$3:$L$471)</f>
        <v>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cm="1">
        <f t="array" ref="J10145">LOOKUP(1,1/FREQUENCY(0,SIN((RADIANS($M$3:$M$471-H10145))/2)^2+SIN((RADIANS($N$3:$N$471-I10145))/2)^2*COS(RADIANS($M$3:$M$471))*COS(RADIANS(H10145))),$L$3:$L$471)</f>
        <v>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cm="1">
        <f t="array" ref="J10146">LOOKUP(1,1/FREQUENCY(0,SIN((RADIANS($M$3:$M$471-H10146))/2)^2+SIN((RADIANS($N$3:$N$471-I10146))/2)^2*COS(RADIANS($M$3:$M$471))*COS(RADIANS(H10146))),$L$3:$L$471)</f>
        <v>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cm="1">
        <f t="array" ref="J10147">LOOKUP(1,1/FREQUENCY(0,SIN((RADIANS($M$3:$M$471-H10147))/2)^2+SIN((RADIANS($N$3:$N$471-I10147))/2)^2*COS(RADIANS($M$3:$M$471))*COS(RADIANS(H10147))),$L$3:$L$471)</f>
        <v>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cm="1">
        <f t="array" ref="J10148">LOOKUP(1,1/FREQUENCY(0,SIN((RADIANS($M$3:$M$471-H10148))/2)^2+SIN((RADIANS($N$3:$N$471-I10148))/2)^2*COS(RADIANS($M$3:$M$471))*COS(RADIANS(H10148))),$L$3:$L$471)</f>
        <v>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cm="1">
        <f t="array" ref="J10149">LOOKUP(1,1/FREQUENCY(0,SIN((RADIANS($M$3:$M$471-H10149))/2)^2+SIN((RADIANS($N$3:$N$471-I10149))/2)^2*COS(RADIANS($M$3:$M$471))*COS(RADIANS(H10149))),$L$3:$L$471)</f>
        <v>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cm="1">
        <f t="array" ref="J10150">LOOKUP(1,1/FREQUENCY(0,SIN((RADIANS($M$3:$M$471-H10150))/2)^2+SIN((RADIANS($N$3:$N$471-I10150))/2)^2*COS(RADIANS($M$3:$M$471))*COS(RADIANS(H10150))),$L$3:$L$471)</f>
        <v>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cm="1">
        <f t="array" ref="J10151">LOOKUP(1,1/FREQUENCY(0,SIN((RADIANS($M$3:$M$471-H10151))/2)^2+SIN((RADIANS($N$3:$N$471-I10151))/2)^2*COS(RADIANS($M$3:$M$471))*COS(RADIANS(H10151))),$L$3:$L$471)</f>
        <v>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cm="1">
        <f t="array" ref="J10152">LOOKUP(1,1/FREQUENCY(0,SIN((RADIANS($M$3:$M$471-H10152))/2)^2+SIN((RADIANS($N$3:$N$471-I10152))/2)^2*COS(RADIANS($M$3:$M$471))*COS(RADIANS(H10152))),$L$3:$L$471)</f>
        <v>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cm="1">
        <f t="array" ref="J10153">LOOKUP(1,1/FREQUENCY(0,SIN((RADIANS($M$3:$M$471-H10153))/2)^2+SIN((RADIANS($N$3:$N$471-I10153))/2)^2*COS(RADIANS($M$3:$M$471))*COS(RADIANS(H10153))),$L$3:$L$471)</f>
        <v>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cm="1">
        <f t="array" ref="J10154">LOOKUP(1,1/FREQUENCY(0,SIN((RADIANS($M$3:$M$471-H10154))/2)^2+SIN((RADIANS($N$3:$N$471-I10154))/2)^2*COS(RADIANS($M$3:$M$471))*COS(RADIANS(H10154))),$L$3:$L$471)</f>
        <v>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cm="1">
        <f t="array" ref="J10155">LOOKUP(1,1/FREQUENCY(0,SIN((RADIANS($M$3:$M$471-H10155))/2)^2+SIN((RADIANS($N$3:$N$471-I10155))/2)^2*COS(RADIANS($M$3:$M$471))*COS(RADIANS(H10155))),$L$3:$L$471)</f>
        <v>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cm="1">
        <f t="array" ref="J10156">LOOKUP(1,1/FREQUENCY(0,SIN((RADIANS($M$3:$M$471-H10156))/2)^2+SIN((RADIANS($N$3:$N$471-I10156))/2)^2*COS(RADIANS($M$3:$M$471))*COS(RADIANS(H10156))),$L$3:$L$471)</f>
        <v>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cm="1">
        <f t="array" ref="J10157">LOOKUP(1,1/FREQUENCY(0,SIN((RADIANS($M$3:$M$471-H10157))/2)^2+SIN((RADIANS($N$3:$N$471-I10157))/2)^2*COS(RADIANS($M$3:$M$471))*COS(RADIANS(H10157))),$L$3:$L$471)</f>
        <v>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cm="1">
        <f t="array" ref="J10158">LOOKUP(1,1/FREQUENCY(0,SIN((RADIANS($M$3:$M$471-H10158))/2)^2+SIN((RADIANS($N$3:$N$471-I10158))/2)^2*COS(RADIANS($M$3:$M$471))*COS(RADIANS(H10158))),$L$3:$L$471)</f>
        <v>340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cm="1">
        <f t="array" ref="J10159">LOOKUP(1,1/FREQUENCY(0,SIN((RADIANS($M$3:$M$471-H10159))/2)^2+SIN((RADIANS($N$3:$N$471-I10159))/2)^2*COS(RADIANS($M$3:$M$471))*COS(RADIANS(H10159))),$L$3:$L$471)</f>
        <v>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cm="1">
        <f t="array" ref="J10160">LOOKUP(1,1/FREQUENCY(0,SIN((RADIANS($M$3:$M$471-H10160))/2)^2+SIN((RADIANS($N$3:$N$471-I10160))/2)^2*COS(RADIANS($M$3:$M$471))*COS(RADIANS(H10160))),$L$3:$L$471)</f>
        <v>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cm="1">
        <f t="array" ref="J10161">LOOKUP(1,1/FREQUENCY(0,SIN((RADIANS($M$3:$M$471-H10161))/2)^2+SIN((RADIANS($N$3:$N$471-I10161))/2)^2*COS(RADIANS($M$3:$M$471))*COS(RADIANS(H10161))),$L$3:$L$471)</f>
        <v>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cm="1">
        <f t="array" ref="J10162">LOOKUP(1,1/FREQUENCY(0,SIN((RADIANS($M$3:$M$471-H10162))/2)^2+SIN((RADIANS($N$3:$N$471-I10162))/2)^2*COS(RADIANS($M$3:$M$471))*COS(RADIANS(H10162))),$L$3:$L$471)</f>
        <v>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cm="1">
        <f t="array" ref="J10163">LOOKUP(1,1/FREQUENCY(0,SIN((RADIANS($M$3:$M$471-H10163))/2)^2+SIN((RADIANS($N$3:$N$471-I10163))/2)^2*COS(RADIANS($M$3:$M$471))*COS(RADIANS(H10163))),$L$3:$L$471)</f>
        <v>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cm="1">
        <f t="array" ref="J10164">LOOKUP(1,1/FREQUENCY(0,SIN((RADIANS($M$3:$M$471-H10164))/2)^2+SIN((RADIANS($N$3:$N$471-I10164))/2)^2*COS(RADIANS($M$3:$M$471))*COS(RADIANS(H10164))),$L$3:$L$471)</f>
        <v>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cm="1">
        <f t="array" ref="J10165">LOOKUP(1,1/FREQUENCY(0,SIN((RADIANS($M$3:$M$471-H10165))/2)^2+SIN((RADIANS($N$3:$N$471-I10165))/2)^2*COS(RADIANS($M$3:$M$471))*COS(RADIANS(H10165))),$L$3:$L$471)</f>
        <v>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cm="1">
        <f t="array" ref="J10166">LOOKUP(1,1/FREQUENCY(0,SIN((RADIANS($M$3:$M$471-H10166))/2)^2+SIN((RADIANS($N$3:$N$471-I10166))/2)^2*COS(RADIANS($M$3:$M$471))*COS(RADIANS(H10166))),$L$3:$L$471)</f>
        <v>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cm="1">
        <f t="array" ref="J10167">LOOKUP(1,1/FREQUENCY(0,SIN((RADIANS($M$3:$M$471-H10167))/2)^2+SIN((RADIANS($N$3:$N$471-I10167))/2)^2*COS(RADIANS($M$3:$M$471))*COS(RADIANS(H10167))),$L$3:$L$471)</f>
        <v>281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cm="1">
        <f t="array" ref="J10168">LOOKUP(1,1/FREQUENCY(0,SIN((RADIANS($M$3:$M$471-H10168))/2)^2+SIN((RADIANS($N$3:$N$471-I10168))/2)^2*COS(RADIANS($M$3:$M$471))*COS(RADIANS(H10168))),$L$3:$L$471)</f>
        <v>441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cm="1">
        <f t="array" ref="J10169">LOOKUP(1,1/FREQUENCY(0,SIN((RADIANS($M$3:$M$471-H10169))/2)^2+SIN((RADIANS($N$3:$N$471-I10169))/2)^2*COS(RADIANS($M$3:$M$471))*COS(RADIANS(H10169))),$L$3:$L$471)</f>
        <v>294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cm="1">
        <f t="array" ref="J10170">LOOKUP(1,1/FREQUENCY(0,SIN((RADIANS($M$3:$M$471-H10170))/2)^2+SIN((RADIANS($N$3:$N$471-I10170))/2)^2*COS(RADIANS($M$3:$M$471))*COS(RADIANS(H10170))),$L$3:$L$471)</f>
        <v>442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cm="1">
        <f t="array" ref="J10171">LOOKUP(1,1/FREQUENCY(0,SIN((RADIANS($M$3:$M$471-H10171))/2)^2+SIN((RADIANS($N$3:$N$471-I10171))/2)^2*COS(RADIANS($M$3:$M$471))*COS(RADIANS(H10171))),$L$3:$L$471)</f>
        <v>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cm="1">
        <f t="array" ref="J10172">LOOKUP(1,1/FREQUENCY(0,SIN((RADIANS($M$3:$M$471-H10172))/2)^2+SIN((RADIANS($N$3:$N$471-I10172))/2)^2*COS(RADIANS($M$3:$M$471))*COS(RADIANS(H10172))),$L$3:$L$471)</f>
        <v>258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cm="1">
        <f t="array" ref="J10173">LOOKUP(1,1/FREQUENCY(0,SIN((RADIANS($M$3:$M$471-H10173))/2)^2+SIN((RADIANS($N$3:$N$471-I10173))/2)^2*COS(RADIANS($M$3:$M$471))*COS(RADIANS(H10173))),$L$3:$L$471)</f>
        <v>342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cm="1">
        <f t="array" ref="J10174">LOOKUP(1,1/FREQUENCY(0,SIN((RADIANS($M$3:$M$471-H10174))/2)^2+SIN((RADIANS($N$3:$N$471-I10174))/2)^2*COS(RADIANS($M$3:$M$471))*COS(RADIANS(H10174))),$L$3:$L$471)</f>
        <v>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cm="1">
        <f t="array" ref="J10175">LOOKUP(1,1/FREQUENCY(0,SIN((RADIANS($M$3:$M$471-H10175))/2)^2+SIN((RADIANS($N$3:$N$471-I10175))/2)^2*COS(RADIANS($M$3:$M$471))*COS(RADIANS(H10175))),$L$3:$L$471)</f>
        <v>342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cm="1">
        <f t="array" ref="J10176">LOOKUP(1,1/FREQUENCY(0,SIN((RADIANS($M$3:$M$471-H10176))/2)^2+SIN((RADIANS($N$3:$N$471-I10176))/2)^2*COS(RADIANS($M$3:$M$471))*COS(RADIANS(H10176))),$L$3:$L$471)</f>
        <v>342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cm="1">
        <f t="array" ref="J10177">LOOKUP(1,1/FREQUENCY(0,SIN((RADIANS($M$3:$M$471-H10177))/2)^2+SIN((RADIANS($N$3:$N$471-I10177))/2)^2*COS(RADIANS($M$3:$M$471))*COS(RADIANS(H10177))),$L$3:$L$471)</f>
        <v>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cm="1">
        <f t="array" ref="J10178">LOOKUP(1,1/FREQUENCY(0,SIN((RADIANS($M$3:$M$471-H10178))/2)^2+SIN((RADIANS($N$3:$N$471-I10178))/2)^2*COS(RADIANS($M$3:$M$471))*COS(RADIANS(H10178))),$L$3:$L$471)</f>
        <v>258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cm="1">
        <f t="array" ref="J10179">LOOKUP(1,1/FREQUENCY(0,SIN((RADIANS($M$3:$M$471-H10179))/2)^2+SIN((RADIANS($N$3:$N$471-I10179))/2)^2*COS(RADIANS($M$3:$M$471))*COS(RADIANS(H10179))),$L$3:$L$471)</f>
        <v>342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cm="1">
        <f t="array" ref="J10180">LOOKUP(1,1/FREQUENCY(0,SIN((RADIANS($M$3:$M$471-H10180))/2)^2+SIN((RADIANS($N$3:$N$471-I10180))/2)^2*COS(RADIANS($M$3:$M$471))*COS(RADIANS(H10180))),$L$3:$L$471)</f>
        <v>258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cm="1">
        <f t="array" ref="J10181">LOOKUP(1,1/FREQUENCY(0,SIN((RADIANS($M$3:$M$471-H10181))/2)^2+SIN((RADIANS($N$3:$N$471-I10181))/2)^2*COS(RADIANS($M$3:$M$471))*COS(RADIANS(H10181))),$L$3:$L$471)</f>
        <v>342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cm="1">
        <f t="array" ref="J10182">LOOKUP(1,1/FREQUENCY(0,SIN((RADIANS($M$3:$M$471-H10182))/2)^2+SIN((RADIANS($N$3:$N$471-I10182))/2)^2*COS(RADIANS($M$3:$M$471))*COS(RADIANS(H10182))),$L$3:$L$471)</f>
        <v>342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cm="1">
        <f t="array" ref="J10183">LOOKUP(1,1/FREQUENCY(0,SIN((RADIANS($M$3:$M$471-H10183))/2)^2+SIN((RADIANS($N$3:$N$471-I10183))/2)^2*COS(RADIANS($M$3:$M$471))*COS(RADIANS(H10183))),$L$3:$L$471)</f>
        <v>342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cm="1">
        <f t="array" ref="J10184">LOOKUP(1,1/FREQUENCY(0,SIN((RADIANS($M$3:$M$471-H10184))/2)^2+SIN((RADIANS($N$3:$N$471-I10184))/2)^2*COS(RADIANS($M$3:$M$471))*COS(RADIANS(H10184))),$L$3:$L$471)</f>
        <v>258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cm="1">
        <f t="array" ref="J10185">LOOKUP(1,1/FREQUENCY(0,SIN((RADIANS($M$3:$M$471-H10185))/2)^2+SIN((RADIANS($N$3:$N$471-I10185))/2)^2*COS(RADIANS($M$3:$M$471))*COS(RADIANS(H10185))),$L$3:$L$471)</f>
        <v>342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cm="1">
        <f t="array" ref="J10186">LOOKUP(1,1/FREQUENCY(0,SIN((RADIANS($M$3:$M$471-H10186))/2)^2+SIN((RADIANS($N$3:$N$471-I10186))/2)^2*COS(RADIANS($M$3:$M$471))*COS(RADIANS(H10186))),$L$3:$L$471)</f>
        <v>342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cm="1">
        <f t="array" ref="J10187">LOOKUP(1,1/FREQUENCY(0,SIN((RADIANS($M$3:$M$471-H10187))/2)^2+SIN((RADIANS($N$3:$N$471-I10187))/2)^2*COS(RADIANS($M$3:$M$471))*COS(RADIANS(H10187))),$L$3:$L$471)</f>
        <v>342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cm="1">
        <f t="array" ref="J10188">LOOKUP(1,1/FREQUENCY(0,SIN((RADIANS($M$3:$M$471-H10188))/2)^2+SIN((RADIANS($N$3:$N$471-I10188))/2)^2*COS(RADIANS($M$3:$M$471))*COS(RADIANS(H10188))),$L$3:$L$471)</f>
        <v>342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cm="1">
        <f t="array" ref="J10189">LOOKUP(1,1/FREQUENCY(0,SIN((RADIANS($M$3:$M$471-H10189))/2)^2+SIN((RADIANS($N$3:$N$471-I10189))/2)^2*COS(RADIANS($M$3:$M$471))*COS(RADIANS(H10189))),$L$3:$L$471)</f>
        <v>342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cm="1">
        <f t="array" ref="J10190">LOOKUP(1,1/FREQUENCY(0,SIN((RADIANS($M$3:$M$471-H10190))/2)^2+SIN((RADIANS($N$3:$N$471-I10190))/2)^2*COS(RADIANS($M$3:$M$471))*COS(RADIANS(H10190))),$L$3:$L$471)</f>
        <v>258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cm="1">
        <f t="array" ref="J10191">LOOKUP(1,1/FREQUENCY(0,SIN((RADIANS($M$3:$M$471-H10191))/2)^2+SIN((RADIANS($N$3:$N$471-I10191))/2)^2*COS(RADIANS($M$3:$M$471))*COS(RADIANS(H10191))),$L$3:$L$471)</f>
        <v>258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cm="1">
        <f t="array" ref="J10192">LOOKUP(1,1/FREQUENCY(0,SIN((RADIANS($M$3:$M$471-H10192))/2)^2+SIN((RADIANS($N$3:$N$471-I10192))/2)^2*COS(RADIANS($M$3:$M$471))*COS(RADIANS(H10192))),$L$3:$L$471)</f>
        <v>258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cm="1">
        <f t="array" ref="J10193">LOOKUP(1,1/FREQUENCY(0,SIN((RADIANS($M$3:$M$471-H10193))/2)^2+SIN((RADIANS($N$3:$N$471-I10193))/2)^2*COS(RADIANS($M$3:$M$471))*COS(RADIANS(H10193))),$L$3:$L$471)</f>
        <v>258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cm="1">
        <f t="array" ref="J10194">LOOKUP(1,1/FREQUENCY(0,SIN((RADIANS($M$3:$M$471-H10194))/2)^2+SIN((RADIANS($N$3:$N$471-I10194))/2)^2*COS(RADIANS($M$3:$M$471))*COS(RADIANS(H10194))),$L$3:$L$471)</f>
        <v>258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cm="1">
        <f t="array" ref="J10195">LOOKUP(1,1/FREQUENCY(0,SIN((RADIANS($M$3:$M$471-H10195))/2)^2+SIN((RADIANS($N$3:$N$471-I10195))/2)^2*COS(RADIANS($M$3:$M$471))*COS(RADIANS(H10195))),$L$3:$L$471)</f>
        <v>258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cm="1">
        <f t="array" ref="J10196">LOOKUP(1,1/FREQUENCY(0,SIN((RADIANS($M$3:$M$471-H10196))/2)^2+SIN((RADIANS($N$3:$N$471-I10196))/2)^2*COS(RADIANS($M$3:$M$471))*COS(RADIANS(H10196))),$L$3:$L$471)</f>
        <v>258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cm="1">
        <f t="array" ref="J10197">LOOKUP(1,1/FREQUENCY(0,SIN((RADIANS($M$3:$M$471-H10197))/2)^2+SIN((RADIANS($N$3:$N$471-I10197))/2)^2*COS(RADIANS($M$3:$M$471))*COS(RADIANS(H10197))),$L$3:$L$471)</f>
        <v>258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cm="1">
        <f t="array" ref="J10198">LOOKUP(1,1/FREQUENCY(0,SIN((RADIANS($M$3:$M$471-H10198))/2)^2+SIN((RADIANS($N$3:$N$471-I10198))/2)^2*COS(RADIANS($M$3:$M$471))*COS(RADIANS(H10198))),$L$3:$L$471)</f>
        <v>258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cm="1">
        <f t="array" ref="J10199">LOOKUP(1,1/FREQUENCY(0,SIN((RADIANS($M$3:$M$471-H10199))/2)^2+SIN((RADIANS($N$3:$N$471-I10199))/2)^2*COS(RADIANS($M$3:$M$471))*COS(RADIANS(H10199))),$L$3:$L$471)</f>
        <v>258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cm="1">
        <f t="array" ref="J10200">LOOKUP(1,1/FREQUENCY(0,SIN((RADIANS($M$3:$M$471-H10200))/2)^2+SIN((RADIANS($N$3:$N$471-I10200))/2)^2*COS(RADIANS($M$3:$M$471))*COS(RADIANS(H10200))),$L$3:$L$471)</f>
        <v>258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cm="1">
        <f t="array" ref="J10201">LOOKUP(1,1/FREQUENCY(0,SIN((RADIANS($M$3:$M$471-H10201))/2)^2+SIN((RADIANS($N$3:$N$471-I10201))/2)^2*COS(RADIANS($M$3:$M$471))*COS(RADIANS(H10201))),$L$3:$L$471)</f>
        <v>258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cm="1">
        <f t="array" ref="J10202">LOOKUP(1,1/FREQUENCY(0,SIN((RADIANS($M$3:$M$471-H10202))/2)^2+SIN((RADIANS($N$3:$N$471-I10202))/2)^2*COS(RADIANS($M$3:$M$471))*COS(RADIANS(H10202))),$L$3:$L$471)</f>
        <v>258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cm="1">
        <f t="array" ref="J10203">LOOKUP(1,1/FREQUENCY(0,SIN((RADIANS($M$3:$M$471-H10203))/2)^2+SIN((RADIANS($N$3:$N$471-I10203))/2)^2*COS(RADIANS($M$3:$M$471))*COS(RADIANS(H10203))),$L$3:$L$471)</f>
        <v>258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cm="1">
        <f t="array" ref="J10204">LOOKUP(1,1/FREQUENCY(0,SIN((RADIANS($M$3:$M$471-H10204))/2)^2+SIN((RADIANS($N$3:$N$471-I10204))/2)^2*COS(RADIANS($M$3:$M$471))*COS(RADIANS(H10204))),$L$3:$L$471)</f>
        <v>258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cm="1">
        <f t="array" ref="J10205">LOOKUP(1,1/FREQUENCY(0,SIN((RADIANS($M$3:$M$471-H10205))/2)^2+SIN((RADIANS($N$3:$N$471-I10205))/2)^2*COS(RADIANS($M$3:$M$471))*COS(RADIANS(H10205))),$L$3:$L$471)</f>
        <v>258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cm="1">
        <f t="array" ref="J10206">LOOKUP(1,1/FREQUENCY(0,SIN((RADIANS($M$3:$M$471-H10206))/2)^2+SIN((RADIANS($N$3:$N$471-I10206))/2)^2*COS(RADIANS($M$3:$M$471))*COS(RADIANS(H10206))),$L$3:$L$471)</f>
        <v>258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cm="1">
        <f t="array" ref="J10207">LOOKUP(1,1/FREQUENCY(0,SIN((RADIANS($M$3:$M$471-H10207))/2)^2+SIN((RADIANS($N$3:$N$471-I10207))/2)^2*COS(RADIANS($M$3:$M$471))*COS(RADIANS(H10207))),$L$3:$L$471)</f>
        <v>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cm="1">
        <f t="array" ref="J10208">LOOKUP(1,1/FREQUENCY(0,SIN((RADIANS($M$3:$M$471-H10208))/2)^2+SIN((RADIANS($N$3:$N$471-I10208))/2)^2*COS(RADIANS($M$3:$M$471))*COS(RADIANS(H10208))),$L$3:$L$471)</f>
        <v>258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cm="1">
        <f t="array" ref="J10209">LOOKUP(1,1/FREQUENCY(0,SIN((RADIANS($M$3:$M$471-H10209))/2)^2+SIN((RADIANS($N$3:$N$471-I10209))/2)^2*COS(RADIANS($M$3:$M$471))*COS(RADIANS(H10209))),$L$3:$L$471)</f>
        <v>258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cm="1">
        <f t="array" ref="J10210">LOOKUP(1,1/FREQUENCY(0,SIN((RADIANS($M$3:$M$471-H10210))/2)^2+SIN((RADIANS($N$3:$N$471-I10210))/2)^2*COS(RADIANS($M$3:$M$471))*COS(RADIANS(H10210))),$L$3:$L$471)</f>
        <v>258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cm="1">
        <f t="array" ref="J10211">LOOKUP(1,1/FREQUENCY(0,SIN((RADIANS($M$3:$M$471-H10211))/2)^2+SIN((RADIANS($N$3:$N$471-I10211))/2)^2*COS(RADIANS($M$3:$M$471))*COS(RADIANS(H10211))),$L$3:$L$471)</f>
        <v>258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cm="1">
        <f t="array" ref="J10212">LOOKUP(1,1/FREQUENCY(0,SIN((RADIANS($M$3:$M$471-H10212))/2)^2+SIN((RADIANS($N$3:$N$471-I10212))/2)^2*COS(RADIANS($M$3:$M$471))*COS(RADIANS(H10212))),$L$3:$L$471)</f>
        <v>258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cm="1">
        <f t="array" ref="J10213">LOOKUP(1,1/FREQUENCY(0,SIN((RADIANS($M$3:$M$471-H10213))/2)^2+SIN((RADIANS($N$3:$N$471-I10213))/2)^2*COS(RADIANS($M$3:$M$471))*COS(RADIANS(H10213))),$L$3:$L$471)</f>
        <v>258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cm="1">
        <f t="array" ref="J10214">LOOKUP(1,1/FREQUENCY(0,SIN((RADIANS($M$3:$M$471-H10214))/2)^2+SIN((RADIANS($N$3:$N$471-I10214))/2)^2*COS(RADIANS($M$3:$M$471))*COS(RADIANS(H10214))),$L$3:$L$471)</f>
        <v>258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cm="1">
        <f t="array" ref="J10215">LOOKUP(1,1/FREQUENCY(0,SIN((RADIANS($M$3:$M$471-H10215))/2)^2+SIN((RADIANS($N$3:$N$471-I10215))/2)^2*COS(RADIANS($M$3:$M$471))*COS(RADIANS(H10215))),$L$3:$L$471)</f>
        <v>258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cm="1">
        <f t="array" ref="J10216">LOOKUP(1,1/FREQUENCY(0,SIN((RADIANS($M$3:$M$471-H10216))/2)^2+SIN((RADIANS($N$3:$N$471-I10216))/2)^2*COS(RADIANS($M$3:$M$471))*COS(RADIANS(H10216))),$L$3:$L$471)</f>
        <v>258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cm="1">
        <f t="array" ref="J10217">LOOKUP(1,1/FREQUENCY(0,SIN((RADIANS($M$3:$M$471-H10217))/2)^2+SIN((RADIANS($N$3:$N$471-I10217))/2)^2*COS(RADIANS($M$3:$M$471))*COS(RADIANS(H10217))),$L$3:$L$471)</f>
        <v>258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cm="1">
        <f t="array" ref="J10218">LOOKUP(1,1/FREQUENCY(0,SIN((RADIANS($M$3:$M$471-H10218))/2)^2+SIN((RADIANS($N$3:$N$471-I10218))/2)^2*COS(RADIANS($M$3:$M$471))*COS(RADIANS(H10218))),$L$3:$L$471)</f>
        <v>258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cm="1">
        <f t="array" ref="J10219">LOOKUP(1,1/FREQUENCY(0,SIN((RADIANS($M$3:$M$471-H10219))/2)^2+SIN((RADIANS($N$3:$N$471-I10219))/2)^2*COS(RADIANS($M$3:$M$471))*COS(RADIANS(H10219))),$L$3:$L$471)</f>
        <v>258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cm="1">
        <f t="array" ref="J10220">LOOKUP(1,1/FREQUENCY(0,SIN((RADIANS($M$3:$M$471-H10220))/2)^2+SIN((RADIANS($N$3:$N$471-I10220))/2)^2*COS(RADIANS($M$3:$M$471))*COS(RADIANS(H10220))),$L$3:$L$471)</f>
        <v>258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cm="1">
        <f t="array" ref="J10221">LOOKUP(1,1/FREQUENCY(0,SIN((RADIANS($M$3:$M$471-H10221))/2)^2+SIN((RADIANS($N$3:$N$471-I10221))/2)^2*COS(RADIANS($M$3:$M$471))*COS(RADIANS(H10221))),$L$3:$L$471)</f>
        <v>258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cm="1">
        <f t="array" ref="J10222">LOOKUP(1,1/FREQUENCY(0,SIN((RADIANS($M$3:$M$471-H10222))/2)^2+SIN((RADIANS($N$3:$N$471-I10222))/2)^2*COS(RADIANS($M$3:$M$471))*COS(RADIANS(H10222))),$L$3:$L$471)</f>
        <v>258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cm="1">
        <f t="array" ref="J10223">LOOKUP(1,1/FREQUENCY(0,SIN((RADIANS($M$3:$M$471-H10223))/2)^2+SIN((RADIANS($N$3:$N$471-I10223))/2)^2*COS(RADIANS($M$3:$M$471))*COS(RADIANS(H10223))),$L$3:$L$471)</f>
        <v>258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cm="1">
        <f t="array" ref="J10224">LOOKUP(1,1/FREQUENCY(0,SIN((RADIANS($M$3:$M$471-H10224))/2)^2+SIN((RADIANS($N$3:$N$471-I10224))/2)^2*COS(RADIANS($M$3:$M$471))*COS(RADIANS(H10224))),$L$3:$L$471)</f>
        <v>258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cm="1">
        <f t="array" ref="J10225">LOOKUP(1,1/FREQUENCY(0,SIN((RADIANS($M$3:$M$471-H10225))/2)^2+SIN((RADIANS($N$3:$N$471-I10225))/2)^2*COS(RADIANS($M$3:$M$471))*COS(RADIANS(H10225))),$L$3:$L$471)</f>
        <v>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cm="1">
        <f t="array" ref="J10226">LOOKUP(1,1/FREQUENCY(0,SIN((RADIANS($M$3:$M$471-H10226))/2)^2+SIN((RADIANS($N$3:$N$471-I10226))/2)^2*COS(RADIANS($M$3:$M$471))*COS(RADIANS(H10226))),$L$3:$L$471)</f>
        <v>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cm="1">
        <f t="array" ref="J10227">LOOKUP(1,1/FREQUENCY(0,SIN((RADIANS($M$3:$M$471-H10227))/2)^2+SIN((RADIANS($N$3:$N$471-I10227))/2)^2*COS(RADIANS($M$3:$M$471))*COS(RADIANS(H10227))),$L$3:$L$471)</f>
        <v>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cm="1">
        <f t="array" ref="J10228">LOOKUP(1,1/FREQUENCY(0,SIN((RADIANS($M$3:$M$471-H10228))/2)^2+SIN((RADIANS($N$3:$N$471-I10228))/2)^2*COS(RADIANS($M$3:$M$471))*COS(RADIANS(H10228))),$L$3:$L$471)</f>
        <v>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cm="1">
        <f t="array" ref="J10229">LOOKUP(1,1/FREQUENCY(0,SIN((RADIANS($M$3:$M$471-H10229))/2)^2+SIN((RADIANS($N$3:$N$471-I10229))/2)^2*COS(RADIANS($M$3:$M$471))*COS(RADIANS(H10229))),$L$3:$L$471)</f>
        <v>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cm="1">
        <f t="array" ref="J10230">LOOKUP(1,1/FREQUENCY(0,SIN((RADIANS($M$3:$M$471-H10230))/2)^2+SIN((RADIANS($N$3:$N$471-I10230))/2)^2*COS(RADIANS($M$3:$M$471))*COS(RADIANS(H10230))),$L$3:$L$471)</f>
        <v>258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cm="1">
        <f t="array" ref="J10231">LOOKUP(1,1/FREQUENCY(0,SIN((RADIANS($M$3:$M$471-H10231))/2)^2+SIN((RADIANS($N$3:$N$471-I10231))/2)^2*COS(RADIANS($M$3:$M$471))*COS(RADIANS(H10231))),$L$3:$L$471)</f>
        <v>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cm="1">
        <f t="array" ref="J10232">LOOKUP(1,1/FREQUENCY(0,SIN((RADIANS($M$3:$M$471-H10232))/2)^2+SIN((RADIANS($N$3:$N$471-I10232))/2)^2*COS(RADIANS($M$3:$M$471))*COS(RADIANS(H10232))),$L$3:$L$471)</f>
        <v>258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cm="1">
        <f t="array" ref="J10233">LOOKUP(1,1/FREQUENCY(0,SIN((RADIANS($M$3:$M$471-H10233))/2)^2+SIN((RADIANS($N$3:$N$471-I10233))/2)^2*COS(RADIANS($M$3:$M$471))*COS(RADIANS(H10233))),$L$3:$L$471)</f>
        <v>258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cm="1">
        <f t="array" ref="J10234">LOOKUP(1,1/FREQUENCY(0,SIN((RADIANS($M$3:$M$471-H10234))/2)^2+SIN((RADIANS($N$3:$N$471-I10234))/2)^2*COS(RADIANS($M$3:$M$471))*COS(RADIANS(H10234))),$L$3:$L$471)</f>
        <v>258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cm="1">
        <f t="array" ref="J10235">LOOKUP(1,1/FREQUENCY(0,SIN((RADIANS($M$3:$M$471-H10235))/2)^2+SIN((RADIANS($N$3:$N$471-I10235))/2)^2*COS(RADIANS($M$3:$M$471))*COS(RADIANS(H10235))),$L$3:$L$471)</f>
        <v>258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cm="1">
        <f t="array" ref="J10236">LOOKUP(1,1/FREQUENCY(0,SIN((RADIANS($M$3:$M$471-H10236))/2)^2+SIN((RADIANS($N$3:$N$471-I10236))/2)^2*COS(RADIANS($M$3:$M$471))*COS(RADIANS(H10236))),$L$3:$L$471)</f>
        <v>258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cm="1">
        <f t="array" ref="J10237">LOOKUP(1,1/FREQUENCY(0,SIN((RADIANS($M$3:$M$471-H10237))/2)^2+SIN((RADIANS($N$3:$N$471-I10237))/2)^2*COS(RADIANS($M$3:$M$471))*COS(RADIANS(H10237))),$L$3:$L$471)</f>
        <v>258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cm="1">
        <f t="array" ref="J10238">LOOKUP(1,1/FREQUENCY(0,SIN((RADIANS($M$3:$M$471-H10238))/2)^2+SIN((RADIANS($N$3:$N$471-I10238))/2)^2*COS(RADIANS($M$3:$M$471))*COS(RADIANS(H10238))),$L$3:$L$471)</f>
        <v>258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cm="1">
        <f t="array" ref="J10239">LOOKUP(1,1/FREQUENCY(0,SIN((RADIANS($M$3:$M$471-H10239))/2)^2+SIN((RADIANS($N$3:$N$471-I10239))/2)^2*COS(RADIANS($M$3:$M$471))*COS(RADIANS(H10239))),$L$3:$L$471)</f>
        <v>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cm="1">
        <f t="array" ref="J10240">LOOKUP(1,1/FREQUENCY(0,SIN((RADIANS($M$3:$M$471-H10240))/2)^2+SIN((RADIANS($N$3:$N$471-I10240))/2)^2*COS(RADIANS($M$3:$M$471))*COS(RADIANS(H10240))),$L$3:$L$471)</f>
        <v>342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cm="1">
        <f t="array" ref="J10241">LOOKUP(1,1/FREQUENCY(0,SIN((RADIANS($M$3:$M$471-H10241))/2)^2+SIN((RADIANS($N$3:$N$471-I10241))/2)^2*COS(RADIANS($M$3:$M$471))*COS(RADIANS(H10241))),$L$3:$L$471)</f>
        <v>342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cm="1">
        <f t="array" ref="J10242">LOOKUP(1,1/FREQUENCY(0,SIN((RADIANS($M$3:$M$471-H10242))/2)^2+SIN((RADIANS($N$3:$N$471-I10242))/2)^2*COS(RADIANS($M$3:$M$471))*COS(RADIANS(H10242))),$L$3:$L$471)</f>
        <v>342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cm="1">
        <f t="array" ref="J10243">LOOKUP(1,1/FREQUENCY(0,SIN((RADIANS($M$3:$M$471-H10243))/2)^2+SIN((RADIANS($N$3:$N$471-I10243))/2)^2*COS(RADIANS($M$3:$M$471))*COS(RADIANS(H10243))),$L$3:$L$471)</f>
        <v>342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cm="1">
        <f t="array" ref="J10244">LOOKUP(1,1/FREQUENCY(0,SIN((RADIANS($M$3:$M$471-H10244))/2)^2+SIN((RADIANS($N$3:$N$471-I10244))/2)^2*COS(RADIANS($M$3:$M$471))*COS(RADIANS(H10244))),$L$3:$L$471)</f>
        <v>342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cm="1">
        <f t="array" ref="J10245">LOOKUP(1,1/FREQUENCY(0,SIN((RADIANS($M$3:$M$471-H10245))/2)^2+SIN((RADIANS($N$3:$N$471-I10245))/2)^2*COS(RADIANS($M$3:$M$471))*COS(RADIANS(H10245))),$L$3:$L$471)</f>
        <v>342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cm="1">
        <f t="array" ref="J10246">LOOKUP(1,1/FREQUENCY(0,SIN((RADIANS($M$3:$M$471-H10246))/2)^2+SIN((RADIANS($N$3:$N$471-I10246))/2)^2*COS(RADIANS($M$3:$M$471))*COS(RADIANS(H10246))),$L$3:$L$471)</f>
        <v>342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cm="1">
        <f t="array" ref="J10247">LOOKUP(1,1/FREQUENCY(0,SIN((RADIANS($M$3:$M$471-H10247))/2)^2+SIN((RADIANS($N$3:$N$471-I10247))/2)^2*COS(RADIANS($M$3:$M$471))*COS(RADIANS(H10247))),$L$3:$L$471)</f>
        <v>342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cm="1">
        <f t="array" ref="J10248">LOOKUP(1,1/FREQUENCY(0,SIN((RADIANS($M$3:$M$471-H10248))/2)^2+SIN((RADIANS($N$3:$N$471-I10248))/2)^2*COS(RADIANS($M$3:$M$471))*COS(RADIANS(H10248))),$L$3:$L$471)</f>
        <v>342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cm="1">
        <f t="array" ref="J10249">LOOKUP(1,1/FREQUENCY(0,SIN((RADIANS($M$3:$M$471-H10249))/2)^2+SIN((RADIANS($N$3:$N$471-I10249))/2)^2*COS(RADIANS($M$3:$M$471))*COS(RADIANS(H10249))),$L$3:$L$471)</f>
        <v>342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cm="1">
        <f t="array" ref="J10250">LOOKUP(1,1/FREQUENCY(0,SIN((RADIANS($M$3:$M$471-H10250))/2)^2+SIN((RADIANS($N$3:$N$471-I10250))/2)^2*COS(RADIANS($M$3:$M$471))*COS(RADIANS(H10250))),$L$3:$L$471)</f>
        <v>342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cm="1">
        <f t="array" ref="J10251">LOOKUP(1,1/FREQUENCY(0,SIN((RADIANS($M$3:$M$471-H10251))/2)^2+SIN((RADIANS($N$3:$N$471-I10251))/2)^2*COS(RADIANS($M$3:$M$471))*COS(RADIANS(H10251))),$L$3:$L$471)</f>
        <v>342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cm="1">
        <f t="array" ref="J10252">LOOKUP(1,1/FREQUENCY(0,SIN((RADIANS($M$3:$M$471-H10252))/2)^2+SIN((RADIANS($N$3:$N$471-I10252))/2)^2*COS(RADIANS($M$3:$M$471))*COS(RADIANS(H10252))),$L$3:$L$471)</f>
        <v>342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cm="1">
        <f t="array" ref="J10253">LOOKUP(1,1/FREQUENCY(0,SIN((RADIANS($M$3:$M$471-H10253))/2)^2+SIN((RADIANS($N$3:$N$471-I10253))/2)^2*COS(RADIANS($M$3:$M$471))*COS(RADIANS(H10253))),$L$3:$L$471)</f>
        <v>342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cm="1">
        <f t="array" ref="J10254">LOOKUP(1,1/FREQUENCY(0,SIN((RADIANS($M$3:$M$471-H10254))/2)^2+SIN((RADIANS($N$3:$N$471-I10254))/2)^2*COS(RADIANS($M$3:$M$471))*COS(RADIANS(H10254))),$L$3:$L$471)</f>
        <v>342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cm="1">
        <f t="array" ref="J10255">LOOKUP(1,1/FREQUENCY(0,SIN((RADIANS($M$3:$M$471-H10255))/2)^2+SIN((RADIANS($N$3:$N$471-I10255))/2)^2*COS(RADIANS($M$3:$M$471))*COS(RADIANS(H10255))),$L$3:$L$471)</f>
        <v>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cm="1">
        <f t="array" ref="J10256">LOOKUP(1,1/FREQUENCY(0,SIN((RADIANS($M$3:$M$471-H10256))/2)^2+SIN((RADIANS($N$3:$N$471-I10256))/2)^2*COS(RADIANS($M$3:$M$471))*COS(RADIANS(H10256))),$L$3:$L$471)</f>
        <v>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cm="1">
        <f t="array" ref="J10257">LOOKUP(1,1/FREQUENCY(0,SIN((RADIANS($M$3:$M$471-H10257))/2)^2+SIN((RADIANS($N$3:$N$471-I10257))/2)^2*COS(RADIANS($M$3:$M$471))*COS(RADIANS(H10257))),$L$3:$L$471)</f>
        <v>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cm="1">
        <f t="array" ref="J10258">LOOKUP(1,1/FREQUENCY(0,SIN((RADIANS($M$3:$M$471-H10258))/2)^2+SIN((RADIANS($N$3:$N$471-I10258))/2)^2*COS(RADIANS($M$3:$M$471))*COS(RADIANS(H10258))),$L$3:$L$471)</f>
        <v>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cm="1">
        <f t="array" ref="J10259">LOOKUP(1,1/FREQUENCY(0,SIN((RADIANS($M$3:$M$471-H10259))/2)^2+SIN((RADIANS($N$3:$N$471-I10259))/2)^2*COS(RADIANS($M$3:$M$471))*COS(RADIANS(H10259))),$L$3:$L$471)</f>
        <v>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cm="1">
        <f t="array" ref="J10260">LOOKUP(1,1/FREQUENCY(0,SIN((RADIANS($M$3:$M$471-H10260))/2)^2+SIN((RADIANS($N$3:$N$471-I10260))/2)^2*COS(RADIANS($M$3:$M$471))*COS(RADIANS(H10260))),$L$3:$L$471)</f>
        <v>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cm="1">
        <f t="array" ref="J10261">LOOKUP(1,1/FREQUENCY(0,SIN((RADIANS($M$3:$M$471-H10261))/2)^2+SIN((RADIANS($N$3:$N$471-I10261))/2)^2*COS(RADIANS($M$3:$M$471))*COS(RADIANS(H10261))),$L$3:$L$471)</f>
        <v>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cm="1">
        <f t="array" ref="J10262">LOOKUP(1,1/FREQUENCY(0,SIN((RADIANS($M$3:$M$471-H10262))/2)^2+SIN((RADIANS($N$3:$N$471-I10262))/2)^2*COS(RADIANS($M$3:$M$471))*COS(RADIANS(H10262))),$L$3:$L$471)</f>
        <v>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cm="1">
        <f t="array" ref="J10263">LOOKUP(1,1/FREQUENCY(0,SIN((RADIANS($M$3:$M$471-H10263))/2)^2+SIN((RADIANS($N$3:$N$471-I10263))/2)^2*COS(RADIANS($M$3:$M$471))*COS(RADIANS(H10263))),$L$3:$L$471)</f>
        <v>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cm="1">
        <f t="array" ref="J10264">LOOKUP(1,1/FREQUENCY(0,SIN((RADIANS($M$3:$M$471-H10264))/2)^2+SIN((RADIANS($N$3:$N$471-I10264))/2)^2*COS(RADIANS($M$3:$M$471))*COS(RADIANS(H10264))),$L$3:$L$471)</f>
        <v>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cm="1">
        <f t="array" ref="J10265">LOOKUP(1,1/FREQUENCY(0,SIN((RADIANS($M$3:$M$471-H10265))/2)^2+SIN((RADIANS($N$3:$N$471-I10265))/2)^2*COS(RADIANS($M$3:$M$471))*COS(RADIANS(H10265))),$L$3:$L$471)</f>
        <v>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cm="1">
        <f t="array" ref="J10266">LOOKUP(1,1/FREQUENCY(0,SIN((RADIANS($M$3:$M$471-H10266))/2)^2+SIN((RADIANS($N$3:$N$471-I10266))/2)^2*COS(RADIANS($M$3:$M$471))*COS(RADIANS(H10266))),$L$3:$L$471)</f>
        <v>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cm="1">
        <f t="array" ref="J10267">LOOKUP(1,1/FREQUENCY(0,SIN((RADIANS($M$3:$M$471-H10267))/2)^2+SIN((RADIANS($N$3:$N$471-I10267))/2)^2*COS(RADIANS($M$3:$M$471))*COS(RADIANS(H10267))),$L$3:$L$471)</f>
        <v>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cm="1">
        <f t="array" ref="J10268">LOOKUP(1,1/FREQUENCY(0,SIN((RADIANS($M$3:$M$471-H10268))/2)^2+SIN((RADIANS($N$3:$N$471-I10268))/2)^2*COS(RADIANS($M$3:$M$471))*COS(RADIANS(H10268))),$L$3:$L$471)</f>
        <v>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cm="1">
        <f t="array" ref="J10269">LOOKUP(1,1/FREQUENCY(0,SIN((RADIANS($M$3:$M$471-H10269))/2)^2+SIN((RADIANS($N$3:$N$471-I10269))/2)^2*COS(RADIANS($M$3:$M$471))*COS(RADIANS(H10269))),$L$3:$L$471)</f>
        <v>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cm="1">
        <f t="array" ref="J10270">LOOKUP(1,1/FREQUENCY(0,SIN((RADIANS($M$3:$M$471-H10270))/2)^2+SIN((RADIANS($N$3:$N$471-I10270))/2)^2*COS(RADIANS($M$3:$M$471))*COS(RADIANS(H10270))),$L$3:$L$471)</f>
        <v>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cm="1">
        <f t="array" ref="J10271">LOOKUP(1,1/FREQUENCY(0,SIN((RADIANS($M$3:$M$471-H10271))/2)^2+SIN((RADIANS($N$3:$N$471-I10271))/2)^2*COS(RADIANS($M$3:$M$471))*COS(RADIANS(H10271))),$L$3:$L$471)</f>
        <v>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cm="1">
        <f t="array" ref="J10272">LOOKUP(1,1/FREQUENCY(0,SIN((RADIANS($M$3:$M$471-H10272))/2)^2+SIN((RADIANS($N$3:$N$471-I10272))/2)^2*COS(RADIANS($M$3:$M$471))*COS(RADIANS(H10272))),$L$3:$L$471)</f>
        <v>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cm="1">
        <f t="array" ref="J10273">LOOKUP(1,1/FREQUENCY(0,SIN((RADIANS($M$3:$M$471-H10273))/2)^2+SIN((RADIANS($N$3:$N$471-I10273))/2)^2*COS(RADIANS($M$3:$M$471))*COS(RADIANS(H10273))),$L$3:$L$471)</f>
        <v>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cm="1">
        <f t="array" ref="J10274">LOOKUP(1,1/FREQUENCY(0,SIN((RADIANS($M$3:$M$471-H10274))/2)^2+SIN((RADIANS($N$3:$N$471-I10274))/2)^2*COS(RADIANS($M$3:$M$471))*COS(RADIANS(H10274))),$L$3:$L$471)</f>
        <v>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cm="1">
        <f t="array" ref="J10275">LOOKUP(1,1/FREQUENCY(0,SIN((RADIANS($M$3:$M$471-H10275))/2)^2+SIN((RADIANS($N$3:$N$471-I10275))/2)^2*COS(RADIANS($M$3:$M$471))*COS(RADIANS(H10275))),$L$3:$L$471)</f>
        <v>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cm="1">
        <f t="array" ref="J10276">LOOKUP(1,1/FREQUENCY(0,SIN((RADIANS($M$3:$M$471-H10276))/2)^2+SIN((RADIANS($N$3:$N$471-I10276))/2)^2*COS(RADIANS($M$3:$M$471))*COS(RADIANS(H10276))),$L$3:$L$471)</f>
        <v>304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cm="1">
        <f t="array" ref="J10277">LOOKUP(1,1/FREQUENCY(0,SIN((RADIANS($M$3:$M$471-H10277))/2)^2+SIN((RADIANS($N$3:$N$471-I10277))/2)^2*COS(RADIANS($M$3:$M$471))*COS(RADIANS(H10277))),$L$3:$L$471)</f>
        <v>304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cm="1">
        <f t="array" ref="J10278">LOOKUP(1,1/FREQUENCY(0,SIN((RADIANS($M$3:$M$471-H10278))/2)^2+SIN((RADIANS($N$3:$N$471-I10278))/2)^2*COS(RADIANS($M$3:$M$471))*COS(RADIANS(H10278))),$L$3:$L$471)</f>
        <v>304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cm="1">
        <f t="array" ref="J10279">LOOKUP(1,1/FREQUENCY(0,SIN((RADIANS($M$3:$M$471-H10279))/2)^2+SIN((RADIANS($N$3:$N$471-I10279))/2)^2*COS(RADIANS($M$3:$M$471))*COS(RADIANS(H10279))),$L$3:$L$471)</f>
        <v>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cm="1">
        <f t="array" ref="J10280">LOOKUP(1,1/FREQUENCY(0,SIN((RADIANS($M$3:$M$471-H10280))/2)^2+SIN((RADIANS($N$3:$N$471-I10280))/2)^2*COS(RADIANS($M$3:$M$471))*COS(RADIANS(H10280))),$L$3:$L$471)</f>
        <v>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cm="1">
        <f t="array" ref="J10281">LOOKUP(1,1/FREQUENCY(0,SIN((RADIANS($M$3:$M$471-H10281))/2)^2+SIN((RADIANS($N$3:$N$471-I10281))/2)^2*COS(RADIANS($M$3:$M$471))*COS(RADIANS(H10281))),$L$3:$L$471)</f>
        <v>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cm="1">
        <f t="array" ref="J10282">LOOKUP(1,1/FREQUENCY(0,SIN((RADIANS($M$3:$M$471-H10282))/2)^2+SIN((RADIANS($N$3:$N$471-I10282))/2)^2*COS(RADIANS($M$3:$M$471))*COS(RADIANS(H10282))),$L$3:$L$471)</f>
        <v>304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cm="1">
        <f t="array" ref="J10283">LOOKUP(1,1/FREQUENCY(0,SIN((RADIANS($M$3:$M$471-H10283))/2)^2+SIN((RADIANS($N$3:$N$471-I10283))/2)^2*COS(RADIANS($M$3:$M$471))*COS(RADIANS(H10283))),$L$3:$L$471)</f>
        <v>304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cm="1">
        <f t="array" ref="J10284">LOOKUP(1,1/FREQUENCY(0,SIN((RADIANS($M$3:$M$471-H10284))/2)^2+SIN((RADIANS($N$3:$N$471-I10284))/2)^2*COS(RADIANS($M$3:$M$471))*COS(RADIANS(H10284))),$L$3:$L$471)</f>
        <v>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cm="1">
        <f t="array" ref="J10285">LOOKUP(1,1/FREQUENCY(0,SIN((RADIANS($M$3:$M$471-H10285))/2)^2+SIN((RADIANS($N$3:$N$471-I10285))/2)^2*COS(RADIANS($M$3:$M$471))*COS(RADIANS(H10285))),$L$3:$L$471)</f>
        <v>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cm="1">
        <f t="array" ref="J10286">LOOKUP(1,1/FREQUENCY(0,SIN((RADIANS($M$3:$M$471-H10286))/2)^2+SIN((RADIANS($N$3:$N$471-I10286))/2)^2*COS(RADIANS($M$3:$M$471))*COS(RADIANS(H10286))),$L$3:$L$471)</f>
        <v>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cm="1">
        <f t="array" ref="J10287">LOOKUP(1,1/FREQUENCY(0,SIN((RADIANS($M$3:$M$471-H10287))/2)^2+SIN((RADIANS($N$3:$N$471-I10287))/2)^2*COS(RADIANS($M$3:$M$471))*COS(RADIANS(H10287))),$L$3:$L$471)</f>
        <v>342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cm="1">
        <f t="array" ref="J10288">LOOKUP(1,1/FREQUENCY(0,SIN((RADIANS($M$3:$M$471-H10288))/2)^2+SIN((RADIANS($N$3:$N$471-I10288))/2)^2*COS(RADIANS($M$3:$M$471))*COS(RADIANS(H10288))),$L$3:$L$471)</f>
        <v>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cm="1">
        <f t="array" ref="J10289">LOOKUP(1,1/FREQUENCY(0,SIN((RADIANS($M$3:$M$471-H10289))/2)^2+SIN((RADIANS($N$3:$N$471-I10289))/2)^2*COS(RADIANS($M$3:$M$471))*COS(RADIANS(H10289))),$L$3:$L$471)</f>
        <v>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cm="1">
        <f t="array" ref="J10290">LOOKUP(1,1/FREQUENCY(0,SIN((RADIANS($M$3:$M$471-H10290))/2)^2+SIN((RADIANS($N$3:$N$471-I10290))/2)^2*COS(RADIANS($M$3:$M$471))*COS(RADIANS(H10290))),$L$3:$L$471)</f>
        <v>342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cm="1">
        <f t="array" ref="J10291">LOOKUP(1,1/FREQUENCY(0,SIN((RADIANS($M$3:$M$471-H10291))/2)^2+SIN((RADIANS($N$3:$N$471-I10291))/2)^2*COS(RADIANS($M$3:$M$471))*COS(RADIANS(H10291))),$L$3:$L$471)</f>
        <v>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cm="1">
        <f t="array" ref="J10292">LOOKUP(1,1/FREQUENCY(0,SIN((RADIANS($M$3:$M$471-H10292))/2)^2+SIN((RADIANS($N$3:$N$471-I10292))/2)^2*COS(RADIANS($M$3:$M$471))*COS(RADIANS(H10292))),$L$3:$L$471)</f>
        <v>342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cm="1">
        <f t="array" ref="J10293">LOOKUP(1,1/FREQUENCY(0,SIN((RADIANS($M$3:$M$471-H10293))/2)^2+SIN((RADIANS($N$3:$N$471-I10293))/2)^2*COS(RADIANS($M$3:$M$471))*COS(RADIANS(H10293))),$L$3:$L$471)</f>
        <v>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cm="1">
        <f t="array" ref="J10294">LOOKUP(1,1/FREQUENCY(0,SIN((RADIANS($M$3:$M$471-H10294))/2)^2+SIN((RADIANS($N$3:$N$471-I10294))/2)^2*COS(RADIANS($M$3:$M$471))*COS(RADIANS(H10294))),$L$3:$L$471)</f>
        <v>342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cm="1">
        <f t="array" ref="J10295">LOOKUP(1,1/FREQUENCY(0,SIN((RADIANS($M$3:$M$471-H10295))/2)^2+SIN((RADIANS($N$3:$N$471-I10295))/2)^2*COS(RADIANS($M$3:$M$471))*COS(RADIANS(H10295))),$L$3:$L$471)</f>
        <v>342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cm="1">
        <f t="array" ref="J10296">LOOKUP(1,1/FREQUENCY(0,SIN((RADIANS($M$3:$M$471-H10296))/2)^2+SIN((RADIANS($N$3:$N$471-I10296))/2)^2*COS(RADIANS($M$3:$M$471))*COS(RADIANS(H10296))),$L$3:$L$471)</f>
        <v>342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cm="1">
        <f t="array" ref="J10297">LOOKUP(1,1/FREQUENCY(0,SIN((RADIANS($M$3:$M$471-H10297))/2)^2+SIN((RADIANS($N$3:$N$471-I10297))/2)^2*COS(RADIANS($M$3:$M$471))*COS(RADIANS(H10297))),$L$3:$L$471)</f>
        <v>342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cm="1">
        <f t="array" ref="J10298">LOOKUP(1,1/FREQUENCY(0,SIN((RADIANS($M$3:$M$471-H10298))/2)^2+SIN((RADIANS($N$3:$N$471-I10298))/2)^2*COS(RADIANS($M$3:$M$471))*COS(RADIANS(H10298))),$L$3:$L$471)</f>
        <v>342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cm="1">
        <f t="array" ref="J10299">LOOKUP(1,1/FREQUENCY(0,SIN((RADIANS($M$3:$M$471-H10299))/2)^2+SIN((RADIANS($N$3:$N$471-I10299))/2)^2*COS(RADIANS($M$3:$M$471))*COS(RADIANS(H10299))),$L$3:$L$471)</f>
        <v>342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cm="1">
        <f t="array" ref="J10300">LOOKUP(1,1/FREQUENCY(0,SIN((RADIANS($M$3:$M$471-H10300))/2)^2+SIN((RADIANS($N$3:$N$471-I10300))/2)^2*COS(RADIANS($M$3:$M$471))*COS(RADIANS(H10300))),$L$3:$L$471)</f>
        <v>342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cm="1">
        <f t="array" ref="J10301">LOOKUP(1,1/FREQUENCY(0,SIN((RADIANS($M$3:$M$471-H10301))/2)^2+SIN((RADIANS($N$3:$N$471-I10301))/2)^2*COS(RADIANS($M$3:$M$471))*COS(RADIANS(H10301))),$L$3:$L$471)</f>
        <v>342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cm="1">
        <f t="array" ref="J10302">LOOKUP(1,1/FREQUENCY(0,SIN((RADIANS($M$3:$M$471-H10302))/2)^2+SIN((RADIANS($N$3:$N$471-I10302))/2)^2*COS(RADIANS($M$3:$M$471))*COS(RADIANS(H10302))),$L$3:$L$471)</f>
        <v>342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cm="1">
        <f t="array" ref="J10303">LOOKUP(1,1/FREQUENCY(0,SIN((RADIANS($M$3:$M$471-H10303))/2)^2+SIN((RADIANS($N$3:$N$471-I10303))/2)^2*COS(RADIANS($M$3:$M$471))*COS(RADIANS(H10303))),$L$3:$L$471)</f>
        <v>342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cm="1">
        <f t="array" ref="J10304">LOOKUP(1,1/FREQUENCY(0,SIN((RADIANS($M$3:$M$471-H10304))/2)^2+SIN((RADIANS($N$3:$N$471-I10304))/2)^2*COS(RADIANS($M$3:$M$471))*COS(RADIANS(H10304))),$L$3:$L$471)</f>
        <v>342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cm="1">
        <f t="array" ref="J10305">LOOKUP(1,1/FREQUENCY(0,SIN((RADIANS($M$3:$M$471-H10305))/2)^2+SIN((RADIANS($N$3:$N$471-I10305))/2)^2*COS(RADIANS($M$3:$M$471))*COS(RADIANS(H10305))),$L$3:$L$471)</f>
        <v>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cm="1">
        <f t="array" ref="J10306">LOOKUP(1,1/FREQUENCY(0,SIN((RADIANS($M$3:$M$471-H10306))/2)^2+SIN((RADIANS($N$3:$N$471-I10306))/2)^2*COS(RADIANS($M$3:$M$471))*COS(RADIANS(H10306))),$L$3:$L$471)</f>
        <v>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cm="1">
        <f t="array" ref="J10307">LOOKUP(1,1/FREQUENCY(0,SIN((RADIANS($M$3:$M$471-H10307))/2)^2+SIN((RADIANS($N$3:$N$471-I10307))/2)^2*COS(RADIANS($M$3:$M$471))*COS(RADIANS(H10307))),$L$3:$L$471)</f>
        <v>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cm="1">
        <f t="array" ref="J10308">LOOKUP(1,1/FREQUENCY(0,SIN((RADIANS($M$3:$M$471-H10308))/2)^2+SIN((RADIANS($N$3:$N$471-I10308))/2)^2*COS(RADIANS($M$3:$M$471))*COS(RADIANS(H10308))),$L$3:$L$471)</f>
        <v>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cm="1">
        <f t="array" ref="J10309">LOOKUP(1,1/FREQUENCY(0,SIN((RADIANS($M$3:$M$471-H10309))/2)^2+SIN((RADIANS($N$3:$N$471-I10309))/2)^2*COS(RADIANS($M$3:$M$471))*COS(RADIANS(H10309))),$L$3:$L$471)</f>
        <v>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cm="1">
        <f t="array" ref="J10310">LOOKUP(1,1/FREQUENCY(0,SIN((RADIANS($M$3:$M$471-H10310))/2)^2+SIN((RADIANS($N$3:$N$471-I10310))/2)^2*COS(RADIANS($M$3:$M$471))*COS(RADIANS(H10310))),$L$3:$L$471)</f>
        <v>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cm="1">
        <f t="array" ref="J10311">LOOKUP(1,1/FREQUENCY(0,SIN((RADIANS($M$3:$M$471-H10311))/2)^2+SIN((RADIANS($N$3:$N$471-I10311))/2)^2*COS(RADIANS($M$3:$M$471))*COS(RADIANS(H10311))),$L$3:$L$471)</f>
        <v>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cm="1">
        <f t="array" ref="J10312">LOOKUP(1,1/FREQUENCY(0,SIN((RADIANS($M$3:$M$471-H10312))/2)^2+SIN((RADIANS($N$3:$N$471-I10312))/2)^2*COS(RADIANS($M$3:$M$471))*COS(RADIANS(H10312))),$L$3:$L$471)</f>
        <v>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cm="1">
        <f t="array" ref="J10313">LOOKUP(1,1/FREQUENCY(0,SIN((RADIANS($M$3:$M$471-H10313))/2)^2+SIN((RADIANS($N$3:$N$471-I10313))/2)^2*COS(RADIANS($M$3:$M$471))*COS(RADIANS(H10313))),$L$3:$L$471)</f>
        <v>342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cm="1">
        <f t="array" ref="J10314">LOOKUP(1,1/FREQUENCY(0,SIN((RADIANS($M$3:$M$471-H10314))/2)^2+SIN((RADIANS($N$3:$N$471-I10314))/2)^2*COS(RADIANS($M$3:$M$471))*COS(RADIANS(H10314))),$L$3:$L$471)</f>
        <v>342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cm="1">
        <f t="array" ref="J10315">LOOKUP(1,1/FREQUENCY(0,SIN((RADIANS($M$3:$M$471-H10315))/2)^2+SIN((RADIANS($N$3:$N$471-I10315))/2)^2*COS(RADIANS($M$3:$M$471))*COS(RADIANS(H10315))),$L$3:$L$471)</f>
        <v>342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cm="1">
        <f t="array" ref="J10316">LOOKUP(1,1/FREQUENCY(0,SIN((RADIANS($M$3:$M$471-H10316))/2)^2+SIN((RADIANS($N$3:$N$471-I10316))/2)^2*COS(RADIANS($M$3:$M$471))*COS(RADIANS(H10316))),$L$3:$L$471)</f>
        <v>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cm="1">
        <f t="array" ref="J10317">LOOKUP(1,1/FREQUENCY(0,SIN((RADIANS($M$3:$M$471-H10317))/2)^2+SIN((RADIANS($N$3:$N$471-I10317))/2)^2*COS(RADIANS($M$3:$M$471))*COS(RADIANS(H10317))),$L$3:$L$471)</f>
        <v>342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cm="1">
        <f t="array" ref="J10318">LOOKUP(1,1/FREQUENCY(0,SIN((RADIANS($M$3:$M$471-H10318))/2)^2+SIN((RADIANS($N$3:$N$471-I10318))/2)^2*COS(RADIANS($M$3:$M$471))*COS(RADIANS(H10318))),$L$3:$L$471)</f>
        <v>342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cm="1">
        <f t="array" ref="J10319">LOOKUP(1,1/FREQUENCY(0,SIN((RADIANS($M$3:$M$471-H10319))/2)^2+SIN((RADIANS($N$3:$N$471-I10319))/2)^2*COS(RADIANS($M$3:$M$471))*COS(RADIANS(H10319))),$L$3:$L$471)</f>
        <v>342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cm="1">
        <f t="array" ref="J10320">LOOKUP(1,1/FREQUENCY(0,SIN((RADIANS($M$3:$M$471-H10320))/2)^2+SIN((RADIANS($N$3:$N$471-I10320))/2)^2*COS(RADIANS($M$3:$M$471))*COS(RADIANS(H10320))),$L$3:$L$471)</f>
        <v>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cm="1">
        <f t="array" ref="J10321">LOOKUP(1,1/FREQUENCY(0,SIN((RADIANS($M$3:$M$471-H10321))/2)^2+SIN((RADIANS($N$3:$N$471-I10321))/2)^2*COS(RADIANS($M$3:$M$471))*COS(RADIANS(H10321))),$L$3:$L$471)</f>
        <v>342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cm="1">
        <f t="array" ref="J10322">LOOKUP(1,1/FREQUENCY(0,SIN((RADIANS($M$3:$M$471-H10322))/2)^2+SIN((RADIANS($N$3:$N$471-I10322))/2)^2*COS(RADIANS($M$3:$M$471))*COS(RADIANS(H10322))),$L$3:$L$471)</f>
        <v>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cm="1">
        <f t="array" ref="J10323">LOOKUP(1,1/FREQUENCY(0,SIN((RADIANS($M$3:$M$471-H10323))/2)^2+SIN((RADIANS($N$3:$N$471-I10323))/2)^2*COS(RADIANS($M$3:$M$471))*COS(RADIANS(H10323))),$L$3:$L$471)</f>
        <v>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cm="1">
        <f t="array" ref="J10324">LOOKUP(1,1/FREQUENCY(0,SIN((RADIANS($M$3:$M$471-H10324))/2)^2+SIN((RADIANS($N$3:$N$471-I10324))/2)^2*COS(RADIANS($M$3:$M$471))*COS(RADIANS(H10324))),$L$3:$L$471)</f>
        <v>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cm="1">
        <f t="array" ref="J10325">LOOKUP(1,1/FREQUENCY(0,SIN((RADIANS($M$3:$M$471-H10325))/2)^2+SIN((RADIANS($N$3:$N$471-I10325))/2)^2*COS(RADIANS($M$3:$M$471))*COS(RADIANS(H10325))),$L$3:$L$471)</f>
        <v>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cm="1">
        <f t="array" ref="J10326">LOOKUP(1,1/FREQUENCY(0,SIN((RADIANS($M$3:$M$471-H10326))/2)^2+SIN((RADIANS($N$3:$N$471-I10326))/2)^2*COS(RADIANS($M$3:$M$471))*COS(RADIANS(H10326))),$L$3:$L$471)</f>
        <v>342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cm="1">
        <f t="array" ref="J10327">LOOKUP(1,1/FREQUENCY(0,SIN((RADIANS($M$3:$M$471-H10327))/2)^2+SIN((RADIANS($N$3:$N$471-I10327))/2)^2*COS(RADIANS($M$3:$M$471))*COS(RADIANS(H10327))),$L$3:$L$471)</f>
        <v>342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cm="1">
        <f t="array" ref="J10328">LOOKUP(1,1/FREQUENCY(0,SIN((RADIANS($M$3:$M$471-H10328))/2)^2+SIN((RADIANS($N$3:$N$471-I10328))/2)^2*COS(RADIANS($M$3:$M$471))*COS(RADIANS(H10328))),$L$3:$L$471)</f>
        <v>342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cm="1">
        <f t="array" ref="J10329">LOOKUP(1,1/FREQUENCY(0,SIN((RADIANS($M$3:$M$471-H10329))/2)^2+SIN((RADIANS($N$3:$N$471-I10329))/2)^2*COS(RADIANS($M$3:$M$471))*COS(RADIANS(H10329))),$L$3:$L$471)</f>
        <v>342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cm="1">
        <f t="array" ref="J10330">LOOKUP(1,1/FREQUENCY(0,SIN((RADIANS($M$3:$M$471-H10330))/2)^2+SIN((RADIANS($N$3:$N$471-I10330))/2)^2*COS(RADIANS($M$3:$M$471))*COS(RADIANS(H10330))),$L$3:$L$471)</f>
        <v>342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cm="1">
        <f t="array" ref="J10331">LOOKUP(1,1/FREQUENCY(0,SIN((RADIANS($M$3:$M$471-H10331))/2)^2+SIN((RADIANS($N$3:$N$471-I10331))/2)^2*COS(RADIANS($M$3:$M$471))*COS(RADIANS(H10331))),$L$3:$L$471)</f>
        <v>342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cm="1">
        <f t="array" ref="J10332">LOOKUP(1,1/FREQUENCY(0,SIN((RADIANS($M$3:$M$471-H10332))/2)^2+SIN((RADIANS($N$3:$N$471-I10332))/2)^2*COS(RADIANS($M$3:$M$471))*COS(RADIANS(H10332))),$L$3:$L$471)</f>
        <v>342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cm="1">
        <f t="array" ref="J10333">LOOKUP(1,1/FREQUENCY(0,SIN((RADIANS($M$3:$M$471-H10333))/2)^2+SIN((RADIANS($N$3:$N$471-I10333))/2)^2*COS(RADIANS($M$3:$M$471))*COS(RADIANS(H10333))),$L$3:$L$471)</f>
        <v>342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cm="1">
        <f t="array" ref="J10334">LOOKUP(1,1/FREQUENCY(0,SIN((RADIANS($M$3:$M$471-H10334))/2)^2+SIN((RADIANS($N$3:$N$471-I10334))/2)^2*COS(RADIANS($M$3:$M$471))*COS(RADIANS(H10334))),$L$3:$L$471)</f>
        <v>342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cm="1">
        <f t="array" ref="J10335">LOOKUP(1,1/FREQUENCY(0,SIN((RADIANS($M$3:$M$471-H10335))/2)^2+SIN((RADIANS($N$3:$N$471-I10335))/2)^2*COS(RADIANS($M$3:$M$471))*COS(RADIANS(H10335))),$L$3:$L$471)</f>
        <v>342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cm="1">
        <f t="array" ref="J10336">LOOKUP(1,1/FREQUENCY(0,SIN((RADIANS($M$3:$M$471-H10336))/2)^2+SIN((RADIANS($N$3:$N$471-I10336))/2)^2*COS(RADIANS($M$3:$M$471))*COS(RADIANS(H10336))),$L$3:$L$471)</f>
        <v>342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cm="1">
        <f t="array" ref="J10337">LOOKUP(1,1/FREQUENCY(0,SIN((RADIANS($M$3:$M$471-H10337))/2)^2+SIN((RADIANS($N$3:$N$471-I10337))/2)^2*COS(RADIANS($M$3:$M$471))*COS(RADIANS(H10337))),$L$3:$L$471)</f>
        <v>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cm="1">
        <f t="array" ref="J10338">LOOKUP(1,1/FREQUENCY(0,SIN((RADIANS($M$3:$M$471-H10338))/2)^2+SIN((RADIANS($N$3:$N$471-I10338))/2)^2*COS(RADIANS($M$3:$M$471))*COS(RADIANS(H10338))),$L$3:$L$471)</f>
        <v>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cm="1">
        <f t="array" ref="J10339">LOOKUP(1,1/FREQUENCY(0,SIN((RADIANS($M$3:$M$471-H10339))/2)^2+SIN((RADIANS($N$3:$N$471-I10339))/2)^2*COS(RADIANS($M$3:$M$471))*COS(RADIANS(H10339))),$L$3:$L$471)</f>
        <v>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cm="1">
        <f t="array" ref="J10340">LOOKUP(1,1/FREQUENCY(0,SIN((RADIANS($M$3:$M$471-H10340))/2)^2+SIN((RADIANS($N$3:$N$471-I10340))/2)^2*COS(RADIANS($M$3:$M$471))*COS(RADIANS(H10340))),$L$3:$L$471)</f>
        <v>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cm="1">
        <f t="array" ref="J10341">LOOKUP(1,1/FREQUENCY(0,SIN((RADIANS($M$3:$M$471-H10341))/2)^2+SIN((RADIANS($N$3:$N$471-I10341))/2)^2*COS(RADIANS($M$3:$M$471))*COS(RADIANS(H10341))),$L$3:$L$471)</f>
        <v>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cm="1">
        <f t="array" ref="J10342">LOOKUP(1,1/FREQUENCY(0,SIN((RADIANS($M$3:$M$471-H10342))/2)^2+SIN((RADIANS($N$3:$N$471-I10342))/2)^2*COS(RADIANS($M$3:$M$471))*COS(RADIANS(H10342))),$L$3:$L$471)</f>
        <v>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cm="1">
        <f t="array" ref="J10343">LOOKUP(1,1/FREQUENCY(0,SIN((RADIANS($M$3:$M$471-H10343))/2)^2+SIN((RADIANS($N$3:$N$471-I10343))/2)^2*COS(RADIANS($M$3:$M$471))*COS(RADIANS(H10343))),$L$3:$L$471)</f>
        <v>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cm="1">
        <f t="array" ref="J10344">LOOKUP(1,1/FREQUENCY(0,SIN((RADIANS($M$3:$M$471-H10344))/2)^2+SIN((RADIANS($N$3:$N$471-I10344))/2)^2*COS(RADIANS($M$3:$M$471))*COS(RADIANS(H10344))),$L$3:$L$471)</f>
        <v>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cm="1">
        <f t="array" ref="J10345">LOOKUP(1,1/FREQUENCY(0,SIN((RADIANS($M$3:$M$471-H10345))/2)^2+SIN((RADIANS($N$3:$N$471-I10345))/2)^2*COS(RADIANS($M$3:$M$471))*COS(RADIANS(H10345))),$L$3:$L$471)</f>
        <v>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cm="1">
        <f t="array" ref="J10346">LOOKUP(1,1/FREQUENCY(0,SIN((RADIANS($M$3:$M$471-H10346))/2)^2+SIN((RADIANS($N$3:$N$471-I10346))/2)^2*COS(RADIANS($M$3:$M$471))*COS(RADIANS(H10346))),$L$3:$L$471)</f>
        <v>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cm="1">
        <f t="array" ref="J10347">LOOKUP(1,1/FREQUENCY(0,SIN((RADIANS($M$3:$M$471-H10347))/2)^2+SIN((RADIANS($N$3:$N$471-I10347))/2)^2*COS(RADIANS($M$3:$M$471))*COS(RADIANS(H10347))),$L$3:$L$471)</f>
        <v>294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cm="1">
        <f t="array" ref="J10348">LOOKUP(1,1/FREQUENCY(0,SIN((RADIANS($M$3:$M$471-H10348))/2)^2+SIN((RADIANS($N$3:$N$471-I10348))/2)^2*COS(RADIANS($M$3:$M$471))*COS(RADIANS(H10348))),$L$3:$L$471)</f>
        <v>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cm="1">
        <f t="array" ref="J10349">LOOKUP(1,1/FREQUENCY(0,SIN((RADIANS($M$3:$M$471-H10349))/2)^2+SIN((RADIANS($N$3:$N$471-I10349))/2)^2*COS(RADIANS($M$3:$M$471))*COS(RADIANS(H10349))),$L$3:$L$471)</f>
        <v>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cm="1">
        <f t="array" ref="J10350">LOOKUP(1,1/FREQUENCY(0,SIN((RADIANS($M$3:$M$471-H10350))/2)^2+SIN((RADIANS($N$3:$N$471-I10350))/2)^2*COS(RADIANS($M$3:$M$471))*COS(RADIANS(H10350))),$L$3:$L$471)</f>
        <v>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cm="1">
        <f t="array" ref="J10351">LOOKUP(1,1/FREQUENCY(0,SIN((RADIANS($M$3:$M$471-H10351))/2)^2+SIN((RADIANS($N$3:$N$471-I10351))/2)^2*COS(RADIANS($M$3:$M$471))*COS(RADIANS(H10351))),$L$3:$L$471)</f>
        <v>294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cm="1">
        <f t="array" ref="J10352">LOOKUP(1,1/FREQUENCY(0,SIN((RADIANS($M$3:$M$471-H10352))/2)^2+SIN((RADIANS($N$3:$N$471-I10352))/2)^2*COS(RADIANS($M$3:$M$471))*COS(RADIANS(H10352))),$L$3:$L$471)</f>
        <v>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cm="1">
        <f t="array" ref="J10353">LOOKUP(1,1/FREQUENCY(0,SIN((RADIANS($M$3:$M$471-H10353))/2)^2+SIN((RADIANS($N$3:$N$471-I10353))/2)^2*COS(RADIANS($M$3:$M$471))*COS(RADIANS(H10353))),$L$3:$L$471)</f>
        <v>383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cm="1">
        <f t="array" ref="J10354">LOOKUP(1,1/FREQUENCY(0,SIN((RADIANS($M$3:$M$471-H10354))/2)^2+SIN((RADIANS($N$3:$N$471-I10354))/2)^2*COS(RADIANS($M$3:$M$471))*COS(RADIANS(H10354))),$L$3:$L$471)</f>
        <v>304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cm="1">
        <f t="array" ref="J10355">LOOKUP(1,1/FREQUENCY(0,SIN((RADIANS($M$3:$M$471-H10355))/2)^2+SIN((RADIANS($N$3:$N$471-I10355))/2)^2*COS(RADIANS($M$3:$M$471))*COS(RADIANS(H10355))),$L$3:$L$471)</f>
        <v>304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cm="1">
        <f t="array" ref="J10356">LOOKUP(1,1/FREQUENCY(0,SIN((RADIANS($M$3:$M$471-H10356))/2)^2+SIN((RADIANS($N$3:$N$471-I10356))/2)^2*COS(RADIANS($M$3:$M$471))*COS(RADIANS(H10356))),$L$3:$L$471)</f>
        <v>304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cm="1">
        <f t="array" ref="J10357">LOOKUP(1,1/FREQUENCY(0,SIN((RADIANS($M$3:$M$471-H10357))/2)^2+SIN((RADIANS($N$3:$N$471-I10357))/2)^2*COS(RADIANS($M$3:$M$471))*COS(RADIANS(H10357))),$L$3:$L$471)</f>
        <v>304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cm="1">
        <f t="array" ref="J10358">LOOKUP(1,1/FREQUENCY(0,SIN((RADIANS($M$3:$M$471-H10358))/2)^2+SIN((RADIANS($N$3:$N$471-I10358))/2)^2*COS(RADIANS($M$3:$M$471))*COS(RADIANS(H10358))),$L$3:$L$471)</f>
        <v>304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cm="1">
        <f t="array" ref="J10359">LOOKUP(1,1/FREQUENCY(0,SIN((RADIANS($M$3:$M$471-H10359))/2)^2+SIN((RADIANS($N$3:$N$471-I10359))/2)^2*COS(RADIANS($M$3:$M$471))*COS(RADIANS(H10359))),$L$3:$L$471)</f>
        <v>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cm="1">
        <f t="array" ref="J10360">LOOKUP(1,1/FREQUENCY(0,SIN((RADIANS($M$3:$M$471-H10360))/2)^2+SIN((RADIANS($N$3:$N$471-I10360))/2)^2*COS(RADIANS($M$3:$M$471))*COS(RADIANS(H10360))),$L$3:$L$471)</f>
        <v>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cm="1">
        <f t="array" ref="J10361">LOOKUP(1,1/FREQUENCY(0,SIN((RADIANS($M$3:$M$471-H10361))/2)^2+SIN((RADIANS($N$3:$N$471-I10361))/2)^2*COS(RADIANS($M$3:$M$471))*COS(RADIANS(H10361))),$L$3:$L$471)</f>
        <v>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cm="1">
        <f t="array" ref="J10362">LOOKUP(1,1/FREQUENCY(0,SIN((RADIANS($M$3:$M$471-H10362))/2)^2+SIN((RADIANS($N$3:$N$471-I10362))/2)^2*COS(RADIANS($M$3:$M$471))*COS(RADIANS(H10362))),$L$3:$L$471)</f>
        <v>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cm="1">
        <f t="array" ref="J10363">LOOKUP(1,1/FREQUENCY(0,SIN((RADIANS($M$3:$M$471-H10363))/2)^2+SIN((RADIANS($N$3:$N$471-I10363))/2)^2*COS(RADIANS($M$3:$M$471))*COS(RADIANS(H10363))),$L$3:$L$471)</f>
        <v>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cm="1">
        <f t="array" ref="J10364">LOOKUP(1,1/FREQUENCY(0,SIN((RADIANS($M$3:$M$471-H10364))/2)^2+SIN((RADIANS($N$3:$N$471-I10364))/2)^2*COS(RADIANS($M$3:$M$471))*COS(RADIANS(H10364))),$L$3:$L$471)</f>
        <v>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cm="1">
        <f t="array" ref="J10365">LOOKUP(1,1/FREQUENCY(0,SIN((RADIANS($M$3:$M$471-H10365))/2)^2+SIN((RADIANS($N$3:$N$471-I10365))/2)^2*COS(RADIANS($M$3:$M$471))*COS(RADIANS(H10365))),$L$3:$L$471)</f>
        <v>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cm="1">
        <f t="array" ref="J10366">LOOKUP(1,1/FREQUENCY(0,SIN((RADIANS($M$3:$M$471-H10366))/2)^2+SIN((RADIANS($N$3:$N$471-I10366))/2)^2*COS(RADIANS($M$3:$M$471))*COS(RADIANS(H10366))),$L$3:$L$471)</f>
        <v>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cm="1">
        <f t="array" ref="J10367">LOOKUP(1,1/FREQUENCY(0,SIN((RADIANS($M$3:$M$471-H10367))/2)^2+SIN((RADIANS($N$3:$N$471-I10367))/2)^2*COS(RADIANS($M$3:$M$471))*COS(RADIANS(H10367))),$L$3:$L$471)</f>
        <v>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cm="1">
        <f t="array" ref="J10368">LOOKUP(1,1/FREQUENCY(0,SIN((RADIANS($M$3:$M$471-H10368))/2)^2+SIN((RADIANS($N$3:$N$471-I10368))/2)^2*COS(RADIANS($M$3:$M$471))*COS(RADIANS(H10368))),$L$3:$L$471)</f>
        <v>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cm="1">
        <f t="array" ref="J10369">LOOKUP(1,1/FREQUENCY(0,SIN((RADIANS($M$3:$M$471-H10369))/2)^2+SIN((RADIANS($N$3:$N$471-I10369))/2)^2*COS(RADIANS($M$3:$M$471))*COS(RADIANS(H10369))),$L$3:$L$471)</f>
        <v>294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cm="1">
        <f t="array" ref="J10370">LOOKUP(1,1/FREQUENCY(0,SIN((RADIANS($M$3:$M$471-H10370))/2)^2+SIN((RADIANS($N$3:$N$471-I10370))/2)^2*COS(RADIANS($M$3:$M$471))*COS(RADIANS(H10370))),$L$3:$L$471)</f>
        <v>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cm="1">
        <f t="array" ref="J10371">LOOKUP(1,1/FREQUENCY(0,SIN((RADIANS($M$3:$M$471-H10371))/2)^2+SIN((RADIANS($N$3:$N$471-I10371))/2)^2*COS(RADIANS($M$3:$M$471))*COS(RADIANS(H10371))),$L$3:$L$471)</f>
        <v>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cm="1">
        <f t="array" ref="J10372">LOOKUP(1,1/FREQUENCY(0,SIN((RADIANS($M$3:$M$471-H10372))/2)^2+SIN((RADIANS($N$3:$N$471-I10372))/2)^2*COS(RADIANS($M$3:$M$471))*COS(RADIANS(H10372))),$L$3:$L$471)</f>
        <v>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cm="1">
        <f t="array" ref="J10373">LOOKUP(1,1/FREQUENCY(0,SIN((RADIANS($M$3:$M$471-H10373))/2)^2+SIN((RADIANS($N$3:$N$471-I10373))/2)^2*COS(RADIANS($M$3:$M$471))*COS(RADIANS(H10373))),$L$3:$L$471)</f>
        <v>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cm="1">
        <f t="array" ref="J10374">LOOKUP(1,1/FREQUENCY(0,SIN((RADIANS($M$3:$M$471-H10374))/2)^2+SIN((RADIANS($N$3:$N$471-I10374))/2)^2*COS(RADIANS($M$3:$M$471))*COS(RADIANS(H10374))),$L$3:$L$471)</f>
        <v>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cm="1">
        <f t="array" ref="J10375">LOOKUP(1,1/FREQUENCY(0,SIN((RADIANS($M$3:$M$471-H10375))/2)^2+SIN((RADIANS($N$3:$N$471-I10375))/2)^2*COS(RADIANS($M$3:$M$471))*COS(RADIANS(H10375))),$L$3:$L$471)</f>
        <v>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cm="1">
        <f t="array" ref="J10376">LOOKUP(1,1/FREQUENCY(0,SIN((RADIANS($M$3:$M$471-H10376))/2)^2+SIN((RADIANS($N$3:$N$471-I10376))/2)^2*COS(RADIANS($M$3:$M$471))*COS(RADIANS(H10376))),$L$3:$L$471)</f>
        <v>294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cm="1">
        <f t="array" ref="J10377">LOOKUP(1,1/FREQUENCY(0,SIN((RADIANS($M$3:$M$471-H10377))/2)^2+SIN((RADIANS($N$3:$N$471-I10377))/2)^2*COS(RADIANS($M$3:$M$471))*COS(RADIANS(H10377))),$L$3:$L$471)</f>
        <v>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cm="1">
        <f t="array" ref="J10378">LOOKUP(1,1/FREQUENCY(0,SIN((RADIANS($M$3:$M$471-H10378))/2)^2+SIN((RADIANS($N$3:$N$471-I10378))/2)^2*COS(RADIANS($M$3:$M$471))*COS(RADIANS(H10378))),$L$3:$L$471)</f>
        <v>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cm="1">
        <f t="array" ref="J10379">LOOKUP(1,1/FREQUENCY(0,SIN((RADIANS($M$3:$M$471-H10379))/2)^2+SIN((RADIANS($N$3:$N$471-I10379))/2)^2*COS(RADIANS($M$3:$M$471))*COS(RADIANS(H10379))),$L$3:$L$471)</f>
        <v>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cm="1">
        <f t="array" ref="J10380">LOOKUP(1,1/FREQUENCY(0,SIN((RADIANS($M$3:$M$471-H10380))/2)^2+SIN((RADIANS($N$3:$N$471-I10380))/2)^2*COS(RADIANS($M$3:$M$471))*COS(RADIANS(H10380))),$L$3:$L$471)</f>
        <v>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cm="1">
        <f t="array" ref="J10381">LOOKUP(1,1/FREQUENCY(0,SIN((RADIANS($M$3:$M$471-H10381))/2)^2+SIN((RADIANS($N$3:$N$471-I10381))/2)^2*COS(RADIANS($M$3:$M$471))*COS(RADIANS(H10381))),$L$3:$L$471)</f>
        <v>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cm="1">
        <f t="array" ref="J10382">LOOKUP(1,1/FREQUENCY(0,SIN((RADIANS($M$3:$M$471-H10382))/2)^2+SIN((RADIANS($N$3:$N$471-I10382))/2)^2*COS(RADIANS($M$3:$M$471))*COS(RADIANS(H10382))),$L$3:$L$471)</f>
        <v>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cm="1">
        <f t="array" ref="J10383">LOOKUP(1,1/FREQUENCY(0,SIN((RADIANS($M$3:$M$471-H10383))/2)^2+SIN((RADIANS($N$3:$N$471-I10383))/2)^2*COS(RADIANS($M$3:$M$471))*COS(RADIANS(H10383))),$L$3:$L$471)</f>
        <v>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cm="1">
        <f t="array" ref="J10384">LOOKUP(1,1/FREQUENCY(0,SIN((RADIANS($M$3:$M$471-H10384))/2)^2+SIN((RADIANS($N$3:$N$471-I10384))/2)^2*COS(RADIANS($M$3:$M$471))*COS(RADIANS(H10384))),$L$3:$L$471)</f>
        <v>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cm="1">
        <f t="array" ref="J10385">LOOKUP(1,1/FREQUENCY(0,SIN((RADIANS($M$3:$M$471-H10385))/2)^2+SIN((RADIANS($N$3:$N$471-I10385))/2)^2*COS(RADIANS($M$3:$M$471))*COS(RADIANS(H10385))),$L$3:$L$471)</f>
        <v>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cm="1">
        <f t="array" ref="J10386">LOOKUP(1,1/FREQUENCY(0,SIN((RADIANS($M$3:$M$471-H10386))/2)^2+SIN((RADIANS($N$3:$N$471-I10386))/2)^2*COS(RADIANS($M$3:$M$471))*COS(RADIANS(H10386))),$L$3:$L$471)</f>
        <v>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cm="1">
        <f t="array" ref="J10387">LOOKUP(1,1/FREQUENCY(0,SIN((RADIANS($M$3:$M$471-H10387))/2)^2+SIN((RADIANS($N$3:$N$471-I10387))/2)^2*COS(RADIANS($M$3:$M$471))*COS(RADIANS(H10387))),$L$3:$L$471)</f>
        <v>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cm="1">
        <f t="array" ref="J10388">LOOKUP(1,1/FREQUENCY(0,SIN((RADIANS($M$3:$M$471-H10388))/2)^2+SIN((RADIANS($N$3:$N$471-I10388))/2)^2*COS(RADIANS($M$3:$M$471))*COS(RADIANS(H10388))),$L$3:$L$471)</f>
        <v>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cm="1">
        <f t="array" ref="J10389">LOOKUP(1,1/FREQUENCY(0,SIN((RADIANS($M$3:$M$471-H10389))/2)^2+SIN((RADIANS($N$3:$N$471-I10389))/2)^2*COS(RADIANS($M$3:$M$471))*COS(RADIANS(H10389))),$L$3:$L$471)</f>
        <v>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cm="1">
        <f t="array" ref="J10390">LOOKUP(1,1/FREQUENCY(0,SIN((RADIANS($M$3:$M$471-H10390))/2)^2+SIN((RADIANS($N$3:$N$471-I10390))/2)^2*COS(RADIANS($M$3:$M$471))*COS(RADIANS(H10390))),$L$3:$L$471)</f>
        <v>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cm="1">
        <f t="array" ref="J10391">LOOKUP(1,1/FREQUENCY(0,SIN((RADIANS($M$3:$M$471-H10391))/2)^2+SIN((RADIANS($N$3:$N$471-I10391))/2)^2*COS(RADIANS($M$3:$M$471))*COS(RADIANS(H10391))),$L$3:$L$471)</f>
        <v>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cm="1">
        <f t="array" ref="J10392">LOOKUP(1,1/FREQUENCY(0,SIN((RADIANS($M$3:$M$471-H10392))/2)^2+SIN((RADIANS($N$3:$N$471-I10392))/2)^2*COS(RADIANS($M$3:$M$471))*COS(RADIANS(H10392))),$L$3:$L$471)</f>
        <v>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cm="1">
        <f t="array" ref="J10393">LOOKUP(1,1/FREQUENCY(0,SIN((RADIANS($M$3:$M$471-H10393))/2)^2+SIN((RADIANS($N$3:$N$471-I10393))/2)^2*COS(RADIANS($M$3:$M$471))*COS(RADIANS(H10393))),$L$3:$L$471)</f>
        <v>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cm="1">
        <f t="array" ref="J10394">LOOKUP(1,1/FREQUENCY(0,SIN((RADIANS($M$3:$M$471-H10394))/2)^2+SIN((RADIANS($N$3:$N$471-I10394))/2)^2*COS(RADIANS($M$3:$M$471))*COS(RADIANS(H10394))),$L$3:$L$471)</f>
        <v>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cm="1">
        <f t="array" ref="J10395">LOOKUP(1,1/FREQUENCY(0,SIN((RADIANS($M$3:$M$471-H10395))/2)^2+SIN((RADIANS($N$3:$N$471-I10395))/2)^2*COS(RADIANS($M$3:$M$471))*COS(RADIANS(H10395))),$L$3:$L$471)</f>
        <v>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cm="1">
        <f t="array" ref="J10396">LOOKUP(1,1/FREQUENCY(0,SIN((RADIANS($M$3:$M$471-H10396))/2)^2+SIN((RADIANS($N$3:$N$471-I10396))/2)^2*COS(RADIANS($M$3:$M$471))*COS(RADIANS(H10396))),$L$3:$L$471)</f>
        <v>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cm="1">
        <f t="array" ref="J10397">LOOKUP(1,1/FREQUENCY(0,SIN((RADIANS($M$3:$M$471-H10397))/2)^2+SIN((RADIANS($N$3:$N$471-I10397))/2)^2*COS(RADIANS($M$3:$M$471))*COS(RADIANS(H10397))),$L$3:$L$471)</f>
        <v>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cm="1">
        <f t="array" ref="J10398">LOOKUP(1,1/FREQUENCY(0,SIN((RADIANS($M$3:$M$471-H10398))/2)^2+SIN((RADIANS($N$3:$N$471-I10398))/2)^2*COS(RADIANS($M$3:$M$471))*COS(RADIANS(H10398))),$L$3:$L$471)</f>
        <v>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cm="1">
        <f t="array" ref="J10399">LOOKUP(1,1/FREQUENCY(0,SIN((RADIANS($M$3:$M$471-H10399))/2)^2+SIN((RADIANS($N$3:$N$471-I10399))/2)^2*COS(RADIANS($M$3:$M$471))*COS(RADIANS(H10399))),$L$3:$L$471)</f>
        <v>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cm="1">
        <f t="array" ref="J10400">LOOKUP(1,1/FREQUENCY(0,SIN((RADIANS($M$3:$M$471-H10400))/2)^2+SIN((RADIANS($N$3:$N$471-I10400))/2)^2*COS(RADIANS($M$3:$M$471))*COS(RADIANS(H10400))),$L$3:$L$471)</f>
        <v>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cm="1">
        <f t="array" ref="J10401">LOOKUP(1,1/FREQUENCY(0,SIN((RADIANS($M$3:$M$471-H10401))/2)^2+SIN((RADIANS($N$3:$N$471-I10401))/2)^2*COS(RADIANS($M$3:$M$471))*COS(RADIANS(H10401))),$L$3:$L$471)</f>
        <v>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cm="1">
        <f t="array" ref="J10402">LOOKUP(1,1/FREQUENCY(0,SIN((RADIANS($M$3:$M$471-H10402))/2)^2+SIN((RADIANS($N$3:$N$471-I10402))/2)^2*COS(RADIANS($M$3:$M$471))*COS(RADIANS(H10402))),$L$3:$L$471)</f>
        <v>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cm="1">
        <f t="array" ref="J10403">LOOKUP(1,1/FREQUENCY(0,SIN((RADIANS($M$3:$M$471-H10403))/2)^2+SIN((RADIANS($N$3:$N$471-I10403))/2)^2*COS(RADIANS($M$3:$M$471))*COS(RADIANS(H10403))),$L$3:$L$471)</f>
        <v>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cm="1">
        <f t="array" ref="J10404">LOOKUP(1,1/FREQUENCY(0,SIN((RADIANS($M$3:$M$471-H10404))/2)^2+SIN((RADIANS($N$3:$N$471-I10404))/2)^2*COS(RADIANS($M$3:$M$471))*COS(RADIANS(H10404))),$L$3:$L$471)</f>
        <v>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cm="1">
        <f t="array" ref="J10405">LOOKUP(1,1/FREQUENCY(0,SIN((RADIANS($M$3:$M$471-H10405))/2)^2+SIN((RADIANS($N$3:$N$471-I10405))/2)^2*COS(RADIANS($M$3:$M$471))*COS(RADIANS(H10405))),$L$3:$L$471)</f>
        <v>342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cm="1">
        <f t="array" ref="J10406">LOOKUP(1,1/FREQUENCY(0,SIN((RADIANS($M$3:$M$471-H10406))/2)^2+SIN((RADIANS($N$3:$N$471-I10406))/2)^2*COS(RADIANS($M$3:$M$471))*COS(RADIANS(H10406))),$L$3:$L$471)</f>
        <v>294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cm="1">
        <f t="array" ref="J10407">LOOKUP(1,1/FREQUENCY(0,SIN((RADIANS($M$3:$M$471-H10407))/2)^2+SIN((RADIANS($N$3:$N$471-I10407))/2)^2*COS(RADIANS($M$3:$M$471))*COS(RADIANS(H10407))),$L$3:$L$471)</f>
        <v>294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cm="1">
        <f t="array" ref="J10408">LOOKUP(1,1/FREQUENCY(0,SIN((RADIANS($M$3:$M$471-H10408))/2)^2+SIN((RADIANS($N$3:$N$471-I10408))/2)^2*COS(RADIANS($M$3:$M$471))*COS(RADIANS(H10408))),$L$3:$L$471)</f>
        <v>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cm="1">
        <f t="array" ref="J10409">LOOKUP(1,1/FREQUENCY(0,SIN((RADIANS($M$3:$M$471-H10409))/2)^2+SIN((RADIANS($N$3:$N$471-I10409))/2)^2*COS(RADIANS($M$3:$M$471))*COS(RADIANS(H10409))),$L$3:$L$471)</f>
        <v>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cm="1">
        <f t="array" ref="J10410">LOOKUP(1,1/FREQUENCY(0,SIN((RADIANS($M$3:$M$471-H10410))/2)^2+SIN((RADIANS($N$3:$N$471-I10410))/2)^2*COS(RADIANS($M$3:$M$471))*COS(RADIANS(H10410))),$L$3:$L$471)</f>
        <v>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cm="1">
        <f t="array" ref="J10411">LOOKUP(1,1/FREQUENCY(0,SIN((RADIANS($M$3:$M$471-H10411))/2)^2+SIN((RADIANS($N$3:$N$471-I10411))/2)^2*COS(RADIANS($M$3:$M$471))*COS(RADIANS(H10411))),$L$3:$L$471)</f>
        <v>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cm="1">
        <f t="array" ref="J10412">LOOKUP(1,1/FREQUENCY(0,SIN((RADIANS($M$3:$M$471-H10412))/2)^2+SIN((RADIANS($N$3:$N$471-I10412))/2)^2*COS(RADIANS($M$3:$M$471))*COS(RADIANS(H10412))),$L$3:$L$471)</f>
        <v>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cm="1">
        <f t="array" ref="J10413">LOOKUP(1,1/FREQUENCY(0,SIN((RADIANS($M$3:$M$471-H10413))/2)^2+SIN((RADIANS($N$3:$N$471-I10413))/2)^2*COS(RADIANS($M$3:$M$471))*COS(RADIANS(H10413))),$L$3:$L$471)</f>
        <v>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cm="1">
        <f t="array" ref="J10414">LOOKUP(1,1/FREQUENCY(0,SIN((RADIANS($M$3:$M$471-H10414))/2)^2+SIN((RADIANS($N$3:$N$471-I10414))/2)^2*COS(RADIANS($M$3:$M$471))*COS(RADIANS(H10414))),$L$3:$L$471)</f>
        <v>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cm="1">
        <f t="array" ref="J10415">LOOKUP(1,1/FREQUENCY(0,SIN((RADIANS($M$3:$M$471-H10415))/2)^2+SIN((RADIANS($N$3:$N$471-I10415))/2)^2*COS(RADIANS($M$3:$M$471))*COS(RADIANS(H10415))),$L$3:$L$471)</f>
        <v>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cm="1">
        <f t="array" ref="J10416">LOOKUP(1,1/FREQUENCY(0,SIN((RADIANS($M$3:$M$471-H10416))/2)^2+SIN((RADIANS($N$3:$N$471-I10416))/2)^2*COS(RADIANS($M$3:$M$471))*COS(RADIANS(H10416))),$L$3:$L$471)</f>
        <v>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cm="1">
        <f t="array" ref="J10417">LOOKUP(1,1/FREQUENCY(0,SIN((RADIANS($M$3:$M$471-H10417))/2)^2+SIN((RADIANS($N$3:$N$471-I10417))/2)^2*COS(RADIANS($M$3:$M$471))*COS(RADIANS(H10417))),$L$3:$L$471)</f>
        <v>441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cm="1">
        <f t="array" ref="J10418">LOOKUP(1,1/FREQUENCY(0,SIN((RADIANS($M$3:$M$471-H10418))/2)^2+SIN((RADIANS($N$3:$N$471-I10418))/2)^2*COS(RADIANS($M$3:$M$471))*COS(RADIANS(H10418))),$L$3:$L$471)</f>
        <v>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cm="1">
        <f t="array" ref="J10419">LOOKUP(1,1/FREQUENCY(0,SIN((RADIANS($M$3:$M$471-H10419))/2)^2+SIN((RADIANS($N$3:$N$471-I10419))/2)^2*COS(RADIANS($M$3:$M$471))*COS(RADIANS(H10419))),$L$3:$L$471)</f>
        <v>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cm="1">
        <f t="array" ref="J10420">LOOKUP(1,1/FREQUENCY(0,SIN((RADIANS($M$3:$M$471-H10420))/2)^2+SIN((RADIANS($N$3:$N$471-I10420))/2)^2*COS(RADIANS($M$3:$M$471))*COS(RADIANS(H10420))),$L$3:$L$471)</f>
        <v>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cm="1">
        <f t="array" ref="J10421">LOOKUP(1,1/FREQUENCY(0,SIN((RADIANS($M$3:$M$471-H10421))/2)^2+SIN((RADIANS($N$3:$N$471-I10421))/2)^2*COS(RADIANS($M$3:$M$471))*COS(RADIANS(H10421))),$L$3:$L$471)</f>
        <v>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cm="1">
        <f t="array" ref="J10422">LOOKUP(1,1/FREQUENCY(0,SIN((RADIANS($M$3:$M$471-H10422))/2)^2+SIN((RADIANS($N$3:$N$471-I10422))/2)^2*COS(RADIANS($M$3:$M$471))*COS(RADIANS(H10422))),$L$3:$L$471)</f>
        <v>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cm="1">
        <f t="array" ref="J10423">LOOKUP(1,1/FREQUENCY(0,SIN((RADIANS($M$3:$M$471-H10423))/2)^2+SIN((RADIANS($N$3:$N$471-I10423))/2)^2*COS(RADIANS($M$3:$M$471))*COS(RADIANS(H10423))),$L$3:$L$471)</f>
        <v>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cm="1">
        <f t="array" ref="J10424">LOOKUP(1,1/FREQUENCY(0,SIN((RADIANS($M$3:$M$471-H10424))/2)^2+SIN((RADIANS($N$3:$N$471-I10424))/2)^2*COS(RADIANS($M$3:$M$471))*COS(RADIANS(H10424))),$L$3:$L$471)</f>
        <v>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cm="1">
        <f t="array" ref="J10425">LOOKUP(1,1/FREQUENCY(0,SIN((RADIANS($M$3:$M$471-H10425))/2)^2+SIN((RADIANS($N$3:$N$471-I10425))/2)^2*COS(RADIANS($M$3:$M$471))*COS(RADIANS(H10425))),$L$3:$L$471)</f>
        <v>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cm="1">
        <f t="array" ref="J10426">LOOKUP(1,1/FREQUENCY(0,SIN((RADIANS($M$3:$M$471-H10426))/2)^2+SIN((RADIANS($N$3:$N$471-I10426))/2)^2*COS(RADIANS($M$3:$M$471))*COS(RADIANS(H10426))),$L$3:$L$471)</f>
        <v>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cm="1">
        <f t="array" ref="J10427">LOOKUP(1,1/FREQUENCY(0,SIN((RADIANS($M$3:$M$471-H10427))/2)^2+SIN((RADIANS($N$3:$N$471-I10427))/2)^2*COS(RADIANS($M$3:$M$471))*COS(RADIANS(H10427))),$L$3:$L$471)</f>
        <v>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cm="1">
        <f t="array" ref="J10428">LOOKUP(1,1/FREQUENCY(0,SIN((RADIANS($M$3:$M$471-H10428))/2)^2+SIN((RADIANS($N$3:$N$471-I10428))/2)^2*COS(RADIANS($M$3:$M$471))*COS(RADIANS(H10428))),$L$3:$L$471)</f>
        <v>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cm="1">
        <f t="array" ref="J10429">LOOKUP(1,1/FREQUENCY(0,SIN((RADIANS($M$3:$M$471-H10429))/2)^2+SIN((RADIANS($N$3:$N$471-I10429))/2)^2*COS(RADIANS($M$3:$M$471))*COS(RADIANS(H10429))),$L$3:$L$471)</f>
        <v>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cm="1">
        <f t="array" ref="J10430">LOOKUP(1,1/FREQUENCY(0,SIN((RADIANS($M$3:$M$471-H10430))/2)^2+SIN((RADIANS($N$3:$N$471-I10430))/2)^2*COS(RADIANS($M$3:$M$471))*COS(RADIANS(H10430))),$L$3:$L$471)</f>
        <v>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cm="1">
        <f t="array" ref="J10431">LOOKUP(1,1/FREQUENCY(0,SIN((RADIANS($M$3:$M$471-H10431))/2)^2+SIN((RADIANS($N$3:$N$471-I10431))/2)^2*COS(RADIANS($M$3:$M$471))*COS(RADIANS(H10431))),$L$3:$L$471)</f>
        <v>441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cm="1">
        <f t="array" ref="J10432">LOOKUP(1,1/FREQUENCY(0,SIN((RADIANS($M$3:$M$471-H10432))/2)^2+SIN((RADIANS($N$3:$N$471-I10432))/2)^2*COS(RADIANS($M$3:$M$471))*COS(RADIANS(H10432))),$L$3:$L$471)</f>
        <v>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cm="1">
        <f t="array" ref="J10433">LOOKUP(1,1/FREQUENCY(0,SIN((RADIANS($M$3:$M$471-H10433))/2)^2+SIN((RADIANS($N$3:$N$471-I10433))/2)^2*COS(RADIANS($M$3:$M$471))*COS(RADIANS(H10433))),$L$3:$L$471)</f>
        <v>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cm="1">
        <f t="array" ref="J10434">LOOKUP(1,1/FREQUENCY(0,SIN((RADIANS($M$3:$M$471-H10434))/2)^2+SIN((RADIANS($N$3:$N$471-I10434))/2)^2*COS(RADIANS($M$3:$M$471))*COS(RADIANS(H10434))),$L$3:$L$471)</f>
        <v>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cm="1">
        <f t="array" ref="J10435">LOOKUP(1,1/FREQUENCY(0,SIN((RADIANS($M$3:$M$471-H10435))/2)^2+SIN((RADIANS($N$3:$N$471-I10435))/2)^2*COS(RADIANS($M$3:$M$471))*COS(RADIANS(H10435))),$L$3:$L$471)</f>
        <v>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cm="1">
        <f t="array" ref="J10436">LOOKUP(1,1/FREQUENCY(0,SIN((RADIANS($M$3:$M$471-H10436))/2)^2+SIN((RADIANS($N$3:$N$471-I10436))/2)^2*COS(RADIANS($M$3:$M$471))*COS(RADIANS(H10436))),$L$3:$L$471)</f>
        <v>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cm="1">
        <f t="array" ref="J10437">LOOKUP(1,1/FREQUENCY(0,SIN((RADIANS($M$3:$M$471-H10437))/2)^2+SIN((RADIANS($N$3:$N$471-I10437))/2)^2*COS(RADIANS($M$3:$M$471))*COS(RADIANS(H10437))),$L$3:$L$471)</f>
        <v>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cm="1">
        <f t="array" ref="J10438">LOOKUP(1,1/FREQUENCY(0,SIN((RADIANS($M$3:$M$471-H10438))/2)^2+SIN((RADIANS($N$3:$N$471-I10438))/2)^2*COS(RADIANS($M$3:$M$471))*COS(RADIANS(H10438))),$L$3:$L$471)</f>
        <v>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cm="1">
        <f t="array" ref="J10439">LOOKUP(1,1/FREQUENCY(0,SIN((RADIANS($M$3:$M$471-H10439))/2)^2+SIN((RADIANS($N$3:$N$471-I10439))/2)^2*COS(RADIANS($M$3:$M$471))*COS(RADIANS(H10439))),$L$3:$L$471)</f>
        <v>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cm="1">
        <f t="array" ref="J10440">LOOKUP(1,1/FREQUENCY(0,SIN((RADIANS($M$3:$M$471-H10440))/2)^2+SIN((RADIANS($N$3:$N$471-I10440))/2)^2*COS(RADIANS($M$3:$M$471))*COS(RADIANS(H10440))),$L$3:$L$471)</f>
        <v>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cm="1">
        <f t="array" ref="J10441">LOOKUP(1,1/FREQUENCY(0,SIN((RADIANS($M$3:$M$471-H10441))/2)^2+SIN((RADIANS($N$3:$N$471-I10441))/2)^2*COS(RADIANS($M$3:$M$471))*COS(RADIANS(H10441))),$L$3:$L$471)</f>
        <v>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cm="1">
        <f t="array" ref="J10442">LOOKUP(1,1/FREQUENCY(0,SIN((RADIANS($M$3:$M$471-H10442))/2)^2+SIN((RADIANS($N$3:$N$471-I10442))/2)^2*COS(RADIANS($M$3:$M$471))*COS(RADIANS(H10442))),$L$3:$L$471)</f>
        <v>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cm="1">
        <f t="array" ref="J10443">LOOKUP(1,1/FREQUENCY(0,SIN((RADIANS($M$3:$M$471-H10443))/2)^2+SIN((RADIANS($N$3:$N$471-I10443))/2)^2*COS(RADIANS($M$3:$M$471))*COS(RADIANS(H10443))),$L$3:$L$471)</f>
        <v>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cm="1">
        <f t="array" ref="J10444">LOOKUP(1,1/FREQUENCY(0,SIN((RADIANS($M$3:$M$471-H10444))/2)^2+SIN((RADIANS($N$3:$N$471-I10444))/2)^2*COS(RADIANS($M$3:$M$471))*COS(RADIANS(H10444))),$L$3:$L$471)</f>
        <v>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cm="1">
        <f t="array" ref="J10445">LOOKUP(1,1/FREQUENCY(0,SIN((RADIANS($M$3:$M$471-H10445))/2)^2+SIN((RADIANS($N$3:$N$471-I10445))/2)^2*COS(RADIANS($M$3:$M$471))*COS(RADIANS(H10445))),$L$3:$L$471)</f>
        <v>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cm="1">
        <f t="array" ref="J10446">LOOKUP(1,1/FREQUENCY(0,SIN((RADIANS($M$3:$M$471-H10446))/2)^2+SIN((RADIANS($N$3:$N$471-I10446))/2)^2*COS(RADIANS($M$3:$M$471))*COS(RADIANS(H10446))),$L$3:$L$471)</f>
        <v>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cm="1">
        <f t="array" ref="J10447">LOOKUP(1,1/FREQUENCY(0,SIN((RADIANS($M$3:$M$471-H10447))/2)^2+SIN((RADIANS($N$3:$N$471-I10447))/2)^2*COS(RADIANS($M$3:$M$471))*COS(RADIANS(H10447))),$L$3:$L$471)</f>
        <v>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cm="1">
        <f t="array" ref="J10448">LOOKUP(1,1/FREQUENCY(0,SIN((RADIANS($M$3:$M$471-H10448))/2)^2+SIN((RADIANS($N$3:$N$471-I10448))/2)^2*COS(RADIANS($M$3:$M$471))*COS(RADIANS(H10448))),$L$3:$L$471)</f>
        <v>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cm="1">
        <f t="array" ref="J10449">LOOKUP(1,1/FREQUENCY(0,SIN((RADIANS($M$3:$M$471-H10449))/2)^2+SIN((RADIANS($N$3:$N$471-I10449))/2)^2*COS(RADIANS($M$3:$M$471))*COS(RADIANS(H10449))),$L$3:$L$471)</f>
        <v>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cm="1">
        <f t="array" ref="J10450">LOOKUP(1,1/FREQUENCY(0,SIN((RADIANS($M$3:$M$471-H10450))/2)^2+SIN((RADIANS($N$3:$N$471-I10450))/2)^2*COS(RADIANS($M$3:$M$471))*COS(RADIANS(H10450))),$L$3:$L$471)</f>
        <v>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cm="1">
        <f t="array" ref="J10451">LOOKUP(1,1/FREQUENCY(0,SIN((RADIANS($M$3:$M$471-H10451))/2)^2+SIN((RADIANS($N$3:$N$471-I10451))/2)^2*COS(RADIANS($M$3:$M$471))*COS(RADIANS(H10451))),$L$3:$L$471)</f>
        <v>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cm="1">
        <f t="array" ref="J10452">LOOKUP(1,1/FREQUENCY(0,SIN((RADIANS($M$3:$M$471-H10452))/2)^2+SIN((RADIANS($N$3:$N$471-I10452))/2)^2*COS(RADIANS($M$3:$M$471))*COS(RADIANS(H10452))),$L$3:$L$471)</f>
        <v>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cm="1">
        <f t="array" ref="J10453">LOOKUP(1,1/FREQUENCY(0,SIN((RADIANS($M$3:$M$471-H10453))/2)^2+SIN((RADIANS($N$3:$N$471-I10453))/2)^2*COS(RADIANS($M$3:$M$471))*COS(RADIANS(H10453))),$L$3:$L$471)</f>
        <v>343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cm="1">
        <f t="array" ref="J10454">LOOKUP(1,1/FREQUENCY(0,SIN((RADIANS($M$3:$M$471-H10454))/2)^2+SIN((RADIANS($N$3:$N$471-I10454))/2)^2*COS(RADIANS($M$3:$M$471))*COS(RADIANS(H10454))),$L$3:$L$471)</f>
        <v>343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cm="1">
        <f t="array" ref="J10455">LOOKUP(1,1/FREQUENCY(0,SIN((RADIANS($M$3:$M$471-H10455))/2)^2+SIN((RADIANS($N$3:$N$471-I10455))/2)^2*COS(RADIANS($M$3:$M$471))*COS(RADIANS(H10455))),$L$3:$L$471)</f>
        <v>294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cm="1">
        <f t="array" ref="J10456">LOOKUP(1,1/FREQUENCY(0,SIN((RADIANS($M$3:$M$471-H10456))/2)^2+SIN((RADIANS($N$3:$N$471-I10456))/2)^2*COS(RADIANS($M$3:$M$471))*COS(RADIANS(H10456))),$L$3:$L$471)</f>
        <v>294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cm="1">
        <f t="array" ref="J10457">LOOKUP(1,1/FREQUENCY(0,SIN((RADIANS($M$3:$M$471-H10457))/2)^2+SIN((RADIANS($N$3:$N$471-I10457))/2)^2*COS(RADIANS($M$3:$M$471))*COS(RADIANS(H10457))),$L$3:$L$471)</f>
        <v>343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cm="1">
        <f t="array" ref="J10458">LOOKUP(1,1/FREQUENCY(0,SIN((RADIANS($M$3:$M$471-H10458))/2)^2+SIN((RADIANS($N$3:$N$471-I10458))/2)^2*COS(RADIANS($M$3:$M$471))*COS(RADIANS(H10458))),$L$3:$L$471)</f>
        <v>343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cm="1">
        <f t="array" ref="J10459">LOOKUP(1,1/FREQUENCY(0,SIN((RADIANS($M$3:$M$471-H10459))/2)^2+SIN((RADIANS($N$3:$N$471-I10459))/2)^2*COS(RADIANS($M$3:$M$471))*COS(RADIANS(H10459))),$L$3:$L$471)</f>
        <v>343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cm="1">
        <f t="array" ref="J10460">LOOKUP(1,1/FREQUENCY(0,SIN((RADIANS($M$3:$M$471-H10460))/2)^2+SIN((RADIANS($N$3:$N$471-I10460))/2)^2*COS(RADIANS($M$3:$M$471))*COS(RADIANS(H10460))),$L$3:$L$471)</f>
        <v>294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cm="1">
        <f t="array" ref="J10461">LOOKUP(1,1/FREQUENCY(0,SIN((RADIANS($M$3:$M$471-H10461))/2)^2+SIN((RADIANS($N$3:$N$471-I10461))/2)^2*COS(RADIANS($M$3:$M$471))*COS(RADIANS(H10461))),$L$3:$L$471)</f>
        <v>294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cm="1">
        <f t="array" ref="J10462">LOOKUP(1,1/FREQUENCY(0,SIN((RADIANS($M$3:$M$471-H10462))/2)^2+SIN((RADIANS($N$3:$N$471-I10462))/2)^2*COS(RADIANS($M$3:$M$471))*COS(RADIANS(H10462))),$L$3:$L$471)</f>
        <v>294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cm="1">
        <f t="array" ref="J10463">LOOKUP(1,1/FREQUENCY(0,SIN((RADIANS($M$3:$M$471-H10463))/2)^2+SIN((RADIANS($N$3:$N$471-I10463))/2)^2*COS(RADIANS($M$3:$M$471))*COS(RADIANS(H10463))),$L$3:$L$471)</f>
        <v>343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cm="1">
        <f t="array" ref="J10464">LOOKUP(1,1/FREQUENCY(0,SIN((RADIANS($M$3:$M$471-H10464))/2)^2+SIN((RADIANS($N$3:$N$471-I10464))/2)^2*COS(RADIANS($M$3:$M$471))*COS(RADIANS(H10464))),$L$3:$L$471)</f>
        <v>294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cm="1">
        <f t="array" ref="J10465">LOOKUP(1,1/FREQUENCY(0,SIN((RADIANS($M$3:$M$471-H10465))/2)^2+SIN((RADIANS($N$3:$N$471-I10465))/2)^2*COS(RADIANS($M$3:$M$471))*COS(RADIANS(H10465))),$L$3:$L$471)</f>
        <v>294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cm="1">
        <f t="array" ref="J10466">LOOKUP(1,1/FREQUENCY(0,SIN((RADIANS($M$3:$M$471-H10466))/2)^2+SIN((RADIANS($N$3:$N$471-I10466))/2)^2*COS(RADIANS($M$3:$M$471))*COS(RADIANS(H10466))),$L$3:$L$471)</f>
        <v>294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cm="1">
        <f t="array" ref="J10467">LOOKUP(1,1/FREQUENCY(0,SIN((RADIANS($M$3:$M$471-H10467))/2)^2+SIN((RADIANS($N$3:$N$471-I10467))/2)^2*COS(RADIANS($M$3:$M$471))*COS(RADIANS(H10467))),$L$3:$L$471)</f>
        <v>294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cm="1">
        <f t="array" ref="J10468">LOOKUP(1,1/FREQUENCY(0,SIN((RADIANS($M$3:$M$471-H10468))/2)^2+SIN((RADIANS($N$3:$N$471-I10468))/2)^2*COS(RADIANS($M$3:$M$471))*COS(RADIANS(H10468))),$L$3:$L$471)</f>
        <v>294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cm="1">
        <f t="array" ref="J10469">LOOKUP(1,1/FREQUENCY(0,SIN((RADIANS($M$3:$M$471-H10469))/2)^2+SIN((RADIANS($N$3:$N$471-I10469))/2)^2*COS(RADIANS($M$3:$M$471))*COS(RADIANS(H10469))),$L$3:$L$471)</f>
        <v>294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cm="1">
        <f t="array" ref="J10470">LOOKUP(1,1/FREQUENCY(0,SIN((RADIANS($M$3:$M$471-H10470))/2)^2+SIN((RADIANS($N$3:$N$471-I10470))/2)^2*COS(RADIANS($M$3:$M$471))*COS(RADIANS(H10470))),$L$3:$L$471)</f>
        <v>294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cm="1">
        <f t="array" ref="J10471">LOOKUP(1,1/FREQUENCY(0,SIN((RADIANS($M$3:$M$471-H10471))/2)^2+SIN((RADIANS($N$3:$N$471-I10471))/2)^2*COS(RADIANS($M$3:$M$471))*COS(RADIANS(H10471))),$L$3:$L$471)</f>
        <v>294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cm="1">
        <f t="array" ref="J10472">LOOKUP(1,1/FREQUENCY(0,SIN((RADIANS($M$3:$M$471-H10472))/2)^2+SIN((RADIANS($N$3:$N$471-I10472))/2)^2*COS(RADIANS($M$3:$M$471))*COS(RADIANS(H10472))),$L$3:$L$471)</f>
        <v>294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cm="1">
        <f t="array" ref="J10473">LOOKUP(1,1/FREQUENCY(0,SIN((RADIANS($M$3:$M$471-H10473))/2)^2+SIN((RADIANS($N$3:$N$471-I10473))/2)^2*COS(RADIANS($M$3:$M$471))*COS(RADIANS(H10473))),$L$3:$L$471)</f>
        <v>343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cm="1">
        <f t="array" ref="J10474">LOOKUP(1,1/FREQUENCY(0,SIN((RADIANS($M$3:$M$471-H10474))/2)^2+SIN((RADIANS($N$3:$N$471-I10474))/2)^2*COS(RADIANS($M$3:$M$471))*COS(RADIANS(H10474))),$L$3:$L$471)</f>
        <v>294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cm="1">
        <f t="array" ref="J10475">LOOKUP(1,1/FREQUENCY(0,SIN((RADIANS($M$3:$M$471-H10475))/2)^2+SIN((RADIANS($N$3:$N$471-I10475))/2)^2*COS(RADIANS($M$3:$M$471))*COS(RADIANS(H10475))),$L$3:$L$471)</f>
        <v>294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cm="1">
        <f t="array" ref="J10476">LOOKUP(1,1/FREQUENCY(0,SIN((RADIANS($M$3:$M$471-H10476))/2)^2+SIN((RADIANS($N$3:$N$471-I10476))/2)^2*COS(RADIANS($M$3:$M$471))*COS(RADIANS(H10476))),$L$3:$L$471)</f>
        <v>294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cm="1">
        <f t="array" ref="J10477">LOOKUP(1,1/FREQUENCY(0,SIN((RADIANS($M$3:$M$471-H10477))/2)^2+SIN((RADIANS($N$3:$N$471-I10477))/2)^2*COS(RADIANS($M$3:$M$471))*COS(RADIANS(H10477))),$L$3:$L$471)</f>
        <v>343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cm="1">
        <f t="array" ref="J10478">LOOKUP(1,1/FREQUENCY(0,SIN((RADIANS($M$3:$M$471-H10478))/2)^2+SIN((RADIANS($N$3:$N$471-I10478))/2)^2*COS(RADIANS($M$3:$M$471))*COS(RADIANS(H10478))),$L$3:$L$471)</f>
        <v>335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cm="1">
        <f t="array" ref="J10479">LOOKUP(1,1/FREQUENCY(0,SIN((RADIANS($M$3:$M$471-H10479))/2)^2+SIN((RADIANS($N$3:$N$471-I10479))/2)^2*COS(RADIANS($M$3:$M$471))*COS(RADIANS(H10479))),$L$3:$L$471)</f>
        <v>343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cm="1">
        <f t="array" ref="J10480">LOOKUP(1,1/FREQUENCY(0,SIN((RADIANS($M$3:$M$471-H10480))/2)^2+SIN((RADIANS($N$3:$N$471-I10480))/2)^2*COS(RADIANS($M$3:$M$471))*COS(RADIANS(H10480))),$L$3:$L$471)</f>
        <v>343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cm="1">
        <f t="array" ref="J10481">LOOKUP(1,1/FREQUENCY(0,SIN((RADIANS($M$3:$M$471-H10481))/2)^2+SIN((RADIANS($N$3:$N$471-I10481))/2)^2*COS(RADIANS($M$3:$M$471))*COS(RADIANS(H10481))),$L$3:$L$471)</f>
        <v>343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cm="1">
        <f t="array" ref="J10482">LOOKUP(1,1/FREQUENCY(0,SIN((RADIANS($M$3:$M$471-H10482))/2)^2+SIN((RADIANS($N$3:$N$471-I10482))/2)^2*COS(RADIANS($M$3:$M$471))*COS(RADIANS(H10482))),$L$3:$L$471)</f>
        <v>343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cm="1">
        <f t="array" ref="J10483">LOOKUP(1,1/FREQUENCY(0,SIN((RADIANS($M$3:$M$471-H10483))/2)^2+SIN((RADIANS($N$3:$N$471-I10483))/2)^2*COS(RADIANS($M$3:$M$471))*COS(RADIANS(H10483))),$L$3:$L$471)</f>
        <v>343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cm="1">
        <f t="array" ref="J10484">LOOKUP(1,1/FREQUENCY(0,SIN((RADIANS($M$3:$M$471-H10484))/2)^2+SIN((RADIANS($N$3:$N$471-I10484))/2)^2*COS(RADIANS($M$3:$M$471))*COS(RADIANS(H10484))),$L$3:$L$471)</f>
        <v>343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cm="1">
        <f t="array" ref="J10485">LOOKUP(1,1/FREQUENCY(0,SIN((RADIANS($M$3:$M$471-H10485))/2)^2+SIN((RADIANS($N$3:$N$471-I10485))/2)^2*COS(RADIANS($M$3:$M$471))*COS(RADIANS(H10485))),$L$3:$L$471)</f>
        <v>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cm="1">
        <f t="array" ref="J10486">LOOKUP(1,1/FREQUENCY(0,SIN((RADIANS($M$3:$M$471-H10486))/2)^2+SIN((RADIANS($N$3:$N$471-I10486))/2)^2*COS(RADIANS($M$3:$M$471))*COS(RADIANS(H10486))),$L$3:$L$471)</f>
        <v>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cm="1">
        <f t="array" ref="J10487">LOOKUP(1,1/FREQUENCY(0,SIN((RADIANS($M$3:$M$471-H10487))/2)^2+SIN((RADIANS($N$3:$N$471-I10487))/2)^2*COS(RADIANS($M$3:$M$471))*COS(RADIANS(H10487))),$L$3:$L$471)</f>
        <v>294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cm="1">
        <f t="array" ref="J10488">LOOKUP(1,1/FREQUENCY(0,SIN((RADIANS($M$3:$M$471-H10488))/2)^2+SIN((RADIANS($N$3:$N$471-I10488))/2)^2*COS(RADIANS($M$3:$M$471))*COS(RADIANS(H10488))),$L$3:$L$471)</f>
        <v>294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cm="1">
        <f t="array" ref="J10489">LOOKUP(1,1/FREQUENCY(0,SIN((RADIANS($M$3:$M$471-H10489))/2)^2+SIN((RADIANS($N$3:$N$471-I10489))/2)^2*COS(RADIANS($M$3:$M$471))*COS(RADIANS(H10489))),$L$3:$L$471)</f>
        <v>294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cm="1">
        <f t="array" ref="J10490">LOOKUP(1,1/FREQUENCY(0,SIN((RADIANS($M$3:$M$471-H10490))/2)^2+SIN((RADIANS($N$3:$N$471-I10490))/2)^2*COS(RADIANS($M$3:$M$471))*COS(RADIANS(H10490))),$L$3:$L$471)</f>
        <v>294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cm="1">
        <f t="array" ref="J10491">LOOKUP(1,1/FREQUENCY(0,SIN((RADIANS($M$3:$M$471-H10491))/2)^2+SIN((RADIANS($N$3:$N$471-I10491))/2)^2*COS(RADIANS($M$3:$M$471))*COS(RADIANS(H10491))),$L$3:$L$471)</f>
        <v>294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cm="1">
        <f t="array" ref="J10492">LOOKUP(1,1/FREQUENCY(0,SIN((RADIANS($M$3:$M$471-H10492))/2)^2+SIN((RADIANS($N$3:$N$471-I10492))/2)^2*COS(RADIANS($M$3:$M$471))*COS(RADIANS(H10492))),$L$3:$L$471)</f>
        <v>294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cm="1">
        <f t="array" ref="J10493">LOOKUP(1,1/FREQUENCY(0,SIN((RADIANS($M$3:$M$471-H10493))/2)^2+SIN((RADIANS($N$3:$N$471-I10493))/2)^2*COS(RADIANS($M$3:$M$471))*COS(RADIANS(H10493))),$L$3:$L$471)</f>
        <v>294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cm="1">
        <f t="array" ref="J10494">LOOKUP(1,1/FREQUENCY(0,SIN((RADIANS($M$3:$M$471-H10494))/2)^2+SIN((RADIANS($N$3:$N$471-I10494))/2)^2*COS(RADIANS($M$3:$M$471))*COS(RADIANS(H10494))),$L$3:$L$471)</f>
        <v>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cm="1">
        <f t="array" ref="J10495">LOOKUP(1,1/FREQUENCY(0,SIN((RADIANS($M$3:$M$471-H10495))/2)^2+SIN((RADIANS($N$3:$N$471-I10495))/2)^2*COS(RADIANS($M$3:$M$471))*COS(RADIANS(H10495))),$L$3:$L$471)</f>
        <v>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cm="1">
        <f t="array" ref="J10496">LOOKUP(1,1/FREQUENCY(0,SIN((RADIANS($M$3:$M$471-H10496))/2)^2+SIN((RADIANS($N$3:$N$471-I10496))/2)^2*COS(RADIANS($M$3:$M$471))*COS(RADIANS(H10496))),$L$3:$L$471)</f>
        <v>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cm="1">
        <f t="array" ref="J10497">LOOKUP(1,1/FREQUENCY(0,SIN((RADIANS($M$3:$M$471-H10497))/2)^2+SIN((RADIANS($N$3:$N$471-I10497))/2)^2*COS(RADIANS($M$3:$M$471))*COS(RADIANS(H10497))),$L$3:$L$471)</f>
        <v>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cm="1">
        <f t="array" ref="J10498">LOOKUP(1,1/FREQUENCY(0,SIN((RADIANS($M$3:$M$471-H10498))/2)^2+SIN((RADIANS($N$3:$N$471-I10498))/2)^2*COS(RADIANS($M$3:$M$471))*COS(RADIANS(H10498))),$L$3:$L$471)</f>
        <v>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cm="1">
        <f t="array" ref="J10499">LOOKUP(1,1/FREQUENCY(0,SIN((RADIANS($M$3:$M$471-H10499))/2)^2+SIN((RADIANS($N$3:$N$471-I10499))/2)^2*COS(RADIANS($M$3:$M$471))*COS(RADIANS(H10499))),$L$3:$L$471)</f>
        <v>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cm="1">
        <f t="array" ref="J10500">LOOKUP(1,1/FREQUENCY(0,SIN((RADIANS($M$3:$M$471-H10500))/2)^2+SIN((RADIANS($N$3:$N$471-I10500))/2)^2*COS(RADIANS($M$3:$M$471))*COS(RADIANS(H10500))),$L$3:$L$471)</f>
        <v>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cm="1">
        <f t="array" ref="J10501">LOOKUP(1,1/FREQUENCY(0,SIN((RADIANS($M$3:$M$471-H10501))/2)^2+SIN((RADIANS($N$3:$N$471-I10501))/2)^2*COS(RADIANS($M$3:$M$471))*COS(RADIANS(H10501))),$L$3:$L$471)</f>
        <v>441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cm="1">
        <f t="array" ref="J10502">LOOKUP(1,1/FREQUENCY(0,SIN((RADIANS($M$3:$M$471-H10502))/2)^2+SIN((RADIANS($N$3:$N$471-I10502))/2)^2*COS(RADIANS($M$3:$M$471))*COS(RADIANS(H10502))),$L$3:$L$471)</f>
        <v>442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cm="1">
        <f t="array" ref="J10503">LOOKUP(1,1/FREQUENCY(0,SIN((RADIANS($M$3:$M$471-H10503))/2)^2+SIN((RADIANS($N$3:$N$471-I10503))/2)^2*COS(RADIANS($M$3:$M$471))*COS(RADIANS(H10503))),$L$3:$L$471)</f>
        <v>442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cm="1">
        <f t="array" ref="J10504">LOOKUP(1,1/FREQUENCY(0,SIN((RADIANS($M$3:$M$471-H10504))/2)^2+SIN((RADIANS($N$3:$N$471-I10504))/2)^2*COS(RADIANS($M$3:$M$471))*COS(RADIANS(H10504))),$L$3:$L$471)</f>
        <v>441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cm="1">
        <f t="array" ref="J10505">LOOKUP(1,1/FREQUENCY(0,SIN((RADIANS($M$3:$M$471-H10505))/2)^2+SIN((RADIANS($N$3:$N$471-I10505))/2)^2*COS(RADIANS($M$3:$M$471))*COS(RADIANS(H10505))),$L$3:$L$471)</f>
        <v>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cm="1">
        <f t="array" ref="J10506">LOOKUP(1,1/FREQUENCY(0,SIN((RADIANS($M$3:$M$471-H10506))/2)^2+SIN((RADIANS($N$3:$N$471-I10506))/2)^2*COS(RADIANS($M$3:$M$471))*COS(RADIANS(H10506))),$L$3:$L$471)</f>
        <v>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cm="1">
        <f t="array" ref="J10507">LOOKUP(1,1/FREQUENCY(0,SIN((RADIANS($M$3:$M$471-H10507))/2)^2+SIN((RADIANS($N$3:$N$471-I10507))/2)^2*COS(RADIANS($M$3:$M$471))*COS(RADIANS(H10507))),$L$3:$L$471)</f>
        <v>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cm="1">
        <f t="array" ref="J10508">LOOKUP(1,1/FREQUENCY(0,SIN((RADIANS($M$3:$M$471-H10508))/2)^2+SIN((RADIANS($N$3:$N$471-I10508))/2)^2*COS(RADIANS($M$3:$M$471))*COS(RADIANS(H10508))),$L$3:$L$471)</f>
        <v>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cm="1">
        <f t="array" ref="J10509">LOOKUP(1,1/FREQUENCY(0,SIN((RADIANS($M$3:$M$471-H10509))/2)^2+SIN((RADIANS($N$3:$N$471-I10509))/2)^2*COS(RADIANS($M$3:$M$471))*COS(RADIANS(H10509))),$L$3:$L$471)</f>
        <v>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cm="1">
        <f t="array" ref="J10510">LOOKUP(1,1/FREQUENCY(0,SIN((RADIANS($M$3:$M$471-H10510))/2)^2+SIN((RADIANS($N$3:$N$471-I10510))/2)^2*COS(RADIANS($M$3:$M$471))*COS(RADIANS(H10510))),$L$3:$L$471)</f>
        <v>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cm="1">
        <f t="array" ref="J10511">LOOKUP(1,1/FREQUENCY(0,SIN((RADIANS($M$3:$M$471-H10511))/2)^2+SIN((RADIANS($N$3:$N$471-I10511))/2)^2*COS(RADIANS($M$3:$M$471))*COS(RADIANS(H10511))),$L$3:$L$471)</f>
        <v>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cm="1">
        <f t="array" ref="J10512">LOOKUP(1,1/FREQUENCY(0,SIN((RADIANS($M$3:$M$471-H10512))/2)^2+SIN((RADIANS($N$3:$N$471-I10512))/2)^2*COS(RADIANS($M$3:$M$471))*COS(RADIANS(H10512))),$L$3:$L$471)</f>
        <v>442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cm="1">
        <f t="array" ref="J10513">LOOKUP(1,1/FREQUENCY(0,SIN((RADIANS($M$3:$M$471-H10513))/2)^2+SIN((RADIANS($N$3:$N$471-I10513))/2)^2*COS(RADIANS($M$3:$M$471))*COS(RADIANS(H10513))),$L$3:$L$471)</f>
        <v>441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cm="1">
        <f t="array" ref="J10514">LOOKUP(1,1/FREQUENCY(0,SIN((RADIANS($M$3:$M$471-H10514))/2)^2+SIN((RADIANS($N$3:$N$471-I10514))/2)^2*COS(RADIANS($M$3:$M$471))*COS(RADIANS(H10514))),$L$3:$L$471)</f>
        <v>441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cm="1">
        <f t="array" ref="J10515">LOOKUP(1,1/FREQUENCY(0,SIN((RADIANS($M$3:$M$471-H10515))/2)^2+SIN((RADIANS($N$3:$N$471-I10515))/2)^2*COS(RADIANS($M$3:$M$471))*COS(RADIANS(H10515))),$L$3:$L$471)</f>
        <v>441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cm="1">
        <f t="array" ref="J10516">LOOKUP(1,1/FREQUENCY(0,SIN((RADIANS($M$3:$M$471-H10516))/2)^2+SIN((RADIANS($N$3:$N$471-I10516))/2)^2*COS(RADIANS($M$3:$M$471))*COS(RADIANS(H10516))),$L$3:$L$471)</f>
        <v>441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cm="1">
        <f t="array" ref="J10517">LOOKUP(1,1/FREQUENCY(0,SIN((RADIANS($M$3:$M$471-H10517))/2)^2+SIN((RADIANS($N$3:$N$471-I10517))/2)^2*COS(RADIANS($M$3:$M$471))*COS(RADIANS(H10517))),$L$3:$L$471)</f>
        <v>442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cm="1">
        <f t="array" ref="J10518">LOOKUP(1,1/FREQUENCY(0,SIN((RADIANS($M$3:$M$471-H10518))/2)^2+SIN((RADIANS($N$3:$N$471-I10518))/2)^2*COS(RADIANS($M$3:$M$471))*COS(RADIANS(H10518))),$L$3:$L$471)</f>
        <v>441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cm="1">
        <f t="array" ref="J10519">LOOKUP(1,1/FREQUENCY(0,SIN((RADIANS($M$3:$M$471-H10519))/2)^2+SIN((RADIANS($N$3:$N$471-I10519))/2)^2*COS(RADIANS($M$3:$M$471))*COS(RADIANS(H10519))),$L$3:$L$471)</f>
        <v>442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cm="1">
        <f t="array" ref="J10520">LOOKUP(1,1/FREQUENCY(0,SIN((RADIANS($M$3:$M$471-H10520))/2)^2+SIN((RADIANS($N$3:$N$471-I10520))/2)^2*COS(RADIANS($M$3:$M$471))*COS(RADIANS(H10520))),$L$3:$L$471)</f>
        <v>441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cm="1">
        <f t="array" ref="J10521">LOOKUP(1,1/FREQUENCY(0,SIN((RADIANS($M$3:$M$471-H10521))/2)^2+SIN((RADIANS($N$3:$N$471-I10521))/2)^2*COS(RADIANS($M$3:$M$471))*COS(RADIANS(H10521))),$L$3:$L$471)</f>
        <v>442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cm="1">
        <f t="array" ref="J10522">LOOKUP(1,1/FREQUENCY(0,SIN((RADIANS($M$3:$M$471-H10522))/2)^2+SIN((RADIANS($N$3:$N$471-I10522))/2)^2*COS(RADIANS($M$3:$M$471))*COS(RADIANS(H10522))),$L$3:$L$471)</f>
        <v>442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cm="1">
        <f t="array" ref="J10523">LOOKUP(1,1/FREQUENCY(0,SIN((RADIANS($M$3:$M$471-H10523))/2)^2+SIN((RADIANS($N$3:$N$471-I10523))/2)^2*COS(RADIANS($M$3:$M$471))*COS(RADIANS(H10523))),$L$3:$L$471)</f>
        <v>442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cm="1">
        <f t="array" ref="J10524">LOOKUP(1,1/FREQUENCY(0,SIN((RADIANS($M$3:$M$471-H10524))/2)^2+SIN((RADIANS($N$3:$N$471-I10524))/2)^2*COS(RADIANS($M$3:$M$471))*COS(RADIANS(H10524))),$L$3:$L$471)</f>
        <v>442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cm="1">
        <f t="array" ref="J10525">LOOKUP(1,1/FREQUENCY(0,SIN((RADIANS($M$3:$M$471-H10525))/2)^2+SIN((RADIANS($N$3:$N$471-I10525))/2)^2*COS(RADIANS($M$3:$M$471))*COS(RADIANS(H10525))),$L$3:$L$471)</f>
        <v>442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cm="1">
        <f t="array" ref="J10526">LOOKUP(1,1/FREQUENCY(0,SIN((RADIANS($M$3:$M$471-H10526))/2)^2+SIN((RADIANS($N$3:$N$471-I10526))/2)^2*COS(RADIANS($M$3:$M$471))*COS(RADIANS(H10526))),$L$3:$L$471)</f>
        <v>442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cm="1">
        <f t="array" ref="J10527">LOOKUP(1,1/FREQUENCY(0,SIN((RADIANS($M$3:$M$471-H10527))/2)^2+SIN((RADIANS($N$3:$N$471-I10527))/2)^2*COS(RADIANS($M$3:$M$471))*COS(RADIANS(H10527))),$L$3:$L$471)</f>
        <v>442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cm="1">
        <f t="array" ref="J10528">LOOKUP(1,1/FREQUENCY(0,SIN((RADIANS($M$3:$M$471-H10528))/2)^2+SIN((RADIANS($N$3:$N$471-I10528))/2)^2*COS(RADIANS($M$3:$M$471))*COS(RADIANS(H10528))),$L$3:$L$471)</f>
        <v>441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cm="1">
        <f t="array" ref="J10529">LOOKUP(1,1/FREQUENCY(0,SIN((RADIANS($M$3:$M$471-H10529))/2)^2+SIN((RADIANS($N$3:$N$471-I10529))/2)^2*COS(RADIANS($M$3:$M$471))*COS(RADIANS(H10529))),$L$3:$L$471)</f>
        <v>441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cm="1">
        <f t="array" ref="J10530">LOOKUP(1,1/FREQUENCY(0,SIN((RADIANS($M$3:$M$471-H10530))/2)^2+SIN((RADIANS($N$3:$N$471-I10530))/2)^2*COS(RADIANS($M$3:$M$471))*COS(RADIANS(H10530))),$L$3:$L$471)</f>
        <v>441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cm="1">
        <f t="array" ref="J10531">LOOKUP(1,1/FREQUENCY(0,SIN((RADIANS($M$3:$M$471-H10531))/2)^2+SIN((RADIANS($N$3:$N$471-I10531))/2)^2*COS(RADIANS($M$3:$M$471))*COS(RADIANS(H10531))),$L$3:$L$471)</f>
        <v>441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cm="1">
        <f t="array" ref="J10532">LOOKUP(1,1/FREQUENCY(0,SIN((RADIANS($M$3:$M$471-H10532))/2)^2+SIN((RADIANS($N$3:$N$471-I10532))/2)^2*COS(RADIANS($M$3:$M$471))*COS(RADIANS(H10532))),$L$3:$L$471)</f>
        <v>441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cm="1">
        <f t="array" ref="J10533">LOOKUP(1,1/FREQUENCY(0,SIN((RADIANS($M$3:$M$471-H10533))/2)^2+SIN((RADIANS($N$3:$N$471-I10533))/2)^2*COS(RADIANS($M$3:$M$471))*COS(RADIANS(H10533))),$L$3:$L$471)</f>
        <v>441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cm="1">
        <f t="array" ref="J10534">LOOKUP(1,1/FREQUENCY(0,SIN((RADIANS($M$3:$M$471-H10534))/2)^2+SIN((RADIANS($N$3:$N$471-I10534))/2)^2*COS(RADIANS($M$3:$M$471))*COS(RADIANS(H10534))),$L$3:$L$471)</f>
        <v>441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cm="1">
        <f t="array" ref="J10535">LOOKUP(1,1/FREQUENCY(0,SIN((RADIANS($M$3:$M$471-H10535))/2)^2+SIN((RADIANS($N$3:$N$471-I10535))/2)^2*COS(RADIANS($M$3:$M$471))*COS(RADIANS(H10535))),$L$3:$L$471)</f>
        <v>441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cm="1">
        <f t="array" ref="J10536">LOOKUP(1,1/FREQUENCY(0,SIN((RADIANS($M$3:$M$471-H10536))/2)^2+SIN((RADIANS($N$3:$N$471-I10536))/2)^2*COS(RADIANS($M$3:$M$471))*COS(RADIANS(H10536))),$L$3:$L$471)</f>
        <v>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cm="1">
        <f t="array" ref="J10537">LOOKUP(1,1/FREQUENCY(0,SIN((RADIANS($M$3:$M$471-H10537))/2)^2+SIN((RADIANS($N$3:$N$471-I10537))/2)^2*COS(RADIANS($M$3:$M$471))*COS(RADIANS(H10537))),$L$3:$L$471)</f>
        <v>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cm="1">
        <f t="array" ref="J10538">LOOKUP(1,1/FREQUENCY(0,SIN((RADIANS($M$3:$M$471-H10538))/2)^2+SIN((RADIANS($N$3:$N$471-I10538))/2)^2*COS(RADIANS($M$3:$M$471))*COS(RADIANS(H10538))),$L$3:$L$471)</f>
        <v>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cm="1">
        <f t="array" ref="J10539">LOOKUP(1,1/FREQUENCY(0,SIN((RADIANS($M$3:$M$471-H10539))/2)^2+SIN((RADIANS($N$3:$N$471-I10539))/2)^2*COS(RADIANS($M$3:$M$471))*COS(RADIANS(H10539))),$L$3:$L$471)</f>
        <v>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cm="1">
        <f t="array" ref="J10540">LOOKUP(1,1/FREQUENCY(0,SIN((RADIANS($M$3:$M$471-H10540))/2)^2+SIN((RADIANS($N$3:$N$471-I10540))/2)^2*COS(RADIANS($M$3:$M$471))*COS(RADIANS(H10540))),$L$3:$L$471)</f>
        <v>343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cm="1">
        <f t="array" ref="J10541">LOOKUP(1,1/FREQUENCY(0,SIN((RADIANS($M$3:$M$471-H10541))/2)^2+SIN((RADIANS($N$3:$N$471-I10541))/2)^2*COS(RADIANS($M$3:$M$471))*COS(RADIANS(H10541))),$L$3:$L$471)</f>
        <v>343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cm="1">
        <f t="array" ref="J10542">LOOKUP(1,1/FREQUENCY(0,SIN((RADIANS($M$3:$M$471-H10542))/2)^2+SIN((RADIANS($N$3:$N$471-I10542))/2)^2*COS(RADIANS($M$3:$M$471))*COS(RADIANS(H10542))),$L$3:$L$471)</f>
        <v>334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cm="1">
        <f t="array" ref="J10543">LOOKUP(1,1/FREQUENCY(0,SIN((RADIANS($M$3:$M$471-H10543))/2)^2+SIN((RADIANS($N$3:$N$471-I10543))/2)^2*COS(RADIANS($M$3:$M$471))*COS(RADIANS(H10543))),$L$3:$L$471)</f>
        <v>343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cm="1">
        <f t="array" ref="J10544">LOOKUP(1,1/FREQUENCY(0,SIN((RADIANS($M$3:$M$471-H10544))/2)^2+SIN((RADIANS($N$3:$N$471-I10544))/2)^2*COS(RADIANS($M$3:$M$471))*COS(RADIANS(H10544))),$L$3:$L$471)</f>
        <v>343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cm="1">
        <f t="array" ref="J10545">LOOKUP(1,1/FREQUENCY(0,SIN((RADIANS($M$3:$M$471-H10545))/2)^2+SIN((RADIANS($N$3:$N$471-I10545))/2)^2*COS(RADIANS($M$3:$M$471))*COS(RADIANS(H10545))),$L$3:$L$471)</f>
        <v>334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cm="1">
        <f t="array" ref="J10546">LOOKUP(1,1/FREQUENCY(0,SIN((RADIANS($M$3:$M$471-H10546))/2)^2+SIN((RADIANS($N$3:$N$471-I10546))/2)^2*COS(RADIANS($M$3:$M$471))*COS(RADIANS(H10546))),$L$3:$L$471)</f>
        <v>343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cm="1">
        <f t="array" ref="J10547">LOOKUP(1,1/FREQUENCY(0,SIN((RADIANS($M$3:$M$471-H10547))/2)^2+SIN((RADIANS($N$3:$N$471-I10547))/2)^2*COS(RADIANS($M$3:$M$471))*COS(RADIANS(H10547))),$L$3:$L$471)</f>
        <v>343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cm="1">
        <f t="array" ref="J10548">LOOKUP(1,1/FREQUENCY(0,SIN((RADIANS($M$3:$M$471-H10548))/2)^2+SIN((RADIANS($N$3:$N$471-I10548))/2)^2*COS(RADIANS($M$3:$M$471))*COS(RADIANS(H10548))),$L$3:$L$471)</f>
        <v>293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cm="1">
        <f t="array" ref="J10549">LOOKUP(1,1/FREQUENCY(0,SIN((RADIANS($M$3:$M$471-H10549))/2)^2+SIN((RADIANS($N$3:$N$471-I10549))/2)^2*COS(RADIANS($M$3:$M$471))*COS(RADIANS(H10549))),$L$3:$L$471)</f>
        <v>293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cm="1">
        <f t="array" ref="J10550">LOOKUP(1,1/FREQUENCY(0,SIN((RADIANS($M$3:$M$471-H10550))/2)^2+SIN((RADIANS($N$3:$N$471-I10550))/2)^2*COS(RADIANS($M$3:$M$471))*COS(RADIANS(H10550))),$L$3:$L$471)</f>
        <v>293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cm="1">
        <f t="array" ref="J10551">LOOKUP(1,1/FREQUENCY(0,SIN((RADIANS($M$3:$M$471-H10551))/2)^2+SIN((RADIANS($N$3:$N$471-I10551))/2)^2*COS(RADIANS($M$3:$M$471))*COS(RADIANS(H10551))),$L$3:$L$471)</f>
        <v>293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cm="1">
        <f t="array" ref="J10552">LOOKUP(1,1/FREQUENCY(0,SIN((RADIANS($M$3:$M$471-H10552))/2)^2+SIN((RADIANS($N$3:$N$471-I10552))/2)^2*COS(RADIANS($M$3:$M$471))*COS(RADIANS(H10552))),$L$3:$L$471)</f>
        <v>293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cm="1">
        <f t="array" ref="J10553">LOOKUP(1,1/FREQUENCY(0,SIN((RADIANS($M$3:$M$471-H10553))/2)^2+SIN((RADIANS($N$3:$N$471-I10553))/2)^2*COS(RADIANS($M$3:$M$471))*COS(RADIANS(H10553))),$L$3:$L$471)</f>
        <v>293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cm="1">
        <f t="array" ref="J10554">LOOKUP(1,1/FREQUENCY(0,SIN((RADIANS($M$3:$M$471-H10554))/2)^2+SIN((RADIANS($N$3:$N$471-I10554))/2)^2*COS(RADIANS($M$3:$M$471))*COS(RADIANS(H10554))),$L$3:$L$471)</f>
        <v>293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cm="1">
        <f t="array" ref="J10555">LOOKUP(1,1/FREQUENCY(0,SIN((RADIANS($M$3:$M$471-H10555))/2)^2+SIN((RADIANS($N$3:$N$471-I10555))/2)^2*COS(RADIANS($M$3:$M$471))*COS(RADIANS(H10555))),$L$3:$L$471)</f>
        <v>293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cm="1">
        <f t="array" ref="J10556">LOOKUP(1,1/FREQUENCY(0,SIN((RADIANS($M$3:$M$471-H10556))/2)^2+SIN((RADIANS($N$3:$N$471-I10556))/2)^2*COS(RADIANS($M$3:$M$471))*COS(RADIANS(H10556))),$L$3:$L$471)</f>
        <v>293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cm="1">
        <f t="array" ref="J10557">LOOKUP(1,1/FREQUENCY(0,SIN((RADIANS($M$3:$M$471-H10557))/2)^2+SIN((RADIANS($N$3:$N$471-I10557))/2)^2*COS(RADIANS($M$3:$M$471))*COS(RADIANS(H10557))),$L$3:$L$471)</f>
        <v>294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cm="1">
        <f t="array" ref="J10558">LOOKUP(1,1/FREQUENCY(0,SIN((RADIANS($M$3:$M$471-H10558))/2)^2+SIN((RADIANS($N$3:$N$471-I10558))/2)^2*COS(RADIANS($M$3:$M$471))*COS(RADIANS(H10558))),$L$3:$L$471)</f>
        <v>343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cm="1">
        <f t="array" ref="J10559">LOOKUP(1,1/FREQUENCY(0,SIN((RADIANS($M$3:$M$471-H10559))/2)^2+SIN((RADIANS($N$3:$N$471-I10559))/2)^2*COS(RADIANS($M$3:$M$471))*COS(RADIANS(H10559))),$L$3:$L$471)</f>
        <v>294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cm="1">
        <f t="array" ref="J10560">LOOKUP(1,1/FREQUENCY(0,SIN((RADIANS($M$3:$M$471-H10560))/2)^2+SIN((RADIANS($N$3:$N$471-I10560))/2)^2*COS(RADIANS($M$3:$M$471))*COS(RADIANS(H10560))),$L$3:$L$471)</f>
        <v>294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cm="1">
        <f t="array" ref="J10561">LOOKUP(1,1/FREQUENCY(0,SIN((RADIANS($M$3:$M$471-H10561))/2)^2+SIN((RADIANS($N$3:$N$471-I10561))/2)^2*COS(RADIANS($M$3:$M$471))*COS(RADIANS(H10561))),$L$3:$L$471)</f>
        <v>343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cm="1">
        <f t="array" ref="J10562">LOOKUP(1,1/FREQUENCY(0,SIN((RADIANS($M$3:$M$471-H10562))/2)^2+SIN((RADIANS($N$3:$N$471-I10562))/2)^2*COS(RADIANS($M$3:$M$471))*COS(RADIANS(H10562))),$L$3:$L$471)</f>
        <v>294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cm="1">
        <f t="array" ref="J10563">LOOKUP(1,1/FREQUENCY(0,SIN((RADIANS($M$3:$M$471-H10563))/2)^2+SIN((RADIANS($N$3:$N$471-I10563))/2)^2*COS(RADIANS($M$3:$M$471))*COS(RADIANS(H10563))),$L$3:$L$471)</f>
        <v>294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cm="1">
        <f t="array" ref="J10564">LOOKUP(1,1/FREQUENCY(0,SIN((RADIANS($M$3:$M$471-H10564))/2)^2+SIN((RADIANS($N$3:$N$471-I10564))/2)^2*COS(RADIANS($M$3:$M$471))*COS(RADIANS(H10564))),$L$3:$L$471)</f>
        <v>294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cm="1">
        <f t="array" ref="J10565">LOOKUP(1,1/FREQUENCY(0,SIN((RADIANS($M$3:$M$471-H10565))/2)^2+SIN((RADIANS($N$3:$N$471-I10565))/2)^2*COS(RADIANS($M$3:$M$471))*COS(RADIANS(H10565))),$L$3:$L$471)</f>
        <v>294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cm="1">
        <f t="array" ref="J10566">LOOKUP(1,1/FREQUENCY(0,SIN((RADIANS($M$3:$M$471-H10566))/2)^2+SIN((RADIANS($N$3:$N$471-I10566))/2)^2*COS(RADIANS($M$3:$M$471))*COS(RADIANS(H10566))),$L$3:$L$471)</f>
        <v>294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cm="1">
        <f t="array" ref="J10567">LOOKUP(1,1/FREQUENCY(0,SIN((RADIANS($M$3:$M$471-H10567))/2)^2+SIN((RADIANS($N$3:$N$471-I10567))/2)^2*COS(RADIANS($M$3:$M$471))*COS(RADIANS(H10567))),$L$3:$L$471)</f>
        <v>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cm="1">
        <f t="array" ref="J10568">LOOKUP(1,1/FREQUENCY(0,SIN((RADIANS($M$3:$M$471-H10568))/2)^2+SIN((RADIANS($N$3:$N$471-I10568))/2)^2*COS(RADIANS($M$3:$M$471))*COS(RADIANS(H10568))),$L$3:$L$471)</f>
        <v>293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cm="1">
        <f t="array" ref="J10569">LOOKUP(1,1/FREQUENCY(0,SIN((RADIANS($M$3:$M$471-H10569))/2)^2+SIN((RADIANS($N$3:$N$471-I10569))/2)^2*COS(RADIANS($M$3:$M$471))*COS(RADIANS(H10569))),$L$3:$L$471)</f>
        <v>293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cm="1">
        <f t="array" ref="J10570">LOOKUP(1,1/FREQUENCY(0,SIN((RADIANS($M$3:$M$471-H10570))/2)^2+SIN((RADIANS($N$3:$N$471-I10570))/2)^2*COS(RADIANS($M$3:$M$471))*COS(RADIANS(H10570))),$L$3:$L$471)</f>
        <v>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cm="1">
        <f t="array" ref="J10571">LOOKUP(1,1/FREQUENCY(0,SIN((RADIANS($M$3:$M$471-H10571))/2)^2+SIN((RADIANS($N$3:$N$471-I10571))/2)^2*COS(RADIANS($M$3:$M$471))*COS(RADIANS(H10571))),$L$3:$L$471)</f>
        <v>294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cm="1">
        <f t="array" ref="J10572">LOOKUP(1,1/FREQUENCY(0,SIN((RADIANS($M$3:$M$471-H10572))/2)^2+SIN((RADIANS($N$3:$N$471-I10572))/2)^2*COS(RADIANS($M$3:$M$471))*COS(RADIANS(H10572))),$L$3:$L$471)</f>
        <v>294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cm="1">
        <f t="array" ref="J10573">LOOKUP(1,1/FREQUENCY(0,SIN((RADIANS($M$3:$M$471-H10573))/2)^2+SIN((RADIANS($N$3:$N$471-I10573))/2)^2*COS(RADIANS($M$3:$M$471))*COS(RADIANS(H10573))),$L$3:$L$471)</f>
        <v>294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cm="1">
        <f t="array" ref="J10574">LOOKUP(1,1/FREQUENCY(0,SIN((RADIANS($M$3:$M$471-H10574))/2)^2+SIN((RADIANS($N$3:$N$471-I10574))/2)^2*COS(RADIANS($M$3:$M$471))*COS(RADIANS(H10574))),$L$3:$L$471)</f>
        <v>441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cm="1">
        <f t="array" ref="J10575">LOOKUP(1,1/FREQUENCY(0,SIN((RADIANS($M$3:$M$471-H10575))/2)^2+SIN((RADIANS($N$3:$N$471-I10575))/2)^2*COS(RADIANS($M$3:$M$471))*COS(RADIANS(H10575))),$L$3:$L$471)</f>
        <v>281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cm="1">
        <f t="array" ref="J10576">LOOKUP(1,1/FREQUENCY(0,SIN((RADIANS($M$3:$M$471-H10576))/2)^2+SIN((RADIANS($N$3:$N$471-I10576))/2)^2*COS(RADIANS($M$3:$M$471))*COS(RADIANS(H10576))),$L$3:$L$471)</f>
        <v>281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cm="1">
        <f t="array" ref="J10577">LOOKUP(1,1/FREQUENCY(0,SIN((RADIANS($M$3:$M$471-H10577))/2)^2+SIN((RADIANS($N$3:$N$471-I10577))/2)^2*COS(RADIANS($M$3:$M$471))*COS(RADIANS(H10577))),$L$3:$L$471)</f>
        <v>281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cm="1">
        <f t="array" ref="J10578">LOOKUP(1,1/FREQUENCY(0,SIN((RADIANS($M$3:$M$471-H10578))/2)^2+SIN((RADIANS($N$3:$N$471-I10578))/2)^2*COS(RADIANS($M$3:$M$471))*COS(RADIANS(H10578))),$L$3:$L$471)</f>
        <v>281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cm="1">
        <f t="array" ref="J10579">LOOKUP(1,1/FREQUENCY(0,SIN((RADIANS($M$3:$M$471-H10579))/2)^2+SIN((RADIANS($N$3:$N$471-I10579))/2)^2*COS(RADIANS($M$3:$M$471))*COS(RADIANS(H10579))),$L$3:$L$471)</f>
        <v>281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cm="1">
        <f t="array" ref="J10580">LOOKUP(1,1/FREQUENCY(0,SIN((RADIANS($M$3:$M$471-H10580))/2)^2+SIN((RADIANS($N$3:$N$471-I10580))/2)^2*COS(RADIANS($M$3:$M$471))*COS(RADIANS(H10580))),$L$3:$L$471)</f>
        <v>281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cm="1">
        <f t="array" ref="J10581">LOOKUP(1,1/FREQUENCY(0,SIN((RADIANS($M$3:$M$471-H10581))/2)^2+SIN((RADIANS($N$3:$N$471-I10581))/2)^2*COS(RADIANS($M$3:$M$471))*COS(RADIANS(H10581))),$L$3:$L$471)</f>
        <v>281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cm="1">
        <f t="array" ref="J10582">LOOKUP(1,1/FREQUENCY(0,SIN((RADIANS($M$3:$M$471-H10582))/2)^2+SIN((RADIANS($N$3:$N$471-I10582))/2)^2*COS(RADIANS($M$3:$M$471))*COS(RADIANS(H10582))),$L$3:$L$471)</f>
        <v>281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cm="1">
        <f t="array" ref="J10583">LOOKUP(1,1/FREQUENCY(0,SIN((RADIANS($M$3:$M$471-H10583))/2)^2+SIN((RADIANS($N$3:$N$471-I10583))/2)^2*COS(RADIANS($M$3:$M$471))*COS(RADIANS(H10583))),$L$3:$L$471)</f>
        <v>281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cm="1">
        <f t="array" ref="J10584">LOOKUP(1,1/FREQUENCY(0,SIN((RADIANS($M$3:$M$471-H10584))/2)^2+SIN((RADIANS($N$3:$N$471-I10584))/2)^2*COS(RADIANS($M$3:$M$471))*COS(RADIANS(H10584))),$L$3:$L$471)</f>
        <v>441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cm="1">
        <f t="array" ref="J10585">LOOKUP(1,1/FREQUENCY(0,SIN((RADIANS($M$3:$M$471-H10585))/2)^2+SIN((RADIANS($N$3:$N$471-I10585))/2)^2*COS(RADIANS($M$3:$M$471))*COS(RADIANS(H10585))),$L$3:$L$471)</f>
        <v>441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cm="1">
        <f t="array" ref="J10586">LOOKUP(1,1/FREQUENCY(0,SIN((RADIANS($M$3:$M$471-H10586))/2)^2+SIN((RADIANS($N$3:$N$471-I10586))/2)^2*COS(RADIANS($M$3:$M$471))*COS(RADIANS(H10586))),$L$3:$L$471)</f>
        <v>441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cm="1">
        <f t="array" ref="J10587">LOOKUP(1,1/FREQUENCY(0,SIN((RADIANS($M$3:$M$471-H10587))/2)^2+SIN((RADIANS($N$3:$N$471-I10587))/2)^2*COS(RADIANS($M$3:$M$471))*COS(RADIANS(H10587))),$L$3:$L$471)</f>
        <v>281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cm="1">
        <f t="array" ref="J10588">LOOKUP(1,1/FREQUENCY(0,SIN((RADIANS($M$3:$M$471-H10588))/2)^2+SIN((RADIANS($N$3:$N$471-I10588))/2)^2*COS(RADIANS($M$3:$M$471))*COS(RADIANS(H10588))),$L$3:$L$471)</f>
        <v>441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cm="1">
        <f t="array" ref="J10589">LOOKUP(1,1/FREQUENCY(0,SIN((RADIANS($M$3:$M$471-H10589))/2)^2+SIN((RADIANS($N$3:$N$471-I10589))/2)^2*COS(RADIANS($M$3:$M$471))*COS(RADIANS(H10589))),$L$3:$L$471)</f>
        <v>281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cm="1">
        <f t="array" ref="J10590">LOOKUP(1,1/FREQUENCY(0,SIN((RADIANS($M$3:$M$471-H10590))/2)^2+SIN((RADIANS($N$3:$N$471-I10590))/2)^2*COS(RADIANS($M$3:$M$471))*COS(RADIANS(H10590))),$L$3:$L$471)</f>
        <v>281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cm="1">
        <f t="array" ref="J10591">LOOKUP(1,1/FREQUENCY(0,SIN((RADIANS($M$3:$M$471-H10591))/2)^2+SIN((RADIANS($N$3:$N$471-I10591))/2)^2*COS(RADIANS($M$3:$M$471))*COS(RADIANS(H10591))),$L$3:$L$471)</f>
        <v>441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cm="1">
        <f t="array" ref="J10592">LOOKUP(1,1/FREQUENCY(0,SIN((RADIANS($M$3:$M$471-H10592))/2)^2+SIN((RADIANS($N$3:$N$471-I10592))/2)^2*COS(RADIANS($M$3:$M$471))*COS(RADIANS(H10592))),$L$3:$L$471)</f>
        <v>441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cm="1">
        <f t="array" ref="J10593">LOOKUP(1,1/FREQUENCY(0,SIN((RADIANS($M$3:$M$471-H10593))/2)^2+SIN((RADIANS($N$3:$N$471-I10593))/2)^2*COS(RADIANS($M$3:$M$471))*COS(RADIANS(H10593))),$L$3:$L$471)</f>
        <v>281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cm="1">
        <f t="array" ref="J10594">LOOKUP(1,1/FREQUENCY(0,SIN((RADIANS($M$3:$M$471-H10594))/2)^2+SIN((RADIANS($N$3:$N$471-I10594))/2)^2*COS(RADIANS($M$3:$M$471))*COS(RADIANS(H10594))),$L$3:$L$471)</f>
        <v>281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cm="1">
        <f t="array" ref="J10595">LOOKUP(1,1/FREQUENCY(0,SIN((RADIANS($M$3:$M$471-H10595))/2)^2+SIN((RADIANS($N$3:$N$471-I10595))/2)^2*COS(RADIANS($M$3:$M$471))*COS(RADIANS(H10595))),$L$3:$L$471)</f>
        <v>441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cm="1">
        <f t="array" ref="J10596">LOOKUP(1,1/FREQUENCY(0,SIN((RADIANS($M$3:$M$471-H10596))/2)^2+SIN((RADIANS($N$3:$N$471-I10596))/2)^2*COS(RADIANS($M$3:$M$471))*COS(RADIANS(H10596))),$L$3:$L$471)</f>
        <v>281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cm="1">
        <f t="array" ref="J10597">LOOKUP(1,1/FREQUENCY(0,SIN((RADIANS($M$3:$M$471-H10597))/2)^2+SIN((RADIANS($N$3:$N$471-I10597))/2)^2*COS(RADIANS($M$3:$M$471))*COS(RADIANS(H10597))),$L$3:$L$471)</f>
        <v>281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cm="1">
        <f t="array" ref="J10598">LOOKUP(1,1/FREQUENCY(0,SIN((RADIANS($M$3:$M$471-H10598))/2)^2+SIN((RADIANS($N$3:$N$471-I10598))/2)^2*COS(RADIANS($M$3:$M$471))*COS(RADIANS(H10598))),$L$3:$L$471)</f>
        <v>441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cm="1">
        <f t="array" ref="J10599">LOOKUP(1,1/FREQUENCY(0,SIN((RADIANS($M$3:$M$471-H10599))/2)^2+SIN((RADIANS($N$3:$N$471-I10599))/2)^2*COS(RADIANS($M$3:$M$471))*COS(RADIANS(H10599))),$L$3:$L$471)</f>
        <v>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cm="1">
        <f t="array" ref="J10600">LOOKUP(1,1/FREQUENCY(0,SIN((RADIANS($M$3:$M$471-H10600))/2)^2+SIN((RADIANS($N$3:$N$471-I10600))/2)^2*COS(RADIANS($M$3:$M$471))*COS(RADIANS(H10600))),$L$3:$L$471)</f>
        <v>441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cm="1">
        <f t="array" ref="J10601">LOOKUP(1,1/FREQUENCY(0,SIN((RADIANS($M$3:$M$471-H10601))/2)^2+SIN((RADIANS($N$3:$N$471-I10601))/2)^2*COS(RADIANS($M$3:$M$471))*COS(RADIANS(H10601))),$L$3:$L$471)</f>
        <v>441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cm="1">
        <f t="array" ref="J10602">LOOKUP(1,1/FREQUENCY(0,SIN((RADIANS($M$3:$M$471-H10602))/2)^2+SIN((RADIANS($N$3:$N$471-I10602))/2)^2*COS(RADIANS($M$3:$M$471))*COS(RADIANS(H10602))),$L$3:$L$471)</f>
        <v>441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cm="1">
        <f t="array" ref="J10603">LOOKUP(1,1/FREQUENCY(0,SIN((RADIANS($M$3:$M$471-H10603))/2)^2+SIN((RADIANS($N$3:$N$471-I10603))/2)^2*COS(RADIANS($M$3:$M$471))*COS(RADIANS(H10603))),$L$3:$L$471)</f>
        <v>281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cm="1">
        <f t="array" ref="J10604">LOOKUP(1,1/FREQUENCY(0,SIN((RADIANS($M$3:$M$471-H10604))/2)^2+SIN((RADIANS($N$3:$N$471-I10604))/2)^2*COS(RADIANS($M$3:$M$471))*COS(RADIANS(H10604))),$L$3:$L$471)</f>
        <v>441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cm="1">
        <f t="array" ref="J10605">LOOKUP(1,1/FREQUENCY(0,SIN((RADIANS($M$3:$M$471-H10605))/2)^2+SIN((RADIANS($N$3:$N$471-I10605))/2)^2*COS(RADIANS($M$3:$M$471))*COS(RADIANS(H10605))),$L$3:$L$471)</f>
        <v>441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cm="1">
        <f t="array" ref="J10606">LOOKUP(1,1/FREQUENCY(0,SIN((RADIANS($M$3:$M$471-H10606))/2)^2+SIN((RADIANS($N$3:$N$471-I10606))/2)^2*COS(RADIANS($M$3:$M$471))*COS(RADIANS(H10606))),$L$3:$L$471)</f>
        <v>441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cm="1">
        <f t="array" ref="J10607">LOOKUP(1,1/FREQUENCY(0,SIN((RADIANS($M$3:$M$471-H10607))/2)^2+SIN((RADIANS($N$3:$N$471-I10607))/2)^2*COS(RADIANS($M$3:$M$471))*COS(RADIANS(H10607))),$L$3:$L$471)</f>
        <v>441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cm="1">
        <f t="array" ref="J10608">LOOKUP(1,1/FREQUENCY(0,SIN((RADIANS($M$3:$M$471-H10608))/2)^2+SIN((RADIANS($N$3:$N$471-I10608))/2)^2*COS(RADIANS($M$3:$M$471))*COS(RADIANS(H10608))),$L$3:$L$471)</f>
        <v>441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cm="1">
        <f t="array" ref="J10609">LOOKUP(1,1/FREQUENCY(0,SIN((RADIANS($M$3:$M$471-H10609))/2)^2+SIN((RADIANS($N$3:$N$471-I10609))/2)^2*COS(RADIANS($M$3:$M$471))*COS(RADIANS(H10609))),$L$3:$L$471)</f>
        <v>441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cm="1">
        <f t="array" ref="J10610">LOOKUP(1,1/FREQUENCY(0,SIN((RADIANS($M$3:$M$471-H10610))/2)^2+SIN((RADIANS($N$3:$N$471-I10610))/2)^2*COS(RADIANS($M$3:$M$471))*COS(RADIANS(H10610))),$L$3:$L$471)</f>
        <v>441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cm="1">
        <f t="array" ref="J10611">LOOKUP(1,1/FREQUENCY(0,SIN((RADIANS($M$3:$M$471-H10611))/2)^2+SIN((RADIANS($N$3:$N$471-I10611))/2)^2*COS(RADIANS($M$3:$M$471))*COS(RADIANS(H10611))),$L$3:$L$471)</f>
        <v>441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cm="1">
        <f t="array" ref="J10612">LOOKUP(1,1/FREQUENCY(0,SIN((RADIANS($M$3:$M$471-H10612))/2)^2+SIN((RADIANS($N$3:$N$471-I10612))/2)^2*COS(RADIANS($M$3:$M$471))*COS(RADIANS(H10612))),$L$3:$L$471)</f>
        <v>293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cm="1">
        <f t="array" ref="J10613">LOOKUP(1,1/FREQUENCY(0,SIN((RADIANS($M$3:$M$471-H10613))/2)^2+SIN((RADIANS($N$3:$N$471-I10613))/2)^2*COS(RADIANS($M$3:$M$471))*COS(RADIANS(H10613))),$L$3:$L$471)</f>
        <v>441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cm="1">
        <f t="array" ref="J10614">LOOKUP(1,1/FREQUENCY(0,SIN((RADIANS($M$3:$M$471-H10614))/2)^2+SIN((RADIANS($N$3:$N$471-I10614))/2)^2*COS(RADIANS($M$3:$M$471))*COS(RADIANS(H10614))),$L$3:$L$471)</f>
        <v>441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cm="1">
        <f t="array" ref="J10615">LOOKUP(1,1/FREQUENCY(0,SIN((RADIANS($M$3:$M$471-H10615))/2)^2+SIN((RADIANS($N$3:$N$471-I10615))/2)^2*COS(RADIANS($M$3:$M$471))*COS(RADIANS(H10615))),$L$3:$L$471)</f>
        <v>441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cm="1">
        <f t="array" ref="J10616">LOOKUP(1,1/FREQUENCY(0,SIN((RADIANS($M$3:$M$471-H10616))/2)^2+SIN((RADIANS($N$3:$N$471-I10616))/2)^2*COS(RADIANS($M$3:$M$471))*COS(RADIANS(H10616))),$L$3:$L$471)</f>
        <v>442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cm="1">
        <f t="array" ref="J10617">LOOKUP(1,1/FREQUENCY(0,SIN((RADIANS($M$3:$M$471-H10617))/2)^2+SIN((RADIANS($N$3:$N$471-I10617))/2)^2*COS(RADIANS($M$3:$M$471))*COS(RADIANS(H10617))),$L$3:$L$471)</f>
        <v>441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cm="1">
        <f t="array" ref="J10618">LOOKUP(1,1/FREQUENCY(0,SIN((RADIANS($M$3:$M$471-H10618))/2)^2+SIN((RADIANS($N$3:$N$471-I10618))/2)^2*COS(RADIANS($M$3:$M$471))*COS(RADIANS(H10618))),$L$3:$L$471)</f>
        <v>442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cm="1">
        <f t="array" ref="J10619">LOOKUP(1,1/FREQUENCY(0,SIN((RADIANS($M$3:$M$471-H10619))/2)^2+SIN((RADIANS($N$3:$N$471-I10619))/2)^2*COS(RADIANS($M$3:$M$471))*COS(RADIANS(H10619))),$L$3:$L$471)</f>
        <v>441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cm="1">
        <f t="array" ref="J10620">LOOKUP(1,1/FREQUENCY(0,SIN((RADIANS($M$3:$M$471-H10620))/2)^2+SIN((RADIANS($N$3:$N$471-I10620))/2)^2*COS(RADIANS($M$3:$M$471))*COS(RADIANS(H10620))),$L$3:$L$471)</f>
        <v>441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cm="1">
        <f t="array" ref="J10621">LOOKUP(1,1/FREQUENCY(0,SIN((RADIANS($M$3:$M$471-H10621))/2)^2+SIN((RADIANS($N$3:$N$471-I10621))/2)^2*COS(RADIANS($M$3:$M$471))*COS(RADIANS(H10621))),$L$3:$L$471)</f>
        <v>441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cm="1">
        <f t="array" ref="J10622">LOOKUP(1,1/FREQUENCY(0,SIN((RADIANS($M$3:$M$471-H10622))/2)^2+SIN((RADIANS($N$3:$N$471-I10622))/2)^2*COS(RADIANS($M$3:$M$471))*COS(RADIANS(H10622))),$L$3:$L$471)</f>
        <v>441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cm="1">
        <f t="array" ref="J10623">LOOKUP(1,1/FREQUENCY(0,SIN((RADIANS($M$3:$M$471-H10623))/2)^2+SIN((RADIANS($N$3:$N$471-I10623))/2)^2*COS(RADIANS($M$3:$M$471))*COS(RADIANS(H10623))),$L$3:$L$471)</f>
        <v>441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cm="1">
        <f t="array" ref="J10624">LOOKUP(1,1/FREQUENCY(0,SIN((RADIANS($M$3:$M$471-H10624))/2)^2+SIN((RADIANS($N$3:$N$471-I10624))/2)^2*COS(RADIANS($M$3:$M$471))*COS(RADIANS(H10624))),$L$3:$L$471)</f>
        <v>281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cm="1">
        <f t="array" ref="J10625">LOOKUP(1,1/FREQUENCY(0,SIN((RADIANS($M$3:$M$471-H10625))/2)^2+SIN((RADIANS($N$3:$N$471-I10625))/2)^2*COS(RADIANS($M$3:$M$471))*COS(RADIANS(H10625))),$L$3:$L$471)</f>
        <v>281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cm="1">
        <f t="array" ref="J10626">LOOKUP(1,1/FREQUENCY(0,SIN((RADIANS($M$3:$M$471-H10626))/2)^2+SIN((RADIANS($N$3:$N$471-I10626))/2)^2*COS(RADIANS($M$3:$M$471))*COS(RADIANS(H10626))),$L$3:$L$471)</f>
        <v>281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cm="1">
        <f t="array" ref="J10627">LOOKUP(1,1/FREQUENCY(0,SIN((RADIANS($M$3:$M$471-H10627))/2)^2+SIN((RADIANS($N$3:$N$471-I10627))/2)^2*COS(RADIANS($M$3:$M$471))*COS(RADIANS(H10627))),$L$3:$L$471)</f>
        <v>281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cm="1">
        <f t="array" ref="J10628">LOOKUP(1,1/FREQUENCY(0,SIN((RADIANS($M$3:$M$471-H10628))/2)^2+SIN((RADIANS($N$3:$N$471-I10628))/2)^2*COS(RADIANS($M$3:$M$471))*COS(RADIANS(H10628))),$L$3:$L$471)</f>
        <v>281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cm="1">
        <f t="array" ref="J10629">LOOKUP(1,1/FREQUENCY(0,SIN((RADIANS($M$3:$M$471-H10629))/2)^2+SIN((RADIANS($N$3:$N$471-I10629))/2)^2*COS(RADIANS($M$3:$M$471))*COS(RADIANS(H10629))),$L$3:$L$471)</f>
        <v>441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cm="1">
        <f t="array" ref="J10630">LOOKUP(1,1/FREQUENCY(0,SIN((RADIANS($M$3:$M$471-H10630))/2)^2+SIN((RADIANS($N$3:$N$471-I10630))/2)^2*COS(RADIANS($M$3:$M$471))*COS(RADIANS(H10630))),$L$3:$L$471)</f>
        <v>441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cm="1">
        <f t="array" ref="J10631">LOOKUP(1,1/FREQUENCY(0,SIN((RADIANS($M$3:$M$471-H10631))/2)^2+SIN((RADIANS($N$3:$N$471-I10631))/2)^2*COS(RADIANS($M$3:$M$471))*COS(RADIANS(H10631))),$L$3:$L$471)</f>
        <v>441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cm="1">
        <f t="array" ref="J10632">LOOKUP(1,1/FREQUENCY(0,SIN((RADIANS($M$3:$M$471-H10632))/2)^2+SIN((RADIANS($N$3:$N$471-I10632))/2)^2*COS(RADIANS($M$3:$M$471))*COS(RADIANS(H10632))),$L$3:$L$471)</f>
        <v>441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cm="1">
        <f t="array" ref="J10633">LOOKUP(1,1/FREQUENCY(0,SIN((RADIANS($M$3:$M$471-H10633))/2)^2+SIN((RADIANS($N$3:$N$471-I10633))/2)^2*COS(RADIANS($M$3:$M$471))*COS(RADIANS(H10633))),$L$3:$L$471)</f>
        <v>441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cm="1">
        <f t="array" ref="J10634">LOOKUP(1,1/FREQUENCY(0,SIN((RADIANS($M$3:$M$471-H10634))/2)^2+SIN((RADIANS($N$3:$N$471-I10634))/2)^2*COS(RADIANS($M$3:$M$471))*COS(RADIANS(H10634))),$L$3:$L$471)</f>
        <v>441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cm="1">
        <f t="array" ref="J10635">LOOKUP(1,1/FREQUENCY(0,SIN((RADIANS($M$3:$M$471-H10635))/2)^2+SIN((RADIANS($N$3:$N$471-I10635))/2)^2*COS(RADIANS($M$3:$M$471))*COS(RADIANS(H10635))),$L$3:$L$471)</f>
        <v>441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cm="1">
        <f t="array" ref="J10636">LOOKUP(1,1/FREQUENCY(0,SIN((RADIANS($M$3:$M$471-H10636))/2)^2+SIN((RADIANS($N$3:$N$471-I10636))/2)^2*COS(RADIANS($M$3:$M$471))*COS(RADIANS(H10636))),$L$3:$L$471)</f>
        <v>441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cm="1">
        <f t="array" ref="J10637">LOOKUP(1,1/FREQUENCY(0,SIN((RADIANS($M$3:$M$471-H10637))/2)^2+SIN((RADIANS($N$3:$N$471-I10637))/2)^2*COS(RADIANS($M$3:$M$471))*COS(RADIANS(H10637))),$L$3:$L$471)</f>
        <v>441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cm="1">
        <f t="array" ref="J10638">LOOKUP(1,1/FREQUENCY(0,SIN((RADIANS($M$3:$M$471-H10638))/2)^2+SIN((RADIANS($N$3:$N$471-I10638))/2)^2*COS(RADIANS($M$3:$M$471))*COS(RADIANS(H10638))),$L$3:$L$471)</f>
        <v>441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cm="1">
        <f t="array" ref="J10639">LOOKUP(1,1/FREQUENCY(0,SIN((RADIANS($M$3:$M$471-H10639))/2)^2+SIN((RADIANS($N$3:$N$471-I10639))/2)^2*COS(RADIANS($M$3:$M$471))*COS(RADIANS(H10639))),$L$3:$L$471)</f>
        <v>441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cm="1">
        <f t="array" ref="J10640">LOOKUP(1,1/FREQUENCY(0,SIN((RADIANS($M$3:$M$471-H10640))/2)^2+SIN((RADIANS($N$3:$N$471-I10640))/2)^2*COS(RADIANS($M$3:$M$471))*COS(RADIANS(H10640))),$L$3:$L$471)</f>
        <v>441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cm="1">
        <f t="array" ref="J10641">LOOKUP(1,1/FREQUENCY(0,SIN((RADIANS($M$3:$M$471-H10641))/2)^2+SIN((RADIANS($N$3:$N$471-I10641))/2)^2*COS(RADIANS($M$3:$M$471))*COS(RADIANS(H10641))),$L$3:$L$471)</f>
        <v>441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cm="1">
        <f t="array" ref="J10642">LOOKUP(1,1/FREQUENCY(0,SIN((RADIANS($M$3:$M$471-H10642))/2)^2+SIN((RADIANS($N$3:$N$471-I10642))/2)^2*COS(RADIANS($M$3:$M$471))*COS(RADIANS(H10642))),$L$3:$L$471)</f>
        <v>281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cm="1">
        <f t="array" ref="J10643">LOOKUP(1,1/FREQUENCY(0,SIN((RADIANS($M$3:$M$471-H10643))/2)^2+SIN((RADIANS($N$3:$N$471-I10643))/2)^2*COS(RADIANS($M$3:$M$471))*COS(RADIANS(H10643))),$L$3:$L$471)</f>
        <v>441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cm="1">
        <f t="array" ref="J10644">LOOKUP(1,1/FREQUENCY(0,SIN((RADIANS($M$3:$M$471-H10644))/2)^2+SIN((RADIANS($N$3:$N$471-I10644))/2)^2*COS(RADIANS($M$3:$M$471))*COS(RADIANS(H10644))),$L$3:$L$471)</f>
        <v>441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cm="1">
        <f t="array" ref="J10645">LOOKUP(1,1/FREQUENCY(0,SIN((RADIANS($M$3:$M$471-H10645))/2)^2+SIN((RADIANS($N$3:$N$471-I10645))/2)^2*COS(RADIANS($M$3:$M$471))*COS(RADIANS(H10645))),$L$3:$L$471)</f>
        <v>441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cm="1">
        <f t="array" ref="J10646">LOOKUP(1,1/FREQUENCY(0,SIN((RADIANS($M$3:$M$471-H10646))/2)^2+SIN((RADIANS($N$3:$N$471-I10646))/2)^2*COS(RADIANS($M$3:$M$471))*COS(RADIANS(H10646))),$L$3:$L$471)</f>
        <v>441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cm="1">
        <f t="array" ref="J10647">LOOKUP(1,1/FREQUENCY(0,SIN((RADIANS($M$3:$M$471-H10647))/2)^2+SIN((RADIANS($N$3:$N$471-I10647))/2)^2*COS(RADIANS($M$3:$M$471))*COS(RADIANS(H10647))),$L$3:$L$471)</f>
        <v>441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cm="1">
        <f t="array" ref="J10648">LOOKUP(1,1/FREQUENCY(0,SIN((RADIANS($M$3:$M$471-H10648))/2)^2+SIN((RADIANS($N$3:$N$471-I10648))/2)^2*COS(RADIANS($M$3:$M$471))*COS(RADIANS(H10648))),$L$3:$L$471)</f>
        <v>441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cm="1">
        <f t="array" ref="J10649">LOOKUP(1,1/FREQUENCY(0,SIN((RADIANS($M$3:$M$471-H10649))/2)^2+SIN((RADIANS($N$3:$N$471-I10649))/2)^2*COS(RADIANS($M$3:$M$471))*COS(RADIANS(H10649))),$L$3:$L$471)</f>
        <v>281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cm="1">
        <f t="array" ref="J10650">LOOKUP(1,1/FREQUENCY(0,SIN((RADIANS($M$3:$M$471-H10650))/2)^2+SIN((RADIANS($N$3:$N$471-I10650))/2)^2*COS(RADIANS($M$3:$M$471))*COS(RADIANS(H10650))),$L$3:$L$471)</f>
        <v>281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cm="1">
        <f t="array" ref="J10651">LOOKUP(1,1/FREQUENCY(0,SIN((RADIANS($M$3:$M$471-H10651))/2)^2+SIN((RADIANS($N$3:$N$471-I10651))/2)^2*COS(RADIANS($M$3:$M$471))*COS(RADIANS(H10651))),$L$3:$L$471)</f>
        <v>281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cm="1">
        <f t="array" ref="J10652">LOOKUP(1,1/FREQUENCY(0,SIN((RADIANS($M$3:$M$471-H10652))/2)^2+SIN((RADIANS($N$3:$N$471-I10652))/2)^2*COS(RADIANS($M$3:$M$471))*COS(RADIANS(H10652))),$L$3:$L$471)</f>
        <v>441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cm="1">
        <f t="array" ref="J10653">LOOKUP(1,1/FREQUENCY(0,SIN((RADIANS($M$3:$M$471-H10653))/2)^2+SIN((RADIANS($N$3:$N$471-I10653))/2)^2*COS(RADIANS($M$3:$M$471))*COS(RADIANS(H10653))),$L$3:$L$471)</f>
        <v>281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cm="1">
        <f t="array" ref="J10654">LOOKUP(1,1/FREQUENCY(0,SIN((RADIANS($M$3:$M$471-H10654))/2)^2+SIN((RADIANS($N$3:$N$471-I10654))/2)^2*COS(RADIANS($M$3:$M$471))*COS(RADIANS(H10654))),$L$3:$L$471)</f>
        <v>281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cm="1">
        <f t="array" ref="J10655">LOOKUP(1,1/FREQUENCY(0,SIN((RADIANS($M$3:$M$471-H10655))/2)^2+SIN((RADIANS($N$3:$N$471-I10655))/2)^2*COS(RADIANS($M$3:$M$471))*COS(RADIANS(H10655))),$L$3:$L$471)</f>
        <v>281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cm="1">
        <f t="array" ref="J10656">LOOKUP(1,1/FREQUENCY(0,SIN((RADIANS($M$3:$M$471-H10656))/2)^2+SIN((RADIANS($N$3:$N$471-I10656))/2)^2*COS(RADIANS($M$3:$M$471))*COS(RADIANS(H10656))),$L$3:$L$471)</f>
        <v>281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cm="1">
        <f t="array" ref="J10657">LOOKUP(1,1/FREQUENCY(0,SIN((RADIANS($M$3:$M$471-H10657))/2)^2+SIN((RADIANS($N$3:$N$471-I10657))/2)^2*COS(RADIANS($M$3:$M$471))*COS(RADIANS(H10657))),$L$3:$L$471)</f>
        <v>281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cm="1">
        <f t="array" ref="J10658">LOOKUP(1,1/FREQUENCY(0,SIN((RADIANS($M$3:$M$471-H10658))/2)^2+SIN((RADIANS($N$3:$N$471-I10658))/2)^2*COS(RADIANS($M$3:$M$471))*COS(RADIANS(H10658))),$L$3:$L$471)</f>
        <v>441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cm="1">
        <f t="array" ref="J10659">LOOKUP(1,1/FREQUENCY(0,SIN((RADIANS($M$3:$M$471-H10659))/2)^2+SIN((RADIANS($N$3:$N$471-I10659))/2)^2*COS(RADIANS($M$3:$M$471))*COS(RADIANS(H10659))),$L$3:$L$471)</f>
        <v>441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cm="1">
        <f t="array" ref="J10660">LOOKUP(1,1/FREQUENCY(0,SIN((RADIANS($M$3:$M$471-H10660))/2)^2+SIN((RADIANS($N$3:$N$471-I10660))/2)^2*COS(RADIANS($M$3:$M$471))*COS(RADIANS(H10660))),$L$3:$L$471)</f>
        <v>441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cm="1">
        <f t="array" ref="J10661">LOOKUP(1,1/FREQUENCY(0,SIN((RADIANS($M$3:$M$471-H10661))/2)^2+SIN((RADIANS($N$3:$N$471-I10661))/2)^2*COS(RADIANS($M$3:$M$471))*COS(RADIANS(H10661))),$L$3:$L$471)</f>
        <v>281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cm="1">
        <f t="array" ref="J10662">LOOKUP(1,1/FREQUENCY(0,SIN((RADIANS($M$3:$M$471-H10662))/2)^2+SIN((RADIANS($N$3:$N$471-I10662))/2)^2*COS(RADIANS($M$3:$M$471))*COS(RADIANS(H10662))),$L$3:$L$471)</f>
        <v>281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cm="1">
        <f t="array" ref="J10663">LOOKUP(1,1/FREQUENCY(0,SIN((RADIANS($M$3:$M$471-H10663))/2)^2+SIN((RADIANS($N$3:$N$471-I10663))/2)^2*COS(RADIANS($M$3:$M$471))*COS(RADIANS(H10663))),$L$3:$L$471)</f>
        <v>281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cm="1">
        <f t="array" ref="J10664">LOOKUP(1,1/FREQUENCY(0,SIN((RADIANS($M$3:$M$471-H10664))/2)^2+SIN((RADIANS($N$3:$N$471-I10664))/2)^2*COS(RADIANS($M$3:$M$471))*COS(RADIANS(H10664))),$L$3:$L$471)</f>
        <v>281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cm="1">
        <f t="array" ref="J10665">LOOKUP(1,1/FREQUENCY(0,SIN((RADIANS($M$3:$M$471-H10665))/2)^2+SIN((RADIANS($N$3:$N$471-I10665))/2)^2*COS(RADIANS($M$3:$M$471))*COS(RADIANS(H10665))),$L$3:$L$471)</f>
        <v>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cm="1">
        <f t="array" ref="J10666">LOOKUP(1,1/FREQUENCY(0,SIN((RADIANS($M$3:$M$471-H10666))/2)^2+SIN((RADIANS($N$3:$N$471-I10666))/2)^2*COS(RADIANS($M$3:$M$471))*COS(RADIANS(H10666))),$L$3:$L$471)</f>
        <v>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cm="1">
        <f t="array" ref="J10667">LOOKUP(1,1/FREQUENCY(0,SIN((RADIANS($M$3:$M$471-H10667))/2)^2+SIN((RADIANS($N$3:$N$471-I10667))/2)^2*COS(RADIANS($M$3:$M$471))*COS(RADIANS(H10667))),$L$3:$L$471)</f>
        <v>293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cm="1">
        <f t="array" ref="J10668">LOOKUP(1,1/FREQUENCY(0,SIN((RADIANS($M$3:$M$471-H10668))/2)^2+SIN((RADIANS($N$3:$N$471-I10668))/2)^2*COS(RADIANS($M$3:$M$471))*COS(RADIANS(H10668))),$L$3:$L$471)</f>
        <v>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cm="1">
        <f t="array" ref="J10669">LOOKUP(1,1/FREQUENCY(0,SIN((RADIANS($M$3:$M$471-H10669))/2)^2+SIN((RADIANS($N$3:$N$471-I10669))/2)^2*COS(RADIANS($M$3:$M$471))*COS(RADIANS(H10669))),$L$3:$L$471)</f>
        <v>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cm="1">
        <f t="array" ref="J10670">LOOKUP(1,1/FREQUENCY(0,SIN((RADIANS($M$3:$M$471-H10670))/2)^2+SIN((RADIANS($N$3:$N$471-I10670))/2)^2*COS(RADIANS($M$3:$M$471))*COS(RADIANS(H10670))),$L$3:$L$471)</f>
        <v>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cm="1">
        <f t="array" ref="J10671">LOOKUP(1,1/FREQUENCY(0,SIN((RADIANS($M$3:$M$471-H10671))/2)^2+SIN((RADIANS($N$3:$N$471-I10671))/2)^2*COS(RADIANS($M$3:$M$471))*COS(RADIANS(H10671))),$L$3:$L$471)</f>
        <v>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cm="1">
        <f t="array" ref="J10672">LOOKUP(1,1/FREQUENCY(0,SIN((RADIANS($M$3:$M$471-H10672))/2)^2+SIN((RADIANS($N$3:$N$471-I10672))/2)^2*COS(RADIANS($M$3:$M$471))*COS(RADIANS(H10672))),$L$3:$L$471)</f>
        <v>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cm="1">
        <f t="array" ref="J10673">LOOKUP(1,1/FREQUENCY(0,SIN((RADIANS($M$3:$M$471-H10673))/2)^2+SIN((RADIANS($N$3:$N$471-I10673))/2)^2*COS(RADIANS($M$3:$M$471))*COS(RADIANS(H10673))),$L$3:$L$471)</f>
        <v>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cm="1">
        <f t="array" ref="J10674">LOOKUP(1,1/FREQUENCY(0,SIN((RADIANS($M$3:$M$471-H10674))/2)^2+SIN((RADIANS($N$3:$N$471-I10674))/2)^2*COS(RADIANS($M$3:$M$471))*COS(RADIANS(H10674))),$L$3:$L$471)</f>
        <v>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cm="1">
        <f t="array" ref="J10675">LOOKUP(1,1/FREQUENCY(0,SIN((RADIANS($M$3:$M$471-H10675))/2)^2+SIN((RADIANS($N$3:$N$471-I10675))/2)^2*COS(RADIANS($M$3:$M$471))*COS(RADIANS(H10675))),$L$3:$L$471)</f>
        <v>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cm="1">
        <f t="array" ref="J10676">LOOKUP(1,1/FREQUENCY(0,SIN((RADIANS($M$3:$M$471-H10676))/2)^2+SIN((RADIANS($N$3:$N$471-I10676))/2)^2*COS(RADIANS($M$3:$M$471))*COS(RADIANS(H10676))),$L$3:$L$471)</f>
        <v>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cm="1">
        <f t="array" ref="J10677">LOOKUP(1,1/FREQUENCY(0,SIN((RADIANS($M$3:$M$471-H10677))/2)^2+SIN((RADIANS($N$3:$N$471-I10677))/2)^2*COS(RADIANS($M$3:$M$471))*COS(RADIANS(H10677))),$L$3:$L$471)</f>
        <v>281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cm="1">
        <f t="array" ref="J10678">LOOKUP(1,1/FREQUENCY(0,SIN((RADIANS($M$3:$M$471-H10678))/2)^2+SIN((RADIANS($N$3:$N$471-I10678))/2)^2*COS(RADIANS($M$3:$M$471))*COS(RADIANS(H10678))),$L$3:$L$471)</f>
        <v>281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cm="1">
        <f t="array" ref="J10679">LOOKUP(1,1/FREQUENCY(0,SIN((RADIANS($M$3:$M$471-H10679))/2)^2+SIN((RADIANS($N$3:$N$471-I10679))/2)^2*COS(RADIANS($M$3:$M$471))*COS(RADIANS(H10679))),$L$3:$L$471)</f>
        <v>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cm="1">
        <f t="array" ref="J10680">LOOKUP(1,1/FREQUENCY(0,SIN((RADIANS($M$3:$M$471-H10680))/2)^2+SIN((RADIANS($N$3:$N$471-I10680))/2)^2*COS(RADIANS($M$3:$M$471))*COS(RADIANS(H10680))),$L$3:$L$471)</f>
        <v>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cm="1">
        <f t="array" ref="J10681">LOOKUP(1,1/FREQUENCY(0,SIN((RADIANS($M$3:$M$471-H10681))/2)^2+SIN((RADIANS($N$3:$N$471-I10681))/2)^2*COS(RADIANS($M$3:$M$471))*COS(RADIANS(H10681))),$L$3:$L$471)</f>
        <v>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cm="1">
        <f t="array" ref="J10682">LOOKUP(1,1/FREQUENCY(0,SIN((RADIANS($M$3:$M$471-H10682))/2)^2+SIN((RADIANS($N$3:$N$471-I10682))/2)^2*COS(RADIANS($M$3:$M$471))*COS(RADIANS(H10682))),$L$3:$L$471)</f>
        <v>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cm="1">
        <f t="array" ref="J10683">LOOKUP(1,1/FREQUENCY(0,SIN((RADIANS($M$3:$M$471-H10683))/2)^2+SIN((RADIANS($N$3:$N$471-I10683))/2)^2*COS(RADIANS($M$3:$M$471))*COS(RADIANS(H10683))),$L$3:$L$471)</f>
        <v>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cm="1">
        <f t="array" ref="J10684">LOOKUP(1,1/FREQUENCY(0,SIN((RADIANS($M$3:$M$471-H10684))/2)^2+SIN((RADIANS($N$3:$N$471-I10684))/2)^2*COS(RADIANS($M$3:$M$471))*COS(RADIANS(H10684))),$L$3:$L$471)</f>
        <v>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cm="1">
        <f t="array" ref="J10685">LOOKUP(1,1/FREQUENCY(0,SIN((RADIANS($M$3:$M$471-H10685))/2)^2+SIN((RADIANS($N$3:$N$471-I10685))/2)^2*COS(RADIANS($M$3:$M$471))*COS(RADIANS(H10685))),$L$3:$L$471)</f>
        <v>281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cm="1">
        <f t="array" ref="J10686">LOOKUP(1,1/FREQUENCY(0,SIN((RADIANS($M$3:$M$471-H10686))/2)^2+SIN((RADIANS($N$3:$N$471-I10686))/2)^2*COS(RADIANS($M$3:$M$471))*COS(RADIANS(H10686))),$L$3:$L$471)</f>
        <v>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cm="1">
        <f t="array" ref="J10687">LOOKUP(1,1/FREQUENCY(0,SIN((RADIANS($M$3:$M$471-H10687))/2)^2+SIN((RADIANS($N$3:$N$471-I10687))/2)^2*COS(RADIANS($M$3:$M$471))*COS(RADIANS(H10687))),$L$3:$L$471)</f>
        <v>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cm="1">
        <f t="array" ref="J10688">LOOKUP(1,1/FREQUENCY(0,SIN((RADIANS($M$3:$M$471-H10688))/2)^2+SIN((RADIANS($N$3:$N$471-I10688))/2)^2*COS(RADIANS($M$3:$M$471))*COS(RADIANS(H10688))),$L$3:$L$471)</f>
        <v>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cm="1">
        <f t="array" ref="J10689">LOOKUP(1,1/FREQUENCY(0,SIN((RADIANS($M$3:$M$471-H10689))/2)^2+SIN((RADIANS($N$3:$N$471-I10689))/2)^2*COS(RADIANS($M$3:$M$471))*COS(RADIANS(H10689))),$L$3:$L$471)</f>
        <v>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cm="1">
        <f t="array" ref="J10690">LOOKUP(1,1/FREQUENCY(0,SIN((RADIANS($M$3:$M$471-H10690))/2)^2+SIN((RADIANS($N$3:$N$471-I10690))/2)^2*COS(RADIANS($M$3:$M$471))*COS(RADIANS(H10690))),$L$3:$L$471)</f>
        <v>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cm="1">
        <f t="array" ref="J10691">LOOKUP(1,1/FREQUENCY(0,SIN((RADIANS($M$3:$M$471-H10691))/2)^2+SIN((RADIANS($N$3:$N$471-I10691))/2)^2*COS(RADIANS($M$3:$M$471))*COS(RADIANS(H10691))),$L$3:$L$471)</f>
        <v>293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cm="1">
        <f t="array" ref="J10692">LOOKUP(1,1/FREQUENCY(0,SIN((RADIANS($M$3:$M$471-H10692))/2)^2+SIN((RADIANS($N$3:$N$471-I10692))/2)^2*COS(RADIANS($M$3:$M$471))*COS(RADIANS(H10692))),$L$3:$L$471)</f>
        <v>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cm="1">
        <f t="array" ref="J10693">LOOKUP(1,1/FREQUENCY(0,SIN((RADIANS($M$3:$M$471-H10693))/2)^2+SIN((RADIANS($N$3:$N$471-I10693))/2)^2*COS(RADIANS($M$3:$M$471))*COS(RADIANS(H10693))),$L$3:$L$471)</f>
        <v>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cm="1">
        <f t="array" ref="J10694">LOOKUP(1,1/FREQUENCY(0,SIN((RADIANS($M$3:$M$471-H10694))/2)^2+SIN((RADIANS($N$3:$N$471-I10694))/2)^2*COS(RADIANS($M$3:$M$471))*COS(RADIANS(H10694))),$L$3:$L$471)</f>
        <v>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cm="1">
        <f t="array" ref="J10695">LOOKUP(1,1/FREQUENCY(0,SIN((RADIANS($M$3:$M$471-H10695))/2)^2+SIN((RADIANS($N$3:$N$471-I10695))/2)^2*COS(RADIANS($M$3:$M$471))*COS(RADIANS(H10695))),$L$3:$L$471)</f>
        <v>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cm="1">
        <f t="array" ref="J10696">LOOKUP(1,1/FREQUENCY(0,SIN((RADIANS($M$3:$M$471-H10696))/2)^2+SIN((RADIANS($N$3:$N$471-I10696))/2)^2*COS(RADIANS($M$3:$M$471))*COS(RADIANS(H10696))),$L$3:$L$471)</f>
        <v>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cm="1">
        <f t="array" ref="J10697">LOOKUP(1,1/FREQUENCY(0,SIN((RADIANS($M$3:$M$471-H10697))/2)^2+SIN((RADIANS($N$3:$N$471-I10697))/2)^2*COS(RADIANS($M$3:$M$471))*COS(RADIANS(H10697))),$L$3:$L$471)</f>
        <v>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cm="1">
        <f t="array" ref="J10698">LOOKUP(1,1/FREQUENCY(0,SIN((RADIANS($M$3:$M$471-H10698))/2)^2+SIN((RADIANS($N$3:$N$471-I10698))/2)^2*COS(RADIANS($M$3:$M$471))*COS(RADIANS(H10698))),$L$3:$L$471)</f>
        <v>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cm="1">
        <f t="array" ref="J10699">LOOKUP(1,1/FREQUENCY(0,SIN((RADIANS($M$3:$M$471-H10699))/2)^2+SIN((RADIANS($N$3:$N$471-I10699))/2)^2*COS(RADIANS($M$3:$M$471))*COS(RADIANS(H10699))),$L$3:$L$471)</f>
        <v>293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cm="1">
        <f t="array" ref="J10700">LOOKUP(1,1/FREQUENCY(0,SIN((RADIANS($M$3:$M$471-H10700))/2)^2+SIN((RADIANS($N$3:$N$471-I10700))/2)^2*COS(RADIANS($M$3:$M$471))*COS(RADIANS(H10700))),$L$3:$L$471)</f>
        <v>78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cm="1">
        <f t="array" ref="J10701">LOOKUP(1,1/FREQUENCY(0,SIN((RADIANS($M$3:$M$471-H10701))/2)^2+SIN((RADIANS($N$3:$N$471-I10701))/2)^2*COS(RADIANS($M$3:$M$471))*COS(RADIANS(H10701))),$L$3:$L$471)</f>
        <v>281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cm="1">
        <f t="array" ref="J10702">LOOKUP(1,1/FREQUENCY(0,SIN((RADIANS($M$3:$M$471-H10702))/2)^2+SIN((RADIANS($N$3:$N$471-I10702))/2)^2*COS(RADIANS($M$3:$M$471))*COS(RADIANS(H10702))),$L$3:$L$471)</f>
        <v>281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cm="1">
        <f t="array" ref="J10703">LOOKUP(1,1/FREQUENCY(0,SIN((RADIANS($M$3:$M$471-H10703))/2)^2+SIN((RADIANS($N$3:$N$471-I10703))/2)^2*COS(RADIANS($M$3:$M$471))*COS(RADIANS(H10703))),$L$3:$L$471)</f>
        <v>281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cm="1">
        <f t="array" ref="J10704">LOOKUP(1,1/FREQUENCY(0,SIN((RADIANS($M$3:$M$471-H10704))/2)^2+SIN((RADIANS($N$3:$N$471-I10704))/2)^2*COS(RADIANS($M$3:$M$471))*COS(RADIANS(H10704))),$L$3:$L$471)</f>
        <v>281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cm="1">
        <f t="array" ref="J10705">LOOKUP(1,1/FREQUENCY(0,SIN((RADIANS($M$3:$M$471-H10705))/2)^2+SIN((RADIANS($N$3:$N$471-I10705))/2)^2*COS(RADIANS($M$3:$M$471))*COS(RADIANS(H10705))),$L$3:$L$471)</f>
        <v>281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cm="1">
        <f t="array" ref="J10706">LOOKUP(1,1/FREQUENCY(0,SIN((RADIANS($M$3:$M$471-H10706))/2)^2+SIN((RADIANS($N$3:$N$471-I10706))/2)^2*COS(RADIANS($M$3:$M$471))*COS(RADIANS(H10706))),$L$3:$L$471)</f>
        <v>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cm="1">
        <f t="array" ref="J10707">LOOKUP(1,1/FREQUENCY(0,SIN((RADIANS($M$3:$M$471-H10707))/2)^2+SIN((RADIANS($N$3:$N$471-I10707))/2)^2*COS(RADIANS($M$3:$M$471))*COS(RADIANS(H10707))),$L$3:$L$471)</f>
        <v>281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cm="1">
        <f t="array" ref="J10708">LOOKUP(1,1/FREQUENCY(0,SIN((RADIANS($M$3:$M$471-H10708))/2)^2+SIN((RADIANS($N$3:$N$471-I10708))/2)^2*COS(RADIANS($M$3:$M$471))*COS(RADIANS(H10708))),$L$3:$L$471)</f>
        <v>281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cm="1">
        <f t="array" ref="J10709">LOOKUP(1,1/FREQUENCY(0,SIN((RADIANS($M$3:$M$471-H10709))/2)^2+SIN((RADIANS($N$3:$N$471-I10709))/2)^2*COS(RADIANS($M$3:$M$471))*COS(RADIANS(H10709))),$L$3:$L$471)</f>
        <v>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cm="1">
        <f t="array" ref="J10710">LOOKUP(1,1/FREQUENCY(0,SIN((RADIANS($M$3:$M$471-H10710))/2)^2+SIN((RADIANS($N$3:$N$471-I10710))/2)^2*COS(RADIANS($M$3:$M$471))*COS(RADIANS(H10710))),$L$3:$L$471)</f>
        <v>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cm="1">
        <f t="array" ref="J10711">LOOKUP(1,1/FREQUENCY(0,SIN((RADIANS($M$3:$M$471-H10711))/2)^2+SIN((RADIANS($N$3:$N$471-I10711))/2)^2*COS(RADIANS($M$3:$M$471))*COS(RADIANS(H10711))),$L$3:$L$471)</f>
        <v>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cm="1">
        <f t="array" ref="J10712">LOOKUP(1,1/FREQUENCY(0,SIN((RADIANS($M$3:$M$471-H10712))/2)^2+SIN((RADIANS($N$3:$N$471-I10712))/2)^2*COS(RADIANS($M$3:$M$471))*COS(RADIANS(H10712))),$L$3:$L$471)</f>
        <v>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cm="1">
        <f t="array" ref="J10713">LOOKUP(1,1/FREQUENCY(0,SIN((RADIANS($M$3:$M$471-H10713))/2)^2+SIN((RADIANS($N$3:$N$471-I10713))/2)^2*COS(RADIANS($M$3:$M$471))*COS(RADIANS(H10713))),$L$3:$L$471)</f>
        <v>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cm="1">
        <f t="array" ref="J10714">LOOKUP(1,1/FREQUENCY(0,SIN((RADIANS($M$3:$M$471-H10714))/2)^2+SIN((RADIANS($N$3:$N$471-I10714))/2)^2*COS(RADIANS($M$3:$M$471))*COS(RADIANS(H10714))),$L$3:$L$471)</f>
        <v>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cm="1">
        <f t="array" ref="J10715">LOOKUP(1,1/FREQUENCY(0,SIN((RADIANS($M$3:$M$471-H10715))/2)^2+SIN((RADIANS($N$3:$N$471-I10715))/2)^2*COS(RADIANS($M$3:$M$471))*COS(RADIANS(H10715))),$L$3:$L$471)</f>
        <v>293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cm="1">
        <f t="array" ref="J10716">LOOKUP(1,1/FREQUENCY(0,SIN((RADIANS($M$3:$M$471-H10716))/2)^2+SIN((RADIANS($N$3:$N$471-I10716))/2)^2*COS(RADIANS($M$3:$M$471))*COS(RADIANS(H10716))),$L$3:$L$471)</f>
        <v>293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cm="1">
        <f t="array" ref="J10717">LOOKUP(1,1/FREQUENCY(0,SIN((RADIANS($M$3:$M$471-H10717))/2)^2+SIN((RADIANS($N$3:$N$471-I10717))/2)^2*COS(RADIANS($M$3:$M$471))*COS(RADIANS(H10717))),$L$3:$L$471)</f>
        <v>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cm="1">
        <f t="array" ref="J10718">LOOKUP(1,1/FREQUENCY(0,SIN((RADIANS($M$3:$M$471-H10718))/2)^2+SIN((RADIANS($N$3:$N$471-I10718))/2)^2*COS(RADIANS($M$3:$M$471))*COS(RADIANS(H10718))),$L$3:$L$471)</f>
        <v>293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cm="1">
        <f t="array" ref="J10719">LOOKUP(1,1/FREQUENCY(0,SIN((RADIANS($M$3:$M$471-H10719))/2)^2+SIN((RADIANS($N$3:$N$471-I10719))/2)^2*COS(RADIANS($M$3:$M$471))*COS(RADIANS(H10719))),$L$3:$L$471)</f>
        <v>293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cm="1">
        <f t="array" ref="J10720">LOOKUP(1,1/FREQUENCY(0,SIN((RADIANS($M$3:$M$471-H10720))/2)^2+SIN((RADIANS($N$3:$N$471-I10720))/2)^2*COS(RADIANS($M$3:$M$471))*COS(RADIANS(H10720))),$L$3:$L$471)</f>
        <v>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cm="1">
        <f t="array" ref="J10721">LOOKUP(1,1/FREQUENCY(0,SIN((RADIANS($M$3:$M$471-H10721))/2)^2+SIN((RADIANS($N$3:$N$471-I10721))/2)^2*COS(RADIANS($M$3:$M$471))*COS(RADIANS(H10721))),$L$3:$L$471)</f>
        <v>293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cm="1">
        <f t="array" ref="J10722">LOOKUP(1,1/FREQUENCY(0,SIN((RADIANS($M$3:$M$471-H10722))/2)^2+SIN((RADIANS($N$3:$N$471-I10722))/2)^2*COS(RADIANS($M$3:$M$471))*COS(RADIANS(H10722))),$L$3:$L$471)</f>
        <v>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cm="1">
        <f t="array" ref="J10723">LOOKUP(1,1/FREQUENCY(0,SIN((RADIANS($M$3:$M$471-H10723))/2)^2+SIN((RADIANS($N$3:$N$471-I10723))/2)^2*COS(RADIANS($M$3:$M$471))*COS(RADIANS(H10723))),$L$3:$L$471)</f>
        <v>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cm="1">
        <f t="array" ref="J10724">LOOKUP(1,1/FREQUENCY(0,SIN((RADIANS($M$3:$M$471-H10724))/2)^2+SIN((RADIANS($N$3:$N$471-I10724))/2)^2*COS(RADIANS($M$3:$M$471))*COS(RADIANS(H10724))),$L$3:$L$471)</f>
        <v>281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cm="1">
        <f t="array" ref="J10725">LOOKUP(1,1/FREQUENCY(0,SIN((RADIANS($M$3:$M$471-H10725))/2)^2+SIN((RADIANS($N$3:$N$471-I10725))/2)^2*COS(RADIANS($M$3:$M$471))*COS(RADIANS(H10725))),$L$3:$L$471)</f>
        <v>345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cm="1">
        <f t="array" ref="J10726">LOOKUP(1,1/FREQUENCY(0,SIN((RADIANS($M$3:$M$471-H10726))/2)^2+SIN((RADIANS($N$3:$N$471-I10726))/2)^2*COS(RADIANS($M$3:$M$471))*COS(RADIANS(H10726))),$L$3:$L$471)</f>
        <v>281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cm="1">
        <f t="array" ref="J10727">LOOKUP(1,1/FREQUENCY(0,SIN((RADIANS($M$3:$M$471-H10727))/2)^2+SIN((RADIANS($N$3:$N$471-I10727))/2)^2*COS(RADIANS($M$3:$M$471))*COS(RADIANS(H10727))),$L$3:$L$471)</f>
        <v>281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cm="1">
        <f t="array" ref="J10728">LOOKUP(1,1/FREQUENCY(0,SIN((RADIANS($M$3:$M$471-H10728))/2)^2+SIN((RADIANS($N$3:$N$471-I10728))/2)^2*COS(RADIANS($M$3:$M$471))*COS(RADIANS(H10728))),$L$3:$L$471)</f>
        <v>281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cm="1">
        <f t="array" ref="J10729">LOOKUP(1,1/FREQUENCY(0,SIN((RADIANS($M$3:$M$471-H10729))/2)^2+SIN((RADIANS($N$3:$N$471-I10729))/2)^2*COS(RADIANS($M$3:$M$471))*COS(RADIANS(H10729))),$L$3:$L$471)</f>
        <v>281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cm="1">
        <f t="array" ref="J10730">LOOKUP(1,1/FREQUENCY(0,SIN((RADIANS($M$3:$M$471-H10730))/2)^2+SIN((RADIANS($N$3:$N$471-I10730))/2)^2*COS(RADIANS($M$3:$M$471))*COS(RADIANS(H10730))),$L$3:$L$471)</f>
        <v>345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cm="1">
        <f t="array" ref="J10731">LOOKUP(1,1/FREQUENCY(0,SIN((RADIANS($M$3:$M$471-H10731))/2)^2+SIN((RADIANS($N$3:$N$471-I10731))/2)^2*COS(RADIANS($M$3:$M$471))*COS(RADIANS(H10731))),$L$3:$L$471)</f>
        <v>281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cm="1">
        <f t="array" ref="J10732">LOOKUP(1,1/FREQUENCY(0,SIN((RADIANS($M$3:$M$471-H10732))/2)^2+SIN((RADIANS($N$3:$N$471-I10732))/2)^2*COS(RADIANS($M$3:$M$471))*COS(RADIANS(H10732))),$L$3:$L$471)</f>
        <v>281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cm="1">
        <f t="array" ref="J10733">LOOKUP(1,1/FREQUENCY(0,SIN((RADIANS($M$3:$M$471-H10733))/2)^2+SIN((RADIANS($N$3:$N$471-I10733))/2)^2*COS(RADIANS($M$3:$M$471))*COS(RADIANS(H10733))),$L$3:$L$471)</f>
        <v>281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cm="1">
        <f t="array" ref="J10734">LOOKUP(1,1/FREQUENCY(0,SIN((RADIANS($M$3:$M$471-H10734))/2)^2+SIN((RADIANS($N$3:$N$471-I10734))/2)^2*COS(RADIANS($M$3:$M$471))*COS(RADIANS(H10734))),$L$3:$L$471)</f>
        <v>281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cm="1">
        <f t="array" ref="J10735">LOOKUP(1,1/FREQUENCY(0,SIN((RADIANS($M$3:$M$471-H10735))/2)^2+SIN((RADIANS($N$3:$N$471-I10735))/2)^2*COS(RADIANS($M$3:$M$471))*COS(RADIANS(H10735))),$L$3:$L$471)</f>
        <v>281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cm="1">
        <f t="array" ref="J10736">LOOKUP(1,1/FREQUENCY(0,SIN((RADIANS($M$3:$M$471-H10736))/2)^2+SIN((RADIANS($N$3:$N$471-I10736))/2)^2*COS(RADIANS($M$3:$M$471))*COS(RADIANS(H10736))),$L$3:$L$471)</f>
        <v>281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cm="1">
        <f t="array" ref="J10737">LOOKUP(1,1/FREQUENCY(0,SIN((RADIANS($M$3:$M$471-H10737))/2)^2+SIN((RADIANS($N$3:$N$471-I10737))/2)^2*COS(RADIANS($M$3:$M$471))*COS(RADIANS(H10737))),$L$3:$L$471)</f>
        <v>281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cm="1">
        <f t="array" ref="J10738">LOOKUP(1,1/FREQUENCY(0,SIN((RADIANS($M$3:$M$471-H10738))/2)^2+SIN((RADIANS($N$3:$N$471-I10738))/2)^2*COS(RADIANS($M$3:$M$471))*COS(RADIANS(H10738))),$L$3:$L$471)</f>
        <v>281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cm="1">
        <f t="array" ref="J10739">LOOKUP(1,1/FREQUENCY(0,SIN((RADIANS($M$3:$M$471-H10739))/2)^2+SIN((RADIANS($N$3:$N$471-I10739))/2)^2*COS(RADIANS($M$3:$M$471))*COS(RADIANS(H10739))),$L$3:$L$471)</f>
        <v>281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cm="1">
        <f t="array" ref="J10740">LOOKUP(1,1/FREQUENCY(0,SIN((RADIANS($M$3:$M$471-H10740))/2)^2+SIN((RADIANS($N$3:$N$471-I10740))/2)^2*COS(RADIANS($M$3:$M$471))*COS(RADIANS(H10740))),$L$3:$L$471)</f>
        <v>281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cm="1">
        <f t="array" ref="J10741">LOOKUP(1,1/FREQUENCY(0,SIN((RADIANS($M$3:$M$471-H10741))/2)^2+SIN((RADIANS($N$3:$N$471-I10741))/2)^2*COS(RADIANS($M$3:$M$471))*COS(RADIANS(H10741))),$L$3:$L$471)</f>
        <v>281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cm="1">
        <f t="array" ref="J10742">LOOKUP(1,1/FREQUENCY(0,SIN((RADIANS($M$3:$M$471-H10742))/2)^2+SIN((RADIANS($N$3:$N$471-I10742))/2)^2*COS(RADIANS($M$3:$M$471))*COS(RADIANS(H10742))),$L$3:$L$471)</f>
        <v>281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cm="1">
        <f t="array" ref="J10743">LOOKUP(1,1/FREQUENCY(0,SIN((RADIANS($M$3:$M$471-H10743))/2)^2+SIN((RADIANS($N$3:$N$471-I10743))/2)^2*COS(RADIANS($M$3:$M$471))*COS(RADIANS(H10743))),$L$3:$L$471)</f>
        <v>281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cm="1">
        <f t="array" ref="J10744">LOOKUP(1,1/FREQUENCY(0,SIN((RADIANS($M$3:$M$471-H10744))/2)^2+SIN((RADIANS($N$3:$N$471-I10744))/2)^2*COS(RADIANS($M$3:$M$471))*COS(RADIANS(H10744))),$L$3:$L$471)</f>
        <v>281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cm="1">
        <f t="array" ref="J10745">LOOKUP(1,1/FREQUENCY(0,SIN((RADIANS($M$3:$M$471-H10745))/2)^2+SIN((RADIANS($N$3:$N$471-I10745))/2)^2*COS(RADIANS($M$3:$M$471))*COS(RADIANS(H10745))),$L$3:$L$471)</f>
        <v>281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cm="1">
        <f t="array" ref="J10746">LOOKUP(1,1/FREQUENCY(0,SIN((RADIANS($M$3:$M$471-H10746))/2)^2+SIN((RADIANS($N$3:$N$471-I10746))/2)^2*COS(RADIANS($M$3:$M$471))*COS(RADIANS(H10746))),$L$3:$L$471)</f>
        <v>281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cm="1">
        <f t="array" ref="J10747">LOOKUP(1,1/FREQUENCY(0,SIN((RADIANS($M$3:$M$471-H10747))/2)^2+SIN((RADIANS($N$3:$N$471-I10747))/2)^2*COS(RADIANS($M$3:$M$471))*COS(RADIANS(H10747))),$L$3:$L$471)</f>
        <v>281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cm="1">
        <f t="array" ref="J10748">LOOKUP(1,1/FREQUENCY(0,SIN((RADIANS($M$3:$M$471-H10748))/2)^2+SIN((RADIANS($N$3:$N$471-I10748))/2)^2*COS(RADIANS($M$3:$M$471))*COS(RADIANS(H10748))),$L$3:$L$471)</f>
        <v>281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cm="1">
        <f t="array" ref="J10749">LOOKUP(1,1/FREQUENCY(0,SIN((RADIANS($M$3:$M$471-H10749))/2)^2+SIN((RADIANS($N$3:$N$471-I10749))/2)^2*COS(RADIANS($M$3:$M$471))*COS(RADIANS(H10749))),$L$3:$L$471)</f>
        <v>281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cm="1">
        <f t="array" ref="J10750">LOOKUP(1,1/FREQUENCY(0,SIN((RADIANS($M$3:$M$471-H10750))/2)^2+SIN((RADIANS($N$3:$N$471-I10750))/2)^2*COS(RADIANS($M$3:$M$471))*COS(RADIANS(H10750))),$L$3:$L$471)</f>
        <v>281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cm="1">
        <f t="array" ref="J10751">LOOKUP(1,1/FREQUENCY(0,SIN((RADIANS($M$3:$M$471-H10751))/2)^2+SIN((RADIANS($N$3:$N$471-I10751))/2)^2*COS(RADIANS($M$3:$M$471))*COS(RADIANS(H10751))),$L$3:$L$471)</f>
        <v>281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cm="1">
        <f t="array" ref="J10752">LOOKUP(1,1/FREQUENCY(0,SIN((RADIANS($M$3:$M$471-H10752))/2)^2+SIN((RADIANS($N$3:$N$471-I10752))/2)^2*COS(RADIANS($M$3:$M$471))*COS(RADIANS(H10752))),$L$3:$L$471)</f>
        <v>281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cm="1">
        <f t="array" ref="J10753">LOOKUP(1,1/FREQUENCY(0,SIN((RADIANS($M$3:$M$471-H10753))/2)^2+SIN((RADIANS($N$3:$N$471-I10753))/2)^2*COS(RADIANS($M$3:$M$471))*COS(RADIANS(H10753))),$L$3:$L$471)</f>
        <v>281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cm="1">
        <f t="array" ref="J10754">LOOKUP(1,1/FREQUENCY(0,SIN((RADIANS($M$3:$M$471-H10754))/2)^2+SIN((RADIANS($N$3:$N$471-I10754))/2)^2*COS(RADIANS($M$3:$M$471))*COS(RADIANS(H10754))),$L$3:$L$471)</f>
        <v>281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cm="1">
        <f t="array" ref="J10755">LOOKUP(1,1/FREQUENCY(0,SIN((RADIANS($M$3:$M$471-H10755))/2)^2+SIN((RADIANS($N$3:$N$471-I10755))/2)^2*COS(RADIANS($M$3:$M$471))*COS(RADIANS(H10755))),$L$3:$L$471)</f>
        <v>281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cm="1">
        <f t="array" ref="J10756">LOOKUP(1,1/FREQUENCY(0,SIN((RADIANS($M$3:$M$471-H10756))/2)^2+SIN((RADIANS($N$3:$N$471-I10756))/2)^2*COS(RADIANS($M$3:$M$471))*COS(RADIANS(H10756))),$L$3:$L$471)</f>
        <v>281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cm="1">
        <f t="array" ref="J10757">LOOKUP(1,1/FREQUENCY(0,SIN((RADIANS($M$3:$M$471-H10757))/2)^2+SIN((RADIANS($N$3:$N$471-I10757))/2)^2*COS(RADIANS($M$3:$M$471))*COS(RADIANS(H10757))),$L$3:$L$471)</f>
        <v>281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cm="1">
        <f t="array" ref="J10758">LOOKUP(1,1/FREQUENCY(0,SIN((RADIANS($M$3:$M$471-H10758))/2)^2+SIN((RADIANS($N$3:$N$471-I10758))/2)^2*COS(RADIANS($M$3:$M$471))*COS(RADIANS(H10758))),$L$3:$L$471)</f>
        <v>281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cm="1">
        <f t="array" ref="J10759">LOOKUP(1,1/FREQUENCY(0,SIN((RADIANS($M$3:$M$471-H10759))/2)^2+SIN((RADIANS($N$3:$N$471-I10759))/2)^2*COS(RADIANS($M$3:$M$471))*COS(RADIANS(H10759))),$L$3:$L$471)</f>
        <v>281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cm="1">
        <f t="array" ref="J10760">LOOKUP(1,1/FREQUENCY(0,SIN((RADIANS($M$3:$M$471-H10760))/2)^2+SIN((RADIANS($N$3:$N$471-I10760))/2)^2*COS(RADIANS($M$3:$M$471))*COS(RADIANS(H10760))),$L$3:$L$471)</f>
        <v>281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cm="1">
        <f t="array" ref="J10761">LOOKUP(1,1/FREQUENCY(0,SIN((RADIANS($M$3:$M$471-H10761))/2)^2+SIN((RADIANS($N$3:$N$471-I10761))/2)^2*COS(RADIANS($M$3:$M$471))*COS(RADIANS(H10761))),$L$3:$L$471)</f>
        <v>281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cm="1">
        <f t="array" ref="J10762">LOOKUP(1,1/FREQUENCY(0,SIN((RADIANS($M$3:$M$471-H10762))/2)^2+SIN((RADIANS($N$3:$N$471-I10762))/2)^2*COS(RADIANS($M$3:$M$471))*COS(RADIANS(H10762))),$L$3:$L$471)</f>
        <v>281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cm="1">
        <f t="array" ref="J10763">LOOKUP(1,1/FREQUENCY(0,SIN((RADIANS($M$3:$M$471-H10763))/2)^2+SIN((RADIANS($N$3:$N$471-I10763))/2)^2*COS(RADIANS($M$3:$M$471))*COS(RADIANS(H10763))),$L$3:$L$471)</f>
        <v>281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cm="1">
        <f t="array" ref="J10764">LOOKUP(1,1/FREQUENCY(0,SIN((RADIANS($M$3:$M$471-H10764))/2)^2+SIN((RADIANS($N$3:$N$471-I10764))/2)^2*COS(RADIANS($M$3:$M$471))*COS(RADIANS(H10764))),$L$3:$L$471)</f>
        <v>281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cm="1">
        <f t="array" ref="J10765">LOOKUP(1,1/FREQUENCY(0,SIN((RADIANS($M$3:$M$471-H10765))/2)^2+SIN((RADIANS($N$3:$N$471-I10765))/2)^2*COS(RADIANS($M$3:$M$471))*COS(RADIANS(H10765))),$L$3:$L$471)</f>
        <v>281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cm="1">
        <f t="array" ref="J10766">LOOKUP(1,1/FREQUENCY(0,SIN((RADIANS($M$3:$M$471-H10766))/2)^2+SIN((RADIANS($N$3:$N$471-I10766))/2)^2*COS(RADIANS($M$3:$M$471))*COS(RADIANS(H10766))),$L$3:$L$471)</f>
        <v>281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cm="1">
        <f t="array" ref="J10767">LOOKUP(1,1/FREQUENCY(0,SIN((RADIANS($M$3:$M$471-H10767))/2)^2+SIN((RADIANS($N$3:$N$471-I10767))/2)^2*COS(RADIANS($M$3:$M$471))*COS(RADIANS(H10767))),$L$3:$L$471)</f>
        <v>281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cm="1">
        <f t="array" ref="J10768">LOOKUP(1,1/FREQUENCY(0,SIN((RADIANS($M$3:$M$471-H10768))/2)^2+SIN((RADIANS($N$3:$N$471-I10768))/2)^2*COS(RADIANS($M$3:$M$471))*COS(RADIANS(H10768))),$L$3:$L$471)</f>
        <v>281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cm="1">
        <f t="array" ref="J10769">LOOKUP(1,1/FREQUENCY(0,SIN((RADIANS($M$3:$M$471-H10769))/2)^2+SIN((RADIANS($N$3:$N$471-I10769))/2)^2*COS(RADIANS($M$3:$M$471))*COS(RADIANS(H10769))),$L$3:$L$471)</f>
        <v>282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cm="1">
        <f t="array" ref="J10770">LOOKUP(1,1/FREQUENCY(0,SIN((RADIANS($M$3:$M$471-H10770))/2)^2+SIN((RADIANS($N$3:$N$471-I10770))/2)^2*COS(RADIANS($M$3:$M$471))*COS(RADIANS(H10770))),$L$3:$L$471)</f>
        <v>313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cm="1">
        <f t="array" ref="J10771">LOOKUP(1,1/FREQUENCY(0,SIN((RADIANS($M$3:$M$471-H10771))/2)^2+SIN((RADIANS($N$3:$N$471-I10771))/2)^2*COS(RADIANS($M$3:$M$471))*COS(RADIANS(H10771))),$L$3:$L$471)</f>
        <v>313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cm="1">
        <f t="array" ref="J10772">LOOKUP(1,1/FREQUENCY(0,SIN((RADIANS($M$3:$M$471-H10772))/2)^2+SIN((RADIANS($N$3:$N$471-I10772))/2)^2*COS(RADIANS($M$3:$M$471))*COS(RADIANS(H10772))),$L$3:$L$471)</f>
        <v>282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cm="1">
        <f t="array" ref="J10773">LOOKUP(1,1/FREQUENCY(0,SIN((RADIANS($M$3:$M$471-H10773))/2)^2+SIN((RADIANS($N$3:$N$471-I10773))/2)^2*COS(RADIANS($M$3:$M$471))*COS(RADIANS(H10773))),$L$3:$L$471)</f>
        <v>282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cm="1">
        <f t="array" ref="J10774">LOOKUP(1,1/FREQUENCY(0,SIN((RADIANS($M$3:$M$471-H10774))/2)^2+SIN((RADIANS($N$3:$N$471-I10774))/2)^2*COS(RADIANS($M$3:$M$471))*COS(RADIANS(H10774))),$L$3:$L$471)</f>
        <v>282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cm="1">
        <f t="array" ref="J10775">LOOKUP(1,1/FREQUENCY(0,SIN((RADIANS($M$3:$M$471-H10775))/2)^2+SIN((RADIANS($N$3:$N$471-I10775))/2)^2*COS(RADIANS($M$3:$M$471))*COS(RADIANS(H10775))),$L$3:$L$471)</f>
        <v>282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cm="1">
        <f t="array" ref="J10776">LOOKUP(1,1/FREQUENCY(0,SIN((RADIANS($M$3:$M$471-H10776))/2)^2+SIN((RADIANS($N$3:$N$471-I10776))/2)^2*COS(RADIANS($M$3:$M$471))*COS(RADIANS(H10776))),$L$3:$L$471)</f>
        <v>282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cm="1">
        <f t="array" ref="J10777">LOOKUP(1,1/FREQUENCY(0,SIN((RADIANS($M$3:$M$471-H10777))/2)^2+SIN((RADIANS($N$3:$N$471-I10777))/2)^2*COS(RADIANS($M$3:$M$471))*COS(RADIANS(H10777))),$L$3:$L$471)</f>
        <v>313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cm="1">
        <f t="array" ref="J10778">LOOKUP(1,1/FREQUENCY(0,SIN((RADIANS($M$3:$M$471-H10778))/2)^2+SIN((RADIANS($N$3:$N$471-I10778))/2)^2*COS(RADIANS($M$3:$M$471))*COS(RADIANS(H10778))),$L$3:$L$471)</f>
        <v>313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cm="1">
        <f t="array" ref="J10779">LOOKUP(1,1/FREQUENCY(0,SIN((RADIANS($M$3:$M$471-H10779))/2)^2+SIN((RADIANS($N$3:$N$471-I10779))/2)^2*COS(RADIANS($M$3:$M$471))*COS(RADIANS(H10779))),$L$3:$L$471)</f>
        <v>313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cm="1">
        <f t="array" ref="J10780">LOOKUP(1,1/FREQUENCY(0,SIN((RADIANS($M$3:$M$471-H10780))/2)^2+SIN((RADIANS($N$3:$N$471-I10780))/2)^2*COS(RADIANS($M$3:$M$471))*COS(RADIANS(H10780))),$L$3:$L$471)</f>
        <v>313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cm="1">
        <f t="array" ref="J10781">LOOKUP(1,1/FREQUENCY(0,SIN((RADIANS($M$3:$M$471-H10781))/2)^2+SIN((RADIANS($N$3:$N$471-I10781))/2)^2*COS(RADIANS($M$3:$M$471))*COS(RADIANS(H10781))),$L$3:$L$471)</f>
        <v>313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cm="1">
        <f t="array" ref="J10782">LOOKUP(1,1/FREQUENCY(0,SIN((RADIANS($M$3:$M$471-H10782))/2)^2+SIN((RADIANS($N$3:$N$471-I10782))/2)^2*COS(RADIANS($M$3:$M$471))*COS(RADIANS(H10782))),$L$3:$L$471)</f>
        <v>313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cm="1">
        <f t="array" ref="J10783">LOOKUP(1,1/FREQUENCY(0,SIN((RADIANS($M$3:$M$471-H10783))/2)^2+SIN((RADIANS($N$3:$N$471-I10783))/2)^2*COS(RADIANS($M$3:$M$471))*COS(RADIANS(H10783))),$L$3:$L$471)</f>
        <v>313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cm="1">
        <f t="array" ref="J10784">LOOKUP(1,1/FREQUENCY(0,SIN((RADIANS($M$3:$M$471-H10784))/2)^2+SIN((RADIANS($N$3:$N$471-I10784))/2)^2*COS(RADIANS($M$3:$M$471))*COS(RADIANS(H10784))),$L$3:$L$471)</f>
        <v>313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cm="1">
        <f t="array" ref="J10785">LOOKUP(1,1/FREQUENCY(0,SIN((RADIANS($M$3:$M$471-H10785))/2)^2+SIN((RADIANS($N$3:$N$471-I10785))/2)^2*COS(RADIANS($M$3:$M$471))*COS(RADIANS(H10785))),$L$3:$L$471)</f>
        <v>323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cm="1">
        <f t="array" ref="J10786">LOOKUP(1,1/FREQUENCY(0,SIN((RADIANS($M$3:$M$471-H10786))/2)^2+SIN((RADIANS($N$3:$N$471-I10786))/2)^2*COS(RADIANS($M$3:$M$471))*COS(RADIANS(H10786))),$L$3:$L$471)</f>
        <v>323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cm="1">
        <f t="array" ref="J10787">LOOKUP(1,1/FREQUENCY(0,SIN((RADIANS($M$3:$M$471-H10787))/2)^2+SIN((RADIANS($N$3:$N$471-I10787))/2)^2*COS(RADIANS($M$3:$M$471))*COS(RADIANS(H10787))),$L$3:$L$471)</f>
        <v>281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cm="1">
        <f t="array" ref="J10788">LOOKUP(1,1/FREQUENCY(0,SIN((RADIANS($M$3:$M$471-H10788))/2)^2+SIN((RADIANS($N$3:$N$471-I10788))/2)^2*COS(RADIANS($M$3:$M$471))*COS(RADIANS(H10788))),$L$3:$L$471)</f>
        <v>281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cm="1">
        <f t="array" ref="J10789">LOOKUP(1,1/FREQUENCY(0,SIN((RADIANS($M$3:$M$471-H10789))/2)^2+SIN((RADIANS($N$3:$N$471-I10789))/2)^2*COS(RADIANS($M$3:$M$471))*COS(RADIANS(H10789))),$L$3:$L$471)</f>
        <v>323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cm="1">
        <f t="array" ref="J10790">LOOKUP(1,1/FREQUENCY(0,SIN((RADIANS($M$3:$M$471-H10790))/2)^2+SIN((RADIANS($N$3:$N$471-I10790))/2)^2*COS(RADIANS($M$3:$M$471))*COS(RADIANS(H10790))),$L$3:$L$471)</f>
        <v>323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cm="1">
        <f t="array" ref="J10791">LOOKUP(1,1/FREQUENCY(0,SIN((RADIANS($M$3:$M$471-H10791))/2)^2+SIN((RADIANS($N$3:$N$471-I10791))/2)^2*COS(RADIANS($M$3:$M$471))*COS(RADIANS(H10791))),$L$3:$L$471)</f>
        <v>323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cm="1">
        <f t="array" ref="J10792">LOOKUP(1,1/FREQUENCY(0,SIN((RADIANS($M$3:$M$471-H10792))/2)^2+SIN((RADIANS($N$3:$N$471-I10792))/2)^2*COS(RADIANS($M$3:$M$471))*COS(RADIANS(H10792))),$L$3:$L$471)</f>
        <v>323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cm="1">
        <f t="array" ref="J10793">LOOKUP(1,1/FREQUENCY(0,SIN((RADIANS($M$3:$M$471-H10793))/2)^2+SIN((RADIANS($N$3:$N$471-I10793))/2)^2*COS(RADIANS($M$3:$M$471))*COS(RADIANS(H10793))),$L$3:$L$471)</f>
        <v>323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cm="1">
        <f t="array" ref="J10794">LOOKUP(1,1/FREQUENCY(0,SIN((RADIANS($M$3:$M$471-H10794))/2)^2+SIN((RADIANS($N$3:$N$471-I10794))/2)^2*COS(RADIANS($M$3:$M$471))*COS(RADIANS(H10794))),$L$3:$L$471)</f>
        <v>323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cm="1">
        <f t="array" ref="J10795">LOOKUP(1,1/FREQUENCY(0,SIN((RADIANS($M$3:$M$471-H10795))/2)^2+SIN((RADIANS($N$3:$N$471-I10795))/2)^2*COS(RADIANS($M$3:$M$471))*COS(RADIANS(H10795))),$L$3:$L$471)</f>
        <v>282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cm="1">
        <f t="array" ref="J10796">LOOKUP(1,1/FREQUENCY(0,SIN((RADIANS($M$3:$M$471-H10796))/2)^2+SIN((RADIANS($N$3:$N$471-I10796))/2)^2*COS(RADIANS($M$3:$M$471))*COS(RADIANS(H10796))),$L$3:$L$471)</f>
        <v>282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cm="1">
        <f t="array" ref="J10797">LOOKUP(1,1/FREQUENCY(0,SIN((RADIANS($M$3:$M$471-H10797))/2)^2+SIN((RADIANS($N$3:$N$471-I10797))/2)^2*COS(RADIANS($M$3:$M$471))*COS(RADIANS(H10797))),$L$3:$L$471)</f>
        <v>341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cm="1">
        <f t="array" ref="J10798">LOOKUP(1,1/FREQUENCY(0,SIN((RADIANS($M$3:$M$471-H10798))/2)^2+SIN((RADIANS($N$3:$N$471-I10798))/2)^2*COS(RADIANS($M$3:$M$471))*COS(RADIANS(H10798))),$L$3:$L$471)</f>
        <v>323</v>
      </c>
    </row>
  </sheetData>
  <autoFilter ref="L1:L10767" xr:uid="{3E669480-8634-4E75-96DB-C49EBD8C67C3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496"/>
  <sheetViews>
    <sheetView tabSelected="1" workbookViewId="0">
      <selection activeCell="B1" sqref="B1"/>
    </sheetView>
  </sheetViews>
  <sheetFormatPr baseColWidth="10" defaultRowHeight="12.75"/>
  <cols>
    <col min="4" max="4" width="38.7109375" bestFit="1" customWidth="1"/>
    <col min="5" max="12" width="15.7109375" customWidth="1"/>
    <col min="13" max="13" width="16" customWidth="1"/>
    <col min="14" max="24" width="15.7109375" customWidth="1"/>
    <col min="25" max="25" width="25.85546875" customWidth="1"/>
    <col min="26" max="27" width="15.7109375" customWidth="1"/>
    <col min="34" max="34" width="12.42578125" bestFit="1" customWidth="1"/>
    <col min="37" max="38" width="12.42578125" bestFit="1" customWidth="1"/>
    <col min="41" max="41" width="12.42578125" bestFit="1" customWidth="1"/>
  </cols>
  <sheetData>
    <row r="1" spans="1:61" ht="15">
      <c r="A1" s="138" t="s">
        <v>12087</v>
      </c>
      <c r="B1" s="138" t="s">
        <v>11684</v>
      </c>
      <c r="C1" s="138" t="s">
        <v>12110</v>
      </c>
      <c r="D1" s="138" t="s">
        <v>12109</v>
      </c>
      <c r="E1" s="138" t="s">
        <v>12991</v>
      </c>
      <c r="F1" s="138" t="s">
        <v>12128</v>
      </c>
      <c r="G1" s="138" t="s">
        <v>12107</v>
      </c>
      <c r="H1" s="138" t="s">
        <v>11682</v>
      </c>
      <c r="I1" s="138" t="s">
        <v>12126</v>
      </c>
      <c r="J1" s="138" t="s">
        <v>12127</v>
      </c>
      <c r="K1" s="138" t="s">
        <v>12502</v>
      </c>
      <c r="L1" s="139" t="s">
        <v>12503</v>
      </c>
      <c r="M1" s="139" t="s">
        <v>12505</v>
      </c>
      <c r="N1" s="120" t="s">
        <v>13007</v>
      </c>
      <c r="O1" s="120" t="s">
        <v>13008</v>
      </c>
      <c r="P1" s="120" t="s">
        <v>13009</v>
      </c>
      <c r="Q1" s="120" t="s">
        <v>13010</v>
      </c>
      <c r="R1" s="120" t="s">
        <v>13011</v>
      </c>
      <c r="S1" s="120" t="s">
        <v>13012</v>
      </c>
      <c r="T1" s="120" t="s">
        <v>13013</v>
      </c>
      <c r="U1" s="120" t="s">
        <v>13014</v>
      </c>
      <c r="V1" s="120" t="s">
        <v>13015</v>
      </c>
      <c r="W1" s="120" t="s">
        <v>13016</v>
      </c>
      <c r="X1" s="120" t="s">
        <v>13017</v>
      </c>
      <c r="Y1" s="120" t="s">
        <v>13020</v>
      </c>
      <c r="Z1" s="121" t="s">
        <v>13018</v>
      </c>
      <c r="AA1" s="122" t="s">
        <v>13019</v>
      </c>
      <c r="AC1" t="s">
        <v>11682</v>
      </c>
      <c r="AD1" t="s">
        <v>12990</v>
      </c>
      <c r="AE1" s="123" t="s">
        <v>13023</v>
      </c>
      <c r="AF1" s="120" t="s">
        <v>13007</v>
      </c>
      <c r="AG1" s="120" t="s">
        <v>13008</v>
      </c>
      <c r="AH1" s="120" t="s">
        <v>13009</v>
      </c>
      <c r="AI1" s="120" t="s">
        <v>13010</v>
      </c>
      <c r="AJ1" s="120" t="s">
        <v>13011</v>
      </c>
      <c r="AK1" s="120" t="s">
        <v>13012</v>
      </c>
      <c r="AL1" s="120" t="s">
        <v>13013</v>
      </c>
      <c r="AM1" s="120" t="s">
        <v>13014</v>
      </c>
      <c r="AN1" s="120" t="s">
        <v>13015</v>
      </c>
      <c r="AO1" s="120" t="s">
        <v>13016</v>
      </c>
      <c r="AP1" s="120" t="s">
        <v>13017</v>
      </c>
      <c r="AQ1" s="120" t="s">
        <v>13020</v>
      </c>
      <c r="AR1" s="121" t="s">
        <v>13018</v>
      </c>
      <c r="AS1" s="122" t="s">
        <v>13019</v>
      </c>
      <c r="BH1" t="s">
        <v>13005</v>
      </c>
      <c r="BI1" t="s">
        <v>13006</v>
      </c>
    </row>
    <row r="2" spans="1:61">
      <c r="A2" s="92">
        <v>1001</v>
      </c>
      <c r="B2" t="s">
        <v>13024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tr">
        <f>VLOOKUP(A2,'Kreisfreie Städte u. Landkreise'!$A$9:$J$478,3,0)</f>
        <v>Flensburg, Stadt</v>
      </c>
      <c r="E2">
        <f>VLOOKUP(D2,'old version'!$D$2:$G$403,2,0)</f>
        <v>619</v>
      </c>
      <c r="F2">
        <f>VLOOKUP(D2,'old version'!$D$2:$G$403,3,0)</f>
        <v>3770.9029999999998</v>
      </c>
      <c r="G2">
        <f>VLOOKUP(D2,'old version'!$D$2:$G$403,4,0)</f>
        <v>90164</v>
      </c>
      <c r="H2">
        <f>COUNTIF(Mapping!$A$2:$A$1326,A2)</f>
        <v>1</v>
      </c>
      <c r="I2" cm="1">
        <f t="array" ref="I2">_xlfn.IFS(C2="SH",F2/$BD$50,C2="HH",F2/$BD$49,C2="NI",F2/$BD$44,C2="HB",F2/$BD$56,C2="NRW",F2/$BD$41,C2="HE",F2/$BD$45,C2="RP",F2/$BD$47,C2="BW",F2/$BD$43,C2="BY",F2/$BD$42,C2="SL",F2/$BD$55,C2="BE",F2/$BD$46,C2="MV",F2/$BD$54,C2="BB",F2/$BD$51,C2="SN",F2/$BD$48,C2="ST",F2/$BD$53,C2="TH",F2/$BD$52)</f>
        <v>3.857227757206276E-2</v>
      </c>
      <c r="J2" cm="1">
        <f t="array" ref="J2">_xlfn.IFS(C2="SH",G2/$BE$30,C2="HH",G2/$BE$34,C2="NI",G2/$BE$25,C2="HB",G2/$BE$37,C2="NRW",G2/$BE$22,C2="HE",G2/$BE$26,C2="RP",G2/$BE$27,C2="BW",G2/$BE$24,C2="BY",G2/$BE$23,C2="SL",G2/$BE$36,C2="BE",G2/$BE$29,C2="MV",G2/$BE$35,C2="BB",G2/$BE$31,C2="SN",G2/$BE$28,C2="ST",G2/$BE$32,C2="TH",G2/$BE$33)</f>
        <v>3.1048209366391185E-2</v>
      </c>
      <c r="K2" cm="1">
        <f t="array" ref="K2">_xlfn.IFS(C2="SH",$BF$17,C2="HH",$BF$8,C2="NI",$BF$11,C2="HB",$BF$7,C2="NRW",$BF$12,C2="HE",$BF$9,C2="RP",$BF$13,C2="BW",$BF$3,C2="BY",$BF$4,C2="SL",$BF$14,C2="BE",$BF$5,C2="MV",$BF$10,C2="BB",$BF$6,C2="SN",$BF$15,C2="ST",$BF$16,C2="TH",$BF$18)</f>
        <v>13496.468220694282</v>
      </c>
      <c r="L2">
        <f t="shared" ref="L2:L65" si="0">I2*$BH$3*K2+J2*$BI$3*K2</f>
        <v>492.15598117125262</v>
      </c>
      <c r="M2">
        <f>L2/H2</f>
        <v>492.15598117125262</v>
      </c>
      <c r="N2">
        <v>8.5796527800748947</v>
      </c>
      <c r="O2">
        <v>0</v>
      </c>
      <c r="P2">
        <v>0</v>
      </c>
      <c r="Q2">
        <v>11.398089442128484</v>
      </c>
      <c r="R2">
        <v>0</v>
      </c>
      <c r="S2">
        <v>0</v>
      </c>
      <c r="T2">
        <v>0</v>
      </c>
      <c r="U2">
        <v>0</v>
      </c>
      <c r="V2">
        <v>75.600418699790382</v>
      </c>
      <c r="W2">
        <v>9.8230807192161862</v>
      </c>
      <c r="X2">
        <v>4.2847781570519032</v>
      </c>
      <c r="Y2">
        <v>111.78417172880189</v>
      </c>
      <c r="Z2">
        <v>132.88211491623824</v>
      </c>
      <c r="AA2">
        <v>137.80367472795078</v>
      </c>
      <c r="AC2" t="s">
        <v>12548</v>
      </c>
      <c r="AD2">
        <v>1956.2466907338583</v>
      </c>
      <c r="AE2">
        <f t="shared" ref="AE2:AE65" si="1">AD2/$BF$19</f>
        <v>3.9868404611013734E-3</v>
      </c>
      <c r="AF2" t="e">
        <f>Mapping!AD2/$BF$19</f>
        <v>#N/A</v>
      </c>
      <c r="AG2" t="e">
        <f>Mapping!AE2/$BF$19</f>
        <v>#N/A</v>
      </c>
      <c r="AH2" t="e">
        <f>Mapping!AF2/$BF$19</f>
        <v>#N/A</v>
      </c>
      <c r="AI2" t="e">
        <f>Mapping!AG2/$BF$19</f>
        <v>#N/A</v>
      </c>
      <c r="AJ2" t="e">
        <f>Mapping!AH2/$BF$19</f>
        <v>#N/A</v>
      </c>
      <c r="AK2" t="e">
        <f>Mapping!AI2/$BF$19</f>
        <v>#N/A</v>
      </c>
      <c r="AL2" t="e">
        <f>Mapping!AJ2/$BF$19</f>
        <v>#N/A</v>
      </c>
      <c r="AM2" t="e">
        <f>Mapping!AK2/$BF$19</f>
        <v>#N/A</v>
      </c>
      <c r="AN2" t="e">
        <f>Mapping!AL2/$BF$19</f>
        <v>#N/A</v>
      </c>
      <c r="AO2" t="e">
        <f>Mapping!AM2/$BF$19</f>
        <v>#N/A</v>
      </c>
      <c r="AP2" t="e">
        <f>Mapping!AN2/$BF$19</f>
        <v>#N/A</v>
      </c>
      <c r="AQ2" t="e">
        <f>Mapping!AO2/$BF$19</f>
        <v>#N/A</v>
      </c>
      <c r="AR2" t="e">
        <f>Mapping!AP2/$BF$19</f>
        <v>#N/A</v>
      </c>
      <c r="AS2" t="e">
        <f>Mapping!AQ2/$BF$19</f>
        <v>#N/A</v>
      </c>
      <c r="BB2" s="35"/>
      <c r="BC2" s="35">
        <v>2015</v>
      </c>
      <c r="BD2" s="35">
        <v>2016</v>
      </c>
      <c r="BE2" s="35">
        <v>2017</v>
      </c>
      <c r="BF2" s="35">
        <v>2018</v>
      </c>
      <c r="BH2" t="s">
        <v>12106</v>
      </c>
      <c r="BI2" t="s">
        <v>12504</v>
      </c>
    </row>
    <row r="3" spans="1:61">
      <c r="A3" s="92">
        <v>1002</v>
      </c>
      <c r="B3" t="s">
        <v>13025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tr">
        <f>VLOOKUP(A3,'Kreisfreie Städte u. Landkreise'!$A$9:$J$478,3,0)</f>
        <v>Kiel, Landeshauptstadt</v>
      </c>
      <c r="E3">
        <f>VLOOKUP(D3,'old version'!$D$2:$G$403,2,0)</f>
        <v>590</v>
      </c>
      <c r="F3">
        <f>VLOOKUP(D3,'old version'!$D$2:$G$403,3,0)</f>
        <v>11802.323</v>
      </c>
      <c r="G3">
        <f>VLOOKUP(D3,'old version'!$D$2:$G$403,4,0)</f>
        <v>246794</v>
      </c>
      <c r="H3">
        <f>COUNTIF(Mapping!$A$2:$A$1326,A3)</f>
        <v>1</v>
      </c>
      <c r="I3" cm="1">
        <f t="array" ref="I3">_xlfn.IFS(C3="SH",F3/$BD$50,C3="HH",F3/$BD$49,C3="NI",F3/$BD$44,C3="HB",F3/$BD$56,C3="NRW",F3/$BD$41,C3="HE",F3/$BD$45,C3="RP",F3/$BD$47,C3="BW",F3/$BD$43,C3="BY",F3/$BD$42,C3="SL",F3/$BD$55,C3="BE",F3/$BD$46,C3="MV",F3/$BD$54,C3="BB",F3/$BD$51,C3="SN",F3/$BD$48,C3="ST",F3/$BD$53,C3="TH",F3/$BD$52)</f>
        <v>0.12072505677052434</v>
      </c>
      <c r="J3" cm="1">
        <f t="array" ref="J3">_xlfn.IFS(C3="SH",G3/$BE$30,C3="HH",G3/$BE$34,C3="NI",G3/$BE$25,C3="HB",G3/$BE$37,C3="NRW",G3/$BE$22,C3="HE",G3/$BE$26,C3="RP",G3/$BE$27,C3="BW",G3/$BE$24,C3="BY",G3/$BE$23,C3="SL",G3/$BE$36,C3="BE",G3/$BE$29,C3="MV",G3/$BE$35,C3="BB",G3/$BE$31,C3="SN",G3/$BE$28,C3="ST",G3/$BE$32,C3="TH",G3/$BE$33)</f>
        <v>8.4984159779614321E-2</v>
      </c>
      <c r="K3" cm="1">
        <f t="array" ref="K3">_xlfn.IFS(C3="SH",$BF$17,C3="HH",$BF$8,C3="NI",$BF$11,C3="HB",$BF$7,C3="NRW",$BF$12,C3="HE",$BF$9,C3="RP",$BF$13,C3="BW",$BF$3,C3="BY",$BF$4,C3="SL",$BF$14,C3="BE",$BF$5,C3="MV",$BF$10,C3="BB",$BF$6,C3="SN",$BF$15,C3="ST",$BF$16,C3="TH",$BF$18)</f>
        <v>13496.468220694282</v>
      </c>
      <c r="L3">
        <f t="shared" si="0"/>
        <v>1494.2966456281558</v>
      </c>
      <c r="M3">
        <f>L3/H3</f>
        <v>1494.2966456281558</v>
      </c>
      <c r="N3">
        <v>13.960133353505389</v>
      </c>
      <c r="O3">
        <v>0</v>
      </c>
      <c r="P3">
        <v>0</v>
      </c>
      <c r="Q3">
        <v>24.677558565842208</v>
      </c>
      <c r="R3">
        <v>0</v>
      </c>
      <c r="S3">
        <v>12.091454085713329</v>
      </c>
      <c r="T3">
        <v>0</v>
      </c>
      <c r="U3">
        <v>248.03969222192845</v>
      </c>
      <c r="V3">
        <v>239.02606281257849</v>
      </c>
      <c r="W3">
        <v>9.5082798037654825</v>
      </c>
      <c r="X3">
        <v>13.009553621813097</v>
      </c>
      <c r="Y3">
        <v>112.1207560675236</v>
      </c>
      <c r="Z3">
        <v>403.46009431960204</v>
      </c>
      <c r="AA3">
        <v>418.4030607758836</v>
      </c>
      <c r="AC3" t="s">
        <v>12564</v>
      </c>
      <c r="AD3">
        <v>91.186370203646121</v>
      </c>
      <c r="AE3">
        <f t="shared" si="1"/>
        <v>1.858382748713998E-4</v>
      </c>
      <c r="AF3" t="e">
        <f>Mapping!AD3/$BF$19</f>
        <v>#N/A</v>
      </c>
      <c r="AG3" t="e">
        <f>Mapping!AE3/$BF$19</f>
        <v>#N/A</v>
      </c>
      <c r="AH3" t="e">
        <f>Mapping!AF3/$BF$19</f>
        <v>#N/A</v>
      </c>
      <c r="AI3" t="e">
        <f>Mapping!AG3/$BF$19</f>
        <v>#N/A</v>
      </c>
      <c r="AJ3" t="e">
        <f>Mapping!AH3/$BF$19</f>
        <v>#N/A</v>
      </c>
      <c r="AK3" t="e">
        <f>Mapping!AI3/$BF$19</f>
        <v>#N/A</v>
      </c>
      <c r="AL3" t="e">
        <f>Mapping!AJ3/$BF$19</f>
        <v>#N/A</v>
      </c>
      <c r="AM3" t="e">
        <f>Mapping!AK3/$BF$19</f>
        <v>#N/A</v>
      </c>
      <c r="AN3" t="e">
        <f>Mapping!AL3/$BF$19</f>
        <v>#N/A</v>
      </c>
      <c r="AO3" t="e">
        <f>Mapping!AM3/$BF$19</f>
        <v>#N/A</v>
      </c>
      <c r="AP3" t="e">
        <f>Mapping!AN3/$BF$19</f>
        <v>#N/A</v>
      </c>
      <c r="AQ3" t="e">
        <f>Mapping!AO3/$BF$19</f>
        <v>#N/A</v>
      </c>
      <c r="AR3" t="e">
        <f>Mapping!AP3/$BF$19</f>
        <v>#N/A</v>
      </c>
      <c r="AS3" t="e">
        <f>Mapping!AQ3/$BF$19</f>
        <v>#N/A</v>
      </c>
      <c r="BB3" s="35" t="s">
        <v>12089</v>
      </c>
      <c r="BC3" s="35">
        <v>74236</v>
      </c>
      <c r="BD3" s="35">
        <v>74236</v>
      </c>
      <c r="BE3" s="35">
        <v>72167</v>
      </c>
      <c r="BF3" s="35">
        <v>63865.617977528091</v>
      </c>
      <c r="BH3" s="35">
        <v>0.72</v>
      </c>
      <c r="BI3">
        <v>0.28000000000000003</v>
      </c>
    </row>
    <row r="4" spans="1:61">
      <c r="A4" s="92">
        <v>1003</v>
      </c>
      <c r="B4" t="s">
        <v>13026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tr">
        <f>VLOOKUP(A4,'Kreisfreie Städte u. Landkreise'!$A$9:$J$478,3,0)</f>
        <v>Lübeck, Hansestadt</v>
      </c>
      <c r="E4">
        <f>VLOOKUP(D4,'old version'!$D$2:$G$403,2,0)</f>
        <v>574</v>
      </c>
      <c r="F4">
        <f>VLOOKUP(D4,'old version'!$D$2:$G$403,3,0)</f>
        <v>9487.3870000000006</v>
      </c>
      <c r="G4">
        <f>VLOOKUP(D4,'old version'!$D$2:$G$403,4,0)</f>
        <v>216530</v>
      </c>
      <c r="H4">
        <f>COUNTIF(Mapping!$A$2:$A$1326,A4)</f>
        <v>1</v>
      </c>
      <c r="I4" cm="1">
        <f t="array" ref="I4">_xlfn.IFS(C4="SH",F4/$BD$50,C4="HH",F4/$BD$49,C4="NI",F4/$BD$44,C4="HB",F4/$BD$56,C4="NRW",F4/$BD$41,C4="HE",F4/$BD$45,C4="RP",F4/$BD$47,C4="BW",F4/$BD$43,C4="BY",F4/$BD$42,C4="SL",F4/$BD$55,C4="BE",F4/$BD$46,C4="MV",F4/$BD$54,C4="BB",F4/$BD$51,C4="SN",F4/$BD$48,C4="ST",F4/$BD$53,C4="TH",F4/$BD$52)</f>
        <v>9.7045753973936708E-2</v>
      </c>
      <c r="J4" cm="1">
        <f t="array" ref="J4">_xlfn.IFS(C4="SH",G4/$BE$30,C4="HH",G4/$BE$34,C4="NI",G4/$BE$25,C4="HB",G4/$BE$37,C4="NRW",G4/$BE$22,C4="HE",G4/$BE$26,C4="RP",G4/$BE$27,C4="BW",G4/$BE$24,C4="BY",G4/$BE$23,C4="SL",G4/$BE$36,C4="BE",G4/$BE$29,C4="MV",G4/$BE$35,C4="BB",G4/$BE$31,C4="SN",G4/$BE$28,C4="ST",G4/$BE$32,C4="TH",G4/$BE$33)</f>
        <v>7.4562672176308534E-2</v>
      </c>
      <c r="K4" cm="1">
        <f t="array" ref="K4">_xlfn.IFS(C4="SH",$BF$17,C4="HH",$BF$8,C4="NI",$BF$11,C4="HB",$BF$7,C4="NRW",$BF$12,C4="HE",$BF$9,C4="RP",$BF$13,C4="BW",$BF$3,C4="BY",$BF$4,C4="SL",$BF$14,C4="BE",$BF$5,C4="MV",$BF$10,C4="BB",$BF$6,C4="SN",$BF$15,C4="ST",$BF$16,C4="TH",$BF$18)</f>
        <v>13496.468220694282</v>
      </c>
      <c r="L4">
        <f t="shared" si="0"/>
        <v>1224.8111187467641</v>
      </c>
      <c r="M4">
        <f t="shared" ref="M4:M66" si="2">L4/H4</f>
        <v>1224.8111187467641</v>
      </c>
      <c r="N4">
        <v>12.458308813222922</v>
      </c>
      <c r="O4">
        <v>19.702325454619402</v>
      </c>
      <c r="P4">
        <v>1.679771974816574</v>
      </c>
      <c r="Q4">
        <v>110.16504534838698</v>
      </c>
      <c r="R4">
        <v>0</v>
      </c>
      <c r="S4">
        <v>22.116997668418225</v>
      </c>
      <c r="T4">
        <v>0</v>
      </c>
      <c r="U4">
        <v>0</v>
      </c>
      <c r="V4">
        <v>167.9072069827067</v>
      </c>
      <c r="W4">
        <v>136.90141594755076</v>
      </c>
      <c r="X4">
        <v>10.663375289335981</v>
      </c>
      <c r="Y4">
        <v>69.570555956986439</v>
      </c>
      <c r="Z4">
        <v>330.6990020616264</v>
      </c>
      <c r="AA4">
        <v>342.94711324909406</v>
      </c>
      <c r="AC4" t="s">
        <v>12560</v>
      </c>
      <c r="AD4">
        <v>479.32301387793279</v>
      </c>
      <c r="AE4">
        <f t="shared" si="1"/>
        <v>9.7686268031396315E-4</v>
      </c>
      <c r="AF4" t="e">
        <f>Mapping!AD4/$BF$19</f>
        <v>#N/A</v>
      </c>
      <c r="AG4" t="e">
        <f>Mapping!AE4/$BF$19</f>
        <v>#N/A</v>
      </c>
      <c r="AH4" t="e">
        <f>Mapping!AF4/$BF$19</f>
        <v>#N/A</v>
      </c>
      <c r="AI4" t="e">
        <f>Mapping!AG4/$BF$19</f>
        <v>#N/A</v>
      </c>
      <c r="AJ4" t="e">
        <f>Mapping!AH4/$BF$19</f>
        <v>#N/A</v>
      </c>
      <c r="AK4" t="e">
        <f>Mapping!AI4/$BF$19</f>
        <v>#N/A</v>
      </c>
      <c r="AL4" t="e">
        <f>Mapping!AJ4/$BF$19</f>
        <v>#N/A</v>
      </c>
      <c r="AM4" t="e">
        <f>Mapping!AK4/$BF$19</f>
        <v>#N/A</v>
      </c>
      <c r="AN4" t="e">
        <f>Mapping!AL4/$BF$19</f>
        <v>#N/A</v>
      </c>
      <c r="AO4" t="e">
        <f>Mapping!AM4/$BF$19</f>
        <v>#N/A</v>
      </c>
      <c r="AP4" t="e">
        <f>Mapping!AN4/$BF$19</f>
        <v>#N/A</v>
      </c>
      <c r="AQ4" t="e">
        <f>Mapping!AO4/$BF$19</f>
        <v>#N/A</v>
      </c>
      <c r="AR4" t="e">
        <f>Mapping!AP4/$BF$19</f>
        <v>#N/A</v>
      </c>
      <c r="AS4" t="e">
        <f>Mapping!AQ4/$BF$19</f>
        <v>#N/A</v>
      </c>
      <c r="BB4" s="46" t="s">
        <v>12090</v>
      </c>
      <c r="BC4" s="15">
        <v>84578</v>
      </c>
      <c r="BD4" s="15">
        <v>83521</v>
      </c>
      <c r="BE4" s="15">
        <v>86694</v>
      </c>
      <c r="BF4" s="15">
        <v>72762.894516183122</v>
      </c>
    </row>
    <row r="5" spans="1:61">
      <c r="A5" s="92">
        <v>1004</v>
      </c>
      <c r="B5" t="s">
        <v>13027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tr">
        <f>VLOOKUP(A5,'Kreisfreie Städte u. Landkreise'!$A$9:$J$478,3,0)</f>
        <v>Neumünster, Stadt</v>
      </c>
      <c r="E5">
        <f>VLOOKUP(D5,'old version'!$D$2:$G$403,2,0)</f>
        <v>600</v>
      </c>
      <c r="F5">
        <f>VLOOKUP(D5,'old version'!$D$2:$G$403,3,0)</f>
        <v>3435.2869999999998</v>
      </c>
      <c r="G5">
        <f>VLOOKUP(D5,'old version'!$D$2:$G$403,4,0)</f>
        <v>80196</v>
      </c>
      <c r="H5">
        <f>COUNTIF(Mapping!$A$2:$A$1326,A5)</f>
        <v>1</v>
      </c>
      <c r="I5" cm="1">
        <f t="array" ref="I5">_xlfn.IFS(C5="SH",F5/$BD$50,C5="HH",F5/$BD$49,C5="NI",F5/$BD$44,C5="HB",F5/$BD$56,C5="NRW",F5/$BD$41,C5="HE",F5/$BD$45,C5="RP",F5/$BD$47,C5="BW",F5/$BD$43,C5="BY",F5/$BD$42,C5="SL",F5/$BD$55,C5="BE",F5/$BD$46,C5="MV",F5/$BD$54,C5="BB",F5/$BD$51,C5="SN",F5/$BD$48,C5="ST",F5/$BD$53,C5="TH",F5/$BD$52)</f>
        <v>3.513928724862421E-2</v>
      </c>
      <c r="J5" cm="1">
        <f t="array" ref="J5">_xlfn.IFS(C5="SH",G5/$BE$30,C5="HH",G5/$BE$34,C5="NI",G5/$BE$25,C5="HB",G5/$BE$37,C5="NRW",G5/$BE$22,C5="HE",G5/$BE$26,C5="RP",G5/$BE$27,C5="BW",G5/$BE$24,C5="BY",G5/$BE$23,C5="SL",G5/$BE$36,C5="BE",G5/$BE$29,C5="MV",G5/$BE$35,C5="BB",G5/$BE$31,C5="SN",G5/$BE$28,C5="ST",G5/$BE$32,C5="TH",G5/$BE$33)</f>
        <v>2.7615702479338842E-2</v>
      </c>
      <c r="K5" cm="1">
        <f t="array" ref="K5">_xlfn.IFS(C5="SH",$BF$17,C5="HH",$BF$8,C5="NI",$BF$11,C5="HB",$BF$7,C5="NRW",$BF$12,C5="HE",$BF$9,C5="RP",$BF$13,C5="BW",$BF$3,C5="BY",$BF$4,C5="SL",$BF$14,C5="BE",$BF$5,C5="MV",$BF$10,C5="BB",$BF$6,C5="SN",$BF$15,C5="ST",$BF$16,C5="TH",$BF$18)</f>
        <v>13496.468220694282</v>
      </c>
      <c r="L5">
        <f t="shared" si="0"/>
        <v>445.82456328048386</v>
      </c>
      <c r="M5">
        <f t="shared" si="2"/>
        <v>445.82456328048386</v>
      </c>
      <c r="N5">
        <v>28.529206130719484</v>
      </c>
      <c r="O5">
        <v>11.579501311880261</v>
      </c>
      <c r="P5">
        <v>0</v>
      </c>
      <c r="Q5">
        <v>27.578232593028833</v>
      </c>
      <c r="R5">
        <v>0</v>
      </c>
      <c r="S5">
        <v>6.2652374247854548</v>
      </c>
      <c r="T5">
        <v>0</v>
      </c>
      <c r="U5">
        <v>0</v>
      </c>
      <c r="V5">
        <v>103.60017598841664</v>
      </c>
      <c r="W5">
        <v>19.187289613405458</v>
      </c>
      <c r="X5">
        <v>3.8814104139815759</v>
      </c>
      <c r="Y5">
        <v>0</v>
      </c>
      <c r="Z5">
        <v>120.37263208573061</v>
      </c>
      <c r="AA5">
        <v>124.83087771853546</v>
      </c>
      <c r="AC5" t="s">
        <v>12565</v>
      </c>
      <c r="AD5">
        <v>214.76059206032383</v>
      </c>
      <c r="AE5">
        <f t="shared" si="1"/>
        <v>4.3768315209519301E-4</v>
      </c>
      <c r="AF5" t="e">
        <f>Mapping!AD5/$BF$19</f>
        <v>#N/A</v>
      </c>
      <c r="AG5" t="e">
        <f>Mapping!AE5/$BF$19</f>
        <v>#N/A</v>
      </c>
      <c r="AH5" t="e">
        <f>Mapping!AF5/$BF$19</f>
        <v>#N/A</v>
      </c>
      <c r="AI5" t="e">
        <f>Mapping!AG5/$BF$19</f>
        <v>#N/A</v>
      </c>
      <c r="AJ5" t="e">
        <f>Mapping!AH5/$BF$19</f>
        <v>#N/A</v>
      </c>
      <c r="AK5" t="e">
        <f>Mapping!AI5/$BF$19</f>
        <v>#N/A</v>
      </c>
      <c r="AL5" t="e">
        <f>Mapping!AJ5/$BF$19</f>
        <v>#N/A</v>
      </c>
      <c r="AM5" t="e">
        <f>Mapping!AK5/$BF$19</f>
        <v>#N/A</v>
      </c>
      <c r="AN5" t="e">
        <f>Mapping!AL5/$BF$19</f>
        <v>#N/A</v>
      </c>
      <c r="AO5" t="e">
        <f>Mapping!AM5/$BF$19</f>
        <v>#N/A</v>
      </c>
      <c r="AP5" t="e">
        <f>Mapping!AN5/$BF$19</f>
        <v>#N/A</v>
      </c>
      <c r="AQ5" t="e">
        <f>Mapping!AO5/$BF$19</f>
        <v>#N/A</v>
      </c>
      <c r="AR5" t="e">
        <f>Mapping!AP5/$BF$19</f>
        <v>#N/A</v>
      </c>
      <c r="AS5" t="e">
        <f>Mapping!AQ5/$BF$19</f>
        <v>#N/A</v>
      </c>
      <c r="BB5" s="46" t="s">
        <v>12091</v>
      </c>
      <c r="BC5" s="15">
        <v>14071</v>
      </c>
      <c r="BD5" s="15">
        <v>14115</v>
      </c>
      <c r="BE5" s="15"/>
      <c r="BF5" s="15">
        <v>12105.354687237967</v>
      </c>
    </row>
    <row r="6" spans="1:61">
      <c r="A6" s="92">
        <v>1051</v>
      </c>
      <c r="B6" t="s">
        <v>13028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tr">
        <f>VLOOKUP(A6,'Kreisfreie Städte u. Landkreise'!$A$9:$J$478,3,0)</f>
        <v>Dithmarschen</v>
      </c>
      <c r="E6">
        <f>VLOOKUP(D6,'old version'!$D$2:$G$403,2,0)</f>
        <v>599</v>
      </c>
      <c r="F6">
        <f>VLOOKUP(D6,'old version'!$D$2:$G$403,3,0)</f>
        <v>4575.8159999999998</v>
      </c>
      <c r="G6">
        <f>VLOOKUP(D6,'old version'!$D$2:$G$403,4,0)</f>
        <v>133193</v>
      </c>
      <c r="H6">
        <f>COUNTIF(Mapping!$A$2:$A$1326,A6)</f>
        <v>4</v>
      </c>
      <c r="I6" cm="1">
        <f t="array" ref="I6">_xlfn.IFS(C6="SH",F6/$BD$50,C6="HH",F6/$BD$49,C6="NI",F6/$BD$44,C6="HB",F6/$BD$56,C6="NRW",F6/$BD$41,C6="HE",F6/$BD$45,C6="RP",F6/$BD$47,C6="BW",F6/$BD$43,C6="BY",F6/$BD$42,C6="SL",F6/$BD$55,C6="BE",F6/$BD$46,C6="MV",F6/$BD$54,C6="BB",F6/$BD$51,C6="SN",F6/$BD$48,C6="ST",F6/$BD$53,C6="TH",F6/$BD$52)</f>
        <v>4.6805670915079478E-2</v>
      </c>
      <c r="J6" cm="1">
        <f t="array" ref="J6">_xlfn.IFS(C6="SH",G6/$BE$30,C6="HH",G6/$BE$34,C6="NI",G6/$BE$25,C6="HB",G6/$BE$37,C6="NRW",G6/$BE$22,C6="HE",G6/$BE$26,C6="RP",G6/$BE$27,C6="BW",G6/$BE$24,C6="BY",G6/$BE$23,C6="SL",G6/$BE$36,C6="BE",G6/$BE$29,C6="MV",G6/$BE$35,C6="BB",G6/$BE$31,C6="SN",G6/$BE$28,C6="ST",G6/$BE$32,C6="TH",G6/$BE$33)</f>
        <v>4.586535812672176E-2</v>
      </c>
      <c r="K6" cm="1">
        <f t="array" ref="K6">_xlfn.IFS(C6="SH",$BF$17,C6="HH",$BF$8,C6="NI",$BF$11,C6="HB",$BF$7,C6="NRW",$BF$12,C6="HE",$BF$9,C6="RP",$BF$13,C6="BW",$BF$3,C6="BY",$BF$4,C6="SL",$BF$14,C6="BE",$BF$5,C6="MV",$BF$10,C6="BB",$BF$6,C6="SN",$BF$15,C6="ST",$BF$16,C6="TH",$BF$18)</f>
        <v>13496.468220694282</v>
      </c>
      <c r="L6">
        <f t="shared" si="0"/>
        <v>628.15779758728172</v>
      </c>
      <c r="M6">
        <f t="shared" si="2"/>
        <v>157.03944939682043</v>
      </c>
      <c r="N6">
        <v>0</v>
      </c>
      <c r="O6">
        <v>18.806873378273167</v>
      </c>
      <c r="P6">
        <v>3.3618787002368742</v>
      </c>
      <c r="Q6">
        <v>13.665818612651192</v>
      </c>
      <c r="R6">
        <v>0</v>
      </c>
      <c r="S6">
        <v>5.9051181065848999</v>
      </c>
      <c r="T6">
        <v>0</v>
      </c>
      <c r="U6">
        <v>0</v>
      </c>
      <c r="V6">
        <v>8.1318169859625691</v>
      </c>
      <c r="W6">
        <v>0</v>
      </c>
      <c r="X6">
        <v>1.3672072032318061</v>
      </c>
      <c r="Y6">
        <v>19.42903924162869</v>
      </c>
      <c r="Z6">
        <v>42.400651337141518</v>
      </c>
      <c r="AA6">
        <v>43.971045831109727</v>
      </c>
      <c r="AC6" t="s">
        <v>12533</v>
      </c>
      <c r="AD6">
        <v>450.04609951241844</v>
      </c>
      <c r="AE6">
        <f t="shared" si="1"/>
        <v>9.171961835875989E-4</v>
      </c>
      <c r="AF6" t="e">
        <f>Mapping!AD6/$BF$19</f>
        <v>#N/A</v>
      </c>
      <c r="AG6" t="e">
        <f>Mapping!AE6/$BF$19</f>
        <v>#N/A</v>
      </c>
      <c r="AH6" t="e">
        <f>Mapping!AF6/$BF$19</f>
        <v>#N/A</v>
      </c>
      <c r="AI6" t="e">
        <f>Mapping!AG6/$BF$19</f>
        <v>#N/A</v>
      </c>
      <c r="AJ6" t="e">
        <f>Mapping!AH6/$BF$19</f>
        <v>#N/A</v>
      </c>
      <c r="AK6" t="e">
        <f>Mapping!AI6/$BF$19</f>
        <v>#N/A</v>
      </c>
      <c r="AL6" t="e">
        <f>Mapping!AJ6/$BF$19</f>
        <v>#N/A</v>
      </c>
      <c r="AM6" t="e">
        <f>Mapping!AK6/$BF$19</f>
        <v>#N/A</v>
      </c>
      <c r="AN6" t="e">
        <f>Mapping!AL6/$BF$19</f>
        <v>#N/A</v>
      </c>
      <c r="AO6" t="e">
        <f>Mapping!AM6/$BF$19</f>
        <v>#N/A</v>
      </c>
      <c r="AP6" t="e">
        <f>Mapping!AN6/$BF$19</f>
        <v>#N/A</v>
      </c>
      <c r="AQ6" t="e">
        <f>Mapping!AO6/$BF$19</f>
        <v>#N/A</v>
      </c>
      <c r="AR6" t="e">
        <f>Mapping!AP6/$BF$19</f>
        <v>#N/A</v>
      </c>
      <c r="AS6" t="e">
        <f>Mapping!AQ6/$BF$19</f>
        <v>#N/A</v>
      </c>
      <c r="BB6" s="46" t="s">
        <v>12092</v>
      </c>
      <c r="BC6" s="15">
        <v>22412</v>
      </c>
      <c r="BD6" s="15">
        <v>21410</v>
      </c>
      <c r="BE6" s="15"/>
      <c r="BF6" s="15">
        <v>19281.160489686401</v>
      </c>
    </row>
    <row r="7" spans="1:61">
      <c r="A7" s="92">
        <v>1053</v>
      </c>
      <c r="B7" t="s">
        <v>13029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tr">
        <f>VLOOKUP(A7,'Kreisfreie Städte u. Landkreise'!$A$9:$J$478,3,0)</f>
        <v>Herzogtum Lauenburg</v>
      </c>
      <c r="E7">
        <f>VLOOKUP(D7,'old version'!$D$2:$G$403,2,0)</f>
        <v>629</v>
      </c>
      <c r="F7">
        <f>VLOOKUP(D7,'old version'!$D$2:$G$403,3,0)</f>
        <v>4610.9179999999997</v>
      </c>
      <c r="G7">
        <f>VLOOKUP(D7,'old version'!$D$2:$G$403,4,0)</f>
        <v>198019</v>
      </c>
      <c r="H7">
        <f>COUNTIF(Mapping!$A$2:$A$1326,A7)</f>
        <v>4</v>
      </c>
      <c r="I7" cm="1">
        <f t="array" ref="I7">_xlfn.IFS(C7="SH",F7/$BD$50,C7="HH",F7/$BD$49,C7="NI",F7/$BD$44,C7="HB",F7/$BD$56,C7="NRW",F7/$BD$41,C7="HE",F7/$BD$45,C7="RP",F7/$BD$47,C7="BW",F7/$BD$43,C7="BY",F7/$BD$42,C7="SL",F7/$BD$55,C7="BE",F7/$BD$46,C7="MV",F7/$BD$54,C7="BB",F7/$BD$51,C7="SN",F7/$BD$48,C7="ST",F7/$BD$53,C7="TH",F7/$BD$52)</f>
        <v>4.7164726580880091E-2</v>
      </c>
      <c r="J7" cm="1">
        <f t="array" ref="J7">_xlfn.IFS(C7="SH",G7/$BE$30,C7="HH",G7/$BE$34,C7="NI",G7/$BE$25,C7="HB",G7/$BE$37,C7="NRW",G7/$BE$22,C7="HE",G7/$BE$26,C7="RP",G7/$BE$27,C7="BW",G7/$BE$24,C7="BY",G7/$BE$23,C7="SL",G7/$BE$36,C7="BE",G7/$BE$29,C7="MV",G7/$BE$35,C7="BB",G7/$BE$31,C7="SN",G7/$BE$28,C7="ST",G7/$BE$32,C7="TH",G7/$BE$33)</f>
        <v>6.8188360881542703E-2</v>
      </c>
      <c r="K7" cm="1">
        <f t="array" ref="K7">_xlfn.IFS(C7="SH",$BF$17,C7="HH",$BF$8,C7="NI",$BF$11,C7="HB",$BF$7,C7="NRW",$BF$12,C7="HE",$BF$9,C7="RP",$BF$13,C7="BW",$BF$3,C7="BY",$BF$4,C7="SL",$BF$14,C7="BE",$BF$5,C7="MV",$BF$10,C7="BB",$BF$6,C7="SN",$BF$15,C7="ST",$BF$16,C7="TH",$BF$18)</f>
        <v>13496.468220694282</v>
      </c>
      <c r="L7">
        <f t="shared" si="0"/>
        <v>716.00578085885263</v>
      </c>
      <c r="M7">
        <f t="shared" si="2"/>
        <v>179.00144521471316</v>
      </c>
      <c r="N7">
        <v>9.2463783594816853</v>
      </c>
      <c r="O7">
        <v>13.140879443342845</v>
      </c>
      <c r="P7">
        <v>5.0701995242720761</v>
      </c>
      <c r="Q7">
        <v>12.00192157919477</v>
      </c>
      <c r="R7">
        <v>0</v>
      </c>
      <c r="S7">
        <v>5.6825424619860954</v>
      </c>
      <c r="T7">
        <v>0</v>
      </c>
      <c r="U7">
        <v>0</v>
      </c>
      <c r="V7">
        <v>24.407989497280795</v>
      </c>
      <c r="W7">
        <v>0</v>
      </c>
      <c r="X7">
        <v>1.5584113815124878</v>
      </c>
      <c r="Y7">
        <v>9.4423280995501706</v>
      </c>
      <c r="Z7">
        <v>48.330390207972556</v>
      </c>
      <c r="AA7">
        <v>50.120404660119689</v>
      </c>
      <c r="AC7" t="s">
        <v>12549</v>
      </c>
      <c r="AD7">
        <v>1765.3243679288139</v>
      </c>
      <c r="AE7">
        <f t="shared" si="1"/>
        <v>3.5977398200155272E-3</v>
      </c>
      <c r="AF7" t="e">
        <f>Mapping!AD7/$BF$19</f>
        <v>#N/A</v>
      </c>
      <c r="AG7" t="e">
        <f>Mapping!AE7/$BF$19</f>
        <v>#N/A</v>
      </c>
      <c r="AH7" t="e">
        <f>Mapping!AF7/$BF$19</f>
        <v>#N/A</v>
      </c>
      <c r="AI7" t="e">
        <f>Mapping!AG7/$BF$19</f>
        <v>#N/A</v>
      </c>
      <c r="AJ7" t="e">
        <f>Mapping!AH7/$BF$19</f>
        <v>#N/A</v>
      </c>
      <c r="AK7" t="e">
        <f>Mapping!AI7/$BF$19</f>
        <v>#N/A</v>
      </c>
      <c r="AL7" t="e">
        <f>Mapping!AJ7/$BF$19</f>
        <v>#N/A</v>
      </c>
      <c r="AM7" t="e">
        <f>Mapping!AK7/$BF$19</f>
        <v>#N/A</v>
      </c>
      <c r="AN7" t="e">
        <f>Mapping!AL7/$BF$19</f>
        <v>#N/A</v>
      </c>
      <c r="AO7" t="e">
        <f>Mapping!AM7/$BF$19</f>
        <v>#N/A</v>
      </c>
      <c r="AP7" t="e">
        <f>Mapping!AN7/$BF$19</f>
        <v>#N/A</v>
      </c>
      <c r="AQ7" t="e">
        <f>Mapping!AO7/$BF$19</f>
        <v>#N/A</v>
      </c>
      <c r="AR7" t="e">
        <f>Mapping!AP7/$BF$19</f>
        <v>#N/A</v>
      </c>
      <c r="AS7" t="e">
        <f>Mapping!AQ7/$BF$19</f>
        <v>#N/A</v>
      </c>
      <c r="BB7" s="46" t="s">
        <v>12093</v>
      </c>
      <c r="BC7" s="15">
        <v>5358</v>
      </c>
      <c r="BD7" s="15">
        <v>5597</v>
      </c>
      <c r="BE7" s="15">
        <v>5312</v>
      </c>
      <c r="BF7" s="15">
        <v>4609.5153446251888</v>
      </c>
    </row>
    <row r="8" spans="1:61">
      <c r="A8" s="92">
        <v>1054</v>
      </c>
      <c r="B8" t="s">
        <v>13030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SH</v>
      </c>
      <c r="D8" t="str">
        <f>VLOOKUP(A8,'Kreisfreie Städte u. Landkreise'!$A$9:$J$478,3,0)</f>
        <v>Nordfriesland</v>
      </c>
      <c r="E8">
        <f>VLOOKUP(D8,'old version'!$D$2:$G$403,2,0)</f>
        <v>696</v>
      </c>
      <c r="F8">
        <f>VLOOKUP(D8,'old version'!$D$2:$G$403,3,0)</f>
        <v>5641.9390000000003</v>
      </c>
      <c r="G8">
        <f>VLOOKUP(D8,'old version'!$D$2:$G$403,4,0)</f>
        <v>165951</v>
      </c>
      <c r="H8">
        <f>COUNTIF(Mapping!$A$2:$A$1326,A8)</f>
        <v>3</v>
      </c>
      <c r="I8" cm="1">
        <f t="array" ref="I8">_xlfn.IFS(C8="SH",F8/$BD$50,C8="HH",F8/$BD$49,C8="NI",F8/$BD$44,C8="HB",F8/$BD$56,C8="NRW",F8/$BD$41,C8="HE",F8/$BD$45,C8="RP",F8/$BD$47,C8="BW",F8/$BD$43,C8="BY",F8/$BD$42,C8="SL",F8/$BD$55,C8="BE",F8/$BD$46,C8="MV",F8/$BD$54,C8="BB",F8/$BD$51,C8="SN",F8/$BD$48,C8="ST",F8/$BD$53,C8="TH",F8/$BD$52)</f>
        <v>5.7710961314212071E-2</v>
      </c>
      <c r="J8" cm="1">
        <f t="array" ref="J8">_xlfn.IFS(C8="SH",G8/$BE$30,C8="HH",G8/$BE$34,C8="NI",G8/$BE$25,C8="HB",G8/$BE$37,C8="NRW",G8/$BE$22,C8="HE",G8/$BE$26,C8="RP",G8/$BE$27,C8="BW",G8/$BE$24,C8="BY",G8/$BE$23,C8="SL",G8/$BE$36,C8="BE",G8/$BE$29,C8="MV",G8/$BE$35,C8="BB",G8/$BE$31,C8="SN",G8/$BE$28,C8="ST",G8/$BE$32,C8="TH",G8/$BE$33)</f>
        <v>5.7145661157024796E-2</v>
      </c>
      <c r="K8" cm="1">
        <f t="array" ref="K8">_xlfn.IFS(C8="SH",$BF$17,C8="HH",$BF$8,C8="NI",$BF$11,C8="HB",$BF$7,C8="NRW",$BF$12,C8="HE",$BF$9,C8="RP",$BF$13,C8="BW",$BF$3,C8="BY",$BF$4,C8="SL",$BF$14,C8="BE",$BF$5,C8="MV",$BF$10,C8="BB",$BF$6,C8="SN",$BF$15,C8="ST",$BF$16,C8="TH",$BF$18)</f>
        <v>13496.468220694282</v>
      </c>
      <c r="L8">
        <f t="shared" si="0"/>
        <v>776.75787979312349</v>
      </c>
      <c r="M8">
        <f t="shared" si="2"/>
        <v>258.91929326437452</v>
      </c>
      <c r="N8">
        <v>0</v>
      </c>
      <c r="O8">
        <v>0</v>
      </c>
      <c r="P8">
        <v>0.40961380305604073</v>
      </c>
      <c r="Q8">
        <v>28.96879840501888</v>
      </c>
      <c r="R8">
        <v>0</v>
      </c>
      <c r="S8">
        <v>0</v>
      </c>
      <c r="T8">
        <v>4.278188609696425</v>
      </c>
      <c r="U8">
        <v>0</v>
      </c>
      <c r="V8">
        <v>55.912284117149561</v>
      </c>
      <c r="W8">
        <v>1.8660184361441854</v>
      </c>
      <c r="X8">
        <v>2.25418723872518</v>
      </c>
      <c r="Y8">
        <v>22.824591359178271</v>
      </c>
      <c r="Z8">
        <v>69.908209181381125</v>
      </c>
      <c r="AA8">
        <v>72.497402114024865</v>
      </c>
      <c r="AC8" t="s">
        <v>12550</v>
      </c>
      <c r="AD8">
        <v>1842.7603553591302</v>
      </c>
      <c r="AE8">
        <f t="shared" si="1"/>
        <v>3.7555547465760977E-3</v>
      </c>
      <c r="AF8" t="e">
        <f>Mapping!AD8/$BF$19</f>
        <v>#N/A</v>
      </c>
      <c r="AG8" t="e">
        <f>Mapping!AE8/$BF$19</f>
        <v>#N/A</v>
      </c>
      <c r="AH8" t="e">
        <f>Mapping!AF8/$BF$19</f>
        <v>#N/A</v>
      </c>
      <c r="AI8" t="e">
        <f>Mapping!AG8/$BF$19</f>
        <v>#N/A</v>
      </c>
      <c r="AJ8" t="e">
        <f>Mapping!AH8/$BF$19</f>
        <v>#N/A</v>
      </c>
      <c r="AK8" t="e">
        <f>Mapping!AI8/$BF$19</f>
        <v>#N/A</v>
      </c>
      <c r="AL8" t="e">
        <f>Mapping!AJ8/$BF$19</f>
        <v>#N/A</v>
      </c>
      <c r="AM8" t="e">
        <f>Mapping!AK8/$BF$19</f>
        <v>#N/A</v>
      </c>
      <c r="AN8" t="e">
        <f>Mapping!AL8/$BF$19</f>
        <v>#N/A</v>
      </c>
      <c r="AO8" t="e">
        <f>Mapping!AM8/$BF$19</f>
        <v>#N/A</v>
      </c>
      <c r="AP8" t="e">
        <f>Mapping!AN8/$BF$19</f>
        <v>#N/A</v>
      </c>
      <c r="AQ8" t="e">
        <f>Mapping!AO8/$BF$19</f>
        <v>#N/A</v>
      </c>
      <c r="AR8" t="e">
        <f>Mapping!AP8/$BF$19</f>
        <v>#N/A</v>
      </c>
      <c r="AS8" t="e">
        <f>Mapping!AQ8/$BF$19</f>
        <v>#N/A</v>
      </c>
      <c r="BB8" s="46" t="s">
        <v>12094</v>
      </c>
      <c r="BC8" s="15">
        <v>13845</v>
      </c>
      <c r="BD8" s="15">
        <v>13986</v>
      </c>
      <c r="BE8" s="15">
        <v>13922</v>
      </c>
      <c r="BF8" s="15">
        <v>11910.925708535971</v>
      </c>
    </row>
    <row r="9" spans="1:61">
      <c r="A9" s="92">
        <v>1055</v>
      </c>
      <c r="B9" t="s">
        <v>13031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tr">
        <f>VLOOKUP(A9,'Kreisfreie Städte u. Landkreise'!$A$9:$J$478,3,0)</f>
        <v>Ostholstein</v>
      </c>
      <c r="E9">
        <f>VLOOKUP(D9,'old version'!$D$2:$G$403,2,0)</f>
        <v>583</v>
      </c>
      <c r="F9">
        <f>VLOOKUP(D9,'old version'!$D$2:$G$403,3,0)</f>
        <v>5399.5590000000002</v>
      </c>
      <c r="G9">
        <f>VLOOKUP(D9,'old version'!$D$2:$G$403,4,0)</f>
        <v>200539</v>
      </c>
      <c r="H9">
        <f>COUNTIF(Mapping!$A$2:$A$1326,A9)</f>
        <v>2</v>
      </c>
      <c r="I9" cm="1">
        <f t="array" ref="I9">_xlfn.IFS(C9="SH",F9/$BD$50,C9="HH",F9/$BD$49,C9="NI",F9/$BD$44,C9="HB",F9/$BD$56,C9="NRW",F9/$BD$41,C9="HE",F9/$BD$45,C9="RP",F9/$BD$47,C9="BW",F9/$BD$43,C9="BY",F9/$BD$42,C9="SL",F9/$BD$55,C9="BE",F9/$BD$46,C9="MV",F9/$BD$54,C9="BB",F9/$BD$51,C9="SN",F9/$BD$48,C9="ST",F9/$BD$53,C9="TH",F9/$BD$52)</f>
        <v>5.5231674883901724E-2</v>
      </c>
      <c r="J9" cm="1">
        <f t="array" ref="J9">_xlfn.IFS(C9="SH",G9/$BE$30,C9="HH",G9/$BE$34,C9="NI",G9/$BE$25,C9="HB",G9/$BE$37,C9="NRW",G9/$BE$22,C9="HE",G9/$BE$26,C9="RP",G9/$BE$27,C9="BW",G9/$BE$24,C9="BY",G9/$BE$23,C9="SL",G9/$BE$36,C9="BE",G9/$BE$29,C9="MV",G9/$BE$35,C9="BB",G9/$BE$31,C9="SN",G9/$BE$28,C9="ST",G9/$BE$32,C9="TH",G9/$BE$33)</f>
        <v>6.9056129476584016E-2</v>
      </c>
      <c r="K9" cm="1">
        <f t="array" ref="K9">_xlfn.IFS(C9="SH",$BF$17,C9="HH",$BF$8,C9="NI",$BF$11,C9="HB",$BF$7,C9="NRW",$BF$12,C9="HE",$BF$9,C9="RP",$BF$13,C9="BW",$BF$3,C9="BY",$BF$4,C9="SL",$BF$14,C9="BE",$BF$5,C9="MV",$BF$10,C9="BB",$BF$6,C9="SN",$BF$15,C9="ST",$BF$16,C9="TH",$BF$18)</f>
        <v>13496.468220694282</v>
      </c>
      <c r="L9">
        <f t="shared" si="0"/>
        <v>797.67531222829712</v>
      </c>
      <c r="M9">
        <f t="shared" si="2"/>
        <v>398.83765611414856</v>
      </c>
      <c r="N9">
        <v>7.3649262383406029</v>
      </c>
      <c r="O9">
        <v>33.433339574978739</v>
      </c>
      <c r="P9">
        <v>2.9802259662122439</v>
      </c>
      <c r="Q9">
        <v>79.88375808283854</v>
      </c>
      <c r="R9">
        <v>0</v>
      </c>
      <c r="S9">
        <v>0</v>
      </c>
      <c r="T9">
        <v>0</v>
      </c>
      <c r="U9">
        <v>0</v>
      </c>
      <c r="V9">
        <v>28.877361948470362</v>
      </c>
      <c r="W9">
        <v>23.46499755006192</v>
      </c>
      <c r="X9">
        <v>3.4723358904644406</v>
      </c>
      <c r="Y9">
        <v>0</v>
      </c>
      <c r="Z9">
        <v>107.68616715082011</v>
      </c>
      <c r="AA9">
        <v>111.6745437119616</v>
      </c>
      <c r="AC9" t="s">
        <v>12513</v>
      </c>
      <c r="AD9">
        <v>1234.9838010928681</v>
      </c>
      <c r="AE9">
        <f t="shared" si="1"/>
        <v>2.5169031136634237E-3</v>
      </c>
      <c r="AF9" t="e">
        <f>Mapping!AD9/$BF$19</f>
        <v>#N/A</v>
      </c>
      <c r="AG9" t="e">
        <f>Mapping!AE9/$BF$19</f>
        <v>#N/A</v>
      </c>
      <c r="AH9" t="e">
        <f>Mapping!AF9/$BF$19</f>
        <v>#N/A</v>
      </c>
      <c r="AI9" t="e">
        <f>Mapping!AG9/$BF$19</f>
        <v>#N/A</v>
      </c>
      <c r="AJ9" t="e">
        <f>Mapping!AH9/$BF$19</f>
        <v>#N/A</v>
      </c>
      <c r="AK9" t="e">
        <f>Mapping!AI9/$BF$19</f>
        <v>#N/A</v>
      </c>
      <c r="AL9" t="e">
        <f>Mapping!AJ9/$BF$19</f>
        <v>#N/A</v>
      </c>
      <c r="AM9" t="e">
        <f>Mapping!AK9/$BF$19</f>
        <v>#N/A</v>
      </c>
      <c r="AN9" t="e">
        <f>Mapping!AL9/$BF$19</f>
        <v>#N/A</v>
      </c>
      <c r="AO9" t="e">
        <f>Mapping!AM9/$BF$19</f>
        <v>#N/A</v>
      </c>
      <c r="AP9" t="e">
        <f>Mapping!AN9/$BF$19</f>
        <v>#N/A</v>
      </c>
      <c r="AQ9" t="e">
        <f>Mapping!AO9/$BF$19</f>
        <v>#N/A</v>
      </c>
      <c r="AR9" t="e">
        <f>Mapping!AP9/$BF$19</f>
        <v>#N/A</v>
      </c>
      <c r="AS9" t="e">
        <f>Mapping!AQ9/$BF$19</f>
        <v>#N/A</v>
      </c>
      <c r="BB9" s="46" t="s">
        <v>12095</v>
      </c>
      <c r="BC9" s="15">
        <v>37439</v>
      </c>
      <c r="BD9" s="15">
        <v>37110</v>
      </c>
      <c r="BE9" s="15">
        <v>37485</v>
      </c>
      <c r="BF9" s="15">
        <v>32208.966962938117</v>
      </c>
    </row>
    <row r="10" spans="1:61">
      <c r="A10">
        <v>1056</v>
      </c>
      <c r="B10" t="s">
        <v>13032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SH</v>
      </c>
      <c r="D10" t="str">
        <f>VLOOKUP(A10,'Kreisfreie Städte u. Landkreise'!$A$9:$J$478,3,0)</f>
        <v>Pinneberg</v>
      </c>
      <c r="E10">
        <f>VLOOKUP(D10,'old version'!$D$2:$G$403,2,0)</f>
        <v>794</v>
      </c>
      <c r="F10">
        <f>VLOOKUP(D10,'old version'!$D$2:$G$403,3,0)</f>
        <v>9344.0889999999999</v>
      </c>
      <c r="G10">
        <f>VLOOKUP(D10,'old version'!$D$2:$G$403,4,0)</f>
        <v>316103</v>
      </c>
      <c r="H10">
        <f>COUNTIF(Mapping!$A$2:$A$1326,A10)</f>
        <v>5</v>
      </c>
      <c r="I10" cm="1">
        <f t="array" ref="I10">_xlfn.IFS(C10="SH",F10/$BD$50,C10="HH",F10/$BD$49,C10="NI",F10/$BD$44,C10="HB",F10/$BD$56,C10="NRW",F10/$BD$41,C10="HE",F10/$BD$45,C10="RP",F10/$BD$47,C10="BW",F10/$BD$43,C10="BY",F10/$BD$42,C10="SL",F10/$BD$55,C10="BE",F10/$BD$46,C10="MV",F10/$BD$54,C10="BB",F10/$BD$51,C10="SN",F10/$BD$48,C10="ST",F10/$BD$53,C10="TH",F10/$BD$52)</f>
        <v>9.5579969722387026E-2</v>
      </c>
      <c r="J10" cm="1">
        <f t="array" ref="J10">_xlfn.IFS(C10="SH",G10/$BE$30,C10="HH",G10/$BE$34,C10="NI",G10/$BE$25,C10="HB",G10/$BE$37,C10="NRW",G10/$BE$22,C10="HE",G10/$BE$26,C10="RP",G10/$BE$27,C10="BW",G10/$BE$24,C10="BY",G10/$BE$23,C10="SL",G10/$BE$36,C10="BE",G10/$BE$29,C10="MV",G10/$BE$35,C10="BB",G10/$BE$31,C10="SN",G10/$BE$28,C10="ST",G10/$BE$32,C10="TH",G10/$BE$33)</f>
        <v>0.10885089531680441</v>
      </c>
      <c r="K10" cm="1">
        <f t="array" ref="K10">_xlfn.IFS(C10="SH",$BF$17,C10="HH",$BF$8,C10="NI",$BF$11,C10="HB",$BF$7,C10="NRW",$BF$12,C10="HE",$BF$9,C10="RP",$BF$13,C10="BW",$BF$3,C10="BY",$BF$4,C10="SL",$BF$14,C10="BE",$BF$5,C10="MV",$BF$10,C10="BB",$BF$6,C10="SN",$BF$15,C10="ST",$BF$16,C10="TH",$BF$18)</f>
        <v>13496.468220694282</v>
      </c>
      <c r="L10">
        <f t="shared" si="0"/>
        <v>1340.142999045509</v>
      </c>
      <c r="M10">
        <f t="shared" si="2"/>
        <v>268.02859980910182</v>
      </c>
      <c r="N10">
        <v>17.137404415665948</v>
      </c>
      <c r="O10">
        <v>25.049114851782722</v>
      </c>
      <c r="P10">
        <v>3.281482711640701</v>
      </c>
      <c r="Q10">
        <v>21.183639454172067</v>
      </c>
      <c r="R10">
        <v>0</v>
      </c>
      <c r="S10">
        <v>6.4864901905948598</v>
      </c>
      <c r="T10">
        <v>0.99417802492504292</v>
      </c>
      <c r="U10">
        <v>0</v>
      </c>
      <c r="V10">
        <v>27.551940648796819</v>
      </c>
      <c r="W10">
        <v>4.2339469732821753</v>
      </c>
      <c r="X10">
        <v>2.3334941235380988</v>
      </c>
      <c r="Y10">
        <v>12.361178519697388</v>
      </c>
      <c r="Z10">
        <v>72.367721948457501</v>
      </c>
      <c r="AA10">
        <v>75.048007946548523</v>
      </c>
      <c r="AC10" t="s">
        <v>12572</v>
      </c>
      <c r="AD10">
        <v>944.40618218553448</v>
      </c>
      <c r="AE10">
        <f t="shared" si="1"/>
        <v>1.9247044847084717E-3</v>
      </c>
      <c r="AF10" t="e">
        <f>Mapping!AD10/$BF$19</f>
        <v>#N/A</v>
      </c>
      <c r="AG10" t="e">
        <f>Mapping!AE10/$BF$19</f>
        <v>#N/A</v>
      </c>
      <c r="AH10" t="e">
        <f>Mapping!AF10/$BF$19</f>
        <v>#N/A</v>
      </c>
      <c r="AI10" t="e">
        <f>Mapping!AG10/$BF$19</f>
        <v>#N/A</v>
      </c>
      <c r="AJ10" t="e">
        <f>Mapping!AH10/$BF$19</f>
        <v>#N/A</v>
      </c>
      <c r="AK10" t="e">
        <f>Mapping!AI10/$BF$19</f>
        <v>#N/A</v>
      </c>
      <c r="AL10" t="e">
        <f>Mapping!AJ10/$BF$19</f>
        <v>#N/A</v>
      </c>
      <c r="AM10" t="e">
        <f>Mapping!AK10/$BF$19</f>
        <v>#N/A</v>
      </c>
      <c r="AN10" t="e">
        <f>Mapping!AL10/$BF$19</f>
        <v>#N/A</v>
      </c>
      <c r="AO10" t="e">
        <f>Mapping!AM10/$BF$19</f>
        <v>#N/A</v>
      </c>
      <c r="AP10" t="e">
        <f>Mapping!AN10/$BF$19</f>
        <v>#N/A</v>
      </c>
      <c r="AQ10" t="e">
        <f>Mapping!AO10/$BF$19</f>
        <v>#N/A</v>
      </c>
      <c r="AR10" t="e">
        <f>Mapping!AP10/$BF$19</f>
        <v>#N/A</v>
      </c>
      <c r="AS10" t="e">
        <f>Mapping!AQ10/$BF$19</f>
        <v>#N/A</v>
      </c>
      <c r="BB10" s="46" t="s">
        <v>12096</v>
      </c>
      <c r="BC10" s="15">
        <v>6672</v>
      </c>
      <c r="BD10" s="15">
        <v>6616</v>
      </c>
      <c r="BE10" s="15">
        <v>6567</v>
      </c>
      <c r="BF10" s="15">
        <v>5739.956397786349</v>
      </c>
    </row>
    <row r="11" spans="1:61">
      <c r="A11">
        <v>1057</v>
      </c>
      <c r="B11" t="s">
        <v>13033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tr">
        <f>VLOOKUP(A11,'Kreisfreie Städte u. Landkreise'!$A$9:$J$478,3,0)</f>
        <v>Plön</v>
      </c>
      <c r="E11">
        <f>VLOOKUP(D11,'old version'!$D$2:$G$403,2,0)</f>
        <v>622</v>
      </c>
      <c r="F11">
        <f>VLOOKUP(D11,'old version'!$D$2:$G$403,3,0)</f>
        <v>2581.5790000000002</v>
      </c>
      <c r="G11">
        <f>VLOOKUP(D11,'old version'!$D$2:$G$403,4,0)</f>
        <v>128686</v>
      </c>
      <c r="H11">
        <f>COUNTIF(Mapping!$A$2:$A$1326,A11)</f>
        <v>3</v>
      </c>
      <c r="I11" cm="1">
        <f t="array" ref="I11">_xlfn.IFS(C11="SH",F11/$BD$50,C11="HH",F11/$BD$49,C11="NI",F11/$BD$44,C11="HB",F11/$BD$56,C11="NRW",F11/$BD$41,C11="HE",F11/$BD$45,C11="RP",F11/$BD$47,C11="BW",F11/$BD$43,C11="BY",F11/$BD$42,C11="SL",F11/$BD$55,C11="BE",F11/$BD$46,C11="MV",F11/$BD$54,C11="BB",F11/$BD$51,C11="SN",F11/$BD$48,C11="ST",F11/$BD$53,C11="TH",F11/$BD$52)</f>
        <v>2.6406773593011603E-2</v>
      </c>
      <c r="J11" cm="1">
        <f t="array" ref="J11">_xlfn.IFS(C11="SH",G11/$BE$30,C11="HH",G11/$BE$34,C11="NI",G11/$BE$25,C11="HB",G11/$BE$37,C11="NRW",G11/$BE$22,C11="HE",G11/$BE$26,C11="RP",G11/$BE$27,C11="BW",G11/$BE$24,C11="BY",G11/$BE$23,C11="SL",G11/$BE$36,C11="BE",G11/$BE$29,C11="MV",G11/$BE$35,C11="BB",G11/$BE$31,C11="SN",G11/$BE$28,C11="ST",G11/$BE$32,C11="TH",G11/$BE$33)</f>
        <v>4.4313360881542703E-2</v>
      </c>
      <c r="K11" cm="1">
        <f t="array" ref="K11">_xlfn.IFS(C11="SH",$BF$17,C11="HH",$BF$8,C11="NI",$BF$11,C11="HB",$BF$7,C11="NRW",$BF$12,C11="HE",$BF$9,C11="RP",$BF$13,C11="BW",$BF$3,C11="BY",$BF$4,C11="SL",$BF$14,C11="BE",$BF$5,C11="MV",$BF$10,C11="BB",$BF$6,C11="SN",$BF$15,C11="ST",$BF$16,C11="TH",$BF$18)</f>
        <v>13496.468220694282</v>
      </c>
      <c r="L11">
        <f t="shared" si="0"/>
        <v>424.06737276775954</v>
      </c>
      <c r="M11">
        <f t="shared" si="2"/>
        <v>141.35579092258652</v>
      </c>
      <c r="N11">
        <v>0</v>
      </c>
      <c r="O11">
        <v>0</v>
      </c>
      <c r="P11">
        <v>1.1555786330724425</v>
      </c>
      <c r="Q11">
        <v>8.3070841358603875</v>
      </c>
      <c r="R11">
        <v>0</v>
      </c>
      <c r="S11">
        <v>0</v>
      </c>
      <c r="T11">
        <v>0</v>
      </c>
      <c r="U11">
        <v>0</v>
      </c>
      <c r="V11">
        <v>5.3418257566556306</v>
      </c>
      <c r="W11">
        <v>24.114527701473985</v>
      </c>
      <c r="X11">
        <v>1.2306630996873733</v>
      </c>
      <c r="Y11">
        <v>23.460426588414116</v>
      </c>
      <c r="Z11">
        <v>38.166063549098361</v>
      </c>
      <c r="AA11">
        <v>39.579621458324233</v>
      </c>
      <c r="AC11" t="s">
        <v>12892</v>
      </c>
      <c r="AD11">
        <v>2664.7476946653214</v>
      </c>
      <c r="AE11">
        <f t="shared" si="1"/>
        <v>5.4307690221486824E-3</v>
      </c>
      <c r="AF11" t="e">
        <f>Mapping!AD11/$BF$19</f>
        <v>#N/A</v>
      </c>
      <c r="AG11" t="e">
        <f>Mapping!AE11/$BF$19</f>
        <v>#N/A</v>
      </c>
      <c r="AH11" t="e">
        <f>Mapping!AF11/$BF$19</f>
        <v>#N/A</v>
      </c>
      <c r="AI11" t="e">
        <f>Mapping!AG11/$BF$19</f>
        <v>#N/A</v>
      </c>
      <c r="AJ11" t="e">
        <f>Mapping!AH11/$BF$19</f>
        <v>#N/A</v>
      </c>
      <c r="AK11" t="e">
        <f>Mapping!AI11/$BF$19</f>
        <v>#N/A</v>
      </c>
      <c r="AL11" t="e">
        <f>Mapping!AJ11/$BF$19</f>
        <v>#N/A</v>
      </c>
      <c r="AM11" t="e">
        <f>Mapping!AK11/$BF$19</f>
        <v>#N/A</v>
      </c>
      <c r="AN11" t="e">
        <f>Mapping!AL11/$BF$19</f>
        <v>#N/A</v>
      </c>
      <c r="AO11" t="e">
        <f>Mapping!AM11/$BF$19</f>
        <v>#N/A</v>
      </c>
      <c r="AP11" t="e">
        <f>Mapping!AN11/$BF$19</f>
        <v>#N/A</v>
      </c>
      <c r="AQ11" t="e">
        <f>Mapping!AO11/$BF$19</f>
        <v>#N/A</v>
      </c>
      <c r="AR11" t="e">
        <f>Mapping!AP11/$BF$19</f>
        <v>#N/A</v>
      </c>
      <c r="AS11" t="e">
        <f>Mapping!AQ11/$BF$19</f>
        <v>#N/A</v>
      </c>
      <c r="BB11" s="46" t="s">
        <v>12097</v>
      </c>
      <c r="BC11" s="15">
        <v>57086</v>
      </c>
      <c r="BD11" s="15">
        <v>56620</v>
      </c>
      <c r="BE11" s="15">
        <v>55998</v>
      </c>
      <c r="BF11" s="15">
        <v>49111.383531779305</v>
      </c>
    </row>
    <row r="12" spans="1:61">
      <c r="A12">
        <v>1058</v>
      </c>
      <c r="B12" t="s">
        <v>13034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tr">
        <f>VLOOKUP(A12,'Kreisfreie Städte u. Landkreise'!$A$9:$J$478,3,0)</f>
        <v>Rendsburg-Eckernförde</v>
      </c>
      <c r="E12">
        <f>VLOOKUP(D12,'old version'!$D$2:$G$403,2,0)</f>
        <v>605</v>
      </c>
      <c r="F12">
        <f>VLOOKUP(D12,'old version'!$D$2:$G$403,3,0)</f>
        <v>7923.7759999999998</v>
      </c>
      <c r="G12">
        <f>VLOOKUP(D12,'old version'!$D$2:$G$403,4,0)</f>
        <v>274098</v>
      </c>
      <c r="H12">
        <f>COUNTIF(Mapping!$A$2:$A$1326,A12)</f>
        <v>7</v>
      </c>
      <c r="I12" cm="1">
        <f t="array" ref="I12">_xlfn.IFS(C12="SH",F12/$BD$50,C12="HH",F12/$BD$49,C12="NI",F12/$BD$44,C12="HB",F12/$BD$56,C12="NRW",F12/$BD$41,C12="HE",F12/$BD$45,C12="RP",F12/$BD$47,C12="BW",F12/$BD$43,C12="BY",F12/$BD$42,C12="SL",F12/$BD$55,C12="BE",F12/$BD$46,C12="MV",F12/$BD$54,C12="BB",F12/$BD$51,C12="SN",F12/$BD$48,C12="ST",F12/$BD$53,C12="TH",F12/$BD$52)</f>
        <v>8.1051696978376053E-2</v>
      </c>
      <c r="J12" cm="1">
        <f t="array" ref="J12">_xlfn.IFS(C12="SH",G12/$BE$30,C12="HH",G12/$BE$34,C12="NI",G12/$BE$25,C12="HB",G12/$BE$37,C12="NRW",G12/$BE$22,C12="HE",G12/$BE$26,C12="RP",G12/$BE$27,C12="BW",G12/$BE$24,C12="BY",G12/$BE$23,C12="SL",G12/$BE$36,C12="BE",G12/$BE$29,C12="MV",G12/$BE$35,C12="BB",G12/$BE$31,C12="SN",G12/$BE$28,C12="ST",G12/$BE$32,C12="TH",G12/$BE$33)</f>
        <v>9.4386363636363643E-2</v>
      </c>
      <c r="K12" cm="1">
        <f t="array" ref="K12">_xlfn.IFS(C12="SH",$BF$17,C12="HH",$BF$8,C12="NI",$BF$11,C12="HB",$BF$7,C12="NRW",$BF$12,C12="HE",$BF$9,C12="RP",$BF$13,C12="BW",$BF$3,C12="BY",$BF$4,C12="SL",$BF$14,C12="BE",$BF$5,C12="MV",$BF$10,C12="BB",$BF$6,C12="SN",$BF$15,C12="ST",$BF$16,C12="TH",$BF$18)</f>
        <v>13496.468220694282</v>
      </c>
      <c r="L12">
        <f t="shared" si="0"/>
        <v>1144.3035058412579</v>
      </c>
      <c r="M12">
        <f t="shared" si="2"/>
        <v>163.47192940589397</v>
      </c>
      <c r="N12">
        <v>6.4277286552885107</v>
      </c>
      <c r="O12">
        <v>0.98489390685872336</v>
      </c>
      <c r="P12">
        <v>6.6696324218853897</v>
      </c>
      <c r="Q12">
        <v>7.4730985037964537</v>
      </c>
      <c r="R12">
        <v>0</v>
      </c>
      <c r="S12">
        <v>3.4298498335343264</v>
      </c>
      <c r="T12">
        <v>0</v>
      </c>
      <c r="U12">
        <v>0</v>
      </c>
      <c r="V12">
        <v>24.484116947698435</v>
      </c>
      <c r="W12">
        <v>1.4082254984032623</v>
      </c>
      <c r="X12">
        <v>1.4232092653686084</v>
      </c>
      <c r="Y12">
        <v>21.26161319981858</v>
      </c>
      <c r="Z12">
        <v>44.137420939591372</v>
      </c>
      <c r="AA12">
        <v>45.772140233650319</v>
      </c>
      <c r="AC12" t="s">
        <v>12905</v>
      </c>
      <c r="AD12">
        <v>1034.4878728577053</v>
      </c>
      <c r="AE12">
        <f t="shared" si="1"/>
        <v>2.1082914172141577E-3</v>
      </c>
      <c r="AF12" t="e">
        <f>Mapping!AD12/$BF$19</f>
        <v>#N/A</v>
      </c>
      <c r="AG12" t="e">
        <f>Mapping!AE12/$BF$19</f>
        <v>#N/A</v>
      </c>
      <c r="AH12" t="e">
        <f>Mapping!AF12/$BF$19</f>
        <v>#N/A</v>
      </c>
      <c r="AI12" t="e">
        <f>Mapping!AG12/$BF$19</f>
        <v>#N/A</v>
      </c>
      <c r="AJ12" t="e">
        <f>Mapping!AH12/$BF$19</f>
        <v>#N/A</v>
      </c>
      <c r="AK12" t="e">
        <f>Mapping!AI12/$BF$19</f>
        <v>#N/A</v>
      </c>
      <c r="AL12" t="e">
        <f>Mapping!AJ12/$BF$19</f>
        <v>#N/A</v>
      </c>
      <c r="AM12" t="e">
        <f>Mapping!AK12/$BF$19</f>
        <v>#N/A</v>
      </c>
      <c r="AN12" t="e">
        <f>Mapping!AL12/$BF$19</f>
        <v>#N/A</v>
      </c>
      <c r="AO12" t="e">
        <f>Mapping!AM12/$BF$19</f>
        <v>#N/A</v>
      </c>
      <c r="AP12" t="e">
        <f>Mapping!AN12/$BF$19</f>
        <v>#N/A</v>
      </c>
      <c r="AQ12" t="e">
        <f>Mapping!AO12/$BF$19</f>
        <v>#N/A</v>
      </c>
      <c r="AR12" t="e">
        <f>Mapping!AP12/$BF$19</f>
        <v>#N/A</v>
      </c>
      <c r="AS12" t="e">
        <f>Mapping!AQ12/$BF$19</f>
        <v>#N/A</v>
      </c>
      <c r="BB12" s="46" t="s">
        <v>12098</v>
      </c>
      <c r="BC12" s="15">
        <v>140736</v>
      </c>
      <c r="BD12" s="15">
        <v>141838</v>
      </c>
      <c r="BE12" s="15">
        <v>143710</v>
      </c>
      <c r="BF12" s="15">
        <v>121075.91480798255</v>
      </c>
    </row>
    <row r="13" spans="1:61">
      <c r="A13">
        <v>1059</v>
      </c>
      <c r="B13" t="s">
        <v>13035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tr">
        <f>VLOOKUP(A13,'Kreisfreie Städte u. Landkreise'!$A$9:$J$478,3,0)</f>
        <v>Schleswig-Flensburg</v>
      </c>
      <c r="E13">
        <f>VLOOKUP(D13,'old version'!$D$2:$G$403,2,0)</f>
        <v>541</v>
      </c>
      <c r="F13">
        <f>VLOOKUP(D13,'old version'!$D$2:$G$403,3,0)</f>
        <v>5232.5140000000001</v>
      </c>
      <c r="G13">
        <f>VLOOKUP(D13,'old version'!$D$2:$G$403,4,0)</f>
        <v>201156</v>
      </c>
      <c r="H13">
        <f>COUNTIF(Mapping!$A$2:$A$1326,A13)</f>
        <v>7</v>
      </c>
      <c r="I13" cm="1">
        <f t="array" ref="I13">_xlfn.IFS(C13="SH",F13/$BD$50,C13="HH",F13/$BD$49,C13="NI",F13/$BD$44,C13="HB",F13/$BD$56,C13="NRW",F13/$BD$41,C13="HE",F13/$BD$45,C13="RP",F13/$BD$47,C13="BW",F13/$BD$43,C13="BY",F13/$BD$42,C13="SL",F13/$BD$55,C13="BE",F13/$BD$46,C13="MV",F13/$BD$54,C13="BB",F13/$BD$51,C13="SN",F13/$BD$48,C13="ST",F13/$BD$53,C13="TH",F13/$BD$52)</f>
        <v>5.3522984390663039E-2</v>
      </c>
      <c r="J13" cm="1">
        <f t="array" ref="J13">_xlfn.IFS(C13="SH",G13/$BE$30,C13="HH",G13/$BE$34,C13="NI",G13/$BE$25,C13="HB",G13/$BE$37,C13="NRW",G13/$BE$22,C13="HE",G13/$BE$26,C13="RP",G13/$BE$27,C13="BW",G13/$BE$24,C13="BY",G13/$BE$23,C13="SL",G13/$BE$36,C13="BE",G13/$BE$29,C13="MV",G13/$BE$35,C13="BB",G13/$BE$31,C13="SN",G13/$BE$28,C13="ST",G13/$BE$32,C13="TH",G13/$BE$33)</f>
        <v>6.9268595041322309E-2</v>
      </c>
      <c r="K13" cm="1">
        <f t="array" ref="K13">_xlfn.IFS(C13="SH",$BF$17,C13="HH",$BF$8,C13="NI",$BF$11,C13="HB",$BF$7,C13="NRW",$BF$12,C13="HE",$BF$9,C13="RP",$BF$13,C13="BW",$BF$3,C13="BY",$BF$4,C13="SL",$BF$14,C13="BE",$BF$5,C13="MV",$BF$10,C13="BB",$BF$6,C13="SN",$BF$15,C13="ST",$BF$16,C13="TH",$BF$18)</f>
        <v>13496.468220694282</v>
      </c>
      <c r="L13">
        <f t="shared" si="0"/>
        <v>781.87409535867323</v>
      </c>
      <c r="M13">
        <f t="shared" si="2"/>
        <v>111.69629933695332</v>
      </c>
      <c r="N13">
        <v>1.6056593331483253</v>
      </c>
      <c r="O13">
        <v>0</v>
      </c>
      <c r="P13">
        <v>6.2231175337997211</v>
      </c>
      <c r="Q13">
        <v>27.144193578726419</v>
      </c>
      <c r="R13">
        <v>0</v>
      </c>
      <c r="S13">
        <v>1.9666951595367059</v>
      </c>
      <c r="T13">
        <v>1.1781169071620847</v>
      </c>
      <c r="U13">
        <v>0</v>
      </c>
      <c r="V13">
        <v>2.8122790687094921</v>
      </c>
      <c r="W13">
        <v>1.7671753607431269</v>
      </c>
      <c r="X13">
        <v>0.97244345681531441</v>
      </c>
      <c r="Y13">
        <v>6.5936543029877956</v>
      </c>
      <c r="Z13">
        <v>30.158000820977396</v>
      </c>
      <c r="AA13">
        <v>31.274963814346933</v>
      </c>
      <c r="AC13" t="s">
        <v>12893</v>
      </c>
      <c r="AD13">
        <v>1208.4707448883878</v>
      </c>
      <c r="AE13">
        <f t="shared" si="1"/>
        <v>2.4628693735813771E-3</v>
      </c>
      <c r="AF13" t="e">
        <f>Mapping!AD13/$BF$19</f>
        <v>#N/A</v>
      </c>
      <c r="AG13" t="e">
        <f>Mapping!AE13/$BF$19</f>
        <v>#N/A</v>
      </c>
      <c r="AH13" t="e">
        <f>Mapping!AF13/$BF$19</f>
        <v>#N/A</v>
      </c>
      <c r="AI13" t="e">
        <f>Mapping!AG13/$BF$19</f>
        <v>#N/A</v>
      </c>
      <c r="AJ13" t="e">
        <f>Mapping!AH13/$BF$19</f>
        <v>#N/A</v>
      </c>
      <c r="AK13" t="e">
        <f>Mapping!AI13/$BF$19</f>
        <v>#N/A</v>
      </c>
      <c r="AL13" t="e">
        <f>Mapping!AJ13/$BF$19</f>
        <v>#N/A</v>
      </c>
      <c r="AM13" t="e">
        <f>Mapping!AK13/$BF$19</f>
        <v>#N/A</v>
      </c>
      <c r="AN13" t="e">
        <f>Mapping!AL13/$BF$19</f>
        <v>#N/A</v>
      </c>
      <c r="AO13" t="e">
        <f>Mapping!AM13/$BF$19</f>
        <v>#N/A</v>
      </c>
      <c r="AP13" t="e">
        <f>Mapping!AN13/$BF$19</f>
        <v>#N/A</v>
      </c>
      <c r="AQ13" t="e">
        <f>Mapping!AO13/$BF$19</f>
        <v>#N/A</v>
      </c>
      <c r="AR13" t="e">
        <f>Mapping!AP13/$BF$19</f>
        <v>#N/A</v>
      </c>
      <c r="AS13" t="e">
        <f>Mapping!AQ13/$BF$19</f>
        <v>#N/A</v>
      </c>
      <c r="BB13" s="46" t="s">
        <v>12099</v>
      </c>
      <c r="BC13" s="15">
        <v>29086</v>
      </c>
      <c r="BD13" s="15">
        <v>28562</v>
      </c>
      <c r="BE13" s="15">
        <v>29056</v>
      </c>
      <c r="BF13" s="15">
        <v>25022.83749790374</v>
      </c>
    </row>
    <row r="14" spans="1:61">
      <c r="A14">
        <v>1060</v>
      </c>
      <c r="B14" t="s">
        <v>13036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tr">
        <f>VLOOKUP(A14,'Kreisfreie Städte u. Landkreise'!$A$9:$J$478,3,0)</f>
        <v>Segeberg</v>
      </c>
      <c r="E14">
        <f>VLOOKUP(D14,'old version'!$D$2:$G$403,2,0)</f>
        <v>733</v>
      </c>
      <c r="F14">
        <f>VLOOKUP(D14,'old version'!$D$2:$G$403,3,0)</f>
        <v>8594.3709999999992</v>
      </c>
      <c r="G14">
        <f>VLOOKUP(D14,'old version'!$D$2:$G$403,4,0)</f>
        <v>277175</v>
      </c>
      <c r="H14">
        <f>COUNTIF(Mapping!$A$2:$A$1326,A14)</f>
        <v>5</v>
      </c>
      <c r="I14" cm="1">
        <f t="array" ref="I14">_xlfn.IFS(C14="SH",F14/$BD$50,C14="HH",F14/$BD$49,C14="NI",F14/$BD$44,C14="HB",F14/$BD$56,C14="NRW",F14/$BD$41,C14="HE",F14/$BD$45,C14="RP",F14/$BD$47,C14="BW",F14/$BD$43,C14="BY",F14/$BD$42,C14="SL",F14/$BD$55,C14="BE",F14/$BD$46,C14="MV",F14/$BD$54,C14="BB",F14/$BD$51,C14="SN",F14/$BD$48,C14="ST",F14/$BD$53,C14="TH",F14/$BD$52)</f>
        <v>8.7911161801108806E-2</v>
      </c>
      <c r="J14" cm="1">
        <f t="array" ref="J14">_xlfn.IFS(C14="SH",G14/$BE$30,C14="HH",G14/$BE$34,C14="NI",G14/$BE$25,C14="HB",G14/$BE$37,C14="NRW",G14/$BE$22,C14="HE",G14/$BE$26,C14="RP",G14/$BE$27,C14="BW",G14/$BE$24,C14="BY",G14/$BE$23,C14="SL",G14/$BE$36,C14="BE",G14/$BE$29,C14="MV",G14/$BE$35,C14="BB",G14/$BE$31,C14="SN",G14/$BE$28,C14="ST",G14/$BE$32,C14="TH",G14/$BE$33)</f>
        <v>9.5445936639118462E-2</v>
      </c>
      <c r="K14" cm="1">
        <f t="array" ref="K14">_xlfn.IFS(C14="SH",$BF$17,C14="HH",$BF$8,C14="NI",$BF$11,C14="HB",$BF$7,C14="NRW",$BF$12,C14="HE",$BF$9,C14="RP",$BF$13,C14="BW",$BF$3,C14="BY",$BF$4,C14="SL",$BF$14,C14="BE",$BF$5,C14="MV",$BF$10,C14="BB",$BF$6,C14="SN",$BF$15,C14="ST",$BF$16,C14="TH",$BF$18)</f>
        <v>13496.468220694282</v>
      </c>
      <c r="L14">
        <f t="shared" si="0"/>
        <v>1214.9641992553377</v>
      </c>
      <c r="M14">
        <f t="shared" si="2"/>
        <v>242.99283985106754</v>
      </c>
      <c r="N14">
        <v>4.9007504010305736</v>
      </c>
      <c r="O14">
        <v>17.525649400010909</v>
      </c>
      <c r="P14">
        <v>9.5506749941343863</v>
      </c>
      <c r="Q14">
        <v>14.470719688082401</v>
      </c>
      <c r="R14">
        <v>0</v>
      </c>
      <c r="S14">
        <v>6.1677423026093434</v>
      </c>
      <c r="T14">
        <v>1.5306805714504941</v>
      </c>
      <c r="U14">
        <v>0</v>
      </c>
      <c r="V14">
        <v>28.098921918769786</v>
      </c>
      <c r="W14">
        <v>19.557981587314924</v>
      </c>
      <c r="X14">
        <v>2.1155293288035222</v>
      </c>
      <c r="Y14">
        <v>5.4281277407740216</v>
      </c>
      <c r="Z14">
        <v>65.60806675978823</v>
      </c>
      <c r="AA14">
        <v>68.037995158298898</v>
      </c>
      <c r="AC14" t="s">
        <v>12838</v>
      </c>
      <c r="AD14">
        <v>1047.6289342273767</v>
      </c>
      <c r="AE14">
        <f t="shared" si="1"/>
        <v>2.1350729654813494E-3</v>
      </c>
      <c r="AF14" t="e">
        <f>Mapping!AD14/$BF$19</f>
        <v>#N/A</v>
      </c>
      <c r="AG14" t="e">
        <f>Mapping!AE14/$BF$19</f>
        <v>#N/A</v>
      </c>
      <c r="AH14" t="e">
        <f>Mapping!AF14/$BF$19</f>
        <v>#N/A</v>
      </c>
      <c r="AI14" t="e">
        <f>Mapping!AG14/$BF$19</f>
        <v>#N/A</v>
      </c>
      <c r="AJ14" t="e">
        <f>Mapping!AH14/$BF$19</f>
        <v>#N/A</v>
      </c>
      <c r="AK14" t="e">
        <f>Mapping!AI14/$BF$19</f>
        <v>#N/A</v>
      </c>
      <c r="AL14" t="e">
        <f>Mapping!AJ14/$BF$19</f>
        <v>#N/A</v>
      </c>
      <c r="AM14" t="e">
        <f>Mapping!AK14/$BF$19</f>
        <v>#N/A</v>
      </c>
      <c r="AN14" t="e">
        <f>Mapping!AL14/$BF$19</f>
        <v>#N/A</v>
      </c>
      <c r="AO14" t="e">
        <f>Mapping!AM14/$BF$19</f>
        <v>#N/A</v>
      </c>
      <c r="AP14" t="e">
        <f>Mapping!AN14/$BF$19</f>
        <v>#N/A</v>
      </c>
      <c r="AQ14" t="e">
        <f>Mapping!AO14/$BF$19</f>
        <v>#N/A</v>
      </c>
      <c r="AR14" t="e">
        <f>Mapping!AP14/$BF$19</f>
        <v>#N/A</v>
      </c>
      <c r="AS14" t="e">
        <f>Mapping!AQ14/$BF$19</f>
        <v>#N/A</v>
      </c>
      <c r="BB14" s="46" t="s">
        <v>12100</v>
      </c>
      <c r="BC14" s="15">
        <v>9057</v>
      </c>
      <c r="BD14" s="15"/>
      <c r="BE14" s="15"/>
      <c r="BF14" s="15">
        <v>7791.7843367432497</v>
      </c>
    </row>
    <row r="15" spans="1:61">
      <c r="A15">
        <v>1061</v>
      </c>
      <c r="B15" t="s">
        <v>13037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tr">
        <f>VLOOKUP(A15,'Kreisfreie Städte u. Landkreise'!$A$9:$J$478,3,0)</f>
        <v>Steinburg</v>
      </c>
      <c r="E15">
        <f>VLOOKUP(D15,'old version'!$D$2:$G$403,2,0)</f>
        <v>650</v>
      </c>
      <c r="F15">
        <f>VLOOKUP(D15,'old version'!$D$2:$G$403,3,0)</f>
        <v>4072.4540000000002</v>
      </c>
      <c r="G15">
        <f>VLOOKUP(D15,'old version'!$D$2:$G$403,4,0)</f>
        <v>131013</v>
      </c>
      <c r="H15">
        <f>COUNTIF(Mapping!$A$2:$A$1326,A15)</f>
        <v>9</v>
      </c>
      <c r="I15" cm="1">
        <f t="array" ref="I15">_xlfn.IFS(C15="SH",F15/$BD$50,C15="HH",F15/$BD$49,C15="NI",F15/$BD$44,C15="HB",F15/$BD$56,C15="NRW",F15/$BD$41,C15="HE",F15/$BD$45,C15="RP",F15/$BD$47,C15="BW",F15/$BD$43,C15="BY",F15/$BD$42,C15="SL",F15/$BD$55,C15="BE",F15/$BD$46,C15="MV",F15/$BD$54,C15="BB",F15/$BD$51,C15="SN",F15/$BD$48,C15="ST",F15/$BD$53,C15="TH",F15/$BD$52)</f>
        <v>4.1656819623166468E-2</v>
      </c>
      <c r="J15" cm="1">
        <f t="array" ref="J15">_xlfn.IFS(C15="SH",G15/$BE$30,C15="HH",G15/$BE$34,C15="NI",G15/$BE$25,C15="HB",G15/$BE$37,C15="NRW",G15/$BE$22,C15="HE",G15/$BE$26,C15="RP",G15/$BE$27,C15="BW",G15/$BE$24,C15="BY",G15/$BE$23,C15="SL",G15/$BE$36,C15="BE",G15/$BE$29,C15="MV",G15/$BE$35,C15="BB",G15/$BE$31,C15="SN",G15/$BE$28,C15="ST",G15/$BE$32,C15="TH",G15/$BE$33)</f>
        <v>4.5114669421487605E-2</v>
      </c>
      <c r="K15" cm="1">
        <f t="array" ref="K15">_xlfn.IFS(C15="SH",$BF$17,C15="HH",$BF$8,C15="NI",$BF$11,C15="HB",$BF$7,C15="NRW",$BF$12,C15="HE",$BF$9,C15="RP",$BF$13,C15="BW",$BF$3,C15="BY",$BF$4,C15="SL",$BF$14,C15="BE",$BF$5,C15="MV",$BF$10,C15="BB",$BF$6,C15="SN",$BF$15,C15="ST",$BF$16,C15="TH",$BF$18)</f>
        <v>13496.468220694282</v>
      </c>
      <c r="L15">
        <f t="shared" si="0"/>
        <v>575.28719499545332</v>
      </c>
      <c r="M15">
        <f t="shared" si="2"/>
        <v>63.920799443939259</v>
      </c>
      <c r="N15">
        <v>4.9006167834809</v>
      </c>
      <c r="O15">
        <v>3.2358139527290151</v>
      </c>
      <c r="P15">
        <v>2.2099671380051427</v>
      </c>
      <c r="Q15">
        <v>5.3402654183625593</v>
      </c>
      <c r="R15">
        <v>0</v>
      </c>
      <c r="S15">
        <v>0</v>
      </c>
      <c r="T15">
        <v>0</v>
      </c>
      <c r="U15">
        <v>0</v>
      </c>
      <c r="V15">
        <v>11.917408996192188</v>
      </c>
      <c r="W15">
        <v>0.60378412523747926</v>
      </c>
      <c r="X15">
        <v>0.55650333576538136</v>
      </c>
      <c r="Y15">
        <v>0</v>
      </c>
      <c r="Z15">
        <v>17.258615849863602</v>
      </c>
      <c r="AA15">
        <v>17.897823844302994</v>
      </c>
      <c r="AC15" t="s">
        <v>12840</v>
      </c>
      <c r="AD15">
        <v>1528.5707377457666</v>
      </c>
      <c r="AE15">
        <f t="shared" si="1"/>
        <v>3.1152347471137482E-3</v>
      </c>
      <c r="AF15" t="e">
        <f>Mapping!AD15/$BF$19</f>
        <v>#N/A</v>
      </c>
      <c r="AG15" t="e">
        <f>Mapping!AE15/$BF$19</f>
        <v>#N/A</v>
      </c>
      <c r="AH15" t="e">
        <f>Mapping!AF15/$BF$19</f>
        <v>#N/A</v>
      </c>
      <c r="AI15" t="e">
        <f>Mapping!AG15/$BF$19</f>
        <v>#N/A</v>
      </c>
      <c r="AJ15" t="e">
        <f>Mapping!AH15/$BF$19</f>
        <v>#N/A</v>
      </c>
      <c r="AK15" t="e">
        <f>Mapping!AI15/$BF$19</f>
        <v>#N/A</v>
      </c>
      <c r="AL15" t="e">
        <f>Mapping!AJ15/$BF$19</f>
        <v>#N/A</v>
      </c>
      <c r="AM15" t="e">
        <f>Mapping!AK15/$BF$19</f>
        <v>#N/A</v>
      </c>
      <c r="AN15" t="e">
        <f>Mapping!AL15/$BF$19</f>
        <v>#N/A</v>
      </c>
      <c r="AO15" t="e">
        <f>Mapping!AM15/$BF$19</f>
        <v>#N/A</v>
      </c>
      <c r="AP15" t="e">
        <f>Mapping!AN15/$BF$19</f>
        <v>#N/A</v>
      </c>
      <c r="AQ15" t="e">
        <f>Mapping!AO15/$BF$19</f>
        <v>#N/A</v>
      </c>
      <c r="AR15" t="e">
        <f>Mapping!AP15/$BF$19</f>
        <v>#N/A</v>
      </c>
      <c r="AS15" t="e">
        <f>Mapping!AQ15/$BF$19</f>
        <v>#N/A</v>
      </c>
      <c r="BB15" s="46" t="s">
        <v>12101</v>
      </c>
      <c r="BC15" s="15">
        <v>26447</v>
      </c>
      <c r="BD15" s="15">
        <v>26085</v>
      </c>
      <c r="BE15" s="15"/>
      <c r="BF15" s="15">
        <v>22752.492034210969</v>
      </c>
    </row>
    <row r="16" spans="1:61">
      <c r="A16">
        <v>1062</v>
      </c>
      <c r="B16" t="s">
        <v>13038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tr">
        <f>VLOOKUP(A16,'Kreisfreie Städte u. Landkreise'!$A$9:$J$478,3,0)</f>
        <v>Stormarn</v>
      </c>
      <c r="E16">
        <f>VLOOKUP(D16,'old version'!$D$2:$G$403,2,0)</f>
        <v>901</v>
      </c>
      <c r="F16">
        <f>VLOOKUP(D16,'old version'!$D$2:$G$403,3,0)</f>
        <v>8197.5229999999992</v>
      </c>
      <c r="G16">
        <f>VLOOKUP(D16,'old version'!$D$2:$G$403,4,0)</f>
        <v>244156</v>
      </c>
      <c r="H16">
        <f>COUNTIF(Mapping!$A$2:$A$1326,A16)</f>
        <v>5</v>
      </c>
      <c r="I16" cm="1">
        <f t="array" ref="I16">_xlfn.IFS(C16="SH",F16/$BD$50,C16="HH",F16/$BD$49,C16="NI",F16/$BD$44,C16="HB",F16/$BD$56,C16="NRW",F16/$BD$41,C16="HE",F16/$BD$45,C16="RP",F16/$BD$47,C16="BW",F16/$BD$43,C16="BY",F16/$BD$42,C16="SL",F16/$BD$55,C16="BE",F16/$BD$46,C16="MV",F16/$BD$54,C16="BB",F16/$BD$51,C16="SN",F16/$BD$48,C16="ST",F16/$BD$53,C16="TH",F16/$BD$52)</f>
        <v>8.3851834045948315E-2</v>
      </c>
      <c r="J16" cm="1">
        <f t="array" ref="J16">_xlfn.IFS(C16="SH",G16/$BE$30,C16="HH",G16/$BE$34,C16="NI",G16/$BE$25,C16="HB",G16/$BE$37,C16="NRW",G16/$BE$22,C16="HE",G16/$BE$26,C16="RP",G16/$BE$27,C16="BW",G16/$BE$24,C16="BY",G16/$BE$23,C16="SL",G16/$BE$36,C16="BE",G16/$BE$29,C16="MV",G16/$BE$35,C16="BB",G16/$BE$31,C16="SN",G16/$BE$28,C16="ST",G16/$BE$32,C16="TH",G16/$BE$33)</f>
        <v>8.4075757575757581E-2</v>
      </c>
      <c r="K16" cm="1">
        <f t="array" ref="K16">_xlfn.IFS(C16="SH",$BF$17,C16="HH",$BF$8,C16="NI",$BF$11,C16="HB",$BF$7,C16="NRW",$BF$12,C16="HE",$BF$9,C16="RP",$BF$13,C16="BW",$BF$3,C16="BY",$BF$4,C16="SL",$BF$14,C16="BE",$BF$5,C16="MV",$BF$10,C16="BB",$BF$6,C16="SN",$BF$15,C16="ST",$BF$16,C16="TH",$BF$18)</f>
        <v>13496.468220694282</v>
      </c>
      <c r="L16">
        <f t="shared" si="0"/>
        <v>1132.5498229531745</v>
      </c>
      <c r="M16">
        <f t="shared" si="2"/>
        <v>226.50996459063489</v>
      </c>
      <c r="N16">
        <v>5.1708197662491164</v>
      </c>
      <c r="O16">
        <v>21.345753706250608</v>
      </c>
      <c r="P16">
        <v>1.2956362452846428</v>
      </c>
      <c r="Q16">
        <v>7.257908016571891</v>
      </c>
      <c r="R16">
        <v>0</v>
      </c>
      <c r="S16">
        <v>10.224387383603698</v>
      </c>
      <c r="T16">
        <v>0</v>
      </c>
      <c r="U16">
        <v>6.9354646071119106</v>
      </c>
      <c r="V16">
        <v>43.400882913313168</v>
      </c>
      <c r="W16">
        <v>2.4505699118958404</v>
      </c>
      <c r="X16">
        <v>1.9720271331922141</v>
      </c>
      <c r="Y16">
        <v>1.8760343823126049</v>
      </c>
      <c r="Z16">
        <v>61.157690439471423</v>
      </c>
      <c r="AA16">
        <v>63.422790085377777</v>
      </c>
      <c r="AC16" t="s">
        <v>12841</v>
      </c>
      <c r="AD16">
        <v>446.88935048928715</v>
      </c>
      <c r="AE16">
        <f t="shared" si="1"/>
        <v>9.1076271341710585E-4</v>
      </c>
      <c r="AF16" t="e">
        <f>Mapping!AD16/$BF$19</f>
        <v>#N/A</v>
      </c>
      <c r="AG16" t="e">
        <f>Mapping!AE16/$BF$19</f>
        <v>#N/A</v>
      </c>
      <c r="AH16" t="e">
        <f>Mapping!AF16/$BF$19</f>
        <v>#N/A</v>
      </c>
      <c r="AI16" t="e">
        <f>Mapping!AG16/$BF$19</f>
        <v>#N/A</v>
      </c>
      <c r="AJ16" t="e">
        <f>Mapping!AH16/$BF$19</f>
        <v>#N/A</v>
      </c>
      <c r="AK16" t="e">
        <f>Mapping!AI16/$BF$19</f>
        <v>#N/A</v>
      </c>
      <c r="AL16" t="e">
        <f>Mapping!AJ16/$BF$19</f>
        <v>#N/A</v>
      </c>
      <c r="AM16" t="e">
        <f>Mapping!AK16/$BF$19</f>
        <v>#N/A</v>
      </c>
      <c r="AN16" t="e">
        <f>Mapping!AL16/$BF$19</f>
        <v>#N/A</v>
      </c>
      <c r="AO16" t="e">
        <f>Mapping!AM16/$BF$19</f>
        <v>#N/A</v>
      </c>
      <c r="AP16" t="e">
        <f>Mapping!AN16/$BF$19</f>
        <v>#N/A</v>
      </c>
      <c r="AQ16" t="e">
        <f>Mapping!AO16/$BF$19</f>
        <v>#N/A</v>
      </c>
      <c r="AR16" t="e">
        <f>Mapping!AP16/$BF$19</f>
        <v>#N/A</v>
      </c>
      <c r="AS16" t="e">
        <f>Mapping!AQ16/$BF$19</f>
        <v>#N/A</v>
      </c>
      <c r="BB16" s="46" t="s">
        <v>12102</v>
      </c>
      <c r="BC16" s="15">
        <v>17997</v>
      </c>
      <c r="BD16" s="15">
        <v>19769</v>
      </c>
      <c r="BE16" s="15">
        <v>20737</v>
      </c>
      <c r="BF16" s="15">
        <v>15482.91296327352</v>
      </c>
    </row>
    <row r="17" spans="1:58">
      <c r="A17">
        <v>2000</v>
      </c>
      <c r="B17" t="s">
        <v>13039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HH</v>
      </c>
      <c r="D17" t="str">
        <f>VLOOKUP(A17,'Kreisfreie Städte u. Landkreise'!$A$9:$J$478,3,0)</f>
        <v>Hamburg, Freie und Hansestadt</v>
      </c>
      <c r="E17">
        <f>VLOOKUP(D17,'old version'!$D$2:$G$403,2,0)</f>
        <v>1156</v>
      </c>
      <c r="F17">
        <f>VLOOKUP(D17,'old version'!$D$2:$G$403,3,0)</f>
        <v>118912.22500000001</v>
      </c>
      <c r="G17">
        <f>VLOOKUP(D17,'old version'!$D$2:$G$403,4,0)</f>
        <v>1847253</v>
      </c>
      <c r="H17">
        <f>COUNTIF(Mapping!$A$2:$A$1326,A17)</f>
        <v>1</v>
      </c>
      <c r="I17" cm="1">
        <f t="array" ref="I17">_xlfn.IFS(C17="SH",F17/$BD$50,C17="HH",F17/$BD$49,C17="NI",F17/$BD$44,C17="HB",F17/$BD$56,C17="NRW",F17/$BD$41,C17="HE",F17/$BD$45,C17="RP",F17/$BD$47,C17="BW",F17/$BD$43,C17="BY",F17/$BD$42,C17="SL",F17/$BD$55,C17="BE",F17/$BD$46,C17="MV",F17/$BD$54,C17="BB",F17/$BD$51,C17="SN",F17/$BD$48,C17="ST",F17/$BD$53,C17="TH",F17/$BD$52)</f>
        <v>0.96464853573456644</v>
      </c>
      <c r="J17" cm="1">
        <f t="array" ref="J17">_xlfn.IFS(C17="SH",G17/$BE$30,C17="HH",G17/$BE$34,C17="NI",G17/$BE$25,C17="HB",G17/$BE$37,C17="NRW",G17/$BE$22,C17="HE",G17/$BE$26,C17="RP",G17/$BE$27,C17="BW",G17/$BE$24,C17="BY",G17/$BE$23,C17="SL",G17/$BE$36,C17="BE",G17/$BE$29,C17="MV",G17/$BE$35,C17="BB",G17/$BE$31,C17="SN",G17/$BE$28,C17="ST",G17/$BE$32,C17="TH",G17/$BE$33)</f>
        <v>1</v>
      </c>
      <c r="K17" cm="1">
        <f t="array" ref="K17">_xlfn.IFS(C17="SH",$BF$17,C17="HH",$BF$8,C17="NI",$BF$11,C17="HB",$BF$7,C17="NRW",$BF$12,C17="HE",$BF$9,C17="RP",$BF$13,C17="BW",$BF$3,C17="BY",$BF$4,C17="SL",$BF$14,C17="BE",$BF$5,C17="MV",$BF$10,C17="BB",$BF$6,C17="SN",$BF$15,C17="ST",$BF$16,C17="TH",$BF$18)</f>
        <v>11910.925708535971</v>
      </c>
      <c r="L17">
        <f t="shared" si="0"/>
        <v>11607.75627005742</v>
      </c>
      <c r="M17">
        <f t="shared" si="2"/>
        <v>11607.75627005742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1.934697454094314E-2</v>
      </c>
      <c r="Y17">
        <v>5223.6958962360386</v>
      </c>
      <c r="Z17">
        <v>3134.2175377416229</v>
      </c>
      <c r="AA17">
        <v>3250.2996687690907</v>
      </c>
      <c r="AC17" t="s">
        <v>12532</v>
      </c>
      <c r="AD17">
        <v>3407.3132657734623</v>
      </c>
      <c r="AE17">
        <f t="shared" si="1"/>
        <v>6.9441213401041438E-3</v>
      </c>
      <c r="AF17" t="e">
        <f>Mapping!AD17/$BF$19</f>
        <v>#N/A</v>
      </c>
      <c r="AG17" t="e">
        <f>Mapping!AE17/$BF$19</f>
        <v>#N/A</v>
      </c>
      <c r="AH17" t="e">
        <f>Mapping!AF17/$BF$19</f>
        <v>#N/A</v>
      </c>
      <c r="AI17" t="e">
        <f>Mapping!AG17/$BF$19</f>
        <v>#N/A</v>
      </c>
      <c r="AJ17" t="e">
        <f>Mapping!AH17/$BF$19</f>
        <v>#N/A</v>
      </c>
      <c r="AK17" t="e">
        <f>Mapping!AI17/$BF$19</f>
        <v>#N/A</v>
      </c>
      <c r="AL17" t="e">
        <f>Mapping!AJ17/$BF$19</f>
        <v>#N/A</v>
      </c>
      <c r="AM17" t="e">
        <f>Mapping!AK17/$BF$19</f>
        <v>#N/A</v>
      </c>
      <c r="AN17" t="e">
        <f>Mapping!AL17/$BF$19</f>
        <v>#N/A</v>
      </c>
      <c r="AO17" t="e">
        <f>Mapping!AM17/$BF$19</f>
        <v>#N/A</v>
      </c>
      <c r="AP17" t="e">
        <f>Mapping!AN17/$BF$19</f>
        <v>#N/A</v>
      </c>
      <c r="AQ17" t="e">
        <f>Mapping!AO17/$BF$19</f>
        <v>#N/A</v>
      </c>
      <c r="AR17" t="e">
        <f>Mapping!AP17/$BF$19</f>
        <v>#N/A</v>
      </c>
      <c r="AS17" t="e">
        <f>Mapping!AQ17/$BF$19</f>
        <v>#N/A</v>
      </c>
      <c r="BB17" s="46" t="s">
        <v>12103</v>
      </c>
      <c r="BC17" s="15">
        <v>15688</v>
      </c>
      <c r="BD17" s="15">
        <v>15013</v>
      </c>
      <c r="BE17" s="15">
        <v>14437</v>
      </c>
      <c r="BF17" s="15">
        <v>13496.468220694282</v>
      </c>
    </row>
    <row r="18" spans="1:58">
      <c r="A18">
        <v>3101</v>
      </c>
      <c r="B18" t="s">
        <v>13040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tr">
        <f>VLOOKUP(A18,'Kreisfreie Städte u. Landkreise'!$A$9:$J$478,3,0)</f>
        <v>Braunschweig, Stadt</v>
      </c>
      <c r="E18">
        <f>VLOOKUP(D18,'old version'!$D$2:$G$403,2,0)</f>
        <v>815</v>
      </c>
      <c r="F18">
        <f>VLOOKUP(D18,'old version'!$D$2:$G$403,3,0)</f>
        <v>19370.506000000001</v>
      </c>
      <c r="G18">
        <f>VLOOKUP(D18,'old version'!$D$2:$G$403,4,0)</f>
        <v>249406</v>
      </c>
      <c r="H18">
        <f>COUNTIF(Mapping!$A$2:$A$1326,A18)</f>
        <v>1</v>
      </c>
      <c r="I18" cm="1">
        <f t="array" ref="I18">_xlfn.IFS(C18="SH",F18/$BD$50,C18="HH",F18/$BD$49,C18="NI",F18/$BD$44,C18="HB",F18/$BD$56,C18="NRW",F18/$BD$41,C18="HE",F18/$BD$45,C18="RP",F18/$BD$47,C18="BW",F18/$BD$43,C18="BY",F18/$BD$42,C18="SL",F18/$BD$55,C18="BE",F18/$BD$46,C18="MV",F18/$BD$54,C18="BB",F18/$BD$51,C18="SN",F18/$BD$48,C18="ST",F18/$BD$53,C18="TH",F18/$BD$52)</f>
        <v>6.3088712724240811E-2</v>
      </c>
      <c r="J18" cm="1">
        <f t="array" ref="J18">_xlfn.IFS(C18="SH",G18/$BE$30,C18="HH",G18/$BE$34,C18="NI",G18/$BE$25,C18="HB",G18/$BE$37,C18="NRW",G18/$BE$22,C18="HE",G18/$BE$26,C18="RP",G18/$BE$27,C18="BW",G18/$BE$24,C18="BY",G18/$BE$23,C18="SL",G18/$BE$36,C18="BE",G18/$BE$29,C18="MV",G18/$BE$35,C18="BB",G18/$BE$31,C18="SN",G18/$BE$28,C18="ST",G18/$BE$32,C18="TH",G18/$BE$33)</f>
        <v>3.1199149362021516E-2</v>
      </c>
      <c r="K18" cm="1">
        <f t="array" ref="K18">_xlfn.IFS(C18="SH",$BF$17,C18="HH",$BF$8,C18="NI",$BF$11,C18="HB",$BF$7,C18="NRW",$BF$12,C18="HE",$BF$9,C18="RP",$BF$13,C18="BW",$BF$3,C18="BY",$BF$4,C18="SL",$BF$14,C18="BE",$BF$5,C18="MV",$BF$10,C18="BB",$BF$6,C18="SN",$BF$15,C18="ST",$BF$16,C18="TH",$BF$18)</f>
        <v>49111.383531779305</v>
      </c>
      <c r="L18">
        <f t="shared" si="0"/>
        <v>2659.8546055824154</v>
      </c>
      <c r="M18">
        <f t="shared" si="2"/>
        <v>2659.8546055824154</v>
      </c>
      <c r="N18">
        <v>40.110464477168783</v>
      </c>
      <c r="O18">
        <v>17.840000400743701</v>
      </c>
      <c r="P18">
        <v>15.418013591371212</v>
      </c>
      <c r="Q18">
        <v>50.507285902767755</v>
      </c>
      <c r="R18">
        <v>0</v>
      </c>
      <c r="S18">
        <v>30.068080145624318</v>
      </c>
      <c r="T18">
        <v>0</v>
      </c>
      <c r="U18">
        <v>0</v>
      </c>
      <c r="V18">
        <v>482.38888500818899</v>
      </c>
      <c r="W18">
        <v>23.097483962552275</v>
      </c>
      <c r="X18">
        <v>23.157062701566009</v>
      </c>
      <c r="Y18">
        <v>514.34729632210394</v>
      </c>
      <c r="Z18">
        <v>718.16074350725216</v>
      </c>
      <c r="AA18">
        <v>744.75928956307644</v>
      </c>
      <c r="AC18" t="s">
        <v>12894</v>
      </c>
      <c r="AD18">
        <v>692.700418703271</v>
      </c>
      <c r="AE18">
        <f t="shared" si="1"/>
        <v>1.4117268899619484E-3</v>
      </c>
      <c r="AF18" t="e">
        <f>Mapping!AD18/$BF$19</f>
        <v>#N/A</v>
      </c>
      <c r="AG18" t="e">
        <f>Mapping!AE18/$BF$19</f>
        <v>#N/A</v>
      </c>
      <c r="AH18" t="e">
        <f>Mapping!AF18/$BF$19</f>
        <v>#N/A</v>
      </c>
      <c r="AI18" t="e">
        <f>Mapping!AG18/$BF$19</f>
        <v>#N/A</v>
      </c>
      <c r="AJ18" t="e">
        <f>Mapping!AH18/$BF$19</f>
        <v>#N/A</v>
      </c>
      <c r="AK18" t="e">
        <f>Mapping!AI18/$BF$19</f>
        <v>#N/A</v>
      </c>
      <c r="AL18" t="e">
        <f>Mapping!AJ18/$BF$19</f>
        <v>#N/A</v>
      </c>
      <c r="AM18" t="e">
        <f>Mapping!AK18/$BF$19</f>
        <v>#N/A</v>
      </c>
      <c r="AN18" t="e">
        <f>Mapping!AL18/$BF$19</f>
        <v>#N/A</v>
      </c>
      <c r="AO18" t="e">
        <f>Mapping!AM18/$BF$19</f>
        <v>#N/A</v>
      </c>
      <c r="AP18" t="e">
        <f>Mapping!AN18/$BF$19</f>
        <v>#N/A</v>
      </c>
      <c r="AQ18" t="e">
        <f>Mapping!AO18/$BF$19</f>
        <v>#N/A</v>
      </c>
      <c r="AR18" t="e">
        <f>Mapping!AP18/$BF$19</f>
        <v>#N/A</v>
      </c>
      <c r="AS18" t="e">
        <f>Mapping!AQ18/$BF$19</f>
        <v>#N/A</v>
      </c>
      <c r="BB18" s="46" t="s">
        <v>12104</v>
      </c>
      <c r="BC18" s="15">
        <v>15643</v>
      </c>
      <c r="BD18" s="15">
        <v>15306</v>
      </c>
      <c r="BE18" s="15"/>
      <c r="BF18" s="15">
        <v>13457.754485996982</v>
      </c>
    </row>
    <row r="19" spans="1:58">
      <c r="A19">
        <v>3102</v>
      </c>
      <c r="B19" t="s">
        <v>13041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NI</v>
      </c>
      <c r="D19" t="str">
        <f>VLOOKUP(A19,'Kreisfreie Städte u. Landkreise'!$A$9:$J$478,3,0)</f>
        <v>Salzgitter, Stadt</v>
      </c>
      <c r="E19">
        <f>VLOOKUP(D19,'old version'!$D$2:$G$403,2,0)</f>
        <v>795</v>
      </c>
      <c r="F19">
        <f>VLOOKUP(D19,'old version'!$D$2:$G$403,3,0)</f>
        <v>5902.2659999999996</v>
      </c>
      <c r="G19">
        <f>VLOOKUP(D19,'old version'!$D$2:$G$403,4,0)</f>
        <v>104291</v>
      </c>
      <c r="H19">
        <f>COUNTIF(Mapping!$A$2:$A$1326,A19)</f>
        <v>2</v>
      </c>
      <c r="I19" cm="1">
        <f t="array" ref="I19">_xlfn.IFS(C19="SH",F19/$BD$50,C19="HH",F19/$BD$49,C19="NI",F19/$BD$44,C19="HB",F19/$BD$56,C19="NRW",F19/$BD$41,C19="HE",F19/$BD$45,C19="RP",F19/$BD$47,C19="BW",F19/$BD$43,C19="BY",F19/$BD$42,C19="SL",F19/$BD$55,C19="BE",F19/$BD$46,C19="MV",F19/$BD$54,C19="BB",F19/$BD$51,C19="SN",F19/$BD$48,C19="ST",F19/$BD$53,C19="TH",F19/$BD$52)</f>
        <v>1.9223367943824177E-2</v>
      </c>
      <c r="J19" cm="1">
        <f t="array" ref="J19">_xlfn.IFS(C19="SH",G19/$BE$30,C19="HH",G19/$BE$34,C19="NI",G19/$BE$25,C19="HB",G19/$BE$37,C19="NRW",G19/$BE$22,C19="HE",G19/$BE$26,C19="RP",G19/$BE$27,C19="BW",G19/$BE$24,C19="BY",G19/$BE$23,C19="SL",G19/$BE$36,C19="BE",G19/$BE$29,C19="MV",G19/$BE$35,C19="BB",G19/$BE$31,C19="SN",G19/$BE$28,C19="ST",G19/$BE$32,C19="TH",G19/$BE$33)</f>
        <v>1.3046159619714786E-2</v>
      </c>
      <c r="K19" cm="1">
        <f t="array" ref="K19">_xlfn.IFS(C19="SH",$BF$17,C19="HH",$BF$8,C19="NI",$BF$11,C19="HB",$BF$7,C19="NRW",$BF$12,C19="HE",$BF$9,C19="RP",$BF$13,C19="BW",$BF$3,C19="BY",$BF$4,C19="SL",$BF$14,C19="BE",$BF$5,C19="MV",$BF$10,C19="BB",$BF$6,C19="SN",$BF$15,C19="ST",$BF$16,C19="TH",$BF$18)</f>
        <v>49111.383531779305</v>
      </c>
      <c r="L19">
        <f t="shared" si="0"/>
        <v>859.14224665657082</v>
      </c>
      <c r="M19">
        <f t="shared" si="2"/>
        <v>429.57112332828541</v>
      </c>
      <c r="N19">
        <v>85.634006614240548</v>
      </c>
      <c r="O19">
        <v>23.731627876400552</v>
      </c>
      <c r="P19">
        <v>0</v>
      </c>
      <c r="Q19">
        <v>17.226874452447387</v>
      </c>
      <c r="R19">
        <v>0</v>
      </c>
      <c r="S19">
        <v>0</v>
      </c>
      <c r="T19">
        <v>0</v>
      </c>
      <c r="U19">
        <v>0</v>
      </c>
      <c r="V19">
        <v>62.974590840689416</v>
      </c>
      <c r="W19">
        <v>0</v>
      </c>
      <c r="X19">
        <v>3.7399057139505074</v>
      </c>
      <c r="Y19">
        <v>0</v>
      </c>
      <c r="Z19">
        <v>115.98420329863707</v>
      </c>
      <c r="AA19">
        <v>120.27991453191993</v>
      </c>
      <c r="AC19" t="s">
        <v>12922</v>
      </c>
      <c r="AD19">
        <v>254.49356661677029</v>
      </c>
      <c r="AE19">
        <f t="shared" si="1"/>
        <v>5.18659151365575E-4</v>
      </c>
      <c r="AF19" t="e">
        <f>Mapping!AD19/$BF$19</f>
        <v>#N/A</v>
      </c>
      <c r="AG19" t="e">
        <f>Mapping!AE19/$BF$19</f>
        <v>#N/A</v>
      </c>
      <c r="AH19" t="e">
        <f>Mapping!AF19/$BF$19</f>
        <v>#N/A</v>
      </c>
      <c r="AI19" t="e">
        <f>Mapping!AG19/$BF$19</f>
        <v>#N/A</v>
      </c>
      <c r="AJ19" t="e">
        <f>Mapping!AH19/$BF$19</f>
        <v>#N/A</v>
      </c>
      <c r="AK19" t="e">
        <f>Mapping!AI19/$BF$19</f>
        <v>#N/A</v>
      </c>
      <c r="AL19" t="e">
        <f>Mapping!AJ19/$BF$19</f>
        <v>#N/A</v>
      </c>
      <c r="AM19" t="e">
        <f>Mapping!AK19/$BF$19</f>
        <v>#N/A</v>
      </c>
      <c r="AN19" t="e">
        <f>Mapping!AL19/$BF$19</f>
        <v>#N/A</v>
      </c>
      <c r="AO19" t="e">
        <f>Mapping!AM19/$BF$19</f>
        <v>#N/A</v>
      </c>
      <c r="AP19" t="e">
        <f>Mapping!AN19/$BF$19</f>
        <v>#N/A</v>
      </c>
      <c r="AQ19" t="e">
        <f>Mapping!AO19/$BF$19</f>
        <v>#N/A</v>
      </c>
      <c r="AR19" t="e">
        <f>Mapping!AP19/$BF$19</f>
        <v>#N/A</v>
      </c>
      <c r="AS19" t="e">
        <f>Mapping!AQ19/$BF$19</f>
        <v>#N/A</v>
      </c>
      <c r="BF19">
        <f>SUM(BF3:BF18)</f>
        <v>490675.93996310577</v>
      </c>
    </row>
    <row r="20" spans="1:58">
      <c r="A20">
        <v>3103</v>
      </c>
      <c r="B20" t="s">
        <v>13042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NI</v>
      </c>
      <c r="D20" t="str">
        <f>VLOOKUP(A20,'Kreisfreie Städte u. Landkreise'!$A$9:$J$478,3,0)</f>
        <v>Wolfsburg, Stadt</v>
      </c>
      <c r="E20">
        <f>VLOOKUP(D20,'old version'!$D$2:$G$403,2,0)</f>
        <v>1846</v>
      </c>
      <c r="F20">
        <f>VLOOKUP(D20,'old version'!$D$2:$G$403,3,0)</f>
        <v>22611.353999999999</v>
      </c>
      <c r="G20">
        <f>VLOOKUP(D20,'old version'!$D$2:$G$403,4,0)</f>
        <v>124371</v>
      </c>
      <c r="H20">
        <f>COUNTIF(Mapping!$A$2:$A$1326,A20)</f>
        <v>1</v>
      </c>
      <c r="I20" cm="1">
        <f t="array" ref="I20">_xlfn.IFS(C20="SH",F20/$BD$50,C20="HH",F20/$BD$49,C20="NI",F20/$BD$44,C20="HB",F20/$BD$56,C20="NRW",F20/$BD$41,C20="HE",F20/$BD$45,C20="RP",F20/$BD$47,C20="BW",F20/$BD$43,C20="BY",F20/$BD$42,C20="SL",F20/$BD$55,C20="BE",F20/$BD$46,C20="MV",F20/$BD$54,C20="BB",F20/$BD$51,C20="SN",F20/$BD$48,C20="ST",F20/$BD$53,C20="TH",F20/$BD$52)</f>
        <v>7.3643983115986397E-2</v>
      </c>
      <c r="J20" cm="1">
        <f t="array" ref="J20">_xlfn.IFS(C20="SH",G20/$BE$30,C20="HH",G20/$BE$34,C20="NI",G20/$BE$25,C20="HB",G20/$BE$37,C20="NRW",G20/$BE$22,C20="HE",G20/$BE$26,C20="RP",G20/$BE$27,C20="BW",G20/$BE$24,C20="BY",G20/$BE$23,C20="SL",G20/$BE$36,C20="BE",G20/$BE$29,C20="MV",G20/$BE$35,C20="BB",G20/$BE$31,C20="SN",G20/$BE$28,C20="ST",G20/$BE$32,C20="TH",G20/$BE$33)</f>
        <v>1.5558043532649488E-2</v>
      </c>
      <c r="K20" cm="1">
        <f t="array" ref="K20">_xlfn.IFS(C20="SH",$BF$17,C20="HH",$BF$8,C20="NI",$BF$11,C20="HB",$BF$7,C20="NRW",$BF$12,C20="HE",$BF$9,C20="RP",$BF$13,C20="BW",$BF$3,C20="BY",$BF$4,C20="SL",$BF$14,C20="BE",$BF$5,C20="MV",$BF$10,C20="BB",$BF$6,C20="SN",$BF$15,C20="ST",$BF$16,C20="TH",$BF$18)</f>
        <v>49111.383531779305</v>
      </c>
      <c r="L20">
        <f t="shared" si="0"/>
        <v>2818.0072597464018</v>
      </c>
      <c r="M20">
        <f t="shared" si="2"/>
        <v>2818.0072597464018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1.934697454094314E-2</v>
      </c>
      <c r="Y20">
        <v>1268.1032668858811</v>
      </c>
      <c r="Z20">
        <v>760.86196013152869</v>
      </c>
      <c r="AA20">
        <v>789.04203272899269</v>
      </c>
      <c r="AC20" t="s">
        <v>12835</v>
      </c>
      <c r="AD20">
        <v>1928.7682279168823</v>
      </c>
      <c r="AE20">
        <f t="shared" si="1"/>
        <v>3.9308392175534581E-3</v>
      </c>
      <c r="AF20" t="e">
        <f>Mapping!AD20/$BF$19</f>
        <v>#N/A</v>
      </c>
      <c r="AG20" t="e">
        <f>Mapping!AE20/$BF$19</f>
        <v>#N/A</v>
      </c>
      <c r="AH20" t="e">
        <f>Mapping!AF20/$BF$19</f>
        <v>#N/A</v>
      </c>
      <c r="AI20" t="e">
        <f>Mapping!AG20/$BF$19</f>
        <v>#N/A</v>
      </c>
      <c r="AJ20" t="e">
        <f>Mapping!AH20/$BF$19</f>
        <v>#N/A</v>
      </c>
      <c r="AK20" t="e">
        <f>Mapping!AI20/$BF$19</f>
        <v>#N/A</v>
      </c>
      <c r="AL20" t="e">
        <f>Mapping!AJ20/$BF$19</f>
        <v>#N/A</v>
      </c>
      <c r="AM20" t="e">
        <f>Mapping!AK20/$BF$19</f>
        <v>#N/A</v>
      </c>
      <c r="AN20" t="e">
        <f>Mapping!AL20/$BF$19</f>
        <v>#N/A</v>
      </c>
      <c r="AO20" t="e">
        <f>Mapping!AM20/$BF$19</f>
        <v>#N/A</v>
      </c>
      <c r="AP20" t="e">
        <f>Mapping!AN20/$BF$19</f>
        <v>#N/A</v>
      </c>
      <c r="AQ20" t="e">
        <f>Mapping!AO20/$BF$19</f>
        <v>#N/A</v>
      </c>
      <c r="AR20" t="e">
        <f>Mapping!AP20/$BF$19</f>
        <v>#N/A</v>
      </c>
      <c r="AS20" t="e">
        <f>Mapping!AQ20/$BF$19</f>
        <v>#N/A</v>
      </c>
    </row>
    <row r="21" spans="1:58">
      <c r="A21">
        <v>3151</v>
      </c>
      <c r="B21" t="s">
        <v>13043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tr">
        <f>VLOOKUP(A21,'Kreisfreie Städte u. Landkreise'!$A$9:$J$478,3,0)</f>
        <v>Gifhorn</v>
      </c>
      <c r="E21">
        <f>VLOOKUP(D21,'old version'!$D$2:$G$403,2,0)</f>
        <v>592</v>
      </c>
      <c r="F21">
        <f>VLOOKUP(D21,'old version'!$D$2:$G$403,3,0)</f>
        <v>3680.8270000000002</v>
      </c>
      <c r="G21">
        <f>VLOOKUP(D21,'old version'!$D$2:$G$403,4,0)</f>
        <v>176523</v>
      </c>
      <c r="H21">
        <f>COUNTIF(Mapping!$A$2:$A$1326,A21)</f>
        <v>4</v>
      </c>
      <c r="I21" cm="1">
        <f t="array" ref="I21">_xlfn.IFS(C21="SH",F21/$BD$50,C21="HH",F21/$BD$49,C21="NI",F21/$BD$44,C21="HB",F21/$BD$56,C21="NRW",F21/$BD$41,C21="HE",F21/$BD$45,C21="RP",F21/$BD$47,C21="BW",F21/$BD$43,C21="BY",F21/$BD$42,C21="SL",F21/$BD$55,C21="BE",F21/$BD$46,C21="MV",F21/$BD$54,C21="BB",F21/$BD$51,C21="SN",F21/$BD$48,C21="ST",F21/$BD$53,C21="TH",F21/$BD$52)</f>
        <v>1.1988258705819514E-2</v>
      </c>
      <c r="J21" cm="1">
        <f t="array" ref="J21">_xlfn.IFS(C21="SH",G21/$BE$30,C21="HH",G21/$BE$34,C21="NI",G21/$BE$25,C21="HB",G21/$BE$37,C21="NRW",G21/$BE$22,C21="HE",G21/$BE$26,C21="RP",G21/$BE$27,C21="BW",G21/$BE$24,C21="BY",G21/$BE$23,C21="SL",G21/$BE$36,C21="BE",G21/$BE$29,C21="MV",G21/$BE$35,C21="BB",G21/$BE$31,C21="SN",G21/$BE$28,C21="ST",G21/$BE$32,C21="TH",G21/$BE$33)</f>
        <v>2.2081936452339253E-2</v>
      </c>
      <c r="K21" cm="1">
        <f t="array" ref="K21">_xlfn.IFS(C21="SH",$BF$17,C21="HH",$BF$8,C21="NI",$BF$11,C21="HB",$BF$7,C21="NRW",$BF$12,C21="HE",$BF$9,C21="RP",$BF$13,C21="BW",$BF$3,C21="BY",$BF$4,C21="SL",$BF$14,C21="BE",$BF$5,C21="MV",$BF$10,C21="BB",$BF$6,C21="SN",$BF$15,C21="ST",$BF$16,C21="TH",$BF$18)</f>
        <v>49111.383531779305</v>
      </c>
      <c r="L21">
        <f t="shared" si="0"/>
        <v>727.56002531523905</v>
      </c>
      <c r="M21">
        <f t="shared" si="2"/>
        <v>181.89000632880976</v>
      </c>
      <c r="N21">
        <v>0</v>
      </c>
      <c r="O21">
        <v>0</v>
      </c>
      <c r="P21">
        <v>0</v>
      </c>
      <c r="Q21">
        <v>0</v>
      </c>
      <c r="R21">
        <v>0</v>
      </c>
      <c r="S21">
        <v>80.266943253201433</v>
      </c>
      <c r="T21">
        <v>0</v>
      </c>
      <c r="U21">
        <v>0</v>
      </c>
      <c r="V21">
        <v>0</v>
      </c>
      <c r="W21">
        <v>0</v>
      </c>
      <c r="X21">
        <v>1.583559594762961</v>
      </c>
      <c r="Y21">
        <v>0</v>
      </c>
      <c r="Z21">
        <v>49.110301708778636</v>
      </c>
      <c r="AA21">
        <v>50.92920177206674</v>
      </c>
      <c r="AC21" t="s">
        <v>12517</v>
      </c>
      <c r="AD21">
        <v>737.53140425080426</v>
      </c>
      <c r="AE21">
        <f t="shared" si="1"/>
        <v>1.5030926609245598E-3</v>
      </c>
      <c r="AF21" t="e">
        <f>Mapping!AD21/$BF$19</f>
        <v>#N/A</v>
      </c>
      <c r="AG21" t="e">
        <f>Mapping!AE21/$BF$19</f>
        <v>#N/A</v>
      </c>
      <c r="AH21" t="e">
        <f>Mapping!AF21/$BF$19</f>
        <v>#N/A</v>
      </c>
      <c r="AI21" t="e">
        <f>Mapping!AG21/$BF$19</f>
        <v>#N/A</v>
      </c>
      <c r="AJ21" t="e">
        <f>Mapping!AH21/$BF$19</f>
        <v>#N/A</v>
      </c>
      <c r="AK21" t="e">
        <f>Mapping!AI21/$BF$19</f>
        <v>#N/A</v>
      </c>
      <c r="AL21" t="e">
        <f>Mapping!AJ21/$BF$19</f>
        <v>#N/A</v>
      </c>
      <c r="AM21" t="e">
        <f>Mapping!AK21/$BF$19</f>
        <v>#N/A</v>
      </c>
      <c r="AN21" t="e">
        <f>Mapping!AL21/$BF$19</f>
        <v>#N/A</v>
      </c>
      <c r="AO21" t="e">
        <f>Mapping!AM21/$BF$19</f>
        <v>#N/A</v>
      </c>
      <c r="AP21" t="e">
        <f>Mapping!AN21/$BF$19</f>
        <v>#N/A</v>
      </c>
      <c r="AQ21" t="e">
        <f>Mapping!AO21/$BF$19</f>
        <v>#N/A</v>
      </c>
      <c r="AR21" t="e">
        <f>Mapping!AP21/$BF$19</f>
        <v>#N/A</v>
      </c>
      <c r="AS21" t="e">
        <f>Mapping!AQ21/$BF$19</f>
        <v>#N/A</v>
      </c>
      <c r="BB21" s="15" t="s">
        <v>12087</v>
      </c>
      <c r="BC21" s="15">
        <v>2019</v>
      </c>
      <c r="BD21" s="15" t="s">
        <v>12105</v>
      </c>
      <c r="BE21" s="15"/>
    </row>
    <row r="22" spans="1:58">
      <c r="A22">
        <v>3153</v>
      </c>
      <c r="B22" t="s">
        <v>13044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tr">
        <f>VLOOKUP(A22,'Kreisfreie Städte u. Landkreise'!$A$9:$J$478,3,0)</f>
        <v>Goslar</v>
      </c>
      <c r="E22">
        <f>VLOOKUP(D22,'old version'!$D$2:$G$403,2,0)</f>
        <v>542</v>
      </c>
      <c r="F22">
        <f>VLOOKUP(D22,'old version'!$D$2:$G$403,3,0)</f>
        <v>4115.8940000000002</v>
      </c>
      <c r="G22">
        <f>VLOOKUP(D22,'old version'!$D$2:$G$403,4,0)</f>
        <v>136292</v>
      </c>
      <c r="H22">
        <f>COUNTIF(Mapping!$A$2:$A$1326,A22)</f>
        <v>5</v>
      </c>
      <c r="I22" cm="1">
        <f t="array" ref="I22">_xlfn.IFS(C22="SH",F22/$BD$50,C22="HH",F22/$BD$49,C22="NI",F22/$BD$44,C22="HB",F22/$BD$56,C22="NRW",F22/$BD$41,C22="HE",F22/$BD$45,C22="RP",F22/$BD$47,C22="BW",F22/$BD$43,C22="BY",F22/$BD$42,C22="SL",F22/$BD$55,C22="BE",F22/$BD$46,C22="MV",F22/$BD$54,C22="BB",F22/$BD$51,C22="SN",F22/$BD$48,C22="ST",F22/$BD$53,C22="TH",F22/$BD$52)</f>
        <v>1.3405248895894945E-2</v>
      </c>
      <c r="J22" cm="1">
        <f t="array" ref="J22">_xlfn.IFS(C22="SH",G22/$BE$30,C22="HH",G22/$BE$34,C22="NI",G22/$BE$25,C22="HB",G22/$BE$37,C22="NRW",G22/$BE$22,C22="HE",G22/$BE$26,C22="RP",G22/$BE$27,C22="BW",G22/$BE$24,C22="BY",G22/$BE$23,C22="SL",G22/$BE$36,C22="BE",G22/$BE$29,C22="MV",G22/$BE$35,C22="BB",G22/$BE$31,C22="SN",G22/$BE$28,C22="ST",G22/$BE$32,C22="TH",G22/$BE$33)</f>
        <v>1.7049286965223918E-2</v>
      </c>
      <c r="K22" cm="1">
        <f t="array" ref="K22">_xlfn.IFS(C22="SH",$BF$17,C22="HH",$BF$8,C22="NI",$BF$11,C22="HB",$BF$7,C22="NRW",$BF$12,C22="HE",$BF$9,C22="RP",$BF$13,C22="BW",$BF$3,C22="BY",$BF$4,C22="SL",$BF$14,C22="BE",$BF$5,C22="MV",$BF$10,C22="BB",$BF$6,C22="SN",$BF$15,C22="ST",$BF$16,C22="TH",$BF$18)</f>
        <v>49111.383531779305</v>
      </c>
      <c r="L22">
        <f t="shared" si="0"/>
        <v>708.46017020887916</v>
      </c>
      <c r="M22">
        <f t="shared" si="2"/>
        <v>141.69203404177583</v>
      </c>
      <c r="N22">
        <v>21.006538906898449</v>
      </c>
      <c r="O22">
        <v>30.340548072409938</v>
      </c>
      <c r="P22">
        <v>8.0894746101099617</v>
      </c>
      <c r="Q22">
        <v>3.0912632505134838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1.2335904788673089</v>
      </c>
      <c r="Y22">
        <v>0</v>
      </c>
      <c r="Z22">
        <v>38.256849191279485</v>
      </c>
      <c r="AA22">
        <v>39.673769531697246</v>
      </c>
      <c r="AC22" t="s">
        <v>12514</v>
      </c>
      <c r="AD22">
        <v>634.51330207855085</v>
      </c>
      <c r="AE22">
        <f t="shared" si="1"/>
        <v>1.293141257601219E-3</v>
      </c>
      <c r="AF22" t="e">
        <f>Mapping!AD22/$BF$19</f>
        <v>#N/A</v>
      </c>
      <c r="AG22" t="e">
        <f>Mapping!AE22/$BF$19</f>
        <v>#N/A</v>
      </c>
      <c r="AH22" t="e">
        <f>Mapping!AF22/$BF$19</f>
        <v>#N/A</v>
      </c>
      <c r="AI22" t="e">
        <f>Mapping!AG22/$BF$19</f>
        <v>#N/A</v>
      </c>
      <c r="AJ22" t="e">
        <f>Mapping!AH22/$BF$19</f>
        <v>#N/A</v>
      </c>
      <c r="AK22" t="e">
        <f>Mapping!AI22/$BF$19</f>
        <v>#N/A</v>
      </c>
      <c r="AL22" t="e">
        <f>Mapping!AJ22/$BF$19</f>
        <v>#N/A</v>
      </c>
      <c r="AM22" t="e">
        <f>Mapping!AK22/$BF$19</f>
        <v>#N/A</v>
      </c>
      <c r="AN22" t="e">
        <f>Mapping!AL22/$BF$19</f>
        <v>#N/A</v>
      </c>
      <c r="AO22" t="e">
        <f>Mapping!AM22/$BF$19</f>
        <v>#N/A</v>
      </c>
      <c r="AP22" t="e">
        <f>Mapping!AN22/$BF$19</f>
        <v>#N/A</v>
      </c>
      <c r="AQ22" t="e">
        <f>Mapping!AO22/$BF$19</f>
        <v>#N/A</v>
      </c>
      <c r="AR22" t="e">
        <f>Mapping!AP22/$BF$19</f>
        <v>#N/A</v>
      </c>
      <c r="AS22" t="e">
        <f>Mapping!AQ22/$BF$19</f>
        <v>#N/A</v>
      </c>
      <c r="BB22" s="15">
        <v>5000</v>
      </c>
      <c r="BC22" s="15" t="s">
        <v>231</v>
      </c>
      <c r="BD22" s="15">
        <v>17947</v>
      </c>
      <c r="BE22" s="15">
        <f>BD22*1000</f>
        <v>17947000</v>
      </c>
    </row>
    <row r="23" spans="1:58">
      <c r="A23">
        <v>3154</v>
      </c>
      <c r="B23" t="s">
        <v>13045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tr">
        <f>VLOOKUP(A23,'Kreisfreie Städte u. Landkreise'!$A$9:$J$478,3,0)</f>
        <v>Helmstedt</v>
      </c>
      <c r="E23">
        <f>VLOOKUP(D23,'old version'!$D$2:$G$403,2,0)</f>
        <v>503</v>
      </c>
      <c r="F23">
        <f>VLOOKUP(D23,'old version'!$D$2:$G$403,3,0)</f>
        <v>1800.366</v>
      </c>
      <c r="G23">
        <f>VLOOKUP(D23,'old version'!$D$2:$G$403,4,0)</f>
        <v>91297</v>
      </c>
      <c r="H23">
        <f>COUNTIF(Mapping!$A$2:$A$1326,A23)</f>
        <v>3</v>
      </c>
      <c r="I23" cm="1">
        <f t="array" ref="I23">_xlfn.IFS(C23="SH",F23/$BD$50,C23="HH",F23/$BD$49,C23="NI",F23/$BD$44,C23="HB",F23/$BD$56,C23="NRW",F23/$BD$41,C23="HE",F23/$BD$45,C23="RP",F23/$BD$47,C23="BW",F23/$BD$43,C23="BY",F23/$BD$42,C23="SL",F23/$BD$55,C23="BE",F23/$BD$46,C23="MV",F23/$BD$54,C23="BB",F23/$BD$51,C23="SN",F23/$BD$48,C23="ST",F23/$BD$53,C23="TH",F23/$BD$52)</f>
        <v>5.8636967652001722E-3</v>
      </c>
      <c r="J23" cm="1">
        <f t="array" ref="J23">_xlfn.IFS(C23="SH",G23/$BE$30,C23="HH",G23/$BE$34,C23="NI",G23/$BE$25,C23="HB",G23/$BE$37,C23="NRW",G23/$BE$22,C23="HE",G23/$BE$26,C23="RP",G23/$BE$27,C23="BW",G23/$BE$24,C23="BY",G23/$BE$23,C23="SL",G23/$BE$36,C23="BE",G23/$BE$29,C23="MV",G23/$BE$35,C23="BB",G23/$BE$31,C23="SN",G23/$BE$28,C23="ST",G23/$BE$32,C23="TH",G23/$BE$33)</f>
        <v>1.1420690517888417E-2</v>
      </c>
      <c r="K23" cm="1">
        <f t="array" ref="K23">_xlfn.IFS(C23="SH",$BF$17,C23="HH",$BF$8,C23="NI",$BF$11,C23="HB",$BF$7,C23="NRW",$BF$12,C23="HE",$BF$9,C23="RP",$BF$13,C23="BW",$BF$3,C23="BY",$BF$4,C23="SL",$BF$14,C23="BE",$BF$5,C23="MV",$BF$10,C23="BB",$BF$6,C23="SN",$BF$15,C23="ST",$BF$16,C23="TH",$BF$18)</f>
        <v>49111.383531779305</v>
      </c>
      <c r="L23">
        <f t="shared" si="0"/>
        <v>364.38952316195201</v>
      </c>
      <c r="M23">
        <f t="shared" si="2"/>
        <v>121.46317438731734</v>
      </c>
      <c r="N23">
        <v>0</v>
      </c>
      <c r="O23">
        <v>0</v>
      </c>
      <c r="P23">
        <v>0</v>
      </c>
      <c r="Q23">
        <v>53.600953250152706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1.0574752241401046</v>
      </c>
      <c r="Y23">
        <v>0</v>
      </c>
      <c r="Z23">
        <v>32.795057084575689</v>
      </c>
      <c r="AA23">
        <v>34.009688828448859</v>
      </c>
      <c r="AC23" t="s">
        <v>12510</v>
      </c>
      <c r="AD23">
        <v>919.09361861080777</v>
      </c>
      <c r="AE23">
        <f t="shared" si="1"/>
        <v>1.8731173545617806E-3</v>
      </c>
      <c r="AF23" t="e">
        <f>Mapping!AD23/$BF$19</f>
        <v>#N/A</v>
      </c>
      <c r="AG23" t="e">
        <f>Mapping!AE23/$BF$19</f>
        <v>#N/A</v>
      </c>
      <c r="AH23" t="e">
        <f>Mapping!AF23/$BF$19</f>
        <v>#N/A</v>
      </c>
      <c r="AI23" t="e">
        <f>Mapping!AG23/$BF$19</f>
        <v>#N/A</v>
      </c>
      <c r="AJ23" t="e">
        <f>Mapping!AH23/$BF$19</f>
        <v>#N/A</v>
      </c>
      <c r="AK23" t="e">
        <f>Mapping!AI23/$BF$19</f>
        <v>#N/A</v>
      </c>
      <c r="AL23" t="e">
        <f>Mapping!AJ23/$BF$19</f>
        <v>#N/A</v>
      </c>
      <c r="AM23" t="e">
        <f>Mapping!AK23/$BF$19</f>
        <v>#N/A</v>
      </c>
      <c r="AN23" t="e">
        <f>Mapping!AL23/$BF$19</f>
        <v>#N/A</v>
      </c>
      <c r="AO23" t="e">
        <f>Mapping!AM23/$BF$19</f>
        <v>#N/A</v>
      </c>
      <c r="AP23" t="e">
        <f>Mapping!AN23/$BF$19</f>
        <v>#N/A</v>
      </c>
      <c r="AQ23" t="e">
        <f>Mapping!AO23/$BF$19</f>
        <v>#N/A</v>
      </c>
      <c r="AR23" t="e">
        <f>Mapping!AP23/$BF$19</f>
        <v>#N/A</v>
      </c>
      <c r="AS23" t="e">
        <f>Mapping!AQ23/$BF$19</f>
        <v>#N/A</v>
      </c>
      <c r="BB23" s="15">
        <v>9000</v>
      </c>
      <c r="BC23" s="15" t="s">
        <v>772</v>
      </c>
      <c r="BD23" s="15">
        <v>13125</v>
      </c>
      <c r="BE23" s="15">
        <f t="shared" ref="BE23:BE37" si="3">BD23*1000</f>
        <v>13125000</v>
      </c>
    </row>
    <row r="24" spans="1:58">
      <c r="A24">
        <v>3155</v>
      </c>
      <c r="B24" t="s">
        <v>13046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tr">
        <f>VLOOKUP(A24,'Kreisfreie Städte u. Landkreise'!$A$9:$J$478,3,0)</f>
        <v>Northeim</v>
      </c>
      <c r="E24">
        <f>VLOOKUP(D24,'old version'!$D$2:$G$403,2,0)</f>
        <v>577</v>
      </c>
      <c r="F24">
        <f>VLOOKUP(D24,'old version'!$D$2:$G$403,3,0)</f>
        <v>3821.7719999999999</v>
      </c>
      <c r="G24">
        <f>VLOOKUP(D24,'old version'!$D$2:$G$403,4,0)</f>
        <v>132285</v>
      </c>
      <c r="H24">
        <f>COUNTIF(Mapping!$A$2:$A$1326,A24)</f>
        <v>4</v>
      </c>
      <c r="I24" cm="1">
        <f t="array" ref="I24">_xlfn.IFS(C24="SH",F24/$BD$50,C24="HH",F24/$BD$49,C24="NI",F24/$BD$44,C24="HB",F24/$BD$56,C24="NRW",F24/$BD$41,C24="HE",F24/$BD$45,C24="RP",F24/$BD$47,C24="BW",F24/$BD$43,C24="BY",F24/$BD$42,C24="SL",F24/$BD$55,C24="BE",F24/$BD$46,C24="MV",F24/$BD$54,C24="BB",F24/$BD$51,C24="SN",F24/$BD$48,C24="ST",F24/$BD$53,C24="TH",F24/$BD$52)</f>
        <v>1.2447309110332339E-2</v>
      </c>
      <c r="J24" cm="1">
        <f t="array" ref="J24">_xlfn.IFS(C24="SH",G24/$BE$30,C24="HH",G24/$BE$34,C24="NI",G24/$BE$25,C24="HB",G24/$BE$37,C24="NRW",G24/$BE$22,C24="HE",G24/$BE$26,C24="RP",G24/$BE$27,C24="BW",G24/$BE$24,C24="BY",G24/$BE$23,C24="SL",G24/$BE$36,C24="BE",G24/$BE$29,C24="MV",G24/$BE$35,C24="BB",G24/$BE$31,C24="SN",G24/$BE$28,C24="ST",G24/$BE$32,C24="TH",G24/$BE$33)</f>
        <v>1.6548036027020267E-2</v>
      </c>
      <c r="K24" cm="1">
        <f t="array" ref="K24">_xlfn.IFS(C24="SH",$BF$17,C24="HH",$BF$8,C24="NI",$BF$11,C24="HB",$BF$7,C24="NRW",$BF$12,C24="HE",$BF$9,C24="RP",$BF$13,C24="BW",$BF$3,C24="BY",$BF$4,C24="SL",$BF$14,C24="BE",$BF$5,C24="MV",$BF$10,C24="BB",$BF$6,C24="SN",$BF$15,C24="ST",$BF$16,C24="TH",$BF$18)</f>
        <v>49111.383531779305</v>
      </c>
      <c r="L24">
        <f t="shared" si="0"/>
        <v>667.69443591821664</v>
      </c>
      <c r="M24">
        <f t="shared" si="2"/>
        <v>166.92360897955416</v>
      </c>
      <c r="N24">
        <v>9.172229708192452</v>
      </c>
      <c r="O24">
        <v>21.496711422220841</v>
      </c>
      <c r="P24">
        <v>0</v>
      </c>
      <c r="Q24">
        <v>2.6655622662175613</v>
      </c>
      <c r="R24">
        <v>0</v>
      </c>
      <c r="S24">
        <v>5.690526186307153</v>
      </c>
      <c r="T24">
        <v>1.0183046859707539</v>
      </c>
      <c r="U24">
        <v>13.440124347922817</v>
      </c>
      <c r="V24">
        <v>18.688886001345598</v>
      </c>
      <c r="W24">
        <v>1.4900193566777942</v>
      </c>
      <c r="X24">
        <v>1.4532600659444019</v>
      </c>
      <c r="Y24">
        <v>0</v>
      </c>
      <c r="Z24">
        <v>45.069374424479626</v>
      </c>
      <c r="AA24">
        <v>46.738610514275166</v>
      </c>
      <c r="AC24" t="s">
        <v>12522</v>
      </c>
      <c r="AD24">
        <v>696.89553329153568</v>
      </c>
      <c r="AE24">
        <f t="shared" si="1"/>
        <v>1.4202765543057515E-3</v>
      </c>
      <c r="AF24" t="e">
        <f>Mapping!AD24/$BF$19</f>
        <v>#N/A</v>
      </c>
      <c r="AG24" t="e">
        <f>Mapping!AE24/$BF$19</f>
        <v>#N/A</v>
      </c>
      <c r="AH24" t="e">
        <f>Mapping!AF24/$BF$19</f>
        <v>#N/A</v>
      </c>
      <c r="AI24" t="e">
        <f>Mapping!AG24/$BF$19</f>
        <v>#N/A</v>
      </c>
      <c r="AJ24" t="e">
        <f>Mapping!AH24/$BF$19</f>
        <v>#N/A</v>
      </c>
      <c r="AK24" t="e">
        <f>Mapping!AI24/$BF$19</f>
        <v>#N/A</v>
      </c>
      <c r="AL24" t="e">
        <f>Mapping!AJ24/$BF$19</f>
        <v>#N/A</v>
      </c>
      <c r="AM24" t="e">
        <f>Mapping!AK24/$BF$19</f>
        <v>#N/A</v>
      </c>
      <c r="AN24" t="e">
        <f>Mapping!AL24/$BF$19</f>
        <v>#N/A</v>
      </c>
      <c r="AO24" t="e">
        <f>Mapping!AM24/$BF$19</f>
        <v>#N/A</v>
      </c>
      <c r="AP24" t="e">
        <f>Mapping!AN24/$BF$19</f>
        <v>#N/A</v>
      </c>
      <c r="AQ24" t="e">
        <f>Mapping!AO24/$BF$19</f>
        <v>#N/A</v>
      </c>
      <c r="AR24" t="e">
        <f>Mapping!AP24/$BF$19</f>
        <v>#N/A</v>
      </c>
      <c r="AS24" t="e">
        <f>Mapping!AQ24/$BF$19</f>
        <v>#N/A</v>
      </c>
      <c r="BB24" s="15">
        <v>8000</v>
      </c>
      <c r="BC24" s="15" t="s">
        <v>604</v>
      </c>
      <c r="BD24" s="15">
        <v>11100</v>
      </c>
      <c r="BE24" s="15">
        <f t="shared" si="3"/>
        <v>11100000</v>
      </c>
    </row>
    <row r="25" spans="1:58">
      <c r="A25">
        <v>3157</v>
      </c>
      <c r="B25" t="s">
        <v>13047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tr">
        <f>VLOOKUP(A25,'Kreisfreie Städte u. Landkreise'!$A$9:$J$478,3,0)</f>
        <v>Peine</v>
      </c>
      <c r="E25">
        <f>VLOOKUP(D25,'old version'!$D$2:$G$403,2,0)</f>
        <v>577</v>
      </c>
      <c r="F25">
        <f>VLOOKUP(D25,'old version'!$D$2:$G$403,3,0)</f>
        <v>2925.05</v>
      </c>
      <c r="G25">
        <f>VLOOKUP(D25,'old version'!$D$2:$G$403,4,0)</f>
        <v>134801</v>
      </c>
      <c r="H25">
        <f>COUNTIF(Mapping!$A$2:$A$1326,A25)</f>
        <v>5</v>
      </c>
      <c r="I25" cm="1">
        <f t="array" ref="I25">_xlfn.IFS(C25="SH",F25/$BD$50,C25="HH",F25/$BD$49,C25="NI",F25/$BD$44,C25="HB",F25/$BD$56,C25="NRW",F25/$BD$41,C25="HE",F25/$BD$45,C25="RP",F25/$BD$47,C25="BW",F25/$BD$43,C25="BY",F25/$BD$42,C25="SL",F25/$BD$55,C25="BE",F25/$BD$46,C25="MV",F25/$BD$54,C25="BB",F25/$BD$51,C25="SN",F25/$BD$48,C25="ST",F25/$BD$53,C25="TH",F25/$BD$52)</f>
        <v>9.5267330215349343E-3</v>
      </c>
      <c r="J25" cm="1">
        <f t="array" ref="J25">_xlfn.IFS(C25="SH",G25/$BE$30,C25="HH",G25/$BE$34,C25="NI",G25/$BE$25,C25="HB",G25/$BE$37,C25="NRW",G25/$BE$22,C25="HE",G25/$BE$26,C25="RP",G25/$BE$27,C25="BW",G25/$BE$24,C25="BY",G25/$BE$23,C25="SL",G25/$BE$36,C25="BE",G25/$BE$29,C25="MV",G25/$BE$35,C25="BB",G25/$BE$31,C25="SN",G25/$BE$28,C25="ST",G25/$BE$32,C25="TH",G25/$BE$33)</f>
        <v>1.6862772079059295E-2</v>
      </c>
      <c r="K25" cm="1">
        <f t="array" ref="K25">_xlfn.IFS(C25="SH",$BF$17,C25="HH",$BF$8,C25="NI",$BF$11,C25="HB",$BF$7,C25="NRW",$BF$12,C25="HE",$BF$9,C25="RP",$BF$13,C25="BW",$BF$3,C25="BY",$BF$4,C25="SL",$BF$14,C25="BE",$BF$5,C25="MV",$BF$10,C25="BB",$BF$6,C25="SN",$BF$15,C25="ST",$BF$16,C25="TH",$BF$18)</f>
        <v>49111.383531779305</v>
      </c>
      <c r="L25">
        <f t="shared" si="0"/>
        <v>568.7502869977626</v>
      </c>
      <c r="M25">
        <f t="shared" si="2"/>
        <v>113.75005739955252</v>
      </c>
      <c r="N25">
        <v>5.522848845342355</v>
      </c>
      <c r="O25">
        <v>8.1348768332791419</v>
      </c>
      <c r="P25">
        <v>0</v>
      </c>
      <c r="Q25">
        <v>5.5132103656820721</v>
      </c>
      <c r="R25">
        <v>0</v>
      </c>
      <c r="S25">
        <v>0</v>
      </c>
      <c r="T25">
        <v>0</v>
      </c>
      <c r="U25">
        <v>0</v>
      </c>
      <c r="V25">
        <v>8.7324625722167077</v>
      </c>
      <c r="W25">
        <v>0</v>
      </c>
      <c r="X25">
        <v>0.99032375904298353</v>
      </c>
      <c r="Y25">
        <v>22.29380345423537</v>
      </c>
      <c r="Z25">
        <v>30.712515497879178</v>
      </c>
      <c r="AA25">
        <v>31.850016071874705</v>
      </c>
      <c r="AC25" t="s">
        <v>12523</v>
      </c>
      <c r="AD25">
        <v>275.1682287428473</v>
      </c>
      <c r="AE25">
        <f t="shared" si="1"/>
        <v>5.6079421535023166E-4</v>
      </c>
      <c r="AF25" t="e">
        <f>Mapping!AD25/$BF$19</f>
        <v>#N/A</v>
      </c>
      <c r="AG25" t="e">
        <f>Mapping!AE25/$BF$19</f>
        <v>#N/A</v>
      </c>
      <c r="AH25" t="e">
        <f>Mapping!AF25/$BF$19</f>
        <v>#N/A</v>
      </c>
      <c r="AI25" t="e">
        <f>Mapping!AG25/$BF$19</f>
        <v>#N/A</v>
      </c>
      <c r="AJ25" t="e">
        <f>Mapping!AH25/$BF$19</f>
        <v>#N/A</v>
      </c>
      <c r="AK25" t="e">
        <f>Mapping!AI25/$BF$19</f>
        <v>#N/A</v>
      </c>
      <c r="AL25" t="e">
        <f>Mapping!AJ25/$BF$19</f>
        <v>#N/A</v>
      </c>
      <c r="AM25" t="e">
        <f>Mapping!AK25/$BF$19</f>
        <v>#N/A</v>
      </c>
      <c r="AN25" t="e">
        <f>Mapping!AL25/$BF$19</f>
        <v>#N/A</v>
      </c>
      <c r="AO25" t="e">
        <f>Mapping!AM25/$BF$19</f>
        <v>#N/A</v>
      </c>
      <c r="AP25" t="e">
        <f>Mapping!AN25/$BF$19</f>
        <v>#N/A</v>
      </c>
      <c r="AQ25" t="e">
        <f>Mapping!AO25/$BF$19</f>
        <v>#N/A</v>
      </c>
      <c r="AR25" t="e">
        <f>Mapping!AP25/$BF$19</f>
        <v>#N/A</v>
      </c>
      <c r="AS25" t="e">
        <f>Mapping!AQ25/$BF$19</f>
        <v>#N/A</v>
      </c>
      <c r="BB25" s="15">
        <v>3000</v>
      </c>
      <c r="BC25" s="15" t="s">
        <v>77</v>
      </c>
      <c r="BD25" s="15">
        <v>7994</v>
      </c>
      <c r="BE25" s="15">
        <f t="shared" si="3"/>
        <v>7994000</v>
      </c>
    </row>
    <row r="26" spans="1:58">
      <c r="A26">
        <v>3158</v>
      </c>
      <c r="B26" t="s">
        <v>13048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tr">
        <f>VLOOKUP(A26,'Kreisfreie Städte u. Landkreise'!$A$9:$J$478,3,0)</f>
        <v>Wolfenbüttel</v>
      </c>
      <c r="E26">
        <f>VLOOKUP(D26,'old version'!$D$2:$G$403,2,0)</f>
        <v>599</v>
      </c>
      <c r="F26">
        <f>VLOOKUP(D26,'old version'!$D$2:$G$403,3,0)</f>
        <v>2447.6669999999999</v>
      </c>
      <c r="G26">
        <f>VLOOKUP(D26,'old version'!$D$2:$G$403,4,0)</f>
        <v>119622</v>
      </c>
      <c r="H26">
        <f>COUNTIF(Mapping!$A$2:$A$1326,A26)</f>
        <v>6</v>
      </c>
      <c r="I26" cm="1">
        <f t="array" ref="I26">_xlfn.IFS(C26="SH",F26/$BD$50,C26="HH",F26/$BD$49,C26="NI",F26/$BD$44,C26="HB",F26/$BD$56,C26="NRW",F26/$BD$41,C26="HE",F26/$BD$45,C26="RP",F26/$BD$47,C26="BW",F26/$BD$43,C26="BY",F26/$BD$42,C26="SL",F26/$BD$55,C26="BE",F26/$BD$46,C26="MV",F26/$BD$54,C26="BB",F26/$BD$51,C26="SN",F26/$BD$48,C26="ST",F26/$BD$53,C26="TH",F26/$BD$52)</f>
        <v>7.9719218593259419E-3</v>
      </c>
      <c r="J26" cm="1">
        <f t="array" ref="J26">_xlfn.IFS(C26="SH",G26/$BE$30,C26="HH",G26/$BE$34,C26="NI",G26/$BE$25,C26="HB",G26/$BE$37,C26="NRW",G26/$BE$22,C26="HE",G26/$BE$26,C26="RP",G26/$BE$27,C26="BW",G26/$BE$24,C26="BY",G26/$BE$23,C26="SL",G26/$BE$36,C26="BE",G26/$BE$29,C26="MV",G26/$BE$35,C26="BB",G26/$BE$31,C26="SN",G26/$BE$28,C26="ST",G26/$BE$32,C26="TH",G26/$BE$33)</f>
        <v>1.4963972979734801E-2</v>
      </c>
      <c r="K26" cm="1">
        <f t="array" ref="K26">_xlfn.IFS(C26="SH",$BF$17,C26="HH",$BF$8,C26="NI",$BF$11,C26="HB",$BF$7,C26="NRW",$BF$12,C26="HE",$BF$9,C26="RP",$BF$13,C26="BW",$BF$3,C26="BY",$BF$4,C26="SL",$BF$14,C26="BE",$BF$5,C26="MV",$BF$10,C26="BB",$BF$6,C26="SN",$BF$15,C26="ST",$BF$16,C26="TH",$BF$18)</f>
        <v>49111.383531779305</v>
      </c>
      <c r="L26">
        <f t="shared" si="0"/>
        <v>487.6611171082294</v>
      </c>
      <c r="M26">
        <f t="shared" si="2"/>
        <v>81.276852851371572</v>
      </c>
      <c r="N26">
        <v>0</v>
      </c>
      <c r="O26">
        <v>4.3923250905366826</v>
      </c>
      <c r="P26">
        <v>0</v>
      </c>
      <c r="Q26">
        <v>11.190496587447729</v>
      </c>
      <c r="R26">
        <v>0</v>
      </c>
      <c r="S26">
        <v>0</v>
      </c>
      <c r="T26">
        <v>0</v>
      </c>
      <c r="U26">
        <v>0</v>
      </c>
      <c r="V26">
        <v>20.284154563835234</v>
      </c>
      <c r="W26">
        <v>0</v>
      </c>
      <c r="X26">
        <v>0.70760754129756043</v>
      </c>
      <c r="Y26">
        <v>0</v>
      </c>
      <c r="Z26">
        <v>21.944750269870326</v>
      </c>
      <c r="AA26">
        <v>22.757518798384041</v>
      </c>
      <c r="AC26" t="s">
        <v>12511</v>
      </c>
      <c r="AD26">
        <v>220.96024884075968</v>
      </c>
      <c r="AE26">
        <f t="shared" si="1"/>
        <v>4.5031808337163182E-4</v>
      </c>
      <c r="AF26" t="e">
        <f>Mapping!AD26/$BF$19</f>
        <v>#N/A</v>
      </c>
      <c r="AG26" t="e">
        <f>Mapping!AE26/$BF$19</f>
        <v>#N/A</v>
      </c>
      <c r="AH26" t="e">
        <f>Mapping!AF26/$BF$19</f>
        <v>#N/A</v>
      </c>
      <c r="AI26" t="e">
        <f>Mapping!AG26/$BF$19</f>
        <v>#N/A</v>
      </c>
      <c r="AJ26" t="e">
        <f>Mapping!AH26/$BF$19</f>
        <v>#N/A</v>
      </c>
      <c r="AK26" t="e">
        <f>Mapping!AI26/$BF$19</f>
        <v>#N/A</v>
      </c>
      <c r="AL26" t="e">
        <f>Mapping!AJ26/$BF$19</f>
        <v>#N/A</v>
      </c>
      <c r="AM26" t="e">
        <f>Mapping!AK26/$BF$19</f>
        <v>#N/A</v>
      </c>
      <c r="AN26" t="e">
        <f>Mapping!AL26/$BF$19</f>
        <v>#N/A</v>
      </c>
      <c r="AO26" t="e">
        <f>Mapping!AM26/$BF$19</f>
        <v>#N/A</v>
      </c>
      <c r="AP26" t="e">
        <f>Mapping!AN26/$BF$19</f>
        <v>#N/A</v>
      </c>
      <c r="AQ26" t="e">
        <f>Mapping!AO26/$BF$19</f>
        <v>#N/A</v>
      </c>
      <c r="AR26" t="e">
        <f>Mapping!AP26/$BF$19</f>
        <v>#N/A</v>
      </c>
      <c r="AS26" t="e">
        <f>Mapping!AQ26/$BF$19</f>
        <v>#N/A</v>
      </c>
      <c r="BB26" s="15">
        <v>6000</v>
      </c>
      <c r="BC26" s="15" t="s">
        <v>402</v>
      </c>
      <c r="BD26" s="15">
        <v>6288</v>
      </c>
      <c r="BE26" s="15">
        <f t="shared" si="3"/>
        <v>6288000</v>
      </c>
    </row>
    <row r="27" spans="1:58">
      <c r="A27">
        <v>3159</v>
      </c>
      <c r="B27" t="s">
        <v>13049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tr">
        <f>VLOOKUP(A27,'Kreisfreie Städte u. Landkreise'!$A$9:$J$478,3,0)</f>
        <v>Göttingen</v>
      </c>
      <c r="E27">
        <f>VLOOKUP(D27,'old version'!$D$2:$G$403,2,0)</f>
        <v>641</v>
      </c>
      <c r="F27">
        <f>VLOOKUP(D27,'old version'!$D$2:$G$403,3,0)</f>
        <v>11724.043</v>
      </c>
      <c r="G27">
        <f>VLOOKUP(D27,'old version'!$D$2:$G$403,4,0)</f>
        <v>326041</v>
      </c>
      <c r="H27">
        <f>COUNTIF(Mapping!$A$2:$A$1326,A27)</f>
        <v>5</v>
      </c>
      <c r="I27" cm="1">
        <f t="array" ref="I27">_xlfn.IFS(C27="SH",F27/$BD$50,C27="HH",F27/$BD$49,C27="NI",F27/$BD$44,C27="HB",F27/$BD$56,C27="NRW",F27/$BD$41,C27="HE",F27/$BD$45,C27="RP",F27/$BD$47,C27="BW",F27/$BD$43,C27="BY",F27/$BD$42,C27="SL",F27/$BD$55,C27="BE",F27/$BD$46,C27="MV",F27/$BD$54,C27="BB",F27/$BD$51,C27="SN",F27/$BD$48,C27="ST",F27/$BD$53,C27="TH",F27/$BD$52)</f>
        <v>3.8184587475084353E-2</v>
      </c>
      <c r="J27" cm="1">
        <f t="array" ref="J27">_xlfn.IFS(C27="SH",G27/$BE$30,C27="HH",G27/$BE$34,C27="NI",G27/$BE$25,C27="HB",G27/$BE$37,C27="NRW",G27/$BE$22,C27="HE",G27/$BE$26,C27="RP",G27/$BE$27,C27="BW",G27/$BE$24,C27="BY",G27/$BE$23,C27="SL",G27/$BE$36,C27="BE",G27/$BE$29,C27="MV",G27/$BE$35,C27="BB",G27/$BE$31,C27="SN",G27/$BE$28,C27="ST",G27/$BE$32,C27="TH",G27/$BE$33)</f>
        <v>4.0785714285714286E-2</v>
      </c>
      <c r="K27" cm="1">
        <f t="array" ref="K27">_xlfn.IFS(C27="SH",$BF$17,C27="HH",$BF$8,C27="NI",$BF$11,C27="HB",$BF$7,C27="NRW",$BF$12,C27="HE",$BF$9,C27="RP",$BF$13,C27="BW",$BF$3,C27="BY",$BF$4,C27="SL",$BF$14,C27="BE",$BF$5,C27="MV",$BF$10,C27="BB",$BF$6,C27="SN",$BF$15,C27="ST",$BF$16,C27="TH",$BF$18)</f>
        <v>49111.383531779305</v>
      </c>
      <c r="L27">
        <f t="shared" si="0"/>
        <v>1911.0665026869033</v>
      </c>
      <c r="M27">
        <f t="shared" si="2"/>
        <v>382.21330053738063</v>
      </c>
      <c r="N27">
        <v>26.137396417942494</v>
      </c>
      <c r="O27">
        <v>33.665814858810315</v>
      </c>
      <c r="P27">
        <v>0</v>
      </c>
      <c r="Q27">
        <v>9.3840145354479141</v>
      </c>
      <c r="R27">
        <v>0</v>
      </c>
      <c r="S27">
        <v>10.253493848336873</v>
      </c>
      <c r="T27">
        <v>2.5448175011384175</v>
      </c>
      <c r="U27">
        <v>4.0080875642930076</v>
      </c>
      <c r="V27">
        <v>56.855464337934137</v>
      </c>
      <c r="W27">
        <v>25.819294230300194</v>
      </c>
      <c r="X27">
        <v>3.327601947617949</v>
      </c>
      <c r="Y27">
        <v>0</v>
      </c>
      <c r="Z27">
        <v>103.19759114509277</v>
      </c>
      <c r="AA27">
        <v>107.01972415046659</v>
      </c>
      <c r="AC27" t="s">
        <v>12527</v>
      </c>
      <c r="AD27">
        <v>214.5656980576307</v>
      </c>
      <c r="AE27">
        <f t="shared" si="1"/>
        <v>4.3728595715079085E-4</v>
      </c>
      <c r="AF27" t="e">
        <f>Mapping!AD27/$BF$19</f>
        <v>#N/A</v>
      </c>
      <c r="AG27" t="e">
        <f>Mapping!AE27/$BF$19</f>
        <v>#N/A</v>
      </c>
      <c r="AH27" t="e">
        <f>Mapping!AF27/$BF$19</f>
        <v>#N/A</v>
      </c>
      <c r="AI27" t="e">
        <f>Mapping!AG27/$BF$19</f>
        <v>#N/A</v>
      </c>
      <c r="AJ27" t="e">
        <f>Mapping!AH27/$BF$19</f>
        <v>#N/A</v>
      </c>
      <c r="AK27" t="e">
        <f>Mapping!AI27/$BF$19</f>
        <v>#N/A</v>
      </c>
      <c r="AL27" t="e">
        <f>Mapping!AJ27/$BF$19</f>
        <v>#N/A</v>
      </c>
      <c r="AM27" t="e">
        <f>Mapping!AK27/$BF$19</f>
        <v>#N/A</v>
      </c>
      <c r="AN27" t="e">
        <f>Mapping!AL27/$BF$19</f>
        <v>#N/A</v>
      </c>
      <c r="AO27" t="e">
        <f>Mapping!AM27/$BF$19</f>
        <v>#N/A</v>
      </c>
      <c r="AP27" t="e">
        <f>Mapping!AN27/$BF$19</f>
        <v>#N/A</v>
      </c>
      <c r="AQ27" t="e">
        <f>Mapping!AO27/$BF$19</f>
        <v>#N/A</v>
      </c>
      <c r="AR27" t="e">
        <f>Mapping!AP27/$BF$19</f>
        <v>#N/A</v>
      </c>
      <c r="AS27" t="e">
        <f>Mapping!AQ27/$BF$19</f>
        <v>#N/A</v>
      </c>
      <c r="BB27" s="15">
        <v>7000</v>
      </c>
      <c r="BC27" s="15" t="s">
        <v>488</v>
      </c>
      <c r="BD27" s="15">
        <v>4094</v>
      </c>
      <c r="BE27" s="15">
        <f t="shared" si="3"/>
        <v>4094000</v>
      </c>
    </row>
    <row r="28" spans="1:58">
      <c r="A28">
        <v>3241</v>
      </c>
      <c r="B28" t="s">
        <v>13050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tr">
        <f>VLOOKUP(A28,'Kreisfreie Städte u. Landkreise'!$A$9:$J$478,3,0)</f>
        <v>Region Hannover</v>
      </c>
      <c r="E28">
        <f>VLOOKUP(D28,'old version'!$D$2:$G$403,2,0)</f>
        <v>814</v>
      </c>
      <c r="F28">
        <f>VLOOKUP(D28,'old version'!$D$2:$G$403,3,0)</f>
        <v>52655.476000000002</v>
      </c>
      <c r="G28">
        <f>VLOOKUP(D28,'old version'!$D$2:$G$403,4,0)</f>
        <v>1157115</v>
      </c>
      <c r="H28">
        <f>COUNTIF(Mapping!$A$2:$A$1326,A28)</f>
        <v>5</v>
      </c>
      <c r="I28" cm="1">
        <f t="array" ref="I28">_xlfn.IFS(C28="SH",F28/$BD$50,C28="HH",F28/$BD$49,C28="NI",F28/$BD$44,C28="HB",F28/$BD$56,C28="NRW",F28/$BD$41,C28="HE",F28/$BD$45,C28="RP",F28/$BD$47,C28="BW",F28/$BD$43,C28="BY",F28/$BD$42,C28="SL",F28/$BD$55,C28="BE",F28/$BD$46,C28="MV",F28/$BD$54,C28="BB",F28/$BD$51,C28="SN",F28/$BD$48,C28="ST",F28/$BD$53,C28="TH",F28/$BD$52)</f>
        <v>0.17149609817741243</v>
      </c>
      <c r="J28" cm="1">
        <f t="array" ref="J28">_xlfn.IFS(C28="SH",G28/$BE$30,C28="HH",G28/$BE$34,C28="NI",G28/$BE$25,C28="HB",G28/$BE$37,C28="NRW",G28/$BE$22,C28="HE",G28/$BE$26,C28="RP",G28/$BE$27,C28="BW",G28/$BE$24,C28="BY",G28/$BE$23,C28="SL",G28/$BE$36,C28="BE",G28/$BE$29,C28="MV",G28/$BE$35,C28="BB",G28/$BE$31,C28="SN",G28/$BE$28,C28="ST",G28/$BE$32,C28="TH",G28/$BE$33)</f>
        <v>0.14474793595196397</v>
      </c>
      <c r="K28" cm="1">
        <f t="array" ref="K28">_xlfn.IFS(C28="SH",$BF$17,C28="HH",$BF$8,C28="NI",$BF$11,C28="HB",$BF$7,C28="NRW",$BF$12,C28="HE",$BF$9,C28="RP",$BF$13,C28="BW",$BF$3,C28="BY",$BF$4,C28="SL",$BF$14,C28="BE",$BF$5,C28="MV",$BF$10,C28="BB",$BF$6,C28="SN",$BF$15,C28="ST",$BF$16,C28="TH",$BF$18)</f>
        <v>49111.383531779305</v>
      </c>
      <c r="L28">
        <f t="shared" si="0"/>
        <v>8054.5916607237896</v>
      </c>
      <c r="M28">
        <f t="shared" si="2"/>
        <v>1610.9183321447579</v>
      </c>
      <c r="N28">
        <v>34.016125082731662</v>
      </c>
      <c r="O28">
        <v>153.6551469899382</v>
      </c>
      <c r="P28">
        <v>23.292052392864811</v>
      </c>
      <c r="Q28">
        <v>50.690474391659649</v>
      </c>
      <c r="R28">
        <v>0</v>
      </c>
      <c r="S28">
        <v>13.540838617901496</v>
      </c>
      <c r="T28">
        <v>5.1131654597255443</v>
      </c>
      <c r="U28">
        <v>0</v>
      </c>
      <c r="V28">
        <v>198.75733877738458</v>
      </c>
      <c r="W28">
        <v>11.323625276958563</v>
      </c>
      <c r="X28">
        <v>14.024878181794286</v>
      </c>
      <c r="Y28">
        <v>220.49960429418212</v>
      </c>
      <c r="Z28">
        <v>434.94794967908467</v>
      </c>
      <c r="AA28">
        <v>451.05713300053225</v>
      </c>
      <c r="AC28" t="s">
        <v>12518</v>
      </c>
      <c r="AD28">
        <v>418.67349842279327</v>
      </c>
      <c r="AE28">
        <f t="shared" si="1"/>
        <v>8.5325866692031733E-4</v>
      </c>
      <c r="AF28" t="e">
        <f>Mapping!AD28/$BF$19</f>
        <v>#N/A</v>
      </c>
      <c r="AG28" t="e">
        <f>Mapping!AE28/$BF$19</f>
        <v>#N/A</v>
      </c>
      <c r="AH28" t="e">
        <f>Mapping!AF28/$BF$19</f>
        <v>#N/A</v>
      </c>
      <c r="AI28" t="e">
        <f>Mapping!AG28/$BF$19</f>
        <v>#N/A</v>
      </c>
      <c r="AJ28" t="e">
        <f>Mapping!AH28/$BF$19</f>
        <v>#N/A</v>
      </c>
      <c r="AK28" t="e">
        <f>Mapping!AI28/$BF$19</f>
        <v>#N/A</v>
      </c>
      <c r="AL28" t="e">
        <f>Mapping!AJ28/$BF$19</f>
        <v>#N/A</v>
      </c>
      <c r="AM28" t="e">
        <f>Mapping!AK28/$BF$19</f>
        <v>#N/A</v>
      </c>
      <c r="AN28" t="e">
        <f>Mapping!AL28/$BF$19</f>
        <v>#N/A</v>
      </c>
      <c r="AO28" t="e">
        <f>Mapping!AM28/$BF$19</f>
        <v>#N/A</v>
      </c>
      <c r="AP28" t="e">
        <f>Mapping!AN28/$BF$19</f>
        <v>#N/A</v>
      </c>
      <c r="AQ28" t="e">
        <f>Mapping!AO28/$BF$19</f>
        <v>#N/A</v>
      </c>
      <c r="AR28" t="e">
        <f>Mapping!AP28/$BF$19</f>
        <v>#N/A</v>
      </c>
      <c r="AS28" t="e">
        <f>Mapping!AQ28/$BF$19</f>
        <v>#N/A</v>
      </c>
      <c r="BB28" s="15">
        <v>14000</v>
      </c>
      <c r="BC28" s="15" t="s">
        <v>1170</v>
      </c>
      <c r="BD28" s="15">
        <v>4072</v>
      </c>
      <c r="BE28" s="15">
        <f t="shared" si="3"/>
        <v>4072000</v>
      </c>
    </row>
    <row r="29" spans="1:58">
      <c r="A29">
        <v>3251</v>
      </c>
      <c r="B29" t="s">
        <v>13051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tr">
        <f>VLOOKUP(A29,'Kreisfreie Städte u. Landkreise'!$A$9:$J$478,3,0)</f>
        <v>Diepholz</v>
      </c>
      <c r="E29">
        <f>VLOOKUP(D29,'old version'!$D$2:$G$403,2,0)</f>
        <v>736</v>
      </c>
      <c r="F29">
        <f>VLOOKUP(D29,'old version'!$D$2:$G$403,3,0)</f>
        <v>6545.4979999999996</v>
      </c>
      <c r="G29">
        <f>VLOOKUP(D29,'old version'!$D$2:$G$403,4,0)</f>
        <v>217089</v>
      </c>
      <c r="H29">
        <f>COUNTIF(Mapping!$A$2:$A$1326,A29)</f>
        <v>8</v>
      </c>
      <c r="I29" cm="1">
        <f t="array" ref="I29">_xlfn.IFS(C29="SH",F29/$BD$50,C29="HH",F29/$BD$49,C29="NI",F29/$BD$44,C29="HB",F29/$BD$56,C29="NRW",F29/$BD$41,C29="HE",F29/$BD$45,C29="RP",F29/$BD$47,C29="BW",F29/$BD$43,C29="BY",F29/$BD$42,C29="SL",F29/$BD$55,C29="BE",F29/$BD$46,C29="MV",F29/$BD$54,C29="BB",F29/$BD$51,C29="SN",F29/$BD$48,C29="ST",F29/$BD$53,C29="TH",F29/$BD$52)</f>
        <v>2.1318340520329861E-2</v>
      </c>
      <c r="J29" cm="1">
        <f t="array" ref="J29">_xlfn.IFS(C29="SH",G29/$BE$30,C29="HH",G29/$BE$34,C29="NI",G29/$BE$25,C29="HB",G29/$BE$37,C29="NRW",G29/$BE$22,C29="HE",G29/$BE$26,C29="RP",G29/$BE$27,C29="BW",G29/$BE$24,C29="BY",G29/$BE$23,C29="SL",G29/$BE$36,C29="BE",G29/$BE$29,C29="MV",G29/$BE$35,C29="BB",G29/$BE$31,C29="SN",G29/$BE$28,C29="ST",G29/$BE$32,C29="TH",G29/$BE$33)</f>
        <v>2.7156492369276957E-2</v>
      </c>
      <c r="K29" cm="1">
        <f t="array" ref="K29">_xlfn.IFS(C29="SH",$BF$17,C29="HH",$BF$8,C29="NI",$BF$11,C29="HB",$BF$7,C29="NRW",$BF$12,C29="HE",$BF$9,C29="RP",$BF$13,C29="BW",$BF$3,C29="BY",$BF$4,C29="SL",$BF$14,C29="BE",$BF$5,C29="MV",$BF$10,C29="BB",$BF$6,C29="SN",$BF$15,C29="ST",$BF$16,C29="TH",$BF$18)</f>
        <v>49111.383531779305</v>
      </c>
      <c r="L29">
        <f t="shared" si="0"/>
        <v>1127.2547176347055</v>
      </c>
      <c r="M29">
        <f t="shared" si="2"/>
        <v>140.90683970433818</v>
      </c>
      <c r="N29">
        <v>10.321016537707568</v>
      </c>
      <c r="O29">
        <v>20.754082712133311</v>
      </c>
      <c r="P29">
        <v>0</v>
      </c>
      <c r="Q29">
        <v>11.292113389265092</v>
      </c>
      <c r="R29">
        <v>0</v>
      </c>
      <c r="S29">
        <v>2.0480183600155546</v>
      </c>
      <c r="T29">
        <v>1.5998198131428496</v>
      </c>
      <c r="U29">
        <v>0</v>
      </c>
      <c r="V29">
        <v>15.251200553307321</v>
      </c>
      <c r="W29">
        <v>0.91507203319843922</v>
      </c>
      <c r="X29">
        <v>1.2267544681820644</v>
      </c>
      <c r="Y29">
        <v>0</v>
      </c>
      <c r="Z29">
        <v>38.044846720171321</v>
      </c>
      <c r="AA29">
        <v>39.453915117214706</v>
      </c>
      <c r="AC29" t="s">
        <v>12519</v>
      </c>
      <c r="AD29">
        <v>574.94223910410858</v>
      </c>
      <c r="AE29">
        <f t="shared" si="1"/>
        <v>1.1717351357136826E-3</v>
      </c>
      <c r="AF29" t="e">
        <f>Mapping!AD29/$BF$19</f>
        <v>#N/A</v>
      </c>
      <c r="AG29" t="e">
        <f>Mapping!AE29/$BF$19</f>
        <v>#N/A</v>
      </c>
      <c r="AH29" t="e">
        <f>Mapping!AF29/$BF$19</f>
        <v>#N/A</v>
      </c>
      <c r="AI29" t="e">
        <f>Mapping!AG29/$BF$19</f>
        <v>#N/A</v>
      </c>
      <c r="AJ29" t="e">
        <f>Mapping!AH29/$BF$19</f>
        <v>#N/A</v>
      </c>
      <c r="AK29" t="e">
        <f>Mapping!AI29/$BF$19</f>
        <v>#N/A</v>
      </c>
      <c r="AL29" t="e">
        <f>Mapping!AJ29/$BF$19</f>
        <v>#N/A</v>
      </c>
      <c r="AM29" t="e">
        <f>Mapping!AK29/$BF$19</f>
        <v>#N/A</v>
      </c>
      <c r="AN29" t="e">
        <f>Mapping!AL29/$BF$19</f>
        <v>#N/A</v>
      </c>
      <c r="AO29" t="e">
        <f>Mapping!AM29/$BF$19</f>
        <v>#N/A</v>
      </c>
      <c r="AP29" t="e">
        <f>Mapping!AN29/$BF$19</f>
        <v>#N/A</v>
      </c>
      <c r="AQ29" t="e">
        <f>Mapping!AO29/$BF$19</f>
        <v>#N/A</v>
      </c>
      <c r="AR29" t="e">
        <f>Mapping!AP29/$BF$19</f>
        <v>#N/A</v>
      </c>
      <c r="AS29" t="e">
        <f>Mapping!AQ29/$BF$19</f>
        <v>#N/A</v>
      </c>
      <c r="BB29" s="15">
        <v>11000</v>
      </c>
      <c r="BC29" s="15" t="s">
        <v>1083</v>
      </c>
      <c r="BD29" s="15">
        <v>3669</v>
      </c>
      <c r="BE29" s="15">
        <f t="shared" si="3"/>
        <v>3669000</v>
      </c>
    </row>
    <row r="30" spans="1:58">
      <c r="A30">
        <v>3252</v>
      </c>
      <c r="B30" t="s">
        <v>13052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tr">
        <f>VLOOKUP(A30,'Kreisfreie Städte u. Landkreise'!$A$9:$J$478,3,0)</f>
        <v>Hameln-Pyrmont</v>
      </c>
      <c r="E30">
        <f>VLOOKUP(D30,'old version'!$D$2:$G$403,2,0)</f>
        <v>622</v>
      </c>
      <c r="F30">
        <f>VLOOKUP(D30,'old version'!$D$2:$G$403,3,0)</f>
        <v>5075.982</v>
      </c>
      <c r="G30">
        <f>VLOOKUP(D30,'old version'!$D$2:$G$403,4,0)</f>
        <v>148549</v>
      </c>
      <c r="H30">
        <f>COUNTIF(Mapping!$A$2:$A$1326,A30)</f>
        <v>3</v>
      </c>
      <c r="I30" cm="1">
        <f t="array" ref="I30">_xlfn.IFS(C30="SH",F30/$BD$50,C30="HH",F30/$BD$49,C30="NI",F30/$BD$44,C30="HB",F30/$BD$56,C30="NRW",F30/$BD$41,C30="HE",F30/$BD$45,C30="RP",F30/$BD$47,C30="BW",F30/$BD$43,C30="BY",F30/$BD$42,C30="SL",F30/$BD$55,C30="BE",F30/$BD$46,C30="MV",F30/$BD$54,C30="BB",F30/$BD$51,C30="SN",F30/$BD$48,C30="ST",F30/$BD$53,C30="TH",F30/$BD$52)</f>
        <v>1.6532204692609336E-2</v>
      </c>
      <c r="J30" cm="1">
        <f t="array" ref="J30">_xlfn.IFS(C30="SH",G30/$BE$30,C30="HH",G30/$BE$34,C30="NI",G30/$BE$25,C30="HB",G30/$BE$37,C30="NRW",G30/$BE$22,C30="HE",G30/$BE$26,C30="RP",G30/$BE$27,C30="BW",G30/$BE$24,C30="BY",G30/$BE$23,C30="SL",G30/$BE$36,C30="BE",G30/$BE$29,C30="MV",G30/$BE$35,C30="BB",G30/$BE$31,C30="SN",G30/$BE$28,C30="ST",G30/$BE$32,C30="TH",G30/$BE$33)</f>
        <v>1.8582561921441081E-2</v>
      </c>
      <c r="K30" cm="1">
        <f t="array" ref="K30">_xlfn.IFS(C30="SH",$BF$17,C30="HH",$BF$8,C30="NI",$BF$11,C30="HB",$BF$7,C30="NRW",$BF$12,C30="HE",$BF$9,C30="RP",$BF$13,C30="BW",$BF$3,C30="BY",$BF$4,C30="SL",$BF$14,C30="BE",$BF$5,C30="MV",$BF$10,C30="BB",$BF$6,C30="SN",$BF$15,C30="ST",$BF$16,C30="TH",$BF$18)</f>
        <v>49111.383531779305</v>
      </c>
      <c r="L30">
        <f t="shared" si="0"/>
        <v>840.11429175246599</v>
      </c>
      <c r="M30">
        <f t="shared" si="2"/>
        <v>280.03809725082198</v>
      </c>
      <c r="N30">
        <v>0</v>
      </c>
      <c r="O30">
        <v>25.063202515432874</v>
      </c>
      <c r="P30">
        <v>0</v>
      </c>
      <c r="Q30">
        <v>9.1866746632095602</v>
      </c>
      <c r="R30">
        <v>0</v>
      </c>
      <c r="S30">
        <v>0</v>
      </c>
      <c r="T30">
        <v>14.153178247751212</v>
      </c>
      <c r="U30">
        <v>0</v>
      </c>
      <c r="V30">
        <v>75.176037864373654</v>
      </c>
      <c r="W30">
        <v>0</v>
      </c>
      <c r="X30">
        <v>2.4380504721026162</v>
      </c>
      <c r="Y30">
        <v>0</v>
      </c>
      <c r="Z30">
        <v>75.610286257721953</v>
      </c>
      <c r="AA30">
        <v>78.410667230230175</v>
      </c>
      <c r="AC30" t="s">
        <v>12534</v>
      </c>
      <c r="AD30">
        <v>727.53517272521924</v>
      </c>
      <c r="AE30">
        <f t="shared" si="1"/>
        <v>1.4827202914818344E-3</v>
      </c>
      <c r="AF30" t="e">
        <f>Mapping!AD30/$BF$19</f>
        <v>#N/A</v>
      </c>
      <c r="AG30" t="e">
        <f>Mapping!AE30/$BF$19</f>
        <v>#N/A</v>
      </c>
      <c r="AH30" t="e">
        <f>Mapping!AF30/$BF$19</f>
        <v>#N/A</v>
      </c>
      <c r="AI30" t="e">
        <f>Mapping!AG30/$BF$19</f>
        <v>#N/A</v>
      </c>
      <c r="AJ30" t="e">
        <f>Mapping!AH30/$BF$19</f>
        <v>#N/A</v>
      </c>
      <c r="AK30" t="e">
        <f>Mapping!AI30/$BF$19</f>
        <v>#N/A</v>
      </c>
      <c r="AL30" t="e">
        <f>Mapping!AJ30/$BF$19</f>
        <v>#N/A</v>
      </c>
      <c r="AM30" t="e">
        <f>Mapping!AK30/$BF$19</f>
        <v>#N/A</v>
      </c>
      <c r="AN30" t="e">
        <f>Mapping!AL30/$BF$19</f>
        <v>#N/A</v>
      </c>
      <c r="AO30" t="e">
        <f>Mapping!AM30/$BF$19</f>
        <v>#N/A</v>
      </c>
      <c r="AP30" t="e">
        <f>Mapping!AN30/$BF$19</f>
        <v>#N/A</v>
      </c>
      <c r="AQ30" t="e">
        <f>Mapping!AO30/$BF$19</f>
        <v>#N/A</v>
      </c>
      <c r="AR30" t="e">
        <f>Mapping!AP30/$BF$19</f>
        <v>#N/A</v>
      </c>
      <c r="AS30" t="e">
        <f>Mapping!AQ30/$BF$19</f>
        <v>#N/A</v>
      </c>
      <c r="BB30" s="15">
        <v>1000</v>
      </c>
      <c r="BC30" s="15" t="s">
        <v>23</v>
      </c>
      <c r="BD30" s="15">
        <v>2904</v>
      </c>
      <c r="BE30" s="15">
        <f t="shared" si="3"/>
        <v>2904000</v>
      </c>
    </row>
    <row r="31" spans="1:58">
      <c r="A31">
        <v>3254</v>
      </c>
      <c r="B31" t="s">
        <v>13053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tr">
        <f>VLOOKUP(A31,'Kreisfreie Städte u. Landkreise'!$A$9:$J$478,3,0)</f>
        <v>Hildesheim</v>
      </c>
      <c r="E31">
        <f>VLOOKUP(D31,'old version'!$D$2:$G$403,2,0)</f>
        <v>604</v>
      </c>
      <c r="F31">
        <f>VLOOKUP(D31,'old version'!$D$2:$G$403,3,0)</f>
        <v>7958.8819999999996</v>
      </c>
      <c r="G31">
        <f>VLOOKUP(D31,'old version'!$D$2:$G$403,4,0)</f>
        <v>275817</v>
      </c>
      <c r="H31">
        <f>COUNTIF(Mapping!$A$2:$A$1326,A31)</f>
        <v>6</v>
      </c>
      <c r="I31" cm="1">
        <f t="array" ref="I31">_xlfn.IFS(C31="SH",F31/$BD$50,C31="HH",F31/$BD$49,C31="NI",F31/$BD$44,C31="HB",F31/$BD$56,C31="NRW",F31/$BD$41,C31="HE",F31/$BD$45,C31="RP",F31/$BD$47,C31="BW",F31/$BD$43,C31="BY",F31/$BD$42,C31="SL",F31/$BD$55,C31="BE",F31/$BD$46,C31="MV",F31/$BD$54,C31="BB",F31/$BD$51,C31="SN",F31/$BD$48,C31="ST",F31/$BD$53,C31="TH",F31/$BD$52)</f>
        <v>2.592165739522401E-2</v>
      </c>
      <c r="J31" cm="1">
        <f t="array" ref="J31">_xlfn.IFS(C31="SH",G31/$BE$30,C31="HH",G31/$BE$34,C31="NI",G31/$BE$25,C31="HB",G31/$BE$37,C31="NRW",G31/$BE$22,C31="HE",G31/$BE$26,C31="RP",G31/$BE$27,C31="BW",G31/$BE$24,C31="BY",G31/$BE$23,C31="SL",G31/$BE$36,C31="BE",G31/$BE$29,C31="MV",G31/$BE$35,C31="BB",G31/$BE$31,C31="SN",G31/$BE$28,C31="ST",G31/$BE$32,C31="TH",G31/$BE$33)</f>
        <v>3.4503002251688765E-2</v>
      </c>
      <c r="K31" cm="1">
        <f t="array" ref="K31">_xlfn.IFS(C31="SH",$BF$17,C31="HH",$BF$8,C31="NI",$BF$11,C31="HB",$BF$7,C31="NRW",$BF$12,C31="HE",$BF$9,C31="RP",$BF$13,C31="BW",$BF$3,C31="BY",$BF$4,C31="SL",$BF$14,C31="BE",$BF$5,C31="MV",$BF$10,C31="BB",$BF$6,C31="SN",$BF$15,C31="ST",$BF$16,C31="TH",$BF$18)</f>
        <v>49111.383531779305</v>
      </c>
      <c r="L31">
        <f t="shared" si="0"/>
        <v>1391.0521392862343</v>
      </c>
      <c r="M31">
        <f t="shared" si="2"/>
        <v>231.84202321437238</v>
      </c>
      <c r="N31">
        <v>13.357199162756238</v>
      </c>
      <c r="O31">
        <v>12.368198033258544</v>
      </c>
      <c r="P31">
        <v>5.0927874254593997</v>
      </c>
      <c r="Q31">
        <v>5.3712992377892101</v>
      </c>
      <c r="R31">
        <v>0</v>
      </c>
      <c r="S31">
        <v>12.390933691407914</v>
      </c>
      <c r="T31">
        <v>0</v>
      </c>
      <c r="U31">
        <v>0</v>
      </c>
      <c r="V31">
        <v>28.658297097283807</v>
      </c>
      <c r="W31">
        <v>0.8753228387508345</v>
      </c>
      <c r="X31">
        <v>2.0184487742921569</v>
      </c>
      <c r="Y31">
        <v>24.196424185469493</v>
      </c>
      <c r="Z31">
        <v>62.597346267880553</v>
      </c>
      <c r="AA31">
        <v>64.915766500024276</v>
      </c>
      <c r="AC31" t="s">
        <v>12573</v>
      </c>
      <c r="AD31">
        <v>601.68259148906077</v>
      </c>
      <c r="AE31">
        <f t="shared" si="1"/>
        <v>1.2262321065391992E-3</v>
      </c>
      <c r="AF31" t="e">
        <f>Mapping!AD31/$BF$19</f>
        <v>#N/A</v>
      </c>
      <c r="AG31" t="e">
        <f>Mapping!AE31/$BF$19</f>
        <v>#N/A</v>
      </c>
      <c r="AH31" t="e">
        <f>Mapping!AF31/$BF$19</f>
        <v>#N/A</v>
      </c>
      <c r="AI31" t="e">
        <f>Mapping!AG31/$BF$19</f>
        <v>#N/A</v>
      </c>
      <c r="AJ31" t="e">
        <f>Mapping!AH31/$BF$19</f>
        <v>#N/A</v>
      </c>
      <c r="AK31" t="e">
        <f>Mapping!AI31/$BF$19</f>
        <v>#N/A</v>
      </c>
      <c r="AL31" t="e">
        <f>Mapping!AJ31/$BF$19</f>
        <v>#N/A</v>
      </c>
      <c r="AM31" t="e">
        <f>Mapping!AK31/$BF$19</f>
        <v>#N/A</v>
      </c>
      <c r="AN31" t="e">
        <f>Mapping!AL31/$BF$19</f>
        <v>#N/A</v>
      </c>
      <c r="AO31" t="e">
        <f>Mapping!AM31/$BF$19</f>
        <v>#N/A</v>
      </c>
      <c r="AP31" t="e">
        <f>Mapping!AN31/$BF$19</f>
        <v>#N/A</v>
      </c>
      <c r="AQ31" t="e">
        <f>Mapping!AO31/$BF$19</f>
        <v>#N/A</v>
      </c>
      <c r="AR31" t="e">
        <f>Mapping!AP31/$BF$19</f>
        <v>#N/A</v>
      </c>
      <c r="AS31" t="e">
        <f>Mapping!AQ31/$BF$19</f>
        <v>#N/A</v>
      </c>
      <c r="BB31" s="15">
        <v>12000</v>
      </c>
      <c r="BC31" s="15" t="s">
        <v>1088</v>
      </c>
      <c r="BD31" s="15">
        <v>2522</v>
      </c>
      <c r="BE31" s="15">
        <f t="shared" si="3"/>
        <v>2522000</v>
      </c>
    </row>
    <row r="32" spans="1:58">
      <c r="A32">
        <v>3255</v>
      </c>
      <c r="B32" t="s">
        <v>13054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tr">
        <f>VLOOKUP(A32,'Kreisfreie Städte u. Landkreise'!$A$9:$J$478,3,0)</f>
        <v>Holzminden</v>
      </c>
      <c r="E32">
        <f>VLOOKUP(D32,'old version'!$D$2:$G$403,2,0)</f>
        <v>605</v>
      </c>
      <c r="F32">
        <f>VLOOKUP(D32,'old version'!$D$2:$G$403,3,0)</f>
        <v>2234.616</v>
      </c>
      <c r="G32">
        <f>VLOOKUP(D32,'old version'!$D$2:$G$403,4,0)</f>
        <v>70458</v>
      </c>
      <c r="H32">
        <f>COUNTIF(Mapping!$A$2:$A$1326,A32)</f>
        <v>5</v>
      </c>
      <c r="I32" cm="1">
        <f t="array" ref="I32">_xlfn.IFS(C32="SH",F32/$BD$50,C32="HH",F32/$BD$49,C32="NI",F32/$BD$44,C32="HB",F32/$BD$56,C32="NRW",F32/$BD$41,C32="HE",F32/$BD$45,C32="RP",F32/$BD$47,C32="BW",F32/$BD$43,C32="BY",F32/$BD$42,C32="SL",F32/$BD$55,C32="BE",F32/$BD$46,C32="MV",F32/$BD$54,C32="BB",F32/$BD$51,C32="SN",F32/$BD$48,C32="ST",F32/$BD$53,C32="TH",F32/$BD$52)</f>
        <v>7.2780260295209681E-3</v>
      </c>
      <c r="J32" cm="1">
        <f t="array" ref="J32">_xlfn.IFS(C32="SH",G32/$BE$30,C32="HH",G32/$BE$34,C32="NI",G32/$BE$25,C32="HB",G32/$BE$37,C32="NRW",G32/$BE$22,C32="HE",G32/$BE$26,C32="RP",G32/$BE$27,C32="BW",G32/$BE$24,C32="BY",G32/$BE$23,C32="SL",G32/$BE$36,C32="BE",G32/$BE$29,C32="MV",G32/$BE$35,C32="BB",G32/$BE$31,C32="SN",G32/$BE$28,C32="ST",G32/$BE$32,C32="TH",G32/$BE$33)</f>
        <v>8.8138603952964724E-3</v>
      </c>
      <c r="K32" cm="1">
        <f t="array" ref="K32">_xlfn.IFS(C32="SH",$BF$17,C32="HH",$BF$8,C32="NI",$BF$11,C32="HB",$BF$7,C32="NRW",$BF$12,C32="HE",$BF$9,C32="RP",$BF$13,C32="BW",$BF$3,C32="BY",$BF$4,C32="SL",$BF$14,C32="BE",$BF$5,C32="MV",$BF$10,C32="BB",$BF$6,C32="SN",$BF$15,C32="ST",$BF$16,C32="TH",$BF$18)</f>
        <v>49111.383531779305</v>
      </c>
      <c r="L32">
        <f t="shared" si="0"/>
        <v>378.55347385216578</v>
      </c>
      <c r="M32">
        <f t="shared" si="2"/>
        <v>75.71069477043315</v>
      </c>
      <c r="N32">
        <v>0</v>
      </c>
      <c r="O32">
        <v>0</v>
      </c>
      <c r="P32">
        <v>27.762975233612718</v>
      </c>
      <c r="Q32">
        <v>2.4933331976719857</v>
      </c>
      <c r="R32">
        <v>0</v>
      </c>
      <c r="S32">
        <v>0</v>
      </c>
      <c r="T32">
        <v>0</v>
      </c>
      <c r="U32">
        <v>0</v>
      </c>
      <c r="V32">
        <v>3.1543564175199079</v>
      </c>
      <c r="W32">
        <v>0</v>
      </c>
      <c r="X32">
        <v>0.65914779789030931</v>
      </c>
      <c r="Y32">
        <v>0</v>
      </c>
      <c r="Z32">
        <v>20.44188758801695</v>
      </c>
      <c r="AA32">
        <v>21.198994535721283</v>
      </c>
      <c r="AC32" t="s">
        <v>12748</v>
      </c>
      <c r="AD32">
        <v>1647.8651059487268</v>
      </c>
      <c r="AE32">
        <f t="shared" si="1"/>
        <v>3.3583572613579355E-3</v>
      </c>
      <c r="AF32" t="e">
        <f>Mapping!AD32/$BF$19</f>
        <v>#N/A</v>
      </c>
      <c r="AG32" t="e">
        <f>Mapping!AE32/$BF$19</f>
        <v>#N/A</v>
      </c>
      <c r="AH32" t="e">
        <f>Mapping!AF32/$BF$19</f>
        <v>#N/A</v>
      </c>
      <c r="AI32" t="e">
        <f>Mapping!AG32/$BF$19</f>
        <v>#N/A</v>
      </c>
      <c r="AJ32" t="e">
        <f>Mapping!AH32/$BF$19</f>
        <v>#N/A</v>
      </c>
      <c r="AK32" t="e">
        <f>Mapping!AI32/$BF$19</f>
        <v>#N/A</v>
      </c>
      <c r="AL32" t="e">
        <f>Mapping!AJ32/$BF$19</f>
        <v>#N/A</v>
      </c>
      <c r="AM32" t="e">
        <f>Mapping!AK32/$BF$19</f>
        <v>#N/A</v>
      </c>
      <c r="AN32" t="e">
        <f>Mapping!AL32/$BF$19</f>
        <v>#N/A</v>
      </c>
      <c r="AO32" t="e">
        <f>Mapping!AM32/$BF$19</f>
        <v>#N/A</v>
      </c>
      <c r="AP32" t="e">
        <f>Mapping!AN32/$BF$19</f>
        <v>#N/A</v>
      </c>
      <c r="AQ32" t="e">
        <f>Mapping!AO32/$BF$19</f>
        <v>#N/A</v>
      </c>
      <c r="AR32" t="e">
        <f>Mapping!AP32/$BF$19</f>
        <v>#N/A</v>
      </c>
      <c r="AS32" t="e">
        <f>Mapping!AQ32/$BF$19</f>
        <v>#N/A</v>
      </c>
      <c r="BB32" s="15">
        <v>15000</v>
      </c>
      <c r="BC32" s="15" t="s">
        <v>1214</v>
      </c>
      <c r="BD32" s="15">
        <v>2195</v>
      </c>
      <c r="BE32" s="15">
        <f t="shared" si="3"/>
        <v>2195000</v>
      </c>
    </row>
    <row r="33" spans="1:57">
      <c r="A33">
        <v>3256</v>
      </c>
      <c r="B33" t="s">
        <v>13055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tr">
        <f>VLOOKUP(A33,'Kreisfreie Städte u. Landkreise'!$A$9:$J$478,3,0)</f>
        <v>Nienburg (Weser)</v>
      </c>
      <c r="E33">
        <f>VLOOKUP(D33,'old version'!$D$2:$G$403,2,0)</f>
        <v>598</v>
      </c>
      <c r="F33">
        <f>VLOOKUP(D33,'old version'!$D$2:$G$403,3,0)</f>
        <v>3729.3110000000001</v>
      </c>
      <c r="G33">
        <f>VLOOKUP(D33,'old version'!$D$2:$G$403,4,0)</f>
        <v>121390</v>
      </c>
      <c r="H33">
        <f>COUNTIF(Mapping!$A$2:$A$1326,A33)</f>
        <v>7</v>
      </c>
      <c r="I33" cm="1">
        <f t="array" ref="I33">_xlfn.IFS(C33="SH",F33/$BD$50,C33="HH",F33/$BD$49,C33="NI",F33/$BD$44,C33="HB",F33/$BD$56,C33="NRW",F33/$BD$41,C33="HE",F33/$BD$45,C33="RP",F33/$BD$47,C33="BW",F33/$BD$43,C33="BY",F33/$BD$42,C33="SL",F33/$BD$55,C33="BE",F33/$BD$46,C33="MV",F33/$BD$54,C33="BB",F33/$BD$51,C33="SN",F33/$BD$48,C33="ST",F33/$BD$53,C33="TH",F33/$BD$52)</f>
        <v>1.2146168527469092E-2</v>
      </c>
      <c r="J33" cm="1">
        <f t="array" ref="J33">_xlfn.IFS(C33="SH",G33/$BE$30,C33="HH",G33/$BE$34,C33="NI",G33/$BE$25,C33="HB",G33/$BE$37,C33="NRW",G33/$BE$22,C33="HE",G33/$BE$26,C33="RP",G33/$BE$27,C33="BW",G33/$BE$24,C33="BY",G33/$BE$23,C33="SL",G33/$BE$36,C33="BE",G33/$BE$29,C33="MV",G33/$BE$35,C33="BB",G33/$BE$31,C33="SN",G33/$BE$28,C33="ST",G33/$BE$32,C33="TH",G33/$BE$33)</f>
        <v>1.5185138854140606E-2</v>
      </c>
      <c r="K33" cm="1">
        <f t="array" ref="K33">_xlfn.IFS(C33="SH",$BF$17,C33="HH",$BF$8,C33="NI",$BF$11,C33="HB",$BF$7,C33="NRW",$BF$12,C33="HE",$BF$9,C33="RP",$BF$13,C33="BW",$BF$3,C33="BY",$BF$4,C33="SL",$BF$14,C33="BE",$BF$5,C33="MV",$BF$10,C33="BB",$BF$6,C33="SN",$BF$15,C33="ST",$BF$16,C33="TH",$BF$18)</f>
        <v>49111.383531779305</v>
      </c>
      <c r="L33">
        <f t="shared" si="0"/>
        <v>638.30459142552286</v>
      </c>
      <c r="M33">
        <f t="shared" si="2"/>
        <v>91.186370203646121</v>
      </c>
      <c r="N33">
        <v>5.3637336133748121</v>
      </c>
      <c r="O33">
        <v>5.5938133394176992</v>
      </c>
      <c r="P33">
        <v>7.0557782653152126</v>
      </c>
      <c r="Q33">
        <v>8.0336171009974837</v>
      </c>
      <c r="R33">
        <v>0</v>
      </c>
      <c r="S33">
        <v>0</v>
      </c>
      <c r="T33">
        <v>0</v>
      </c>
      <c r="U33">
        <v>0</v>
      </c>
      <c r="V33">
        <v>3.3505360104995474</v>
      </c>
      <c r="W33">
        <v>0</v>
      </c>
      <c r="X33">
        <v>0.79388117226493549</v>
      </c>
      <c r="Y33">
        <v>10.842507089771066</v>
      </c>
      <c r="Z33">
        <v>24.620319954984453</v>
      </c>
      <c r="AA33">
        <v>25.532183657020916</v>
      </c>
      <c r="AC33" t="s">
        <v>12943</v>
      </c>
      <c r="AD33">
        <v>2867.595834737117</v>
      </c>
      <c r="AE33">
        <f t="shared" si="1"/>
        <v>5.8441745379908651E-3</v>
      </c>
      <c r="AF33" t="e">
        <f>Mapping!AD33/$BF$19</f>
        <v>#N/A</v>
      </c>
      <c r="AG33" t="e">
        <f>Mapping!AE33/$BF$19</f>
        <v>#N/A</v>
      </c>
      <c r="AH33" t="e">
        <f>Mapping!AF33/$BF$19</f>
        <v>#N/A</v>
      </c>
      <c r="AI33" t="e">
        <f>Mapping!AG33/$BF$19</f>
        <v>#N/A</v>
      </c>
      <c r="AJ33" t="e">
        <f>Mapping!AH33/$BF$19</f>
        <v>#N/A</v>
      </c>
      <c r="AK33" t="e">
        <f>Mapping!AI33/$BF$19</f>
        <v>#N/A</v>
      </c>
      <c r="AL33" t="e">
        <f>Mapping!AJ33/$BF$19</f>
        <v>#N/A</v>
      </c>
      <c r="AM33" t="e">
        <f>Mapping!AK33/$BF$19</f>
        <v>#N/A</v>
      </c>
      <c r="AN33" t="e">
        <f>Mapping!AL33/$BF$19</f>
        <v>#N/A</v>
      </c>
      <c r="AO33" t="e">
        <f>Mapping!AM33/$BF$19</f>
        <v>#N/A</v>
      </c>
      <c r="AP33" t="e">
        <f>Mapping!AN33/$BF$19</f>
        <v>#N/A</v>
      </c>
      <c r="AQ33" t="e">
        <f>Mapping!AO33/$BF$19</f>
        <v>#N/A</v>
      </c>
      <c r="AR33" t="e">
        <f>Mapping!AP33/$BF$19</f>
        <v>#N/A</v>
      </c>
      <c r="AS33" t="e">
        <f>Mapping!AQ33/$BF$19</f>
        <v>#N/A</v>
      </c>
      <c r="BB33" s="15">
        <v>16000</v>
      </c>
      <c r="BC33" s="15" t="s">
        <v>1258</v>
      </c>
      <c r="BD33" s="15">
        <v>2133</v>
      </c>
      <c r="BE33" s="15">
        <f t="shared" si="3"/>
        <v>2133000</v>
      </c>
    </row>
    <row r="34" spans="1:57">
      <c r="A34">
        <v>3257</v>
      </c>
      <c r="B34" t="s">
        <v>13056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tr">
        <f>VLOOKUP(A34,'Kreisfreie Städte u. Landkreise'!$A$9:$J$478,3,0)</f>
        <v>Schaumburg</v>
      </c>
      <c r="E34">
        <f>VLOOKUP(D34,'old version'!$D$2:$G$403,2,0)</f>
        <v>550</v>
      </c>
      <c r="F34">
        <f>VLOOKUP(D34,'old version'!$D$2:$G$403,3,0)</f>
        <v>4080.7530000000002</v>
      </c>
      <c r="G34">
        <f>VLOOKUP(D34,'old version'!$D$2:$G$403,4,0)</f>
        <v>157820</v>
      </c>
      <c r="H34">
        <f>COUNTIF(Mapping!$A$2:$A$1326,A34)</f>
        <v>6</v>
      </c>
      <c r="I34" cm="1">
        <f t="array" ref="I34">_xlfn.IFS(C34="SH",F34/$BD$50,C34="HH",F34/$BD$49,C34="NI",F34/$BD$44,C34="HB",F34/$BD$56,C34="NRW",F34/$BD$41,C34="HE",F34/$BD$45,C34="RP",F34/$BD$47,C34="BW",F34/$BD$43,C34="BY",F34/$BD$42,C34="SL",F34/$BD$55,C34="BE",F34/$BD$46,C34="MV",F34/$BD$54,C34="BB",F34/$BD$51,C34="SN",F34/$BD$48,C34="ST",F34/$BD$53,C34="TH",F34/$BD$52)</f>
        <v>1.3290796518974975E-2</v>
      </c>
      <c r="J34" cm="1">
        <f t="array" ref="J34">_xlfn.IFS(C34="SH",G34/$BE$30,C34="HH",G34/$BE$34,C34="NI",G34/$BE$25,C34="HB",G34/$BE$37,C34="NRW",G34/$BE$22,C34="HE",G34/$BE$26,C34="RP",G34/$BE$27,C34="BW",G34/$BE$24,C34="BY",G34/$BE$23,C34="SL",G34/$BE$36,C34="BE",G34/$BE$29,C34="MV",G34/$BE$35,C34="BB",G34/$BE$31,C34="SN",G34/$BE$28,C34="ST",G34/$BE$32,C34="TH",G34/$BE$33)</f>
        <v>1.9742306730047534E-2</v>
      </c>
      <c r="K34" cm="1">
        <f t="array" ref="K34">_xlfn.IFS(C34="SH",$BF$17,C34="HH",$BF$8,C34="NI",$BF$11,C34="HB",$BF$7,C34="NRW",$BF$12,C34="HE",$BF$9,C34="RP",$BF$13,C34="BW",$BF$3,C34="BY",$BF$4,C34="SL",$BF$14,C34="BE",$BF$5,C34="MV",$BF$10,C34="BB",$BF$6,C34="SN",$BF$15,C34="ST",$BF$16,C34="TH",$BF$18)</f>
        <v>49111.383531779305</v>
      </c>
      <c r="L34">
        <f t="shared" si="0"/>
        <v>741.44533114006629</v>
      </c>
      <c r="M34">
        <f t="shared" si="2"/>
        <v>123.57422185667771</v>
      </c>
      <c r="N34">
        <v>9.2712288749623344</v>
      </c>
      <c r="O34">
        <v>5.2969410022822343</v>
      </c>
      <c r="P34">
        <v>6.6828789706213136</v>
      </c>
      <c r="Q34">
        <v>9.9167342300791663</v>
      </c>
      <c r="R34">
        <v>0</v>
      </c>
      <c r="S34">
        <v>0</v>
      </c>
      <c r="T34">
        <v>0</v>
      </c>
      <c r="U34">
        <v>0</v>
      </c>
      <c r="V34">
        <v>12.258273263346103</v>
      </c>
      <c r="W34">
        <v>0</v>
      </c>
      <c r="X34">
        <v>1.0758542958801014</v>
      </c>
      <c r="Y34">
        <v>11.106489198333717</v>
      </c>
      <c r="Z34">
        <v>33.365039901302985</v>
      </c>
      <c r="AA34">
        <v>34.600782119869763</v>
      </c>
      <c r="AC34" t="s">
        <v>12751</v>
      </c>
      <c r="AD34">
        <v>1427.5998934503741</v>
      </c>
      <c r="AE34">
        <f t="shared" si="1"/>
        <v>2.9094556655003632E-3</v>
      </c>
      <c r="AF34" t="e">
        <f>Mapping!AD34/$BF$19</f>
        <v>#N/A</v>
      </c>
      <c r="AG34" t="e">
        <f>Mapping!AE34/$BF$19</f>
        <v>#N/A</v>
      </c>
      <c r="AH34" t="e">
        <f>Mapping!AF34/$BF$19</f>
        <v>#N/A</v>
      </c>
      <c r="AI34" t="e">
        <f>Mapping!AG34/$BF$19</f>
        <v>#N/A</v>
      </c>
      <c r="AJ34" t="e">
        <f>Mapping!AH34/$BF$19</f>
        <v>#N/A</v>
      </c>
      <c r="AK34" t="e">
        <f>Mapping!AI34/$BF$19</f>
        <v>#N/A</v>
      </c>
      <c r="AL34" t="e">
        <f>Mapping!AJ34/$BF$19</f>
        <v>#N/A</v>
      </c>
      <c r="AM34" t="e">
        <f>Mapping!AK34/$BF$19</f>
        <v>#N/A</v>
      </c>
      <c r="AN34" t="e">
        <f>Mapping!AL34/$BF$19</f>
        <v>#N/A</v>
      </c>
      <c r="AO34" t="e">
        <f>Mapping!AM34/$BF$19</f>
        <v>#N/A</v>
      </c>
      <c r="AP34" t="e">
        <f>Mapping!AN34/$BF$19</f>
        <v>#N/A</v>
      </c>
      <c r="AQ34" t="e">
        <f>Mapping!AO34/$BF$19</f>
        <v>#N/A</v>
      </c>
      <c r="AR34" t="e">
        <f>Mapping!AP34/$BF$19</f>
        <v>#N/A</v>
      </c>
      <c r="AS34" t="e">
        <f>Mapping!AQ34/$BF$19</f>
        <v>#N/A</v>
      </c>
      <c r="BB34" s="15">
        <v>2000</v>
      </c>
      <c r="BC34" s="15" t="s">
        <v>72</v>
      </c>
      <c r="BD34" s="15">
        <v>1847</v>
      </c>
      <c r="BE34" s="15">
        <v>1847253</v>
      </c>
    </row>
    <row r="35" spans="1:57">
      <c r="A35">
        <v>3351</v>
      </c>
      <c r="B35" t="s">
        <v>13057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tr">
        <f>VLOOKUP(A35,'Kreisfreie Städte u. Landkreise'!$A$9:$J$478,3,0)</f>
        <v>Celle</v>
      </c>
      <c r="E35">
        <f>VLOOKUP(D35,'old version'!$D$2:$G$403,2,0)</f>
        <v>615</v>
      </c>
      <c r="F35">
        <f>VLOOKUP(D35,'old version'!$D$2:$G$403,3,0)</f>
        <v>5370.5259999999998</v>
      </c>
      <c r="G35">
        <f>VLOOKUP(D35,'old version'!$D$2:$G$403,4,0)</f>
        <v>179011</v>
      </c>
      <c r="H35">
        <f>COUNTIF(Mapping!$A$2:$A$1326,A35)</f>
        <v>6</v>
      </c>
      <c r="I35" cm="1">
        <f t="array" ref="I35">_xlfn.IFS(C35="SH",F35/$BD$50,C35="HH",F35/$BD$49,C35="NI",F35/$BD$44,C35="HB",F35/$BD$56,C35="NRW",F35/$BD$41,C35="HE",F35/$BD$45,C35="RP",F35/$BD$47,C35="BW",F35/$BD$43,C35="BY",F35/$BD$42,C35="SL",F35/$BD$55,C35="BE",F35/$BD$46,C35="MV",F35/$BD$54,C35="BB",F35/$BD$51,C35="SN",F35/$BD$48,C35="ST",F35/$BD$53,C35="TH",F35/$BD$52)</f>
        <v>1.7491518909834677E-2</v>
      </c>
      <c r="J35" cm="1">
        <f t="array" ref="J35">_xlfn.IFS(C35="SH",G35/$BE$30,C35="HH",G35/$BE$34,C35="NI",G35/$BE$25,C35="HB",G35/$BE$37,C35="NRW",G35/$BE$22,C35="HE",G35/$BE$26,C35="RP",G35/$BE$27,C35="BW",G35/$BE$24,C35="BY",G35/$BE$23,C35="SL",G35/$BE$36,C35="BE",G35/$BE$29,C35="MV",G35/$BE$35,C35="BB",G35/$BE$31,C35="SN",G35/$BE$28,C35="ST",G35/$BE$32,C35="TH",G35/$BE$33)</f>
        <v>2.2393169877408057E-2</v>
      </c>
      <c r="K35" cm="1">
        <f t="array" ref="K35">_xlfn.IFS(C35="SH",$BF$17,C35="HH",$BF$8,C35="NI",$BF$11,C35="HB",$BF$7,C35="NRW",$BF$12,C35="HE",$BF$9,C35="RP",$BF$13,C35="BW",$BF$3,C35="BY",$BF$4,C35="SL",$BF$14,C35="BE",$BF$5,C35="MV",$BF$10,C35="BB",$BF$6,C35="SN",$BF$15,C35="ST",$BF$16,C35="TH",$BF$18)</f>
        <v>49111.383531779305</v>
      </c>
      <c r="L35">
        <f t="shared" si="0"/>
        <v>926.43621470433675</v>
      </c>
      <c r="M35">
        <f t="shared" si="2"/>
        <v>154.40603578405612</v>
      </c>
      <c r="N35">
        <v>12.565406234237097</v>
      </c>
      <c r="O35">
        <v>6.2949980351559622</v>
      </c>
      <c r="P35">
        <v>2.4343937714079695</v>
      </c>
      <c r="Q35">
        <v>9.0859444296489382</v>
      </c>
      <c r="R35">
        <v>0</v>
      </c>
      <c r="S35">
        <v>1.4077681152839017</v>
      </c>
      <c r="T35">
        <v>0</v>
      </c>
      <c r="U35">
        <v>0</v>
      </c>
      <c r="V35">
        <v>18.448524515139688</v>
      </c>
      <c r="W35">
        <v>0</v>
      </c>
      <c r="X35">
        <v>1.3442803394769405</v>
      </c>
      <c r="Y35">
        <v>17.901400662474767</v>
      </c>
      <c r="Z35">
        <v>41.689629661695164</v>
      </c>
      <c r="AA35">
        <v>43.233690019535722</v>
      </c>
      <c r="AC35" t="s">
        <v>12583</v>
      </c>
      <c r="AD35">
        <v>244.26144007949415</v>
      </c>
      <c r="AE35">
        <f t="shared" si="1"/>
        <v>4.9780602671869404E-4</v>
      </c>
      <c r="AF35" t="e">
        <f>Mapping!AD35/$BF$19</f>
        <v>#N/A</v>
      </c>
      <c r="AG35" t="e">
        <f>Mapping!AE35/$BF$19</f>
        <v>#N/A</v>
      </c>
      <c r="AH35" t="e">
        <f>Mapping!AF35/$BF$19</f>
        <v>#N/A</v>
      </c>
      <c r="AI35" t="e">
        <f>Mapping!AG35/$BF$19</f>
        <v>#N/A</v>
      </c>
      <c r="AJ35" t="e">
        <f>Mapping!AH35/$BF$19</f>
        <v>#N/A</v>
      </c>
      <c r="AK35" t="e">
        <f>Mapping!AI35/$BF$19</f>
        <v>#N/A</v>
      </c>
      <c r="AL35" t="e">
        <f>Mapping!AJ35/$BF$19</f>
        <v>#N/A</v>
      </c>
      <c r="AM35" t="e">
        <f>Mapping!AK35/$BF$19</f>
        <v>#N/A</v>
      </c>
      <c r="AN35" t="e">
        <f>Mapping!AL35/$BF$19</f>
        <v>#N/A</v>
      </c>
      <c r="AO35" t="e">
        <f>Mapping!AM35/$BF$19</f>
        <v>#N/A</v>
      </c>
      <c r="AP35" t="e">
        <f>Mapping!AN35/$BF$19</f>
        <v>#N/A</v>
      </c>
      <c r="AQ35" t="e">
        <f>Mapping!AO35/$BF$19</f>
        <v>#N/A</v>
      </c>
      <c r="AR35" t="e">
        <f>Mapping!AP35/$BF$19</f>
        <v>#N/A</v>
      </c>
      <c r="AS35" t="e">
        <f>Mapping!AQ35/$BF$19</f>
        <v>#N/A</v>
      </c>
      <c r="BB35" s="15">
        <v>13000</v>
      </c>
      <c r="BC35" s="15" t="s">
        <v>1144</v>
      </c>
      <c r="BD35" s="15">
        <v>1608</v>
      </c>
      <c r="BE35" s="15">
        <f t="shared" si="3"/>
        <v>1608000</v>
      </c>
    </row>
    <row r="36" spans="1:57">
      <c r="A36">
        <v>3352</v>
      </c>
      <c r="B36" t="s">
        <v>13058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tr">
        <f>VLOOKUP(A36,'Kreisfreie Städte u. Landkreise'!$A$9:$J$478,3,0)</f>
        <v>Cuxhaven</v>
      </c>
      <c r="E36">
        <f>VLOOKUP(D36,'old version'!$D$2:$G$403,2,0)</f>
        <v>507</v>
      </c>
      <c r="F36">
        <f>VLOOKUP(D36,'old version'!$D$2:$G$403,3,0)</f>
        <v>4559.0150000000003</v>
      </c>
      <c r="G36">
        <f>VLOOKUP(D36,'old version'!$D$2:$G$403,4,0)</f>
        <v>198038</v>
      </c>
      <c r="H36">
        <f>COUNTIF(Mapping!$A$2:$A$1326,A36)</f>
        <v>3</v>
      </c>
      <c r="I36" cm="1">
        <f t="array" ref="I36">_xlfn.IFS(C36="SH",F36/$BD$50,C36="HH",F36/$BD$49,C36="NI",F36/$BD$44,C36="HB",F36/$BD$56,C36="NRW",F36/$BD$41,C36="HE",F36/$BD$45,C36="RP",F36/$BD$47,C36="BW",F36/$BD$43,C36="BY",F36/$BD$42,C36="SL",F36/$BD$55,C36="BE",F36/$BD$46,C36="MV",F36/$BD$54,C36="BB",F36/$BD$51,C36="SN",F36/$BD$48,C36="ST",F36/$BD$53,C36="TH",F36/$BD$52)</f>
        <v>1.4848470537656823E-2</v>
      </c>
      <c r="J36" cm="1">
        <f t="array" ref="J36">_xlfn.IFS(C36="SH",G36/$BE$30,C36="HH",G36/$BE$34,C36="NI",G36/$BE$25,C36="HB",G36/$BE$37,C36="NRW",G36/$BE$22,C36="HE",G36/$BE$26,C36="RP",G36/$BE$27,C36="BW",G36/$BE$24,C36="BY",G36/$BE$23,C36="SL",G36/$BE$36,C36="BE",G36/$BE$29,C36="MV",G36/$BE$35,C36="BB",G36/$BE$31,C36="SN",G36/$BE$28,C36="ST",G36/$BE$32,C36="TH",G36/$BE$33)</f>
        <v>2.4773329997498122E-2</v>
      </c>
      <c r="K36" cm="1">
        <f t="array" ref="K36">_xlfn.IFS(C36="SH",$BF$17,C36="HH",$BF$8,C36="NI",$BF$11,C36="HB",$BF$7,C36="NRW",$BF$12,C36="HE",$BF$9,C36="RP",$BF$13,C36="BW",$BF$3,C36="BY",$BF$4,C36="SL",$BF$14,C36="BE",$BF$5,C36="MV",$BF$10,C36="BB",$BF$6,C36="SN",$BF$15,C36="ST",$BF$16,C36="TH",$BF$18)</f>
        <v>49111.383531779305</v>
      </c>
      <c r="L36">
        <f t="shared" si="0"/>
        <v>865.70753367594625</v>
      </c>
      <c r="M36">
        <f t="shared" si="2"/>
        <v>288.56917789198206</v>
      </c>
      <c r="N36">
        <v>12.747549637166967</v>
      </c>
      <c r="O36">
        <v>7.4536292299963893</v>
      </c>
      <c r="P36">
        <v>2.7918187221894599</v>
      </c>
      <c r="Q36">
        <v>57.969745354141523</v>
      </c>
      <c r="R36">
        <v>0</v>
      </c>
      <c r="S36">
        <v>0</v>
      </c>
      <c r="T36">
        <v>0</v>
      </c>
      <c r="U36">
        <v>0</v>
      </c>
      <c r="V36">
        <v>31.684508705603022</v>
      </c>
      <c r="W36">
        <v>14.696555160204895</v>
      </c>
      <c r="X36">
        <v>2.5123232420896815</v>
      </c>
      <c r="Y36">
        <v>0</v>
      </c>
      <c r="Z36">
        <v>77.913678030835158</v>
      </c>
      <c r="AA36">
        <v>80.799369809754992</v>
      </c>
      <c r="AC36" t="s">
        <v>12584</v>
      </c>
      <c r="AD36">
        <v>123.84024287374282</v>
      </c>
      <c r="AE36">
        <f t="shared" si="1"/>
        <v>2.5238702937636285E-4</v>
      </c>
      <c r="AF36" t="e">
        <f>Mapping!AD36/$BF$19</f>
        <v>#N/A</v>
      </c>
      <c r="AG36" t="e">
        <f>Mapping!AE36/$BF$19</f>
        <v>#N/A</v>
      </c>
      <c r="AH36" t="e">
        <f>Mapping!AF36/$BF$19</f>
        <v>#N/A</v>
      </c>
      <c r="AI36" t="e">
        <f>Mapping!AG36/$BF$19</f>
        <v>#N/A</v>
      </c>
      <c r="AJ36" t="e">
        <f>Mapping!AH36/$BF$19</f>
        <v>#N/A</v>
      </c>
      <c r="AK36" t="e">
        <f>Mapping!AI36/$BF$19</f>
        <v>#N/A</v>
      </c>
      <c r="AL36" t="e">
        <f>Mapping!AJ36/$BF$19</f>
        <v>#N/A</v>
      </c>
      <c r="AM36" t="e">
        <f>Mapping!AK36/$BF$19</f>
        <v>#N/A</v>
      </c>
      <c r="AN36" t="e">
        <f>Mapping!AL36/$BF$19</f>
        <v>#N/A</v>
      </c>
      <c r="AO36" t="e">
        <f>Mapping!AM36/$BF$19</f>
        <v>#N/A</v>
      </c>
      <c r="AP36" t="e">
        <f>Mapping!AN36/$BF$19</f>
        <v>#N/A</v>
      </c>
      <c r="AQ36" t="e">
        <f>Mapping!AO36/$BF$19</f>
        <v>#N/A</v>
      </c>
      <c r="AR36" t="e">
        <f>Mapping!AP36/$BF$19</f>
        <v>#N/A</v>
      </c>
      <c r="AS36" t="e">
        <f>Mapping!AQ36/$BF$19</f>
        <v>#N/A</v>
      </c>
      <c r="BB36" s="15">
        <v>10000</v>
      </c>
      <c r="BC36" s="15" t="s">
        <v>1062</v>
      </c>
      <c r="BD36" s="15">
        <v>987</v>
      </c>
      <c r="BE36" s="15">
        <f t="shared" si="3"/>
        <v>987000</v>
      </c>
    </row>
    <row r="37" spans="1:57">
      <c r="A37">
        <v>3353</v>
      </c>
      <c r="B37" t="s">
        <v>13059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tr">
        <f>VLOOKUP(A37,'Kreisfreie Städte u. Landkreise'!$A$9:$J$478,3,0)</f>
        <v>Harburg</v>
      </c>
      <c r="E37">
        <f>VLOOKUP(D37,'old version'!$D$2:$G$403,2,0)</f>
        <v>705</v>
      </c>
      <c r="F37">
        <f>VLOOKUP(D37,'old version'!$D$2:$G$403,3,0)</f>
        <v>6141.9030000000002</v>
      </c>
      <c r="G37">
        <f>VLOOKUP(D37,'old version'!$D$2:$G$403,4,0)</f>
        <v>254431</v>
      </c>
      <c r="H37">
        <f>COUNTIF(Mapping!$A$2:$A$1326,A37)</f>
        <v>5</v>
      </c>
      <c r="I37" cm="1">
        <f t="array" ref="I37">_xlfn.IFS(C37="SH",F37/$BD$50,C37="HH",F37/$BD$49,C37="NI",F37/$BD$44,C37="HB",F37/$BD$56,C37="NRW",F37/$BD$41,C37="HE",F37/$BD$45,C37="RP",F37/$BD$47,C37="BW",F37/$BD$43,C37="BY",F37/$BD$42,C37="SL",F37/$BD$55,C37="BE",F37/$BD$46,C37="MV",F37/$BD$54,C37="BB",F37/$BD$51,C37="SN",F37/$BD$48,C37="ST",F37/$BD$53,C37="TH",F37/$BD$52)</f>
        <v>2.0003852968381558E-2</v>
      </c>
      <c r="J37" cm="1">
        <f t="array" ref="J37">_xlfn.IFS(C37="SH",G37/$BE$30,C37="HH",G37/$BE$34,C37="NI",G37/$BE$25,C37="HB",G37/$BE$37,C37="NRW",G37/$BE$22,C37="HE",G37/$BE$26,C37="RP",G37/$BE$27,C37="BW",G37/$BE$24,C37="BY",G37/$BE$23,C37="SL",G37/$BE$36,C37="BE",G37/$BE$29,C37="MV",G37/$BE$35,C37="BB",G37/$BE$31,C37="SN",G37/$BE$28,C37="ST",G37/$BE$32,C37="TH",G37/$BE$33)</f>
        <v>3.1827745809357016E-2</v>
      </c>
      <c r="K37" cm="1">
        <f t="array" ref="K37">_xlfn.IFS(C37="SH",$BF$17,C37="HH",$BF$8,C37="NI",$BF$11,C37="HB",$BF$7,C37="NRW",$BF$12,C37="HE",$BF$9,C37="RP",$BF$13,C37="BW",$BF$3,C37="BY",$BF$4,C37="SL",$BF$14,C37="BE",$BF$5,C37="MV",$BF$10,C37="BB",$BF$6,C37="SN",$BF$15,C37="ST",$BF$16,C37="TH",$BF$18)</f>
        <v>49111.383531779305</v>
      </c>
      <c r="L37">
        <f t="shared" si="0"/>
        <v>1145.0094613660142</v>
      </c>
      <c r="M37">
        <f t="shared" si="2"/>
        <v>229.00189227320283</v>
      </c>
      <c r="N37">
        <v>8.8437812665638589</v>
      </c>
      <c r="O37">
        <v>7.8178205627861495</v>
      </c>
      <c r="P37">
        <v>2.3802288327642871</v>
      </c>
      <c r="Q37">
        <v>30.860897969633513</v>
      </c>
      <c r="R37">
        <v>0</v>
      </c>
      <c r="S37">
        <v>0</v>
      </c>
      <c r="T37">
        <v>3.2215166098620083</v>
      </c>
      <c r="U37">
        <v>11.429202240083688</v>
      </c>
      <c r="V37">
        <v>15.943429336705611</v>
      </c>
      <c r="W37">
        <v>0</v>
      </c>
      <c r="X37">
        <v>1.9937222008368565</v>
      </c>
      <c r="Y37">
        <v>20.560252503705303</v>
      </c>
      <c r="Z37">
        <v>61.830510913764769</v>
      </c>
      <c r="AA37">
        <v>64.1205298364968</v>
      </c>
      <c r="AC37" t="s">
        <v>12520</v>
      </c>
      <c r="AD37">
        <v>477.15961694518421</v>
      </c>
      <c r="AE37">
        <f t="shared" si="1"/>
        <v>9.7245366663191619E-4</v>
      </c>
      <c r="AF37" t="e">
        <f>Mapping!AD37/$BF$19</f>
        <v>#N/A</v>
      </c>
      <c r="AG37" t="e">
        <f>Mapping!AE37/$BF$19</f>
        <v>#N/A</v>
      </c>
      <c r="AH37" t="e">
        <f>Mapping!AF37/$BF$19</f>
        <v>#N/A</v>
      </c>
      <c r="AI37" t="e">
        <f>Mapping!AG37/$BF$19</f>
        <v>#N/A</v>
      </c>
      <c r="AJ37" t="e">
        <f>Mapping!AH37/$BF$19</f>
        <v>#N/A</v>
      </c>
      <c r="AK37" t="e">
        <f>Mapping!AI37/$BF$19</f>
        <v>#N/A</v>
      </c>
      <c r="AL37" t="e">
        <f>Mapping!AJ37/$BF$19</f>
        <v>#N/A</v>
      </c>
      <c r="AM37" t="e">
        <f>Mapping!AK37/$BF$19</f>
        <v>#N/A</v>
      </c>
      <c r="AN37" t="e">
        <f>Mapping!AL37/$BF$19</f>
        <v>#N/A</v>
      </c>
      <c r="AO37" t="e">
        <f>Mapping!AM37/$BF$19</f>
        <v>#N/A</v>
      </c>
      <c r="AP37" t="e">
        <f>Mapping!AN37/$BF$19</f>
        <v>#N/A</v>
      </c>
      <c r="AQ37" t="e">
        <f>Mapping!AO37/$BF$19</f>
        <v>#N/A</v>
      </c>
      <c r="AR37" t="e">
        <f>Mapping!AP37/$BF$19</f>
        <v>#N/A</v>
      </c>
      <c r="AS37" t="e">
        <f>Mapping!AQ37/$BF$19</f>
        <v>#N/A</v>
      </c>
      <c r="BB37" s="15">
        <v>4000</v>
      </c>
      <c r="BC37" s="15" t="s">
        <v>223</v>
      </c>
      <c r="BD37" s="15">
        <v>681</v>
      </c>
      <c r="BE37" s="15">
        <f t="shared" si="3"/>
        <v>681000</v>
      </c>
    </row>
    <row r="38" spans="1:57">
      <c r="A38">
        <v>3354</v>
      </c>
      <c r="B38" t="s">
        <v>13060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tr">
        <f>VLOOKUP(A38,'Kreisfreie Städte u. Landkreise'!$A$9:$J$478,3,0)</f>
        <v>Lüchow-Dannenberg</v>
      </c>
      <c r="E38">
        <f>VLOOKUP(D38,'old version'!$D$2:$G$403,2,0)</f>
        <v>489</v>
      </c>
      <c r="F38">
        <f>VLOOKUP(D38,'old version'!$D$2:$G$403,3,0)</f>
        <v>1268.92</v>
      </c>
      <c r="G38">
        <f>VLOOKUP(D38,'old version'!$D$2:$G$403,4,0)</f>
        <v>48412</v>
      </c>
      <c r="H38">
        <f>COUNTIF(Mapping!$A$2:$A$1326,A38)</f>
        <v>7</v>
      </c>
      <c r="I38" cm="1">
        <f t="array" ref="I38">_xlfn.IFS(C38="SH",F38/$BD$50,C38="HH",F38/$BD$49,C38="NI",F38/$BD$44,C38="HB",F38/$BD$56,C38="NRW",F38/$BD$41,C38="HE",F38/$BD$45,C38="RP",F38/$BD$47,C38="BW",F38/$BD$43,C38="BY",F38/$BD$42,C38="SL",F38/$BD$55,C38="BE",F38/$BD$46,C38="MV",F38/$BD$54,C38="BB",F38/$BD$51,C38="SN",F38/$BD$48,C38="ST",F38/$BD$53,C38="TH",F38/$BD$52)</f>
        <v>4.1328052736486929E-3</v>
      </c>
      <c r="J38" cm="1">
        <f t="array" ref="J38">_xlfn.IFS(C38="SH",G38/$BE$30,C38="HH",G38/$BE$34,C38="NI",G38/$BE$25,C38="HB",G38/$BE$37,C38="NRW",G38/$BE$22,C38="HE",G38/$BE$26,C38="RP",G38/$BE$27,C38="BW",G38/$BE$24,C38="BY",G38/$BE$23,C38="SL",G38/$BE$36,C38="BE",G38/$BE$29,C38="MV",G38/$BE$35,C38="BB",G38/$BE$31,C38="SN",G38/$BE$28,C38="ST",G38/$BE$32,C38="TH",G38/$BE$33)</f>
        <v>6.0560420315236424E-3</v>
      </c>
      <c r="K38" cm="1">
        <f t="array" ref="K38">_xlfn.IFS(C38="SH",$BF$17,C38="HH",$BF$8,C38="NI",$BF$11,C38="HB",$BF$7,C38="NRW",$BF$12,C38="HE",$BF$9,C38="RP",$BF$13,C38="BW",$BF$3,C38="BY",$BF$4,C38="SL",$BF$14,C38="BE",$BF$5,C38="MV",$BF$10,C38="BB",$BF$6,C38="SN",$BF$15,C38="ST",$BF$16,C38="TH",$BF$18)</f>
        <v>49111.383531779305</v>
      </c>
      <c r="L38">
        <f t="shared" si="0"/>
        <v>229.41457390707654</v>
      </c>
      <c r="M38">
        <f t="shared" si="2"/>
        <v>32.773510558153795</v>
      </c>
      <c r="N38">
        <v>2.046367128122526</v>
      </c>
      <c r="O38">
        <v>0</v>
      </c>
      <c r="P38">
        <v>0</v>
      </c>
      <c r="Q38">
        <v>4.9152290826608587</v>
      </c>
      <c r="R38">
        <v>0</v>
      </c>
      <c r="S38">
        <v>0</v>
      </c>
      <c r="T38">
        <v>0</v>
      </c>
      <c r="U38">
        <v>0</v>
      </c>
      <c r="V38">
        <v>7.5011528169121524</v>
      </c>
      <c r="W38">
        <v>0</v>
      </c>
      <c r="X38">
        <v>0.28533072347366972</v>
      </c>
      <c r="Y38">
        <v>0</v>
      </c>
      <c r="Z38">
        <v>8.8488478507015245</v>
      </c>
      <c r="AA38">
        <v>9.1765829562830632</v>
      </c>
      <c r="AC38" t="s">
        <v>12939</v>
      </c>
      <c r="AD38">
        <v>442.41062651533031</v>
      </c>
      <c r="AE38">
        <f t="shared" si="1"/>
        <v>9.0163505173821129E-4</v>
      </c>
      <c r="AF38" t="e">
        <f>Mapping!AD38/$BF$19</f>
        <v>#N/A</v>
      </c>
      <c r="AG38" t="e">
        <f>Mapping!AE38/$BF$19</f>
        <v>#N/A</v>
      </c>
      <c r="AH38" t="e">
        <f>Mapping!AF38/$BF$19</f>
        <v>#N/A</v>
      </c>
      <c r="AI38" t="e">
        <f>Mapping!AG38/$BF$19</f>
        <v>#N/A</v>
      </c>
      <c r="AJ38" t="e">
        <f>Mapping!AH38/$BF$19</f>
        <v>#N/A</v>
      </c>
      <c r="AK38" t="e">
        <f>Mapping!AI38/$BF$19</f>
        <v>#N/A</v>
      </c>
      <c r="AL38" t="e">
        <f>Mapping!AJ38/$BF$19</f>
        <v>#N/A</v>
      </c>
      <c r="AM38" t="e">
        <f>Mapping!AK38/$BF$19</f>
        <v>#N/A</v>
      </c>
      <c r="AN38" t="e">
        <f>Mapping!AL38/$BF$19</f>
        <v>#N/A</v>
      </c>
      <c r="AO38" t="e">
        <f>Mapping!AM38/$BF$19</f>
        <v>#N/A</v>
      </c>
      <c r="AP38" t="e">
        <f>Mapping!AN38/$BF$19</f>
        <v>#N/A</v>
      </c>
      <c r="AQ38" t="e">
        <f>Mapping!AO38/$BF$19</f>
        <v>#N/A</v>
      </c>
      <c r="AR38" t="e">
        <f>Mapping!AP38/$BF$19</f>
        <v>#N/A</v>
      </c>
      <c r="AS38" t="e">
        <f>Mapping!AQ38/$BF$19</f>
        <v>#N/A</v>
      </c>
    </row>
    <row r="39" spans="1:57">
      <c r="A39">
        <v>3355</v>
      </c>
      <c r="B39" t="s">
        <v>13061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tr">
        <f>VLOOKUP(A39,'Kreisfreie Städte u. Landkreise'!$A$9:$J$478,3,0)</f>
        <v>Lüneburg</v>
      </c>
      <c r="E39">
        <f>VLOOKUP(D39,'old version'!$D$2:$G$403,2,0)</f>
        <v>582</v>
      </c>
      <c r="F39">
        <f>VLOOKUP(D39,'old version'!$D$2:$G$403,3,0)</f>
        <v>5146.576</v>
      </c>
      <c r="G39">
        <f>VLOOKUP(D39,'old version'!$D$2:$G$403,4,0)</f>
        <v>184139</v>
      </c>
      <c r="H39">
        <f>COUNTIF(Mapping!$A$2:$A$1326,A39)</f>
        <v>2</v>
      </c>
      <c r="I39" cm="1">
        <f t="array" ref="I39">_xlfn.IFS(C39="SH",F39/$BD$50,C39="HH",F39/$BD$49,C39="NI",F39/$BD$44,C39="HB",F39/$BD$56,C39="NRW",F39/$BD$41,C39="HE",F39/$BD$45,C39="RP",F39/$BD$47,C39="BW",F39/$BD$43,C39="BY",F39/$BD$42,C39="SL",F39/$BD$55,C39="BE",F39/$BD$46,C39="MV",F39/$BD$54,C39="BB",F39/$BD$51,C39="SN",F39/$BD$48,C39="ST",F39/$BD$53,C39="TH",F39/$BD$52)</f>
        <v>1.6762125613934524E-2</v>
      </c>
      <c r="J39" cm="1">
        <f t="array" ref="J39">_xlfn.IFS(C39="SH",G39/$BE$30,C39="HH",G39/$BE$34,C39="NI",G39/$BE$25,C39="HB",G39/$BE$37,C39="NRW",G39/$BE$22,C39="HE",G39/$BE$26,C39="RP",G39/$BE$27,C39="BW",G39/$BE$24,C39="BY",G39/$BE$23,C39="SL",G39/$BE$36,C39="BE",G39/$BE$29,C39="MV",G39/$BE$35,C39="BB",G39/$BE$31,C39="SN",G39/$BE$28,C39="ST",G39/$BE$32,C39="TH",G39/$BE$33)</f>
        <v>2.303465098824118E-2</v>
      </c>
      <c r="K39" cm="1">
        <f t="array" ref="K39">_xlfn.IFS(C39="SH",$BF$17,C39="HH",$BF$8,C39="NI",$BF$11,C39="HB",$BF$7,C39="NRW",$BF$12,C39="HE",$BF$9,C39="RP",$BF$13,C39="BW",$BF$3,C39="BY",$BF$4,C39="SL",$BF$14,C39="BE",$BF$5,C39="MV",$BF$10,C39="BB",$BF$6,C39="SN",$BF$15,C39="ST",$BF$16,C39="TH",$BF$18)</f>
        <v>49111.383531779305</v>
      </c>
      <c r="L39">
        <f t="shared" si="0"/>
        <v>909.46585165750969</v>
      </c>
      <c r="M39">
        <f t="shared" si="2"/>
        <v>454.73292582875484</v>
      </c>
      <c r="N39">
        <v>15.727819738839017</v>
      </c>
      <c r="O39">
        <v>31.778261421038838</v>
      </c>
      <c r="P39">
        <v>6.4121111242959064</v>
      </c>
      <c r="Q39">
        <v>90.898732541905503</v>
      </c>
      <c r="R39">
        <v>0</v>
      </c>
      <c r="S39">
        <v>9.2753808716230104</v>
      </c>
      <c r="T39">
        <v>0</v>
      </c>
      <c r="U39">
        <v>0</v>
      </c>
      <c r="V39">
        <v>46.578543072715554</v>
      </c>
      <c r="W39">
        <v>0</v>
      </c>
      <c r="X39">
        <v>3.9589678525218779</v>
      </c>
      <c r="Y39">
        <v>0</v>
      </c>
      <c r="Z39">
        <v>122.77788997376383</v>
      </c>
      <c r="AA39">
        <v>127.32521923205138</v>
      </c>
      <c r="AC39" t="s">
        <v>12904</v>
      </c>
      <c r="AD39">
        <v>327.0659920572395</v>
      </c>
      <c r="AE39">
        <f t="shared" si="1"/>
        <v>6.665621144615972E-4</v>
      </c>
      <c r="AF39" t="e">
        <f>Mapping!AD39/$BF$19</f>
        <v>#N/A</v>
      </c>
      <c r="AG39" t="e">
        <f>Mapping!AE39/$BF$19</f>
        <v>#N/A</v>
      </c>
      <c r="AH39" t="e">
        <f>Mapping!AF39/$BF$19</f>
        <v>#N/A</v>
      </c>
      <c r="AI39" t="e">
        <f>Mapping!AG39/$BF$19</f>
        <v>#N/A</v>
      </c>
      <c r="AJ39" t="e">
        <f>Mapping!AH39/$BF$19</f>
        <v>#N/A</v>
      </c>
      <c r="AK39" t="e">
        <f>Mapping!AI39/$BF$19</f>
        <v>#N/A</v>
      </c>
      <c r="AL39" t="e">
        <f>Mapping!AJ39/$BF$19</f>
        <v>#N/A</v>
      </c>
      <c r="AM39" t="e">
        <f>Mapping!AK39/$BF$19</f>
        <v>#N/A</v>
      </c>
      <c r="AN39" t="e">
        <f>Mapping!AL39/$BF$19</f>
        <v>#N/A</v>
      </c>
      <c r="AO39" t="e">
        <f>Mapping!AM39/$BF$19</f>
        <v>#N/A</v>
      </c>
      <c r="AP39" t="e">
        <f>Mapping!AN39/$BF$19</f>
        <v>#N/A</v>
      </c>
      <c r="AQ39" t="e">
        <f>Mapping!AO39/$BF$19</f>
        <v>#N/A</v>
      </c>
      <c r="AR39" t="e">
        <f>Mapping!AP39/$BF$19</f>
        <v>#N/A</v>
      </c>
      <c r="AS39" t="e">
        <f>Mapping!AQ39/$BF$19</f>
        <v>#N/A</v>
      </c>
    </row>
    <row r="40" spans="1:57">
      <c r="A40">
        <v>3356</v>
      </c>
      <c r="B40" t="s">
        <v>13062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tr">
        <f>VLOOKUP(A40,'Kreisfreie Städte u. Landkreise'!$A$9:$J$478,3,0)</f>
        <v>Osterholz</v>
      </c>
      <c r="E40">
        <f>VLOOKUP(D40,'old version'!$D$2:$G$403,2,0)</f>
        <v>577</v>
      </c>
      <c r="F40">
        <f>VLOOKUP(D40,'old version'!$D$2:$G$403,3,0)</f>
        <v>2317.3229999999999</v>
      </c>
      <c r="G40">
        <f>VLOOKUP(D40,'old version'!$D$2:$G$403,4,0)</f>
        <v>113928</v>
      </c>
      <c r="H40">
        <f>COUNTIF(Mapping!$A$2:$A$1326,A40)</f>
        <v>2</v>
      </c>
      <c r="I40" cm="1">
        <f t="array" ref="I40">_xlfn.IFS(C40="SH",F40/$BD$50,C40="HH",F40/$BD$49,C40="NI",F40/$BD$44,C40="HB",F40/$BD$56,C40="NRW",F40/$BD$41,C40="HE",F40/$BD$45,C40="RP",F40/$BD$47,C40="BW",F40/$BD$43,C40="BY",F40/$BD$42,C40="SL",F40/$BD$55,C40="BE",F40/$BD$46,C40="MV",F40/$BD$54,C40="BB",F40/$BD$51,C40="SN",F40/$BD$48,C40="ST",F40/$BD$53,C40="TH",F40/$BD$52)</f>
        <v>7.5473983506820046E-3</v>
      </c>
      <c r="J40" cm="1">
        <f t="array" ref="J40">_xlfn.IFS(C40="SH",G40/$BE$30,C40="HH",G40/$BE$34,C40="NI",G40/$BE$25,C40="HB",G40/$BE$37,C40="NRW",G40/$BE$22,C40="HE",G40/$BE$26,C40="RP",G40/$BE$27,C40="BW",G40/$BE$24,C40="BY",G40/$BE$23,C40="SL",G40/$BE$36,C40="BE",G40/$BE$29,C40="MV",G40/$BE$35,C40="BB",G40/$BE$31,C40="SN",G40/$BE$28,C40="ST",G40/$BE$32,C40="TH",G40/$BE$33)</f>
        <v>1.425168876657493E-2</v>
      </c>
      <c r="K40" cm="1">
        <f t="array" ref="K40">_xlfn.IFS(C40="SH",$BF$17,C40="HH",$BF$8,C40="NI",$BF$11,C40="HB",$BF$7,C40="NRW",$BF$12,C40="HE",$BF$9,C40="RP",$BF$13,C40="BW",$BF$3,C40="BY",$BF$4,C40="SL",$BF$14,C40="BE",$BF$5,C40="MV",$BF$10,C40="BB",$BF$6,C40="SN",$BF$15,C40="ST",$BF$16,C40="TH",$BF$18)</f>
        <v>49111.383531779305</v>
      </c>
      <c r="L40">
        <f t="shared" si="0"/>
        <v>462.85512888600044</v>
      </c>
      <c r="M40">
        <f t="shared" si="2"/>
        <v>231.42756444300022</v>
      </c>
      <c r="N40">
        <v>12.524082889270744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37.748148708391881</v>
      </c>
      <c r="W40">
        <v>0</v>
      </c>
      <c r="X40">
        <v>2.0148404388080414</v>
      </c>
      <c r="Y40">
        <v>51.855331962879426</v>
      </c>
      <c r="Z40">
        <v>62.485442399610058</v>
      </c>
      <c r="AA40">
        <v>64.799718044040063</v>
      </c>
      <c r="AC40" t="s">
        <v>12574</v>
      </c>
      <c r="AD40">
        <v>592.75845260022538</v>
      </c>
      <c r="AE40">
        <f t="shared" si="1"/>
        <v>1.2080446672090653E-3</v>
      </c>
      <c r="AF40" t="e">
        <f>Mapping!AD40/$BF$19</f>
        <v>#N/A</v>
      </c>
      <c r="AG40" t="e">
        <f>Mapping!AE40/$BF$19</f>
        <v>#N/A</v>
      </c>
      <c r="AH40" t="e">
        <f>Mapping!AF40/$BF$19</f>
        <v>#N/A</v>
      </c>
      <c r="AI40" t="e">
        <f>Mapping!AG40/$BF$19</f>
        <v>#N/A</v>
      </c>
      <c r="AJ40" t="e">
        <f>Mapping!AH40/$BF$19</f>
        <v>#N/A</v>
      </c>
      <c r="AK40" t="e">
        <f>Mapping!AI40/$BF$19</f>
        <v>#N/A</v>
      </c>
      <c r="AL40" t="e">
        <f>Mapping!AJ40/$BF$19</f>
        <v>#N/A</v>
      </c>
      <c r="AM40" t="e">
        <f>Mapping!AK40/$BF$19</f>
        <v>#N/A</v>
      </c>
      <c r="AN40" t="e">
        <f>Mapping!AL40/$BF$19</f>
        <v>#N/A</v>
      </c>
      <c r="AO40" t="e">
        <f>Mapping!AM40/$BF$19</f>
        <v>#N/A</v>
      </c>
      <c r="AP40" t="e">
        <f>Mapping!AN40/$BF$19</f>
        <v>#N/A</v>
      </c>
      <c r="AQ40" t="e">
        <f>Mapping!AO40/$BF$19</f>
        <v>#N/A</v>
      </c>
      <c r="AR40" t="e">
        <f>Mapping!AP40/$BF$19</f>
        <v>#N/A</v>
      </c>
      <c r="AS40" t="e">
        <f>Mapping!AQ40/$BF$19</f>
        <v>#N/A</v>
      </c>
      <c r="BB40" s="15"/>
      <c r="BC40" s="15">
        <v>2019</v>
      </c>
      <c r="BD40" s="15" t="s">
        <v>11678</v>
      </c>
    </row>
    <row r="41" spans="1:57">
      <c r="A41">
        <v>3357</v>
      </c>
      <c r="B41" t="s">
        <v>13063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tr">
        <f>VLOOKUP(A41,'Kreisfreie Städte u. Landkreise'!$A$9:$J$478,3,0)</f>
        <v>Rotenburg (Wümme)</v>
      </c>
      <c r="E41">
        <f>VLOOKUP(D41,'old version'!$D$2:$G$403,2,0)</f>
        <v>589</v>
      </c>
      <c r="F41">
        <f>VLOOKUP(D41,'old version'!$D$2:$G$403,3,0)</f>
        <v>5265.4930000000004</v>
      </c>
      <c r="G41">
        <f>VLOOKUP(D41,'old version'!$D$2:$G$403,4,0)</f>
        <v>163782</v>
      </c>
      <c r="H41">
        <f>COUNTIF(Mapping!$A$2:$A$1326,A41)</f>
        <v>4</v>
      </c>
      <c r="I41" cm="1">
        <f t="array" ref="I41">_xlfn.IFS(C41="SH",F41/$BD$50,C41="HH",F41/$BD$49,C41="NI",F41/$BD$44,C41="HB",F41/$BD$56,C41="NRW",F41/$BD$41,C41="HE",F41/$BD$45,C41="RP",F41/$BD$47,C41="BW",F41/$BD$43,C41="BY",F41/$BD$42,C41="SL",F41/$BD$55,C41="BE",F41/$BD$46,C41="MV",F41/$BD$54,C41="BB",F41/$BD$51,C41="SN",F41/$BD$48,C41="ST",F41/$BD$53,C41="TH",F41/$BD$52)</f>
        <v>1.7149431988431326E-2</v>
      </c>
      <c r="J41" cm="1">
        <f t="array" ref="J41">_xlfn.IFS(C41="SH",G41/$BE$30,C41="HH",G41/$BE$34,C41="NI",G41/$BE$25,C41="HB",G41/$BE$37,C41="NRW",G41/$BE$22,C41="HE",G41/$BE$26,C41="RP",G41/$BE$27,C41="BW",G41/$BE$24,C41="BY",G41/$BE$23,C41="SL",G41/$BE$36,C41="BE",G41/$BE$29,C41="MV",G41/$BE$35,C41="BB",G41/$BE$31,C41="SN",G41/$BE$28,C41="ST",G41/$BE$32,C41="TH",G41/$BE$33)</f>
        <v>2.04881160870653E-2</v>
      </c>
      <c r="K41" cm="1">
        <f t="array" ref="K41">_xlfn.IFS(C41="SH",$BF$17,C41="HH",$BF$8,C41="NI",$BF$11,C41="HB",$BF$7,C41="NRW",$BF$12,C41="HE",$BF$9,C41="RP",$BF$13,C41="BW",$BF$3,C41="BY",$BF$4,C41="SL",$BF$14,C41="BE",$BF$5,C41="MV",$BF$10,C41="BB",$BF$6,C41="SN",$BF$15,C41="ST",$BF$16,C41="TH",$BF$18)</f>
        <v>49111.383531779305</v>
      </c>
      <c r="L41">
        <f t="shared" si="0"/>
        <v>888.14320240866596</v>
      </c>
      <c r="M41">
        <f t="shared" si="2"/>
        <v>222.03580060216649</v>
      </c>
      <c r="N41">
        <v>10.471115273316176</v>
      </c>
      <c r="O41">
        <v>18.127248301811754</v>
      </c>
      <c r="P41">
        <v>4.9958201377860032</v>
      </c>
      <c r="Q41">
        <v>46.091467525084497</v>
      </c>
      <c r="R41">
        <v>0</v>
      </c>
      <c r="S41">
        <v>3.4181927258535816</v>
      </c>
      <c r="T41">
        <v>2.5675112782429617</v>
      </c>
      <c r="U41">
        <v>0</v>
      </c>
      <c r="V41">
        <v>12.311680587237335</v>
      </c>
      <c r="W41">
        <v>0</v>
      </c>
      <c r="X41">
        <v>1.9330744416426193</v>
      </c>
      <c r="Y41">
        <v>0</v>
      </c>
      <c r="Z41">
        <v>59.949666162584954</v>
      </c>
      <c r="AA41">
        <v>62.170024168606624</v>
      </c>
      <c r="AC41" t="s">
        <v>12915</v>
      </c>
      <c r="AD41">
        <v>483.00124980660598</v>
      </c>
      <c r="AE41">
        <f t="shared" si="1"/>
        <v>9.8435894338516606E-4</v>
      </c>
      <c r="AF41" t="e">
        <f>Mapping!AD41/$BF$19</f>
        <v>#N/A</v>
      </c>
      <c r="AG41" t="e">
        <f>Mapping!AE41/$BF$19</f>
        <v>#N/A</v>
      </c>
      <c r="AH41" t="e">
        <f>Mapping!AF41/$BF$19</f>
        <v>#N/A</v>
      </c>
      <c r="AI41" t="e">
        <f>Mapping!AG41/$BF$19</f>
        <v>#N/A</v>
      </c>
      <c r="AJ41" t="e">
        <f>Mapping!AH41/$BF$19</f>
        <v>#N/A</v>
      </c>
      <c r="AK41" t="e">
        <f>Mapping!AI41/$BF$19</f>
        <v>#N/A</v>
      </c>
      <c r="AL41" t="e">
        <f>Mapping!AJ41/$BF$19</f>
        <v>#N/A</v>
      </c>
      <c r="AM41" t="e">
        <f>Mapping!AK41/$BF$19</f>
        <v>#N/A</v>
      </c>
      <c r="AN41" t="e">
        <f>Mapping!AL41/$BF$19</f>
        <v>#N/A</v>
      </c>
      <c r="AO41" t="e">
        <f>Mapping!AM41/$BF$19</f>
        <v>#N/A</v>
      </c>
      <c r="AP41" t="e">
        <f>Mapping!AN41/$BF$19</f>
        <v>#N/A</v>
      </c>
      <c r="AQ41" t="e">
        <f>Mapping!AO41/$BF$19</f>
        <v>#N/A</v>
      </c>
      <c r="AR41" t="e">
        <f>Mapping!AP41/$BF$19</f>
        <v>#N/A</v>
      </c>
      <c r="AS41" t="e">
        <f>Mapping!AQ41/$BF$19</f>
        <v>#N/A</v>
      </c>
      <c r="BB41" s="15">
        <v>5000</v>
      </c>
      <c r="BC41" s="15" t="s">
        <v>231</v>
      </c>
      <c r="BD41" s="15">
        <v>711419</v>
      </c>
    </row>
    <row r="42" spans="1:57">
      <c r="A42">
        <v>3358</v>
      </c>
      <c r="B42" t="s">
        <v>13064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tr">
        <f>VLOOKUP(A42,'Kreisfreie Städte u. Landkreise'!$A$9:$J$478,3,0)</f>
        <v>Heidekreis</v>
      </c>
      <c r="E42">
        <f>VLOOKUP(D42,'old version'!$D$2:$G$403,2,0)</f>
        <v>563</v>
      </c>
      <c r="F42">
        <f>VLOOKUP(D42,'old version'!$D$2:$G$403,3,0)</f>
        <v>4701.2240000000002</v>
      </c>
      <c r="G42">
        <f>VLOOKUP(D42,'old version'!$D$2:$G$403,4,0)</f>
        <v>140673</v>
      </c>
      <c r="H42">
        <f>COUNTIF(Mapping!$A$2:$A$1326,A42)</f>
        <v>6</v>
      </c>
      <c r="I42" cm="1">
        <f t="array" ref="I42">_xlfn.IFS(C42="SH",F42/$BD$50,C42="HH",F42/$BD$49,C42="NI",F42/$BD$44,C42="HB",F42/$BD$56,C42="NRW",F42/$BD$41,C42="HE",F42/$BD$45,C42="RP",F42/$BD$47,C42="BW",F42/$BD$43,C42="BY",F42/$BD$42,C42="SL",F42/$BD$55,C42="BE",F42/$BD$46,C42="MV",F42/$BD$54,C42="BB",F42/$BD$51,C42="SN",F42/$BD$48,C42="ST",F42/$BD$53,C42="TH",F42/$BD$52)</f>
        <v>1.5311637723263723E-2</v>
      </c>
      <c r="J42" cm="1">
        <f t="array" ref="J42">_xlfn.IFS(C42="SH",G42/$BE$30,C42="HH",G42/$BE$34,C42="NI",G42/$BE$25,C42="HB",G42/$BE$37,C42="NRW",G42/$BE$22,C42="HE",G42/$BE$26,C42="RP",G42/$BE$27,C42="BW",G42/$BE$24,C42="BY",G42/$BE$23,C42="SL",G42/$BE$36,C42="BE",G42/$BE$29,C42="MV",G42/$BE$35,C42="BB",G42/$BE$31,C42="SN",G42/$BE$28,C42="ST",G42/$BE$32,C42="TH",G42/$BE$33)</f>
        <v>1.7597322992244185E-2</v>
      </c>
      <c r="K42" cm="1">
        <f t="array" ref="K42">_xlfn.IFS(C42="SH",$BF$17,C42="HH",$BF$8,C42="NI",$BF$11,C42="HB",$BF$7,C42="NRW",$BF$12,C42="HE",$BF$9,C42="RP",$BF$13,C42="BW",$BF$3,C42="BY",$BF$4,C42="SL",$BF$14,C42="BE",$BF$5,C42="MV",$BF$10,C42="BB",$BF$6,C42="SN",$BF$15,C42="ST",$BF$16,C42="TH",$BF$18)</f>
        <v>49111.383531779305</v>
      </c>
      <c r="L42">
        <f t="shared" si="0"/>
        <v>783.4065991726593</v>
      </c>
      <c r="M42">
        <f t="shared" si="2"/>
        <v>130.56776652877656</v>
      </c>
      <c r="N42">
        <v>1.4909970812512934</v>
      </c>
      <c r="O42">
        <v>12.366992457267672</v>
      </c>
      <c r="P42">
        <v>1.2259309334732857</v>
      </c>
      <c r="Q42">
        <v>14.777437738623927</v>
      </c>
      <c r="R42">
        <v>0</v>
      </c>
      <c r="S42">
        <v>0</v>
      </c>
      <c r="T42">
        <v>0</v>
      </c>
      <c r="U42">
        <v>0</v>
      </c>
      <c r="V42">
        <v>9.815730784904348</v>
      </c>
      <c r="W42">
        <v>0</v>
      </c>
      <c r="X42">
        <v>1.1367410647050216</v>
      </c>
      <c r="Y42">
        <v>17.941664877723898</v>
      </c>
      <c r="Z42">
        <v>35.253296962769674</v>
      </c>
      <c r="AA42">
        <v>36.558974628057442</v>
      </c>
      <c r="AC42" t="s">
        <v>12575</v>
      </c>
      <c r="AD42">
        <v>1109.0484531803695</v>
      </c>
      <c r="AE42">
        <f t="shared" si="1"/>
        <v>2.2602462498237828E-3</v>
      </c>
      <c r="AF42" t="e">
        <f>Mapping!AD42/$BF$19</f>
        <v>#N/A</v>
      </c>
      <c r="AG42" t="e">
        <f>Mapping!AE42/$BF$19</f>
        <v>#N/A</v>
      </c>
      <c r="AH42" t="e">
        <f>Mapping!AF42/$BF$19</f>
        <v>#N/A</v>
      </c>
      <c r="AI42" t="e">
        <f>Mapping!AG42/$BF$19</f>
        <v>#N/A</v>
      </c>
      <c r="AJ42" t="e">
        <f>Mapping!AH42/$BF$19</f>
        <v>#N/A</v>
      </c>
      <c r="AK42" t="e">
        <f>Mapping!AI42/$BF$19</f>
        <v>#N/A</v>
      </c>
      <c r="AL42" t="e">
        <f>Mapping!AJ42/$BF$19</f>
        <v>#N/A</v>
      </c>
      <c r="AM42" t="e">
        <f>Mapping!AK42/$BF$19</f>
        <v>#N/A</v>
      </c>
      <c r="AN42" t="e">
        <f>Mapping!AL42/$BF$19</f>
        <v>#N/A</v>
      </c>
      <c r="AO42" t="e">
        <f>Mapping!AM42/$BF$19</f>
        <v>#N/A</v>
      </c>
      <c r="AP42" t="e">
        <f>Mapping!AN42/$BF$19</f>
        <v>#N/A</v>
      </c>
      <c r="AQ42" t="e">
        <f>Mapping!AO42/$BF$19</f>
        <v>#N/A</v>
      </c>
      <c r="AR42" t="e">
        <f>Mapping!AP42/$BF$19</f>
        <v>#N/A</v>
      </c>
      <c r="AS42" t="e">
        <f>Mapping!AQ42/$BF$19</f>
        <v>#N/A</v>
      </c>
      <c r="BB42" s="15">
        <v>9000</v>
      </c>
      <c r="BC42" s="15" t="s">
        <v>772</v>
      </c>
      <c r="BD42" s="15">
        <v>632897</v>
      </c>
    </row>
    <row r="43" spans="1:57">
      <c r="A43">
        <v>3359</v>
      </c>
      <c r="B43" t="s">
        <v>13065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tr">
        <f>VLOOKUP(A43,'Kreisfreie Städte u. Landkreise'!$A$9:$J$478,3,0)</f>
        <v>Stade</v>
      </c>
      <c r="E43">
        <f>VLOOKUP(D43,'old version'!$D$2:$G$403,2,0)</f>
        <v>650</v>
      </c>
      <c r="F43">
        <f>VLOOKUP(D43,'old version'!$D$2:$G$403,3,0)</f>
        <v>6101.7430000000004</v>
      </c>
      <c r="G43">
        <f>VLOOKUP(D43,'old version'!$D$2:$G$403,4,0)</f>
        <v>204512</v>
      </c>
      <c r="H43">
        <f>COUNTIF(Mapping!$A$2:$A$1326,A43)</f>
        <v>7</v>
      </c>
      <c r="I43" cm="1">
        <f t="array" ref="I43">_xlfn.IFS(C43="SH",F43/$BD$50,C43="HH",F43/$BD$49,C43="NI",F43/$BD$44,C43="HB",F43/$BD$56,C43="NRW",F43/$BD$41,C43="HE",F43/$BD$45,C43="RP",F43/$BD$47,C43="BW",F43/$BD$43,C43="BY",F43/$BD$42,C43="SL",F43/$BD$55,C43="BE",F43/$BD$46,C43="MV",F43/$BD$54,C43="BB",F43/$BD$51,C43="SN",F43/$BD$48,C43="ST",F43/$BD$53,C43="TH",F43/$BD$52)</f>
        <v>1.9873053974126812E-2</v>
      </c>
      <c r="J43" cm="1">
        <f t="array" ref="J43">_xlfn.IFS(C43="SH",G43/$BE$30,C43="HH",G43/$BE$34,C43="NI",G43/$BE$25,C43="HB",G43/$BE$37,C43="NRW",G43/$BE$22,C43="HE",G43/$BE$26,C43="RP",G43/$BE$27,C43="BW",G43/$BE$24,C43="BY",G43/$BE$23,C43="SL",G43/$BE$36,C43="BE",G43/$BE$29,C43="MV",G43/$BE$35,C43="BB",G43/$BE$31,C43="SN",G43/$BE$28,C43="ST",G43/$BE$32,C43="TH",G43/$BE$33)</f>
        <v>2.5583187390542907E-2</v>
      </c>
      <c r="K43" cm="1">
        <f t="array" ref="K43">_xlfn.IFS(C43="SH",$BF$17,C43="HH",$BF$8,C43="NI",$BF$11,C43="HB",$BF$7,C43="NRW",$BF$12,C43="HE",$BF$9,C43="RP",$BF$13,C43="BW",$BF$3,C43="BY",$BF$4,C43="SL",$BF$14,C43="BE",$BF$5,C43="MV",$BF$10,C43="BB",$BF$6,C43="SN",$BF$15,C43="ST",$BF$16,C43="TH",$BF$18)</f>
        <v>49111.383531779305</v>
      </c>
      <c r="L43">
        <f t="shared" si="0"/>
        <v>1054.5142902958401</v>
      </c>
      <c r="M43">
        <f t="shared" si="2"/>
        <v>150.64489861369142</v>
      </c>
      <c r="N43">
        <v>3.8858837694986628</v>
      </c>
      <c r="O43">
        <v>41.757148793783976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12.84917920466823</v>
      </c>
      <c r="W43">
        <v>7.9864572500193516</v>
      </c>
      <c r="X43">
        <v>1.3115353581909219</v>
      </c>
      <c r="Y43">
        <v>0</v>
      </c>
      <c r="Z43">
        <v>40.67412262569669</v>
      </c>
      <c r="AA43">
        <v>42.180571611833599</v>
      </c>
      <c r="AC43" t="s">
        <v>12918</v>
      </c>
      <c r="AD43">
        <v>100.91119834326098</v>
      </c>
      <c r="AE43">
        <f t="shared" si="1"/>
        <v>2.056575228670241E-4</v>
      </c>
      <c r="AF43" t="e">
        <f>Mapping!AD43/$BF$19</f>
        <v>#N/A</v>
      </c>
      <c r="AG43" t="e">
        <f>Mapping!AE43/$BF$19</f>
        <v>#N/A</v>
      </c>
      <c r="AH43" t="e">
        <f>Mapping!AF43/$BF$19</f>
        <v>#N/A</v>
      </c>
      <c r="AI43" t="e">
        <f>Mapping!AG43/$BF$19</f>
        <v>#N/A</v>
      </c>
      <c r="AJ43" t="e">
        <f>Mapping!AH43/$BF$19</f>
        <v>#N/A</v>
      </c>
      <c r="AK43" t="e">
        <f>Mapping!AI43/$BF$19</f>
        <v>#N/A</v>
      </c>
      <c r="AL43" t="e">
        <f>Mapping!AJ43/$BF$19</f>
        <v>#N/A</v>
      </c>
      <c r="AM43" t="e">
        <f>Mapping!AK43/$BF$19</f>
        <v>#N/A</v>
      </c>
      <c r="AN43" t="e">
        <f>Mapping!AL43/$BF$19</f>
        <v>#N/A</v>
      </c>
      <c r="AO43" t="e">
        <f>Mapping!AM43/$BF$19</f>
        <v>#N/A</v>
      </c>
      <c r="AP43" t="e">
        <f>Mapping!AN43/$BF$19</f>
        <v>#N/A</v>
      </c>
      <c r="AQ43" t="e">
        <f>Mapping!AO43/$BF$19</f>
        <v>#N/A</v>
      </c>
      <c r="AR43" t="e">
        <f>Mapping!AP43/$BF$19</f>
        <v>#N/A</v>
      </c>
      <c r="AS43" t="e">
        <f>Mapping!AQ43/$BF$19</f>
        <v>#N/A</v>
      </c>
      <c r="BB43" s="15">
        <v>8000</v>
      </c>
      <c r="BC43" s="15" t="s">
        <v>604</v>
      </c>
      <c r="BD43" s="15">
        <v>524325</v>
      </c>
    </row>
    <row r="44" spans="1:57">
      <c r="A44">
        <v>3360</v>
      </c>
      <c r="B44" t="s">
        <v>13066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tr">
        <f>VLOOKUP(A44,'Kreisfreie Städte u. Landkreise'!$A$9:$J$478,3,0)</f>
        <v>Uelzen</v>
      </c>
      <c r="E44">
        <f>VLOOKUP(D44,'old version'!$D$2:$G$403,2,0)</f>
        <v>569</v>
      </c>
      <c r="F44">
        <f>VLOOKUP(D44,'old version'!$D$2:$G$403,3,0)</f>
        <v>2577.7440000000001</v>
      </c>
      <c r="G44">
        <f>VLOOKUP(D44,'old version'!$D$2:$G$403,4,0)</f>
        <v>92389</v>
      </c>
      <c r="H44">
        <f>COUNTIF(Mapping!$A$2:$A$1326,A44)</f>
        <v>2</v>
      </c>
      <c r="I44" cm="1">
        <f t="array" ref="I44">_xlfn.IFS(C44="SH",F44/$BD$50,C44="HH",F44/$BD$49,C44="NI",F44/$BD$44,C44="HB",F44/$BD$56,C44="NRW",F44/$BD$41,C44="HE",F44/$BD$45,C44="RP",F44/$BD$47,C44="BW",F44/$BD$43,C44="BY",F44/$BD$42,C44="SL",F44/$BD$55,C44="BE",F44/$BD$46,C44="MV",F44/$BD$54,C44="BB",F44/$BD$51,C44="SN",F44/$BD$48,C44="ST",F44/$BD$53,C44="TH",F44/$BD$52)</f>
        <v>8.395575763102698E-3</v>
      </c>
      <c r="J44" cm="1">
        <f t="array" ref="J44">_xlfn.IFS(C44="SH",G44/$BE$30,C44="HH",G44/$BE$34,C44="NI",G44/$BE$25,C44="HB",G44/$BE$37,C44="NRW",G44/$BE$22,C44="HE",G44/$BE$26,C44="RP",G44/$BE$27,C44="BW",G44/$BE$24,C44="BY",G44/$BE$23,C44="SL",G44/$BE$36,C44="BE",G44/$BE$29,C44="MV",G44/$BE$35,C44="BB",G44/$BE$31,C44="SN",G44/$BE$28,C44="ST",G44/$BE$32,C44="TH",G44/$BE$33)</f>
        <v>1.1557292969727295E-2</v>
      </c>
      <c r="K44" cm="1">
        <f t="array" ref="K44">_xlfn.IFS(C44="SH",$BF$17,C44="HH",$BF$8,C44="NI",$BF$11,C44="HB",$BF$7,C44="NRW",$BF$12,C44="HE",$BF$9,C44="RP",$BF$13,C44="BW",$BF$3,C44="BY",$BF$4,C44="SL",$BF$14,C44="BE",$BF$5,C44="MV",$BF$10,C44="BB",$BF$6,C44="SN",$BF$15,C44="ST",$BF$16,C44="TH",$BF$18)</f>
        <v>49111.383531779305</v>
      </c>
      <c r="L44">
        <f t="shared" si="0"/>
        <v>455.79570705084598</v>
      </c>
      <c r="M44">
        <f t="shared" si="2"/>
        <v>227.89785352542299</v>
      </c>
      <c r="N44">
        <v>2.9015537005638037</v>
      </c>
      <c r="O44">
        <v>0</v>
      </c>
      <c r="P44">
        <v>4.1709834445604672</v>
      </c>
      <c r="Q44">
        <v>53.031075223697371</v>
      </c>
      <c r="R44">
        <v>0</v>
      </c>
      <c r="S44">
        <v>0</v>
      </c>
      <c r="T44">
        <v>9.8445571983414784</v>
      </c>
      <c r="U44">
        <v>0</v>
      </c>
      <c r="V44">
        <v>6.839376579900394</v>
      </c>
      <c r="W44">
        <v>0</v>
      </c>
      <c r="X44">
        <v>1.9841102865413764</v>
      </c>
      <c r="Y44">
        <v>23.782377652835464</v>
      </c>
      <c r="Z44">
        <v>61.532420451864212</v>
      </c>
      <c r="AA44">
        <v>63.811398987118444</v>
      </c>
      <c r="AC44" t="s">
        <v>12890</v>
      </c>
      <c r="AD44">
        <v>1717.9602517100905</v>
      </c>
      <c r="AE44">
        <f t="shared" si="1"/>
        <v>3.5012115161775917E-3</v>
      </c>
      <c r="AF44" t="e">
        <f>Mapping!AD44/$BF$19</f>
        <v>#N/A</v>
      </c>
      <c r="AG44" t="e">
        <f>Mapping!AE44/$BF$19</f>
        <v>#N/A</v>
      </c>
      <c r="AH44" t="e">
        <f>Mapping!AF44/$BF$19</f>
        <v>#N/A</v>
      </c>
      <c r="AI44" t="e">
        <f>Mapping!AG44/$BF$19</f>
        <v>#N/A</v>
      </c>
      <c r="AJ44" t="e">
        <f>Mapping!AH44/$BF$19</f>
        <v>#N/A</v>
      </c>
      <c r="AK44" t="e">
        <f>Mapping!AI44/$BF$19</f>
        <v>#N/A</v>
      </c>
      <c r="AL44" t="e">
        <f>Mapping!AJ44/$BF$19</f>
        <v>#N/A</v>
      </c>
      <c r="AM44" t="e">
        <f>Mapping!AK44/$BF$19</f>
        <v>#N/A</v>
      </c>
      <c r="AN44" t="e">
        <f>Mapping!AL44/$BF$19</f>
        <v>#N/A</v>
      </c>
      <c r="AO44" t="e">
        <f>Mapping!AM44/$BF$19</f>
        <v>#N/A</v>
      </c>
      <c r="AP44" t="e">
        <f>Mapping!AN44/$BF$19</f>
        <v>#N/A</v>
      </c>
      <c r="AQ44" t="e">
        <f>Mapping!AO44/$BF$19</f>
        <v>#N/A</v>
      </c>
      <c r="AR44" t="e">
        <f>Mapping!AP44/$BF$19</f>
        <v>#N/A</v>
      </c>
      <c r="AS44" t="e">
        <f>Mapping!AQ44/$BF$19</f>
        <v>#N/A</v>
      </c>
      <c r="BB44" s="15">
        <v>3000</v>
      </c>
      <c r="BC44" s="15" t="s">
        <v>77</v>
      </c>
      <c r="BD44" s="15">
        <v>307036</v>
      </c>
    </row>
    <row r="45" spans="1:57">
      <c r="A45">
        <v>3361</v>
      </c>
      <c r="B45" t="s">
        <v>13067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tr">
        <f>VLOOKUP(A45,'Kreisfreie Städte u. Landkreise'!$A$9:$J$478,3,0)</f>
        <v>Verden</v>
      </c>
      <c r="E45">
        <f>VLOOKUP(D45,'old version'!$D$2:$G$403,2,0)</f>
        <v>755</v>
      </c>
      <c r="F45">
        <f>VLOOKUP(D45,'old version'!$D$2:$G$403,3,0)</f>
        <v>4221.8280000000004</v>
      </c>
      <c r="G45">
        <f>VLOOKUP(D45,'old version'!$D$2:$G$403,4,0)</f>
        <v>137133</v>
      </c>
      <c r="H45">
        <f>COUNTIF(Mapping!$A$2:$A$1326,A45)</f>
        <v>4</v>
      </c>
      <c r="I45" cm="1">
        <f t="array" ref="I45">_xlfn.IFS(C45="SH",F45/$BD$50,C45="HH",F45/$BD$49,C45="NI",F45/$BD$44,C45="HB",F45/$BD$56,C45="NRW",F45/$BD$41,C45="HE",F45/$BD$45,C45="RP",F45/$BD$47,C45="BW",F45/$BD$43,C45="BY",F45/$BD$42,C45="SL",F45/$BD$55,C45="BE",F45/$BD$46,C45="MV",F45/$BD$54,C45="BB",F45/$BD$51,C45="SN",F45/$BD$48,C45="ST",F45/$BD$53,C45="TH",F45/$BD$52)</f>
        <v>1.3750270326606653E-2</v>
      </c>
      <c r="J45" cm="1">
        <f t="array" ref="J45">_xlfn.IFS(C45="SH",G45/$BE$30,C45="HH",G45/$BE$34,C45="NI",G45/$BE$25,C45="HB",G45/$BE$37,C45="NRW",G45/$BE$22,C45="HE",G45/$BE$26,C45="RP",G45/$BE$27,C45="BW",G45/$BE$24,C45="BY",G45/$BE$23,C45="SL",G45/$BE$36,C45="BE",G45/$BE$29,C45="MV",G45/$BE$35,C45="BB",G45/$BE$31,C45="SN",G45/$BE$28,C45="ST",G45/$BE$32,C45="TH",G45/$BE$33)</f>
        <v>1.7154490868151115E-2</v>
      </c>
      <c r="K45" cm="1">
        <f t="array" ref="K45">_xlfn.IFS(C45="SH",$BF$17,C45="HH",$BF$8,C45="NI",$BF$11,C45="HB",$BF$7,C45="NRW",$BF$12,C45="HE",$BF$9,C45="RP",$BF$13,C45="BW",$BF$3,C45="BY",$BF$4,C45="SL",$BF$14,C45="BE",$BF$5,C45="MV",$BF$10,C45="BB",$BF$6,C45="SN",$BF$15,C45="ST",$BF$16,C45="TH",$BF$18)</f>
        <v>49111.383531779305</v>
      </c>
      <c r="L45">
        <f t="shared" si="0"/>
        <v>722.10687425553806</v>
      </c>
      <c r="M45">
        <f t="shared" si="2"/>
        <v>180.52671856388451</v>
      </c>
      <c r="N45">
        <v>6.8728465765186701</v>
      </c>
      <c r="O45">
        <v>2.9053795872639592</v>
      </c>
      <c r="P45">
        <v>2.273393695170288</v>
      </c>
      <c r="Q45">
        <v>29.887666146929853</v>
      </c>
      <c r="R45">
        <v>0</v>
      </c>
      <c r="S45">
        <v>0</v>
      </c>
      <c r="T45">
        <v>0</v>
      </c>
      <c r="U45">
        <v>3.8182480980659279</v>
      </c>
      <c r="V45">
        <v>33.907798627192363</v>
      </c>
      <c r="W45">
        <v>0</v>
      </c>
      <c r="X45">
        <v>1.5716906226069665</v>
      </c>
      <c r="Y45">
        <v>0</v>
      </c>
      <c r="Z45">
        <v>48.742214012248823</v>
      </c>
      <c r="AA45">
        <v>50.54748119788767</v>
      </c>
      <c r="AC45" t="s">
        <v>12899</v>
      </c>
      <c r="AD45">
        <v>202.54660878830001</v>
      </c>
      <c r="AE45">
        <f t="shared" si="1"/>
        <v>4.127909935904532E-4</v>
      </c>
      <c r="AF45" t="e">
        <f>Mapping!AD45/$BF$19</f>
        <v>#N/A</v>
      </c>
      <c r="AG45" t="e">
        <f>Mapping!AE45/$BF$19</f>
        <v>#N/A</v>
      </c>
      <c r="AH45" t="e">
        <f>Mapping!AF45/$BF$19</f>
        <v>#N/A</v>
      </c>
      <c r="AI45" t="e">
        <f>Mapping!AG45/$BF$19</f>
        <v>#N/A</v>
      </c>
      <c r="AJ45" t="e">
        <f>Mapping!AH45/$BF$19</f>
        <v>#N/A</v>
      </c>
      <c r="AK45" t="e">
        <f>Mapping!AI45/$BF$19</f>
        <v>#N/A</v>
      </c>
      <c r="AL45" t="e">
        <f>Mapping!AJ45/$BF$19</f>
        <v>#N/A</v>
      </c>
      <c r="AM45" t="e">
        <f>Mapping!AK45/$BF$19</f>
        <v>#N/A</v>
      </c>
      <c r="AN45" t="e">
        <f>Mapping!AL45/$BF$19</f>
        <v>#N/A</v>
      </c>
      <c r="AO45" t="e">
        <f>Mapping!AM45/$BF$19</f>
        <v>#N/A</v>
      </c>
      <c r="AP45" t="e">
        <f>Mapping!AN45/$BF$19</f>
        <v>#N/A</v>
      </c>
      <c r="AQ45" t="e">
        <f>Mapping!AO45/$BF$19</f>
        <v>#N/A</v>
      </c>
      <c r="AR45" t="e">
        <f>Mapping!AP45/$BF$19</f>
        <v>#N/A</v>
      </c>
      <c r="AS45" t="e">
        <f>Mapping!AQ45/$BF$19</f>
        <v>#N/A</v>
      </c>
      <c r="BB45" s="15">
        <v>6000</v>
      </c>
      <c r="BC45" s="15" t="s">
        <v>402</v>
      </c>
      <c r="BD45" s="15">
        <v>294477</v>
      </c>
    </row>
    <row r="46" spans="1:57">
      <c r="A46">
        <v>3401</v>
      </c>
      <c r="B46" t="s">
        <v>13068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tr">
        <f>VLOOKUP(A46,'Kreisfreie Städte u. Landkreise'!$A$9:$J$478,3,0)</f>
        <v>Delmenhorst, Stadt</v>
      </c>
      <c r="E46">
        <f>VLOOKUP(D46,'old version'!$D$2:$G$403,2,0)</f>
        <v>506</v>
      </c>
      <c r="F46">
        <f>VLOOKUP(D46,'old version'!$D$2:$G$403,3,0)</f>
        <v>1778.57</v>
      </c>
      <c r="G46">
        <f>VLOOKUP(D46,'old version'!$D$2:$G$403,4,0)</f>
        <v>77559</v>
      </c>
      <c r="H46">
        <f>COUNTIF(Mapping!$A$2:$A$1326,A46)</f>
        <v>1</v>
      </c>
      <c r="I46" cm="1">
        <f t="array" ref="I46">_xlfn.IFS(C46="SH",F46/$BD$50,C46="HH",F46/$BD$49,C46="NI",F46/$BD$44,C46="HB",F46/$BD$56,C46="NRW",F46/$BD$41,C46="HE",F46/$BD$45,C46="RP",F46/$BD$47,C46="BW",F46/$BD$43,C46="BY",F46/$BD$42,C46="SL",F46/$BD$55,C46="BE",F46/$BD$46,C46="MV",F46/$BD$54,C46="BB",F46/$BD$51,C46="SN",F46/$BD$48,C46="ST",F46/$BD$53,C46="TH",F46/$BD$52)</f>
        <v>5.7927083469039463E-3</v>
      </c>
      <c r="J46" cm="1">
        <f t="array" ref="J46">_xlfn.IFS(C46="SH",G46/$BE$30,C46="HH",G46/$BE$34,C46="NI",G46/$BE$25,C46="HB",G46/$BE$37,C46="NRW",G46/$BE$22,C46="HE",G46/$BE$26,C46="RP",G46/$BE$27,C46="BW",G46/$BE$24,C46="BY",G46/$BE$23,C46="SL",G46/$BE$36,C46="BE",G46/$BE$29,C46="MV",G46/$BE$35,C46="BB",G46/$BE$31,C46="SN",G46/$BE$28,C46="ST",G46/$BE$32,C46="TH",G46/$BE$33)</f>
        <v>9.7021516137102831E-3</v>
      </c>
      <c r="K46" cm="1">
        <f t="array" ref="K46">_xlfn.IFS(C46="SH",$BF$17,C46="HH",$BF$8,C46="NI",$BF$11,C46="HB",$BF$7,C46="NRW",$BF$12,C46="HE",$BF$9,C46="RP",$BF$13,C46="BW",$BF$3,C46="BY",$BF$4,C46="SL",$BF$14,C46="BE",$BF$5,C46="MV",$BF$10,C46="BB",$BF$6,C46="SN",$BF$15,C46="ST",$BF$16,C46="TH",$BF$18)</f>
        <v>49111.383531779305</v>
      </c>
      <c r="L46">
        <f t="shared" si="0"/>
        <v>338.24740826065931</v>
      </c>
      <c r="M46">
        <f t="shared" si="2"/>
        <v>338.24740826065931</v>
      </c>
      <c r="N46">
        <v>25.67657768102497</v>
      </c>
      <c r="O46">
        <v>25.048928004377693</v>
      </c>
      <c r="P46">
        <v>0</v>
      </c>
      <c r="Q46">
        <v>52.950809084424826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2.9448287982715393</v>
      </c>
      <c r="Y46">
        <v>45.590190149197674</v>
      </c>
      <c r="Z46">
        <v>91.326800230378026</v>
      </c>
      <c r="AA46">
        <v>94.709274312984618</v>
      </c>
      <c r="AC46" t="s">
        <v>12900</v>
      </c>
      <c r="AD46">
        <v>941.70605197523719</v>
      </c>
      <c r="AE46">
        <f t="shared" si="1"/>
        <v>1.9192016059439243E-3</v>
      </c>
      <c r="AF46" t="e">
        <f>Mapping!AD46/$BF$19</f>
        <v>#N/A</v>
      </c>
      <c r="AG46" t="e">
        <f>Mapping!AE46/$BF$19</f>
        <v>#N/A</v>
      </c>
      <c r="AH46" t="e">
        <f>Mapping!AF46/$BF$19</f>
        <v>#N/A</v>
      </c>
      <c r="AI46" t="e">
        <f>Mapping!AG46/$BF$19</f>
        <v>#N/A</v>
      </c>
      <c r="AJ46" t="e">
        <f>Mapping!AH46/$BF$19</f>
        <v>#N/A</v>
      </c>
      <c r="AK46" t="e">
        <f>Mapping!AI46/$BF$19</f>
        <v>#N/A</v>
      </c>
      <c r="AL46" t="e">
        <f>Mapping!AJ46/$BF$19</f>
        <v>#N/A</v>
      </c>
      <c r="AM46" t="e">
        <f>Mapping!AK46/$BF$19</f>
        <v>#N/A</v>
      </c>
      <c r="AN46" t="e">
        <f>Mapping!AL46/$BF$19</f>
        <v>#N/A</v>
      </c>
      <c r="AO46" t="e">
        <f>Mapping!AM46/$BF$19</f>
        <v>#N/A</v>
      </c>
      <c r="AP46" t="e">
        <f>Mapping!AN46/$BF$19</f>
        <v>#N/A</v>
      </c>
      <c r="AQ46" t="e">
        <f>Mapping!AO46/$BF$19</f>
        <v>#N/A</v>
      </c>
      <c r="AR46" t="e">
        <f>Mapping!AP46/$BF$19</f>
        <v>#N/A</v>
      </c>
      <c r="AS46" t="e">
        <f>Mapping!AQ46/$BF$19</f>
        <v>#N/A</v>
      </c>
      <c r="BB46" s="15">
        <v>11000</v>
      </c>
      <c r="BC46" s="15" t="s">
        <v>1083</v>
      </c>
      <c r="BD46" s="15">
        <v>153291</v>
      </c>
    </row>
    <row r="47" spans="1:57">
      <c r="A47">
        <v>3402</v>
      </c>
      <c r="B47" t="s">
        <v>13069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tr">
        <f>VLOOKUP(A47,'Kreisfreie Städte u. Landkreise'!$A$9:$J$478,3,0)</f>
        <v>Emden, Stadt</v>
      </c>
      <c r="E47">
        <f>VLOOKUP(D47,'old version'!$D$2:$G$403,2,0)</f>
        <v>941</v>
      </c>
      <c r="F47">
        <f>VLOOKUP(D47,'old version'!$D$2:$G$403,3,0)</f>
        <v>3677.8960000000002</v>
      </c>
      <c r="G47">
        <f>VLOOKUP(D47,'old version'!$D$2:$G$403,4,0)</f>
        <v>49913</v>
      </c>
      <c r="H47">
        <f>COUNTIF(Mapping!$A$2:$A$1326,A47)</f>
        <v>1</v>
      </c>
      <c r="I47" cm="1">
        <f t="array" ref="I47">_xlfn.IFS(C47="SH",F47/$BD$50,C47="HH",F47/$BD$49,C47="NI",F47/$BD$44,C47="HB",F47/$BD$56,C47="NRW",F47/$BD$41,C47="HE",F47/$BD$45,C47="RP",F47/$BD$47,C47="BW",F47/$BD$43,C47="BY",F47/$BD$42,C47="SL",F47/$BD$55,C47="BE",F47/$BD$46,C47="MV",F47/$BD$54,C47="BB",F47/$BD$51,C47="SN",F47/$BD$48,C47="ST",F47/$BD$53,C47="TH",F47/$BD$52)</f>
        <v>1.1978712593962923E-2</v>
      </c>
      <c r="J47" cm="1">
        <f t="array" ref="J47">_xlfn.IFS(C47="SH",G47/$BE$30,C47="HH",G47/$BE$34,C47="NI",G47/$BE$25,C47="HB",G47/$BE$37,C47="NRW",G47/$BE$22,C47="HE",G47/$BE$26,C47="RP",G47/$BE$27,C47="BW",G47/$BE$24,C47="BY",G47/$BE$23,C47="SL",G47/$BE$36,C47="BE",G47/$BE$29,C47="MV",G47/$BE$35,C47="BB",G47/$BE$31,C47="SN",G47/$BE$28,C47="ST",G47/$BE$32,C47="TH",G47/$BE$33)</f>
        <v>6.2438078558919186E-3</v>
      </c>
      <c r="K47" cm="1">
        <f t="array" ref="K47">_xlfn.IFS(C47="SH",$BF$17,C47="HH",$BF$8,C47="NI",$BF$11,C47="HB",$BF$7,C47="NRW",$BF$12,C47="HE",$BF$9,C47="RP",$BF$13,C47="BW",$BF$3,C47="BY",$BF$4,C47="SL",$BF$14,C47="BE",$BF$5,C47="MV",$BF$10,C47="BB",$BF$6,C47="SN",$BF$15,C47="ST",$BF$16,C47="TH",$BF$18)</f>
        <v>49111.383531779305</v>
      </c>
      <c r="L47">
        <f t="shared" si="0"/>
        <v>509.42939870837347</v>
      </c>
      <c r="M47">
        <f t="shared" si="2"/>
        <v>509.42939870837347</v>
      </c>
      <c r="N47">
        <v>224.80806649551957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4.4351629232484937</v>
      </c>
      <c r="Y47">
        <v>0</v>
      </c>
      <c r="Z47">
        <v>137.54593765126086</v>
      </c>
      <c r="AA47">
        <v>142.64023163834457</v>
      </c>
      <c r="AC47" t="s">
        <v>12895</v>
      </c>
      <c r="AD47">
        <v>190.78694220245279</v>
      </c>
      <c r="AE47">
        <f t="shared" si="1"/>
        <v>3.8882473474611E-4</v>
      </c>
      <c r="AF47" t="e">
        <f>Mapping!AD47/$BF$19</f>
        <v>#N/A</v>
      </c>
      <c r="AG47" t="e">
        <f>Mapping!AE47/$BF$19</f>
        <v>#N/A</v>
      </c>
      <c r="AH47" t="e">
        <f>Mapping!AF47/$BF$19</f>
        <v>#N/A</v>
      </c>
      <c r="AI47" t="e">
        <f>Mapping!AG47/$BF$19</f>
        <v>#N/A</v>
      </c>
      <c r="AJ47" t="e">
        <f>Mapping!AH47/$BF$19</f>
        <v>#N/A</v>
      </c>
      <c r="AK47" t="e">
        <f>Mapping!AI47/$BF$19</f>
        <v>#N/A</v>
      </c>
      <c r="AL47" t="e">
        <f>Mapping!AJ47/$BF$19</f>
        <v>#N/A</v>
      </c>
      <c r="AM47" t="e">
        <f>Mapping!AK47/$BF$19</f>
        <v>#N/A</v>
      </c>
      <c r="AN47" t="e">
        <f>Mapping!AL47/$BF$19</f>
        <v>#N/A</v>
      </c>
      <c r="AO47" t="e">
        <f>Mapping!AM47/$BF$19</f>
        <v>#N/A</v>
      </c>
      <c r="AP47" t="e">
        <f>Mapping!AN47/$BF$19</f>
        <v>#N/A</v>
      </c>
      <c r="AQ47" t="e">
        <f>Mapping!AO47/$BF$19</f>
        <v>#N/A</v>
      </c>
      <c r="AR47" t="e">
        <f>Mapping!AP47/$BF$19</f>
        <v>#N/A</v>
      </c>
      <c r="AS47" t="e">
        <f>Mapping!AQ47/$BF$19</f>
        <v>#N/A</v>
      </c>
      <c r="BB47" s="15">
        <v>7000</v>
      </c>
      <c r="BC47" s="15" t="s">
        <v>488</v>
      </c>
      <c r="BD47" s="15">
        <v>145003</v>
      </c>
    </row>
    <row r="48" spans="1:57">
      <c r="A48">
        <v>3403</v>
      </c>
      <c r="B48" t="s">
        <v>13070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tr">
        <f>VLOOKUP(A48,'Kreisfreie Städte u. Landkreise'!$A$9:$J$478,3,0)</f>
        <v>Oldenburg (Oldenburg), Stadt</v>
      </c>
      <c r="E48">
        <f>VLOOKUP(D48,'old version'!$D$2:$G$403,2,0)</f>
        <v>708</v>
      </c>
      <c r="F48">
        <f>VLOOKUP(D48,'old version'!$D$2:$G$403,3,0)</f>
        <v>7779.3860000000004</v>
      </c>
      <c r="G48">
        <f>VLOOKUP(D48,'old version'!$D$2:$G$403,4,0)</f>
        <v>169077</v>
      </c>
      <c r="H48">
        <f>COUNTIF(Mapping!$A$2:$A$1326,A48)</f>
        <v>1</v>
      </c>
      <c r="I48" cm="1">
        <f t="array" ref="I48">_xlfn.IFS(C48="SH",F48/$BD$50,C48="HH",F48/$BD$49,C48="NI",F48/$BD$44,C48="HB",F48/$BD$56,C48="NRW",F48/$BD$41,C48="HE",F48/$BD$45,C48="RP",F48/$BD$47,C48="BW",F48/$BD$43,C48="BY",F48/$BD$42,C48="SL",F48/$BD$55,C48="BE",F48/$BD$46,C48="MV",F48/$BD$54,C48="BB",F48/$BD$51,C48="SN",F48/$BD$48,C48="ST",F48/$BD$53,C48="TH",F48/$BD$52)</f>
        <v>2.5337048424289011E-2</v>
      </c>
      <c r="J48" cm="1">
        <f t="array" ref="J48">_xlfn.IFS(C48="SH",G48/$BE$30,C48="HH",G48/$BE$34,C48="NI",G48/$BE$25,C48="HB",G48/$BE$37,C48="NRW",G48/$BE$22,C48="HE",G48/$BE$26,C48="RP",G48/$BE$27,C48="BW",G48/$BE$24,C48="BY",G48/$BE$23,C48="SL",G48/$BE$36,C48="BE",G48/$BE$29,C48="MV",G48/$BE$35,C48="BB",G48/$BE$31,C48="SN",G48/$BE$28,C48="ST",G48/$BE$32,C48="TH",G48/$BE$33)</f>
        <v>2.1150487865899424E-2</v>
      </c>
      <c r="K48" cm="1">
        <f t="array" ref="K48">_xlfn.IFS(C48="SH",$BF$17,C48="HH",$BF$8,C48="NI",$BF$11,C48="HB",$BF$7,C48="NRW",$BF$12,C48="HE",$BF$9,C48="RP",$BF$13,C48="BW",$BF$3,C48="BY",$BF$4,C48="SL",$BF$14,C48="BE",$BF$5,C48="MV",$BF$10,C48="BB",$BF$6,C48="SN",$BF$15,C48="ST",$BF$16,C48="TH",$BF$18)</f>
        <v>49111.383531779305</v>
      </c>
      <c r="L48">
        <f t="shared" si="0"/>
        <v>1186.7673239751366</v>
      </c>
      <c r="M48">
        <f t="shared" si="2"/>
        <v>1186.7673239751366</v>
      </c>
      <c r="N48">
        <v>26.900825027494953</v>
      </c>
      <c r="O48">
        <v>64.824427139426859</v>
      </c>
      <c r="P48">
        <v>0</v>
      </c>
      <c r="Q48">
        <v>91.594028630202331</v>
      </c>
      <c r="R48">
        <v>0</v>
      </c>
      <c r="S48">
        <v>30.575084055640605</v>
      </c>
      <c r="T48">
        <v>0</v>
      </c>
      <c r="U48">
        <v>63.643415308951468</v>
      </c>
      <c r="V48">
        <v>85.032851794227952</v>
      </c>
      <c r="W48">
        <v>35.824025524420108</v>
      </c>
      <c r="X48">
        <v>10.332160741336585</v>
      </c>
      <c r="Y48">
        <v>125.31847756711062</v>
      </c>
      <c r="Z48">
        <v>320.42717747328692</v>
      </c>
      <c r="AA48">
        <v>332.29485071303827</v>
      </c>
      <c r="AC48" t="s">
        <v>12888</v>
      </c>
      <c r="AD48">
        <v>5832.7526176472547</v>
      </c>
      <c r="AE48">
        <f t="shared" si="1"/>
        <v>1.188717877238045E-2</v>
      </c>
      <c r="AF48" t="e">
        <f>Mapping!AD48/$BF$19</f>
        <v>#N/A</v>
      </c>
      <c r="AG48" t="e">
        <f>Mapping!AE48/$BF$19</f>
        <v>#N/A</v>
      </c>
      <c r="AH48" t="e">
        <f>Mapping!AF48/$BF$19</f>
        <v>#N/A</v>
      </c>
      <c r="AI48" t="e">
        <f>Mapping!AG48/$BF$19</f>
        <v>#N/A</v>
      </c>
      <c r="AJ48" t="e">
        <f>Mapping!AH48/$BF$19</f>
        <v>#N/A</v>
      </c>
      <c r="AK48" t="e">
        <f>Mapping!AI48/$BF$19</f>
        <v>#N/A</v>
      </c>
      <c r="AL48" t="e">
        <f>Mapping!AJ48/$BF$19</f>
        <v>#N/A</v>
      </c>
      <c r="AM48" t="e">
        <f>Mapping!AK48/$BF$19</f>
        <v>#N/A</v>
      </c>
      <c r="AN48" t="e">
        <f>Mapping!AL48/$BF$19</f>
        <v>#N/A</v>
      </c>
      <c r="AO48" t="e">
        <f>Mapping!AM48/$BF$19</f>
        <v>#N/A</v>
      </c>
      <c r="AP48" t="e">
        <f>Mapping!AN48/$BF$19</f>
        <v>#N/A</v>
      </c>
      <c r="AQ48" t="e">
        <f>Mapping!AO48/$BF$19</f>
        <v>#N/A</v>
      </c>
      <c r="AR48" t="e">
        <f>Mapping!AP48/$BF$19</f>
        <v>#N/A</v>
      </c>
      <c r="AS48" t="e">
        <f>Mapping!AQ48/$BF$19</f>
        <v>#N/A</v>
      </c>
      <c r="BB48" s="15">
        <v>14000</v>
      </c>
      <c r="BC48" s="15" t="s">
        <v>1170</v>
      </c>
      <c r="BD48" s="15">
        <v>128097</v>
      </c>
    </row>
    <row r="49" spans="1:56">
      <c r="A49">
        <v>3404</v>
      </c>
      <c r="B49" t="s">
        <v>13071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tr">
        <f>VLOOKUP(A49,'Kreisfreie Städte u. Landkreise'!$A$9:$J$478,3,0)</f>
        <v>Osnabrück, Stadt</v>
      </c>
      <c r="E49">
        <f>VLOOKUP(D49,'old version'!$D$2:$G$403,2,0)</f>
        <v>750</v>
      </c>
      <c r="F49">
        <f>VLOOKUP(D49,'old version'!$D$2:$G$403,3,0)</f>
        <v>8197.9979999999996</v>
      </c>
      <c r="G49">
        <f>VLOOKUP(D49,'old version'!$D$2:$G$403,4,0)</f>
        <v>165251</v>
      </c>
      <c r="H49">
        <f>COUNTIF(Mapping!$A$2:$A$1326,A49)</f>
        <v>1</v>
      </c>
      <c r="I49" cm="1">
        <f t="array" ref="I49">_xlfn.IFS(C49="SH",F49/$BD$50,C49="HH",F49/$BD$49,C49="NI",F49/$BD$44,C49="HB",F49/$BD$56,C49="NRW",F49/$BD$41,C49="HE",F49/$BD$45,C49="RP",F49/$BD$47,C49="BW",F49/$BD$43,C49="BY",F49/$BD$42,C49="SL",F49/$BD$55,C49="BE",F49/$BD$46,C49="MV",F49/$BD$54,C49="BB",F49/$BD$51,C49="SN",F49/$BD$48,C49="ST",F49/$BD$53,C49="TH",F49/$BD$52)</f>
        <v>2.6700445550358914E-2</v>
      </c>
      <c r="J49" cm="1">
        <f t="array" ref="J49">_xlfn.IFS(C49="SH",G49/$BE$30,C49="HH",G49/$BE$34,C49="NI",G49/$BE$25,C49="HB",G49/$BE$37,C49="NRW",G49/$BE$22,C49="HE",G49/$BE$26,C49="RP",G49/$BE$27,C49="BW",G49/$BE$24,C49="BY",G49/$BE$23,C49="SL",G49/$BE$36,C49="BE",G49/$BE$29,C49="MV",G49/$BE$35,C49="BB",G49/$BE$31,C49="SN",G49/$BE$28,C49="ST",G49/$BE$32,C49="TH",G49/$BE$33)</f>
        <v>2.0671878909181887E-2</v>
      </c>
      <c r="K49" cm="1">
        <f t="array" ref="K49">_xlfn.IFS(C49="SH",$BF$17,C49="HH",$BF$8,C49="NI",$BF$11,C49="HB",$BF$7,C49="NRW",$BF$12,C49="HE",$BF$9,C49="RP",$BF$13,C49="BW",$BF$3,C49="BY",$BF$4,C49="SL",$BF$14,C49="BE",$BF$5,C49="MV",$BF$10,C49="BB",$BF$6,C49="SN",$BF$15,C49="ST",$BF$16,C49="TH",$BF$18)</f>
        <v>49111.383531779305</v>
      </c>
      <c r="L49">
        <f t="shared" si="0"/>
        <v>1228.3958723237808</v>
      </c>
      <c r="M49">
        <f t="shared" si="2"/>
        <v>1228.3958723237808</v>
      </c>
      <c r="N49">
        <v>92.471014512617671</v>
      </c>
      <c r="O49">
        <v>54.594138783049871</v>
      </c>
      <c r="P49">
        <v>3.1564063107973164</v>
      </c>
      <c r="Q49">
        <v>155.24842891625318</v>
      </c>
      <c r="R49">
        <v>0</v>
      </c>
      <c r="S49">
        <v>27.706233172554221</v>
      </c>
      <c r="T49">
        <v>0</v>
      </c>
      <c r="U49">
        <v>0</v>
      </c>
      <c r="V49">
        <v>181.20110302725334</v>
      </c>
      <c r="W49">
        <v>27.706233172554221</v>
      </c>
      <c r="X49">
        <v>10.694584650621522</v>
      </c>
      <c r="Y49">
        <v>0</v>
      </c>
      <c r="Z49">
        <v>331.66688552742085</v>
      </c>
      <c r="AA49">
        <v>343.95084425065869</v>
      </c>
      <c r="AC49" t="s">
        <v>12896</v>
      </c>
      <c r="AD49">
        <v>190.78694220245279</v>
      </c>
      <c r="AE49">
        <f t="shared" si="1"/>
        <v>3.8882473474611E-4</v>
      </c>
      <c r="AF49" t="e">
        <f>Mapping!AD49/$BF$19</f>
        <v>#N/A</v>
      </c>
      <c r="AG49" t="e">
        <f>Mapping!AE49/$BF$19</f>
        <v>#N/A</v>
      </c>
      <c r="AH49" t="e">
        <f>Mapping!AF49/$BF$19</f>
        <v>#N/A</v>
      </c>
      <c r="AI49" t="e">
        <f>Mapping!AG49/$BF$19</f>
        <v>#N/A</v>
      </c>
      <c r="AJ49" t="e">
        <f>Mapping!AH49/$BF$19</f>
        <v>#N/A</v>
      </c>
      <c r="AK49" t="e">
        <f>Mapping!AI49/$BF$19</f>
        <v>#N/A</v>
      </c>
      <c r="AL49" t="e">
        <f>Mapping!AJ49/$BF$19</f>
        <v>#N/A</v>
      </c>
      <c r="AM49" t="e">
        <f>Mapping!AK49/$BF$19</f>
        <v>#N/A</v>
      </c>
      <c r="AN49" t="e">
        <f>Mapping!AL49/$BF$19</f>
        <v>#N/A</v>
      </c>
      <c r="AO49" t="e">
        <f>Mapping!AM49/$BF$19</f>
        <v>#N/A</v>
      </c>
      <c r="AP49" t="e">
        <f>Mapping!AN49/$BF$19</f>
        <v>#N/A</v>
      </c>
      <c r="AQ49" t="e">
        <f>Mapping!AO49/$BF$19</f>
        <v>#N/A</v>
      </c>
      <c r="AR49" t="e">
        <f>Mapping!AP49/$BF$19</f>
        <v>#N/A</v>
      </c>
      <c r="AS49" t="e">
        <f>Mapping!AQ49/$BF$19</f>
        <v>#N/A</v>
      </c>
      <c r="BB49" s="15">
        <v>2000</v>
      </c>
      <c r="BC49" s="15" t="s">
        <v>72</v>
      </c>
      <c r="BD49" s="15">
        <v>123270</v>
      </c>
    </row>
    <row r="50" spans="1:56">
      <c r="A50">
        <v>3405</v>
      </c>
      <c r="B50" t="s">
        <v>13072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tr">
        <f>VLOOKUP(A50,'Kreisfreie Städte u. Landkreise'!$A$9:$J$478,3,0)</f>
        <v>Wilhelmshaven, Stadt</v>
      </c>
      <c r="E50">
        <f>VLOOKUP(D50,'old version'!$D$2:$G$403,2,0)</f>
        <v>528</v>
      </c>
      <c r="F50">
        <f>VLOOKUP(D50,'old version'!$D$2:$G$403,3,0)</f>
        <v>3164.759</v>
      </c>
      <c r="G50">
        <f>VLOOKUP(D50,'old version'!$D$2:$G$403,4,0)</f>
        <v>76089</v>
      </c>
      <c r="H50">
        <f>COUNTIF(Mapping!$A$2:$A$1326,A50)</f>
        <v>4</v>
      </c>
      <c r="I50" cm="1">
        <f t="array" ref="I50">_xlfn.IFS(C50="SH",F50/$BD$50,C50="HH",F50/$BD$49,C50="NI",F50/$BD$44,C50="HB",F50/$BD$56,C50="NRW",F50/$BD$41,C50="HE",F50/$BD$45,C50="RP",F50/$BD$47,C50="BW",F50/$BD$43,C50="BY",F50/$BD$42,C50="SL",F50/$BD$55,C50="BE",F50/$BD$46,C50="MV",F50/$BD$54,C50="BB",F50/$BD$51,C50="SN",F50/$BD$48,C50="ST",F50/$BD$53,C50="TH",F50/$BD$52)</f>
        <v>1.0307452546281218E-2</v>
      </c>
      <c r="J50" cm="1">
        <f t="array" ref="J50">_xlfn.IFS(C50="SH",G50/$BE$30,C50="HH",G50/$BE$34,C50="NI",G50/$BE$25,C50="HB",G50/$BE$37,C50="NRW",G50/$BE$22,C50="HE",G50/$BE$26,C50="RP",G50/$BE$27,C50="BW",G50/$BE$24,C50="BY",G50/$BE$23,C50="SL",G50/$BE$36,C50="BE",G50/$BE$29,C50="MV",G50/$BE$35,C50="BB",G50/$BE$31,C50="SN",G50/$BE$28,C50="ST",G50/$BE$32,C50="TH",G50/$BE$33)</f>
        <v>9.5182636977733295E-3</v>
      </c>
      <c r="K50" cm="1">
        <f t="array" ref="K50">_xlfn.IFS(C50="SH",$BF$17,C50="HH",$BF$8,C50="NI",$BF$11,C50="HB",$BF$7,C50="NRW",$BF$12,C50="HE",$BF$9,C50="RP",$BF$13,C50="BW",$BF$3,C50="BY",$BF$4,C50="SL",$BF$14,C50="BE",$BF$5,C50="MV",$BF$10,C50="BB",$BF$6,C50="SN",$BF$15,C50="ST",$BF$16,C50="TH",$BF$18)</f>
        <v>49111.383531779305</v>
      </c>
      <c r="L50">
        <f t="shared" si="0"/>
        <v>495.3609714949713</v>
      </c>
      <c r="M50">
        <f t="shared" si="2"/>
        <v>123.84024287374282</v>
      </c>
      <c r="N50">
        <v>1.8522355100664154</v>
      </c>
      <c r="O50">
        <v>0</v>
      </c>
      <c r="P50">
        <v>0</v>
      </c>
      <c r="Q50">
        <v>10.591909858535132</v>
      </c>
      <c r="R50">
        <v>0</v>
      </c>
      <c r="S50">
        <v>0</v>
      </c>
      <c r="T50">
        <v>0</v>
      </c>
      <c r="U50">
        <v>0</v>
      </c>
      <c r="V50">
        <v>10.430064037267194</v>
      </c>
      <c r="W50">
        <v>0</v>
      </c>
      <c r="X50">
        <v>1.0781703117101329</v>
      </c>
      <c r="Y50">
        <v>31.775729575605403</v>
      </c>
      <c r="Z50">
        <v>33.436865575910566</v>
      </c>
      <c r="AA50">
        <v>34.675268004647997</v>
      </c>
      <c r="AC50" t="s">
        <v>12539</v>
      </c>
      <c r="AD50">
        <v>590.66266063257365</v>
      </c>
      <c r="AE50">
        <f t="shared" si="1"/>
        <v>1.2037734327812893E-3</v>
      </c>
      <c r="AF50" t="e">
        <f>Mapping!AD50/$BF$19</f>
        <v>#N/A</v>
      </c>
      <c r="AG50" t="e">
        <f>Mapping!AE50/$BF$19</f>
        <v>#N/A</v>
      </c>
      <c r="AH50" t="e">
        <f>Mapping!AF50/$BF$19</f>
        <v>#N/A</v>
      </c>
      <c r="AI50" t="e">
        <f>Mapping!AG50/$BF$19</f>
        <v>#N/A</v>
      </c>
      <c r="AJ50" t="e">
        <f>Mapping!AH50/$BF$19</f>
        <v>#N/A</v>
      </c>
      <c r="AK50" t="e">
        <f>Mapping!AI50/$BF$19</f>
        <v>#N/A</v>
      </c>
      <c r="AL50" t="e">
        <f>Mapping!AJ50/$BF$19</f>
        <v>#N/A</v>
      </c>
      <c r="AM50" t="e">
        <f>Mapping!AK50/$BF$19</f>
        <v>#N/A</v>
      </c>
      <c r="AN50" t="e">
        <f>Mapping!AL50/$BF$19</f>
        <v>#N/A</v>
      </c>
      <c r="AO50" t="e">
        <f>Mapping!AM50/$BF$19</f>
        <v>#N/A</v>
      </c>
      <c r="AP50" t="e">
        <f>Mapping!AN50/$BF$19</f>
        <v>#N/A</v>
      </c>
      <c r="AQ50" t="e">
        <f>Mapping!AO50/$BF$19</f>
        <v>#N/A</v>
      </c>
      <c r="AR50" t="e">
        <f>Mapping!AP50/$BF$19</f>
        <v>#N/A</v>
      </c>
      <c r="AS50" t="e">
        <f>Mapping!AQ50/$BF$19</f>
        <v>#N/A</v>
      </c>
      <c r="BB50" s="15">
        <v>1000</v>
      </c>
      <c r="BC50" s="15" t="s">
        <v>23</v>
      </c>
      <c r="BD50" s="15">
        <v>97762</v>
      </c>
    </row>
    <row r="51" spans="1:56">
      <c r="A51">
        <v>3451</v>
      </c>
      <c r="B51" t="s">
        <v>13073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tr">
        <f>VLOOKUP(A51,'Kreisfreie Städte u. Landkreise'!$A$9:$J$478,3,0)</f>
        <v>Ammerland</v>
      </c>
      <c r="E51">
        <f>VLOOKUP(D51,'old version'!$D$2:$G$403,2,0)</f>
        <v>615</v>
      </c>
      <c r="F51">
        <f>VLOOKUP(D51,'old version'!$D$2:$G$403,3,0)</f>
        <v>3856.1559999999999</v>
      </c>
      <c r="G51">
        <f>VLOOKUP(D51,'old version'!$D$2:$G$403,4,0)</f>
        <v>124859</v>
      </c>
      <c r="H51">
        <f>COUNTIF(Mapping!$A$2:$A$1326,A51)</f>
        <v>2</v>
      </c>
      <c r="I51" cm="1">
        <f t="array" ref="I51">_xlfn.IFS(C51="SH",F51/$BD$50,C51="HH",F51/$BD$49,C51="NI",F51/$BD$44,C51="HB",F51/$BD$56,C51="NRW",F51/$BD$41,C51="HE",F51/$BD$45,C51="RP",F51/$BD$47,C51="BW",F51/$BD$43,C51="BY",F51/$BD$42,C51="SL",F51/$BD$55,C51="BE",F51/$BD$46,C51="MV",F51/$BD$54,C51="BB",F51/$BD$51,C51="SN",F51/$BD$48,C51="ST",F51/$BD$53,C51="TH",F51/$BD$52)</f>
        <v>1.255929597832176E-2</v>
      </c>
      <c r="J51" cm="1">
        <f t="array" ref="J51">_xlfn.IFS(C51="SH",G51/$BE$30,C51="HH",G51/$BE$34,C51="NI",G51/$BE$25,C51="HB",G51/$BE$37,C51="NRW",G51/$BE$22,C51="HE",G51/$BE$26,C51="RP",G51/$BE$27,C51="BW",G51/$BE$24,C51="BY",G51/$BE$23,C51="SL",G51/$BE$36,C51="BE",G51/$BE$29,C51="MV",G51/$BE$35,C51="BB",G51/$BE$31,C51="SN",G51/$BE$28,C51="ST",G51/$BE$32,C51="TH",G51/$BE$33)</f>
        <v>1.5619089316987741E-2</v>
      </c>
      <c r="K51" cm="1">
        <f t="array" ref="K51">_xlfn.IFS(C51="SH",$BF$17,C51="HH",$BF$8,C51="NI",$BF$11,C51="HB",$BF$7,C51="NRW",$BF$12,C51="HE",$BF$9,C51="RP",$BF$13,C51="BW",$BF$3,C51="BY",$BF$4,C51="SL",$BF$14,C51="BE",$BF$5,C51="MV",$BF$10,C51="BB",$BF$6,C51="SN",$BF$15,C51="ST",$BF$16,C51="TH",$BF$18)</f>
        <v>49111.383531779305</v>
      </c>
      <c r="L51">
        <f t="shared" si="0"/>
        <v>658.88019325179175</v>
      </c>
      <c r="M51">
        <f t="shared" si="2"/>
        <v>329.44009662589588</v>
      </c>
      <c r="N51">
        <v>26.626856295880206</v>
      </c>
      <c r="O51">
        <v>7.3865524823744222</v>
      </c>
      <c r="P51">
        <v>9.9140465678553245</v>
      </c>
      <c r="Q51">
        <v>58.739746265672444</v>
      </c>
      <c r="R51">
        <v>0</v>
      </c>
      <c r="S51">
        <v>3.4287710461950236</v>
      </c>
      <c r="T51">
        <v>0</v>
      </c>
      <c r="U51">
        <v>0</v>
      </c>
      <c r="V51">
        <v>20.161173751626738</v>
      </c>
      <c r="W51">
        <v>0</v>
      </c>
      <c r="X51">
        <v>2.8681511229842083</v>
      </c>
      <c r="Y51">
        <v>19.122745949064814</v>
      </c>
      <c r="Z51">
        <v>88.948826088991893</v>
      </c>
      <c r="AA51">
        <v>92.243227055250856</v>
      </c>
      <c r="AC51" t="s">
        <v>12540</v>
      </c>
      <c r="AD51">
        <v>832.23696882968795</v>
      </c>
      <c r="AE51">
        <f t="shared" si="1"/>
        <v>1.6961030713922194E-3</v>
      </c>
      <c r="AF51" t="e">
        <f>Mapping!AD51/$BF$19</f>
        <v>#N/A</v>
      </c>
      <c r="AG51" t="e">
        <f>Mapping!AE51/$BF$19</f>
        <v>#N/A</v>
      </c>
      <c r="AH51" t="e">
        <f>Mapping!AF51/$BF$19</f>
        <v>#N/A</v>
      </c>
      <c r="AI51" t="e">
        <f>Mapping!AG51/$BF$19</f>
        <v>#N/A</v>
      </c>
      <c r="AJ51" t="e">
        <f>Mapping!AH51/$BF$19</f>
        <v>#N/A</v>
      </c>
      <c r="AK51" t="e">
        <f>Mapping!AI51/$BF$19</f>
        <v>#N/A</v>
      </c>
      <c r="AL51" t="e">
        <f>Mapping!AJ51/$BF$19</f>
        <v>#N/A</v>
      </c>
      <c r="AM51" t="e">
        <f>Mapping!AK51/$BF$19</f>
        <v>#N/A</v>
      </c>
      <c r="AN51" t="e">
        <f>Mapping!AL51/$BF$19</f>
        <v>#N/A</v>
      </c>
      <c r="AO51" t="e">
        <f>Mapping!AM51/$BF$19</f>
        <v>#N/A</v>
      </c>
      <c r="AP51" t="e">
        <f>Mapping!AN51/$BF$19</f>
        <v>#N/A</v>
      </c>
      <c r="AQ51" t="e">
        <f>Mapping!AO51/$BF$19</f>
        <v>#N/A</v>
      </c>
      <c r="AR51" t="e">
        <f>Mapping!AP51/$BF$19</f>
        <v>#N/A</v>
      </c>
      <c r="AS51" t="e">
        <f>Mapping!AQ51/$BF$19</f>
        <v>#N/A</v>
      </c>
      <c r="BB51" s="15">
        <v>120000</v>
      </c>
      <c r="BC51" s="15" t="s">
        <v>1088</v>
      </c>
      <c r="BD51" s="15">
        <v>74330</v>
      </c>
    </row>
    <row r="52" spans="1:56">
      <c r="A52">
        <v>3452</v>
      </c>
      <c r="B52" t="s">
        <v>13074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tr">
        <f>VLOOKUP(A52,'Kreisfreie Städte u. Landkreise'!$A$9:$J$478,3,0)</f>
        <v>Aurich</v>
      </c>
      <c r="E52">
        <f>VLOOKUP(D52,'old version'!$D$2:$G$403,2,0)</f>
        <v>714</v>
      </c>
      <c r="F52">
        <f>VLOOKUP(D52,'old version'!$D$2:$G$403,3,0)</f>
        <v>5079.8540000000003</v>
      </c>
      <c r="G52">
        <f>VLOOKUP(D52,'old version'!$D$2:$G$403,4,0)</f>
        <v>189694</v>
      </c>
      <c r="H52">
        <f>COUNTIF(Mapping!$A$2:$A$1326,A52)</f>
        <v>3</v>
      </c>
      <c r="I52" cm="1">
        <f t="array" ref="I52">_xlfn.IFS(C52="SH",F52/$BD$50,C52="HH",F52/$BD$49,C52="NI",F52/$BD$44,C52="HB",F52/$BD$56,C52="NRW",F52/$BD$41,C52="HE",F52/$BD$45,C52="RP",F52/$BD$47,C52="BW",F52/$BD$43,C52="BY",F52/$BD$42,C52="SL",F52/$BD$55,C52="BE",F52/$BD$46,C52="MV",F52/$BD$54,C52="BB",F52/$BD$51,C52="SN",F52/$BD$48,C52="ST",F52/$BD$53,C52="TH",F52/$BD$52)</f>
        <v>1.6544815591657006E-2</v>
      </c>
      <c r="J52" cm="1">
        <f t="array" ref="J52">_xlfn.IFS(C52="SH",G52/$BE$30,C52="HH",G52/$BE$34,C52="NI",G52/$BE$25,C52="HB",G52/$BE$37,C52="NRW",G52/$BE$22,C52="HE",G52/$BE$26,C52="RP",G52/$BE$27,C52="BW",G52/$BE$24,C52="BY",G52/$BE$23,C52="SL",G52/$BE$36,C52="BE",G52/$BE$29,C52="MV",G52/$BE$35,C52="BB",G52/$BE$31,C52="SN",G52/$BE$28,C52="ST",G52/$BE$32,C52="TH",G52/$BE$33)</f>
        <v>2.3729547160370276E-2</v>
      </c>
      <c r="K52" cm="1">
        <f t="array" ref="K52">_xlfn.IFS(C52="SH",$BF$17,C52="HH",$BF$8,C52="NI",$BF$11,C52="HB",$BF$7,C52="NRW",$BF$12,C52="HE",$BF$9,C52="RP",$BF$13,C52="BW",$BF$3,C52="BY",$BF$4,C52="SL",$BF$14,C52="BE",$BF$5,C52="MV",$BF$10,C52="BB",$BF$6,C52="SN",$BF$15,C52="ST",$BF$16,C52="TH",$BF$18)</f>
        <v>49111.383531779305</v>
      </c>
      <c r="L52">
        <f t="shared" si="0"/>
        <v>911.33737412473818</v>
      </c>
      <c r="M52">
        <f t="shared" si="2"/>
        <v>303.77912470824606</v>
      </c>
      <c r="N52">
        <v>18.313764228571252</v>
      </c>
      <c r="O52">
        <v>6.3273832614528418</v>
      </c>
      <c r="P52">
        <v>0</v>
      </c>
      <c r="Q52">
        <v>35.179359752936747</v>
      </c>
      <c r="R52">
        <v>0</v>
      </c>
      <c r="S52">
        <v>0</v>
      </c>
      <c r="T52">
        <v>0</v>
      </c>
      <c r="U52">
        <v>0</v>
      </c>
      <c r="V52">
        <v>74.235355729439675</v>
      </c>
      <c r="W52">
        <v>0</v>
      </c>
      <c r="X52">
        <v>2.644743146310192</v>
      </c>
      <c r="Y52">
        <v>0</v>
      </c>
      <c r="Z52">
        <v>82.02036367122642</v>
      </c>
      <c r="AA52">
        <v>85.058154918308887</v>
      </c>
      <c r="AC52" t="s">
        <v>12750</v>
      </c>
      <c r="AD52">
        <v>903.91685907407032</v>
      </c>
      <c r="AE52">
        <f t="shared" si="1"/>
        <v>1.8421870433305461E-3</v>
      </c>
      <c r="AF52" t="e">
        <f>Mapping!AD52/$BF$19</f>
        <v>#N/A</v>
      </c>
      <c r="AG52" t="e">
        <f>Mapping!AE52/$BF$19</f>
        <v>#N/A</v>
      </c>
      <c r="AH52" t="e">
        <f>Mapping!AF52/$BF$19</f>
        <v>#N/A</v>
      </c>
      <c r="AI52" t="e">
        <f>Mapping!AG52/$BF$19</f>
        <v>#N/A</v>
      </c>
      <c r="AJ52" t="e">
        <f>Mapping!AH52/$BF$19</f>
        <v>#N/A</v>
      </c>
      <c r="AK52" t="e">
        <f>Mapping!AI52/$BF$19</f>
        <v>#N/A</v>
      </c>
      <c r="AL52" t="e">
        <f>Mapping!AJ52/$BF$19</f>
        <v>#N/A</v>
      </c>
      <c r="AM52" t="e">
        <f>Mapping!AK52/$BF$19</f>
        <v>#N/A</v>
      </c>
      <c r="AN52" t="e">
        <f>Mapping!AL52/$BF$19</f>
        <v>#N/A</v>
      </c>
      <c r="AO52" t="e">
        <f>Mapping!AM52/$BF$19</f>
        <v>#N/A</v>
      </c>
      <c r="AP52" t="e">
        <f>Mapping!AN52/$BF$19</f>
        <v>#N/A</v>
      </c>
      <c r="AQ52" t="e">
        <f>Mapping!AO52/$BF$19</f>
        <v>#N/A</v>
      </c>
      <c r="AR52" t="e">
        <f>Mapping!AP52/$BF$19</f>
        <v>#N/A</v>
      </c>
      <c r="AS52" t="e">
        <f>Mapping!AQ52/$BF$19</f>
        <v>#N/A</v>
      </c>
      <c r="BB52" s="15">
        <v>16000</v>
      </c>
      <c r="BC52" s="15" t="s">
        <v>1258</v>
      </c>
      <c r="BD52" s="15">
        <v>63866</v>
      </c>
    </row>
    <row r="53" spans="1:56">
      <c r="A53">
        <v>3453</v>
      </c>
      <c r="B53" t="s">
        <v>13075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tr">
        <f>VLOOKUP(A53,'Kreisfreie Städte u. Landkreise'!$A$9:$J$478,3,0)</f>
        <v>Cloppenburg</v>
      </c>
      <c r="E53">
        <f>VLOOKUP(D53,'old version'!$D$2:$G$403,2,0)</f>
        <v>586</v>
      </c>
      <c r="F53">
        <f>VLOOKUP(D53,'old version'!$D$2:$G$403,3,0)</f>
        <v>5766.8370000000004</v>
      </c>
      <c r="G53">
        <f>VLOOKUP(D53,'old version'!$D$2:$G$403,4,0)</f>
        <v>170682</v>
      </c>
      <c r="H53">
        <f>COUNTIF(Mapping!$A$2:$A$1326,A53)</f>
        <v>3</v>
      </c>
      <c r="I53" cm="1">
        <f t="array" ref="I53">_xlfn.IFS(C53="SH",F53/$BD$50,C53="HH",F53/$BD$49,C53="NI",F53/$BD$44,C53="HB",F53/$BD$56,C53="NRW",F53/$BD$41,C53="HE",F53/$BD$45,C53="RP",F53/$BD$47,C53="BW",F53/$BD$43,C53="BY",F53/$BD$42,C53="SL",F53/$BD$55,C53="BE",F53/$BD$46,C53="MV",F53/$BD$54,C53="BB",F53/$BD$51,C53="SN",F53/$BD$48,C53="ST",F53/$BD$53,C53="TH",F53/$BD$52)</f>
        <v>1.8782282859338972E-2</v>
      </c>
      <c r="J53" cm="1">
        <f t="array" ref="J53">_xlfn.IFS(C53="SH",G53/$BE$30,C53="HH",G53/$BE$34,C53="NI",G53/$BE$25,C53="HB",G53/$BE$37,C53="NRW",G53/$BE$22,C53="HE",G53/$BE$26,C53="RP",G53/$BE$27,C53="BW",G53/$BE$24,C53="BY",G53/$BE$23,C53="SL",G53/$BE$36,C53="BE",G53/$BE$29,C53="MV",G53/$BE$35,C53="BB",G53/$BE$31,C53="SN",G53/$BE$28,C53="ST",G53/$BE$32,C53="TH",G53/$BE$33)</f>
        <v>2.135126344758569E-2</v>
      </c>
      <c r="K53" cm="1">
        <f t="array" ref="K53">_xlfn.IFS(C53="SH",$BF$17,C53="HH",$BF$8,C53="NI",$BF$11,C53="HB",$BF$7,C53="NRW",$BF$12,C53="HE",$BF$9,C53="RP",$BF$13,C53="BW",$BF$3,C53="BY",$BF$4,C53="SL",$BF$14,C53="BE",$BF$5,C53="MV",$BF$10,C53="BB",$BF$6,C53="SN",$BF$15,C53="ST",$BF$16,C53="TH",$BF$18)</f>
        <v>49111.383531779305</v>
      </c>
      <c r="L53">
        <f t="shared" si="0"/>
        <v>957.75043057478342</v>
      </c>
      <c r="M53">
        <f t="shared" si="2"/>
        <v>319.25014352492781</v>
      </c>
      <c r="N53">
        <v>11.571683823703717</v>
      </c>
      <c r="O53">
        <v>3.4304808401566644</v>
      </c>
      <c r="P53">
        <v>4.1236501645594545</v>
      </c>
      <c r="Q53">
        <v>63.142066927997007</v>
      </c>
      <c r="R53">
        <v>0</v>
      </c>
      <c r="S53">
        <v>0</v>
      </c>
      <c r="T53">
        <v>4.4490153576464779</v>
      </c>
      <c r="U53">
        <v>4.9087705217911868</v>
      </c>
      <c r="V53">
        <v>32.246519897472645</v>
      </c>
      <c r="W53">
        <v>0</v>
      </c>
      <c r="X53">
        <v>2.7794359795361334</v>
      </c>
      <c r="Y53">
        <v>17.010941073354182</v>
      </c>
      <c r="Z53">
        <v>86.197538751730505</v>
      </c>
      <c r="AA53">
        <v>89.390040186979775</v>
      </c>
      <c r="AC53" t="s">
        <v>12797</v>
      </c>
      <c r="AD53">
        <v>199.075065473987</v>
      </c>
      <c r="AE53">
        <f t="shared" si="1"/>
        <v>4.0571597109276557E-4</v>
      </c>
      <c r="AF53" t="e">
        <f>Mapping!AD53/$BF$19</f>
        <v>#N/A</v>
      </c>
      <c r="AG53" t="e">
        <f>Mapping!AE53/$BF$19</f>
        <v>#N/A</v>
      </c>
      <c r="AH53" t="e">
        <f>Mapping!AF53/$BF$19</f>
        <v>#N/A</v>
      </c>
      <c r="AI53" t="e">
        <f>Mapping!AG53/$BF$19</f>
        <v>#N/A</v>
      </c>
      <c r="AJ53" t="e">
        <f>Mapping!AH53/$BF$19</f>
        <v>#N/A</v>
      </c>
      <c r="AK53" t="e">
        <f>Mapping!AI53/$BF$19</f>
        <v>#N/A</v>
      </c>
      <c r="AL53" t="e">
        <f>Mapping!AJ53/$BF$19</f>
        <v>#N/A</v>
      </c>
      <c r="AM53" t="e">
        <f>Mapping!AK53/$BF$19</f>
        <v>#N/A</v>
      </c>
      <c r="AN53" t="e">
        <f>Mapping!AL53/$BF$19</f>
        <v>#N/A</v>
      </c>
      <c r="AO53" t="e">
        <f>Mapping!AM53/$BF$19</f>
        <v>#N/A</v>
      </c>
      <c r="AP53" t="e">
        <f>Mapping!AN53/$BF$19</f>
        <v>#N/A</v>
      </c>
      <c r="AQ53" t="e">
        <f>Mapping!AO53/$BF$19</f>
        <v>#N/A</v>
      </c>
      <c r="AR53" t="e">
        <f>Mapping!AP53/$BF$19</f>
        <v>#N/A</v>
      </c>
      <c r="AS53" t="e">
        <f>Mapping!AQ53/$BF$19</f>
        <v>#N/A</v>
      </c>
      <c r="BB53" s="15">
        <v>15000</v>
      </c>
      <c r="BC53" s="15" t="s">
        <v>1214</v>
      </c>
      <c r="BD53" s="15">
        <v>63545</v>
      </c>
    </row>
    <row r="54" spans="1:56">
      <c r="A54">
        <v>3454</v>
      </c>
      <c r="B54" t="s">
        <v>13076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tr">
        <f>VLOOKUP(A54,'Kreisfreie Städte u. Landkreise'!$A$9:$J$478,3,0)</f>
        <v>Emsland</v>
      </c>
      <c r="E54">
        <f>VLOOKUP(D54,'old version'!$D$2:$G$403,2,0)</f>
        <v>654</v>
      </c>
      <c r="F54">
        <f>VLOOKUP(D54,'old version'!$D$2:$G$403,3,0)</f>
        <v>13440.709000000001</v>
      </c>
      <c r="G54">
        <f>VLOOKUP(D54,'old version'!$D$2:$G$403,4,0)</f>
        <v>326954</v>
      </c>
      <c r="H54">
        <f>COUNTIF(Mapping!$A$2:$A$1326,A54)</f>
        <v>10</v>
      </c>
      <c r="I54" cm="1">
        <f t="array" ref="I54">_xlfn.IFS(C54="SH",F54/$BD$50,C54="HH",F54/$BD$49,C54="NI",F54/$BD$44,C54="HB",F54/$BD$56,C54="NRW",F54/$BD$41,C54="HE",F54/$BD$45,C54="RP",F54/$BD$47,C54="BW",F54/$BD$43,C54="BY",F54/$BD$42,C54="SL",F54/$BD$55,C54="BE",F54/$BD$46,C54="MV",F54/$BD$54,C54="BB",F54/$BD$51,C54="SN",F54/$BD$48,C54="ST",F54/$BD$53,C54="TH",F54/$BD$52)</f>
        <v>4.3775677770684876E-2</v>
      </c>
      <c r="J54" cm="1">
        <f t="array" ref="J54">_xlfn.IFS(C54="SH",G54/$BE$30,C54="HH",G54/$BE$34,C54="NI",G54/$BE$25,C54="HB",G54/$BE$37,C54="NRW",G54/$BE$22,C54="HE",G54/$BE$26,C54="RP",G54/$BE$27,C54="BW",G54/$BE$24,C54="BY",G54/$BE$23,C54="SL",G54/$BE$36,C54="BE",G54/$BE$29,C54="MV",G54/$BE$35,C54="BB",G54/$BE$31,C54="SN",G54/$BE$28,C54="ST",G54/$BE$32,C54="TH",G54/$BE$33)</f>
        <v>4.0899924943707783E-2</v>
      </c>
      <c r="K54" cm="1">
        <f t="array" ref="K54">_xlfn.IFS(C54="SH",$BF$17,C54="HH",$BF$8,C54="NI",$BF$11,C54="HB",$BF$7,C54="NRW",$BF$12,C54="HE",$BF$9,C54="RP",$BF$13,C54="BW",$BF$3,C54="BY",$BF$4,C54="SL",$BF$14,C54="BE",$BF$5,C54="MV",$BF$10,C54="BB",$BF$6,C54="SN",$BF$15,C54="ST",$BF$16,C54="TH",$BF$18)</f>
        <v>49111.383531779305</v>
      </c>
      <c r="L54">
        <f t="shared" si="0"/>
        <v>2110.339084351775</v>
      </c>
      <c r="M54">
        <f t="shared" si="2"/>
        <v>211.03390843517749</v>
      </c>
      <c r="N54">
        <v>13.724067301230292</v>
      </c>
      <c r="O54">
        <v>10.977188518591271</v>
      </c>
      <c r="P54">
        <v>5.906822043870374</v>
      </c>
      <c r="Q54">
        <v>11.663908214251029</v>
      </c>
      <c r="R54">
        <v>0</v>
      </c>
      <c r="S54">
        <v>0</v>
      </c>
      <c r="T54">
        <v>0</v>
      </c>
      <c r="U54">
        <v>16.339281781318007</v>
      </c>
      <c r="V54">
        <v>27.708881554571999</v>
      </c>
      <c r="W54">
        <v>1.3940926152491266</v>
      </c>
      <c r="X54">
        <v>1.8372904441969866</v>
      </c>
      <c r="Y54">
        <v>5.4137263225507759</v>
      </c>
      <c r="Z54">
        <v>56.979155277497924</v>
      </c>
      <c r="AA54">
        <v>59.089494361849702</v>
      </c>
      <c r="AC54" t="s">
        <v>12811</v>
      </c>
      <c r="AD54">
        <v>1120.0387497163683</v>
      </c>
      <c r="AE54">
        <f t="shared" si="1"/>
        <v>2.2826445286895148E-3</v>
      </c>
      <c r="AF54" t="e">
        <f>Mapping!AD54/$BF$19</f>
        <v>#N/A</v>
      </c>
      <c r="AG54" t="e">
        <f>Mapping!AE54/$BF$19</f>
        <v>#N/A</v>
      </c>
      <c r="AH54" t="e">
        <f>Mapping!AF54/$BF$19</f>
        <v>#N/A</v>
      </c>
      <c r="AI54" t="e">
        <f>Mapping!AG54/$BF$19</f>
        <v>#N/A</v>
      </c>
      <c r="AJ54" t="e">
        <f>Mapping!AH54/$BF$19</f>
        <v>#N/A</v>
      </c>
      <c r="AK54" t="e">
        <f>Mapping!AI54/$BF$19</f>
        <v>#N/A</v>
      </c>
      <c r="AL54" t="e">
        <f>Mapping!AJ54/$BF$19</f>
        <v>#N/A</v>
      </c>
      <c r="AM54" t="e">
        <f>Mapping!AK54/$BF$19</f>
        <v>#N/A</v>
      </c>
      <c r="AN54" t="e">
        <f>Mapping!AL54/$BF$19</f>
        <v>#N/A</v>
      </c>
      <c r="AO54" t="e">
        <f>Mapping!AM54/$BF$19</f>
        <v>#N/A</v>
      </c>
      <c r="AP54" t="e">
        <f>Mapping!AN54/$BF$19</f>
        <v>#N/A</v>
      </c>
      <c r="AQ54" t="e">
        <f>Mapping!AO54/$BF$19</f>
        <v>#N/A</v>
      </c>
      <c r="AR54" t="e">
        <f>Mapping!AP54/$BF$19</f>
        <v>#N/A</v>
      </c>
      <c r="AS54" t="e">
        <f>Mapping!AQ54/$BF$19</f>
        <v>#N/A</v>
      </c>
      <c r="BB54" s="15">
        <v>13000</v>
      </c>
      <c r="BC54" s="15" t="s">
        <v>1144</v>
      </c>
      <c r="BD54" s="15">
        <v>46567</v>
      </c>
    </row>
    <row r="55" spans="1:56">
      <c r="A55">
        <v>3455</v>
      </c>
      <c r="B55" t="s">
        <v>13077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NI</v>
      </c>
      <c r="D55" t="str">
        <f>VLOOKUP(A55,'Kreisfreie Städte u. Landkreise'!$A$9:$J$478,3,0)</f>
        <v>Friesland</v>
      </c>
      <c r="E55">
        <f>VLOOKUP(D55,'old version'!$D$2:$G$403,2,0)</f>
        <v>508</v>
      </c>
      <c r="F55">
        <f>VLOOKUP(D55,'old version'!$D$2:$G$403,3,0)</f>
        <v>2708.2170000000001</v>
      </c>
      <c r="G55">
        <f>VLOOKUP(D55,'old version'!$D$2:$G$403,4,0)</f>
        <v>98704</v>
      </c>
      <c r="H55">
        <f>COUNTIF(Mapping!$A$2:$A$1326,A55)</f>
        <v>4</v>
      </c>
      <c r="I55" cm="1">
        <f t="array" ref="I55">_xlfn.IFS(C55="SH",F55/$BD$50,C55="HH",F55/$BD$49,C55="NI",F55/$BD$44,C55="HB",F55/$BD$56,C55="NRW",F55/$BD$41,C55="HE",F55/$BD$45,C55="RP",F55/$BD$47,C55="BW",F55/$BD$43,C55="BY",F55/$BD$42,C55="SL",F55/$BD$55,C55="BE",F55/$BD$46,C55="MV",F55/$BD$54,C55="BB",F55/$BD$51,C55="SN",F55/$BD$48,C55="ST",F55/$BD$53,C55="TH",F55/$BD$52)</f>
        <v>8.820519417918421E-3</v>
      </c>
      <c r="J55" cm="1">
        <f t="array" ref="J55">_xlfn.IFS(C55="SH",G55/$BE$30,C55="HH",G55/$BE$34,C55="NI",G55/$BE$25,C55="HB",G55/$BE$37,C55="NRW",G55/$BE$22,C55="HE",G55/$BE$26,C55="RP",G55/$BE$27,C55="BW",G55/$BE$24,C55="BY",G55/$BE$23,C55="SL",G55/$BE$36,C55="BE",G55/$BE$29,C55="MV",G55/$BE$35,C55="BB",G55/$BE$31,C55="SN",G55/$BE$28,C55="ST",G55/$BE$32,C55="TH",G55/$BE$33)</f>
        <v>1.2347260445334001E-2</v>
      </c>
      <c r="K55" cm="1">
        <f t="array" ref="K55">_xlfn.IFS(C55="SH",$BF$17,C55="HH",$BF$8,C55="NI",$BF$11,C55="HB",$BF$7,C55="NRW",$BF$12,C55="HE",$BF$9,C55="RP",$BF$13,C55="BW",$BF$3,C55="BY",$BF$4,C55="SL",$BF$14,C55="BE",$BF$5,C55="MV",$BF$10,C55="BB",$BF$6,C55="SN",$BF$15,C55="ST",$BF$16,C55="TH",$BF$18)</f>
        <v>49111.383531779305</v>
      </c>
      <c r="L55">
        <f t="shared" si="0"/>
        <v>481.68478882300531</v>
      </c>
      <c r="M55">
        <f t="shared" si="2"/>
        <v>120.42119720575133</v>
      </c>
      <c r="N55">
        <v>3.9390329263992436</v>
      </c>
      <c r="O55">
        <v>0</v>
      </c>
      <c r="P55">
        <v>2.2679280485328976</v>
      </c>
      <c r="Q55">
        <v>7.0067040236253204</v>
      </c>
      <c r="R55">
        <v>0</v>
      </c>
      <c r="S55">
        <v>0</v>
      </c>
      <c r="T55">
        <v>0</v>
      </c>
      <c r="U55">
        <v>0</v>
      </c>
      <c r="V55">
        <v>7.6990189015985218</v>
      </c>
      <c r="W55">
        <v>0</v>
      </c>
      <c r="X55">
        <v>1.0484036264383039</v>
      </c>
      <c r="Y55">
        <v>32.228451215993815</v>
      </c>
      <c r="Z55">
        <v>32.51372324555286</v>
      </c>
      <c r="AA55">
        <v>33.717935217610375</v>
      </c>
      <c r="AC55" t="s">
        <v>12770</v>
      </c>
      <c r="AD55">
        <v>744.76153709686616</v>
      </c>
      <c r="AE55">
        <f t="shared" si="1"/>
        <v>1.5178277075351713E-3</v>
      </c>
      <c r="AF55" t="e">
        <f>Mapping!AD55/$BF$19</f>
        <v>#N/A</v>
      </c>
      <c r="AG55" t="e">
        <f>Mapping!AE55/$BF$19</f>
        <v>#N/A</v>
      </c>
      <c r="AH55" t="e">
        <f>Mapping!AF55/$BF$19</f>
        <v>#N/A</v>
      </c>
      <c r="AI55" t="e">
        <f>Mapping!AG55/$BF$19</f>
        <v>#N/A</v>
      </c>
      <c r="AJ55" t="e">
        <f>Mapping!AH55/$BF$19</f>
        <v>#N/A</v>
      </c>
      <c r="AK55" t="e">
        <f>Mapping!AI55/$BF$19</f>
        <v>#N/A</v>
      </c>
      <c r="AL55" t="e">
        <f>Mapping!AJ55/$BF$19</f>
        <v>#N/A</v>
      </c>
      <c r="AM55" t="e">
        <f>Mapping!AK55/$BF$19</f>
        <v>#N/A</v>
      </c>
      <c r="AN55" t="e">
        <f>Mapping!AL55/$BF$19</f>
        <v>#N/A</v>
      </c>
      <c r="AO55" t="e">
        <f>Mapping!AM55/$BF$19</f>
        <v>#N/A</v>
      </c>
      <c r="AP55" t="e">
        <f>Mapping!AN55/$BF$19</f>
        <v>#N/A</v>
      </c>
      <c r="AQ55" t="e">
        <f>Mapping!AO55/$BF$19</f>
        <v>#N/A</v>
      </c>
      <c r="AR55" t="e">
        <f>Mapping!AP55/$BF$19</f>
        <v>#N/A</v>
      </c>
      <c r="AS55" t="e">
        <f>Mapping!AQ55/$BF$19</f>
        <v>#N/A</v>
      </c>
      <c r="BB55" s="15">
        <v>10000</v>
      </c>
      <c r="BC55" s="15" t="s">
        <v>1062</v>
      </c>
      <c r="BD55" s="15">
        <v>36253</v>
      </c>
    </row>
    <row r="56" spans="1:56">
      <c r="A56">
        <v>3456</v>
      </c>
      <c r="B56" t="s">
        <v>13078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tr">
        <f>VLOOKUP(A56,'Kreisfreie Städte u. Landkreise'!$A$9:$J$478,3,0)</f>
        <v>Grafschaft Bentheim</v>
      </c>
      <c r="E56">
        <f>VLOOKUP(D56,'old version'!$D$2:$G$403,2,0)</f>
        <v>571</v>
      </c>
      <c r="F56">
        <f>VLOOKUP(D56,'old version'!$D$2:$G$403,3,0)</f>
        <v>4350.768</v>
      </c>
      <c r="G56">
        <f>VLOOKUP(D56,'old version'!$D$2:$G$403,4,0)</f>
        <v>137162</v>
      </c>
      <c r="H56">
        <f>COUNTIF(Mapping!$A$2:$A$1326,A56)</f>
        <v>7</v>
      </c>
      <c r="I56" cm="1">
        <f t="array" ref="I56">_xlfn.IFS(C56="SH",F56/$BD$50,C56="HH",F56/$BD$49,C56="NI",F56/$BD$44,C56="HB",F56/$BD$56,C56="NRW",F56/$BD$41,C56="HE",F56/$BD$45,C56="RP",F56/$BD$47,C56="BW",F56/$BD$43,C56="BY",F56/$BD$42,C56="SL",F56/$BD$55,C56="BE",F56/$BD$46,C56="MV",F56/$BD$54,C56="BB",F56/$BD$51,C56="SN",F56/$BD$48,C56="ST",F56/$BD$53,C56="TH",F56/$BD$52)</f>
        <v>1.4170221081566983E-2</v>
      </c>
      <c r="J56" cm="1">
        <f t="array" ref="J56">_xlfn.IFS(C56="SH",G56/$BE$30,C56="HH",G56/$BE$34,C56="NI",G56/$BE$25,C56="HB",G56/$BE$37,C56="NRW",G56/$BE$22,C56="HE",G56/$BE$26,C56="RP",G56/$BE$27,C56="BW",G56/$BE$24,C56="BY",G56/$BE$23,C56="SL",G56/$BE$36,C56="BE",G56/$BE$29,C56="MV",G56/$BE$35,C56="BB",G56/$BE$31,C56="SN",G56/$BE$28,C56="ST",G56/$BE$32,C56="TH",G56/$BE$33)</f>
        <v>1.7158118588941708E-2</v>
      </c>
      <c r="K56" cm="1">
        <f t="array" ref="K56">_xlfn.IFS(C56="SH",$BF$17,C56="HH",$BF$8,C56="NI",$BF$11,C56="HB",$BF$7,C56="NRW",$BF$12,C56="HE",$BF$9,C56="RP",$BF$13,C56="BW",$BF$3,C56="BY",$BF$4,C56="SL",$BF$14,C56="BE",$BF$5,C56="MV",$BF$10,C56="BB",$BF$6,C56="SN",$BF$15,C56="ST",$BF$16,C56="TH",$BF$18)</f>
        <v>49111.383531779305</v>
      </c>
      <c r="L56">
        <f t="shared" si="0"/>
        <v>737.00630078967231</v>
      </c>
      <c r="M56">
        <f t="shared" si="2"/>
        <v>105.28661439852462</v>
      </c>
      <c r="N56">
        <v>7.6245242300964167</v>
      </c>
      <c r="O56">
        <v>7.2146485446606246</v>
      </c>
      <c r="P56">
        <v>6.5120045124849817</v>
      </c>
      <c r="Q56">
        <v>6.3530731242547755</v>
      </c>
      <c r="R56">
        <v>0</v>
      </c>
      <c r="S56">
        <v>2.2626810798037091</v>
      </c>
      <c r="T56">
        <v>2.9820547317930588</v>
      </c>
      <c r="U56">
        <v>0</v>
      </c>
      <c r="V56">
        <v>5.9264678190052784</v>
      </c>
      <c r="W56">
        <v>0.43078771020292422</v>
      </c>
      <c r="X56">
        <v>0.91663985172165374</v>
      </c>
      <c r="Y56">
        <v>7.1560948753126539</v>
      </c>
      <c r="Z56">
        <v>28.427385887601648</v>
      </c>
      <c r="AA56">
        <v>29.480252031586897</v>
      </c>
      <c r="AC56" t="s">
        <v>12798</v>
      </c>
      <c r="AD56">
        <v>451.97063800861662</v>
      </c>
      <c r="AE56">
        <f t="shared" si="1"/>
        <v>9.2111840259092497E-4</v>
      </c>
      <c r="AF56" t="e">
        <f>Mapping!AD56/$BF$19</f>
        <v>#N/A</v>
      </c>
      <c r="AG56" t="e">
        <f>Mapping!AE56/$BF$19</f>
        <v>#N/A</v>
      </c>
      <c r="AH56" t="e">
        <f>Mapping!AF56/$BF$19</f>
        <v>#N/A</v>
      </c>
      <c r="AI56" t="e">
        <f>Mapping!AG56/$BF$19</f>
        <v>#N/A</v>
      </c>
      <c r="AJ56" t="e">
        <f>Mapping!AH56/$BF$19</f>
        <v>#N/A</v>
      </c>
      <c r="AK56" t="e">
        <f>Mapping!AI56/$BF$19</f>
        <v>#N/A</v>
      </c>
      <c r="AL56" t="e">
        <f>Mapping!AJ56/$BF$19</f>
        <v>#N/A</v>
      </c>
      <c r="AM56" t="e">
        <f>Mapping!AK56/$BF$19</f>
        <v>#N/A</v>
      </c>
      <c r="AN56" t="e">
        <f>Mapping!AL56/$BF$19</f>
        <v>#N/A</v>
      </c>
      <c r="AO56" t="e">
        <f>Mapping!AM56/$BF$19</f>
        <v>#N/A</v>
      </c>
      <c r="AP56" t="e">
        <f>Mapping!AN56/$BF$19</f>
        <v>#N/A</v>
      </c>
      <c r="AQ56" t="e">
        <f>Mapping!AO56/$BF$19</f>
        <v>#N/A</v>
      </c>
      <c r="AR56" t="e">
        <f>Mapping!AP56/$BF$19</f>
        <v>#N/A</v>
      </c>
      <c r="AS56" t="e">
        <f>Mapping!AQ56/$BF$19</f>
        <v>#N/A</v>
      </c>
      <c r="BB56" s="15">
        <v>4000</v>
      </c>
      <c r="BC56" s="15" t="s">
        <v>223</v>
      </c>
      <c r="BD56" s="15">
        <v>33623</v>
      </c>
    </row>
    <row r="57" spans="1:56">
      <c r="A57">
        <v>3457</v>
      </c>
      <c r="B57" t="s">
        <v>13079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tr">
        <f>VLOOKUP(A57,'Kreisfreie Städte u. Landkreise'!$A$9:$J$478,3,0)</f>
        <v>Leer</v>
      </c>
      <c r="E57">
        <f>VLOOKUP(D57,'old version'!$D$2:$G$403,2,0)</f>
        <v>492</v>
      </c>
      <c r="F57">
        <f>VLOOKUP(D57,'old version'!$D$2:$G$403,3,0)</f>
        <v>4364.9040000000005</v>
      </c>
      <c r="G57">
        <f>VLOOKUP(D57,'old version'!$D$2:$G$403,4,0)</f>
        <v>170756</v>
      </c>
      <c r="H57">
        <f>COUNTIF(Mapping!$A$2:$A$1326,A57)</f>
        <v>5</v>
      </c>
      <c r="I57" cm="1">
        <f t="array" ref="I57">_xlfn.IFS(C57="SH",F57/$BD$50,C57="HH",F57/$BD$49,C57="NI",F57/$BD$44,C57="HB",F57/$BD$56,C57="NRW",F57/$BD$41,C57="HE",F57/$BD$45,C57="RP",F57/$BD$47,C57="BW",F57/$BD$43,C57="BY",F57/$BD$42,C57="SL",F57/$BD$55,C57="BE",F57/$BD$46,C57="MV",F57/$BD$54,C57="BB",F57/$BD$51,C57="SN",F57/$BD$48,C57="ST",F57/$BD$53,C57="TH",F57/$BD$52)</f>
        <v>1.4216261285321592E-2</v>
      </c>
      <c r="J57" cm="1">
        <f t="array" ref="J57">_xlfn.IFS(C57="SH",G57/$BE$30,C57="HH",G57/$BE$34,C57="NI",G57/$BE$25,C57="HB",G57/$BE$37,C57="NRW",G57/$BE$22,C57="HE",G57/$BE$26,C57="RP",G57/$BE$27,C57="BW",G57/$BE$24,C57="BY",G57/$BE$23,C57="SL",G57/$BE$36,C57="BE",G57/$BE$29,C57="MV",G57/$BE$35,C57="BB",G57/$BE$31,C57="SN",G57/$BE$28,C57="ST",G57/$BE$32,C57="TH",G57/$BE$33)</f>
        <v>2.1360520390292719E-2</v>
      </c>
      <c r="K57" cm="1">
        <f t="array" ref="K57">_xlfn.IFS(C57="SH",$BF$17,C57="HH",$BF$8,C57="NI",$BF$11,C57="HB",$BF$7,C57="NRW",$BF$12,C57="HE",$BF$9,C57="RP",$BF$13,C57="BW",$BF$3,C57="BY",$BF$4,C57="SL",$BF$14,C57="BE",$BF$5,C57="MV",$BF$10,C57="BB",$BF$6,C57="SN",$BF$15,C57="ST",$BF$16,C57="TH",$BF$18)</f>
        <v>49111.383531779305</v>
      </c>
      <c r="L57">
        <f t="shared" si="0"/>
        <v>796.42230607871466</v>
      </c>
      <c r="M57">
        <f t="shared" si="2"/>
        <v>159.28446121574294</v>
      </c>
      <c r="N57">
        <v>9.2773621671577793</v>
      </c>
      <c r="O57">
        <v>19.164186082522999</v>
      </c>
      <c r="P57">
        <v>4.2888048947931336</v>
      </c>
      <c r="Q57">
        <v>10.067405174093354</v>
      </c>
      <c r="R57">
        <v>0</v>
      </c>
      <c r="S57">
        <v>0</v>
      </c>
      <c r="T57">
        <v>0</v>
      </c>
      <c r="U57">
        <v>0</v>
      </c>
      <c r="V57">
        <v>27.493496641358089</v>
      </c>
      <c r="W57">
        <v>0</v>
      </c>
      <c r="X57">
        <v>1.3867525871589705</v>
      </c>
      <c r="Y57">
        <v>0</v>
      </c>
      <c r="Z57">
        <v>43.006804528250598</v>
      </c>
      <c r="AA57">
        <v>44.599649140408026</v>
      </c>
      <c r="AC57" t="s">
        <v>12805</v>
      </c>
      <c r="AD57">
        <v>252.89557253462962</v>
      </c>
      <c r="AE57">
        <f t="shared" si="1"/>
        <v>5.1540243149815945E-4</v>
      </c>
      <c r="AF57" t="e">
        <f>Mapping!AD57/$BF$19</f>
        <v>#N/A</v>
      </c>
      <c r="AG57" t="e">
        <f>Mapping!AE57/$BF$19</f>
        <v>#N/A</v>
      </c>
      <c r="AH57" t="e">
        <f>Mapping!AF57/$BF$19</f>
        <v>#N/A</v>
      </c>
      <c r="AI57" t="e">
        <f>Mapping!AG57/$BF$19</f>
        <v>#N/A</v>
      </c>
      <c r="AJ57" t="e">
        <f>Mapping!AH57/$BF$19</f>
        <v>#N/A</v>
      </c>
      <c r="AK57" t="e">
        <f>Mapping!AI57/$BF$19</f>
        <v>#N/A</v>
      </c>
      <c r="AL57" t="e">
        <f>Mapping!AJ57/$BF$19</f>
        <v>#N/A</v>
      </c>
      <c r="AM57" t="e">
        <f>Mapping!AK57/$BF$19</f>
        <v>#N/A</v>
      </c>
      <c r="AN57" t="e">
        <f>Mapping!AL57/$BF$19</f>
        <v>#N/A</v>
      </c>
      <c r="AO57" t="e">
        <f>Mapping!AM57/$BF$19</f>
        <v>#N/A</v>
      </c>
      <c r="AP57" t="e">
        <f>Mapping!AN57/$BF$19</f>
        <v>#N/A</v>
      </c>
      <c r="AQ57" t="e">
        <f>Mapping!AO57/$BF$19</f>
        <v>#N/A</v>
      </c>
      <c r="AR57" t="e">
        <f>Mapping!AP57/$BF$19</f>
        <v>#N/A</v>
      </c>
      <c r="AS57" t="e">
        <f>Mapping!AQ57/$BF$19</f>
        <v>#N/A</v>
      </c>
    </row>
    <row r="58" spans="1:56">
      <c r="A58">
        <v>3458</v>
      </c>
      <c r="B58" t="s">
        <v>13080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tr">
        <f>VLOOKUP(A58,'Kreisfreie Städte u. Landkreise'!$A$9:$J$478,3,0)</f>
        <v>Oldenburg</v>
      </c>
      <c r="E58">
        <f>VLOOKUP(D58,'old version'!$D$2:$G$403,2,0)</f>
        <v>638</v>
      </c>
      <c r="F58">
        <f>VLOOKUP(D58,'old version'!$D$2:$G$403,3,0)</f>
        <v>3172.3530000000001</v>
      </c>
      <c r="G58">
        <f>VLOOKUP(D58,'old version'!$D$2:$G$403,4,0)</f>
        <v>130890</v>
      </c>
      <c r="H58">
        <f>COUNTIF(Mapping!$A$2:$A$1326,A58)</f>
        <v>4</v>
      </c>
      <c r="I58" cm="1">
        <f t="array" ref="I58">_xlfn.IFS(C58="SH",F58/$BD$50,C58="HH",F58/$BD$49,C58="NI",F58/$BD$44,C58="HB",F58/$BD$56,C58="NRW",F58/$BD$41,C58="HE",F58/$BD$45,C58="RP",F58/$BD$47,C58="BW",F58/$BD$43,C58="BY",F58/$BD$42,C58="SL",F58/$BD$55,C58="BE",F58/$BD$46,C58="MV",F58/$BD$54,C58="BB",F58/$BD$51,C58="SN",F58/$BD$48,C58="ST",F58/$BD$53,C58="TH",F58/$BD$52)</f>
        <v>1.0332185802316341E-2</v>
      </c>
      <c r="J58" cm="1">
        <f t="array" ref="J58">_xlfn.IFS(C58="SH",G58/$BE$30,C58="HH",G58/$BE$34,C58="NI",G58/$BE$25,C58="HB",G58/$BE$37,C58="NRW",G58/$BE$22,C58="HE",G58/$BE$26,C58="RP",G58/$BE$27,C58="BW",G58/$BE$24,C58="BY",G58/$BE$23,C58="SL",G58/$BE$36,C58="BE",G58/$BE$29,C58="MV",G58/$BE$35,C58="BB",G58/$BE$31,C58="SN",G58/$BE$28,C58="ST",G58/$BE$32,C58="TH",G58/$BE$33)</f>
        <v>1.6373530147610709E-2</v>
      </c>
      <c r="K58" cm="1">
        <f t="array" ref="K58">_xlfn.IFS(C58="SH",$BF$17,C58="HH",$BF$8,C58="NI",$BF$11,C58="HB",$BF$7,C58="NRW",$BF$12,C58="HE",$BF$9,C58="RP",$BF$13,C58="BW",$BF$3,C58="BY",$BF$4,C58="SL",$BF$14,C58="BE",$BF$5,C58="MV",$BF$10,C58="BB",$BF$6,C58="SN",$BF$15,C58="ST",$BF$16,C58="TH",$BF$18)</f>
        <v>49111.383531779305</v>
      </c>
      <c r="L58">
        <f t="shared" si="0"/>
        <v>590.50359783216607</v>
      </c>
      <c r="M58">
        <f t="shared" si="2"/>
        <v>147.62589945804152</v>
      </c>
      <c r="N58">
        <v>3.5744935307740295</v>
      </c>
      <c r="O58">
        <v>2.9074225549605659</v>
      </c>
      <c r="P58">
        <v>7.4384706925614479</v>
      </c>
      <c r="Q58">
        <v>21.887479753577594</v>
      </c>
      <c r="R58">
        <v>0</v>
      </c>
      <c r="S58">
        <v>0</v>
      </c>
      <c r="T58">
        <v>0</v>
      </c>
      <c r="U58">
        <v>0</v>
      </c>
      <c r="V58">
        <v>29.338536690965711</v>
      </c>
      <c r="W58">
        <v>0</v>
      </c>
      <c r="X58">
        <v>1.2852515332793528</v>
      </c>
      <c r="Y58">
        <v>0</v>
      </c>
      <c r="Z58">
        <v>39.858992853671218</v>
      </c>
      <c r="AA58">
        <v>41.335251848251637</v>
      </c>
      <c r="AC58" t="s">
        <v>12799</v>
      </c>
      <c r="AD58">
        <v>419.75815024785936</v>
      </c>
      <c r="AE58">
        <f t="shared" si="1"/>
        <v>8.5546919272100688E-4</v>
      </c>
      <c r="AF58" t="e">
        <f>Mapping!AD58/$BF$19</f>
        <v>#N/A</v>
      </c>
      <c r="AG58" t="e">
        <f>Mapping!AE58/$BF$19</f>
        <v>#N/A</v>
      </c>
      <c r="AH58" t="e">
        <f>Mapping!AF58/$BF$19</f>
        <v>#N/A</v>
      </c>
      <c r="AI58" t="e">
        <f>Mapping!AG58/$BF$19</f>
        <v>#N/A</v>
      </c>
      <c r="AJ58" t="e">
        <f>Mapping!AH58/$BF$19</f>
        <v>#N/A</v>
      </c>
      <c r="AK58" t="e">
        <f>Mapping!AI58/$BF$19</f>
        <v>#N/A</v>
      </c>
      <c r="AL58" t="e">
        <f>Mapping!AJ58/$BF$19</f>
        <v>#N/A</v>
      </c>
      <c r="AM58" t="e">
        <f>Mapping!AK58/$BF$19</f>
        <v>#N/A</v>
      </c>
      <c r="AN58" t="e">
        <f>Mapping!AL58/$BF$19</f>
        <v>#N/A</v>
      </c>
      <c r="AO58" t="e">
        <f>Mapping!AM58/$BF$19</f>
        <v>#N/A</v>
      </c>
      <c r="AP58" t="e">
        <f>Mapping!AN58/$BF$19</f>
        <v>#N/A</v>
      </c>
      <c r="AQ58" t="e">
        <f>Mapping!AO58/$BF$19</f>
        <v>#N/A</v>
      </c>
      <c r="AR58" t="e">
        <f>Mapping!AP58/$BF$19</f>
        <v>#N/A</v>
      </c>
      <c r="AS58" t="e">
        <f>Mapping!AQ58/$BF$19</f>
        <v>#N/A</v>
      </c>
    </row>
    <row r="59" spans="1:56">
      <c r="A59">
        <v>3459</v>
      </c>
      <c r="B59" t="s">
        <v>13081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NI</v>
      </c>
      <c r="D59" t="str">
        <f>VLOOKUP(A59,'Kreisfreie Städte u. Landkreise'!$A$9:$J$478,3,0)</f>
        <v>Osnabrück</v>
      </c>
      <c r="E59">
        <f>VLOOKUP(D59,'old version'!$D$2:$G$403,2,0)</f>
        <v>631</v>
      </c>
      <c r="F59">
        <f>VLOOKUP(D59,'old version'!$D$2:$G$403,3,0)</f>
        <v>10924.317999999999</v>
      </c>
      <c r="G59">
        <f>VLOOKUP(D59,'old version'!$D$2:$G$403,4,0)</f>
        <v>358080</v>
      </c>
      <c r="H59">
        <f>COUNTIF(Mapping!$A$2:$A$1326,A59)</f>
        <v>7</v>
      </c>
      <c r="I59" cm="1">
        <f t="array" ref="I59">_xlfn.IFS(C59="SH",F59/$BD$50,C59="HH",F59/$BD$49,C59="NI",F59/$BD$44,C59="HB",F59/$BD$56,C59="NRW",F59/$BD$41,C59="HE",F59/$BD$45,C59="RP",F59/$BD$47,C59="BW",F59/$BD$43,C59="BY",F59/$BD$42,C59="SL",F59/$BD$55,C59="BE",F59/$BD$46,C59="MV",F59/$BD$54,C59="BB",F59/$BD$51,C59="SN",F59/$BD$48,C59="ST",F59/$BD$53,C59="TH",F59/$BD$52)</f>
        <v>3.5579925481051079E-2</v>
      </c>
      <c r="J59" cm="1">
        <f t="array" ref="J59">_xlfn.IFS(C59="SH",G59/$BE$30,C59="HH",G59/$BE$34,C59="NI",G59/$BE$25,C59="HB",G59/$BE$37,C59="NRW",G59/$BE$22,C59="HE",G59/$BE$26,C59="RP",G59/$BE$27,C59="BW",G59/$BE$24,C59="BY",G59/$BE$23,C59="SL",G59/$BE$36,C59="BE",G59/$BE$29,C59="MV",G59/$BE$35,C59="BB",G59/$BE$31,C59="SN",G59/$BE$28,C59="ST",G59/$BE$32,C59="TH",G59/$BE$33)</f>
        <v>4.47935951963973E-2</v>
      </c>
      <c r="K59" cm="1">
        <f t="array" ref="K59">_xlfn.IFS(C59="SH",$BF$17,C59="HH",$BF$8,C59="NI",$BF$11,C59="HB",$BF$7,C59="NRW",$BF$12,C59="HE",$BF$9,C59="RP",$BF$13,C59="BW",$BF$3,C59="BY",$BF$4,C59="SL",$BF$14,C59="BE",$BF$5,C59="MV",$BF$10,C59="BB",$BF$6,C59="SN",$BF$15,C59="ST",$BF$16,C59="TH",$BF$18)</f>
        <v>49111.383531779305</v>
      </c>
      <c r="L59">
        <f t="shared" si="0"/>
        <v>1874.0782651271693</v>
      </c>
      <c r="M59">
        <f t="shared" si="2"/>
        <v>267.72546644673849</v>
      </c>
      <c r="N59">
        <v>23.294106154810983</v>
      </c>
      <c r="O59">
        <v>8.1195039028192948</v>
      </c>
      <c r="P59">
        <v>5.1207459487948572</v>
      </c>
      <c r="Q59">
        <v>29.103986468466971</v>
      </c>
      <c r="R59">
        <v>1.8729443876671397</v>
      </c>
      <c r="S59">
        <v>10.145968322262428</v>
      </c>
      <c r="T59">
        <v>10.435950604505974</v>
      </c>
      <c r="U59">
        <v>2.4972591835561859</v>
      </c>
      <c r="V59">
        <v>25.470679049768425</v>
      </c>
      <c r="W59">
        <v>2.0844608758918439</v>
      </c>
      <c r="X59">
        <v>2.3308550024882297</v>
      </c>
      <c r="Y59">
        <v>0</v>
      </c>
      <c r="Z59">
        <v>72.285875940619391</v>
      </c>
      <c r="AA59">
        <v>74.963130605086789</v>
      </c>
      <c r="AC59" t="s">
        <v>12800</v>
      </c>
      <c r="AD59">
        <v>1497.5803584994137</v>
      </c>
      <c r="AE59">
        <f t="shared" si="1"/>
        <v>3.0520762004593452E-3</v>
      </c>
      <c r="AF59" t="e">
        <f>Mapping!AD59/$BF$19</f>
        <v>#N/A</v>
      </c>
      <c r="AG59" t="e">
        <f>Mapping!AE59/$BF$19</f>
        <v>#N/A</v>
      </c>
      <c r="AH59" t="e">
        <f>Mapping!AF59/$BF$19</f>
        <v>#N/A</v>
      </c>
      <c r="AI59" t="e">
        <f>Mapping!AG59/$BF$19</f>
        <v>#N/A</v>
      </c>
      <c r="AJ59" t="e">
        <f>Mapping!AH59/$BF$19</f>
        <v>#N/A</v>
      </c>
      <c r="AK59" t="e">
        <f>Mapping!AI59/$BF$19</f>
        <v>#N/A</v>
      </c>
      <c r="AL59" t="e">
        <f>Mapping!AJ59/$BF$19</f>
        <v>#N/A</v>
      </c>
      <c r="AM59" t="e">
        <f>Mapping!AK59/$BF$19</f>
        <v>#N/A</v>
      </c>
      <c r="AN59" t="e">
        <f>Mapping!AL59/$BF$19</f>
        <v>#N/A</v>
      </c>
      <c r="AO59" t="e">
        <f>Mapping!AM59/$BF$19</f>
        <v>#N/A</v>
      </c>
      <c r="AP59" t="e">
        <f>Mapping!AN59/$BF$19</f>
        <v>#N/A</v>
      </c>
      <c r="AQ59" t="e">
        <f>Mapping!AO59/$BF$19</f>
        <v>#N/A</v>
      </c>
      <c r="AR59" t="e">
        <f>Mapping!AP59/$BF$19</f>
        <v>#N/A</v>
      </c>
      <c r="AS59" t="e">
        <f>Mapping!AQ59/$BF$19</f>
        <v>#N/A</v>
      </c>
    </row>
    <row r="60" spans="1:56">
      <c r="A60">
        <v>3460</v>
      </c>
      <c r="B60" t="s">
        <v>13082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tr">
        <f>VLOOKUP(A60,'Kreisfreie Städte u. Landkreise'!$A$9:$J$478,3,0)</f>
        <v>Vechta</v>
      </c>
      <c r="E60">
        <f>VLOOKUP(D60,'old version'!$D$2:$G$403,2,0)</f>
        <v>792</v>
      </c>
      <c r="F60">
        <f>VLOOKUP(D60,'old version'!$D$2:$G$403,3,0)</f>
        <v>6355.1220000000003</v>
      </c>
      <c r="G60">
        <f>VLOOKUP(D60,'old version'!$D$2:$G$403,4,0)</f>
        <v>142814</v>
      </c>
      <c r="H60">
        <f>COUNTIF(Mapping!$A$2:$A$1326,A60)</f>
        <v>4</v>
      </c>
      <c r="I60" cm="1">
        <f t="array" ref="I60">_xlfn.IFS(C60="SH",F60/$BD$50,C60="HH",F60/$BD$49,C60="NI",F60/$BD$44,C60="HB",F60/$BD$56,C60="NRW",F60/$BD$41,C60="HE",F60/$BD$45,C60="RP",F60/$BD$47,C60="BW",F60/$BD$43,C60="BY",F60/$BD$42,C60="SL",F60/$BD$55,C60="BE",F60/$BD$46,C60="MV",F60/$BD$54,C60="BB",F60/$BD$51,C60="SN",F60/$BD$48,C60="ST",F60/$BD$53,C60="TH",F60/$BD$52)</f>
        <v>2.0698295965293972E-2</v>
      </c>
      <c r="J60" cm="1">
        <f t="array" ref="J60">_xlfn.IFS(C60="SH",G60/$BE$30,C60="HH",G60/$BE$34,C60="NI",G60/$BE$25,C60="HB",G60/$BE$37,C60="NRW",G60/$BE$22,C60="HE",G60/$BE$26,C60="RP",G60/$BE$27,C60="BW",G60/$BE$24,C60="BY",G60/$BE$23,C60="SL",G60/$BE$36,C60="BE",G60/$BE$29,C60="MV",G60/$BE$35,C60="BB",G60/$BE$31,C60="SN",G60/$BE$28,C60="ST",G60/$BE$32,C60="TH",G60/$BE$33)</f>
        <v>1.7865148861646234E-2</v>
      </c>
      <c r="K60" cm="1">
        <f t="array" ref="K60">_xlfn.IFS(C60="SH",$BF$17,C60="HH",$BF$8,C60="NI",$BF$11,C60="HB",$BF$7,C60="NRW",$BF$12,C60="HE",$BF$9,C60="RP",$BF$13,C60="BW",$BF$3,C60="BY",$BF$4,C60="SL",$BF$14,C60="BE",$BF$5,C60="MV",$BF$10,C60="BB",$BF$6,C60="SN",$BF$15,C60="ST",$BF$16,C60="TH",$BF$18)</f>
        <v>49111.383531779305</v>
      </c>
      <c r="L60">
        <f t="shared" si="0"/>
        <v>977.56281488325817</v>
      </c>
      <c r="M60">
        <f t="shared" si="2"/>
        <v>244.39070372081454</v>
      </c>
      <c r="N60">
        <v>9.7054401540607476</v>
      </c>
      <c r="O60">
        <v>44.945784525889891</v>
      </c>
      <c r="P60">
        <v>3.8831654031282814</v>
      </c>
      <c r="Q60">
        <v>25.055073588337258</v>
      </c>
      <c r="R60">
        <v>0</v>
      </c>
      <c r="S60">
        <v>0</v>
      </c>
      <c r="T60">
        <v>2.9581310969053658</v>
      </c>
      <c r="U60">
        <v>3.1362125676220769</v>
      </c>
      <c r="V60">
        <v>18.164310013104519</v>
      </c>
      <c r="W60">
        <v>0</v>
      </c>
      <c r="X60">
        <v>2.1276993253183996</v>
      </c>
      <c r="Y60">
        <v>0</v>
      </c>
      <c r="Z60">
        <v>65.985490004619933</v>
      </c>
      <c r="AA60">
        <v>68.429397041828082</v>
      </c>
      <c r="AC60" t="s">
        <v>12552</v>
      </c>
      <c r="AD60">
        <v>626.78014742303901</v>
      </c>
      <c r="AE60">
        <f t="shared" si="1"/>
        <v>1.2773810500473427E-3</v>
      </c>
      <c r="AF60" t="e">
        <f>Mapping!AD60/$BF$19</f>
        <v>#N/A</v>
      </c>
      <c r="AG60" t="e">
        <f>Mapping!AE60/$BF$19</f>
        <v>#N/A</v>
      </c>
      <c r="AH60" t="e">
        <f>Mapping!AF60/$BF$19</f>
        <v>#N/A</v>
      </c>
      <c r="AI60" t="e">
        <f>Mapping!AG60/$BF$19</f>
        <v>#N/A</v>
      </c>
      <c r="AJ60" t="e">
        <f>Mapping!AH60/$BF$19</f>
        <v>#N/A</v>
      </c>
      <c r="AK60" t="e">
        <f>Mapping!AI60/$BF$19</f>
        <v>#N/A</v>
      </c>
      <c r="AL60" t="e">
        <f>Mapping!AJ60/$BF$19</f>
        <v>#N/A</v>
      </c>
      <c r="AM60" t="e">
        <f>Mapping!AK60/$BF$19</f>
        <v>#N/A</v>
      </c>
      <c r="AN60" t="e">
        <f>Mapping!AL60/$BF$19</f>
        <v>#N/A</v>
      </c>
      <c r="AO60" t="e">
        <f>Mapping!AM60/$BF$19</f>
        <v>#N/A</v>
      </c>
      <c r="AP60" t="e">
        <f>Mapping!AN60/$BF$19</f>
        <v>#N/A</v>
      </c>
      <c r="AQ60" t="e">
        <f>Mapping!AO60/$BF$19</f>
        <v>#N/A</v>
      </c>
      <c r="AR60" t="e">
        <f>Mapping!AP60/$BF$19</f>
        <v>#N/A</v>
      </c>
      <c r="AS60" t="e">
        <f>Mapping!AQ60/$BF$19</f>
        <v>#N/A</v>
      </c>
    </row>
    <row r="61" spans="1:56">
      <c r="A61">
        <v>3461</v>
      </c>
      <c r="B61" t="s">
        <v>13083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tr">
        <f>VLOOKUP(A61,'Kreisfreie Städte u. Landkreise'!$A$9:$J$478,3,0)</f>
        <v>Wesermarsch</v>
      </c>
      <c r="E61">
        <f>VLOOKUP(D61,'old version'!$D$2:$G$403,2,0)</f>
        <v>696</v>
      </c>
      <c r="F61">
        <f>VLOOKUP(D61,'old version'!$D$2:$G$403,3,0)</f>
        <v>2869.797</v>
      </c>
      <c r="G61">
        <f>VLOOKUP(D61,'old version'!$D$2:$G$403,4,0)</f>
        <v>88583</v>
      </c>
      <c r="H61">
        <f>COUNTIF(Mapping!$A$2:$A$1326,A61)</f>
        <v>5</v>
      </c>
      <c r="I61" cm="1">
        <f t="array" ref="I61">_xlfn.IFS(C61="SH",F61/$BD$50,C61="HH",F61/$BD$49,C61="NI",F61/$BD$44,C61="HB",F61/$BD$56,C61="NRW",F61/$BD$41,C61="HE",F61/$BD$45,C61="RP",F61/$BD$47,C61="BW",F61/$BD$43,C61="BY",F61/$BD$42,C61="SL",F61/$BD$55,C61="BE",F61/$BD$46,C61="MV",F61/$BD$54,C61="BB",F61/$BD$51,C61="SN",F61/$BD$48,C61="ST",F61/$BD$53,C61="TH",F61/$BD$52)</f>
        <v>9.3467769251814117E-3</v>
      </c>
      <c r="J61" cm="1">
        <f t="array" ref="J61">_xlfn.IFS(C61="SH",G61/$BE$30,C61="HH",G61/$BE$34,C61="NI",G61/$BE$25,C61="HB",G61/$BE$37,C61="NRW",G61/$BE$22,C61="HE",G61/$BE$26,C61="RP",G61/$BE$27,C61="BW",G61/$BE$24,C61="BY",G61/$BE$23,C61="SL",G61/$BE$36,C61="BE",G61/$BE$29,C61="MV",G61/$BE$35,C61="BB",G61/$BE$31,C61="SN",G61/$BE$28,C61="ST",G61/$BE$32,C61="TH",G61/$BE$33)</f>
        <v>1.1081185889417063E-2</v>
      </c>
      <c r="K61" cm="1">
        <f t="array" ref="K61">_xlfn.IFS(C61="SH",$BF$17,C61="HH",$BF$8,C61="NI",$BF$11,C61="HB",$BF$7,C61="NRW",$BF$12,C61="HE",$BF$9,C61="RP",$BF$13,C61="BW",$BF$3,C61="BY",$BF$4,C61="SL",$BF$14,C61="BE",$BF$5,C61="MV",$BF$10,C61="BB",$BF$6,C61="SN",$BF$15,C61="ST",$BF$16,C61="TH",$BF$18)</f>
        <v>49111.383531779305</v>
      </c>
      <c r="L61">
        <f t="shared" si="0"/>
        <v>482.8833290347585</v>
      </c>
      <c r="M61">
        <f t="shared" si="2"/>
        <v>96.576665806951695</v>
      </c>
      <c r="N61">
        <v>3.9148270354871424</v>
      </c>
      <c r="O61">
        <v>0</v>
      </c>
      <c r="P61">
        <v>0</v>
      </c>
      <c r="Q61">
        <v>2.1048760428161004</v>
      </c>
      <c r="R61">
        <v>0</v>
      </c>
      <c r="S61">
        <v>0</v>
      </c>
      <c r="T61">
        <v>0</v>
      </c>
      <c r="U61">
        <v>0</v>
      </c>
      <c r="V61">
        <v>0.94133611895614466</v>
      </c>
      <c r="W61">
        <v>0</v>
      </c>
      <c r="X61">
        <v>0.84080983257732078</v>
      </c>
      <c r="Y61">
        <v>35.657650583291556</v>
      </c>
      <c r="Z61">
        <v>26.075699767876959</v>
      </c>
      <c r="AA61">
        <v>27.041466425946478</v>
      </c>
      <c r="AC61" t="s">
        <v>12607</v>
      </c>
      <c r="AD61">
        <v>96.576665806951695</v>
      </c>
      <c r="AE61">
        <f t="shared" si="1"/>
        <v>1.9682372405342182E-4</v>
      </c>
      <c r="AF61" t="e">
        <f>Mapping!AD61/$BF$19</f>
        <v>#N/A</v>
      </c>
      <c r="AG61" t="e">
        <f>Mapping!AE61/$BF$19</f>
        <v>#N/A</v>
      </c>
      <c r="AH61" t="e">
        <f>Mapping!AF61/$BF$19</f>
        <v>#N/A</v>
      </c>
      <c r="AI61" t="e">
        <f>Mapping!AG61/$BF$19</f>
        <v>#N/A</v>
      </c>
      <c r="AJ61" t="e">
        <f>Mapping!AH61/$BF$19</f>
        <v>#N/A</v>
      </c>
      <c r="AK61" t="e">
        <f>Mapping!AI61/$BF$19</f>
        <v>#N/A</v>
      </c>
      <c r="AL61" t="e">
        <f>Mapping!AJ61/$BF$19</f>
        <v>#N/A</v>
      </c>
      <c r="AM61" t="e">
        <f>Mapping!AK61/$BF$19</f>
        <v>#N/A</v>
      </c>
      <c r="AN61" t="e">
        <f>Mapping!AL61/$BF$19</f>
        <v>#N/A</v>
      </c>
      <c r="AO61" t="e">
        <f>Mapping!AM61/$BF$19</f>
        <v>#N/A</v>
      </c>
      <c r="AP61" t="e">
        <f>Mapping!AN61/$BF$19</f>
        <v>#N/A</v>
      </c>
      <c r="AQ61" t="e">
        <f>Mapping!AO61/$BF$19</f>
        <v>#N/A</v>
      </c>
      <c r="AR61" t="e">
        <f>Mapping!AP61/$BF$19</f>
        <v>#N/A</v>
      </c>
      <c r="AS61" t="e">
        <f>Mapping!AQ61/$BF$19</f>
        <v>#N/A</v>
      </c>
    </row>
    <row r="62" spans="1:56">
      <c r="A62">
        <v>3462</v>
      </c>
      <c r="B62" t="s">
        <v>13084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tr">
        <f>VLOOKUP(A62,'Kreisfreie Städte u. Landkreise'!$A$9:$J$478,3,0)</f>
        <v>Wittmund</v>
      </c>
      <c r="E62">
        <f>VLOOKUP(D62,'old version'!$D$2:$G$403,2,0)</f>
        <v>557</v>
      </c>
      <c r="F62">
        <f>VLOOKUP(D62,'old version'!$D$2:$G$403,3,0)</f>
        <v>1460.549</v>
      </c>
      <c r="G62">
        <f>VLOOKUP(D62,'old version'!$D$2:$G$403,4,0)</f>
        <v>56926</v>
      </c>
      <c r="H62">
        <f>COUNTIF(Mapping!$A$2:$A$1326,A62)</f>
        <v>3</v>
      </c>
      <c r="I62" cm="1">
        <f t="array" ref="I62">_xlfn.IFS(C62="SH",F62/$BD$50,C62="HH",F62/$BD$49,C62="NI",F62/$BD$44,C62="HB",F62/$BD$56,C62="NRW",F62/$BD$41,C62="HE",F62/$BD$45,C62="RP",F62/$BD$47,C62="BW",F62/$BD$43,C62="BY",F62/$BD$42,C62="SL",F62/$BD$55,C62="BE",F62/$BD$46,C62="MV",F62/$BD$54,C62="BB",F62/$BD$51,C62="SN",F62/$BD$48,C62="ST",F62/$BD$53,C62="TH",F62/$BD$52)</f>
        <v>4.7569307833609086E-3</v>
      </c>
      <c r="J62" cm="1">
        <f t="array" ref="J62">_xlfn.IFS(C62="SH",G62/$BE$30,C62="HH",G62/$BE$34,C62="NI",G62/$BE$25,C62="HB",G62/$BE$37,C62="NRW",G62/$BE$22,C62="HE",G62/$BE$26,C62="RP",G62/$BE$27,C62="BW",G62/$BE$24,C62="BY",G62/$BE$23,C62="SL",G62/$BE$36,C62="BE",G62/$BE$29,C62="MV",G62/$BE$35,C62="BB",G62/$BE$31,C62="SN",G62/$BE$28,C62="ST",G62/$BE$32,C62="TH",G62/$BE$33)</f>
        <v>7.1210908181135856E-3</v>
      </c>
      <c r="K62" cm="1">
        <f t="array" ref="K62">_xlfn.IFS(C62="SH",$BF$17,C62="HH",$BF$8,C62="NI",$BF$11,C62="HB",$BF$7,C62="NRW",$BF$12,C62="HE",$BF$9,C62="RP",$BF$13,C62="BW",$BF$3,C62="BY",$BF$4,C62="SL",$BF$14,C62="BE",$BF$5,C62="MV",$BF$10,C62="BB",$BF$6,C62="SN",$BF$15,C62="ST",$BF$16,C62="TH",$BF$18)</f>
        <v>49111.383531779305</v>
      </c>
      <c r="L62">
        <f t="shared" si="0"/>
        <v>266.12945979099311</v>
      </c>
      <c r="M62">
        <f t="shared" si="2"/>
        <v>88.709819930331037</v>
      </c>
      <c r="N62">
        <v>0</v>
      </c>
      <c r="O62">
        <v>0</v>
      </c>
      <c r="P62">
        <v>39.147098986173276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0.77231998247569433</v>
      </c>
      <c r="Y62">
        <v>0</v>
      </c>
      <c r="Z62">
        <v>23.951651381189382</v>
      </c>
      <c r="AA62">
        <v>24.838749580492692</v>
      </c>
      <c r="AC62" t="s">
        <v>12577</v>
      </c>
      <c r="AD62">
        <v>475.63012970799343</v>
      </c>
      <c r="AE62">
        <f t="shared" si="1"/>
        <v>9.6933656405438664E-4</v>
      </c>
      <c r="AF62" t="e">
        <f>Mapping!AD62/$BF$19</f>
        <v>#N/A</v>
      </c>
      <c r="AG62" t="e">
        <f>Mapping!AE62/$BF$19</f>
        <v>#N/A</v>
      </c>
      <c r="AH62" t="e">
        <f>Mapping!AF62/$BF$19</f>
        <v>#N/A</v>
      </c>
      <c r="AI62" t="e">
        <f>Mapping!AG62/$BF$19</f>
        <v>#N/A</v>
      </c>
      <c r="AJ62" t="e">
        <f>Mapping!AH62/$BF$19</f>
        <v>#N/A</v>
      </c>
      <c r="AK62" t="e">
        <f>Mapping!AI62/$BF$19</f>
        <v>#N/A</v>
      </c>
      <c r="AL62" t="e">
        <f>Mapping!AJ62/$BF$19</f>
        <v>#N/A</v>
      </c>
      <c r="AM62" t="e">
        <f>Mapping!AK62/$BF$19</f>
        <v>#N/A</v>
      </c>
      <c r="AN62" t="e">
        <f>Mapping!AL62/$BF$19</f>
        <v>#N/A</v>
      </c>
      <c r="AO62" t="e">
        <f>Mapping!AM62/$BF$19</f>
        <v>#N/A</v>
      </c>
      <c r="AP62" t="e">
        <f>Mapping!AN62/$BF$19</f>
        <v>#N/A</v>
      </c>
      <c r="AQ62" t="e">
        <f>Mapping!AO62/$BF$19</f>
        <v>#N/A</v>
      </c>
      <c r="AR62" t="e">
        <f>Mapping!AP62/$BF$19</f>
        <v>#N/A</v>
      </c>
      <c r="AS62" t="e">
        <f>Mapping!AQ62/$BF$19</f>
        <v>#N/A</v>
      </c>
    </row>
    <row r="63" spans="1:56">
      <c r="A63">
        <v>4011</v>
      </c>
      <c r="B63" t="s">
        <v>13085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HB</v>
      </c>
      <c r="D63" t="str">
        <f>VLOOKUP(A63,'Kreisfreie Städte u. Landkreise'!$A$9:$J$478,3,0)</f>
        <v>Bremen, Stadt</v>
      </c>
      <c r="E63">
        <f>VLOOKUP(D63,'old version'!$D$2:$G$403,2,0)</f>
        <v>756</v>
      </c>
      <c r="F63">
        <f>VLOOKUP(D63,'old version'!$D$2:$G$403,3,0)</f>
        <v>28817.556</v>
      </c>
      <c r="G63">
        <f>VLOOKUP(D63,'old version'!$D$2:$G$403,4,0)</f>
        <v>567559</v>
      </c>
      <c r="H63">
        <f>COUNTIF(Mapping!$A$2:$A$1326,A63)</f>
        <v>1</v>
      </c>
      <c r="I63" cm="1">
        <f t="array" ref="I63">_xlfn.IFS(C63="SH",F63/$BD$50,C63="HH",F63/$BD$49,C63="NI",F63/$BD$44,C63="HB",F63/$BD$56,C63="NRW",F63/$BD$41,C63="HE",F63/$BD$45,C63="RP",F63/$BD$47,C63="BW",F63/$BD$43,C63="BY",F63/$BD$42,C63="SL",F63/$BD$55,C63="BE",F63/$BD$46,C63="MV",F63/$BD$54,C63="BB",F63/$BD$51,C63="SN",F63/$BD$48,C63="ST",F63/$BD$53,C63="TH",F63/$BD$52)</f>
        <v>0.85707866638907892</v>
      </c>
      <c r="J63" cm="1">
        <f t="array" ref="J63">_xlfn.IFS(C63="SH",G63/$BE$30,C63="HH",G63/$BE$34,C63="NI",G63/$BE$25,C63="HB",G63/$BE$37,C63="NRW",G63/$BE$22,C63="HE",G63/$BE$26,C63="RP",G63/$BE$27,C63="BW",G63/$BE$24,C63="BY",G63/$BE$23,C63="SL",G63/$BE$36,C63="BE",G63/$BE$29,C63="MV",G63/$BE$35,C63="BB",G63/$BE$31,C63="SN",G63/$BE$28,C63="ST",G63/$BE$32,C63="TH",G63/$BE$33)</f>
        <v>0.83341997063142437</v>
      </c>
      <c r="K63" cm="1">
        <f t="array" ref="K63">_xlfn.IFS(C63="SH",$BF$17,C63="HH",$BF$8,C63="NI",$BF$11,C63="HB",$BF$7,C63="NRW",$BF$12,C63="HE",$BF$9,C63="RP",$BF$13,C63="BW",$BF$3,C63="BY",$BF$4,C63="SL",$BF$14,C63="BE",$BF$5,C63="MV",$BF$10,C63="BB",$BF$6,C63="SN",$BF$15,C63="ST",$BF$16,C63="TH",$BF$18)</f>
        <v>4609.5153446251888</v>
      </c>
      <c r="L63">
        <f t="shared" si="0"/>
        <v>3920.1818303553091</v>
      </c>
      <c r="M63">
        <f t="shared" si="2"/>
        <v>3920.1818303553091</v>
      </c>
      <c r="N63">
        <v>611.14368384626016</v>
      </c>
      <c r="O63">
        <v>80.473465288489834</v>
      </c>
      <c r="P63">
        <v>22.914478251637785</v>
      </c>
      <c r="Q63">
        <v>0</v>
      </c>
      <c r="R63">
        <v>23.641922005658031</v>
      </c>
      <c r="S63">
        <v>69.016226162670947</v>
      </c>
      <c r="T63">
        <v>31.916594707638346</v>
      </c>
      <c r="U63">
        <v>0</v>
      </c>
      <c r="V63">
        <v>836.65124759253672</v>
      </c>
      <c r="W63">
        <v>54.194559674508412</v>
      </c>
      <c r="X63">
        <v>34.12964613048841</v>
      </c>
      <c r="Y63">
        <v>0</v>
      </c>
      <c r="Z63">
        <v>1058.4490941959332</v>
      </c>
      <c r="AA63">
        <v>1097.6509124994864</v>
      </c>
      <c r="AC63" t="s">
        <v>12553</v>
      </c>
      <c r="AD63">
        <v>4473.0429530665324</v>
      </c>
      <c r="AE63">
        <f t="shared" si="1"/>
        <v>9.1160837301353381E-3</v>
      </c>
      <c r="AF63" t="e">
        <f>Mapping!AD63/$BF$19</f>
        <v>#N/A</v>
      </c>
      <c r="AG63" t="e">
        <f>Mapping!AE63/$BF$19</f>
        <v>#N/A</v>
      </c>
      <c r="AH63" t="e">
        <f>Mapping!AF63/$BF$19</f>
        <v>#N/A</v>
      </c>
      <c r="AI63" t="e">
        <f>Mapping!AG63/$BF$19</f>
        <v>#N/A</v>
      </c>
      <c r="AJ63" t="e">
        <f>Mapping!AH63/$BF$19</f>
        <v>#N/A</v>
      </c>
      <c r="AK63" t="e">
        <f>Mapping!AI63/$BF$19</f>
        <v>#N/A</v>
      </c>
      <c r="AL63" t="e">
        <f>Mapping!AJ63/$BF$19</f>
        <v>#N/A</v>
      </c>
      <c r="AM63" t="e">
        <f>Mapping!AK63/$BF$19</f>
        <v>#N/A</v>
      </c>
      <c r="AN63" t="e">
        <f>Mapping!AL63/$BF$19</f>
        <v>#N/A</v>
      </c>
      <c r="AO63" t="e">
        <f>Mapping!AM63/$BF$19</f>
        <v>#N/A</v>
      </c>
      <c r="AP63" t="e">
        <f>Mapping!AN63/$BF$19</f>
        <v>#N/A</v>
      </c>
      <c r="AQ63" t="e">
        <f>Mapping!AO63/$BF$19</f>
        <v>#N/A</v>
      </c>
      <c r="AR63" t="e">
        <f>Mapping!AP63/$BF$19</f>
        <v>#N/A</v>
      </c>
      <c r="AS63" t="e">
        <f>Mapping!AQ63/$BF$19</f>
        <v>#N/A</v>
      </c>
    </row>
    <row r="64" spans="1:56">
      <c r="A64">
        <v>4012</v>
      </c>
      <c r="B64" t="s">
        <v>13086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HB</v>
      </c>
      <c r="D64" t="str">
        <f>VLOOKUP(A64,'Kreisfreie Städte u. Landkreise'!$A$9:$J$478,3,0)</f>
        <v>Bremerhaven, Stadt</v>
      </c>
      <c r="E64">
        <f>VLOOKUP(D64,'old version'!$D$2:$G$403,2,0)</f>
        <v>590</v>
      </c>
      <c r="F64">
        <f>VLOOKUP(D64,'old version'!$D$2:$G$403,3,0)</f>
        <v>4017.3429999999998</v>
      </c>
      <c r="G64">
        <f>VLOOKUP(D64,'old version'!$D$2:$G$403,4,0)</f>
        <v>113643</v>
      </c>
      <c r="H64">
        <f>COUNTIF(Mapping!$A$2:$A$1326,A64)</f>
        <v>1</v>
      </c>
      <c r="I64" cm="1">
        <f t="array" ref="I64">_xlfn.IFS(C64="SH",F64/$BD$50,C64="HH",F64/$BD$49,C64="NI",F64/$BD$44,C64="HB",F64/$BD$56,C64="NRW",F64/$BD$41,C64="HE",F64/$BD$45,C64="RP",F64/$BD$47,C64="BW",F64/$BD$43,C64="BY",F64/$BD$42,C64="SL",F64/$BD$55,C64="BE",F64/$BD$46,C64="MV",F64/$BD$54,C64="BB",F64/$BD$51,C64="SN",F64/$BD$48,C64="ST",F64/$BD$53,C64="TH",F64/$BD$52)</f>
        <v>0.11948199149391785</v>
      </c>
      <c r="J64" cm="1">
        <f t="array" ref="J64">_xlfn.IFS(C64="SH",G64/$BE$30,C64="HH",G64/$BE$34,C64="NI",G64/$BE$25,C64="HB",G64/$BE$37,C64="NRW",G64/$BE$22,C64="HE",G64/$BE$26,C64="RP",G64/$BE$27,C64="BW",G64/$BE$24,C64="BY",G64/$BE$23,C64="SL",G64/$BE$36,C64="BE",G64/$BE$29,C64="MV",G64/$BE$35,C64="BB",G64/$BE$31,C64="SN",G64/$BE$28,C64="ST",G64/$BE$32,C64="TH",G64/$BE$33)</f>
        <v>0.16687665198237886</v>
      </c>
      <c r="K64" cm="1">
        <f t="array" ref="K64">_xlfn.IFS(C64="SH",$BF$17,C64="HH",$BF$8,C64="NI",$BF$11,C64="HB",$BF$7,C64="NRW",$BF$12,C64="HE",$BF$9,C64="RP",$BF$13,C64="BW",$BF$3,C64="BY",$BF$4,C64="SL",$BF$14,C64="BE",$BF$5,C64="MV",$BF$10,C64="BB",$BF$6,C64="SN",$BF$15,C64="ST",$BF$16,C64="TH",$BF$18)</f>
        <v>4609.5153446251888</v>
      </c>
      <c r="L64">
        <f t="shared" si="0"/>
        <v>611.92466933455205</v>
      </c>
      <c r="M64">
        <f t="shared" si="2"/>
        <v>611.92466933455205</v>
      </c>
      <c r="N64">
        <v>31.470257378091372</v>
      </c>
      <c r="O64">
        <v>0</v>
      </c>
      <c r="P64">
        <v>22.06162372897127</v>
      </c>
      <c r="Q64">
        <v>0</v>
      </c>
      <c r="R64">
        <v>0</v>
      </c>
      <c r="S64">
        <v>0</v>
      </c>
      <c r="T64">
        <v>0</v>
      </c>
      <c r="U64">
        <v>0</v>
      </c>
      <c r="V64">
        <v>216.50671914412001</v>
      </c>
      <c r="W64">
        <v>0</v>
      </c>
      <c r="X64">
        <v>5.327500949365783</v>
      </c>
      <c r="Y64">
        <v>0</v>
      </c>
      <c r="Z64">
        <v>165.21966072032907</v>
      </c>
      <c r="AA64">
        <v>171.33890741367458</v>
      </c>
      <c r="AC64" t="s">
        <v>12803</v>
      </c>
      <c r="AD64">
        <v>998.61420627154666</v>
      </c>
      <c r="AE64">
        <f t="shared" si="1"/>
        <v>2.0351807067341288E-3</v>
      </c>
      <c r="AF64" t="e">
        <f>Mapping!AD64/$BF$19</f>
        <v>#N/A</v>
      </c>
      <c r="AG64" t="e">
        <f>Mapping!AE64/$BF$19</f>
        <v>#N/A</v>
      </c>
      <c r="AH64" t="e">
        <f>Mapping!AF64/$BF$19</f>
        <v>#N/A</v>
      </c>
      <c r="AI64" t="e">
        <f>Mapping!AG64/$BF$19</f>
        <v>#N/A</v>
      </c>
      <c r="AJ64" t="e">
        <f>Mapping!AH64/$BF$19</f>
        <v>#N/A</v>
      </c>
      <c r="AK64" t="e">
        <f>Mapping!AI64/$BF$19</f>
        <v>#N/A</v>
      </c>
      <c r="AL64" t="e">
        <f>Mapping!AJ64/$BF$19</f>
        <v>#N/A</v>
      </c>
      <c r="AM64" t="e">
        <f>Mapping!AK64/$BF$19</f>
        <v>#N/A</v>
      </c>
      <c r="AN64" t="e">
        <f>Mapping!AL64/$BF$19</f>
        <v>#N/A</v>
      </c>
      <c r="AO64" t="e">
        <f>Mapping!AM64/$BF$19</f>
        <v>#N/A</v>
      </c>
      <c r="AP64" t="e">
        <f>Mapping!AN64/$BF$19</f>
        <v>#N/A</v>
      </c>
      <c r="AQ64" t="e">
        <f>Mapping!AO64/$BF$19</f>
        <v>#N/A</v>
      </c>
      <c r="AR64" t="e">
        <f>Mapping!AP64/$BF$19</f>
        <v>#N/A</v>
      </c>
      <c r="AS64" t="e">
        <f>Mapping!AQ64/$BF$19</f>
        <v>#N/A</v>
      </c>
    </row>
    <row r="65" spans="1:45">
      <c r="A65">
        <v>5111</v>
      </c>
      <c r="B65" t="s">
        <v>13087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NRW</v>
      </c>
      <c r="D65" t="str">
        <f>VLOOKUP(A65,'Kreisfreie Städte u. Landkreise'!$A$9:$J$478,3,0)</f>
        <v>Düsseldorf, Stadt</v>
      </c>
      <c r="E65">
        <f>VLOOKUP(D65,'old version'!$D$2:$G$403,2,0)</f>
        <v>1250</v>
      </c>
      <c r="F65">
        <f>VLOOKUP(D65,'old version'!$D$2:$G$403,3,0)</f>
        <v>50429.182999999997</v>
      </c>
      <c r="G65">
        <f>VLOOKUP(D65,'old version'!$D$2:$G$403,4,0)</f>
        <v>621877</v>
      </c>
      <c r="H65">
        <f>COUNTIF(Mapping!$A$2:$A$1326,A65)</f>
        <v>2</v>
      </c>
      <c r="I65" cm="1">
        <f t="array" ref="I65">_xlfn.IFS(C65="SH",F65/$BD$50,C65="HH",F65/$BD$49,C65="NI",F65/$BD$44,C65="HB",F65/$BD$56,C65="NRW",F65/$BD$41,C65="HE",F65/$BD$45,C65="RP",F65/$BD$47,C65="BW",F65/$BD$43,C65="BY",F65/$BD$42,C65="SL",F65/$BD$55,C65="BE",F65/$BD$46,C65="MV",F65/$BD$54,C65="BB",F65/$BD$51,C65="SN",F65/$BD$48,C65="ST",F65/$BD$53,C65="TH",F65/$BD$52)</f>
        <v>7.0885347453469749E-2</v>
      </c>
      <c r="J65" cm="1">
        <f t="array" ref="J65">_xlfn.IFS(C65="SH",G65/$BE$30,C65="HH",G65/$BE$34,C65="NI",G65/$BE$25,C65="HB",G65/$BE$37,C65="NRW",G65/$BE$22,C65="HE",G65/$BE$26,C65="RP",G65/$BE$27,C65="BW",G65/$BE$24,C65="BY",G65/$BE$23,C65="SL",G65/$BE$36,C65="BE",G65/$BE$29,C65="MV",G65/$BE$35,C65="BB",G65/$BE$31,C65="SN",G65/$BE$28,C65="ST",G65/$BE$32,C65="TH",G65/$BE$33)</f>
        <v>3.4650749428873903E-2</v>
      </c>
      <c r="K65" cm="1">
        <f t="array" ref="K65">_xlfn.IFS(C65="SH",$BF$17,C65="HH",$BF$8,C65="NI",$BF$11,C65="HB",$BF$7,C65="NRW",$BF$12,C65="HE",$BF$9,C65="RP",$BF$13,C65="BW",$BF$3,C65="BY",$BF$4,C65="SL",$BF$14,C65="BE",$BF$5,C65="MV",$BF$10,C65="BB",$BF$6,C65="SN",$BF$15,C65="ST",$BF$16,C65="TH",$BF$18)</f>
        <v>121075.91480798255</v>
      </c>
      <c r="L65">
        <f t="shared" si="0"/>
        <v>7354.1099004228581</v>
      </c>
      <c r="M65">
        <f t="shared" si="2"/>
        <v>3677.0549502114291</v>
      </c>
      <c r="N65">
        <v>270.74002569727361</v>
      </c>
      <c r="O65">
        <v>644.55474851366171</v>
      </c>
      <c r="P65">
        <v>22.692083078673225</v>
      </c>
      <c r="Q65">
        <v>121.99662219412092</v>
      </c>
      <c r="R65">
        <v>0</v>
      </c>
      <c r="S65">
        <v>60.891608512051029</v>
      </c>
      <c r="T65">
        <v>0</v>
      </c>
      <c r="U65">
        <v>0</v>
      </c>
      <c r="V65">
        <v>479.45028197572896</v>
      </c>
      <c r="W65">
        <v>22.336407795308439</v>
      </c>
      <c r="X65">
        <v>32.012949828325262</v>
      </c>
      <c r="Y65">
        <v>0</v>
      </c>
      <c r="Z65">
        <v>992.80483655708588</v>
      </c>
      <c r="AA65">
        <v>1029.5753860592001</v>
      </c>
      <c r="AC65" t="s">
        <v>12839</v>
      </c>
      <c r="AD65">
        <v>1700.4886081008804</v>
      </c>
      <c r="AE65">
        <f t="shared" si="1"/>
        <v>3.4656042198212148E-3</v>
      </c>
      <c r="AF65" t="e">
        <f>Mapping!AD65/$BF$19</f>
        <v>#N/A</v>
      </c>
      <c r="AG65" t="e">
        <f>Mapping!AE65/$BF$19</f>
        <v>#N/A</v>
      </c>
      <c r="AH65" t="e">
        <f>Mapping!AF65/$BF$19</f>
        <v>#N/A</v>
      </c>
      <c r="AI65" t="e">
        <f>Mapping!AG65/$BF$19</f>
        <v>#N/A</v>
      </c>
      <c r="AJ65" t="e">
        <f>Mapping!AH65/$BF$19</f>
        <v>#N/A</v>
      </c>
      <c r="AK65" t="e">
        <f>Mapping!AI65/$BF$19</f>
        <v>#N/A</v>
      </c>
      <c r="AL65" t="e">
        <f>Mapping!AJ65/$BF$19</f>
        <v>#N/A</v>
      </c>
      <c r="AM65" t="e">
        <f>Mapping!AK65/$BF$19</f>
        <v>#N/A</v>
      </c>
      <c r="AN65" t="e">
        <f>Mapping!AL65/$BF$19</f>
        <v>#N/A</v>
      </c>
      <c r="AO65" t="e">
        <f>Mapping!AM65/$BF$19</f>
        <v>#N/A</v>
      </c>
      <c r="AP65" t="e">
        <f>Mapping!AN65/$BF$19</f>
        <v>#N/A</v>
      </c>
      <c r="AQ65" t="e">
        <f>Mapping!AO65/$BF$19</f>
        <v>#N/A</v>
      </c>
      <c r="AR65" t="e">
        <f>Mapping!AP65/$BF$19</f>
        <v>#N/A</v>
      </c>
      <c r="AS65" t="e">
        <f>Mapping!AQ65/$BF$19</f>
        <v>#N/A</v>
      </c>
    </row>
    <row r="66" spans="1:45">
      <c r="A66">
        <v>5112</v>
      </c>
      <c r="B66" t="s">
        <v>13088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NRW</v>
      </c>
      <c r="D66" t="str">
        <f>VLOOKUP(A66,'Kreisfreie Städte u. Landkreise'!$A$9:$J$478,3,0)</f>
        <v>Duisburg, Stadt</v>
      </c>
      <c r="E66">
        <f>VLOOKUP(D66,'old version'!$D$2:$G$403,2,0)</f>
        <v>546</v>
      </c>
      <c r="F66">
        <f>VLOOKUP(D66,'old version'!$D$2:$G$403,3,0)</f>
        <v>18177.38</v>
      </c>
      <c r="G66">
        <f>VLOOKUP(D66,'old version'!$D$2:$G$403,4,0)</f>
        <v>498686</v>
      </c>
      <c r="H66">
        <f>COUNTIF(Mapping!$A$2:$A$1326,A66)</f>
        <v>5</v>
      </c>
      <c r="I66" cm="1">
        <f t="array" ref="I66">_xlfn.IFS(C66="SH",F66/$BD$50,C66="HH",F66/$BD$49,C66="NI",F66/$BD$44,C66="HB",F66/$BD$56,C66="NRW",F66/$BD$41,C66="HE",F66/$BD$45,C66="RP",F66/$BD$47,C66="BW",F66/$BD$43,C66="BY",F66/$BD$42,C66="SL",F66/$BD$55,C66="BE",F66/$BD$46,C66="MV",F66/$BD$54,C66="BB",F66/$BD$51,C66="SN",F66/$BD$48,C66="ST",F66/$BD$53,C66="TH",F66/$BD$52)</f>
        <v>2.5550877893337119E-2</v>
      </c>
      <c r="J66" cm="1">
        <f t="array" ref="J66">_xlfn.IFS(C66="SH",G66/$BE$30,C66="HH",G66/$BE$34,C66="NI",G66/$BE$25,C66="HB",G66/$BE$37,C66="NRW",G66/$BE$22,C66="HE",G66/$BE$26,C66="RP",G66/$BE$27,C66="BW",G66/$BE$24,C66="BY",G66/$BE$23,C66="SL",G66/$BE$36,C66="BE",G66/$BE$29,C66="MV",G66/$BE$35,C66="BB",G66/$BE$31,C66="SN",G66/$BE$28,C66="ST",G66/$BE$32,C66="TH",G66/$BE$33)</f>
        <v>2.7786593859697999E-2</v>
      </c>
      <c r="K66" cm="1">
        <f t="array" ref="K66">_xlfn.IFS(C66="SH",$BF$17,C66="HH",$BF$8,C66="NI",$BF$11,C66="HB",$BF$7,C66="NRW",$BF$12,C66="HE",$BF$9,C66="RP",$BF$13,C66="BW",$BF$3,C66="BY",$BF$4,C66="SL",$BF$14,C66="BE",$BF$5,C66="MV",$BF$10,C66="BB",$BF$6,C66="SN",$BF$15,C66="ST",$BF$16,C66="TH",$BF$18)</f>
        <v>121075.91480798255</v>
      </c>
      <c r="L66">
        <f t="shared" ref="L66:L129" si="4">I66*$BH$3*K66+J66*$BI$3*K66</f>
        <v>3169.3894947286776</v>
      </c>
      <c r="M66">
        <f t="shared" si="2"/>
        <v>633.87789894573552</v>
      </c>
      <c r="N66">
        <v>21.954645315866902</v>
      </c>
      <c r="O66">
        <v>64.05907553513066</v>
      </c>
      <c r="P66">
        <v>17.913913049142931</v>
      </c>
      <c r="Q66">
        <v>31.356082389777999</v>
      </c>
      <c r="R66">
        <v>0</v>
      </c>
      <c r="S66">
        <v>0</v>
      </c>
      <c r="T66">
        <v>0</v>
      </c>
      <c r="U66">
        <v>0</v>
      </c>
      <c r="V66">
        <v>144.44270942782614</v>
      </c>
      <c r="W66">
        <v>0</v>
      </c>
      <c r="X66">
        <v>5.5186288078363539</v>
      </c>
      <c r="Y66">
        <v>0</v>
      </c>
      <c r="Z66">
        <v>171.14703271534862</v>
      </c>
      <c r="AA66">
        <v>177.48581170480597</v>
      </c>
      <c r="AC66" t="s">
        <v>12925</v>
      </c>
      <c r="AD66">
        <v>0</v>
      </c>
      <c r="AE66">
        <f t="shared" ref="AE66:AE129" si="5">AD66/$BF$19</f>
        <v>0</v>
      </c>
      <c r="AF66">
        <f>Mapping!AD66/$BF$19</f>
        <v>0</v>
      </c>
      <c r="AG66">
        <f>Mapping!AE66/$BF$19</f>
        <v>0</v>
      </c>
      <c r="AH66">
        <f>Mapping!AF66/$BF$19</f>
        <v>0</v>
      </c>
      <c r="AI66">
        <f>Mapping!AG66/$BF$19</f>
        <v>0</v>
      </c>
      <c r="AJ66">
        <f>Mapping!AH66/$BF$19</f>
        <v>0</v>
      </c>
      <c r="AK66">
        <f>Mapping!AI66/$BF$19</f>
        <v>0</v>
      </c>
      <c r="AL66">
        <f>Mapping!AJ66/$BF$19</f>
        <v>0</v>
      </c>
      <c r="AM66">
        <f>Mapping!AK66/$BF$19</f>
        <v>0</v>
      </c>
      <c r="AN66">
        <f>Mapping!AL66/$BF$19</f>
        <v>0</v>
      </c>
      <c r="AO66">
        <f>Mapping!AM66/$BF$19</f>
        <v>0</v>
      </c>
      <c r="AP66">
        <f>Mapping!AN66/$BF$19</f>
        <v>0</v>
      </c>
      <c r="AQ66">
        <f>Mapping!AO66/$BF$19</f>
        <v>0</v>
      </c>
      <c r="AR66">
        <f>Mapping!AP66/$BF$19</f>
        <v>0</v>
      </c>
      <c r="AS66">
        <f>Mapping!AQ66/$BF$19</f>
        <v>0</v>
      </c>
    </row>
    <row r="67" spans="1:45">
      <c r="A67">
        <v>5113</v>
      </c>
      <c r="B67" t="s">
        <v>13089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NRW</v>
      </c>
      <c r="D67" t="str">
        <f>VLOOKUP(A67,'Kreisfreie Städte u. Landkreise'!$A$9:$J$478,3,0)</f>
        <v>Essen, Stadt</v>
      </c>
      <c r="E67">
        <f>VLOOKUP(D67,'old version'!$D$2:$G$403,2,0)</f>
        <v>710</v>
      </c>
      <c r="F67">
        <f>VLOOKUP(D67,'old version'!$D$2:$G$403,3,0)</f>
        <v>25292.830999999998</v>
      </c>
      <c r="G67">
        <f>VLOOKUP(D67,'old version'!$D$2:$G$403,4,0)</f>
        <v>582760</v>
      </c>
      <c r="H67">
        <f>COUNTIF(Mapping!$A$2:$A$1326,A67)</f>
        <v>1</v>
      </c>
      <c r="I67" cm="1">
        <f t="array" ref="I67">_xlfn.IFS(C67="SH",F67/$BD$50,C67="HH",F67/$BD$49,C67="NI",F67/$BD$44,C67="HB",F67/$BD$56,C67="NRW",F67/$BD$41,C67="HE",F67/$BD$45,C67="RP",F67/$BD$47,C67="BW",F67/$BD$43,C67="BY",F67/$BD$42,C67="SL",F67/$BD$55,C67="BE",F67/$BD$46,C67="MV",F67/$BD$54,C67="BB",F67/$BD$51,C67="SN",F67/$BD$48,C67="ST",F67/$BD$53,C67="TH",F67/$BD$52)</f>
        <v>3.5552650407144032E-2</v>
      </c>
      <c r="J67" cm="1">
        <f t="array" ref="J67">_xlfn.IFS(C67="SH",G67/$BE$30,C67="HH",G67/$BE$34,C67="NI",G67/$BE$25,C67="HB",G67/$BE$37,C67="NRW",G67/$BE$22,C67="HE",G67/$BE$26,C67="RP",G67/$BE$27,C67="BW",G67/$BE$24,C67="BY",G67/$BE$23,C67="SL",G67/$BE$36,C67="BE",G67/$BE$29,C67="MV",G67/$BE$35,C67="BB",G67/$BE$31,C67="SN",G67/$BE$28,C67="ST",G67/$BE$32,C67="TH",G67/$BE$33)</f>
        <v>3.2471165097230734E-2</v>
      </c>
      <c r="K67" cm="1">
        <f t="array" ref="K67">_xlfn.IFS(C67="SH",$BF$17,C67="HH",$BF$8,C67="NI",$BF$11,C67="HB",$BF$7,C67="NRW",$BF$12,C67="HE",$BF$9,C67="RP",$BF$13,C67="BW",$BF$3,C67="BY",$BF$4,C67="SL",$BF$14,C67="BE",$BF$5,C67="MV",$BF$10,C67="BB",$BF$6,C67="SN",$BF$15,C67="ST",$BF$16,C67="TH",$BF$18)</f>
        <v>121075.91480798255</v>
      </c>
      <c r="L67">
        <f t="shared" si="4"/>
        <v>4200.1034490911261</v>
      </c>
      <c r="M67">
        <f t="shared" ref="M67:M130" si="6">L67/H67</f>
        <v>4200.1034490911261</v>
      </c>
      <c r="N67">
        <v>392.07712105535472</v>
      </c>
      <c r="O67">
        <v>215.42109353913779</v>
      </c>
      <c r="P67">
        <v>147.68282938143881</v>
      </c>
      <c r="Q67">
        <v>101.27205829517374</v>
      </c>
      <c r="R67">
        <v>0</v>
      </c>
      <c r="S67">
        <v>145.40253138009052</v>
      </c>
      <c r="T67">
        <v>20.254411659034748</v>
      </c>
      <c r="U67">
        <v>262.77081086125213</v>
      </c>
      <c r="V67">
        <v>520.31034983705831</v>
      </c>
      <c r="W67">
        <v>48.288663557963638</v>
      </c>
      <c r="X67">
        <v>36.566682524502063</v>
      </c>
      <c r="Y67">
        <v>0</v>
      </c>
      <c r="Z67">
        <v>1134.0279312546038</v>
      </c>
      <c r="AA67">
        <v>1176.0289657455151</v>
      </c>
      <c r="AC67" t="s">
        <v>12860</v>
      </c>
      <c r="AD67">
        <v>1247.3537129330155</v>
      </c>
      <c r="AE67">
        <f t="shared" si="5"/>
        <v>2.5421130553635964E-3</v>
      </c>
      <c r="AF67" t="e">
        <f>Mapping!AD67/$BF$19</f>
        <v>#N/A</v>
      </c>
      <c r="AG67" t="e">
        <f>Mapping!AE67/$BF$19</f>
        <v>#N/A</v>
      </c>
      <c r="AH67" t="e">
        <f>Mapping!AF67/$BF$19</f>
        <v>#N/A</v>
      </c>
      <c r="AI67" t="e">
        <f>Mapping!AG67/$BF$19</f>
        <v>#N/A</v>
      </c>
      <c r="AJ67" t="e">
        <f>Mapping!AH67/$BF$19</f>
        <v>#N/A</v>
      </c>
      <c r="AK67" t="e">
        <f>Mapping!AI67/$BF$19</f>
        <v>#N/A</v>
      </c>
      <c r="AL67" t="e">
        <f>Mapping!AJ67/$BF$19</f>
        <v>#N/A</v>
      </c>
      <c r="AM67" t="e">
        <f>Mapping!AK67/$BF$19</f>
        <v>#N/A</v>
      </c>
      <c r="AN67" t="e">
        <f>Mapping!AL67/$BF$19</f>
        <v>#N/A</v>
      </c>
      <c r="AO67" t="e">
        <f>Mapping!AM67/$BF$19</f>
        <v>#N/A</v>
      </c>
      <c r="AP67" t="e">
        <f>Mapping!AN67/$BF$19</f>
        <v>#N/A</v>
      </c>
      <c r="AQ67" t="e">
        <f>Mapping!AO67/$BF$19</f>
        <v>#N/A</v>
      </c>
      <c r="AR67" t="e">
        <f>Mapping!AP67/$BF$19</f>
        <v>#N/A</v>
      </c>
      <c r="AS67" t="e">
        <f>Mapping!AQ67/$BF$19</f>
        <v>#N/A</v>
      </c>
    </row>
    <row r="68" spans="1:45">
      <c r="A68">
        <v>5114</v>
      </c>
      <c r="B68" t="s">
        <v>13090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tr">
        <f>VLOOKUP(A68,'Kreisfreie Städte u. Landkreise'!$A$9:$J$478,3,0)</f>
        <v>Krefeld, Stadt</v>
      </c>
      <c r="E68">
        <f>VLOOKUP(D68,'old version'!$D$2:$G$403,2,0)</f>
        <v>728</v>
      </c>
      <c r="F68">
        <f>VLOOKUP(D68,'old version'!$D$2:$G$403,3,0)</f>
        <v>9208.9439999999995</v>
      </c>
      <c r="G68">
        <f>VLOOKUP(D68,'old version'!$D$2:$G$403,4,0)</f>
        <v>227417</v>
      </c>
      <c r="H68">
        <f>COUNTIF(Mapping!$A$2:$A$1326,A68)</f>
        <v>1</v>
      </c>
      <c r="I68" cm="1">
        <f t="array" ref="I68">_xlfn.IFS(C68="SH",F68/$BD$50,C68="HH",F68/$BD$49,C68="NI",F68/$BD$44,C68="HB",F68/$BD$56,C68="NRW",F68/$BD$41,C68="HE",F68/$BD$45,C68="RP",F68/$BD$47,C68="BW",F68/$BD$43,C68="BY",F68/$BD$42,C68="SL",F68/$BD$55,C68="BE",F68/$BD$46,C68="MV",F68/$BD$54,C68="BB",F68/$BD$51,C68="SN",F68/$BD$48,C68="ST",F68/$BD$53,C68="TH",F68/$BD$52)</f>
        <v>1.2944472947728413E-2</v>
      </c>
      <c r="J68" cm="1">
        <f t="array" ref="J68">_xlfn.IFS(C68="SH",G68/$BE$30,C68="HH",G68/$BE$34,C68="NI",G68/$BE$25,C68="HB",G68/$BE$37,C68="NRW",G68/$BE$22,C68="HE",G68/$BE$26,C68="RP",G68/$BE$27,C68="BW",G68/$BE$24,C68="BY",G68/$BE$23,C68="SL",G68/$BE$36,C68="BE",G68/$BE$29,C68="MV",G68/$BE$35,C68="BB",G68/$BE$31,C68="SN",G68/$BE$28,C68="ST",G68/$BE$32,C68="TH",G68/$BE$33)</f>
        <v>1.2671588566334206E-2</v>
      </c>
      <c r="K68" cm="1">
        <f t="array" ref="K68">_xlfn.IFS(C68="SH",$BF$17,C68="HH",$BF$8,C68="NI",$BF$11,C68="HB",$BF$7,C68="NRW",$BF$12,C68="HE",$BF$9,C68="RP",$BF$13,C68="BW",$BF$3,C68="BY",$BF$4,C68="SL",$BF$14,C68="BE",$BF$5,C68="MV",$BF$10,C68="BB",$BF$6,C68="SN",$BF$15,C68="ST",$BF$16,C68="TH",$BF$18)</f>
        <v>121075.91480798255</v>
      </c>
      <c r="L68">
        <f t="shared" si="4"/>
        <v>1558.0127805414484</v>
      </c>
      <c r="M68">
        <f t="shared" si="6"/>
        <v>1558.0127805414484</v>
      </c>
      <c r="N68">
        <v>117.14594944085823</v>
      </c>
      <c r="O68">
        <v>175.79700064052011</v>
      </c>
      <c r="P68">
        <v>0</v>
      </c>
      <c r="Q68">
        <v>134.291544280376</v>
      </c>
      <c r="R68">
        <v>17.42667016475577</v>
      </c>
      <c r="S68">
        <v>0</v>
      </c>
      <c r="T68">
        <v>0</v>
      </c>
      <c r="U68">
        <v>0</v>
      </c>
      <c r="V68">
        <v>132.82370647079978</v>
      </c>
      <c r="W68">
        <v>2.6546002939144095</v>
      </c>
      <c r="X68">
        <v>13.564275119819746</v>
      </c>
      <c r="Y68">
        <v>107.40200483260769</v>
      </c>
      <c r="Z68">
        <v>420.66345074619107</v>
      </c>
      <c r="AA68">
        <v>436.24357855160559</v>
      </c>
      <c r="AC68" t="s">
        <v>12554</v>
      </c>
      <c r="AD68">
        <v>237.48350551128988</v>
      </c>
      <c r="AE68">
        <f t="shared" si="5"/>
        <v>4.8399256244181527E-4</v>
      </c>
      <c r="AF68" t="e">
        <f>Mapping!AD68/$BF$19</f>
        <v>#N/A</v>
      </c>
      <c r="AG68" t="e">
        <f>Mapping!AE68/$BF$19</f>
        <v>#N/A</v>
      </c>
      <c r="AH68" t="e">
        <f>Mapping!AF68/$BF$19</f>
        <v>#N/A</v>
      </c>
      <c r="AI68" t="e">
        <f>Mapping!AG68/$BF$19</f>
        <v>#N/A</v>
      </c>
      <c r="AJ68" t="e">
        <f>Mapping!AH68/$BF$19</f>
        <v>#N/A</v>
      </c>
      <c r="AK68" t="e">
        <f>Mapping!AI68/$BF$19</f>
        <v>#N/A</v>
      </c>
      <c r="AL68" t="e">
        <f>Mapping!AJ68/$BF$19</f>
        <v>#N/A</v>
      </c>
      <c r="AM68" t="e">
        <f>Mapping!AK68/$BF$19</f>
        <v>#N/A</v>
      </c>
      <c r="AN68" t="e">
        <f>Mapping!AL68/$BF$19</f>
        <v>#N/A</v>
      </c>
      <c r="AO68" t="e">
        <f>Mapping!AM68/$BF$19</f>
        <v>#N/A</v>
      </c>
      <c r="AP68" t="e">
        <f>Mapping!AN68/$BF$19</f>
        <v>#N/A</v>
      </c>
      <c r="AQ68" t="e">
        <f>Mapping!AO68/$BF$19</f>
        <v>#N/A</v>
      </c>
      <c r="AR68" t="e">
        <f>Mapping!AP68/$BF$19</f>
        <v>#N/A</v>
      </c>
      <c r="AS68" t="e">
        <f>Mapping!AQ68/$BF$19</f>
        <v>#N/A</v>
      </c>
    </row>
    <row r="69" spans="1:45">
      <c r="A69">
        <v>5116</v>
      </c>
      <c r="B69" t="s">
        <v>13091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tr">
        <f>VLOOKUP(A69,'Kreisfreie Städte u. Landkreise'!$A$9:$J$478,3,0)</f>
        <v>Mönchengladbach, Stadt</v>
      </c>
      <c r="E69">
        <f>VLOOKUP(D69,'old version'!$D$2:$G$403,2,0)</f>
        <v>690</v>
      </c>
      <c r="F69">
        <f>VLOOKUP(D69,'old version'!$D$2:$G$403,3,0)</f>
        <v>8845.5869999999995</v>
      </c>
      <c r="G69">
        <f>VLOOKUP(D69,'old version'!$D$2:$G$403,4,0)</f>
        <v>261034</v>
      </c>
      <c r="H69">
        <f>COUNTIF(Mapping!$A$2:$A$1326,A69)</f>
        <v>1</v>
      </c>
      <c r="I69" cm="1">
        <f t="array" ref="I69">_xlfn.IFS(C69="SH",F69/$BD$50,C69="HH",F69/$BD$49,C69="NI",F69/$BD$44,C69="HB",F69/$BD$56,C69="NRW",F69/$BD$41,C69="HE",F69/$BD$45,C69="RP",F69/$BD$47,C69="BW",F69/$BD$43,C69="BY",F69/$BD$42,C69="SL",F69/$BD$55,C69="BE",F69/$BD$46,C69="MV",F69/$BD$54,C69="BB",F69/$BD$51,C69="SN",F69/$BD$48,C69="ST",F69/$BD$53,C69="TH",F69/$BD$52)</f>
        <v>1.243372330511274E-2</v>
      </c>
      <c r="J69" cm="1">
        <f t="array" ref="J69">_xlfn.IFS(C69="SH",G69/$BE$30,C69="HH",G69/$BE$34,C69="NI",G69/$BE$25,C69="HB",G69/$BE$37,C69="NRW",G69/$BE$22,C69="HE",G69/$BE$26,C69="RP",G69/$BE$27,C69="BW",G69/$BE$24,C69="BY",G69/$BE$23,C69="SL",G69/$BE$36,C69="BE",G69/$BE$29,C69="MV",G69/$BE$35,C69="BB",G69/$BE$31,C69="SN",G69/$BE$28,C69="ST",G69/$BE$32,C69="TH",G69/$BE$33)</f>
        <v>1.454471499414944E-2</v>
      </c>
      <c r="K69" cm="1">
        <f t="array" ref="K69">_xlfn.IFS(C69="SH",$BF$17,C69="HH",$BF$8,C69="NI",$BF$11,C69="HB",$BF$7,C69="NRW",$BF$12,C69="HE",$BF$9,C69="RP",$BF$13,C69="BW",$BF$3,C69="BY",$BF$4,C69="SL",$BF$14,C69="BE",$BF$5,C69="MV",$BF$10,C69="BB",$BF$6,C69="SN",$BF$15,C69="ST",$BF$16,C69="TH",$BF$18)</f>
        <v>121075.91480798255</v>
      </c>
      <c r="L69">
        <f t="shared" si="4"/>
        <v>1576.989693608464</v>
      </c>
      <c r="M69">
        <f t="shared" si="6"/>
        <v>1576.989693608464</v>
      </c>
      <c r="N69">
        <v>56.625469009557911</v>
      </c>
      <c r="O69">
        <v>16.258296558200442</v>
      </c>
      <c r="P69">
        <v>10.737566574263219</v>
      </c>
      <c r="Q69">
        <v>0</v>
      </c>
      <c r="R69">
        <v>70.250022823127765</v>
      </c>
      <c r="S69">
        <v>34.390602377003425</v>
      </c>
      <c r="T69">
        <v>0</v>
      </c>
      <c r="U69">
        <v>0</v>
      </c>
      <c r="V69">
        <v>332.86456380215981</v>
      </c>
      <c r="W69">
        <v>13.219362622088209</v>
      </c>
      <c r="X69">
        <v>13.729490754107626</v>
      </c>
      <c r="Y69">
        <v>161.56998760330032</v>
      </c>
      <c r="Z69">
        <v>425.7872172742853</v>
      </c>
      <c r="AA69">
        <v>441.55711421036995</v>
      </c>
      <c r="AC69" t="s">
        <v>12733</v>
      </c>
      <c r="AD69">
        <v>688.39152614764521</v>
      </c>
      <c r="AE69">
        <f t="shared" si="5"/>
        <v>1.4029453455561849E-3</v>
      </c>
      <c r="AF69" t="e">
        <f>Mapping!AD69/$BF$19</f>
        <v>#N/A</v>
      </c>
      <c r="AG69" t="e">
        <f>Mapping!AE69/$BF$19</f>
        <v>#N/A</v>
      </c>
      <c r="AH69" t="e">
        <f>Mapping!AF69/$BF$19</f>
        <v>#N/A</v>
      </c>
      <c r="AI69" t="e">
        <f>Mapping!AG69/$BF$19</f>
        <v>#N/A</v>
      </c>
      <c r="AJ69" t="e">
        <f>Mapping!AH69/$BF$19</f>
        <v>#N/A</v>
      </c>
      <c r="AK69" t="e">
        <f>Mapping!AI69/$BF$19</f>
        <v>#N/A</v>
      </c>
      <c r="AL69" t="e">
        <f>Mapping!AJ69/$BF$19</f>
        <v>#N/A</v>
      </c>
      <c r="AM69" t="e">
        <f>Mapping!AK69/$BF$19</f>
        <v>#N/A</v>
      </c>
      <c r="AN69" t="e">
        <f>Mapping!AL69/$BF$19</f>
        <v>#N/A</v>
      </c>
      <c r="AO69" t="e">
        <f>Mapping!AM69/$BF$19</f>
        <v>#N/A</v>
      </c>
      <c r="AP69" t="e">
        <f>Mapping!AN69/$BF$19</f>
        <v>#N/A</v>
      </c>
      <c r="AQ69" t="e">
        <f>Mapping!AO69/$BF$19</f>
        <v>#N/A</v>
      </c>
      <c r="AR69" t="e">
        <f>Mapping!AP69/$BF$19</f>
        <v>#N/A</v>
      </c>
      <c r="AS69" t="e">
        <f>Mapping!AQ69/$BF$19</f>
        <v>#N/A</v>
      </c>
    </row>
    <row r="70" spans="1:45">
      <c r="A70">
        <v>5117</v>
      </c>
      <c r="B70" t="s">
        <v>13092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tr">
        <f>VLOOKUP(A70,'Kreisfreie Städte u. Landkreise'!$A$9:$J$478,3,0)</f>
        <v>Mülheim an der Ruhr, Stadt</v>
      </c>
      <c r="E70">
        <f>VLOOKUP(D70,'old version'!$D$2:$G$403,2,0)</f>
        <v>741</v>
      </c>
      <c r="F70">
        <f>VLOOKUP(D70,'old version'!$D$2:$G$403,3,0)</f>
        <v>6007.2950000000001</v>
      </c>
      <c r="G70">
        <f>VLOOKUP(D70,'old version'!$D$2:$G$403,4,0)</f>
        <v>170632</v>
      </c>
      <c r="H70">
        <f>COUNTIF(Mapping!$A$2:$A$1326,A70)</f>
        <v>2</v>
      </c>
      <c r="I70" cm="1">
        <f t="array" ref="I70">_xlfn.IFS(C70="SH",F70/$BD$50,C70="HH",F70/$BD$49,C70="NI",F70/$BD$44,C70="HB",F70/$BD$56,C70="NRW",F70/$BD$41,C70="HE",F70/$BD$45,C70="RP",F70/$BD$47,C70="BW",F70/$BD$43,C70="BY",F70/$BD$42,C70="SL",F70/$BD$55,C70="BE",F70/$BD$46,C70="MV",F70/$BD$54,C70="BB",F70/$BD$51,C70="SN",F70/$BD$48,C70="ST",F70/$BD$53,C70="TH",F70/$BD$52)</f>
        <v>8.4441025612191981E-3</v>
      </c>
      <c r="J70" cm="1">
        <f t="array" ref="J70">_xlfn.IFS(C70="SH",G70/$BE$30,C70="HH",G70/$BE$34,C70="NI",G70/$BE$25,C70="HB",G70/$BE$37,C70="NRW",G70/$BE$22,C70="HE",G70/$BE$26,C70="RP",G70/$BE$27,C70="BW",G70/$BE$24,C70="BY",G70/$BE$23,C70="SL",G70/$BE$36,C70="BE",G70/$BE$29,C70="MV",G70/$BE$35,C70="BB",G70/$BE$31,C70="SN",G70/$BE$28,C70="ST",G70/$BE$32,C70="TH",G70/$BE$33)</f>
        <v>9.5075500083579428E-3</v>
      </c>
      <c r="K70" cm="1">
        <f t="array" ref="K70">_xlfn.IFS(C70="SH",$BF$17,C70="HH",$BF$8,C70="NI",$BF$11,C70="HB",$BF$7,C70="NRW",$BF$12,C70="HE",$BF$9,C70="RP",$BF$13,C70="BW",$BF$3,C70="BY",$BF$4,C70="SL",$BF$14,C70="BE",$BF$5,C70="MV",$BF$10,C70="BB",$BF$6,C70="SN",$BF$15,C70="ST",$BF$16,C70="TH",$BF$18)</f>
        <v>121075.91480798255</v>
      </c>
      <c r="L70">
        <f t="shared" si="4"/>
        <v>1058.4296466355534</v>
      </c>
      <c r="M70">
        <f t="shared" si="6"/>
        <v>529.21482331777668</v>
      </c>
      <c r="N70">
        <v>62.311230545105772</v>
      </c>
      <c r="O70">
        <v>8.694590308619409</v>
      </c>
      <c r="P70">
        <v>2.0884064956977997</v>
      </c>
      <c r="Q70">
        <v>8.758521119712201</v>
      </c>
      <c r="R70">
        <v>0</v>
      </c>
      <c r="S70">
        <v>0</v>
      </c>
      <c r="T70">
        <v>0</v>
      </c>
      <c r="U70">
        <v>0</v>
      </c>
      <c r="V70">
        <v>124.53722000875449</v>
      </c>
      <c r="W70">
        <v>0</v>
      </c>
      <c r="X70">
        <v>4.607417571038436</v>
      </c>
      <c r="Y70">
        <v>27.149284444071395</v>
      </c>
      <c r="Z70">
        <v>142.88800229579971</v>
      </c>
      <c r="AA70">
        <v>148.18015052897749</v>
      </c>
      <c r="AC70" t="s">
        <v>12728</v>
      </c>
      <c r="AD70">
        <v>1092.0264560146679</v>
      </c>
      <c r="AE70">
        <f t="shared" si="5"/>
        <v>2.2255553351500749E-3</v>
      </c>
      <c r="AF70" t="e">
        <f>Mapping!AD70/$BF$19</f>
        <v>#N/A</v>
      </c>
      <c r="AG70" t="e">
        <f>Mapping!AE70/$BF$19</f>
        <v>#N/A</v>
      </c>
      <c r="AH70" t="e">
        <f>Mapping!AF70/$BF$19</f>
        <v>#N/A</v>
      </c>
      <c r="AI70" t="e">
        <f>Mapping!AG70/$BF$19</f>
        <v>#N/A</v>
      </c>
      <c r="AJ70" t="e">
        <f>Mapping!AH70/$BF$19</f>
        <v>#N/A</v>
      </c>
      <c r="AK70" t="e">
        <f>Mapping!AI70/$BF$19</f>
        <v>#N/A</v>
      </c>
      <c r="AL70" t="e">
        <f>Mapping!AJ70/$BF$19</f>
        <v>#N/A</v>
      </c>
      <c r="AM70" t="e">
        <f>Mapping!AK70/$BF$19</f>
        <v>#N/A</v>
      </c>
      <c r="AN70" t="e">
        <f>Mapping!AL70/$BF$19</f>
        <v>#N/A</v>
      </c>
      <c r="AO70" t="e">
        <f>Mapping!AM70/$BF$19</f>
        <v>#N/A</v>
      </c>
      <c r="AP70" t="e">
        <f>Mapping!AN70/$BF$19</f>
        <v>#N/A</v>
      </c>
      <c r="AQ70" t="e">
        <f>Mapping!AO70/$BF$19</f>
        <v>#N/A</v>
      </c>
      <c r="AR70" t="e">
        <f>Mapping!AP70/$BF$19</f>
        <v>#N/A</v>
      </c>
      <c r="AS70" t="e">
        <f>Mapping!AQ70/$BF$19</f>
        <v>#N/A</v>
      </c>
    </row>
    <row r="71" spans="1:45">
      <c r="A71">
        <v>5119</v>
      </c>
      <c r="B71" t="s">
        <v>13093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tr">
        <f>VLOOKUP(A71,'Kreisfreie Städte u. Landkreise'!$A$9:$J$478,3,0)</f>
        <v>Oberhausen, Stadt</v>
      </c>
      <c r="E71">
        <f>VLOOKUP(D71,'old version'!$D$2:$G$403,2,0)</f>
        <v>577</v>
      </c>
      <c r="F71">
        <f>VLOOKUP(D71,'old version'!$D$2:$G$403,3,0)</f>
        <v>5740.6450000000004</v>
      </c>
      <c r="G71">
        <f>VLOOKUP(D71,'old version'!$D$2:$G$403,4,0)</f>
        <v>210764</v>
      </c>
      <c r="H71">
        <f>COUNTIF(Mapping!$A$2:$A$1326,A71)</f>
        <v>3</v>
      </c>
      <c r="I71" cm="1">
        <f t="array" ref="I71">_xlfn.IFS(C71="SH",F71/$BD$50,C71="HH",F71/$BD$49,C71="NI",F71/$BD$44,C71="HB",F71/$BD$56,C71="NRW",F71/$BD$41,C71="HE",F71/$BD$45,C71="RP",F71/$BD$47,C71="BW",F71/$BD$43,C71="BY",F71/$BD$42,C71="SL",F71/$BD$55,C71="BE",F71/$BD$46,C71="MV",F71/$BD$54,C71="BB",F71/$BD$51,C71="SN",F71/$BD$48,C71="ST",F71/$BD$53,C71="TH",F71/$BD$52)</f>
        <v>8.0692882815893308E-3</v>
      </c>
      <c r="J71" cm="1">
        <f t="array" ref="J71">_xlfn.IFS(C71="SH",G71/$BE$30,C71="HH",G71/$BE$34,C71="NI",G71/$BE$25,C71="HB",G71/$BE$37,C71="NRW",G71/$BE$22,C71="HE",G71/$BE$26,C71="RP",G71/$BE$27,C71="BW",G71/$BE$24,C71="BY",G71/$BE$23,C71="SL",G71/$BE$36,C71="BE",G71/$BE$29,C71="MV",G71/$BE$35,C71="BB",G71/$BE$31,C71="SN",G71/$BE$28,C71="ST",G71/$BE$32,C71="TH",G71/$BE$33)</f>
        <v>1.1743689753162088E-2</v>
      </c>
      <c r="K71" cm="1">
        <f t="array" ref="K71">_xlfn.IFS(C71="SH",$BF$17,C71="HH",$BF$8,C71="NI",$BF$11,C71="HB",$BF$7,C71="NRW",$BF$12,C71="HE",$BF$9,C71="RP",$BF$13,C71="BW",$BF$3,C71="BY",$BF$4,C71="SL",$BF$14,C71="BE",$BF$5,C71="MV",$BF$10,C71="BB",$BF$6,C71="SN",$BF$15,C71="ST",$BF$16,C71="TH",$BF$18)</f>
        <v>121075.91480798255</v>
      </c>
      <c r="L71">
        <f t="shared" si="4"/>
        <v>1101.5632860146529</v>
      </c>
      <c r="M71">
        <f t="shared" si="6"/>
        <v>367.18776200488429</v>
      </c>
      <c r="N71">
        <v>0</v>
      </c>
      <c r="O71">
        <v>0</v>
      </c>
      <c r="P71">
        <v>9.0216538842532206</v>
      </c>
      <c r="Q71">
        <v>9.9898313742706399</v>
      </c>
      <c r="R71">
        <v>0</v>
      </c>
      <c r="S71">
        <v>0</v>
      </c>
      <c r="T71">
        <v>0</v>
      </c>
      <c r="U71">
        <v>0</v>
      </c>
      <c r="V71">
        <v>50.741302090458355</v>
      </c>
      <c r="W71">
        <v>0</v>
      </c>
      <c r="X71">
        <v>3.1967875274644735</v>
      </c>
      <c r="Y71">
        <v>92.284918025751253</v>
      </c>
      <c r="Z71">
        <v>99.140695741318765</v>
      </c>
      <c r="AA71">
        <v>102.81257336136761</v>
      </c>
      <c r="AC71" t="s">
        <v>12727</v>
      </c>
      <c r="AD71">
        <v>5184.2847985894468</v>
      </c>
      <c r="AE71">
        <f t="shared" si="5"/>
        <v>1.0565598139943965E-2</v>
      </c>
      <c r="AF71" t="e">
        <f>Mapping!AD71/$BF$19</f>
        <v>#N/A</v>
      </c>
      <c r="AG71" t="e">
        <f>Mapping!AE71/$BF$19</f>
        <v>#N/A</v>
      </c>
      <c r="AH71" t="e">
        <f>Mapping!AF71/$BF$19</f>
        <v>#N/A</v>
      </c>
      <c r="AI71" t="e">
        <f>Mapping!AG71/$BF$19</f>
        <v>#N/A</v>
      </c>
      <c r="AJ71" t="e">
        <f>Mapping!AH71/$BF$19</f>
        <v>#N/A</v>
      </c>
      <c r="AK71" t="e">
        <f>Mapping!AI71/$BF$19</f>
        <v>#N/A</v>
      </c>
      <c r="AL71" t="e">
        <f>Mapping!AJ71/$BF$19</f>
        <v>#N/A</v>
      </c>
      <c r="AM71" t="e">
        <f>Mapping!AK71/$BF$19</f>
        <v>#N/A</v>
      </c>
      <c r="AN71" t="e">
        <f>Mapping!AL71/$BF$19</f>
        <v>#N/A</v>
      </c>
      <c r="AO71" t="e">
        <f>Mapping!AM71/$BF$19</f>
        <v>#N/A</v>
      </c>
      <c r="AP71" t="e">
        <f>Mapping!AN71/$BF$19</f>
        <v>#N/A</v>
      </c>
      <c r="AQ71" t="e">
        <f>Mapping!AO71/$BF$19</f>
        <v>#N/A</v>
      </c>
      <c r="AR71" t="e">
        <f>Mapping!AP71/$BF$19</f>
        <v>#N/A</v>
      </c>
      <c r="AS71" t="e">
        <f>Mapping!AQ71/$BF$19</f>
        <v>#N/A</v>
      </c>
    </row>
    <row r="72" spans="1:45">
      <c r="A72">
        <v>5120</v>
      </c>
      <c r="B72" t="s">
        <v>13094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tr">
        <f>VLOOKUP(A72,'Kreisfreie Städte u. Landkreise'!$A$9:$J$478,3,0)</f>
        <v>Remscheid, Stadt</v>
      </c>
      <c r="E72">
        <f>VLOOKUP(D72,'old version'!$D$2:$G$403,2,0)</f>
        <v>762</v>
      </c>
      <c r="F72">
        <f>VLOOKUP(D72,'old version'!$D$2:$G$403,3,0)</f>
        <v>4031.761</v>
      </c>
      <c r="G72">
        <f>VLOOKUP(D72,'old version'!$D$2:$G$403,4,0)</f>
        <v>111338</v>
      </c>
      <c r="H72">
        <f>COUNTIF(Mapping!$A$2:$A$1326,A72)</f>
        <v>1</v>
      </c>
      <c r="I72" cm="1">
        <f t="array" ref="I72">_xlfn.IFS(C72="SH",F72/$BD$50,C72="HH",F72/$BD$49,C72="NI",F72/$BD$44,C72="HB",F72/$BD$56,C72="NRW",F72/$BD$41,C72="HE",F72/$BD$45,C72="RP",F72/$BD$47,C72="BW",F72/$BD$43,C72="BY",F72/$BD$42,C72="SL",F72/$BD$55,C72="BE",F72/$BD$46,C72="MV",F72/$BD$54,C72="BB",F72/$BD$51,C72="SN",F72/$BD$48,C72="ST",F72/$BD$53,C72="TH",F72/$BD$52)</f>
        <v>5.6672101813417973E-3</v>
      </c>
      <c r="J72" cm="1">
        <f t="array" ref="J72">_xlfn.IFS(C72="SH",G72/$BE$30,C72="HH",G72/$BE$34,C72="NI",G72/$BE$25,C72="HB",G72/$BE$37,C72="NRW",G72/$BE$22,C72="HE",G72/$BE$26,C72="RP",G72/$BE$27,C72="BW",G72/$BE$24,C72="BY",G72/$BE$23,C72="SL",G72/$BE$36,C72="BE",G72/$BE$29,C72="MV",G72/$BE$35,C72="BB",G72/$BE$31,C72="SN",G72/$BE$28,C72="ST",G72/$BE$32,C72="TH",G72/$BE$33)</f>
        <v>6.2037109266172615E-3</v>
      </c>
      <c r="K72" cm="1">
        <f t="array" ref="K72">_xlfn.IFS(C72="SH",$BF$17,C72="HH",$BF$8,C72="NI",$BF$11,C72="HB",$BF$7,C72="NRW",$BF$12,C72="HE",$BF$9,C72="RP",$BF$13,C72="BW",$BF$3,C72="BY",$BF$4,C72="SL",$BF$14,C72="BE",$BF$5,C72="MV",$BF$10,C72="BB",$BF$6,C72="SN",$BF$15,C72="ST",$BF$16,C72="TH",$BF$18)</f>
        <v>121075.91480798255</v>
      </c>
      <c r="L72">
        <f t="shared" si="4"/>
        <v>704.35070630330029</v>
      </c>
      <c r="M72">
        <f t="shared" si="6"/>
        <v>704.35070630330029</v>
      </c>
      <c r="N72">
        <v>113.71773610288906</v>
      </c>
      <c r="O72">
        <v>10.910267181743425</v>
      </c>
      <c r="P72">
        <v>0</v>
      </c>
      <c r="Q72">
        <v>13.823925279012135</v>
      </c>
      <c r="R72">
        <v>0</v>
      </c>
      <c r="S72">
        <v>2.9561932519733638</v>
      </c>
      <c r="T72">
        <v>0</v>
      </c>
      <c r="U72">
        <v>0</v>
      </c>
      <c r="V72">
        <v>79.859752957985506</v>
      </c>
      <c r="W72">
        <v>15.780542395426162</v>
      </c>
      <c r="X72">
        <v>6.1321748322353722</v>
      </c>
      <c r="Y72">
        <v>73.77722583522015</v>
      </c>
      <c r="Z72">
        <v>190.17469070189111</v>
      </c>
      <c r="AA72">
        <v>197.21819776492413</v>
      </c>
      <c r="AC72" t="s">
        <v>12936</v>
      </c>
      <c r="AD72">
        <v>2347.8949796533698</v>
      </c>
      <c r="AE72">
        <f t="shared" si="5"/>
        <v>4.7850216169757773E-3</v>
      </c>
      <c r="AF72" t="e">
        <f>Mapping!AD72/$BF$19</f>
        <v>#N/A</v>
      </c>
      <c r="AG72" t="e">
        <f>Mapping!AE72/$BF$19</f>
        <v>#N/A</v>
      </c>
      <c r="AH72" t="e">
        <f>Mapping!AF72/$BF$19</f>
        <v>#N/A</v>
      </c>
      <c r="AI72" t="e">
        <f>Mapping!AG72/$BF$19</f>
        <v>#N/A</v>
      </c>
      <c r="AJ72" t="e">
        <f>Mapping!AH72/$BF$19</f>
        <v>#N/A</v>
      </c>
      <c r="AK72" t="e">
        <f>Mapping!AI72/$BF$19</f>
        <v>#N/A</v>
      </c>
      <c r="AL72" t="e">
        <f>Mapping!AJ72/$BF$19</f>
        <v>#N/A</v>
      </c>
      <c r="AM72" t="e">
        <f>Mapping!AK72/$BF$19</f>
        <v>#N/A</v>
      </c>
      <c r="AN72" t="e">
        <f>Mapping!AL72/$BF$19</f>
        <v>#N/A</v>
      </c>
      <c r="AO72" t="e">
        <f>Mapping!AM72/$BF$19</f>
        <v>#N/A</v>
      </c>
      <c r="AP72" t="e">
        <f>Mapping!AN72/$BF$19</f>
        <v>#N/A</v>
      </c>
      <c r="AQ72" t="e">
        <f>Mapping!AO72/$BF$19</f>
        <v>#N/A</v>
      </c>
      <c r="AR72" t="e">
        <f>Mapping!AP72/$BF$19</f>
        <v>#N/A</v>
      </c>
      <c r="AS72" t="e">
        <f>Mapping!AQ72/$BF$19</f>
        <v>#N/A</v>
      </c>
    </row>
    <row r="73" spans="1:45">
      <c r="A73">
        <v>5122</v>
      </c>
      <c r="B73" t="s">
        <v>13095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tr">
        <f>VLOOKUP(A73,'Kreisfreie Städte u. Landkreise'!$A$9:$J$478,3,0)</f>
        <v>Solingen, Klingenstadt</v>
      </c>
      <c r="E73">
        <f>VLOOKUP(D73,'old version'!$D$2:$G$403,2,0)</f>
        <v>727</v>
      </c>
      <c r="F73">
        <f>VLOOKUP(D73,'old version'!$D$2:$G$403,3,0)</f>
        <v>5033.7520000000004</v>
      </c>
      <c r="G73">
        <f>VLOOKUP(D73,'old version'!$D$2:$G$403,4,0)</f>
        <v>159245</v>
      </c>
      <c r="H73">
        <f>COUNTIF(Mapping!$A$2:$A$1326,A73)</f>
        <v>1</v>
      </c>
      <c r="I73" cm="1">
        <f t="array" ref="I73">_xlfn.IFS(C73="SH",F73/$BD$50,C73="HH",F73/$BD$49,C73="NI",F73/$BD$44,C73="HB",F73/$BD$56,C73="NRW",F73/$BD$41,C73="HE",F73/$BD$45,C73="RP",F73/$BD$47,C73="BW",F73/$BD$43,C73="BY",F73/$BD$42,C73="SL",F73/$BD$55,C73="BE",F73/$BD$46,C73="MV",F73/$BD$54,C73="BB",F73/$BD$51,C73="SN",F73/$BD$48,C73="ST",F73/$BD$53,C73="TH",F73/$BD$52)</f>
        <v>7.0756502145711605E-3</v>
      </c>
      <c r="J73" cm="1">
        <f t="array" ref="J73">_xlfn.IFS(C73="SH",G73/$BE$30,C73="HH",G73/$BE$34,C73="NI",G73/$BE$25,C73="HB",G73/$BE$37,C73="NRW",G73/$BE$22,C73="HE",G73/$BE$26,C73="RP",G73/$BE$27,C73="BW",G73/$BE$24,C73="BY",G73/$BE$23,C73="SL",G73/$BE$36,C73="BE",G73/$BE$29,C73="MV",G73/$BE$35,C73="BB",G73/$BE$31,C73="SN",G73/$BE$28,C73="ST",G73/$BE$32,C73="TH",G73/$BE$33)</f>
        <v>8.873070708196356E-3</v>
      </c>
      <c r="K73" cm="1">
        <f t="array" ref="K73">_xlfn.IFS(C73="SH",$BF$17,C73="HH",$BF$8,C73="NI",$BF$11,C73="HB",$BF$7,C73="NRW",$BF$12,C73="HE",$BF$9,C73="RP",$BF$13,C73="BW",$BF$3,C73="BY",$BF$4,C73="SL",$BF$14,C73="BE",$BF$5,C73="MV",$BF$10,C73="BB",$BF$6,C73="SN",$BF$15,C73="ST",$BF$16,C73="TH",$BF$18)</f>
        <v>121075.91480798255</v>
      </c>
      <c r="L73">
        <f t="shared" si="4"/>
        <v>917.62563514738144</v>
      </c>
      <c r="M73">
        <f t="shared" si="6"/>
        <v>917.62563514738144</v>
      </c>
      <c r="N73">
        <v>215.06230409780386</v>
      </c>
      <c r="O73">
        <v>30.827394128161838</v>
      </c>
      <c r="P73">
        <v>0</v>
      </c>
      <c r="Q73">
        <v>0</v>
      </c>
      <c r="R73">
        <v>0</v>
      </c>
      <c r="S73">
        <v>0</v>
      </c>
      <c r="T73">
        <v>0</v>
      </c>
      <c r="U73">
        <v>70.059376161635271</v>
      </c>
      <c r="V73">
        <v>22.105651962272425</v>
      </c>
      <c r="W73">
        <v>11.988431049840713</v>
      </c>
      <c r="X73">
        <v>7.9889759105909723</v>
      </c>
      <c r="Y73">
        <v>54.899402506016592</v>
      </c>
      <c r="Z73">
        <v>247.75892148979301</v>
      </c>
      <c r="AA73">
        <v>256.93517784126681</v>
      </c>
      <c r="AC73" t="s">
        <v>12937</v>
      </c>
      <c r="AD73">
        <v>2377.2899806105352</v>
      </c>
      <c r="AE73">
        <f t="shared" si="5"/>
        <v>4.8449287747617809E-3</v>
      </c>
      <c r="AF73" t="e">
        <f>Mapping!AD73/$BF$19</f>
        <v>#N/A</v>
      </c>
      <c r="AG73" t="e">
        <f>Mapping!AE73/$BF$19</f>
        <v>#N/A</v>
      </c>
      <c r="AH73" t="e">
        <f>Mapping!AF73/$BF$19</f>
        <v>#N/A</v>
      </c>
      <c r="AI73" t="e">
        <f>Mapping!AG73/$BF$19</f>
        <v>#N/A</v>
      </c>
      <c r="AJ73" t="e">
        <f>Mapping!AH73/$BF$19</f>
        <v>#N/A</v>
      </c>
      <c r="AK73" t="e">
        <f>Mapping!AI73/$BF$19</f>
        <v>#N/A</v>
      </c>
      <c r="AL73" t="e">
        <f>Mapping!AJ73/$BF$19</f>
        <v>#N/A</v>
      </c>
      <c r="AM73" t="e">
        <f>Mapping!AK73/$BF$19</f>
        <v>#N/A</v>
      </c>
      <c r="AN73" t="e">
        <f>Mapping!AL73/$BF$19</f>
        <v>#N/A</v>
      </c>
      <c r="AO73" t="e">
        <f>Mapping!AM73/$BF$19</f>
        <v>#N/A</v>
      </c>
      <c r="AP73" t="e">
        <f>Mapping!AN73/$BF$19</f>
        <v>#N/A</v>
      </c>
      <c r="AQ73" t="e">
        <f>Mapping!AO73/$BF$19</f>
        <v>#N/A</v>
      </c>
      <c r="AR73" t="e">
        <f>Mapping!AP73/$BF$19</f>
        <v>#N/A</v>
      </c>
      <c r="AS73" t="e">
        <f>Mapping!AQ73/$BF$19</f>
        <v>#N/A</v>
      </c>
    </row>
    <row r="74" spans="1:45">
      <c r="A74">
        <v>5124</v>
      </c>
      <c r="B74" t="s">
        <v>13096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tr">
        <f>VLOOKUP(A74,'Kreisfreie Städte u. Landkreise'!$A$9:$J$478,3,0)</f>
        <v>Wuppertal, Stadt</v>
      </c>
      <c r="E74">
        <f>VLOOKUP(D74,'old version'!$D$2:$G$403,2,0)</f>
        <v>690</v>
      </c>
      <c r="F74">
        <f>VLOOKUP(D74,'old version'!$D$2:$G$403,3,0)</f>
        <v>12895.334999999999</v>
      </c>
      <c r="G74">
        <f>VLOOKUP(D74,'old version'!$D$2:$G$403,4,0)</f>
        <v>355100</v>
      </c>
      <c r="H74">
        <f>COUNTIF(Mapping!$A$2:$A$1326,A74)</f>
        <v>1</v>
      </c>
      <c r="I74" cm="1">
        <f t="array" ref="I74">_xlfn.IFS(C74="SH",F74/$BD$50,C74="HH",F74/$BD$49,C74="NI",F74/$BD$44,C74="HB",F74/$BD$56,C74="NRW",F74/$BD$41,C74="HE",F74/$BD$45,C74="RP",F74/$BD$47,C74="BW",F74/$BD$43,C74="BY",F74/$BD$42,C74="SL",F74/$BD$55,C74="BE",F74/$BD$46,C74="MV",F74/$BD$54,C74="BB",F74/$BD$51,C74="SN",F74/$BD$48,C74="ST",F74/$BD$53,C74="TH",F74/$BD$52)</f>
        <v>1.8126216758337914E-2</v>
      </c>
      <c r="J74" cm="1">
        <f t="array" ref="J74">_xlfn.IFS(C74="SH",G74/$BE$30,C74="HH",G74/$BE$34,C74="NI",G74/$BE$25,C74="HB",G74/$BE$37,C74="NRW",G74/$BE$22,C74="HE",G74/$BE$26,C74="RP",G74/$BE$27,C74="BW",G74/$BE$24,C74="BY",G74/$BE$23,C74="SL",G74/$BE$36,C74="BE",G74/$BE$29,C74="MV",G74/$BE$35,C74="BB",G74/$BE$31,C74="SN",G74/$BE$28,C74="ST",G74/$BE$32,C74="TH",G74/$BE$33)</f>
        <v>1.9786036663509223E-2</v>
      </c>
      <c r="K74" cm="1">
        <f t="array" ref="K74">_xlfn.IFS(C74="SH",$BF$17,C74="HH",$BF$8,C74="NI",$BF$11,C74="HB",$BF$7,C74="NRW",$BF$12,C74="HE",$BF$9,C74="RP",$BF$13,C74="BW",$BF$3,C74="BY",$BF$4,C74="SL",$BF$14,C74="BE",$BF$5,C74="MV",$BF$10,C74="BB",$BF$6,C74="SN",$BF$15,C74="ST",$BF$16,C74="TH",$BF$18)</f>
        <v>121075.91480798255</v>
      </c>
      <c r="L74">
        <f t="shared" si="4"/>
        <v>2250.9182557853792</v>
      </c>
      <c r="M74">
        <f t="shared" si="6"/>
        <v>2250.9182557853792</v>
      </c>
      <c r="N74">
        <v>239.06871764670643</v>
      </c>
      <c r="O74">
        <v>295.90698627692774</v>
      </c>
      <c r="P74">
        <v>10.014361615800899</v>
      </c>
      <c r="Q74">
        <v>22.309987074583475</v>
      </c>
      <c r="R74">
        <v>47.171896414197292</v>
      </c>
      <c r="S74">
        <v>34.83760546655062</v>
      </c>
      <c r="T74">
        <v>0</v>
      </c>
      <c r="U74">
        <v>0</v>
      </c>
      <c r="V74">
        <v>294.24437025577168</v>
      </c>
      <c r="W74">
        <v>15.891515923143515</v>
      </c>
      <c r="X74">
        <v>19.59680618479074</v>
      </c>
      <c r="Y74">
        <v>33.870968244948223</v>
      </c>
      <c r="Z74">
        <v>607.74792906205244</v>
      </c>
      <c r="AA74">
        <v>630.25711161990625</v>
      </c>
      <c r="AC74" t="s">
        <v>12901</v>
      </c>
      <c r="AD74">
        <v>1887.6792484314499</v>
      </c>
      <c r="AE74">
        <f t="shared" si="5"/>
        <v>3.847099673510353E-3</v>
      </c>
      <c r="AF74" t="e">
        <f>Mapping!AD74/$BF$19</f>
        <v>#N/A</v>
      </c>
      <c r="AG74" t="e">
        <f>Mapping!AE74/$BF$19</f>
        <v>#N/A</v>
      </c>
      <c r="AH74" t="e">
        <f>Mapping!AF74/$BF$19</f>
        <v>#N/A</v>
      </c>
      <c r="AI74" t="e">
        <f>Mapping!AG74/$BF$19</f>
        <v>#N/A</v>
      </c>
      <c r="AJ74" t="e">
        <f>Mapping!AH74/$BF$19</f>
        <v>#N/A</v>
      </c>
      <c r="AK74" t="e">
        <f>Mapping!AI74/$BF$19</f>
        <v>#N/A</v>
      </c>
      <c r="AL74" t="e">
        <f>Mapping!AJ74/$BF$19</f>
        <v>#N/A</v>
      </c>
      <c r="AM74" t="e">
        <f>Mapping!AK74/$BF$19</f>
        <v>#N/A</v>
      </c>
      <c r="AN74" t="e">
        <f>Mapping!AL74/$BF$19</f>
        <v>#N/A</v>
      </c>
      <c r="AO74" t="e">
        <f>Mapping!AM74/$BF$19</f>
        <v>#N/A</v>
      </c>
      <c r="AP74" t="e">
        <f>Mapping!AN74/$BF$19</f>
        <v>#N/A</v>
      </c>
      <c r="AQ74" t="e">
        <f>Mapping!AO74/$BF$19</f>
        <v>#N/A</v>
      </c>
      <c r="AR74" t="e">
        <f>Mapping!AP74/$BF$19</f>
        <v>#N/A</v>
      </c>
      <c r="AS74" t="e">
        <f>Mapping!AQ74/$BF$19</f>
        <v>#N/A</v>
      </c>
    </row>
    <row r="75" spans="1:45">
      <c r="A75">
        <v>5154</v>
      </c>
      <c r="B75" t="s">
        <v>13097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tr">
        <f>VLOOKUP(A75,'Kreisfreie Städte u. Landkreise'!$A$9:$J$478,3,0)</f>
        <v>Kleve</v>
      </c>
      <c r="E75">
        <f>VLOOKUP(D75,'old version'!$D$2:$G$403,2,0)</f>
        <v>616</v>
      </c>
      <c r="F75">
        <f>VLOOKUP(D75,'old version'!$D$2:$G$403,3,0)</f>
        <v>9567.7060000000001</v>
      </c>
      <c r="G75">
        <f>VLOOKUP(D75,'old version'!$D$2:$G$403,4,0)</f>
        <v>312465</v>
      </c>
      <c r="H75">
        <f>COUNTIF(Mapping!$A$2:$A$1326,A75)</f>
        <v>4</v>
      </c>
      <c r="I75" cm="1">
        <f t="array" ref="I75">_xlfn.IFS(C75="SH",F75/$BD$50,C75="HH",F75/$BD$49,C75="NI",F75/$BD$44,C75="HB",F75/$BD$56,C75="NRW",F75/$BD$41,C75="HE",F75/$BD$45,C75="RP",F75/$BD$47,C75="BW",F75/$BD$43,C75="BY",F75/$BD$42,C75="SL",F75/$BD$55,C75="BE",F75/$BD$46,C75="MV",F75/$BD$54,C75="BB",F75/$BD$51,C75="SN",F75/$BD$48,C75="ST",F75/$BD$53,C75="TH",F75/$BD$52)</f>
        <v>1.3448763668105575E-2</v>
      </c>
      <c r="J75" cm="1">
        <f t="array" ref="J75">_xlfn.IFS(C75="SH",G75/$BE$30,C75="HH",G75/$BE$34,C75="NI",G75/$BE$25,C75="HB",G75/$BE$37,C75="NRW",G75/$BE$22,C75="HE",G75/$BE$26,C75="RP",G75/$BE$27,C75="BW",G75/$BE$24,C75="BY",G75/$BE$23,C75="SL",G75/$BE$36,C75="BE",G75/$BE$29,C75="MV",G75/$BE$35,C75="BB",G75/$BE$31,C75="SN",G75/$BE$28,C75="ST",G75/$BE$32,C75="TH",G75/$BE$33)</f>
        <v>1.7410430712653926E-2</v>
      </c>
      <c r="K75" cm="1">
        <f t="array" ref="K75">_xlfn.IFS(C75="SH",$BF$17,C75="HH",$BF$8,C75="NI",$BF$11,C75="HB",$BF$7,C75="NRW",$BF$12,C75="HE",$BF$9,C75="RP",$BF$13,C75="BW",$BF$3,C75="BY",$BF$4,C75="SL",$BF$14,C75="BE",$BF$5,C75="MV",$BF$10,C75="BB",$BF$6,C75="SN",$BF$15,C75="ST",$BF$16,C75="TH",$BF$18)</f>
        <v>121075.91480798255</v>
      </c>
      <c r="L75">
        <f t="shared" si="4"/>
        <v>1762.6268533955736</v>
      </c>
      <c r="M75">
        <f t="shared" si="6"/>
        <v>440.65671334889339</v>
      </c>
      <c r="N75">
        <v>20.112578962318096</v>
      </c>
      <c r="O75">
        <v>24.233547938513343</v>
      </c>
      <c r="P75">
        <v>3.9943863113974398</v>
      </c>
      <c r="Q75">
        <v>48.07328314210018</v>
      </c>
      <c r="R75">
        <v>4.33194008419159</v>
      </c>
      <c r="S75">
        <v>8.3685206171882989</v>
      </c>
      <c r="T75">
        <v>0</v>
      </c>
      <c r="U75">
        <v>0</v>
      </c>
      <c r="V75">
        <v>6.2447447966917737</v>
      </c>
      <c r="W75">
        <v>0</v>
      </c>
      <c r="X75">
        <v>3.8364183965055019</v>
      </c>
      <c r="Y75">
        <v>79.100100758095792</v>
      </c>
      <c r="Z75">
        <v>118.97731260420122</v>
      </c>
      <c r="AA75">
        <v>123.38387973769017</v>
      </c>
      <c r="AC75" t="s">
        <v>12902</v>
      </c>
      <c r="AD75">
        <v>1200.9331763600896</v>
      </c>
      <c r="AE75">
        <f t="shared" si="5"/>
        <v>2.4475077715251101E-3</v>
      </c>
      <c r="AF75" t="e">
        <f>Mapping!AD75/$BF$19</f>
        <v>#N/A</v>
      </c>
      <c r="AG75" t="e">
        <f>Mapping!AE75/$BF$19</f>
        <v>#N/A</v>
      </c>
      <c r="AH75" t="e">
        <f>Mapping!AF75/$BF$19</f>
        <v>#N/A</v>
      </c>
      <c r="AI75" t="e">
        <f>Mapping!AG75/$BF$19</f>
        <v>#N/A</v>
      </c>
      <c r="AJ75" t="e">
        <f>Mapping!AH75/$BF$19</f>
        <v>#N/A</v>
      </c>
      <c r="AK75" t="e">
        <f>Mapping!AI75/$BF$19</f>
        <v>#N/A</v>
      </c>
      <c r="AL75" t="e">
        <f>Mapping!AJ75/$BF$19</f>
        <v>#N/A</v>
      </c>
      <c r="AM75" t="e">
        <f>Mapping!AK75/$BF$19</f>
        <v>#N/A</v>
      </c>
      <c r="AN75" t="e">
        <f>Mapping!AL75/$BF$19</f>
        <v>#N/A</v>
      </c>
      <c r="AO75" t="e">
        <f>Mapping!AM75/$BF$19</f>
        <v>#N/A</v>
      </c>
      <c r="AP75" t="e">
        <f>Mapping!AN75/$BF$19</f>
        <v>#N/A</v>
      </c>
      <c r="AQ75" t="e">
        <f>Mapping!AO75/$BF$19</f>
        <v>#N/A</v>
      </c>
      <c r="AR75" t="e">
        <f>Mapping!AP75/$BF$19</f>
        <v>#N/A</v>
      </c>
      <c r="AS75" t="e">
        <f>Mapping!AQ75/$BF$19</f>
        <v>#N/A</v>
      </c>
    </row>
    <row r="76" spans="1:45">
      <c r="A76">
        <v>5158</v>
      </c>
      <c r="B76" t="s">
        <v>13098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tr">
        <f>VLOOKUP(A76,'Kreisfreie Städte u. Landkreise'!$A$9:$J$478,3,0)</f>
        <v>Mettmann</v>
      </c>
      <c r="E76">
        <f>VLOOKUP(D76,'old version'!$D$2:$G$403,2,0)</f>
        <v>1128</v>
      </c>
      <c r="F76">
        <f>VLOOKUP(D76,'old version'!$D$2:$G$403,3,0)</f>
        <v>19687.312999999998</v>
      </c>
      <c r="G76">
        <f>VLOOKUP(D76,'old version'!$D$2:$G$403,4,0)</f>
        <v>485570</v>
      </c>
      <c r="H76">
        <f>COUNTIF(Mapping!$A$2:$A$1326,A76)</f>
        <v>7</v>
      </c>
      <c r="I76" cm="1">
        <f t="array" ref="I76">_xlfn.IFS(C76="SH",F76/$BD$50,C76="HH",F76/$BD$49,C76="NI",F76/$BD$44,C76="HB",F76/$BD$56,C76="NRW",F76/$BD$41,C76="HE",F76/$BD$45,C76="RP",F76/$BD$47,C76="BW",F76/$BD$43,C76="BY",F76/$BD$42,C76="SL",F76/$BD$55,C76="BE",F76/$BD$46,C76="MV",F76/$BD$54,C76="BB",F76/$BD$51,C76="SN",F76/$BD$48,C76="ST",F76/$BD$53,C76="TH",F76/$BD$52)</f>
        <v>2.7673302231174594E-2</v>
      </c>
      <c r="J76" cm="1">
        <f t="array" ref="J76">_xlfn.IFS(C76="SH",G76/$BE$30,C76="HH",G76/$BE$34,C76="NI",G76/$BE$25,C76="HB",G76/$BE$37,C76="NRW",G76/$BE$22,C76="HE",G76/$BE$26,C76="RP",G76/$BE$27,C76="BW",G76/$BE$24,C76="BY",G76/$BE$23,C76="SL",G76/$BE$36,C76="BE",G76/$BE$29,C76="MV",G76/$BE$35,C76="BB",G76/$BE$31,C76="SN",G76/$BE$28,C76="ST",G76/$BE$32,C76="TH",G76/$BE$33)</f>
        <v>2.7055775338496686E-2</v>
      </c>
      <c r="K76" cm="1">
        <f t="array" ref="K76">_xlfn.IFS(C76="SH",$BF$17,C76="HH",$BF$8,C76="NI",$BF$11,C76="HB",$BF$7,C76="NRW",$BF$12,C76="HE",$BF$9,C76="RP",$BF$13,C76="BW",$BF$3,C76="BY",$BF$4,C76="SL",$BF$14,C76="BE",$BF$5,C76="MV",$BF$10,C76="BB",$BF$6,C76="SN",$BF$15,C76="ST",$BF$16,C76="TH",$BF$18)</f>
        <v>121075.91480798255</v>
      </c>
      <c r="L76">
        <f t="shared" si="4"/>
        <v>3329.6354460313864</v>
      </c>
      <c r="M76">
        <f t="shared" si="6"/>
        <v>475.66220657591236</v>
      </c>
      <c r="N76">
        <v>91.997090659375189</v>
      </c>
      <c r="O76">
        <v>37.100925220791844</v>
      </c>
      <c r="P76">
        <v>0</v>
      </c>
      <c r="Q76">
        <v>7.017066336582765</v>
      </c>
      <c r="R76">
        <v>0</v>
      </c>
      <c r="S76">
        <v>4.2962651340873803</v>
      </c>
      <c r="T76">
        <v>0</v>
      </c>
      <c r="U76">
        <v>9.3177438239869517</v>
      </c>
      <c r="V76">
        <v>43.437791256750764</v>
      </c>
      <c r="W76">
        <v>0</v>
      </c>
      <c r="X76">
        <v>4.1411810703208554</v>
      </c>
      <c r="Y76">
        <v>16.739929457264804</v>
      </c>
      <c r="Z76">
        <v>128.42879577549633</v>
      </c>
      <c r="AA76">
        <v>133.18541784125546</v>
      </c>
      <c r="AC76" t="s">
        <v>12940</v>
      </c>
      <c r="AD76">
        <v>1853.4215271791059</v>
      </c>
      <c r="AE76">
        <f t="shared" si="5"/>
        <v>3.7772822676377118E-3</v>
      </c>
      <c r="AF76" t="e">
        <f>Mapping!AD76/$BF$19</f>
        <v>#N/A</v>
      </c>
      <c r="AG76" t="e">
        <f>Mapping!AE76/$BF$19</f>
        <v>#N/A</v>
      </c>
      <c r="AH76" t="e">
        <f>Mapping!AF76/$BF$19</f>
        <v>#N/A</v>
      </c>
      <c r="AI76" t="e">
        <f>Mapping!AG76/$BF$19</f>
        <v>#N/A</v>
      </c>
      <c r="AJ76" t="e">
        <f>Mapping!AH76/$BF$19</f>
        <v>#N/A</v>
      </c>
      <c r="AK76" t="e">
        <f>Mapping!AI76/$BF$19</f>
        <v>#N/A</v>
      </c>
      <c r="AL76" t="e">
        <f>Mapping!AJ76/$BF$19</f>
        <v>#N/A</v>
      </c>
      <c r="AM76" t="e">
        <f>Mapping!AK76/$BF$19</f>
        <v>#N/A</v>
      </c>
      <c r="AN76" t="e">
        <f>Mapping!AL76/$BF$19</f>
        <v>#N/A</v>
      </c>
      <c r="AO76" t="e">
        <f>Mapping!AM76/$BF$19</f>
        <v>#N/A</v>
      </c>
      <c r="AP76" t="e">
        <f>Mapping!AN76/$BF$19</f>
        <v>#N/A</v>
      </c>
      <c r="AQ76" t="e">
        <f>Mapping!AO76/$BF$19</f>
        <v>#N/A</v>
      </c>
      <c r="AR76" t="e">
        <f>Mapping!AP76/$BF$19</f>
        <v>#N/A</v>
      </c>
      <c r="AS76" t="e">
        <f>Mapping!AQ76/$BF$19</f>
        <v>#N/A</v>
      </c>
    </row>
    <row r="77" spans="1:45">
      <c r="A77">
        <v>5162</v>
      </c>
      <c r="B77" t="s">
        <v>13099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tr">
        <f>VLOOKUP(A77,'Kreisfreie Städte u. Landkreise'!$A$9:$J$478,3,0)</f>
        <v>Rhein-Kreis Neuss</v>
      </c>
      <c r="E77">
        <f>VLOOKUP(D77,'old version'!$D$2:$G$403,2,0)</f>
        <v>852</v>
      </c>
      <c r="F77">
        <f>VLOOKUP(D77,'old version'!$D$2:$G$403,3,0)</f>
        <v>17725.157999999999</v>
      </c>
      <c r="G77">
        <f>VLOOKUP(D77,'old version'!$D$2:$G$403,4,0)</f>
        <v>451730</v>
      </c>
      <c r="H77">
        <f>COUNTIF(Mapping!$A$2:$A$1326,A77)</f>
        <v>12</v>
      </c>
      <c r="I77" cm="1">
        <f t="array" ref="I77">_xlfn.IFS(C77="SH",F77/$BD$50,C77="HH",F77/$BD$49,C77="NI",F77/$BD$44,C77="HB",F77/$BD$56,C77="NRW",F77/$BD$41,C77="HE",F77/$BD$45,C77="RP",F77/$BD$47,C77="BW",F77/$BD$43,C77="BY",F77/$BD$42,C77="SL",F77/$BD$55,C77="BE",F77/$BD$46,C77="MV",F77/$BD$54,C77="BB",F77/$BD$51,C77="SN",F77/$BD$48,C77="ST",F77/$BD$53,C77="TH",F77/$BD$52)</f>
        <v>2.4915215927603845E-2</v>
      </c>
      <c r="J77" cm="1">
        <f t="array" ref="J77">_xlfn.IFS(C77="SH",G77/$BE$30,C77="HH",G77/$BE$34,C77="NI",G77/$BE$25,C77="HB",G77/$BE$37,C77="NRW",G77/$BE$22,C77="HE",G77/$BE$26,C77="RP",G77/$BE$27,C77="BW",G77/$BE$24,C77="BY",G77/$BE$23,C77="SL",G77/$BE$36,C77="BE",G77/$BE$29,C77="MV",G77/$BE$35,C77="BB",G77/$BE$31,C77="SN",G77/$BE$28,C77="ST",G77/$BE$32,C77="TH",G77/$BE$33)</f>
        <v>2.5170223435671699E-2</v>
      </c>
      <c r="K77" cm="1">
        <f t="array" ref="K77">_xlfn.IFS(C77="SH",$BF$17,C77="HH",$BF$8,C77="NI",$BF$11,C77="HB",$BF$7,C77="NRW",$BF$12,C77="HE",$BF$9,C77="RP",$BF$13,C77="BW",$BF$3,C77="BY",$BF$4,C77="SL",$BF$14,C77="BE",$BF$5,C77="MV",$BF$10,C77="BB",$BF$6,C77="SN",$BF$15,C77="ST",$BF$16,C77="TH",$BF$18)</f>
        <v>121075.91480798255</v>
      </c>
      <c r="L77">
        <f t="shared" si="4"/>
        <v>3025.2776359232748</v>
      </c>
      <c r="M77">
        <f t="shared" si="6"/>
        <v>252.10646966027289</v>
      </c>
      <c r="N77">
        <v>29.21219440384592</v>
      </c>
      <c r="O77">
        <v>36.397070697348482</v>
      </c>
      <c r="P77">
        <v>2.5795326542462185</v>
      </c>
      <c r="Q77">
        <v>11.898263185292766</v>
      </c>
      <c r="R77">
        <v>0</v>
      </c>
      <c r="S77">
        <v>4.2767120794658071</v>
      </c>
      <c r="T77">
        <v>0</v>
      </c>
      <c r="U77">
        <v>1.8772515127760439</v>
      </c>
      <c r="V77">
        <v>25.012012961591605</v>
      </c>
      <c r="W77">
        <v>0</v>
      </c>
      <c r="X77">
        <v>2.194873852555959</v>
      </c>
      <c r="Y77">
        <v>0</v>
      </c>
      <c r="Z77">
        <v>68.068746808273687</v>
      </c>
      <c r="AA77">
        <v>70.589811504876423</v>
      </c>
      <c r="AC77" t="s">
        <v>12702</v>
      </c>
      <c r="AD77">
        <v>854.6650377462197</v>
      </c>
      <c r="AE77">
        <f t="shared" si="5"/>
        <v>1.7418115871148737E-3</v>
      </c>
      <c r="AF77" t="e">
        <f>Mapping!AD77/$BF$19</f>
        <v>#N/A</v>
      </c>
      <c r="AG77" t="e">
        <f>Mapping!AE77/$BF$19</f>
        <v>#N/A</v>
      </c>
      <c r="AH77" t="e">
        <f>Mapping!AF77/$BF$19</f>
        <v>#N/A</v>
      </c>
      <c r="AI77" t="e">
        <f>Mapping!AG77/$BF$19</f>
        <v>#N/A</v>
      </c>
      <c r="AJ77" t="e">
        <f>Mapping!AH77/$BF$19</f>
        <v>#N/A</v>
      </c>
      <c r="AK77" t="e">
        <f>Mapping!AI77/$BF$19</f>
        <v>#N/A</v>
      </c>
      <c r="AL77" t="e">
        <f>Mapping!AJ77/$BF$19</f>
        <v>#N/A</v>
      </c>
      <c r="AM77" t="e">
        <f>Mapping!AK77/$BF$19</f>
        <v>#N/A</v>
      </c>
      <c r="AN77" t="e">
        <f>Mapping!AL77/$BF$19</f>
        <v>#N/A</v>
      </c>
      <c r="AO77" t="e">
        <f>Mapping!AM77/$BF$19</f>
        <v>#N/A</v>
      </c>
      <c r="AP77" t="e">
        <f>Mapping!AN77/$BF$19</f>
        <v>#N/A</v>
      </c>
      <c r="AQ77" t="e">
        <f>Mapping!AO77/$BF$19</f>
        <v>#N/A</v>
      </c>
      <c r="AR77" t="e">
        <f>Mapping!AP77/$BF$19</f>
        <v>#N/A</v>
      </c>
      <c r="AS77" t="e">
        <f>Mapping!AQ77/$BF$19</f>
        <v>#N/A</v>
      </c>
    </row>
    <row r="78" spans="1:45">
      <c r="A78">
        <v>5166</v>
      </c>
      <c r="B78" t="s">
        <v>13100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tr">
        <f>VLOOKUP(A78,'Kreisfreie Städte u. Landkreise'!$A$9:$J$478,3,0)</f>
        <v>Viersen</v>
      </c>
      <c r="E78">
        <f>VLOOKUP(D78,'old version'!$D$2:$G$403,2,0)</f>
        <v>695</v>
      </c>
      <c r="F78">
        <f>VLOOKUP(D78,'old version'!$D$2:$G$403,3,0)</f>
        <v>8503.9030000000002</v>
      </c>
      <c r="G78">
        <f>VLOOKUP(D78,'old version'!$D$2:$G$403,4,0)</f>
        <v>298863</v>
      </c>
      <c r="H78">
        <f>COUNTIF(Mapping!$A$2:$A$1326,A78)</f>
        <v>3</v>
      </c>
      <c r="I78" cm="1">
        <f t="array" ref="I78">_xlfn.IFS(C78="SH",F78/$BD$50,C78="HH",F78/$BD$49,C78="NI",F78/$BD$44,C78="HB",F78/$BD$56,C78="NRW",F78/$BD$41,C78="HE",F78/$BD$45,C78="RP",F78/$BD$47,C78="BW",F78/$BD$43,C78="BY",F78/$BD$42,C78="SL",F78/$BD$55,C78="BE",F78/$BD$46,C78="MV",F78/$BD$54,C78="BB",F78/$BD$51,C78="SN",F78/$BD$48,C78="ST",F78/$BD$53,C78="TH",F78/$BD$52)</f>
        <v>1.1953438128585264E-2</v>
      </c>
      <c r="J78" cm="1">
        <f t="array" ref="J78">_xlfn.IFS(C78="SH",G78/$BE$30,C78="HH",G78/$BE$34,C78="NI",G78/$BE$25,C78="HB",G78/$BE$37,C78="NRW",G78/$BE$22,C78="HE",G78/$BE$26,C78="RP",G78/$BE$27,C78="BW",G78/$BE$24,C78="BY",G78/$BE$23,C78="SL",G78/$BE$36,C78="BE",G78/$BE$29,C78="MV",G78/$BE$35,C78="BB",G78/$BE$31,C78="SN",G78/$BE$28,C78="ST",G78/$BE$32,C78="TH",G78/$BE$33)</f>
        <v>1.6652532456677995E-2</v>
      </c>
      <c r="K78" cm="1">
        <f t="array" ref="K78">_xlfn.IFS(C78="SH",$BF$17,C78="HH",$BF$8,C78="NI",$BF$11,C78="HB",$BF$7,C78="NRW",$BF$12,C78="HE",$BF$9,C78="RP",$BF$13,C78="BW",$BF$3,C78="BY",$BF$4,C78="SL",$BF$14,C78="BE",$BF$5,C78="MV",$BF$10,C78="BB",$BF$6,C78="SN",$BF$15,C78="ST",$BF$16,C78="TH",$BF$18)</f>
        <v>121075.91480798255</v>
      </c>
      <c r="L78">
        <f t="shared" si="4"/>
        <v>1606.578656991072</v>
      </c>
      <c r="M78">
        <f t="shared" si="6"/>
        <v>535.52621899702399</v>
      </c>
      <c r="N78">
        <v>6.4915700114747903</v>
      </c>
      <c r="O78">
        <v>37.604179054422637</v>
      </c>
      <c r="P78">
        <v>15.188709593113305</v>
      </c>
      <c r="Q78">
        <v>36.571784787537489</v>
      </c>
      <c r="R78">
        <v>0</v>
      </c>
      <c r="S78">
        <v>8.7909936059008018</v>
      </c>
      <c r="T78">
        <v>0</v>
      </c>
      <c r="U78">
        <v>0</v>
      </c>
      <c r="V78">
        <v>64.196152595403717</v>
      </c>
      <c r="W78">
        <v>4.3642121281963053</v>
      </c>
      <c r="X78">
        <v>4.6623654562243608</v>
      </c>
      <c r="Y78">
        <v>63.116831316387412</v>
      </c>
      <c r="Z78">
        <v>144.59207912919649</v>
      </c>
      <c r="AA78">
        <v>149.94734131916672</v>
      </c>
      <c r="AC78" t="s">
        <v>12696</v>
      </c>
      <c r="AD78">
        <v>1063.9279156179023</v>
      </c>
      <c r="AE78">
        <f t="shared" si="5"/>
        <v>2.1682903704182024E-3</v>
      </c>
      <c r="AF78" t="e">
        <f>Mapping!AD78/$BF$19</f>
        <v>#N/A</v>
      </c>
      <c r="AG78" t="e">
        <f>Mapping!AE78/$BF$19</f>
        <v>#N/A</v>
      </c>
      <c r="AH78" t="e">
        <f>Mapping!AF78/$BF$19</f>
        <v>#N/A</v>
      </c>
      <c r="AI78" t="e">
        <f>Mapping!AG78/$BF$19</f>
        <v>#N/A</v>
      </c>
      <c r="AJ78" t="e">
        <f>Mapping!AH78/$BF$19</f>
        <v>#N/A</v>
      </c>
      <c r="AK78" t="e">
        <f>Mapping!AI78/$BF$19</f>
        <v>#N/A</v>
      </c>
      <c r="AL78" t="e">
        <f>Mapping!AJ78/$BF$19</f>
        <v>#N/A</v>
      </c>
      <c r="AM78" t="e">
        <f>Mapping!AK78/$BF$19</f>
        <v>#N/A</v>
      </c>
      <c r="AN78" t="e">
        <f>Mapping!AL78/$BF$19</f>
        <v>#N/A</v>
      </c>
      <c r="AO78" t="e">
        <f>Mapping!AM78/$BF$19</f>
        <v>#N/A</v>
      </c>
      <c r="AP78" t="e">
        <f>Mapping!AN78/$BF$19</f>
        <v>#N/A</v>
      </c>
      <c r="AQ78" t="e">
        <f>Mapping!AO78/$BF$19</f>
        <v>#N/A</v>
      </c>
      <c r="AR78" t="e">
        <f>Mapping!AP78/$BF$19</f>
        <v>#N/A</v>
      </c>
      <c r="AS78" t="e">
        <f>Mapping!AQ78/$BF$19</f>
        <v>#N/A</v>
      </c>
    </row>
    <row r="79" spans="1:45">
      <c r="A79">
        <v>5170</v>
      </c>
      <c r="B79" t="s">
        <v>13101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tr">
        <f>VLOOKUP(A79,'Kreisfreie Städte u. Landkreise'!$A$9:$J$478,3,0)</f>
        <v>Wesel</v>
      </c>
      <c r="E79">
        <f>VLOOKUP(D79,'old version'!$D$2:$G$403,2,0)</f>
        <v>632</v>
      </c>
      <c r="F79">
        <f>VLOOKUP(D79,'old version'!$D$2:$G$403,3,0)</f>
        <v>13125.916999999999</v>
      </c>
      <c r="G79">
        <f>VLOOKUP(D79,'old version'!$D$2:$G$403,4,0)</f>
        <v>459976</v>
      </c>
      <c r="H79">
        <f>COUNTIF(Mapping!$A$2:$A$1326,A79)</f>
        <v>14</v>
      </c>
      <c r="I79" cm="1">
        <f t="array" ref="I79">_xlfn.IFS(C79="SH",F79/$BD$50,C79="HH",F79/$BD$49,C79="NI",F79/$BD$44,C79="HB",F79/$BD$56,C79="NRW",F79/$BD$41,C79="HE",F79/$BD$45,C79="RP",F79/$BD$47,C79="BW",F79/$BD$43,C79="BY",F79/$BD$42,C79="SL",F79/$BD$55,C79="BE",F79/$BD$46,C79="MV",F79/$BD$54,C79="BB",F79/$BD$51,C79="SN",F79/$BD$48,C79="ST",F79/$BD$53,C79="TH",F79/$BD$52)</f>
        <v>1.8450332363909312E-2</v>
      </c>
      <c r="J79" cm="1">
        <f t="array" ref="J79">_xlfn.IFS(C79="SH",G79/$BE$30,C79="HH",G79/$BE$34,C79="NI",G79/$BE$25,C79="HB",G79/$BE$37,C79="NRW",G79/$BE$22,C79="HE",G79/$BE$26,C79="RP",G79/$BE$27,C79="BW",G79/$BE$24,C79="BY",G79/$BE$23,C79="SL",G79/$BE$36,C79="BE",G79/$BE$29,C79="MV",G79/$BE$35,C79="BB",G79/$BE$31,C79="SN",G79/$BE$28,C79="ST",G79/$BE$32,C79="TH",G79/$BE$33)</f>
        <v>2.5629687412938095E-2</v>
      </c>
      <c r="K79" cm="1">
        <f t="array" ref="K79">_xlfn.IFS(C79="SH",$BF$17,C79="HH",$BF$8,C79="NI",$BF$11,C79="HB",$BF$7,C79="NRW",$BF$12,C79="HE",$BF$9,C79="RP",$BF$13,C79="BW",$BF$3,C79="BY",$BF$4,C79="SL",$BF$14,C79="BE",$BF$5,C79="MV",$BF$10,C79="BB",$BF$6,C79="SN",$BF$15,C79="ST",$BF$16,C79="TH",$BF$18)</f>
        <v>121075.91480798255</v>
      </c>
      <c r="L79">
        <f t="shared" si="4"/>
        <v>2477.2800239535386</v>
      </c>
      <c r="M79">
        <f t="shared" si="6"/>
        <v>176.94857313953847</v>
      </c>
      <c r="N79">
        <v>11.467512145424267</v>
      </c>
      <c r="O79">
        <v>11.237180159625495</v>
      </c>
      <c r="P79">
        <v>10.938881358345114</v>
      </c>
      <c r="Q79">
        <v>12.656931416352368</v>
      </c>
      <c r="R79">
        <v>4.5990878475886587</v>
      </c>
      <c r="S79">
        <v>0.63058101030156499</v>
      </c>
      <c r="T79">
        <v>0</v>
      </c>
      <c r="U79">
        <v>1.2120748760886371</v>
      </c>
      <c r="V79">
        <v>6.570125496555228</v>
      </c>
      <c r="W79">
        <v>0.83070552255295982</v>
      </c>
      <c r="X79">
        <v>1.5405387928140899</v>
      </c>
      <c r="Y79">
        <v>17.943239287143932</v>
      </c>
      <c r="Z79">
        <v>47.776114747675386</v>
      </c>
      <c r="AA79">
        <v>49.545600479070778</v>
      </c>
      <c r="AC79" t="s">
        <v>12870</v>
      </c>
      <c r="AD79">
        <v>614.10770956746524</v>
      </c>
      <c r="AE79">
        <f t="shared" si="5"/>
        <v>1.2515545588268305E-3</v>
      </c>
      <c r="AF79" t="e">
        <f>Mapping!AD79/$BF$19</f>
        <v>#N/A</v>
      </c>
      <c r="AG79" t="e">
        <f>Mapping!AE79/$BF$19</f>
        <v>#N/A</v>
      </c>
      <c r="AH79" t="e">
        <f>Mapping!AF79/$BF$19</f>
        <v>#N/A</v>
      </c>
      <c r="AI79" t="e">
        <f>Mapping!AG79/$BF$19</f>
        <v>#N/A</v>
      </c>
      <c r="AJ79" t="e">
        <f>Mapping!AH79/$BF$19</f>
        <v>#N/A</v>
      </c>
      <c r="AK79" t="e">
        <f>Mapping!AI79/$BF$19</f>
        <v>#N/A</v>
      </c>
      <c r="AL79" t="e">
        <f>Mapping!AJ79/$BF$19</f>
        <v>#N/A</v>
      </c>
      <c r="AM79" t="e">
        <f>Mapping!AK79/$BF$19</f>
        <v>#N/A</v>
      </c>
      <c r="AN79" t="e">
        <f>Mapping!AL79/$BF$19</f>
        <v>#N/A</v>
      </c>
      <c r="AO79" t="e">
        <f>Mapping!AM79/$BF$19</f>
        <v>#N/A</v>
      </c>
      <c r="AP79" t="e">
        <f>Mapping!AN79/$BF$19</f>
        <v>#N/A</v>
      </c>
      <c r="AQ79" t="e">
        <f>Mapping!AO79/$BF$19</f>
        <v>#N/A</v>
      </c>
      <c r="AR79" t="e">
        <f>Mapping!AP79/$BF$19</f>
        <v>#N/A</v>
      </c>
      <c r="AS79" t="e">
        <f>Mapping!AQ79/$BF$19</f>
        <v>#N/A</v>
      </c>
    </row>
    <row r="80" spans="1:45">
      <c r="A80">
        <v>5314</v>
      </c>
      <c r="B80" t="s">
        <v>13102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tr">
        <f>VLOOKUP(A80,'Kreisfreie Städte u. Landkreise'!$A$9:$J$478,3,0)</f>
        <v>Bonn, Stadt</v>
      </c>
      <c r="E80">
        <f>VLOOKUP(D80,'old version'!$D$2:$G$403,2,0)</f>
        <v>881</v>
      </c>
      <c r="F80">
        <f>VLOOKUP(D80,'old version'!$D$2:$G$403,3,0)</f>
        <v>26204.055</v>
      </c>
      <c r="G80">
        <f>VLOOKUP(D80,'old version'!$D$2:$G$403,4,0)</f>
        <v>329673</v>
      </c>
      <c r="H80">
        <f>COUNTIF(Mapping!$A$2:$A$1326,A80)</f>
        <v>1</v>
      </c>
      <c r="I80" cm="1">
        <f t="array" ref="I80">_xlfn.IFS(C80="SH",F80/$BD$50,C80="HH",F80/$BD$49,C80="NI",F80/$BD$44,C80="HB",F80/$BD$56,C80="NRW",F80/$BD$41,C80="HE",F80/$BD$45,C80="RP",F80/$BD$47,C80="BW",F80/$BD$43,C80="BY",F80/$BD$42,C80="SL",F80/$BD$55,C80="BE",F80/$BD$46,C80="MV",F80/$BD$54,C80="BB",F80/$BD$51,C80="SN",F80/$BD$48,C80="ST",F80/$BD$53,C80="TH",F80/$BD$52)</f>
        <v>3.683350458731071E-2</v>
      </c>
      <c r="J80" cm="1">
        <f t="array" ref="J80">_xlfn.IFS(C80="SH",G80/$BE$30,C80="HH",G80/$BE$34,C80="NI",G80/$BE$25,C80="HB",G80/$BE$37,C80="NRW",G80/$BE$22,C80="HE",G80/$BE$26,C80="RP",G80/$BE$27,C80="BW",G80/$BE$24,C80="BY",G80/$BE$23,C80="SL",G80/$BE$36,C80="BE",G80/$BE$29,C80="MV",G80/$BE$35,C80="BB",G80/$BE$31,C80="SN",G80/$BE$28,C80="ST",G80/$BE$32,C80="TH",G80/$BE$33)</f>
        <v>1.8369253914303225E-2</v>
      </c>
      <c r="K80" cm="1">
        <f t="array" ref="K80">_xlfn.IFS(C80="SH",$BF$17,C80="HH",$BF$8,C80="NI",$BF$11,C80="HB",$BF$7,C80="NRW",$BF$12,C80="HE",$BF$9,C80="RP",$BF$13,C80="BW",$BF$3,C80="BY",$BF$4,C80="SL",$BF$14,C80="BE",$BF$5,C80="MV",$BF$10,C80="BB",$BF$6,C80="SN",$BF$15,C80="ST",$BF$16,C80="TH",$BF$18)</f>
        <v>121075.91480798255</v>
      </c>
      <c r="L80">
        <f t="shared" si="4"/>
        <v>3833.6889718787452</v>
      </c>
      <c r="M80">
        <f t="shared" si="6"/>
        <v>3833.6889718787452</v>
      </c>
      <c r="N80">
        <v>161.72795219347327</v>
      </c>
      <c r="O80">
        <v>117.66162814075724</v>
      </c>
      <c r="P80">
        <v>112.89156213505088</v>
      </c>
      <c r="Q80">
        <v>228.73602227363429</v>
      </c>
      <c r="R80">
        <v>0</v>
      </c>
      <c r="S80">
        <v>28.393250033966513</v>
      </c>
      <c r="T80">
        <v>0</v>
      </c>
      <c r="U80">
        <v>0</v>
      </c>
      <c r="V80">
        <v>337.99324840433741</v>
      </c>
      <c r="W80">
        <v>49.972120059781069</v>
      </c>
      <c r="X80">
        <v>33.376627321574659</v>
      </c>
      <c r="Y80">
        <v>654.40762678286023</v>
      </c>
      <c r="Z80">
        <v>1035.0960224072614</v>
      </c>
      <c r="AA80">
        <v>1073.4329121260489</v>
      </c>
      <c r="AC80" t="s">
        <v>12906</v>
      </c>
      <c r="AD80">
        <v>962.46971977973806</v>
      </c>
      <c r="AE80">
        <f t="shared" si="5"/>
        <v>1.9615180639427862E-3</v>
      </c>
      <c r="AF80" t="e">
        <f>Mapping!AD80/$BF$19</f>
        <v>#N/A</v>
      </c>
      <c r="AG80" t="e">
        <f>Mapping!AE80/$BF$19</f>
        <v>#N/A</v>
      </c>
      <c r="AH80" t="e">
        <f>Mapping!AF80/$BF$19</f>
        <v>#N/A</v>
      </c>
      <c r="AI80" t="e">
        <f>Mapping!AG80/$BF$19</f>
        <v>#N/A</v>
      </c>
      <c r="AJ80" t="e">
        <f>Mapping!AH80/$BF$19</f>
        <v>#N/A</v>
      </c>
      <c r="AK80" t="e">
        <f>Mapping!AI80/$BF$19</f>
        <v>#N/A</v>
      </c>
      <c r="AL80" t="e">
        <f>Mapping!AJ80/$BF$19</f>
        <v>#N/A</v>
      </c>
      <c r="AM80" t="e">
        <f>Mapping!AK80/$BF$19</f>
        <v>#N/A</v>
      </c>
      <c r="AN80" t="e">
        <f>Mapping!AL80/$BF$19</f>
        <v>#N/A</v>
      </c>
      <c r="AO80" t="e">
        <f>Mapping!AM80/$BF$19</f>
        <v>#N/A</v>
      </c>
      <c r="AP80" t="e">
        <f>Mapping!AN80/$BF$19</f>
        <v>#N/A</v>
      </c>
      <c r="AQ80" t="e">
        <f>Mapping!AO80/$BF$19</f>
        <v>#N/A</v>
      </c>
      <c r="AR80" t="e">
        <f>Mapping!AP80/$BF$19</f>
        <v>#N/A</v>
      </c>
      <c r="AS80" t="e">
        <f>Mapping!AQ80/$BF$19</f>
        <v>#N/A</v>
      </c>
    </row>
    <row r="81" spans="1:45">
      <c r="A81">
        <v>5315</v>
      </c>
      <c r="B81" t="s">
        <v>13103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tr">
        <f>VLOOKUP(A81,'Kreisfreie Städte u. Landkreise'!$A$9:$J$478,3,0)</f>
        <v>Köln, Stadt</v>
      </c>
      <c r="E81">
        <f>VLOOKUP(D81,'old version'!$D$2:$G$403,2,0)</f>
        <v>919</v>
      </c>
      <c r="F81">
        <f>VLOOKUP(D81,'old version'!$D$2:$G$403,3,0)</f>
        <v>64535.533000000003</v>
      </c>
      <c r="G81">
        <f>VLOOKUP(D81,'old version'!$D$2:$G$403,4,0)</f>
        <v>1087863</v>
      </c>
      <c r="H81">
        <f>COUNTIF(Mapping!$A$2:$A$1326,A81)</f>
        <v>1</v>
      </c>
      <c r="I81" cm="1">
        <f t="array" ref="I81">_xlfn.IFS(C81="SH",F81/$BD$50,C81="HH",F81/$BD$49,C81="NI",F81/$BD$44,C81="HB",F81/$BD$56,C81="NRW",F81/$BD$41,C81="HE",F81/$BD$45,C81="RP",F81/$BD$47,C81="BW",F81/$BD$43,C81="BY",F81/$BD$42,C81="SL",F81/$BD$55,C81="BE",F81/$BD$46,C81="MV",F81/$BD$54,C81="BB",F81/$BD$51,C81="SN",F81/$BD$48,C81="ST",F81/$BD$53,C81="TH",F81/$BD$52)</f>
        <v>9.071381703328138E-2</v>
      </c>
      <c r="J81" cm="1">
        <f t="array" ref="J81">_xlfn.IFS(C81="SH",G81/$BE$30,C81="HH",G81/$BE$34,C81="NI",G81/$BE$25,C81="HB",G81/$BE$37,C81="NRW",G81/$BE$22,C81="HE",G81/$BE$26,C81="RP",G81/$BE$27,C81="BW",G81/$BE$24,C81="BY",G81/$BE$23,C81="SL",G81/$BE$36,C81="BE",G81/$BE$29,C81="MV",G81/$BE$35,C81="BB",G81/$BE$31,C81="SN",G81/$BE$28,C81="ST",G81/$BE$32,C81="TH",G81/$BE$33)</f>
        <v>6.0615311751267623E-2</v>
      </c>
      <c r="K81" cm="1">
        <f t="array" ref="K81">_xlfn.IFS(C81="SH",$BF$17,C81="HH",$BF$8,C81="NI",$BF$11,C81="HB",$BF$7,C81="NRW",$BF$12,C81="HE",$BF$9,C81="RP",$BF$13,C81="BW",$BF$3,C81="BY",$BF$4,C81="SL",$BF$14,C81="BE",$BF$5,C81="MV",$BF$10,C81="BB",$BF$6,C81="SN",$BF$15,C81="ST",$BF$16,C81="TH",$BF$18)</f>
        <v>121075.91480798255</v>
      </c>
      <c r="L81">
        <f t="shared" si="4"/>
        <v>9962.8812458441334</v>
      </c>
      <c r="M81">
        <f t="shared" si="6"/>
        <v>9962.8812458441334</v>
      </c>
      <c r="N81">
        <v>174.58398775898337</v>
      </c>
      <c r="O81">
        <v>636.26751363296671</v>
      </c>
      <c r="P81">
        <v>43.139765003480505</v>
      </c>
      <c r="Q81">
        <v>360.61321929440032</v>
      </c>
      <c r="R81">
        <v>0</v>
      </c>
      <c r="S81">
        <v>77.91569801649031</v>
      </c>
      <c r="T81">
        <v>0</v>
      </c>
      <c r="U81">
        <v>1717.3148084854915</v>
      </c>
      <c r="V81">
        <v>1147.2536280823563</v>
      </c>
      <c r="W81">
        <v>40.674635574710187</v>
      </c>
      <c r="X81">
        <v>86.738224418003853</v>
      </c>
      <c r="Y81">
        <v>198.79508036297753</v>
      </c>
      <c r="Z81">
        <v>2689.9779363779162</v>
      </c>
      <c r="AA81">
        <v>2789.6067488363578</v>
      </c>
      <c r="AC81" t="s">
        <v>12931</v>
      </c>
      <c r="AD81">
        <v>297.4305545418531</v>
      </c>
      <c r="AE81">
        <f t="shared" si="5"/>
        <v>6.0616494577707858E-4</v>
      </c>
      <c r="AF81" t="e">
        <f>Mapping!AD81/$BF$19</f>
        <v>#N/A</v>
      </c>
      <c r="AG81" t="e">
        <f>Mapping!AE81/$BF$19</f>
        <v>#N/A</v>
      </c>
      <c r="AH81" t="e">
        <f>Mapping!AF81/$BF$19</f>
        <v>#N/A</v>
      </c>
      <c r="AI81" t="e">
        <f>Mapping!AG81/$BF$19</f>
        <v>#N/A</v>
      </c>
      <c r="AJ81" t="e">
        <f>Mapping!AH81/$BF$19</f>
        <v>#N/A</v>
      </c>
      <c r="AK81" t="e">
        <f>Mapping!AI81/$BF$19</f>
        <v>#N/A</v>
      </c>
      <c r="AL81" t="e">
        <f>Mapping!AJ81/$BF$19</f>
        <v>#N/A</v>
      </c>
      <c r="AM81" t="e">
        <f>Mapping!AK81/$BF$19</f>
        <v>#N/A</v>
      </c>
      <c r="AN81" t="e">
        <f>Mapping!AL81/$BF$19</f>
        <v>#N/A</v>
      </c>
      <c r="AO81" t="e">
        <f>Mapping!AM81/$BF$19</f>
        <v>#N/A</v>
      </c>
      <c r="AP81" t="e">
        <f>Mapping!AN81/$BF$19</f>
        <v>#N/A</v>
      </c>
      <c r="AQ81" t="e">
        <f>Mapping!AO81/$BF$19</f>
        <v>#N/A</v>
      </c>
      <c r="AR81" t="e">
        <f>Mapping!AP81/$BF$19</f>
        <v>#N/A</v>
      </c>
      <c r="AS81" t="e">
        <f>Mapping!AQ81/$BF$19</f>
        <v>#N/A</v>
      </c>
    </row>
    <row r="82" spans="1:45">
      <c r="A82">
        <v>5316</v>
      </c>
      <c r="B82" t="s">
        <v>13104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tr">
        <f>VLOOKUP(A82,'Kreisfreie Städte u. Landkreise'!$A$9:$J$478,3,0)</f>
        <v>Leverkusen, Stadt</v>
      </c>
      <c r="E82">
        <f>VLOOKUP(D82,'old version'!$D$2:$G$403,2,0)</f>
        <v>742</v>
      </c>
      <c r="F82">
        <f>VLOOKUP(D82,'old version'!$D$2:$G$403,3,0)</f>
        <v>8425.9290000000001</v>
      </c>
      <c r="G82">
        <f>VLOOKUP(D82,'old version'!$D$2:$G$403,4,0)</f>
        <v>163729</v>
      </c>
      <c r="H82">
        <f>COUNTIF(Mapping!$A$2:$A$1326,A82)</f>
        <v>1</v>
      </c>
      <c r="I82" cm="1">
        <f t="array" ref="I82">_xlfn.IFS(C82="SH",F82/$BD$50,C82="HH",F82/$BD$49,C82="NI",F82/$BD$44,C82="HB",F82/$BD$56,C82="NRW",F82/$BD$41,C82="HE",F82/$BD$45,C82="RP",F82/$BD$47,C82="BW",F82/$BD$43,C82="BY",F82/$BD$42,C82="SL",F82/$BD$55,C82="BE",F82/$BD$46,C82="MV",F82/$BD$54,C82="BB",F82/$BD$51,C82="SN",F82/$BD$48,C82="ST",F82/$BD$53,C82="TH",F82/$BD$52)</f>
        <v>1.1843834645968129E-2</v>
      </c>
      <c r="J82" cm="1">
        <f t="array" ref="J82">_xlfn.IFS(C82="SH",G82/$BE$30,C82="HH",G82/$BE$34,C82="NI",G82/$BE$25,C82="HB",G82/$BE$37,C82="NRW",G82/$BE$22,C82="HE",G82/$BE$26,C82="RP",G82/$BE$27,C82="BW",G82/$BE$24,C82="BY",G82/$BE$23,C82="SL",G82/$BE$36,C82="BE",G82/$BE$29,C82="MV",G82/$BE$35,C82="BB",G82/$BE$31,C82="SN",G82/$BE$28,C82="ST",G82/$BE$32,C82="TH",G82/$BE$33)</f>
        <v>9.1229174792444422E-3</v>
      </c>
      <c r="K82" cm="1">
        <f t="array" ref="K82">_xlfn.IFS(C82="SH",$BF$17,C82="HH",$BF$8,C82="NI",$BF$11,C82="HB",$BF$7,C82="NRW",$BF$12,C82="HE",$BF$9,C82="RP",$BF$13,C82="BW",$BF$3,C82="BY",$BF$4,C82="SL",$BF$14,C82="BE",$BF$5,C82="MV",$BF$10,C82="BB",$BF$6,C82="SN",$BF$15,C82="ST",$BF$16,C82="TH",$BF$18)</f>
        <v>121075.91480798255</v>
      </c>
      <c r="L82">
        <f t="shared" si="4"/>
        <v>1341.7606047732813</v>
      </c>
      <c r="M82">
        <f t="shared" si="6"/>
        <v>1341.7606047732813</v>
      </c>
      <c r="N82">
        <v>26.429651463662449</v>
      </c>
      <c r="O82">
        <v>386.33700346362531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17.108479742102922</v>
      </c>
      <c r="W82">
        <v>0</v>
      </c>
      <c r="X82">
        <v>11.681553717265116</v>
      </c>
      <c r="Y82">
        <v>162.23558376132081</v>
      </c>
      <c r="Z82">
        <v>362.27536328878597</v>
      </c>
      <c r="AA82">
        <v>375.69296933651879</v>
      </c>
      <c r="AC82" t="s">
        <v>12891</v>
      </c>
      <c r="AD82">
        <v>1734.4667438183913</v>
      </c>
      <c r="AE82">
        <f t="shared" si="5"/>
        <v>3.5348518289867788E-3</v>
      </c>
      <c r="AF82" t="e">
        <f>Mapping!AD82/$BF$19</f>
        <v>#N/A</v>
      </c>
      <c r="AG82" t="e">
        <f>Mapping!AE82/$BF$19</f>
        <v>#N/A</v>
      </c>
      <c r="AH82" t="e">
        <f>Mapping!AF82/$BF$19</f>
        <v>#N/A</v>
      </c>
      <c r="AI82" t="e">
        <f>Mapping!AG82/$BF$19</f>
        <v>#N/A</v>
      </c>
      <c r="AJ82" t="e">
        <f>Mapping!AH82/$BF$19</f>
        <v>#N/A</v>
      </c>
      <c r="AK82" t="e">
        <f>Mapping!AI82/$BF$19</f>
        <v>#N/A</v>
      </c>
      <c r="AL82" t="e">
        <f>Mapping!AJ82/$BF$19</f>
        <v>#N/A</v>
      </c>
      <c r="AM82" t="e">
        <f>Mapping!AK82/$BF$19</f>
        <v>#N/A</v>
      </c>
      <c r="AN82" t="e">
        <f>Mapping!AL82/$BF$19</f>
        <v>#N/A</v>
      </c>
      <c r="AO82" t="e">
        <f>Mapping!AM82/$BF$19</f>
        <v>#N/A</v>
      </c>
      <c r="AP82" t="e">
        <f>Mapping!AN82/$BF$19</f>
        <v>#N/A</v>
      </c>
      <c r="AQ82" t="e">
        <f>Mapping!AO82/$BF$19</f>
        <v>#N/A</v>
      </c>
      <c r="AR82" t="e">
        <f>Mapping!AP82/$BF$19</f>
        <v>#N/A</v>
      </c>
      <c r="AS82" t="e">
        <f>Mapping!AQ82/$BF$19</f>
        <v>#N/A</v>
      </c>
    </row>
    <row r="83" spans="1:45">
      <c r="A83">
        <v>5334</v>
      </c>
      <c r="B83" t="s">
        <v>13105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tr">
        <f>VLOOKUP(A83,'Kreisfreie Städte u. Landkreise'!$A$9:$J$478,3,0)</f>
        <v>Städteregion Aachen</v>
      </c>
      <c r="E83">
        <f>VLOOKUP(D83,'old version'!$D$2:$G$403,2,0)</f>
        <v>686</v>
      </c>
      <c r="F83">
        <f>VLOOKUP(D83,'old version'!$D$2:$G$403,3,0)</f>
        <v>20876.645</v>
      </c>
      <c r="G83">
        <f>VLOOKUP(D83,'old version'!$D$2:$G$403,4,0)</f>
        <v>557026</v>
      </c>
      <c r="H83">
        <f>COUNTIF(Mapping!$A$2:$A$1326,A83)</f>
        <v>3</v>
      </c>
      <c r="I83" cm="1">
        <f t="array" ref="I83">_xlfn.IFS(C83="SH",F83/$BD$50,C83="HH",F83/$BD$49,C83="NI",F83/$BD$44,C83="HB",F83/$BD$56,C83="NRW",F83/$BD$41,C83="HE",F83/$BD$45,C83="RP",F83/$BD$47,C83="BW",F83/$BD$43,C83="BY",F83/$BD$42,C83="SL",F83/$BD$55,C83="BE",F83/$BD$46,C83="MV",F83/$BD$54,C83="BB",F83/$BD$51,C83="SN",F83/$BD$48,C83="ST",F83/$BD$53,C83="TH",F83/$BD$52)</f>
        <v>2.9345076530146088E-2</v>
      </c>
      <c r="J83" cm="1">
        <f t="array" ref="J83">_xlfn.IFS(C83="SH",G83/$BE$30,C83="HH",G83/$BE$34,C83="NI",G83/$BE$25,C83="HB",G83/$BE$37,C83="NRW",G83/$BE$22,C83="HE",G83/$BE$26,C83="RP",G83/$BE$27,C83="BW",G83/$BE$24,C83="BY",G83/$BE$23,C83="SL",G83/$BE$36,C83="BE",G83/$BE$29,C83="MV",G83/$BE$35,C83="BB",G83/$BE$31,C83="SN",G83/$BE$28,C83="ST",G83/$BE$32,C83="TH",G83/$BE$33)</f>
        <v>3.1037276425029254E-2</v>
      </c>
      <c r="K83" cm="1">
        <f t="array" ref="K83">_xlfn.IFS(C83="SH",$BF$17,C83="HH",$BF$8,C83="NI",$BF$11,C83="HB",$BF$7,C83="NRW",$BF$12,C83="HE",$BF$9,C83="RP",$BF$13,C83="BW",$BF$3,C83="BY",$BF$4,C83="SL",$BF$14,C83="BE",$BF$5,C83="MV",$BF$10,C83="BB",$BF$6,C83="SN",$BF$15,C83="ST",$BF$16,C83="TH",$BF$18)</f>
        <v>121075.91480798255</v>
      </c>
      <c r="L83">
        <f t="shared" si="4"/>
        <v>3610.3496880847624</v>
      </c>
      <c r="M83">
        <f t="shared" si="6"/>
        <v>1203.4498960282542</v>
      </c>
      <c r="N83">
        <v>64.281670762871386</v>
      </c>
      <c r="O83">
        <v>130.14142380615797</v>
      </c>
      <c r="P83">
        <v>31.125154764785467</v>
      </c>
      <c r="Q83">
        <v>83.839818174400548</v>
      </c>
      <c r="R83">
        <v>4.0459343572347883</v>
      </c>
      <c r="S83">
        <v>13.279394508600488</v>
      </c>
      <c r="T83">
        <v>0</v>
      </c>
      <c r="U83">
        <v>0</v>
      </c>
      <c r="V83">
        <v>179.11233882712844</v>
      </c>
      <c r="W83">
        <v>25.249316486643657</v>
      </c>
      <c r="X83">
        <v>10.477401524891688</v>
      </c>
      <c r="Y83">
        <v>0</v>
      </c>
      <c r="Z83">
        <v>324.93147192762865</v>
      </c>
      <c r="AA83">
        <v>336.96597088791123</v>
      </c>
      <c r="AC83" t="s">
        <v>12585</v>
      </c>
      <c r="AD83">
        <v>123.84024287374282</v>
      </c>
      <c r="AE83">
        <f t="shared" si="5"/>
        <v>2.5238702937636285E-4</v>
      </c>
      <c r="AF83" t="e">
        <f>Mapping!AD83/$BF$19</f>
        <v>#N/A</v>
      </c>
      <c r="AG83" t="e">
        <f>Mapping!AE83/$BF$19</f>
        <v>#N/A</v>
      </c>
      <c r="AH83" t="e">
        <f>Mapping!AF83/$BF$19</f>
        <v>#N/A</v>
      </c>
      <c r="AI83" t="e">
        <f>Mapping!AG83/$BF$19</f>
        <v>#N/A</v>
      </c>
      <c r="AJ83" t="e">
        <f>Mapping!AH83/$BF$19</f>
        <v>#N/A</v>
      </c>
      <c r="AK83" t="e">
        <f>Mapping!AI83/$BF$19</f>
        <v>#N/A</v>
      </c>
      <c r="AL83" t="e">
        <f>Mapping!AJ83/$BF$19</f>
        <v>#N/A</v>
      </c>
      <c r="AM83" t="e">
        <f>Mapping!AK83/$BF$19</f>
        <v>#N/A</v>
      </c>
      <c r="AN83" t="e">
        <f>Mapping!AL83/$BF$19</f>
        <v>#N/A</v>
      </c>
      <c r="AO83" t="e">
        <f>Mapping!AM83/$BF$19</f>
        <v>#N/A</v>
      </c>
      <c r="AP83" t="e">
        <f>Mapping!AN83/$BF$19</f>
        <v>#N/A</v>
      </c>
      <c r="AQ83" t="e">
        <f>Mapping!AO83/$BF$19</f>
        <v>#N/A</v>
      </c>
      <c r="AR83" t="e">
        <f>Mapping!AP83/$BF$19</f>
        <v>#N/A</v>
      </c>
      <c r="AS83" t="e">
        <f>Mapping!AQ83/$BF$19</f>
        <v>#N/A</v>
      </c>
    </row>
    <row r="84" spans="1:45">
      <c r="A84">
        <v>5358</v>
      </c>
      <c r="B84" t="s">
        <v>13106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tr">
        <f>VLOOKUP(A84,'Kreisfreie Städte u. Landkreise'!$A$9:$J$478,3,0)</f>
        <v>Düren</v>
      </c>
      <c r="E84">
        <f>VLOOKUP(D84,'old version'!$D$2:$G$403,2,0)</f>
        <v>631</v>
      </c>
      <c r="F84">
        <f>VLOOKUP(D84,'old version'!$D$2:$G$403,3,0)</f>
        <v>7801.4989999999998</v>
      </c>
      <c r="G84">
        <f>VLOOKUP(D84,'old version'!$D$2:$G$403,4,0)</f>
        <v>264638</v>
      </c>
      <c r="H84">
        <f>COUNTIF(Mapping!$A$2:$A$1326,A84)</f>
        <v>6</v>
      </c>
      <c r="I84" cm="1">
        <f t="array" ref="I84">_xlfn.IFS(C84="SH",F84/$BD$50,C84="HH",F84/$BD$49,C84="NI",F84/$BD$44,C84="HB",F84/$BD$56,C84="NRW",F84/$BD$41,C84="HE",F84/$BD$45,C84="RP",F84/$BD$47,C84="BW",F84/$BD$43,C84="BY",F84/$BD$42,C84="SL",F84/$BD$55,C84="BE",F84/$BD$46,C84="MV",F84/$BD$54,C84="BB",F84/$BD$51,C84="SN",F84/$BD$48,C84="ST",F84/$BD$53,C84="TH",F84/$BD$52)</f>
        <v>1.0966109985817077E-2</v>
      </c>
      <c r="J84" cm="1">
        <f t="array" ref="J84">_xlfn.IFS(C84="SH",G84/$BE$30,C84="HH",G84/$BE$34,C84="NI",G84/$BE$25,C84="HB",G84/$BE$37,C84="NRW",G84/$BE$22,C84="HE",G84/$BE$26,C84="RP",G84/$BE$27,C84="BW",G84/$BE$24,C84="BY",G84/$BE$23,C84="SL",G84/$BE$36,C84="BE",G84/$BE$29,C84="MV",G84/$BE$35,C84="BB",G84/$BE$31,C84="SN",G84/$BE$28,C84="ST",G84/$BE$32,C84="TH",G84/$BE$33)</f>
        <v>1.4745528500585057E-2</v>
      </c>
      <c r="K84" cm="1">
        <f t="array" ref="K84">_xlfn.IFS(C84="SH",$BF$17,C84="HH",$BF$8,C84="NI",$BF$11,C84="HB",$BF$7,C84="NRW",$BF$12,C84="HE",$BF$9,C84="RP",$BF$13,C84="BW",$BF$3,C84="BY",$BF$4,C84="SL",$BF$14,C84="BE",$BF$5,C84="MV",$BF$10,C84="BB",$BF$6,C84="SN",$BF$15,C84="ST",$BF$16,C84="TH",$BF$18)</f>
        <v>121075.91480798255</v>
      </c>
      <c r="L84">
        <f t="shared" si="4"/>
        <v>1455.8588335707279</v>
      </c>
      <c r="M84">
        <f t="shared" si="6"/>
        <v>242.64313892845465</v>
      </c>
      <c r="N84">
        <v>17.096731424021232</v>
      </c>
      <c r="O84">
        <v>16.194952960181961</v>
      </c>
      <c r="P84">
        <v>0</v>
      </c>
      <c r="Q84">
        <v>8.4371875452359131</v>
      </c>
      <c r="R84">
        <v>0</v>
      </c>
      <c r="S84">
        <v>54.30435790462235</v>
      </c>
      <c r="T84">
        <v>0</v>
      </c>
      <c r="U84">
        <v>0</v>
      </c>
      <c r="V84">
        <v>11.043697899620652</v>
      </c>
      <c r="W84">
        <v>0</v>
      </c>
      <c r="X84">
        <v>2.1124847841225041</v>
      </c>
      <c r="Y84">
        <v>0</v>
      </c>
      <c r="Z84">
        <v>65.513647510682773</v>
      </c>
      <c r="AA84">
        <v>67.940078899967318</v>
      </c>
      <c r="AC84" t="s">
        <v>12509</v>
      </c>
      <c r="AD84">
        <v>993.64512346003187</v>
      </c>
      <c r="AE84">
        <f t="shared" si="5"/>
        <v>2.0250536913115091E-3</v>
      </c>
      <c r="AF84" t="e">
        <f>Mapping!AD84/$BF$19</f>
        <v>#N/A</v>
      </c>
      <c r="AG84" t="e">
        <f>Mapping!AE84/$BF$19</f>
        <v>#N/A</v>
      </c>
      <c r="AH84" t="e">
        <f>Mapping!AF84/$BF$19</f>
        <v>#N/A</v>
      </c>
      <c r="AI84" t="e">
        <f>Mapping!AG84/$BF$19</f>
        <v>#N/A</v>
      </c>
      <c r="AJ84" t="e">
        <f>Mapping!AH84/$BF$19</f>
        <v>#N/A</v>
      </c>
      <c r="AK84" t="e">
        <f>Mapping!AI84/$BF$19</f>
        <v>#N/A</v>
      </c>
      <c r="AL84" t="e">
        <f>Mapping!AJ84/$BF$19</f>
        <v>#N/A</v>
      </c>
      <c r="AM84" t="e">
        <f>Mapping!AK84/$BF$19</f>
        <v>#N/A</v>
      </c>
      <c r="AN84" t="e">
        <f>Mapping!AL84/$BF$19</f>
        <v>#N/A</v>
      </c>
      <c r="AO84" t="e">
        <f>Mapping!AM84/$BF$19</f>
        <v>#N/A</v>
      </c>
      <c r="AP84" t="e">
        <f>Mapping!AN84/$BF$19</f>
        <v>#N/A</v>
      </c>
      <c r="AQ84" t="e">
        <f>Mapping!AO84/$BF$19</f>
        <v>#N/A</v>
      </c>
      <c r="AR84" t="e">
        <f>Mapping!AP84/$BF$19</f>
        <v>#N/A</v>
      </c>
      <c r="AS84" t="e">
        <f>Mapping!AQ84/$BF$19</f>
        <v>#N/A</v>
      </c>
    </row>
    <row r="85" spans="1:45">
      <c r="A85">
        <v>5362</v>
      </c>
      <c r="B85" t="s">
        <v>13107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tr">
        <f>VLOOKUP(A85,'Kreisfreie Städte u. Landkreise'!$A$9:$J$478,3,0)</f>
        <v>Rhein-Erft-Kreis</v>
      </c>
      <c r="E85">
        <f>VLOOKUP(D85,'old version'!$D$2:$G$403,2,0)</f>
        <v>741</v>
      </c>
      <c r="F85">
        <f>VLOOKUP(D85,'old version'!$D$2:$G$403,3,0)</f>
        <v>16234.601000000001</v>
      </c>
      <c r="G85">
        <f>VLOOKUP(D85,'old version'!$D$2:$G$403,4,0)</f>
        <v>470615</v>
      </c>
      <c r="H85">
        <f>COUNTIF(Mapping!$A$2:$A$1326,A85)</f>
        <v>10</v>
      </c>
      <c r="I85" cm="1">
        <f t="array" ref="I85">_xlfn.IFS(C85="SH",F85/$BD$50,C85="HH",F85/$BD$49,C85="NI",F85/$BD$44,C85="HB",F85/$BD$56,C85="NRW",F85/$BD$41,C85="HE",F85/$BD$45,C85="RP",F85/$BD$47,C85="BW",F85/$BD$43,C85="BY",F85/$BD$42,C85="SL",F85/$BD$55,C85="BE",F85/$BD$46,C85="MV",F85/$BD$54,C85="BB",F85/$BD$51,C85="SN",F85/$BD$48,C85="ST",F85/$BD$53,C85="TH",F85/$BD$52)</f>
        <v>2.2820027297556011E-2</v>
      </c>
      <c r="J85" cm="1">
        <f t="array" ref="J85">_xlfn.IFS(C85="SH",G85/$BE$30,C85="HH",G85/$BE$34,C85="NI",G85/$BE$25,C85="HB",G85/$BE$37,C85="NRW",G85/$BE$22,C85="HE",G85/$BE$26,C85="RP",G85/$BE$27,C85="BW",G85/$BE$24,C85="BY",G85/$BE$23,C85="SL",G85/$BE$36,C85="BE",G85/$BE$29,C85="MV",G85/$BE$35,C85="BB",G85/$BE$31,C85="SN",G85/$BE$28,C85="ST",G85/$BE$32,C85="TH",G85/$BE$33)</f>
        <v>2.6222488438179082E-2</v>
      </c>
      <c r="K85" cm="1">
        <f t="array" ref="K85">_xlfn.IFS(C85="SH",$BF$17,C85="HH",$BF$8,C85="NI",$BF$11,C85="HB",$BF$7,C85="NRW",$BF$12,C85="HE",$BF$9,C85="RP",$BF$13,C85="BW",$BF$3,C85="BY",$BF$4,C85="SL",$BF$14,C85="BE",$BF$5,C85="MV",$BF$10,C85="BB",$BF$6,C85="SN",$BF$15,C85="ST",$BF$16,C85="TH",$BF$18)</f>
        <v>121075.91480798255</v>
      </c>
      <c r="L85">
        <f t="shared" si="4"/>
        <v>2878.303387650602</v>
      </c>
      <c r="M85">
        <f t="shared" si="6"/>
        <v>287.83033876506022</v>
      </c>
      <c r="N85">
        <v>14.702041774254605</v>
      </c>
      <c r="O85">
        <v>45.825243483943403</v>
      </c>
      <c r="P85">
        <v>0</v>
      </c>
      <c r="Q85">
        <v>15.060191391167017</v>
      </c>
      <c r="R85">
        <v>0</v>
      </c>
      <c r="S85">
        <v>3.8680158626540737</v>
      </c>
      <c r="T85">
        <v>0</v>
      </c>
      <c r="U85">
        <v>0</v>
      </c>
      <c r="V85">
        <v>47.562269125968612</v>
      </c>
      <c r="W85">
        <v>0</v>
      </c>
      <c r="X85">
        <v>2.505890806289397</v>
      </c>
      <c r="Y85">
        <v>0</v>
      </c>
      <c r="Z85">
        <v>77.714191466566263</v>
      </c>
      <c r="AA85">
        <v>80.592494854216866</v>
      </c>
      <c r="AC85" t="s">
        <v>12507</v>
      </c>
      <c r="AD85">
        <v>1799.1243659566362</v>
      </c>
      <c r="AE85">
        <f t="shared" si="5"/>
        <v>3.6666243836857245E-3</v>
      </c>
      <c r="AF85" t="e">
        <f>Mapping!AD85/$BF$19</f>
        <v>#N/A</v>
      </c>
      <c r="AG85" t="e">
        <f>Mapping!AE85/$BF$19</f>
        <v>#N/A</v>
      </c>
      <c r="AH85" t="e">
        <f>Mapping!AF85/$BF$19</f>
        <v>#N/A</v>
      </c>
      <c r="AI85" t="e">
        <f>Mapping!AG85/$BF$19</f>
        <v>#N/A</v>
      </c>
      <c r="AJ85" t="e">
        <f>Mapping!AH85/$BF$19</f>
        <v>#N/A</v>
      </c>
      <c r="AK85" t="e">
        <f>Mapping!AI85/$BF$19</f>
        <v>#N/A</v>
      </c>
      <c r="AL85" t="e">
        <f>Mapping!AJ85/$BF$19</f>
        <v>#N/A</v>
      </c>
      <c r="AM85" t="e">
        <f>Mapping!AK85/$BF$19</f>
        <v>#N/A</v>
      </c>
      <c r="AN85" t="e">
        <f>Mapping!AL85/$BF$19</f>
        <v>#N/A</v>
      </c>
      <c r="AO85" t="e">
        <f>Mapping!AM85/$BF$19</f>
        <v>#N/A</v>
      </c>
      <c r="AP85" t="e">
        <f>Mapping!AN85/$BF$19</f>
        <v>#N/A</v>
      </c>
      <c r="AQ85" t="e">
        <f>Mapping!AO85/$BF$19</f>
        <v>#N/A</v>
      </c>
      <c r="AR85" t="e">
        <f>Mapping!AP85/$BF$19</f>
        <v>#N/A</v>
      </c>
      <c r="AS85" t="e">
        <f>Mapping!AQ85/$BF$19</f>
        <v>#N/A</v>
      </c>
    </row>
    <row r="86" spans="1:45">
      <c r="A86">
        <v>5366</v>
      </c>
      <c r="B86" t="s">
        <v>13108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tr">
        <f>VLOOKUP(A86,'Kreisfreie Städte u. Landkreise'!$A$9:$J$478,3,0)</f>
        <v>Euskirchen</v>
      </c>
      <c r="E86">
        <f>VLOOKUP(D86,'old version'!$D$2:$G$403,2,0)</f>
        <v>615</v>
      </c>
      <c r="F86">
        <f>VLOOKUP(D86,'old version'!$D$2:$G$403,3,0)</f>
        <v>5363.1379999999999</v>
      </c>
      <c r="G86">
        <f>VLOOKUP(D86,'old version'!$D$2:$G$403,4,0)</f>
        <v>193656</v>
      </c>
      <c r="H86">
        <f>COUNTIF(Mapping!$A$2:$A$1326,A86)</f>
        <v>4</v>
      </c>
      <c r="I86" cm="1">
        <f t="array" ref="I86">_xlfn.IFS(C86="SH",F86/$BD$50,C86="HH",F86/$BD$49,C86="NI",F86/$BD$44,C86="HB",F86/$BD$56,C86="NRW",F86/$BD$41,C86="HE",F86/$BD$45,C86="RP",F86/$BD$47,C86="BW",F86/$BD$43,C86="BY",F86/$BD$42,C86="SL",F86/$BD$55,C86="BE",F86/$BD$46,C86="MV",F86/$BD$54,C86="BB",F86/$BD$51,C86="SN",F86/$BD$48,C86="ST",F86/$BD$53,C86="TH",F86/$BD$52)</f>
        <v>7.538648813146683E-3</v>
      </c>
      <c r="J86" cm="1">
        <f t="array" ref="J86">_xlfn.IFS(C86="SH",G86/$BE$30,C86="HH",G86/$BE$34,C86="NI",G86/$BE$25,C86="HB",G86/$BE$37,C86="NRW",G86/$BE$22,C86="HE",G86/$BE$26,C86="RP",G86/$BE$27,C86="BW",G86/$BE$24,C86="BY",G86/$BE$23,C86="SL",G86/$BE$36,C86="BE",G86/$BE$29,C86="MV",G86/$BE$35,C86="BB",G86/$BE$31,C86="SN",G86/$BE$28,C86="ST",G86/$BE$32,C86="TH",G86/$BE$33)</f>
        <v>1.0790438513400568E-2</v>
      </c>
      <c r="K86" cm="1">
        <f t="array" ref="K86">_xlfn.IFS(C86="SH",$BF$17,C86="HH",$BF$8,C86="NI",$BF$11,C86="HB",$BF$7,C86="NRW",$BF$12,C86="HE",$BF$9,C86="RP",$BF$13,C86="BW",$BF$3,C86="BY",$BF$4,C86="SL",$BF$14,C86="BE",$BF$5,C86="MV",$BF$10,C86="BB",$BF$6,C86="SN",$BF$15,C86="ST",$BF$16,C86="TH",$BF$18)</f>
        <v>121075.91480798255</v>
      </c>
      <c r="L86">
        <f t="shared" si="4"/>
        <v>1022.9885570298427</v>
      </c>
      <c r="M86">
        <f t="shared" si="6"/>
        <v>255.74713925746067</v>
      </c>
      <c r="N86">
        <v>12.290701957115438</v>
      </c>
      <c r="O86">
        <v>27.273393944661024</v>
      </c>
      <c r="P86">
        <v>5.0848700574791739</v>
      </c>
      <c r="Q86">
        <v>7.9400109988444854</v>
      </c>
      <c r="R86">
        <v>0</v>
      </c>
      <c r="S86">
        <v>29.326376240595128</v>
      </c>
      <c r="T86">
        <v>1.6994886555745903</v>
      </c>
      <c r="U86">
        <v>0</v>
      </c>
      <c r="V86">
        <v>29.244800785127548</v>
      </c>
      <c r="W86">
        <v>0</v>
      </c>
      <c r="X86">
        <v>2.2265700264599091</v>
      </c>
      <c r="Y86">
        <v>0</v>
      </c>
      <c r="Z86">
        <v>69.051727599514393</v>
      </c>
      <c r="AA86">
        <v>71.609198992088992</v>
      </c>
      <c r="AC86" t="s">
        <v>12598</v>
      </c>
      <c r="AD86">
        <v>1021.5138393005859</v>
      </c>
      <c r="AE86">
        <f t="shared" si="5"/>
        <v>2.0818502724576104E-3</v>
      </c>
      <c r="AF86" t="e">
        <f>Mapping!AD86/$BF$19</f>
        <v>#N/A</v>
      </c>
      <c r="AG86" t="e">
        <f>Mapping!AE86/$BF$19</f>
        <v>#N/A</v>
      </c>
      <c r="AH86" t="e">
        <f>Mapping!AF86/$BF$19</f>
        <v>#N/A</v>
      </c>
      <c r="AI86" t="e">
        <f>Mapping!AG86/$BF$19</f>
        <v>#N/A</v>
      </c>
      <c r="AJ86" t="e">
        <f>Mapping!AH86/$BF$19</f>
        <v>#N/A</v>
      </c>
      <c r="AK86" t="e">
        <f>Mapping!AI86/$BF$19</f>
        <v>#N/A</v>
      </c>
      <c r="AL86" t="e">
        <f>Mapping!AJ86/$BF$19</f>
        <v>#N/A</v>
      </c>
      <c r="AM86" t="e">
        <f>Mapping!AK86/$BF$19</f>
        <v>#N/A</v>
      </c>
      <c r="AN86" t="e">
        <f>Mapping!AL86/$BF$19</f>
        <v>#N/A</v>
      </c>
      <c r="AO86" t="e">
        <f>Mapping!AM86/$BF$19</f>
        <v>#N/A</v>
      </c>
      <c r="AP86" t="e">
        <f>Mapping!AN86/$BF$19</f>
        <v>#N/A</v>
      </c>
      <c r="AQ86" t="e">
        <f>Mapping!AO86/$BF$19</f>
        <v>#N/A</v>
      </c>
      <c r="AR86" t="e">
        <f>Mapping!AP86/$BF$19</f>
        <v>#N/A</v>
      </c>
      <c r="AS86" t="e">
        <f>Mapping!AQ86/$BF$19</f>
        <v>#N/A</v>
      </c>
    </row>
    <row r="87" spans="1:45">
      <c r="A87">
        <v>5370</v>
      </c>
      <c r="B87" t="s">
        <v>13109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tr">
        <f>VLOOKUP(A87,'Kreisfreie Städte u. Landkreise'!$A$9:$J$478,3,0)</f>
        <v>Heinsberg</v>
      </c>
      <c r="E87">
        <f>VLOOKUP(D87,'old version'!$D$2:$G$403,2,0)</f>
        <v>568</v>
      </c>
      <c r="F87">
        <f>VLOOKUP(D87,'old version'!$D$2:$G$403,3,0)</f>
        <v>6525.4139999999998</v>
      </c>
      <c r="G87">
        <f>VLOOKUP(D87,'old version'!$D$2:$G$403,4,0)</f>
        <v>255555</v>
      </c>
      <c r="H87">
        <f>COUNTIF(Mapping!$A$2:$A$1326,A87)</f>
        <v>3</v>
      </c>
      <c r="I87" cm="1">
        <f t="array" ref="I87">_xlfn.IFS(C87="SH",F87/$BD$50,C87="HH",F87/$BD$49,C87="NI",F87/$BD$44,C87="HB",F87/$BD$56,C87="NRW",F87/$BD$41,C87="HE",F87/$BD$45,C87="RP",F87/$BD$47,C87="BW",F87/$BD$43,C87="BY",F87/$BD$42,C87="SL",F87/$BD$55,C87="BE",F87/$BD$46,C87="MV",F87/$BD$54,C87="BB",F87/$BD$51,C87="SN",F87/$BD$48,C87="ST",F87/$BD$53,C87="TH",F87/$BD$52)</f>
        <v>9.1723920783673193E-3</v>
      </c>
      <c r="J87" cm="1">
        <f t="array" ref="J87">_xlfn.IFS(C87="SH",G87/$BE$30,C87="HH",G87/$BE$34,C87="NI",G87/$BE$25,C87="HB",G87/$BE$37,C87="NRW",G87/$BE$22,C87="HE",G87/$BE$26,C87="RP",G87/$BE$27,C87="BW",G87/$BE$24,C87="BY",G87/$BE$23,C87="SL",G87/$BE$36,C87="BE",G87/$BE$29,C87="MV",G87/$BE$35,C87="BB",G87/$BE$31,C87="SN",G87/$BE$28,C87="ST",G87/$BE$32,C87="TH",G87/$BE$33)</f>
        <v>1.4239427202317936E-2</v>
      </c>
      <c r="K87" cm="1">
        <f t="array" ref="K87">_xlfn.IFS(C87="SH",$BF$17,C87="HH",$BF$8,C87="NI",$BF$11,C87="HB",$BF$7,C87="NRW",$BF$12,C87="HE",$BF$9,C87="RP",$BF$13,C87="BW",$BF$3,C87="BY",$BF$4,C87="SL",$BF$14,C87="BE",$BF$5,C87="MV",$BF$10,C87="BB",$BF$6,C87="SN",$BF$15,C87="ST",$BF$16,C87="TH",$BF$18)</f>
        <v>121075.91480798255</v>
      </c>
      <c r="L87">
        <f t="shared" si="4"/>
        <v>1282.3346175048355</v>
      </c>
      <c r="M87">
        <f t="shared" si="6"/>
        <v>427.44487250161183</v>
      </c>
      <c r="N87">
        <v>28.096437026089358</v>
      </c>
      <c r="O87">
        <v>19.264465366412381</v>
      </c>
      <c r="P87">
        <v>10.476144308018817</v>
      </c>
      <c r="Q87">
        <v>37.568617504589703</v>
      </c>
      <c r="R87">
        <v>0</v>
      </c>
      <c r="S87">
        <v>6.7076423972176045</v>
      </c>
      <c r="T87">
        <v>0</v>
      </c>
      <c r="U87">
        <v>0</v>
      </c>
      <c r="V87">
        <v>56.978584875280127</v>
      </c>
      <c r="W87">
        <v>0</v>
      </c>
      <c r="X87">
        <v>3.7213942796754176</v>
      </c>
      <c r="Y87">
        <v>29.536906868441946</v>
      </c>
      <c r="Z87">
        <v>115.41011557543521</v>
      </c>
      <c r="AA87">
        <v>119.68456430045134</v>
      </c>
      <c r="AC87" t="s">
        <v>12599</v>
      </c>
      <c r="AD87">
        <v>105.28661439852462</v>
      </c>
      <c r="AE87">
        <f t="shared" si="5"/>
        <v>2.1457464249508788E-4</v>
      </c>
      <c r="AF87" t="e">
        <f>Mapping!AD87/$BF$19</f>
        <v>#N/A</v>
      </c>
      <c r="AG87" t="e">
        <f>Mapping!AE87/$BF$19</f>
        <v>#N/A</v>
      </c>
      <c r="AH87" t="e">
        <f>Mapping!AF87/$BF$19</f>
        <v>#N/A</v>
      </c>
      <c r="AI87" t="e">
        <f>Mapping!AG87/$BF$19</f>
        <v>#N/A</v>
      </c>
      <c r="AJ87" t="e">
        <f>Mapping!AH87/$BF$19</f>
        <v>#N/A</v>
      </c>
      <c r="AK87" t="e">
        <f>Mapping!AI87/$BF$19</f>
        <v>#N/A</v>
      </c>
      <c r="AL87" t="e">
        <f>Mapping!AJ87/$BF$19</f>
        <v>#N/A</v>
      </c>
      <c r="AM87" t="e">
        <f>Mapping!AK87/$BF$19</f>
        <v>#N/A</v>
      </c>
      <c r="AN87" t="e">
        <f>Mapping!AL87/$BF$19</f>
        <v>#N/A</v>
      </c>
      <c r="AO87" t="e">
        <f>Mapping!AM87/$BF$19</f>
        <v>#N/A</v>
      </c>
      <c r="AP87" t="e">
        <f>Mapping!AN87/$BF$19</f>
        <v>#N/A</v>
      </c>
      <c r="AQ87" t="e">
        <f>Mapping!AO87/$BF$19</f>
        <v>#N/A</v>
      </c>
      <c r="AR87" t="e">
        <f>Mapping!AP87/$BF$19</f>
        <v>#N/A</v>
      </c>
      <c r="AS87" t="e">
        <f>Mapping!AQ87/$BF$19</f>
        <v>#N/A</v>
      </c>
    </row>
    <row r="88" spans="1:45">
      <c r="A88">
        <v>5374</v>
      </c>
      <c r="B88" t="s">
        <v>13110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tr">
        <f>VLOOKUP(A88,'Kreisfreie Städte u. Landkreise'!$A$9:$J$478,3,0)</f>
        <v>Oberbergischer Kreis</v>
      </c>
      <c r="E88">
        <f>VLOOKUP(D88,'old version'!$D$2:$G$403,2,0)</f>
        <v>734</v>
      </c>
      <c r="F88">
        <f>VLOOKUP(D88,'old version'!$D$2:$G$403,3,0)</f>
        <v>9867.3770000000004</v>
      </c>
      <c r="G88">
        <f>VLOOKUP(D88,'old version'!$D$2:$G$403,4,0)</f>
        <v>272057</v>
      </c>
      <c r="H88">
        <f>COUNTIF(Mapping!$A$2:$A$1326,A88)</f>
        <v>4</v>
      </c>
      <c r="I88" cm="1">
        <f t="array" ref="I88">_xlfn.IFS(C88="SH",F88/$BD$50,C88="HH",F88/$BD$49,C88="NI",F88/$BD$44,C88="HB",F88/$BD$56,C88="NRW",F88/$BD$41,C88="HE",F88/$BD$45,C88="RP",F88/$BD$47,C88="BW",F88/$BD$43,C88="BY",F88/$BD$42,C88="SL",F88/$BD$55,C88="BE",F88/$BD$46,C88="MV",F88/$BD$54,C88="BB",F88/$BD$51,C88="SN",F88/$BD$48,C88="ST",F88/$BD$53,C88="TH",F88/$BD$52)</f>
        <v>1.3869993632444453E-2</v>
      </c>
      <c r="J88" cm="1">
        <f t="array" ref="J88">_xlfn.IFS(C88="SH",G88/$BE$30,C88="HH",G88/$BE$34,C88="NI",G88/$BE$25,C88="HB",G88/$BE$37,C88="NRW",G88/$BE$22,C88="HE",G88/$BE$26,C88="RP",G88/$BE$27,C88="BW",G88/$BE$24,C88="BY",G88/$BE$23,C88="SL",G88/$BE$36,C88="BE",G88/$BE$29,C88="MV",G88/$BE$35,C88="BB",G88/$BE$31,C88="SN",G88/$BE$28,C88="ST",G88/$BE$32,C88="TH",G88/$BE$33)</f>
        <v>1.5158912353039506E-2</v>
      </c>
      <c r="K88" cm="1">
        <f t="array" ref="K88">_xlfn.IFS(C88="SH",$BF$17,C88="HH",$BF$8,C88="NI",$BF$11,C88="HB",$BF$7,C88="NRW",$BF$12,C88="HE",$BF$9,C88="RP",$BF$13,C88="BW",$BF$3,C88="BY",$BF$4,C88="SL",$BF$14,C88="BE",$BF$5,C88="MV",$BF$10,C88="BB",$BF$6,C88="SN",$BF$15,C88="ST",$BF$16,C88="TH",$BF$18)</f>
        <v>121075.91480798255</v>
      </c>
      <c r="L88">
        <f t="shared" si="4"/>
        <v>1723.0181311276756</v>
      </c>
      <c r="M88">
        <f t="shared" si="6"/>
        <v>430.7545327819189</v>
      </c>
      <c r="N88">
        <v>43.395069136846665</v>
      </c>
      <c r="O88">
        <v>44.839891415502805</v>
      </c>
      <c r="P88">
        <v>7.5993171788231937</v>
      </c>
      <c r="Q88">
        <v>0</v>
      </c>
      <c r="R88">
        <v>2.1280328135245496</v>
      </c>
      <c r="S88">
        <v>6.4961001676012566</v>
      </c>
      <c r="T88">
        <v>2.2736350586604397</v>
      </c>
      <c r="U88">
        <v>17.449869070901304</v>
      </c>
      <c r="V88">
        <v>62.715367049109027</v>
      </c>
      <c r="W88">
        <v>3.1920492202868238</v>
      </c>
      <c r="X88">
        <v>3.7502086406074389</v>
      </c>
      <c r="Y88">
        <v>0</v>
      </c>
      <c r="Z88">
        <v>116.30372385111811</v>
      </c>
      <c r="AA88">
        <v>120.61126917893731</v>
      </c>
      <c r="AC88" t="s">
        <v>12675</v>
      </c>
      <c r="AD88">
        <v>886.67138880160996</v>
      </c>
      <c r="AE88">
        <f t="shared" si="5"/>
        <v>1.8070406893565625E-3</v>
      </c>
      <c r="AF88" t="e">
        <f>Mapping!AD88/$BF$19</f>
        <v>#N/A</v>
      </c>
      <c r="AG88" t="e">
        <f>Mapping!AE88/$BF$19</f>
        <v>#N/A</v>
      </c>
      <c r="AH88" t="e">
        <f>Mapping!AF88/$BF$19</f>
        <v>#N/A</v>
      </c>
      <c r="AI88" t="e">
        <f>Mapping!AG88/$BF$19</f>
        <v>#N/A</v>
      </c>
      <c r="AJ88" t="e">
        <f>Mapping!AH88/$BF$19</f>
        <v>#N/A</v>
      </c>
      <c r="AK88" t="e">
        <f>Mapping!AI88/$BF$19</f>
        <v>#N/A</v>
      </c>
      <c r="AL88" t="e">
        <f>Mapping!AJ88/$BF$19</f>
        <v>#N/A</v>
      </c>
      <c r="AM88" t="e">
        <f>Mapping!AK88/$BF$19</f>
        <v>#N/A</v>
      </c>
      <c r="AN88" t="e">
        <f>Mapping!AL88/$BF$19</f>
        <v>#N/A</v>
      </c>
      <c r="AO88" t="e">
        <f>Mapping!AM88/$BF$19</f>
        <v>#N/A</v>
      </c>
      <c r="AP88" t="e">
        <f>Mapping!AN88/$BF$19</f>
        <v>#N/A</v>
      </c>
      <c r="AQ88" t="e">
        <f>Mapping!AO88/$BF$19</f>
        <v>#N/A</v>
      </c>
      <c r="AR88" t="e">
        <f>Mapping!AP88/$BF$19</f>
        <v>#N/A</v>
      </c>
      <c r="AS88" t="e">
        <f>Mapping!AQ88/$BF$19</f>
        <v>#N/A</v>
      </c>
    </row>
    <row r="89" spans="1:45">
      <c r="A89">
        <v>5378</v>
      </c>
      <c r="B89" t="s">
        <v>13111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tr">
        <f>VLOOKUP(A89,'Kreisfreie Städte u. Landkreise'!$A$9:$J$478,3,0)</f>
        <v>Rheinisch-Bergischer Kreis</v>
      </c>
      <c r="E89">
        <f>VLOOKUP(D89,'old version'!$D$2:$G$403,2,0)</f>
        <v>715</v>
      </c>
      <c r="F89">
        <f>VLOOKUP(D89,'old version'!$D$2:$G$403,3,0)</f>
        <v>7699.4960000000001</v>
      </c>
      <c r="G89">
        <f>VLOOKUP(D89,'old version'!$D$2:$G$403,4,0)</f>
        <v>283271</v>
      </c>
      <c r="H89">
        <f>COUNTIF(Mapping!$A$2:$A$1326,A89)</f>
        <v>5</v>
      </c>
      <c r="I89" cm="1">
        <f t="array" ref="I89">_xlfn.IFS(C89="SH",F89/$BD$50,C89="HH",F89/$BD$49,C89="NI",F89/$BD$44,C89="HB",F89/$BD$56,C89="NRW",F89/$BD$41,C89="HE",F89/$BD$45,C89="RP",F89/$BD$47,C89="BW",F89/$BD$43,C89="BY",F89/$BD$42,C89="SL",F89/$BD$55,C89="BE",F89/$BD$46,C89="MV",F89/$BD$54,C89="BB",F89/$BD$51,C89="SN",F89/$BD$48,C89="ST",F89/$BD$53,C89="TH",F89/$BD$52)</f>
        <v>1.0822730345970519E-2</v>
      </c>
      <c r="J89" cm="1">
        <f t="array" ref="J89">_xlfn.IFS(C89="SH",G89/$BE$30,C89="HH",G89/$BE$34,C89="NI",G89/$BE$25,C89="HB",G89/$BE$37,C89="NRW",G89/$BE$22,C89="HE",G89/$BE$26,C89="RP",G89/$BE$27,C89="BW",G89/$BE$24,C89="BY",G89/$BE$23,C89="SL",G89/$BE$36,C89="BE",G89/$BE$29,C89="MV",G89/$BE$35,C89="BB",G89/$BE$31,C89="SN",G89/$BE$28,C89="ST",G89/$BE$32,C89="TH",G89/$BE$33)</f>
        <v>1.5783752159135231E-2</v>
      </c>
      <c r="K89" cm="1">
        <f t="array" ref="K89">_xlfn.IFS(C89="SH",$BF$17,C89="HH",$BF$8,C89="NI",$BF$11,C89="HB",$BF$7,C89="NRW",$BF$12,C89="HE",$BF$9,C89="RP",$BF$13,C89="BW",$BF$3,C89="BY",$BF$4,C89="SL",$BF$14,C89="BE",$BF$5,C89="MV",$BF$10,C89="BB",$BF$6,C89="SN",$BF$15,C89="ST",$BF$16,C89="TH",$BF$18)</f>
        <v>121075.91480798255</v>
      </c>
      <c r="L89">
        <f t="shared" si="4"/>
        <v>1478.5568485936508</v>
      </c>
      <c r="M89">
        <f t="shared" si="6"/>
        <v>295.71136971873017</v>
      </c>
      <c r="N89">
        <v>0</v>
      </c>
      <c r="O89">
        <v>7.3158700227869389</v>
      </c>
      <c r="P89">
        <v>0</v>
      </c>
      <c r="Q89">
        <v>17.597106028143518</v>
      </c>
      <c r="R89">
        <v>0</v>
      </c>
      <c r="S89">
        <v>0</v>
      </c>
      <c r="T89">
        <v>0</v>
      </c>
      <c r="U89">
        <v>0</v>
      </c>
      <c r="V89">
        <v>54.90804314435691</v>
      </c>
      <c r="W89">
        <v>3.2189828100262532</v>
      </c>
      <c r="X89">
        <v>2.5745041536370494</v>
      </c>
      <c r="Y89">
        <v>47.455610214477943</v>
      </c>
      <c r="Z89">
        <v>79.842069824057162</v>
      </c>
      <c r="AA89">
        <v>82.799183521244473</v>
      </c>
      <c r="AC89" t="s">
        <v>12630</v>
      </c>
      <c r="AD89">
        <v>252.10646966027289</v>
      </c>
      <c r="AE89">
        <f t="shared" si="5"/>
        <v>5.1379423592530125E-4</v>
      </c>
      <c r="AF89" t="e">
        <f>Mapping!AD89/$BF$19</f>
        <v>#N/A</v>
      </c>
      <c r="AG89" t="e">
        <f>Mapping!AE89/$BF$19</f>
        <v>#N/A</v>
      </c>
      <c r="AH89" t="e">
        <f>Mapping!AF89/$BF$19</f>
        <v>#N/A</v>
      </c>
      <c r="AI89" t="e">
        <f>Mapping!AG89/$BF$19</f>
        <v>#N/A</v>
      </c>
      <c r="AJ89" t="e">
        <f>Mapping!AH89/$BF$19</f>
        <v>#N/A</v>
      </c>
      <c r="AK89" t="e">
        <f>Mapping!AI89/$BF$19</f>
        <v>#N/A</v>
      </c>
      <c r="AL89" t="e">
        <f>Mapping!AJ89/$BF$19</f>
        <v>#N/A</v>
      </c>
      <c r="AM89" t="e">
        <f>Mapping!AK89/$BF$19</f>
        <v>#N/A</v>
      </c>
      <c r="AN89" t="e">
        <f>Mapping!AL89/$BF$19</f>
        <v>#N/A</v>
      </c>
      <c r="AO89" t="e">
        <f>Mapping!AM89/$BF$19</f>
        <v>#N/A</v>
      </c>
      <c r="AP89" t="e">
        <f>Mapping!AN89/$BF$19</f>
        <v>#N/A</v>
      </c>
      <c r="AQ89" t="e">
        <f>Mapping!AO89/$BF$19</f>
        <v>#N/A</v>
      </c>
      <c r="AR89" t="e">
        <f>Mapping!AP89/$BF$19</f>
        <v>#N/A</v>
      </c>
      <c r="AS89" t="e">
        <f>Mapping!AQ89/$BF$19</f>
        <v>#N/A</v>
      </c>
    </row>
    <row r="90" spans="1:45">
      <c r="A90">
        <v>5382</v>
      </c>
      <c r="B90" t="s">
        <v>13112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tr">
        <f>VLOOKUP(A90,'Kreisfreie Städte u. Landkreise'!$A$9:$J$478,3,0)</f>
        <v>Rhein-Sieg-Kreis</v>
      </c>
      <c r="E90">
        <f>VLOOKUP(D90,'old version'!$D$2:$G$403,2,0)</f>
        <v>687</v>
      </c>
      <c r="F90">
        <f>VLOOKUP(D90,'old version'!$D$2:$G$403,3,0)</f>
        <v>16799.514999999999</v>
      </c>
      <c r="G90">
        <f>VLOOKUP(D90,'old version'!$D$2:$G$403,4,0)</f>
        <v>600764</v>
      </c>
      <c r="H90">
        <f>COUNTIF(Mapping!$A$2:$A$1326,A90)</f>
        <v>7</v>
      </c>
      <c r="I90" cm="1">
        <f t="array" ref="I90">_xlfn.IFS(C90="SH",F90/$BD$50,C90="HH",F90/$BD$49,C90="NI",F90/$BD$44,C90="HB",F90/$BD$56,C90="NRW",F90/$BD$41,C90="HE",F90/$BD$45,C90="RP",F90/$BD$47,C90="BW",F90/$BD$43,C90="BY",F90/$BD$42,C90="SL",F90/$BD$55,C90="BE",F90/$BD$46,C90="MV",F90/$BD$54,C90="BB",F90/$BD$51,C90="SN",F90/$BD$48,C90="ST",F90/$BD$53,C90="TH",F90/$BD$52)</f>
        <v>2.3614093804073265E-2</v>
      </c>
      <c r="J90" cm="1">
        <f t="array" ref="J90">_xlfn.IFS(C90="SH",G90/$BE$30,C90="HH",G90/$BE$34,C90="NI",G90/$BE$25,C90="HB",G90/$BE$37,C90="NRW",G90/$BE$22,C90="HE",G90/$BE$26,C90="RP",G90/$BE$27,C90="BW",G90/$BE$24,C90="BY",G90/$BE$23,C90="SL",G90/$BE$36,C90="BE",G90/$BE$29,C90="MV",G90/$BE$35,C90="BB",G90/$BE$31,C90="SN",G90/$BE$28,C90="ST",G90/$BE$32,C90="TH",G90/$BE$33)</f>
        <v>3.3474341115506769E-2</v>
      </c>
      <c r="K90" cm="1">
        <f t="array" ref="K90">_xlfn.IFS(C90="SH",$BF$17,C90="HH",$BF$8,C90="NI",$BF$11,C90="HB",$BF$7,C90="NRW",$BF$12,C90="HE",$BF$9,C90="RP",$BF$13,C90="BW",$BF$3,C90="BY",$BF$4,C90="SL",$BF$14,C90="BE",$BF$5,C90="MV",$BF$10,C90="BB",$BF$6,C90="SN",$BF$15,C90="ST",$BF$16,C90="TH",$BF$18)</f>
        <v>121075.91480798255</v>
      </c>
      <c r="L90">
        <f t="shared" si="4"/>
        <v>3193.3727794598171</v>
      </c>
      <c r="M90">
        <f t="shared" si="6"/>
        <v>456.19611135140246</v>
      </c>
      <c r="N90">
        <v>10.32023291972887</v>
      </c>
      <c r="O90">
        <v>47.905081180880984</v>
      </c>
      <c r="P90">
        <v>10.064227141875129</v>
      </c>
      <c r="Q90">
        <v>22.800514590098665</v>
      </c>
      <c r="R90">
        <v>0</v>
      </c>
      <c r="S90">
        <v>2.6400595841166874</v>
      </c>
      <c r="T90">
        <v>6.6881509464289426</v>
      </c>
      <c r="U90">
        <v>15.752355518562903</v>
      </c>
      <c r="V90">
        <v>64.033445185666565</v>
      </c>
      <c r="W90">
        <v>7.2321632243681382</v>
      </c>
      <c r="X90">
        <v>3.9717065483967806</v>
      </c>
      <c r="Y90">
        <v>13.880313268007434</v>
      </c>
      <c r="Z90">
        <v>123.17295006487868</v>
      </c>
      <c r="AA90">
        <v>127.73491117839271</v>
      </c>
      <c r="AC90" t="s">
        <v>12610</v>
      </c>
      <c r="AD90">
        <v>633.87789894573552</v>
      </c>
      <c r="AE90">
        <f t="shared" si="5"/>
        <v>1.2918463028641616E-3</v>
      </c>
      <c r="AF90" t="e">
        <f>Mapping!AD90/$BF$19</f>
        <v>#N/A</v>
      </c>
      <c r="AG90" t="e">
        <f>Mapping!AE90/$BF$19</f>
        <v>#N/A</v>
      </c>
      <c r="AH90" t="e">
        <f>Mapping!AF90/$BF$19</f>
        <v>#N/A</v>
      </c>
      <c r="AI90" t="e">
        <f>Mapping!AG90/$BF$19</f>
        <v>#N/A</v>
      </c>
      <c r="AJ90" t="e">
        <f>Mapping!AH90/$BF$19</f>
        <v>#N/A</v>
      </c>
      <c r="AK90" t="e">
        <f>Mapping!AI90/$BF$19</f>
        <v>#N/A</v>
      </c>
      <c r="AL90" t="e">
        <f>Mapping!AJ90/$BF$19</f>
        <v>#N/A</v>
      </c>
      <c r="AM90" t="e">
        <f>Mapping!AK90/$BF$19</f>
        <v>#N/A</v>
      </c>
      <c r="AN90" t="e">
        <f>Mapping!AL90/$BF$19</f>
        <v>#N/A</v>
      </c>
      <c r="AO90" t="e">
        <f>Mapping!AM90/$BF$19</f>
        <v>#N/A</v>
      </c>
      <c r="AP90" t="e">
        <f>Mapping!AN90/$BF$19</f>
        <v>#N/A</v>
      </c>
      <c r="AQ90" t="e">
        <f>Mapping!AO90/$BF$19</f>
        <v>#N/A</v>
      </c>
      <c r="AR90" t="e">
        <f>Mapping!AP90/$BF$19</f>
        <v>#N/A</v>
      </c>
      <c r="AS90" t="e">
        <f>Mapping!AQ90/$BF$19</f>
        <v>#N/A</v>
      </c>
    </row>
    <row r="91" spans="1:45">
      <c r="A91">
        <v>5512</v>
      </c>
      <c r="B91" t="s">
        <v>13113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tr">
        <f>VLOOKUP(A91,'Kreisfreie Städte u. Landkreise'!$A$9:$J$478,3,0)</f>
        <v>Bottrop, Stadt</v>
      </c>
      <c r="E91">
        <f>VLOOKUP(D91,'old version'!$D$2:$G$403,2,0)</f>
        <v>529</v>
      </c>
      <c r="F91">
        <f>VLOOKUP(D91,'old version'!$D$2:$G$403,3,0)</f>
        <v>2669.1390000000001</v>
      </c>
      <c r="G91">
        <f>VLOOKUP(D91,'old version'!$D$2:$G$403,4,0)</f>
        <v>117565</v>
      </c>
      <c r="H91">
        <f>COUNTIF(Mapping!$A$2:$A$1326,A91)</f>
        <v>1</v>
      </c>
      <c r="I91" cm="1">
        <f t="array" ref="I91">_xlfn.IFS(C91="SH",F91/$BD$50,C91="HH",F91/$BD$49,C91="NI",F91/$BD$44,C91="HB",F91/$BD$56,C91="NRW",F91/$BD$41,C91="HE",F91/$BD$45,C91="RP",F91/$BD$47,C91="BW",F91/$BD$43,C91="BY",F91/$BD$42,C91="SL",F91/$BD$55,C91="BE",F91/$BD$46,C91="MV",F91/$BD$54,C91="BB",F91/$BD$51,C91="SN",F91/$BD$48,C91="ST",F91/$BD$53,C91="TH",F91/$BD$52)</f>
        <v>3.7518522839564308E-3</v>
      </c>
      <c r="J91" cm="1">
        <f t="array" ref="J91">_xlfn.IFS(C91="SH",G91/$BE$30,C91="HH",G91/$BE$34,C91="NI",G91/$BE$25,C91="HB",G91/$BE$37,C91="NRW",G91/$BE$22,C91="HE",G91/$BE$26,C91="RP",G91/$BE$27,C91="BW",G91/$BE$24,C91="BY",G91/$BE$23,C91="SL",G91/$BE$36,C91="BE",G91/$BE$29,C91="MV",G91/$BE$35,C91="BB",G91/$BE$31,C91="SN",G91/$BE$28,C91="ST",G91/$BE$32,C91="TH",G91/$BE$33)</f>
        <v>6.5506769933693651E-3</v>
      </c>
      <c r="K91" cm="1">
        <f t="array" ref="K91">_xlfn.IFS(C91="SH",$BF$17,C91="HH",$BF$8,C91="NI",$BF$11,C91="HB",$BF$7,C91="NRW",$BF$12,C91="HE",$BF$9,C91="RP",$BF$13,C91="BW",$BF$3,C91="BY",$BF$4,C91="SL",$BF$14,C91="BE",$BF$5,C91="MV",$BF$10,C91="BB",$BF$6,C91="SN",$BF$15,C91="ST",$BF$16,C91="TH",$BF$18)</f>
        <v>121075.91480798255</v>
      </c>
      <c r="L91">
        <f t="shared" si="4"/>
        <v>549.14262088666351</v>
      </c>
      <c r="M91">
        <f t="shared" si="6"/>
        <v>549.14262088666351</v>
      </c>
      <c r="N91">
        <v>45.411685592437159</v>
      </c>
      <c r="O91">
        <v>0</v>
      </c>
      <c r="P91">
        <v>0</v>
      </c>
      <c r="Q91">
        <v>48.301520130137696</v>
      </c>
      <c r="R91">
        <v>0</v>
      </c>
      <c r="S91">
        <v>0</v>
      </c>
      <c r="T91">
        <v>0</v>
      </c>
      <c r="U91">
        <v>0</v>
      </c>
      <c r="V91">
        <v>148.62006193888524</v>
      </c>
      <c r="W91">
        <v>0</v>
      </c>
      <c r="X91">
        <v>4.7809117375384815</v>
      </c>
      <c r="Y91">
        <v>0</v>
      </c>
      <c r="Z91">
        <v>148.26850763939916</v>
      </c>
      <c r="AA91">
        <v>153.7599338482658</v>
      </c>
      <c r="AC91" t="s">
        <v>12676</v>
      </c>
      <c r="AD91">
        <v>606.78165940101314</v>
      </c>
      <c r="AE91">
        <f t="shared" si="5"/>
        <v>1.2366240322413964E-3</v>
      </c>
      <c r="AF91" t="e">
        <f>Mapping!AD91/$BF$19</f>
        <v>#N/A</v>
      </c>
      <c r="AG91" t="e">
        <f>Mapping!AE91/$BF$19</f>
        <v>#N/A</v>
      </c>
      <c r="AH91" t="e">
        <f>Mapping!AF91/$BF$19</f>
        <v>#N/A</v>
      </c>
      <c r="AI91" t="e">
        <f>Mapping!AG91/$BF$19</f>
        <v>#N/A</v>
      </c>
      <c r="AJ91" t="e">
        <f>Mapping!AH91/$BF$19</f>
        <v>#N/A</v>
      </c>
      <c r="AK91" t="e">
        <f>Mapping!AI91/$BF$19</f>
        <v>#N/A</v>
      </c>
      <c r="AL91" t="e">
        <f>Mapping!AJ91/$BF$19</f>
        <v>#N/A</v>
      </c>
      <c r="AM91" t="e">
        <f>Mapping!AK91/$BF$19</f>
        <v>#N/A</v>
      </c>
      <c r="AN91" t="e">
        <f>Mapping!AL91/$BF$19</f>
        <v>#N/A</v>
      </c>
      <c r="AO91" t="e">
        <f>Mapping!AM91/$BF$19</f>
        <v>#N/A</v>
      </c>
      <c r="AP91" t="e">
        <f>Mapping!AN91/$BF$19</f>
        <v>#N/A</v>
      </c>
      <c r="AQ91" t="e">
        <f>Mapping!AO91/$BF$19</f>
        <v>#N/A</v>
      </c>
      <c r="AR91" t="e">
        <f>Mapping!AP91/$BF$19</f>
        <v>#N/A</v>
      </c>
      <c r="AS91" t="e">
        <f>Mapping!AQ91/$BF$19</f>
        <v>#N/A</v>
      </c>
    </row>
    <row r="92" spans="1:45">
      <c r="A92">
        <v>5513</v>
      </c>
      <c r="B92" t="s">
        <v>13114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NRW</v>
      </c>
      <c r="D92" t="str">
        <f>VLOOKUP(A92,'Kreisfreie Städte u. Landkreise'!$A$9:$J$478,3,0)</f>
        <v>Gelsenkirchen, Stadt</v>
      </c>
      <c r="E92">
        <f>VLOOKUP(D92,'old version'!$D$2:$G$403,2,0)</f>
        <v>455</v>
      </c>
      <c r="F92">
        <f>VLOOKUP(D92,'old version'!$D$2:$G$403,3,0)</f>
        <v>7879.1289999999999</v>
      </c>
      <c r="G92">
        <f>VLOOKUP(D92,'old version'!$D$2:$G$403,4,0)</f>
        <v>259645</v>
      </c>
      <c r="H92">
        <f>COUNTIF(Mapping!$A$2:$A$1326,A92)</f>
        <v>2</v>
      </c>
      <c r="I92" cm="1">
        <f t="array" ref="I92">_xlfn.IFS(C92="SH",F92/$BD$50,C92="HH",F92/$BD$49,C92="NI",F92/$BD$44,C92="HB",F92/$BD$56,C92="NRW",F92/$BD$41,C92="HE",F92/$BD$45,C92="RP",F92/$BD$47,C92="BW",F92/$BD$43,C92="BY",F92/$BD$42,C92="SL",F92/$BD$55,C92="BE",F92/$BD$46,C92="MV",F92/$BD$54,C92="BB",F92/$BD$51,C92="SN",F92/$BD$48,C92="ST",F92/$BD$53,C92="TH",F92/$BD$52)</f>
        <v>1.1075229927792201E-2</v>
      </c>
      <c r="J92" cm="1">
        <f t="array" ref="J92">_xlfn.IFS(C92="SH",G92/$BE$30,C92="HH",G92/$BE$34,C92="NI",G92/$BE$25,C92="HB",G92/$BE$37,C92="NRW",G92/$BE$22,C92="HE",G92/$BE$26,C92="RP",G92/$BE$27,C92="BW",G92/$BE$24,C92="BY",G92/$BE$23,C92="SL",G92/$BE$36,C92="BE",G92/$BE$29,C92="MV",G92/$BE$35,C92="BB",G92/$BE$31,C92="SN",G92/$BE$28,C92="ST",G92/$BE$32,C92="TH",G92/$BE$33)</f>
        <v>1.4467320443528166E-2</v>
      </c>
      <c r="K92" cm="1">
        <f t="array" ref="K92">_xlfn.IFS(C92="SH",$BF$17,C92="HH",$BF$8,C92="NI",$BF$11,C92="HB",$BF$7,C92="NRW",$BF$12,C92="HE",$BF$9,C92="RP",$BF$13,C92="BW",$BF$3,C92="BY",$BF$4,C92="SL",$BF$14,C92="BE",$BF$5,C92="MV",$BF$10,C92="BB",$BF$6,C92="SN",$BF$15,C92="ST",$BF$16,C92="TH",$BF$18)</f>
        <v>121075.91480798255</v>
      </c>
      <c r="L92">
        <f t="shared" si="4"/>
        <v>1455.9397246613671</v>
      </c>
      <c r="M92">
        <f t="shared" si="6"/>
        <v>727.96986233068355</v>
      </c>
      <c r="N92">
        <v>69.009620662654058</v>
      </c>
      <c r="O92">
        <v>0</v>
      </c>
      <c r="P92">
        <v>0</v>
      </c>
      <c r="Q92">
        <v>100.24089770613725</v>
      </c>
      <c r="R92">
        <v>0</v>
      </c>
      <c r="S92">
        <v>0</v>
      </c>
      <c r="T92">
        <v>0</v>
      </c>
      <c r="U92">
        <v>0</v>
      </c>
      <c r="V92">
        <v>127.31390273533229</v>
      </c>
      <c r="W92">
        <v>24.684210467795491</v>
      </c>
      <c r="X92">
        <v>6.3378064768885283</v>
      </c>
      <c r="Y92">
        <v>0</v>
      </c>
      <c r="Z92">
        <v>196.55186282928457</v>
      </c>
      <c r="AA92">
        <v>203.83156145259142</v>
      </c>
      <c r="AC92" t="s">
        <v>12600</v>
      </c>
      <c r="AD92">
        <v>105.28661439852462</v>
      </c>
      <c r="AE92">
        <f t="shared" si="5"/>
        <v>2.1457464249508788E-4</v>
      </c>
      <c r="AF92" t="e">
        <f>Mapping!AD92/$BF$19</f>
        <v>#N/A</v>
      </c>
      <c r="AG92" t="e">
        <f>Mapping!AE92/$BF$19</f>
        <v>#N/A</v>
      </c>
      <c r="AH92" t="e">
        <f>Mapping!AF92/$BF$19</f>
        <v>#N/A</v>
      </c>
      <c r="AI92" t="e">
        <f>Mapping!AG92/$BF$19</f>
        <v>#N/A</v>
      </c>
      <c r="AJ92" t="e">
        <f>Mapping!AH92/$BF$19</f>
        <v>#N/A</v>
      </c>
      <c r="AK92" t="e">
        <f>Mapping!AI92/$BF$19</f>
        <v>#N/A</v>
      </c>
      <c r="AL92" t="e">
        <f>Mapping!AJ92/$BF$19</f>
        <v>#N/A</v>
      </c>
      <c r="AM92" t="e">
        <f>Mapping!AK92/$BF$19</f>
        <v>#N/A</v>
      </c>
      <c r="AN92" t="e">
        <f>Mapping!AL92/$BF$19</f>
        <v>#N/A</v>
      </c>
      <c r="AO92" t="e">
        <f>Mapping!AM92/$BF$19</f>
        <v>#N/A</v>
      </c>
      <c r="AP92" t="e">
        <f>Mapping!AN92/$BF$19</f>
        <v>#N/A</v>
      </c>
      <c r="AQ92" t="e">
        <f>Mapping!AO92/$BF$19</f>
        <v>#N/A</v>
      </c>
      <c r="AR92" t="e">
        <f>Mapping!AP92/$BF$19</f>
        <v>#N/A</v>
      </c>
      <c r="AS92" t="e">
        <f>Mapping!AQ92/$BF$19</f>
        <v>#N/A</v>
      </c>
    </row>
    <row r="93" spans="1:45">
      <c r="A93">
        <v>5515</v>
      </c>
      <c r="B93" t="s">
        <v>13115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tr">
        <f>VLOOKUP(A93,'Kreisfreie Städte u. Landkreise'!$A$9:$J$478,3,0)</f>
        <v>Münster, Stadt</v>
      </c>
      <c r="E93">
        <f>VLOOKUP(D93,'old version'!$D$2:$G$403,2,0)</f>
        <v>887</v>
      </c>
      <c r="F93">
        <f>VLOOKUP(D93,'old version'!$D$2:$G$403,3,0)</f>
        <v>17267.454000000002</v>
      </c>
      <c r="G93">
        <f>VLOOKUP(D93,'old version'!$D$2:$G$403,4,0)</f>
        <v>315293</v>
      </c>
      <c r="H93">
        <f>COUNTIF(Mapping!$A$2:$A$1326,A93)</f>
        <v>1</v>
      </c>
      <c r="I93" cm="1">
        <f t="array" ref="I93">_xlfn.IFS(C93="SH",F93/$BD$50,C93="HH",F93/$BD$49,C93="NI",F93/$BD$44,C93="HB",F93/$BD$56,C93="NRW",F93/$BD$41,C93="HE",F93/$BD$45,C93="RP",F93/$BD$47,C93="BW",F93/$BD$43,C93="BY",F93/$BD$42,C93="SL",F93/$BD$55,C93="BE",F93/$BD$46,C93="MV",F93/$BD$54,C93="BB",F93/$BD$51,C93="SN",F93/$BD$48,C93="ST",F93/$BD$53,C93="TH",F93/$BD$52)</f>
        <v>2.4271848235709197E-2</v>
      </c>
      <c r="J93" cm="1">
        <f t="array" ref="J93">_xlfn.IFS(C93="SH",G93/$BE$30,C93="HH",G93/$BE$34,C93="NI",G93/$BE$25,C93="HB",G93/$BE$37,C93="NRW",G93/$BE$22,C93="HE",G93/$BE$26,C93="RP",G93/$BE$27,C93="BW",G93/$BE$24,C93="BY",G93/$BE$23,C93="SL",G93/$BE$36,C93="BE",G93/$BE$29,C93="MV",G93/$BE$35,C93="BB",G93/$BE$31,C93="SN",G93/$BE$28,C93="ST",G93/$BE$32,C93="TH",G93/$BE$33)</f>
        <v>1.7568005794840365E-2</v>
      </c>
      <c r="K93" cm="1">
        <f t="array" ref="K93">_xlfn.IFS(C93="SH",$BF$17,C93="HH",$BF$8,C93="NI",$BF$11,C93="HB",$BF$7,C93="NRW",$BF$12,C93="HE",$BF$9,C93="RP",$BF$13,C93="BW",$BF$3,C93="BY",$BF$4,C93="SL",$BF$14,C93="BE",$BF$5,C93="MV",$BF$10,C93="BB",$BF$6,C93="SN",$BF$15,C93="ST",$BF$16,C93="TH",$BF$18)</f>
        <v>121075.91480798255</v>
      </c>
      <c r="L93">
        <f t="shared" si="4"/>
        <v>2711.4675494671119</v>
      </c>
      <c r="M93">
        <f t="shared" si="6"/>
        <v>2711.4675494671119</v>
      </c>
      <c r="N93">
        <v>51.519501716035769</v>
      </c>
      <c r="O93">
        <v>78.309642608374375</v>
      </c>
      <c r="P93">
        <v>44.903313074608015</v>
      </c>
      <c r="Q93">
        <v>236.01354891388175</v>
      </c>
      <c r="R93">
        <v>0</v>
      </c>
      <c r="S93">
        <v>49.567183756270204</v>
      </c>
      <c r="T93">
        <v>0</v>
      </c>
      <c r="U93">
        <v>0</v>
      </c>
      <c r="V93">
        <v>275.05990810919309</v>
      </c>
      <c r="W93">
        <v>40.456366610697565</v>
      </c>
      <c r="X93">
        <v>23.606412141660165</v>
      </c>
      <c r="Y93">
        <v>420.72452032947945</v>
      </c>
      <c r="Z93">
        <v>732.09623835612024</v>
      </c>
      <c r="AA93">
        <v>759.21091385079137</v>
      </c>
      <c r="AC93" t="s">
        <v>12591</v>
      </c>
      <c r="AD93">
        <v>316.32052283370211</v>
      </c>
      <c r="AE93">
        <f t="shared" si="5"/>
        <v>6.4466279487330569E-4</v>
      </c>
      <c r="AF93" t="e">
        <f>Mapping!AD93/$BF$19</f>
        <v>#N/A</v>
      </c>
      <c r="AG93" t="e">
        <f>Mapping!AE93/$BF$19</f>
        <v>#N/A</v>
      </c>
      <c r="AH93" t="e">
        <f>Mapping!AF93/$BF$19</f>
        <v>#N/A</v>
      </c>
      <c r="AI93" t="e">
        <f>Mapping!AG93/$BF$19</f>
        <v>#N/A</v>
      </c>
      <c r="AJ93" t="e">
        <f>Mapping!AH93/$BF$19</f>
        <v>#N/A</v>
      </c>
      <c r="AK93" t="e">
        <f>Mapping!AI93/$BF$19</f>
        <v>#N/A</v>
      </c>
      <c r="AL93" t="e">
        <f>Mapping!AJ93/$BF$19</f>
        <v>#N/A</v>
      </c>
      <c r="AM93" t="e">
        <f>Mapping!AK93/$BF$19</f>
        <v>#N/A</v>
      </c>
      <c r="AN93" t="e">
        <f>Mapping!AL93/$BF$19</f>
        <v>#N/A</v>
      </c>
      <c r="AO93" t="e">
        <f>Mapping!AM93/$BF$19</f>
        <v>#N/A</v>
      </c>
      <c r="AP93" t="e">
        <f>Mapping!AN93/$BF$19</f>
        <v>#N/A</v>
      </c>
      <c r="AQ93" t="e">
        <f>Mapping!AO93/$BF$19</f>
        <v>#N/A</v>
      </c>
      <c r="AR93" t="e">
        <f>Mapping!AP93/$BF$19</f>
        <v>#N/A</v>
      </c>
      <c r="AS93" t="e">
        <f>Mapping!AQ93/$BF$19</f>
        <v>#N/A</v>
      </c>
    </row>
    <row r="94" spans="1:45">
      <c r="A94">
        <v>5554</v>
      </c>
      <c r="B94" t="s">
        <v>13116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tr">
        <f>VLOOKUP(A94,'Kreisfreie Städte u. Landkreise'!$A$9:$J$478,3,0)</f>
        <v>Borken</v>
      </c>
      <c r="E94">
        <f>VLOOKUP(D94,'old version'!$D$2:$G$403,2,0)</f>
        <v>683</v>
      </c>
      <c r="F94">
        <f>VLOOKUP(D94,'old version'!$D$2:$G$403,3,0)</f>
        <v>13806.099</v>
      </c>
      <c r="G94">
        <f>VLOOKUP(D94,'old version'!$D$2:$G$403,4,0)</f>
        <v>371339</v>
      </c>
      <c r="H94">
        <f>COUNTIF(Mapping!$A$2:$A$1326,A94)</f>
        <v>5</v>
      </c>
      <c r="I94" cm="1">
        <f t="array" ref="I94">_xlfn.IFS(C94="SH",F94/$BD$50,C94="HH",F94/$BD$49,C94="NI",F94/$BD$44,C94="HB",F94/$BD$56,C94="NRW",F94/$BD$41,C94="HE",F94/$BD$45,C94="RP",F94/$BD$47,C94="BW",F94/$BD$43,C94="BY",F94/$BD$42,C94="SL",F94/$BD$55,C94="BE",F94/$BD$46,C94="MV",F94/$BD$54,C94="BB",F94/$BD$51,C94="SN",F94/$BD$48,C94="ST",F94/$BD$53,C94="TH",F94/$BD$52)</f>
        <v>1.9406424343460044E-2</v>
      </c>
      <c r="J94" cm="1">
        <f t="array" ref="J94">_xlfn.IFS(C94="SH",G94/$BE$30,C94="HH",G94/$BE$34,C94="NI",G94/$BE$25,C94="HB",G94/$BE$37,C94="NRW",G94/$BE$22,C94="HE",G94/$BE$26,C94="RP",G94/$BE$27,C94="BW",G94/$BE$24,C94="BY",G94/$BE$23,C94="SL",G94/$BE$36,C94="BE",G94/$BE$29,C94="MV",G94/$BE$35,C94="BB",G94/$BE$31,C94="SN",G94/$BE$28,C94="ST",G94/$BE$32,C94="TH",G94/$BE$33)</f>
        <v>2.0690867554465926E-2</v>
      </c>
      <c r="K94" cm="1">
        <f t="array" ref="K94">_xlfn.IFS(C94="SH",$BF$17,C94="HH",$BF$8,C94="NI",$BF$11,C94="HB",$BF$7,C94="NRW",$BF$12,C94="HE",$BF$9,C94="RP",$BF$13,C94="BW",$BF$3,C94="BY",$BF$4,C94="SL",$BF$14,C94="BE",$BF$5,C94="MV",$BF$10,C94="BB",$BF$6,C94="SN",$BF$15,C94="ST",$BF$16,C94="TH",$BF$18)</f>
        <v>121075.91480798255</v>
      </c>
      <c r="L94">
        <f t="shared" si="4"/>
        <v>2393.1948188379301</v>
      </c>
      <c r="M94">
        <f t="shared" si="6"/>
        <v>478.63896376758601</v>
      </c>
      <c r="N94">
        <v>32.409544964697339</v>
      </c>
      <c r="O94">
        <v>17.953652073324555</v>
      </c>
      <c r="P94">
        <v>0</v>
      </c>
      <c r="Q94">
        <v>25.311985003913524</v>
      </c>
      <c r="R94">
        <v>24.722411333049692</v>
      </c>
      <c r="S94">
        <v>11.893515014156904</v>
      </c>
      <c r="T94">
        <v>21.576128762574442</v>
      </c>
      <c r="U94">
        <v>12.347033222513696</v>
      </c>
      <c r="V94">
        <v>63.821349871009723</v>
      </c>
      <c r="W94">
        <v>1.1848163193321224</v>
      </c>
      <c r="X94">
        <v>4.167097130841702</v>
      </c>
      <c r="Y94">
        <v>0</v>
      </c>
      <c r="Z94">
        <v>129.23252021724824</v>
      </c>
      <c r="AA94">
        <v>134.01890985492409</v>
      </c>
      <c r="AC94" t="s">
        <v>12592</v>
      </c>
      <c r="AD94">
        <v>316.32052283370211</v>
      </c>
      <c r="AE94">
        <f t="shared" si="5"/>
        <v>6.4466279487330569E-4</v>
      </c>
      <c r="AF94" t="e">
        <f>Mapping!AD94/$BF$19</f>
        <v>#N/A</v>
      </c>
      <c r="AG94" t="e">
        <f>Mapping!AE94/$BF$19</f>
        <v>#N/A</v>
      </c>
      <c r="AH94" t="e">
        <f>Mapping!AF94/$BF$19</f>
        <v>#N/A</v>
      </c>
      <c r="AI94" t="e">
        <f>Mapping!AG94/$BF$19</f>
        <v>#N/A</v>
      </c>
      <c r="AJ94" t="e">
        <f>Mapping!AH94/$BF$19</f>
        <v>#N/A</v>
      </c>
      <c r="AK94" t="e">
        <f>Mapping!AI94/$BF$19</f>
        <v>#N/A</v>
      </c>
      <c r="AL94" t="e">
        <f>Mapping!AJ94/$BF$19</f>
        <v>#N/A</v>
      </c>
      <c r="AM94" t="e">
        <f>Mapping!AK94/$BF$19</f>
        <v>#N/A</v>
      </c>
      <c r="AN94" t="e">
        <f>Mapping!AL94/$BF$19</f>
        <v>#N/A</v>
      </c>
      <c r="AO94" t="e">
        <f>Mapping!AM94/$BF$19</f>
        <v>#N/A</v>
      </c>
      <c r="AP94" t="e">
        <f>Mapping!AN94/$BF$19</f>
        <v>#N/A</v>
      </c>
      <c r="AQ94" t="e">
        <f>Mapping!AO94/$BF$19</f>
        <v>#N/A</v>
      </c>
      <c r="AR94" t="e">
        <f>Mapping!AP94/$BF$19</f>
        <v>#N/A</v>
      </c>
      <c r="AS94" t="e">
        <f>Mapping!AQ94/$BF$19</f>
        <v>#N/A</v>
      </c>
    </row>
    <row r="95" spans="1:45">
      <c r="A95">
        <v>5558</v>
      </c>
      <c r="B95" t="s">
        <v>13117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tr">
        <f>VLOOKUP(A95,'Kreisfreie Städte u. Landkreise'!$A$9:$J$478,3,0)</f>
        <v>Coesfeld</v>
      </c>
      <c r="E95">
        <f>VLOOKUP(D95,'old version'!$D$2:$G$403,2,0)</f>
        <v>640</v>
      </c>
      <c r="F95">
        <f>VLOOKUP(D95,'old version'!$D$2:$G$403,3,0)</f>
        <v>6264.8739999999998</v>
      </c>
      <c r="G95">
        <f>VLOOKUP(D95,'old version'!$D$2:$G$403,4,0)</f>
        <v>220586</v>
      </c>
      <c r="H95">
        <f>COUNTIF(Mapping!$A$2:$A$1326,A95)</f>
        <v>7</v>
      </c>
      <c r="I95" cm="1">
        <f t="array" ref="I95">_xlfn.IFS(C95="SH",F95/$BD$50,C95="HH",F95/$BD$49,C95="NI",F95/$BD$44,C95="HB",F95/$BD$56,C95="NRW",F95/$BD$41,C95="HE",F95/$BD$45,C95="RP",F95/$BD$47,C95="BW",F95/$BD$43,C95="BY",F95/$BD$42,C95="SL",F95/$BD$55,C95="BE",F95/$BD$46,C95="MV",F95/$BD$54,C95="BB",F95/$BD$51,C95="SN",F95/$BD$48,C95="ST",F95/$BD$53,C95="TH",F95/$BD$52)</f>
        <v>8.8061662676987822E-3</v>
      </c>
      <c r="J95" cm="1">
        <f t="array" ref="J95">_xlfn.IFS(C95="SH",G95/$BE$30,C95="HH",G95/$BE$34,C95="NI",G95/$BE$25,C95="HB",G95/$BE$37,C95="NRW",G95/$BE$22,C95="HE",G95/$BE$26,C95="RP",G95/$BE$27,C95="BW",G95/$BE$24,C95="BY",G95/$BE$23,C95="SL",G95/$BE$36,C95="BE",G95/$BE$29,C95="MV",G95/$BE$35,C95="BB",G95/$BE$31,C95="SN",G95/$BE$28,C95="ST",G95/$BE$32,C95="TH",G95/$BE$33)</f>
        <v>1.2290967849779908E-2</v>
      </c>
      <c r="K95" cm="1">
        <f t="array" ref="K95">_xlfn.IFS(C95="SH",$BF$17,C95="HH",$BF$8,C95="NI",$BF$11,C95="HB",$BF$7,C95="NRW",$BF$12,C95="HE",$BF$9,C95="RP",$BF$13,C95="BW",$BF$3,C95="BY",$BF$4,C95="SL",$BF$14,C95="BE",$BF$5,C95="MV",$BF$10,C95="BB",$BF$6,C95="SN",$BF$15,C95="ST",$BF$16,C95="TH",$BF$18)</f>
        <v>121075.91480798255</v>
      </c>
      <c r="L95">
        <f t="shared" si="4"/>
        <v>1184.3537878657651</v>
      </c>
      <c r="M95">
        <f t="shared" si="6"/>
        <v>169.19339826653786</v>
      </c>
      <c r="N95">
        <v>5.0700697959198937</v>
      </c>
      <c r="O95">
        <v>11.072701905873949</v>
      </c>
      <c r="P95">
        <v>5.7842472642625102</v>
      </c>
      <c r="Q95">
        <v>17.169770705856777</v>
      </c>
      <c r="R95">
        <v>0</v>
      </c>
      <c r="S95">
        <v>0</v>
      </c>
      <c r="T95">
        <v>10.399840489418921</v>
      </c>
      <c r="U95">
        <v>0</v>
      </c>
      <c r="V95">
        <v>24.494516476213693</v>
      </c>
      <c r="W95">
        <v>0.67286141645502684</v>
      </c>
      <c r="X95">
        <v>1.4730211659412626</v>
      </c>
      <c r="Y95">
        <v>0</v>
      </c>
      <c r="Z95">
        <v>45.682217531965222</v>
      </c>
      <c r="AA95">
        <v>47.374151514630604</v>
      </c>
      <c r="AC95" t="s">
        <v>12555</v>
      </c>
      <c r="AD95">
        <v>963.38239033269701</v>
      </c>
      <c r="AE95">
        <f t="shared" si="5"/>
        <v>1.9633780910576831E-3</v>
      </c>
      <c r="AF95" t="e">
        <f>Mapping!AD95/$BF$19</f>
        <v>#N/A</v>
      </c>
      <c r="AG95" t="e">
        <f>Mapping!AE95/$BF$19</f>
        <v>#N/A</v>
      </c>
      <c r="AH95" t="e">
        <f>Mapping!AF95/$BF$19</f>
        <v>#N/A</v>
      </c>
      <c r="AI95" t="e">
        <f>Mapping!AG95/$BF$19</f>
        <v>#N/A</v>
      </c>
      <c r="AJ95" t="e">
        <f>Mapping!AH95/$BF$19</f>
        <v>#N/A</v>
      </c>
      <c r="AK95" t="e">
        <f>Mapping!AI95/$BF$19</f>
        <v>#N/A</v>
      </c>
      <c r="AL95" t="e">
        <f>Mapping!AJ95/$BF$19</f>
        <v>#N/A</v>
      </c>
      <c r="AM95" t="e">
        <f>Mapping!AK95/$BF$19</f>
        <v>#N/A</v>
      </c>
      <c r="AN95" t="e">
        <f>Mapping!AL95/$BF$19</f>
        <v>#N/A</v>
      </c>
      <c r="AO95" t="e">
        <f>Mapping!AM95/$BF$19</f>
        <v>#N/A</v>
      </c>
      <c r="AP95" t="e">
        <f>Mapping!AN95/$BF$19</f>
        <v>#N/A</v>
      </c>
      <c r="AQ95" t="e">
        <f>Mapping!AO95/$BF$19</f>
        <v>#N/A</v>
      </c>
      <c r="AR95" t="e">
        <f>Mapping!AP95/$BF$19</f>
        <v>#N/A</v>
      </c>
      <c r="AS95" t="e">
        <f>Mapping!AQ95/$BF$19</f>
        <v>#N/A</v>
      </c>
    </row>
    <row r="96" spans="1:45">
      <c r="A96">
        <v>5562</v>
      </c>
      <c r="B96" t="s">
        <v>13118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tr">
        <f>VLOOKUP(A96,'Kreisfreie Städte u. Landkreise'!$A$9:$J$478,3,0)</f>
        <v>Recklinghausen</v>
      </c>
      <c r="E96">
        <f>VLOOKUP(D96,'old version'!$D$2:$G$403,2,0)</f>
        <v>562</v>
      </c>
      <c r="F96">
        <f>VLOOKUP(D96,'old version'!$D$2:$G$403,3,0)</f>
        <v>15871.41</v>
      </c>
      <c r="G96">
        <f>VLOOKUP(D96,'old version'!$D$2:$G$403,4,0)</f>
        <v>614137</v>
      </c>
      <c r="H96">
        <f>COUNTIF(Mapping!$A$2:$A$1326,A96)</f>
        <v>13</v>
      </c>
      <c r="I96" cm="1">
        <f t="array" ref="I96">_xlfn.IFS(C96="SH",F96/$BD$50,C96="HH",F96/$BD$49,C96="NI",F96/$BD$44,C96="HB",F96/$BD$56,C96="NRW",F96/$BD$41,C96="HE",F96/$BD$45,C96="RP",F96/$BD$47,C96="BW",F96/$BD$43,C96="BY",F96/$BD$42,C96="SL",F96/$BD$55,C96="BE",F96/$BD$46,C96="MV",F96/$BD$54,C96="BB",F96/$BD$51,C96="SN",F96/$BD$48,C96="ST",F96/$BD$53,C96="TH",F96/$BD$52)</f>
        <v>2.2309510991412936E-2</v>
      </c>
      <c r="J96" cm="1">
        <f t="array" ref="J96">_xlfn.IFS(C96="SH",G96/$BE$30,C96="HH",G96/$BE$34,C96="NI",G96/$BE$25,C96="HB",G96/$BE$37,C96="NRW",G96/$BE$22,C96="HE",G96/$BE$26,C96="RP",G96/$BE$27,C96="BW",G96/$BE$24,C96="BY",G96/$BE$23,C96="SL",G96/$BE$36,C96="BE",G96/$BE$29,C96="MV",G96/$BE$35,C96="BB",G96/$BE$31,C96="SN",G96/$BE$28,C96="ST",G96/$BE$32,C96="TH",G96/$BE$33)</f>
        <v>3.4219479578759683E-2</v>
      </c>
      <c r="K96" cm="1">
        <f t="array" ref="K96">_xlfn.IFS(C96="SH",$BF$17,C96="HH",$BF$8,C96="NI",$BF$11,C96="HB",$BF$7,C96="NRW",$BF$12,C96="HE",$BF$9,C96="RP",$BF$13,C96="BW",$BF$3,C96="BY",$BF$4,C96="SL",$BF$14,C96="BE",$BF$5,C96="MV",$BF$10,C96="BB",$BF$6,C96="SN",$BF$15,C96="ST",$BF$16,C96="TH",$BF$18)</f>
        <v>121075.91480798255</v>
      </c>
      <c r="L96">
        <f t="shared" si="4"/>
        <v>3104.9073479773188</v>
      </c>
      <c r="M96">
        <f t="shared" si="6"/>
        <v>238.83902676748605</v>
      </c>
      <c r="N96">
        <v>9.2817663596477278</v>
      </c>
      <c r="O96">
        <v>45.284120571647982</v>
      </c>
      <c r="P96">
        <v>12.789242092056771</v>
      </c>
      <c r="Q96">
        <v>14.377751762602355</v>
      </c>
      <c r="R96">
        <v>0</v>
      </c>
      <c r="S96">
        <v>1.5015474623040361</v>
      </c>
      <c r="T96">
        <v>0</v>
      </c>
      <c r="U96">
        <v>0</v>
      </c>
      <c r="V96">
        <v>22.163768140495485</v>
      </c>
      <c r="W96">
        <v>0</v>
      </c>
      <c r="X96">
        <v>2.0793656566143857</v>
      </c>
      <c r="Y96">
        <v>0</v>
      </c>
      <c r="Z96">
        <v>64.486537227221248</v>
      </c>
      <c r="AA96">
        <v>66.874927494896113</v>
      </c>
      <c r="AC96" t="s">
        <v>12603</v>
      </c>
      <c r="AD96">
        <v>969.80017148276647</v>
      </c>
      <c r="AE96">
        <f t="shared" si="5"/>
        <v>1.9764575608815999E-3</v>
      </c>
      <c r="AF96" t="e">
        <f>Mapping!AD96/$BF$19</f>
        <v>#N/A</v>
      </c>
      <c r="AG96" t="e">
        <f>Mapping!AE96/$BF$19</f>
        <v>#N/A</v>
      </c>
      <c r="AH96" t="e">
        <f>Mapping!AF96/$BF$19</f>
        <v>#N/A</v>
      </c>
      <c r="AI96" t="e">
        <f>Mapping!AG96/$BF$19</f>
        <v>#N/A</v>
      </c>
      <c r="AJ96" t="e">
        <f>Mapping!AH96/$BF$19</f>
        <v>#N/A</v>
      </c>
      <c r="AK96" t="e">
        <f>Mapping!AI96/$BF$19</f>
        <v>#N/A</v>
      </c>
      <c r="AL96" t="e">
        <f>Mapping!AJ96/$BF$19</f>
        <v>#N/A</v>
      </c>
      <c r="AM96" t="e">
        <f>Mapping!AK96/$BF$19</f>
        <v>#N/A</v>
      </c>
      <c r="AN96" t="e">
        <f>Mapping!AL96/$BF$19</f>
        <v>#N/A</v>
      </c>
      <c r="AO96" t="e">
        <f>Mapping!AM96/$BF$19</f>
        <v>#N/A</v>
      </c>
      <c r="AP96" t="e">
        <f>Mapping!AN96/$BF$19</f>
        <v>#N/A</v>
      </c>
      <c r="AQ96" t="e">
        <f>Mapping!AO96/$BF$19</f>
        <v>#N/A</v>
      </c>
      <c r="AR96" t="e">
        <f>Mapping!AP96/$BF$19</f>
        <v>#N/A</v>
      </c>
      <c r="AS96" t="e">
        <f>Mapping!AQ96/$BF$19</f>
        <v>#N/A</v>
      </c>
    </row>
    <row r="97" spans="1:45">
      <c r="A97">
        <v>5566</v>
      </c>
      <c r="B97" t="s">
        <v>13119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tr">
        <f>VLOOKUP(A97,'Kreisfreie Städte u. Landkreise'!$A$9:$J$478,3,0)</f>
        <v>Steinfurt</v>
      </c>
      <c r="E97">
        <f>VLOOKUP(D97,'old version'!$D$2:$G$403,2,0)</f>
        <v>612</v>
      </c>
      <c r="F97">
        <f>VLOOKUP(D97,'old version'!$D$2:$G$403,3,0)</f>
        <v>14516.984</v>
      </c>
      <c r="G97">
        <f>VLOOKUP(D97,'old version'!$D$2:$G$403,4,0)</f>
        <v>448220</v>
      </c>
      <c r="H97">
        <f>COUNTIF(Mapping!$A$2:$A$1326,A97)</f>
        <v>6</v>
      </c>
      <c r="I97" cm="1">
        <f t="array" ref="I97">_xlfn.IFS(C97="SH",F97/$BD$50,C97="HH",F97/$BD$49,C97="NI",F97/$BD$44,C97="HB",F97/$BD$56,C97="NRW",F97/$BD$41,C97="HE",F97/$BD$45,C97="RP",F97/$BD$47,C97="BW",F97/$BD$43,C97="BY",F97/$BD$42,C97="SL",F97/$BD$55,C97="BE",F97/$BD$46,C97="MV",F97/$BD$54,C97="BB",F97/$BD$51,C97="SN",F97/$BD$48,C97="ST",F97/$BD$53,C97="TH",F97/$BD$52)</f>
        <v>2.0405673730951802E-2</v>
      </c>
      <c r="J97" cm="1">
        <f t="array" ref="J97">_xlfn.IFS(C97="SH",G97/$BE$30,C97="HH",G97/$BE$34,C97="NI",G97/$BE$25,C97="HB",G97/$BE$37,C97="NRW",G97/$BE$22,C97="HE",G97/$BE$26,C97="RP",G97/$BE$27,C97="BW",G97/$BE$24,C97="BY",G97/$BE$23,C97="SL",G97/$BE$36,C97="BE",G97/$BE$29,C97="MV",G97/$BE$35,C97="BB",G97/$BE$31,C97="SN",G97/$BE$28,C97="ST",G97/$BE$32,C97="TH",G97/$BE$33)</f>
        <v>2.4974647573410599E-2</v>
      </c>
      <c r="K97" cm="1">
        <f t="array" ref="K97">_xlfn.IFS(C97="SH",$BF$17,C97="HH",$BF$8,C97="NI",$BF$11,C97="HB",$BF$7,C97="NRW",$BF$12,C97="HE",$BF$9,C97="RP",$BF$13,C97="BW",$BF$3,C97="BY",$BF$4,C97="SL",$BF$14,C97="BE",$BF$5,C97="MV",$BF$10,C97="BB",$BF$6,C97="SN",$BF$15,C97="ST",$BF$16,C97="TH",$BF$18)</f>
        <v>121075.91480798255</v>
      </c>
      <c r="L97">
        <f t="shared" si="4"/>
        <v>2625.5295668068516</v>
      </c>
      <c r="M97">
        <f t="shared" si="6"/>
        <v>437.58826113447526</v>
      </c>
      <c r="N97">
        <v>19.273514845158346</v>
      </c>
      <c r="O97">
        <v>2.4015893892232008</v>
      </c>
      <c r="P97">
        <v>8.2535635338493538</v>
      </c>
      <c r="Q97">
        <v>36.981436607468652</v>
      </c>
      <c r="R97">
        <v>0</v>
      </c>
      <c r="S97">
        <v>10.305554467679304</v>
      </c>
      <c r="T97">
        <v>3.4706513325271993</v>
      </c>
      <c r="U97">
        <v>15.655930828480358</v>
      </c>
      <c r="V97">
        <v>40.857419482480786</v>
      </c>
      <c r="W97">
        <v>1.4642601972268039</v>
      </c>
      <c r="X97">
        <v>3.8097040264129221</v>
      </c>
      <c r="Y97">
        <v>54.441092800006949</v>
      </c>
      <c r="Z97">
        <v>118.14883050630833</v>
      </c>
      <c r="AA97">
        <v>122.52471311765308</v>
      </c>
      <c r="AC97" t="s">
        <v>12593</v>
      </c>
      <c r="AD97">
        <v>316.32052283370211</v>
      </c>
      <c r="AE97">
        <f t="shared" si="5"/>
        <v>6.4466279487330569E-4</v>
      </c>
      <c r="AF97" t="e">
        <f>Mapping!AD97/$BF$19</f>
        <v>#N/A</v>
      </c>
      <c r="AG97" t="e">
        <f>Mapping!AE97/$BF$19</f>
        <v>#N/A</v>
      </c>
      <c r="AH97" t="e">
        <f>Mapping!AF97/$BF$19</f>
        <v>#N/A</v>
      </c>
      <c r="AI97" t="e">
        <f>Mapping!AG97/$BF$19</f>
        <v>#N/A</v>
      </c>
      <c r="AJ97" t="e">
        <f>Mapping!AH97/$BF$19</f>
        <v>#N/A</v>
      </c>
      <c r="AK97" t="e">
        <f>Mapping!AI97/$BF$19</f>
        <v>#N/A</v>
      </c>
      <c r="AL97" t="e">
        <f>Mapping!AJ97/$BF$19</f>
        <v>#N/A</v>
      </c>
      <c r="AM97" t="e">
        <f>Mapping!AK97/$BF$19</f>
        <v>#N/A</v>
      </c>
      <c r="AN97" t="e">
        <f>Mapping!AL97/$BF$19</f>
        <v>#N/A</v>
      </c>
      <c r="AO97" t="e">
        <f>Mapping!AM97/$BF$19</f>
        <v>#N/A</v>
      </c>
      <c r="AP97" t="e">
        <f>Mapping!AN97/$BF$19</f>
        <v>#N/A</v>
      </c>
      <c r="AQ97" t="e">
        <f>Mapping!AO97/$BF$19</f>
        <v>#N/A</v>
      </c>
      <c r="AR97" t="e">
        <f>Mapping!AP97/$BF$19</f>
        <v>#N/A</v>
      </c>
      <c r="AS97" t="e">
        <f>Mapping!AQ97/$BF$19</f>
        <v>#N/A</v>
      </c>
    </row>
    <row r="98" spans="1:45">
      <c r="A98">
        <v>5570</v>
      </c>
      <c r="B98" t="s">
        <v>13120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tr">
        <f>VLOOKUP(A98,'Kreisfreie Städte u. Landkreise'!$A$9:$J$478,3,0)</f>
        <v>Warendorf</v>
      </c>
      <c r="E98">
        <f>VLOOKUP(D98,'old version'!$D$2:$G$403,2,0)</f>
        <v>678</v>
      </c>
      <c r="F98">
        <f>VLOOKUP(D98,'old version'!$D$2:$G$403,3,0)</f>
        <v>8667.5419999999995</v>
      </c>
      <c r="G98">
        <f>VLOOKUP(D98,'old version'!$D$2:$G$403,4,0)</f>
        <v>277840</v>
      </c>
      <c r="H98">
        <f>COUNTIF(Mapping!$A$2:$A$1326,A98)</f>
        <v>6</v>
      </c>
      <c r="I98" cm="1">
        <f t="array" ref="I98">_xlfn.IFS(C98="SH",F98/$BD$50,C98="HH",F98/$BD$49,C98="NI",F98/$BD$44,C98="HB",F98/$BD$56,C98="NRW",F98/$BD$41,C98="HE",F98/$BD$45,C98="RP",F98/$BD$47,C98="BW",F98/$BD$43,C98="BY",F98/$BD$42,C98="SL",F98/$BD$55,C98="BE",F98/$BD$46,C98="MV",F98/$BD$54,C98="BB",F98/$BD$51,C98="SN",F98/$BD$48,C98="ST",F98/$BD$53,C98="TH",F98/$BD$52)</f>
        <v>1.2183455881836161E-2</v>
      </c>
      <c r="J98" cm="1">
        <f t="array" ref="J98">_xlfn.IFS(C98="SH",G98/$BE$30,C98="HH",G98/$BE$34,C98="NI",G98/$BE$25,C98="HB",G98/$BE$37,C98="NRW",G98/$BE$22,C98="HE",G98/$BE$26,C98="RP",G98/$BE$27,C98="BW",G98/$BE$24,C98="BY",G98/$BE$23,C98="SL",G98/$BE$36,C98="BE",G98/$BE$29,C98="MV",G98/$BE$35,C98="BB",G98/$BE$31,C98="SN",G98/$BE$28,C98="ST",G98/$BE$32,C98="TH",G98/$BE$33)</f>
        <v>1.5481138909009862E-2</v>
      </c>
      <c r="K98" cm="1">
        <f t="array" ref="K98">_xlfn.IFS(C98="SH",$BF$17,C98="HH",$BF$8,C98="NI",$BF$11,C98="HB",$BF$7,C98="NRW",$BF$12,C98="HE",$BF$9,C98="RP",$BF$13,C98="BW",$BF$3,C98="BY",$BF$4,C98="SL",$BF$14,C98="BE",$BF$5,C98="MV",$BF$10,C98="BB",$BF$6,C98="SN",$BF$15,C98="ST",$BF$16,C98="TH",$BF$18)</f>
        <v>121075.91480798255</v>
      </c>
      <c r="L98">
        <f t="shared" si="4"/>
        <v>1586.9186634093167</v>
      </c>
      <c r="M98">
        <f t="shared" si="6"/>
        <v>264.48644390155278</v>
      </c>
      <c r="N98">
        <v>14.335033174321438</v>
      </c>
      <c r="O98">
        <v>12.770419163860822</v>
      </c>
      <c r="P98">
        <v>4.8681281490027768</v>
      </c>
      <c r="Q98">
        <v>10.655219463643181</v>
      </c>
      <c r="R98">
        <v>0</v>
      </c>
      <c r="S98">
        <v>0</v>
      </c>
      <c r="T98">
        <v>2.3964341172877788</v>
      </c>
      <c r="U98">
        <v>0</v>
      </c>
      <c r="V98">
        <v>52.895836697952063</v>
      </c>
      <c r="W98">
        <v>0</v>
      </c>
      <c r="X98">
        <v>2.3026556234645676</v>
      </c>
      <c r="Y98">
        <v>18.795173366166132</v>
      </c>
      <c r="Z98">
        <v>71.41133985341925</v>
      </c>
      <c r="AA98">
        <v>74.056204292434785</v>
      </c>
      <c r="AC98" t="s">
        <v>12862</v>
      </c>
      <c r="AD98">
        <v>0</v>
      </c>
      <c r="AE98">
        <f t="shared" si="5"/>
        <v>0</v>
      </c>
      <c r="AF98">
        <f>Mapping!AD98/$BF$19</f>
        <v>0</v>
      </c>
      <c r="AG98">
        <f>Mapping!AE98/$BF$19</f>
        <v>0</v>
      </c>
      <c r="AH98">
        <f>Mapping!AF98/$BF$19</f>
        <v>0</v>
      </c>
      <c r="AI98">
        <f>Mapping!AG98/$BF$19</f>
        <v>0</v>
      </c>
      <c r="AJ98">
        <f>Mapping!AH98/$BF$19</f>
        <v>0</v>
      </c>
      <c r="AK98">
        <f>Mapping!AI98/$BF$19</f>
        <v>0</v>
      </c>
      <c r="AL98">
        <f>Mapping!AJ98/$BF$19</f>
        <v>0</v>
      </c>
      <c r="AM98">
        <f>Mapping!AK98/$BF$19</f>
        <v>0</v>
      </c>
      <c r="AN98">
        <f>Mapping!AL98/$BF$19</f>
        <v>0</v>
      </c>
      <c r="AO98">
        <f>Mapping!AM98/$BF$19</f>
        <v>0</v>
      </c>
      <c r="AP98">
        <f>Mapping!AN98/$BF$19</f>
        <v>0</v>
      </c>
      <c r="AQ98">
        <f>Mapping!AO98/$BF$19</f>
        <v>0</v>
      </c>
      <c r="AR98">
        <f>Mapping!AP98/$BF$19</f>
        <v>0</v>
      </c>
      <c r="AS98">
        <f>Mapping!AQ98/$BF$19</f>
        <v>0</v>
      </c>
    </row>
    <row r="99" spans="1:45">
      <c r="A99">
        <v>5711</v>
      </c>
      <c r="B99" t="s">
        <v>13121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tr">
        <f>VLOOKUP(A99,'Kreisfreie Städte u. Landkreise'!$A$9:$J$478,3,0)</f>
        <v>Bielefeld, Stadt</v>
      </c>
      <c r="E99">
        <f>VLOOKUP(D99,'old version'!$D$2:$G$403,2,0)</f>
        <v>690</v>
      </c>
      <c r="F99">
        <f>VLOOKUP(D99,'old version'!$D$2:$G$403,3,0)</f>
        <v>13665.287</v>
      </c>
      <c r="G99">
        <f>VLOOKUP(D99,'old version'!$D$2:$G$403,4,0)</f>
        <v>334195</v>
      </c>
      <c r="H99">
        <f>COUNTIF(Mapping!$A$2:$A$1326,A99)</f>
        <v>1</v>
      </c>
      <c r="I99" cm="1">
        <f t="array" ref="I99">_xlfn.IFS(C99="SH",F99/$BD$50,C99="HH",F99/$BD$49,C99="NI",F99/$BD$44,C99="HB",F99/$BD$56,C99="NRW",F99/$BD$41,C99="HE",F99/$BD$45,C99="RP",F99/$BD$47,C99="BW",F99/$BD$43,C99="BY",F99/$BD$42,C99="SL",F99/$BD$55,C99="BE",F99/$BD$46,C99="MV",F99/$BD$54,C99="BB",F99/$BD$51,C99="SN",F99/$BD$48,C99="ST",F99/$BD$53,C99="TH",F99/$BD$52)</f>
        <v>1.9208493166474327E-2</v>
      </c>
      <c r="J99" cm="1">
        <f t="array" ref="J99">_xlfn.IFS(C99="SH",G99/$BE$30,C99="HH",G99/$BE$34,C99="NI",G99/$BE$25,C99="HB",G99/$BE$37,C99="NRW",G99/$BE$22,C99="HE",G99/$BE$26,C99="RP",G99/$BE$27,C99="BW",G99/$BE$24,C99="BY",G99/$BE$23,C99="SL",G99/$BE$36,C99="BE",G99/$BE$29,C99="MV",G99/$BE$35,C99="BB",G99/$BE$31,C99="SN",G99/$BE$28,C99="ST",G99/$BE$32,C99="TH",G99/$BE$33)</f>
        <v>1.8621218030868667E-2</v>
      </c>
      <c r="K99" cm="1">
        <f t="array" ref="K99">_xlfn.IFS(C99="SH",$BF$17,C99="HH",$BF$8,C99="NI",$BF$11,C99="HB",$BF$7,C99="NRW",$BF$12,C99="HE",$BF$9,C99="RP",$BF$13,C99="BW",$BF$3,C99="BY",$BF$4,C99="SL",$BF$14,C99="BE",$BF$5,C99="MV",$BF$10,C99="BB",$BF$6,C99="SN",$BF$15,C99="ST",$BF$16,C99="TH",$BF$18)</f>
        <v>121075.91480798255</v>
      </c>
      <c r="L99">
        <f t="shared" si="4"/>
        <v>2305.7765174132783</v>
      </c>
      <c r="M99">
        <f t="shared" si="6"/>
        <v>2305.7765174132783</v>
      </c>
      <c r="N99">
        <v>126.80191410413026</v>
      </c>
      <c r="O99">
        <v>94.219577463903533</v>
      </c>
      <c r="P99">
        <v>8.5400996321961813</v>
      </c>
      <c r="Q99">
        <v>108.79344314058615</v>
      </c>
      <c r="R99">
        <v>15.687791715664726</v>
      </c>
      <c r="S99">
        <v>96.540256711782931</v>
      </c>
      <c r="T99">
        <v>14.063316242149149</v>
      </c>
      <c r="U99">
        <v>90.50649066729649</v>
      </c>
      <c r="V99">
        <v>462.37213334749111</v>
      </c>
      <c r="W99">
        <v>0</v>
      </c>
      <c r="X99">
        <v>20.074409810774654</v>
      </c>
      <c r="Y99">
        <v>0</v>
      </c>
      <c r="Z99">
        <v>622.55965970158513</v>
      </c>
      <c r="AA99">
        <v>645.61742487571803</v>
      </c>
      <c r="AC99" t="s">
        <v>12919</v>
      </c>
      <c r="AD99">
        <v>245.99003861668558</v>
      </c>
      <c r="AE99">
        <f t="shared" si="5"/>
        <v>5.0132891911346155E-4</v>
      </c>
      <c r="AF99" t="e">
        <f>Mapping!AD99/$BF$19</f>
        <v>#N/A</v>
      </c>
      <c r="AG99" t="e">
        <f>Mapping!AE99/$BF$19</f>
        <v>#N/A</v>
      </c>
      <c r="AH99" t="e">
        <f>Mapping!AF99/$BF$19</f>
        <v>#N/A</v>
      </c>
      <c r="AI99" t="e">
        <f>Mapping!AG99/$BF$19</f>
        <v>#N/A</v>
      </c>
      <c r="AJ99" t="e">
        <f>Mapping!AH99/$BF$19</f>
        <v>#N/A</v>
      </c>
      <c r="AK99" t="e">
        <f>Mapping!AI99/$BF$19</f>
        <v>#N/A</v>
      </c>
      <c r="AL99" t="e">
        <f>Mapping!AJ99/$BF$19</f>
        <v>#N/A</v>
      </c>
      <c r="AM99" t="e">
        <f>Mapping!AK99/$BF$19</f>
        <v>#N/A</v>
      </c>
      <c r="AN99" t="e">
        <f>Mapping!AL99/$BF$19</f>
        <v>#N/A</v>
      </c>
      <c r="AO99" t="e">
        <f>Mapping!AM99/$BF$19</f>
        <v>#N/A</v>
      </c>
      <c r="AP99" t="e">
        <f>Mapping!AN99/$BF$19</f>
        <v>#N/A</v>
      </c>
      <c r="AQ99" t="e">
        <f>Mapping!AO99/$BF$19</f>
        <v>#N/A</v>
      </c>
      <c r="AR99" t="e">
        <f>Mapping!AP99/$BF$19</f>
        <v>#N/A</v>
      </c>
      <c r="AS99" t="e">
        <f>Mapping!AQ99/$BF$19</f>
        <v>#N/A</v>
      </c>
    </row>
    <row r="100" spans="1:45">
      <c r="A100">
        <v>5754</v>
      </c>
      <c r="B100" t="s">
        <v>13122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tr">
        <f>VLOOKUP(A100,'Kreisfreie Städte u. Landkreise'!$A$9:$J$478,3,0)</f>
        <v>Gütersloh</v>
      </c>
      <c r="E100">
        <f>VLOOKUP(D100,'old version'!$D$2:$G$403,2,0)</f>
        <v>921</v>
      </c>
      <c r="F100">
        <f>VLOOKUP(D100,'old version'!$D$2:$G$403,3,0)</f>
        <v>17632.887999999999</v>
      </c>
      <c r="G100">
        <f>VLOOKUP(D100,'old version'!$D$2:$G$403,4,0)</f>
        <v>364938</v>
      </c>
      <c r="H100">
        <f>COUNTIF(Mapping!$A$2:$A$1326,A100)</f>
        <v>4</v>
      </c>
      <c r="I100" cm="1">
        <f t="array" ref="I100">_xlfn.IFS(C100="SH",F100/$BD$50,C100="HH",F100/$BD$49,C100="NI",F100/$BD$44,C100="HB",F100/$BD$56,C100="NRW",F100/$BD$41,C100="HE",F100/$BD$45,C100="RP",F100/$BD$47,C100="BW",F100/$BD$43,C100="BY",F100/$BD$42,C100="SL",F100/$BD$55,C100="BE",F100/$BD$46,C100="MV",F100/$BD$54,C100="BB",F100/$BD$51,C100="SN",F100/$BD$48,C100="ST",F100/$BD$53,C100="TH",F100/$BD$52)</f>
        <v>2.4785517395515159E-2</v>
      </c>
      <c r="J100" cm="1">
        <f t="array" ref="J100">_xlfn.IFS(C100="SH",G100/$BE$30,C100="HH",G100/$BE$34,C100="NI",G100/$BE$25,C100="HB",G100/$BE$37,C100="NRW",G100/$BE$22,C100="HE",G100/$BE$26,C100="RP",G100/$BE$27,C100="BW",G100/$BE$24,C100="BY",G100/$BE$23,C100="SL",G100/$BE$36,C100="BE",G100/$BE$29,C100="MV",G100/$BE$35,C100="BB",G100/$BE$31,C100="SN",G100/$BE$28,C100="ST",G100/$BE$32,C100="TH",G100/$BE$33)</f>
        <v>2.0334206274029085E-2</v>
      </c>
      <c r="K100" cm="1">
        <f t="array" ref="K100">_xlfn.IFS(C100="SH",$BF$17,C100="HH",$BF$8,C100="NI",$BF$11,C100="HB",$BF$7,C100="NRW",$BF$12,C100="HE",$BF$9,C100="RP",$BF$13,C100="BW",$BF$3,C100="BY",$BF$4,C100="SL",$BF$14,C100="BE",$BF$5,C100="MV",$BF$10,C100="BB",$BF$6,C100="SN",$BF$15,C100="ST",$BF$16,C100="TH",$BF$18)</f>
        <v>121075.91480798255</v>
      </c>
      <c r="L100">
        <f t="shared" si="4"/>
        <v>2850.0241541350788</v>
      </c>
      <c r="M100">
        <f t="shared" si="6"/>
        <v>712.5060385337697</v>
      </c>
      <c r="N100">
        <v>0</v>
      </c>
      <c r="O100">
        <v>16.060292986767816</v>
      </c>
      <c r="P100">
        <v>1.460026635160711</v>
      </c>
      <c r="Q100">
        <v>69.466047138306777</v>
      </c>
      <c r="R100">
        <v>0</v>
      </c>
      <c r="S100">
        <v>14.696683204872439</v>
      </c>
      <c r="T100">
        <v>44.673142012936211</v>
      </c>
      <c r="U100">
        <v>7.1853512076305428</v>
      </c>
      <c r="V100">
        <v>103.47823994733365</v>
      </c>
      <c r="W100">
        <v>0.80347377721108304</v>
      </c>
      <c r="X100">
        <v>6.2031762845014917</v>
      </c>
      <c r="Y100">
        <v>56.601284145475603</v>
      </c>
      <c r="Z100">
        <v>192.3766304041178</v>
      </c>
      <c r="AA100">
        <v>199.50169078945549</v>
      </c>
      <c r="AC100" t="s">
        <v>12756</v>
      </c>
      <c r="AD100">
        <v>2605.9023628491805</v>
      </c>
      <c r="AE100">
        <f t="shared" si="5"/>
        <v>5.3108419439622818E-3</v>
      </c>
      <c r="AF100" t="e">
        <f>Mapping!AD100/$BF$19</f>
        <v>#N/A</v>
      </c>
      <c r="AG100" t="e">
        <f>Mapping!AE100/$BF$19</f>
        <v>#N/A</v>
      </c>
      <c r="AH100" t="e">
        <f>Mapping!AF100/$BF$19</f>
        <v>#N/A</v>
      </c>
      <c r="AI100" t="e">
        <f>Mapping!AG100/$BF$19</f>
        <v>#N/A</v>
      </c>
      <c r="AJ100" t="e">
        <f>Mapping!AH100/$BF$19</f>
        <v>#N/A</v>
      </c>
      <c r="AK100" t="e">
        <f>Mapping!AI100/$BF$19</f>
        <v>#N/A</v>
      </c>
      <c r="AL100" t="e">
        <f>Mapping!AJ100/$BF$19</f>
        <v>#N/A</v>
      </c>
      <c r="AM100" t="e">
        <f>Mapping!AK100/$BF$19</f>
        <v>#N/A</v>
      </c>
      <c r="AN100" t="e">
        <f>Mapping!AL100/$BF$19</f>
        <v>#N/A</v>
      </c>
      <c r="AO100" t="e">
        <f>Mapping!AM100/$BF$19</f>
        <v>#N/A</v>
      </c>
      <c r="AP100" t="e">
        <f>Mapping!AN100/$BF$19</f>
        <v>#N/A</v>
      </c>
      <c r="AQ100" t="e">
        <f>Mapping!AO100/$BF$19</f>
        <v>#N/A</v>
      </c>
      <c r="AR100" t="e">
        <f>Mapping!AP100/$BF$19</f>
        <v>#N/A</v>
      </c>
      <c r="AS100" t="e">
        <f>Mapping!AQ100/$BF$19</f>
        <v>#N/A</v>
      </c>
    </row>
    <row r="101" spans="1:45">
      <c r="A101">
        <v>5758</v>
      </c>
      <c r="B101" t="s">
        <v>13123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tr">
        <f>VLOOKUP(A101,'Kreisfreie Städte u. Landkreise'!$A$9:$J$478,3,0)</f>
        <v>Herford</v>
      </c>
      <c r="E101">
        <f>VLOOKUP(D101,'old version'!$D$2:$G$403,2,0)</f>
        <v>694</v>
      </c>
      <c r="F101">
        <f>VLOOKUP(D101,'old version'!$D$2:$G$403,3,0)</f>
        <v>8509.2129999999997</v>
      </c>
      <c r="G101">
        <f>VLOOKUP(D101,'old version'!$D$2:$G$403,4,0)</f>
        <v>250578</v>
      </c>
      <c r="H101">
        <f>COUNTIF(Mapping!$A$2:$A$1326,A101)</f>
        <v>2</v>
      </c>
      <c r="I101" cm="1">
        <f t="array" ref="I101">_xlfn.IFS(C101="SH",F101/$BD$50,C101="HH",F101/$BD$49,C101="NI",F101/$BD$44,C101="HB",F101/$BD$56,C101="NRW",F101/$BD$41,C101="HE",F101/$BD$45,C101="RP",F101/$BD$47,C101="BW",F101/$BD$43,C101="BY",F101/$BD$42,C101="SL",F101/$BD$55,C101="BE",F101/$BD$46,C101="MV",F101/$BD$54,C101="BB",F101/$BD$51,C101="SN",F101/$BD$48,C101="ST",F101/$BD$53,C101="TH",F101/$BD$52)</f>
        <v>1.1960902084425634E-2</v>
      </c>
      <c r="J101" cm="1">
        <f t="array" ref="J101">_xlfn.IFS(C101="SH",G101/$BE$30,C101="HH",G101/$BE$34,C101="NI",G101/$BE$25,C101="HB",G101/$BE$37,C101="NRW",G101/$BE$22,C101="HE",G101/$BE$26,C101="RP",G101/$BE$27,C101="BW",G101/$BE$24,C101="BY",G101/$BE$23,C101="SL",G101/$BE$36,C101="BE",G101/$BE$29,C101="MV",G101/$BE$35,C101="BB",G101/$BE$31,C101="SN",G101/$BE$28,C101="ST",G101/$BE$32,C101="TH",G101/$BE$33)</f>
        <v>1.3962110659163092E-2</v>
      </c>
      <c r="K101" cm="1">
        <f t="array" ref="K101">_xlfn.IFS(C101="SH",$BF$17,C101="HH",$BF$8,C101="NI",$BF$11,C101="HB",$BF$7,C101="NRW",$BF$12,C101="HE",$BF$9,C101="RP",$BF$13,C101="BW",$BF$3,C101="BY",$BF$4,C101="SL",$BF$14,C101="BE",$BF$5,C101="MV",$BF$10,C101="BB",$BF$6,C101="SN",$BF$15,C101="ST",$BF$16,C101="TH",$BF$18)</f>
        <v>121075.91480798255</v>
      </c>
      <c r="L101">
        <f t="shared" si="4"/>
        <v>1516.0206462947556</v>
      </c>
      <c r="M101">
        <f t="shared" si="6"/>
        <v>758.01032314737779</v>
      </c>
      <c r="N101">
        <v>49.156090339721985</v>
      </c>
      <c r="O101">
        <v>25.629287478238279</v>
      </c>
      <c r="P101">
        <v>16.872439049455473</v>
      </c>
      <c r="Q101">
        <v>25.881585632248829</v>
      </c>
      <c r="R101">
        <v>17.566258972984482</v>
      </c>
      <c r="S101">
        <v>15.379674971559721</v>
      </c>
      <c r="T101">
        <v>89.113810481142707</v>
      </c>
      <c r="U101">
        <v>0</v>
      </c>
      <c r="V101">
        <v>69.644802929995322</v>
      </c>
      <c r="W101">
        <v>0</v>
      </c>
      <c r="X101">
        <v>6.5993428906669802</v>
      </c>
      <c r="Y101">
        <v>25.261352670306234</v>
      </c>
      <c r="Z101">
        <v>204.66278724979202</v>
      </c>
      <c r="AA101">
        <v>212.24289048126579</v>
      </c>
      <c r="AC101" t="s">
        <v>12762</v>
      </c>
      <c r="AD101">
        <v>199.79597785300939</v>
      </c>
      <c r="AE101">
        <f t="shared" si="5"/>
        <v>4.0718519409782387E-4</v>
      </c>
      <c r="AF101" t="e">
        <f>Mapping!AD101/$BF$19</f>
        <v>#N/A</v>
      </c>
      <c r="AG101" t="e">
        <f>Mapping!AE101/$BF$19</f>
        <v>#N/A</v>
      </c>
      <c r="AH101" t="e">
        <f>Mapping!AF101/$BF$19</f>
        <v>#N/A</v>
      </c>
      <c r="AI101" t="e">
        <f>Mapping!AG101/$BF$19</f>
        <v>#N/A</v>
      </c>
      <c r="AJ101" t="e">
        <f>Mapping!AH101/$BF$19</f>
        <v>#N/A</v>
      </c>
      <c r="AK101" t="e">
        <f>Mapping!AI101/$BF$19</f>
        <v>#N/A</v>
      </c>
      <c r="AL101" t="e">
        <f>Mapping!AJ101/$BF$19</f>
        <v>#N/A</v>
      </c>
      <c r="AM101" t="e">
        <f>Mapping!AK101/$BF$19</f>
        <v>#N/A</v>
      </c>
      <c r="AN101" t="e">
        <f>Mapping!AL101/$BF$19</f>
        <v>#N/A</v>
      </c>
      <c r="AO101" t="e">
        <f>Mapping!AM101/$BF$19</f>
        <v>#N/A</v>
      </c>
      <c r="AP101" t="e">
        <f>Mapping!AN101/$BF$19</f>
        <v>#N/A</v>
      </c>
      <c r="AQ101" t="e">
        <f>Mapping!AO101/$BF$19</f>
        <v>#N/A</v>
      </c>
      <c r="AR101" t="e">
        <f>Mapping!AP101/$BF$19</f>
        <v>#N/A</v>
      </c>
      <c r="AS101" t="e">
        <f>Mapping!AQ101/$BF$19</f>
        <v>#N/A</v>
      </c>
    </row>
    <row r="102" spans="1:45">
      <c r="A102">
        <v>5762</v>
      </c>
      <c r="B102" t="s">
        <v>13124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tr">
        <f>VLOOKUP(A102,'Kreisfreie Städte u. Landkreise'!$A$9:$J$478,3,0)</f>
        <v>Höxter</v>
      </c>
      <c r="E102">
        <f>VLOOKUP(D102,'old version'!$D$2:$G$403,2,0)</f>
        <v>533</v>
      </c>
      <c r="F102">
        <f>VLOOKUP(D102,'old version'!$D$2:$G$403,3,0)</f>
        <v>4013.2930000000001</v>
      </c>
      <c r="G102">
        <f>VLOOKUP(D102,'old version'!$D$2:$G$403,4,0)</f>
        <v>140251</v>
      </c>
      <c r="H102">
        <f>COUNTIF(Mapping!$A$2:$A$1326,A102)</f>
        <v>4</v>
      </c>
      <c r="I102" cm="1">
        <f t="array" ref="I102">_xlfn.IFS(C102="SH",F102/$BD$50,C102="HH",F102/$BD$49,C102="NI",F102/$BD$44,C102="HB",F102/$BD$56,C102="NRW",F102/$BD$41,C102="HE",F102/$BD$45,C102="RP",F102/$BD$47,C102="BW",F102/$BD$43,C102="BY",F102/$BD$42,C102="SL",F102/$BD$55,C102="BE",F102/$BD$46,C102="MV",F102/$BD$54,C102="BB",F102/$BD$51,C102="SN",F102/$BD$48,C102="ST",F102/$BD$53,C102="TH",F102/$BD$52)</f>
        <v>5.6412507959444436E-3</v>
      </c>
      <c r="J102" cm="1">
        <f t="array" ref="J102">_xlfn.IFS(C102="SH",G102/$BE$30,C102="HH",G102/$BE$34,C102="NI",G102/$BE$25,C102="HB",G102/$BE$37,C102="NRW",G102/$BE$22,C102="HE",G102/$BE$26,C102="RP",G102/$BE$27,C102="BW",G102/$BE$24,C102="BY",G102/$BE$23,C102="SL",G102/$BE$36,C102="BE",G102/$BE$29,C102="MV",G102/$BE$35,C102="BB",G102/$BE$31,C102="SN",G102/$BE$28,C102="ST",G102/$BE$32,C102="TH",G102/$BE$33)</f>
        <v>7.8147322672312922E-3</v>
      </c>
      <c r="K102" cm="1">
        <f t="array" ref="K102">_xlfn.IFS(C102="SH",$BF$17,C102="HH",$BF$8,C102="NI",$BF$11,C102="HB",$BF$7,C102="NRW",$BF$12,C102="HE",$BF$9,C102="RP",$BF$13,C102="BW",$BF$3,C102="BY",$BF$4,C102="SL",$BF$14,C102="BE",$BF$5,C102="MV",$BF$10,C102="BB",$BF$6,C102="SN",$BF$15,C102="ST",$BF$16,C102="TH",$BF$18)</f>
        <v>121075.91480798255</v>
      </c>
      <c r="L102">
        <f t="shared" si="4"/>
        <v>756.70335286742466</v>
      </c>
      <c r="M102">
        <f t="shared" si="6"/>
        <v>189.17583821685616</v>
      </c>
      <c r="N102">
        <v>0</v>
      </c>
      <c r="O102">
        <v>19.286426804266238</v>
      </c>
      <c r="P102">
        <v>4.8499505680225354</v>
      </c>
      <c r="Q102">
        <v>10.795863991676136</v>
      </c>
      <c r="R102">
        <v>0</v>
      </c>
      <c r="S102">
        <v>0</v>
      </c>
      <c r="T102">
        <v>17.825142996758149</v>
      </c>
      <c r="U102">
        <v>0</v>
      </c>
      <c r="V102">
        <v>28.923341569298032</v>
      </c>
      <c r="W102">
        <v>1.8014102109797987</v>
      </c>
      <c r="X102">
        <v>1.6469910565843926</v>
      </c>
      <c r="Y102">
        <v>0</v>
      </c>
      <c r="Z102">
        <v>51.07747631855117</v>
      </c>
      <c r="AA102">
        <v>52.969234700719731</v>
      </c>
      <c r="AC102" t="s">
        <v>12920</v>
      </c>
      <c r="AD102">
        <v>377.28164535579435</v>
      </c>
      <c r="AE102">
        <f t="shared" si="5"/>
        <v>7.6890186501535492E-4</v>
      </c>
      <c r="AF102" t="e">
        <f>Mapping!AD102/$BF$19</f>
        <v>#N/A</v>
      </c>
      <c r="AG102" t="e">
        <f>Mapping!AE102/$BF$19</f>
        <v>#N/A</v>
      </c>
      <c r="AH102" t="e">
        <f>Mapping!AF102/$BF$19</f>
        <v>#N/A</v>
      </c>
      <c r="AI102" t="e">
        <f>Mapping!AG102/$BF$19</f>
        <v>#N/A</v>
      </c>
      <c r="AJ102" t="e">
        <f>Mapping!AH102/$BF$19</f>
        <v>#N/A</v>
      </c>
      <c r="AK102" t="e">
        <f>Mapping!AI102/$BF$19</f>
        <v>#N/A</v>
      </c>
      <c r="AL102" t="e">
        <f>Mapping!AJ102/$BF$19</f>
        <v>#N/A</v>
      </c>
      <c r="AM102" t="e">
        <f>Mapping!AK102/$BF$19</f>
        <v>#N/A</v>
      </c>
      <c r="AN102" t="e">
        <f>Mapping!AL102/$BF$19</f>
        <v>#N/A</v>
      </c>
      <c r="AO102" t="e">
        <f>Mapping!AM102/$BF$19</f>
        <v>#N/A</v>
      </c>
      <c r="AP102" t="e">
        <f>Mapping!AN102/$BF$19</f>
        <v>#N/A</v>
      </c>
      <c r="AQ102" t="e">
        <f>Mapping!AO102/$BF$19</f>
        <v>#N/A</v>
      </c>
      <c r="AR102" t="e">
        <f>Mapping!AP102/$BF$19</f>
        <v>#N/A</v>
      </c>
      <c r="AS102" t="e">
        <f>Mapping!AQ102/$BF$19</f>
        <v>#N/A</v>
      </c>
    </row>
    <row r="103" spans="1:45">
      <c r="A103">
        <v>5766</v>
      </c>
      <c r="B103" t="s">
        <v>13125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tr">
        <f>VLOOKUP(A103,'Kreisfreie Städte u. Landkreise'!$A$9:$J$478,3,0)</f>
        <v>Lippe</v>
      </c>
      <c r="E103">
        <f>VLOOKUP(D103,'old version'!$D$2:$G$403,2,0)</f>
        <v>646</v>
      </c>
      <c r="F103">
        <f>VLOOKUP(D103,'old version'!$D$2:$G$403,3,0)</f>
        <v>10661.859</v>
      </c>
      <c r="G103">
        <f>VLOOKUP(D103,'old version'!$D$2:$G$403,4,0)</f>
        <v>347514</v>
      </c>
      <c r="H103">
        <f>COUNTIF(Mapping!$A$2:$A$1326,A103)</f>
        <v>5</v>
      </c>
      <c r="I103" cm="1">
        <f t="array" ref="I103">_xlfn.IFS(C103="SH",F103/$BD$50,C103="HH",F103/$BD$49,C103="NI",F103/$BD$44,C103="HB",F103/$BD$56,C103="NRW",F103/$BD$41,C103="HE",F103/$BD$45,C103="RP",F103/$BD$47,C103="BW",F103/$BD$43,C103="BY",F103/$BD$42,C103="SL",F103/$BD$55,C103="BE",F103/$BD$46,C103="MV",F103/$BD$54,C103="BB",F103/$BD$51,C103="SN",F103/$BD$48,C103="ST",F103/$BD$53,C103="TH",F103/$BD$52)</f>
        <v>1.4986750424152293E-2</v>
      </c>
      <c r="J103" cm="1">
        <f t="array" ref="J103">_xlfn.IFS(C103="SH",G103/$BE$30,C103="HH",G103/$BE$34,C103="NI",G103/$BE$25,C103="HB",G103/$BE$37,C103="NRW",G103/$BE$22,C103="HE",G103/$BE$26,C103="RP",G103/$BE$27,C103="BW",G103/$BE$24,C103="BY",G103/$BE$23,C103="SL",G103/$BE$36,C103="BE",G103/$BE$29,C103="MV",G103/$BE$35,C103="BB",G103/$BE$31,C103="SN",G103/$BE$28,C103="ST",G103/$BE$32,C103="TH",G103/$BE$33)</f>
        <v>1.9363347634702179E-2</v>
      </c>
      <c r="K103" cm="1">
        <f t="array" ref="K103">_xlfn.IFS(C103="SH",$BF$17,C103="HH",$BF$8,C103="NI",$BF$11,C103="HB",$BF$7,C103="NRW",$BF$12,C103="HE",$BF$9,C103="RP",$BF$13,C103="BW",$BF$3,C103="BY",$BF$4,C103="SL",$BF$14,C103="BE",$BF$5,C103="MV",$BF$10,C103="BB",$BF$6,C103="SN",$BF$15,C103="ST",$BF$16,C103="TH",$BF$18)</f>
        <v>121075.91480798255</v>
      </c>
      <c r="L103">
        <f t="shared" si="4"/>
        <v>1962.9066606869094</v>
      </c>
      <c r="M103">
        <f t="shared" si="6"/>
        <v>392.58133213738188</v>
      </c>
      <c r="N103">
        <v>11.591042537986016</v>
      </c>
      <c r="O103">
        <v>24.388368411331356</v>
      </c>
      <c r="P103">
        <v>1.1365869648718943</v>
      </c>
      <c r="Q103">
        <v>0</v>
      </c>
      <c r="R103">
        <v>0</v>
      </c>
      <c r="S103">
        <v>2.605572004376135</v>
      </c>
      <c r="T103">
        <v>14.727379209920255</v>
      </c>
      <c r="U103">
        <v>0</v>
      </c>
      <c r="V103">
        <v>72.028518269122173</v>
      </c>
      <c r="W103">
        <v>0</v>
      </c>
      <c r="X103">
        <v>3.417867467150161</v>
      </c>
      <c r="Y103">
        <v>46.766264597063845</v>
      </c>
      <c r="Z103">
        <v>105.9969596770931</v>
      </c>
      <c r="AA103">
        <v>109.92277299846693</v>
      </c>
      <c r="AC103" t="s">
        <v>12576</v>
      </c>
      <c r="AD103">
        <v>742.55293229252095</v>
      </c>
      <c r="AE103">
        <f t="shared" si="5"/>
        <v>1.5133265599865239E-3</v>
      </c>
      <c r="AF103" t="e">
        <f>Mapping!AD103/$BF$19</f>
        <v>#N/A</v>
      </c>
      <c r="AG103" t="e">
        <f>Mapping!AE103/$BF$19</f>
        <v>#N/A</v>
      </c>
      <c r="AH103" t="e">
        <f>Mapping!AF103/$BF$19</f>
        <v>#N/A</v>
      </c>
      <c r="AI103" t="e">
        <f>Mapping!AG103/$BF$19</f>
        <v>#N/A</v>
      </c>
      <c r="AJ103" t="e">
        <f>Mapping!AH103/$BF$19</f>
        <v>#N/A</v>
      </c>
      <c r="AK103" t="e">
        <f>Mapping!AI103/$BF$19</f>
        <v>#N/A</v>
      </c>
      <c r="AL103" t="e">
        <f>Mapping!AJ103/$BF$19</f>
        <v>#N/A</v>
      </c>
      <c r="AM103" t="e">
        <f>Mapping!AK103/$BF$19</f>
        <v>#N/A</v>
      </c>
      <c r="AN103" t="e">
        <f>Mapping!AL103/$BF$19</f>
        <v>#N/A</v>
      </c>
      <c r="AO103" t="e">
        <f>Mapping!AM103/$BF$19</f>
        <v>#N/A</v>
      </c>
      <c r="AP103" t="e">
        <f>Mapping!AN103/$BF$19</f>
        <v>#N/A</v>
      </c>
      <c r="AQ103" t="e">
        <f>Mapping!AO103/$BF$19</f>
        <v>#N/A</v>
      </c>
      <c r="AR103" t="e">
        <f>Mapping!AP103/$BF$19</f>
        <v>#N/A</v>
      </c>
      <c r="AS103" t="e">
        <f>Mapping!AQ103/$BF$19</f>
        <v>#N/A</v>
      </c>
    </row>
    <row r="104" spans="1:45">
      <c r="A104">
        <v>5770</v>
      </c>
      <c r="B104" t="s">
        <v>13126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tr">
        <f>VLOOKUP(A104,'Kreisfreie Städte u. Landkreise'!$A$9:$J$478,3,0)</f>
        <v>Minden-Lübbecke</v>
      </c>
      <c r="E104">
        <f>VLOOKUP(D104,'old version'!$D$2:$G$403,2,0)</f>
        <v>676</v>
      </c>
      <c r="F104">
        <f>VLOOKUP(D104,'old version'!$D$2:$G$403,3,0)</f>
        <v>12944.44</v>
      </c>
      <c r="G104">
        <f>VLOOKUP(D104,'old version'!$D$2:$G$403,4,0)</f>
        <v>310409</v>
      </c>
      <c r="H104">
        <f>COUNTIF(Mapping!$A$2:$A$1326,A104)</f>
        <v>7</v>
      </c>
      <c r="I104" cm="1">
        <f t="array" ref="I104">_xlfn.IFS(C104="SH",F104/$BD$50,C104="HH",F104/$BD$49,C104="NI",F104/$BD$44,C104="HB",F104/$BD$56,C104="NRW",F104/$BD$41,C104="HE",F104/$BD$45,C104="RP",F104/$BD$47,C104="BW",F104/$BD$43,C104="BY",F104/$BD$42,C104="SL",F104/$BD$55,C104="BE",F104/$BD$46,C104="MV",F104/$BD$54,C104="BB",F104/$BD$51,C104="SN",F104/$BD$48,C104="ST",F104/$BD$53,C104="TH",F104/$BD$52)</f>
        <v>1.819524077934382E-2</v>
      </c>
      <c r="J104" cm="1">
        <f t="array" ref="J104">_xlfn.IFS(C104="SH",G104/$BE$30,C104="HH",G104/$BE$34,C104="NI",G104/$BE$25,C104="HB",G104/$BE$37,C104="NRW",G104/$BE$22,C104="HE",G104/$BE$26,C104="RP",G104/$BE$27,C104="BW",G104/$BE$24,C104="BY",G104/$BE$23,C104="SL",G104/$BE$36,C104="BE",G104/$BE$29,C104="MV",G104/$BE$35,C104="BB",G104/$BE$31,C104="SN",G104/$BE$28,C104="ST",G104/$BE$32,C104="TH",G104/$BE$33)</f>
        <v>1.7295871176241154E-2</v>
      </c>
      <c r="K104" cm="1">
        <f t="array" ref="K104">_xlfn.IFS(C104="SH",$BF$17,C104="HH",$BF$8,C104="NI",$BF$11,C104="HB",$BF$7,C104="NRW",$BF$12,C104="HE",$BF$9,C104="RP",$BF$13,C104="BW",$BF$3,C104="BY",$BF$4,C104="SL",$BF$14,C104="BE",$BF$5,C104="MV",$BF$10,C104="BB",$BF$6,C104="SN",$BF$15,C104="ST",$BF$16,C104="TH",$BF$18)</f>
        <v>121075.91480798255</v>
      </c>
      <c r="L104">
        <f t="shared" si="4"/>
        <v>2172.5156632256412</v>
      </c>
      <c r="M104">
        <f t="shared" si="6"/>
        <v>310.35938046080588</v>
      </c>
      <c r="N104">
        <v>17.543987135243007</v>
      </c>
      <c r="O104">
        <v>20.269967414801329</v>
      </c>
      <c r="P104">
        <v>0</v>
      </c>
      <c r="Q104">
        <v>0</v>
      </c>
      <c r="R104">
        <v>2.2207578652206337</v>
      </c>
      <c r="S104">
        <v>12.253031521354846</v>
      </c>
      <c r="T104">
        <v>10.770675646320072</v>
      </c>
      <c r="U104">
        <v>0</v>
      </c>
      <c r="V104">
        <v>73.901269859879619</v>
      </c>
      <c r="W104">
        <v>0</v>
      </c>
      <c r="X104">
        <v>2.7020317645431442</v>
      </c>
      <c r="Y104">
        <v>0</v>
      </c>
      <c r="Z104">
        <v>83.797032724417591</v>
      </c>
      <c r="AA104">
        <v>86.900626529025658</v>
      </c>
      <c r="AC104" t="s">
        <v>12616</v>
      </c>
      <c r="AD104">
        <v>529.21482331777668</v>
      </c>
      <c r="AE104">
        <f t="shared" si="5"/>
        <v>1.0785424354770048E-3</v>
      </c>
      <c r="AF104" t="e">
        <f>Mapping!AD104/$BF$19</f>
        <v>#N/A</v>
      </c>
      <c r="AG104" t="e">
        <f>Mapping!AE104/$BF$19</f>
        <v>#N/A</v>
      </c>
      <c r="AH104" t="e">
        <f>Mapping!AF104/$BF$19</f>
        <v>#N/A</v>
      </c>
      <c r="AI104" t="e">
        <f>Mapping!AG104/$BF$19</f>
        <v>#N/A</v>
      </c>
      <c r="AJ104" t="e">
        <f>Mapping!AH104/$BF$19</f>
        <v>#N/A</v>
      </c>
      <c r="AK104" t="e">
        <f>Mapping!AI104/$BF$19</f>
        <v>#N/A</v>
      </c>
      <c r="AL104" t="e">
        <f>Mapping!AJ104/$BF$19</f>
        <v>#N/A</v>
      </c>
      <c r="AM104" t="e">
        <f>Mapping!AK104/$BF$19</f>
        <v>#N/A</v>
      </c>
      <c r="AN104" t="e">
        <f>Mapping!AL104/$BF$19</f>
        <v>#N/A</v>
      </c>
      <c r="AO104" t="e">
        <f>Mapping!AM104/$BF$19</f>
        <v>#N/A</v>
      </c>
      <c r="AP104" t="e">
        <f>Mapping!AN104/$BF$19</f>
        <v>#N/A</v>
      </c>
      <c r="AQ104" t="e">
        <f>Mapping!AO104/$BF$19</f>
        <v>#N/A</v>
      </c>
      <c r="AR104" t="e">
        <f>Mapping!AP104/$BF$19</f>
        <v>#N/A</v>
      </c>
      <c r="AS104" t="e">
        <f>Mapping!AQ104/$BF$19</f>
        <v>#N/A</v>
      </c>
    </row>
    <row r="105" spans="1:45">
      <c r="A105">
        <v>5774</v>
      </c>
      <c r="B105" t="s">
        <v>13127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tr">
        <f>VLOOKUP(A105,'Kreisfreie Städte u. Landkreise'!$A$9:$J$478,3,0)</f>
        <v>Paderborn</v>
      </c>
      <c r="E105">
        <f>VLOOKUP(D105,'old version'!$D$2:$G$403,2,0)</f>
        <v>640</v>
      </c>
      <c r="F105">
        <f>VLOOKUP(D105,'old version'!$D$2:$G$403,3,0)</f>
        <v>11008.956</v>
      </c>
      <c r="G105">
        <f>VLOOKUP(D105,'old version'!$D$2:$G$403,4,0)</f>
        <v>307839</v>
      </c>
      <c r="H105">
        <f>COUNTIF(Mapping!$A$2:$A$1326,A105)</f>
        <v>3</v>
      </c>
      <c r="I105" cm="1">
        <f t="array" ref="I105">_xlfn.IFS(C105="SH",F105/$BD$50,C105="HH",F105/$BD$49,C105="NI",F105/$BD$44,C105="HB",F105/$BD$56,C105="NRW",F105/$BD$41,C105="HE",F105/$BD$45,C105="RP",F105/$BD$47,C105="BW",F105/$BD$43,C105="BY",F105/$BD$42,C105="SL",F105/$BD$55,C105="BE",F105/$BD$46,C105="MV",F105/$BD$54,C105="BB",F105/$BD$51,C105="SN",F105/$BD$48,C105="ST",F105/$BD$53,C105="TH",F105/$BD$52)</f>
        <v>1.5474644337584461E-2</v>
      </c>
      <c r="J105" cm="1">
        <f t="array" ref="J105">_xlfn.IFS(C105="SH",G105/$BE$30,C105="HH",G105/$BE$34,C105="NI",G105/$BE$25,C105="HB",G105/$BE$37,C105="NRW",G105/$BE$22,C105="HE",G105/$BE$26,C105="RP",G105/$BE$27,C105="BW",G105/$BE$24,C105="BY",G105/$BE$23,C105="SL",G105/$BE$36,C105="BE",G105/$BE$29,C105="MV",G105/$BE$35,C105="BB",G105/$BE$31,C105="SN",G105/$BE$28,C105="ST",G105/$BE$32,C105="TH",G105/$BE$33)</f>
        <v>1.7152671755725192E-2</v>
      </c>
      <c r="K105" cm="1">
        <f t="array" ref="K105">_xlfn.IFS(C105="SH",$BF$17,C105="HH",$BF$8,C105="NI",$BF$11,C105="HB",$BF$7,C105="NRW",$BF$12,C105="HE",$BF$9,C105="RP",$BF$13,C105="BW",$BF$3,C105="BY",$BF$4,C105="SL",$BF$14,C105="BE",$BF$5,C105="MV",$BF$10,C105="BB",$BF$6,C105="SN",$BF$15,C105="ST",$BF$16,C105="TH",$BF$18)</f>
        <v>121075.91480798255</v>
      </c>
      <c r="L105">
        <f t="shared" si="4"/>
        <v>1930.4939568240002</v>
      </c>
      <c r="M105">
        <f t="shared" si="6"/>
        <v>643.49798560800002</v>
      </c>
      <c r="N105">
        <v>44.067346423572857</v>
      </c>
      <c r="O105">
        <v>18.615827128723907</v>
      </c>
      <c r="P105">
        <v>11.743051641625307</v>
      </c>
      <c r="Q105">
        <v>31.706239432388326</v>
      </c>
      <c r="R105">
        <v>0</v>
      </c>
      <c r="S105">
        <v>0</v>
      </c>
      <c r="T105">
        <v>19.777771185895247</v>
      </c>
      <c r="U105">
        <v>42.645819119586633</v>
      </c>
      <c r="V105">
        <v>109.44524129994784</v>
      </c>
      <c r="W105">
        <v>5.9704146767421289</v>
      </c>
      <c r="X105">
        <v>5.6023826151177776</v>
      </c>
      <c r="Y105">
        <v>0</v>
      </c>
      <c r="Z105">
        <v>173.74445611416002</v>
      </c>
      <c r="AA105">
        <v>180.17943597024004</v>
      </c>
      <c r="AC105" t="s">
        <v>12671</v>
      </c>
      <c r="AD105">
        <v>549.14262088666351</v>
      </c>
      <c r="AE105">
        <f t="shared" si="5"/>
        <v>1.1191553857887425E-3</v>
      </c>
      <c r="AF105" t="e">
        <f>Mapping!AD105/$BF$19</f>
        <v>#N/A</v>
      </c>
      <c r="AG105" t="e">
        <f>Mapping!AE105/$BF$19</f>
        <v>#N/A</v>
      </c>
      <c r="AH105" t="e">
        <f>Mapping!AF105/$BF$19</f>
        <v>#N/A</v>
      </c>
      <c r="AI105" t="e">
        <f>Mapping!AG105/$BF$19</f>
        <v>#N/A</v>
      </c>
      <c r="AJ105" t="e">
        <f>Mapping!AH105/$BF$19</f>
        <v>#N/A</v>
      </c>
      <c r="AK105" t="e">
        <f>Mapping!AI105/$BF$19</f>
        <v>#N/A</v>
      </c>
      <c r="AL105" t="e">
        <f>Mapping!AJ105/$BF$19</f>
        <v>#N/A</v>
      </c>
      <c r="AM105" t="e">
        <f>Mapping!AK105/$BF$19</f>
        <v>#N/A</v>
      </c>
      <c r="AN105" t="e">
        <f>Mapping!AL105/$BF$19</f>
        <v>#N/A</v>
      </c>
      <c r="AO105" t="e">
        <f>Mapping!AM105/$BF$19</f>
        <v>#N/A</v>
      </c>
      <c r="AP105" t="e">
        <f>Mapping!AN105/$BF$19</f>
        <v>#N/A</v>
      </c>
      <c r="AQ105" t="e">
        <f>Mapping!AO105/$BF$19</f>
        <v>#N/A</v>
      </c>
      <c r="AR105" t="e">
        <f>Mapping!AP105/$BF$19</f>
        <v>#N/A</v>
      </c>
      <c r="AS105" t="e">
        <f>Mapping!AQ105/$BF$19</f>
        <v>#N/A</v>
      </c>
    </row>
    <row r="106" spans="1:45">
      <c r="A106">
        <v>5911</v>
      </c>
      <c r="B106" t="s">
        <v>13128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tr">
        <f>VLOOKUP(A106,'Kreisfreie Städte u. Landkreise'!$A$9:$J$478,3,0)</f>
        <v>Bochum, Stadt</v>
      </c>
      <c r="E106">
        <f>VLOOKUP(D106,'old version'!$D$2:$G$403,2,0)</f>
        <v>625</v>
      </c>
      <c r="F106">
        <f>VLOOKUP(D106,'old version'!$D$2:$G$403,3,0)</f>
        <v>12110.084999999999</v>
      </c>
      <c r="G106">
        <f>VLOOKUP(D106,'old version'!$D$2:$G$403,4,0)</f>
        <v>365587</v>
      </c>
      <c r="H106">
        <f>COUNTIF(Mapping!$A$2:$A$1326,A106)</f>
        <v>3</v>
      </c>
      <c r="I106" cm="1">
        <f t="array" ref="I106">_xlfn.IFS(C106="SH",F106/$BD$50,C106="HH",F106/$BD$49,C106="NI",F106/$BD$44,C106="HB",F106/$BD$56,C106="NRW",F106/$BD$41,C106="HE",F106/$BD$45,C106="RP",F106/$BD$47,C106="BW",F106/$BD$43,C106="BY",F106/$BD$42,C106="SL",F106/$BD$55,C106="BE",F106/$BD$46,C106="MV",F106/$BD$54,C106="BB",F106/$BD$51,C106="SN",F106/$BD$48,C106="ST",F106/$BD$53,C106="TH",F106/$BD$52)</f>
        <v>1.7022436848045948E-2</v>
      </c>
      <c r="J106" cm="1">
        <f t="array" ref="J106">_xlfn.IFS(C106="SH",G106/$BE$30,C106="HH",G106/$BE$34,C106="NI",G106/$BE$25,C106="HB",G106/$BE$37,C106="NRW",G106/$BE$22,C106="HE",G106/$BE$26,C106="RP",G106/$BE$27,C106="BW",G106/$BE$24,C106="BY",G106/$BE$23,C106="SL",G106/$BE$36,C106="BE",G106/$BE$29,C106="MV",G106/$BE$35,C106="BB",G106/$BE$31,C106="SN",G106/$BE$28,C106="ST",G106/$BE$32,C106="TH",G106/$BE$33)</f>
        <v>2.0370368306680781E-2</v>
      </c>
      <c r="K106" cm="1">
        <f t="array" ref="K106">_xlfn.IFS(C106="SH",$BF$17,C106="HH",$BF$8,C106="NI",$BF$11,C106="HB",$BF$7,C106="NRW",$BF$12,C106="HE",$BF$9,C106="RP",$BF$13,C106="BW",$BF$3,C106="BY",$BF$4,C106="SL",$BF$14,C106="BE",$BF$5,C106="MV",$BF$10,C106="BB",$BF$6,C106="SN",$BF$15,C106="ST",$BF$16,C106="TH",$BF$18)</f>
        <v>121075.91480798255</v>
      </c>
      <c r="L106">
        <f t="shared" si="4"/>
        <v>2174.5061955774922</v>
      </c>
      <c r="M106">
        <f t="shared" si="6"/>
        <v>724.83539852583078</v>
      </c>
      <c r="N106">
        <v>190.51249126028125</v>
      </c>
      <c r="O106">
        <v>0</v>
      </c>
      <c r="P106">
        <v>38.471342787139193</v>
      </c>
      <c r="Q106">
        <v>41.773788043114358</v>
      </c>
      <c r="R106">
        <v>0</v>
      </c>
      <c r="S106">
        <v>0</v>
      </c>
      <c r="T106">
        <v>0</v>
      </c>
      <c r="U106">
        <v>0</v>
      </c>
      <c r="V106">
        <v>187.12426820544962</v>
      </c>
      <c r="W106">
        <v>21.916227607835147</v>
      </c>
      <c r="X106">
        <v>9.4657761011161963</v>
      </c>
      <c r="Y106">
        <v>0</v>
      </c>
      <c r="Z106">
        <v>293.55833640296146</v>
      </c>
      <c r="AA106">
        <v>304.43086738084895</v>
      </c>
      <c r="AC106" t="s">
        <v>12637</v>
      </c>
      <c r="AD106">
        <v>655.58753690712444</v>
      </c>
      <c r="AE106">
        <f t="shared" si="5"/>
        <v>1.336090652735935E-3</v>
      </c>
      <c r="AF106" t="e">
        <f>Mapping!AD106/$BF$19</f>
        <v>#N/A</v>
      </c>
      <c r="AG106" t="e">
        <f>Mapping!AE106/$BF$19</f>
        <v>#N/A</v>
      </c>
      <c r="AH106" t="e">
        <f>Mapping!AF106/$BF$19</f>
        <v>#N/A</v>
      </c>
      <c r="AI106" t="e">
        <f>Mapping!AG106/$BF$19</f>
        <v>#N/A</v>
      </c>
      <c r="AJ106" t="e">
        <f>Mapping!AH106/$BF$19</f>
        <v>#N/A</v>
      </c>
      <c r="AK106" t="e">
        <f>Mapping!AI106/$BF$19</f>
        <v>#N/A</v>
      </c>
      <c r="AL106" t="e">
        <f>Mapping!AJ106/$BF$19</f>
        <v>#N/A</v>
      </c>
      <c r="AM106" t="e">
        <f>Mapping!AK106/$BF$19</f>
        <v>#N/A</v>
      </c>
      <c r="AN106" t="e">
        <f>Mapping!AL106/$BF$19</f>
        <v>#N/A</v>
      </c>
      <c r="AO106" t="e">
        <f>Mapping!AM106/$BF$19</f>
        <v>#N/A</v>
      </c>
      <c r="AP106" t="e">
        <f>Mapping!AN106/$BF$19</f>
        <v>#N/A</v>
      </c>
      <c r="AQ106" t="e">
        <f>Mapping!AO106/$BF$19</f>
        <v>#N/A</v>
      </c>
      <c r="AR106" t="e">
        <f>Mapping!AP106/$BF$19</f>
        <v>#N/A</v>
      </c>
      <c r="AS106" t="e">
        <f>Mapping!AQ106/$BF$19</f>
        <v>#N/A</v>
      </c>
    </row>
    <row r="107" spans="1:45">
      <c r="A107">
        <v>5913</v>
      </c>
      <c r="B107" t="s">
        <v>13129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tr">
        <f>VLOOKUP(A107,'Kreisfreie Städte u. Landkreise'!$A$9:$J$478,3,0)</f>
        <v>Dortmund, Stadt</v>
      </c>
      <c r="E107">
        <f>VLOOKUP(D107,'old version'!$D$2:$G$403,2,0)</f>
        <v>632</v>
      </c>
      <c r="F107">
        <f>VLOOKUP(D107,'old version'!$D$2:$G$403,3,0)</f>
        <v>22573.597000000002</v>
      </c>
      <c r="G107">
        <f>VLOOKUP(D107,'old version'!$D$2:$G$403,4,0)</f>
        <v>588250</v>
      </c>
      <c r="H107">
        <f>COUNTIF(Mapping!$A$2:$A$1326,A107)</f>
        <v>1</v>
      </c>
      <c r="I107" cm="1">
        <f t="array" ref="I107">_xlfn.IFS(C107="SH",F107/$BD$50,C107="HH",F107/$BD$49,C107="NI",F107/$BD$44,C107="HB",F107/$BD$56,C107="NRW",F107/$BD$41,C107="HE",F107/$BD$45,C107="RP",F107/$BD$47,C107="BW",F107/$BD$43,C107="BY",F107/$BD$42,C107="SL",F107/$BD$55,C107="BE",F107/$BD$46,C107="MV",F107/$BD$54,C107="BB",F107/$BD$51,C107="SN",F107/$BD$48,C107="ST",F107/$BD$53,C107="TH",F107/$BD$52)</f>
        <v>3.1730382517194511E-2</v>
      </c>
      <c r="J107" cm="1">
        <f t="array" ref="J107">_xlfn.IFS(C107="SH",G107/$BE$30,C107="HH",G107/$BE$34,C107="NI",G107/$BE$25,C107="HB",G107/$BE$37,C107="NRW",G107/$BE$22,C107="HE",G107/$BE$26,C107="RP",G107/$BE$27,C107="BW",G107/$BE$24,C107="BY",G107/$BE$23,C107="SL",G107/$BE$36,C107="BE",G107/$BE$29,C107="MV",G107/$BE$35,C107="BB",G107/$BE$31,C107="SN",G107/$BE$28,C107="ST",G107/$BE$32,C107="TH",G107/$BE$33)</f>
        <v>3.2777065804869894E-2</v>
      </c>
      <c r="K107" cm="1">
        <f t="array" ref="K107">_xlfn.IFS(C107="SH",$BF$17,C107="HH",$BF$8,C107="NI",$BF$11,C107="HB",$BF$7,C107="NRW",$BF$12,C107="HE",$BF$9,C107="RP",$BF$13,C107="BW",$BF$3,C107="BY",$BF$4,C107="SL",$BF$14,C107="BE",$BF$5,C107="MV",$BF$10,C107="BB",$BF$6,C107="SN",$BF$15,C107="ST",$BF$16,C107="TH",$BF$18)</f>
        <v>121075.91480798255</v>
      </c>
      <c r="L107">
        <f t="shared" si="4"/>
        <v>3877.2689687160082</v>
      </c>
      <c r="M107">
        <f t="shared" si="6"/>
        <v>3877.2689687160082</v>
      </c>
      <c r="N107">
        <v>165.22470251207253</v>
      </c>
      <c r="O107">
        <v>183.91484378749064</v>
      </c>
      <c r="P107">
        <v>79.384929953322299</v>
      </c>
      <c r="Q107">
        <v>92.776319836224971</v>
      </c>
      <c r="R107">
        <v>0</v>
      </c>
      <c r="S107">
        <v>32.948599568005129</v>
      </c>
      <c r="T107">
        <v>0</v>
      </c>
      <c r="U107">
        <v>0</v>
      </c>
      <c r="V107">
        <v>1079.9818747290569</v>
      </c>
      <c r="W107">
        <v>76.783724724269263</v>
      </c>
      <c r="X107">
        <v>33.756040811761864</v>
      </c>
      <c r="Y107">
        <v>0</v>
      </c>
      <c r="Z107">
        <v>1046.8626215533222</v>
      </c>
      <c r="AA107">
        <v>1085.6353112404825</v>
      </c>
      <c r="AC107" t="s">
        <v>12707</v>
      </c>
      <c r="AD107">
        <v>165.78988304934674</v>
      </c>
      <c r="AE107">
        <f t="shared" si="5"/>
        <v>3.3788060417597117E-4</v>
      </c>
      <c r="AF107" t="e">
        <f>Mapping!AD107/$BF$19</f>
        <v>#N/A</v>
      </c>
      <c r="AG107" t="e">
        <f>Mapping!AE107/$BF$19</f>
        <v>#N/A</v>
      </c>
      <c r="AH107" t="e">
        <f>Mapping!AF107/$BF$19</f>
        <v>#N/A</v>
      </c>
      <c r="AI107" t="e">
        <f>Mapping!AG107/$BF$19</f>
        <v>#N/A</v>
      </c>
      <c r="AJ107" t="e">
        <f>Mapping!AH107/$BF$19</f>
        <v>#N/A</v>
      </c>
      <c r="AK107" t="e">
        <f>Mapping!AI107/$BF$19</f>
        <v>#N/A</v>
      </c>
      <c r="AL107" t="e">
        <f>Mapping!AJ107/$BF$19</f>
        <v>#N/A</v>
      </c>
      <c r="AM107" t="e">
        <f>Mapping!AK107/$BF$19</f>
        <v>#N/A</v>
      </c>
      <c r="AN107" t="e">
        <f>Mapping!AL107/$BF$19</f>
        <v>#N/A</v>
      </c>
      <c r="AO107" t="e">
        <f>Mapping!AM107/$BF$19</f>
        <v>#N/A</v>
      </c>
      <c r="AP107" t="e">
        <f>Mapping!AN107/$BF$19</f>
        <v>#N/A</v>
      </c>
      <c r="AQ107" t="e">
        <f>Mapping!AO107/$BF$19</f>
        <v>#N/A</v>
      </c>
      <c r="AR107" t="e">
        <f>Mapping!AP107/$BF$19</f>
        <v>#N/A</v>
      </c>
      <c r="AS107" t="e">
        <f>Mapping!AQ107/$BF$19</f>
        <v>#N/A</v>
      </c>
    </row>
    <row r="108" spans="1:45">
      <c r="A108">
        <v>5914</v>
      </c>
      <c r="B108" t="s">
        <v>13130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tr">
        <f>VLOOKUP(A108,'Kreisfreie Städte u. Landkreise'!$A$9:$J$478,3,0)</f>
        <v>Hagen, Stadt der FernUniversität</v>
      </c>
      <c r="E108">
        <f>VLOOKUP(D108,'old version'!$D$2:$G$403,2,0)</f>
        <v>623</v>
      </c>
      <c r="F108">
        <f>VLOOKUP(D108,'old version'!$D$2:$G$403,3,0)</f>
        <v>6557.7950000000001</v>
      </c>
      <c r="G108">
        <f>VLOOKUP(D108,'old version'!$D$2:$G$403,4,0)</f>
        <v>188686</v>
      </c>
      <c r="H108">
        <f>COUNTIF(Mapping!$A$2:$A$1326,A108)</f>
        <v>1</v>
      </c>
      <c r="I108" cm="1">
        <f t="array" ref="I108">_xlfn.IFS(C108="SH",F108/$BD$50,C108="HH",F108/$BD$49,C108="NI",F108/$BD$44,C108="HB",F108/$BD$56,C108="NRW",F108/$BD$41,C108="HE",F108/$BD$45,C108="RP",F108/$BD$47,C108="BW",F108/$BD$43,C108="BY",F108/$BD$42,C108="SL",F108/$BD$55,C108="BE",F108/$BD$46,C108="MV",F108/$BD$54,C108="BB",F108/$BD$51,C108="SN",F108/$BD$48,C108="ST",F108/$BD$53,C108="TH",F108/$BD$52)</f>
        <v>9.2179081525795622E-3</v>
      </c>
      <c r="J108" cm="1">
        <f t="array" ref="J108">_xlfn.IFS(C108="SH",G108/$BE$30,C108="HH",G108/$BE$34,C108="NI",G108/$BE$25,C108="HB",G108/$BE$37,C108="NRW",G108/$BE$22,C108="HE",G108/$BE$26,C108="RP",G108/$BE$27,C108="BW",G108/$BE$24,C108="BY",G108/$BE$23,C108="SL",G108/$BE$36,C108="BE",G108/$BE$29,C108="MV",G108/$BE$35,C108="BB",G108/$BE$31,C108="SN",G108/$BE$28,C108="ST",G108/$BE$32,C108="TH",G108/$BE$33)</f>
        <v>1.0513512007577868E-2</v>
      </c>
      <c r="K108" cm="1">
        <f t="array" ref="K108">_xlfn.IFS(C108="SH",$BF$17,C108="HH",$BF$8,C108="NI",$BF$11,C108="HB",$BF$7,C108="NRW",$BF$12,C108="HE",$BF$9,C108="RP",$BF$13,C108="BW",$BF$3,C108="BY",$BF$4,C108="SL",$BF$14,C108="BE",$BF$5,C108="MV",$BF$10,C108="BB",$BF$6,C108="SN",$BF$15,C108="ST",$BF$16,C108="TH",$BF$18)</f>
        <v>121075.91480798255</v>
      </c>
      <c r="L108">
        <f t="shared" si="4"/>
        <v>1159.9892603418782</v>
      </c>
      <c r="M108">
        <f t="shared" si="6"/>
        <v>1159.9892603418782</v>
      </c>
      <c r="N108">
        <v>300.20001620553325</v>
      </c>
      <c r="O108">
        <v>0</v>
      </c>
      <c r="P108">
        <v>12.103096405694643</v>
      </c>
      <c r="Q108">
        <v>10.085913671412202</v>
      </c>
      <c r="R108">
        <v>0</v>
      </c>
      <c r="S108">
        <v>0</v>
      </c>
      <c r="T108">
        <v>0</v>
      </c>
      <c r="U108">
        <v>10.121934791667247</v>
      </c>
      <c r="V108">
        <v>63.361150528621664</v>
      </c>
      <c r="W108">
        <v>3.2419008229539226</v>
      </c>
      <c r="X108">
        <v>10.099027209420802</v>
      </c>
      <c r="Y108">
        <v>112.78212751854147</v>
      </c>
      <c r="Z108">
        <v>313.19710029230714</v>
      </c>
      <c r="AA108">
        <v>324.79699289572591</v>
      </c>
      <c r="AC108" t="s">
        <v>12672</v>
      </c>
      <c r="AD108">
        <v>727.96986233068355</v>
      </c>
      <c r="AE108">
        <f t="shared" si="5"/>
        <v>1.4836061910543648E-3</v>
      </c>
      <c r="AF108" t="e">
        <f>Mapping!AD108/$BF$19</f>
        <v>#N/A</v>
      </c>
      <c r="AG108" t="e">
        <f>Mapping!AE108/$BF$19</f>
        <v>#N/A</v>
      </c>
      <c r="AH108" t="e">
        <f>Mapping!AF108/$BF$19</f>
        <v>#N/A</v>
      </c>
      <c r="AI108" t="e">
        <f>Mapping!AG108/$BF$19</f>
        <v>#N/A</v>
      </c>
      <c r="AJ108" t="e">
        <f>Mapping!AH108/$BF$19</f>
        <v>#N/A</v>
      </c>
      <c r="AK108" t="e">
        <f>Mapping!AI108/$BF$19</f>
        <v>#N/A</v>
      </c>
      <c r="AL108" t="e">
        <f>Mapping!AJ108/$BF$19</f>
        <v>#N/A</v>
      </c>
      <c r="AM108" t="e">
        <f>Mapping!AK108/$BF$19</f>
        <v>#N/A</v>
      </c>
      <c r="AN108" t="e">
        <f>Mapping!AL108/$BF$19</f>
        <v>#N/A</v>
      </c>
      <c r="AO108" t="e">
        <f>Mapping!AM108/$BF$19</f>
        <v>#N/A</v>
      </c>
      <c r="AP108" t="e">
        <f>Mapping!AN108/$BF$19</f>
        <v>#N/A</v>
      </c>
      <c r="AQ108" t="e">
        <f>Mapping!AO108/$BF$19</f>
        <v>#N/A</v>
      </c>
      <c r="AR108" t="e">
        <f>Mapping!AP108/$BF$19</f>
        <v>#N/A</v>
      </c>
      <c r="AS108" t="e">
        <f>Mapping!AQ108/$BF$19</f>
        <v>#N/A</v>
      </c>
    </row>
    <row r="109" spans="1:45">
      <c r="A109">
        <v>5915</v>
      </c>
      <c r="B109" t="s">
        <v>13131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tr">
        <f>VLOOKUP(A109,'Kreisfreie Städte u. Landkreise'!$A$9:$J$478,3,0)</f>
        <v>Hamm, Stadt</v>
      </c>
      <c r="E109">
        <f>VLOOKUP(D109,'old version'!$D$2:$G$403,2,0)</f>
        <v>532</v>
      </c>
      <c r="F109">
        <f>VLOOKUP(D109,'old version'!$D$2:$G$403,3,0)</f>
        <v>5308.4030000000002</v>
      </c>
      <c r="G109">
        <f>VLOOKUP(D109,'old version'!$D$2:$G$403,4,0)</f>
        <v>179916</v>
      </c>
      <c r="H109">
        <f>COUNTIF(Mapping!$A$2:$A$1326,A109)</f>
        <v>1</v>
      </c>
      <c r="I109" cm="1">
        <f t="array" ref="I109">_xlfn.IFS(C109="SH",F109/$BD$50,C109="HH",F109/$BD$49,C109="NI",F109/$BD$44,C109="HB",F109/$BD$56,C109="NRW",F109/$BD$41,C109="HE",F109/$BD$45,C109="RP",F109/$BD$47,C109="BW",F109/$BD$43,C109="BY",F109/$BD$42,C109="SL",F109/$BD$55,C109="BE",F109/$BD$46,C109="MV",F109/$BD$54,C109="BB",F109/$BD$51,C109="SN",F109/$BD$48,C109="ST",F109/$BD$53,C109="TH",F109/$BD$52)</f>
        <v>7.4617110310520249E-3</v>
      </c>
      <c r="J109" cm="1">
        <f t="array" ref="J109">_xlfn.IFS(C109="SH",G109/$BE$30,C109="HH",G109/$BE$34,C109="NI",G109/$BE$25,C109="HB",G109/$BE$37,C109="NRW",G109/$BE$22,C109="HE",G109/$BE$26,C109="RP",G109/$BE$27,C109="BW",G109/$BE$24,C109="BY",G109/$BE$23,C109="SL",G109/$BE$36,C109="BE",G109/$BE$29,C109="MV",G109/$BE$35,C109="BB",G109/$BE$31,C109="SN",G109/$BE$28,C109="ST",G109/$BE$32,C109="TH",G109/$BE$33)</f>
        <v>1.0024850950019502E-2</v>
      </c>
      <c r="K109" cm="1">
        <f t="array" ref="K109">_xlfn.IFS(C109="SH",$BF$17,C109="HH",$BF$8,C109="NI",$BF$11,C109="HB",$BF$7,C109="NRW",$BF$12,C109="HE",$BF$9,C109="RP",$BF$13,C109="BW",$BF$3,C109="BY",$BF$4,C109="SL",$BF$14,C109="BE",$BF$5,C109="MV",$BF$10,C109="BB",$BF$6,C109="SN",$BF$15,C109="ST",$BF$16,C109="TH",$BF$18)</f>
        <v>121075.91480798255</v>
      </c>
      <c r="L109">
        <f t="shared" si="4"/>
        <v>990.32715204899546</v>
      </c>
      <c r="M109">
        <f t="shared" si="6"/>
        <v>990.32715204899546</v>
      </c>
      <c r="N109">
        <v>20.030935144034878</v>
      </c>
      <c r="O109">
        <v>79.49015868593888</v>
      </c>
      <c r="P109">
        <v>27.926340237304096</v>
      </c>
      <c r="Q109">
        <v>52.830982229036017</v>
      </c>
      <c r="R109">
        <v>0</v>
      </c>
      <c r="S109">
        <v>0</v>
      </c>
      <c r="T109">
        <v>0</v>
      </c>
      <c r="U109">
        <v>0</v>
      </c>
      <c r="V109">
        <v>38.599758233760639</v>
      </c>
      <c r="W109">
        <v>8.8214093943316598</v>
      </c>
      <c r="X109">
        <v>8.621925389053489</v>
      </c>
      <c r="Y109">
        <v>209.32570910858828</v>
      </c>
      <c r="Z109">
        <v>267.3883310532288</v>
      </c>
      <c r="AA109">
        <v>277.29160257371876</v>
      </c>
      <c r="AC109" t="s">
        <v>12681</v>
      </c>
      <c r="AD109">
        <v>238.83902676748605</v>
      </c>
      <c r="AE109">
        <f t="shared" si="5"/>
        <v>4.86755121486993E-4</v>
      </c>
      <c r="AF109" t="e">
        <f>Mapping!AD109/$BF$19</f>
        <v>#N/A</v>
      </c>
      <c r="AG109" t="e">
        <f>Mapping!AE109/$BF$19</f>
        <v>#N/A</v>
      </c>
      <c r="AH109" t="e">
        <f>Mapping!AF109/$BF$19</f>
        <v>#N/A</v>
      </c>
      <c r="AI109" t="e">
        <f>Mapping!AG109/$BF$19</f>
        <v>#N/A</v>
      </c>
      <c r="AJ109" t="e">
        <f>Mapping!AH109/$BF$19</f>
        <v>#N/A</v>
      </c>
      <c r="AK109" t="e">
        <f>Mapping!AI109/$BF$19</f>
        <v>#N/A</v>
      </c>
      <c r="AL109" t="e">
        <f>Mapping!AJ109/$BF$19</f>
        <v>#N/A</v>
      </c>
      <c r="AM109" t="e">
        <f>Mapping!AK109/$BF$19</f>
        <v>#N/A</v>
      </c>
      <c r="AN109" t="e">
        <f>Mapping!AL109/$BF$19</f>
        <v>#N/A</v>
      </c>
      <c r="AO109" t="e">
        <f>Mapping!AM109/$BF$19</f>
        <v>#N/A</v>
      </c>
      <c r="AP109" t="e">
        <f>Mapping!AN109/$BF$19</f>
        <v>#N/A</v>
      </c>
      <c r="AQ109" t="e">
        <f>Mapping!AO109/$BF$19</f>
        <v>#N/A</v>
      </c>
      <c r="AR109" t="e">
        <f>Mapping!AP109/$BF$19</f>
        <v>#N/A</v>
      </c>
      <c r="AS109" t="e">
        <f>Mapping!AQ109/$BF$19</f>
        <v>#N/A</v>
      </c>
    </row>
    <row r="110" spans="1:45">
      <c r="A110">
        <v>5916</v>
      </c>
      <c r="B110" t="s">
        <v>13132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tr">
        <f>VLOOKUP(A110,'Kreisfreie Städte u. Landkreise'!$A$9:$J$478,3,0)</f>
        <v>Herne, Stadt</v>
      </c>
      <c r="E110">
        <f>VLOOKUP(D110,'old version'!$D$2:$G$403,2,0)</f>
        <v>486</v>
      </c>
      <c r="F110">
        <f>VLOOKUP(D110,'old version'!$D$2:$G$403,3,0)</f>
        <v>3627.2860000000001</v>
      </c>
      <c r="G110">
        <f>VLOOKUP(D110,'old version'!$D$2:$G$403,4,0)</f>
        <v>156449</v>
      </c>
      <c r="H110">
        <f>COUNTIF(Mapping!$A$2:$A$1326,A110)</f>
        <v>1</v>
      </c>
      <c r="I110" cm="1">
        <f t="array" ref="I110">_xlfn.IFS(C110="SH",F110/$BD$50,C110="HH",F110/$BD$49,C110="NI",F110/$BD$44,C110="HB",F110/$BD$56,C110="NRW",F110/$BD$41,C110="HE",F110/$BD$45,C110="RP",F110/$BD$47,C110="BW",F110/$BD$43,C110="BY",F110/$BD$42,C110="SL",F110/$BD$55,C110="BE",F110/$BD$46,C110="MV",F110/$BD$54,C110="BB",F110/$BD$51,C110="SN",F110/$BD$48,C110="ST",F110/$BD$53,C110="TH",F110/$BD$52)</f>
        <v>5.0986633755915993E-3</v>
      </c>
      <c r="J110" cm="1">
        <f t="array" ref="J110">_xlfn.IFS(C110="SH",G110/$BE$30,C110="HH",G110/$BE$34,C110="NI",G110/$BE$25,C110="HB",G110/$BE$37,C110="NRW",G110/$BE$22,C110="HE",G110/$BE$26,C110="RP",G110/$BE$27,C110="BW",G110/$BE$24,C110="BY",G110/$BE$23,C110="SL",G110/$BE$36,C110="BE",G110/$BE$29,C110="MV",G110/$BE$35,C110="BB",G110/$BE$31,C110="SN",G110/$BE$28,C110="ST",G110/$BE$32,C110="TH",G110/$BE$33)</f>
        <v>8.7172786538140083E-3</v>
      </c>
      <c r="K110" cm="1">
        <f t="array" ref="K110">_xlfn.IFS(C110="SH",$BF$17,C110="HH",$BF$8,C110="NI",$BF$11,C110="HB",$BF$7,C110="NRW",$BF$12,C110="HE",$BF$9,C110="RP",$BF$13,C110="BW",$BF$3,C110="BY",$BF$4,C110="SL",$BF$14,C110="BE",$BF$5,C110="MV",$BF$10,C110="BB",$BF$6,C110="SN",$BF$15,C110="ST",$BF$16,C110="TH",$BF$18)</f>
        <v>121075.91480798255</v>
      </c>
      <c r="L110">
        <f t="shared" si="4"/>
        <v>740.00093593940687</v>
      </c>
      <c r="M110">
        <f t="shared" si="6"/>
        <v>740.00093593940687</v>
      </c>
      <c r="N110">
        <v>29.696077948061316</v>
      </c>
      <c r="O110">
        <v>58.303299704693714</v>
      </c>
      <c r="P110">
        <v>0</v>
      </c>
      <c r="Q110">
        <v>0</v>
      </c>
      <c r="R110">
        <v>0</v>
      </c>
      <c r="S110">
        <v>13.264248150134053</v>
      </c>
      <c r="T110">
        <v>0</v>
      </c>
      <c r="U110">
        <v>0</v>
      </c>
      <c r="V110">
        <v>209.75329723980641</v>
      </c>
      <c r="W110">
        <v>15.540947459485421</v>
      </c>
      <c r="X110">
        <v>6.4425506705522109</v>
      </c>
      <c r="Y110">
        <v>0</v>
      </c>
      <c r="Z110">
        <v>199.8002527036399</v>
      </c>
      <c r="AA110">
        <v>207.20026206303399</v>
      </c>
      <c r="AC110" t="s">
        <v>12708</v>
      </c>
      <c r="AD110">
        <v>165.78988304934674</v>
      </c>
      <c r="AE110">
        <f t="shared" si="5"/>
        <v>3.3788060417597117E-4</v>
      </c>
      <c r="AF110" t="e">
        <f>Mapping!AD110/$BF$19</f>
        <v>#N/A</v>
      </c>
      <c r="AG110" t="e">
        <f>Mapping!AE110/$BF$19</f>
        <v>#N/A</v>
      </c>
      <c r="AH110" t="e">
        <f>Mapping!AF110/$BF$19</f>
        <v>#N/A</v>
      </c>
      <c r="AI110" t="e">
        <f>Mapping!AG110/$BF$19</f>
        <v>#N/A</v>
      </c>
      <c r="AJ110" t="e">
        <f>Mapping!AH110/$BF$19</f>
        <v>#N/A</v>
      </c>
      <c r="AK110" t="e">
        <f>Mapping!AI110/$BF$19</f>
        <v>#N/A</v>
      </c>
      <c r="AL110" t="e">
        <f>Mapping!AJ110/$BF$19</f>
        <v>#N/A</v>
      </c>
      <c r="AM110" t="e">
        <f>Mapping!AK110/$BF$19</f>
        <v>#N/A</v>
      </c>
      <c r="AN110" t="e">
        <f>Mapping!AL110/$BF$19</f>
        <v>#N/A</v>
      </c>
      <c r="AO110" t="e">
        <f>Mapping!AM110/$BF$19</f>
        <v>#N/A</v>
      </c>
      <c r="AP110" t="e">
        <f>Mapping!AN110/$BF$19</f>
        <v>#N/A</v>
      </c>
      <c r="AQ110" t="e">
        <f>Mapping!AO110/$BF$19</f>
        <v>#N/A</v>
      </c>
      <c r="AR110" t="e">
        <f>Mapping!AP110/$BF$19</f>
        <v>#N/A</v>
      </c>
      <c r="AS110" t="e">
        <f>Mapping!AQ110/$BF$19</f>
        <v>#N/A</v>
      </c>
    </row>
    <row r="111" spans="1:45">
      <c r="A111">
        <v>5954</v>
      </c>
      <c r="B111" t="s">
        <v>13133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tr">
        <f>VLOOKUP(A111,'Kreisfreie Städte u. Landkreise'!$A$9:$J$478,3,0)</f>
        <v>Ennepe-Ruhr-Kreis</v>
      </c>
      <c r="E111">
        <f>VLOOKUP(D111,'old version'!$D$2:$G$403,2,0)</f>
        <v>749</v>
      </c>
      <c r="F111">
        <f>VLOOKUP(D111,'old version'!$D$2:$G$403,3,0)</f>
        <v>9886.57</v>
      </c>
      <c r="G111">
        <f>VLOOKUP(D111,'old version'!$D$2:$G$403,4,0)</f>
        <v>324106</v>
      </c>
      <c r="H111">
        <f>COUNTIF(Mapping!$A$2:$A$1326,A111)</f>
        <v>11</v>
      </c>
      <c r="I111" cm="1">
        <f t="array" ref="I111">_xlfn.IFS(C111="SH",F111/$BD$50,C111="HH",F111/$BD$49,C111="NI",F111/$BD$44,C111="HB",F111/$BD$56,C111="NRW",F111/$BD$41,C111="HE",F111/$BD$45,C111="RP",F111/$BD$47,C111="BW",F111/$BD$43,C111="BY",F111/$BD$42,C111="SL",F111/$BD$55,C111="BE",F111/$BD$46,C111="MV",F111/$BD$54,C111="BB",F111/$BD$51,C111="SN",F111/$BD$48,C111="ST",F111/$BD$53,C111="TH",F111/$BD$52)</f>
        <v>1.3896972107857676E-2</v>
      </c>
      <c r="J111" cm="1">
        <f t="array" ref="J111">_xlfn.IFS(C111="SH",G111/$BE$30,C111="HH",G111/$BE$34,C111="NI",G111/$BE$25,C111="HB",G111/$BE$37,C111="NRW",G111/$BE$22,C111="HE",G111/$BE$26,C111="RP",G111/$BE$27,C111="BW",G111/$BE$24,C111="BY",G111/$BE$23,C111="SL",G111/$BE$36,C111="BE",G111/$BE$29,C111="MV",G111/$BE$35,C111="BB",G111/$BE$31,C111="SN",G111/$BE$28,C111="ST",G111/$BE$32,C111="TH",G111/$BE$33)</f>
        <v>1.8059062796010477E-2</v>
      </c>
      <c r="K111" cm="1">
        <f t="array" ref="K111">_xlfn.IFS(C111="SH",$BF$17,C111="HH",$BF$8,C111="NI",$BF$11,C111="HB",$BF$7,C111="NRW",$BF$12,C111="HE",$BF$9,C111="RP",$BF$13,C111="BW",$BF$3,C111="BY",$BF$4,C111="SL",$BF$14,C111="BE",$BF$5,C111="MV",$BF$10,C111="BB",$BF$6,C111="SN",$BF$15,C111="ST",$BF$16,C111="TH",$BF$18)</f>
        <v>121075.91480798255</v>
      </c>
      <c r="L111">
        <f t="shared" si="4"/>
        <v>1823.6887135428142</v>
      </c>
      <c r="M111">
        <f t="shared" si="6"/>
        <v>165.78988304934674</v>
      </c>
      <c r="N111">
        <v>35.00203385377683</v>
      </c>
      <c r="O111">
        <v>11.78963357291812</v>
      </c>
      <c r="P111">
        <v>0</v>
      </c>
      <c r="Q111">
        <v>0.44024023797304407</v>
      </c>
      <c r="R111">
        <v>2.0016256153174403</v>
      </c>
      <c r="S111">
        <v>0</v>
      </c>
      <c r="T111">
        <v>0.29055855706220912</v>
      </c>
      <c r="U111">
        <v>0</v>
      </c>
      <c r="V111">
        <v>22.669437320691948</v>
      </c>
      <c r="W111">
        <v>0.96852852354069707</v>
      </c>
      <c r="X111">
        <v>1.4433896909257433</v>
      </c>
      <c r="Y111">
        <v>0</v>
      </c>
      <c r="Z111">
        <v>44.763268423323616</v>
      </c>
      <c r="AA111">
        <v>46.421167253817082</v>
      </c>
      <c r="AC111" t="s">
        <v>12716</v>
      </c>
      <c r="AD111">
        <v>211.16705213821967</v>
      </c>
      <c r="AE111">
        <f t="shared" si="5"/>
        <v>4.3035949990557403E-4</v>
      </c>
      <c r="AF111" t="e">
        <f>Mapping!AD111/$BF$19</f>
        <v>#N/A</v>
      </c>
      <c r="AG111" t="e">
        <f>Mapping!AE111/$BF$19</f>
        <v>#N/A</v>
      </c>
      <c r="AH111" t="e">
        <f>Mapping!AF111/$BF$19</f>
        <v>#N/A</v>
      </c>
      <c r="AI111" t="e">
        <f>Mapping!AG111/$BF$19</f>
        <v>#N/A</v>
      </c>
      <c r="AJ111" t="e">
        <f>Mapping!AH111/$BF$19</f>
        <v>#N/A</v>
      </c>
      <c r="AK111" t="e">
        <f>Mapping!AI111/$BF$19</f>
        <v>#N/A</v>
      </c>
      <c r="AL111" t="e">
        <f>Mapping!AJ111/$BF$19</f>
        <v>#N/A</v>
      </c>
      <c r="AM111" t="e">
        <f>Mapping!AK111/$BF$19</f>
        <v>#N/A</v>
      </c>
      <c r="AN111" t="e">
        <f>Mapping!AL111/$BF$19</f>
        <v>#N/A</v>
      </c>
      <c r="AO111" t="e">
        <f>Mapping!AM111/$BF$19</f>
        <v>#N/A</v>
      </c>
      <c r="AP111" t="e">
        <f>Mapping!AN111/$BF$19</f>
        <v>#N/A</v>
      </c>
      <c r="AQ111" t="e">
        <f>Mapping!AO111/$BF$19</f>
        <v>#N/A</v>
      </c>
      <c r="AR111" t="e">
        <f>Mapping!AP111/$BF$19</f>
        <v>#N/A</v>
      </c>
      <c r="AS111" t="e">
        <f>Mapping!AQ111/$BF$19</f>
        <v>#N/A</v>
      </c>
    </row>
    <row r="112" spans="1:45">
      <c r="A112">
        <v>5958</v>
      </c>
      <c r="B112" t="s">
        <v>13134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tr">
        <f>VLOOKUP(A112,'Kreisfreie Städte u. Landkreise'!$A$9:$J$478,3,0)</f>
        <v>Hochsauerlandkreis</v>
      </c>
      <c r="E112">
        <f>VLOOKUP(D112,'old version'!$D$2:$G$403,2,0)</f>
        <v>674</v>
      </c>
      <c r="F112">
        <f>VLOOKUP(D112,'old version'!$D$2:$G$403,3,0)</f>
        <v>9584.8029999999999</v>
      </c>
      <c r="G112">
        <f>VLOOKUP(D112,'old version'!$D$2:$G$403,4,0)</f>
        <v>259777</v>
      </c>
      <c r="H112">
        <f>COUNTIF(Mapping!$A$2:$A$1326,A112)</f>
        <v>3</v>
      </c>
      <c r="I112" cm="1">
        <f t="array" ref="I112">_xlfn.IFS(C112="SH",F112/$BD$50,C112="HH",F112/$BD$49,C112="NI",F112/$BD$44,C112="HB",F112/$BD$56,C112="NRW",F112/$BD$41,C112="HE",F112/$BD$45,C112="RP",F112/$BD$47,C112="BW",F112/$BD$43,C112="BY",F112/$BD$42,C112="SL",F112/$BD$55,C112="BE",F112/$BD$46,C112="MV",F112/$BD$54,C112="BB",F112/$BD$51,C112="SN",F112/$BD$48,C112="ST",F112/$BD$53,C112="TH",F112/$BD$52)</f>
        <v>1.3472795919141883E-2</v>
      </c>
      <c r="J112" cm="1">
        <f t="array" ref="J112">_xlfn.IFS(C112="SH",G112/$BE$30,C112="HH",G112/$BE$34,C112="NI",G112/$BE$25,C112="HB",G112/$BE$37,C112="NRW",G112/$BE$22,C112="HE",G112/$BE$26,C112="RP",G112/$BE$27,C112="BW",G112/$BE$24,C112="BY",G112/$BE$23,C112="SL",G112/$BE$36,C112="BE",G112/$BE$29,C112="MV",G112/$BE$35,C112="BB",G112/$BE$31,C112="SN",G112/$BE$28,C112="ST",G112/$BE$32,C112="TH",G112/$BE$33)</f>
        <v>1.4474675433220037E-2</v>
      </c>
      <c r="K112" cm="1">
        <f t="array" ref="K112">_xlfn.IFS(C112="SH",$BF$17,C112="HH",$BF$8,C112="NI",$BF$11,C112="HB",$BF$7,C112="NRW",$BF$12,C112="HE",$BF$9,C112="RP",$BF$13,C112="BW",$BF$3,C112="BY",$BF$4,C112="SL",$BF$14,C112="BE",$BF$5,C112="MV",$BF$10,C112="BB",$BF$6,C112="SN",$BF$15,C112="ST",$BF$16,C112="TH",$BF$18)</f>
        <v>121075.91480798255</v>
      </c>
      <c r="L112">
        <f t="shared" si="4"/>
        <v>1665.1960649657867</v>
      </c>
      <c r="M112">
        <f t="shared" si="6"/>
        <v>555.06535498859557</v>
      </c>
      <c r="N112">
        <v>76.463884097499644</v>
      </c>
      <c r="O112">
        <v>20.437869952494996</v>
      </c>
      <c r="P112">
        <v>11.595209888644868</v>
      </c>
      <c r="Q112">
        <v>7.0051268020661759</v>
      </c>
      <c r="R112">
        <v>0</v>
      </c>
      <c r="S112">
        <v>15.5327811638962</v>
      </c>
      <c r="T112">
        <v>24.765448287390267</v>
      </c>
      <c r="U112">
        <v>0</v>
      </c>
      <c r="V112">
        <v>60.79610048988053</v>
      </c>
      <c r="W112">
        <v>1.5075272882390807</v>
      </c>
      <c r="X112">
        <v>4.8324758811857667</v>
      </c>
      <c r="Y112">
        <v>26.842985893570496</v>
      </c>
      <c r="Z112">
        <v>149.86764584692082</v>
      </c>
      <c r="AA112">
        <v>155.41829939680679</v>
      </c>
      <c r="AC112" t="s">
        <v>12703</v>
      </c>
      <c r="AD112">
        <v>1547.8155827915848</v>
      </c>
      <c r="AE112">
        <f t="shared" si="5"/>
        <v>3.1544558367951891E-3</v>
      </c>
      <c r="AF112" t="e">
        <f>Mapping!AD112/$BF$19</f>
        <v>#N/A</v>
      </c>
      <c r="AG112" t="e">
        <f>Mapping!AE112/$BF$19</f>
        <v>#N/A</v>
      </c>
      <c r="AH112" t="e">
        <f>Mapping!AF112/$BF$19</f>
        <v>#N/A</v>
      </c>
      <c r="AI112" t="e">
        <f>Mapping!AG112/$BF$19</f>
        <v>#N/A</v>
      </c>
      <c r="AJ112" t="e">
        <f>Mapping!AH112/$BF$19</f>
        <v>#N/A</v>
      </c>
      <c r="AK112" t="e">
        <f>Mapping!AI112/$BF$19</f>
        <v>#N/A</v>
      </c>
      <c r="AL112" t="e">
        <f>Mapping!AJ112/$BF$19</f>
        <v>#N/A</v>
      </c>
      <c r="AM112" t="e">
        <f>Mapping!AK112/$BF$19</f>
        <v>#N/A</v>
      </c>
      <c r="AN112" t="e">
        <f>Mapping!AL112/$BF$19</f>
        <v>#N/A</v>
      </c>
      <c r="AO112" t="e">
        <f>Mapping!AM112/$BF$19</f>
        <v>#N/A</v>
      </c>
      <c r="AP112" t="e">
        <f>Mapping!AN112/$BF$19</f>
        <v>#N/A</v>
      </c>
      <c r="AQ112" t="e">
        <f>Mapping!AO112/$BF$19</f>
        <v>#N/A</v>
      </c>
      <c r="AR112" t="e">
        <f>Mapping!AP112/$BF$19</f>
        <v>#N/A</v>
      </c>
      <c r="AS112" t="e">
        <f>Mapping!AQ112/$BF$19</f>
        <v>#N/A</v>
      </c>
    </row>
    <row r="113" spans="1:45">
      <c r="A113">
        <v>5962</v>
      </c>
      <c r="B113" t="s">
        <v>13135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tr">
        <f>VLOOKUP(A113,'Kreisfreie Städte u. Landkreise'!$A$9:$J$478,3,0)</f>
        <v>Märkischer Kreis</v>
      </c>
      <c r="E113">
        <f>VLOOKUP(D113,'old version'!$D$2:$G$403,2,0)</f>
        <v>751</v>
      </c>
      <c r="F113">
        <f>VLOOKUP(D113,'old version'!$D$2:$G$403,3,0)</f>
        <v>15400.931</v>
      </c>
      <c r="G113">
        <f>VLOOKUP(D113,'old version'!$D$2:$G$403,4,0)</f>
        <v>410222</v>
      </c>
      <c r="H113">
        <f>COUNTIF(Mapping!$A$2:$A$1326,A113)</f>
        <v>3</v>
      </c>
      <c r="I113" cm="1">
        <f t="array" ref="I113">_xlfn.IFS(C113="SH",F113/$BD$50,C113="HH",F113/$BD$49,C113="NI",F113/$BD$44,C113="HB",F113/$BD$56,C113="NRW",F113/$BD$41,C113="HE",F113/$BD$45,C113="RP",F113/$BD$47,C113="BW",F113/$BD$43,C113="BY",F113/$BD$42,C113="SL",F113/$BD$55,C113="BE",F113/$BD$46,C113="MV",F113/$BD$54,C113="BB",F113/$BD$51,C113="SN",F113/$BD$48,C113="ST",F113/$BD$53,C113="TH",F113/$BD$52)</f>
        <v>2.1648186230617962E-2</v>
      </c>
      <c r="J113" cm="1">
        <f t="array" ref="J113">_xlfn.IFS(C113="SH",G113/$BE$30,C113="HH",G113/$BE$34,C113="NI",G113/$BE$25,C113="HB",G113/$BE$37,C113="NRW",G113/$BE$22,C113="HE",G113/$BE$26,C113="RP",G113/$BE$27,C113="BW",G113/$BE$24,C113="BY",G113/$BE$23,C113="SL",G113/$BE$36,C113="BE",G113/$BE$29,C113="MV",G113/$BE$35,C113="BB",G113/$BE$31,C113="SN",G113/$BE$28,C113="ST",G113/$BE$32,C113="TH",G113/$BE$33)</f>
        <v>2.2857413495291693E-2</v>
      </c>
      <c r="K113" cm="1">
        <f t="array" ref="K113">_xlfn.IFS(C113="SH",$BF$17,C113="HH",$BF$8,C113="NI",$BF$11,C113="HB",$BF$7,C113="NRW",$BF$12,C113="HE",$BF$9,C113="RP",$BF$13,C113="BW",$BF$3,C113="BY",$BF$4,C113="SL",$BF$14,C113="BE",$BF$5,C113="MV",$BF$10,C113="BB",$BF$6,C113="SN",$BF$15,C113="ST",$BF$16,C113="TH",$BF$18)</f>
        <v>121075.91480798255</v>
      </c>
      <c r="L113">
        <f t="shared" si="4"/>
        <v>2662.0682750443566</v>
      </c>
      <c r="M113">
        <f t="shared" si="6"/>
        <v>887.3560916814522</v>
      </c>
      <c r="N113">
        <v>206.12331183418092</v>
      </c>
      <c r="O113">
        <v>27.71792789952017</v>
      </c>
      <c r="P113">
        <v>4.074811659647068</v>
      </c>
      <c r="Q113">
        <v>3.2575471742376285</v>
      </c>
      <c r="R113">
        <v>0</v>
      </c>
      <c r="S113">
        <v>3.3035902438381601</v>
      </c>
      <c r="T113">
        <v>0.66186912550764521</v>
      </c>
      <c r="U113">
        <v>26.837354193409997</v>
      </c>
      <c r="V113">
        <v>59.919299701392127</v>
      </c>
      <c r="W113">
        <v>2.8258933967326416</v>
      </c>
      <c r="X113">
        <v>7.7254450715302942</v>
      </c>
      <c r="Y113">
        <v>56.863190956656823</v>
      </c>
      <c r="Z113">
        <v>239.5861447539921</v>
      </c>
      <c r="AA113">
        <v>248.45970567080664</v>
      </c>
      <c r="AC113" t="s">
        <v>12682</v>
      </c>
      <c r="AD113">
        <v>238.83902676748605</v>
      </c>
      <c r="AE113">
        <f t="shared" si="5"/>
        <v>4.86755121486993E-4</v>
      </c>
      <c r="AF113" t="e">
        <f>Mapping!AD113/$BF$19</f>
        <v>#N/A</v>
      </c>
      <c r="AG113" t="e">
        <f>Mapping!AE113/$BF$19</f>
        <v>#N/A</v>
      </c>
      <c r="AH113" t="e">
        <f>Mapping!AF113/$BF$19</f>
        <v>#N/A</v>
      </c>
      <c r="AI113" t="e">
        <f>Mapping!AG113/$BF$19</f>
        <v>#N/A</v>
      </c>
      <c r="AJ113" t="e">
        <f>Mapping!AH113/$BF$19</f>
        <v>#N/A</v>
      </c>
      <c r="AK113" t="e">
        <f>Mapping!AI113/$BF$19</f>
        <v>#N/A</v>
      </c>
      <c r="AL113" t="e">
        <f>Mapping!AJ113/$BF$19</f>
        <v>#N/A</v>
      </c>
      <c r="AM113" t="e">
        <f>Mapping!AK113/$BF$19</f>
        <v>#N/A</v>
      </c>
      <c r="AN113" t="e">
        <f>Mapping!AL113/$BF$19</f>
        <v>#N/A</v>
      </c>
      <c r="AO113" t="e">
        <f>Mapping!AM113/$BF$19</f>
        <v>#N/A</v>
      </c>
      <c r="AP113" t="e">
        <f>Mapping!AN113/$BF$19</f>
        <v>#N/A</v>
      </c>
      <c r="AQ113" t="e">
        <f>Mapping!AO113/$BF$19</f>
        <v>#N/A</v>
      </c>
      <c r="AR113" t="e">
        <f>Mapping!AP113/$BF$19</f>
        <v>#N/A</v>
      </c>
      <c r="AS113" t="e">
        <f>Mapping!AQ113/$BF$19</f>
        <v>#N/A</v>
      </c>
    </row>
    <row r="114" spans="1:45">
      <c r="A114">
        <v>5966</v>
      </c>
      <c r="B114" t="s">
        <v>13136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tr">
        <f>VLOOKUP(A114,'Kreisfreie Städte u. Landkreise'!$A$9:$J$478,3,0)</f>
        <v>Olpe</v>
      </c>
      <c r="E114">
        <f>VLOOKUP(D114,'old version'!$D$2:$G$403,2,0)</f>
        <v>836</v>
      </c>
      <c r="F114">
        <f>VLOOKUP(D114,'old version'!$D$2:$G$403,3,0)</f>
        <v>5552.9740000000002</v>
      </c>
      <c r="G114">
        <f>VLOOKUP(D114,'old version'!$D$2:$G$403,4,0)</f>
        <v>133955</v>
      </c>
      <c r="H114">
        <f>COUNTIF(Mapping!$A$2:$A$1326,A114)</f>
        <v>3</v>
      </c>
      <c r="I114" cm="1">
        <f t="array" ref="I114">_xlfn.IFS(C114="SH",F114/$BD$50,C114="HH",F114/$BD$49,C114="NI",F114/$BD$44,C114="HB",F114/$BD$56,C114="NRW",F114/$BD$41,C114="HE",F114/$BD$45,C114="RP",F114/$BD$47,C114="BW",F114/$BD$43,C114="BY",F114/$BD$42,C114="SL",F114/$BD$55,C114="BE",F114/$BD$46,C114="MV",F114/$BD$54,C114="BB",F114/$BD$51,C114="SN",F114/$BD$48,C114="ST",F114/$BD$53,C114="TH",F114/$BD$52)</f>
        <v>7.8054901541848055E-3</v>
      </c>
      <c r="J114" cm="1">
        <f t="array" ref="J114">_xlfn.IFS(C114="SH",G114/$BE$30,C114="HH",G114/$BE$34,C114="NI",G114/$BE$25,C114="HB",G114/$BE$37,C114="NRW",G114/$BE$22,C114="HE",G114/$BE$26,C114="RP",G114/$BE$27,C114="BW",G114/$BE$24,C114="BY",G114/$BE$23,C114="SL",G114/$BE$36,C114="BE",G114/$BE$29,C114="MV",G114/$BE$35,C114="BB",G114/$BE$31,C114="SN",G114/$BE$28,C114="ST",G114/$BE$32,C114="TH",G114/$BE$33)</f>
        <v>7.4639215467766197E-3</v>
      </c>
      <c r="K114" cm="1">
        <f t="array" ref="K114">_xlfn.IFS(C114="SH",$BF$17,C114="HH",$BF$8,C114="NI",$BF$11,C114="HB",$BF$7,C114="NRW",$BF$12,C114="HE",$BF$9,C114="RP",$BF$13,C114="BW",$BF$3,C114="BY",$BF$4,C114="SL",$BF$14,C114="BE",$BF$5,C114="MV",$BF$10,C114="BB",$BF$6,C114="SN",$BF$15,C114="ST",$BF$16,C114="TH",$BF$18)</f>
        <v>121075.91480798255</v>
      </c>
      <c r="L114">
        <f t="shared" si="4"/>
        <v>933.47725609136842</v>
      </c>
      <c r="M114">
        <f t="shared" si="6"/>
        <v>311.15908536378947</v>
      </c>
      <c r="N114">
        <v>69.696820668169323</v>
      </c>
      <c r="O114">
        <v>10.508679002438312</v>
      </c>
      <c r="P114">
        <v>0</v>
      </c>
      <c r="Q114">
        <v>0</v>
      </c>
      <c r="R114">
        <v>0</v>
      </c>
      <c r="S114">
        <v>5.5190340794508108</v>
      </c>
      <c r="T114">
        <v>4.3628968411976086</v>
      </c>
      <c r="U114">
        <v>7.2167303398331439</v>
      </c>
      <c r="V114">
        <v>40.008433376393697</v>
      </c>
      <c r="W114">
        <v>0</v>
      </c>
      <c r="X114">
        <v>2.708994106222375</v>
      </c>
      <c r="Y114">
        <v>0</v>
      </c>
      <c r="Z114">
        <v>84.012953048223167</v>
      </c>
      <c r="AA114">
        <v>87.12454390186106</v>
      </c>
      <c r="AC114" t="s">
        <v>12673</v>
      </c>
      <c r="AD114">
        <v>727.96986233068355</v>
      </c>
      <c r="AE114">
        <f t="shared" si="5"/>
        <v>1.4836061910543648E-3</v>
      </c>
      <c r="AF114" t="e">
        <f>Mapping!AD114/$BF$19</f>
        <v>#N/A</v>
      </c>
      <c r="AG114" t="e">
        <f>Mapping!AE114/$BF$19</f>
        <v>#N/A</v>
      </c>
      <c r="AH114" t="e">
        <f>Mapping!AF114/$BF$19</f>
        <v>#N/A</v>
      </c>
      <c r="AI114" t="e">
        <f>Mapping!AG114/$BF$19</f>
        <v>#N/A</v>
      </c>
      <c r="AJ114" t="e">
        <f>Mapping!AH114/$BF$19</f>
        <v>#N/A</v>
      </c>
      <c r="AK114" t="e">
        <f>Mapping!AI114/$BF$19</f>
        <v>#N/A</v>
      </c>
      <c r="AL114" t="e">
        <f>Mapping!AJ114/$BF$19</f>
        <v>#N/A</v>
      </c>
      <c r="AM114" t="e">
        <f>Mapping!AK114/$BF$19</f>
        <v>#N/A</v>
      </c>
      <c r="AN114" t="e">
        <f>Mapping!AL114/$BF$19</f>
        <v>#N/A</v>
      </c>
      <c r="AO114" t="e">
        <f>Mapping!AM114/$BF$19</f>
        <v>#N/A</v>
      </c>
      <c r="AP114" t="e">
        <f>Mapping!AN114/$BF$19</f>
        <v>#N/A</v>
      </c>
      <c r="AQ114" t="e">
        <f>Mapping!AO114/$BF$19</f>
        <v>#N/A</v>
      </c>
      <c r="AR114" t="e">
        <f>Mapping!AP114/$BF$19</f>
        <v>#N/A</v>
      </c>
      <c r="AS114" t="e">
        <f>Mapping!AQ114/$BF$19</f>
        <v>#N/A</v>
      </c>
    </row>
    <row r="115" spans="1:45">
      <c r="A115">
        <v>5970</v>
      </c>
      <c r="B115" t="s">
        <v>13137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tr">
        <f>VLOOKUP(A115,'Kreisfreie Städte u. Landkreise'!$A$9:$J$478,3,0)</f>
        <v>Siegen-Wittgenstein</v>
      </c>
      <c r="E115">
        <f>VLOOKUP(D115,'old version'!$D$2:$G$403,2,0)</f>
        <v>813</v>
      </c>
      <c r="F115">
        <f>VLOOKUP(D115,'old version'!$D$2:$G$403,3,0)</f>
        <v>11339.334999999999</v>
      </c>
      <c r="G115">
        <f>VLOOKUP(D115,'old version'!$D$2:$G$403,4,0)</f>
        <v>276944</v>
      </c>
      <c r="H115">
        <f>COUNTIF(Mapping!$A$2:$A$1326,A115)</f>
        <v>4</v>
      </c>
      <c r="I115" cm="1">
        <f t="array" ref="I115">_xlfn.IFS(C115="SH",F115/$BD$50,C115="HH",F115/$BD$49,C115="NI",F115/$BD$44,C115="HB",F115/$BD$56,C115="NRW",F115/$BD$41,C115="HE",F115/$BD$45,C115="RP",F115/$BD$47,C115="BW",F115/$BD$43,C115="BY",F115/$BD$42,C115="SL",F115/$BD$55,C115="BE",F115/$BD$46,C115="MV",F115/$BD$54,C115="BB",F115/$BD$51,C115="SN",F115/$BD$48,C115="ST",F115/$BD$53,C115="TH",F115/$BD$52)</f>
        <v>1.5939038738071374E-2</v>
      </c>
      <c r="J115" cm="1">
        <f t="array" ref="J115">_xlfn.IFS(C115="SH",G115/$BE$30,C115="HH",G115/$BE$34,C115="NI",G115/$BE$25,C115="HB",G115/$BE$37,C115="NRW",G115/$BE$22,C115="HE",G115/$BE$26,C115="RP",G115/$BE$27,C115="BW",G115/$BE$24,C115="BY",G115/$BE$23,C115="SL",G115/$BE$36,C115="BE",G115/$BE$29,C115="MV",G115/$BE$35,C115="BB",G115/$BE$31,C115="SN",G115/$BE$28,C115="ST",G115/$BE$32,C115="TH",G115/$BE$33)</f>
        <v>1.5431214130495348E-2</v>
      </c>
      <c r="K115" cm="1">
        <f t="array" ref="K115">_xlfn.IFS(C115="SH",$BF$17,C115="HH",$BF$8,C115="NI",$BF$11,C115="HB",$BF$7,C115="NRW",$BF$12,C115="HE",$BF$9,C115="RP",$BF$13,C115="BW",$BF$3,C115="BY",$BF$4,C115="SL",$BF$14,C115="BE",$BF$5,C115="MV",$BF$10,C115="BB",$BF$6,C115="SN",$BF$15,C115="ST",$BF$16,C115="TH",$BF$18)</f>
        <v>121075.91480798255</v>
      </c>
      <c r="L115">
        <f t="shared" si="4"/>
        <v>1912.6178042730671</v>
      </c>
      <c r="M115">
        <f t="shared" si="6"/>
        <v>478.15445106826678</v>
      </c>
      <c r="N115">
        <v>132.18705942817951</v>
      </c>
      <c r="O115">
        <v>29.076943543498828</v>
      </c>
      <c r="P115">
        <v>3.6482599405784053</v>
      </c>
      <c r="Q115">
        <v>5.3242767936219035</v>
      </c>
      <c r="R115">
        <v>0</v>
      </c>
      <c r="S115">
        <v>2.2684693220263159</v>
      </c>
      <c r="T115">
        <v>2.369809875931272</v>
      </c>
      <c r="U115">
        <v>8.3878796924409489</v>
      </c>
      <c r="V115">
        <v>25.374115612356217</v>
      </c>
      <c r="W115">
        <v>2.369809875931272</v>
      </c>
      <c r="X115">
        <v>4.1628788961553802</v>
      </c>
      <c r="Y115">
        <v>0</v>
      </c>
      <c r="Z115">
        <v>129.10170178843205</v>
      </c>
      <c r="AA115">
        <v>133.88324629911472</v>
      </c>
      <c r="AC115" t="s">
        <v>12711</v>
      </c>
      <c r="AD115">
        <v>1344.3788914206518</v>
      </c>
      <c r="AE115">
        <f t="shared" si="5"/>
        <v>2.7398508504854271E-3</v>
      </c>
      <c r="AF115" t="e">
        <f>Mapping!AD115/$BF$19</f>
        <v>#N/A</v>
      </c>
      <c r="AG115" t="e">
        <f>Mapping!AE115/$BF$19</f>
        <v>#N/A</v>
      </c>
      <c r="AH115" t="e">
        <f>Mapping!AF115/$BF$19</f>
        <v>#N/A</v>
      </c>
      <c r="AI115" t="e">
        <f>Mapping!AG115/$BF$19</f>
        <v>#N/A</v>
      </c>
      <c r="AJ115" t="e">
        <f>Mapping!AH115/$BF$19</f>
        <v>#N/A</v>
      </c>
      <c r="AK115" t="e">
        <f>Mapping!AI115/$BF$19</f>
        <v>#N/A</v>
      </c>
      <c r="AL115" t="e">
        <f>Mapping!AJ115/$BF$19</f>
        <v>#N/A</v>
      </c>
      <c r="AM115" t="e">
        <f>Mapping!AK115/$BF$19</f>
        <v>#N/A</v>
      </c>
      <c r="AN115" t="e">
        <f>Mapping!AL115/$BF$19</f>
        <v>#N/A</v>
      </c>
      <c r="AO115" t="e">
        <f>Mapping!AM115/$BF$19</f>
        <v>#N/A</v>
      </c>
      <c r="AP115" t="e">
        <f>Mapping!AN115/$BF$19</f>
        <v>#N/A</v>
      </c>
      <c r="AQ115" t="e">
        <f>Mapping!AO115/$BF$19</f>
        <v>#N/A</v>
      </c>
      <c r="AR115" t="e">
        <f>Mapping!AP115/$BF$19</f>
        <v>#N/A</v>
      </c>
      <c r="AS115" t="e">
        <f>Mapping!AQ115/$BF$19</f>
        <v>#N/A</v>
      </c>
    </row>
    <row r="116" spans="1:45">
      <c r="A116">
        <v>5974</v>
      </c>
      <c r="B116" t="s">
        <v>13138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tr">
        <f>VLOOKUP(A116,'Kreisfreie Städte u. Landkreise'!$A$9:$J$478,3,0)</f>
        <v>Soest</v>
      </c>
      <c r="E116">
        <f>VLOOKUP(D116,'old version'!$D$2:$G$403,2,0)</f>
        <v>665</v>
      </c>
      <c r="F116">
        <f>VLOOKUP(D116,'old version'!$D$2:$G$403,3,0)</f>
        <v>10857.534</v>
      </c>
      <c r="G116">
        <f>VLOOKUP(D116,'old version'!$D$2:$G$403,4,0)</f>
        <v>301785</v>
      </c>
      <c r="H116">
        <f>COUNTIF(Mapping!$A$2:$A$1326,A116)</f>
        <v>9</v>
      </c>
      <c r="I116" cm="1">
        <f t="array" ref="I116">_xlfn.IFS(C116="SH",F116/$BD$50,C116="HH",F116/$BD$49,C116="NI",F116/$BD$44,C116="HB",F116/$BD$56,C116="NRW",F116/$BD$41,C116="HE",F116/$BD$45,C116="RP",F116/$BD$47,C116="BW",F116/$BD$43,C116="BY",F116/$BD$42,C116="SL",F116/$BD$55,C116="BE",F116/$BD$46,C116="MV",F116/$BD$54,C116="BB",F116/$BD$51,C116="SN",F116/$BD$48,C116="ST",F116/$BD$53,C116="TH",F116/$BD$52)</f>
        <v>1.526179930533202E-2</v>
      </c>
      <c r="J116" cm="1">
        <f t="array" ref="J116">_xlfn.IFS(C116="SH",G116/$BE$30,C116="HH",G116/$BE$34,C116="NI",G116/$BE$25,C116="HB",G116/$BE$37,C116="NRW",G116/$BE$22,C116="HE",G116/$BE$26,C116="RP",G116/$BE$27,C116="BW",G116/$BE$24,C116="BY",G116/$BE$23,C116="SL",G116/$BE$36,C116="BE",G116/$BE$29,C116="MV",G116/$BE$35,C116="BB",G116/$BE$31,C116="SN",G116/$BE$28,C116="ST",G116/$BE$32,C116="TH",G116/$BE$33)</f>
        <v>1.6815345183038947E-2</v>
      </c>
      <c r="K116" cm="1">
        <f t="array" ref="K116">_xlfn.IFS(C116="SH",$BF$17,C116="HH",$BF$8,C116="NI",$BF$11,C116="HB",$BF$7,C116="NRW",$BF$12,C116="HE",$BF$9,C116="RP",$BF$13,C116="BW",$BF$3,C116="BY",$BF$4,C116="SL",$BF$14,C116="BE",$BF$5,C116="MV",$BF$10,C116="BB",$BF$6,C116="SN",$BF$15,C116="ST",$BF$16,C116="TH",$BF$18)</f>
        <v>121075.91480798255</v>
      </c>
      <c r="L116">
        <f t="shared" si="4"/>
        <v>1900.503469243977</v>
      </c>
      <c r="M116">
        <f t="shared" si="6"/>
        <v>211.16705213821967</v>
      </c>
      <c r="N116">
        <v>26.214722005411531</v>
      </c>
      <c r="O116">
        <v>4.8369309714765718</v>
      </c>
      <c r="P116">
        <v>3.6414148985265404</v>
      </c>
      <c r="Q116">
        <v>5.9746926447671793</v>
      </c>
      <c r="R116">
        <v>0</v>
      </c>
      <c r="S116">
        <v>1.5362670309406186</v>
      </c>
      <c r="T116">
        <v>5.3134047686667998</v>
      </c>
      <c r="U116">
        <v>0</v>
      </c>
      <c r="V116">
        <v>39.940055084473101</v>
      </c>
      <c r="W116">
        <v>0</v>
      </c>
      <c r="X116">
        <v>1.8384496117218774</v>
      </c>
      <c r="Y116">
        <v>5.729236446214637</v>
      </c>
      <c r="Z116">
        <v>57.015104077319315</v>
      </c>
      <c r="AA116">
        <v>59.126774598701516</v>
      </c>
      <c r="AC116" t="s">
        <v>12631</v>
      </c>
      <c r="AD116">
        <v>252.10646966027289</v>
      </c>
      <c r="AE116">
        <f t="shared" si="5"/>
        <v>5.1379423592530125E-4</v>
      </c>
      <c r="AF116" t="e">
        <f>Mapping!AD116/$BF$19</f>
        <v>#N/A</v>
      </c>
      <c r="AG116" t="e">
        <f>Mapping!AE116/$BF$19</f>
        <v>#N/A</v>
      </c>
      <c r="AH116" t="e">
        <f>Mapping!AF116/$BF$19</f>
        <v>#N/A</v>
      </c>
      <c r="AI116" t="e">
        <f>Mapping!AG116/$BF$19</f>
        <v>#N/A</v>
      </c>
      <c r="AJ116" t="e">
        <f>Mapping!AH116/$BF$19</f>
        <v>#N/A</v>
      </c>
      <c r="AK116" t="e">
        <f>Mapping!AI116/$BF$19</f>
        <v>#N/A</v>
      </c>
      <c r="AL116" t="e">
        <f>Mapping!AJ116/$BF$19</f>
        <v>#N/A</v>
      </c>
      <c r="AM116" t="e">
        <f>Mapping!AK116/$BF$19</f>
        <v>#N/A</v>
      </c>
      <c r="AN116" t="e">
        <f>Mapping!AL116/$BF$19</f>
        <v>#N/A</v>
      </c>
      <c r="AO116" t="e">
        <f>Mapping!AM116/$BF$19</f>
        <v>#N/A</v>
      </c>
      <c r="AP116" t="e">
        <f>Mapping!AN116/$BF$19</f>
        <v>#N/A</v>
      </c>
      <c r="AQ116" t="e">
        <f>Mapping!AO116/$BF$19</f>
        <v>#N/A</v>
      </c>
      <c r="AR116" t="e">
        <f>Mapping!AP116/$BF$19</f>
        <v>#N/A</v>
      </c>
      <c r="AS116" t="e">
        <f>Mapping!AQ116/$BF$19</f>
        <v>#N/A</v>
      </c>
    </row>
    <row r="117" spans="1:45">
      <c r="A117">
        <v>5978</v>
      </c>
      <c r="B117" t="s">
        <v>13139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tr">
        <f>VLOOKUP(A117,'Kreisfreie Städte u. Landkreise'!$A$9:$J$478,3,0)</f>
        <v>Unna</v>
      </c>
      <c r="E117">
        <f>VLOOKUP(D117,'old version'!$D$2:$G$403,2,0)</f>
        <v>620</v>
      </c>
      <c r="F117">
        <f>VLOOKUP(D117,'old version'!$D$2:$G$403,3,0)</f>
        <v>12054.912</v>
      </c>
      <c r="G117">
        <f>VLOOKUP(D117,'old version'!$D$2:$G$403,4,0)</f>
        <v>394891</v>
      </c>
      <c r="H117">
        <f>COUNTIF(Mapping!$A$2:$A$1326,A117)</f>
        <v>12</v>
      </c>
      <c r="I117" cm="1">
        <f t="array" ref="I117">_xlfn.IFS(C117="SH",F117/$BD$50,C117="HH",F117/$BD$49,C117="NI",F117/$BD$44,C117="HB",F117/$BD$56,C117="NRW",F117/$BD$41,C117="HE",F117/$BD$45,C117="RP",F117/$BD$47,C117="BW",F117/$BD$43,C117="BY",F117/$BD$42,C117="SL",F117/$BD$55,C117="BE",F117/$BD$46,C117="MV",F117/$BD$54,C117="BB",F117/$BD$51,C117="SN",F117/$BD$48,C117="ST",F117/$BD$53,C117="TH",F117/$BD$52)</f>
        <v>1.6944883395017565E-2</v>
      </c>
      <c r="J117" cm="1">
        <f t="array" ref="J117">_xlfn.IFS(C117="SH",G117/$BE$30,C117="HH",G117/$BE$34,C117="NI",G117/$BE$25,C117="HB",G117/$BE$37,C117="NRW",G117/$BE$22,C117="HE",G117/$BE$26,C117="RP",G117/$BE$27,C117="BW",G117/$BE$24,C117="BY",G117/$BE$23,C117="SL",G117/$BE$36,C117="BE",G117/$BE$29,C117="MV",G117/$BE$35,C117="BB",G117/$BE$31,C117="SN",G117/$BE$28,C117="ST",G117/$BE$32,C117="TH",G117/$BE$33)</f>
        <v>2.2003176018276036E-2</v>
      </c>
      <c r="K117" cm="1">
        <f t="array" ref="K117">_xlfn.IFS(C117="SH",$BF$17,C117="HH",$BF$8,C117="NI",$BF$11,C117="HB",$BF$7,C117="NRW",$BF$12,C117="HE",$BF$9,C117="RP",$BF$13,C117="BW",$BF$3,C117="BY",$BF$4,C117="SL",$BF$14,C117="BE",$BF$5,C117="MV",$BF$10,C117="BB",$BF$6,C117="SN",$BF$15,C117="ST",$BF$16,C117="TH",$BF$18)</f>
        <v>121075.91480798255</v>
      </c>
      <c r="L117">
        <f t="shared" si="4"/>
        <v>2223.0997322500421</v>
      </c>
      <c r="M117">
        <f t="shared" si="6"/>
        <v>185.25831102083683</v>
      </c>
      <c r="N117">
        <v>31.387412731800271</v>
      </c>
      <c r="O117">
        <v>2.2723918719855396</v>
      </c>
      <c r="P117">
        <v>0</v>
      </c>
      <c r="Q117">
        <v>10.148664413992563</v>
      </c>
      <c r="R117">
        <v>0</v>
      </c>
      <c r="S117">
        <v>2.0776154258153507</v>
      </c>
      <c r="T117">
        <v>0</v>
      </c>
      <c r="U117">
        <v>4.1674043795163378</v>
      </c>
      <c r="V117">
        <v>31.699866614198282</v>
      </c>
      <c r="W117">
        <v>0</v>
      </c>
      <c r="X117">
        <v>1.6128845220682149</v>
      </c>
      <c r="Y117">
        <v>0</v>
      </c>
      <c r="Z117">
        <v>50.019743975625943</v>
      </c>
      <c r="AA117">
        <v>51.872327085834307</v>
      </c>
      <c r="AC117" t="s">
        <v>12608</v>
      </c>
      <c r="AD117">
        <v>3677.0549502114291</v>
      </c>
      <c r="AE117">
        <f t="shared" si="5"/>
        <v>7.4938562312387054E-3</v>
      </c>
      <c r="AF117" t="e">
        <f>Mapping!AD117/$BF$19</f>
        <v>#N/A</v>
      </c>
      <c r="AG117" t="e">
        <f>Mapping!AE117/$BF$19</f>
        <v>#N/A</v>
      </c>
      <c r="AH117" t="e">
        <f>Mapping!AF117/$BF$19</f>
        <v>#N/A</v>
      </c>
      <c r="AI117" t="e">
        <f>Mapping!AG117/$BF$19</f>
        <v>#N/A</v>
      </c>
      <c r="AJ117" t="e">
        <f>Mapping!AH117/$BF$19</f>
        <v>#N/A</v>
      </c>
      <c r="AK117" t="e">
        <f>Mapping!AI117/$BF$19</f>
        <v>#N/A</v>
      </c>
      <c r="AL117" t="e">
        <f>Mapping!AJ117/$BF$19</f>
        <v>#N/A</v>
      </c>
      <c r="AM117" t="e">
        <f>Mapping!AK117/$BF$19</f>
        <v>#N/A</v>
      </c>
      <c r="AN117" t="e">
        <f>Mapping!AL117/$BF$19</f>
        <v>#N/A</v>
      </c>
      <c r="AO117" t="e">
        <f>Mapping!AM117/$BF$19</f>
        <v>#N/A</v>
      </c>
      <c r="AP117" t="e">
        <f>Mapping!AN117/$BF$19</f>
        <v>#N/A</v>
      </c>
      <c r="AQ117" t="e">
        <f>Mapping!AO117/$BF$19</f>
        <v>#N/A</v>
      </c>
      <c r="AR117" t="e">
        <f>Mapping!AP117/$BF$19</f>
        <v>#N/A</v>
      </c>
      <c r="AS117" t="e">
        <f>Mapping!AQ117/$BF$19</f>
        <v>#N/A</v>
      </c>
    </row>
    <row r="118" spans="1:45">
      <c r="A118">
        <v>6411</v>
      </c>
      <c r="B118" t="s">
        <v>13140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HE</v>
      </c>
      <c r="D118" t="str">
        <f>VLOOKUP(A118,'Kreisfreie Städte u. Landkreise'!$A$9:$J$478,3,0)</f>
        <v>Darmstadt, Wissenschaftsstadt</v>
      </c>
      <c r="E118">
        <f>VLOOKUP(D118,'old version'!$D$2:$G$403,2,0)</f>
        <v>1003</v>
      </c>
      <c r="F118">
        <f>VLOOKUP(D118,'old version'!$D$2:$G$403,3,0)</f>
        <v>12363.817999999999</v>
      </c>
      <c r="G118">
        <f>VLOOKUP(D118,'old version'!$D$2:$G$403,4,0)</f>
        <v>159878</v>
      </c>
      <c r="H118">
        <f>COUNTIF(Mapping!$A$2:$A$1326,A118)</f>
        <v>1</v>
      </c>
      <c r="I118" cm="1">
        <f t="array" ref="I118">_xlfn.IFS(C118="SH",F118/$BD$50,C118="HH",F118/$BD$49,C118="NI",F118/$BD$44,C118="HB",F118/$BD$56,C118="NRW",F118/$BD$41,C118="HE",F118/$BD$45,C118="RP",F118/$BD$47,C118="BW",F118/$BD$43,C118="BY",F118/$BD$42,C118="SL",F118/$BD$55,C118="BE",F118/$BD$46,C118="MV",F118/$BD$54,C118="BB",F118/$BD$51,C118="SN",F118/$BD$48,C118="ST",F118/$BD$53,C118="TH",F118/$BD$52)</f>
        <v>4.1985683092397703E-2</v>
      </c>
      <c r="J118" cm="1">
        <f t="array" ref="J118">_xlfn.IFS(C118="SH",G118/$BE$30,C118="HH",G118/$BE$34,C118="NI",G118/$BE$25,C118="HB",G118/$BE$37,C118="NRW",G118/$BE$22,C118="HE",G118/$BE$26,C118="RP",G118/$BE$27,C118="BW",G118/$BE$24,C118="BY",G118/$BE$23,C118="SL",G118/$BE$36,C118="BE",G118/$BE$29,C118="MV",G118/$BE$35,C118="BB",G118/$BE$31,C118="SN",G118/$BE$28,C118="ST",G118/$BE$32,C118="TH",G118/$BE$33)</f>
        <v>2.542589058524173E-2</v>
      </c>
      <c r="K118" cm="1">
        <f t="array" ref="K118">_xlfn.IFS(C118="SH",$BF$17,C118="HH",$BF$8,C118="NI",$BF$11,C118="HB",$BF$7,C118="NRW",$BF$12,C118="HE",$BF$9,C118="RP",$BF$13,C118="BW",$BF$3,C118="BY",$BF$4,C118="SL",$BF$14,C118="BE",$BF$5,C118="MV",$BF$10,C118="BB",$BF$6,C118="SN",$BF$15,C118="ST",$BF$16,C118="TH",$BF$18)</f>
        <v>32208.966962938117</v>
      </c>
      <c r="L118">
        <f t="shared" si="4"/>
        <v>1202.9708129021201</v>
      </c>
      <c r="M118">
        <f t="shared" si="6"/>
        <v>1202.9708129021201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11.732826656225797</v>
      </c>
      <c r="T118">
        <v>0</v>
      </c>
      <c r="U118">
        <v>0</v>
      </c>
      <c r="V118">
        <v>79.296803391849537</v>
      </c>
      <c r="W118">
        <v>0</v>
      </c>
      <c r="X118">
        <v>10.473230560821744</v>
      </c>
      <c r="Y118">
        <v>439.83400519705685</v>
      </c>
      <c r="Z118">
        <v>324.80211948357237</v>
      </c>
      <c r="AA118">
        <v>336.8318276125936</v>
      </c>
      <c r="AC118" t="s">
        <v>12668</v>
      </c>
      <c r="AD118">
        <v>456.19611135140246</v>
      </c>
      <c r="AE118">
        <f t="shared" si="5"/>
        <v>9.2972993822705899E-4</v>
      </c>
      <c r="AF118" t="e">
        <f>Mapping!AD118/$BF$19</f>
        <v>#N/A</v>
      </c>
      <c r="AG118" t="e">
        <f>Mapping!AE118/$BF$19</f>
        <v>#N/A</v>
      </c>
      <c r="AH118" t="e">
        <f>Mapping!AF118/$BF$19</f>
        <v>#N/A</v>
      </c>
      <c r="AI118" t="e">
        <f>Mapping!AG118/$BF$19</f>
        <v>#N/A</v>
      </c>
      <c r="AJ118" t="e">
        <f>Mapping!AH118/$BF$19</f>
        <v>#N/A</v>
      </c>
      <c r="AK118" t="e">
        <f>Mapping!AI118/$BF$19</f>
        <v>#N/A</v>
      </c>
      <c r="AL118" t="e">
        <f>Mapping!AJ118/$BF$19</f>
        <v>#N/A</v>
      </c>
      <c r="AM118" t="e">
        <f>Mapping!AK118/$BF$19</f>
        <v>#N/A</v>
      </c>
      <c r="AN118" t="e">
        <f>Mapping!AL118/$BF$19</f>
        <v>#N/A</v>
      </c>
      <c r="AO118" t="e">
        <f>Mapping!AM118/$BF$19</f>
        <v>#N/A</v>
      </c>
      <c r="AP118" t="e">
        <f>Mapping!AN118/$BF$19</f>
        <v>#N/A</v>
      </c>
      <c r="AQ118" t="e">
        <f>Mapping!AO118/$BF$19</f>
        <v>#N/A</v>
      </c>
      <c r="AR118" t="e">
        <f>Mapping!AP118/$BF$19</f>
        <v>#N/A</v>
      </c>
      <c r="AS118" t="e">
        <f>Mapping!AQ118/$BF$19</f>
        <v>#N/A</v>
      </c>
    </row>
    <row r="119" spans="1:45">
      <c r="A119">
        <v>6412</v>
      </c>
      <c r="B119" t="s">
        <v>13141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HE</v>
      </c>
      <c r="D119" t="str">
        <f>VLOOKUP(A119,'Kreisfreie Städte u. Landkreise'!$A$9:$J$478,3,0)</f>
        <v>Frankfurt am Main, Stadt</v>
      </c>
      <c r="E119">
        <f>VLOOKUP(D119,'old version'!$D$2:$G$403,2,0)</f>
        <v>1586</v>
      </c>
      <c r="F119">
        <f>VLOOKUP(D119,'old version'!$D$2:$G$403,3,0)</f>
        <v>70639.322</v>
      </c>
      <c r="G119">
        <f>VLOOKUP(D119,'old version'!$D$2:$G$403,4,0)</f>
        <v>763380</v>
      </c>
      <c r="H119">
        <f>COUNTIF(Mapping!$A$2:$A$1326,A119)</f>
        <v>1</v>
      </c>
      <c r="I119" cm="1">
        <f t="array" ref="I119">_xlfn.IFS(C119="SH",F119/$BD$50,C119="HH",F119/$BD$49,C119="NI",F119/$BD$44,C119="HB",F119/$BD$56,C119="NRW",F119/$BD$41,C119="HE",F119/$BD$45,C119="RP",F119/$BD$47,C119="BW",F119/$BD$43,C119="BY",F119/$BD$42,C119="SL",F119/$BD$55,C119="BE",F119/$BD$46,C119="MV",F119/$BD$54,C119="BB",F119/$BD$51,C119="SN",F119/$BD$48,C119="ST",F119/$BD$53,C119="TH",F119/$BD$52)</f>
        <v>0.23988060867232416</v>
      </c>
      <c r="J119" cm="1">
        <f t="array" ref="J119">_xlfn.IFS(C119="SH",G119/$BE$30,C119="HH",G119/$BE$34,C119="NI",G119/$BE$25,C119="HB",G119/$BE$37,C119="NRW",G119/$BE$22,C119="HE",G119/$BE$26,C119="RP",G119/$BE$27,C119="BW",G119/$BE$24,C119="BY",G119/$BE$23,C119="SL",G119/$BE$36,C119="BE",G119/$BE$29,C119="MV",G119/$BE$35,C119="BB",G119/$BE$31,C119="SN",G119/$BE$28,C119="ST",G119/$BE$32,C119="TH",G119/$BE$33)</f>
        <v>0.12140267175572519</v>
      </c>
      <c r="K119" cm="1">
        <f t="array" ref="K119">_xlfn.IFS(C119="SH",$BF$17,C119="HH",$BF$8,C119="NI",$BF$11,C119="HB",$BF$7,C119="NRW",$BF$12,C119="HE",$BF$9,C119="RP",$BF$13,C119="BW",$BF$3,C119="BY",$BF$4,C119="SL",$BF$14,C119="BE",$BF$5,C119="MV",$BF$10,C119="BB",$BF$6,C119="SN",$BF$15,C119="ST",$BF$16,C119="TH",$BF$18)</f>
        <v>32208.966962938117</v>
      </c>
      <c r="L119">
        <f t="shared" si="4"/>
        <v>6657.8120521009105</v>
      </c>
      <c r="M119">
        <f t="shared" si="6"/>
        <v>6657.8120521009105</v>
      </c>
      <c r="N119">
        <v>38.25330544948207</v>
      </c>
      <c r="O119">
        <v>437.97372978840406</v>
      </c>
      <c r="P119">
        <v>27.226010638001153</v>
      </c>
      <c r="Q119">
        <v>321.92095818619799</v>
      </c>
      <c r="R119">
        <v>0</v>
      </c>
      <c r="S119">
        <v>23.879797040034529</v>
      </c>
      <c r="T119">
        <v>0</v>
      </c>
      <c r="U119">
        <v>0</v>
      </c>
      <c r="V119">
        <v>656.23811674668138</v>
      </c>
      <c r="W119">
        <v>27.378111256090545</v>
      </c>
      <c r="X119">
        <v>57.963834121671333</v>
      </c>
      <c r="Y119">
        <v>1405.1815602188472</v>
      </c>
      <c r="Z119">
        <v>1797.6092540672462</v>
      </c>
      <c r="AA119">
        <v>1864.1873745882554</v>
      </c>
      <c r="AC119" t="s">
        <v>12669</v>
      </c>
      <c r="AD119">
        <v>1070.3994329268501</v>
      </c>
      <c r="AE119">
        <f t="shared" si="5"/>
        <v>2.1814793548005106E-3</v>
      </c>
      <c r="AF119" t="e">
        <f>Mapping!AD119/$BF$19</f>
        <v>#N/A</v>
      </c>
      <c r="AG119" t="e">
        <f>Mapping!AE119/$BF$19</f>
        <v>#N/A</v>
      </c>
      <c r="AH119" t="e">
        <f>Mapping!AF119/$BF$19</f>
        <v>#N/A</v>
      </c>
      <c r="AI119" t="e">
        <f>Mapping!AG119/$BF$19</f>
        <v>#N/A</v>
      </c>
      <c r="AJ119" t="e">
        <f>Mapping!AH119/$BF$19</f>
        <v>#N/A</v>
      </c>
      <c r="AK119" t="e">
        <f>Mapping!AI119/$BF$19</f>
        <v>#N/A</v>
      </c>
      <c r="AL119" t="e">
        <f>Mapping!AJ119/$BF$19</f>
        <v>#N/A</v>
      </c>
      <c r="AM119" t="e">
        <f>Mapping!AK119/$BF$19</f>
        <v>#N/A</v>
      </c>
      <c r="AN119" t="e">
        <f>Mapping!AL119/$BF$19</f>
        <v>#N/A</v>
      </c>
      <c r="AO119" t="e">
        <f>Mapping!AM119/$BF$19</f>
        <v>#N/A</v>
      </c>
      <c r="AP119" t="e">
        <f>Mapping!AN119/$BF$19</f>
        <v>#N/A</v>
      </c>
      <c r="AQ119" t="e">
        <f>Mapping!AO119/$BF$19</f>
        <v>#N/A</v>
      </c>
      <c r="AR119" t="e">
        <f>Mapping!AP119/$BF$19</f>
        <v>#N/A</v>
      </c>
      <c r="AS119" t="e">
        <f>Mapping!AQ119/$BF$19</f>
        <v>#N/A</v>
      </c>
    </row>
    <row r="120" spans="1:45">
      <c r="A120">
        <v>6413</v>
      </c>
      <c r="B120" t="s">
        <v>13142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HE</v>
      </c>
      <c r="D120" t="str">
        <f>VLOOKUP(A120,'Kreisfreie Städte u. Landkreise'!$A$9:$J$478,3,0)</f>
        <v>Offenbach am Main, Stadt</v>
      </c>
      <c r="E120">
        <f>VLOOKUP(D120,'old version'!$D$2:$G$403,2,0)</f>
        <v>709</v>
      </c>
      <c r="F120">
        <f>VLOOKUP(D120,'old version'!$D$2:$G$403,3,0)</f>
        <v>4725.9110000000001</v>
      </c>
      <c r="G120">
        <f>VLOOKUP(D120,'old version'!$D$2:$G$403,4,0)</f>
        <v>130280</v>
      </c>
      <c r="H120">
        <f>COUNTIF(Mapping!$A$2:$A$1326,A120)</f>
        <v>1</v>
      </c>
      <c r="I120" cm="1">
        <f t="array" ref="I120">_xlfn.IFS(C120="SH",F120/$BD$50,C120="HH",F120/$BD$49,C120="NI",F120/$BD$44,C120="HB",F120/$BD$56,C120="NRW",F120/$BD$41,C120="HE",F120/$BD$45,C120="RP",F120/$BD$47,C120="BW",F120/$BD$43,C120="BY",F120/$BD$42,C120="SL",F120/$BD$55,C120="BE",F120/$BD$46,C120="MV",F120/$BD$54,C120="BB",F120/$BD$51,C120="SN",F120/$BD$48,C120="ST",F120/$BD$53,C120="TH",F120/$BD$52)</f>
        <v>1.6048489355705201E-2</v>
      </c>
      <c r="J120" cm="1">
        <f t="array" ref="J120">_xlfn.IFS(C120="SH",G120/$BE$30,C120="HH",G120/$BE$34,C120="NI",G120/$BE$25,C120="HB",G120/$BE$37,C120="NRW",G120/$BE$22,C120="HE",G120/$BE$26,C120="RP",G120/$BE$27,C120="BW",G120/$BE$24,C120="BY",G120/$BE$23,C120="SL",G120/$BE$36,C120="BE",G120/$BE$29,C120="MV",G120/$BE$35,C120="BB",G120/$BE$31,C120="SN",G120/$BE$28,C120="ST",G120/$BE$32,C120="TH",G120/$BE$33)</f>
        <v>2.0718829516539441E-2</v>
      </c>
      <c r="K120" cm="1">
        <f t="array" ref="K120">_xlfn.IFS(C120="SH",$BF$17,C120="HH",$BF$8,C120="NI",$BF$11,C120="HB",$BF$7,C120="NRW",$BF$12,C120="HE",$BF$9,C120="RP",$BF$13,C120="BW",$BF$3,C120="BY",$BF$4,C120="SL",$BF$14,C120="BE",$BF$5,C120="MV",$BF$10,C120="BB",$BF$6,C120="SN",$BF$15,C120="ST",$BF$16,C120="TH",$BF$18)</f>
        <v>32208.966962938117</v>
      </c>
      <c r="L120">
        <f t="shared" si="4"/>
        <v>559.02477640785094</v>
      </c>
      <c r="M120">
        <f t="shared" si="6"/>
        <v>559.02477640785094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74.283162154319939</v>
      </c>
      <c r="W120">
        <v>0</v>
      </c>
      <c r="X120">
        <v>4.8669471526136059</v>
      </c>
      <c r="Y120">
        <v>172.41104007659936</v>
      </c>
      <c r="Z120">
        <v>150.93668963011976</v>
      </c>
      <c r="AA120">
        <v>156.52693739419828</v>
      </c>
      <c r="AC120" t="s">
        <v>12650</v>
      </c>
      <c r="AD120">
        <v>242.64313892845465</v>
      </c>
      <c r="AE120">
        <f t="shared" si="5"/>
        <v>4.9450792094411463E-4</v>
      </c>
      <c r="AF120" t="e">
        <f>Mapping!AD120/$BF$19</f>
        <v>#N/A</v>
      </c>
      <c r="AG120" t="e">
        <f>Mapping!AE120/$BF$19</f>
        <v>#N/A</v>
      </c>
      <c r="AH120" t="e">
        <f>Mapping!AF120/$BF$19</f>
        <v>#N/A</v>
      </c>
      <c r="AI120" t="e">
        <f>Mapping!AG120/$BF$19</f>
        <v>#N/A</v>
      </c>
      <c r="AJ120" t="e">
        <f>Mapping!AH120/$BF$19</f>
        <v>#N/A</v>
      </c>
      <c r="AK120" t="e">
        <f>Mapping!AI120/$BF$19</f>
        <v>#N/A</v>
      </c>
      <c r="AL120" t="e">
        <f>Mapping!AJ120/$BF$19</f>
        <v>#N/A</v>
      </c>
      <c r="AM120" t="e">
        <f>Mapping!AK120/$BF$19</f>
        <v>#N/A</v>
      </c>
      <c r="AN120" t="e">
        <f>Mapping!AL120/$BF$19</f>
        <v>#N/A</v>
      </c>
      <c r="AO120" t="e">
        <f>Mapping!AM120/$BF$19</f>
        <v>#N/A</v>
      </c>
      <c r="AP120" t="e">
        <f>Mapping!AN120/$BF$19</f>
        <v>#N/A</v>
      </c>
      <c r="AQ120" t="e">
        <f>Mapping!AO120/$BF$19</f>
        <v>#N/A</v>
      </c>
      <c r="AR120" t="e">
        <f>Mapping!AP120/$BF$19</f>
        <v>#N/A</v>
      </c>
      <c r="AS120" t="e">
        <f>Mapping!AQ120/$BF$19</f>
        <v>#N/A</v>
      </c>
    </row>
    <row r="121" spans="1:45">
      <c r="A121">
        <v>6414</v>
      </c>
      <c r="B121" t="s">
        <v>13143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tr">
        <f>VLOOKUP(A121,'Kreisfreie Städte u. Landkreise'!$A$9:$J$478,3,0)</f>
        <v>Wiesbaden, Landeshauptstadt</v>
      </c>
      <c r="E121">
        <f>VLOOKUP(D121,'old version'!$D$2:$G$403,2,0)</f>
        <v>1032</v>
      </c>
      <c r="F121">
        <f>VLOOKUP(D121,'old version'!$D$2:$G$403,3,0)</f>
        <v>17692.013999999999</v>
      </c>
      <c r="G121">
        <f>VLOOKUP(D121,'old version'!$D$2:$G$403,4,0)</f>
        <v>278474</v>
      </c>
      <c r="H121">
        <f>COUNTIF(Mapping!$A$2:$A$1326,A121)</f>
        <v>1</v>
      </c>
      <c r="I121" cm="1">
        <f t="array" ref="I121">_xlfn.IFS(C121="SH",F121/$BD$50,C121="HH",F121/$BD$49,C121="NI",F121/$BD$44,C121="HB",F121/$BD$56,C121="NRW",F121/$BD$41,C121="HE",F121/$BD$45,C121="RP",F121/$BD$47,C121="BW",F121/$BD$43,C121="BY",F121/$BD$42,C121="SL",F121/$BD$55,C121="BE",F121/$BD$46,C121="MV",F121/$BD$54,C121="BB",F121/$BD$51,C121="SN",F121/$BD$48,C121="ST",F121/$BD$53,C121="TH",F121/$BD$52)</f>
        <v>6.007944253710816E-2</v>
      </c>
      <c r="J121" cm="1">
        <f t="array" ref="J121">_xlfn.IFS(C121="SH",G121/$BE$30,C121="HH",G121/$BE$34,C121="NI",G121/$BE$25,C121="HB",G121/$BE$37,C121="NRW",G121/$BE$22,C121="HE",G121/$BE$26,C121="RP",G121/$BE$27,C121="BW",G121/$BE$24,C121="BY",G121/$BE$23,C121="SL",G121/$BE$36,C121="BE",G121/$BE$29,C121="MV",G121/$BE$35,C121="BB",G121/$BE$31,C121="SN",G121/$BE$28,C121="ST",G121/$BE$32,C121="TH",G121/$BE$33)</f>
        <v>4.4286577608142495E-2</v>
      </c>
      <c r="K121" cm="1">
        <f t="array" ref="K121">_xlfn.IFS(C121="SH",$BF$17,C121="HH",$BF$8,C121="NI",$BF$11,C121="HB",$BF$7,C121="NRW",$BF$12,C121="HE",$BF$9,C121="RP",$BF$13,C121="BW",$BF$3,C121="BY",$BF$4,C121="SL",$BF$14,C121="BE",$BF$5,C121="MV",$BF$10,C121="BB",$BF$6,C121="SN",$BF$15,C121="ST",$BF$16,C121="TH",$BF$18)</f>
        <v>32208.966962938117</v>
      </c>
      <c r="L121">
        <f t="shared" si="4"/>
        <v>1792.6686577002401</v>
      </c>
      <c r="M121">
        <f t="shared" si="6"/>
        <v>1792.6686577002401</v>
      </c>
      <c r="N121">
        <v>3.9363654215039237</v>
      </c>
      <c r="O121">
        <v>95.572636925043795</v>
      </c>
      <c r="P121">
        <v>58.756042688624746</v>
      </c>
      <c r="Q121">
        <v>54.298687726039418</v>
      </c>
      <c r="R121">
        <v>0</v>
      </c>
      <c r="S121">
        <v>20.029153468240555</v>
      </c>
      <c r="T121">
        <v>0</v>
      </c>
      <c r="U121">
        <v>0</v>
      </c>
      <c r="V121">
        <v>246.94904247258438</v>
      </c>
      <c r="W121">
        <v>12.272198078806349</v>
      </c>
      <c r="X121">
        <v>15.607221696392966</v>
      </c>
      <c r="Y121">
        <v>299.27954748787181</v>
      </c>
      <c r="Z121">
        <v>484.02053757906481</v>
      </c>
      <c r="AA121">
        <v>501.94722415606725</v>
      </c>
      <c r="AC121" t="s">
        <v>12665</v>
      </c>
      <c r="AD121">
        <v>1501.6688856273981</v>
      </c>
      <c r="AE121">
        <f t="shared" si="5"/>
        <v>3.0604086390302928E-3</v>
      </c>
      <c r="AF121" t="e">
        <f>Mapping!AD121/$BF$19</f>
        <v>#N/A</v>
      </c>
      <c r="AG121" t="e">
        <f>Mapping!AE121/$BF$19</f>
        <v>#N/A</v>
      </c>
      <c r="AH121" t="e">
        <f>Mapping!AF121/$BF$19</f>
        <v>#N/A</v>
      </c>
      <c r="AI121" t="e">
        <f>Mapping!AG121/$BF$19</f>
        <v>#N/A</v>
      </c>
      <c r="AJ121" t="e">
        <f>Mapping!AH121/$BF$19</f>
        <v>#N/A</v>
      </c>
      <c r="AK121" t="e">
        <f>Mapping!AI121/$BF$19</f>
        <v>#N/A</v>
      </c>
      <c r="AL121" t="e">
        <f>Mapping!AJ121/$BF$19</f>
        <v>#N/A</v>
      </c>
      <c r="AM121" t="e">
        <f>Mapping!AK121/$BF$19</f>
        <v>#N/A</v>
      </c>
      <c r="AN121" t="e">
        <f>Mapping!AL121/$BF$19</f>
        <v>#N/A</v>
      </c>
      <c r="AO121" t="e">
        <f>Mapping!AM121/$BF$19</f>
        <v>#N/A</v>
      </c>
      <c r="AP121" t="e">
        <f>Mapping!AN121/$BF$19</f>
        <v>#N/A</v>
      </c>
      <c r="AQ121" t="e">
        <f>Mapping!AO121/$BF$19</f>
        <v>#N/A</v>
      </c>
      <c r="AR121" t="e">
        <f>Mapping!AP121/$BF$19</f>
        <v>#N/A</v>
      </c>
      <c r="AS121" t="e">
        <f>Mapping!AQ121/$BF$19</f>
        <v>#N/A</v>
      </c>
    </row>
    <row r="122" spans="1:45">
      <c r="A122">
        <v>6431</v>
      </c>
      <c r="B122" t="s">
        <v>13144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tr">
        <f>VLOOKUP(A122,'Kreisfreie Städte u. Landkreise'!$A$9:$J$478,3,0)</f>
        <v>Bergstraße</v>
      </c>
      <c r="E122">
        <f>VLOOKUP(D122,'old version'!$D$2:$G$403,2,0)</f>
        <v>770</v>
      </c>
      <c r="F122">
        <f>VLOOKUP(D122,'old version'!$D$2:$G$403,3,0)</f>
        <v>7669.9610000000002</v>
      </c>
      <c r="G122">
        <f>VLOOKUP(D122,'old version'!$D$2:$G$403,4,0)</f>
        <v>270340</v>
      </c>
      <c r="H122">
        <f>COUNTIF(Mapping!$A$2:$A$1326,A122)</f>
        <v>6</v>
      </c>
      <c r="I122" cm="1">
        <f t="array" ref="I122">_xlfn.IFS(C122="SH",F122/$BD$50,C122="HH",F122/$BD$49,C122="NI",F122/$BD$44,C122="HB",F122/$BD$56,C122="NRW",F122/$BD$41,C122="HE",F122/$BD$45,C122="RP",F122/$BD$47,C122="BW",F122/$BD$43,C122="BY",F122/$BD$42,C122="SL",F122/$BD$55,C122="BE",F122/$BD$46,C122="MV",F122/$BD$54,C122="BB",F122/$BD$51,C122="SN",F122/$BD$48,C122="ST",F122/$BD$53,C122="TH",F122/$BD$52)</f>
        <v>2.6046044343021695E-2</v>
      </c>
      <c r="J122" cm="1">
        <f t="array" ref="J122">_xlfn.IFS(C122="SH",G122/$BE$30,C122="HH",G122/$BE$34,C122="NI",G122/$BE$25,C122="HB",G122/$BE$37,C122="NRW",G122/$BE$22,C122="HE",G122/$BE$26,C122="RP",G122/$BE$27,C122="BW",G122/$BE$24,C122="BY",G122/$BE$23,C122="SL",G122/$BE$36,C122="BE",G122/$BE$29,C122="MV",G122/$BE$35,C122="BB",G122/$BE$31,C122="SN",G122/$BE$28,C122="ST",G122/$BE$32,C122="TH",G122/$BE$33)</f>
        <v>4.2993002544529264E-2</v>
      </c>
      <c r="K122" cm="1">
        <f t="array" ref="K122">_xlfn.IFS(C122="SH",$BF$17,C122="HH",$BF$8,C122="NI",$BF$11,C122="HB",$BF$7,C122="NRW",$BF$12,C122="HE",$BF$9,C122="RP",$BF$13,C122="BW",$BF$3,C122="BY",$BF$4,C122="SL",$BF$14,C122="BE",$BF$5,C122="MV",$BF$10,C122="BB",$BF$6,C122="SN",$BF$15,C122="ST",$BF$16,C122="TH",$BF$18)</f>
        <v>32208.966962938117</v>
      </c>
      <c r="L122">
        <f t="shared" si="4"/>
        <v>991.75250647330915</v>
      </c>
      <c r="M122">
        <f t="shared" si="6"/>
        <v>165.2920844122182</v>
      </c>
      <c r="N122">
        <v>4.3913665805178033</v>
      </c>
      <c r="O122">
        <v>20.32957523569663</v>
      </c>
      <c r="P122">
        <v>3.1096225278285963</v>
      </c>
      <c r="Q122">
        <v>5.8458674403085986</v>
      </c>
      <c r="R122">
        <v>0</v>
      </c>
      <c r="S122">
        <v>1.6941312696413857</v>
      </c>
      <c r="T122">
        <v>0</v>
      </c>
      <c r="U122">
        <v>0</v>
      </c>
      <c r="V122">
        <v>21.934541701672678</v>
      </c>
      <c r="W122">
        <v>0</v>
      </c>
      <c r="X122">
        <v>1.4390557870241742</v>
      </c>
      <c r="Y122">
        <v>15.637277442808315</v>
      </c>
      <c r="Z122">
        <v>44.628862791298907</v>
      </c>
      <c r="AA122">
        <v>46.281783635421093</v>
      </c>
      <c r="AC122" t="s">
        <v>12651</v>
      </c>
      <c r="AD122">
        <v>242.64313892845465</v>
      </c>
      <c r="AE122">
        <f t="shared" si="5"/>
        <v>4.9450792094411463E-4</v>
      </c>
      <c r="AF122" t="e">
        <f>Mapping!AD122/$BF$19</f>
        <v>#N/A</v>
      </c>
      <c r="AG122" t="e">
        <f>Mapping!AE122/$BF$19</f>
        <v>#N/A</v>
      </c>
      <c r="AH122" t="e">
        <f>Mapping!AF122/$BF$19</f>
        <v>#N/A</v>
      </c>
      <c r="AI122" t="e">
        <f>Mapping!AG122/$BF$19</f>
        <v>#N/A</v>
      </c>
      <c r="AJ122" t="e">
        <f>Mapping!AH122/$BF$19</f>
        <v>#N/A</v>
      </c>
      <c r="AK122" t="e">
        <f>Mapping!AI122/$BF$19</f>
        <v>#N/A</v>
      </c>
      <c r="AL122" t="e">
        <f>Mapping!AJ122/$BF$19</f>
        <v>#N/A</v>
      </c>
      <c r="AM122" t="e">
        <f>Mapping!AK122/$BF$19</f>
        <v>#N/A</v>
      </c>
      <c r="AN122" t="e">
        <f>Mapping!AL122/$BF$19</f>
        <v>#N/A</v>
      </c>
      <c r="AO122" t="e">
        <f>Mapping!AM122/$BF$19</f>
        <v>#N/A</v>
      </c>
      <c r="AP122" t="e">
        <f>Mapping!AN122/$BF$19</f>
        <v>#N/A</v>
      </c>
      <c r="AQ122" t="e">
        <f>Mapping!AO122/$BF$19</f>
        <v>#N/A</v>
      </c>
      <c r="AR122" t="e">
        <f>Mapping!AP122/$BF$19</f>
        <v>#N/A</v>
      </c>
      <c r="AS122" t="e">
        <f>Mapping!AQ122/$BF$19</f>
        <v>#N/A</v>
      </c>
    </row>
    <row r="123" spans="1:45">
      <c r="A123">
        <v>6432</v>
      </c>
      <c r="B123" t="s">
        <v>13145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tr">
        <f>VLOOKUP(A123,'Kreisfreie Städte u. Landkreise'!$A$9:$J$478,3,0)</f>
        <v>Darmstadt-Dieburg</v>
      </c>
      <c r="E123">
        <f>VLOOKUP(D123,'old version'!$D$2:$G$403,2,0)</f>
        <v>802</v>
      </c>
      <c r="F123">
        <f>VLOOKUP(D123,'old version'!$D$2:$G$403,3,0)</f>
        <v>8555.6939999999995</v>
      </c>
      <c r="G123">
        <f>VLOOKUP(D123,'old version'!$D$2:$G$403,4,0)</f>
        <v>297844</v>
      </c>
      <c r="H123">
        <f>COUNTIF(Mapping!$A$2:$A$1326,A123)</f>
        <v>4</v>
      </c>
      <c r="I123" cm="1">
        <f t="array" ref="I123">_xlfn.IFS(C123="SH",F123/$BD$50,C123="HH",F123/$BD$49,C123="NI",F123/$BD$44,C123="HB",F123/$BD$56,C123="NRW",F123/$BD$41,C123="HE",F123/$BD$45,C123="RP",F123/$BD$47,C123="BW",F123/$BD$43,C123="BY",F123/$BD$42,C123="SL",F123/$BD$55,C123="BE",F123/$BD$46,C123="MV",F123/$BD$54,C123="BB",F123/$BD$51,C123="SN",F123/$BD$48,C123="ST",F123/$BD$53,C123="TH",F123/$BD$52)</f>
        <v>2.9053861591907006E-2</v>
      </c>
      <c r="J123" cm="1">
        <f t="array" ref="J123">_xlfn.IFS(C123="SH",G123/$BE$30,C123="HH",G123/$BE$34,C123="NI",G123/$BE$25,C123="HB",G123/$BE$37,C123="NRW",G123/$BE$22,C123="HE",G123/$BE$26,C123="RP",G123/$BE$27,C123="BW",G123/$BE$24,C123="BY",G123/$BE$23,C123="SL",G123/$BE$36,C123="BE",G123/$BE$29,C123="MV",G123/$BE$35,C123="BB",G123/$BE$31,C123="SN",G123/$BE$28,C123="ST",G123/$BE$32,C123="TH",G123/$BE$33)</f>
        <v>4.7367048346055977E-2</v>
      </c>
      <c r="K123" cm="1">
        <f t="array" ref="K123">_xlfn.IFS(C123="SH",$BF$17,C123="HH",$BF$8,C123="NI",$BF$11,C123="HB",$BF$7,C123="NRW",$BF$12,C123="HE",$BF$9,C123="RP",$BF$13,C123="BW",$BF$3,C123="BY",$BF$4,C123="SL",$BF$14,C123="BE",$BF$5,C123="MV",$BF$10,C123="BB",$BF$6,C123="SN",$BF$15,C123="ST",$BF$16,C123="TH",$BF$18)</f>
        <v>32208.966962938117</v>
      </c>
      <c r="L123">
        <f t="shared" si="4"/>
        <v>1100.9525397616494</v>
      </c>
      <c r="M123">
        <f t="shared" si="6"/>
        <v>275.23813494041235</v>
      </c>
      <c r="N123">
        <v>10.824630833276899</v>
      </c>
      <c r="O123">
        <v>15.47314452950962</v>
      </c>
      <c r="P123">
        <v>2.9730776643749905</v>
      </c>
      <c r="Q123">
        <v>7.4409070826622683</v>
      </c>
      <c r="R123">
        <v>1.9218236836015132</v>
      </c>
      <c r="S123">
        <v>1.0594669024982699</v>
      </c>
      <c r="T123">
        <v>0.78022756385531511</v>
      </c>
      <c r="U123">
        <v>0</v>
      </c>
      <c r="V123">
        <v>14.931091695673294</v>
      </c>
      <c r="W123">
        <v>4.7799204438294041</v>
      </c>
      <c r="X123">
        <v>2.3962613352249735</v>
      </c>
      <c r="Y123">
        <v>61.276608988679016</v>
      </c>
      <c r="Z123">
        <v>74.314296433911338</v>
      </c>
      <c r="AA123">
        <v>77.06667778331547</v>
      </c>
      <c r="AC123" t="s">
        <v>12647</v>
      </c>
      <c r="AD123">
        <v>1203.4498960282542</v>
      </c>
      <c r="AE123">
        <f t="shared" si="5"/>
        <v>2.4526368586948494E-3</v>
      </c>
      <c r="AF123" t="e">
        <f>Mapping!AD123/$BF$19</f>
        <v>#N/A</v>
      </c>
      <c r="AG123" t="e">
        <f>Mapping!AE123/$BF$19</f>
        <v>#N/A</v>
      </c>
      <c r="AH123" t="e">
        <f>Mapping!AF123/$BF$19</f>
        <v>#N/A</v>
      </c>
      <c r="AI123" t="e">
        <f>Mapping!AG123/$BF$19</f>
        <v>#N/A</v>
      </c>
      <c r="AJ123" t="e">
        <f>Mapping!AH123/$BF$19</f>
        <v>#N/A</v>
      </c>
      <c r="AK123" t="e">
        <f>Mapping!AI123/$BF$19</f>
        <v>#N/A</v>
      </c>
      <c r="AL123" t="e">
        <f>Mapping!AJ123/$BF$19</f>
        <v>#N/A</v>
      </c>
      <c r="AM123" t="e">
        <f>Mapping!AK123/$BF$19</f>
        <v>#N/A</v>
      </c>
      <c r="AN123" t="e">
        <f>Mapping!AL123/$BF$19</f>
        <v>#N/A</v>
      </c>
      <c r="AO123" t="e">
        <f>Mapping!AM123/$BF$19</f>
        <v>#N/A</v>
      </c>
      <c r="AP123" t="e">
        <f>Mapping!AN123/$BF$19</f>
        <v>#N/A</v>
      </c>
      <c r="AQ123" t="e">
        <f>Mapping!AO123/$BF$19</f>
        <v>#N/A</v>
      </c>
      <c r="AR123" t="e">
        <f>Mapping!AP123/$BF$19</f>
        <v>#N/A</v>
      </c>
      <c r="AS123" t="e">
        <f>Mapping!AQ123/$BF$19</f>
        <v>#N/A</v>
      </c>
    </row>
    <row r="124" spans="1:45">
      <c r="A124">
        <v>6433</v>
      </c>
      <c r="B124" t="s">
        <v>13146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tr">
        <f>VLOOKUP(A124,'Kreisfreie Städte u. Landkreise'!$A$9:$J$478,3,0)</f>
        <v>Groß-Gerau</v>
      </c>
      <c r="E124">
        <f>VLOOKUP(D124,'old version'!$D$2:$G$403,2,0)</f>
        <v>785</v>
      </c>
      <c r="F124">
        <f>VLOOKUP(D124,'old version'!$D$2:$G$403,3,0)</f>
        <v>12478.984</v>
      </c>
      <c r="G124">
        <f>VLOOKUP(D124,'old version'!$D$2:$G$403,4,0)</f>
        <v>275726</v>
      </c>
      <c r="H124">
        <f>COUNTIF(Mapping!$A$2:$A$1326,A124)</f>
        <v>5</v>
      </c>
      <c r="I124" cm="1">
        <f t="array" ref="I124">_xlfn.IFS(C124="SH",F124/$BD$50,C124="HH",F124/$BD$49,C124="NI",F124/$BD$44,C124="HB",F124/$BD$56,C124="NRW",F124/$BD$41,C124="HE",F124/$BD$45,C124="RP",F124/$BD$47,C124="BW",F124/$BD$43,C124="BY",F124/$BD$42,C124="SL",F124/$BD$55,C124="BE",F124/$BD$46,C124="MV",F124/$BD$54,C124="BB",F124/$BD$51,C124="SN",F124/$BD$48,C124="ST",F124/$BD$53,C124="TH",F124/$BD$52)</f>
        <v>4.2376769662825962E-2</v>
      </c>
      <c r="J124" cm="1">
        <f t="array" ref="J124">_xlfn.IFS(C124="SH",G124/$BE$30,C124="HH",G124/$BE$34,C124="NI",G124/$BE$25,C124="HB",G124/$BE$37,C124="NRW",G124/$BE$22,C124="HE",G124/$BE$26,C124="RP",G124/$BE$27,C124="BW",G124/$BE$24,C124="BY",G124/$BE$23,C124="SL",G124/$BE$36,C124="BE",G124/$BE$29,C124="MV",G124/$BE$35,C124="BB",G124/$BE$31,C124="SN",G124/$BE$28,C124="ST",G124/$BE$32,C124="TH",G124/$BE$33)</f>
        <v>4.3849554707379133E-2</v>
      </c>
      <c r="K124" cm="1">
        <f t="array" ref="K124">_xlfn.IFS(C124="SH",$BF$17,C124="HH",$BF$8,C124="NI",$BF$11,C124="HB",$BF$7,C124="NRW",$BF$12,C124="HE",$BF$9,C124="RP",$BF$13,C124="BW",$BF$3,C124="BY",$BF$4,C124="SL",$BF$14,C124="BE",$BF$5,C124="MV",$BF$10,C124="BB",$BF$6,C124="SN",$BF$15,C124="ST",$BF$16,C124="TH",$BF$18)</f>
        <v>32208.966962938117</v>
      </c>
      <c r="L124">
        <f t="shared" si="4"/>
        <v>1378.1943018221859</v>
      </c>
      <c r="M124">
        <f t="shared" si="6"/>
        <v>275.63886036443716</v>
      </c>
      <c r="N124">
        <v>0</v>
      </c>
      <c r="O124">
        <v>66.711738788507674</v>
      </c>
      <c r="P124">
        <v>4.4845113296719044</v>
      </c>
      <c r="Q124">
        <v>0</v>
      </c>
      <c r="R124">
        <v>0</v>
      </c>
      <c r="S124">
        <v>22.274308339940621</v>
      </c>
      <c r="T124">
        <v>0</v>
      </c>
      <c r="U124">
        <v>0</v>
      </c>
      <c r="V124">
        <v>28.167178599592127</v>
      </c>
      <c r="W124">
        <v>0</v>
      </c>
      <c r="X124">
        <v>2.3997501062844062</v>
      </c>
      <c r="Y124">
        <v>0</v>
      </c>
      <c r="Z124">
        <v>74.422492298398041</v>
      </c>
      <c r="AA124">
        <v>77.178880902042408</v>
      </c>
      <c r="AC124" t="s">
        <v>12632</v>
      </c>
      <c r="AD124">
        <v>252.10646966027289</v>
      </c>
      <c r="AE124">
        <f t="shared" si="5"/>
        <v>5.1379423592530125E-4</v>
      </c>
      <c r="AF124" t="e">
        <f>Mapping!AD124/$BF$19</f>
        <v>#N/A</v>
      </c>
      <c r="AG124" t="e">
        <f>Mapping!AE124/$BF$19</f>
        <v>#N/A</v>
      </c>
      <c r="AH124" t="e">
        <f>Mapping!AF124/$BF$19</f>
        <v>#N/A</v>
      </c>
      <c r="AI124" t="e">
        <f>Mapping!AG124/$BF$19</f>
        <v>#N/A</v>
      </c>
      <c r="AJ124" t="e">
        <f>Mapping!AH124/$BF$19</f>
        <v>#N/A</v>
      </c>
      <c r="AK124" t="e">
        <f>Mapping!AI124/$BF$19</f>
        <v>#N/A</v>
      </c>
      <c r="AL124" t="e">
        <f>Mapping!AJ124/$BF$19</f>
        <v>#N/A</v>
      </c>
      <c r="AM124" t="e">
        <f>Mapping!AK124/$BF$19</f>
        <v>#N/A</v>
      </c>
      <c r="AN124" t="e">
        <f>Mapping!AL124/$BF$19</f>
        <v>#N/A</v>
      </c>
      <c r="AO124" t="e">
        <f>Mapping!AM124/$BF$19</f>
        <v>#N/A</v>
      </c>
      <c r="AP124" t="e">
        <f>Mapping!AN124/$BF$19</f>
        <v>#N/A</v>
      </c>
      <c r="AQ124" t="e">
        <f>Mapping!AO124/$BF$19</f>
        <v>#N/A</v>
      </c>
      <c r="AR124" t="e">
        <f>Mapping!AP124/$BF$19</f>
        <v>#N/A</v>
      </c>
      <c r="AS124" t="e">
        <f>Mapping!AQ124/$BF$19</f>
        <v>#N/A</v>
      </c>
    </row>
    <row r="125" spans="1:45">
      <c r="A125">
        <v>6434</v>
      </c>
      <c r="B125" t="s">
        <v>13147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tr">
        <f>VLOOKUP(A125,'Kreisfreie Städte u. Landkreise'!$A$9:$J$478,3,0)</f>
        <v>Hochtaunuskreis</v>
      </c>
      <c r="E125">
        <f>VLOOKUP(D125,'old version'!$D$2:$G$403,2,0)</f>
        <v>1142</v>
      </c>
      <c r="F125">
        <f>VLOOKUP(D125,'old version'!$D$2:$G$403,3,0)</f>
        <v>11641.152</v>
      </c>
      <c r="G125">
        <f>VLOOKUP(D125,'old version'!$D$2:$G$403,4,0)</f>
        <v>236914</v>
      </c>
      <c r="H125">
        <f>COUNTIF(Mapping!$A$2:$A$1326,A125)</f>
        <v>4</v>
      </c>
      <c r="I125" cm="1">
        <f t="array" ref="I125">_xlfn.IFS(C125="SH",F125/$BD$50,C125="HH",F125/$BD$49,C125="NI",F125/$BD$44,C125="HB",F125/$BD$56,C125="NRW",F125/$BD$41,C125="HE",F125/$BD$45,C125="RP",F125/$BD$47,C125="BW",F125/$BD$43,C125="BY",F125/$BD$42,C125="SL",F125/$BD$55,C125="BE",F125/$BD$46,C125="MV",F125/$BD$54,C125="BB",F125/$BD$51,C125="SN",F125/$BD$48,C125="ST",F125/$BD$53,C125="TH",F125/$BD$52)</f>
        <v>3.953161707026355E-2</v>
      </c>
      <c r="J125" cm="1">
        <f t="array" ref="J125">_xlfn.IFS(C125="SH",G125/$BE$30,C125="HH",G125/$BE$34,C125="NI",G125/$BE$25,C125="HB",G125/$BE$37,C125="NRW",G125/$BE$22,C125="HE",G125/$BE$26,C125="RP",G125/$BE$27,C125="BW",G125/$BE$24,C125="BY",G125/$BE$23,C125="SL",G125/$BE$36,C125="BE",G125/$BE$29,C125="MV",G125/$BE$35,C125="BB",G125/$BE$31,C125="SN",G125/$BE$28,C125="ST",G125/$BE$32,C125="TH",G125/$BE$33)</f>
        <v>3.7677162849872776E-2</v>
      </c>
      <c r="K125" cm="1">
        <f t="array" ref="K125">_xlfn.IFS(C125="SH",$BF$17,C125="HH",$BF$8,C125="NI",$BF$11,C125="HB",$BF$7,C125="NRW",$BF$12,C125="HE",$BF$9,C125="RP",$BF$13,C125="BW",$BF$3,C125="BY",$BF$4,C125="SL",$BF$14,C125="BE",$BF$5,C125="MV",$BF$10,C125="BB",$BF$6,C125="SN",$BF$15,C125="ST",$BF$16,C125="TH",$BF$18)</f>
        <v>32208.966962938117</v>
      </c>
      <c r="L125">
        <f t="shared" si="4"/>
        <v>1256.5481328863618</v>
      </c>
      <c r="M125">
        <f t="shared" si="6"/>
        <v>314.13703322159046</v>
      </c>
      <c r="N125">
        <v>28.665279235104421</v>
      </c>
      <c r="O125">
        <v>5.3747398565820799</v>
      </c>
      <c r="P125">
        <v>0</v>
      </c>
      <c r="Q125">
        <v>7.4778989308968065</v>
      </c>
      <c r="R125">
        <v>0</v>
      </c>
      <c r="S125">
        <v>0</v>
      </c>
      <c r="T125">
        <v>0</v>
      </c>
      <c r="U125">
        <v>0</v>
      </c>
      <c r="V125">
        <v>83.373380094130695</v>
      </c>
      <c r="W125">
        <v>13.735446300154203</v>
      </c>
      <c r="X125">
        <v>2.7349205328474842</v>
      </c>
      <c r="Y125">
        <v>0</v>
      </c>
      <c r="Z125">
        <v>84.816998969829427</v>
      </c>
      <c r="AA125">
        <v>87.958369302045341</v>
      </c>
      <c r="AC125" t="s">
        <v>12655</v>
      </c>
      <c r="AD125">
        <v>287.83033876506022</v>
      </c>
      <c r="AE125">
        <f t="shared" si="5"/>
        <v>5.8659965839511581E-4</v>
      </c>
      <c r="AF125" t="e">
        <f>Mapping!AD125/$BF$19</f>
        <v>#N/A</v>
      </c>
      <c r="AG125" t="e">
        <f>Mapping!AE125/$BF$19</f>
        <v>#N/A</v>
      </c>
      <c r="AH125" t="e">
        <f>Mapping!AF125/$BF$19</f>
        <v>#N/A</v>
      </c>
      <c r="AI125" t="e">
        <f>Mapping!AG125/$BF$19</f>
        <v>#N/A</v>
      </c>
      <c r="AJ125" t="e">
        <f>Mapping!AH125/$BF$19</f>
        <v>#N/A</v>
      </c>
      <c r="AK125" t="e">
        <f>Mapping!AI125/$BF$19</f>
        <v>#N/A</v>
      </c>
      <c r="AL125" t="e">
        <f>Mapping!AJ125/$BF$19</f>
        <v>#N/A</v>
      </c>
      <c r="AM125" t="e">
        <f>Mapping!AK125/$BF$19</f>
        <v>#N/A</v>
      </c>
      <c r="AN125" t="e">
        <f>Mapping!AL125/$BF$19</f>
        <v>#N/A</v>
      </c>
      <c r="AO125" t="e">
        <f>Mapping!AM125/$BF$19</f>
        <v>#N/A</v>
      </c>
      <c r="AP125" t="e">
        <f>Mapping!AN125/$BF$19</f>
        <v>#N/A</v>
      </c>
      <c r="AQ125" t="e">
        <f>Mapping!AO125/$BF$19</f>
        <v>#N/A</v>
      </c>
      <c r="AR125" t="e">
        <f>Mapping!AP125/$BF$19</f>
        <v>#N/A</v>
      </c>
      <c r="AS125" t="e">
        <f>Mapping!AQ125/$BF$19</f>
        <v>#N/A</v>
      </c>
    </row>
    <row r="126" spans="1:45">
      <c r="A126">
        <v>6435</v>
      </c>
      <c r="B126" t="s">
        <v>13148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tr">
        <f>VLOOKUP(A126,'Kreisfreie Städte u. Landkreise'!$A$9:$J$478,3,0)</f>
        <v>Main-Kinzig-Kreis</v>
      </c>
      <c r="E126">
        <f>VLOOKUP(D126,'old version'!$D$2:$G$403,2,0)</f>
        <v>768</v>
      </c>
      <c r="F126">
        <f>VLOOKUP(D126,'old version'!$D$2:$G$403,3,0)</f>
        <v>15291.735000000001</v>
      </c>
      <c r="G126">
        <f>VLOOKUP(D126,'old version'!$D$2:$G$403,4,0)</f>
        <v>420552</v>
      </c>
      <c r="H126">
        <f>COUNTIF(Mapping!$A$2:$A$1326,A126)</f>
        <v>8</v>
      </c>
      <c r="I126" cm="1">
        <f t="array" ref="I126">_xlfn.IFS(C126="SH",F126/$BD$50,C126="HH",F126/$BD$49,C126="NI",F126/$BD$44,C126="HB",F126/$BD$56,C126="NRW",F126/$BD$41,C126="HE",F126/$BD$45,C126="RP",F126/$BD$47,C126="BW",F126/$BD$43,C126="BY",F126/$BD$42,C126="SL",F126/$BD$55,C126="BE",F126/$BD$46,C126="MV",F126/$BD$54,C126="BB",F126/$BD$51,C126="SN",F126/$BD$48,C126="ST",F126/$BD$53,C126="TH",F126/$BD$52)</f>
        <v>5.1928452816348988E-2</v>
      </c>
      <c r="J126" cm="1">
        <f t="array" ref="J126">_xlfn.IFS(C126="SH",G126/$BE$30,C126="HH",G126/$BE$34,C126="NI",G126/$BE$25,C126="HB",G126/$BE$37,C126="NRW",G126/$BE$22,C126="HE",G126/$BE$26,C126="RP",G126/$BE$27,C126="BW",G126/$BE$24,C126="BY",G126/$BE$23,C126="SL",G126/$BE$36,C126="BE",G126/$BE$29,C126="MV",G126/$BE$35,C126="BB",G126/$BE$31,C126="SN",G126/$BE$28,C126="ST",G126/$BE$32,C126="TH",G126/$BE$33)</f>
        <v>6.688167938931297E-2</v>
      </c>
      <c r="K126" cm="1">
        <f t="array" ref="K126">_xlfn.IFS(C126="SH",$BF$17,C126="HH",$BF$8,C126="NI",$BF$11,C126="HB",$BF$7,C126="NRW",$BF$12,C126="HE",$BF$9,C126="RP",$BF$13,C126="BW",$BF$3,C126="BY",$BF$4,C126="SL",$BF$14,C126="BE",$BF$5,C126="MV",$BF$10,C126="BB",$BF$6,C126="SN",$BF$15,C126="ST",$BF$16,C126="TH",$BF$18)</f>
        <v>32208.966962938117</v>
      </c>
      <c r="L126">
        <f t="shared" si="4"/>
        <v>1807.4176557880942</v>
      </c>
      <c r="M126">
        <f t="shared" si="6"/>
        <v>225.92720697351177</v>
      </c>
      <c r="N126">
        <v>11.564524511162162</v>
      </c>
      <c r="O126">
        <v>36.722846692968353</v>
      </c>
      <c r="P126">
        <v>2.2998429140794459</v>
      </c>
      <c r="Q126">
        <v>4.0678763105015756</v>
      </c>
      <c r="R126">
        <v>0</v>
      </c>
      <c r="S126">
        <v>6.1624594107483732</v>
      </c>
      <c r="T126">
        <v>4.3897610185573193</v>
      </c>
      <c r="U126">
        <v>7.5339681668119773</v>
      </c>
      <c r="V126">
        <v>26.959010548610788</v>
      </c>
      <c r="W126">
        <v>0</v>
      </c>
      <c r="X126">
        <v>1.966953564640316</v>
      </c>
      <c r="Y126">
        <v>0</v>
      </c>
      <c r="Z126">
        <v>61.000345882848187</v>
      </c>
      <c r="AA126">
        <v>63.259617952583312</v>
      </c>
      <c r="AC126" t="s">
        <v>12624</v>
      </c>
      <c r="AD126">
        <v>771.37357629464259</v>
      </c>
      <c r="AE126">
        <f t="shared" si="5"/>
        <v>1.5720631754486325E-3</v>
      </c>
      <c r="AF126" t="e">
        <f>Mapping!AD126/$BF$19</f>
        <v>#N/A</v>
      </c>
      <c r="AG126" t="e">
        <f>Mapping!AE126/$BF$19</f>
        <v>#N/A</v>
      </c>
      <c r="AH126" t="e">
        <f>Mapping!AF126/$BF$19</f>
        <v>#N/A</v>
      </c>
      <c r="AI126" t="e">
        <f>Mapping!AG126/$BF$19</f>
        <v>#N/A</v>
      </c>
      <c r="AJ126" t="e">
        <f>Mapping!AH126/$BF$19</f>
        <v>#N/A</v>
      </c>
      <c r="AK126" t="e">
        <f>Mapping!AI126/$BF$19</f>
        <v>#N/A</v>
      </c>
      <c r="AL126" t="e">
        <f>Mapping!AJ126/$BF$19</f>
        <v>#N/A</v>
      </c>
      <c r="AM126" t="e">
        <f>Mapping!AK126/$BF$19</f>
        <v>#N/A</v>
      </c>
      <c r="AN126" t="e">
        <f>Mapping!AL126/$BF$19</f>
        <v>#N/A</v>
      </c>
      <c r="AO126" t="e">
        <f>Mapping!AM126/$BF$19</f>
        <v>#N/A</v>
      </c>
      <c r="AP126" t="e">
        <f>Mapping!AN126/$BF$19</f>
        <v>#N/A</v>
      </c>
      <c r="AQ126" t="e">
        <f>Mapping!AO126/$BF$19</f>
        <v>#N/A</v>
      </c>
      <c r="AR126" t="e">
        <f>Mapping!AP126/$BF$19</f>
        <v>#N/A</v>
      </c>
      <c r="AS126" t="e">
        <f>Mapping!AQ126/$BF$19</f>
        <v>#N/A</v>
      </c>
    </row>
    <row r="127" spans="1:45">
      <c r="A127">
        <v>6436</v>
      </c>
      <c r="B127" t="s">
        <v>13149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tr">
        <f>VLOOKUP(A127,'Kreisfreie Städte u. Landkreise'!$A$9:$J$478,3,0)</f>
        <v>Main-Taunus-Kreis</v>
      </c>
      <c r="E127">
        <f>VLOOKUP(D127,'old version'!$D$2:$G$403,2,0)</f>
        <v>1430</v>
      </c>
      <c r="F127">
        <f>VLOOKUP(D127,'old version'!$D$2:$G$403,3,0)</f>
        <v>13128.107</v>
      </c>
      <c r="G127">
        <f>VLOOKUP(D127,'old version'!$D$2:$G$403,4,0)</f>
        <v>238558</v>
      </c>
      <c r="H127">
        <f>COUNTIF(Mapping!$A$2:$A$1326,A127)</f>
        <v>3</v>
      </c>
      <c r="I127" cm="1">
        <f t="array" ref="I127">_xlfn.IFS(C127="SH",F127/$BD$50,C127="HH",F127/$BD$49,C127="NI",F127/$BD$44,C127="HB",F127/$BD$56,C127="NRW",F127/$BD$41,C127="HE",F127/$BD$45,C127="RP",F127/$BD$47,C127="BW",F127/$BD$43,C127="BY",F127/$BD$42,C127="SL",F127/$BD$55,C127="BE",F127/$BD$46,C127="MV",F127/$BD$54,C127="BB",F127/$BD$51,C127="SN",F127/$BD$48,C127="ST",F127/$BD$53,C127="TH",F127/$BD$52)</f>
        <v>4.4581094618595003E-2</v>
      </c>
      <c r="J127" cm="1">
        <f t="array" ref="J127">_xlfn.IFS(C127="SH",G127/$BE$30,C127="HH",G127/$BE$34,C127="NI",G127/$BE$25,C127="HB",G127/$BE$37,C127="NRW",G127/$BE$22,C127="HE",G127/$BE$26,C127="RP",G127/$BE$27,C127="BW",G127/$BE$24,C127="BY",G127/$BE$23,C127="SL",G127/$BE$36,C127="BE",G127/$BE$29,C127="MV",G127/$BE$35,C127="BB",G127/$BE$31,C127="SN",G127/$BE$28,C127="ST",G127/$BE$32,C127="TH",G127/$BE$33)</f>
        <v>3.7938613231552162E-2</v>
      </c>
      <c r="K127" cm="1">
        <f t="array" ref="K127">_xlfn.IFS(C127="SH",$BF$17,C127="HH",$BF$8,C127="NI",$BF$11,C127="HB",$BF$7,C127="NRW",$BF$12,C127="HE",$BF$9,C127="RP",$BF$13,C127="BW",$BF$3,C127="BY",$BF$4,C127="SL",$BF$14,C127="BE",$BF$5,C127="MV",$BF$10,C127="BB",$BF$6,C127="SN",$BF$15,C127="ST",$BF$16,C127="TH",$BF$18)</f>
        <v>32208.966962938117</v>
      </c>
      <c r="L127">
        <f t="shared" si="4"/>
        <v>1376.0057139487303</v>
      </c>
      <c r="M127">
        <f t="shared" si="6"/>
        <v>458.66857131624346</v>
      </c>
      <c r="N127">
        <v>17.303625982614189</v>
      </c>
      <c r="O127">
        <v>0</v>
      </c>
      <c r="P127">
        <v>0</v>
      </c>
      <c r="Q127">
        <v>11.591749444663876</v>
      </c>
      <c r="R127">
        <v>0</v>
      </c>
      <c r="S127">
        <v>0</v>
      </c>
      <c r="T127">
        <v>0</v>
      </c>
      <c r="U127">
        <v>0</v>
      </c>
      <c r="V127">
        <v>56.082787772129805</v>
      </c>
      <c r="W127">
        <v>0</v>
      </c>
      <c r="X127">
        <v>3.9932321273937568</v>
      </c>
      <c r="Y127">
        <v>117.42946176550794</v>
      </c>
      <c r="Z127">
        <v>123.84051425538574</v>
      </c>
      <c r="AA127">
        <v>128.42719996854819</v>
      </c>
      <c r="AC127" t="s">
        <v>12619</v>
      </c>
      <c r="AD127">
        <v>3847.5247476386753</v>
      </c>
      <c r="AE127">
        <f t="shared" si="5"/>
        <v>7.8412745241349582E-3</v>
      </c>
      <c r="AF127" t="e">
        <f>Mapping!AD127/$BF$19</f>
        <v>#N/A</v>
      </c>
      <c r="AG127" t="e">
        <f>Mapping!AE127/$BF$19</f>
        <v>#N/A</v>
      </c>
      <c r="AH127" t="e">
        <f>Mapping!AF127/$BF$19</f>
        <v>#N/A</v>
      </c>
      <c r="AI127" t="e">
        <f>Mapping!AG127/$BF$19</f>
        <v>#N/A</v>
      </c>
      <c r="AJ127" t="e">
        <f>Mapping!AH127/$BF$19</f>
        <v>#N/A</v>
      </c>
      <c r="AK127" t="e">
        <f>Mapping!AI127/$BF$19</f>
        <v>#N/A</v>
      </c>
      <c r="AL127" t="e">
        <f>Mapping!AJ127/$BF$19</f>
        <v>#N/A</v>
      </c>
      <c r="AM127" t="e">
        <f>Mapping!AK127/$BF$19</f>
        <v>#N/A</v>
      </c>
      <c r="AN127" t="e">
        <f>Mapping!AL127/$BF$19</f>
        <v>#N/A</v>
      </c>
      <c r="AO127" t="e">
        <f>Mapping!AM127/$BF$19</f>
        <v>#N/A</v>
      </c>
      <c r="AP127" t="e">
        <f>Mapping!AN127/$BF$19</f>
        <v>#N/A</v>
      </c>
      <c r="AQ127" t="e">
        <f>Mapping!AO127/$BF$19</f>
        <v>#N/A</v>
      </c>
      <c r="AR127" t="e">
        <f>Mapping!AP127/$BF$19</f>
        <v>#N/A</v>
      </c>
      <c r="AS127" t="e">
        <f>Mapping!AQ127/$BF$19</f>
        <v>#N/A</v>
      </c>
    </row>
    <row r="128" spans="1:45">
      <c r="A128">
        <v>6437</v>
      </c>
      <c r="B128" t="s">
        <v>13150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tr">
        <f>VLOOKUP(A128,'Kreisfreie Städte u. Landkreise'!$A$9:$J$478,3,0)</f>
        <v>Odenwaldkreis</v>
      </c>
      <c r="E128">
        <f>VLOOKUP(D128,'old version'!$D$2:$G$403,2,0)</f>
        <v>603</v>
      </c>
      <c r="F128">
        <f>VLOOKUP(D128,'old version'!$D$2:$G$403,3,0)</f>
        <v>2578.741</v>
      </c>
      <c r="G128">
        <f>VLOOKUP(D128,'old version'!$D$2:$G$403,4,0)</f>
        <v>96703</v>
      </c>
      <c r="H128">
        <f>COUNTIF(Mapping!$A$2:$A$1326,A128)</f>
        <v>2</v>
      </c>
      <c r="I128" cm="1">
        <f t="array" ref="I128">_xlfn.IFS(C128="SH",F128/$BD$50,C128="HH",F128/$BD$49,C128="NI",F128/$BD$44,C128="HB",F128/$BD$56,C128="NRW",F128/$BD$41,C128="HE",F128/$BD$45,C128="RP",F128/$BD$47,C128="BW",F128/$BD$43,C128="BY",F128/$BD$42,C128="SL",F128/$BD$55,C128="BE",F128/$BD$46,C128="MV",F128/$BD$54,C128="BB",F128/$BD$51,C128="SN",F128/$BD$48,C128="ST",F128/$BD$53,C128="TH",F128/$BD$52)</f>
        <v>8.757020072874962E-3</v>
      </c>
      <c r="J128" cm="1">
        <f t="array" ref="J128">_xlfn.IFS(C128="SH",G128/$BE$30,C128="HH",G128/$BE$34,C128="NI",G128/$BE$25,C128="HB",G128/$BE$37,C128="NRW",G128/$BE$22,C128="HE",G128/$BE$26,C128="RP",G128/$BE$27,C128="BW",G128/$BE$24,C128="BY",G128/$BE$23,C128="SL",G128/$BE$36,C128="BE",G128/$BE$29,C128="MV",G128/$BE$35,C128="BB",G128/$BE$31,C128="SN",G128/$BE$28,C128="ST",G128/$BE$32,C128="TH",G128/$BE$33)</f>
        <v>1.537897582697201E-2</v>
      </c>
      <c r="K128" cm="1">
        <f t="array" ref="K128">_xlfn.IFS(C128="SH",$BF$17,C128="HH",$BF$8,C128="NI",$BF$11,C128="HB",$BF$7,C128="NRW",$BF$12,C128="HE",$BF$9,C128="RP",$BF$13,C128="BW",$BF$3,C128="BY",$BF$4,C128="SL",$BF$14,C128="BE",$BF$5,C128="MV",$BF$10,C128="BB",$BF$6,C128="SN",$BF$15,C128="ST",$BF$16,C128="TH",$BF$18)</f>
        <v>32208.966962938117</v>
      </c>
      <c r="L128">
        <f t="shared" si="4"/>
        <v>341.77474937286553</v>
      </c>
      <c r="M128">
        <f t="shared" si="6"/>
        <v>170.88737468643276</v>
      </c>
      <c r="N128">
        <v>2.6032480083955143</v>
      </c>
      <c r="O128">
        <v>41.125120323105328</v>
      </c>
      <c r="P128">
        <v>0</v>
      </c>
      <c r="Q128">
        <v>5.6920224310552703</v>
      </c>
      <c r="R128">
        <v>0</v>
      </c>
      <c r="S128">
        <v>0</v>
      </c>
      <c r="T128">
        <v>0</v>
      </c>
      <c r="U128">
        <v>0</v>
      </c>
      <c r="V128">
        <v>17.365317071876422</v>
      </c>
      <c r="W128">
        <v>0</v>
      </c>
      <c r="X128">
        <v>1.4877691593421531</v>
      </c>
      <c r="Y128">
        <v>8.6258416151200556</v>
      </c>
      <c r="Z128">
        <v>46.139591165336853</v>
      </c>
      <c r="AA128">
        <v>47.84846491220118</v>
      </c>
      <c r="AC128" t="s">
        <v>12648</v>
      </c>
      <c r="AD128">
        <v>1203.4498960282542</v>
      </c>
      <c r="AE128">
        <f t="shared" si="5"/>
        <v>2.4526368586948494E-3</v>
      </c>
      <c r="AF128" t="e">
        <f>Mapping!AD128/$BF$19</f>
        <v>#N/A</v>
      </c>
      <c r="AG128" t="e">
        <f>Mapping!AE128/$BF$19</f>
        <v>#N/A</v>
      </c>
      <c r="AH128" t="e">
        <f>Mapping!AF128/$BF$19</f>
        <v>#N/A</v>
      </c>
      <c r="AI128" t="e">
        <f>Mapping!AG128/$BF$19</f>
        <v>#N/A</v>
      </c>
      <c r="AJ128" t="e">
        <f>Mapping!AH128/$BF$19</f>
        <v>#N/A</v>
      </c>
      <c r="AK128" t="e">
        <f>Mapping!AI128/$BF$19</f>
        <v>#N/A</v>
      </c>
      <c r="AL128" t="e">
        <f>Mapping!AJ128/$BF$19</f>
        <v>#N/A</v>
      </c>
      <c r="AM128" t="e">
        <f>Mapping!AK128/$BF$19</f>
        <v>#N/A</v>
      </c>
      <c r="AN128" t="e">
        <f>Mapping!AL128/$BF$19</f>
        <v>#N/A</v>
      </c>
      <c r="AO128" t="e">
        <f>Mapping!AM128/$BF$19</f>
        <v>#N/A</v>
      </c>
      <c r="AP128" t="e">
        <f>Mapping!AN128/$BF$19</f>
        <v>#N/A</v>
      </c>
      <c r="AQ128" t="e">
        <f>Mapping!AO128/$BF$19</f>
        <v>#N/A</v>
      </c>
      <c r="AR128" t="e">
        <f>Mapping!AP128/$BF$19</f>
        <v>#N/A</v>
      </c>
      <c r="AS128" t="e">
        <f>Mapping!AQ128/$BF$19</f>
        <v>#N/A</v>
      </c>
    </row>
    <row r="129" spans="1:45">
      <c r="A129">
        <v>6438</v>
      </c>
      <c r="B129" t="s">
        <v>13151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HE</v>
      </c>
      <c r="D129" t="str">
        <f>VLOOKUP(A129,'Kreisfreie Städte u. Landkreise'!$A$9:$J$478,3,0)</f>
        <v>Offenbach</v>
      </c>
      <c r="E129">
        <f>VLOOKUP(D129,'old version'!$D$2:$G$403,2,0)</f>
        <v>919</v>
      </c>
      <c r="F129">
        <f>VLOOKUP(D129,'old version'!$D$2:$G$403,3,0)</f>
        <v>14505.047</v>
      </c>
      <c r="G129">
        <f>VLOOKUP(D129,'old version'!$D$2:$G$403,4,0)</f>
        <v>355813</v>
      </c>
      <c r="H129">
        <f>COUNTIF(Mapping!$A$2:$A$1326,A129)</f>
        <v>4</v>
      </c>
      <c r="I129" cm="1">
        <f t="array" ref="I129">_xlfn.IFS(C129="SH",F129/$BD$50,C129="HH",F129/$BD$49,C129="NI",F129/$BD$44,C129="HB",F129/$BD$56,C129="NRW",F129/$BD$41,C129="HE",F129/$BD$45,C129="RP",F129/$BD$47,C129="BW",F129/$BD$43,C129="BY",F129/$BD$42,C129="SL",F129/$BD$55,C129="BE",F129/$BD$46,C129="MV",F129/$BD$54,C129="BB",F129/$BD$51,C129="SN",F129/$BD$48,C129="ST",F129/$BD$53,C129="TH",F129/$BD$52)</f>
        <v>4.9256977624738095E-2</v>
      </c>
      <c r="J129" cm="1">
        <f t="array" ref="J129">_xlfn.IFS(C129="SH",G129/$BE$30,C129="HH",G129/$BE$34,C129="NI",G129/$BE$25,C129="HB",G129/$BE$37,C129="NRW",G129/$BE$22,C129="HE",G129/$BE$26,C129="RP",G129/$BE$27,C129="BW",G129/$BE$24,C129="BY",G129/$BE$23,C129="SL",G129/$BE$36,C129="BE",G129/$BE$29,C129="MV",G129/$BE$35,C129="BB",G129/$BE$31,C129="SN",G129/$BE$28,C129="ST",G129/$BE$32,C129="TH",G129/$BE$33)</f>
        <v>5.6586036895674298E-2</v>
      </c>
      <c r="K129" cm="1">
        <f t="array" ref="K129">_xlfn.IFS(C129="SH",$BF$17,C129="HH",$BF$8,C129="NI",$BF$11,C129="HB",$BF$7,C129="NRW",$BF$12,C129="HE",$BF$9,C129="RP",$BF$13,C129="BW",$BF$3,C129="BY",$BF$4,C129="SL",$BF$14,C129="BE",$BF$5,C129="MV",$BF$10,C129="BB",$BF$6,C129="SN",$BF$15,C129="ST",$BF$16,C129="TH",$BF$18)</f>
        <v>32208.966962938117</v>
      </c>
      <c r="L129">
        <f t="shared" si="4"/>
        <v>1652.6135648289312</v>
      </c>
      <c r="M129">
        <f t="shared" si="6"/>
        <v>413.1533912072328</v>
      </c>
      <c r="N129">
        <v>29.177704036212436</v>
      </c>
      <c r="O129">
        <v>12.916408665060532</v>
      </c>
      <c r="P129">
        <v>6.8956125940960611</v>
      </c>
      <c r="Q129">
        <v>29.332083422647422</v>
      </c>
      <c r="R129">
        <v>4.7686077143251362</v>
      </c>
      <c r="S129">
        <v>7.0671452456904902</v>
      </c>
      <c r="T129">
        <v>3.1047409938591715</v>
      </c>
      <c r="U129">
        <v>0</v>
      </c>
      <c r="V129">
        <v>89.059752707827727</v>
      </c>
      <c r="W129">
        <v>0</v>
      </c>
      <c r="X129">
        <v>3.596970663535795</v>
      </c>
      <c r="Y129">
        <v>0</v>
      </c>
      <c r="Z129">
        <v>111.55141562595287</v>
      </c>
      <c r="AA129">
        <v>115.6829495380252</v>
      </c>
      <c r="AC129" t="s">
        <v>12993</v>
      </c>
      <c r="AD129">
        <v>567.01229905938646</v>
      </c>
      <c r="AE129">
        <f t="shared" si="5"/>
        <v>1.1555738785602987E-3</v>
      </c>
      <c r="AF129" t="e">
        <f>Mapping!AD129/$BF$19</f>
        <v>#N/A</v>
      </c>
      <c r="AG129" t="e">
        <f>Mapping!AE129/$BF$19</f>
        <v>#N/A</v>
      </c>
      <c r="AH129" t="e">
        <f>Mapping!AF129/$BF$19</f>
        <v>#N/A</v>
      </c>
      <c r="AI129" t="e">
        <f>Mapping!AG129/$BF$19</f>
        <v>#N/A</v>
      </c>
      <c r="AJ129" t="e">
        <f>Mapping!AH129/$BF$19</f>
        <v>#N/A</v>
      </c>
      <c r="AK129" t="e">
        <f>Mapping!AI129/$BF$19</f>
        <v>#N/A</v>
      </c>
      <c r="AL129" t="e">
        <f>Mapping!AJ129/$BF$19</f>
        <v>#N/A</v>
      </c>
      <c r="AM129" t="e">
        <f>Mapping!AK129/$BF$19</f>
        <v>#N/A</v>
      </c>
      <c r="AN129" t="e">
        <f>Mapping!AL129/$BF$19</f>
        <v>#N/A</v>
      </c>
      <c r="AO129" t="e">
        <f>Mapping!AM129/$BF$19</f>
        <v>#N/A</v>
      </c>
      <c r="AP129" t="e">
        <f>Mapping!AN129/$BF$19</f>
        <v>#N/A</v>
      </c>
      <c r="AQ129" t="e">
        <f>Mapping!AO129/$BF$19</f>
        <v>#N/A</v>
      </c>
      <c r="AR129" t="e">
        <f>Mapping!AP129/$BF$19</f>
        <v>#N/A</v>
      </c>
      <c r="AS129" t="e">
        <f>Mapping!AQ129/$BF$19</f>
        <v>#N/A</v>
      </c>
    </row>
    <row r="130" spans="1:45">
      <c r="A130">
        <v>6439</v>
      </c>
      <c r="B130" t="s">
        <v>13152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tr">
        <f>VLOOKUP(A130,'Kreisfreie Städte u. Landkreise'!$A$9:$J$478,3,0)</f>
        <v>Rheingau-Taunus-Kreis</v>
      </c>
      <c r="E130">
        <f>VLOOKUP(D130,'old version'!$D$2:$G$403,2,0)</f>
        <v>776</v>
      </c>
      <c r="F130">
        <f>VLOOKUP(D130,'old version'!$D$2:$G$403,3,0)</f>
        <v>4821.22</v>
      </c>
      <c r="G130">
        <f>VLOOKUP(D130,'old version'!$D$2:$G$403,4,0)</f>
        <v>187160</v>
      </c>
      <c r="H130">
        <f>COUNTIF(Mapping!$A$2:$A$1326,A130)</f>
        <v>4</v>
      </c>
      <c r="I130" cm="1">
        <f t="array" ref="I130">_xlfn.IFS(C130="SH",F130/$BD$50,C130="HH",F130/$BD$49,C130="NI",F130/$BD$44,C130="HB",F130/$BD$56,C130="NRW",F130/$BD$41,C130="HE",F130/$BD$45,C130="RP",F130/$BD$47,C130="BW",F130/$BD$43,C130="BY",F130/$BD$42,C130="SL",F130/$BD$55,C130="BE",F130/$BD$46,C130="MV",F130/$BD$54,C130="BB",F130/$BD$51,C130="SN",F130/$BD$48,C130="ST",F130/$BD$53,C130="TH",F130/$BD$52)</f>
        <v>1.6372144513832999E-2</v>
      </c>
      <c r="J130" cm="1">
        <f t="array" ref="J130">_xlfn.IFS(C130="SH",G130/$BE$30,C130="HH",G130/$BE$34,C130="NI",G130/$BE$25,C130="HB",G130/$BE$37,C130="NRW",G130/$BE$22,C130="HE",G130/$BE$26,C130="RP",G130/$BE$27,C130="BW",G130/$BE$24,C130="BY",G130/$BE$23,C130="SL",G130/$BE$36,C130="BE",G130/$BE$29,C130="MV",G130/$BE$35,C130="BB",G130/$BE$31,C130="SN",G130/$BE$28,C130="ST",G130/$BE$32,C130="TH",G130/$BE$33)</f>
        <v>2.9764631043256998E-2</v>
      </c>
      <c r="K130" cm="1">
        <f t="array" ref="K130">_xlfn.IFS(C130="SH",$BF$17,C130="HH",$BF$8,C130="NI",$BF$11,C130="HB",$BF$7,C130="NRW",$BF$12,C130="HE",$BF$9,C130="RP",$BF$13,C130="BW",$BF$3,C130="BY",$BF$4,C130="SL",$BF$14,C130="BE",$BF$5,C130="MV",$BF$10,C130="BB",$BF$6,C130="SN",$BF$15,C130="ST",$BF$16,C130="TH",$BF$18)</f>
        <v>32208.966962938117</v>
      </c>
      <c r="L130">
        <f t="shared" ref="L130:L193" si="7">I130*$BH$3*K130+J130*$BI$3*K130</f>
        <v>648.1101454882828</v>
      </c>
      <c r="M130">
        <f t="shared" si="6"/>
        <v>162.0275363720707</v>
      </c>
      <c r="N130">
        <v>0</v>
      </c>
      <c r="O130">
        <v>10.878758388325677</v>
      </c>
      <c r="P130">
        <v>0</v>
      </c>
      <c r="Q130">
        <v>13.988394347728356</v>
      </c>
      <c r="R130">
        <v>0</v>
      </c>
      <c r="S130">
        <v>0</v>
      </c>
      <c r="T130">
        <v>0</v>
      </c>
      <c r="U130">
        <v>0</v>
      </c>
      <c r="V130">
        <v>17.028485732959094</v>
      </c>
      <c r="W130">
        <v>0</v>
      </c>
      <c r="X130">
        <v>1.4106341795049859</v>
      </c>
      <c r="Y130">
        <v>29.606118718913709</v>
      </c>
      <c r="Z130">
        <v>43.747434820459091</v>
      </c>
      <c r="AA130">
        <v>45.367710184179799</v>
      </c>
      <c r="AC130" t="s">
        <v>12620</v>
      </c>
      <c r="AD130">
        <v>252.10646966027289</v>
      </c>
      <c r="AE130">
        <f t="shared" ref="AE130:AE193" si="8">AD130/$BF$19</f>
        <v>5.1379423592530125E-4</v>
      </c>
      <c r="AF130" t="e">
        <f>Mapping!AD130/$BF$19</f>
        <v>#N/A</v>
      </c>
      <c r="AG130" t="e">
        <f>Mapping!AE130/$BF$19</f>
        <v>#N/A</v>
      </c>
      <c r="AH130" t="e">
        <f>Mapping!AF130/$BF$19</f>
        <v>#N/A</v>
      </c>
      <c r="AI130" t="e">
        <f>Mapping!AG130/$BF$19</f>
        <v>#N/A</v>
      </c>
      <c r="AJ130" t="e">
        <f>Mapping!AH130/$BF$19</f>
        <v>#N/A</v>
      </c>
      <c r="AK130" t="e">
        <f>Mapping!AI130/$BF$19</f>
        <v>#N/A</v>
      </c>
      <c r="AL130" t="e">
        <f>Mapping!AJ130/$BF$19</f>
        <v>#N/A</v>
      </c>
      <c r="AM130" t="e">
        <f>Mapping!AK130/$BF$19</f>
        <v>#N/A</v>
      </c>
      <c r="AN130" t="e">
        <f>Mapping!AL130/$BF$19</f>
        <v>#N/A</v>
      </c>
      <c r="AO130" t="e">
        <f>Mapping!AM130/$BF$19</f>
        <v>#N/A</v>
      </c>
      <c r="AP130" t="e">
        <f>Mapping!AN130/$BF$19</f>
        <v>#N/A</v>
      </c>
      <c r="AQ130" t="e">
        <f>Mapping!AO130/$BF$19</f>
        <v>#N/A</v>
      </c>
      <c r="AR130" t="e">
        <f>Mapping!AP130/$BF$19</f>
        <v>#N/A</v>
      </c>
      <c r="AS130" t="e">
        <f>Mapping!AQ130/$BF$19</f>
        <v>#N/A</v>
      </c>
    </row>
    <row r="131" spans="1:45">
      <c r="A131">
        <v>6440</v>
      </c>
      <c r="B131" t="s">
        <v>13153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tr">
        <f>VLOOKUP(A131,'Kreisfreie Städte u. Landkreise'!$A$9:$J$478,3,0)</f>
        <v>Wetteraukreis</v>
      </c>
      <c r="E131">
        <f>VLOOKUP(D131,'old version'!$D$2:$G$403,2,0)</f>
        <v>726</v>
      </c>
      <c r="F131">
        <f>VLOOKUP(D131,'old version'!$D$2:$G$403,3,0)</f>
        <v>9074.8009999999995</v>
      </c>
      <c r="G131">
        <f>VLOOKUP(D131,'old version'!$D$2:$G$403,4,0)</f>
        <v>308339</v>
      </c>
      <c r="H131">
        <f>COUNTIF(Mapping!$A$2:$A$1326,A131)</f>
        <v>6</v>
      </c>
      <c r="I131" cm="1">
        <f t="array" ref="I131">_xlfn.IFS(C131="SH",F131/$BD$50,C131="HH",F131/$BD$49,C131="NI",F131/$BD$44,C131="HB",F131/$BD$56,C131="NRW",F131/$BD$41,C131="HE",F131/$BD$45,C131="RP",F131/$BD$47,C131="BW",F131/$BD$43,C131="BY",F131/$BD$42,C131="SL",F131/$BD$55,C131="BE",F131/$BD$46,C131="MV",F131/$BD$54,C131="BB",F131/$BD$51,C131="SN",F131/$BD$48,C131="ST",F131/$BD$53,C131="TH",F131/$BD$52)</f>
        <v>3.0816671590650543E-2</v>
      </c>
      <c r="J131" cm="1">
        <f t="array" ref="J131">_xlfn.IFS(C131="SH",G131/$BE$30,C131="HH",G131/$BE$34,C131="NI",G131/$BE$25,C131="HB",G131/$BE$37,C131="NRW",G131/$BE$22,C131="HE",G131/$BE$26,C131="RP",G131/$BE$27,C131="BW",G131/$BE$24,C131="BY",G131/$BE$23,C131="SL",G131/$BE$36,C131="BE",G131/$BE$29,C131="MV",G131/$BE$35,C131="BB",G131/$BE$31,C131="SN",G131/$BE$28,C131="ST",G131/$BE$32,C131="TH",G131/$BE$33)</f>
        <v>4.9036100508905854E-2</v>
      </c>
      <c r="K131" cm="1">
        <f t="array" ref="K131">_xlfn.IFS(C131="SH",$BF$17,C131="HH",$BF$8,C131="NI",$BF$11,C131="HB",$BF$7,C131="NRW",$BF$12,C131="HE",$BF$9,C131="RP",$BF$13,C131="BW",$BF$3,C131="BY",$BF$4,C131="SL",$BF$14,C131="BE",$BF$5,C131="MV",$BF$10,C131="BB",$BF$6,C131="SN",$BF$15,C131="ST",$BF$16,C131="TH",$BF$18)</f>
        <v>32208.966962938117</v>
      </c>
      <c r="L131">
        <f t="shared" si="7"/>
        <v>1156.8852727222486</v>
      </c>
      <c r="M131">
        <f t="shared" ref="M131:M194" si="9">L131/H131</f>
        <v>192.81421212037478</v>
      </c>
      <c r="N131">
        <v>8.4222429279355158</v>
      </c>
      <c r="O131">
        <v>13.798633618919009</v>
      </c>
      <c r="P131">
        <v>0</v>
      </c>
      <c r="Q131">
        <v>8.9644969246656103</v>
      </c>
      <c r="R131">
        <v>0</v>
      </c>
      <c r="S131">
        <v>4.164972187650303</v>
      </c>
      <c r="T131">
        <v>0</v>
      </c>
      <c r="U131">
        <v>0</v>
      </c>
      <c r="V131">
        <v>49.737382551137003</v>
      </c>
      <c r="W131">
        <v>0</v>
      </c>
      <c r="X131">
        <v>1.6786672438612054</v>
      </c>
      <c r="Y131">
        <v>0</v>
      </c>
      <c r="Z131">
        <v>52.059837272501191</v>
      </c>
      <c r="AA131">
        <v>53.98797939370494</v>
      </c>
      <c r="AC131" t="s">
        <v>12633</v>
      </c>
      <c r="AD131">
        <v>1213.3370048661116</v>
      </c>
      <c r="AE131">
        <f t="shared" si="8"/>
        <v>2.4727868355586035E-3</v>
      </c>
      <c r="AF131" t="e">
        <f>Mapping!AD131/$BF$19</f>
        <v>#N/A</v>
      </c>
      <c r="AG131" t="e">
        <f>Mapping!AE131/$BF$19</f>
        <v>#N/A</v>
      </c>
      <c r="AH131" t="e">
        <f>Mapping!AF131/$BF$19</f>
        <v>#N/A</v>
      </c>
      <c r="AI131" t="e">
        <f>Mapping!AG131/$BF$19</f>
        <v>#N/A</v>
      </c>
      <c r="AJ131" t="e">
        <f>Mapping!AH131/$BF$19</f>
        <v>#N/A</v>
      </c>
      <c r="AK131" t="e">
        <f>Mapping!AI131/$BF$19</f>
        <v>#N/A</v>
      </c>
      <c r="AL131" t="e">
        <f>Mapping!AJ131/$BF$19</f>
        <v>#N/A</v>
      </c>
      <c r="AM131" t="e">
        <f>Mapping!AK131/$BF$19</f>
        <v>#N/A</v>
      </c>
      <c r="AN131" t="e">
        <f>Mapping!AL131/$BF$19</f>
        <v>#N/A</v>
      </c>
      <c r="AO131" t="e">
        <f>Mapping!AM131/$BF$19</f>
        <v>#N/A</v>
      </c>
      <c r="AP131" t="e">
        <f>Mapping!AN131/$BF$19</f>
        <v>#N/A</v>
      </c>
      <c r="AQ131" t="e">
        <f>Mapping!AO131/$BF$19</f>
        <v>#N/A</v>
      </c>
      <c r="AR131" t="e">
        <f>Mapping!AP131/$BF$19</f>
        <v>#N/A</v>
      </c>
      <c r="AS131" t="e">
        <f>Mapping!AQ131/$BF$19</f>
        <v>#N/A</v>
      </c>
    </row>
    <row r="132" spans="1:45">
      <c r="A132">
        <v>6531</v>
      </c>
      <c r="B132" t="s">
        <v>13154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tr">
        <f>VLOOKUP(A132,'Kreisfreie Städte u. Landkreise'!$A$9:$J$478,3,0)</f>
        <v>Gießen</v>
      </c>
      <c r="E132">
        <f>VLOOKUP(D132,'old version'!$D$2:$G$403,2,0)</f>
        <v>665</v>
      </c>
      <c r="F132">
        <f>VLOOKUP(D132,'old version'!$D$2:$G$403,3,0)</f>
        <v>9662.0259999999998</v>
      </c>
      <c r="G132">
        <f>VLOOKUP(D132,'old version'!$D$2:$G$403,4,0)</f>
        <v>270688</v>
      </c>
      <c r="H132">
        <f>COUNTIF(Mapping!$A$2:$A$1326,A132)</f>
        <v>1</v>
      </c>
      <c r="I132" cm="1">
        <f t="array" ref="I132">_xlfn.IFS(C132="SH",F132/$BD$50,C132="HH",F132/$BD$49,C132="NI",F132/$BD$44,C132="HB",F132/$BD$56,C132="NRW",F132/$BD$41,C132="HE",F132/$BD$45,C132="RP",F132/$BD$47,C132="BW",F132/$BD$43,C132="BY",F132/$BD$42,C132="SL",F132/$BD$55,C132="BE",F132/$BD$46,C132="MV",F132/$BD$54,C132="BB",F132/$BD$51,C132="SN",F132/$BD$48,C132="ST",F132/$BD$53,C132="TH",F132/$BD$52)</f>
        <v>3.2810800164359187E-2</v>
      </c>
      <c r="J132" cm="1">
        <f t="array" ref="J132">_xlfn.IFS(C132="SH",G132/$BE$30,C132="HH",G132/$BE$34,C132="NI",G132/$BE$25,C132="HB",G132/$BE$37,C132="NRW",G132/$BE$22,C132="HE",G132/$BE$26,C132="RP",G132/$BE$27,C132="BW",G132/$BE$24,C132="BY",G132/$BE$23,C132="SL",G132/$BE$36,C132="BE",G132/$BE$29,C132="MV",G132/$BE$35,C132="BB",G132/$BE$31,C132="SN",G132/$BE$28,C132="ST",G132/$BE$32,C132="TH",G132/$BE$33)</f>
        <v>4.3048346055979646E-2</v>
      </c>
      <c r="K132" cm="1">
        <f t="array" ref="K132">_xlfn.IFS(C132="SH",$BF$17,C132="HH",$BF$8,C132="NI",$BF$11,C132="HB",$BF$7,C132="NRW",$BF$12,C132="HE",$BF$9,C132="RP",$BF$13,C132="BW",$BF$3,C132="BY",$BF$4,C132="SL",$BF$14,C132="BE",$BF$5,C132="MV",$BF$10,C132="BB",$BF$6,C132="SN",$BF$15,C132="ST",$BF$16,C132="TH",$BF$18)</f>
        <v>32208.966962938117</v>
      </c>
      <c r="L132">
        <f t="shared" si="7"/>
        <v>1149.129396194744</v>
      </c>
      <c r="M132">
        <f t="shared" si="9"/>
        <v>1149.129396194744</v>
      </c>
      <c r="N132">
        <v>111.01114585398923</v>
      </c>
      <c r="O132">
        <v>33.66236155098553</v>
      </c>
      <c r="P132">
        <v>73.936337936694713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284.26389157680177</v>
      </c>
      <c r="W132">
        <v>4.2300116415705142</v>
      </c>
      <c r="X132">
        <v>10.004479727593084</v>
      </c>
      <c r="Y132">
        <v>0</v>
      </c>
      <c r="Z132">
        <v>310.26493697258093</v>
      </c>
      <c r="AA132">
        <v>321.75623093452833</v>
      </c>
      <c r="AC132" t="s">
        <v>12625</v>
      </c>
      <c r="AD132">
        <v>252.10646966027289</v>
      </c>
      <c r="AE132">
        <f t="shared" si="8"/>
        <v>5.1379423592530125E-4</v>
      </c>
      <c r="AF132" t="e">
        <f>Mapping!AD132/$BF$19</f>
        <v>#N/A</v>
      </c>
      <c r="AG132" t="e">
        <f>Mapping!AE132/$BF$19</f>
        <v>#N/A</v>
      </c>
      <c r="AH132" t="e">
        <f>Mapping!AF132/$BF$19</f>
        <v>#N/A</v>
      </c>
      <c r="AI132" t="e">
        <f>Mapping!AG132/$BF$19</f>
        <v>#N/A</v>
      </c>
      <c r="AJ132" t="e">
        <f>Mapping!AH132/$BF$19</f>
        <v>#N/A</v>
      </c>
      <c r="AK132" t="e">
        <f>Mapping!AI132/$BF$19</f>
        <v>#N/A</v>
      </c>
      <c r="AL132" t="e">
        <f>Mapping!AJ132/$BF$19</f>
        <v>#N/A</v>
      </c>
      <c r="AM132" t="e">
        <f>Mapping!AK132/$BF$19</f>
        <v>#N/A</v>
      </c>
      <c r="AN132" t="e">
        <f>Mapping!AL132/$BF$19</f>
        <v>#N/A</v>
      </c>
      <c r="AO132" t="e">
        <f>Mapping!AM132/$BF$19</f>
        <v>#N/A</v>
      </c>
      <c r="AP132" t="e">
        <f>Mapping!AN132/$BF$19</f>
        <v>#N/A</v>
      </c>
      <c r="AQ132" t="e">
        <f>Mapping!AO132/$BF$19</f>
        <v>#N/A</v>
      </c>
      <c r="AR132" t="e">
        <f>Mapping!AP132/$BF$19</f>
        <v>#N/A</v>
      </c>
      <c r="AS132" t="e">
        <f>Mapping!AQ132/$BF$19</f>
        <v>#N/A</v>
      </c>
    </row>
    <row r="133" spans="1:45">
      <c r="A133">
        <v>6532</v>
      </c>
      <c r="B133" t="s">
        <v>13155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tr">
        <f>VLOOKUP(A133,'Kreisfreie Städte u. Landkreise'!$A$9:$J$478,3,0)</f>
        <v>Lahn-Dill-Kreis</v>
      </c>
      <c r="E133">
        <f>VLOOKUP(D133,'old version'!$D$2:$G$403,2,0)</f>
        <v>767</v>
      </c>
      <c r="F133">
        <f>VLOOKUP(D133,'old version'!$D$2:$G$403,3,0)</f>
        <v>8768.3029999999999</v>
      </c>
      <c r="G133">
        <f>VLOOKUP(D133,'old version'!$D$2:$G$403,4,0)</f>
        <v>253319</v>
      </c>
      <c r="H133">
        <f>COUNTIF(Mapping!$A$2:$A$1326,A133)</f>
        <v>3</v>
      </c>
      <c r="I133" cm="1">
        <f t="array" ref="I133">_xlfn.IFS(C133="SH",F133/$BD$50,C133="HH",F133/$BD$49,C133="NI",F133/$BD$44,C133="HB",F133/$BD$56,C133="NRW",F133/$BD$41,C133="HE",F133/$BD$45,C133="RP",F133/$BD$47,C133="BW",F133/$BD$43,C133="BY",F133/$BD$42,C133="SL",F133/$BD$55,C133="BE",F133/$BD$46,C133="MV",F133/$BD$54,C133="BB",F133/$BD$51,C133="SN",F133/$BD$48,C133="ST",F133/$BD$53,C133="TH",F133/$BD$52)</f>
        <v>2.9775850066388887E-2</v>
      </c>
      <c r="J133" cm="1">
        <f t="array" ref="J133">_xlfn.IFS(C133="SH",G133/$BE$30,C133="HH",G133/$BE$34,C133="NI",G133/$BE$25,C133="HB",G133/$BE$37,C133="NRW",G133/$BE$22,C133="HE",G133/$BE$26,C133="RP",G133/$BE$27,C133="BW",G133/$BE$24,C133="BY",G133/$BE$23,C133="SL",G133/$BE$36,C133="BE",G133/$BE$29,C133="MV",G133/$BE$35,C133="BB",G133/$BE$31,C133="SN",G133/$BE$28,C133="ST",G133/$BE$32,C133="TH",G133/$BE$33)</f>
        <v>4.0286100508905853E-2</v>
      </c>
      <c r="K133" cm="1">
        <f t="array" ref="K133">_xlfn.IFS(C133="SH",$BF$17,C133="HH",$BF$8,C133="NI",$BF$11,C133="HB",$BF$7,C133="NRW",$BF$12,C133="HE",$BF$9,C133="RP",$BF$13,C133="BW",$BF$3,C133="BY",$BF$4,C133="SL",$BF$14,C133="BE",$BF$5,C133="MV",$BF$10,C133="BB",$BF$6,C133="SN",$BF$15,C133="ST",$BF$16,C133="TH",$BF$18)</f>
        <v>32208.966962938117</v>
      </c>
      <c r="L133">
        <f t="shared" si="7"/>
        <v>1053.8361776787842</v>
      </c>
      <c r="M133">
        <f t="shared" si="9"/>
        <v>351.27872589292809</v>
      </c>
      <c r="N133">
        <v>45.348475574209552</v>
      </c>
      <c r="O133">
        <v>15.164487273128215</v>
      </c>
      <c r="P133">
        <v>6.1753400722724665</v>
      </c>
      <c r="Q133">
        <v>2.7010400490026534</v>
      </c>
      <c r="R133">
        <v>0</v>
      </c>
      <c r="S133">
        <v>1.7076157765066475</v>
      </c>
      <c r="T133">
        <v>1.0202735771580598</v>
      </c>
      <c r="U133">
        <v>8.1245995907376027</v>
      </c>
      <c r="V133">
        <v>65.882823779748605</v>
      </c>
      <c r="W133">
        <v>0</v>
      </c>
      <c r="X133">
        <v>3.0582812549814222</v>
      </c>
      <c r="Y133">
        <v>8.8924897040723518</v>
      </c>
      <c r="Z133">
        <v>94.845255991090568</v>
      </c>
      <c r="AA133">
        <v>98.358043250019847</v>
      </c>
      <c r="AC133" t="s">
        <v>12656</v>
      </c>
      <c r="AD133">
        <v>475.66220657591236</v>
      </c>
      <c r="AE133">
        <f t="shared" si="8"/>
        <v>9.69401936870346E-4</v>
      </c>
      <c r="AF133" t="e">
        <f>Mapping!AD133/$BF$19</f>
        <v>#N/A</v>
      </c>
      <c r="AG133" t="e">
        <f>Mapping!AE133/$BF$19</f>
        <v>#N/A</v>
      </c>
      <c r="AH133" t="e">
        <f>Mapping!AF133/$BF$19</f>
        <v>#N/A</v>
      </c>
      <c r="AI133" t="e">
        <f>Mapping!AG133/$BF$19</f>
        <v>#N/A</v>
      </c>
      <c r="AJ133" t="e">
        <f>Mapping!AH133/$BF$19</f>
        <v>#N/A</v>
      </c>
      <c r="AK133" t="e">
        <f>Mapping!AI133/$BF$19</f>
        <v>#N/A</v>
      </c>
      <c r="AL133" t="e">
        <f>Mapping!AJ133/$BF$19</f>
        <v>#N/A</v>
      </c>
      <c r="AM133" t="e">
        <f>Mapping!AK133/$BF$19</f>
        <v>#N/A</v>
      </c>
      <c r="AN133" t="e">
        <f>Mapping!AL133/$BF$19</f>
        <v>#N/A</v>
      </c>
      <c r="AO133" t="e">
        <f>Mapping!AM133/$BF$19</f>
        <v>#N/A</v>
      </c>
      <c r="AP133" t="e">
        <f>Mapping!AN133/$BF$19</f>
        <v>#N/A</v>
      </c>
      <c r="AQ133" t="e">
        <f>Mapping!AO133/$BF$19</f>
        <v>#N/A</v>
      </c>
      <c r="AR133" t="e">
        <f>Mapping!AP133/$BF$19</f>
        <v>#N/A</v>
      </c>
      <c r="AS133" t="e">
        <f>Mapping!AQ133/$BF$19</f>
        <v>#N/A</v>
      </c>
    </row>
    <row r="134" spans="1:45">
      <c r="A134">
        <v>6533</v>
      </c>
      <c r="B134" t="s">
        <v>13156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tr">
        <f>VLOOKUP(A134,'Kreisfreie Städte u. Landkreise'!$A$9:$J$478,3,0)</f>
        <v>Limburg-Weilburg</v>
      </c>
      <c r="E134">
        <f>VLOOKUP(D134,'old version'!$D$2:$G$403,2,0)</f>
        <v>654</v>
      </c>
      <c r="F134">
        <f>VLOOKUP(D134,'old version'!$D$2:$G$403,3,0)</f>
        <v>5286.8109999999997</v>
      </c>
      <c r="G134">
        <f>VLOOKUP(D134,'old version'!$D$2:$G$403,4,0)</f>
        <v>171912</v>
      </c>
      <c r="H134">
        <f>COUNTIF(Mapping!$A$2:$A$1326,A134)</f>
        <v>2</v>
      </c>
      <c r="I134" cm="1">
        <f t="array" ref="I134">_xlfn.IFS(C134="SH",F134/$BD$50,C134="HH",F134/$BD$49,C134="NI",F134/$BD$44,C134="HB",F134/$BD$56,C134="NRW",F134/$BD$41,C134="HE",F134/$BD$45,C134="RP",F134/$BD$47,C134="BW",F134/$BD$43,C134="BY",F134/$BD$42,C134="SL",F134/$BD$55,C134="BE",F134/$BD$46,C134="MV",F134/$BD$54,C134="BB",F134/$BD$51,C134="SN",F134/$BD$48,C134="ST",F134/$BD$53,C134="TH",F134/$BD$52)</f>
        <v>1.7953222153173253E-2</v>
      </c>
      <c r="J134" cm="1">
        <f t="array" ref="J134">_xlfn.IFS(C134="SH",G134/$BE$30,C134="HH",G134/$BE$34,C134="NI",G134/$BE$25,C134="HB",G134/$BE$37,C134="NRW",G134/$BE$22,C134="HE",G134/$BE$26,C134="RP",G134/$BE$27,C134="BW",G134/$BE$24,C134="BY",G134/$BE$23,C134="SL",G134/$BE$36,C134="BE",G134/$BE$29,C134="MV",G134/$BE$35,C134="BB",G134/$BE$31,C134="SN",G134/$BE$28,C134="ST",G134/$BE$32,C134="TH",G134/$BE$33)</f>
        <v>2.7339694656488549E-2</v>
      </c>
      <c r="K134" cm="1">
        <f t="array" ref="K134">_xlfn.IFS(C134="SH",$BF$17,C134="HH",$BF$8,C134="NI",$BF$11,C134="HB",$BF$7,C134="NRW",$BF$12,C134="HE",$BF$9,C134="RP",$BF$13,C134="BW",$BF$3,C134="BY",$BF$4,C134="SL",$BF$14,C134="BE",$BF$5,C134="MV",$BF$10,C134="BB",$BF$6,C134="SN",$BF$15,C134="ST",$BF$16,C134="TH",$BF$18)</f>
        <v>32208.966962938117</v>
      </c>
      <c r="L134">
        <f t="shared" si="7"/>
        <v>662.90674238203269</v>
      </c>
      <c r="M134">
        <f t="shared" si="9"/>
        <v>331.45337119101634</v>
      </c>
      <c r="N134">
        <v>18.082070718175036</v>
      </c>
      <c r="O134">
        <v>12.474446187190392</v>
      </c>
      <c r="P134">
        <v>9.1165871866007837</v>
      </c>
      <c r="Q134">
        <v>10.980198931928015</v>
      </c>
      <c r="R134">
        <v>0</v>
      </c>
      <c r="S134">
        <v>0</v>
      </c>
      <c r="T134">
        <v>0</v>
      </c>
      <c r="U134">
        <v>4.2141130457399569</v>
      </c>
      <c r="V134">
        <v>61.616712660819296</v>
      </c>
      <c r="W134">
        <v>0</v>
      </c>
      <c r="X134">
        <v>2.8856789702740833</v>
      </c>
      <c r="Y134">
        <v>29.784209335229814</v>
      </c>
      <c r="Z134">
        <v>89.492410221574417</v>
      </c>
      <c r="AA134">
        <v>92.80694393348459</v>
      </c>
      <c r="AC134" t="s">
        <v>12657</v>
      </c>
      <c r="AD134">
        <v>287.83033876506022</v>
      </c>
      <c r="AE134">
        <f t="shared" si="8"/>
        <v>5.8659965839511581E-4</v>
      </c>
      <c r="AF134" t="e">
        <f>Mapping!AD134/$BF$19</f>
        <v>#N/A</v>
      </c>
      <c r="AG134" t="e">
        <f>Mapping!AE134/$BF$19</f>
        <v>#N/A</v>
      </c>
      <c r="AH134" t="e">
        <f>Mapping!AF134/$BF$19</f>
        <v>#N/A</v>
      </c>
      <c r="AI134" t="e">
        <f>Mapping!AG134/$BF$19</f>
        <v>#N/A</v>
      </c>
      <c r="AJ134" t="e">
        <f>Mapping!AH134/$BF$19</f>
        <v>#N/A</v>
      </c>
      <c r="AK134" t="e">
        <f>Mapping!AI134/$BF$19</f>
        <v>#N/A</v>
      </c>
      <c r="AL134" t="e">
        <f>Mapping!AJ134/$BF$19</f>
        <v>#N/A</v>
      </c>
      <c r="AM134" t="e">
        <f>Mapping!AK134/$BF$19</f>
        <v>#N/A</v>
      </c>
      <c r="AN134" t="e">
        <f>Mapping!AL134/$BF$19</f>
        <v>#N/A</v>
      </c>
      <c r="AO134" t="e">
        <f>Mapping!AM134/$BF$19</f>
        <v>#N/A</v>
      </c>
      <c r="AP134" t="e">
        <f>Mapping!AN134/$BF$19</f>
        <v>#N/A</v>
      </c>
      <c r="AQ134" t="e">
        <f>Mapping!AO134/$BF$19</f>
        <v>#N/A</v>
      </c>
      <c r="AR134" t="e">
        <f>Mapping!AP134/$BF$19</f>
        <v>#N/A</v>
      </c>
      <c r="AS134" t="e">
        <f>Mapping!AQ134/$BF$19</f>
        <v>#N/A</v>
      </c>
    </row>
    <row r="135" spans="1:45">
      <c r="A135">
        <v>6534</v>
      </c>
      <c r="B135" t="s">
        <v>13157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tr">
        <f>VLOOKUP(A135,'Kreisfreie Städte u. Landkreise'!$A$9:$J$478,3,0)</f>
        <v>Marburg-Biedenkopf</v>
      </c>
      <c r="E135">
        <f>VLOOKUP(D135,'old version'!$D$2:$G$403,2,0)</f>
        <v>804</v>
      </c>
      <c r="F135">
        <f>VLOOKUP(D135,'old version'!$D$2:$G$403,3,0)</f>
        <v>9494.0239999999994</v>
      </c>
      <c r="G135">
        <f>VLOOKUP(D135,'old version'!$D$2:$G$403,4,0)</f>
        <v>247084</v>
      </c>
      <c r="H135">
        <f>COUNTIF(Mapping!$A$2:$A$1326,A135)</f>
        <v>4</v>
      </c>
      <c r="I135" cm="1">
        <f t="array" ref="I135">_xlfn.IFS(C135="SH",F135/$BD$50,C135="HH",F135/$BD$49,C135="NI",F135/$BD$44,C135="HB",F135/$BD$56,C135="NRW",F135/$BD$41,C135="HE",F135/$BD$45,C135="RP",F135/$BD$47,C135="BW",F135/$BD$43,C135="BY",F135/$BD$42,C135="SL",F135/$BD$55,C135="BE",F135/$BD$46,C135="MV",F135/$BD$54,C135="BB",F135/$BD$51,C135="SN",F135/$BD$48,C135="ST",F135/$BD$53,C135="TH",F135/$BD$52)</f>
        <v>3.2240290413173181E-2</v>
      </c>
      <c r="J135" cm="1">
        <f t="array" ref="J135">_xlfn.IFS(C135="SH",G135/$BE$30,C135="HH",G135/$BE$34,C135="NI",G135/$BE$25,C135="HB",G135/$BE$37,C135="NRW",G135/$BE$22,C135="HE",G135/$BE$26,C135="RP",G135/$BE$27,C135="BW",G135/$BE$24,C135="BY",G135/$BE$23,C135="SL",G135/$BE$36,C135="BE",G135/$BE$29,C135="MV",G135/$BE$35,C135="BB",G135/$BE$31,C135="SN",G135/$BE$28,C135="ST",G135/$BE$32,C135="TH",G135/$BE$33)</f>
        <v>3.9294529262086514E-2</v>
      </c>
      <c r="K135" cm="1">
        <f t="array" ref="K135">_xlfn.IFS(C135="SH",$BF$17,C135="HH",$BF$8,C135="NI",$BF$11,C135="HB",$BF$7,C135="NRW",$BF$12,C135="HE",$BF$9,C135="RP",$BF$13,C135="BW",$BF$3,C135="BY",$BF$4,C135="SL",$BF$14,C135="BE",$BF$5,C135="MV",$BF$10,C135="BB",$BF$6,C135="SN",$BF$15,C135="ST",$BF$16,C135="TH",$BF$18)</f>
        <v>32208.966962938117</v>
      </c>
      <c r="L135">
        <f t="shared" si="7"/>
        <v>1102.0451776827563</v>
      </c>
      <c r="M135">
        <f t="shared" si="9"/>
        <v>275.51129442068907</v>
      </c>
      <c r="N135">
        <v>18.905241646261413</v>
      </c>
      <c r="O135">
        <v>35.016689649421636</v>
      </c>
      <c r="P135">
        <v>1.1397992470320797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13.998962932533098</v>
      </c>
      <c r="W135">
        <v>1.8296777386567595</v>
      </c>
      <c r="X135">
        <v>2.3986394995047124</v>
      </c>
      <c r="Y135">
        <v>50.691071775900383</v>
      </c>
      <c r="Z135">
        <v>74.388049493586053</v>
      </c>
      <c r="AA135">
        <v>77.143162437792952</v>
      </c>
      <c r="AC135" t="s">
        <v>12717</v>
      </c>
      <c r="AD135">
        <v>287.83033876506022</v>
      </c>
      <c r="AE135">
        <f t="shared" si="8"/>
        <v>5.8659965839511581E-4</v>
      </c>
      <c r="AF135" t="e">
        <f>Mapping!AD135/$BF$19</f>
        <v>#N/A</v>
      </c>
      <c r="AG135" t="e">
        <f>Mapping!AE135/$BF$19</f>
        <v>#N/A</v>
      </c>
      <c r="AH135" t="e">
        <f>Mapping!AF135/$BF$19</f>
        <v>#N/A</v>
      </c>
      <c r="AI135" t="e">
        <f>Mapping!AG135/$BF$19</f>
        <v>#N/A</v>
      </c>
      <c r="AJ135" t="e">
        <f>Mapping!AH135/$BF$19</f>
        <v>#N/A</v>
      </c>
      <c r="AK135" t="e">
        <f>Mapping!AI135/$BF$19</f>
        <v>#N/A</v>
      </c>
      <c r="AL135" t="e">
        <f>Mapping!AJ135/$BF$19</f>
        <v>#N/A</v>
      </c>
      <c r="AM135" t="e">
        <f>Mapping!AK135/$BF$19</f>
        <v>#N/A</v>
      </c>
      <c r="AN135" t="e">
        <f>Mapping!AL135/$BF$19</f>
        <v>#N/A</v>
      </c>
      <c r="AO135" t="e">
        <f>Mapping!AM135/$BF$19</f>
        <v>#N/A</v>
      </c>
      <c r="AP135" t="e">
        <f>Mapping!AN135/$BF$19</f>
        <v>#N/A</v>
      </c>
      <c r="AQ135" t="e">
        <f>Mapping!AO135/$BF$19</f>
        <v>#N/A</v>
      </c>
      <c r="AR135" t="e">
        <f>Mapping!AP135/$BF$19</f>
        <v>#N/A</v>
      </c>
      <c r="AS135" t="e">
        <f>Mapping!AQ135/$BF$19</f>
        <v>#N/A</v>
      </c>
    </row>
    <row r="136" spans="1:45">
      <c r="A136">
        <v>6535</v>
      </c>
      <c r="B136" t="s">
        <v>13158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tr">
        <f>VLOOKUP(A136,'Kreisfreie Städte u. Landkreise'!$A$9:$J$478,3,0)</f>
        <v>Vogelsbergkreis</v>
      </c>
      <c r="E136">
        <f>VLOOKUP(D136,'old version'!$D$2:$G$403,2,0)</f>
        <v>580</v>
      </c>
      <c r="F136">
        <f>VLOOKUP(D136,'old version'!$D$2:$G$403,3,0)</f>
        <v>2897.7220000000002</v>
      </c>
      <c r="G136">
        <f>VLOOKUP(D136,'old version'!$D$2:$G$403,4,0)</f>
        <v>105643</v>
      </c>
      <c r="H136">
        <f>COUNTIF(Mapping!$A$2:$A$1326,A136)</f>
        <v>5</v>
      </c>
      <c r="I136" cm="1">
        <f t="array" ref="I136">_xlfn.IFS(C136="SH",F136/$BD$50,C136="HH",F136/$BD$49,C136="NI",F136/$BD$44,C136="HB",F136/$BD$56,C136="NRW",F136/$BD$41,C136="HE",F136/$BD$45,C136="RP",F136/$BD$47,C136="BW",F136/$BD$43,C136="BY",F136/$BD$42,C136="SL",F136/$BD$55,C136="BE",F136/$BD$46,C136="MV",F136/$BD$54,C136="BB",F136/$BD$51,C136="SN",F136/$BD$48,C136="ST",F136/$BD$53,C136="TH",F136/$BD$52)</f>
        <v>9.8402320045368578E-3</v>
      </c>
      <c r="J136" cm="1">
        <f t="array" ref="J136">_xlfn.IFS(C136="SH",G136/$BE$30,C136="HH",G136/$BE$34,C136="NI",G136/$BE$25,C136="HB",G136/$BE$37,C136="NRW",G136/$BE$22,C136="HE",G136/$BE$26,C136="RP",G136/$BE$27,C136="BW",G136/$BE$24,C136="BY",G136/$BE$23,C136="SL",G136/$BE$36,C136="BE",G136/$BE$29,C136="MV",G136/$BE$35,C136="BB",G136/$BE$31,C136="SN",G136/$BE$28,C136="ST",G136/$BE$32,C136="TH",G136/$BE$33)</f>
        <v>1.6800731552162849E-2</v>
      </c>
      <c r="K136" cm="1">
        <f t="array" ref="K136">_xlfn.IFS(C136="SH",$BF$17,C136="HH",$BF$8,C136="NI",$BF$11,C136="HB",$BF$7,C136="NRW",$BF$12,C136="HE",$BF$9,C136="RP",$BF$13,C136="BW",$BF$3,C136="BY",$BF$4,C136="SL",$BF$14,C136="BE",$BF$5,C136="MV",$BF$10,C136="BB",$BF$6,C136="SN",$BF$15,C136="ST",$BF$16,C136="TH",$BF$18)</f>
        <v>32208.966962938117</v>
      </c>
      <c r="L136">
        <f t="shared" si="7"/>
        <v>379.71704753478275</v>
      </c>
      <c r="M136">
        <f t="shared" si="9"/>
        <v>75.943409506956556</v>
      </c>
      <c r="N136">
        <v>11.270084709919995</v>
      </c>
      <c r="O136">
        <v>0</v>
      </c>
      <c r="P136">
        <v>0.95599770194790268</v>
      </c>
      <c r="Q136">
        <v>0</v>
      </c>
      <c r="R136">
        <v>1.4191518681089983</v>
      </c>
      <c r="S136">
        <v>5.8013028248639813</v>
      </c>
      <c r="T136">
        <v>2.3870253179071854</v>
      </c>
      <c r="U136">
        <v>0</v>
      </c>
      <c r="V136">
        <v>11.67979801075481</v>
      </c>
      <c r="W136">
        <v>0</v>
      </c>
      <c r="X136">
        <v>0.66117384462757856</v>
      </c>
      <c r="Y136">
        <v>0</v>
      </c>
      <c r="Z136">
        <v>20.504720566878273</v>
      </c>
      <c r="AA136">
        <v>21.264154661947838</v>
      </c>
      <c r="AC136" t="s">
        <v>12718</v>
      </c>
      <c r="AD136">
        <v>396.42536315905647</v>
      </c>
      <c r="AE136">
        <f t="shared" si="8"/>
        <v>8.0791685687475105E-4</v>
      </c>
      <c r="AF136" t="e">
        <f>Mapping!AD136/$BF$19</f>
        <v>#N/A</v>
      </c>
      <c r="AG136" t="e">
        <f>Mapping!AE136/$BF$19</f>
        <v>#N/A</v>
      </c>
      <c r="AH136" t="e">
        <f>Mapping!AF136/$BF$19</f>
        <v>#N/A</v>
      </c>
      <c r="AI136" t="e">
        <f>Mapping!AG136/$BF$19</f>
        <v>#N/A</v>
      </c>
      <c r="AJ136" t="e">
        <f>Mapping!AH136/$BF$19</f>
        <v>#N/A</v>
      </c>
      <c r="AK136" t="e">
        <f>Mapping!AI136/$BF$19</f>
        <v>#N/A</v>
      </c>
      <c r="AL136" t="e">
        <f>Mapping!AJ136/$BF$19</f>
        <v>#N/A</v>
      </c>
      <c r="AM136" t="e">
        <f>Mapping!AK136/$BF$19</f>
        <v>#N/A</v>
      </c>
      <c r="AN136" t="e">
        <f>Mapping!AL136/$BF$19</f>
        <v>#N/A</v>
      </c>
      <c r="AO136" t="e">
        <f>Mapping!AM136/$BF$19</f>
        <v>#N/A</v>
      </c>
      <c r="AP136" t="e">
        <f>Mapping!AN136/$BF$19</f>
        <v>#N/A</v>
      </c>
      <c r="AQ136" t="e">
        <f>Mapping!AO136/$BF$19</f>
        <v>#N/A</v>
      </c>
      <c r="AR136" t="e">
        <f>Mapping!AP136/$BF$19</f>
        <v>#N/A</v>
      </c>
      <c r="AS136" t="e">
        <f>Mapping!AQ136/$BF$19</f>
        <v>#N/A</v>
      </c>
    </row>
    <row r="137" spans="1:45">
      <c r="A137">
        <v>6611</v>
      </c>
      <c r="B137" t="s">
        <v>13159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tr">
        <f>VLOOKUP(A137,'Kreisfreie Städte u. Landkreise'!$A$9:$J$478,3,0)</f>
        <v>Kassel, documenta-Stadt</v>
      </c>
      <c r="E137">
        <f>VLOOKUP(D137,'old version'!$D$2:$G$403,2,0)</f>
        <v>825</v>
      </c>
      <c r="F137">
        <f>VLOOKUP(D137,'old version'!$D$2:$G$403,3,0)</f>
        <v>10452.267</v>
      </c>
      <c r="G137">
        <f>VLOOKUP(D137,'old version'!$D$2:$G$403,4,0)</f>
        <v>202137</v>
      </c>
      <c r="H137">
        <f>COUNTIF(Mapping!$A$2:$A$1326,A137)</f>
        <v>1</v>
      </c>
      <c r="I137" cm="1">
        <f t="array" ref="I137">_xlfn.IFS(C137="SH",F137/$BD$50,C137="HH",F137/$BD$49,C137="NI",F137/$BD$44,C137="HB",F137/$BD$56,C137="NRW",F137/$BD$41,C137="HE",F137/$BD$45,C137="RP",F137/$BD$47,C137="BW",F137/$BD$43,C137="BY",F137/$BD$42,C137="SL",F137/$BD$55,C137="BE",F137/$BD$46,C137="MV",F137/$BD$54,C137="BB",F137/$BD$51,C137="SN",F137/$BD$48,C137="ST",F137/$BD$53,C137="TH",F137/$BD$52)</f>
        <v>3.5494340814392976E-2</v>
      </c>
      <c r="J137" cm="1">
        <f t="array" ref="J137">_xlfn.IFS(C137="SH",G137/$BE$30,C137="HH",G137/$BE$34,C137="NI",G137/$BE$25,C137="HB",G137/$BE$37,C137="NRW",G137/$BE$22,C137="HE",G137/$BE$26,C137="RP",G137/$BE$27,C137="BW",G137/$BE$24,C137="BY",G137/$BE$23,C137="SL",G137/$BE$36,C137="BE",G137/$BE$29,C137="MV",G137/$BE$35,C137="BB",G137/$BE$31,C137="SN",G137/$BE$28,C137="ST",G137/$BE$32,C137="TH",G137/$BE$33)</f>
        <v>3.2146469465648857E-2</v>
      </c>
      <c r="K137" cm="1">
        <f t="array" ref="K137">_xlfn.IFS(C137="SH",$BF$17,C137="HH",$BF$8,C137="NI",$BF$11,C137="HB",$BF$7,C137="NRW",$BF$12,C137="HE",$BF$9,C137="RP",$BF$13,C137="BW",$BF$3,C137="BY",$BF$4,C137="SL",$BF$14,C137="BE",$BF$5,C137="MV",$BF$10,C137="BB",$BF$6,C137="SN",$BF$15,C137="ST",$BF$16,C137="TH",$BF$18)</f>
        <v>32208.966962938117</v>
      </c>
      <c r="L137">
        <f t="shared" si="7"/>
        <v>1113.0432369150467</v>
      </c>
      <c r="M137">
        <f t="shared" si="9"/>
        <v>1113.0432369150467</v>
      </c>
      <c r="N137">
        <v>52.785089432924067</v>
      </c>
      <c r="O137">
        <v>31.462691464624466</v>
      </c>
      <c r="P137">
        <v>0</v>
      </c>
      <c r="Q137">
        <v>0</v>
      </c>
      <c r="R137">
        <v>0</v>
      </c>
      <c r="S137">
        <v>35.491027237137097</v>
      </c>
      <c r="T137">
        <v>0</v>
      </c>
      <c r="U137">
        <v>260.2443817173243</v>
      </c>
      <c r="V137">
        <v>86.539765043978136</v>
      </c>
      <c r="W137">
        <v>24.656193090379002</v>
      </c>
      <c r="X137">
        <v>9.6903086254039579</v>
      </c>
      <c r="Y137">
        <v>0</v>
      </c>
      <c r="Z137">
        <v>300.52167396706261</v>
      </c>
      <c r="AA137">
        <v>311.65210633621308</v>
      </c>
      <c r="AC137" t="s">
        <v>12621</v>
      </c>
      <c r="AD137">
        <v>211.16705213821967</v>
      </c>
      <c r="AE137">
        <f t="shared" si="8"/>
        <v>4.3035949990557403E-4</v>
      </c>
      <c r="AF137" t="e">
        <f>Mapping!AD137/$BF$19</f>
        <v>#N/A</v>
      </c>
      <c r="AG137" t="e">
        <f>Mapping!AE137/$BF$19</f>
        <v>#N/A</v>
      </c>
      <c r="AH137" t="e">
        <f>Mapping!AF137/$BF$19</f>
        <v>#N/A</v>
      </c>
      <c r="AI137" t="e">
        <f>Mapping!AG137/$BF$19</f>
        <v>#N/A</v>
      </c>
      <c r="AJ137" t="e">
        <f>Mapping!AH137/$BF$19</f>
        <v>#N/A</v>
      </c>
      <c r="AK137" t="e">
        <f>Mapping!AI137/$BF$19</f>
        <v>#N/A</v>
      </c>
      <c r="AL137" t="e">
        <f>Mapping!AJ137/$BF$19</f>
        <v>#N/A</v>
      </c>
      <c r="AM137" t="e">
        <f>Mapping!AK137/$BF$19</f>
        <v>#N/A</v>
      </c>
      <c r="AN137" t="e">
        <f>Mapping!AL137/$BF$19</f>
        <v>#N/A</v>
      </c>
      <c r="AO137" t="e">
        <f>Mapping!AM137/$BF$19</f>
        <v>#N/A</v>
      </c>
      <c r="AP137" t="e">
        <f>Mapping!AN137/$BF$19</f>
        <v>#N/A</v>
      </c>
      <c r="AQ137" t="e">
        <f>Mapping!AO137/$BF$19</f>
        <v>#N/A</v>
      </c>
      <c r="AR137" t="e">
        <f>Mapping!AP137/$BF$19</f>
        <v>#N/A</v>
      </c>
      <c r="AS137" t="e">
        <f>Mapping!AQ137/$BF$19</f>
        <v>#N/A</v>
      </c>
    </row>
    <row r="138" spans="1:45">
      <c r="A138">
        <v>6631</v>
      </c>
      <c r="B138" t="s">
        <v>13160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tr">
        <f>VLOOKUP(A138,'Kreisfreie Städte u. Landkreise'!$A$9:$J$478,3,0)</f>
        <v>Fulda</v>
      </c>
      <c r="E138">
        <f>VLOOKUP(D138,'old version'!$D$2:$G$403,2,0)</f>
        <v>652</v>
      </c>
      <c r="F138">
        <f>VLOOKUP(D138,'old version'!$D$2:$G$403,3,0)</f>
        <v>8402.6280000000006</v>
      </c>
      <c r="G138">
        <f>VLOOKUP(D138,'old version'!$D$2:$G$403,4,0)</f>
        <v>223145</v>
      </c>
      <c r="H138">
        <f>COUNTIF(Mapping!$A$2:$A$1326,A138)</f>
        <v>2</v>
      </c>
      <c r="I138" cm="1">
        <f t="array" ref="I138">_xlfn.IFS(C138="SH",F138/$BD$50,C138="HH",F138/$BD$49,C138="NI",F138/$BD$44,C138="HB",F138/$BD$56,C138="NRW",F138/$BD$41,C138="HE",F138/$BD$45,C138="RP",F138/$BD$47,C138="BW",F138/$BD$43,C138="BY",F138/$BD$42,C138="SL",F138/$BD$55,C138="BE",F138/$BD$46,C138="MV",F138/$BD$54,C138="BB",F138/$BD$51,C138="SN",F138/$BD$48,C138="ST",F138/$BD$53,C138="TH",F138/$BD$52)</f>
        <v>2.8534072270499904E-2</v>
      </c>
      <c r="J138" cm="1">
        <f t="array" ref="J138">_xlfn.IFS(C138="SH",G138/$BE$30,C138="HH",G138/$BE$34,C138="NI",G138/$BE$25,C138="HB",G138/$BE$37,C138="NRW",G138/$BE$22,C138="HE",G138/$BE$26,C138="RP",G138/$BE$27,C138="BW",G138/$BE$24,C138="BY",G138/$BE$23,C138="SL",G138/$BE$36,C138="BE",G138/$BE$29,C138="MV",G138/$BE$35,C138="BB",G138/$BE$31,C138="SN",G138/$BE$28,C138="ST",G138/$BE$32,C138="TH",G138/$BE$33)</f>
        <v>3.5487436386768448E-2</v>
      </c>
      <c r="K138" cm="1">
        <f t="array" ref="K138">_xlfn.IFS(C138="SH",$BF$17,C138="HH",$BF$8,C138="NI",$BF$11,C138="HB",$BF$7,C138="NRW",$BF$12,C138="HE",$BF$9,C138="RP",$BF$13,C138="BW",$BF$3,C138="BY",$BF$4,C138="SL",$BF$14,C138="BE",$BF$5,C138="MV",$BF$10,C138="BB",$BF$6,C138="SN",$BF$15,C138="ST",$BF$16,C138="TH",$BF$18)</f>
        <v>32208.966962938117</v>
      </c>
      <c r="L138">
        <f t="shared" si="7"/>
        <v>981.76198010722851</v>
      </c>
      <c r="M138">
        <f t="shared" si="9"/>
        <v>490.88099005361425</v>
      </c>
      <c r="N138">
        <v>32.365655974138981</v>
      </c>
      <c r="O138">
        <v>0</v>
      </c>
      <c r="P138">
        <v>10.98895852991922</v>
      </c>
      <c r="Q138">
        <v>34.83733661612689</v>
      </c>
      <c r="R138">
        <v>17.101357955375807</v>
      </c>
      <c r="S138">
        <v>14.896886031440644</v>
      </c>
      <c r="T138">
        <v>16.099325262678004</v>
      </c>
      <c r="U138">
        <v>21.777510521298879</v>
      </c>
      <c r="V138">
        <v>68.555736725407897</v>
      </c>
      <c r="W138">
        <v>0</v>
      </c>
      <c r="X138">
        <v>4.2736779077401073</v>
      </c>
      <c r="Y138">
        <v>0</v>
      </c>
      <c r="Z138">
        <v>132.53786731447585</v>
      </c>
      <c r="AA138">
        <v>137.44667721501202</v>
      </c>
      <c r="AC138" t="s">
        <v>12683</v>
      </c>
      <c r="AD138">
        <v>617.60528648843183</v>
      </c>
      <c r="AE138">
        <f t="shared" si="8"/>
        <v>1.2586826379440369E-3</v>
      </c>
      <c r="AF138" t="e">
        <f>Mapping!AD138/$BF$19</f>
        <v>#N/A</v>
      </c>
      <c r="AG138" t="e">
        <f>Mapping!AE138/$BF$19</f>
        <v>#N/A</v>
      </c>
      <c r="AH138" t="e">
        <f>Mapping!AF138/$BF$19</f>
        <v>#N/A</v>
      </c>
      <c r="AI138" t="e">
        <f>Mapping!AG138/$BF$19</f>
        <v>#N/A</v>
      </c>
      <c r="AJ138" t="e">
        <f>Mapping!AH138/$BF$19</f>
        <v>#N/A</v>
      </c>
      <c r="AK138" t="e">
        <f>Mapping!AI138/$BF$19</f>
        <v>#N/A</v>
      </c>
      <c r="AL138" t="e">
        <f>Mapping!AJ138/$BF$19</f>
        <v>#N/A</v>
      </c>
      <c r="AM138" t="e">
        <f>Mapping!AK138/$BF$19</f>
        <v>#N/A</v>
      </c>
      <c r="AN138" t="e">
        <f>Mapping!AL138/$BF$19</f>
        <v>#N/A</v>
      </c>
      <c r="AO138" t="e">
        <f>Mapping!AM138/$BF$19</f>
        <v>#N/A</v>
      </c>
      <c r="AP138" t="e">
        <f>Mapping!AN138/$BF$19</f>
        <v>#N/A</v>
      </c>
      <c r="AQ138" t="e">
        <f>Mapping!AO138/$BF$19</f>
        <v>#N/A</v>
      </c>
      <c r="AR138" t="e">
        <f>Mapping!AP138/$BF$19</f>
        <v>#N/A</v>
      </c>
      <c r="AS138" t="e">
        <f>Mapping!AQ138/$BF$19</f>
        <v>#N/A</v>
      </c>
    </row>
    <row r="139" spans="1:45">
      <c r="A139">
        <v>6632</v>
      </c>
      <c r="B139" t="s">
        <v>13161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tr">
        <f>VLOOKUP(A139,'Kreisfreie Städte u. Landkreise'!$A$9:$J$478,3,0)</f>
        <v>Hersfeld-Rotenburg</v>
      </c>
      <c r="E139">
        <f>VLOOKUP(D139,'old version'!$D$2:$G$403,2,0)</f>
        <v>667</v>
      </c>
      <c r="F139">
        <f>VLOOKUP(D139,'old version'!$D$2:$G$403,3,0)</f>
        <v>4435.2489999999998</v>
      </c>
      <c r="G139">
        <f>VLOOKUP(D139,'old version'!$D$2:$G$403,4,0)</f>
        <v>120719</v>
      </c>
      <c r="H139">
        <f>COUNTIF(Mapping!$A$2:$A$1326,A139)</f>
        <v>1</v>
      </c>
      <c r="I139" cm="1">
        <f t="array" ref="I139">_xlfn.IFS(C139="SH",F139/$BD$50,C139="HH",F139/$BD$49,C139="NI",F139/$BD$44,C139="HB",F139/$BD$56,C139="NRW",F139/$BD$41,C139="HE",F139/$BD$45,C139="RP",F139/$BD$47,C139="BW",F139/$BD$43,C139="BY",F139/$BD$42,C139="SL",F139/$BD$55,C139="BE",F139/$BD$46,C139="MV",F139/$BD$54,C139="BB",F139/$BD$51,C139="SN",F139/$BD$48,C139="ST",F139/$BD$53,C139="TH",F139/$BD$52)</f>
        <v>1.5061444527076816E-2</v>
      </c>
      <c r="J139" cm="1">
        <f t="array" ref="J139">_xlfn.IFS(C139="SH",G139/$BE$30,C139="HH",G139/$BE$34,C139="NI",G139/$BE$25,C139="HB",G139/$BE$37,C139="NRW",G139/$BE$22,C139="HE",G139/$BE$26,C139="RP",G139/$BE$27,C139="BW",G139/$BE$24,C139="BY",G139/$BE$23,C139="SL",G139/$BE$36,C139="BE",G139/$BE$29,C139="MV",G139/$BE$35,C139="BB",G139/$BE$31,C139="SN",G139/$BE$28,C139="ST",G139/$BE$32,C139="TH",G139/$BE$33)</f>
        <v>1.9198314249363867E-2</v>
      </c>
      <c r="K139" cm="1">
        <f t="array" ref="K139">_xlfn.IFS(C139="SH",$BF$17,C139="HH",$BF$8,C139="NI",$BF$11,C139="HB",$BF$7,C139="NRW",$BF$12,C139="HE",$BF$9,C139="RP",$BF$13,C139="BW",$BF$3,C139="BY",$BF$4,C139="SL",$BF$14,C139="BE",$BF$5,C139="MV",$BF$10,C139="BB",$BF$6,C139="SN",$BF$15,C139="ST",$BF$16,C139="TH",$BF$18)</f>
        <v>32208.966962938117</v>
      </c>
      <c r="L139">
        <f t="shared" si="7"/>
        <v>522.42197324697668</v>
      </c>
      <c r="M139">
        <f t="shared" si="9"/>
        <v>522.42197324697668</v>
      </c>
      <c r="N139">
        <v>42.364483867558349</v>
      </c>
      <c r="O139">
        <v>0</v>
      </c>
      <c r="P139">
        <v>22.730445663158381</v>
      </c>
      <c r="Q139">
        <v>18.859936339710362</v>
      </c>
      <c r="R139">
        <v>0</v>
      </c>
      <c r="S139">
        <v>0</v>
      </c>
      <c r="T139">
        <v>0</v>
      </c>
      <c r="U139">
        <v>0</v>
      </c>
      <c r="V139">
        <v>125.75636656366571</v>
      </c>
      <c r="W139">
        <v>20.830377449829353</v>
      </c>
      <c r="X139">
        <v>4.5482780772173417</v>
      </c>
      <c r="Y139">
        <v>0</v>
      </c>
      <c r="Z139">
        <v>141.05393277668372</v>
      </c>
      <c r="AA139">
        <v>146.27815250915347</v>
      </c>
      <c r="AC139" t="s">
        <v>12946</v>
      </c>
      <c r="AD139">
        <v>238.83902676748605</v>
      </c>
      <c r="AE139">
        <f t="shared" si="8"/>
        <v>4.86755121486993E-4</v>
      </c>
      <c r="AF139" t="e">
        <f>Mapping!AD139/$BF$19</f>
        <v>#N/A</v>
      </c>
      <c r="AG139" t="e">
        <f>Mapping!AE139/$BF$19</f>
        <v>#N/A</v>
      </c>
      <c r="AH139" t="e">
        <f>Mapping!AF139/$BF$19</f>
        <v>#N/A</v>
      </c>
      <c r="AI139" t="e">
        <f>Mapping!AG139/$BF$19</f>
        <v>#N/A</v>
      </c>
      <c r="AJ139" t="e">
        <f>Mapping!AH139/$BF$19</f>
        <v>#N/A</v>
      </c>
      <c r="AK139" t="e">
        <f>Mapping!AI139/$BF$19</f>
        <v>#N/A</v>
      </c>
      <c r="AL139" t="e">
        <f>Mapping!AJ139/$BF$19</f>
        <v>#N/A</v>
      </c>
      <c r="AM139" t="e">
        <f>Mapping!AK139/$BF$19</f>
        <v>#N/A</v>
      </c>
      <c r="AN139" t="e">
        <f>Mapping!AL139/$BF$19</f>
        <v>#N/A</v>
      </c>
      <c r="AO139" t="e">
        <f>Mapping!AM139/$BF$19</f>
        <v>#N/A</v>
      </c>
      <c r="AP139" t="e">
        <f>Mapping!AN139/$BF$19</f>
        <v>#N/A</v>
      </c>
      <c r="AQ139" t="e">
        <f>Mapping!AO139/$BF$19</f>
        <v>#N/A</v>
      </c>
      <c r="AR139" t="e">
        <f>Mapping!AP139/$BF$19</f>
        <v>#N/A</v>
      </c>
      <c r="AS139" t="e">
        <f>Mapping!AQ139/$BF$19</f>
        <v>#N/A</v>
      </c>
    </row>
    <row r="140" spans="1:45">
      <c r="A140">
        <v>6633</v>
      </c>
      <c r="B140" t="s">
        <v>13162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tr">
        <f>VLOOKUP(A140,'Kreisfreie Städte u. Landkreise'!$A$9:$J$478,3,0)</f>
        <v>Kassel</v>
      </c>
      <c r="E140">
        <f>VLOOKUP(D140,'old version'!$D$2:$G$403,2,0)</f>
        <v>728</v>
      </c>
      <c r="F140">
        <f>VLOOKUP(D140,'old version'!$D$2:$G$403,3,0)</f>
        <v>7218.0479999999998</v>
      </c>
      <c r="G140">
        <f>VLOOKUP(D140,'old version'!$D$2:$G$403,4,0)</f>
        <v>236764</v>
      </c>
      <c r="H140">
        <f>COUNTIF(Mapping!$A$2:$A$1326,A140)</f>
        <v>5</v>
      </c>
      <c r="I140" cm="1">
        <f t="array" ref="I140">_xlfn.IFS(C140="SH",F140/$BD$50,C140="HH",F140/$BD$49,C140="NI",F140/$BD$44,C140="HB",F140/$BD$56,C140="NRW",F140/$BD$41,C140="HE",F140/$BD$45,C140="RP",F140/$BD$47,C140="BW",F140/$BD$43,C140="BY",F140/$BD$42,C140="SL",F140/$BD$55,C140="BE",F140/$BD$46,C140="MV",F140/$BD$54,C140="BB",F140/$BD$51,C140="SN",F140/$BD$48,C140="ST",F140/$BD$53,C140="TH",F140/$BD$52)</f>
        <v>2.4511415152966107E-2</v>
      </c>
      <c r="J140" cm="1">
        <f t="array" ref="J140">_xlfn.IFS(C140="SH",G140/$BE$30,C140="HH",G140/$BE$34,C140="NI",G140/$BE$25,C140="HB",G140/$BE$37,C140="NRW",G140/$BE$22,C140="HE",G140/$BE$26,C140="RP",G140/$BE$27,C140="BW",G140/$BE$24,C140="BY",G140/$BE$23,C140="SL",G140/$BE$36,C140="BE",G140/$BE$29,C140="MV",G140/$BE$35,C140="BB",G140/$BE$31,C140="SN",G140/$BE$28,C140="ST",G140/$BE$32,C140="TH",G140/$BE$33)</f>
        <v>3.7653307888040714E-2</v>
      </c>
      <c r="K140" cm="1">
        <f t="array" ref="K140">_xlfn.IFS(C140="SH",$BF$17,C140="HH",$BF$8,C140="NI",$BF$11,C140="HB",$BF$7,C140="NRW",$BF$12,C140="HE",$BF$9,C140="RP",$BF$13,C140="BW",$BF$3,C140="BY",$BF$4,C140="SL",$BF$14,C140="BE",$BF$5,C140="MV",$BF$10,C140="BB",$BF$6,C140="SN",$BF$15,C140="ST",$BF$16,C140="TH",$BF$18)</f>
        <v>32208.966962938117</v>
      </c>
      <c r="L140">
        <f t="shared" si="7"/>
        <v>908.00766177840455</v>
      </c>
      <c r="M140">
        <f t="shared" si="9"/>
        <v>181.60153235568092</v>
      </c>
      <c r="N140">
        <v>11.97282654821851</v>
      </c>
      <c r="O140">
        <v>27.012262621048844</v>
      </c>
      <c r="P140">
        <v>0</v>
      </c>
      <c r="Q140">
        <v>9.1508933154640104</v>
      </c>
      <c r="R140">
        <v>0</v>
      </c>
      <c r="S140">
        <v>0</v>
      </c>
      <c r="T140">
        <v>0</v>
      </c>
      <c r="U140">
        <v>0</v>
      </c>
      <c r="V140">
        <v>29.4753372924126</v>
      </c>
      <c r="W140">
        <v>2.5283216825257071</v>
      </c>
      <c r="X140">
        <v>1.5810481003867289</v>
      </c>
      <c r="Y140">
        <v>0</v>
      </c>
      <c r="Z140">
        <v>49.032413736033845</v>
      </c>
      <c r="AA140">
        <v>50.84842905959065</v>
      </c>
      <c r="AC140" t="s">
        <v>12684</v>
      </c>
      <c r="AD140">
        <v>238.83902676748605</v>
      </c>
      <c r="AE140">
        <f t="shared" si="8"/>
        <v>4.86755121486993E-4</v>
      </c>
      <c r="AF140" t="e">
        <f>Mapping!AD140/$BF$19</f>
        <v>#N/A</v>
      </c>
      <c r="AG140" t="e">
        <f>Mapping!AE140/$BF$19</f>
        <v>#N/A</v>
      </c>
      <c r="AH140" t="e">
        <f>Mapping!AF140/$BF$19</f>
        <v>#N/A</v>
      </c>
      <c r="AI140" t="e">
        <f>Mapping!AG140/$BF$19</f>
        <v>#N/A</v>
      </c>
      <c r="AJ140" t="e">
        <f>Mapping!AH140/$BF$19</f>
        <v>#N/A</v>
      </c>
      <c r="AK140" t="e">
        <f>Mapping!AI140/$BF$19</f>
        <v>#N/A</v>
      </c>
      <c r="AL140" t="e">
        <f>Mapping!AJ140/$BF$19</f>
        <v>#N/A</v>
      </c>
      <c r="AM140" t="e">
        <f>Mapping!AK140/$BF$19</f>
        <v>#N/A</v>
      </c>
      <c r="AN140" t="e">
        <f>Mapping!AL140/$BF$19</f>
        <v>#N/A</v>
      </c>
      <c r="AO140" t="e">
        <f>Mapping!AM140/$BF$19</f>
        <v>#N/A</v>
      </c>
      <c r="AP140" t="e">
        <f>Mapping!AN140/$BF$19</f>
        <v>#N/A</v>
      </c>
      <c r="AQ140" t="e">
        <f>Mapping!AO140/$BF$19</f>
        <v>#N/A</v>
      </c>
      <c r="AR140" t="e">
        <f>Mapping!AP140/$BF$19</f>
        <v>#N/A</v>
      </c>
      <c r="AS140" t="e">
        <f>Mapping!AQ140/$BF$19</f>
        <v>#N/A</v>
      </c>
    </row>
    <row r="141" spans="1:45">
      <c r="A141">
        <v>6634</v>
      </c>
      <c r="B141" t="s">
        <v>13163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tr">
        <f>VLOOKUP(A141,'Kreisfreie Städte u. Landkreise'!$A$9:$J$478,3,0)</f>
        <v>Schwalm-Eder-Kreis</v>
      </c>
      <c r="E141">
        <f>VLOOKUP(D141,'old version'!$D$2:$G$403,2,0)</f>
        <v>555</v>
      </c>
      <c r="F141">
        <f>VLOOKUP(D141,'old version'!$D$2:$G$403,3,0)</f>
        <v>5595.23</v>
      </c>
      <c r="G141">
        <f>VLOOKUP(D141,'old version'!$D$2:$G$403,4,0)</f>
        <v>179673</v>
      </c>
      <c r="H141">
        <f>COUNTIF(Mapping!$A$2:$A$1326,A141)</f>
        <v>3</v>
      </c>
      <c r="I141" cm="1">
        <f t="array" ref="I141">_xlfn.IFS(C141="SH",F141/$BD$50,C141="HH",F141/$BD$49,C141="NI",F141/$BD$44,C141="HB",F141/$BD$56,C141="NRW",F141/$BD$41,C141="HE",F141/$BD$45,C141="RP",F141/$BD$47,C141="BW",F141/$BD$43,C141="BY",F141/$BD$42,C141="SL",F141/$BD$55,C141="BE",F141/$BD$46,C141="MV",F141/$BD$54,C141="BB",F141/$BD$51,C141="SN",F141/$BD$48,C141="ST",F141/$BD$53,C141="TH",F141/$BD$52)</f>
        <v>1.9000567107108533E-2</v>
      </c>
      <c r="J141" cm="1">
        <f t="array" ref="J141">_xlfn.IFS(C141="SH",G141/$BE$30,C141="HH",G141/$BE$34,C141="NI",G141/$BE$25,C141="HB",G141/$BE$37,C141="NRW",G141/$BE$22,C141="HE",G141/$BE$26,C141="RP",G141/$BE$27,C141="BW",G141/$BE$24,C141="BY",G141/$BE$23,C141="SL",G141/$BE$36,C141="BE",G141/$BE$29,C141="MV",G141/$BE$35,C141="BB",G141/$BE$31,C141="SN",G141/$BE$28,C141="ST",G141/$BE$32,C141="TH",G141/$BE$33)</f>
        <v>2.857395038167939E-2</v>
      </c>
      <c r="K141" cm="1">
        <f t="array" ref="K141">_xlfn.IFS(C141="SH",$BF$17,C141="HH",$BF$8,C141="NI",$BF$11,C141="HB",$BF$7,C141="NRW",$BF$12,C141="HE",$BF$9,C141="RP",$BF$13,C141="BW",$BF$3,C141="BY",$BF$4,C141="SL",$BF$14,C141="BE",$BF$5,C141="MV",$BF$10,C141="BB",$BF$6,C141="SN",$BF$15,C141="ST",$BF$16,C141="TH",$BF$18)</f>
        <v>32208.966962938117</v>
      </c>
      <c r="L141">
        <f t="shared" si="7"/>
        <v>698.32629820192255</v>
      </c>
      <c r="M141">
        <f t="shared" si="9"/>
        <v>232.77543273397418</v>
      </c>
      <c r="N141">
        <v>7.2578898423725526</v>
      </c>
      <c r="O141">
        <v>7.4025906891774635</v>
      </c>
      <c r="P141">
        <v>1.6450201531505473</v>
      </c>
      <c r="Q141">
        <v>8.9257574976501921</v>
      </c>
      <c r="R141">
        <v>0</v>
      </c>
      <c r="S141">
        <v>2.0867385276076389</v>
      </c>
      <c r="T141">
        <v>0</v>
      </c>
      <c r="U141">
        <v>0</v>
      </c>
      <c r="V141">
        <v>9.5502558891240099</v>
      </c>
      <c r="W141">
        <v>0</v>
      </c>
      <c r="X141">
        <v>2.0265751668875494</v>
      </c>
      <c r="Y141">
        <v>65.854116964318436</v>
      </c>
      <c r="Z141">
        <v>62.849366838173033</v>
      </c>
      <c r="AA141">
        <v>65.177121165512773</v>
      </c>
      <c r="AC141" t="s">
        <v>12947</v>
      </c>
      <c r="AD141">
        <v>238.83902676748605</v>
      </c>
      <c r="AE141">
        <f t="shared" si="8"/>
        <v>4.86755121486993E-4</v>
      </c>
      <c r="AF141" t="e">
        <f>Mapping!AD141/$BF$19</f>
        <v>#N/A</v>
      </c>
      <c r="AG141" t="e">
        <f>Mapping!AE141/$BF$19</f>
        <v>#N/A</v>
      </c>
      <c r="AH141" t="e">
        <f>Mapping!AF141/$BF$19</f>
        <v>#N/A</v>
      </c>
      <c r="AI141" t="e">
        <f>Mapping!AG141/$BF$19</f>
        <v>#N/A</v>
      </c>
      <c r="AJ141" t="e">
        <f>Mapping!AH141/$BF$19</f>
        <v>#N/A</v>
      </c>
      <c r="AK141" t="e">
        <f>Mapping!AI141/$BF$19</f>
        <v>#N/A</v>
      </c>
      <c r="AL141" t="e">
        <f>Mapping!AJ141/$BF$19</f>
        <v>#N/A</v>
      </c>
      <c r="AM141" t="e">
        <f>Mapping!AK141/$BF$19</f>
        <v>#N/A</v>
      </c>
      <c r="AN141" t="e">
        <f>Mapping!AL141/$BF$19</f>
        <v>#N/A</v>
      </c>
      <c r="AO141" t="e">
        <f>Mapping!AM141/$BF$19</f>
        <v>#N/A</v>
      </c>
      <c r="AP141" t="e">
        <f>Mapping!AN141/$BF$19</f>
        <v>#N/A</v>
      </c>
      <c r="AQ141" t="e">
        <f>Mapping!AO141/$BF$19</f>
        <v>#N/A</v>
      </c>
      <c r="AR141" t="e">
        <f>Mapping!AP141/$BF$19</f>
        <v>#N/A</v>
      </c>
      <c r="AS141" t="e">
        <f>Mapping!AQ141/$BF$19</f>
        <v>#N/A</v>
      </c>
    </row>
    <row r="142" spans="1:45">
      <c r="A142">
        <v>6635</v>
      </c>
      <c r="B142" t="s">
        <v>13164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HE</v>
      </c>
      <c r="D142" t="str">
        <f>VLOOKUP(A142,'Kreisfreie Städte u. Landkreise'!$A$9:$J$478,3,0)</f>
        <v>Waldeck-Frankenberg</v>
      </c>
      <c r="E142">
        <f>VLOOKUP(D142,'old version'!$D$2:$G$403,2,0)</f>
        <v>628</v>
      </c>
      <c r="F142">
        <f>VLOOKUP(D142,'old version'!$D$2:$G$403,3,0)</f>
        <v>5918.6549999999997</v>
      </c>
      <c r="G142">
        <f>VLOOKUP(D142,'old version'!$D$2:$G$403,4,0)</f>
        <v>156406</v>
      </c>
      <c r="H142">
        <f>COUNTIF(Mapping!$A$2:$A$1326,A142)</f>
        <v>5</v>
      </c>
      <c r="I142" cm="1">
        <f t="array" ref="I142">_xlfn.IFS(C142="SH",F142/$BD$50,C142="HH",F142/$BD$49,C142="NI",F142/$BD$44,C142="HB",F142/$BD$56,C142="NRW",F142/$BD$41,C142="HE",F142/$BD$45,C142="RP",F142/$BD$47,C142="BW",F142/$BD$43,C142="BY",F142/$BD$42,C142="SL",F142/$BD$55,C142="BE",F142/$BD$46,C142="MV",F142/$BD$54,C142="BB",F142/$BD$51,C142="SN",F142/$BD$48,C142="ST",F142/$BD$53,C142="TH",F142/$BD$52)</f>
        <v>2.0098870200389165E-2</v>
      </c>
      <c r="J142" cm="1">
        <f t="array" ref="J142">_xlfn.IFS(C142="SH",G142/$BE$30,C142="HH",G142/$BE$34,C142="NI",G142/$BE$25,C142="HB",G142/$BE$37,C142="NRW",G142/$BE$22,C142="HE",G142/$BE$26,C142="RP",G142/$BE$27,C142="BW",G142/$BE$24,C142="BY",G142/$BE$23,C142="SL",G142/$BE$36,C142="BE",G142/$BE$29,C142="MV",G142/$BE$35,C142="BB",G142/$BE$31,C142="SN",G142/$BE$28,C142="ST",G142/$BE$32,C142="TH",G142/$BE$33)</f>
        <v>2.4873727735368958E-2</v>
      </c>
      <c r="K142" cm="1">
        <f t="array" ref="K142">_xlfn.IFS(C142="SH",$BF$17,C142="HH",$BF$8,C142="NI",$BF$11,C142="HB",$BF$7,C142="NRW",$BF$12,C142="HE",$BF$9,C142="RP",$BF$13,C142="BW",$BF$3,C142="BY",$BF$4,C142="SL",$BF$14,C142="BE",$BF$5,C142="MV",$BF$10,C142="BB",$BF$6,C142="SN",$BF$15,C142="ST",$BF$16,C142="TH",$BF$18)</f>
        <v>32208.966962938117</v>
      </c>
      <c r="L142">
        <f t="shared" si="7"/>
        <v>690.42595028384812</v>
      </c>
      <c r="M142">
        <f t="shared" si="9"/>
        <v>138.08519005676962</v>
      </c>
      <c r="N142">
        <v>13.087010566165548</v>
      </c>
      <c r="O142">
        <v>21.312681265188324</v>
      </c>
      <c r="P142">
        <v>0</v>
      </c>
      <c r="Q142">
        <v>5.4365064964805709</v>
      </c>
      <c r="R142">
        <v>0</v>
      </c>
      <c r="S142">
        <v>4.7510339382286721</v>
      </c>
      <c r="T142">
        <v>4.6407280093145733</v>
      </c>
      <c r="U142">
        <v>0</v>
      </c>
      <c r="V142">
        <v>8.422645572083665</v>
      </c>
      <c r="W142">
        <v>3.2855408826556491</v>
      </c>
      <c r="X142">
        <v>1.2021887954293276</v>
      </c>
      <c r="Y142">
        <v>0</v>
      </c>
      <c r="Z142">
        <v>37.283001315327802</v>
      </c>
      <c r="AA142">
        <v>38.6638532158955</v>
      </c>
      <c r="AC142" t="s">
        <v>12685</v>
      </c>
      <c r="AD142">
        <v>724.83539852583078</v>
      </c>
      <c r="AE142">
        <f t="shared" si="8"/>
        <v>1.4772181382692855E-3</v>
      </c>
      <c r="AF142" t="e">
        <f>Mapping!AD142/$BF$19</f>
        <v>#N/A</v>
      </c>
      <c r="AG142" t="e">
        <f>Mapping!AE142/$BF$19</f>
        <v>#N/A</v>
      </c>
      <c r="AH142" t="e">
        <f>Mapping!AF142/$BF$19</f>
        <v>#N/A</v>
      </c>
      <c r="AI142" t="e">
        <f>Mapping!AG142/$BF$19</f>
        <v>#N/A</v>
      </c>
      <c r="AJ142" t="e">
        <f>Mapping!AH142/$BF$19</f>
        <v>#N/A</v>
      </c>
      <c r="AK142" t="e">
        <f>Mapping!AI142/$BF$19</f>
        <v>#N/A</v>
      </c>
      <c r="AL142" t="e">
        <f>Mapping!AJ142/$BF$19</f>
        <v>#N/A</v>
      </c>
      <c r="AM142" t="e">
        <f>Mapping!AK142/$BF$19</f>
        <v>#N/A</v>
      </c>
      <c r="AN142" t="e">
        <f>Mapping!AL142/$BF$19</f>
        <v>#N/A</v>
      </c>
      <c r="AO142" t="e">
        <f>Mapping!AM142/$BF$19</f>
        <v>#N/A</v>
      </c>
      <c r="AP142" t="e">
        <f>Mapping!AN142/$BF$19</f>
        <v>#N/A</v>
      </c>
      <c r="AQ142" t="e">
        <f>Mapping!AO142/$BF$19</f>
        <v>#N/A</v>
      </c>
      <c r="AR142" t="e">
        <f>Mapping!AP142/$BF$19</f>
        <v>#N/A</v>
      </c>
      <c r="AS142" t="e">
        <f>Mapping!AQ142/$BF$19</f>
        <v>#N/A</v>
      </c>
    </row>
    <row r="143" spans="1:45">
      <c r="A143">
        <v>6636</v>
      </c>
      <c r="B143" t="s">
        <v>13165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tr">
        <f>VLOOKUP(A143,'Kreisfreie Städte u. Landkreise'!$A$9:$J$478,3,0)</f>
        <v>Werra-Meißner-Kreis</v>
      </c>
      <c r="E143">
        <f>VLOOKUP(D143,'old version'!$D$2:$G$403,2,0)</f>
        <v>501</v>
      </c>
      <c r="F143">
        <f>VLOOKUP(D143,'old version'!$D$2:$G$403,3,0)</f>
        <v>2535.0920000000001</v>
      </c>
      <c r="G143">
        <f>VLOOKUP(D143,'old version'!$D$2:$G$403,4,0)</f>
        <v>100629</v>
      </c>
      <c r="H143">
        <f>COUNTIF(Mapping!$A$2:$A$1326,A143)</f>
        <v>4</v>
      </c>
      <c r="I143" cm="1">
        <f t="array" ref="I143">_xlfn.IFS(C143="SH",F143/$BD$50,C143="HH",F143/$BD$49,C143="NI",F143/$BD$44,C143="HB",F143/$BD$56,C143="NRW",F143/$BD$41,C143="HE",F143/$BD$45,C143="RP",F143/$BD$47,C143="BW",F143/$BD$43,C143="BY",F143/$BD$42,C143="SL",F143/$BD$55,C143="BE",F143/$BD$46,C143="MV",F143/$BD$54,C143="BB",F143/$BD$51,C143="SN",F143/$BD$48,C143="ST",F143/$BD$53,C143="TH",F143/$BD$52)</f>
        <v>8.6087945747885235E-3</v>
      </c>
      <c r="J143" cm="1">
        <f t="array" ref="J143">_xlfn.IFS(C143="SH",G143/$BE$30,C143="HH",G143/$BE$34,C143="NI",G143/$BE$25,C143="HB",G143/$BE$37,C143="NRW",G143/$BE$22,C143="HE",G143/$BE$26,C143="RP",G143/$BE$27,C143="BW",G143/$BE$24,C143="BY",G143/$BE$23,C143="SL",G143/$BE$36,C143="BE",G143/$BE$29,C143="MV",G143/$BE$35,C143="BB",G143/$BE$31,C143="SN",G143/$BE$28,C143="ST",G143/$BE$32,C143="TH",G143/$BE$33)</f>
        <v>1.6003339694656487E-2</v>
      </c>
      <c r="K143" cm="1">
        <f t="array" ref="K143">_xlfn.IFS(C143="SH",$BF$17,C143="HH",$BF$8,C143="NI",$BF$11,C143="HB",$BF$7,C143="NRW",$BF$12,C143="HE",$BF$9,C143="RP",$BF$13,C143="BW",$BF$3,C143="BY",$BF$4,C143="SL",$BF$14,C143="BE",$BF$5,C143="MV",$BF$10,C143="BB",$BF$6,C143="SN",$BF$15,C143="ST",$BF$16,C143="TH",$BF$18)</f>
        <v>32208.966962938117</v>
      </c>
      <c r="L143">
        <f t="shared" si="7"/>
        <v>343.96816470218357</v>
      </c>
      <c r="M143">
        <f t="shared" si="9"/>
        <v>85.992041175545893</v>
      </c>
      <c r="N143">
        <v>8.1205483138346288</v>
      </c>
      <c r="O143">
        <v>6.126880763731517</v>
      </c>
      <c r="P143">
        <v>5.6308951780961083</v>
      </c>
      <c r="Q143">
        <v>0</v>
      </c>
      <c r="R143">
        <v>0</v>
      </c>
      <c r="S143">
        <v>5.8253993293256805</v>
      </c>
      <c r="T143">
        <v>1.9255910971727623</v>
      </c>
      <c r="U143">
        <v>0</v>
      </c>
      <c r="V143">
        <v>10.318445222728794</v>
      </c>
      <c r="W143">
        <v>0</v>
      </c>
      <c r="X143">
        <v>0.74865862410615924</v>
      </c>
      <c r="Y143">
        <v>0</v>
      </c>
      <c r="Z143">
        <v>23.217851117397391</v>
      </c>
      <c r="AA143">
        <v>24.077771529152852</v>
      </c>
      <c r="AC143" t="s">
        <v>12686</v>
      </c>
      <c r="AD143">
        <v>978.83996270689295</v>
      </c>
      <c r="AE143">
        <f t="shared" si="8"/>
        <v>1.9948807002448349E-3</v>
      </c>
      <c r="AF143" t="e">
        <f>Mapping!AD143/$BF$19</f>
        <v>#N/A</v>
      </c>
      <c r="AG143" t="e">
        <f>Mapping!AE143/$BF$19</f>
        <v>#N/A</v>
      </c>
      <c r="AH143" t="e">
        <f>Mapping!AF143/$BF$19</f>
        <v>#N/A</v>
      </c>
      <c r="AI143" t="e">
        <f>Mapping!AG143/$BF$19</f>
        <v>#N/A</v>
      </c>
      <c r="AJ143" t="e">
        <f>Mapping!AH143/$BF$19</f>
        <v>#N/A</v>
      </c>
      <c r="AK143" t="e">
        <f>Mapping!AI143/$BF$19</f>
        <v>#N/A</v>
      </c>
      <c r="AL143" t="e">
        <f>Mapping!AJ143/$BF$19</f>
        <v>#N/A</v>
      </c>
      <c r="AM143" t="e">
        <f>Mapping!AK143/$BF$19</f>
        <v>#N/A</v>
      </c>
      <c r="AN143" t="e">
        <f>Mapping!AL143/$BF$19</f>
        <v>#N/A</v>
      </c>
      <c r="AO143" t="e">
        <f>Mapping!AM143/$BF$19</f>
        <v>#N/A</v>
      </c>
      <c r="AP143" t="e">
        <f>Mapping!AN143/$BF$19</f>
        <v>#N/A</v>
      </c>
      <c r="AQ143" t="e">
        <f>Mapping!AO143/$BF$19</f>
        <v>#N/A</v>
      </c>
      <c r="AR143" t="e">
        <f>Mapping!AP143/$BF$19</f>
        <v>#N/A</v>
      </c>
      <c r="AS143" t="e">
        <f>Mapping!AQ143/$BF$19</f>
        <v>#N/A</v>
      </c>
    </row>
    <row r="144" spans="1:45">
      <c r="A144">
        <v>7111</v>
      </c>
      <c r="B144" t="s">
        <v>13166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RP</v>
      </c>
      <c r="D144" t="str">
        <f>VLOOKUP(A144,'Kreisfreie Städte u. Landkreise'!$A$9:$J$478,3,0)</f>
        <v>Koblenz, kreisfreie Stadt</v>
      </c>
      <c r="E144">
        <f>VLOOKUP(D144,'old version'!$D$2:$G$403,2,0)</f>
        <v>959</v>
      </c>
      <c r="F144">
        <f>VLOOKUP(D144,'old version'!$D$2:$G$403,3,0)</f>
        <v>7800.37</v>
      </c>
      <c r="G144">
        <f>VLOOKUP(D144,'old version'!$D$2:$G$403,4,0)</f>
        <v>114052</v>
      </c>
      <c r="H144">
        <f>COUNTIF(Mapping!$A$2:$A$1326,A144)</f>
        <v>1</v>
      </c>
      <c r="I144" cm="1">
        <f t="array" ref="I144">_xlfn.IFS(C144="SH",F144/$BD$50,C144="HH",F144/$BD$49,C144="NI",F144/$BD$44,C144="HB",F144/$BD$56,C144="NRW",F144/$BD$41,C144="HE",F144/$BD$45,C144="RP",F144/$BD$47,C144="BW",F144/$BD$43,C144="BY",F144/$BD$42,C144="SL",F144/$BD$55,C144="BE",F144/$BD$46,C144="MV",F144/$BD$54,C144="BB",F144/$BD$51,C144="SN",F144/$BD$48,C144="ST",F144/$BD$53,C144="TH",F144/$BD$52)</f>
        <v>5.3794542181885889E-2</v>
      </c>
      <c r="J144" cm="1">
        <f t="array" ref="J144">_xlfn.IFS(C144="SH",G144/$BE$30,C144="HH",G144/$BE$34,C144="NI",G144/$BE$25,C144="HB",G144/$BE$37,C144="NRW",G144/$BE$22,C144="HE",G144/$BE$26,C144="RP",G144/$BE$27,C144="BW",G144/$BE$24,C144="BY",G144/$BE$23,C144="SL",G144/$BE$36,C144="BE",G144/$BE$29,C144="MV",G144/$BE$35,C144="BB",G144/$BE$31,C144="SN",G144/$BE$28,C144="ST",G144/$BE$32,C144="TH",G144/$BE$33)</f>
        <v>2.7858329262335123E-2</v>
      </c>
      <c r="K144" cm="1">
        <f t="array" ref="K144">_xlfn.IFS(C144="SH",$BF$17,C144="HH",$BF$8,C144="NI",$BF$11,C144="HB",$BF$7,C144="NRW",$BF$12,C144="HE",$BF$9,C144="RP",$BF$13,C144="BW",$BF$3,C144="BY",$BF$4,C144="SL",$BF$14,C144="BE",$BF$5,C144="MV",$BF$10,C144="BB",$BF$6,C144="SN",$BF$15,C144="ST",$BF$16,C144="TH",$BF$18)</f>
        <v>25022.83749790374</v>
      </c>
      <c r="L144">
        <f t="shared" si="7"/>
        <v>1164.3727477563127</v>
      </c>
      <c r="M144">
        <f t="shared" si="9"/>
        <v>1164.3727477563127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1.934697454094314E-2</v>
      </c>
      <c r="Y144">
        <v>523.9677364903406</v>
      </c>
      <c r="Z144">
        <v>314.38064189420442</v>
      </c>
      <c r="AA144">
        <v>326.02436937176753</v>
      </c>
      <c r="AC144" t="s">
        <v>12704</v>
      </c>
      <c r="AD144">
        <v>238.83902676748605</v>
      </c>
      <c r="AE144">
        <f t="shared" si="8"/>
        <v>4.86755121486993E-4</v>
      </c>
      <c r="AF144" t="e">
        <f>Mapping!AD144/$BF$19</f>
        <v>#N/A</v>
      </c>
      <c r="AG144" t="e">
        <f>Mapping!AE144/$BF$19</f>
        <v>#N/A</v>
      </c>
      <c r="AH144" t="e">
        <f>Mapping!AF144/$BF$19</f>
        <v>#N/A</v>
      </c>
      <c r="AI144" t="e">
        <f>Mapping!AG144/$BF$19</f>
        <v>#N/A</v>
      </c>
      <c r="AJ144" t="e">
        <f>Mapping!AH144/$BF$19</f>
        <v>#N/A</v>
      </c>
      <c r="AK144" t="e">
        <f>Mapping!AI144/$BF$19</f>
        <v>#N/A</v>
      </c>
      <c r="AL144" t="e">
        <f>Mapping!AJ144/$BF$19</f>
        <v>#N/A</v>
      </c>
      <c r="AM144" t="e">
        <f>Mapping!AK144/$BF$19</f>
        <v>#N/A</v>
      </c>
      <c r="AN144" t="e">
        <f>Mapping!AL144/$BF$19</f>
        <v>#N/A</v>
      </c>
      <c r="AO144" t="e">
        <f>Mapping!AM144/$BF$19</f>
        <v>#N/A</v>
      </c>
      <c r="AP144" t="e">
        <f>Mapping!AN144/$BF$19</f>
        <v>#N/A</v>
      </c>
      <c r="AQ144" t="e">
        <f>Mapping!AO144/$BF$19</f>
        <v>#N/A</v>
      </c>
      <c r="AR144" t="e">
        <f>Mapping!AP144/$BF$19</f>
        <v>#N/A</v>
      </c>
      <c r="AS144" t="e">
        <f>Mapping!AQ144/$BF$19</f>
        <v>#N/A</v>
      </c>
    </row>
    <row r="145" spans="1:45">
      <c r="A145">
        <v>7131</v>
      </c>
      <c r="B145" t="s">
        <v>13167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RP</v>
      </c>
      <c r="D145" t="str">
        <f>VLOOKUP(A145,'Kreisfreie Städte u. Landkreise'!$A$9:$J$478,3,0)</f>
        <v>Ahrweiler</v>
      </c>
      <c r="E145">
        <f>VLOOKUP(D145,'old version'!$D$2:$G$403,2,0)</f>
        <v>584</v>
      </c>
      <c r="F145">
        <f>VLOOKUP(D145,'old version'!$D$2:$G$403,3,0)</f>
        <v>3446.8620000000001</v>
      </c>
      <c r="G145">
        <f>VLOOKUP(D145,'old version'!$D$2:$G$403,4,0)</f>
        <v>130086</v>
      </c>
      <c r="H145">
        <f>COUNTIF(Mapping!$A$2:$A$1326,A145)</f>
        <v>4</v>
      </c>
      <c r="I145" cm="1">
        <f t="array" ref="I145">_xlfn.IFS(C145="SH",F145/$BD$50,C145="HH",F145/$BD$49,C145="NI",F145/$BD$44,C145="HB",F145/$BD$56,C145="NRW",F145/$BD$41,C145="HE",F145/$BD$45,C145="RP",F145/$BD$47,C145="BW",F145/$BD$43,C145="BY",F145/$BD$42,C145="SL",F145/$BD$55,C145="BE",F145/$BD$46,C145="MV",F145/$BD$54,C145="BB",F145/$BD$51,C145="SN",F145/$BD$48,C145="ST",F145/$BD$53,C145="TH",F145/$BD$52)</f>
        <v>2.3770970255787813E-2</v>
      </c>
      <c r="J145" cm="1">
        <f t="array" ref="J145">_xlfn.IFS(C145="SH",G145/$BE$30,C145="HH",G145/$BE$34,C145="NI",G145/$BE$25,C145="HB",G145/$BE$37,C145="NRW",G145/$BE$22,C145="HE",G145/$BE$26,C145="RP",G145/$BE$27,C145="BW",G145/$BE$24,C145="BY",G145/$BE$23,C145="SL",G145/$BE$36,C145="BE",G145/$BE$29,C145="MV",G145/$BE$35,C145="BB",G145/$BE$31,C145="SN",G145/$BE$28,C145="ST",G145/$BE$32,C145="TH",G145/$BE$33)</f>
        <v>3.1774792379091352E-2</v>
      </c>
      <c r="K145" cm="1">
        <f t="array" ref="K145">_xlfn.IFS(C145="SH",$BF$17,C145="HH",$BF$8,C145="NI",$BF$11,C145="HB",$BF$7,C145="NRW",$BF$12,C145="HE",$BF$9,C145="RP",$BF$13,C145="BW",$BF$3,C145="BY",$BF$4,C145="SL",$BF$14,C145="BE",$BF$5,C145="MV",$BF$10,C145="BB",$BF$6,C145="SN",$BF$15,C145="ST",$BF$16,C145="TH",$BF$18)</f>
        <v>25022.83749790374</v>
      </c>
      <c r="L145">
        <f t="shared" si="7"/>
        <v>650.89506117707606</v>
      </c>
      <c r="M145">
        <f t="shared" si="9"/>
        <v>162.72376529426901</v>
      </c>
      <c r="N145">
        <v>0</v>
      </c>
      <c r="O145">
        <v>0</v>
      </c>
      <c r="P145">
        <v>9.8587051823276557</v>
      </c>
      <c r="Q145">
        <v>11.561355956570235</v>
      </c>
      <c r="R145">
        <v>0</v>
      </c>
      <c r="S145">
        <v>0</v>
      </c>
      <c r="T145">
        <v>0</v>
      </c>
      <c r="U145">
        <v>0</v>
      </c>
      <c r="V145">
        <v>9.2990926900940813</v>
      </c>
      <c r="W145">
        <v>0</v>
      </c>
      <c r="X145">
        <v>1.4166956449595833</v>
      </c>
      <c r="Y145">
        <v>41.089844908469495</v>
      </c>
      <c r="Z145">
        <v>43.935416629452639</v>
      </c>
      <c r="AA145">
        <v>45.562654282395329</v>
      </c>
      <c r="AC145" t="s">
        <v>12626</v>
      </c>
      <c r="AD145">
        <v>724.83539852583078</v>
      </c>
      <c r="AE145">
        <f t="shared" si="8"/>
        <v>1.4772181382692855E-3</v>
      </c>
      <c r="AF145" t="e">
        <f>Mapping!AD145/$BF$19</f>
        <v>#N/A</v>
      </c>
      <c r="AG145" t="e">
        <f>Mapping!AE145/$BF$19</f>
        <v>#N/A</v>
      </c>
      <c r="AH145" t="e">
        <f>Mapping!AF145/$BF$19</f>
        <v>#N/A</v>
      </c>
      <c r="AI145" t="e">
        <f>Mapping!AG145/$BF$19</f>
        <v>#N/A</v>
      </c>
      <c r="AJ145" t="e">
        <f>Mapping!AH145/$BF$19</f>
        <v>#N/A</v>
      </c>
      <c r="AK145" t="e">
        <f>Mapping!AI145/$BF$19</f>
        <v>#N/A</v>
      </c>
      <c r="AL145" t="e">
        <f>Mapping!AJ145/$BF$19</f>
        <v>#N/A</v>
      </c>
      <c r="AM145" t="e">
        <f>Mapping!AK145/$BF$19</f>
        <v>#N/A</v>
      </c>
      <c r="AN145" t="e">
        <f>Mapping!AL145/$BF$19</f>
        <v>#N/A</v>
      </c>
      <c r="AO145" t="e">
        <f>Mapping!AM145/$BF$19</f>
        <v>#N/A</v>
      </c>
      <c r="AP145" t="e">
        <f>Mapping!AN145/$BF$19</f>
        <v>#N/A</v>
      </c>
      <c r="AQ145" t="e">
        <f>Mapping!AO145/$BF$19</f>
        <v>#N/A</v>
      </c>
      <c r="AR145" t="e">
        <f>Mapping!AP145/$BF$19</f>
        <v>#N/A</v>
      </c>
      <c r="AS145" t="e">
        <f>Mapping!AQ145/$BF$19</f>
        <v>#N/A</v>
      </c>
    </row>
    <row r="146" spans="1:45">
      <c r="A146">
        <v>7132</v>
      </c>
      <c r="B146" t="s">
        <v>13168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RP</v>
      </c>
      <c r="D146" t="str">
        <f>VLOOKUP(A146,'Kreisfreie Städte u. Landkreise'!$A$9:$J$478,3,0)</f>
        <v>Altenkirchen (Westerwald)</v>
      </c>
      <c r="E146">
        <f>VLOOKUP(D146,'old version'!$D$2:$G$403,2,0)</f>
        <v>559</v>
      </c>
      <c r="F146">
        <f>VLOOKUP(D146,'old version'!$D$2:$G$403,3,0)</f>
        <v>3520.373</v>
      </c>
      <c r="G146">
        <f>VLOOKUP(D146,'old version'!$D$2:$G$403,4,0)</f>
        <v>128805</v>
      </c>
      <c r="H146">
        <f>COUNTIF(Mapping!$A$2:$A$1326,A146)</f>
        <v>4</v>
      </c>
      <c r="I146" cm="1">
        <f t="array" ref="I146">_xlfn.IFS(C146="SH",F146/$BD$50,C146="HH",F146/$BD$49,C146="NI",F146/$BD$44,C146="HB",F146/$BD$56,C146="NRW",F146/$BD$41,C146="HE",F146/$BD$45,C146="RP",F146/$BD$47,C146="BW",F146/$BD$43,C146="BY",F146/$BD$42,C146="SL",F146/$BD$55,C146="BE",F146/$BD$46,C146="MV",F146/$BD$54,C146="BB",F146/$BD$51,C146="SN",F146/$BD$48,C146="ST",F146/$BD$53,C146="TH",F146/$BD$52)</f>
        <v>2.4277932180713502E-2</v>
      </c>
      <c r="J146" cm="1">
        <f t="array" ref="J146">_xlfn.IFS(C146="SH",G146/$BE$30,C146="HH",G146/$BE$34,C146="NI",G146/$BE$25,C146="HB",G146/$BE$37,C146="NRW",G146/$BE$22,C146="HE",G146/$BE$26,C146="RP",G146/$BE$27,C146="BW",G146/$BE$24,C146="BY",G146/$BE$23,C146="SL",G146/$BE$36,C146="BE",G146/$BE$29,C146="MV",G146/$BE$35,C146="BB",G146/$BE$31,C146="SN",G146/$BE$28,C146="ST",G146/$BE$32,C146="TH",G146/$BE$33)</f>
        <v>3.1461895456765997E-2</v>
      </c>
      <c r="K146" cm="1">
        <f t="array" ref="K146">_xlfn.IFS(C146="SH",$BF$17,C146="HH",$BF$8,C146="NI",$BF$11,C146="HB",$BF$7,C146="NRW",$BF$12,C146="HE",$BF$9,C146="RP",$BF$13,C146="BW",$BF$3,C146="BY",$BF$4,C146="SL",$BF$14,C146="BE",$BF$5,C146="MV",$BF$10,C146="BB",$BF$6,C146="SN",$BF$15,C146="ST",$BF$16,C146="TH",$BF$18)</f>
        <v>25022.83749790374</v>
      </c>
      <c r="L146">
        <f t="shared" si="7"/>
        <v>657.83643252444131</v>
      </c>
      <c r="M146">
        <f t="shared" si="9"/>
        <v>164.45910813111033</v>
      </c>
      <c r="N146">
        <v>19.692928224534743</v>
      </c>
      <c r="O146">
        <v>3.587689379569722</v>
      </c>
      <c r="P146">
        <v>3.840739570918684</v>
      </c>
      <c r="Q146">
        <v>0.56795709613878054</v>
      </c>
      <c r="R146">
        <v>0</v>
      </c>
      <c r="S146">
        <v>0</v>
      </c>
      <c r="T146">
        <v>2.5417485886606808</v>
      </c>
      <c r="U146">
        <v>4.5380334315247115</v>
      </c>
      <c r="V146">
        <v>30.051116057085572</v>
      </c>
      <c r="W146">
        <v>0</v>
      </c>
      <c r="X146">
        <v>1.4318037801174712</v>
      </c>
      <c r="Y146">
        <v>7.7545825304492899</v>
      </c>
      <c r="Z146">
        <v>44.403959195399793</v>
      </c>
      <c r="AA146">
        <v>46.048550276710898</v>
      </c>
      <c r="AC146" t="s">
        <v>12948</v>
      </c>
      <c r="AD146">
        <v>475.66220657591236</v>
      </c>
      <c r="AE146">
        <f t="shared" si="8"/>
        <v>9.69401936870346E-4</v>
      </c>
      <c r="AF146" t="e">
        <f>Mapping!AD146/$BF$19</f>
        <v>#N/A</v>
      </c>
      <c r="AG146" t="e">
        <f>Mapping!AE146/$BF$19</f>
        <v>#N/A</v>
      </c>
      <c r="AH146" t="e">
        <f>Mapping!AF146/$BF$19</f>
        <v>#N/A</v>
      </c>
      <c r="AI146" t="e">
        <f>Mapping!AG146/$BF$19</f>
        <v>#N/A</v>
      </c>
      <c r="AJ146" t="e">
        <f>Mapping!AH146/$BF$19</f>
        <v>#N/A</v>
      </c>
      <c r="AK146" t="e">
        <f>Mapping!AI146/$BF$19</f>
        <v>#N/A</v>
      </c>
      <c r="AL146" t="e">
        <f>Mapping!AJ146/$BF$19</f>
        <v>#N/A</v>
      </c>
      <c r="AM146" t="e">
        <f>Mapping!AK146/$BF$19</f>
        <v>#N/A</v>
      </c>
      <c r="AN146" t="e">
        <f>Mapping!AL146/$BF$19</f>
        <v>#N/A</v>
      </c>
      <c r="AO146" t="e">
        <f>Mapping!AM146/$BF$19</f>
        <v>#N/A</v>
      </c>
      <c r="AP146" t="e">
        <f>Mapping!AN146/$BF$19</f>
        <v>#N/A</v>
      </c>
      <c r="AQ146" t="e">
        <f>Mapping!AO146/$BF$19</f>
        <v>#N/A</v>
      </c>
      <c r="AR146" t="e">
        <f>Mapping!AP146/$BF$19</f>
        <v>#N/A</v>
      </c>
      <c r="AS146" t="e">
        <f>Mapping!AQ146/$BF$19</f>
        <v>#N/A</v>
      </c>
    </row>
    <row r="147" spans="1:45">
      <c r="A147">
        <v>7133</v>
      </c>
      <c r="B147" t="s">
        <v>13169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RP</v>
      </c>
      <c r="D147" t="str">
        <f>VLOOKUP(A147,'Kreisfreie Städte u. Landkreise'!$A$9:$J$478,3,0)</f>
        <v>Bad Kreuznach</v>
      </c>
      <c r="E147">
        <f>VLOOKUP(D147,'old version'!$D$2:$G$403,2,0)</f>
        <v>574</v>
      </c>
      <c r="F147">
        <f>VLOOKUP(D147,'old version'!$D$2:$G$403,3,0)</f>
        <v>4732.5630000000001</v>
      </c>
      <c r="G147">
        <f>VLOOKUP(D147,'old version'!$D$2:$G$403,4,0)</f>
        <v>158345</v>
      </c>
      <c r="H147">
        <f>COUNTIF(Mapping!$A$2:$A$1326,A147)</f>
        <v>2</v>
      </c>
      <c r="I147" cm="1">
        <f t="array" ref="I147">_xlfn.IFS(C147="SH",F147/$BD$50,C147="HH",F147/$BD$49,C147="NI",F147/$BD$44,C147="HB",F147/$BD$56,C147="NRW",F147/$BD$41,C147="HE",F147/$BD$45,C147="RP",F147/$BD$47,C147="BW",F147/$BD$43,C147="BY",F147/$BD$42,C147="SL",F147/$BD$55,C147="BE",F147/$BD$46,C147="MV",F147/$BD$54,C147="BB",F147/$BD$51,C147="SN",F147/$BD$48,C147="ST",F147/$BD$53,C147="TH",F147/$BD$52)</f>
        <v>3.2637690254684389E-2</v>
      </c>
      <c r="J147" cm="1">
        <f t="array" ref="J147">_xlfn.IFS(C147="SH",G147/$BE$30,C147="HH",G147/$BE$34,C147="NI",G147/$BE$25,C147="HB",G147/$BE$37,C147="NRW",G147/$BE$22,C147="HE",G147/$BE$26,C147="RP",G147/$BE$27,C147="BW",G147/$BE$24,C147="BY",G147/$BE$23,C147="SL",G147/$BE$36,C147="BE",G147/$BE$29,C147="MV",G147/$BE$35,C147="BB",G147/$BE$31,C147="SN",G147/$BE$28,C147="ST",G147/$BE$32,C147="TH",G147/$BE$33)</f>
        <v>3.8677332681973618E-2</v>
      </c>
      <c r="K147" cm="1">
        <f t="array" ref="K147">_xlfn.IFS(C147="SH",$BF$17,C147="HH",$BF$8,C147="NI",$BF$11,C147="HB",$BF$7,C147="NRW",$BF$12,C147="HE",$BF$9,C147="RP",$BF$13,C147="BW",$BF$3,C147="BY",$BF$4,C147="SL",$BF$14,C147="BE",$BF$5,C147="MV",$BF$10,C147="BB",$BF$6,C147="SN",$BF$15,C147="ST",$BF$16,C147="TH",$BF$18)</f>
        <v>25022.83749790374</v>
      </c>
      <c r="L147">
        <f t="shared" si="7"/>
        <v>859.00373703086484</v>
      </c>
      <c r="M147">
        <f t="shared" si="9"/>
        <v>429.50186851543242</v>
      </c>
      <c r="N147">
        <v>24.699122839239124</v>
      </c>
      <c r="O147">
        <v>78.920274160882414</v>
      </c>
      <c r="P147">
        <v>3.1787332648133191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45.269546150617273</v>
      </c>
      <c r="W147">
        <v>0</v>
      </c>
      <c r="X147">
        <v>3.7393027719550109</v>
      </c>
      <c r="Y147">
        <v>37.46886164443746</v>
      </c>
      <c r="Z147">
        <v>115.96550449916676</v>
      </c>
      <c r="AA147">
        <v>120.26052318432109</v>
      </c>
      <c r="AC147" t="s">
        <v>12709</v>
      </c>
      <c r="AD147">
        <v>252.10646966027289</v>
      </c>
      <c r="AE147">
        <f t="shared" si="8"/>
        <v>5.1379423592530125E-4</v>
      </c>
      <c r="AF147" t="e">
        <f>Mapping!AD147/$BF$19</f>
        <v>#N/A</v>
      </c>
      <c r="AG147" t="e">
        <f>Mapping!AE147/$BF$19</f>
        <v>#N/A</v>
      </c>
      <c r="AH147" t="e">
        <f>Mapping!AF147/$BF$19</f>
        <v>#N/A</v>
      </c>
      <c r="AI147" t="e">
        <f>Mapping!AG147/$BF$19</f>
        <v>#N/A</v>
      </c>
      <c r="AJ147" t="e">
        <f>Mapping!AH147/$BF$19</f>
        <v>#N/A</v>
      </c>
      <c r="AK147" t="e">
        <f>Mapping!AI147/$BF$19</f>
        <v>#N/A</v>
      </c>
      <c r="AL147" t="e">
        <f>Mapping!AJ147/$BF$19</f>
        <v>#N/A</v>
      </c>
      <c r="AM147" t="e">
        <f>Mapping!AK147/$BF$19</f>
        <v>#N/A</v>
      </c>
      <c r="AN147" t="e">
        <f>Mapping!AL147/$BF$19</f>
        <v>#N/A</v>
      </c>
      <c r="AO147" t="e">
        <f>Mapping!AM147/$BF$19</f>
        <v>#N/A</v>
      </c>
      <c r="AP147" t="e">
        <f>Mapping!AN147/$BF$19</f>
        <v>#N/A</v>
      </c>
      <c r="AQ147" t="e">
        <f>Mapping!AO147/$BF$19</f>
        <v>#N/A</v>
      </c>
      <c r="AR147" t="e">
        <f>Mapping!AP147/$BF$19</f>
        <v>#N/A</v>
      </c>
      <c r="AS147" t="e">
        <f>Mapping!AQ147/$BF$19</f>
        <v>#N/A</v>
      </c>
    </row>
    <row r="148" spans="1:45">
      <c r="A148">
        <v>7134</v>
      </c>
      <c r="B148" t="s">
        <v>13170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RP</v>
      </c>
      <c r="D148" t="str">
        <f>VLOOKUP(A148,'Kreisfreie Städte u. Landkreise'!$A$9:$J$478,3,0)</f>
        <v>Birkenfeld</v>
      </c>
      <c r="E148">
        <f>VLOOKUP(D148,'old version'!$D$2:$G$403,2,0)</f>
        <v>533</v>
      </c>
      <c r="F148">
        <f>VLOOKUP(D148,'old version'!$D$2:$G$403,3,0)</f>
        <v>2379.4760000000001</v>
      </c>
      <c r="G148">
        <f>VLOOKUP(D148,'old version'!$D$2:$G$403,4,0)</f>
        <v>80951</v>
      </c>
      <c r="H148">
        <f>COUNTIF(Mapping!$A$2:$A$1326,A148)</f>
        <v>6</v>
      </c>
      <c r="I148" cm="1">
        <f t="array" ref="I148">_xlfn.IFS(C148="SH",F148/$BD$50,C148="HH",F148/$BD$49,C148="NI",F148/$BD$44,C148="HB",F148/$BD$56,C148="NRW",F148/$BD$41,C148="HE",F148/$BD$45,C148="RP",F148/$BD$47,C148="BW",F148/$BD$43,C148="BY",F148/$BD$42,C148="SL",F148/$BD$55,C148="BE",F148/$BD$46,C148="MV",F148/$BD$54,C148="BB",F148/$BD$51,C148="SN",F148/$BD$48,C148="ST",F148/$BD$53,C148="TH",F148/$BD$52)</f>
        <v>1.6409839796418007E-2</v>
      </c>
      <c r="J148" cm="1">
        <f t="array" ref="J148">_xlfn.IFS(C148="SH",G148/$BE$30,C148="HH",G148/$BE$34,C148="NI",G148/$BE$25,C148="HB",G148/$BE$37,C148="NRW",G148/$BE$22,C148="HE",G148/$BE$26,C148="RP",G148/$BE$27,C148="BW",G148/$BE$24,C148="BY",G148/$BE$23,C148="SL",G148/$BE$36,C148="BE",G148/$BE$29,C148="MV",G148/$BE$35,C148="BB",G148/$BE$31,C148="SN",G148/$BE$28,C148="ST",G148/$BE$32,C148="TH",G148/$BE$33)</f>
        <v>1.9773082559843672E-2</v>
      </c>
      <c r="K148" cm="1">
        <f t="array" ref="K148">_xlfn.IFS(C148="SH",$BF$17,C148="HH",$BF$8,C148="NI",$BF$11,C148="HB",$BF$7,C148="NRW",$BF$12,C148="HE",$BF$9,C148="RP",$BF$13,C148="BW",$BF$3,C148="BY",$BF$4,C148="SL",$BF$14,C148="BE",$BF$5,C148="MV",$BF$10,C148="BB",$BF$6,C148="SN",$BF$15,C148="ST",$BF$16,C148="TH",$BF$18)</f>
        <v>25022.83749790374</v>
      </c>
      <c r="L148">
        <f t="shared" si="7"/>
        <v>434.18496019025793</v>
      </c>
      <c r="M148">
        <f t="shared" si="9"/>
        <v>72.364160031709659</v>
      </c>
      <c r="N148">
        <v>17.001683534859186</v>
      </c>
      <c r="O148">
        <v>5.4758865227778371</v>
      </c>
      <c r="P148">
        <v>0</v>
      </c>
      <c r="Q148">
        <v>0.77040058665288191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8.6858889671648445</v>
      </c>
      <c r="X148">
        <v>0.63001240281459991</v>
      </c>
      <c r="Y148">
        <v>0</v>
      </c>
      <c r="Z148">
        <v>19.538323208561611</v>
      </c>
      <c r="AA148">
        <v>20.261964808878705</v>
      </c>
      <c r="AC148" t="s">
        <v>12627</v>
      </c>
      <c r="AD148">
        <v>1238.4042857516358</v>
      </c>
      <c r="AE148">
        <f t="shared" si="8"/>
        <v>2.5238740783677964E-3</v>
      </c>
      <c r="AF148" t="e">
        <f>Mapping!AD148/$BF$19</f>
        <v>#N/A</v>
      </c>
      <c r="AG148" t="e">
        <f>Mapping!AE148/$BF$19</f>
        <v>#N/A</v>
      </c>
      <c r="AH148" t="e">
        <f>Mapping!AF148/$BF$19</f>
        <v>#N/A</v>
      </c>
      <c r="AI148" t="e">
        <f>Mapping!AG148/$BF$19</f>
        <v>#N/A</v>
      </c>
      <c r="AJ148" t="e">
        <f>Mapping!AH148/$BF$19</f>
        <v>#N/A</v>
      </c>
      <c r="AK148" t="e">
        <f>Mapping!AI148/$BF$19</f>
        <v>#N/A</v>
      </c>
      <c r="AL148" t="e">
        <f>Mapping!AJ148/$BF$19</f>
        <v>#N/A</v>
      </c>
      <c r="AM148" t="e">
        <f>Mapping!AK148/$BF$19</f>
        <v>#N/A</v>
      </c>
      <c r="AN148" t="e">
        <f>Mapping!AL148/$BF$19</f>
        <v>#N/A</v>
      </c>
      <c r="AO148" t="e">
        <f>Mapping!AM148/$BF$19</f>
        <v>#N/A</v>
      </c>
      <c r="AP148" t="e">
        <f>Mapping!AN148/$BF$19</f>
        <v>#N/A</v>
      </c>
      <c r="AQ148" t="e">
        <f>Mapping!AO148/$BF$19</f>
        <v>#N/A</v>
      </c>
      <c r="AR148" t="e">
        <f>Mapping!AP148/$BF$19</f>
        <v>#N/A</v>
      </c>
      <c r="AS148" t="e">
        <f>Mapping!AQ148/$BF$19</f>
        <v>#N/A</v>
      </c>
    </row>
    <row r="149" spans="1:45">
      <c r="A149">
        <v>7135</v>
      </c>
      <c r="B149" t="s">
        <v>13171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tr">
        <f>VLOOKUP(A149,'Kreisfreie Städte u. Landkreise'!$A$9:$J$478,3,0)</f>
        <v>Cochem-Zell</v>
      </c>
      <c r="E149">
        <f>VLOOKUP(D149,'old version'!$D$2:$G$403,2,0)</f>
        <v>515</v>
      </c>
      <c r="F149">
        <f>VLOOKUP(D149,'old version'!$D$2:$G$403,3,0)</f>
        <v>1867.135</v>
      </c>
      <c r="G149">
        <f>VLOOKUP(D149,'old version'!$D$2:$G$403,4,0)</f>
        <v>61375</v>
      </c>
      <c r="H149">
        <f>COUNTIF(Mapping!$A$2:$A$1326,A149)</f>
        <v>2</v>
      </c>
      <c r="I149" cm="1">
        <f t="array" ref="I149">_xlfn.IFS(C149="SH",F149/$BD$50,C149="HH",F149/$BD$49,C149="NI",F149/$BD$44,C149="HB",F149/$BD$56,C149="NRW",F149/$BD$41,C149="HE",F149/$BD$45,C149="RP",F149/$BD$47,C149="BW",F149/$BD$43,C149="BY",F149/$BD$42,C149="SL",F149/$BD$55,C149="BE",F149/$BD$46,C149="MV",F149/$BD$54,C149="BB",F149/$BD$51,C149="SN",F149/$BD$48,C149="ST",F149/$BD$53,C149="TH",F149/$BD$52)</f>
        <v>1.2876526692551189E-2</v>
      </c>
      <c r="J149" cm="1">
        <f t="array" ref="J149">_xlfn.IFS(C149="SH",G149/$BE$30,C149="HH",G149/$BE$34,C149="NI",G149/$BE$25,C149="HB",G149/$BE$37,C149="NRW",G149/$BE$22,C149="HE",G149/$BE$26,C149="RP",G149/$BE$27,C149="BW",G149/$BE$24,C149="BY",G149/$BE$23,C149="SL",G149/$BE$36,C149="BE",G149/$BE$29,C149="MV",G149/$BE$35,C149="BB",G149/$BE$31,C149="SN",G149/$BE$28,C149="ST",G149/$BE$32,C149="TH",G149/$BE$33)</f>
        <v>1.4991450903761602E-2</v>
      </c>
      <c r="K149" cm="1">
        <f t="array" ref="K149">_xlfn.IFS(C149="SH",$BF$17,C149="HH",$BF$8,C149="NI",$BF$11,C149="HB",$BF$7,C149="NRW",$BF$12,C149="HE",$BF$9,C149="RP",$BF$13,C149="BW",$BF$3,C149="BY",$BF$4,C149="SL",$BF$14,C149="BE",$BF$5,C149="MV",$BF$10,C149="BB",$BF$6,C149="SN",$BF$15,C149="ST",$BF$16,C149="TH",$BF$18)</f>
        <v>25022.83749790374</v>
      </c>
      <c r="L149">
        <f t="shared" si="7"/>
        <v>337.02522832522845</v>
      </c>
      <c r="M149">
        <f t="shared" si="9"/>
        <v>168.51261416261423</v>
      </c>
      <c r="N149">
        <v>0</v>
      </c>
      <c r="O149">
        <v>39.996609796711986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29.195561324604814</v>
      </c>
      <c r="W149">
        <v>5.1714110866452492</v>
      </c>
      <c r="X149">
        <v>1.4670941652143421</v>
      </c>
      <c r="Y149">
        <v>0</v>
      </c>
      <c r="Z149">
        <v>45.498405823905834</v>
      </c>
      <c r="AA149">
        <v>47.183531965531984</v>
      </c>
      <c r="AC149" t="s">
        <v>12666</v>
      </c>
      <c r="AD149">
        <v>475.66220657591236</v>
      </c>
      <c r="AE149">
        <f t="shared" si="8"/>
        <v>9.69401936870346E-4</v>
      </c>
      <c r="AF149" t="e">
        <f>Mapping!AD149/$BF$19</f>
        <v>#N/A</v>
      </c>
      <c r="AG149" t="e">
        <f>Mapping!AE149/$BF$19</f>
        <v>#N/A</v>
      </c>
      <c r="AH149" t="e">
        <f>Mapping!AF149/$BF$19</f>
        <v>#N/A</v>
      </c>
      <c r="AI149" t="e">
        <f>Mapping!AG149/$BF$19</f>
        <v>#N/A</v>
      </c>
      <c r="AJ149" t="e">
        <f>Mapping!AH149/$BF$19</f>
        <v>#N/A</v>
      </c>
      <c r="AK149" t="e">
        <f>Mapping!AI149/$BF$19</f>
        <v>#N/A</v>
      </c>
      <c r="AL149" t="e">
        <f>Mapping!AJ149/$BF$19</f>
        <v>#N/A</v>
      </c>
      <c r="AM149" t="e">
        <f>Mapping!AK149/$BF$19</f>
        <v>#N/A</v>
      </c>
      <c r="AN149" t="e">
        <f>Mapping!AL149/$BF$19</f>
        <v>#N/A</v>
      </c>
      <c r="AO149" t="e">
        <f>Mapping!AM149/$BF$19</f>
        <v>#N/A</v>
      </c>
      <c r="AP149" t="e">
        <f>Mapping!AN149/$BF$19</f>
        <v>#N/A</v>
      </c>
      <c r="AQ149" t="e">
        <f>Mapping!AO149/$BF$19</f>
        <v>#N/A</v>
      </c>
      <c r="AR149" t="e">
        <f>Mapping!AP149/$BF$19</f>
        <v>#N/A</v>
      </c>
      <c r="AS149" t="e">
        <f>Mapping!AQ149/$BF$19</f>
        <v>#N/A</v>
      </c>
    </row>
    <row r="150" spans="1:45">
      <c r="A150">
        <v>7137</v>
      </c>
      <c r="B150" t="s">
        <v>13172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tr">
        <f>VLOOKUP(A150,'Kreisfreie Städte u. Landkreise'!$A$9:$J$478,3,0)</f>
        <v>Mayen-Koblenz</v>
      </c>
      <c r="E150">
        <f>VLOOKUP(D150,'old version'!$D$2:$G$403,2,0)</f>
        <v>659</v>
      </c>
      <c r="F150">
        <f>VLOOKUP(D150,'old version'!$D$2:$G$403,3,0)</f>
        <v>6704.7979999999998</v>
      </c>
      <c r="G150">
        <f>VLOOKUP(D150,'old version'!$D$2:$G$403,4,0)</f>
        <v>214434</v>
      </c>
      <c r="H150">
        <f>COUNTIF(Mapping!$A$2:$A$1326,A150)</f>
        <v>5</v>
      </c>
      <c r="I150" cm="1">
        <f t="array" ref="I150">_xlfn.IFS(C150="SH",F150/$BD$50,C150="HH",F150/$BD$49,C150="NI",F150/$BD$44,C150="HB",F150/$BD$56,C150="NRW",F150/$BD$41,C150="HE",F150/$BD$45,C150="RP",F150/$BD$47,C150="BW",F150/$BD$43,C150="BY",F150/$BD$42,C150="SL",F150/$BD$55,C150="BE",F150/$BD$46,C150="MV",F150/$BD$54,C150="BB",F150/$BD$51,C150="SN",F150/$BD$48,C150="ST",F150/$BD$53,C150="TH",F150/$BD$52)</f>
        <v>4.6239029537319919E-2</v>
      </c>
      <c r="J150" cm="1">
        <f t="array" ref="J150">_xlfn.IFS(C150="SH",G150/$BE$30,C150="HH",G150/$BE$34,C150="NI",G150/$BE$25,C150="HB",G150/$BE$37,C150="NRW",G150/$BE$22,C150="HE",G150/$BE$26,C150="RP",G150/$BE$27,C150="BW",G150/$BE$24,C150="BY",G150/$BE$23,C150="SL",G150/$BE$36,C150="BE",G150/$BE$29,C150="MV",G150/$BE$35,C150="BB",G150/$BE$31,C150="SN",G150/$BE$28,C150="ST",G150/$BE$32,C150="TH",G150/$BE$33)</f>
        <v>5.2377625793844654E-2</v>
      </c>
      <c r="K150" cm="1">
        <f t="array" ref="K150">_xlfn.IFS(C150="SH",$BF$17,C150="HH",$BF$8,C150="NI",$BF$11,C150="HB",$BF$7,C150="NRW",$BF$12,C150="HE",$BF$9,C150="RP",$BF$13,C150="BW",$BF$3,C150="BY",$BF$4,C150="SL",$BF$14,C150="BE",$BF$5,C150="MV",$BF$10,C150="BB",$BF$6,C150="SN",$BF$15,C150="ST",$BF$16,C150="TH",$BF$18)</f>
        <v>25022.83749790374</v>
      </c>
      <c r="L150">
        <f t="shared" si="7"/>
        <v>1200.0411492189601</v>
      </c>
      <c r="M150">
        <f t="shared" si="9"/>
        <v>240.00822984379201</v>
      </c>
      <c r="N150">
        <v>14.85286657787279</v>
      </c>
      <c r="O150">
        <v>10.209262816054668</v>
      </c>
      <c r="P150">
        <v>19.474252139873595</v>
      </c>
      <c r="Q150">
        <v>28.206004668077043</v>
      </c>
      <c r="R150">
        <v>0</v>
      </c>
      <c r="S150">
        <v>20.940653327816161</v>
      </c>
      <c r="T150">
        <v>1.1775645903175136</v>
      </c>
      <c r="U150">
        <v>0</v>
      </c>
      <c r="V150">
        <v>11.053554409112509</v>
      </c>
      <c r="W150">
        <v>0</v>
      </c>
      <c r="X150">
        <v>2.0895449005821027</v>
      </c>
      <c r="Y150">
        <v>0</v>
      </c>
      <c r="Z150">
        <v>64.80222205782384</v>
      </c>
      <c r="AA150">
        <v>67.202304356261763</v>
      </c>
      <c r="AC150" t="s">
        <v>12949</v>
      </c>
      <c r="AD150">
        <v>1394.1333402894381</v>
      </c>
      <c r="AE150">
        <f t="shared" si="8"/>
        <v>2.8412506641231766E-3</v>
      </c>
      <c r="AF150" t="e">
        <f>Mapping!AD150/$BF$19</f>
        <v>#N/A</v>
      </c>
      <c r="AG150" t="e">
        <f>Mapping!AE150/$BF$19</f>
        <v>#N/A</v>
      </c>
      <c r="AH150" t="e">
        <f>Mapping!AF150/$BF$19</f>
        <v>#N/A</v>
      </c>
      <c r="AI150" t="e">
        <f>Mapping!AG150/$BF$19</f>
        <v>#N/A</v>
      </c>
      <c r="AJ150" t="e">
        <f>Mapping!AH150/$BF$19</f>
        <v>#N/A</v>
      </c>
      <c r="AK150" t="e">
        <f>Mapping!AI150/$BF$19</f>
        <v>#N/A</v>
      </c>
      <c r="AL150" t="e">
        <f>Mapping!AJ150/$BF$19</f>
        <v>#N/A</v>
      </c>
      <c r="AM150" t="e">
        <f>Mapping!AK150/$BF$19</f>
        <v>#N/A</v>
      </c>
      <c r="AN150" t="e">
        <f>Mapping!AL150/$BF$19</f>
        <v>#N/A</v>
      </c>
      <c r="AO150" t="e">
        <f>Mapping!AM150/$BF$19</f>
        <v>#N/A</v>
      </c>
      <c r="AP150" t="e">
        <f>Mapping!AN150/$BF$19</f>
        <v>#N/A</v>
      </c>
      <c r="AQ150" t="e">
        <f>Mapping!AO150/$BF$19</f>
        <v>#N/A</v>
      </c>
      <c r="AR150" t="e">
        <f>Mapping!AP150/$BF$19</f>
        <v>#N/A</v>
      </c>
      <c r="AS150" t="e">
        <f>Mapping!AQ150/$BF$19</f>
        <v>#N/A</v>
      </c>
    </row>
    <row r="151" spans="1:45">
      <c r="A151">
        <v>7138</v>
      </c>
      <c r="B151" t="s">
        <v>13173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tr">
        <f>VLOOKUP(A151,'Kreisfreie Städte u. Landkreise'!$A$9:$J$478,3,0)</f>
        <v>Neuwied</v>
      </c>
      <c r="E151">
        <f>VLOOKUP(D151,'old version'!$D$2:$G$403,2,0)</f>
        <v>673</v>
      </c>
      <c r="F151">
        <f>VLOOKUP(D151,'old version'!$D$2:$G$403,3,0)</f>
        <v>5991.99</v>
      </c>
      <c r="G151">
        <f>VLOOKUP(D151,'old version'!$D$2:$G$403,4,0)</f>
        <v>182811</v>
      </c>
      <c r="H151">
        <f>COUNTIF(Mapping!$A$2:$A$1326,A151)</f>
        <v>5</v>
      </c>
      <c r="I151" cm="1">
        <f t="array" ref="I151">_xlfn.IFS(C151="SH",F151/$BD$50,C151="HH",F151/$BD$49,C151="NI",F151/$BD$44,C151="HB",F151/$BD$56,C151="NRW",F151/$BD$41,C151="HE",F151/$BD$45,C151="RP",F151/$BD$47,C151="BW",F151/$BD$43,C151="BY",F151/$BD$42,C151="SL",F151/$BD$55,C151="BE",F151/$BD$46,C151="MV",F151/$BD$54,C151="BB",F151/$BD$51,C151="SN",F151/$BD$48,C151="ST",F151/$BD$53,C151="TH",F151/$BD$52)</f>
        <v>4.1323214002468911E-2</v>
      </c>
      <c r="J151" cm="1">
        <f t="array" ref="J151">_xlfn.IFS(C151="SH",G151/$BE$30,C151="HH",G151/$BE$34,C151="NI",G151/$BE$25,C151="HB",G151/$BE$37,C151="NRW",G151/$BE$22,C151="HE",G151/$BE$26,C151="RP",G151/$BE$27,C151="BW",G151/$BE$24,C151="BY",G151/$BE$23,C151="SL",G151/$BE$36,C151="BE",G151/$BE$29,C151="MV",G151/$BE$35,C151="BB",G151/$BE$31,C151="SN",G151/$BE$28,C151="ST",G151/$BE$32,C151="TH",G151/$BE$33)</f>
        <v>4.4653395212506108E-2</v>
      </c>
      <c r="K151" cm="1">
        <f t="array" ref="K151">_xlfn.IFS(C151="SH",$BF$17,C151="HH",$BF$8,C151="NI",$BF$11,C151="HB",$BF$7,C151="NRW",$BF$12,C151="HE",$BF$9,C151="RP",$BF$13,C151="BW",$BF$3,C151="BY",$BF$4,C151="SL",$BF$14,C151="BE",$BF$5,C151="MV",$BF$10,C151="BB",$BF$6,C151="SN",$BF$15,C151="ST",$BF$16,C151="TH",$BF$18)</f>
        <v>25022.83749790374</v>
      </c>
      <c r="L151">
        <f t="shared" si="7"/>
        <v>1057.3566321869332</v>
      </c>
      <c r="M151">
        <f t="shared" si="9"/>
        <v>211.47132643738664</v>
      </c>
      <c r="N151">
        <v>13.551564099536396</v>
      </c>
      <c r="O151">
        <v>10.420331485628365</v>
      </c>
      <c r="P151">
        <v>4.4430422700079344</v>
      </c>
      <c r="Q151">
        <v>3.6388459156162551</v>
      </c>
      <c r="R151">
        <v>0</v>
      </c>
      <c r="S151">
        <v>7.5970889648916158</v>
      </c>
      <c r="T151">
        <v>0</v>
      </c>
      <c r="U151">
        <v>0</v>
      </c>
      <c r="V151">
        <v>26.612625458096307</v>
      </c>
      <c r="W151">
        <v>0</v>
      </c>
      <c r="X151">
        <v>1.8410986659256179</v>
      </c>
      <c r="Y151">
        <v>27.057500037121493</v>
      </c>
      <c r="Z151">
        <v>57.097258138094396</v>
      </c>
      <c r="AA151">
        <v>59.211971402468265</v>
      </c>
      <c r="AC151" t="s">
        <v>12634</v>
      </c>
      <c r="AD151">
        <v>456.19611135140246</v>
      </c>
      <c r="AE151">
        <f t="shared" si="8"/>
        <v>9.2972993822705899E-4</v>
      </c>
      <c r="AF151" t="e">
        <f>Mapping!AD151/$BF$19</f>
        <v>#N/A</v>
      </c>
      <c r="AG151" t="e">
        <f>Mapping!AE151/$BF$19</f>
        <v>#N/A</v>
      </c>
      <c r="AH151" t="e">
        <f>Mapping!AF151/$BF$19</f>
        <v>#N/A</v>
      </c>
      <c r="AI151" t="e">
        <f>Mapping!AG151/$BF$19</f>
        <v>#N/A</v>
      </c>
      <c r="AJ151" t="e">
        <f>Mapping!AH151/$BF$19</f>
        <v>#N/A</v>
      </c>
      <c r="AK151" t="e">
        <f>Mapping!AI151/$BF$19</f>
        <v>#N/A</v>
      </c>
      <c r="AL151" t="e">
        <f>Mapping!AJ151/$BF$19</f>
        <v>#N/A</v>
      </c>
      <c r="AM151" t="e">
        <f>Mapping!AK151/$BF$19</f>
        <v>#N/A</v>
      </c>
      <c r="AN151" t="e">
        <f>Mapping!AL151/$BF$19</f>
        <v>#N/A</v>
      </c>
      <c r="AO151" t="e">
        <f>Mapping!AM151/$BF$19</f>
        <v>#N/A</v>
      </c>
      <c r="AP151" t="e">
        <f>Mapping!AN151/$BF$19</f>
        <v>#N/A</v>
      </c>
      <c r="AQ151" t="e">
        <f>Mapping!AO151/$BF$19</f>
        <v>#N/A</v>
      </c>
      <c r="AR151" t="e">
        <f>Mapping!AP151/$BF$19</f>
        <v>#N/A</v>
      </c>
      <c r="AS151" t="e">
        <f>Mapping!AQ151/$BF$19</f>
        <v>#N/A</v>
      </c>
    </row>
    <row r="152" spans="1:45">
      <c r="A152">
        <v>7140</v>
      </c>
      <c r="B152" t="s">
        <v>13174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tr">
        <f>VLOOKUP(A152,'Kreisfreie Städte u. Landkreise'!$A$9:$J$478,3,0)</f>
        <v>Rhein-Hunsrück-Kreis</v>
      </c>
      <c r="E152">
        <f>VLOOKUP(D152,'old version'!$D$2:$G$403,2,0)</f>
        <v>618</v>
      </c>
      <c r="F152">
        <f>VLOOKUP(D152,'old version'!$D$2:$G$403,3,0)</f>
        <v>3681.442</v>
      </c>
      <c r="G152">
        <f>VLOOKUP(D152,'old version'!$D$2:$G$403,4,0)</f>
        <v>103163</v>
      </c>
      <c r="H152">
        <f>COUNTIF(Mapping!$A$2:$A$1326,A152)</f>
        <v>4</v>
      </c>
      <c r="I152" cm="1">
        <f t="array" ref="I152">_xlfn.IFS(C152="SH",F152/$BD$50,C152="HH",F152/$BD$49,C152="NI",F152/$BD$44,C152="HB",F152/$BD$56,C152="NRW",F152/$BD$41,C152="HE",F152/$BD$45,C152="RP",F152/$BD$47,C152="BW",F152/$BD$43,C152="BY",F152/$BD$42,C152="SL",F152/$BD$55,C152="BE",F152/$BD$46,C152="MV",F152/$BD$54,C152="BB",F152/$BD$51,C152="SN",F152/$BD$48,C152="ST",F152/$BD$53,C152="TH",F152/$BD$52)</f>
        <v>2.5388729888347138E-2</v>
      </c>
      <c r="J152" cm="1">
        <f t="array" ref="J152">_xlfn.IFS(C152="SH",G152/$BE$30,C152="HH",G152/$BE$34,C152="NI",G152/$BE$25,C152="HB",G152/$BE$37,C152="NRW",G152/$BE$22,C152="HE",G152/$BE$26,C152="RP",G152/$BE$27,C152="BW",G152/$BE$24,C152="BY",G152/$BE$23,C152="SL",G152/$BE$36,C152="BE",G152/$BE$29,C152="MV",G152/$BE$35,C152="BB",G152/$BE$31,C152="SN",G152/$BE$28,C152="ST",G152/$BE$32,C152="TH",G152/$BE$33)</f>
        <v>2.5198583292623353E-2</v>
      </c>
      <c r="K152" cm="1">
        <f t="array" ref="K152">_xlfn.IFS(C152="SH",$BF$17,C152="HH",$BF$8,C152="NI",$BF$11,C152="HB",$BF$7,C152="NRW",$BF$12,C152="HE",$BF$9,C152="RP",$BF$13,C152="BW",$BF$3,C152="BY",$BF$4,C152="SL",$BF$14,C152="BE",$BF$5,C152="MV",$BF$10,C152="BB",$BF$6,C152="SN",$BF$15,C152="ST",$BF$16,C152="TH",$BF$18)</f>
        <v>25022.83749790374</v>
      </c>
      <c r="L152">
        <f t="shared" si="7"/>
        <v>633.96582021192091</v>
      </c>
      <c r="M152">
        <f t="shared" si="9"/>
        <v>158.49145505298023</v>
      </c>
      <c r="N152">
        <v>5.5409954026434125</v>
      </c>
      <c r="O152">
        <v>7.9555483661794151</v>
      </c>
      <c r="P152">
        <v>3.5154129773062173</v>
      </c>
      <c r="Q152">
        <v>1.2036069483887675</v>
      </c>
      <c r="R152">
        <v>0</v>
      </c>
      <c r="S152">
        <v>0</v>
      </c>
      <c r="T152">
        <v>0</v>
      </c>
      <c r="U152">
        <v>0</v>
      </c>
      <c r="V152">
        <v>27.925149015971101</v>
      </c>
      <c r="W152">
        <v>0.60180347419438374</v>
      </c>
      <c r="X152">
        <v>1.3798485656401693</v>
      </c>
      <c r="Y152">
        <v>23.198790023517645</v>
      </c>
      <c r="Z152">
        <v>42.792692864304669</v>
      </c>
      <c r="AA152">
        <v>44.377607414834479</v>
      </c>
      <c r="AC152" t="s">
        <v>12615</v>
      </c>
      <c r="AD152">
        <v>252.10646966027289</v>
      </c>
      <c r="AE152">
        <f t="shared" si="8"/>
        <v>5.1379423592530125E-4</v>
      </c>
      <c r="AF152" t="e">
        <f>Mapping!AD152/$BF$19</f>
        <v>#N/A</v>
      </c>
      <c r="AG152" t="e">
        <f>Mapping!AE152/$BF$19</f>
        <v>#N/A</v>
      </c>
      <c r="AH152" t="e">
        <f>Mapping!AF152/$BF$19</f>
        <v>#N/A</v>
      </c>
      <c r="AI152" t="e">
        <f>Mapping!AG152/$BF$19</f>
        <v>#N/A</v>
      </c>
      <c r="AJ152" t="e">
        <f>Mapping!AH152/$BF$19</f>
        <v>#N/A</v>
      </c>
      <c r="AK152" t="e">
        <f>Mapping!AI152/$BF$19</f>
        <v>#N/A</v>
      </c>
      <c r="AL152" t="e">
        <f>Mapping!AJ152/$BF$19</f>
        <v>#N/A</v>
      </c>
      <c r="AM152" t="e">
        <f>Mapping!AK152/$BF$19</f>
        <v>#N/A</v>
      </c>
      <c r="AN152" t="e">
        <f>Mapping!AL152/$BF$19</f>
        <v>#N/A</v>
      </c>
      <c r="AO152" t="e">
        <f>Mapping!AM152/$BF$19</f>
        <v>#N/A</v>
      </c>
      <c r="AP152" t="e">
        <f>Mapping!AN152/$BF$19</f>
        <v>#N/A</v>
      </c>
      <c r="AQ152" t="e">
        <f>Mapping!AO152/$BF$19</f>
        <v>#N/A</v>
      </c>
      <c r="AR152" t="e">
        <f>Mapping!AP152/$BF$19</f>
        <v>#N/A</v>
      </c>
      <c r="AS152" t="e">
        <f>Mapping!AQ152/$BF$19</f>
        <v>#N/A</v>
      </c>
    </row>
    <row r="153" spans="1:45">
      <c r="A153">
        <v>7141</v>
      </c>
      <c r="B153" t="s">
        <v>13175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tr">
        <f>VLOOKUP(A153,'Kreisfreie Städte u. Landkreise'!$A$9:$J$478,3,0)</f>
        <v>Rhein-Lahn-Kreis</v>
      </c>
      <c r="E153">
        <f>VLOOKUP(D153,'old version'!$D$2:$G$403,2,0)</f>
        <v>585</v>
      </c>
      <c r="F153">
        <f>VLOOKUP(D153,'old version'!$D$2:$G$403,3,0)</f>
        <v>3258.16</v>
      </c>
      <c r="G153">
        <f>VLOOKUP(D153,'old version'!$D$2:$G$403,4,0)</f>
        <v>122297</v>
      </c>
      <c r="H153">
        <f>COUNTIF(Mapping!$A$2:$A$1326,A153)</f>
        <v>3</v>
      </c>
      <c r="I153" cm="1">
        <f t="array" ref="I153">_xlfn.IFS(C153="SH",F153/$BD$50,C153="HH",F153/$BD$49,C153="NI",F153/$BD$44,C153="HB",F153/$BD$56,C153="NRW",F153/$BD$41,C153="HE",F153/$BD$45,C153="RP",F153/$BD$47,C153="BW",F153/$BD$43,C153="BY",F153/$BD$42,C153="SL",F153/$BD$55,C153="BE",F153/$BD$46,C153="MV",F153/$BD$54,C153="BB",F153/$BD$51,C153="SN",F153/$BD$48,C153="ST",F153/$BD$53,C153="TH",F153/$BD$52)</f>
        <v>2.2469604077157024E-2</v>
      </c>
      <c r="J153" cm="1">
        <f t="array" ref="J153">_xlfn.IFS(C153="SH",G153/$BE$30,C153="HH",G153/$BE$34,C153="NI",G153/$BE$25,C153="HB",G153/$BE$37,C153="NRW",G153/$BE$22,C153="HE",G153/$BE$26,C153="RP",G153/$BE$27,C153="BW",G153/$BE$24,C153="BY",G153/$BE$23,C153="SL",G153/$BE$36,C153="BE",G153/$BE$29,C153="MV",G153/$BE$35,C153="BB",G153/$BE$31,C153="SN",G153/$BE$28,C153="ST",G153/$BE$32,C153="TH",G153/$BE$33)</f>
        <v>2.9872252076209086E-2</v>
      </c>
      <c r="K153" cm="1">
        <f t="array" ref="K153">_xlfn.IFS(C153="SH",$BF$17,C153="HH",$BF$8,C153="NI",$BF$11,C153="HB",$BF$7,C153="NRW",$BF$12,C153="HE",$BF$9,C153="RP",$BF$13,C153="BW",$BF$3,C153="BY",$BF$4,C153="SL",$BF$14,C153="BE",$BF$5,C153="MV",$BF$10,C153="BB",$BF$6,C153="SN",$BF$15,C153="ST",$BF$16,C153="TH",$BF$18)</f>
        <v>25022.83749790374</v>
      </c>
      <c r="L153">
        <f t="shared" si="7"/>
        <v>614.11912368658489</v>
      </c>
      <c r="M153">
        <f t="shared" si="9"/>
        <v>204.70637456219495</v>
      </c>
      <c r="N153">
        <v>21.812596665691373</v>
      </c>
      <c r="O153">
        <v>35.928581275960084</v>
      </c>
      <c r="P153">
        <v>9.0236141339438074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23.570874419731894</v>
      </c>
      <c r="W153">
        <v>0</v>
      </c>
      <c r="X153">
        <v>1.7822020576606008</v>
      </c>
      <c r="Y153">
        <v>0</v>
      </c>
      <c r="Z153">
        <v>55.270721131792655</v>
      </c>
      <c r="AA153">
        <v>57.31778487741461</v>
      </c>
      <c r="AC153" t="s">
        <v>12994</v>
      </c>
      <c r="AD153">
        <v>1185.5412376181448</v>
      </c>
      <c r="AE153">
        <f t="shared" si="8"/>
        <v>2.4161389240061094E-3</v>
      </c>
      <c r="AF153" t="e">
        <f>Mapping!AD153/$BF$19</f>
        <v>#N/A</v>
      </c>
      <c r="AG153" t="e">
        <f>Mapping!AE153/$BF$19</f>
        <v>#N/A</v>
      </c>
      <c r="AH153" t="e">
        <f>Mapping!AF153/$BF$19</f>
        <v>#N/A</v>
      </c>
      <c r="AI153" t="e">
        <f>Mapping!AG153/$BF$19</f>
        <v>#N/A</v>
      </c>
      <c r="AJ153" t="e">
        <f>Mapping!AH153/$BF$19</f>
        <v>#N/A</v>
      </c>
      <c r="AK153" t="e">
        <f>Mapping!AI153/$BF$19</f>
        <v>#N/A</v>
      </c>
      <c r="AL153" t="e">
        <f>Mapping!AJ153/$BF$19</f>
        <v>#N/A</v>
      </c>
      <c r="AM153" t="e">
        <f>Mapping!AK153/$BF$19</f>
        <v>#N/A</v>
      </c>
      <c r="AN153" t="e">
        <f>Mapping!AL153/$BF$19</f>
        <v>#N/A</v>
      </c>
      <c r="AO153" t="e">
        <f>Mapping!AM153/$BF$19</f>
        <v>#N/A</v>
      </c>
      <c r="AP153" t="e">
        <f>Mapping!AN153/$BF$19</f>
        <v>#N/A</v>
      </c>
      <c r="AQ153" t="e">
        <f>Mapping!AO153/$BF$19</f>
        <v>#N/A</v>
      </c>
      <c r="AR153" t="e">
        <f>Mapping!AP153/$BF$19</f>
        <v>#N/A</v>
      </c>
      <c r="AS153" t="e">
        <f>Mapping!AQ153/$BF$19</f>
        <v>#N/A</v>
      </c>
    </row>
    <row r="154" spans="1:45">
      <c r="A154">
        <v>7143</v>
      </c>
      <c r="B154" t="s">
        <v>13176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tr">
        <f>VLOOKUP(A154,'Kreisfreie Städte u. Landkreise'!$A$9:$J$478,3,0)</f>
        <v>Westerwaldkreis</v>
      </c>
      <c r="E154">
        <f>VLOOKUP(D154,'old version'!$D$2:$G$403,2,0)</f>
        <v>651</v>
      </c>
      <c r="F154">
        <f>VLOOKUP(D154,'old version'!$D$2:$G$403,3,0)</f>
        <v>6828.2719999999999</v>
      </c>
      <c r="G154">
        <f>VLOOKUP(D154,'old version'!$D$2:$G$403,4,0)</f>
        <v>201904</v>
      </c>
      <c r="H154">
        <f>COUNTIF(Mapping!$A$2:$A$1326,A154)</f>
        <v>5</v>
      </c>
      <c r="I154" cm="1">
        <f t="array" ref="I154">_xlfn.IFS(C154="SH",F154/$BD$50,C154="HH",F154/$BD$49,C154="NI",F154/$BD$44,C154="HB",F154/$BD$56,C154="NRW",F154/$BD$41,C154="HE",F154/$BD$45,C154="RP",F154/$BD$47,C154="BW",F154/$BD$43,C154="BY",F154/$BD$42,C154="SL",F154/$BD$55,C154="BE",F154/$BD$46,C154="MV",F154/$BD$54,C154="BB",F154/$BD$51,C154="SN",F154/$BD$48,C154="ST",F154/$BD$53,C154="TH",F154/$BD$52)</f>
        <v>4.7090556747101782E-2</v>
      </c>
      <c r="J154" cm="1">
        <f t="array" ref="J154">_xlfn.IFS(C154="SH",G154/$BE$30,C154="HH",G154/$BE$34,C154="NI",G154/$BE$25,C154="HB",G154/$BE$37,C154="NRW",G154/$BE$22,C154="HE",G154/$BE$26,C154="RP",G154/$BE$27,C154="BW",G154/$BE$24,C154="BY",G154/$BE$23,C154="SL",G154/$BE$36,C154="BE",G154/$BE$29,C154="MV",G154/$BE$35,C154="BB",G154/$BE$31,C154="SN",G154/$BE$28,C154="ST",G154/$BE$32,C154="TH",G154/$BE$33)</f>
        <v>4.9317049340498291E-2</v>
      </c>
      <c r="K154" cm="1">
        <f t="array" ref="K154">_xlfn.IFS(C154="SH",$BF$17,C154="HH",$BF$8,C154="NI",$BF$11,C154="HB",$BF$7,C154="NRW",$BF$12,C154="HE",$BF$9,C154="RP",$BF$13,C154="BW",$BF$3,C154="BY",$BF$4,C154="SL",$BF$14,C154="BE",$BF$5,C154="MV",$BF$10,C154="BB",$BF$6,C154="SN",$BF$15,C154="ST",$BF$16,C154="TH",$BF$18)</f>
        <v>25022.83749790374</v>
      </c>
      <c r="L154">
        <f t="shared" si="7"/>
        <v>1193.9390346278997</v>
      </c>
      <c r="M154">
        <f t="shared" si="9"/>
        <v>238.78780692557993</v>
      </c>
      <c r="N154">
        <v>20.547857712172782</v>
      </c>
      <c r="O154">
        <v>23.758659957970515</v>
      </c>
      <c r="P154">
        <v>21.294704357815593</v>
      </c>
      <c r="Q154">
        <v>4.1044648987036645</v>
      </c>
      <c r="R154">
        <v>0</v>
      </c>
      <c r="S154">
        <v>0</v>
      </c>
      <c r="T154">
        <v>5.5279418386895394</v>
      </c>
      <c r="U154">
        <v>6.9450354740117994</v>
      </c>
      <c r="V154">
        <v>23.196929147572501</v>
      </c>
      <c r="W154">
        <v>0</v>
      </c>
      <c r="X154">
        <v>2.0789197295745785</v>
      </c>
      <c r="Y154">
        <v>0</v>
      </c>
      <c r="Z154">
        <v>64.472707869906586</v>
      </c>
      <c r="AA154">
        <v>66.860585939162391</v>
      </c>
      <c r="AC154" t="s">
        <v>12712</v>
      </c>
      <c r="AD154">
        <v>2980.617498455993</v>
      </c>
      <c r="AE154">
        <f t="shared" si="8"/>
        <v>6.0745132493761718E-3</v>
      </c>
      <c r="AF154" t="e">
        <f>Mapping!AD154/$BF$19</f>
        <v>#N/A</v>
      </c>
      <c r="AG154" t="e">
        <f>Mapping!AE154/$BF$19</f>
        <v>#N/A</v>
      </c>
      <c r="AH154" t="e">
        <f>Mapping!AF154/$BF$19</f>
        <v>#N/A</v>
      </c>
      <c r="AI154" t="e">
        <f>Mapping!AG154/$BF$19</f>
        <v>#N/A</v>
      </c>
      <c r="AJ154" t="e">
        <f>Mapping!AH154/$BF$19</f>
        <v>#N/A</v>
      </c>
      <c r="AK154" t="e">
        <f>Mapping!AI154/$BF$19</f>
        <v>#N/A</v>
      </c>
      <c r="AL154" t="e">
        <f>Mapping!AJ154/$BF$19</f>
        <v>#N/A</v>
      </c>
      <c r="AM154" t="e">
        <f>Mapping!AK154/$BF$19</f>
        <v>#N/A</v>
      </c>
      <c r="AN154" t="e">
        <f>Mapping!AL154/$BF$19</f>
        <v>#N/A</v>
      </c>
      <c r="AO154" t="e">
        <f>Mapping!AM154/$BF$19</f>
        <v>#N/A</v>
      </c>
      <c r="AP154" t="e">
        <f>Mapping!AN154/$BF$19</f>
        <v>#N/A</v>
      </c>
      <c r="AQ154" t="e">
        <f>Mapping!AO154/$BF$19</f>
        <v>#N/A</v>
      </c>
      <c r="AR154" t="e">
        <f>Mapping!AP154/$BF$19</f>
        <v>#N/A</v>
      </c>
      <c r="AS154" t="e">
        <f>Mapping!AQ154/$BF$19</f>
        <v>#N/A</v>
      </c>
    </row>
    <row r="155" spans="1:45">
      <c r="A155">
        <v>7211</v>
      </c>
      <c r="B155" t="s">
        <v>13177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tr">
        <f>VLOOKUP(A155,'Kreisfreie Städte u. Landkreise'!$A$9:$J$478,3,0)</f>
        <v>Trier, kreisfreie Stadt</v>
      </c>
      <c r="E155">
        <f>VLOOKUP(D155,'old version'!$D$2:$G$403,2,0)</f>
        <v>633</v>
      </c>
      <c r="F155">
        <f>VLOOKUP(D155,'old version'!$D$2:$G$403,3,0)</f>
        <v>4918.1530000000002</v>
      </c>
      <c r="G155">
        <f>VLOOKUP(D155,'old version'!$D$2:$G$403,4,0)</f>
        <v>111528</v>
      </c>
      <c r="H155">
        <f>COUNTIF(Mapping!$A$2:$A$1326,A155)</f>
        <v>1</v>
      </c>
      <c r="I155" cm="1">
        <f t="array" ref="I155">_xlfn.IFS(C155="SH",F155/$BD$50,C155="HH",F155/$BD$49,C155="NI",F155/$BD$44,C155="HB",F155/$BD$56,C155="NRW",F155/$BD$41,C155="HE",F155/$BD$45,C155="RP",F155/$BD$47,C155="BW",F155/$BD$43,C155="BY",F155/$BD$42,C155="SL",F155/$BD$55,C155="BE",F155/$BD$46,C155="MV",F155/$BD$54,C155="BB",F155/$BD$51,C155="SN",F155/$BD$48,C155="ST",F155/$BD$53,C155="TH",F155/$BD$52)</f>
        <v>3.3917594808383279E-2</v>
      </c>
      <c r="J155" cm="1">
        <f t="array" ref="J155">_xlfn.IFS(C155="SH",G155/$BE$30,C155="HH",G155/$BE$34,C155="NI",G155/$BE$25,C155="HB",G155/$BE$37,C155="NRW",G155/$BE$22,C155="HE",G155/$BE$26,C155="RP",G155/$BE$27,C155="BW",G155/$BE$24,C155="BY",G155/$BE$23,C155="SL",G155/$BE$36,C155="BE",G155/$BE$29,C155="MV",G155/$BE$35,C155="BB",G155/$BE$31,C155="SN",G155/$BE$28,C155="ST",G155/$BE$32,C155="TH",G155/$BE$33)</f>
        <v>2.7241817293600392E-2</v>
      </c>
      <c r="K155" cm="1">
        <f t="array" ref="K155">_xlfn.IFS(C155="SH",$BF$17,C155="HH",$BF$8,C155="NI",$BF$11,C155="HB",$BF$7,C155="NRW",$BF$12,C155="HE",$BF$9,C155="RP",$BF$13,C155="BW",$BF$3,C155="BY",$BF$4,C155="SL",$BF$14,C155="BE",$BF$5,C155="MV",$BF$10,C155="BB",$BF$6,C155="SN",$BF$15,C155="ST",$BF$16,C155="TH",$BF$18)</f>
        <v>25022.83749790374</v>
      </c>
      <c r="L155">
        <f t="shared" si="7"/>
        <v>801.94133235103823</v>
      </c>
      <c r="M155">
        <f t="shared" si="9"/>
        <v>801.94133235103823</v>
      </c>
      <c r="N155">
        <v>64.794679881360892</v>
      </c>
      <c r="O155">
        <v>0</v>
      </c>
      <c r="P155">
        <v>1.9375717818524805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60.406649669518515</v>
      </c>
      <c r="W155">
        <v>0</v>
      </c>
      <c r="X155">
        <v>6.981812343146502</v>
      </c>
      <c r="Y155">
        <v>226.75288588208883</v>
      </c>
      <c r="Z155">
        <v>216.52415973478034</v>
      </c>
      <c r="AA155">
        <v>224.54357305829072</v>
      </c>
      <c r="AC155" t="s">
        <v>12658</v>
      </c>
      <c r="AD155">
        <v>10258.592615562864</v>
      </c>
      <c r="AE155">
        <f t="shared" si="8"/>
        <v>2.0907062645733585E-2</v>
      </c>
      <c r="AF155" t="e">
        <f>Mapping!AD155/$BF$19</f>
        <v>#N/A</v>
      </c>
      <c r="AG155" t="e">
        <f>Mapping!AE155/$BF$19</f>
        <v>#N/A</v>
      </c>
      <c r="AH155" t="e">
        <f>Mapping!AF155/$BF$19</f>
        <v>#N/A</v>
      </c>
      <c r="AI155" t="e">
        <f>Mapping!AG155/$BF$19</f>
        <v>#N/A</v>
      </c>
      <c r="AJ155" t="e">
        <f>Mapping!AH155/$BF$19</f>
        <v>#N/A</v>
      </c>
      <c r="AK155" t="e">
        <f>Mapping!AI155/$BF$19</f>
        <v>#N/A</v>
      </c>
      <c r="AL155" t="e">
        <f>Mapping!AJ155/$BF$19</f>
        <v>#N/A</v>
      </c>
      <c r="AM155" t="e">
        <f>Mapping!AK155/$BF$19</f>
        <v>#N/A</v>
      </c>
      <c r="AN155" t="e">
        <f>Mapping!AL155/$BF$19</f>
        <v>#N/A</v>
      </c>
      <c r="AO155" t="e">
        <f>Mapping!AM155/$BF$19</f>
        <v>#N/A</v>
      </c>
      <c r="AP155" t="e">
        <f>Mapping!AN155/$BF$19</f>
        <v>#N/A</v>
      </c>
      <c r="AQ155" t="e">
        <f>Mapping!AO155/$BF$19</f>
        <v>#N/A</v>
      </c>
      <c r="AR155" t="e">
        <f>Mapping!AP155/$BF$19</f>
        <v>#N/A</v>
      </c>
      <c r="AS155" t="e">
        <f>Mapping!AQ155/$BF$19</f>
        <v>#N/A</v>
      </c>
    </row>
    <row r="156" spans="1:45">
      <c r="A156">
        <v>7231</v>
      </c>
      <c r="B156" t="s">
        <v>13178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tr">
        <f>VLOOKUP(A156,'Kreisfreie Städte u. Landkreise'!$A$9:$J$478,3,0)</f>
        <v>Bernkastel-Wittlich</v>
      </c>
      <c r="E156">
        <f>VLOOKUP(D156,'old version'!$D$2:$G$403,2,0)</f>
        <v>614</v>
      </c>
      <c r="F156">
        <f>VLOOKUP(D156,'old version'!$D$2:$G$403,3,0)</f>
        <v>3517.607</v>
      </c>
      <c r="G156">
        <f>VLOOKUP(D156,'old version'!$D$2:$G$403,4,0)</f>
        <v>112483</v>
      </c>
      <c r="H156">
        <f>COUNTIF(Mapping!$A$2:$A$1326,A156)</f>
        <v>3</v>
      </c>
      <c r="I156" cm="1">
        <f t="array" ref="I156">_xlfn.IFS(C156="SH",F156/$BD$50,C156="HH",F156/$BD$49,C156="NI",F156/$BD$44,C156="HB",F156/$BD$56,C156="NRW",F156/$BD$41,C156="HE",F156/$BD$45,C156="RP",F156/$BD$47,C156="BW",F156/$BD$43,C156="BY",F156/$BD$42,C156="SL",F156/$BD$55,C156="BE",F156/$BD$46,C156="MV",F156/$BD$54,C156="BB",F156/$BD$51,C156="SN",F156/$BD$48,C156="ST",F156/$BD$53,C156="TH",F156/$BD$52)</f>
        <v>2.4258856713309379E-2</v>
      </c>
      <c r="J156" cm="1">
        <f t="array" ref="J156">_xlfn.IFS(C156="SH",G156/$BE$30,C156="HH",G156/$BE$34,C156="NI",G156/$BE$25,C156="HB",G156/$BE$37,C156="NRW",G156/$BE$22,C156="HE",G156/$BE$26,C156="RP",G156/$BE$27,C156="BW",G156/$BE$24,C156="BY",G156/$BE$23,C156="SL",G156/$BE$36,C156="BE",G156/$BE$29,C156="MV",G156/$BE$35,C156="BB",G156/$BE$31,C156="SN",G156/$BE$28,C156="ST",G156/$BE$32,C156="TH",G156/$BE$33)</f>
        <v>2.7475085490962385E-2</v>
      </c>
      <c r="K156" cm="1">
        <f t="array" ref="K156">_xlfn.IFS(C156="SH",$BF$17,C156="HH",$BF$8,C156="NI",$BF$11,C156="HB",$BF$7,C156="NRW",$BF$12,C156="HE",$BF$9,C156="RP",$BF$13,C156="BW",$BF$3,C156="BY",$BF$4,C156="SL",$BF$14,C156="BE",$BF$5,C156="MV",$BF$10,C156="BB",$BF$6,C156="SN",$BF$15,C156="ST",$BF$16,C156="TH",$BF$18)</f>
        <v>25022.83749790374</v>
      </c>
      <c r="L156">
        <f t="shared" si="7"/>
        <v>629.55959703867381</v>
      </c>
      <c r="M156">
        <f t="shared" si="9"/>
        <v>209.85319901289128</v>
      </c>
      <c r="N156">
        <v>7.194766922529392</v>
      </c>
      <c r="O156">
        <v>23.528600876414568</v>
      </c>
      <c r="P156">
        <v>0</v>
      </c>
      <c r="Q156">
        <v>25.087467042962601</v>
      </c>
      <c r="R156">
        <v>0</v>
      </c>
      <c r="S156">
        <v>12.702189697751294</v>
      </c>
      <c r="T156">
        <v>8.188329973735831</v>
      </c>
      <c r="U156">
        <v>0</v>
      </c>
      <c r="V156">
        <v>15.905574018020333</v>
      </c>
      <c r="W156">
        <v>0</v>
      </c>
      <c r="X156">
        <v>1.8270110243870468</v>
      </c>
      <c r="Y156">
        <v>0</v>
      </c>
      <c r="Z156">
        <v>56.660363733480651</v>
      </c>
      <c r="AA156">
        <v>58.758895723609562</v>
      </c>
      <c r="AC156" t="s">
        <v>12690</v>
      </c>
      <c r="AD156">
        <v>1072.614402702289</v>
      </c>
      <c r="AE156">
        <f t="shared" si="8"/>
        <v>2.1859934741918249E-3</v>
      </c>
      <c r="AF156" t="e">
        <f>Mapping!AD156/$BF$19</f>
        <v>#N/A</v>
      </c>
      <c r="AG156" t="e">
        <f>Mapping!AE156/$BF$19</f>
        <v>#N/A</v>
      </c>
      <c r="AH156" t="e">
        <f>Mapping!AF156/$BF$19</f>
        <v>#N/A</v>
      </c>
      <c r="AI156" t="e">
        <f>Mapping!AG156/$BF$19</f>
        <v>#N/A</v>
      </c>
      <c r="AJ156" t="e">
        <f>Mapping!AH156/$BF$19</f>
        <v>#N/A</v>
      </c>
      <c r="AK156" t="e">
        <f>Mapping!AI156/$BF$19</f>
        <v>#N/A</v>
      </c>
      <c r="AL156" t="e">
        <f>Mapping!AJ156/$BF$19</f>
        <v>#N/A</v>
      </c>
      <c r="AM156" t="e">
        <f>Mapping!AK156/$BF$19</f>
        <v>#N/A</v>
      </c>
      <c r="AN156" t="e">
        <f>Mapping!AL156/$BF$19</f>
        <v>#N/A</v>
      </c>
      <c r="AO156" t="e">
        <f>Mapping!AM156/$BF$19</f>
        <v>#N/A</v>
      </c>
      <c r="AP156" t="e">
        <f>Mapping!AN156/$BF$19</f>
        <v>#N/A</v>
      </c>
      <c r="AQ156" t="e">
        <f>Mapping!AO156/$BF$19</f>
        <v>#N/A</v>
      </c>
      <c r="AR156" t="e">
        <f>Mapping!AP156/$BF$19</f>
        <v>#N/A</v>
      </c>
      <c r="AS156" t="e">
        <f>Mapping!AQ156/$BF$19</f>
        <v>#N/A</v>
      </c>
    </row>
    <row r="157" spans="1:45">
      <c r="A157">
        <v>7232</v>
      </c>
      <c r="B157" t="s">
        <v>13179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tr">
        <f>VLOOKUP(A157,'Kreisfreie Städte u. Landkreise'!$A$9:$J$478,3,0)</f>
        <v>Eifelkreis Bitburg-Prüm</v>
      </c>
      <c r="E157">
        <f>VLOOKUP(D157,'old version'!$D$2:$G$403,2,0)</f>
        <v>504</v>
      </c>
      <c r="F157">
        <f>VLOOKUP(D157,'old version'!$D$2:$G$403,3,0)</f>
        <v>2786.297</v>
      </c>
      <c r="G157">
        <f>VLOOKUP(D157,'old version'!$D$2:$G$403,4,0)</f>
        <v>99058</v>
      </c>
      <c r="H157">
        <f>COUNTIF(Mapping!$A$2:$A$1326,A157)</f>
        <v>4</v>
      </c>
      <c r="I157" cm="1">
        <f t="array" ref="I157">_xlfn.IFS(C157="SH",F157/$BD$50,C157="HH",F157/$BD$49,C157="NI",F157/$BD$44,C157="HB",F157/$BD$56,C157="NRW",F157/$BD$41,C157="HE",F157/$BD$45,C157="RP",F157/$BD$47,C157="BW",F157/$BD$43,C157="BY",F157/$BD$42,C157="SL",F157/$BD$55,C157="BE",F157/$BD$46,C157="MV",F157/$BD$54,C157="BB",F157/$BD$51,C157="SN",F157/$BD$48,C157="ST",F157/$BD$53,C157="TH",F157/$BD$52)</f>
        <v>1.9215443818403757E-2</v>
      </c>
      <c r="J157" cm="1">
        <f t="array" ref="J157">_xlfn.IFS(C157="SH",G157/$BE$30,C157="HH",G157/$BE$34,C157="NI",G157/$BE$25,C157="HB",G157/$BE$37,C157="NRW",G157/$BE$22,C157="HE",G157/$BE$26,C157="RP",G157/$BE$27,C157="BW",G157/$BE$24,C157="BY",G157/$BE$23,C157="SL",G157/$BE$36,C157="BE",G157/$BE$29,C157="MV",G157/$BE$35,C157="BB",G157/$BE$31,C157="SN",G157/$BE$28,C157="ST",G157/$BE$32,C157="TH",G157/$BE$33)</f>
        <v>2.4195896433805569E-2</v>
      </c>
      <c r="K157" cm="1">
        <f t="array" ref="K157">_xlfn.IFS(C157="SH",$BF$17,C157="HH",$BF$8,C157="NI",$BF$11,C157="HB",$BF$7,C157="NRW",$BF$12,C157="HE",$BF$9,C157="RP",$BF$13,C157="BW",$BF$3,C157="BY",$BF$4,C157="SL",$BF$14,C157="BE",$BF$5,C157="MV",$BF$10,C157="BB",$BF$6,C157="SN",$BF$15,C157="ST",$BF$16,C157="TH",$BF$18)</f>
        <v>25022.83749790374</v>
      </c>
      <c r="L157">
        <f t="shared" si="7"/>
        <v>515.71994392715465</v>
      </c>
      <c r="M157">
        <f t="shared" si="9"/>
        <v>128.92998598178866</v>
      </c>
      <c r="N157">
        <v>4.0384158176251415</v>
      </c>
      <c r="O157">
        <v>3.2939426408107679</v>
      </c>
      <c r="P157">
        <v>0</v>
      </c>
      <c r="Q157">
        <v>11.131980992931913</v>
      </c>
      <c r="R157">
        <v>0</v>
      </c>
      <c r="S157">
        <v>0</v>
      </c>
      <c r="T157">
        <v>8.2524149316687669</v>
      </c>
      <c r="U157">
        <v>0</v>
      </c>
      <c r="V157">
        <v>8.8072581483511794</v>
      </c>
      <c r="W157">
        <v>0</v>
      </c>
      <c r="X157">
        <v>1.1224823203592198</v>
      </c>
      <c r="Y157">
        <v>21.371998840057923</v>
      </c>
      <c r="Z157">
        <v>34.811096215082948</v>
      </c>
      <c r="AA157">
        <v>36.100396074900836</v>
      </c>
      <c r="AC157" t="s">
        <v>12652</v>
      </c>
      <c r="AD157">
        <v>543.57747802252084</v>
      </c>
      <c r="AE157">
        <f t="shared" si="8"/>
        <v>1.1078135970216773E-3</v>
      </c>
      <c r="AF157" t="e">
        <f>Mapping!AD157/$BF$19</f>
        <v>#N/A</v>
      </c>
      <c r="AG157" t="e">
        <f>Mapping!AE157/$BF$19</f>
        <v>#N/A</v>
      </c>
      <c r="AH157" t="e">
        <f>Mapping!AF157/$BF$19</f>
        <v>#N/A</v>
      </c>
      <c r="AI157" t="e">
        <f>Mapping!AG157/$BF$19</f>
        <v>#N/A</v>
      </c>
      <c r="AJ157" t="e">
        <f>Mapping!AH157/$BF$19</f>
        <v>#N/A</v>
      </c>
      <c r="AK157" t="e">
        <f>Mapping!AI157/$BF$19</f>
        <v>#N/A</v>
      </c>
      <c r="AL157" t="e">
        <f>Mapping!AJ157/$BF$19</f>
        <v>#N/A</v>
      </c>
      <c r="AM157" t="e">
        <f>Mapping!AK157/$BF$19</f>
        <v>#N/A</v>
      </c>
      <c r="AN157" t="e">
        <f>Mapping!AL157/$BF$19</f>
        <v>#N/A</v>
      </c>
      <c r="AO157" t="e">
        <f>Mapping!AM157/$BF$19</f>
        <v>#N/A</v>
      </c>
      <c r="AP157" t="e">
        <f>Mapping!AN157/$BF$19</f>
        <v>#N/A</v>
      </c>
      <c r="AQ157" t="e">
        <f>Mapping!AO157/$BF$19</f>
        <v>#N/A</v>
      </c>
      <c r="AR157" t="e">
        <f>Mapping!AP157/$BF$19</f>
        <v>#N/A</v>
      </c>
      <c r="AS157" t="e">
        <f>Mapping!AQ157/$BF$19</f>
        <v>#N/A</v>
      </c>
    </row>
    <row r="158" spans="1:45">
      <c r="A158">
        <v>7233</v>
      </c>
      <c r="B158" t="s">
        <v>13180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tr">
        <f>VLOOKUP(A158,'Kreisfreie Städte u. Landkreise'!$A$9:$J$478,3,0)</f>
        <v>Vulkaneifel</v>
      </c>
      <c r="E158">
        <f>VLOOKUP(D158,'old version'!$D$2:$G$403,2,0)</f>
        <v>556</v>
      </c>
      <c r="F158">
        <f>VLOOKUP(D158,'old version'!$D$2:$G$403,3,0)</f>
        <v>2016.451</v>
      </c>
      <c r="G158">
        <f>VLOOKUP(D158,'old version'!$D$2:$G$403,4,0)</f>
        <v>60646</v>
      </c>
      <c r="H158">
        <f>COUNTIF(Mapping!$A$2:$A$1326,A158)</f>
        <v>5</v>
      </c>
      <c r="I158" cm="1">
        <f t="array" ref="I158">_xlfn.IFS(C158="SH",F158/$BD$50,C158="HH",F158/$BD$49,C158="NI",F158/$BD$44,C158="HB",F158/$BD$56,C158="NRW",F158/$BD$41,C158="HE",F158/$BD$45,C158="RP",F158/$BD$47,C158="BW",F158/$BD$43,C158="BY",F158/$BD$42,C158="SL",F158/$BD$55,C158="BE",F158/$BD$46,C158="MV",F158/$BD$54,C158="BB",F158/$BD$51,C158="SN",F158/$BD$48,C158="ST",F158/$BD$53,C158="TH",F158/$BD$52)</f>
        <v>1.3906270904739903E-2</v>
      </c>
      <c r="J158" cm="1">
        <f t="array" ref="J158">_xlfn.IFS(C158="SH",G158/$BE$30,C158="HH",G158/$BE$34,C158="NI",G158/$BE$25,C158="HB",G158/$BE$37,C158="NRW",G158/$BE$22,C158="HE",G158/$BE$26,C158="RP",G158/$BE$27,C158="BW",G158/$BE$24,C158="BY",G158/$BE$23,C158="SL",G158/$BE$36,C158="BE",G158/$BE$29,C158="MV",G158/$BE$35,C158="BB",G158/$BE$31,C158="SN",G158/$BE$28,C158="ST",G158/$BE$32,C158="TH",G158/$BE$33)</f>
        <v>1.4813385442110406E-2</v>
      </c>
      <c r="K158" cm="1">
        <f t="array" ref="K158">_xlfn.IFS(C158="SH",$BF$17,C158="HH",$BF$8,C158="NI",$BF$11,C158="HB",$BF$7,C158="NRW",$BF$12,C158="HE",$BF$9,C158="RP",$BF$13,C158="BW",$BF$3,C158="BY",$BF$4,C158="SL",$BF$14,C158="BE",$BF$5,C158="MV",$BF$10,C158="BB",$BF$6,C158="SN",$BF$15,C158="ST",$BF$16,C158="TH",$BF$18)</f>
        <v>25022.83749790374</v>
      </c>
      <c r="L158">
        <f t="shared" si="7"/>
        <v>354.3299593561037</v>
      </c>
      <c r="M158">
        <f t="shared" si="9"/>
        <v>70.865991871220743</v>
      </c>
      <c r="N158">
        <v>3.4790909008666442</v>
      </c>
      <c r="O158">
        <v>0</v>
      </c>
      <c r="P158">
        <v>1.6027272689385665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6.8995454382355357</v>
      </c>
      <c r="W158">
        <v>0</v>
      </c>
      <c r="X158">
        <v>0.61696914324803964</v>
      </c>
      <c r="Y158">
        <v>19.291363590760547</v>
      </c>
      <c r="Z158">
        <v>19.133817805229601</v>
      </c>
      <c r="AA158">
        <v>19.842477723941808</v>
      </c>
      <c r="AC158" t="s">
        <v>12581</v>
      </c>
      <c r="AD158">
        <v>1188.1595345735423</v>
      </c>
      <c r="AE158">
        <f t="shared" si="8"/>
        <v>2.4214750261911775E-3</v>
      </c>
      <c r="AF158" t="e">
        <f>Mapping!AD158/$BF$19</f>
        <v>#N/A</v>
      </c>
      <c r="AG158" t="e">
        <f>Mapping!AE158/$BF$19</f>
        <v>#N/A</v>
      </c>
      <c r="AH158" t="e">
        <f>Mapping!AF158/$BF$19</f>
        <v>#N/A</v>
      </c>
      <c r="AI158" t="e">
        <f>Mapping!AG158/$BF$19</f>
        <v>#N/A</v>
      </c>
      <c r="AJ158" t="e">
        <f>Mapping!AH158/$BF$19</f>
        <v>#N/A</v>
      </c>
      <c r="AK158" t="e">
        <f>Mapping!AI158/$BF$19</f>
        <v>#N/A</v>
      </c>
      <c r="AL158" t="e">
        <f>Mapping!AJ158/$BF$19</f>
        <v>#N/A</v>
      </c>
      <c r="AM158" t="e">
        <f>Mapping!AK158/$BF$19</f>
        <v>#N/A</v>
      </c>
      <c r="AN158" t="e">
        <f>Mapping!AL158/$BF$19</f>
        <v>#N/A</v>
      </c>
      <c r="AO158" t="e">
        <f>Mapping!AM158/$BF$19</f>
        <v>#N/A</v>
      </c>
      <c r="AP158" t="e">
        <f>Mapping!AN158/$BF$19</f>
        <v>#N/A</v>
      </c>
      <c r="AQ158" t="e">
        <f>Mapping!AO158/$BF$19</f>
        <v>#N/A</v>
      </c>
      <c r="AR158" t="e">
        <f>Mapping!AP158/$BF$19</f>
        <v>#N/A</v>
      </c>
      <c r="AS158" t="e">
        <f>Mapping!AQ158/$BF$19</f>
        <v>#N/A</v>
      </c>
    </row>
    <row r="159" spans="1:45">
      <c r="A159">
        <v>7235</v>
      </c>
      <c r="B159" t="s">
        <v>13181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tr">
        <f>VLOOKUP(A159,'Kreisfreie Städte u. Landkreise'!$A$9:$J$478,3,0)</f>
        <v>Trier-Saarburg</v>
      </c>
      <c r="E159">
        <f>VLOOKUP(D159,'old version'!$D$2:$G$403,2,0)</f>
        <v>450</v>
      </c>
      <c r="F159">
        <f>VLOOKUP(D159,'old version'!$D$2:$G$403,3,0)</f>
        <v>2982.27</v>
      </c>
      <c r="G159">
        <f>VLOOKUP(D159,'old version'!$D$2:$G$403,4,0)</f>
        <v>149398</v>
      </c>
      <c r="H159">
        <f>COUNTIF(Mapping!$A$2:$A$1326,A159)</f>
        <v>3</v>
      </c>
      <c r="I159" cm="1">
        <f t="array" ref="I159">_xlfn.IFS(C159="SH",F159/$BD$50,C159="HH",F159/$BD$49,C159="NI",F159/$BD$44,C159="HB",F159/$BD$56,C159="NRW",F159/$BD$41,C159="HE",F159/$BD$45,C159="RP",F159/$BD$47,C159="BW",F159/$BD$43,C159="BY",F159/$BD$42,C159="SL",F159/$BD$55,C159="BE",F159/$BD$46,C159="MV",F159/$BD$54,C159="BB",F159/$BD$51,C159="SN",F159/$BD$48,C159="ST",F159/$BD$53,C159="TH",F159/$BD$52)</f>
        <v>2.0566953787163025E-2</v>
      </c>
      <c r="J159" cm="1">
        <f t="array" ref="J159">_xlfn.IFS(C159="SH",G159/$BE$30,C159="HH",G159/$BE$34,C159="NI",G159/$BE$25,C159="HB",G159/$BE$37,C159="NRW",G159/$BE$22,C159="HE",G159/$BE$26,C159="RP",G159/$BE$27,C159="BW",G159/$BE$24,C159="BY",G159/$BE$23,C159="SL",G159/$BE$36,C159="BE",G159/$BE$29,C159="MV",G159/$BE$35,C159="BB",G159/$BE$31,C159="SN",G159/$BE$28,C159="ST",G159/$BE$32,C159="TH",G159/$BE$33)</f>
        <v>3.6491939423546657E-2</v>
      </c>
      <c r="K159" cm="1">
        <f t="array" ref="K159">_xlfn.IFS(C159="SH",$BF$17,C159="HH",$BF$8,C159="NI",$BF$11,C159="HB",$BF$7,C159="NRW",$BF$12,C159="HE",$BF$9,C159="RP",$BF$13,C159="BW",$BF$3,C159="BY",$BF$4,C159="SL",$BF$14,C159="BE",$BF$5,C159="MV",$BF$10,C159="BB",$BF$6,C159="SN",$BF$15,C159="ST",$BF$16,C159="TH",$BF$18)</f>
        <v>25022.83749790374</v>
      </c>
      <c r="L159">
        <f t="shared" si="7"/>
        <v>626.22027420906636</v>
      </c>
      <c r="M159">
        <f t="shared" si="9"/>
        <v>208.74009140302212</v>
      </c>
      <c r="N159">
        <v>10.647664687856768</v>
      </c>
      <c r="O159">
        <v>7.0387923426728216</v>
      </c>
      <c r="P159">
        <v>3.4895707800538989</v>
      </c>
      <c r="Q159">
        <v>11.64681529582092</v>
      </c>
      <c r="R159">
        <v>0</v>
      </c>
      <c r="S159">
        <v>0</v>
      </c>
      <c r="T159">
        <v>0</v>
      </c>
      <c r="U159">
        <v>0</v>
      </c>
      <c r="V159">
        <v>16.090798596915199</v>
      </c>
      <c r="W159">
        <v>0</v>
      </c>
      <c r="X159">
        <v>1.8173201553217859</v>
      </c>
      <c r="Y159">
        <v>43.202079272718571</v>
      </c>
      <c r="Z159">
        <v>56.359824678815976</v>
      </c>
      <c r="AA159">
        <v>58.447225592846202</v>
      </c>
      <c r="AC159" t="s">
        <v>12570</v>
      </c>
      <c r="AD159">
        <v>498.39027818591535</v>
      </c>
      <c r="AE159">
        <f t="shared" si="8"/>
        <v>1.0157218595706764E-3</v>
      </c>
      <c r="AF159" t="e">
        <f>Mapping!AD159/$BF$19</f>
        <v>#N/A</v>
      </c>
      <c r="AG159" t="e">
        <f>Mapping!AE159/$BF$19</f>
        <v>#N/A</v>
      </c>
      <c r="AH159" t="e">
        <f>Mapping!AF159/$BF$19</f>
        <v>#N/A</v>
      </c>
      <c r="AI159" t="e">
        <f>Mapping!AG159/$BF$19</f>
        <v>#N/A</v>
      </c>
      <c r="AJ159" t="e">
        <f>Mapping!AH159/$BF$19</f>
        <v>#N/A</v>
      </c>
      <c r="AK159" t="e">
        <f>Mapping!AI159/$BF$19</f>
        <v>#N/A</v>
      </c>
      <c r="AL159" t="e">
        <f>Mapping!AJ159/$BF$19</f>
        <v>#N/A</v>
      </c>
      <c r="AM159" t="e">
        <f>Mapping!AK159/$BF$19</f>
        <v>#N/A</v>
      </c>
      <c r="AN159" t="e">
        <f>Mapping!AL159/$BF$19</f>
        <v>#N/A</v>
      </c>
      <c r="AO159" t="e">
        <f>Mapping!AM159/$BF$19</f>
        <v>#N/A</v>
      </c>
      <c r="AP159" t="e">
        <f>Mapping!AN159/$BF$19</f>
        <v>#N/A</v>
      </c>
      <c r="AQ159" t="e">
        <f>Mapping!AO159/$BF$19</f>
        <v>#N/A</v>
      </c>
      <c r="AR159" t="e">
        <f>Mapping!AP159/$BF$19</f>
        <v>#N/A</v>
      </c>
      <c r="AS159" t="e">
        <f>Mapping!AQ159/$BF$19</f>
        <v>#N/A</v>
      </c>
    </row>
    <row r="160" spans="1:45">
      <c r="A160">
        <v>7311</v>
      </c>
      <c r="B160" t="s">
        <v>13182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tr">
        <f>VLOOKUP(A160,'Kreisfreie Städte u. Landkreise'!$A$9:$J$478,3,0)</f>
        <v>Frankenthal (Pfalz), kreisfreie Stadt</v>
      </c>
      <c r="E160">
        <f>VLOOKUP(D160,'old version'!$D$2:$G$403,2,0)</f>
        <v>676</v>
      </c>
      <c r="F160">
        <f>VLOOKUP(D160,'old version'!$D$2:$G$403,3,0)</f>
        <v>1639.172</v>
      </c>
      <c r="G160">
        <f>VLOOKUP(D160,'old version'!$D$2:$G$403,4,0)</f>
        <v>48762</v>
      </c>
      <c r="H160">
        <f>COUNTIF(Mapping!$A$2:$A$1326,A160)</f>
        <v>1</v>
      </c>
      <c r="I160" cm="1">
        <f t="array" ref="I160">_xlfn.IFS(C160="SH",F160/$BD$50,C160="HH",F160/$BD$49,C160="NI",F160/$BD$44,C160="HB",F160/$BD$56,C160="NRW",F160/$BD$41,C160="HE",F160/$BD$45,C160="RP",F160/$BD$47,C160="BW",F160/$BD$43,C160="BY",F160/$BD$42,C160="SL",F160/$BD$55,C160="BE",F160/$BD$46,C160="MV",F160/$BD$54,C160="BB",F160/$BD$51,C160="SN",F160/$BD$48,C160="ST",F160/$BD$53,C160="TH",F160/$BD$52)</f>
        <v>1.1304400598608304E-2</v>
      </c>
      <c r="J160" cm="1">
        <f t="array" ref="J160">_xlfn.IFS(C160="SH",G160/$BE$30,C160="HH",G160/$BE$34,C160="NI",G160/$BE$25,C160="HB",G160/$BE$37,C160="NRW",G160/$BE$22,C160="HE",G160/$BE$26,C160="RP",G160/$BE$27,C160="BW",G160/$BE$24,C160="BY",G160/$BE$23,C160="SL",G160/$BE$36,C160="BE",G160/$BE$29,C160="MV",G160/$BE$35,C160="BB",G160/$BE$31,C160="SN",G160/$BE$28,C160="ST",G160/$BE$32,C160="TH",G160/$BE$33)</f>
        <v>1.1910600879335613E-2</v>
      </c>
      <c r="K160" cm="1">
        <f t="array" ref="K160">_xlfn.IFS(C160="SH",$BF$17,C160="HH",$BF$8,C160="NI",$BF$11,C160="HB",$BF$7,C160="NRW",$BF$12,C160="HE",$BF$9,C160="RP",$BF$13,C160="BW",$BF$3,C160="BY",$BF$4,C160="SL",$BF$14,C160="BE",$BF$5,C160="MV",$BF$10,C160="BB",$BF$6,C160="SN",$BF$15,C160="ST",$BF$16,C160="TH",$BF$18)</f>
        <v>25022.83749790374</v>
      </c>
      <c r="L160">
        <f t="shared" si="7"/>
        <v>287.11545750261183</v>
      </c>
      <c r="M160">
        <f t="shared" si="9"/>
        <v>287.11545750261183</v>
      </c>
      <c r="N160">
        <v>0</v>
      </c>
      <c r="O160">
        <v>23.657977725965949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73.464246622736368</v>
      </c>
      <c r="W160">
        <v>0</v>
      </c>
      <c r="X160">
        <v>2.4996669509764375</v>
      </c>
      <c r="Y160">
        <v>29.580064576496582</v>
      </c>
      <c r="Z160">
        <v>77.521173525705194</v>
      </c>
      <c r="AA160">
        <v>80.392328100731319</v>
      </c>
      <c r="AC160" t="s">
        <v>12587</v>
      </c>
      <c r="AD160">
        <v>1733.2052836137354</v>
      </c>
      <c r="AE160">
        <f t="shared" si="8"/>
        <v>3.5322809668312987E-3</v>
      </c>
      <c r="AF160" t="e">
        <f>Mapping!AD160/$BF$19</f>
        <v>#N/A</v>
      </c>
      <c r="AG160" t="e">
        <f>Mapping!AE160/$BF$19</f>
        <v>#N/A</v>
      </c>
      <c r="AH160" t="e">
        <f>Mapping!AF160/$BF$19</f>
        <v>#N/A</v>
      </c>
      <c r="AI160" t="e">
        <f>Mapping!AG160/$BF$19</f>
        <v>#N/A</v>
      </c>
      <c r="AJ160" t="e">
        <f>Mapping!AH160/$BF$19</f>
        <v>#N/A</v>
      </c>
      <c r="AK160" t="e">
        <f>Mapping!AI160/$BF$19</f>
        <v>#N/A</v>
      </c>
      <c r="AL160" t="e">
        <f>Mapping!AJ160/$BF$19</f>
        <v>#N/A</v>
      </c>
      <c r="AM160" t="e">
        <f>Mapping!AK160/$BF$19</f>
        <v>#N/A</v>
      </c>
      <c r="AN160" t="e">
        <f>Mapping!AL160/$BF$19</f>
        <v>#N/A</v>
      </c>
      <c r="AO160" t="e">
        <f>Mapping!AM160/$BF$19</f>
        <v>#N/A</v>
      </c>
      <c r="AP160" t="e">
        <f>Mapping!AN160/$BF$19</f>
        <v>#N/A</v>
      </c>
      <c r="AQ160" t="e">
        <f>Mapping!AO160/$BF$19</f>
        <v>#N/A</v>
      </c>
      <c r="AR160" t="e">
        <f>Mapping!AP160/$BF$19</f>
        <v>#N/A</v>
      </c>
      <c r="AS160" t="e">
        <f>Mapping!AQ160/$BF$19</f>
        <v>#N/A</v>
      </c>
    </row>
    <row r="161" spans="1:45">
      <c r="A161">
        <v>7312</v>
      </c>
      <c r="B161" t="s">
        <v>13183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tr">
        <f>VLOOKUP(A161,'Kreisfreie Städte u. Landkreise'!$A$9:$J$478,3,0)</f>
        <v>Kaiserslautern, kreisfreie Stadt</v>
      </c>
      <c r="E161">
        <f>VLOOKUP(D161,'old version'!$D$2:$G$403,2,0)</f>
        <v>690</v>
      </c>
      <c r="F161">
        <f>VLOOKUP(D161,'old version'!$D$2:$G$403,3,0)</f>
        <v>4822.1750000000002</v>
      </c>
      <c r="G161">
        <f>VLOOKUP(D161,'old version'!$D$2:$G$403,4,0)</f>
        <v>100030</v>
      </c>
      <c r="H161">
        <f>COUNTIF(Mapping!$A$2:$A$1326,A161)</f>
        <v>1</v>
      </c>
      <c r="I161" cm="1">
        <f t="array" ref="I161">_xlfn.IFS(C161="SH",F161/$BD$50,C161="HH",F161/$BD$49,C161="NI",F161/$BD$44,C161="HB",F161/$BD$56,C161="NRW",F161/$BD$41,C161="HE",F161/$BD$45,C161="RP",F161/$BD$47,C161="BW",F161/$BD$43,C161="BY",F161/$BD$42,C161="SL",F161/$BD$55,C161="BE",F161/$BD$46,C161="MV",F161/$BD$54,C161="BB",F161/$BD$51,C161="SN",F161/$BD$48,C161="ST",F161/$BD$53,C161="TH",F161/$BD$52)</f>
        <v>3.3255691261560104E-2</v>
      </c>
      <c r="J161" cm="1">
        <f t="array" ref="J161">_xlfn.IFS(C161="SH",G161/$BE$30,C161="HH",G161/$BE$34,C161="NI",G161/$BE$25,C161="HB",G161/$BE$37,C161="NRW",G161/$BE$22,C161="HE",G161/$BE$26,C161="RP",G161/$BE$27,C161="BW",G161/$BE$24,C161="BY",G161/$BE$23,C161="SL",G161/$BE$36,C161="BE",G161/$BE$29,C161="MV",G161/$BE$35,C161="BB",G161/$BE$31,C161="SN",G161/$BE$28,C161="ST",G161/$BE$32,C161="TH",G161/$BE$33)</f>
        <v>2.44333170493405E-2</v>
      </c>
      <c r="K161" cm="1">
        <f t="array" ref="K161">_xlfn.IFS(C161="SH",$BF$17,C161="HH",$BF$8,C161="NI",$BF$11,C161="HB",$BF$7,C161="NRW",$BF$12,C161="HE",$BF$9,C161="RP",$BF$13,C161="BW",$BF$3,C161="BY",$BF$4,C161="SL",$BF$14,C161="BE",$BF$5,C161="MV",$BF$10,C161="BB",$BF$6,C161="SN",$BF$15,C161="ST",$BF$16,C161="TH",$BF$18)</f>
        <v>25022.83749790374</v>
      </c>
      <c r="L161">
        <f t="shared" si="7"/>
        <v>770.33872416621682</v>
      </c>
      <c r="M161">
        <f t="shared" si="9"/>
        <v>770.33872416621682</v>
      </c>
      <c r="N161">
        <v>5.6439023185772861</v>
      </c>
      <c r="O161">
        <v>13.63280630473246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87.400994355996133</v>
      </c>
      <c r="W161">
        <v>0</v>
      </c>
      <c r="X161">
        <v>6.7066756579558895</v>
      </c>
      <c r="Y161">
        <v>233.26804723753585</v>
      </c>
      <c r="Z161">
        <v>207.99145552487857</v>
      </c>
      <c r="AA161">
        <v>215.69484276654077</v>
      </c>
      <c r="AC161" t="s">
        <v>12950</v>
      </c>
      <c r="AD161">
        <v>997.07051303348578</v>
      </c>
      <c r="AE161">
        <f t="shared" si="8"/>
        <v>2.0320346522563469E-3</v>
      </c>
      <c r="AF161" t="e">
        <f>Mapping!AD161/$BF$19</f>
        <v>#N/A</v>
      </c>
      <c r="AG161" t="e">
        <f>Mapping!AE161/$BF$19</f>
        <v>#N/A</v>
      </c>
      <c r="AH161" t="e">
        <f>Mapping!AF161/$BF$19</f>
        <v>#N/A</v>
      </c>
      <c r="AI161" t="e">
        <f>Mapping!AG161/$BF$19</f>
        <v>#N/A</v>
      </c>
      <c r="AJ161" t="e">
        <f>Mapping!AH161/$BF$19</f>
        <v>#N/A</v>
      </c>
      <c r="AK161" t="e">
        <f>Mapping!AI161/$BF$19</f>
        <v>#N/A</v>
      </c>
      <c r="AL161" t="e">
        <f>Mapping!AJ161/$BF$19</f>
        <v>#N/A</v>
      </c>
      <c r="AM161" t="e">
        <f>Mapping!AK161/$BF$19</f>
        <v>#N/A</v>
      </c>
      <c r="AN161" t="e">
        <f>Mapping!AL161/$BF$19</f>
        <v>#N/A</v>
      </c>
      <c r="AO161" t="e">
        <f>Mapping!AM161/$BF$19</f>
        <v>#N/A</v>
      </c>
      <c r="AP161" t="e">
        <f>Mapping!AN161/$BF$19</f>
        <v>#N/A</v>
      </c>
      <c r="AQ161" t="e">
        <f>Mapping!AO161/$BF$19</f>
        <v>#N/A</v>
      </c>
      <c r="AR161" t="e">
        <f>Mapping!AP161/$BF$19</f>
        <v>#N/A</v>
      </c>
      <c r="AS161" t="e">
        <f>Mapping!AQ161/$BF$19</f>
        <v>#N/A</v>
      </c>
    </row>
    <row r="162" spans="1:45">
      <c r="A162">
        <v>7313</v>
      </c>
      <c r="B162" t="s">
        <v>13184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tr">
        <f>VLOOKUP(A162,'Kreisfreie Städte u. Landkreise'!$A$9:$J$478,3,0)</f>
        <v>Landau in der Pfalz, kreisfreie Stadt</v>
      </c>
      <c r="E162">
        <f>VLOOKUP(D162,'old version'!$D$2:$G$403,2,0)</f>
        <v>726</v>
      </c>
      <c r="F162">
        <f>VLOOKUP(D162,'old version'!$D$2:$G$403,3,0)</f>
        <v>1983.115</v>
      </c>
      <c r="G162">
        <f>VLOOKUP(D162,'old version'!$D$2:$G$403,4,0)</f>
        <v>46881</v>
      </c>
      <c r="H162">
        <f>COUNTIF(Mapping!$A$2:$A$1326,A162)</f>
        <v>1</v>
      </c>
      <c r="I162" cm="1">
        <f t="array" ref="I162">_xlfn.IFS(C162="SH",F162/$BD$50,C162="HH",F162/$BD$49,C162="NI",F162/$BD$44,C162="HB",F162/$BD$56,C162="NRW",F162/$BD$41,C162="HE",F162/$BD$45,C162="RP",F162/$BD$47,C162="BW",F162/$BD$43,C162="BY",F162/$BD$42,C162="SL",F162/$BD$55,C162="BE",F162/$BD$46,C162="MV",F162/$BD$54,C162="BB",F162/$BD$51,C162="SN",F162/$BD$48,C162="ST",F162/$BD$53,C162="TH",F162/$BD$52)</f>
        <v>1.3676372212988697E-2</v>
      </c>
      <c r="J162" cm="1">
        <f t="array" ref="J162">_xlfn.IFS(C162="SH",G162/$BE$30,C162="HH",G162/$BE$34,C162="NI",G162/$BE$25,C162="HB",G162/$BE$37,C162="NRW",G162/$BE$22,C162="HE",G162/$BE$26,C162="RP",G162/$BE$27,C162="BW",G162/$BE$24,C162="BY",G162/$BE$23,C162="SL",G162/$BE$36,C162="BE",G162/$BE$29,C162="MV",G162/$BE$35,C162="BB",G162/$BE$31,C162="SN",G162/$BE$28,C162="ST",G162/$BE$32,C162="TH",G162/$BE$33)</f>
        <v>1.1451148021494871E-2</v>
      </c>
      <c r="K162" cm="1">
        <f t="array" ref="K162">_xlfn.IFS(C162="SH",$BF$17,C162="HH",$BF$8,C162="NI",$BF$11,C162="HB",$BF$7,C162="NRW",$BF$12,C162="HE",$BF$9,C162="RP",$BF$13,C162="BW",$BF$3,C162="BY",$BF$4,C162="SL",$BF$14,C162="BE",$BF$5,C162="MV",$BF$10,C162="BB",$BF$6,C162="SN",$BF$15,C162="ST",$BF$16,C162="TH",$BF$18)</f>
        <v>25022.83749790374</v>
      </c>
      <c r="L162">
        <f t="shared" si="7"/>
        <v>326.63084091121914</v>
      </c>
      <c r="M162">
        <f t="shared" si="9"/>
        <v>326.63084091121914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1.934697454094314E-2</v>
      </c>
      <c r="Y162">
        <v>146.98387841004862</v>
      </c>
      <c r="Z162">
        <v>88.190327046029168</v>
      </c>
      <c r="AA162">
        <v>91.456635455141367</v>
      </c>
      <c r="AC162" t="s">
        <v>12653</v>
      </c>
      <c r="AD162">
        <v>1320.8848432108953</v>
      </c>
      <c r="AE162">
        <f t="shared" si="8"/>
        <v>2.6919698636746147E-3</v>
      </c>
      <c r="AF162" t="e">
        <f>Mapping!AD162/$BF$19</f>
        <v>#N/A</v>
      </c>
      <c r="AG162" t="e">
        <f>Mapping!AE162/$BF$19</f>
        <v>#N/A</v>
      </c>
      <c r="AH162" t="e">
        <f>Mapping!AF162/$BF$19</f>
        <v>#N/A</v>
      </c>
      <c r="AI162" t="e">
        <f>Mapping!AG162/$BF$19</f>
        <v>#N/A</v>
      </c>
      <c r="AJ162" t="e">
        <f>Mapping!AH162/$BF$19</f>
        <v>#N/A</v>
      </c>
      <c r="AK162" t="e">
        <f>Mapping!AI162/$BF$19</f>
        <v>#N/A</v>
      </c>
      <c r="AL162" t="e">
        <f>Mapping!AJ162/$BF$19</f>
        <v>#N/A</v>
      </c>
      <c r="AM162" t="e">
        <f>Mapping!AK162/$BF$19</f>
        <v>#N/A</v>
      </c>
      <c r="AN162" t="e">
        <f>Mapping!AL162/$BF$19</f>
        <v>#N/A</v>
      </c>
      <c r="AO162" t="e">
        <f>Mapping!AM162/$BF$19</f>
        <v>#N/A</v>
      </c>
      <c r="AP162" t="e">
        <f>Mapping!AN162/$BF$19</f>
        <v>#N/A</v>
      </c>
      <c r="AQ162" t="e">
        <f>Mapping!AO162/$BF$19</f>
        <v>#N/A</v>
      </c>
      <c r="AR162" t="e">
        <f>Mapping!AP162/$BF$19</f>
        <v>#N/A</v>
      </c>
      <c r="AS162" t="e">
        <f>Mapping!AQ162/$BF$19</f>
        <v>#N/A</v>
      </c>
    </row>
    <row r="163" spans="1:45">
      <c r="A163">
        <v>7314</v>
      </c>
      <c r="B163" t="s">
        <v>13185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tr">
        <f>VLOOKUP(A163,'Kreisfreie Städte u. Landkreise'!$A$9:$J$478,3,0)</f>
        <v>Ludwigshafen am Rhein, kreisfreie Stadt</v>
      </c>
      <c r="E163">
        <f>VLOOKUP(D163,'old version'!$D$2:$G$403,2,0)</f>
        <v>1117</v>
      </c>
      <c r="F163">
        <f>VLOOKUP(D163,'old version'!$D$2:$G$403,3,0)</f>
        <v>13811.365</v>
      </c>
      <c r="G163">
        <f>VLOOKUP(D163,'old version'!$D$2:$G$403,4,0)</f>
        <v>172253</v>
      </c>
      <c r="H163">
        <f>COUNTIF(Mapping!$A$2:$A$1326,A163)</f>
        <v>1</v>
      </c>
      <c r="I163" cm="1">
        <f t="array" ref="I163">_xlfn.IFS(C163="SH",F163/$BD$50,C163="HH",F163/$BD$49,C163="NI",F163/$BD$44,C163="HB",F163/$BD$56,C163="NRW",F163/$BD$41,C163="HE",F163/$BD$45,C163="RP",F163/$BD$47,C163="BW",F163/$BD$43,C163="BY",F163/$BD$42,C163="SL",F163/$BD$55,C163="BE",F163/$BD$46,C163="MV",F163/$BD$54,C163="BB",F163/$BD$51,C163="SN",F163/$BD$48,C163="ST",F163/$BD$53,C163="TH",F163/$BD$52)</f>
        <v>9.5248822438156452E-2</v>
      </c>
      <c r="J163" cm="1">
        <f t="array" ref="J163">_xlfn.IFS(C163="SH",G163/$BE$30,C163="HH",G163/$BE$34,C163="NI",G163/$BE$25,C163="HB",G163/$BE$37,C163="NRW",G163/$BE$22,C163="HE",G163/$BE$26,C163="RP",G163/$BE$27,C163="BW",G163/$BE$24,C163="BY",G163/$BE$23,C163="SL",G163/$BE$36,C163="BE",G163/$BE$29,C163="MV",G163/$BE$35,C163="BB",G163/$BE$31,C163="SN",G163/$BE$28,C163="ST",G163/$BE$32,C163="TH",G163/$BE$33)</f>
        <v>4.2074499267220324E-2</v>
      </c>
      <c r="K163" cm="1">
        <f t="array" ref="K163">_xlfn.IFS(C163="SH",$BF$17,C163="HH",$BF$8,C163="NI",$BF$11,C163="HB",$BF$7,C163="NRW",$BF$12,C163="HE",$BF$9,C163="RP",$BF$13,C163="BW",$BF$3,C163="BY",$BF$4,C163="SL",$BF$14,C163="BE",$BF$5,C163="MV",$BF$10,C163="BB",$BF$6,C163="SN",$BF$15,C163="ST",$BF$16,C163="TH",$BF$18)</f>
        <v>25022.83749790374</v>
      </c>
      <c r="L163">
        <f t="shared" si="7"/>
        <v>2010.8355203618175</v>
      </c>
      <c r="M163">
        <f t="shared" si="9"/>
        <v>2010.8355203618175</v>
      </c>
      <c r="N163">
        <v>7.1970601497361617</v>
      </c>
      <c r="O163">
        <v>0</v>
      </c>
      <c r="P163">
        <v>0</v>
      </c>
      <c r="Q163">
        <v>10.715176144718926</v>
      </c>
      <c r="R163">
        <v>0</v>
      </c>
      <c r="S163">
        <v>7.4986129493061133</v>
      </c>
      <c r="T163">
        <v>0</v>
      </c>
      <c r="U163">
        <v>0</v>
      </c>
      <c r="V163">
        <v>19.842174211702776</v>
      </c>
      <c r="W163">
        <v>0</v>
      </c>
      <c r="X163">
        <v>17.506612628308908</v>
      </c>
      <c r="Y163">
        <v>842.11634807904511</v>
      </c>
      <c r="Z163">
        <v>542.92559049769079</v>
      </c>
      <c r="AA163">
        <v>563.03394570130899</v>
      </c>
      <c r="AC163" t="s">
        <v>12677</v>
      </c>
      <c r="AD163">
        <v>287.83033876506022</v>
      </c>
      <c r="AE163">
        <f t="shared" si="8"/>
        <v>5.8659965839511581E-4</v>
      </c>
      <c r="AF163" t="e">
        <f>Mapping!AD163/$BF$19</f>
        <v>#N/A</v>
      </c>
      <c r="AG163" t="e">
        <f>Mapping!AE163/$BF$19</f>
        <v>#N/A</v>
      </c>
      <c r="AH163" t="e">
        <f>Mapping!AF163/$BF$19</f>
        <v>#N/A</v>
      </c>
      <c r="AI163" t="e">
        <f>Mapping!AG163/$BF$19</f>
        <v>#N/A</v>
      </c>
      <c r="AJ163" t="e">
        <f>Mapping!AH163/$BF$19</f>
        <v>#N/A</v>
      </c>
      <c r="AK163" t="e">
        <f>Mapping!AI163/$BF$19</f>
        <v>#N/A</v>
      </c>
      <c r="AL163" t="e">
        <f>Mapping!AJ163/$BF$19</f>
        <v>#N/A</v>
      </c>
      <c r="AM163" t="e">
        <f>Mapping!AK163/$BF$19</f>
        <v>#N/A</v>
      </c>
      <c r="AN163" t="e">
        <f>Mapping!AL163/$BF$19</f>
        <v>#N/A</v>
      </c>
      <c r="AO163" t="e">
        <f>Mapping!AM163/$BF$19</f>
        <v>#N/A</v>
      </c>
      <c r="AP163" t="e">
        <f>Mapping!AN163/$BF$19</f>
        <v>#N/A</v>
      </c>
      <c r="AQ163" t="e">
        <f>Mapping!AO163/$BF$19</f>
        <v>#N/A</v>
      </c>
      <c r="AR163" t="e">
        <f>Mapping!AP163/$BF$19</f>
        <v>#N/A</v>
      </c>
      <c r="AS163" t="e">
        <f>Mapping!AQ163/$BF$19</f>
        <v>#N/A</v>
      </c>
    </row>
    <row r="164" spans="1:45">
      <c r="A164">
        <v>7315</v>
      </c>
      <c r="B164" t="s">
        <v>13186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tr">
        <f>VLOOKUP(A164,'Kreisfreie Städte u. Landkreise'!$A$9:$J$478,3,0)</f>
        <v>Mainz, kreisfreie Stadt</v>
      </c>
      <c r="E164">
        <f>VLOOKUP(D164,'old version'!$D$2:$G$403,2,0)</f>
        <v>825</v>
      </c>
      <c r="F164">
        <f>VLOOKUP(D164,'old version'!$D$2:$G$403,3,0)</f>
        <v>12344.441999999999</v>
      </c>
      <c r="G164">
        <f>VLOOKUP(D164,'old version'!$D$2:$G$403,4,0)</f>
        <v>218578</v>
      </c>
      <c r="H164">
        <f>COUNTIF(Mapping!$A$2:$A$1326,A164)</f>
        <v>1</v>
      </c>
      <c r="I164" cm="1">
        <f t="array" ref="I164">_xlfn.IFS(C164="SH",F164/$BD$50,C164="HH",F164/$BD$49,C164="NI",F164/$BD$44,C164="HB",F164/$BD$56,C164="NRW",F164/$BD$41,C164="HE",F164/$BD$45,C164="RP",F164/$BD$47,C164="BW",F164/$BD$43,C164="BY",F164/$BD$42,C164="SL",F164/$BD$55,C164="BE",F164/$BD$46,C164="MV",F164/$BD$54,C164="BB",F164/$BD$51,C164="SN",F164/$BD$48,C164="ST",F164/$BD$53,C164="TH",F164/$BD$52)</f>
        <v>8.5132321400246888E-2</v>
      </c>
      <c r="J164" cm="1">
        <f t="array" ref="J164">_xlfn.IFS(C164="SH",G164/$BE$30,C164="HH",G164/$BE$34,C164="NI",G164/$BE$25,C164="HB",G164/$BE$37,C164="NRW",G164/$BE$22,C164="HE",G164/$BE$26,C164="RP",G164/$BE$27,C164="BW",G164/$BE$24,C164="BY",G164/$BE$23,C164="SL",G164/$BE$36,C164="BE",G164/$BE$29,C164="MV",G164/$BE$35,C164="BB",G164/$BE$31,C164="SN",G164/$BE$28,C164="ST",G164/$BE$32,C164="TH",G164/$BE$33)</f>
        <v>5.3389838788470936E-2</v>
      </c>
      <c r="K164" cm="1">
        <f t="array" ref="K164">_xlfn.IFS(C164="SH",$BF$17,C164="HH",$BF$8,C164="NI",$BF$11,C164="HB",$BF$7,C164="NRW",$BF$12,C164="HE",$BF$9,C164="RP",$BF$13,C164="BW",$BF$3,C164="BY",$BF$4,C164="SL",$BF$14,C164="BE",$BF$5,C164="MV",$BF$10,C164="BB",$BF$6,C164="SN",$BF$15,C164="ST",$BF$16,C164="TH",$BF$18)</f>
        <v>25022.83749790374</v>
      </c>
      <c r="L164">
        <f t="shared" si="7"/>
        <v>1907.8518886488293</v>
      </c>
      <c r="M164">
        <f t="shared" si="9"/>
        <v>1907.8518886488293</v>
      </c>
      <c r="N164">
        <v>0</v>
      </c>
      <c r="O164">
        <v>0</v>
      </c>
      <c r="P164">
        <v>397.70112441002755</v>
      </c>
      <c r="Q164">
        <v>51.173186029908337</v>
      </c>
      <c r="R164">
        <v>0</v>
      </c>
      <c r="S164">
        <v>0</v>
      </c>
      <c r="T164">
        <v>0</v>
      </c>
      <c r="U164">
        <v>0</v>
      </c>
      <c r="V164">
        <v>103.42825759956104</v>
      </c>
      <c r="W164">
        <v>0</v>
      </c>
      <c r="X164">
        <v>16.610022862910636</v>
      </c>
      <c r="Y164">
        <v>289.62075898956579</v>
      </c>
      <c r="Z164">
        <v>515.12000993518404</v>
      </c>
      <c r="AA164">
        <v>534.19852882167231</v>
      </c>
      <c r="AC164" t="s">
        <v>12951</v>
      </c>
      <c r="AD164">
        <v>530.47347769351484</v>
      </c>
      <c r="AE164">
        <f t="shared" si="8"/>
        <v>1.0811075793392304E-3</v>
      </c>
      <c r="AF164" t="e">
        <f>Mapping!AD164/$BF$19</f>
        <v>#N/A</v>
      </c>
      <c r="AG164" t="e">
        <f>Mapping!AE164/$BF$19</f>
        <v>#N/A</v>
      </c>
      <c r="AH164" t="e">
        <f>Mapping!AF164/$BF$19</f>
        <v>#N/A</v>
      </c>
      <c r="AI164" t="e">
        <f>Mapping!AG164/$BF$19</f>
        <v>#N/A</v>
      </c>
      <c r="AJ164" t="e">
        <f>Mapping!AH164/$BF$19</f>
        <v>#N/A</v>
      </c>
      <c r="AK164" t="e">
        <f>Mapping!AI164/$BF$19</f>
        <v>#N/A</v>
      </c>
      <c r="AL164" t="e">
        <f>Mapping!AJ164/$BF$19</f>
        <v>#N/A</v>
      </c>
      <c r="AM164" t="e">
        <f>Mapping!AK164/$BF$19</f>
        <v>#N/A</v>
      </c>
      <c r="AN164" t="e">
        <f>Mapping!AL164/$BF$19</f>
        <v>#N/A</v>
      </c>
      <c r="AO164" t="e">
        <f>Mapping!AM164/$BF$19</f>
        <v>#N/A</v>
      </c>
      <c r="AP164" t="e">
        <f>Mapping!AN164/$BF$19</f>
        <v>#N/A</v>
      </c>
      <c r="AQ164" t="e">
        <f>Mapping!AO164/$BF$19</f>
        <v>#N/A</v>
      </c>
      <c r="AR164" t="e">
        <f>Mapping!AP164/$BF$19</f>
        <v>#N/A</v>
      </c>
      <c r="AS164" t="e">
        <f>Mapping!AQ164/$BF$19</f>
        <v>#N/A</v>
      </c>
    </row>
    <row r="165" spans="1:45">
      <c r="A165">
        <v>7316</v>
      </c>
      <c r="B165" t="s">
        <v>13187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tr">
        <f>VLOOKUP(A165,'Kreisfreie Städte u. Landkreise'!$A$9:$J$478,3,0)</f>
        <v>Neustadt an der Weinstraße, kreisfreie Stadt</v>
      </c>
      <c r="E165">
        <f>VLOOKUP(D165,'old version'!$D$2:$G$403,2,0)</f>
        <v>669</v>
      </c>
      <c r="F165">
        <f>VLOOKUP(D165,'old version'!$D$2:$G$403,3,0)</f>
        <v>1673.769</v>
      </c>
      <c r="G165">
        <f>VLOOKUP(D165,'old version'!$D$2:$G$403,4,0)</f>
        <v>53264</v>
      </c>
      <c r="H165">
        <f>COUNTIF(Mapping!$A$2:$A$1326,A165)</f>
        <v>1</v>
      </c>
      <c r="I165" cm="1">
        <f t="array" ref="I165">_xlfn.IFS(C165="SH",F165/$BD$50,C165="HH",F165/$BD$49,C165="NI",F165/$BD$44,C165="HB",F165/$BD$56,C165="NRW",F165/$BD$41,C165="HE",F165/$BD$45,C165="RP",F165/$BD$47,C165="BW",F165/$BD$43,C165="BY",F165/$BD$42,C165="SL",F165/$BD$55,C165="BE",F165/$BD$46,C165="MV",F165/$BD$54,C165="BB",F165/$BD$51,C165="SN",F165/$BD$48,C165="ST",F165/$BD$53,C165="TH",F165/$BD$52)</f>
        <v>1.1542995662158714E-2</v>
      </c>
      <c r="J165" cm="1">
        <f t="array" ref="J165">_xlfn.IFS(C165="SH",G165/$BE$30,C165="HH",G165/$BE$34,C165="NI",G165/$BE$25,C165="HB",G165/$BE$37,C165="NRW",G165/$BE$22,C165="HE",G165/$BE$26,C165="RP",G165/$BE$27,C165="BW",G165/$BE$24,C165="BY",G165/$BE$23,C165="SL",G165/$BE$36,C165="BE",G165/$BE$29,C165="MV",G165/$BE$35,C165="BB",G165/$BE$31,C165="SN",G165/$BE$28,C165="ST",G165/$BE$32,C165="TH",G165/$BE$33)</f>
        <v>1.3010258915486078E-2</v>
      </c>
      <c r="K165" cm="1">
        <f t="array" ref="K165">_xlfn.IFS(C165="SH",$BF$17,C165="HH",$BF$8,C165="NI",$BF$11,C165="HB",$BF$7,C165="NRW",$BF$12,C165="HE",$BF$9,C165="RP",$BF$13,C165="BW",$BF$3,C165="BY",$BF$4,C165="SL",$BF$14,C165="BE",$BF$5,C165="MV",$BF$10,C165="BB",$BF$6,C165="SN",$BF$15,C165="ST",$BF$16,C165="TH",$BF$18)</f>
        <v>25022.83749790374</v>
      </c>
      <c r="L165">
        <f t="shared" si="7"/>
        <v>299.11872988050897</v>
      </c>
      <c r="M165">
        <f t="shared" si="9"/>
        <v>299.11872988050897</v>
      </c>
      <c r="N165">
        <v>0</v>
      </c>
      <c r="O165">
        <v>0</v>
      </c>
      <c r="P165">
        <v>1.0889031476504178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2.6041691032728553</v>
      </c>
      <c r="Y165">
        <v>130.91035619530578</v>
      </c>
      <c r="Z165">
        <v>80.762057067737445</v>
      </c>
      <c r="AA165">
        <v>83.753244366542532</v>
      </c>
      <c r="AC165" t="s">
        <v>12678</v>
      </c>
      <c r="AD165">
        <v>408.0324250340239</v>
      </c>
      <c r="AE165">
        <f t="shared" si="8"/>
        <v>8.3157210656121454E-4</v>
      </c>
      <c r="AF165" t="e">
        <f>Mapping!AD165/$BF$19</f>
        <v>#N/A</v>
      </c>
      <c r="AG165" t="e">
        <f>Mapping!AE165/$BF$19</f>
        <v>#N/A</v>
      </c>
      <c r="AH165" t="e">
        <f>Mapping!AF165/$BF$19</f>
        <v>#N/A</v>
      </c>
      <c r="AI165" t="e">
        <f>Mapping!AG165/$BF$19</f>
        <v>#N/A</v>
      </c>
      <c r="AJ165" t="e">
        <f>Mapping!AH165/$BF$19</f>
        <v>#N/A</v>
      </c>
      <c r="AK165" t="e">
        <f>Mapping!AI165/$BF$19</f>
        <v>#N/A</v>
      </c>
      <c r="AL165" t="e">
        <f>Mapping!AJ165/$BF$19</f>
        <v>#N/A</v>
      </c>
      <c r="AM165" t="e">
        <f>Mapping!AK165/$BF$19</f>
        <v>#N/A</v>
      </c>
      <c r="AN165" t="e">
        <f>Mapping!AL165/$BF$19</f>
        <v>#N/A</v>
      </c>
      <c r="AO165" t="e">
        <f>Mapping!AM165/$BF$19</f>
        <v>#N/A</v>
      </c>
      <c r="AP165" t="e">
        <f>Mapping!AN165/$BF$19</f>
        <v>#N/A</v>
      </c>
      <c r="AQ165" t="e">
        <f>Mapping!AO165/$BF$19</f>
        <v>#N/A</v>
      </c>
      <c r="AR165" t="e">
        <f>Mapping!AP165/$BF$19</f>
        <v>#N/A</v>
      </c>
      <c r="AS165" t="e">
        <f>Mapping!AQ165/$BF$19</f>
        <v>#N/A</v>
      </c>
    </row>
    <row r="166" spans="1:45">
      <c r="A166">
        <v>7317</v>
      </c>
      <c r="B166" t="s">
        <v>13188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tr">
        <f>VLOOKUP(A166,'Kreisfreie Städte u. Landkreise'!$A$9:$J$478,3,0)</f>
        <v>Pirmasens, kreisfreie Stadt</v>
      </c>
      <c r="E166">
        <f>VLOOKUP(D166,'old version'!$D$2:$G$403,2,0)</f>
        <v>626</v>
      </c>
      <c r="F166">
        <f>VLOOKUP(D166,'old version'!$D$2:$G$403,3,0)</f>
        <v>1510.971</v>
      </c>
      <c r="G166">
        <f>VLOOKUP(D166,'old version'!$D$2:$G$403,4,0)</f>
        <v>40231</v>
      </c>
      <c r="H166">
        <f>COUNTIF(Mapping!$A$2:$A$1326,A166)</f>
        <v>1</v>
      </c>
      <c r="I166" cm="1">
        <f t="array" ref="I166">_xlfn.IFS(C166="SH",F166/$BD$50,C166="HH",F166/$BD$49,C166="NI",F166/$BD$44,C166="HB",F166/$BD$56,C166="NRW",F166/$BD$41,C166="HE",F166/$BD$45,C166="RP",F166/$BD$47,C166="BW",F166/$BD$43,C166="BY",F166/$BD$42,C166="SL",F166/$BD$55,C166="BE",F166/$BD$46,C166="MV",F166/$BD$54,C166="BB",F166/$BD$51,C166="SN",F166/$BD$48,C166="ST",F166/$BD$53,C166="TH",F166/$BD$52)</f>
        <v>1.0420274063295243E-2</v>
      </c>
      <c r="J166" cm="1">
        <f t="array" ref="J166">_xlfn.IFS(C166="SH",G166/$BE$30,C166="HH",G166/$BE$34,C166="NI",G166/$BE$25,C166="HB",G166/$BE$37,C166="NRW",G166/$BE$22,C166="HE",G166/$BE$26,C166="RP",G166/$BE$27,C166="BW",G166/$BE$24,C166="BY",G166/$BE$23,C166="SL",G166/$BE$36,C166="BE",G166/$BE$29,C166="MV",G166/$BE$35,C166="BB",G166/$BE$31,C166="SN",G166/$BE$28,C166="ST",G166/$BE$32,C166="TH",G166/$BE$33)</f>
        <v>9.8268197361993156E-3</v>
      </c>
      <c r="K166" cm="1">
        <f t="array" ref="K166">_xlfn.IFS(C166="SH",$BF$17,C166="HH",$BF$8,C166="NI",$BF$11,C166="HB",$BF$7,C166="NRW",$BF$12,C166="HE",$BF$9,C166="RP",$BF$13,C166="BW",$BF$3,C166="BY",$BF$4,C166="SL",$BF$14,C166="BE",$BF$5,C166="MV",$BF$10,C166="BB",$BF$6,C166="SN",$BF$15,C166="ST",$BF$16,C166="TH",$BF$18)</f>
        <v>25022.83749790374</v>
      </c>
      <c r="L166">
        <f t="shared" si="7"/>
        <v>256.58684943644022</v>
      </c>
      <c r="M166">
        <f t="shared" si="9"/>
        <v>256.58684943644022</v>
      </c>
      <c r="N166">
        <v>0</v>
      </c>
      <c r="O166">
        <v>39.532488571324137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23.703146145452791</v>
      </c>
      <c r="W166">
        <v>0</v>
      </c>
      <c r="X166">
        <v>2.2338806596144289</v>
      </c>
      <c r="Y166">
        <v>49.99456687000675</v>
      </c>
      <c r="Z166">
        <v>69.278449347838858</v>
      </c>
      <c r="AA166">
        <v>71.844317842203267</v>
      </c>
      <c r="AC166" t="s">
        <v>12721</v>
      </c>
      <c r="AD166">
        <v>185.25831102083683</v>
      </c>
      <c r="AE166">
        <f t="shared" si="8"/>
        <v>3.7755735696917708E-4</v>
      </c>
      <c r="AF166" t="e">
        <f>Mapping!AD166/$BF$19</f>
        <v>#N/A</v>
      </c>
      <c r="AG166" t="e">
        <f>Mapping!AE166/$BF$19</f>
        <v>#N/A</v>
      </c>
      <c r="AH166" t="e">
        <f>Mapping!AF166/$BF$19</f>
        <v>#N/A</v>
      </c>
      <c r="AI166" t="e">
        <f>Mapping!AG166/$BF$19</f>
        <v>#N/A</v>
      </c>
      <c r="AJ166" t="e">
        <f>Mapping!AH166/$BF$19</f>
        <v>#N/A</v>
      </c>
      <c r="AK166" t="e">
        <f>Mapping!AI166/$BF$19</f>
        <v>#N/A</v>
      </c>
      <c r="AL166" t="e">
        <f>Mapping!AJ166/$BF$19</f>
        <v>#N/A</v>
      </c>
      <c r="AM166" t="e">
        <f>Mapping!AK166/$BF$19</f>
        <v>#N/A</v>
      </c>
      <c r="AN166" t="e">
        <f>Mapping!AL166/$BF$19</f>
        <v>#N/A</v>
      </c>
      <c r="AO166" t="e">
        <f>Mapping!AM166/$BF$19</f>
        <v>#N/A</v>
      </c>
      <c r="AP166" t="e">
        <f>Mapping!AN166/$BF$19</f>
        <v>#N/A</v>
      </c>
      <c r="AQ166" t="e">
        <f>Mapping!AO166/$BF$19</f>
        <v>#N/A</v>
      </c>
      <c r="AR166" t="e">
        <f>Mapping!AP166/$BF$19</f>
        <v>#N/A</v>
      </c>
      <c r="AS166" t="e">
        <f>Mapping!AQ166/$BF$19</f>
        <v>#N/A</v>
      </c>
    </row>
    <row r="167" spans="1:45">
      <c r="A167">
        <v>7318</v>
      </c>
      <c r="B167" t="s">
        <v>13189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tr">
        <f>VLOOKUP(A167,'Kreisfreie Städte u. Landkreise'!$A$9:$J$478,3,0)</f>
        <v>Speyer, kreisfreie Stadt</v>
      </c>
      <c r="E167">
        <f>VLOOKUP(D167,'old version'!$D$2:$G$403,2,0)</f>
        <v>880</v>
      </c>
      <c r="F167">
        <f>VLOOKUP(D167,'old version'!$D$2:$G$403,3,0)</f>
        <v>2671.9569999999999</v>
      </c>
      <c r="G167">
        <f>VLOOKUP(D167,'old version'!$D$2:$G$403,4,0)</f>
        <v>50561</v>
      </c>
      <c r="H167">
        <f>COUNTIF(Mapping!$A$2:$A$1326,A167)</f>
        <v>1</v>
      </c>
      <c r="I167" cm="1">
        <f t="array" ref="I167">_xlfn.IFS(C167="SH",F167/$BD$50,C167="HH",F167/$BD$49,C167="NI",F167/$BD$44,C167="HB",F167/$BD$56,C167="NRW",F167/$BD$41,C167="HE",F167/$BD$45,C167="RP",F167/$BD$47,C167="BW",F167/$BD$43,C167="BY",F167/$BD$42,C167="SL",F167/$BD$55,C167="BE",F167/$BD$46,C167="MV",F167/$BD$54,C167="BB",F167/$BD$51,C167="SN",F167/$BD$48,C167="ST",F167/$BD$53,C167="TH",F167/$BD$52)</f>
        <v>1.8426908408791541E-2</v>
      </c>
      <c r="J167" cm="1">
        <f t="array" ref="J167">_xlfn.IFS(C167="SH",G167/$BE$30,C167="HH",G167/$BE$34,C167="NI",G167/$BE$25,C167="HB",G167/$BE$37,C167="NRW",G167/$BE$22,C167="HE",G167/$BE$26,C167="RP",G167/$BE$27,C167="BW",G167/$BE$24,C167="BY",G167/$BE$23,C167="SL",G167/$BE$36,C167="BE",G167/$BE$29,C167="MV",G167/$BE$35,C167="BB",G167/$BE$31,C167="SN",G167/$BE$28,C167="ST",G167/$BE$32,C167="TH",G167/$BE$33)</f>
        <v>1.2350024425989252E-2</v>
      </c>
      <c r="K167" cm="1">
        <f t="array" ref="K167">_xlfn.IFS(C167="SH",$BF$17,C167="HH",$BF$8,C167="NI",$BF$11,C167="HB",$BF$7,C167="NRW",$BF$12,C167="HE",$BF$9,C167="RP",$BF$13,C167="BW",$BF$3,C167="BY",$BF$4,C167="SL",$BF$14,C167="BE",$BF$5,C167="MV",$BF$10,C167="BB",$BF$6,C167="SN",$BF$15,C167="ST",$BF$16,C167="TH",$BF$18)</f>
        <v>25022.83749790374</v>
      </c>
      <c r="L167">
        <f t="shared" si="7"/>
        <v>418.51648819126945</v>
      </c>
      <c r="M167">
        <f t="shared" si="9"/>
        <v>418.51648819126945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184.68875715717067</v>
      </c>
      <c r="W167">
        <v>0</v>
      </c>
      <c r="X167">
        <v>3.6436625289006406</v>
      </c>
      <c r="Y167">
        <v>0</v>
      </c>
      <c r="Z167">
        <v>112.99945181164279</v>
      </c>
      <c r="AA167">
        <v>117.18461669355548</v>
      </c>
      <c r="AC167" t="s">
        <v>12638</v>
      </c>
      <c r="AD167">
        <v>354.45170928737468</v>
      </c>
      <c r="AE167">
        <f t="shared" si="8"/>
        <v>7.2237434204339862E-4</v>
      </c>
      <c r="AF167" t="e">
        <f>Mapping!AD167/$BF$19</f>
        <v>#N/A</v>
      </c>
      <c r="AG167" t="e">
        <f>Mapping!AE167/$BF$19</f>
        <v>#N/A</v>
      </c>
      <c r="AH167" t="e">
        <f>Mapping!AF167/$BF$19</f>
        <v>#N/A</v>
      </c>
      <c r="AI167" t="e">
        <f>Mapping!AG167/$BF$19</f>
        <v>#N/A</v>
      </c>
      <c r="AJ167" t="e">
        <f>Mapping!AH167/$BF$19</f>
        <v>#N/A</v>
      </c>
      <c r="AK167" t="e">
        <f>Mapping!AI167/$BF$19</f>
        <v>#N/A</v>
      </c>
      <c r="AL167" t="e">
        <f>Mapping!AJ167/$BF$19</f>
        <v>#N/A</v>
      </c>
      <c r="AM167" t="e">
        <f>Mapping!AK167/$BF$19</f>
        <v>#N/A</v>
      </c>
      <c r="AN167" t="e">
        <f>Mapping!AL167/$BF$19</f>
        <v>#N/A</v>
      </c>
      <c r="AO167" t="e">
        <f>Mapping!AM167/$BF$19</f>
        <v>#N/A</v>
      </c>
      <c r="AP167" t="e">
        <f>Mapping!AN167/$BF$19</f>
        <v>#N/A</v>
      </c>
      <c r="AQ167" t="e">
        <f>Mapping!AO167/$BF$19</f>
        <v>#N/A</v>
      </c>
      <c r="AR167" t="e">
        <f>Mapping!AP167/$BF$19</f>
        <v>#N/A</v>
      </c>
      <c r="AS167" t="e">
        <f>Mapping!AQ167/$BF$19</f>
        <v>#N/A</v>
      </c>
    </row>
    <row r="168" spans="1:45">
      <c r="A168">
        <v>7319</v>
      </c>
      <c r="B168" t="s">
        <v>13190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tr">
        <f>VLOOKUP(A168,'Kreisfreie Städte u. Landkreise'!$A$9:$J$478,3,0)</f>
        <v>Worms, kreisfreie Stadt</v>
      </c>
      <c r="E168">
        <f>VLOOKUP(D168,'old version'!$D$2:$G$403,2,0)</f>
        <v>683</v>
      </c>
      <c r="F168">
        <f>VLOOKUP(D168,'old version'!$D$2:$G$403,3,0)</f>
        <v>3188.7779999999998</v>
      </c>
      <c r="G168">
        <f>VLOOKUP(D168,'old version'!$D$2:$G$403,4,0)</f>
        <v>83542</v>
      </c>
      <c r="H168">
        <f>COUNTIF(Mapping!$A$2:$A$1326,A168)</f>
        <v>1</v>
      </c>
      <c r="I168" cm="1">
        <f t="array" ref="I168">_xlfn.IFS(C168="SH",F168/$BD$50,C168="HH",F168/$BD$49,C168="NI",F168/$BD$44,C168="HB",F168/$BD$56,C168="NRW",F168/$BD$41,C168="HE",F168/$BD$45,C168="RP",F168/$BD$47,C168="BW",F168/$BD$43,C168="BY",F168/$BD$42,C168="SL",F168/$BD$55,C168="BE",F168/$BD$46,C168="MV",F168/$BD$54,C168="BB",F168/$BD$51,C168="SN",F168/$BD$48,C168="ST",F168/$BD$53,C168="TH",F168/$BD$52)</f>
        <v>2.199111742515672E-2</v>
      </c>
      <c r="J168" cm="1">
        <f t="array" ref="J168">_xlfn.IFS(C168="SH",G168/$BE$30,C168="HH",G168/$BE$34,C168="NI",G168/$BE$25,C168="HB",G168/$BE$37,C168="NRW",G168/$BE$22,C168="HE",G168/$BE$26,C168="RP",G168/$BE$27,C168="BW",G168/$BE$24,C168="BY",G168/$BE$23,C168="SL",G168/$BE$36,C168="BE",G168/$BE$29,C168="MV",G168/$BE$35,C168="BB",G168/$BE$31,C168="SN",G168/$BE$28,C168="ST",G168/$BE$32,C168="TH",G168/$BE$33)</f>
        <v>2.0405959941377626E-2</v>
      </c>
      <c r="K168" cm="1">
        <f t="array" ref="K168">_xlfn.IFS(C168="SH",$BF$17,C168="HH",$BF$8,C168="NI",$BF$11,C168="HB",$BF$7,C168="NRW",$BF$12,C168="HE",$BF$9,C168="RP",$BF$13,C168="BW",$BF$3,C168="BY",$BF$4,C168="SL",$BF$14,C168="BE",$BF$5,C168="MV",$BF$10,C168="BB",$BF$6,C168="SN",$BF$15,C168="ST",$BF$16,C168="TH",$BF$18)</f>
        <v>25022.83749790374</v>
      </c>
      <c r="L168">
        <f t="shared" si="7"/>
        <v>539.17391905196257</v>
      </c>
      <c r="M168">
        <f t="shared" si="9"/>
        <v>539.17391905196257</v>
      </c>
      <c r="N168">
        <v>0</v>
      </c>
      <c r="O168">
        <v>170.67996933285693</v>
      </c>
      <c r="P168">
        <v>0</v>
      </c>
      <c r="Q168">
        <v>10.334750436668401</v>
      </c>
      <c r="R168">
        <v>0</v>
      </c>
      <c r="S168">
        <v>0</v>
      </c>
      <c r="T168">
        <v>0</v>
      </c>
      <c r="U168">
        <v>0</v>
      </c>
      <c r="V168">
        <v>56.919420965590355</v>
      </c>
      <c r="W168">
        <v>0</v>
      </c>
      <c r="X168">
        <v>4.6941228382674858</v>
      </c>
      <c r="Y168">
        <v>0</v>
      </c>
      <c r="Z168">
        <v>145.5769581440299</v>
      </c>
      <c r="AA168">
        <v>150.96869733454955</v>
      </c>
      <c r="AC168" t="s">
        <v>12613</v>
      </c>
      <c r="AD168">
        <v>185.25831102083683</v>
      </c>
      <c r="AE168">
        <f t="shared" si="8"/>
        <v>3.7755735696917708E-4</v>
      </c>
      <c r="AF168" t="e">
        <f>Mapping!AD168/$BF$19</f>
        <v>#N/A</v>
      </c>
      <c r="AG168" t="e">
        <f>Mapping!AE168/$BF$19</f>
        <v>#N/A</v>
      </c>
      <c r="AH168" t="e">
        <f>Mapping!AF168/$BF$19</f>
        <v>#N/A</v>
      </c>
      <c r="AI168" t="e">
        <f>Mapping!AG168/$BF$19</f>
        <v>#N/A</v>
      </c>
      <c r="AJ168" t="e">
        <f>Mapping!AH168/$BF$19</f>
        <v>#N/A</v>
      </c>
      <c r="AK168" t="e">
        <f>Mapping!AI168/$BF$19</f>
        <v>#N/A</v>
      </c>
      <c r="AL168" t="e">
        <f>Mapping!AJ168/$BF$19</f>
        <v>#N/A</v>
      </c>
      <c r="AM168" t="e">
        <f>Mapping!AK168/$BF$19</f>
        <v>#N/A</v>
      </c>
      <c r="AN168" t="e">
        <f>Mapping!AL168/$BF$19</f>
        <v>#N/A</v>
      </c>
      <c r="AO168" t="e">
        <f>Mapping!AM168/$BF$19</f>
        <v>#N/A</v>
      </c>
      <c r="AP168" t="e">
        <f>Mapping!AN168/$BF$19</f>
        <v>#N/A</v>
      </c>
      <c r="AQ168" t="e">
        <f>Mapping!AO168/$BF$19</f>
        <v>#N/A</v>
      </c>
      <c r="AR168" t="e">
        <f>Mapping!AP168/$BF$19</f>
        <v>#N/A</v>
      </c>
      <c r="AS168" t="e">
        <f>Mapping!AQ168/$BF$19</f>
        <v>#N/A</v>
      </c>
    </row>
    <row r="169" spans="1:45">
      <c r="A169">
        <v>7320</v>
      </c>
      <c r="B169" t="s">
        <v>13191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tr">
        <f>VLOOKUP(A169,'Kreisfreie Städte u. Landkreise'!$A$9:$J$478,3,0)</f>
        <v>Zweibrücken, kreisfreie Stadt</v>
      </c>
      <c r="E169">
        <f>VLOOKUP(D169,'old version'!$D$2:$G$403,2,0)</f>
        <v>729</v>
      </c>
      <c r="F169">
        <f>VLOOKUP(D169,'old version'!$D$2:$G$403,3,0)</f>
        <v>1702.508</v>
      </c>
      <c r="G169">
        <f>VLOOKUP(D169,'old version'!$D$2:$G$403,4,0)</f>
        <v>34193</v>
      </c>
      <c r="H169">
        <f>COUNTIF(Mapping!$A$2:$A$1326,A169)</f>
        <v>1</v>
      </c>
      <c r="I169" cm="1">
        <f t="array" ref="I169">_xlfn.IFS(C169="SH",F169/$BD$50,C169="HH",F169/$BD$49,C169="NI",F169/$BD$44,C169="HB",F169/$BD$56,C169="NRW",F169/$BD$41,C169="HE",F169/$BD$45,C169="RP",F169/$BD$47,C169="BW",F169/$BD$43,C169="BY",F169/$BD$42,C169="SL",F169/$BD$55,C169="BE",F169/$BD$46,C169="MV",F169/$BD$54,C169="BB",F169/$BD$51,C169="SN",F169/$BD$48,C169="ST",F169/$BD$53,C169="TH",F169/$BD$52)</f>
        <v>1.1741191561553899E-2</v>
      </c>
      <c r="J169" cm="1">
        <f t="array" ref="J169">_xlfn.IFS(C169="SH",G169/$BE$30,C169="HH",G169/$BE$34,C169="NI",G169/$BE$25,C169="HB",G169/$BE$37,C169="NRW",G169/$BE$22,C169="HE",G169/$BE$26,C169="RP",G169/$BE$27,C169="BW",G169/$BE$24,C169="BY",G169/$BE$23,C169="SL",G169/$BE$36,C169="BE",G169/$BE$29,C169="MV",G169/$BE$35,C169="BB",G169/$BE$31,C169="SN",G169/$BE$28,C169="ST",G169/$BE$32,C169="TH",G169/$BE$33)</f>
        <v>8.3519785051294586E-3</v>
      </c>
      <c r="K169" cm="1">
        <f t="array" ref="K169">_xlfn.IFS(C169="SH",$BF$17,C169="HH",$BF$8,C169="NI",$BF$11,C169="HB",$BF$7,C169="NRW",$BF$12,C169="HE",$BF$9,C169="RP",$BF$13,C169="BW",$BF$3,C169="BY",$BF$4,C169="SL",$BF$14,C169="BE",$BF$5,C169="MV",$BF$10,C169="BB",$BF$6,C169="SN",$BF$15,C169="ST",$BF$16,C169="TH",$BF$18)</f>
        <v>25022.83749790374</v>
      </c>
      <c r="L169">
        <f t="shared" si="7"/>
        <v>270.05176476065077</v>
      </c>
      <c r="M169">
        <f t="shared" si="9"/>
        <v>270.05176476065077</v>
      </c>
      <c r="N169">
        <v>0</v>
      </c>
      <c r="O169">
        <v>0</v>
      </c>
      <c r="P169">
        <v>0</v>
      </c>
      <c r="Q169">
        <v>2.5580481057539486</v>
      </c>
      <c r="R169">
        <v>0</v>
      </c>
      <c r="S169">
        <v>0</v>
      </c>
      <c r="T169">
        <v>0</v>
      </c>
      <c r="U169">
        <v>0</v>
      </c>
      <c r="V169">
        <v>73.71402844195552</v>
      </c>
      <c r="W169">
        <v>0</v>
      </c>
      <c r="X169">
        <v>2.3511080779024844</v>
      </c>
      <c r="Y169">
        <v>42.900109516680899</v>
      </c>
      <c r="Z169">
        <v>72.913976485375713</v>
      </c>
      <c r="AA169">
        <v>75.614494132982216</v>
      </c>
      <c r="AC169" t="s">
        <v>12617</v>
      </c>
      <c r="AD169">
        <v>176.94857313953847</v>
      </c>
      <c r="AE169">
        <f t="shared" si="8"/>
        <v>3.6062206994058713E-4</v>
      </c>
      <c r="AF169" t="e">
        <f>Mapping!AD169/$BF$19</f>
        <v>#N/A</v>
      </c>
      <c r="AG169" t="e">
        <f>Mapping!AE169/$BF$19</f>
        <v>#N/A</v>
      </c>
      <c r="AH169" t="e">
        <f>Mapping!AF169/$BF$19</f>
        <v>#N/A</v>
      </c>
      <c r="AI169" t="e">
        <f>Mapping!AG169/$BF$19</f>
        <v>#N/A</v>
      </c>
      <c r="AJ169" t="e">
        <f>Mapping!AH169/$BF$19</f>
        <v>#N/A</v>
      </c>
      <c r="AK169" t="e">
        <f>Mapping!AI169/$BF$19</f>
        <v>#N/A</v>
      </c>
      <c r="AL169" t="e">
        <f>Mapping!AJ169/$BF$19</f>
        <v>#N/A</v>
      </c>
      <c r="AM169" t="e">
        <f>Mapping!AK169/$BF$19</f>
        <v>#N/A</v>
      </c>
      <c r="AN169" t="e">
        <f>Mapping!AL169/$BF$19</f>
        <v>#N/A</v>
      </c>
      <c r="AO169" t="e">
        <f>Mapping!AM169/$BF$19</f>
        <v>#N/A</v>
      </c>
      <c r="AP169" t="e">
        <f>Mapping!AN169/$BF$19</f>
        <v>#N/A</v>
      </c>
      <c r="AQ169" t="e">
        <f>Mapping!AO169/$BF$19</f>
        <v>#N/A</v>
      </c>
      <c r="AR169" t="e">
        <f>Mapping!AP169/$BF$19</f>
        <v>#N/A</v>
      </c>
      <c r="AS169" t="e">
        <f>Mapping!AQ169/$BF$19</f>
        <v>#N/A</v>
      </c>
    </row>
    <row r="170" spans="1:45">
      <c r="A170">
        <v>7331</v>
      </c>
      <c r="B170" t="s">
        <v>13192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tr">
        <f>VLOOKUP(A170,'Kreisfreie Städte u. Landkreise'!$A$9:$J$478,3,0)</f>
        <v>Alzey-Worms</v>
      </c>
      <c r="E170">
        <f>VLOOKUP(D170,'old version'!$D$2:$G$403,2,0)</f>
        <v>603</v>
      </c>
      <c r="F170">
        <f>VLOOKUP(D170,'old version'!$D$2:$G$403,3,0)</f>
        <v>3292.1950000000002</v>
      </c>
      <c r="G170">
        <f>VLOOKUP(D170,'old version'!$D$2:$G$403,4,0)</f>
        <v>129687</v>
      </c>
      <c r="H170">
        <f>COUNTIF(Mapping!$A$2:$A$1326,A170)</f>
        <v>4</v>
      </c>
      <c r="I170" cm="1">
        <f t="array" ref="I170">_xlfn.IFS(C170="SH",F170/$BD$50,C170="HH",F170/$BD$49,C170="NI",F170/$BD$44,C170="HB",F170/$BD$56,C170="NRW",F170/$BD$41,C170="HE",F170/$BD$45,C170="RP",F170/$BD$47,C170="BW",F170/$BD$43,C170="BY",F170/$BD$42,C170="SL",F170/$BD$55,C170="BE",F170/$BD$46,C170="MV",F170/$BD$54,C170="BB",F170/$BD$51,C170="SN",F170/$BD$48,C170="ST",F170/$BD$53,C170="TH",F170/$BD$52)</f>
        <v>2.270432335882706E-2</v>
      </c>
      <c r="J170" cm="1">
        <f t="array" ref="J170">_xlfn.IFS(C170="SH",G170/$BE$30,C170="HH",G170/$BE$34,C170="NI",G170/$BE$25,C170="HB",G170/$BE$37,C170="NRW",G170/$BE$22,C170="HE",G170/$BE$26,C170="RP",G170/$BE$27,C170="BW",G170/$BE$24,C170="BY",G170/$BE$23,C170="SL",G170/$BE$36,C170="BE",G170/$BE$29,C170="MV",G170/$BE$35,C170="BB",G170/$BE$31,C170="SN",G170/$BE$28,C170="ST",G170/$BE$32,C170="TH",G170/$BE$33)</f>
        <v>3.1677332681973619E-2</v>
      </c>
      <c r="K170" cm="1">
        <f t="array" ref="K170">_xlfn.IFS(C170="SH",$BF$17,C170="HH",$BF$8,C170="NI",$BF$11,C170="HB",$BF$7,C170="NRW",$BF$12,C170="HE",$BF$9,C170="RP",$BF$13,C170="BW",$BF$3,C170="BY",$BF$4,C170="SL",$BF$14,C170="BE",$BF$5,C170="MV",$BF$10,C170="BB",$BF$6,C170="SN",$BF$15,C170="ST",$BF$16,C170="TH",$BF$18)</f>
        <v>25022.83749790374</v>
      </c>
      <c r="L170">
        <f t="shared" si="7"/>
        <v>630.9950370726657</v>
      </c>
      <c r="M170">
        <f t="shared" si="9"/>
        <v>157.74875926816642</v>
      </c>
      <c r="N170">
        <v>3.031118767833429</v>
      </c>
      <c r="O170">
        <v>0</v>
      </c>
      <c r="P170">
        <v>0</v>
      </c>
      <c r="Q170">
        <v>44.683458689859094</v>
      </c>
      <c r="R170">
        <v>0</v>
      </c>
      <c r="S170">
        <v>0</v>
      </c>
      <c r="T170">
        <v>0</v>
      </c>
      <c r="U170">
        <v>0</v>
      </c>
      <c r="V170">
        <v>21.898981659740397</v>
      </c>
      <c r="W170">
        <v>0</v>
      </c>
      <c r="X170">
        <v>1.3733825532419626</v>
      </c>
      <c r="Y170">
        <v>0</v>
      </c>
      <c r="Z170">
        <v>42.592165002404933</v>
      </c>
      <c r="AA170">
        <v>44.169652595086596</v>
      </c>
      <c r="AC170" t="s">
        <v>12628</v>
      </c>
      <c r="AD170">
        <v>4200.1034490911261</v>
      </c>
      <c r="AE170">
        <f t="shared" si="8"/>
        <v>8.5598316669183629E-3</v>
      </c>
      <c r="AF170" t="e">
        <f>Mapping!AD170/$BF$19</f>
        <v>#N/A</v>
      </c>
      <c r="AG170" t="e">
        <f>Mapping!AE170/$BF$19</f>
        <v>#N/A</v>
      </c>
      <c r="AH170" t="e">
        <f>Mapping!AF170/$BF$19</f>
        <v>#N/A</v>
      </c>
      <c r="AI170" t="e">
        <f>Mapping!AG170/$BF$19</f>
        <v>#N/A</v>
      </c>
      <c r="AJ170" t="e">
        <f>Mapping!AH170/$BF$19</f>
        <v>#N/A</v>
      </c>
      <c r="AK170" t="e">
        <f>Mapping!AI170/$BF$19</f>
        <v>#N/A</v>
      </c>
      <c r="AL170" t="e">
        <f>Mapping!AJ170/$BF$19</f>
        <v>#N/A</v>
      </c>
      <c r="AM170" t="e">
        <f>Mapping!AK170/$BF$19</f>
        <v>#N/A</v>
      </c>
      <c r="AN170" t="e">
        <f>Mapping!AL170/$BF$19</f>
        <v>#N/A</v>
      </c>
      <c r="AO170" t="e">
        <f>Mapping!AM170/$BF$19</f>
        <v>#N/A</v>
      </c>
      <c r="AP170" t="e">
        <f>Mapping!AN170/$BF$19</f>
        <v>#N/A</v>
      </c>
      <c r="AQ170" t="e">
        <f>Mapping!AO170/$BF$19</f>
        <v>#N/A</v>
      </c>
      <c r="AR170" t="e">
        <f>Mapping!AP170/$BF$19</f>
        <v>#N/A</v>
      </c>
      <c r="AS170" t="e">
        <f>Mapping!AQ170/$BF$19</f>
        <v>#N/A</v>
      </c>
    </row>
    <row r="171" spans="1:45">
      <c r="A171">
        <v>7332</v>
      </c>
      <c r="B171" t="s">
        <v>13193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tr">
        <f>VLOOKUP(A171,'Kreisfreie Städte u. Landkreise'!$A$9:$J$478,3,0)</f>
        <v>Bad Dürkheim</v>
      </c>
      <c r="E171">
        <f>VLOOKUP(D171,'old version'!$D$2:$G$403,2,0)</f>
        <v>641</v>
      </c>
      <c r="F171">
        <f>VLOOKUP(D171,'old version'!$D$2:$G$403,3,0)</f>
        <v>2992.49</v>
      </c>
      <c r="G171">
        <f>VLOOKUP(D171,'old version'!$D$2:$G$403,4,0)</f>
        <v>132671</v>
      </c>
      <c r="H171">
        <f>COUNTIF(Mapping!$A$2:$A$1326,A171)</f>
        <v>4</v>
      </c>
      <c r="I171" cm="1">
        <f t="array" ref="I171">_xlfn.IFS(C171="SH",F171/$BD$50,C171="HH",F171/$BD$49,C171="NI",F171/$BD$44,C171="HB",F171/$BD$56,C171="NRW",F171/$BD$41,C171="HE",F171/$BD$45,C171="RP",F171/$BD$47,C171="BW",F171/$BD$43,C171="BY",F171/$BD$42,C171="SL",F171/$BD$55,C171="BE",F171/$BD$46,C171="MV",F171/$BD$54,C171="BB",F171/$BD$51,C171="SN",F171/$BD$48,C171="ST",F171/$BD$53,C171="TH",F171/$BD$52)</f>
        <v>2.0637435087549911E-2</v>
      </c>
      <c r="J171" cm="1">
        <f t="array" ref="J171">_xlfn.IFS(C171="SH",G171/$BE$30,C171="HH",G171/$BE$34,C171="NI",G171/$BE$25,C171="HB",G171/$BE$37,C171="NRW",G171/$BE$22,C171="HE",G171/$BE$26,C171="RP",G171/$BE$27,C171="BW",G171/$BE$24,C171="BY",G171/$BE$23,C171="SL",G171/$BE$36,C171="BE",G171/$BE$29,C171="MV",G171/$BE$35,C171="BB",G171/$BE$31,C171="SN",G171/$BE$28,C171="ST",G171/$BE$32,C171="TH",G171/$BE$33)</f>
        <v>3.2406204201270154E-2</v>
      </c>
      <c r="K171" cm="1">
        <f t="array" ref="K171">_xlfn.IFS(C171="SH",$BF$17,C171="HH",$BF$8,C171="NI",$BF$11,C171="HB",$BF$7,C171="NRW",$BF$12,C171="HE",$BF$9,C171="RP",$BF$13,C171="BW",$BF$3,C171="BY",$BF$4,C171="SL",$BF$14,C171="BE",$BF$5,C171="MV",$BF$10,C171="BB",$BF$6,C171="SN",$BF$15,C171="ST",$BF$16,C171="TH",$BF$18)</f>
        <v>25022.83749790374</v>
      </c>
      <c r="L171">
        <f t="shared" si="7"/>
        <v>598.86382375252992</v>
      </c>
      <c r="M171">
        <f t="shared" si="9"/>
        <v>149.71595593813248</v>
      </c>
      <c r="N171">
        <v>13.290551156131011</v>
      </c>
      <c r="O171">
        <v>7.1294790749597245</v>
      </c>
      <c r="P171">
        <v>0</v>
      </c>
      <c r="Q171">
        <v>0</v>
      </c>
      <c r="R171">
        <v>1.6362738860563302</v>
      </c>
      <c r="S171">
        <v>10.769353637819723</v>
      </c>
      <c r="T171">
        <v>0</v>
      </c>
      <c r="U171">
        <v>0</v>
      </c>
      <c r="V171">
        <v>0</v>
      </c>
      <c r="W171">
        <v>0</v>
      </c>
      <c r="X171">
        <v>1.3034478545586063</v>
      </c>
      <c r="Y171">
        <v>33.243074562634227</v>
      </c>
      <c r="Z171">
        <v>40.423308103295774</v>
      </c>
      <c r="AA171">
        <v>41.920467662677098</v>
      </c>
      <c r="AC171" t="s">
        <v>12952</v>
      </c>
      <c r="AD171">
        <v>896.40258532266103</v>
      </c>
      <c r="AE171">
        <f t="shared" si="8"/>
        <v>1.8268729161451489E-3</v>
      </c>
      <c r="AF171" t="e">
        <f>Mapping!AD171/$BF$19</f>
        <v>#N/A</v>
      </c>
      <c r="AG171" t="e">
        <f>Mapping!AE171/$BF$19</f>
        <v>#N/A</v>
      </c>
      <c r="AH171" t="e">
        <f>Mapping!AF171/$BF$19</f>
        <v>#N/A</v>
      </c>
      <c r="AI171" t="e">
        <f>Mapping!AG171/$BF$19</f>
        <v>#N/A</v>
      </c>
      <c r="AJ171" t="e">
        <f>Mapping!AH171/$BF$19</f>
        <v>#N/A</v>
      </c>
      <c r="AK171" t="e">
        <f>Mapping!AI171/$BF$19</f>
        <v>#N/A</v>
      </c>
      <c r="AL171" t="e">
        <f>Mapping!AJ171/$BF$19</f>
        <v>#N/A</v>
      </c>
      <c r="AM171" t="e">
        <f>Mapping!AK171/$BF$19</f>
        <v>#N/A</v>
      </c>
      <c r="AN171" t="e">
        <f>Mapping!AL171/$BF$19</f>
        <v>#N/A</v>
      </c>
      <c r="AO171" t="e">
        <f>Mapping!AM171/$BF$19</f>
        <v>#N/A</v>
      </c>
      <c r="AP171" t="e">
        <f>Mapping!AN171/$BF$19</f>
        <v>#N/A</v>
      </c>
      <c r="AQ171" t="e">
        <f>Mapping!AO171/$BF$19</f>
        <v>#N/A</v>
      </c>
      <c r="AR171" t="e">
        <f>Mapping!AP171/$BF$19</f>
        <v>#N/A</v>
      </c>
      <c r="AS171" t="e">
        <f>Mapping!AQ171/$BF$19</f>
        <v>#N/A</v>
      </c>
    </row>
    <row r="172" spans="1:45">
      <c r="A172">
        <v>7333</v>
      </c>
      <c r="B172" t="s">
        <v>13194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tr">
        <f>VLOOKUP(A172,'Kreisfreie Städte u. Landkreise'!$A$9:$J$478,3,0)</f>
        <v>Donnersbergkreis</v>
      </c>
      <c r="E172">
        <f>VLOOKUP(D172,'old version'!$D$2:$G$403,2,0)</f>
        <v>631</v>
      </c>
      <c r="F172">
        <f>VLOOKUP(D172,'old version'!$D$2:$G$403,3,0)</f>
        <v>2185.6869999999999</v>
      </c>
      <c r="G172">
        <f>VLOOKUP(D172,'old version'!$D$2:$G$403,4,0)</f>
        <v>75325</v>
      </c>
      <c r="H172">
        <f>COUNTIF(Mapping!$A$2:$A$1326,A172)</f>
        <v>5</v>
      </c>
      <c r="I172" cm="1">
        <f t="array" ref="I172">_xlfn.IFS(C172="SH",F172/$BD$50,C172="HH",F172/$BD$49,C172="NI",F172/$BD$44,C172="HB",F172/$BD$56,C172="NRW",F172/$BD$41,C172="HE",F172/$BD$45,C172="RP",F172/$BD$47,C172="BW",F172/$BD$43,C172="BY",F172/$BD$42,C172="SL",F172/$BD$55,C172="BE",F172/$BD$46,C172="MV",F172/$BD$54,C172="BB",F172/$BD$51,C172="SN",F172/$BD$48,C172="ST",F172/$BD$53,C172="TH",F172/$BD$52)</f>
        <v>1.507339158500169E-2</v>
      </c>
      <c r="J172" cm="1">
        <f t="array" ref="J172">_xlfn.IFS(C172="SH",G172/$BE$30,C172="HH",G172/$BE$34,C172="NI",G172/$BE$25,C172="HB",G172/$BE$37,C172="NRW",G172/$BE$22,C172="HE",G172/$BE$26,C172="RP",G172/$BE$27,C172="BW",G172/$BE$24,C172="BY",G172/$BE$23,C172="SL",G172/$BE$36,C172="BE",G172/$BE$29,C172="MV",G172/$BE$35,C172="BB",G172/$BE$31,C172="SN",G172/$BE$28,C172="ST",G172/$BE$32,C172="TH",G172/$BE$33)</f>
        <v>1.839887640449438E-2</v>
      </c>
      <c r="K172" cm="1">
        <f t="array" ref="K172">_xlfn.IFS(C172="SH",$BF$17,C172="HH",$BF$8,C172="NI",$BF$11,C172="HB",$BF$7,C172="NRW",$BF$12,C172="HE",$BF$9,C172="RP",$BF$13,C172="BW",$BF$3,C172="BY",$BF$4,C172="SL",$BF$14,C172="BE",$BF$5,C172="MV",$BF$10,C172="BB",$BF$6,C172="SN",$BF$15,C172="ST",$BF$16,C172="TH",$BF$18)</f>
        <v>25022.83749790374</v>
      </c>
      <c r="L172">
        <f t="shared" si="7"/>
        <v>400.47868672094216</v>
      </c>
      <c r="M172">
        <f t="shared" si="9"/>
        <v>80.095737344188436</v>
      </c>
      <c r="N172">
        <v>8.9840708052998473</v>
      </c>
      <c r="O172">
        <v>0</v>
      </c>
      <c r="P172">
        <v>3.1343303202759585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11.714622662416263</v>
      </c>
      <c r="W172">
        <v>0</v>
      </c>
      <c r="X172">
        <v>0.69732458605623715</v>
      </c>
      <c r="Y172">
        <v>11.512733430836493</v>
      </c>
      <c r="Z172">
        <v>21.62584908293088</v>
      </c>
      <c r="AA172">
        <v>22.426806456372763</v>
      </c>
      <c r="AC172" t="s">
        <v>12635</v>
      </c>
      <c r="AD172">
        <v>475.66220657591236</v>
      </c>
      <c r="AE172">
        <f t="shared" si="8"/>
        <v>9.69401936870346E-4</v>
      </c>
      <c r="AF172" t="e">
        <f>Mapping!AD172/$BF$19</f>
        <v>#N/A</v>
      </c>
      <c r="AG172" t="e">
        <f>Mapping!AE172/$BF$19</f>
        <v>#N/A</v>
      </c>
      <c r="AH172" t="e">
        <f>Mapping!AF172/$BF$19</f>
        <v>#N/A</v>
      </c>
      <c r="AI172" t="e">
        <f>Mapping!AG172/$BF$19</f>
        <v>#N/A</v>
      </c>
      <c r="AJ172" t="e">
        <f>Mapping!AH172/$BF$19</f>
        <v>#N/A</v>
      </c>
      <c r="AK172" t="e">
        <f>Mapping!AI172/$BF$19</f>
        <v>#N/A</v>
      </c>
      <c r="AL172" t="e">
        <f>Mapping!AJ172/$BF$19</f>
        <v>#N/A</v>
      </c>
      <c r="AM172" t="e">
        <f>Mapping!AK172/$BF$19</f>
        <v>#N/A</v>
      </c>
      <c r="AN172" t="e">
        <f>Mapping!AL172/$BF$19</f>
        <v>#N/A</v>
      </c>
      <c r="AO172" t="e">
        <f>Mapping!AM172/$BF$19</f>
        <v>#N/A</v>
      </c>
      <c r="AP172" t="e">
        <f>Mapping!AN172/$BF$19</f>
        <v>#N/A</v>
      </c>
      <c r="AQ172" t="e">
        <f>Mapping!AO172/$BF$19</f>
        <v>#N/A</v>
      </c>
      <c r="AR172" t="e">
        <f>Mapping!AP172/$BF$19</f>
        <v>#N/A</v>
      </c>
      <c r="AS172" t="e">
        <f>Mapping!AQ172/$BF$19</f>
        <v>#N/A</v>
      </c>
    </row>
    <row r="173" spans="1:45">
      <c r="A173">
        <v>7334</v>
      </c>
      <c r="B173" t="s">
        <v>13195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tr">
        <f>VLOOKUP(A173,'Kreisfreie Städte u. Landkreise'!$A$9:$J$478,3,0)</f>
        <v>Germersheim</v>
      </c>
      <c r="E173">
        <f>VLOOKUP(D173,'old version'!$D$2:$G$403,2,0)</f>
        <v>682</v>
      </c>
      <c r="F173">
        <f>VLOOKUP(D173,'old version'!$D$2:$G$403,3,0)</f>
        <v>4827.6840000000002</v>
      </c>
      <c r="G173">
        <f>VLOOKUP(D173,'old version'!$D$2:$G$403,4,0)</f>
        <v>129013</v>
      </c>
      <c r="H173">
        <f>COUNTIF(Mapping!$A$2:$A$1326,A173)</f>
        <v>5</v>
      </c>
      <c r="I173" cm="1">
        <f t="array" ref="I173">_xlfn.IFS(C173="SH",F173/$BD$50,C173="HH",F173/$BD$49,C173="NI",F173/$BD$44,C173="HB",F173/$BD$56,C173="NRW",F173/$BD$41,C173="HE",F173/$BD$45,C173="RP",F173/$BD$47,C173="BW",F173/$BD$43,C173="BY",F173/$BD$42,C173="SL",F173/$BD$55,C173="BE",F173/$BD$46,C173="MV",F173/$BD$54,C173="BB",F173/$BD$51,C173="SN",F173/$BD$48,C173="ST",F173/$BD$53,C173="TH",F173/$BD$52)</f>
        <v>3.329368357896044E-2</v>
      </c>
      <c r="J173" cm="1">
        <f t="array" ref="J173">_xlfn.IFS(C173="SH",G173/$BE$30,C173="HH",G173/$BE$34,C173="NI",G173/$BE$25,C173="HB",G173/$BE$37,C173="NRW",G173/$BE$22,C173="HE",G173/$BE$26,C173="RP",G173/$BE$27,C173="BW",G173/$BE$24,C173="BY",G173/$BE$23,C173="SL",G173/$BE$36,C173="BE",G173/$BE$29,C173="MV",G173/$BE$35,C173="BB",G173/$BE$31,C173="SN",G173/$BE$28,C173="ST",G173/$BE$32,C173="TH",G173/$BE$33)</f>
        <v>3.1512701514411337E-2</v>
      </c>
      <c r="K173" cm="1">
        <f t="array" ref="K173">_xlfn.IFS(C173="SH",$BF$17,C173="HH",$BF$8,C173="NI",$BF$11,C173="HB",$BF$7,C173="NRW",$BF$12,C173="HE",$BF$9,C173="RP",$BF$13,C173="BW",$BF$3,C173="BY",$BF$4,C173="SL",$BF$14,C173="BE",$BF$5,C173="MV",$BF$10,C173="BB",$BF$6,C173="SN",$BF$15,C173="ST",$BF$16,C173="TH",$BF$18)</f>
        <v>25022.83749790374</v>
      </c>
      <c r="L173">
        <f t="shared" si="7"/>
        <v>820.62417096234321</v>
      </c>
      <c r="M173">
        <f t="shared" si="9"/>
        <v>164.12483419246865</v>
      </c>
      <c r="N173">
        <v>4.3744306311127374</v>
      </c>
      <c r="O173">
        <v>1.0137434179209655</v>
      </c>
      <c r="P173">
        <v>1.1159696449382057</v>
      </c>
      <c r="Q173">
        <v>0.77947498100645674</v>
      </c>
      <c r="R173">
        <v>0</v>
      </c>
      <c r="S173">
        <v>2.9901171402542768</v>
      </c>
      <c r="T173">
        <v>0</v>
      </c>
      <c r="U173">
        <v>0</v>
      </c>
      <c r="V173">
        <v>8.8809034721227444</v>
      </c>
      <c r="W173">
        <v>0</v>
      </c>
      <c r="X173">
        <v>1.4288935448961921</v>
      </c>
      <c r="Y173">
        <v>53.272642554359308</v>
      </c>
      <c r="Z173">
        <v>44.31370523196653</v>
      </c>
      <c r="AA173">
        <v>45.954953573891217</v>
      </c>
      <c r="AC173" t="s">
        <v>12618</v>
      </c>
      <c r="AD173">
        <v>367.18776200488429</v>
      </c>
      <c r="AE173">
        <f t="shared" si="8"/>
        <v>7.4833048066814392E-4</v>
      </c>
      <c r="AF173" t="e">
        <f>Mapping!AD173/$BF$19</f>
        <v>#N/A</v>
      </c>
      <c r="AG173" t="e">
        <f>Mapping!AE173/$BF$19</f>
        <v>#N/A</v>
      </c>
      <c r="AH173" t="e">
        <f>Mapping!AF173/$BF$19</f>
        <v>#N/A</v>
      </c>
      <c r="AI173" t="e">
        <f>Mapping!AG173/$BF$19</f>
        <v>#N/A</v>
      </c>
      <c r="AJ173" t="e">
        <f>Mapping!AH173/$BF$19</f>
        <v>#N/A</v>
      </c>
      <c r="AK173" t="e">
        <f>Mapping!AI173/$BF$19</f>
        <v>#N/A</v>
      </c>
      <c r="AL173" t="e">
        <f>Mapping!AJ173/$BF$19</f>
        <v>#N/A</v>
      </c>
      <c r="AM173" t="e">
        <f>Mapping!AK173/$BF$19</f>
        <v>#N/A</v>
      </c>
      <c r="AN173" t="e">
        <f>Mapping!AL173/$BF$19</f>
        <v>#N/A</v>
      </c>
      <c r="AO173" t="e">
        <f>Mapping!AM173/$BF$19</f>
        <v>#N/A</v>
      </c>
      <c r="AP173" t="e">
        <f>Mapping!AN173/$BF$19</f>
        <v>#N/A</v>
      </c>
      <c r="AQ173" t="e">
        <f>Mapping!AO173/$BF$19</f>
        <v>#N/A</v>
      </c>
      <c r="AR173" t="e">
        <f>Mapping!AP173/$BF$19</f>
        <v>#N/A</v>
      </c>
      <c r="AS173" t="e">
        <f>Mapping!AQ173/$BF$19</f>
        <v>#N/A</v>
      </c>
    </row>
    <row r="174" spans="1:45">
      <c r="A174">
        <v>7335</v>
      </c>
      <c r="B174" t="s">
        <v>13196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tr">
        <f>VLOOKUP(A174,'Kreisfreie Städte u. Landkreise'!$A$9:$J$478,3,0)</f>
        <v>Kaiserslautern</v>
      </c>
      <c r="E174">
        <f>VLOOKUP(D174,'old version'!$D$2:$G$403,2,0)</f>
        <v>542</v>
      </c>
      <c r="F174">
        <f>VLOOKUP(D174,'old version'!$D$2:$G$403,3,0)</f>
        <v>2172.8389999999999</v>
      </c>
      <c r="G174">
        <f>VLOOKUP(D174,'old version'!$D$2:$G$403,4,0)</f>
        <v>105979</v>
      </c>
      <c r="H174">
        <f>COUNTIF(Mapping!$A$2:$A$1326,A174)</f>
        <v>2</v>
      </c>
      <c r="I174" cm="1">
        <f t="array" ref="I174">_xlfn.IFS(C174="SH",F174/$BD$50,C174="HH",F174/$BD$49,C174="NI",F174/$BD$44,C174="HB",F174/$BD$56,C174="NRW",F174/$BD$41,C174="HE",F174/$BD$45,C174="RP",F174/$BD$47,C174="BW",F174/$BD$43,C174="BY",F174/$BD$42,C174="SL",F174/$BD$55,C174="BE",F174/$BD$46,C174="MV",F174/$BD$54,C174="BB",F174/$BD$51,C174="SN",F174/$BD$48,C174="ST",F174/$BD$53,C174="TH",F174/$BD$52)</f>
        <v>1.4984786521658171E-2</v>
      </c>
      <c r="J174" cm="1">
        <f t="array" ref="J174">_xlfn.IFS(C174="SH",G174/$BE$30,C174="HH",G174/$BE$34,C174="NI",G174/$BE$25,C174="HB",G174/$BE$37,C174="NRW",G174/$BE$22,C174="HE",G174/$BE$26,C174="RP",G174/$BE$27,C174="BW",G174/$BE$24,C174="BY",G174/$BE$23,C174="SL",G174/$BE$36,C174="BE",G174/$BE$29,C174="MV",G174/$BE$35,C174="BB",G174/$BE$31,C174="SN",G174/$BE$28,C174="ST",G174/$BE$32,C174="TH",G174/$BE$33)</f>
        <v>2.5886419149975574E-2</v>
      </c>
      <c r="K174" cm="1">
        <f t="array" ref="K174">_xlfn.IFS(C174="SH",$BF$17,C174="HH",$BF$8,C174="NI",$BF$11,C174="HB",$BF$7,C174="NRW",$BF$12,C174="HE",$BF$9,C174="RP",$BF$13,C174="BW",$BF$3,C174="BY",$BF$4,C174="SL",$BF$14,C174="BE",$BF$5,C174="MV",$BF$10,C174="BB",$BF$6,C174="SN",$BF$15,C174="ST",$BF$16,C174="TH",$BF$18)</f>
        <v>25022.83749790374</v>
      </c>
      <c r="L174">
        <f t="shared" si="7"/>
        <v>451.34301695389553</v>
      </c>
      <c r="M174">
        <f t="shared" si="9"/>
        <v>225.67150847694776</v>
      </c>
      <c r="N174">
        <v>78.738056338091226</v>
      </c>
      <c r="O174">
        <v>0</v>
      </c>
      <c r="P174">
        <v>0</v>
      </c>
      <c r="Q174">
        <v>5.4492737084536564</v>
      </c>
      <c r="R174">
        <v>0</v>
      </c>
      <c r="S174">
        <v>0</v>
      </c>
      <c r="T174">
        <v>0</v>
      </c>
      <c r="U174">
        <v>0</v>
      </c>
      <c r="V174">
        <v>15.400121349977725</v>
      </c>
      <c r="W174">
        <v>0</v>
      </c>
      <c r="X174">
        <v>1.9647274181038843</v>
      </c>
      <c r="Y174">
        <v>0</v>
      </c>
      <c r="Z174">
        <v>60.931307288775898</v>
      </c>
      <c r="AA174">
        <v>63.18802237354538</v>
      </c>
      <c r="AC174" t="s">
        <v>12953</v>
      </c>
      <c r="AD174">
        <v>252.10646966027289</v>
      </c>
      <c r="AE174">
        <f t="shared" si="8"/>
        <v>5.1379423592530125E-4</v>
      </c>
      <c r="AF174" t="e">
        <f>Mapping!AD174/$BF$19</f>
        <v>#N/A</v>
      </c>
      <c r="AG174" t="e">
        <f>Mapping!AE174/$BF$19</f>
        <v>#N/A</v>
      </c>
      <c r="AH174" t="e">
        <f>Mapping!AF174/$BF$19</f>
        <v>#N/A</v>
      </c>
      <c r="AI174" t="e">
        <f>Mapping!AG174/$BF$19</f>
        <v>#N/A</v>
      </c>
      <c r="AJ174" t="e">
        <f>Mapping!AH174/$BF$19</f>
        <v>#N/A</v>
      </c>
      <c r="AK174" t="e">
        <f>Mapping!AI174/$BF$19</f>
        <v>#N/A</v>
      </c>
      <c r="AL174" t="e">
        <f>Mapping!AJ174/$BF$19</f>
        <v>#N/A</v>
      </c>
      <c r="AM174" t="e">
        <f>Mapping!AK174/$BF$19</f>
        <v>#N/A</v>
      </c>
      <c r="AN174" t="e">
        <f>Mapping!AL174/$BF$19</f>
        <v>#N/A</v>
      </c>
      <c r="AO174" t="e">
        <f>Mapping!AM174/$BF$19</f>
        <v>#N/A</v>
      </c>
      <c r="AP174" t="e">
        <f>Mapping!AN174/$BF$19</f>
        <v>#N/A</v>
      </c>
      <c r="AQ174" t="e">
        <f>Mapping!AO174/$BF$19</f>
        <v>#N/A</v>
      </c>
      <c r="AR174" t="e">
        <f>Mapping!AP174/$BF$19</f>
        <v>#N/A</v>
      </c>
      <c r="AS174" t="e">
        <f>Mapping!AQ174/$BF$19</f>
        <v>#N/A</v>
      </c>
    </row>
    <row r="175" spans="1:45">
      <c r="A175">
        <v>7336</v>
      </c>
      <c r="B175" t="s">
        <v>13197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RP</v>
      </c>
      <c r="D175" t="str">
        <f>VLOOKUP(A175,'Kreisfreie Städte u. Landkreise'!$A$9:$J$478,3,0)</f>
        <v>Kusel</v>
      </c>
      <c r="E175">
        <f>VLOOKUP(D175,'old version'!$D$2:$G$403,2,0)</f>
        <v>450</v>
      </c>
      <c r="F175">
        <f>VLOOKUP(D175,'old version'!$D$2:$G$403,3,0)</f>
        <v>1250.5540000000001</v>
      </c>
      <c r="G175">
        <f>VLOOKUP(D175,'old version'!$D$2:$G$403,4,0)</f>
        <v>70219</v>
      </c>
      <c r="H175">
        <f>COUNTIF(Mapping!$A$2:$A$1326,A175)</f>
        <v>3</v>
      </c>
      <c r="I175" cm="1">
        <f t="array" ref="I175">_xlfn.IFS(C175="SH",F175/$BD$50,C175="HH",F175/$BD$49,C175="NI",F175/$BD$44,C175="HB",F175/$BD$56,C175="NRW",F175/$BD$41,C175="HE",F175/$BD$45,C175="RP",F175/$BD$47,C175="BW",F175/$BD$43,C175="BY",F175/$BD$42,C175="SL",F175/$BD$55,C175="BE",F175/$BD$46,C175="MV",F175/$BD$54,C175="BB",F175/$BD$51,C175="SN",F175/$BD$48,C175="ST",F175/$BD$53,C175="TH",F175/$BD$52)</f>
        <v>8.624331910374268E-3</v>
      </c>
      <c r="J175" cm="1">
        <f t="array" ref="J175">_xlfn.IFS(C175="SH",G175/$BE$30,C175="HH",G175/$BE$34,C175="NI",G175/$BE$25,C175="HB",G175/$BE$37,C175="NRW",G175/$BE$22,C175="HE",G175/$BE$26,C175="RP",G175/$BE$27,C175="BW",G175/$BE$24,C175="BY",G175/$BE$23,C175="SL",G175/$BE$36,C175="BE",G175/$BE$29,C175="MV",G175/$BE$35,C175="BB",G175/$BE$31,C175="SN",G175/$BE$28,C175="ST",G175/$BE$32,C175="TH",G175/$BE$33)</f>
        <v>1.7151685393258426E-2</v>
      </c>
      <c r="K175" cm="1">
        <f t="array" ref="K175">_xlfn.IFS(C175="SH",$BF$17,C175="HH",$BF$8,C175="NI",$BF$11,C175="HB",$BF$7,C175="NRW",$BF$12,C175="HE",$BF$9,C175="RP",$BF$13,C175="BW",$BF$3,C175="BY",$BF$4,C175="SL",$BF$14,C175="BE",$BF$5,C175="MV",$BF$10,C175="BB",$BF$6,C175="SN",$BF$15,C175="ST",$BF$16,C175="TH",$BF$18)</f>
        <v>25022.83749790374</v>
      </c>
      <c r="L175">
        <f t="shared" si="7"/>
        <v>275.55125845831128</v>
      </c>
      <c r="M175">
        <f t="shared" si="9"/>
        <v>91.85041948610376</v>
      </c>
      <c r="N175">
        <v>0</v>
      </c>
      <c r="O175">
        <v>0</v>
      </c>
      <c r="P175">
        <v>2.4233824783689482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9.4590090284723463</v>
      </c>
      <c r="W175">
        <v>0</v>
      </c>
      <c r="X175">
        <v>0.79966247731766871</v>
      </c>
      <c r="Y175">
        <v>28.65063478458773</v>
      </c>
      <c r="Z175">
        <v>24.799613261248016</v>
      </c>
      <c r="AA175">
        <v>25.718117456109056</v>
      </c>
      <c r="AC175" t="s">
        <v>12614</v>
      </c>
      <c r="AD175">
        <v>367.18776200488429</v>
      </c>
      <c r="AE175">
        <f t="shared" si="8"/>
        <v>7.4833048066814392E-4</v>
      </c>
      <c r="AF175" t="e">
        <f>Mapping!AD175/$BF$19</f>
        <v>#N/A</v>
      </c>
      <c r="AG175" t="e">
        <f>Mapping!AE175/$BF$19</f>
        <v>#N/A</v>
      </c>
      <c r="AH175" t="e">
        <f>Mapping!AF175/$BF$19</f>
        <v>#N/A</v>
      </c>
      <c r="AI175" t="e">
        <f>Mapping!AG175/$BF$19</f>
        <v>#N/A</v>
      </c>
      <c r="AJ175" t="e">
        <f>Mapping!AH175/$BF$19</f>
        <v>#N/A</v>
      </c>
      <c r="AK175" t="e">
        <f>Mapping!AI175/$BF$19</f>
        <v>#N/A</v>
      </c>
      <c r="AL175" t="e">
        <f>Mapping!AJ175/$BF$19</f>
        <v>#N/A</v>
      </c>
      <c r="AM175" t="e">
        <f>Mapping!AK175/$BF$19</f>
        <v>#N/A</v>
      </c>
      <c r="AN175" t="e">
        <f>Mapping!AL175/$BF$19</f>
        <v>#N/A</v>
      </c>
      <c r="AO175" t="e">
        <f>Mapping!AM175/$BF$19</f>
        <v>#N/A</v>
      </c>
      <c r="AP175" t="e">
        <f>Mapping!AN175/$BF$19</f>
        <v>#N/A</v>
      </c>
      <c r="AQ175" t="e">
        <f>Mapping!AO175/$BF$19</f>
        <v>#N/A</v>
      </c>
      <c r="AR175" t="e">
        <f>Mapping!AP175/$BF$19</f>
        <v>#N/A</v>
      </c>
      <c r="AS175" t="e">
        <f>Mapping!AQ175/$BF$19</f>
        <v>#N/A</v>
      </c>
    </row>
    <row r="176" spans="1:45">
      <c r="A176">
        <v>7337</v>
      </c>
      <c r="B176" t="s">
        <v>13198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tr">
        <f>VLOOKUP(A176,'Kreisfreie Städte u. Landkreise'!$A$9:$J$478,3,0)</f>
        <v>Südliche Weinstraße</v>
      </c>
      <c r="E176">
        <f>VLOOKUP(D176,'old version'!$D$2:$G$403,2,0)</f>
        <v>599</v>
      </c>
      <c r="F176">
        <f>VLOOKUP(D176,'old version'!$D$2:$G$403,3,0)</f>
        <v>3046.03</v>
      </c>
      <c r="G176">
        <f>VLOOKUP(D176,'old version'!$D$2:$G$403,4,0)</f>
        <v>110521</v>
      </c>
      <c r="H176">
        <f>COUNTIF(Mapping!$A$2:$A$1326,A176)</f>
        <v>3</v>
      </c>
      <c r="I176" cm="1">
        <f t="array" ref="I176">_xlfn.IFS(C176="SH",F176/$BD$50,C176="HH",F176/$BD$49,C176="NI",F176/$BD$44,C176="HB",F176/$BD$56,C176="NRW",F176/$BD$41,C176="HE",F176/$BD$45,C176="RP",F176/$BD$47,C176="BW",F176/$BD$43,C176="BY",F176/$BD$42,C176="SL",F176/$BD$55,C176="BE",F176/$BD$46,C176="MV",F176/$BD$54,C176="BB",F176/$BD$51,C176="SN",F176/$BD$48,C176="ST",F176/$BD$53,C176="TH",F176/$BD$52)</f>
        <v>2.10066688275415E-2</v>
      </c>
      <c r="J176" cm="1">
        <f t="array" ref="J176">_xlfn.IFS(C176="SH",G176/$BE$30,C176="HH",G176/$BE$34,C176="NI",G176/$BE$25,C176="HB",G176/$BE$37,C176="NRW",G176/$BE$22,C176="HE",G176/$BE$26,C176="RP",G176/$BE$27,C176="BW",G176/$BE$24,C176="BY",G176/$BE$23,C176="SL",G176/$BE$36,C176="BE",G176/$BE$29,C176="MV",G176/$BE$35,C176="BB",G176/$BE$31,C176="SN",G176/$BE$28,C176="ST",G176/$BE$32,C176="TH",G176/$BE$33)</f>
        <v>2.6995847581827066E-2</v>
      </c>
      <c r="K176" cm="1">
        <f t="array" ref="K176">_xlfn.IFS(C176="SH",$BF$17,C176="HH",$BF$8,C176="NI",$BF$11,C176="HB",$BF$7,C176="NRW",$BF$12,C176="HE",$BF$9,C176="RP",$BF$13,C176="BW",$BF$3,C176="BY",$BF$4,C176="SL",$BF$14,C176="BE",$BF$5,C176="MV",$BF$10,C176="BB",$BF$6,C176="SN",$BF$15,C176="ST",$BF$16,C176="TH",$BF$18)</f>
        <v>25022.83749790374</v>
      </c>
      <c r="L176">
        <f t="shared" si="7"/>
        <v>567.60900952387885</v>
      </c>
      <c r="M176">
        <f t="shared" si="9"/>
        <v>189.20300317462628</v>
      </c>
      <c r="N176">
        <v>20.100437227989826</v>
      </c>
      <c r="O176">
        <v>0</v>
      </c>
      <c r="P176">
        <v>0</v>
      </c>
      <c r="Q176">
        <v>16.750364356658189</v>
      </c>
      <c r="R176">
        <v>0</v>
      </c>
      <c r="S176">
        <v>0</v>
      </c>
      <c r="T176">
        <v>0</v>
      </c>
      <c r="U176">
        <v>0</v>
      </c>
      <c r="V176">
        <v>46.643322285463583</v>
      </c>
      <c r="W176">
        <v>0</v>
      </c>
      <c r="X176">
        <v>1.647227558470266</v>
      </c>
      <c r="Y176">
        <v>0</v>
      </c>
      <c r="Z176">
        <v>51.084810857149115</v>
      </c>
      <c r="AA176">
        <v>52.976840888895381</v>
      </c>
      <c r="AC176" t="s">
        <v>12923</v>
      </c>
      <c r="AD176">
        <v>633.87789894573552</v>
      </c>
      <c r="AE176">
        <f t="shared" si="8"/>
        <v>1.2918463028641616E-3</v>
      </c>
      <c r="AF176" t="e">
        <f>Mapping!AD176/$BF$19</f>
        <v>#N/A</v>
      </c>
      <c r="AG176" t="e">
        <f>Mapping!AE176/$BF$19</f>
        <v>#N/A</v>
      </c>
      <c r="AH176" t="e">
        <f>Mapping!AF176/$BF$19</f>
        <v>#N/A</v>
      </c>
      <c r="AI176" t="e">
        <f>Mapping!AG176/$BF$19</f>
        <v>#N/A</v>
      </c>
      <c r="AJ176" t="e">
        <f>Mapping!AH176/$BF$19</f>
        <v>#N/A</v>
      </c>
      <c r="AK176" t="e">
        <f>Mapping!AI176/$BF$19</f>
        <v>#N/A</v>
      </c>
      <c r="AL176" t="e">
        <f>Mapping!AJ176/$BF$19</f>
        <v>#N/A</v>
      </c>
      <c r="AM176" t="e">
        <f>Mapping!AK176/$BF$19</f>
        <v>#N/A</v>
      </c>
      <c r="AN176" t="e">
        <f>Mapping!AL176/$BF$19</f>
        <v>#N/A</v>
      </c>
      <c r="AO176" t="e">
        <f>Mapping!AM176/$BF$19</f>
        <v>#N/A</v>
      </c>
      <c r="AP176" t="e">
        <f>Mapping!AN176/$BF$19</f>
        <v>#N/A</v>
      </c>
      <c r="AQ176" t="e">
        <f>Mapping!AO176/$BF$19</f>
        <v>#N/A</v>
      </c>
      <c r="AR176" t="e">
        <f>Mapping!AP176/$BF$19</f>
        <v>#N/A</v>
      </c>
      <c r="AS176" t="e">
        <f>Mapping!AQ176/$BF$19</f>
        <v>#N/A</v>
      </c>
    </row>
    <row r="177" spans="1:45">
      <c r="A177">
        <v>7338</v>
      </c>
      <c r="B177" t="s">
        <v>13199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tr">
        <f>VLOOKUP(A177,'Kreisfreie Städte u. Landkreise'!$A$9:$J$478,3,0)</f>
        <v>Rhein-Pfalz-Kreis</v>
      </c>
      <c r="E177">
        <f>VLOOKUP(D177,'old version'!$D$2:$G$403,2,0)</f>
        <v>663</v>
      </c>
      <c r="F177">
        <f>VLOOKUP(D177,'old version'!$D$2:$G$403,3,0)</f>
        <v>3089.6559999999999</v>
      </c>
      <c r="G177">
        <f>VLOOKUP(D177,'old version'!$D$2:$G$403,4,0)</f>
        <v>154609</v>
      </c>
      <c r="H177">
        <f>COUNTIF(Mapping!$A$2:$A$1326,A177)</f>
        <v>4</v>
      </c>
      <c r="I177" cm="1">
        <f t="array" ref="I177">_xlfn.IFS(C177="SH",F177/$BD$50,C177="HH",F177/$BD$49,C177="NI",F177/$BD$44,C177="HB",F177/$BD$56,C177="NRW",F177/$BD$41,C177="HE",F177/$BD$45,C177="RP",F177/$BD$47,C177="BW",F177/$BD$43,C177="BY",F177/$BD$42,C177="SL",F177/$BD$55,C177="BE",F177/$BD$46,C177="MV",F177/$BD$54,C177="BB",F177/$BD$51,C177="SN",F177/$BD$48,C177="ST",F177/$BD$53,C177="TH",F177/$BD$52)</f>
        <v>2.1307531568312381E-2</v>
      </c>
      <c r="J177" cm="1">
        <f t="array" ref="J177">_xlfn.IFS(C177="SH",G177/$BE$30,C177="HH",G177/$BE$34,C177="NI",G177/$BE$25,C177="HB",G177/$BE$37,C177="NRW",G177/$BE$22,C177="HE",G177/$BE$26,C177="RP",G177/$BE$27,C177="BW",G177/$BE$24,C177="BY",G177/$BE$23,C177="SL",G177/$BE$36,C177="BE",G177/$BE$29,C177="MV",G177/$BE$35,C177="BB",G177/$BE$31,C177="SN",G177/$BE$28,C177="ST",G177/$BE$32,C177="TH",G177/$BE$33)</f>
        <v>3.7764777723497803E-2</v>
      </c>
      <c r="K177" cm="1">
        <f t="array" ref="K177">_xlfn.IFS(C177="SH",$BF$17,C177="HH",$BF$8,C177="NI",$BF$11,C177="HB",$BF$7,C177="NRW",$BF$12,C177="HE",$BF$9,C177="RP",$BF$13,C177="BW",$BF$3,C177="BY",$BF$4,C177="SL",$BF$14,C177="BE",$BF$5,C177="MV",$BF$10,C177="BB",$BF$6,C177="SN",$BF$15,C177="ST",$BF$16,C177="TH",$BF$18)</f>
        <v>25022.83749790374</v>
      </c>
      <c r="L177">
        <f t="shared" si="7"/>
        <v>648.48085885251237</v>
      </c>
      <c r="M177">
        <f t="shared" si="9"/>
        <v>162.12021471312809</v>
      </c>
      <c r="N177">
        <v>0</v>
      </c>
      <c r="O177">
        <v>6.9463998053417875</v>
      </c>
      <c r="P177">
        <v>3.2100786979230982</v>
      </c>
      <c r="Q177">
        <v>26.759426522850752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1.4114410499822065</v>
      </c>
      <c r="Y177">
        <v>34.626750544809816</v>
      </c>
      <c r="Z177">
        <v>43.772457972544593</v>
      </c>
      <c r="AA177">
        <v>45.393660119675879</v>
      </c>
      <c r="AC177" t="s">
        <v>12713</v>
      </c>
      <c r="AD177">
        <v>2345.6454691987456</v>
      </c>
      <c r="AE177">
        <f t="shared" si="8"/>
        <v>4.7804371035089187E-3</v>
      </c>
      <c r="AF177" t="e">
        <f>Mapping!AD177/$BF$19</f>
        <v>#N/A</v>
      </c>
      <c r="AG177" t="e">
        <f>Mapping!AE177/$BF$19</f>
        <v>#N/A</v>
      </c>
      <c r="AH177" t="e">
        <f>Mapping!AF177/$BF$19</f>
        <v>#N/A</v>
      </c>
      <c r="AI177" t="e">
        <f>Mapping!AG177/$BF$19</f>
        <v>#N/A</v>
      </c>
      <c r="AJ177" t="e">
        <f>Mapping!AH177/$BF$19</f>
        <v>#N/A</v>
      </c>
      <c r="AK177" t="e">
        <f>Mapping!AI177/$BF$19</f>
        <v>#N/A</v>
      </c>
      <c r="AL177" t="e">
        <f>Mapping!AJ177/$BF$19</f>
        <v>#N/A</v>
      </c>
      <c r="AM177" t="e">
        <f>Mapping!AK177/$BF$19</f>
        <v>#N/A</v>
      </c>
      <c r="AN177" t="e">
        <f>Mapping!AL177/$BF$19</f>
        <v>#N/A</v>
      </c>
      <c r="AO177" t="e">
        <f>Mapping!AM177/$BF$19</f>
        <v>#N/A</v>
      </c>
      <c r="AP177" t="e">
        <f>Mapping!AN177/$BF$19</f>
        <v>#N/A</v>
      </c>
      <c r="AQ177" t="e">
        <f>Mapping!AO177/$BF$19</f>
        <v>#N/A</v>
      </c>
      <c r="AR177" t="e">
        <f>Mapping!AP177/$BF$19</f>
        <v>#N/A</v>
      </c>
      <c r="AS177" t="e">
        <f>Mapping!AQ177/$BF$19</f>
        <v>#N/A</v>
      </c>
    </row>
    <row r="178" spans="1:45">
      <c r="A178">
        <v>7339</v>
      </c>
      <c r="B178" t="s">
        <v>13200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RP</v>
      </c>
      <c r="D178" t="str">
        <f>VLOOKUP(A178,'Kreisfreie Städte u. Landkreise'!$A$9:$J$478,3,0)</f>
        <v>Mainz-Bingen</v>
      </c>
      <c r="E178">
        <f>VLOOKUP(D178,'old version'!$D$2:$G$403,2,0)</f>
        <v>1126</v>
      </c>
      <c r="F178">
        <f>VLOOKUP(D178,'old version'!$D$2:$G$403,3,0)</f>
        <v>7462.6620000000003</v>
      </c>
      <c r="G178">
        <f>VLOOKUP(D178,'old version'!$D$2:$G$403,4,0)</f>
        <v>211417</v>
      </c>
      <c r="H178">
        <f>COUNTIF(Mapping!$A$2:$A$1326,A178)</f>
        <v>3</v>
      </c>
      <c r="I178" cm="1">
        <f t="array" ref="I178">_xlfn.IFS(C178="SH",F178/$BD$50,C178="HH",F178/$BD$49,C178="NI",F178/$BD$44,C178="HB",F178/$BD$56,C178="NRW",F178/$BD$41,C178="HE",F178/$BD$45,C178="RP",F178/$BD$47,C178="BW",F178/$BD$43,C178="BY",F178/$BD$42,C178="SL",F178/$BD$55,C178="BE",F178/$BD$46,C178="MV",F178/$BD$54,C178="BB",F178/$BD$51,C178="SN",F178/$BD$48,C178="ST",F178/$BD$53,C178="TH",F178/$BD$52)</f>
        <v>5.1465569677868736E-2</v>
      </c>
      <c r="J178" cm="1">
        <f t="array" ref="J178">_xlfn.IFS(C178="SH",G178/$BE$30,C178="HH",G178/$BE$34,C178="NI",G178/$BE$25,C178="HB",G178/$BE$37,C178="NRW",G178/$BE$22,C178="HE",G178/$BE$26,C178="RP",G178/$BE$27,C178="BW",G178/$BE$24,C178="BY",G178/$BE$23,C178="SL",G178/$BE$36,C178="BE",G178/$BE$29,C178="MV",G178/$BE$35,C178="BB",G178/$BE$31,C178="SN",G178/$BE$28,C178="ST",G178/$BE$32,C178="TH",G178/$BE$33)</f>
        <v>5.1640693698094771E-2</v>
      </c>
      <c r="K178" cm="1">
        <f t="array" ref="K178">_xlfn.IFS(C178="SH",$BF$17,C178="HH",$BF$8,C178="NI",$BF$11,C178="HB",$BF$7,C178="NRW",$BF$12,C178="HE",$BF$9,C178="RP",$BF$13,C178="BW",$BF$3,C178="BY",$BF$4,C178="SL",$BF$14,C178="BE",$BF$5,C178="MV",$BF$10,C178="BB",$BF$6,C178="SN",$BF$15,C178="ST",$BF$16,C178="TH",$BF$18)</f>
        <v>25022.83749790374</v>
      </c>
      <c r="L178">
        <f t="shared" si="7"/>
        <v>1289.0415747583784</v>
      </c>
      <c r="M178">
        <f t="shared" si="9"/>
        <v>429.68052491945946</v>
      </c>
      <c r="N178">
        <v>0</v>
      </c>
      <c r="O178">
        <v>0</v>
      </c>
      <c r="P178">
        <v>0</v>
      </c>
      <c r="Q178">
        <v>136.12015652146204</v>
      </c>
      <c r="R178">
        <v>0</v>
      </c>
      <c r="S178">
        <v>0</v>
      </c>
      <c r="T178">
        <v>0</v>
      </c>
      <c r="U178">
        <v>0</v>
      </c>
      <c r="V178">
        <v>53.495221512934577</v>
      </c>
      <c r="W178">
        <v>0</v>
      </c>
      <c r="X178">
        <v>3.7408581793601403</v>
      </c>
      <c r="Y178">
        <v>0</v>
      </c>
      <c r="Z178">
        <v>116.01374172825406</v>
      </c>
      <c r="AA178">
        <v>120.31054697744867</v>
      </c>
      <c r="AC178" t="s">
        <v>12897</v>
      </c>
      <c r="AD178">
        <v>254.49356661677029</v>
      </c>
      <c r="AE178">
        <f t="shared" si="8"/>
        <v>5.18659151365575E-4</v>
      </c>
      <c r="AF178" t="e">
        <f>Mapping!AD178/$BF$19</f>
        <v>#N/A</v>
      </c>
      <c r="AG178" t="e">
        <f>Mapping!AE178/$BF$19</f>
        <v>#N/A</v>
      </c>
      <c r="AH178" t="e">
        <f>Mapping!AF178/$BF$19</f>
        <v>#N/A</v>
      </c>
      <c r="AI178" t="e">
        <f>Mapping!AG178/$BF$19</f>
        <v>#N/A</v>
      </c>
      <c r="AJ178" t="e">
        <f>Mapping!AH178/$BF$19</f>
        <v>#N/A</v>
      </c>
      <c r="AK178" t="e">
        <f>Mapping!AI178/$BF$19</f>
        <v>#N/A</v>
      </c>
      <c r="AL178" t="e">
        <f>Mapping!AJ178/$BF$19</f>
        <v>#N/A</v>
      </c>
      <c r="AM178" t="e">
        <f>Mapping!AK178/$BF$19</f>
        <v>#N/A</v>
      </c>
      <c r="AN178" t="e">
        <f>Mapping!AL178/$BF$19</f>
        <v>#N/A</v>
      </c>
      <c r="AO178" t="e">
        <f>Mapping!AM178/$BF$19</f>
        <v>#N/A</v>
      </c>
      <c r="AP178" t="e">
        <f>Mapping!AN178/$BF$19</f>
        <v>#N/A</v>
      </c>
      <c r="AQ178" t="e">
        <f>Mapping!AO178/$BF$19</f>
        <v>#N/A</v>
      </c>
      <c r="AR178" t="e">
        <f>Mapping!AP178/$BF$19</f>
        <v>#N/A</v>
      </c>
      <c r="AS178" t="e">
        <f>Mapping!AQ178/$BF$19</f>
        <v>#N/A</v>
      </c>
    </row>
    <row r="179" spans="1:45">
      <c r="A179">
        <v>7340</v>
      </c>
      <c r="B179" t="s">
        <v>13201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tr">
        <f>VLOOKUP(A179,'Kreisfreie Städte u. Landkreise'!$A$9:$J$478,3,0)</f>
        <v>Südwestpfalz</v>
      </c>
      <c r="E179">
        <f>VLOOKUP(D179,'old version'!$D$2:$G$403,2,0)</f>
        <v>531</v>
      </c>
      <c r="F179">
        <f>VLOOKUP(D179,'old version'!$D$2:$G$403,3,0)</f>
        <v>1555.221</v>
      </c>
      <c r="G179">
        <f>VLOOKUP(D179,'old version'!$D$2:$G$403,4,0)</f>
        <v>94831</v>
      </c>
      <c r="H179">
        <f>COUNTIF(Mapping!$A$2:$A$1326,A179)</f>
        <v>3</v>
      </c>
      <c r="I179" cm="1">
        <f t="array" ref="I179">_xlfn.IFS(C179="SH",F179/$BD$50,C179="HH",F179/$BD$49,C179="NI",F179/$BD$44,C179="HB",F179/$BD$56,C179="NRW",F179/$BD$41,C179="HE",F179/$BD$45,C179="RP",F179/$BD$47,C179="BW",F179/$BD$43,C179="BY",F179/$BD$42,C179="SL",F179/$BD$55,C179="BE",F179/$BD$46,C179="MV",F179/$BD$54,C179="BB",F179/$BD$51,C179="SN",F179/$BD$48,C179="ST",F179/$BD$53,C179="TH",F179/$BD$52)</f>
        <v>1.0725440163306966E-2</v>
      </c>
      <c r="J179" cm="1">
        <f t="array" ref="J179">_xlfn.IFS(C179="SH",G179/$BE$30,C179="HH",G179/$BE$34,C179="NI",G179/$BE$25,C179="HB",G179/$BE$37,C179="NRW",G179/$BE$22,C179="HE",G179/$BE$26,C179="RP",G179/$BE$27,C179="BW",G179/$BE$24,C179="BY",G179/$BE$23,C179="SL",G179/$BE$36,C179="BE",G179/$BE$29,C179="MV",G179/$BE$35,C179="BB",G179/$BE$31,C179="SN",G179/$BE$28,C179="ST",G179/$BE$32,C179="TH",G179/$BE$33)</f>
        <v>2.3163409868099658E-2</v>
      </c>
      <c r="K179" cm="1">
        <f t="array" ref="K179">_xlfn.IFS(C179="SH",$BF$17,C179="HH",$BF$8,C179="NI",$BF$11,C179="HB",$BF$7,C179="NRW",$BF$12,C179="HE",$BF$9,C179="RP",$BF$13,C179="BW",$BF$3,C179="BY",$BF$4,C179="SL",$BF$14,C179="BE",$BF$5,C179="MV",$BF$10,C179="BB",$BF$6,C179="SN",$BF$15,C179="ST",$BF$16,C179="TH",$BF$18)</f>
        <v>25022.83749790374</v>
      </c>
      <c r="L179">
        <f t="shared" si="7"/>
        <v>355.526268823446</v>
      </c>
      <c r="M179">
        <f t="shared" si="9"/>
        <v>118.508756274482</v>
      </c>
      <c r="N179">
        <v>0</v>
      </c>
      <c r="O179">
        <v>7.2650585137986212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1.0317536507345575</v>
      </c>
      <c r="Y179">
        <v>45.032128158983717</v>
      </c>
      <c r="Z179">
        <v>31.997364194110141</v>
      </c>
      <c r="AA179">
        <v>33.18245175685496</v>
      </c>
      <c r="AC179" t="s">
        <v>12898</v>
      </c>
      <c r="AD179">
        <v>789.31353643205625</v>
      </c>
      <c r="AE179">
        <f t="shared" si="8"/>
        <v>1.6086249032129132E-3</v>
      </c>
      <c r="AF179" t="e">
        <f>Mapping!AD179/$BF$19</f>
        <v>#N/A</v>
      </c>
      <c r="AG179" t="e">
        <f>Mapping!AE179/$BF$19</f>
        <v>#N/A</v>
      </c>
      <c r="AH179" t="e">
        <f>Mapping!AF179/$BF$19</f>
        <v>#N/A</v>
      </c>
      <c r="AI179" t="e">
        <f>Mapping!AG179/$BF$19</f>
        <v>#N/A</v>
      </c>
      <c r="AJ179" t="e">
        <f>Mapping!AH179/$BF$19</f>
        <v>#N/A</v>
      </c>
      <c r="AK179" t="e">
        <f>Mapping!AI179/$BF$19</f>
        <v>#N/A</v>
      </c>
      <c r="AL179" t="e">
        <f>Mapping!AJ179/$BF$19</f>
        <v>#N/A</v>
      </c>
      <c r="AM179" t="e">
        <f>Mapping!AK179/$BF$19</f>
        <v>#N/A</v>
      </c>
      <c r="AN179" t="e">
        <f>Mapping!AL179/$BF$19</f>
        <v>#N/A</v>
      </c>
      <c r="AO179" t="e">
        <f>Mapping!AM179/$BF$19</f>
        <v>#N/A</v>
      </c>
      <c r="AP179" t="e">
        <f>Mapping!AN179/$BF$19</f>
        <v>#N/A</v>
      </c>
      <c r="AQ179" t="e">
        <f>Mapping!AO179/$BF$19</f>
        <v>#N/A</v>
      </c>
      <c r="AR179" t="e">
        <f>Mapping!AP179/$BF$19</f>
        <v>#N/A</v>
      </c>
      <c r="AS179" t="e">
        <f>Mapping!AQ179/$BF$19</f>
        <v>#N/A</v>
      </c>
    </row>
    <row r="180" spans="1:45">
      <c r="A180">
        <v>8111</v>
      </c>
      <c r="B180" t="s">
        <v>13202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BW</v>
      </c>
      <c r="D180" t="s">
        <v>11671</v>
      </c>
      <c r="E180">
        <f>VLOOKUP(D180,'old version'!$D$2:$G$403,2,0)</f>
        <v>1140</v>
      </c>
      <c r="F180">
        <f>VLOOKUP(D180,'old version'!$D$2:$G$403,3,0)</f>
        <v>57368.877</v>
      </c>
      <c r="G180">
        <f>VLOOKUP(D180,'old version'!$D$2:$G$403,4,0)</f>
        <v>635911</v>
      </c>
      <c r="H180">
        <f>COUNTIF(Mapping!$A$2:$A$1326,A180)</f>
        <v>1</v>
      </c>
      <c r="I180" cm="1">
        <f t="array" ref="I180">_xlfn.IFS(C180="SH",F180/$BD$50,C180="HH",F180/$BD$49,C180="NI",F180/$BD$44,C180="HB",F180/$BD$56,C180="NRW",F180/$BD$41,C180="HE",F180/$BD$45,C180="RP",F180/$BD$47,C180="BW",F180/$BD$43,C180="BY",F180/$BD$42,C180="SL",F180/$BD$55,C180="BE",F180/$BD$46,C180="MV",F180/$BD$54,C180="BB",F180/$BD$51,C180="SN",F180/$BD$48,C180="ST",F180/$BD$53,C180="TH",F180/$BD$52)</f>
        <v>0.10941472750679446</v>
      </c>
      <c r="J180" cm="1">
        <f t="array" ref="J180">_xlfn.IFS(C180="SH",G180/$BE$30,C180="HH",G180/$BE$34,C180="NI",G180/$BE$25,C180="HB",G180/$BE$37,C180="NRW",G180/$BE$22,C180="HE",G180/$BE$26,C180="RP",G180/$BE$27,C180="BW",G180/$BE$24,C180="BY",G180/$BE$23,C180="SL",G180/$BE$36,C180="BE",G180/$BE$29,C180="MV",G180/$BE$35,C180="BB",G180/$BE$31,C180="SN",G180/$BE$28,C180="ST",G180/$BE$32,C180="TH",G180/$BE$33)</f>
        <v>5.7289279279279279E-2</v>
      </c>
      <c r="K180" cm="1">
        <f t="array" ref="K180">_xlfn.IFS(C180="SH",$BF$17,C180="HH",$BF$8,C180="NI",$BF$11,C180="HB",$BF$7,C180="NRW",$BF$12,C180="HE",$BF$9,C180="RP",$BF$13,C180="BW",$BF$3,C180="BY",$BF$4,C180="SL",$BF$14,C180="BE",$BF$5,C180="MV",$BF$10,C180="BB",$BF$6,C180="SN",$BF$15,C180="ST",$BF$16,C180="TH",$BF$18)</f>
        <v>63865.617977528091</v>
      </c>
      <c r="L180">
        <f t="shared" si="7"/>
        <v>6055.7124783106165</v>
      </c>
      <c r="M180">
        <f t="shared" si="9"/>
        <v>6055.7124783106165</v>
      </c>
      <c r="N180">
        <v>78.636800479713344</v>
      </c>
      <c r="O180">
        <v>155.88972351827232</v>
      </c>
      <c r="P180">
        <v>38.585759241598467</v>
      </c>
      <c r="Q180">
        <v>153.04056408060151</v>
      </c>
      <c r="R180">
        <v>0</v>
      </c>
      <c r="S180">
        <v>50.552228879815708</v>
      </c>
      <c r="T180">
        <v>0</v>
      </c>
      <c r="U180">
        <v>0</v>
      </c>
      <c r="V180">
        <v>2157.8719535364817</v>
      </c>
      <c r="W180">
        <v>37.771713687978249</v>
      </c>
      <c r="X180">
        <v>52.721871815316234</v>
      </c>
      <c r="Y180">
        <v>0</v>
      </c>
      <c r="Z180">
        <v>1635.0423691438666</v>
      </c>
      <c r="AA180">
        <v>1695.5994939269729</v>
      </c>
      <c r="AC180" t="s">
        <v>12912</v>
      </c>
      <c r="AD180">
        <v>419.76863300404023</v>
      </c>
      <c r="AE180">
        <f t="shared" si="8"/>
        <v>8.5549055663011091E-4</v>
      </c>
      <c r="AF180" t="e">
        <f>Mapping!AD180/$BF$19</f>
        <v>#N/A</v>
      </c>
      <c r="AG180" t="e">
        <f>Mapping!AE180/$BF$19</f>
        <v>#N/A</v>
      </c>
      <c r="AH180" t="e">
        <f>Mapping!AF180/$BF$19</f>
        <v>#N/A</v>
      </c>
      <c r="AI180" t="e">
        <f>Mapping!AG180/$BF$19</f>
        <v>#N/A</v>
      </c>
      <c r="AJ180" t="e">
        <f>Mapping!AH180/$BF$19</f>
        <v>#N/A</v>
      </c>
      <c r="AK180" t="e">
        <f>Mapping!AI180/$BF$19</f>
        <v>#N/A</v>
      </c>
      <c r="AL180" t="e">
        <f>Mapping!AJ180/$BF$19</f>
        <v>#N/A</v>
      </c>
      <c r="AM180" t="e">
        <f>Mapping!AK180/$BF$19</f>
        <v>#N/A</v>
      </c>
      <c r="AN180" t="e">
        <f>Mapping!AL180/$BF$19</f>
        <v>#N/A</v>
      </c>
      <c r="AO180" t="e">
        <f>Mapping!AM180/$BF$19</f>
        <v>#N/A</v>
      </c>
      <c r="AP180" t="e">
        <f>Mapping!AN180/$BF$19</f>
        <v>#N/A</v>
      </c>
      <c r="AQ180" t="e">
        <f>Mapping!AO180/$BF$19</f>
        <v>#N/A</v>
      </c>
      <c r="AR180" t="e">
        <f>Mapping!AP180/$BF$19</f>
        <v>#N/A</v>
      </c>
      <c r="AS180" t="e">
        <f>Mapping!AQ180/$BF$19</f>
        <v>#N/A</v>
      </c>
    </row>
    <row r="181" spans="1:45">
      <c r="A181">
        <v>8115</v>
      </c>
      <c r="B181" t="s">
        <v>13203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BW</v>
      </c>
      <c r="D181" t="str">
        <f>VLOOKUP(A181,'Kreisfreie Städte u. Landkreise'!$A$9:$J$478,3,0)</f>
        <v>Böblingen</v>
      </c>
      <c r="E181">
        <f>VLOOKUP(D181,'old version'!$D$2:$G$403,2,0)</f>
        <v>1103</v>
      </c>
      <c r="F181">
        <f>VLOOKUP(D181,'old version'!$D$2:$G$403,3,0)</f>
        <v>25988.166000000001</v>
      </c>
      <c r="G181">
        <f>VLOOKUP(D181,'old version'!$D$2:$G$403,4,0)</f>
        <v>392807</v>
      </c>
      <c r="H181">
        <f>COUNTIF(Mapping!$A$2:$A$1326,A181)</f>
        <v>3</v>
      </c>
      <c r="I181" cm="1">
        <f t="array" ref="I181">_xlfn.IFS(C181="SH",F181/$BD$50,C181="HH",F181/$BD$49,C181="NI",F181/$BD$44,C181="HB",F181/$BD$56,C181="NRW",F181/$BD$41,C181="HE",F181/$BD$45,C181="RP",F181/$BD$47,C181="BW",F181/$BD$43,C181="BY",F181/$BD$42,C181="SL",F181/$BD$55,C181="BE",F181/$BD$46,C181="MV",F181/$BD$54,C181="BB",F181/$BD$51,C181="SN",F181/$BD$48,C181="ST",F181/$BD$53,C181="TH",F181/$BD$52)</f>
        <v>4.9564994993563156E-2</v>
      </c>
      <c r="J181" cm="1">
        <f t="array" ref="J181">_xlfn.IFS(C181="SH",G181/$BE$30,C181="HH",G181/$BE$34,C181="NI",G181/$BE$25,C181="HB",G181/$BE$37,C181="NRW",G181/$BE$22,C181="HE",G181/$BE$26,C181="RP",G181/$BE$27,C181="BW",G181/$BE$24,C181="BY",G181/$BE$23,C181="SL",G181/$BE$36,C181="BE",G181/$BE$29,C181="MV",G181/$BE$35,C181="BB",G181/$BE$31,C181="SN",G181/$BE$28,C181="ST",G181/$BE$32,C181="TH",G181/$BE$33)</f>
        <v>3.5388018018018018E-2</v>
      </c>
      <c r="K181" cm="1">
        <f t="array" ref="K181">_xlfn.IFS(C181="SH",$BF$17,C181="HH",$BF$8,C181="NI",$BF$11,C181="HB",$BF$7,C181="NRW",$BF$12,C181="HE",$BF$9,C181="RP",$BF$13,C181="BW",$BF$3,C181="BY",$BF$4,C181="SL",$BF$14,C181="BE",$BF$5,C181="MV",$BF$10,C181="BB",$BF$6,C181="SN",$BF$15,C181="ST",$BF$16,C181="TH",$BF$18)</f>
        <v>63865.617977528091</v>
      </c>
      <c r="L181">
        <f t="shared" si="7"/>
        <v>2911.9810445500111</v>
      </c>
      <c r="M181">
        <f t="shared" si="9"/>
        <v>970.66034818333708</v>
      </c>
      <c r="N181">
        <v>17.090907157636998</v>
      </c>
      <c r="O181">
        <v>15.178246736199876</v>
      </c>
      <c r="P181">
        <v>1.1800331839860623</v>
      </c>
      <c r="Q181">
        <v>15.228579905185059</v>
      </c>
      <c r="R181">
        <v>1.9685861647539997</v>
      </c>
      <c r="S181">
        <v>1.5435505155457498</v>
      </c>
      <c r="T181">
        <v>5.3465010610932495</v>
      </c>
      <c r="U181">
        <v>0</v>
      </c>
      <c r="V181">
        <v>85.091018456625321</v>
      </c>
      <c r="W181">
        <v>2.3488812193087503</v>
      </c>
      <c r="X181">
        <v>8.4507034698927121</v>
      </c>
      <c r="Y181">
        <v>283.3701488122739</v>
      </c>
      <c r="Z181">
        <v>262.07829400950101</v>
      </c>
      <c r="AA181">
        <v>271.78489749133439</v>
      </c>
      <c r="AC181" t="s">
        <v>12913</v>
      </c>
      <c r="AD181">
        <v>927.49553315169283</v>
      </c>
      <c r="AE181">
        <f t="shared" si="8"/>
        <v>1.8902404980799177E-3</v>
      </c>
      <c r="AF181" t="e">
        <f>Mapping!AD181/$BF$19</f>
        <v>#N/A</v>
      </c>
      <c r="AG181" t="e">
        <f>Mapping!AE181/$BF$19</f>
        <v>#N/A</v>
      </c>
      <c r="AH181" t="e">
        <f>Mapping!AF181/$BF$19</f>
        <v>#N/A</v>
      </c>
      <c r="AI181" t="e">
        <f>Mapping!AG181/$BF$19</f>
        <v>#N/A</v>
      </c>
      <c r="AJ181" t="e">
        <f>Mapping!AH181/$BF$19</f>
        <v>#N/A</v>
      </c>
      <c r="AK181" t="e">
        <f>Mapping!AI181/$BF$19</f>
        <v>#N/A</v>
      </c>
      <c r="AL181" t="e">
        <f>Mapping!AJ181/$BF$19</f>
        <v>#N/A</v>
      </c>
      <c r="AM181" t="e">
        <f>Mapping!AK181/$BF$19</f>
        <v>#N/A</v>
      </c>
      <c r="AN181" t="e">
        <f>Mapping!AL181/$BF$19</f>
        <v>#N/A</v>
      </c>
      <c r="AO181" t="e">
        <f>Mapping!AM181/$BF$19</f>
        <v>#N/A</v>
      </c>
      <c r="AP181" t="e">
        <f>Mapping!AN181/$BF$19</f>
        <v>#N/A</v>
      </c>
      <c r="AQ181" t="e">
        <f>Mapping!AO181/$BF$19</f>
        <v>#N/A</v>
      </c>
      <c r="AR181" t="e">
        <f>Mapping!AP181/$BF$19</f>
        <v>#N/A</v>
      </c>
      <c r="AS181" t="e">
        <f>Mapping!AQ181/$BF$19</f>
        <v>#N/A</v>
      </c>
    </row>
    <row r="182" spans="1:45">
      <c r="A182">
        <v>8116</v>
      </c>
      <c r="B182" t="s">
        <v>13204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BW</v>
      </c>
      <c r="D182" t="str">
        <f>VLOOKUP(A182,'Kreisfreie Städte u. Landkreise'!$A$9:$J$478,3,0)</f>
        <v>Esslingen</v>
      </c>
      <c r="E182">
        <f>VLOOKUP(D182,'old version'!$D$2:$G$403,2,0)</f>
        <v>927</v>
      </c>
      <c r="F182">
        <f>VLOOKUP(D182,'old version'!$D$2:$G$403,3,0)</f>
        <v>22779.282999999999</v>
      </c>
      <c r="G182">
        <f>VLOOKUP(D182,'old version'!$D$2:$G$403,4,0)</f>
        <v>535024</v>
      </c>
      <c r="H182">
        <f>COUNTIF(Mapping!$A$2:$A$1326,A182)</f>
        <v>4</v>
      </c>
      <c r="I182" cm="1">
        <f t="array" ref="I182">_xlfn.IFS(C182="SH",F182/$BD$50,C182="HH",F182/$BD$49,C182="NI",F182/$BD$44,C182="HB",F182/$BD$56,C182="NRW",F182/$BD$41,C182="HE",F182/$BD$45,C182="RP",F182/$BD$47,C182="BW",F182/$BD$43,C182="BY",F182/$BD$42,C182="SL",F182/$BD$55,C182="BE",F182/$BD$46,C182="MV",F182/$BD$54,C182="BB",F182/$BD$51,C182="SN",F182/$BD$48,C182="ST",F182/$BD$53,C182="TH",F182/$BD$52)</f>
        <v>4.3444968292566631E-2</v>
      </c>
      <c r="J182" cm="1">
        <f t="array" ref="J182">_xlfn.IFS(C182="SH",G182/$BE$30,C182="HH",G182/$BE$34,C182="NI",G182/$BE$25,C182="HB",G182/$BE$37,C182="NRW",G182/$BE$22,C182="HE",G182/$BE$26,C182="RP",G182/$BE$27,C182="BW",G182/$BE$24,C182="BY",G182/$BE$23,C182="SL",G182/$BE$36,C182="BE",G182/$BE$29,C182="MV",G182/$BE$35,C182="BB",G182/$BE$31,C182="SN",G182/$BE$28,C182="ST",G182/$BE$32,C182="TH",G182/$BE$33)</f>
        <v>4.8200360360360357E-2</v>
      </c>
      <c r="K182" cm="1">
        <f t="array" ref="K182">_xlfn.IFS(C182="SH",$BF$17,C182="HH",$BF$8,C182="NI",$BF$11,C182="HB",$BF$7,C182="NRW",$BF$12,C182="HE",$BF$9,C182="RP",$BF$13,C182="BW",$BF$3,C182="BY",$BF$4,C182="SL",$BF$14,C182="BE",$BF$5,C182="MV",$BF$10,C182="BB",$BF$6,C182="SN",$BF$15,C182="ST",$BF$16,C182="TH",$BF$18)</f>
        <v>63865.617977528091</v>
      </c>
      <c r="L182">
        <f t="shared" si="7"/>
        <v>2859.6774428967042</v>
      </c>
      <c r="M182">
        <f t="shared" si="9"/>
        <v>714.91936072417604</v>
      </c>
      <c r="N182">
        <v>35.563342188780325</v>
      </c>
      <c r="O182">
        <v>14.67929338292114</v>
      </c>
      <c r="P182">
        <v>1.3936362304204362</v>
      </c>
      <c r="Q182">
        <v>15.657912941782548</v>
      </c>
      <c r="R182">
        <v>3.2688967463538177</v>
      </c>
      <c r="S182">
        <v>14.802261285605299</v>
      </c>
      <c r="T182">
        <v>0</v>
      </c>
      <c r="U182">
        <v>63.236243955327296</v>
      </c>
      <c r="V182">
        <v>162.11268503861251</v>
      </c>
      <c r="W182">
        <v>4.7752535542347303</v>
      </c>
      <c r="X182">
        <v>6.2241870018410905</v>
      </c>
      <c r="Y182">
        <v>0</v>
      </c>
      <c r="Z182">
        <v>193.02822739552755</v>
      </c>
      <c r="AA182">
        <v>200.17742100276931</v>
      </c>
      <c r="AC182" t="s">
        <v>12529</v>
      </c>
      <c r="AD182">
        <v>465.99290199150789</v>
      </c>
      <c r="AE182">
        <f t="shared" si="8"/>
        <v>9.4969584615570547E-4</v>
      </c>
      <c r="AF182" t="e">
        <f>Mapping!AD182/$BF$19</f>
        <v>#N/A</v>
      </c>
      <c r="AG182" t="e">
        <f>Mapping!AE182/$BF$19</f>
        <v>#N/A</v>
      </c>
      <c r="AH182" t="e">
        <f>Mapping!AF182/$BF$19</f>
        <v>#N/A</v>
      </c>
      <c r="AI182" t="e">
        <f>Mapping!AG182/$BF$19</f>
        <v>#N/A</v>
      </c>
      <c r="AJ182" t="e">
        <f>Mapping!AH182/$BF$19</f>
        <v>#N/A</v>
      </c>
      <c r="AK182" t="e">
        <f>Mapping!AI182/$BF$19</f>
        <v>#N/A</v>
      </c>
      <c r="AL182" t="e">
        <f>Mapping!AJ182/$BF$19</f>
        <v>#N/A</v>
      </c>
      <c r="AM182" t="e">
        <f>Mapping!AK182/$BF$19</f>
        <v>#N/A</v>
      </c>
      <c r="AN182" t="e">
        <f>Mapping!AL182/$BF$19</f>
        <v>#N/A</v>
      </c>
      <c r="AO182" t="e">
        <f>Mapping!AM182/$BF$19</f>
        <v>#N/A</v>
      </c>
      <c r="AP182" t="e">
        <f>Mapping!AN182/$BF$19</f>
        <v>#N/A</v>
      </c>
      <c r="AQ182" t="e">
        <f>Mapping!AO182/$BF$19</f>
        <v>#N/A</v>
      </c>
      <c r="AR182" t="e">
        <f>Mapping!AP182/$BF$19</f>
        <v>#N/A</v>
      </c>
      <c r="AS182" t="e">
        <f>Mapping!AQ182/$BF$19</f>
        <v>#N/A</v>
      </c>
    </row>
    <row r="183" spans="1:45">
      <c r="A183">
        <v>8117</v>
      </c>
      <c r="B183" t="s">
        <v>13205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BW</v>
      </c>
      <c r="D183" t="str">
        <f>VLOOKUP(A183,'Kreisfreie Städte u. Landkreise'!$A$9:$J$478,3,0)</f>
        <v>Göppingen</v>
      </c>
      <c r="E183">
        <f>VLOOKUP(D183,'old version'!$D$2:$G$403,2,0)</f>
        <v>788</v>
      </c>
      <c r="F183">
        <f>VLOOKUP(D183,'old version'!$D$2:$G$403,3,0)</f>
        <v>8894.1470000000008</v>
      </c>
      <c r="G183">
        <f>VLOOKUP(D183,'old version'!$D$2:$G$403,4,0)</f>
        <v>258145</v>
      </c>
      <c r="H183">
        <f>COUNTIF(Mapping!$A$2:$A$1326,A183)</f>
        <v>3</v>
      </c>
      <c r="I183" cm="1">
        <f t="array" ref="I183">_xlfn.IFS(C183="SH",F183/$BD$50,C183="HH",F183/$BD$49,C183="NI",F183/$BD$44,C183="HB",F183/$BD$56,C183="NRW",F183/$BD$41,C183="HE",F183/$BD$45,C183="RP",F183/$BD$47,C183="BW",F183/$BD$43,C183="BY",F183/$BD$42,C183="SL",F183/$BD$55,C183="BE",F183/$BD$46,C183="MV",F183/$BD$54,C183="BB",F183/$BD$51,C183="SN",F183/$BD$48,C183="ST",F183/$BD$53,C183="TH",F183/$BD$52)</f>
        <v>1.6963042006389168E-2</v>
      </c>
      <c r="J183" cm="1">
        <f t="array" ref="J183">_xlfn.IFS(C183="SH",G183/$BE$30,C183="HH",G183/$BE$34,C183="NI",G183/$BE$25,C183="HB",G183/$BE$37,C183="NRW",G183/$BE$22,C183="HE",G183/$BE$26,C183="RP",G183/$BE$27,C183="BW",G183/$BE$24,C183="BY",G183/$BE$23,C183="SL",G183/$BE$36,C183="BE",G183/$BE$29,C183="MV",G183/$BE$35,C183="BB",G183/$BE$31,C183="SN",G183/$BE$28,C183="ST",G183/$BE$32,C183="TH",G183/$BE$33)</f>
        <v>2.3256306306306308E-2</v>
      </c>
      <c r="K183" cm="1">
        <f t="array" ref="K183">_xlfn.IFS(C183="SH",$BF$17,C183="HH",$BF$8,C183="NI",$BF$11,C183="HB",$BF$7,C183="NRW",$BF$12,C183="HE",$BF$9,C183="RP",$BF$13,C183="BW",$BF$3,C183="BY",$BF$4,C183="SL",$BF$14,C183="BE",$BF$5,C183="MV",$BF$10,C183="BB",$BF$6,C183="SN",$BF$15,C183="ST",$BF$16,C183="TH",$BF$18)</f>
        <v>63865.617977528091</v>
      </c>
      <c r="L183">
        <f t="shared" si="7"/>
        <v>1195.893660327647</v>
      </c>
      <c r="M183">
        <f t="shared" si="9"/>
        <v>398.63122010921569</v>
      </c>
      <c r="N183">
        <v>30.288610256992332</v>
      </c>
      <c r="O183">
        <v>21.352234349405141</v>
      </c>
      <c r="P183">
        <v>1.3182738927504509</v>
      </c>
      <c r="Q183">
        <v>9.5955128539624166</v>
      </c>
      <c r="R183">
        <v>0.72885335416491281</v>
      </c>
      <c r="S183">
        <v>1.0520839720989177</v>
      </c>
      <c r="T183">
        <v>2.3766957201029766</v>
      </c>
      <c r="U183">
        <v>16.757289290539386</v>
      </c>
      <c r="V183">
        <v>83.837149294725805</v>
      </c>
      <c r="W183">
        <v>8.6068074343995793</v>
      </c>
      <c r="X183">
        <v>3.4705386300051435</v>
      </c>
      <c r="Y183">
        <v>0</v>
      </c>
      <c r="Z183">
        <v>107.63042942948825</v>
      </c>
      <c r="AA183">
        <v>111.61674163058041</v>
      </c>
      <c r="AC183" t="s">
        <v>12639</v>
      </c>
      <c r="AD183">
        <v>0</v>
      </c>
      <c r="AE183">
        <f t="shared" si="8"/>
        <v>0</v>
      </c>
      <c r="AF183">
        <f>Mapping!AD183/$BF$19</f>
        <v>0</v>
      </c>
      <c r="AG183">
        <f>Mapping!AE183/$BF$19</f>
        <v>0</v>
      </c>
      <c r="AH183">
        <f>Mapping!AF183/$BF$19</f>
        <v>0</v>
      </c>
      <c r="AI183">
        <f>Mapping!AG183/$BF$19</f>
        <v>0</v>
      </c>
      <c r="AJ183">
        <f>Mapping!AH183/$BF$19</f>
        <v>0</v>
      </c>
      <c r="AK183">
        <f>Mapping!AI183/$BF$19</f>
        <v>0</v>
      </c>
      <c r="AL183">
        <f>Mapping!AJ183/$BF$19</f>
        <v>0</v>
      </c>
      <c r="AM183">
        <f>Mapping!AK183/$BF$19</f>
        <v>0</v>
      </c>
      <c r="AN183">
        <f>Mapping!AL183/$BF$19</f>
        <v>0</v>
      </c>
      <c r="AO183">
        <f>Mapping!AM183/$BF$19</f>
        <v>0</v>
      </c>
      <c r="AP183">
        <f>Mapping!AN183/$BF$19</f>
        <v>0</v>
      </c>
      <c r="AQ183">
        <f>Mapping!AO183/$BF$19</f>
        <v>0</v>
      </c>
      <c r="AR183">
        <f>Mapping!AP183/$BF$19</f>
        <v>0</v>
      </c>
      <c r="AS183">
        <f>Mapping!AQ183/$BF$19</f>
        <v>0</v>
      </c>
    </row>
    <row r="184" spans="1:45">
      <c r="A184">
        <v>8118</v>
      </c>
      <c r="B184" t="s">
        <v>13206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BW</v>
      </c>
      <c r="D184" t="str">
        <f>VLOOKUP(A184,'Kreisfreie Städte u. Landkreise'!$A$9:$J$478,3,0)</f>
        <v>Ludwigsburg</v>
      </c>
      <c r="E184">
        <f>VLOOKUP(D184,'old version'!$D$2:$G$403,2,0)</f>
        <v>958</v>
      </c>
      <c r="F184">
        <f>VLOOKUP(D184,'old version'!$D$2:$G$403,3,0)</f>
        <v>25521.508999999998</v>
      </c>
      <c r="G184">
        <f>VLOOKUP(D184,'old version'!$D$2:$G$403,4,0)</f>
        <v>545423</v>
      </c>
      <c r="H184">
        <f>COUNTIF(Mapping!$A$2:$A$1326,A184)</f>
        <v>8</v>
      </c>
      <c r="I184" cm="1">
        <f t="array" ref="I184">_xlfn.IFS(C184="SH",F184/$BD$50,C184="HH",F184/$BD$49,C184="NI",F184/$BD$44,C184="HB",F184/$BD$56,C184="NRW",F184/$BD$41,C184="HE",F184/$BD$45,C184="RP",F184/$BD$47,C184="BW",F184/$BD$43,C184="BY",F184/$BD$42,C184="SL",F184/$BD$55,C184="BE",F184/$BD$46,C184="MV",F184/$BD$54,C184="BB",F184/$BD$51,C184="SN",F184/$BD$48,C184="ST",F184/$BD$53,C184="TH",F184/$BD$52)</f>
        <v>4.8674980212654359E-2</v>
      </c>
      <c r="J184" cm="1">
        <f t="array" ref="J184">_xlfn.IFS(C184="SH",G184/$BE$30,C184="HH",G184/$BE$34,C184="NI",G184/$BE$25,C184="HB",G184/$BE$37,C184="NRW",G184/$BE$22,C184="HE",G184/$BE$26,C184="RP",G184/$BE$27,C184="BW",G184/$BE$24,C184="BY",G184/$BE$23,C184="SL",G184/$BE$36,C184="BE",G184/$BE$29,C184="MV",G184/$BE$35,C184="BB",G184/$BE$31,C184="SN",G184/$BE$28,C184="ST",G184/$BE$32,C184="TH",G184/$BE$33)</f>
        <v>4.9137207207207205E-2</v>
      </c>
      <c r="K184" cm="1">
        <f t="array" ref="K184">_xlfn.IFS(C184="SH",$BF$17,C184="HH",$BF$8,C184="NI",$BF$11,C184="HB",$BF$7,C184="NRW",$BF$12,C184="HE",$BF$9,C184="RP",$BF$13,C184="BW",$BF$3,C184="BY",$BF$4,C184="SL",$BF$14,C184="BE",$BF$5,C184="MV",$BF$10,C184="BB",$BF$6,C184="SN",$BF$15,C184="ST",$BF$16,C184="TH",$BF$18)</f>
        <v>63865.617977528091</v>
      </c>
      <c r="L184">
        <f t="shared" si="7"/>
        <v>3116.9234068679662</v>
      </c>
      <c r="M184">
        <f t="shared" si="9"/>
        <v>389.61542585849577</v>
      </c>
      <c r="N184">
        <v>20.380351627279143</v>
      </c>
      <c r="O184">
        <v>13.361356203635127</v>
      </c>
      <c r="P184">
        <v>2.4103294173043155</v>
      </c>
      <c r="Q184">
        <v>10.739033958061878</v>
      </c>
      <c r="R184">
        <v>0</v>
      </c>
      <c r="S184">
        <v>3.3309010140337949</v>
      </c>
      <c r="T184">
        <v>2.0124798628817961</v>
      </c>
      <c r="U184">
        <v>27.852372820922522</v>
      </c>
      <c r="V184">
        <v>87.027412021416552</v>
      </c>
      <c r="W184">
        <v>3.345421070764544</v>
      </c>
      <c r="X184">
        <v>3.3920458761793282</v>
      </c>
      <c r="Y184">
        <v>1.4752377638440872</v>
      </c>
      <c r="Z184">
        <v>105.19616498179387</v>
      </c>
      <c r="AA184">
        <v>109.09231924037883</v>
      </c>
      <c r="AC184" t="s">
        <v>12954</v>
      </c>
      <c r="AD184">
        <v>12189.361729461567</v>
      </c>
      <c r="AE184">
        <f t="shared" si="8"/>
        <v>2.4841979678844845E-2</v>
      </c>
      <c r="AF184" t="e">
        <f>Mapping!AD184/$BF$19</f>
        <v>#N/A</v>
      </c>
      <c r="AG184" t="e">
        <f>Mapping!AE184/$BF$19</f>
        <v>#N/A</v>
      </c>
      <c r="AH184" t="e">
        <f>Mapping!AF184/$BF$19</f>
        <v>#N/A</v>
      </c>
      <c r="AI184" t="e">
        <f>Mapping!AG184/$BF$19</f>
        <v>#N/A</v>
      </c>
      <c r="AJ184" t="e">
        <f>Mapping!AH184/$BF$19</f>
        <v>#N/A</v>
      </c>
      <c r="AK184" t="e">
        <f>Mapping!AI184/$BF$19</f>
        <v>#N/A</v>
      </c>
      <c r="AL184" t="e">
        <f>Mapping!AJ184/$BF$19</f>
        <v>#N/A</v>
      </c>
      <c r="AM184" t="e">
        <f>Mapping!AK184/$BF$19</f>
        <v>#N/A</v>
      </c>
      <c r="AN184" t="e">
        <f>Mapping!AL184/$BF$19</f>
        <v>#N/A</v>
      </c>
      <c r="AO184" t="e">
        <f>Mapping!AM184/$BF$19</f>
        <v>#N/A</v>
      </c>
      <c r="AP184" t="e">
        <f>Mapping!AN184/$BF$19</f>
        <v>#N/A</v>
      </c>
      <c r="AQ184" t="e">
        <f>Mapping!AO184/$BF$19</f>
        <v>#N/A</v>
      </c>
      <c r="AR184" t="e">
        <f>Mapping!AP184/$BF$19</f>
        <v>#N/A</v>
      </c>
      <c r="AS184" t="e">
        <f>Mapping!AQ184/$BF$19</f>
        <v>#N/A</v>
      </c>
    </row>
    <row r="185" spans="1:45">
      <c r="A185">
        <v>8119</v>
      </c>
      <c r="B185" t="s">
        <v>13207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BW</v>
      </c>
      <c r="D185" t="str">
        <f>VLOOKUP(A185,'Kreisfreie Städte u. Landkreise'!$A$9:$J$478,3,0)</f>
        <v>Rems-Murr-Kreis</v>
      </c>
      <c r="E185">
        <f>VLOOKUP(D185,'old version'!$D$2:$G$403,2,0)</f>
        <v>851</v>
      </c>
      <c r="F185">
        <f>VLOOKUP(D185,'old version'!$D$2:$G$403,3,0)</f>
        <v>15081.224</v>
      </c>
      <c r="G185">
        <f>VLOOKUP(D185,'old version'!$D$2:$G$403,4,0)</f>
        <v>427248</v>
      </c>
      <c r="H185">
        <f>COUNTIF(Mapping!$A$2:$A$1326,A185)</f>
        <v>4</v>
      </c>
      <c r="I185" cm="1">
        <f t="array" ref="I185">_xlfn.IFS(C185="SH",F185/$BD$50,C185="HH",F185/$BD$49,C185="NI",F185/$BD$44,C185="HB",F185/$BD$56,C185="NRW",F185/$BD$41,C185="HE",F185/$BD$45,C185="RP",F185/$BD$47,C185="BW",F185/$BD$43,C185="BY",F185/$BD$42,C185="SL",F185/$BD$55,C185="BE",F185/$BD$46,C185="MV",F185/$BD$54,C185="BB",F185/$BD$51,C185="SN",F185/$BD$48,C185="ST",F185/$BD$53,C185="TH",F185/$BD$52)</f>
        <v>2.8763122109378727E-2</v>
      </c>
      <c r="J185" cm="1">
        <f t="array" ref="J185">_xlfn.IFS(C185="SH",G185/$BE$30,C185="HH",G185/$BE$34,C185="NI",G185/$BE$25,C185="HB",G185/$BE$37,C185="NRW",G185/$BE$22,C185="HE",G185/$BE$26,C185="RP",G185/$BE$27,C185="BW",G185/$BE$24,C185="BY",G185/$BE$23,C185="SL",G185/$BE$36,C185="BE",G185/$BE$29,C185="MV",G185/$BE$35,C185="BB",G185/$BE$31,C185="SN",G185/$BE$28,C185="ST",G185/$BE$32,C185="TH",G185/$BE$33)</f>
        <v>3.8490810810810808E-2</v>
      </c>
      <c r="K185" cm="1">
        <f t="array" ref="K185">_xlfn.IFS(C185="SH",$BF$17,C185="HH",$BF$8,C185="NI",$BF$11,C185="HB",$BF$7,C185="NRW",$BF$12,C185="HE",$BF$9,C185="RP",$BF$13,C185="BW",$BF$3,C185="BY",$BF$4,C185="SL",$BF$14,C185="BE",$BF$5,C185="MV",$BF$10,C185="BB",$BF$6,C185="SN",$BF$15,C185="ST",$BF$16,C185="TH",$BF$18)</f>
        <v>63865.617977528091</v>
      </c>
      <c r="L185">
        <f t="shared" si="7"/>
        <v>2010.9287265933674</v>
      </c>
      <c r="M185">
        <f t="shared" si="9"/>
        <v>502.73218164834185</v>
      </c>
      <c r="N185">
        <v>35.584645590612467</v>
      </c>
      <c r="O185">
        <v>17.156188225419402</v>
      </c>
      <c r="P185">
        <v>1.7111742141933861</v>
      </c>
      <c r="Q185">
        <v>16.695060109256904</v>
      </c>
      <c r="R185">
        <v>0</v>
      </c>
      <c r="S185">
        <v>6.6446894810886041</v>
      </c>
      <c r="T185">
        <v>2.4112000290906805</v>
      </c>
      <c r="U185">
        <v>0</v>
      </c>
      <c r="V185">
        <v>138.66066895402125</v>
      </c>
      <c r="W185">
        <v>2.9889991144027332</v>
      </c>
      <c r="X185">
        <v>4.3768560236684726</v>
      </c>
      <c r="Y185">
        <v>0</v>
      </c>
      <c r="Z185">
        <v>135.73768904505232</v>
      </c>
      <c r="AA185">
        <v>140.76501086153576</v>
      </c>
      <c r="AC185" t="s">
        <v>12955</v>
      </c>
      <c r="AD185">
        <v>176.94857313953847</v>
      </c>
      <c r="AE185">
        <f t="shared" si="8"/>
        <v>3.6062206994058713E-4</v>
      </c>
      <c r="AF185" t="e">
        <f>Mapping!AD185/$BF$19</f>
        <v>#N/A</v>
      </c>
      <c r="AG185" t="e">
        <f>Mapping!AE185/$BF$19</f>
        <v>#N/A</v>
      </c>
      <c r="AH185" t="e">
        <f>Mapping!AF185/$BF$19</f>
        <v>#N/A</v>
      </c>
      <c r="AI185" t="e">
        <f>Mapping!AG185/$BF$19</f>
        <v>#N/A</v>
      </c>
      <c r="AJ185" t="e">
        <f>Mapping!AH185/$BF$19</f>
        <v>#N/A</v>
      </c>
      <c r="AK185" t="e">
        <f>Mapping!AI185/$BF$19</f>
        <v>#N/A</v>
      </c>
      <c r="AL185" t="e">
        <f>Mapping!AJ185/$BF$19</f>
        <v>#N/A</v>
      </c>
      <c r="AM185" t="e">
        <f>Mapping!AK185/$BF$19</f>
        <v>#N/A</v>
      </c>
      <c r="AN185" t="e">
        <f>Mapping!AL185/$BF$19</f>
        <v>#N/A</v>
      </c>
      <c r="AO185" t="e">
        <f>Mapping!AM185/$BF$19</f>
        <v>#N/A</v>
      </c>
      <c r="AP185" t="e">
        <f>Mapping!AN185/$BF$19</f>
        <v>#N/A</v>
      </c>
      <c r="AQ185" t="e">
        <f>Mapping!AO185/$BF$19</f>
        <v>#N/A</v>
      </c>
      <c r="AR185" t="e">
        <f>Mapping!AP185/$BF$19</f>
        <v>#N/A</v>
      </c>
      <c r="AS185" t="e">
        <f>Mapping!AQ185/$BF$19</f>
        <v>#N/A</v>
      </c>
    </row>
    <row r="186" spans="1:45">
      <c r="A186">
        <v>8121</v>
      </c>
      <c r="B186" t="s">
        <v>13208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BW</v>
      </c>
      <c r="D186" t="s">
        <v>634</v>
      </c>
      <c r="E186">
        <f>VLOOKUP(D186,'old version'!$D$2:$G$403,2,0)</f>
        <v>975</v>
      </c>
      <c r="F186">
        <f>VLOOKUP(D186,'old version'!$D$2:$G$403,3,0)</f>
        <v>19018.518</v>
      </c>
      <c r="G186">
        <f>VLOOKUP(D186,'old version'!$D$2:$G$403,4,0)</f>
        <v>344456</v>
      </c>
      <c r="H186">
        <f>COUNTIF(Mapping!$A$2:$A$1326,A186)</f>
        <v>1</v>
      </c>
      <c r="I186" cm="1">
        <f t="array" ref="I186">_xlfn.IFS(C186="SH",F186/$BD$50,C186="HH",F186/$BD$49,C186="NI",F186/$BD$44,C186="HB",F186/$BD$56,C186="NRW",F186/$BD$41,C186="HE",F186/$BD$45,C186="RP",F186/$BD$47,C186="BW",F186/$BD$43,C186="BY",F186/$BD$42,C186="SL",F186/$BD$55,C186="BE",F186/$BD$46,C186="MV",F186/$BD$54,C186="BB",F186/$BD$51,C186="SN",F186/$BD$48,C186="ST",F186/$BD$53,C186="TH",F186/$BD$52)</f>
        <v>3.6272384494349878E-2</v>
      </c>
      <c r="J186" cm="1">
        <f t="array" ref="J186">_xlfn.IFS(C186="SH",G186/$BE$30,C186="HH",G186/$BE$34,C186="NI",G186/$BE$25,C186="HB",G186/$BE$37,C186="NRW",G186/$BE$22,C186="HE",G186/$BE$26,C186="RP",G186/$BE$27,C186="BW",G186/$BE$24,C186="BY",G186/$BE$23,C186="SL",G186/$BE$36,C186="BE",G186/$BE$29,C186="MV",G186/$BE$35,C186="BB",G186/$BE$31,C186="SN",G186/$BE$28,C186="ST",G186/$BE$32,C186="TH",G186/$BE$33)</f>
        <v>3.1032072072072071E-2</v>
      </c>
      <c r="K186" cm="1">
        <f t="array" ref="K186">_xlfn.IFS(C186="SH",$BF$17,C186="HH",$BF$8,C186="NI",$BF$11,C186="HB",$BF$7,C186="NRW",$BF$12,C186="HE",$BF$9,C186="RP",$BF$13,C186="BW",$BF$3,C186="BY",$BF$4,C186="SL",$BF$14,C186="BE",$BF$5,C186="MV",$BF$10,C186="BB",$BF$6,C186="SN",$BF$15,C186="ST",$BF$16,C186="TH",$BF$18)</f>
        <v>63865.617977528091</v>
      </c>
      <c r="L186">
        <f t="shared" si="7"/>
        <v>2222.8490297018179</v>
      </c>
      <c r="M186">
        <f t="shared" si="9"/>
        <v>2222.8490297018179</v>
      </c>
      <c r="N186">
        <v>105.85300557693742</v>
      </c>
      <c r="O186">
        <v>31.925417162439306</v>
      </c>
      <c r="P186">
        <v>0</v>
      </c>
      <c r="Q186">
        <v>200.3108032581369</v>
      </c>
      <c r="R186">
        <v>0</v>
      </c>
      <c r="S186">
        <v>105.38212921760939</v>
      </c>
      <c r="T186">
        <v>10.453455177081898</v>
      </c>
      <c r="U186">
        <v>200.68750434559934</v>
      </c>
      <c r="V186">
        <v>318.31241890573705</v>
      </c>
      <c r="W186">
        <v>8.0048981085762279</v>
      </c>
      <c r="X186">
        <v>19.352431613700556</v>
      </c>
      <c r="Y186">
        <v>0</v>
      </c>
      <c r="Z186">
        <v>600.16923801949088</v>
      </c>
      <c r="AA186">
        <v>622.39772831650907</v>
      </c>
      <c r="AC186" t="s">
        <v>12640</v>
      </c>
      <c r="AD186">
        <v>176.94857313953847</v>
      </c>
      <c r="AE186">
        <f t="shared" si="8"/>
        <v>3.6062206994058713E-4</v>
      </c>
      <c r="AF186" t="e">
        <f>Mapping!AD186/$BF$19</f>
        <v>#N/A</v>
      </c>
      <c r="AG186" t="e">
        <f>Mapping!AE186/$BF$19</f>
        <v>#N/A</v>
      </c>
      <c r="AH186" t="e">
        <f>Mapping!AF186/$BF$19</f>
        <v>#N/A</v>
      </c>
      <c r="AI186" t="e">
        <f>Mapping!AG186/$BF$19</f>
        <v>#N/A</v>
      </c>
      <c r="AJ186" t="e">
        <f>Mapping!AH186/$BF$19</f>
        <v>#N/A</v>
      </c>
      <c r="AK186" t="e">
        <f>Mapping!AI186/$BF$19</f>
        <v>#N/A</v>
      </c>
      <c r="AL186" t="e">
        <f>Mapping!AJ186/$BF$19</f>
        <v>#N/A</v>
      </c>
      <c r="AM186" t="e">
        <f>Mapping!AK186/$BF$19</f>
        <v>#N/A</v>
      </c>
      <c r="AN186" t="e">
        <f>Mapping!AL186/$BF$19</f>
        <v>#N/A</v>
      </c>
      <c r="AO186" t="e">
        <f>Mapping!AM186/$BF$19</f>
        <v>#N/A</v>
      </c>
      <c r="AP186" t="e">
        <f>Mapping!AN186/$BF$19</f>
        <v>#N/A</v>
      </c>
      <c r="AQ186" t="e">
        <f>Mapping!AO186/$BF$19</f>
        <v>#N/A</v>
      </c>
      <c r="AR186" t="e">
        <f>Mapping!AP186/$BF$19</f>
        <v>#N/A</v>
      </c>
      <c r="AS186" t="e">
        <f>Mapping!AQ186/$BF$19</f>
        <v>#N/A</v>
      </c>
    </row>
    <row r="187" spans="1:45">
      <c r="A187">
        <v>8125</v>
      </c>
      <c r="B187" t="s">
        <v>13209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BW</v>
      </c>
      <c r="D187" t="str">
        <f>VLOOKUP(A187,'Kreisfreie Städte u. Landkreise'!$A$9:$J$478,3,0)</f>
        <v>Heilbronn</v>
      </c>
      <c r="E187">
        <f>VLOOKUP(D187,'old version'!$D$2:$G$403,2,0)</f>
        <v>975</v>
      </c>
      <c r="F187">
        <f>VLOOKUP(D187,'old version'!$D$2:$G$403,3,0)</f>
        <v>19018.518</v>
      </c>
      <c r="G187">
        <f>VLOOKUP(D187,'old version'!$D$2:$G$403,4,0)</f>
        <v>344456</v>
      </c>
      <c r="H187">
        <f>COUNTIF(Mapping!$A$2:$A$1326,A187)</f>
        <v>7</v>
      </c>
      <c r="I187" cm="1">
        <f t="array" ref="I187">_xlfn.IFS(C187="SH",F187/$BD$50,C187="HH",F187/$BD$49,C187="NI",F187/$BD$44,C187="HB",F187/$BD$56,C187="NRW",F187/$BD$41,C187="HE",F187/$BD$45,C187="RP",F187/$BD$47,C187="BW",F187/$BD$43,C187="BY",F187/$BD$42,C187="SL",F187/$BD$55,C187="BE",F187/$BD$46,C187="MV",F187/$BD$54,C187="BB",F187/$BD$51,C187="SN",F187/$BD$48,C187="ST",F187/$BD$53,C187="TH",F187/$BD$52)</f>
        <v>3.6272384494349878E-2</v>
      </c>
      <c r="J187" cm="1">
        <f t="array" ref="J187">_xlfn.IFS(C187="SH",G187/$BE$30,C187="HH",G187/$BE$34,C187="NI",G187/$BE$25,C187="HB",G187/$BE$37,C187="NRW",G187/$BE$22,C187="HE",G187/$BE$26,C187="RP",G187/$BE$27,C187="BW",G187/$BE$24,C187="BY",G187/$BE$23,C187="SL",G187/$BE$36,C187="BE",G187/$BE$29,C187="MV",G187/$BE$35,C187="BB",G187/$BE$31,C187="SN",G187/$BE$28,C187="ST",G187/$BE$32,C187="TH",G187/$BE$33)</f>
        <v>3.1032072072072071E-2</v>
      </c>
      <c r="K187" cm="1">
        <f t="array" ref="K187">_xlfn.IFS(C187="SH",$BF$17,C187="HH",$BF$8,C187="NI",$BF$11,C187="HB",$BF$7,C187="NRW",$BF$12,C187="HE",$BF$9,C187="RP",$BF$13,C187="BW",$BF$3,C187="BY",$BF$4,C187="SL",$BF$14,C187="BE",$BF$5,C187="MV",$BF$10,C187="BB",$BF$6,C187="SN",$BF$15,C187="ST",$BF$16,C187="TH",$BF$18)</f>
        <v>63865.617977528091</v>
      </c>
      <c r="L187">
        <f t="shared" si="7"/>
        <v>2222.8490297018179</v>
      </c>
      <c r="M187">
        <f t="shared" si="9"/>
        <v>317.549861385974</v>
      </c>
      <c r="N187">
        <v>13.936115350208201</v>
      </c>
      <c r="O187">
        <v>14.407408544984824</v>
      </c>
      <c r="P187">
        <v>1.3284119065206343</v>
      </c>
      <c r="Q187">
        <v>9.2305092033970553</v>
      </c>
      <c r="R187">
        <v>0</v>
      </c>
      <c r="S187">
        <v>3.9705841176517493</v>
      </c>
      <c r="T187">
        <v>1.8631953762412576</v>
      </c>
      <c r="U187">
        <v>0</v>
      </c>
      <c r="V187">
        <v>32.243291936945695</v>
      </c>
      <c r="W187">
        <v>0.53966733702400771</v>
      </c>
      <c r="X187">
        <v>2.7646330876715077</v>
      </c>
      <c r="Y187">
        <v>62.613620763043357</v>
      </c>
      <c r="Z187">
        <v>85.738462574212988</v>
      </c>
      <c r="AA187">
        <v>88.913961188072733</v>
      </c>
      <c r="AC187" t="s">
        <v>12611</v>
      </c>
      <c r="AD187">
        <v>176.94857313953847</v>
      </c>
      <c r="AE187">
        <f t="shared" si="8"/>
        <v>3.6062206994058713E-4</v>
      </c>
      <c r="AF187" t="e">
        <f>Mapping!AD187/$BF$19</f>
        <v>#N/A</v>
      </c>
      <c r="AG187" t="e">
        <f>Mapping!AE187/$BF$19</f>
        <v>#N/A</v>
      </c>
      <c r="AH187" t="e">
        <f>Mapping!AF187/$BF$19</f>
        <v>#N/A</v>
      </c>
      <c r="AI187" t="e">
        <f>Mapping!AG187/$BF$19</f>
        <v>#N/A</v>
      </c>
      <c r="AJ187" t="e">
        <f>Mapping!AH187/$BF$19</f>
        <v>#N/A</v>
      </c>
      <c r="AK187" t="e">
        <f>Mapping!AI187/$BF$19</f>
        <v>#N/A</v>
      </c>
      <c r="AL187" t="e">
        <f>Mapping!AJ187/$BF$19</f>
        <v>#N/A</v>
      </c>
      <c r="AM187" t="e">
        <f>Mapping!AK187/$BF$19</f>
        <v>#N/A</v>
      </c>
      <c r="AN187" t="e">
        <f>Mapping!AL187/$BF$19</f>
        <v>#N/A</v>
      </c>
      <c r="AO187" t="e">
        <f>Mapping!AM187/$BF$19</f>
        <v>#N/A</v>
      </c>
      <c r="AP187" t="e">
        <f>Mapping!AN187/$BF$19</f>
        <v>#N/A</v>
      </c>
      <c r="AQ187" t="e">
        <f>Mapping!AO187/$BF$19</f>
        <v>#N/A</v>
      </c>
      <c r="AR187" t="e">
        <f>Mapping!AP187/$BF$19</f>
        <v>#N/A</v>
      </c>
      <c r="AS187" t="e">
        <f>Mapping!AQ187/$BF$19</f>
        <v>#N/A</v>
      </c>
    </row>
    <row r="188" spans="1:45">
      <c r="A188">
        <v>8126</v>
      </c>
      <c r="B188" t="s">
        <v>13210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tr">
        <f>VLOOKUP(A188,'Kreisfreie Städte u. Landkreise'!$A$9:$J$478,3,0)</f>
        <v>Hohenlohekreis</v>
      </c>
      <c r="E188">
        <f>VLOOKUP(D188,'old version'!$D$2:$G$403,2,0)</f>
        <v>913</v>
      </c>
      <c r="F188">
        <f>VLOOKUP(D188,'old version'!$D$2:$G$403,3,0)</f>
        <v>5676.0550000000003</v>
      </c>
      <c r="G188">
        <f>VLOOKUP(D188,'old version'!$D$2:$G$403,4,0)</f>
        <v>112655</v>
      </c>
      <c r="H188">
        <f>COUNTIF(Mapping!$A$2:$A$1326,A188)</f>
        <v>2</v>
      </c>
      <c r="I188" cm="1">
        <f t="array" ref="I188">_xlfn.IFS(C188="SH",F188/$BD$50,C188="HH",F188/$BD$49,C188="NI",F188/$BD$44,C188="HB",F188/$BD$56,C188="NRW",F188/$BD$41,C188="HE",F188/$BD$45,C188="RP",F188/$BD$47,C188="BW",F188/$BD$43,C188="BY",F188/$BD$42,C188="SL",F188/$BD$55,C188="BE",F188/$BD$46,C188="MV",F188/$BD$54,C188="BB",F188/$BD$51,C188="SN",F188/$BD$48,C188="ST",F188/$BD$53,C188="TH",F188/$BD$52)</f>
        <v>1.0825451771325037E-2</v>
      </c>
      <c r="J188" cm="1">
        <f t="array" ref="J188">_xlfn.IFS(C188="SH",G188/$BE$30,C188="HH",G188/$BE$34,C188="NI",G188/$BE$25,C188="HB",G188/$BE$37,C188="NRW",G188/$BE$22,C188="HE",G188/$BE$26,C188="RP",G188/$BE$27,C188="BW",G188/$BE$24,C188="BY",G188/$BE$23,C188="SL",G188/$BE$36,C188="BE",G188/$BE$29,C188="MV",G188/$BE$35,C188="BB",G188/$BE$31,C188="SN",G188/$BE$28,C188="ST",G188/$BE$32,C188="TH",G188/$BE$33)</f>
        <v>1.0149099099099099E-2</v>
      </c>
      <c r="K188" cm="1">
        <f t="array" ref="K188">_xlfn.IFS(C188="SH",$BF$17,C188="HH",$BF$8,C188="NI",$BF$11,C188="HB",$BF$7,C188="NRW",$BF$12,C188="HE",$BF$9,C188="RP",$BF$13,C188="BW",$BF$3,C188="BY",$BF$4,C188="SL",$BF$14,C188="BE",$BF$5,C188="MV",$BF$10,C188="BB",$BF$6,C188="SN",$BF$15,C188="ST",$BF$16,C188="TH",$BF$18)</f>
        <v>63865.617977528091</v>
      </c>
      <c r="L188">
        <f t="shared" si="7"/>
        <v>679.27937647451017</v>
      </c>
      <c r="M188">
        <f t="shared" si="9"/>
        <v>339.63968823725509</v>
      </c>
      <c r="N188">
        <v>28.792626590934102</v>
      </c>
      <c r="O188">
        <v>0</v>
      </c>
      <c r="P188">
        <v>1.7135434851684233</v>
      </c>
      <c r="Q188">
        <v>3.1149545139307029</v>
      </c>
      <c r="R188">
        <v>0</v>
      </c>
      <c r="S188">
        <v>2.0065657911823545</v>
      </c>
      <c r="T188">
        <v>0</v>
      </c>
      <c r="U188">
        <v>15.065168559194502</v>
      </c>
      <c r="V188">
        <v>74.93089968786677</v>
      </c>
      <c r="W188">
        <v>0</v>
      </c>
      <c r="X188">
        <v>2.9569501806390179</v>
      </c>
      <c r="Y188">
        <v>24.257150897848906</v>
      </c>
      <c r="Z188">
        <v>91.702715824058885</v>
      </c>
      <c r="AA188">
        <v>95.099112706431427</v>
      </c>
      <c r="AC188" t="s">
        <v>12808</v>
      </c>
      <c r="AD188">
        <v>176.94857313953847</v>
      </c>
      <c r="AE188">
        <f t="shared" si="8"/>
        <v>3.6062206994058713E-4</v>
      </c>
      <c r="AF188" t="e">
        <f>Mapping!AD188/$BF$19</f>
        <v>#N/A</v>
      </c>
      <c r="AG188" t="e">
        <f>Mapping!AE188/$BF$19</f>
        <v>#N/A</v>
      </c>
      <c r="AH188" t="e">
        <f>Mapping!AF188/$BF$19</f>
        <v>#N/A</v>
      </c>
      <c r="AI188" t="e">
        <f>Mapping!AG188/$BF$19</f>
        <v>#N/A</v>
      </c>
      <c r="AJ188" t="e">
        <f>Mapping!AH188/$BF$19</f>
        <v>#N/A</v>
      </c>
      <c r="AK188" t="e">
        <f>Mapping!AI188/$BF$19</f>
        <v>#N/A</v>
      </c>
      <c r="AL188" t="e">
        <f>Mapping!AJ188/$BF$19</f>
        <v>#N/A</v>
      </c>
      <c r="AM188" t="e">
        <f>Mapping!AK188/$BF$19</f>
        <v>#N/A</v>
      </c>
      <c r="AN188" t="e">
        <f>Mapping!AL188/$BF$19</f>
        <v>#N/A</v>
      </c>
      <c r="AO188" t="e">
        <f>Mapping!AM188/$BF$19</f>
        <v>#N/A</v>
      </c>
      <c r="AP188" t="e">
        <f>Mapping!AN188/$BF$19</f>
        <v>#N/A</v>
      </c>
      <c r="AQ188" t="e">
        <f>Mapping!AO188/$BF$19</f>
        <v>#N/A</v>
      </c>
      <c r="AR188" t="e">
        <f>Mapping!AP188/$BF$19</f>
        <v>#N/A</v>
      </c>
      <c r="AS188" t="e">
        <f>Mapping!AQ188/$BF$19</f>
        <v>#N/A</v>
      </c>
    </row>
    <row r="189" spans="1:45">
      <c r="A189">
        <v>8127</v>
      </c>
      <c r="B189" t="s">
        <v>13211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tr">
        <f>VLOOKUP(A189,'Kreisfreie Städte u. Landkreise'!$A$9:$J$478,3,0)</f>
        <v>Schwäbisch Hall</v>
      </c>
      <c r="E189">
        <f>VLOOKUP(D189,'old version'!$D$2:$G$403,2,0)</f>
        <v>789</v>
      </c>
      <c r="F189">
        <f>VLOOKUP(D189,'old version'!$D$2:$G$403,3,0)</f>
        <v>8230.5190000000002</v>
      </c>
      <c r="G189">
        <f>VLOOKUP(D189,'old version'!$D$2:$G$403,4,0)</f>
        <v>196761</v>
      </c>
      <c r="H189">
        <f>COUNTIF(Mapping!$A$2:$A$1326,A189)</f>
        <v>2</v>
      </c>
      <c r="I189" cm="1">
        <f t="array" ref="I189">_xlfn.IFS(C189="SH",F189/$BD$50,C189="HH",F189/$BD$49,C189="NI",F189/$BD$44,C189="HB",F189/$BD$56,C189="NRW",F189/$BD$41,C189="HE",F189/$BD$45,C189="RP",F189/$BD$47,C189="BW",F189/$BD$43,C189="BY",F189/$BD$42,C189="SL",F189/$BD$55,C189="BE",F189/$BD$46,C189="MV",F189/$BD$54,C189="BB",F189/$BD$51,C189="SN",F189/$BD$48,C189="ST",F189/$BD$53,C189="TH",F189/$BD$52)</f>
        <v>1.569736136937968E-2</v>
      </c>
      <c r="J189" cm="1">
        <f t="array" ref="J189">_xlfn.IFS(C189="SH",G189/$BE$30,C189="HH",G189/$BE$34,C189="NI",G189/$BE$25,C189="HB",G189/$BE$37,C189="NRW",G189/$BE$22,C189="HE",G189/$BE$26,C189="RP",G189/$BE$27,C189="BW",G189/$BE$24,C189="BY",G189/$BE$23,C189="SL",G189/$BE$36,C189="BE",G189/$BE$29,C189="MV",G189/$BE$35,C189="BB",G189/$BE$31,C189="SN",G189/$BE$28,C189="ST",G189/$BE$32,C189="TH",G189/$BE$33)</f>
        <v>1.7726216216216215E-2</v>
      </c>
      <c r="K189" cm="1">
        <f t="array" ref="K189">_xlfn.IFS(C189="SH",$BF$17,C189="HH",$BF$8,C189="NI",$BF$11,C189="HB",$BF$7,C189="NRW",$BF$12,C189="HE",$BF$9,C189="RP",$BF$13,C189="BW",$BF$3,C189="BY",$BF$4,C189="SL",$BF$14,C189="BE",$BF$5,C189="MV",$BF$10,C189="BB",$BF$6,C189="SN",$BF$15,C189="ST",$BF$16,C189="TH",$BF$18)</f>
        <v>63865.617977528091</v>
      </c>
      <c r="L189">
        <f t="shared" si="7"/>
        <v>1038.8024236743872</v>
      </c>
      <c r="M189">
        <f t="shared" si="9"/>
        <v>519.40121183719361</v>
      </c>
      <c r="N189">
        <v>21.161854757732815</v>
      </c>
      <c r="O189">
        <v>9.384253227045491</v>
      </c>
      <c r="P189">
        <v>7.5801487306832565</v>
      </c>
      <c r="Q189">
        <v>32.47388093452021</v>
      </c>
      <c r="R189">
        <v>0</v>
      </c>
      <c r="S189">
        <v>0</v>
      </c>
      <c r="T189">
        <v>14.876587480083744</v>
      </c>
      <c r="U189">
        <v>9.2678593885705087</v>
      </c>
      <c r="V189">
        <v>93.733413046884621</v>
      </c>
      <c r="W189">
        <v>0</v>
      </c>
      <c r="X189">
        <v>4.5219789098771388</v>
      </c>
      <c r="Y189">
        <v>40.730568851339306</v>
      </c>
      <c r="Z189">
        <v>140.23832719604226</v>
      </c>
      <c r="AA189">
        <v>145.43233931441421</v>
      </c>
      <c r="AC189" t="s">
        <v>12809</v>
      </c>
      <c r="AD189">
        <v>633.87789894573552</v>
      </c>
      <c r="AE189">
        <f t="shared" si="8"/>
        <v>1.2918463028641616E-3</v>
      </c>
      <c r="AF189" t="e">
        <f>Mapping!AD189/$BF$19</f>
        <v>#N/A</v>
      </c>
      <c r="AG189" t="e">
        <f>Mapping!AE189/$BF$19</f>
        <v>#N/A</v>
      </c>
      <c r="AH189" t="e">
        <f>Mapping!AF189/$BF$19</f>
        <v>#N/A</v>
      </c>
      <c r="AI189" t="e">
        <f>Mapping!AG189/$BF$19</f>
        <v>#N/A</v>
      </c>
      <c r="AJ189" t="e">
        <f>Mapping!AH189/$BF$19</f>
        <v>#N/A</v>
      </c>
      <c r="AK189" t="e">
        <f>Mapping!AI189/$BF$19</f>
        <v>#N/A</v>
      </c>
      <c r="AL189" t="e">
        <f>Mapping!AJ189/$BF$19</f>
        <v>#N/A</v>
      </c>
      <c r="AM189" t="e">
        <f>Mapping!AK189/$BF$19</f>
        <v>#N/A</v>
      </c>
      <c r="AN189" t="e">
        <f>Mapping!AL189/$BF$19</f>
        <v>#N/A</v>
      </c>
      <c r="AO189" t="e">
        <f>Mapping!AM189/$BF$19</f>
        <v>#N/A</v>
      </c>
      <c r="AP189" t="e">
        <f>Mapping!AN189/$BF$19</f>
        <v>#N/A</v>
      </c>
      <c r="AQ189" t="e">
        <f>Mapping!AO189/$BF$19</f>
        <v>#N/A</v>
      </c>
      <c r="AR189" t="e">
        <f>Mapping!AP189/$BF$19</f>
        <v>#N/A</v>
      </c>
      <c r="AS189" t="e">
        <f>Mapping!AQ189/$BF$19</f>
        <v>#N/A</v>
      </c>
    </row>
    <row r="190" spans="1:45">
      <c r="A190">
        <v>8128</v>
      </c>
      <c r="B190" t="s">
        <v>13212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tr">
        <f>VLOOKUP(A190,'Kreisfreie Städte u. Landkreise'!$A$9:$J$478,3,0)</f>
        <v>Main-Tauber-Kreis</v>
      </c>
      <c r="E190">
        <f>VLOOKUP(D190,'old version'!$D$2:$G$403,2,0)</f>
        <v>745</v>
      </c>
      <c r="F190">
        <f>VLOOKUP(D190,'old version'!$D$2:$G$403,3,0)</f>
        <v>5259.8410000000003</v>
      </c>
      <c r="G190">
        <f>VLOOKUP(D190,'old version'!$D$2:$G$403,4,0)</f>
        <v>132399</v>
      </c>
      <c r="H190">
        <f>COUNTIF(Mapping!$A$2:$A$1326,A190)</f>
        <v>3</v>
      </c>
      <c r="I190" cm="1">
        <f t="array" ref="I190">_xlfn.IFS(C190="SH",F190/$BD$50,C190="HH",F190/$BD$49,C190="NI",F190/$BD$44,C190="HB",F190/$BD$56,C190="NRW",F190/$BD$41,C190="HE",F190/$BD$45,C190="RP",F190/$BD$47,C190="BW",F190/$BD$43,C190="BY",F190/$BD$42,C190="SL",F190/$BD$55,C190="BE",F190/$BD$46,C190="MV",F190/$BD$54,C190="BB",F190/$BD$51,C190="SN",F190/$BD$48,C190="ST",F190/$BD$53,C190="TH",F190/$BD$52)</f>
        <v>1.0031642588089449E-2</v>
      </c>
      <c r="J190" cm="1">
        <f t="array" ref="J190">_xlfn.IFS(C190="SH",G190/$BE$30,C190="HH",G190/$BE$34,C190="NI",G190/$BE$25,C190="HB",G190/$BE$37,C190="NRW",G190/$BE$22,C190="HE",G190/$BE$26,C190="RP",G190/$BE$27,C190="BW",G190/$BE$24,C190="BY",G190/$BE$23,C190="SL",G190/$BE$36,C190="BE",G190/$BE$29,C190="MV",G190/$BE$35,C190="BB",G190/$BE$31,C190="SN",G190/$BE$28,C190="ST",G190/$BE$32,C190="TH",G190/$BE$33)</f>
        <v>1.1927837837837837E-2</v>
      </c>
      <c r="K190" cm="1">
        <f t="array" ref="K190">_xlfn.IFS(C190="SH",$BF$17,C190="HH",$BF$8,C190="NI",$BF$11,C190="HB",$BF$7,C190="NRW",$BF$12,C190="HE",$BF$9,C190="RP",$BF$13,C190="BW",$BF$3,C190="BY",$BF$4,C190="SL",$BF$14,C190="BE",$BF$5,C190="MV",$BF$10,C190="BB",$BF$6,C190="SN",$BF$15,C190="ST",$BF$16,C190="TH",$BF$18)</f>
        <v>63865.617977528091</v>
      </c>
      <c r="L190">
        <f t="shared" si="7"/>
        <v>674.5855240187675</v>
      </c>
      <c r="M190">
        <f t="shared" si="9"/>
        <v>224.86184133958918</v>
      </c>
      <c r="N190">
        <v>8.1194314699222474</v>
      </c>
      <c r="O190">
        <v>11.016223452529593</v>
      </c>
      <c r="P190">
        <v>8.5581572266241892</v>
      </c>
      <c r="Q190">
        <v>3.5458657048513147</v>
      </c>
      <c r="R190">
        <v>0</v>
      </c>
      <c r="S190">
        <v>0</v>
      </c>
      <c r="T190">
        <v>0</v>
      </c>
      <c r="U190">
        <v>0</v>
      </c>
      <c r="V190">
        <v>62.503395475345201</v>
      </c>
      <c r="W190">
        <v>5.4870769297105939</v>
      </c>
      <c r="X190">
        <v>1.9576783438319825</v>
      </c>
      <c r="Y190">
        <v>0</v>
      </c>
      <c r="Z190">
        <v>60.712697161689078</v>
      </c>
      <c r="AA190">
        <v>62.961315575084974</v>
      </c>
      <c r="AC190" t="s">
        <v>12641</v>
      </c>
      <c r="AD190">
        <v>787.66564326533819</v>
      </c>
      <c r="AE190">
        <f t="shared" si="8"/>
        <v>1.6052664887635682E-3</v>
      </c>
      <c r="AF190" t="e">
        <f>Mapping!AD190/$BF$19</f>
        <v>#N/A</v>
      </c>
      <c r="AG190" t="e">
        <f>Mapping!AE190/$BF$19</f>
        <v>#N/A</v>
      </c>
      <c r="AH190" t="e">
        <f>Mapping!AF190/$BF$19</f>
        <v>#N/A</v>
      </c>
      <c r="AI190" t="e">
        <f>Mapping!AG190/$BF$19</f>
        <v>#N/A</v>
      </c>
      <c r="AJ190" t="e">
        <f>Mapping!AH190/$BF$19</f>
        <v>#N/A</v>
      </c>
      <c r="AK190" t="e">
        <f>Mapping!AI190/$BF$19</f>
        <v>#N/A</v>
      </c>
      <c r="AL190" t="e">
        <f>Mapping!AJ190/$BF$19</f>
        <v>#N/A</v>
      </c>
      <c r="AM190" t="e">
        <f>Mapping!AK190/$BF$19</f>
        <v>#N/A</v>
      </c>
      <c r="AN190" t="e">
        <f>Mapping!AL190/$BF$19</f>
        <v>#N/A</v>
      </c>
      <c r="AO190" t="e">
        <f>Mapping!AM190/$BF$19</f>
        <v>#N/A</v>
      </c>
      <c r="AP190" t="e">
        <f>Mapping!AN190/$BF$19</f>
        <v>#N/A</v>
      </c>
      <c r="AQ190" t="e">
        <f>Mapping!AO190/$BF$19</f>
        <v>#N/A</v>
      </c>
      <c r="AR190" t="e">
        <f>Mapping!AP190/$BF$19</f>
        <v>#N/A</v>
      </c>
      <c r="AS190" t="e">
        <f>Mapping!AQ190/$BF$19</f>
        <v>#N/A</v>
      </c>
    </row>
    <row r="191" spans="1:45">
      <c r="A191">
        <v>8135</v>
      </c>
      <c r="B191" t="s">
        <v>13213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tr">
        <f>VLOOKUP(A191,'Kreisfreie Städte u. Landkreise'!$A$9:$J$478,3,0)</f>
        <v>Heidenheim</v>
      </c>
      <c r="E191">
        <f>VLOOKUP(D191,'old version'!$D$2:$G$403,2,0)</f>
        <v>768</v>
      </c>
      <c r="F191">
        <f>VLOOKUP(D191,'old version'!$D$2:$G$403,3,0)</f>
        <v>4855.415</v>
      </c>
      <c r="G191">
        <f>VLOOKUP(D191,'old version'!$D$2:$G$403,4,0)</f>
        <v>132777</v>
      </c>
      <c r="H191">
        <f>COUNTIF(Mapping!$A$2:$A$1326,A191)</f>
        <v>3</v>
      </c>
      <c r="I191" cm="1">
        <f t="array" ref="I191">_xlfn.IFS(C191="SH",F191/$BD$50,C191="HH",F191/$BD$49,C191="NI",F191/$BD$44,C191="HB",F191/$BD$56,C191="NRW",F191/$BD$41,C191="HE",F191/$BD$45,C191="RP",F191/$BD$47,C191="BW",F191/$BD$43,C191="BY",F191/$BD$42,C191="SL",F191/$BD$55,C191="BE",F191/$BD$46,C191="MV",F191/$BD$54,C191="BB",F191/$BD$51,C191="SN",F191/$BD$48,C191="ST",F191/$BD$53,C191="TH",F191/$BD$52)</f>
        <v>9.2603156439231386E-3</v>
      </c>
      <c r="J191" cm="1">
        <f t="array" ref="J191">_xlfn.IFS(C191="SH",G191/$BE$30,C191="HH",G191/$BE$34,C191="NI",G191/$BE$25,C191="HB",G191/$BE$37,C191="NRW",G191/$BE$22,C191="HE",G191/$BE$26,C191="RP",G191/$BE$27,C191="BW",G191/$BE$24,C191="BY",G191/$BE$23,C191="SL",G191/$BE$36,C191="BE",G191/$BE$29,C191="MV",G191/$BE$35,C191="BB",G191/$BE$31,C191="SN",G191/$BE$28,C191="ST",G191/$BE$32,C191="TH",G191/$BE$33)</f>
        <v>1.1961891891891892E-2</v>
      </c>
      <c r="K191" cm="1">
        <f t="array" ref="K191">_xlfn.IFS(C191="SH",$BF$17,C191="HH",$BF$8,C191="NI",$BF$11,C191="HB",$BF$7,C191="NRW",$BF$12,C191="HE",$BF$9,C191="RP",$BF$13,C191="BW",$BF$3,C191="BY",$BF$4,C191="SL",$BF$14,C191="BE",$BF$5,C191="MV",$BF$10,C191="BB",$BF$6,C191="SN",$BF$15,C191="ST",$BF$16,C191="TH",$BF$18)</f>
        <v>63865.617977528091</v>
      </c>
      <c r="L191">
        <f t="shared" si="7"/>
        <v>639.72637551130435</v>
      </c>
      <c r="M191">
        <f t="shared" si="9"/>
        <v>213.24212517043478</v>
      </c>
      <c r="N191">
        <v>6.825102216766032</v>
      </c>
      <c r="O191">
        <v>4.398171646063032</v>
      </c>
      <c r="P191">
        <v>3.4867926553770956</v>
      </c>
      <c r="Q191">
        <v>4.8026600745135326</v>
      </c>
      <c r="R191">
        <v>7.3934340592724306</v>
      </c>
      <c r="S191">
        <v>6.1953290939886703</v>
      </c>
      <c r="T191">
        <v>1.8995595817105762</v>
      </c>
      <c r="U191">
        <v>0</v>
      </c>
      <c r="V191">
        <v>51.242027745982334</v>
      </c>
      <c r="W191">
        <v>0</v>
      </c>
      <c r="X191">
        <v>1.8565154850280556</v>
      </c>
      <c r="Y191">
        <v>7.8593637679938926</v>
      </c>
      <c r="Z191">
        <v>57.575373796017395</v>
      </c>
      <c r="AA191">
        <v>59.707795047721746</v>
      </c>
      <c r="AC191" t="s">
        <v>12916</v>
      </c>
      <c r="AD191">
        <v>2214.204976399079</v>
      </c>
      <c r="AE191">
        <f t="shared" si="8"/>
        <v>4.5125607270769513E-3</v>
      </c>
      <c r="AF191" t="e">
        <f>Mapping!AD191/$BF$19</f>
        <v>#N/A</v>
      </c>
      <c r="AG191" t="e">
        <f>Mapping!AE191/$BF$19</f>
        <v>#N/A</v>
      </c>
      <c r="AH191" t="e">
        <f>Mapping!AF191/$BF$19</f>
        <v>#N/A</v>
      </c>
      <c r="AI191" t="e">
        <f>Mapping!AG191/$BF$19</f>
        <v>#N/A</v>
      </c>
      <c r="AJ191" t="e">
        <f>Mapping!AH191/$BF$19</f>
        <v>#N/A</v>
      </c>
      <c r="AK191" t="e">
        <f>Mapping!AI191/$BF$19</f>
        <v>#N/A</v>
      </c>
      <c r="AL191" t="e">
        <f>Mapping!AJ191/$BF$19</f>
        <v>#N/A</v>
      </c>
      <c r="AM191" t="e">
        <f>Mapping!AK191/$BF$19</f>
        <v>#N/A</v>
      </c>
      <c r="AN191" t="e">
        <f>Mapping!AL191/$BF$19</f>
        <v>#N/A</v>
      </c>
      <c r="AO191" t="e">
        <f>Mapping!AM191/$BF$19</f>
        <v>#N/A</v>
      </c>
      <c r="AP191" t="e">
        <f>Mapping!AN191/$BF$19</f>
        <v>#N/A</v>
      </c>
      <c r="AQ191" t="e">
        <f>Mapping!AO191/$BF$19</f>
        <v>#N/A</v>
      </c>
      <c r="AR191" t="e">
        <f>Mapping!AP191/$BF$19</f>
        <v>#N/A</v>
      </c>
      <c r="AS191" t="e">
        <f>Mapping!AQ191/$BF$19</f>
        <v>#N/A</v>
      </c>
    </row>
    <row r="192" spans="1:45">
      <c r="A192">
        <v>8136</v>
      </c>
      <c r="B192" t="s">
        <v>13214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tr">
        <f>VLOOKUP(A192,'Kreisfreie Städte u. Landkreise'!$A$9:$J$478,3,0)</f>
        <v>Ostalbkreis</v>
      </c>
      <c r="E192">
        <f>VLOOKUP(D192,'old version'!$D$2:$G$403,2,0)</f>
        <v>825</v>
      </c>
      <c r="F192">
        <f>VLOOKUP(D192,'old version'!$D$2:$G$403,3,0)</f>
        <v>14087.672</v>
      </c>
      <c r="G192">
        <f>VLOOKUP(D192,'old version'!$D$2:$G$403,4,0)</f>
        <v>314025</v>
      </c>
      <c r="H192">
        <f>COUNTIF(Mapping!$A$2:$A$1326,A192)</f>
        <v>3</v>
      </c>
      <c r="I192" cm="1">
        <f t="array" ref="I192">_xlfn.IFS(C192="SH",F192/$BD$50,C192="HH",F192/$BD$49,C192="NI",F192/$BD$44,C192="HB",F192/$BD$56,C192="NRW",F192/$BD$41,C192="HE",F192/$BD$45,C192="RP",F192/$BD$47,C192="BW",F192/$BD$43,C192="BY",F192/$BD$42,C192="SL",F192/$BD$55,C192="BE",F192/$BD$46,C192="MV",F192/$BD$54,C192="BB",F192/$BD$51,C192="SN",F192/$BD$48,C192="ST",F192/$BD$53,C192="TH",F192/$BD$52)</f>
        <v>2.6868205788394602E-2</v>
      </c>
      <c r="J192" cm="1">
        <f t="array" ref="J192">_xlfn.IFS(C192="SH",G192/$BE$30,C192="HH",G192/$BE$34,C192="NI",G192/$BE$25,C192="HB",G192/$BE$37,C192="NRW",G192/$BE$22,C192="HE",G192/$BE$26,C192="RP",G192/$BE$27,C192="BW",G192/$BE$24,C192="BY",G192/$BE$23,C192="SL",G192/$BE$36,C192="BE",G192/$BE$29,C192="MV",G192/$BE$35,C192="BB",G192/$BE$31,C192="SN",G192/$BE$28,C192="ST",G192/$BE$32,C192="TH",G192/$BE$33)</f>
        <v>2.8290540540540539E-2</v>
      </c>
      <c r="K192" cm="1">
        <f t="array" ref="K192">_xlfn.IFS(C192="SH",$BF$17,C192="HH",$BF$8,C192="NI",$BF$11,C192="HB",$BF$7,C192="NRW",$BF$12,C192="HE",$BF$9,C192="RP",$BF$13,C192="BW",$BF$3,C192="BY",$BF$4,C192="SL",$BF$14,C192="BE",$BF$5,C192="MV",$BF$10,C192="BB",$BF$6,C192="SN",$BF$15,C192="ST",$BF$16,C192="TH",$BF$18)</f>
        <v>63865.617977528091</v>
      </c>
      <c r="L192">
        <f t="shared" si="7"/>
        <v>1741.3892872398987</v>
      </c>
      <c r="M192">
        <f t="shared" si="9"/>
        <v>580.46309574663292</v>
      </c>
      <c r="N192">
        <v>46.928871026353818</v>
      </c>
      <c r="O192">
        <v>9.1241382976432455</v>
      </c>
      <c r="P192">
        <v>3.2511297382406963</v>
      </c>
      <c r="Q192">
        <v>8.2520186055515143</v>
      </c>
      <c r="R192">
        <v>1.6669629557702721</v>
      </c>
      <c r="S192">
        <v>10.056975183488198</v>
      </c>
      <c r="T192">
        <v>4.3054010115920933</v>
      </c>
      <c r="U192">
        <v>0</v>
      </c>
      <c r="V192">
        <v>56.097167283090315</v>
      </c>
      <c r="W192">
        <v>0</v>
      </c>
      <c r="X192">
        <v>5.0535921309152165</v>
      </c>
      <c r="Y192">
        <v>116.47213685333945</v>
      </c>
      <c r="Z192">
        <v>156.72503585159089</v>
      </c>
      <c r="AA192">
        <v>162.52966680905723</v>
      </c>
      <c r="AC192" t="s">
        <v>12956</v>
      </c>
      <c r="AD192">
        <v>176.94857313953847</v>
      </c>
      <c r="AE192">
        <f t="shared" si="8"/>
        <v>3.6062206994058713E-4</v>
      </c>
      <c r="AF192" t="e">
        <f>Mapping!AD192/$BF$19</f>
        <v>#N/A</v>
      </c>
      <c r="AG192" t="e">
        <f>Mapping!AE192/$BF$19</f>
        <v>#N/A</v>
      </c>
      <c r="AH192" t="e">
        <f>Mapping!AF192/$BF$19</f>
        <v>#N/A</v>
      </c>
      <c r="AI192" t="e">
        <f>Mapping!AG192/$BF$19</f>
        <v>#N/A</v>
      </c>
      <c r="AJ192" t="e">
        <f>Mapping!AH192/$BF$19</f>
        <v>#N/A</v>
      </c>
      <c r="AK192" t="e">
        <f>Mapping!AI192/$BF$19</f>
        <v>#N/A</v>
      </c>
      <c r="AL192" t="e">
        <f>Mapping!AJ192/$BF$19</f>
        <v>#N/A</v>
      </c>
      <c r="AM192" t="e">
        <f>Mapping!AK192/$BF$19</f>
        <v>#N/A</v>
      </c>
      <c r="AN192" t="e">
        <f>Mapping!AL192/$BF$19</f>
        <v>#N/A</v>
      </c>
      <c r="AO192" t="e">
        <f>Mapping!AM192/$BF$19</f>
        <v>#N/A</v>
      </c>
      <c r="AP192" t="e">
        <f>Mapping!AN192/$BF$19</f>
        <v>#N/A</v>
      </c>
      <c r="AQ192" t="e">
        <f>Mapping!AO192/$BF$19</f>
        <v>#N/A</v>
      </c>
      <c r="AR192" t="e">
        <f>Mapping!AP192/$BF$19</f>
        <v>#N/A</v>
      </c>
      <c r="AS192" t="e">
        <f>Mapping!AQ192/$BF$19</f>
        <v>#N/A</v>
      </c>
    </row>
    <row r="193" spans="1:45">
      <c r="A193">
        <v>8211</v>
      </c>
      <c r="B193" t="s">
        <v>13215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11672</v>
      </c>
      <c r="E193">
        <f>VLOOKUP(D193,'old version'!$D$2:$G$403,2,0)</f>
        <v>1044</v>
      </c>
      <c r="F193">
        <f>VLOOKUP(D193,'old version'!$D$2:$G$403,3,0)</f>
        <v>3008.3470000000002</v>
      </c>
      <c r="G193">
        <f>VLOOKUP(D193,'old version'!$D$2:$G$403,4,0)</f>
        <v>55185</v>
      </c>
      <c r="H193">
        <f>COUNTIF(Mapping!$A$2:$A$1326,A193)</f>
        <v>1</v>
      </c>
      <c r="I193" cm="1">
        <f t="array" ref="I193">_xlfn.IFS(C193="SH",F193/$BD$50,C193="HH",F193/$BD$49,C193="NI",F193/$BD$44,C193="HB",F193/$BD$56,C193="NRW",F193/$BD$41,C193="HE",F193/$BD$45,C193="RP",F193/$BD$47,C193="BW",F193/$BD$43,C193="BY",F193/$BD$42,C193="SL",F193/$BD$55,C193="BE",F193/$BD$46,C193="MV",F193/$BD$54,C193="BB",F193/$BD$51,C193="SN",F193/$BD$48,C193="ST",F193/$BD$53,C193="TH",F193/$BD$52)</f>
        <v>5.7375616268535738E-3</v>
      </c>
      <c r="J193" cm="1">
        <f t="array" ref="J193">_xlfn.IFS(C193="SH",G193/$BE$30,C193="HH",G193/$BE$34,C193="NI",G193/$BE$25,C193="HB",G193/$BE$37,C193="NRW",G193/$BE$22,C193="HE",G193/$BE$26,C193="RP",G193/$BE$27,C193="BW",G193/$BE$24,C193="BY",G193/$BE$23,C193="SL",G193/$BE$36,C193="BE",G193/$BE$29,C193="MV",G193/$BE$35,C193="BB",G193/$BE$31,C193="SN",G193/$BE$28,C193="ST",G193/$BE$32,C193="TH",G193/$BE$33)</f>
        <v>4.9716216216216212E-3</v>
      </c>
      <c r="K193" cm="1">
        <f t="array" ref="K193">_xlfn.IFS(C193="SH",$BF$17,C193="HH",$BF$8,C193="NI",$BF$11,C193="HB",$BF$7,C193="NRW",$BF$12,C193="HE",$BF$9,C193="RP",$BF$13,C193="BW",$BF$3,C193="BY",$BF$4,C193="SL",$BF$14,C193="BE",$BF$5,C193="MV",$BF$10,C193="BB",$BF$6,C193="SN",$BF$15,C193="ST",$BF$16,C193="TH",$BF$18)</f>
        <v>63865.617977528091</v>
      </c>
      <c r="L193">
        <f t="shared" si="7"/>
        <v>352.73609408815696</v>
      </c>
      <c r="M193">
        <f t="shared" si="9"/>
        <v>352.73609408815696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49.908169943152323</v>
      </c>
      <c r="W193">
        <v>0</v>
      </c>
      <c r="X193">
        <v>3.0709693043978836</v>
      </c>
      <c r="Y193">
        <v>105.75210309212042</v>
      </c>
      <c r="Z193">
        <v>95.238745403802383</v>
      </c>
      <c r="AA193">
        <v>98.766106344683962</v>
      </c>
      <c r="AC193" t="s">
        <v>12957</v>
      </c>
      <c r="AD193">
        <v>341.47174581724425</v>
      </c>
      <c r="AE193">
        <f t="shared" si="8"/>
        <v>6.9592111209471519E-4</v>
      </c>
      <c r="AF193" t="e">
        <f>Mapping!AD193/$BF$19</f>
        <v>#N/A</v>
      </c>
      <c r="AG193" t="e">
        <f>Mapping!AE193/$BF$19</f>
        <v>#N/A</v>
      </c>
      <c r="AH193" t="e">
        <f>Mapping!AF193/$BF$19</f>
        <v>#N/A</v>
      </c>
      <c r="AI193" t="e">
        <f>Mapping!AG193/$BF$19</f>
        <v>#N/A</v>
      </c>
      <c r="AJ193" t="e">
        <f>Mapping!AH193/$BF$19</f>
        <v>#N/A</v>
      </c>
      <c r="AK193" t="e">
        <f>Mapping!AI193/$BF$19</f>
        <v>#N/A</v>
      </c>
      <c r="AL193" t="e">
        <f>Mapping!AJ193/$BF$19</f>
        <v>#N/A</v>
      </c>
      <c r="AM193" t="e">
        <f>Mapping!AK193/$BF$19</f>
        <v>#N/A</v>
      </c>
      <c r="AN193" t="e">
        <f>Mapping!AL193/$BF$19</f>
        <v>#N/A</v>
      </c>
      <c r="AO193" t="e">
        <f>Mapping!AM193/$BF$19</f>
        <v>#N/A</v>
      </c>
      <c r="AP193" t="e">
        <f>Mapping!AN193/$BF$19</f>
        <v>#N/A</v>
      </c>
      <c r="AQ193" t="e">
        <f>Mapping!AO193/$BF$19</f>
        <v>#N/A</v>
      </c>
      <c r="AR193" t="e">
        <f>Mapping!AP193/$BF$19</f>
        <v>#N/A</v>
      </c>
      <c r="AS193" t="e">
        <f>Mapping!AQ193/$BF$19</f>
        <v>#N/A</v>
      </c>
    </row>
    <row r="194" spans="1:45">
      <c r="A194">
        <v>8212</v>
      </c>
      <c r="B194" t="s">
        <v>13216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665</v>
      </c>
      <c r="E194">
        <f>VLOOKUP(D194,'old version'!$D$2:$G$403,2,0)</f>
        <v>807</v>
      </c>
      <c r="F194">
        <f>VLOOKUP(D194,'old version'!$D$2:$G$403,3,0)</f>
        <v>16793.146000000001</v>
      </c>
      <c r="G194">
        <f>VLOOKUP(D194,'old version'!$D$2:$G$403,4,0)</f>
        <v>445101</v>
      </c>
      <c r="H194">
        <f>COUNTIF(Mapping!$A$2:$A$1326,A194)</f>
        <v>1</v>
      </c>
      <c r="I194" cm="1">
        <f t="array" ref="I194">_xlfn.IFS(C194="SH",F194/$BD$50,C194="HH",F194/$BD$49,C194="NI",F194/$BD$44,C194="HB",F194/$BD$56,C194="NRW",F194/$BD$41,C194="HE",F194/$BD$45,C194="RP",F194/$BD$47,C194="BW",F194/$BD$43,C194="BY",F194/$BD$42,C194="SL",F194/$BD$55,C194="BE",F194/$BD$46,C194="MV",F194/$BD$54,C194="BB",F194/$BD$51,C194="SN",F194/$BD$48,C194="ST",F194/$BD$53,C194="TH",F194/$BD$52)</f>
        <v>3.202812377819101E-2</v>
      </c>
      <c r="J194" cm="1">
        <f t="array" ref="J194">_xlfn.IFS(C194="SH",G194/$BE$30,C194="HH",G194/$BE$34,C194="NI",G194/$BE$25,C194="HB",G194/$BE$37,C194="NRW",G194/$BE$22,C194="HE",G194/$BE$26,C194="RP",G194/$BE$27,C194="BW",G194/$BE$24,C194="BY",G194/$BE$23,C194="SL",G194/$BE$36,C194="BE",G194/$BE$29,C194="MV",G194/$BE$35,C194="BB",G194/$BE$31,C194="SN",G194/$BE$28,C194="ST",G194/$BE$32,C194="TH",G194/$BE$33)</f>
        <v>4.0099189189189192E-2</v>
      </c>
      <c r="K194" cm="1">
        <f t="array" ref="K194">_xlfn.IFS(C194="SH",$BF$17,C194="HH",$BF$8,C194="NI",$BF$11,C194="HB",$BF$7,C194="NRW",$BF$12,C194="HE",$BF$9,C194="RP",$BF$13,C194="BW",$BF$3,C194="BY",$BF$4,C194="SL",$BF$14,C194="BE",$BF$5,C194="MV",$BF$10,C194="BB",$BF$6,C194="SN",$BF$15,C194="ST",$BF$16,C194="TH",$BF$18)</f>
        <v>63865.617977528091</v>
      </c>
      <c r="L194">
        <f t="shared" ref="L194:L257" si="10">I194*$BH$3*K194+J194*$BI$3*K194</f>
        <v>2189.825720213857</v>
      </c>
      <c r="M194">
        <f t="shared" si="9"/>
        <v>2189.825720213857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21.685059742279975</v>
      </c>
      <c r="U194">
        <v>125.40071540702715</v>
      </c>
      <c r="V194">
        <v>177.36205187778873</v>
      </c>
      <c r="W194">
        <v>0</v>
      </c>
      <c r="X194">
        <v>19.064926106135982</v>
      </c>
      <c r="Y194">
        <v>641.90882096300368</v>
      </c>
      <c r="Z194">
        <v>591.25294445774136</v>
      </c>
      <c r="AA194">
        <v>613.15120165987992</v>
      </c>
      <c r="AC194" t="s">
        <v>12642</v>
      </c>
      <c r="AD194">
        <v>633.87789894573552</v>
      </c>
      <c r="AE194">
        <f t="shared" ref="AE194:AE257" si="11">AD194/$BF$19</f>
        <v>1.2918463028641616E-3</v>
      </c>
      <c r="AF194" t="e">
        <f>Mapping!AD194/$BF$19</f>
        <v>#N/A</v>
      </c>
      <c r="AG194" t="e">
        <f>Mapping!AE194/$BF$19</f>
        <v>#N/A</v>
      </c>
      <c r="AH194" t="e">
        <f>Mapping!AF194/$BF$19</f>
        <v>#N/A</v>
      </c>
      <c r="AI194" t="e">
        <f>Mapping!AG194/$BF$19</f>
        <v>#N/A</v>
      </c>
      <c r="AJ194" t="e">
        <f>Mapping!AH194/$BF$19</f>
        <v>#N/A</v>
      </c>
      <c r="AK194" t="e">
        <f>Mapping!AI194/$BF$19</f>
        <v>#N/A</v>
      </c>
      <c r="AL194" t="e">
        <f>Mapping!AJ194/$BF$19</f>
        <v>#N/A</v>
      </c>
      <c r="AM194" t="e">
        <f>Mapping!AK194/$BF$19</f>
        <v>#N/A</v>
      </c>
      <c r="AN194" t="e">
        <f>Mapping!AL194/$BF$19</f>
        <v>#N/A</v>
      </c>
      <c r="AO194" t="e">
        <f>Mapping!AM194/$BF$19</f>
        <v>#N/A</v>
      </c>
      <c r="AP194" t="e">
        <f>Mapping!AN194/$BF$19</f>
        <v>#N/A</v>
      </c>
      <c r="AQ194" t="e">
        <f>Mapping!AO194/$BF$19</f>
        <v>#N/A</v>
      </c>
      <c r="AR194" t="e">
        <f>Mapping!AP194/$BF$19</f>
        <v>#N/A</v>
      </c>
      <c r="AS194" t="e">
        <f>Mapping!AQ194/$BF$19</f>
        <v>#N/A</v>
      </c>
    </row>
    <row r="195" spans="1:45">
      <c r="A195">
        <v>8215</v>
      </c>
      <c r="B195" t="s">
        <v>13217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tr">
        <f>VLOOKUP(A195,'Kreisfreie Städte u. Landkreise'!$A$9:$J$478,3,0)</f>
        <v>Karlsruhe</v>
      </c>
      <c r="E195">
        <f>VLOOKUP(D195,'old version'!$D$2:$G$403,2,0)</f>
        <v>807</v>
      </c>
      <c r="F195">
        <f>VLOOKUP(D195,'old version'!$D$2:$G$403,3,0)</f>
        <v>16793.146000000001</v>
      </c>
      <c r="G195">
        <f>VLOOKUP(D195,'old version'!$D$2:$G$403,4,0)</f>
        <v>445101</v>
      </c>
      <c r="H195">
        <f>COUNTIF(Mapping!$A$2:$A$1326,A195)</f>
        <v>11</v>
      </c>
      <c r="I195" cm="1">
        <f t="array" ref="I195">_xlfn.IFS(C195="SH",F195/$BD$50,C195="HH",F195/$BD$49,C195="NI",F195/$BD$44,C195="HB",F195/$BD$56,C195="NRW",F195/$BD$41,C195="HE",F195/$BD$45,C195="RP",F195/$BD$47,C195="BW",F195/$BD$43,C195="BY",F195/$BD$42,C195="SL",F195/$BD$55,C195="BE",F195/$BD$46,C195="MV",F195/$BD$54,C195="BB",F195/$BD$51,C195="SN",F195/$BD$48,C195="ST",F195/$BD$53,C195="TH",F195/$BD$52)</f>
        <v>3.202812377819101E-2</v>
      </c>
      <c r="J195" cm="1">
        <f t="array" ref="J195">_xlfn.IFS(C195="SH",G195/$BE$30,C195="HH",G195/$BE$34,C195="NI",G195/$BE$25,C195="HB",G195/$BE$37,C195="NRW",G195/$BE$22,C195="HE",G195/$BE$26,C195="RP",G195/$BE$27,C195="BW",G195/$BE$24,C195="BY",G195/$BE$23,C195="SL",G195/$BE$36,C195="BE",G195/$BE$29,C195="MV",G195/$BE$35,C195="BB",G195/$BE$31,C195="SN",G195/$BE$28,C195="ST",G195/$BE$32,C195="TH",G195/$BE$33)</f>
        <v>4.0099189189189192E-2</v>
      </c>
      <c r="K195" cm="1">
        <f t="array" ref="K195">_xlfn.IFS(C195="SH",$BF$17,C195="HH",$BF$8,C195="NI",$BF$11,C195="HB",$BF$7,C195="NRW",$BF$12,C195="HE",$BF$9,C195="RP",$BF$13,C195="BW",$BF$3,C195="BY",$BF$4,C195="SL",$BF$14,C195="BE",$BF$5,C195="MV",$BF$10,C195="BB",$BF$6,C195="SN",$BF$15,C195="ST",$BF$16,C195="TH",$BF$18)</f>
        <v>63865.617977528091</v>
      </c>
      <c r="L195">
        <f t="shared" si="10"/>
        <v>2189.825720213857</v>
      </c>
      <c r="M195">
        <f t="shared" ref="M195:M258" si="12">L195/H195</f>
        <v>199.075065473987</v>
      </c>
      <c r="N195">
        <v>11.719051640849363</v>
      </c>
      <c r="O195">
        <v>6.5316020823951533</v>
      </c>
      <c r="P195">
        <v>3.8076903451373449</v>
      </c>
      <c r="Q195">
        <v>7.308272994407389</v>
      </c>
      <c r="R195">
        <v>0</v>
      </c>
      <c r="S195">
        <v>0.58973579278865962</v>
      </c>
      <c r="T195">
        <v>0.67652709814246226</v>
      </c>
      <c r="U195">
        <v>6.8275826878324812</v>
      </c>
      <c r="V195">
        <v>44.612956369940591</v>
      </c>
      <c r="W195">
        <v>0.92354850568790081</v>
      </c>
      <c r="X195">
        <v>1.7331751005578264</v>
      </c>
      <c r="Y195">
        <v>4.8536368455549681</v>
      </c>
      <c r="Z195">
        <v>53.750267677976481</v>
      </c>
      <c r="AA195">
        <v>55.741018332716358</v>
      </c>
      <c r="AC195" t="s">
        <v>12995</v>
      </c>
      <c r="AD195">
        <v>176.94857313953847</v>
      </c>
      <c r="AE195">
        <f t="shared" si="11"/>
        <v>3.6062206994058713E-4</v>
      </c>
      <c r="AF195" t="e">
        <f>Mapping!AD195/$BF$19</f>
        <v>#N/A</v>
      </c>
      <c r="AG195" t="e">
        <f>Mapping!AE195/$BF$19</f>
        <v>#N/A</v>
      </c>
      <c r="AH195" t="e">
        <f>Mapping!AF195/$BF$19</f>
        <v>#N/A</v>
      </c>
      <c r="AI195" t="e">
        <f>Mapping!AG195/$BF$19</f>
        <v>#N/A</v>
      </c>
      <c r="AJ195" t="e">
        <f>Mapping!AH195/$BF$19</f>
        <v>#N/A</v>
      </c>
      <c r="AK195" t="e">
        <f>Mapping!AI195/$BF$19</f>
        <v>#N/A</v>
      </c>
      <c r="AL195" t="e">
        <f>Mapping!AJ195/$BF$19</f>
        <v>#N/A</v>
      </c>
      <c r="AM195" t="e">
        <f>Mapping!AK195/$BF$19</f>
        <v>#N/A</v>
      </c>
      <c r="AN195" t="e">
        <f>Mapping!AL195/$BF$19</f>
        <v>#N/A</v>
      </c>
      <c r="AO195" t="e">
        <f>Mapping!AM195/$BF$19</f>
        <v>#N/A</v>
      </c>
      <c r="AP195" t="e">
        <f>Mapping!AN195/$BF$19</f>
        <v>#N/A</v>
      </c>
      <c r="AQ195" t="e">
        <f>Mapping!AO195/$BF$19</f>
        <v>#N/A</v>
      </c>
      <c r="AR195" t="e">
        <f>Mapping!AP195/$BF$19</f>
        <v>#N/A</v>
      </c>
      <c r="AS195" t="e">
        <f>Mapping!AQ195/$BF$19</f>
        <v>#N/A</v>
      </c>
    </row>
    <row r="196" spans="1:45">
      <c r="A196">
        <v>8216</v>
      </c>
      <c r="B196" t="s">
        <v>13218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tr">
        <f>VLOOKUP(A196,'Kreisfreie Städte u. Landkreise'!$A$9:$J$478,3,0)</f>
        <v>Rastatt</v>
      </c>
      <c r="E196">
        <f>VLOOKUP(D196,'old version'!$D$2:$G$403,2,0)</f>
        <v>863</v>
      </c>
      <c r="F196">
        <f>VLOOKUP(D196,'old version'!$D$2:$G$403,3,0)</f>
        <v>10213.266</v>
      </c>
      <c r="G196">
        <f>VLOOKUP(D196,'old version'!$D$2:$G$403,4,0)</f>
        <v>231420</v>
      </c>
      <c r="H196">
        <f>COUNTIF(Mapping!$A$2:$A$1326,A196)</f>
        <v>4</v>
      </c>
      <c r="I196" cm="1">
        <f t="array" ref="I196">_xlfn.IFS(C196="SH",F196/$BD$50,C196="HH",F196/$BD$49,C196="NI",F196/$BD$44,C196="HB",F196/$BD$56,C196="NRW",F196/$BD$41,C196="HE",F196/$BD$45,C196="RP",F196/$BD$47,C196="BW",F196/$BD$43,C196="BY",F196/$BD$42,C196="SL",F196/$BD$55,C196="BE",F196/$BD$46,C196="MV",F196/$BD$54,C196="BB",F196/$BD$51,C196="SN",F196/$BD$48,C196="ST",F196/$BD$53,C196="TH",F196/$BD$52)</f>
        <v>1.9478884279788299E-2</v>
      </c>
      <c r="J196" cm="1">
        <f t="array" ref="J196">_xlfn.IFS(C196="SH",G196/$BE$30,C196="HH",G196/$BE$34,C196="NI",G196/$BE$25,C196="HB",G196/$BE$37,C196="NRW",G196/$BE$22,C196="HE",G196/$BE$26,C196="RP",G196/$BE$27,C196="BW",G196/$BE$24,C196="BY",G196/$BE$23,C196="SL",G196/$BE$36,C196="BE",G196/$BE$29,C196="MV",G196/$BE$35,C196="BB",G196/$BE$31,C196="SN",G196/$BE$28,C196="ST",G196/$BE$32,C196="TH",G196/$BE$33)</f>
        <v>2.084864864864865E-2</v>
      </c>
      <c r="K196" cm="1">
        <f t="array" ref="K196">_xlfn.IFS(C196="SH",$BF$17,C196="HH",$BF$8,C196="NI",$BF$11,C196="HB",$BF$7,C196="NRW",$BF$12,C196="HE",$BF$9,C196="RP",$BF$13,C196="BW",$BF$3,C196="BY",$BF$4,C196="SL",$BF$14,C196="BE",$BF$5,C196="MV",$BF$10,C196="BB",$BF$6,C196="SN",$BF$15,C196="ST",$BF$16,C196="TH",$BF$18)</f>
        <v>63865.617977528091</v>
      </c>
      <c r="L196">
        <f t="shared" si="10"/>
        <v>1268.5256194536792</v>
      </c>
      <c r="M196">
        <f t="shared" si="12"/>
        <v>317.13140486341979</v>
      </c>
      <c r="N196">
        <v>7.5444865958839067</v>
      </c>
      <c r="O196">
        <v>10.36151174747776</v>
      </c>
      <c r="P196">
        <v>4.0952807074342203</v>
      </c>
      <c r="Q196">
        <v>4.3106389804290641</v>
      </c>
      <c r="R196">
        <v>0</v>
      </c>
      <c r="S196">
        <v>9.2465116566496146</v>
      </c>
      <c r="T196">
        <v>0.87532717410807748</v>
      </c>
      <c r="U196">
        <v>70.213744037383648</v>
      </c>
      <c r="V196">
        <v>13.188957460668139</v>
      </c>
      <c r="W196">
        <v>3.7826638595384776</v>
      </c>
      <c r="X196">
        <v>2.7609899472117516</v>
      </c>
      <c r="Y196">
        <v>16.329020021754257</v>
      </c>
      <c r="Z196">
        <v>85.62547931312335</v>
      </c>
      <c r="AA196">
        <v>88.796793361757551</v>
      </c>
      <c r="AC196" t="s">
        <v>12719</v>
      </c>
      <c r="AD196">
        <v>176.94857313953847</v>
      </c>
      <c r="AE196">
        <f t="shared" si="11"/>
        <v>3.6062206994058713E-4</v>
      </c>
      <c r="AF196" t="e">
        <f>Mapping!AD196/$BF$19</f>
        <v>#N/A</v>
      </c>
      <c r="AG196" t="e">
        <f>Mapping!AE196/$BF$19</f>
        <v>#N/A</v>
      </c>
      <c r="AH196" t="e">
        <f>Mapping!AF196/$BF$19</f>
        <v>#N/A</v>
      </c>
      <c r="AI196" t="e">
        <f>Mapping!AG196/$BF$19</f>
        <v>#N/A</v>
      </c>
      <c r="AJ196" t="e">
        <f>Mapping!AH196/$BF$19</f>
        <v>#N/A</v>
      </c>
      <c r="AK196" t="e">
        <f>Mapping!AI196/$BF$19</f>
        <v>#N/A</v>
      </c>
      <c r="AL196" t="e">
        <f>Mapping!AJ196/$BF$19</f>
        <v>#N/A</v>
      </c>
      <c r="AM196" t="e">
        <f>Mapping!AK196/$BF$19</f>
        <v>#N/A</v>
      </c>
      <c r="AN196" t="e">
        <f>Mapping!AL196/$BF$19</f>
        <v>#N/A</v>
      </c>
      <c r="AO196" t="e">
        <f>Mapping!AM196/$BF$19</f>
        <v>#N/A</v>
      </c>
      <c r="AP196" t="e">
        <f>Mapping!AN196/$BF$19</f>
        <v>#N/A</v>
      </c>
      <c r="AQ196" t="e">
        <f>Mapping!AO196/$BF$19</f>
        <v>#N/A</v>
      </c>
      <c r="AR196" t="e">
        <f>Mapping!AP196/$BF$19</f>
        <v>#N/A</v>
      </c>
      <c r="AS196" t="e">
        <f>Mapping!AQ196/$BF$19</f>
        <v>#N/A</v>
      </c>
    </row>
    <row r="197" spans="1:45">
      <c r="A197">
        <v>8221</v>
      </c>
      <c r="B197" t="s">
        <v>13219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11673</v>
      </c>
      <c r="E197">
        <f>VLOOKUP(D197,'old version'!$D$2:$G$403,2,0)</f>
        <v>822</v>
      </c>
      <c r="F197">
        <f>VLOOKUP(D197,'old version'!$D$2:$G$403,3,0)</f>
        <v>9166.9339999999993</v>
      </c>
      <c r="G197">
        <f>VLOOKUP(D197,'old version'!$D$2:$G$403,4,0)</f>
        <v>161485</v>
      </c>
      <c r="H197">
        <f>COUNTIF(Mapping!$A$2:$A$1326,A197)</f>
        <v>1</v>
      </c>
      <c r="I197" cm="1">
        <f t="array" ref="I197">_xlfn.IFS(C197="SH",F197/$BD$50,C197="HH",F197/$BD$49,C197="NI",F197/$BD$44,C197="HB",F197/$BD$56,C197="NRW",F197/$BD$41,C197="HE",F197/$BD$45,C197="RP",F197/$BD$47,C197="BW",F197/$BD$43,C197="BY",F197/$BD$42,C197="SL",F197/$BD$55,C197="BE",F197/$BD$46,C197="MV",F197/$BD$54,C197="BB",F197/$BD$51,C197="SN",F197/$BD$48,C197="ST",F197/$BD$53,C197="TH",F197/$BD$52)</f>
        <v>1.7483305201926286E-2</v>
      </c>
      <c r="J197" cm="1">
        <f t="array" ref="J197">_xlfn.IFS(C197="SH",G197/$BE$30,C197="HH",G197/$BE$34,C197="NI",G197/$BE$25,C197="HB",G197/$BE$37,C197="NRW",G197/$BE$22,C197="HE",G197/$BE$26,C197="RP",G197/$BE$27,C197="BW",G197/$BE$24,C197="BY",G197/$BE$23,C197="SL",G197/$BE$36,C197="BE",G197/$BE$29,C197="MV",G197/$BE$35,C197="BB",G197/$BE$31,C197="SN",G197/$BE$28,C197="ST",G197/$BE$32,C197="TH",G197/$BE$33)</f>
        <v>1.4548198198198197E-2</v>
      </c>
      <c r="K197" cm="1">
        <f t="array" ref="K197">_xlfn.IFS(C197="SH",$BF$17,C197="HH",$BF$8,C197="NI",$BF$11,C197="HB",$BF$7,C197="NRW",$BF$12,C197="HE",$BF$9,C197="RP",$BF$13,C197="BW",$BF$3,C197="BY",$BF$4,C197="SL",$BF$14,C197="BE",$BF$5,C197="MV",$BF$10,C197="BB",$BF$6,C197="SN",$BF$15,C197="ST",$BF$16,C197="TH",$BF$18)</f>
        <v>63865.617977528091</v>
      </c>
      <c r="L197">
        <f t="shared" si="10"/>
        <v>1064.0954126762394</v>
      </c>
      <c r="M197">
        <f t="shared" si="12"/>
        <v>1064.0954126762394</v>
      </c>
      <c r="N197">
        <v>0</v>
      </c>
      <c r="O197">
        <v>0</v>
      </c>
      <c r="P197">
        <v>0</v>
      </c>
      <c r="Q197">
        <v>99.36622263169275</v>
      </c>
      <c r="R197">
        <v>0</v>
      </c>
      <c r="S197">
        <v>0</v>
      </c>
      <c r="T197">
        <v>0</v>
      </c>
      <c r="U197">
        <v>0</v>
      </c>
      <c r="V197">
        <v>210.47191460383866</v>
      </c>
      <c r="W197">
        <v>159.74063638259466</v>
      </c>
      <c r="X197">
        <v>9.2641620861817149</v>
      </c>
      <c r="Y197">
        <v>0</v>
      </c>
      <c r="Z197">
        <v>287.30576142258468</v>
      </c>
      <c r="AA197">
        <v>297.94671554934706</v>
      </c>
      <c r="AC197" t="s">
        <v>12722</v>
      </c>
      <c r="AD197">
        <v>176.94857313953847</v>
      </c>
      <c r="AE197">
        <f t="shared" si="11"/>
        <v>3.6062206994058713E-4</v>
      </c>
      <c r="AF197" t="e">
        <f>Mapping!AD197/$BF$19</f>
        <v>#N/A</v>
      </c>
      <c r="AG197" t="e">
        <f>Mapping!AE197/$BF$19</f>
        <v>#N/A</v>
      </c>
      <c r="AH197" t="e">
        <f>Mapping!AF197/$BF$19</f>
        <v>#N/A</v>
      </c>
      <c r="AI197" t="e">
        <f>Mapping!AG197/$BF$19</f>
        <v>#N/A</v>
      </c>
      <c r="AJ197" t="e">
        <f>Mapping!AH197/$BF$19</f>
        <v>#N/A</v>
      </c>
      <c r="AK197" t="e">
        <f>Mapping!AI197/$BF$19</f>
        <v>#N/A</v>
      </c>
      <c r="AL197" t="e">
        <f>Mapping!AJ197/$BF$19</f>
        <v>#N/A</v>
      </c>
      <c r="AM197" t="e">
        <f>Mapping!AK197/$BF$19</f>
        <v>#N/A</v>
      </c>
      <c r="AN197" t="e">
        <f>Mapping!AL197/$BF$19</f>
        <v>#N/A</v>
      </c>
      <c r="AO197" t="e">
        <f>Mapping!AM197/$BF$19</f>
        <v>#N/A</v>
      </c>
      <c r="AP197" t="e">
        <f>Mapping!AN197/$BF$19</f>
        <v>#N/A</v>
      </c>
      <c r="AQ197" t="e">
        <f>Mapping!AO197/$BF$19</f>
        <v>#N/A</v>
      </c>
      <c r="AR197" t="e">
        <f>Mapping!AP197/$BF$19</f>
        <v>#N/A</v>
      </c>
      <c r="AS197" t="e">
        <f>Mapping!AQ197/$BF$19</f>
        <v>#N/A</v>
      </c>
    </row>
    <row r="198" spans="1:45">
      <c r="A198">
        <v>8222</v>
      </c>
      <c r="B198" t="s">
        <v>13220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11674</v>
      </c>
      <c r="E198">
        <f>VLOOKUP(D198,'old version'!$D$2:$G$403,2,0)</f>
        <v>1035</v>
      </c>
      <c r="F198">
        <f>VLOOKUP(D198,'old version'!$D$2:$G$403,3,0)</f>
        <v>20921.098000000002</v>
      </c>
      <c r="G198">
        <f>VLOOKUP(D198,'old version'!$D$2:$G$403,4,0)</f>
        <v>310658</v>
      </c>
      <c r="H198">
        <f>COUNTIF(Mapping!$A$2:$A$1326,A198)</f>
        <v>1</v>
      </c>
      <c r="I198" cm="1">
        <f t="array" ref="I198">_xlfn.IFS(C198="SH",F198/$BD$50,C198="HH",F198/$BD$49,C198="NI",F198/$BD$44,C198="HB",F198/$BD$56,C198="NRW",F198/$BD$41,C198="HE",F198/$BD$45,C198="RP",F198/$BD$47,C198="BW",F198/$BD$43,C198="BY",F198/$BD$42,C198="SL",F198/$BD$55,C198="BE",F198/$BD$46,C198="MV",F198/$BD$54,C198="BB",F198/$BD$51,C198="SN",F198/$BD$48,C198="ST",F198/$BD$53,C198="TH",F198/$BD$52)</f>
        <v>3.9901011777046684E-2</v>
      </c>
      <c r="J198" cm="1">
        <f t="array" ref="J198">_xlfn.IFS(C198="SH",G198/$BE$30,C198="HH",G198/$BE$34,C198="NI",G198/$BE$25,C198="HB",G198/$BE$37,C198="NRW",G198/$BE$22,C198="HE",G198/$BE$26,C198="RP",G198/$BE$27,C198="BW",G198/$BE$24,C198="BY",G198/$BE$23,C198="SL",G198/$BE$36,C198="BE",G198/$BE$29,C198="MV",G198/$BE$35,C198="BB",G198/$BE$31,C198="SN",G198/$BE$28,C198="ST",G198/$BE$32,C198="TH",G198/$BE$33)</f>
        <v>2.7987207207207206E-2</v>
      </c>
      <c r="K198" cm="1">
        <f t="array" ref="K198">_xlfn.IFS(C198="SH",$BF$17,C198="HH",$BF$8,C198="NI",$BF$11,C198="HB",$BF$7,C198="NRW",$BF$12,C198="HE",$BF$9,C198="RP",$BF$13,C198="BW",$BF$3,C198="BY",$BF$4,C198="SL",$BF$14,C198="BE",$BF$5,C198="MV",$BF$10,C198="BB",$BF$6,C198="SN",$BF$15,C198="ST",$BF$16,C198="TH",$BF$18)</f>
        <v>63865.617977528091</v>
      </c>
      <c r="L198">
        <f t="shared" si="10"/>
        <v>2335.2556775011499</v>
      </c>
      <c r="M198">
        <f t="shared" si="12"/>
        <v>2335.2556775011499</v>
      </c>
      <c r="N198">
        <v>0</v>
      </c>
      <c r="O198">
        <v>194.30442777257645</v>
      </c>
      <c r="P198">
        <v>17.507049269119666</v>
      </c>
      <c r="Q198">
        <v>143.9865480705148</v>
      </c>
      <c r="R198">
        <v>0</v>
      </c>
      <c r="S198">
        <v>0</v>
      </c>
      <c r="T198">
        <v>0</v>
      </c>
      <c r="U198">
        <v>0</v>
      </c>
      <c r="V198">
        <v>654.37062727331977</v>
      </c>
      <c r="W198">
        <v>20.365343027343283</v>
      </c>
      <c r="X198">
        <v>20.331059462643452</v>
      </c>
      <c r="Y198">
        <v>0</v>
      </c>
      <c r="Z198">
        <v>630.51903292531051</v>
      </c>
      <c r="AA198">
        <v>653.87158970032203</v>
      </c>
      <c r="AC198" t="s">
        <v>12612</v>
      </c>
      <c r="AD198">
        <v>655.58753690712444</v>
      </c>
      <c r="AE198">
        <f t="shared" si="11"/>
        <v>1.336090652735935E-3</v>
      </c>
      <c r="AF198" t="e">
        <f>Mapping!AD198/$BF$19</f>
        <v>#N/A</v>
      </c>
      <c r="AG198" t="e">
        <f>Mapping!AE198/$BF$19</f>
        <v>#N/A</v>
      </c>
      <c r="AH198" t="e">
        <f>Mapping!AF198/$BF$19</f>
        <v>#N/A</v>
      </c>
      <c r="AI198" t="e">
        <f>Mapping!AG198/$BF$19</f>
        <v>#N/A</v>
      </c>
      <c r="AJ198" t="e">
        <f>Mapping!AH198/$BF$19</f>
        <v>#N/A</v>
      </c>
      <c r="AK198" t="e">
        <f>Mapping!AI198/$BF$19</f>
        <v>#N/A</v>
      </c>
      <c r="AL198" t="e">
        <f>Mapping!AJ198/$BF$19</f>
        <v>#N/A</v>
      </c>
      <c r="AM198" t="e">
        <f>Mapping!AK198/$BF$19</f>
        <v>#N/A</v>
      </c>
      <c r="AN198" t="e">
        <f>Mapping!AL198/$BF$19</f>
        <v>#N/A</v>
      </c>
      <c r="AO198" t="e">
        <f>Mapping!AM198/$BF$19</f>
        <v>#N/A</v>
      </c>
      <c r="AP198" t="e">
        <f>Mapping!AN198/$BF$19</f>
        <v>#N/A</v>
      </c>
      <c r="AQ198" t="e">
        <f>Mapping!AO198/$BF$19</f>
        <v>#N/A</v>
      </c>
      <c r="AR198" t="e">
        <f>Mapping!AP198/$BF$19</f>
        <v>#N/A</v>
      </c>
      <c r="AS198" t="e">
        <f>Mapping!AQ198/$BF$19</f>
        <v>#N/A</v>
      </c>
    </row>
    <row r="199" spans="1:45">
      <c r="A199">
        <v>8225</v>
      </c>
      <c r="B199" t="s">
        <v>13221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tr">
        <f>VLOOKUP(A199,'Kreisfreie Städte u. Landkreise'!$A$9:$J$478,3,0)</f>
        <v>Neckar-Odenwald-Kreis</v>
      </c>
      <c r="E199">
        <f>VLOOKUP(D199,'old version'!$D$2:$G$403,2,0)</f>
        <v>658</v>
      </c>
      <c r="F199">
        <f>VLOOKUP(D199,'old version'!$D$2:$G$403,3,0)</f>
        <v>4629.6379999999999</v>
      </c>
      <c r="G199">
        <f>VLOOKUP(D199,'old version'!$D$2:$G$403,4,0)</f>
        <v>143633</v>
      </c>
      <c r="H199">
        <f>COUNTIF(Mapping!$A$2:$A$1326,A199)</f>
        <v>3</v>
      </c>
      <c r="I199" cm="1">
        <f t="array" ref="I199">_xlfn.IFS(C199="SH",F199/$BD$50,C199="HH",F199/$BD$49,C199="NI",F199/$BD$44,C199="HB",F199/$BD$56,C199="NRW",F199/$BD$41,C199="HE",F199/$BD$45,C199="RP",F199/$BD$47,C199="BW",F199/$BD$43,C199="BY",F199/$BD$42,C199="SL",F199/$BD$55,C199="BE",F199/$BD$46,C199="MV",F199/$BD$54,C199="BB",F199/$BD$51,C199="SN",F199/$BD$48,C199="ST",F199/$BD$53,C199="TH",F199/$BD$52)</f>
        <v>8.8297105802698714E-3</v>
      </c>
      <c r="J199" cm="1">
        <f t="array" ref="J199">_xlfn.IFS(C199="SH",G199/$BE$30,C199="HH",G199/$BE$34,C199="NI",G199/$BE$25,C199="HB",G199/$BE$37,C199="NRW",G199/$BE$22,C199="HE",G199/$BE$26,C199="RP",G199/$BE$27,C199="BW",G199/$BE$24,C199="BY",G199/$BE$23,C199="SL",G199/$BE$36,C199="BE",G199/$BE$29,C199="MV",G199/$BE$35,C199="BB",G199/$BE$31,C199="SN",G199/$BE$28,C199="ST",G199/$BE$32,C199="TH",G199/$BE$33)</f>
        <v>1.2939909909909911E-2</v>
      </c>
      <c r="K199" cm="1">
        <f t="array" ref="K199">_xlfn.IFS(C199="SH",$BF$17,C199="HH",$BF$8,C199="NI",$BF$11,C199="HB",$BF$7,C199="NRW",$BF$12,C199="HE",$BF$9,C199="RP",$BF$13,C199="BW",$BF$3,C199="BY",$BF$4,C199="SL",$BF$14,C199="BE",$BF$5,C199="MV",$BF$10,C199="BB",$BF$6,C199="SN",$BF$15,C199="ST",$BF$16,C199="TH",$BF$18)</f>
        <v>63865.617977528091</v>
      </c>
      <c r="L199">
        <f t="shared" si="10"/>
        <v>637.4150404271727</v>
      </c>
      <c r="M199">
        <f t="shared" si="12"/>
        <v>212.47168014239091</v>
      </c>
      <c r="N199">
        <v>22.251346795836355</v>
      </c>
      <c r="O199">
        <v>4.3153765379264177</v>
      </c>
      <c r="P199">
        <v>0.95499342471400672</v>
      </c>
      <c r="Q199">
        <v>4.4526568427290556</v>
      </c>
      <c r="R199">
        <v>0</v>
      </c>
      <c r="S199">
        <v>1.3131159589817591</v>
      </c>
      <c r="T199">
        <v>1.2116479076058959</v>
      </c>
      <c r="U199">
        <v>10.713832483510261</v>
      </c>
      <c r="V199">
        <v>30.034543207255506</v>
      </c>
      <c r="W199">
        <v>1.0087118048541697</v>
      </c>
      <c r="X199">
        <v>1.8498078838738123</v>
      </c>
      <c r="Y199">
        <v>17.506223216788634</v>
      </c>
      <c r="Z199">
        <v>57.367353638445536</v>
      </c>
      <c r="AA199">
        <v>59.492070439869444</v>
      </c>
      <c r="AC199" t="s">
        <v>12578</v>
      </c>
      <c r="AD199">
        <v>211.16705213821967</v>
      </c>
      <c r="AE199">
        <f t="shared" si="11"/>
        <v>4.3035949990557403E-4</v>
      </c>
      <c r="AF199" t="e">
        <f>Mapping!AD199/$BF$19</f>
        <v>#N/A</v>
      </c>
      <c r="AG199" t="e">
        <f>Mapping!AE199/$BF$19</f>
        <v>#N/A</v>
      </c>
      <c r="AH199" t="e">
        <f>Mapping!AF199/$BF$19</f>
        <v>#N/A</v>
      </c>
      <c r="AI199" t="e">
        <f>Mapping!AG199/$BF$19</f>
        <v>#N/A</v>
      </c>
      <c r="AJ199" t="e">
        <f>Mapping!AH199/$BF$19</f>
        <v>#N/A</v>
      </c>
      <c r="AK199" t="e">
        <f>Mapping!AI199/$BF$19</f>
        <v>#N/A</v>
      </c>
      <c r="AL199" t="e">
        <f>Mapping!AJ199/$BF$19</f>
        <v>#N/A</v>
      </c>
      <c r="AM199" t="e">
        <f>Mapping!AK199/$BF$19</f>
        <v>#N/A</v>
      </c>
      <c r="AN199" t="e">
        <f>Mapping!AL199/$BF$19</f>
        <v>#N/A</v>
      </c>
      <c r="AO199" t="e">
        <f>Mapping!AM199/$BF$19</f>
        <v>#N/A</v>
      </c>
      <c r="AP199" t="e">
        <f>Mapping!AN199/$BF$19</f>
        <v>#N/A</v>
      </c>
      <c r="AQ199" t="e">
        <f>Mapping!AO199/$BF$19</f>
        <v>#N/A</v>
      </c>
      <c r="AR199" t="e">
        <f>Mapping!AP199/$BF$19</f>
        <v>#N/A</v>
      </c>
      <c r="AS199" t="e">
        <f>Mapping!AQ199/$BF$19</f>
        <v>#N/A</v>
      </c>
    </row>
    <row r="200" spans="1:45">
      <c r="A200">
        <v>8226</v>
      </c>
      <c r="B200" t="s">
        <v>13222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tr">
        <f>VLOOKUP(A200,'Kreisfreie Städte u. Landkreise'!$A$9:$J$478,3,0)</f>
        <v>Rhein-Neckar-Kreis</v>
      </c>
      <c r="E200">
        <f>VLOOKUP(D200,'old version'!$D$2:$G$403,2,0)</f>
        <v>1015</v>
      </c>
      <c r="F200">
        <f>VLOOKUP(D200,'old version'!$D$2:$G$403,3,0)</f>
        <v>18763.333999999999</v>
      </c>
      <c r="G200">
        <f>VLOOKUP(D200,'old version'!$D$2:$G$403,4,0)</f>
        <v>548355</v>
      </c>
      <c r="H200">
        <f>COUNTIF(Mapping!$A$2:$A$1326,A200)</f>
        <v>10</v>
      </c>
      <c r="I200" cm="1">
        <f t="array" ref="I200">_xlfn.IFS(C200="SH",F200/$BD$50,C200="HH",F200/$BD$49,C200="NI",F200/$BD$44,C200="HB",F200/$BD$56,C200="NRW",F200/$BD$41,C200="HE",F200/$BD$45,C200="RP",F200/$BD$47,C200="BW",F200/$BD$43,C200="BY",F200/$BD$42,C200="SL",F200/$BD$55,C200="BE",F200/$BD$46,C200="MV",F200/$BD$54,C200="BB",F200/$BD$51,C200="SN",F200/$BD$48,C200="ST",F200/$BD$53,C200="TH",F200/$BD$52)</f>
        <v>3.5785693987507743E-2</v>
      </c>
      <c r="J200" cm="1">
        <f t="array" ref="J200">_xlfn.IFS(C200="SH",G200/$BE$30,C200="HH",G200/$BE$34,C200="NI",G200/$BE$25,C200="HB",G200/$BE$37,C200="NRW",G200/$BE$22,C200="HE",G200/$BE$26,C200="RP",G200/$BE$27,C200="BW",G200/$BE$24,C200="BY",G200/$BE$23,C200="SL",G200/$BE$36,C200="BE",G200/$BE$29,C200="MV",G200/$BE$35,C200="BB",G200/$BE$31,C200="SN",G200/$BE$28,C200="ST",G200/$BE$32,C200="TH",G200/$BE$33)</f>
        <v>4.9401351351351354E-2</v>
      </c>
      <c r="K200" cm="1">
        <f t="array" ref="K200">_xlfn.IFS(C200="SH",$BF$17,C200="HH",$BF$8,C200="NI",$BF$11,C200="HB",$BF$7,C200="NRW",$BF$12,C200="HE",$BF$9,C200="RP",$BF$13,C200="BW",$BF$3,C200="BY",$BF$4,C200="SL",$BF$14,C200="BE",$BF$5,C200="MV",$BF$10,C200="BB",$BF$6,C200="SN",$BF$15,C200="ST",$BF$16,C200="TH",$BF$18)</f>
        <v>63865.617977528091</v>
      </c>
      <c r="L200">
        <f t="shared" si="10"/>
        <v>2528.9557253462963</v>
      </c>
      <c r="M200">
        <f t="shared" si="12"/>
        <v>252.89557253462962</v>
      </c>
      <c r="N200">
        <v>7.2819697669509669</v>
      </c>
      <c r="O200">
        <v>29.421623864179878</v>
      </c>
      <c r="P200">
        <v>2.9628333165333363</v>
      </c>
      <c r="Q200">
        <v>10.734377744110986</v>
      </c>
      <c r="R200">
        <v>0</v>
      </c>
      <c r="S200">
        <v>4.4533161722190169</v>
      </c>
      <c r="T200">
        <v>0</v>
      </c>
      <c r="U200">
        <v>6.0417139600300347</v>
      </c>
      <c r="V200">
        <v>48.152387731860024</v>
      </c>
      <c r="W200">
        <v>2.5530411931939643</v>
      </c>
      <c r="X200">
        <v>2.2017438915051235</v>
      </c>
      <c r="Y200">
        <v>0</v>
      </c>
      <c r="Z200">
        <v>68.281804584349999</v>
      </c>
      <c r="AA200">
        <v>70.810760309696306</v>
      </c>
      <c r="AC200" t="s">
        <v>12594</v>
      </c>
      <c r="AD200">
        <v>185.25831102083683</v>
      </c>
      <c r="AE200">
        <f t="shared" si="11"/>
        <v>3.7755735696917708E-4</v>
      </c>
      <c r="AF200" t="e">
        <f>Mapping!AD200/$BF$19</f>
        <v>#N/A</v>
      </c>
      <c r="AG200" t="e">
        <f>Mapping!AE200/$BF$19</f>
        <v>#N/A</v>
      </c>
      <c r="AH200" t="e">
        <f>Mapping!AF200/$BF$19</f>
        <v>#N/A</v>
      </c>
      <c r="AI200" t="e">
        <f>Mapping!AG200/$BF$19</f>
        <v>#N/A</v>
      </c>
      <c r="AJ200" t="e">
        <f>Mapping!AH200/$BF$19</f>
        <v>#N/A</v>
      </c>
      <c r="AK200" t="e">
        <f>Mapping!AI200/$BF$19</f>
        <v>#N/A</v>
      </c>
      <c r="AL200" t="e">
        <f>Mapping!AJ200/$BF$19</f>
        <v>#N/A</v>
      </c>
      <c r="AM200" t="e">
        <f>Mapping!AK200/$BF$19</f>
        <v>#N/A</v>
      </c>
      <c r="AN200" t="e">
        <f>Mapping!AL200/$BF$19</f>
        <v>#N/A</v>
      </c>
      <c r="AO200" t="e">
        <f>Mapping!AM200/$BF$19</f>
        <v>#N/A</v>
      </c>
      <c r="AP200" t="e">
        <f>Mapping!AN200/$BF$19</f>
        <v>#N/A</v>
      </c>
      <c r="AQ200" t="e">
        <f>Mapping!AO200/$BF$19</f>
        <v>#N/A</v>
      </c>
      <c r="AR200" t="e">
        <f>Mapping!AP200/$BF$19</f>
        <v>#N/A</v>
      </c>
      <c r="AS200" t="e">
        <f>Mapping!AQ200/$BF$19</f>
        <v>#N/A</v>
      </c>
    </row>
    <row r="201" spans="1:45">
      <c r="A201">
        <v>8231</v>
      </c>
      <c r="B201" t="s">
        <v>13223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11675</v>
      </c>
      <c r="E201">
        <f>VLOOKUP(D201,'old version'!$D$2:$G$403,2,0)</f>
        <v>880</v>
      </c>
      <c r="F201">
        <f>VLOOKUP(D201,'old version'!$D$2:$G$403,3,0)</f>
        <v>5057.1409999999996</v>
      </c>
      <c r="G201">
        <f>VLOOKUP(D201,'old version'!$D$2:$G$403,4,0)</f>
        <v>125957</v>
      </c>
      <c r="H201">
        <f>COUNTIF(Mapping!$A$2:$A$1326,A201)</f>
        <v>1</v>
      </c>
      <c r="I201" cm="1">
        <f t="array" ref="I201">_xlfn.IFS(C201="SH",F201/$BD$50,C201="HH",F201/$BD$49,C201="NI",F201/$BD$44,C201="HB",F201/$BD$56,C201="NRW",F201/$BD$41,C201="HE",F201/$BD$45,C201="RP",F201/$BD$47,C201="BW",F201/$BD$43,C201="BY",F201/$BD$42,C201="SL",F201/$BD$55,C201="BE",F201/$BD$46,C201="MV",F201/$BD$54,C201="BB",F201/$BD$51,C201="SN",F201/$BD$48,C201="ST",F201/$BD$53,C201="TH",F201/$BD$52)</f>
        <v>9.6450503027702278E-3</v>
      </c>
      <c r="J201" cm="1">
        <f t="array" ref="J201">_xlfn.IFS(C201="SH",G201/$BE$30,C201="HH",G201/$BE$34,C201="NI",G201/$BE$25,C201="HB",G201/$BE$37,C201="NRW",G201/$BE$22,C201="HE",G201/$BE$26,C201="RP",G201/$BE$27,C201="BW",G201/$BE$24,C201="BY",G201/$BE$23,C201="SL",G201/$BE$36,C201="BE",G201/$BE$29,C201="MV",G201/$BE$35,C201="BB",G201/$BE$31,C201="SN",G201/$BE$28,C201="ST",G201/$BE$32,C201="TH",G201/$BE$33)</f>
        <v>1.1347477477477478E-2</v>
      </c>
      <c r="K201" cm="1">
        <f t="array" ref="K201">_xlfn.IFS(C201="SH",$BF$17,C201="HH",$BF$8,C201="NI",$BF$11,C201="HB",$BF$7,C201="NRW",$BF$12,C201="HE",$BF$9,C201="RP",$BF$13,C201="BW",$BF$3,C201="BY",$BF$4,C201="SL",$BF$14,C201="BE",$BF$5,C201="MV",$BF$10,C201="BB",$BF$6,C201="SN",$BF$15,C201="ST",$BF$16,C201="TH",$BF$18)</f>
        <v>63865.617977528091</v>
      </c>
      <c r="L201">
        <f t="shared" si="10"/>
        <v>646.43053581160143</v>
      </c>
      <c r="M201">
        <f t="shared" si="12"/>
        <v>646.43053581160143</v>
      </c>
      <c r="N201">
        <v>139.51357867711323</v>
      </c>
      <c r="O201">
        <v>3.9335342782996907</v>
      </c>
      <c r="P201">
        <v>0</v>
      </c>
      <c r="Q201">
        <v>4.2719028183684813</v>
      </c>
      <c r="R201">
        <v>0</v>
      </c>
      <c r="S201">
        <v>0</v>
      </c>
      <c r="T201">
        <v>0</v>
      </c>
      <c r="U201">
        <v>0</v>
      </c>
      <c r="V201">
        <v>60.673708841085023</v>
      </c>
      <c r="W201">
        <v>47.096671170824798</v>
      </c>
      <c r="X201">
        <v>5.627913803475912</v>
      </c>
      <c r="Y201">
        <v>29.776431526053575</v>
      </c>
      <c r="Z201">
        <v>174.5362446691324</v>
      </c>
      <c r="AA201">
        <v>181.00055002724841</v>
      </c>
      <c r="AC201" t="s">
        <v>12601</v>
      </c>
      <c r="AD201">
        <v>633.87789894573552</v>
      </c>
      <c r="AE201">
        <f t="shared" si="11"/>
        <v>1.2918463028641616E-3</v>
      </c>
      <c r="AF201" t="e">
        <f>Mapping!AD201/$BF$19</f>
        <v>#N/A</v>
      </c>
      <c r="AG201" t="e">
        <f>Mapping!AE201/$BF$19</f>
        <v>#N/A</v>
      </c>
      <c r="AH201" t="e">
        <f>Mapping!AF201/$BF$19</f>
        <v>#N/A</v>
      </c>
      <c r="AI201" t="e">
        <f>Mapping!AG201/$BF$19</f>
        <v>#N/A</v>
      </c>
      <c r="AJ201" t="e">
        <f>Mapping!AH201/$BF$19</f>
        <v>#N/A</v>
      </c>
      <c r="AK201" t="e">
        <f>Mapping!AI201/$BF$19</f>
        <v>#N/A</v>
      </c>
      <c r="AL201" t="e">
        <f>Mapping!AJ201/$BF$19</f>
        <v>#N/A</v>
      </c>
      <c r="AM201" t="e">
        <f>Mapping!AK201/$BF$19</f>
        <v>#N/A</v>
      </c>
      <c r="AN201" t="e">
        <f>Mapping!AL201/$BF$19</f>
        <v>#N/A</v>
      </c>
      <c r="AO201" t="e">
        <f>Mapping!AM201/$BF$19</f>
        <v>#N/A</v>
      </c>
      <c r="AP201" t="e">
        <f>Mapping!AN201/$BF$19</f>
        <v>#N/A</v>
      </c>
      <c r="AQ201" t="e">
        <f>Mapping!AO201/$BF$19</f>
        <v>#N/A</v>
      </c>
      <c r="AR201" t="e">
        <f>Mapping!AP201/$BF$19</f>
        <v>#N/A</v>
      </c>
      <c r="AS201" t="e">
        <f>Mapping!AQ201/$BF$19</f>
        <v>#N/A</v>
      </c>
    </row>
    <row r="202" spans="1:45">
      <c r="A202">
        <v>8235</v>
      </c>
      <c r="B202" t="s">
        <v>13224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tr">
        <f>VLOOKUP(A202,'Kreisfreie Städte u. Landkreise'!$A$9:$J$478,3,0)</f>
        <v>Calw</v>
      </c>
      <c r="E202">
        <f>VLOOKUP(D202,'old version'!$D$2:$G$403,2,0)</f>
        <v>725</v>
      </c>
      <c r="F202">
        <f>VLOOKUP(D202,'old version'!$D$2:$G$403,3,0)</f>
        <v>4624.55</v>
      </c>
      <c r="G202">
        <f>VLOOKUP(D202,'old version'!$D$2:$G$403,4,0)</f>
        <v>159201</v>
      </c>
      <c r="H202">
        <f>COUNTIF(Mapping!$A$2:$A$1326,A202)</f>
        <v>3</v>
      </c>
      <c r="I202" cm="1">
        <f t="array" ref="I202">_xlfn.IFS(C202="SH",F202/$BD$50,C202="HH",F202/$BD$49,C202="NI",F202/$BD$44,C202="HB",F202/$BD$56,C202="NRW",F202/$BD$41,C202="HE",F202/$BD$45,C202="RP",F202/$BD$47,C202="BW",F202/$BD$43,C202="BY",F202/$BD$42,C202="SL",F202/$BD$55,C202="BE",F202/$BD$46,C202="MV",F202/$BD$54,C202="BB",F202/$BD$51,C202="SN",F202/$BD$48,C202="ST",F202/$BD$53,C202="TH",F202/$BD$52)</f>
        <v>8.8200066752491309E-3</v>
      </c>
      <c r="J202" cm="1">
        <f t="array" ref="J202">_xlfn.IFS(C202="SH",G202/$BE$30,C202="HH",G202/$BE$34,C202="NI",G202/$BE$25,C202="HB",G202/$BE$37,C202="NRW",G202/$BE$22,C202="HE",G202/$BE$26,C202="RP",G202/$BE$27,C202="BW",G202/$BE$24,C202="BY",G202/$BE$23,C202="SL",G202/$BE$36,C202="BE",G202/$BE$29,C202="MV",G202/$BE$35,C202="BB",G202/$BE$31,C202="SN",G202/$BE$28,C202="ST",G202/$BE$32,C202="TH",G202/$BE$33)</f>
        <v>1.4342432432432432E-2</v>
      </c>
      <c r="K202" cm="1">
        <f t="array" ref="K202">_xlfn.IFS(C202="SH",$BF$17,C202="HH",$BF$8,C202="NI",$BF$11,C202="HB",$BF$7,C202="NRW",$BF$12,C202="HE",$BF$9,C202="RP",$BF$13,C202="BW",$BF$3,C202="BY",$BF$4,C202="SL",$BF$14,C202="BE",$BF$5,C202="MV",$BF$10,C202="BB",$BF$6,C202="SN",$BF$15,C202="ST",$BF$16,C202="TH",$BF$18)</f>
        <v>63865.617977528091</v>
      </c>
      <c r="L202">
        <f t="shared" si="10"/>
        <v>662.04925432161713</v>
      </c>
      <c r="M202">
        <f t="shared" si="12"/>
        <v>220.68308477387237</v>
      </c>
      <c r="N202">
        <v>17.614682072405245</v>
      </c>
      <c r="O202">
        <v>6.1242303106928064</v>
      </c>
      <c r="P202">
        <v>0</v>
      </c>
      <c r="Q202">
        <v>10.684315355393345</v>
      </c>
      <c r="R202">
        <v>0</v>
      </c>
      <c r="S202">
        <v>0</v>
      </c>
      <c r="T202">
        <v>0</v>
      </c>
      <c r="U202">
        <v>25.664014248934691</v>
      </c>
      <c r="V202">
        <v>37.298848650584873</v>
      </c>
      <c r="W202">
        <v>0</v>
      </c>
      <c r="X202">
        <v>1.9212975102316074</v>
      </c>
      <c r="Y202">
        <v>0</v>
      </c>
      <c r="Z202">
        <v>59.584432888945543</v>
      </c>
      <c r="AA202">
        <v>61.791263736684272</v>
      </c>
      <c r="AC202" t="s">
        <v>12667</v>
      </c>
      <c r="AD202">
        <v>533.13028569482753</v>
      </c>
      <c r="AE202">
        <f t="shared" si="11"/>
        <v>1.0865221672269358E-3</v>
      </c>
      <c r="AF202" t="e">
        <f>Mapping!AD202/$BF$19</f>
        <v>#N/A</v>
      </c>
      <c r="AG202" t="e">
        <f>Mapping!AE202/$BF$19</f>
        <v>#N/A</v>
      </c>
      <c r="AH202" t="e">
        <f>Mapping!AF202/$BF$19</f>
        <v>#N/A</v>
      </c>
      <c r="AI202" t="e">
        <f>Mapping!AG202/$BF$19</f>
        <v>#N/A</v>
      </c>
      <c r="AJ202" t="e">
        <f>Mapping!AH202/$BF$19</f>
        <v>#N/A</v>
      </c>
      <c r="AK202" t="e">
        <f>Mapping!AI202/$BF$19</f>
        <v>#N/A</v>
      </c>
      <c r="AL202" t="e">
        <f>Mapping!AJ202/$BF$19</f>
        <v>#N/A</v>
      </c>
      <c r="AM202" t="e">
        <f>Mapping!AK202/$BF$19</f>
        <v>#N/A</v>
      </c>
      <c r="AN202" t="e">
        <f>Mapping!AL202/$BF$19</f>
        <v>#N/A</v>
      </c>
      <c r="AO202" t="e">
        <f>Mapping!AM202/$BF$19</f>
        <v>#N/A</v>
      </c>
      <c r="AP202" t="e">
        <f>Mapping!AN202/$BF$19</f>
        <v>#N/A</v>
      </c>
      <c r="AQ202" t="e">
        <f>Mapping!AO202/$BF$19</f>
        <v>#N/A</v>
      </c>
      <c r="AR202" t="e">
        <f>Mapping!AP202/$BF$19</f>
        <v>#N/A</v>
      </c>
      <c r="AS202" t="e">
        <f>Mapping!AQ202/$BF$19</f>
        <v>#N/A</v>
      </c>
    </row>
    <row r="203" spans="1:45">
      <c r="A203">
        <v>8236</v>
      </c>
      <c r="B203" t="s">
        <v>13225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BW</v>
      </c>
      <c r="D203" t="str">
        <f>VLOOKUP(A203,'Kreisfreie Städte u. Landkreise'!$A$9:$J$478,3,0)</f>
        <v>Enzkreis</v>
      </c>
      <c r="E203">
        <f>VLOOKUP(D203,'old version'!$D$2:$G$403,2,0)</f>
        <v>820</v>
      </c>
      <c r="F203">
        <f>VLOOKUP(D203,'old version'!$D$2:$G$403,3,0)</f>
        <v>6172.1139999999996</v>
      </c>
      <c r="G203">
        <f>VLOOKUP(D203,'old version'!$D$2:$G$403,4,0)</f>
        <v>199556</v>
      </c>
      <c r="H203">
        <f>COUNTIF(Mapping!$A$2:$A$1326,A203)</f>
        <v>2</v>
      </c>
      <c r="I203" cm="1">
        <f t="array" ref="I203">_xlfn.IFS(C203="SH",F203/$BD$50,C203="HH",F203/$BD$49,C203="NI",F203/$BD$44,C203="HB",F203/$BD$56,C203="NRW",F203/$BD$41,C203="HE",F203/$BD$45,C203="RP",F203/$BD$47,C203="BW",F203/$BD$43,C203="BY",F203/$BD$42,C203="SL",F203/$BD$55,C203="BE",F203/$BD$46,C203="MV",F203/$BD$54,C203="BB",F203/$BD$51,C203="SN",F203/$BD$48,C203="ST",F203/$BD$53,C203="TH",F203/$BD$52)</f>
        <v>1.17715424593525E-2</v>
      </c>
      <c r="J203" cm="1">
        <f t="array" ref="J203">_xlfn.IFS(C203="SH",G203/$BE$30,C203="HH",G203/$BE$34,C203="NI",G203/$BE$25,C203="HB",G203/$BE$37,C203="NRW",G203/$BE$22,C203="HE",G203/$BE$26,C203="RP",G203/$BE$27,C203="BW",G203/$BE$24,C203="BY",G203/$BE$23,C203="SL",G203/$BE$36,C203="BE",G203/$BE$29,C203="MV",G203/$BE$35,C203="BB",G203/$BE$31,C203="SN",G203/$BE$28,C203="ST",G203/$BE$32,C203="TH",G203/$BE$33)</f>
        <v>1.7978018018018019E-2</v>
      </c>
      <c r="K203" cm="1">
        <f t="array" ref="K203">_xlfn.IFS(C203="SH",$BF$17,C203="HH",$BF$8,C203="NI",$BF$11,C203="HB",$BF$7,C203="NRW",$BF$12,C203="HE",$BF$9,C203="RP",$BF$13,C203="BW",$BF$3,C203="BY",$BF$4,C203="SL",$BF$14,C203="BE",$BF$5,C203="MV",$BF$10,C203="BB",$BF$6,C203="SN",$BF$15,C203="ST",$BF$16,C203="TH",$BF$18)</f>
        <v>63865.617977528091</v>
      </c>
      <c r="L203">
        <f t="shared" si="10"/>
        <v>862.78334487990537</v>
      </c>
      <c r="M203">
        <f t="shared" si="12"/>
        <v>431.39167243995269</v>
      </c>
      <c r="N203">
        <v>51.413137504623982</v>
      </c>
      <c r="O203">
        <v>13.180867705905708</v>
      </c>
      <c r="P203">
        <v>2.1011853813532042</v>
      </c>
      <c r="Q203">
        <v>12.343494934001111</v>
      </c>
      <c r="R203">
        <v>0</v>
      </c>
      <c r="S203">
        <v>5.272347082362284</v>
      </c>
      <c r="T203">
        <v>0</v>
      </c>
      <c r="U203">
        <v>0</v>
      </c>
      <c r="V203">
        <v>79.480632266611423</v>
      </c>
      <c r="W203">
        <v>26.578832056379277</v>
      </c>
      <c r="X203">
        <v>3.7557556667417926</v>
      </c>
      <c r="Y203">
        <v>0</v>
      </c>
      <c r="Z203">
        <v>116.47575155878727</v>
      </c>
      <c r="AA203">
        <v>120.7896682831868</v>
      </c>
      <c r="AC203" t="s">
        <v>12706</v>
      </c>
      <c r="AD203">
        <v>211.03390843517749</v>
      </c>
      <c r="AE203">
        <f t="shared" si="11"/>
        <v>4.3008815237821781E-4</v>
      </c>
      <c r="AF203" t="e">
        <f>Mapping!AD203/$BF$19</f>
        <v>#N/A</v>
      </c>
      <c r="AG203" t="e">
        <f>Mapping!AE203/$BF$19</f>
        <v>#N/A</v>
      </c>
      <c r="AH203" t="e">
        <f>Mapping!AF203/$BF$19</f>
        <v>#N/A</v>
      </c>
      <c r="AI203" t="e">
        <f>Mapping!AG203/$BF$19</f>
        <v>#N/A</v>
      </c>
      <c r="AJ203" t="e">
        <f>Mapping!AH203/$BF$19</f>
        <v>#N/A</v>
      </c>
      <c r="AK203" t="e">
        <f>Mapping!AI203/$BF$19</f>
        <v>#N/A</v>
      </c>
      <c r="AL203" t="e">
        <f>Mapping!AJ203/$BF$19</f>
        <v>#N/A</v>
      </c>
      <c r="AM203" t="e">
        <f>Mapping!AK203/$BF$19</f>
        <v>#N/A</v>
      </c>
      <c r="AN203" t="e">
        <f>Mapping!AL203/$BF$19</f>
        <v>#N/A</v>
      </c>
      <c r="AO203" t="e">
        <f>Mapping!AM203/$BF$19</f>
        <v>#N/A</v>
      </c>
      <c r="AP203" t="e">
        <f>Mapping!AN203/$BF$19</f>
        <v>#N/A</v>
      </c>
      <c r="AQ203" t="e">
        <f>Mapping!AO203/$BF$19</f>
        <v>#N/A</v>
      </c>
      <c r="AR203" t="e">
        <f>Mapping!AP203/$BF$19</f>
        <v>#N/A</v>
      </c>
      <c r="AS203" t="e">
        <f>Mapping!AQ203/$BF$19</f>
        <v>#N/A</v>
      </c>
    </row>
    <row r="204" spans="1:45">
      <c r="A204">
        <v>8237</v>
      </c>
      <c r="B204" t="s">
        <v>13226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tr">
        <f>VLOOKUP(A204,'Kreisfreie Städte u. Landkreise'!$A$9:$J$478,3,0)</f>
        <v>Freudenstadt</v>
      </c>
      <c r="E204">
        <f>VLOOKUP(D204,'old version'!$D$2:$G$403,2,0)</f>
        <v>810</v>
      </c>
      <c r="F204">
        <f>VLOOKUP(D204,'old version'!$D$2:$G$403,3,0)</f>
        <v>4714.7190000000001</v>
      </c>
      <c r="G204">
        <f>VLOOKUP(D204,'old version'!$D$2:$G$403,4,0)</f>
        <v>118243</v>
      </c>
      <c r="H204">
        <f>COUNTIF(Mapping!$A$2:$A$1326,A204)</f>
        <v>5</v>
      </c>
      <c r="I204" cm="1">
        <f t="array" ref="I204">_xlfn.IFS(C204="SH",F204/$BD$50,C204="HH",F204/$BD$49,C204="NI",F204/$BD$44,C204="HB",F204/$BD$56,C204="NRW",F204/$BD$41,C204="HE",F204/$BD$45,C204="RP",F204/$BD$47,C204="BW",F204/$BD$43,C204="BY",F204/$BD$42,C204="SL",F204/$BD$55,C204="BE",F204/$BD$46,C204="MV",F204/$BD$54,C204="BB",F204/$BD$51,C204="SN",F204/$BD$48,C204="ST",F204/$BD$53,C204="TH",F204/$BD$52)</f>
        <v>8.9919782577599777E-3</v>
      </c>
      <c r="J204" cm="1">
        <f t="array" ref="J204">_xlfn.IFS(C204="SH",G204/$BE$30,C204="HH",G204/$BE$34,C204="NI",G204/$BE$25,C204="HB",G204/$BE$37,C204="NRW",G204/$BE$22,C204="HE",G204/$BE$26,C204="RP",G204/$BE$27,C204="BW",G204/$BE$24,C204="BY",G204/$BE$23,C204="SL",G204/$BE$36,C204="BE",G204/$BE$29,C204="MV",G204/$BE$35,C204="BB",G204/$BE$31,C204="SN",G204/$BE$28,C204="ST",G204/$BE$32,C204="TH",G204/$BE$33)</f>
        <v>1.0652522522522523E-2</v>
      </c>
      <c r="K204" cm="1">
        <f t="array" ref="K204">_xlfn.IFS(C204="SH",$BF$17,C204="HH",$BF$8,C204="NI",$BF$11,C204="HB",$BF$7,C204="NRW",$BF$12,C204="HE",$BF$9,C204="RP",$BF$13,C204="BW",$BF$3,C204="BY",$BF$4,C204="SL",$BF$14,C204="BE",$BF$5,C204="MV",$BF$10,C204="BB",$BF$6,C204="SN",$BF$15,C204="ST",$BF$16,C204="TH",$BF$18)</f>
        <v>63865.617977528091</v>
      </c>
      <c r="L204">
        <f t="shared" si="10"/>
        <v>603.97272025380539</v>
      </c>
      <c r="M204">
        <f t="shared" si="12"/>
        <v>120.79454405076108</v>
      </c>
      <c r="N204">
        <v>5.3969704203084712</v>
      </c>
      <c r="O204">
        <v>6.8501081923915272</v>
      </c>
      <c r="P204">
        <v>0</v>
      </c>
      <c r="Q204">
        <v>2.733349360156228</v>
      </c>
      <c r="R204">
        <v>0</v>
      </c>
      <c r="S204">
        <v>1.3834094720790706</v>
      </c>
      <c r="T204">
        <v>2.9955277681712134</v>
      </c>
      <c r="U204">
        <v>1.8240923281042587</v>
      </c>
      <c r="V204">
        <v>28.842414013648526</v>
      </c>
      <c r="W204">
        <v>0</v>
      </c>
      <c r="X204">
        <v>1.0516540357957151</v>
      </c>
      <c r="Y204">
        <v>3.2800192321874739</v>
      </c>
      <c r="Z204">
        <v>32.614526893705488</v>
      </c>
      <c r="AA204">
        <v>33.822472334213103</v>
      </c>
      <c r="AC204" t="s">
        <v>12958</v>
      </c>
      <c r="AD204">
        <v>0</v>
      </c>
      <c r="AE204">
        <f t="shared" si="11"/>
        <v>0</v>
      </c>
      <c r="AF204">
        <f>Mapping!AD204/$BF$19</f>
        <v>0</v>
      </c>
      <c r="AG204">
        <f>Mapping!AE204/$BF$19</f>
        <v>0</v>
      </c>
      <c r="AH204">
        <f>Mapping!AF204/$BF$19</f>
        <v>0</v>
      </c>
      <c r="AI204">
        <f>Mapping!AG204/$BF$19</f>
        <v>0</v>
      </c>
      <c r="AJ204">
        <f>Mapping!AH204/$BF$19</f>
        <v>0</v>
      </c>
      <c r="AK204">
        <f>Mapping!AI204/$BF$19</f>
        <v>0</v>
      </c>
      <c r="AL204">
        <f>Mapping!AJ204/$BF$19</f>
        <v>0</v>
      </c>
      <c r="AM204">
        <f>Mapping!AK204/$BF$19</f>
        <v>0</v>
      </c>
      <c r="AN204">
        <f>Mapping!AL204/$BF$19</f>
        <v>0</v>
      </c>
      <c r="AO204">
        <f>Mapping!AM204/$BF$19</f>
        <v>0</v>
      </c>
      <c r="AP204">
        <f>Mapping!AN204/$BF$19</f>
        <v>0</v>
      </c>
      <c r="AQ204">
        <f>Mapping!AO204/$BF$19</f>
        <v>0</v>
      </c>
      <c r="AR204">
        <f>Mapping!AP204/$BF$19</f>
        <v>0</v>
      </c>
      <c r="AS204">
        <f>Mapping!AQ204/$BF$19</f>
        <v>0</v>
      </c>
    </row>
    <row r="205" spans="1:45">
      <c r="A205">
        <v>8311</v>
      </c>
      <c r="B205" t="s">
        <v>13227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11676</v>
      </c>
      <c r="E205">
        <f>VLOOKUP(D205,'old version'!$D$2:$G$403,2,0)</f>
        <v>800</v>
      </c>
      <c r="F205">
        <f>VLOOKUP(D205,'old version'!$D$2:$G$403,3,0)</f>
        <v>11909.478999999999</v>
      </c>
      <c r="G205">
        <f>VLOOKUP(D205,'old version'!$D$2:$G$403,4,0)</f>
        <v>231195</v>
      </c>
      <c r="H205">
        <f>COUNTIF(Mapping!$A$2:$A$1326,A205)</f>
        <v>1</v>
      </c>
      <c r="I205" cm="1">
        <f t="array" ref="I205">_xlfn.IFS(C205="SH",F205/$BD$50,C205="HH",F205/$BD$49,C205="NI",F205/$BD$44,C205="HB",F205/$BD$56,C205="NRW",F205/$BD$41,C205="HE",F205/$BD$45,C205="RP",F205/$BD$47,C205="BW",F205/$BD$43,C205="BY",F205/$BD$42,C205="SL",F205/$BD$55,C205="BE",F205/$BD$46,C205="MV",F205/$BD$54,C205="BB",F205/$BD$51,C205="SN",F205/$BD$48,C205="ST",F205/$BD$53,C205="TH",F205/$BD$52)</f>
        <v>2.271392552329185E-2</v>
      </c>
      <c r="J205" cm="1">
        <f t="array" ref="J205">_xlfn.IFS(C205="SH",G205/$BE$30,C205="HH",G205/$BE$34,C205="NI",G205/$BE$25,C205="HB",G205/$BE$37,C205="NRW",G205/$BE$22,C205="HE",G205/$BE$26,C205="RP",G205/$BE$27,C205="BW",G205/$BE$24,C205="BY",G205/$BE$23,C205="SL",G205/$BE$36,C205="BE",G205/$BE$29,C205="MV",G205/$BE$35,C205="BB",G205/$BE$31,C205="SN",G205/$BE$28,C205="ST",G205/$BE$32,C205="TH",G205/$BE$33)</f>
        <v>2.0828378378378379E-2</v>
      </c>
      <c r="K205" cm="1">
        <f t="array" ref="K205">_xlfn.IFS(C205="SH",$BF$17,C205="HH",$BF$8,C205="NI",$BF$11,C205="HB",$BF$7,C205="NRW",$BF$12,C205="HE",$BF$9,C205="RP",$BF$13,C205="BW",$BF$3,C205="BY",$BF$4,C205="SL",$BF$14,C205="BE",$BF$5,C205="MV",$BF$10,C205="BB",$BF$6,C205="SN",$BF$15,C205="ST",$BF$16,C205="TH",$BF$18)</f>
        <v>63865.617977528091</v>
      </c>
      <c r="L205">
        <f t="shared" si="10"/>
        <v>1416.9208328225966</v>
      </c>
      <c r="M205">
        <f t="shared" si="12"/>
        <v>1416.9208328225966</v>
      </c>
      <c r="N205">
        <v>41.974711817458278</v>
      </c>
      <c r="O205">
        <v>0</v>
      </c>
      <c r="P205">
        <v>0</v>
      </c>
      <c r="Q205">
        <v>91.990556166996683</v>
      </c>
      <c r="R205">
        <v>16.001853738839458</v>
      </c>
      <c r="S205">
        <v>0</v>
      </c>
      <c r="T205">
        <v>0</v>
      </c>
      <c r="U205">
        <v>0</v>
      </c>
      <c r="V205">
        <v>365.30865093240027</v>
      </c>
      <c r="W205">
        <v>110.00269303885617</v>
      </c>
      <c r="X205">
        <v>12.335909075617831</v>
      </c>
      <c r="Y205">
        <v>0</v>
      </c>
      <c r="Z205">
        <v>382.56862486210116</v>
      </c>
      <c r="AA205">
        <v>396.73783319032714</v>
      </c>
      <c r="AC205" t="s">
        <v>12679</v>
      </c>
      <c r="AD205">
        <v>1629.2697098271606</v>
      </c>
      <c r="AE205">
        <f t="shared" si="11"/>
        <v>3.3204597518061846E-3</v>
      </c>
      <c r="AF205" t="e">
        <f>Mapping!AD205/$BF$19</f>
        <v>#N/A</v>
      </c>
      <c r="AG205" t="e">
        <f>Mapping!AE205/$BF$19</f>
        <v>#N/A</v>
      </c>
      <c r="AH205" t="e">
        <f>Mapping!AF205/$BF$19</f>
        <v>#N/A</v>
      </c>
      <c r="AI205" t="e">
        <f>Mapping!AG205/$BF$19</f>
        <v>#N/A</v>
      </c>
      <c r="AJ205" t="e">
        <f>Mapping!AH205/$BF$19</f>
        <v>#N/A</v>
      </c>
      <c r="AK205" t="e">
        <f>Mapping!AI205/$BF$19</f>
        <v>#N/A</v>
      </c>
      <c r="AL205" t="e">
        <f>Mapping!AJ205/$BF$19</f>
        <v>#N/A</v>
      </c>
      <c r="AM205" t="e">
        <f>Mapping!AK205/$BF$19</f>
        <v>#N/A</v>
      </c>
      <c r="AN205" t="e">
        <f>Mapping!AL205/$BF$19</f>
        <v>#N/A</v>
      </c>
      <c r="AO205" t="e">
        <f>Mapping!AM205/$BF$19</f>
        <v>#N/A</v>
      </c>
      <c r="AP205" t="e">
        <f>Mapping!AN205/$BF$19</f>
        <v>#N/A</v>
      </c>
      <c r="AQ205" t="e">
        <f>Mapping!AO205/$BF$19</f>
        <v>#N/A</v>
      </c>
      <c r="AR205" t="e">
        <f>Mapping!AP205/$BF$19</f>
        <v>#N/A</v>
      </c>
      <c r="AS205" t="e">
        <f>Mapping!AQ205/$BF$19</f>
        <v>#N/A</v>
      </c>
    </row>
    <row r="206" spans="1:45">
      <c r="A206">
        <v>8315</v>
      </c>
      <c r="B206" t="s">
        <v>13228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tr">
        <f>VLOOKUP(A206,'Kreisfreie Städte u. Landkreise'!$A$9:$J$478,3,0)</f>
        <v>Breisgau-Hochschwarzwald</v>
      </c>
      <c r="E206">
        <f>VLOOKUP(D206,'old version'!$D$2:$G$403,2,0)</f>
        <v>709</v>
      </c>
      <c r="F206">
        <f>VLOOKUP(D206,'old version'!$D$2:$G$403,3,0)</f>
        <v>7921.3789999999999</v>
      </c>
      <c r="G206">
        <f>VLOOKUP(D206,'old version'!$D$2:$G$403,4,0)</f>
        <v>263601</v>
      </c>
      <c r="H206">
        <f>COUNTIF(Mapping!$A$2:$A$1326,A206)</f>
        <v>6</v>
      </c>
      <c r="I206" cm="1">
        <f t="array" ref="I206">_xlfn.IFS(C206="SH",F206/$BD$50,C206="HH",F206/$BD$49,C206="NI",F206/$BD$44,C206="HB",F206/$BD$56,C206="NRW",F206/$BD$41,C206="HE",F206/$BD$45,C206="RP",F206/$BD$47,C206="BW",F206/$BD$43,C206="BY",F206/$BD$42,C206="SL",F206/$BD$55,C206="BE",F206/$BD$46,C206="MV",F206/$BD$54,C206="BB",F206/$BD$51,C206="SN",F206/$BD$48,C206="ST",F206/$BD$53,C206="TH",F206/$BD$52)</f>
        <v>1.5107765221952034E-2</v>
      </c>
      <c r="J206" cm="1">
        <f t="array" ref="J206">_xlfn.IFS(C206="SH",G206/$BE$30,C206="HH",G206/$BE$34,C206="NI",G206/$BE$25,C206="HB",G206/$BE$37,C206="NRW",G206/$BE$22,C206="HE",G206/$BE$26,C206="RP",G206/$BE$27,C206="BW",G206/$BE$24,C206="BY",G206/$BE$23,C206="SL",G206/$BE$36,C206="BE",G206/$BE$29,C206="MV",G206/$BE$35,C206="BB",G206/$BE$31,C206="SN",G206/$BE$28,C206="ST",G206/$BE$32,C206="TH",G206/$BE$33)</f>
        <v>2.3747837837837838E-2</v>
      </c>
      <c r="K206" cm="1">
        <f t="array" ref="K206">_xlfn.IFS(C206="SH",$BF$17,C206="HH",$BF$8,C206="NI",$BF$11,C206="HB",$BF$7,C206="NRW",$BF$12,C206="HE",$BF$9,C206="RP",$BF$13,C206="BW",$BF$3,C206="BY",$BF$4,C206="SL",$BF$14,C206="BE",$BF$5,C206="MV",$BF$10,C206="BB",$BF$6,C206="SN",$BF$15,C206="ST",$BF$16,C206="TH",$BF$18)</f>
        <v>63865.617977528091</v>
      </c>
      <c r="L206">
        <f t="shared" si="10"/>
        <v>1119.3717637149675</v>
      </c>
      <c r="M206">
        <f t="shared" si="12"/>
        <v>186.56196061916125</v>
      </c>
      <c r="N206">
        <v>10.272409115739023</v>
      </c>
      <c r="O206">
        <v>11.831272094898525</v>
      </c>
      <c r="P206">
        <v>6.8980644360350416</v>
      </c>
      <c r="Q206">
        <v>6.0592659288214534</v>
      </c>
      <c r="R206">
        <v>0</v>
      </c>
      <c r="S206">
        <v>1.2907538672647467</v>
      </c>
      <c r="T206">
        <v>1.0839268380887932</v>
      </c>
      <c r="U206">
        <v>0</v>
      </c>
      <c r="V206">
        <v>30.24653795189823</v>
      </c>
      <c r="W206">
        <v>2.3746807053535397</v>
      </c>
      <c r="X206">
        <v>1.6242342760833073</v>
      </c>
      <c r="Y206">
        <v>12.271737064439906</v>
      </c>
      <c r="Z206">
        <v>50.371729367173543</v>
      </c>
      <c r="AA206">
        <v>52.237348973365158</v>
      </c>
      <c r="AC206" t="s">
        <v>12680</v>
      </c>
      <c r="AD206">
        <v>1325.779143391225</v>
      </c>
      <c r="AE206">
        <f t="shared" si="11"/>
        <v>2.7019444717238657E-3</v>
      </c>
      <c r="AF206" t="e">
        <f>Mapping!AD206/$BF$19</f>
        <v>#N/A</v>
      </c>
      <c r="AG206" t="e">
        <f>Mapping!AE206/$BF$19</f>
        <v>#N/A</v>
      </c>
      <c r="AH206" t="e">
        <f>Mapping!AF206/$BF$19</f>
        <v>#N/A</v>
      </c>
      <c r="AI206" t="e">
        <f>Mapping!AG206/$BF$19</f>
        <v>#N/A</v>
      </c>
      <c r="AJ206" t="e">
        <f>Mapping!AH206/$BF$19</f>
        <v>#N/A</v>
      </c>
      <c r="AK206" t="e">
        <f>Mapping!AI206/$BF$19</f>
        <v>#N/A</v>
      </c>
      <c r="AL206" t="e">
        <f>Mapping!AJ206/$BF$19</f>
        <v>#N/A</v>
      </c>
      <c r="AM206" t="e">
        <f>Mapping!AK206/$BF$19</f>
        <v>#N/A</v>
      </c>
      <c r="AN206" t="e">
        <f>Mapping!AL206/$BF$19</f>
        <v>#N/A</v>
      </c>
      <c r="AO206" t="e">
        <f>Mapping!AM206/$BF$19</f>
        <v>#N/A</v>
      </c>
      <c r="AP206" t="e">
        <f>Mapping!AN206/$BF$19</f>
        <v>#N/A</v>
      </c>
      <c r="AQ206" t="e">
        <f>Mapping!AO206/$BF$19</f>
        <v>#N/A</v>
      </c>
      <c r="AR206" t="e">
        <f>Mapping!AP206/$BF$19</f>
        <v>#N/A</v>
      </c>
      <c r="AS206" t="e">
        <f>Mapping!AQ206/$BF$19</f>
        <v>#N/A</v>
      </c>
    </row>
    <row r="207" spans="1:45">
      <c r="A207">
        <v>8316</v>
      </c>
      <c r="B207" t="s">
        <v>13229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tr">
        <f>VLOOKUP(A207,'Kreisfreie Städte u. Landkreise'!$A$9:$J$478,3,0)</f>
        <v>Emmendingen</v>
      </c>
      <c r="E207">
        <f>VLOOKUP(D207,'old version'!$D$2:$G$403,2,0)</f>
        <v>698</v>
      </c>
      <c r="F207">
        <f>VLOOKUP(D207,'old version'!$D$2:$G$403,3,0)</f>
        <v>5444.5870000000004</v>
      </c>
      <c r="G207">
        <f>VLOOKUP(D207,'old version'!$D$2:$G$403,4,0)</f>
        <v>166408</v>
      </c>
      <c r="H207">
        <f>COUNTIF(Mapping!$A$2:$A$1326,A207)</f>
        <v>2</v>
      </c>
      <c r="I207" cm="1">
        <f t="array" ref="I207">_xlfn.IFS(C207="SH",F207/$BD$50,C207="HH",F207/$BD$49,C207="NI",F207/$BD$44,C207="HB",F207/$BD$56,C207="NRW",F207/$BD$41,C207="HE",F207/$BD$45,C207="RP",F207/$BD$47,C207="BW",F207/$BD$43,C207="BY",F207/$BD$42,C207="SL",F207/$BD$55,C207="BE",F207/$BD$46,C207="MV",F207/$BD$54,C207="BB",F207/$BD$51,C207="SN",F207/$BD$48,C207="ST",F207/$BD$53,C207="TH",F207/$BD$52)</f>
        <v>1.038399275258666E-2</v>
      </c>
      <c r="J207" cm="1">
        <f t="array" ref="J207">_xlfn.IFS(C207="SH",G207/$BE$30,C207="HH",G207/$BE$34,C207="NI",G207/$BE$25,C207="HB",G207/$BE$37,C207="NRW",G207/$BE$22,C207="HE",G207/$BE$26,C207="RP",G207/$BE$27,C207="BW",G207/$BE$24,C207="BY",G207/$BE$23,C207="SL",G207/$BE$36,C207="BE",G207/$BE$29,C207="MV",G207/$BE$35,C207="BB",G207/$BE$31,C207="SN",G207/$BE$28,C207="ST",G207/$BE$32,C207="TH",G207/$BE$33)</f>
        <v>1.4991711711711712E-2</v>
      </c>
      <c r="K207" cm="1">
        <f t="array" ref="K207">_xlfn.IFS(C207="SH",$BF$17,C207="HH",$BF$8,C207="NI",$BF$11,C207="HB",$BF$7,C207="NRW",$BF$12,C207="HE",$BF$9,C207="RP",$BF$13,C207="BW",$BF$3,C207="BY",$BF$4,C207="SL",$BF$14,C207="BE",$BF$5,C207="MV",$BF$10,C207="BB",$BF$6,C207="SN",$BF$15,C207="ST",$BF$16,C207="TH",$BF$18)</f>
        <v>63865.617977528091</v>
      </c>
      <c r="L207">
        <f t="shared" si="10"/>
        <v>745.57706347968224</v>
      </c>
      <c r="M207">
        <f t="shared" si="12"/>
        <v>372.78853173984112</v>
      </c>
      <c r="N207">
        <v>39.504038767859818</v>
      </c>
      <c r="O207">
        <v>0</v>
      </c>
      <c r="P207">
        <v>0</v>
      </c>
      <c r="Q207">
        <v>11.486902113489979</v>
      </c>
      <c r="R207">
        <v>0</v>
      </c>
      <c r="S207">
        <v>11.635599875476906</v>
      </c>
      <c r="T207">
        <v>6.0718252811327833</v>
      </c>
      <c r="U207">
        <v>0</v>
      </c>
      <c r="V207">
        <v>82.390951620922195</v>
      </c>
      <c r="W207">
        <v>13.419973019320009</v>
      </c>
      <c r="X207">
        <v>3.2455486047268263</v>
      </c>
      <c r="Y207">
        <v>0</v>
      </c>
      <c r="Z207">
        <v>100.65290356975711</v>
      </c>
      <c r="AA207">
        <v>104.38078888715552</v>
      </c>
      <c r="AC207" t="s">
        <v>12556</v>
      </c>
      <c r="AD207">
        <v>252.10646966027289</v>
      </c>
      <c r="AE207">
        <f t="shared" si="11"/>
        <v>5.1379423592530125E-4</v>
      </c>
      <c r="AF207" t="e">
        <f>Mapping!AD207/$BF$19</f>
        <v>#N/A</v>
      </c>
      <c r="AG207" t="e">
        <f>Mapping!AE207/$BF$19</f>
        <v>#N/A</v>
      </c>
      <c r="AH207" t="e">
        <f>Mapping!AF207/$BF$19</f>
        <v>#N/A</v>
      </c>
      <c r="AI207" t="e">
        <f>Mapping!AG207/$BF$19</f>
        <v>#N/A</v>
      </c>
      <c r="AJ207" t="e">
        <f>Mapping!AH207/$BF$19</f>
        <v>#N/A</v>
      </c>
      <c r="AK207" t="e">
        <f>Mapping!AI207/$BF$19</f>
        <v>#N/A</v>
      </c>
      <c r="AL207" t="e">
        <f>Mapping!AJ207/$BF$19</f>
        <v>#N/A</v>
      </c>
      <c r="AM207" t="e">
        <f>Mapping!AK207/$BF$19</f>
        <v>#N/A</v>
      </c>
      <c r="AN207" t="e">
        <f>Mapping!AL207/$BF$19</f>
        <v>#N/A</v>
      </c>
      <c r="AO207" t="e">
        <f>Mapping!AM207/$BF$19</f>
        <v>#N/A</v>
      </c>
      <c r="AP207" t="e">
        <f>Mapping!AN207/$BF$19</f>
        <v>#N/A</v>
      </c>
      <c r="AQ207" t="e">
        <f>Mapping!AO207/$BF$19</f>
        <v>#N/A</v>
      </c>
      <c r="AR207" t="e">
        <f>Mapping!AP207/$BF$19</f>
        <v>#N/A</v>
      </c>
      <c r="AS207" t="e">
        <f>Mapping!AQ207/$BF$19</f>
        <v>#N/A</v>
      </c>
    </row>
    <row r="208" spans="1:45">
      <c r="A208">
        <v>8317</v>
      </c>
      <c r="B208" t="s">
        <v>13230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tr">
        <f>VLOOKUP(A208,'Kreisfreie Städte u. Landkreise'!$A$9:$J$478,3,0)</f>
        <v>Ortenaukreis</v>
      </c>
      <c r="E208">
        <f>VLOOKUP(D208,'old version'!$D$2:$G$403,2,0)</f>
        <v>794</v>
      </c>
      <c r="F208">
        <f>VLOOKUP(D208,'old version'!$D$2:$G$403,3,0)</f>
        <v>17656.545999999998</v>
      </c>
      <c r="G208">
        <f>VLOOKUP(D208,'old version'!$D$2:$G$403,4,0)</f>
        <v>430953</v>
      </c>
      <c r="H208">
        <f>COUNTIF(Mapping!$A$2:$A$1326,A208)</f>
        <v>4</v>
      </c>
      <c r="I208" cm="1">
        <f t="array" ref="I208">_xlfn.IFS(C208="SH",F208/$BD$50,C208="HH",F208/$BD$49,C208="NI",F208/$BD$44,C208="HB",F208/$BD$56,C208="NRW",F208/$BD$41,C208="HE",F208/$BD$45,C208="RP",F208/$BD$47,C208="BW",F208/$BD$43,C208="BY",F208/$BD$42,C208="SL",F208/$BD$55,C208="BE",F208/$BD$46,C208="MV",F208/$BD$54,C208="BB",F208/$BD$51,C208="SN",F208/$BD$48,C208="ST",F208/$BD$53,C208="TH",F208/$BD$52)</f>
        <v>3.3674812377819101E-2</v>
      </c>
      <c r="J208" cm="1">
        <f t="array" ref="J208">_xlfn.IFS(C208="SH",G208/$BE$30,C208="HH",G208/$BE$34,C208="NI",G208/$BE$25,C208="HB",G208/$BE$37,C208="NRW",G208/$BE$22,C208="HE",G208/$BE$26,C208="RP",G208/$BE$27,C208="BW",G208/$BE$24,C208="BY",G208/$BE$23,C208="SL",G208/$BE$36,C208="BE",G208/$BE$29,C208="MV",G208/$BE$35,C208="BB",G208/$BE$31,C208="SN",G208/$BE$28,C208="ST",G208/$BE$32,C208="TH",G208/$BE$33)</f>
        <v>3.8824594594594593E-2</v>
      </c>
      <c r="K208" cm="1">
        <f t="array" ref="K208">_xlfn.IFS(C208="SH",$BF$17,C208="HH",$BF$8,C208="NI",$BF$11,C208="HB",$BF$7,C208="NRW",$BF$12,C208="HE",$BF$9,C208="RP",$BF$13,C208="BW",$BF$3,C208="BY",$BF$4,C208="SL",$BF$14,C208="BE",$BF$5,C208="MV",$BF$10,C208="BB",$BF$6,C208="SN",$BF$15,C208="ST",$BF$16,C208="TH",$BF$18)</f>
        <v>63865.617977528091</v>
      </c>
      <c r="L208">
        <f t="shared" si="10"/>
        <v>2242.7530294294634</v>
      </c>
      <c r="M208">
        <f t="shared" si="12"/>
        <v>560.68825735736584</v>
      </c>
      <c r="N208">
        <v>54.574648436239769</v>
      </c>
      <c r="O208">
        <v>17.828658772782255</v>
      </c>
      <c r="P208">
        <v>9.4851109218856386</v>
      </c>
      <c r="Q208">
        <v>13.086103311839434</v>
      </c>
      <c r="R208">
        <v>1.9128894703059327</v>
      </c>
      <c r="S208">
        <v>20.534912539528431</v>
      </c>
      <c r="T208">
        <v>14.584680316226569</v>
      </c>
      <c r="U208">
        <v>11.816720437535036</v>
      </c>
      <c r="V208">
        <v>88.292631034950332</v>
      </c>
      <c r="W208">
        <v>3.6362530253511394</v>
      </c>
      <c r="X208">
        <v>4.8814296482244295</v>
      </c>
      <c r="Y208">
        <v>11.675677895945659</v>
      </c>
      <c r="Z208">
        <v>151.38582948648877</v>
      </c>
      <c r="AA208">
        <v>156.99271206006244</v>
      </c>
      <c r="AC208" t="s">
        <v>12561</v>
      </c>
      <c r="AD208">
        <v>433.67984216809066</v>
      </c>
      <c r="AE208">
        <f t="shared" si="11"/>
        <v>8.8384166992312545E-4</v>
      </c>
      <c r="AF208" t="e">
        <f>Mapping!AD208/$BF$19</f>
        <v>#N/A</v>
      </c>
      <c r="AG208" t="e">
        <f>Mapping!AE208/$BF$19</f>
        <v>#N/A</v>
      </c>
      <c r="AH208" t="e">
        <f>Mapping!AF208/$BF$19</f>
        <v>#N/A</v>
      </c>
      <c r="AI208" t="e">
        <f>Mapping!AG208/$BF$19</f>
        <v>#N/A</v>
      </c>
      <c r="AJ208" t="e">
        <f>Mapping!AH208/$BF$19</f>
        <v>#N/A</v>
      </c>
      <c r="AK208" t="e">
        <f>Mapping!AI208/$BF$19</f>
        <v>#N/A</v>
      </c>
      <c r="AL208" t="e">
        <f>Mapping!AJ208/$BF$19</f>
        <v>#N/A</v>
      </c>
      <c r="AM208" t="e">
        <f>Mapping!AK208/$BF$19</f>
        <v>#N/A</v>
      </c>
      <c r="AN208" t="e">
        <f>Mapping!AL208/$BF$19</f>
        <v>#N/A</v>
      </c>
      <c r="AO208" t="e">
        <f>Mapping!AM208/$BF$19</f>
        <v>#N/A</v>
      </c>
      <c r="AP208" t="e">
        <f>Mapping!AN208/$BF$19</f>
        <v>#N/A</v>
      </c>
      <c r="AQ208" t="e">
        <f>Mapping!AO208/$BF$19</f>
        <v>#N/A</v>
      </c>
      <c r="AR208" t="e">
        <f>Mapping!AP208/$BF$19</f>
        <v>#N/A</v>
      </c>
      <c r="AS208" t="e">
        <f>Mapping!AQ208/$BF$19</f>
        <v>#N/A</v>
      </c>
    </row>
    <row r="209" spans="1:45">
      <c r="A209">
        <v>8325</v>
      </c>
      <c r="B209" t="s">
        <v>13231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tr">
        <f>VLOOKUP(A209,'Kreisfreie Städte u. Landkreise'!$A$9:$J$478,3,0)</f>
        <v>Rottweil</v>
      </c>
      <c r="E209">
        <f>VLOOKUP(D209,'old version'!$D$2:$G$403,2,0)</f>
        <v>927</v>
      </c>
      <c r="F209">
        <f>VLOOKUP(D209,'old version'!$D$2:$G$403,3,0)</f>
        <v>6099.8019999999997</v>
      </c>
      <c r="G209">
        <f>VLOOKUP(D209,'old version'!$D$2:$G$403,4,0)</f>
        <v>139878</v>
      </c>
      <c r="H209">
        <f>COUNTIF(Mapping!$A$2:$A$1326,A209)</f>
        <v>3</v>
      </c>
      <c r="I209" cm="1">
        <f t="array" ref="I209">_xlfn.IFS(C209="SH",F209/$BD$50,C209="HH",F209/$BD$49,C209="NI",F209/$BD$44,C209="HB",F209/$BD$56,C209="NRW",F209/$BD$41,C209="HE",F209/$BD$45,C209="RP",F209/$BD$47,C209="BW",F209/$BD$43,C209="BY",F209/$BD$42,C209="SL",F209/$BD$55,C209="BE",F209/$BD$46,C209="MV",F209/$BD$54,C209="BB",F209/$BD$51,C209="SN",F209/$BD$48,C209="ST",F209/$BD$53,C209="TH",F209/$BD$52)</f>
        <v>1.1633627997902064E-2</v>
      </c>
      <c r="J209" cm="1">
        <f t="array" ref="J209">_xlfn.IFS(C209="SH",G209/$BE$30,C209="HH",G209/$BE$34,C209="NI",G209/$BE$25,C209="HB",G209/$BE$37,C209="NRW",G209/$BE$22,C209="HE",G209/$BE$26,C209="RP",G209/$BE$27,C209="BW",G209/$BE$24,C209="BY",G209/$BE$23,C209="SL",G209/$BE$36,C209="BE",G209/$BE$29,C209="MV",G209/$BE$35,C209="BB",G209/$BE$31,C209="SN",G209/$BE$28,C209="ST",G209/$BE$32,C209="TH",G209/$BE$33)</f>
        <v>1.2601621621621621E-2</v>
      </c>
      <c r="K209" cm="1">
        <f t="array" ref="K209">_xlfn.IFS(C209="SH",$BF$17,C209="HH",$BF$8,C209="NI",$BF$11,C209="HB",$BF$7,C209="NRW",$BF$12,C209="HE",$BF$9,C209="RP",$BF$13,C209="BW",$BF$3,C209="BY",$BF$4,C209="SL",$BF$14,C209="BE",$BF$5,C209="MV",$BF$10,C209="BB",$BF$6,C209="SN",$BF$15,C209="ST",$BF$16,C209="TH",$BF$18)</f>
        <v>63865.617977528091</v>
      </c>
      <c r="L209">
        <f t="shared" si="10"/>
        <v>760.29886448029197</v>
      </c>
      <c r="M209">
        <f t="shared" si="12"/>
        <v>253.43295482676399</v>
      </c>
      <c r="N209">
        <v>41.060870357344349</v>
      </c>
      <c r="O209">
        <v>7.2955307264616165</v>
      </c>
      <c r="P209">
        <v>0</v>
      </c>
      <c r="Q209">
        <v>2.9251415599313537</v>
      </c>
      <c r="R209">
        <v>0</v>
      </c>
      <c r="S209">
        <v>0</v>
      </c>
      <c r="T209">
        <v>2.2025177566318992</v>
      </c>
      <c r="U209">
        <v>0</v>
      </c>
      <c r="V209">
        <v>58.35434685548335</v>
      </c>
      <c r="W209">
        <v>0</v>
      </c>
      <c r="X209">
        <v>2.2064224161912285</v>
      </c>
      <c r="Y209">
        <v>0</v>
      </c>
      <c r="Z209">
        <v>68.426897803226282</v>
      </c>
      <c r="AA209">
        <v>70.961227351493918</v>
      </c>
      <c r="AC209" t="s">
        <v>12757</v>
      </c>
      <c r="AD209">
        <v>408.0324250340239</v>
      </c>
      <c r="AE209">
        <f t="shared" si="11"/>
        <v>8.3157210656121454E-4</v>
      </c>
      <c r="AF209" t="e">
        <f>Mapping!AD209/$BF$19</f>
        <v>#N/A</v>
      </c>
      <c r="AG209" t="e">
        <f>Mapping!AE209/$BF$19</f>
        <v>#N/A</v>
      </c>
      <c r="AH209" t="e">
        <f>Mapping!AF209/$BF$19</f>
        <v>#N/A</v>
      </c>
      <c r="AI209" t="e">
        <f>Mapping!AG209/$BF$19</f>
        <v>#N/A</v>
      </c>
      <c r="AJ209" t="e">
        <f>Mapping!AH209/$BF$19</f>
        <v>#N/A</v>
      </c>
      <c r="AK209" t="e">
        <f>Mapping!AI209/$BF$19</f>
        <v>#N/A</v>
      </c>
      <c r="AL209" t="e">
        <f>Mapping!AJ209/$BF$19</f>
        <v>#N/A</v>
      </c>
      <c r="AM209" t="e">
        <f>Mapping!AK209/$BF$19</f>
        <v>#N/A</v>
      </c>
      <c r="AN209" t="e">
        <f>Mapping!AL209/$BF$19</f>
        <v>#N/A</v>
      </c>
      <c r="AO209" t="e">
        <f>Mapping!AM209/$BF$19</f>
        <v>#N/A</v>
      </c>
      <c r="AP209" t="e">
        <f>Mapping!AN209/$BF$19</f>
        <v>#N/A</v>
      </c>
      <c r="AQ209" t="e">
        <f>Mapping!AO209/$BF$19</f>
        <v>#N/A</v>
      </c>
      <c r="AR209" t="e">
        <f>Mapping!AP209/$BF$19</f>
        <v>#N/A</v>
      </c>
      <c r="AS209" t="e">
        <f>Mapping!AQ209/$BF$19</f>
        <v>#N/A</v>
      </c>
    </row>
    <row r="210" spans="1:45">
      <c r="A210">
        <v>8326</v>
      </c>
      <c r="B210" t="s">
        <v>13232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tr">
        <f>VLOOKUP(A210,'Kreisfreie Städte u. Landkreise'!$A$9:$J$478,3,0)</f>
        <v>Schwarzwald-Baar-Kreis</v>
      </c>
      <c r="E210">
        <f>VLOOKUP(D210,'old version'!$D$2:$G$403,2,0)</f>
        <v>812</v>
      </c>
      <c r="F210">
        <f>VLOOKUP(D210,'old version'!$D$2:$G$403,3,0)</f>
        <v>8513.0619999999999</v>
      </c>
      <c r="G210">
        <f>VLOOKUP(D210,'old version'!$D$2:$G$403,4,0)</f>
        <v>212506</v>
      </c>
      <c r="H210">
        <f>COUNTIF(Mapping!$A$2:$A$1326,A210)</f>
        <v>3</v>
      </c>
      <c r="I210" cm="1">
        <f t="array" ref="I210">_xlfn.IFS(C210="SH",F210/$BD$50,C210="HH",F210/$BD$49,C210="NI",F210/$BD$44,C210="HB",F210/$BD$56,C210="NRW",F210/$BD$41,C210="HE",F210/$BD$45,C210="RP",F210/$BD$47,C210="BW",F210/$BD$43,C210="BY",F210/$BD$42,C210="SL",F210/$BD$55,C210="BE",F210/$BD$46,C210="MV",F210/$BD$54,C210="BB",F210/$BD$51,C210="SN",F210/$BD$48,C210="ST",F210/$BD$53,C210="TH",F210/$BD$52)</f>
        <v>1.6236231345062701E-2</v>
      </c>
      <c r="J210" cm="1">
        <f t="array" ref="J210">_xlfn.IFS(C210="SH",G210/$BE$30,C210="HH",G210/$BE$34,C210="NI",G210/$BE$25,C210="HB",G210/$BE$37,C210="NRW",G210/$BE$22,C210="HE",G210/$BE$26,C210="RP",G210/$BE$27,C210="BW",G210/$BE$24,C210="BY",G210/$BE$23,C210="SL",G210/$BE$36,C210="BE",G210/$BE$29,C210="MV",G210/$BE$35,C210="BB",G210/$BE$31,C210="SN",G210/$BE$28,C210="ST",G210/$BE$32,C210="TH",G210/$BE$33)</f>
        <v>1.9144684684684686E-2</v>
      </c>
      <c r="K210" cm="1">
        <f t="array" ref="K210">_xlfn.IFS(C210="SH",$BF$17,C210="HH",$BF$8,C210="NI",$BF$11,C210="HB",$BF$7,C210="NRW",$BF$12,C210="HE",$BF$9,C210="RP",$BF$13,C210="BW",$BF$3,C210="BY",$BF$4,C210="SL",$BF$14,C210="BE",$BF$5,C210="MV",$BF$10,C210="BB",$BF$6,C210="SN",$BF$15,C210="ST",$BF$16,C210="TH",$BF$18)</f>
        <v>63865.617977528091</v>
      </c>
      <c r="L210">
        <f t="shared" si="10"/>
        <v>1088.9469960487954</v>
      </c>
      <c r="M210">
        <f t="shared" si="12"/>
        <v>362.98233201626516</v>
      </c>
      <c r="N210">
        <v>39.506986854748476</v>
      </c>
      <c r="O210">
        <v>10.736669306561685</v>
      </c>
      <c r="P210">
        <v>2.0715068211738767</v>
      </c>
      <c r="Q210">
        <v>5.6595544451169584</v>
      </c>
      <c r="R210">
        <v>0</v>
      </c>
      <c r="S210">
        <v>6.9453172996386741</v>
      </c>
      <c r="T210">
        <v>2.2638217780467831</v>
      </c>
      <c r="U210">
        <v>0</v>
      </c>
      <c r="V210">
        <v>92.998018430684013</v>
      </c>
      <c r="W210">
        <v>0</v>
      </c>
      <c r="X210">
        <v>3.160174471348884</v>
      </c>
      <c r="Y210">
        <v>0</v>
      </c>
      <c r="Z210">
        <v>98.005229644391605</v>
      </c>
      <c r="AA210">
        <v>101.63505296455425</v>
      </c>
      <c r="AC210" t="s">
        <v>12758</v>
      </c>
      <c r="AD210">
        <v>542.4525903687902</v>
      </c>
      <c r="AE210">
        <f t="shared" si="11"/>
        <v>1.1055210704025503E-3</v>
      </c>
      <c r="AF210" t="e">
        <f>Mapping!AD210/$BF$19</f>
        <v>#N/A</v>
      </c>
      <c r="AG210" t="e">
        <f>Mapping!AE210/$BF$19</f>
        <v>#N/A</v>
      </c>
      <c r="AH210" t="e">
        <f>Mapping!AF210/$BF$19</f>
        <v>#N/A</v>
      </c>
      <c r="AI210" t="e">
        <f>Mapping!AG210/$BF$19</f>
        <v>#N/A</v>
      </c>
      <c r="AJ210" t="e">
        <f>Mapping!AH210/$BF$19</f>
        <v>#N/A</v>
      </c>
      <c r="AK210" t="e">
        <f>Mapping!AI210/$BF$19</f>
        <v>#N/A</v>
      </c>
      <c r="AL210" t="e">
        <f>Mapping!AJ210/$BF$19</f>
        <v>#N/A</v>
      </c>
      <c r="AM210" t="e">
        <f>Mapping!AK210/$BF$19</f>
        <v>#N/A</v>
      </c>
      <c r="AN210" t="e">
        <f>Mapping!AL210/$BF$19</f>
        <v>#N/A</v>
      </c>
      <c r="AO210" t="e">
        <f>Mapping!AM210/$BF$19</f>
        <v>#N/A</v>
      </c>
      <c r="AP210" t="e">
        <f>Mapping!AN210/$BF$19</f>
        <v>#N/A</v>
      </c>
      <c r="AQ210" t="e">
        <f>Mapping!AO210/$BF$19</f>
        <v>#N/A</v>
      </c>
      <c r="AR210" t="e">
        <f>Mapping!AP210/$BF$19</f>
        <v>#N/A</v>
      </c>
      <c r="AS210" t="e">
        <f>Mapping!AQ210/$BF$19</f>
        <v>#N/A</v>
      </c>
    </row>
    <row r="211" spans="1:45">
      <c r="A211">
        <v>8327</v>
      </c>
      <c r="B211" t="s">
        <v>13233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tr">
        <f>VLOOKUP(A211,'Kreisfreie Städte u. Landkreise'!$A$9:$J$478,3,0)</f>
        <v>Tuttlingen</v>
      </c>
      <c r="E211">
        <f>VLOOKUP(D211,'old version'!$D$2:$G$403,2,0)</f>
        <v>982</v>
      </c>
      <c r="F211">
        <f>VLOOKUP(D211,'old version'!$D$2:$G$403,3,0)</f>
        <v>7177.5950000000003</v>
      </c>
      <c r="G211">
        <f>VLOOKUP(D211,'old version'!$D$2:$G$403,4,0)</f>
        <v>140766</v>
      </c>
      <c r="H211">
        <f>COUNTIF(Mapping!$A$2:$A$1326,A211)</f>
        <v>5</v>
      </c>
      <c r="I211" cm="1">
        <f t="array" ref="I211">_xlfn.IFS(C211="SH",F211/$BD$50,C211="HH",F211/$BD$49,C211="NI",F211/$BD$44,C211="HB",F211/$BD$56,C211="NRW",F211/$BD$41,C211="HE",F211/$BD$45,C211="RP",F211/$BD$47,C211="BW",F211/$BD$43,C211="BY",F211/$BD$42,C211="SL",F211/$BD$55,C211="BE",F211/$BD$46,C211="MV",F211/$BD$54,C211="BB",F211/$BD$51,C211="SN",F211/$BD$48,C211="ST",F211/$BD$53,C211="TH",F211/$BD$52)</f>
        <v>1.3689209936585133E-2</v>
      </c>
      <c r="J211" cm="1">
        <f t="array" ref="J211">_xlfn.IFS(C211="SH",G211/$BE$30,C211="HH",G211/$BE$34,C211="NI",G211/$BE$25,C211="HB",G211/$BE$37,C211="NRW",G211/$BE$22,C211="HE",G211/$BE$26,C211="RP",G211/$BE$27,C211="BW",G211/$BE$24,C211="BY",G211/$BE$23,C211="SL",G211/$BE$36,C211="BE",G211/$BE$29,C211="MV",G211/$BE$35,C211="BB",G211/$BE$31,C211="SN",G211/$BE$28,C211="ST",G211/$BE$32,C211="TH",G211/$BE$33)</f>
        <v>1.2681621621621621E-2</v>
      </c>
      <c r="K211" cm="1">
        <f t="array" ref="K211">_xlfn.IFS(C211="SH",$BF$17,C211="HH",$BF$8,C211="NI",$BF$11,C211="HB",$BF$7,C211="NRW",$BF$12,C211="HE",$BF$9,C211="RP",$BF$13,C211="BW",$BF$3,C211="BY",$BF$4,C211="SL",$BF$14,C211="BE",$BF$5,C211="MV",$BF$10,C211="BB",$BF$6,C211="SN",$BF$15,C211="ST",$BF$16,C211="TH",$BF$18)</f>
        <v>63865.617977528091</v>
      </c>
      <c r="L211">
        <f t="shared" si="10"/>
        <v>856.25178211154503</v>
      </c>
      <c r="M211">
        <f t="shared" si="12"/>
        <v>171.25035642230901</v>
      </c>
      <c r="N211">
        <v>21.046049643482295</v>
      </c>
      <c r="O211">
        <v>0.99374625144387385</v>
      </c>
      <c r="P211">
        <v>0</v>
      </c>
      <c r="Q211">
        <v>1.5793085587462854</v>
      </c>
      <c r="R211">
        <v>0</v>
      </c>
      <c r="S211">
        <v>0.73943269462275329</v>
      </c>
      <c r="T211">
        <v>0</v>
      </c>
      <c r="U211">
        <v>0</v>
      </c>
      <c r="V211">
        <v>24.91631730233145</v>
      </c>
      <c r="W211">
        <v>26.29687661078896</v>
      </c>
      <c r="X211">
        <v>1.4909293286234331</v>
      </c>
      <c r="Y211">
        <v>0</v>
      </c>
      <c r="Z211">
        <v>46.237596234023435</v>
      </c>
      <c r="AA211">
        <v>47.950099798246526</v>
      </c>
      <c r="AC211" t="s">
        <v>12724</v>
      </c>
      <c r="AD211">
        <v>280.03809725082198</v>
      </c>
      <c r="AE211">
        <f t="shared" si="11"/>
        <v>5.7071903153001191E-4</v>
      </c>
      <c r="AF211" t="e">
        <f>Mapping!AD211/$BF$19</f>
        <v>#N/A</v>
      </c>
      <c r="AG211" t="e">
        <f>Mapping!AE211/$BF$19</f>
        <v>#N/A</v>
      </c>
      <c r="AH211" t="e">
        <f>Mapping!AF211/$BF$19</f>
        <v>#N/A</v>
      </c>
      <c r="AI211" t="e">
        <f>Mapping!AG211/$BF$19</f>
        <v>#N/A</v>
      </c>
      <c r="AJ211" t="e">
        <f>Mapping!AH211/$BF$19</f>
        <v>#N/A</v>
      </c>
      <c r="AK211" t="e">
        <f>Mapping!AI211/$BF$19</f>
        <v>#N/A</v>
      </c>
      <c r="AL211" t="e">
        <f>Mapping!AJ211/$BF$19</f>
        <v>#N/A</v>
      </c>
      <c r="AM211" t="e">
        <f>Mapping!AK211/$BF$19</f>
        <v>#N/A</v>
      </c>
      <c r="AN211" t="e">
        <f>Mapping!AL211/$BF$19</f>
        <v>#N/A</v>
      </c>
      <c r="AO211" t="e">
        <f>Mapping!AM211/$BF$19</f>
        <v>#N/A</v>
      </c>
      <c r="AP211" t="e">
        <f>Mapping!AN211/$BF$19</f>
        <v>#N/A</v>
      </c>
      <c r="AQ211" t="e">
        <f>Mapping!AO211/$BF$19</f>
        <v>#N/A</v>
      </c>
      <c r="AR211" t="e">
        <f>Mapping!AP211/$BF$19</f>
        <v>#N/A</v>
      </c>
      <c r="AS211" t="e">
        <f>Mapping!AQ211/$BF$19</f>
        <v>#N/A</v>
      </c>
    </row>
    <row r="212" spans="1:45">
      <c r="A212">
        <v>8335</v>
      </c>
      <c r="B212" t="s">
        <v>13234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tr">
        <f>VLOOKUP(A212,'Kreisfreie Städte u. Landkreise'!$A$9:$J$478,3,0)</f>
        <v>Konstanz</v>
      </c>
      <c r="E212">
        <f>VLOOKUP(D212,'old version'!$D$2:$G$403,2,0)</f>
        <v>773</v>
      </c>
      <c r="F212">
        <f>VLOOKUP(D212,'old version'!$D$2:$G$403,3,0)</f>
        <v>9989.9670000000006</v>
      </c>
      <c r="G212">
        <f>VLOOKUP(D212,'old version'!$D$2:$G$403,4,0)</f>
        <v>286305</v>
      </c>
      <c r="H212">
        <f>COUNTIF(Mapping!$A$2:$A$1326,A212)</f>
        <v>3</v>
      </c>
      <c r="I212" cm="1">
        <f t="array" ref="I212">_xlfn.IFS(C212="SH",F212/$BD$50,C212="HH",F212/$BD$49,C212="NI",F212/$BD$44,C212="HB",F212/$BD$56,C212="NRW",F212/$BD$41,C212="HE",F212/$BD$45,C212="RP",F212/$BD$47,C212="BW",F212/$BD$43,C212="BY",F212/$BD$42,C212="SL",F212/$BD$55,C212="BE",F212/$BD$46,C212="MV",F212/$BD$54,C212="BB",F212/$BD$51,C212="SN",F212/$BD$48,C212="ST",F212/$BD$53,C212="TH",F212/$BD$52)</f>
        <v>1.9053005292518955E-2</v>
      </c>
      <c r="J212" cm="1">
        <f t="array" ref="J212">_xlfn.IFS(C212="SH",G212/$BE$30,C212="HH",G212/$BE$34,C212="NI",G212/$BE$25,C212="HB",G212/$BE$37,C212="NRW",G212/$BE$22,C212="HE",G212/$BE$26,C212="RP",G212/$BE$27,C212="BW",G212/$BE$24,C212="BY",G212/$BE$23,C212="SL",G212/$BE$36,C212="BE",G212/$BE$29,C212="MV",G212/$BE$35,C212="BB",G212/$BE$31,C212="SN",G212/$BE$28,C212="ST",G212/$BE$32,C212="TH",G212/$BE$33)</f>
        <v>2.5793243243243242E-2</v>
      </c>
      <c r="K212" cm="1">
        <f t="array" ref="K212">_xlfn.IFS(C212="SH",$BF$17,C212="HH",$BF$8,C212="NI",$BF$11,C212="HB",$BF$7,C212="NRW",$BF$12,C212="HE",$BF$9,C212="RP",$BF$13,C212="BW",$BF$3,C212="BY",$BF$4,C212="SL",$BF$14,C212="BE",$BF$5,C212="MV",$BF$10,C212="BB",$BF$6,C212="SN",$BF$15,C212="ST",$BF$16,C212="TH",$BF$18)</f>
        <v>63865.617977528091</v>
      </c>
      <c r="L212">
        <f t="shared" si="10"/>
        <v>1337.3634067066428</v>
      </c>
      <c r="M212">
        <f t="shared" si="12"/>
        <v>445.78780223554759</v>
      </c>
      <c r="N212">
        <v>65.734158653613946</v>
      </c>
      <c r="O212">
        <v>14.682398249595863</v>
      </c>
      <c r="P212">
        <v>1.5795878187395902</v>
      </c>
      <c r="Q212">
        <v>34.660299924310522</v>
      </c>
      <c r="R212">
        <v>0</v>
      </c>
      <c r="S212">
        <v>3.2886500488512787</v>
      </c>
      <c r="T212">
        <v>0</v>
      </c>
      <c r="U212">
        <v>25.195720453010189</v>
      </c>
      <c r="V212">
        <v>51.582605490643672</v>
      </c>
      <c r="W212">
        <v>0</v>
      </c>
      <c r="X212">
        <v>3.8810903672313608</v>
      </c>
      <c r="Y212">
        <v>0</v>
      </c>
      <c r="Z212">
        <v>120.36270660359786</v>
      </c>
      <c r="AA212">
        <v>124.82058462595333</v>
      </c>
      <c r="AC212" t="s">
        <v>12806</v>
      </c>
      <c r="AD212">
        <v>2578.9992506070012</v>
      </c>
      <c r="AE212">
        <f t="shared" si="11"/>
        <v>5.2560132677402479E-3</v>
      </c>
      <c r="AF212" t="e">
        <f>Mapping!AD212/$BF$19</f>
        <v>#N/A</v>
      </c>
      <c r="AG212" t="e">
        <f>Mapping!AE212/$BF$19</f>
        <v>#N/A</v>
      </c>
      <c r="AH212" t="e">
        <f>Mapping!AF212/$BF$19</f>
        <v>#N/A</v>
      </c>
      <c r="AI212" t="e">
        <f>Mapping!AG212/$BF$19</f>
        <v>#N/A</v>
      </c>
      <c r="AJ212" t="e">
        <f>Mapping!AH212/$BF$19</f>
        <v>#N/A</v>
      </c>
      <c r="AK212" t="e">
        <f>Mapping!AI212/$BF$19</f>
        <v>#N/A</v>
      </c>
      <c r="AL212" t="e">
        <f>Mapping!AJ212/$BF$19</f>
        <v>#N/A</v>
      </c>
      <c r="AM212" t="e">
        <f>Mapping!AK212/$BF$19</f>
        <v>#N/A</v>
      </c>
      <c r="AN212" t="e">
        <f>Mapping!AL212/$BF$19</f>
        <v>#N/A</v>
      </c>
      <c r="AO212" t="e">
        <f>Mapping!AM212/$BF$19</f>
        <v>#N/A</v>
      </c>
      <c r="AP212" t="e">
        <f>Mapping!AN212/$BF$19</f>
        <v>#N/A</v>
      </c>
      <c r="AQ212" t="e">
        <f>Mapping!AO212/$BF$19</f>
        <v>#N/A</v>
      </c>
      <c r="AR212" t="e">
        <f>Mapping!AP212/$BF$19</f>
        <v>#N/A</v>
      </c>
      <c r="AS212" t="e">
        <f>Mapping!AQ212/$BF$19</f>
        <v>#N/A</v>
      </c>
    </row>
    <row r="213" spans="1:45">
      <c r="A213">
        <v>8336</v>
      </c>
      <c r="B213" t="s">
        <v>13235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tr">
        <f>VLOOKUP(A213,'Kreisfreie Städte u. Landkreise'!$A$9:$J$478,3,0)</f>
        <v>Lörrach</v>
      </c>
      <c r="E213">
        <f>VLOOKUP(D213,'old version'!$D$2:$G$403,2,0)</f>
        <v>807</v>
      </c>
      <c r="F213">
        <f>VLOOKUP(D213,'old version'!$D$2:$G$403,3,0)</f>
        <v>7714.5439999999999</v>
      </c>
      <c r="G213">
        <f>VLOOKUP(D213,'old version'!$D$2:$G$403,4,0)</f>
        <v>228736</v>
      </c>
      <c r="H213">
        <f>COUNTIF(Mapping!$A$2:$A$1326,A213)</f>
        <v>3</v>
      </c>
      <c r="I213" cm="1">
        <f t="array" ref="I213">_xlfn.IFS(C213="SH",F213/$BD$50,C213="HH",F213/$BD$49,C213="NI",F213/$BD$44,C213="HB",F213/$BD$56,C213="NRW",F213/$BD$41,C213="HE",F213/$BD$45,C213="RP",F213/$BD$47,C213="BW",F213/$BD$43,C213="BY",F213/$BD$42,C213="SL",F213/$BD$55,C213="BE",F213/$BD$46,C213="MV",F213/$BD$54,C213="BB",F213/$BD$51,C213="SN",F213/$BD$48,C213="ST",F213/$BD$53,C213="TH",F213/$BD$52)</f>
        <v>1.4713286606589424E-2</v>
      </c>
      <c r="J213" cm="1">
        <f t="array" ref="J213">_xlfn.IFS(C213="SH",G213/$BE$30,C213="HH",G213/$BE$34,C213="NI",G213/$BE$25,C213="HB",G213/$BE$37,C213="NRW",G213/$BE$22,C213="HE",G213/$BE$26,C213="RP",G213/$BE$27,C213="BW",G213/$BE$24,C213="BY",G213/$BE$23,C213="SL",G213/$BE$36,C213="BE",G213/$BE$29,C213="MV",G213/$BE$35,C213="BB",G213/$BE$31,C213="SN",G213/$BE$28,C213="ST",G213/$BE$32,C213="TH",G213/$BE$33)</f>
        <v>2.0606846846846848E-2</v>
      </c>
      <c r="K213" cm="1">
        <f t="array" ref="K213">_xlfn.IFS(C213="SH",$BF$17,C213="HH",$BF$8,C213="NI",$BF$11,C213="HB",$BF$7,C213="NRW",$BF$12,C213="HE",$BF$9,C213="RP",$BF$13,C213="BW",$BF$3,C213="BY",$BF$4,C213="SL",$BF$14,C213="BE",$BF$5,C213="MV",$BF$10,C213="BB",$BF$6,C213="SN",$BF$15,C213="ST",$BF$16,C213="TH",$BF$18)</f>
        <v>63865.617977528091</v>
      </c>
      <c r="L213">
        <f t="shared" si="10"/>
        <v>1045.0639843232329</v>
      </c>
      <c r="M213">
        <f t="shared" si="12"/>
        <v>348.35466144107767</v>
      </c>
      <c r="N213">
        <v>16.535200139638658</v>
      </c>
      <c r="O213">
        <v>42.434064905443428</v>
      </c>
      <c r="P213">
        <v>2.31115874777193</v>
      </c>
      <c r="Q213">
        <v>11.496278921320457</v>
      </c>
      <c r="R213">
        <v>5.6638268024797087</v>
      </c>
      <c r="S213">
        <v>0</v>
      </c>
      <c r="T213">
        <v>0</v>
      </c>
      <c r="U213">
        <v>0</v>
      </c>
      <c r="V213">
        <v>67.896487675960771</v>
      </c>
      <c r="W213">
        <v>7.3897565111162562</v>
      </c>
      <c r="X213">
        <v>3.0328239447537282</v>
      </c>
      <c r="Y213">
        <v>0</v>
      </c>
      <c r="Z213">
        <v>94.055758589090971</v>
      </c>
      <c r="AA213">
        <v>97.539305203501755</v>
      </c>
      <c r="AC213" t="s">
        <v>12767</v>
      </c>
      <c r="AD213">
        <v>823.78131443517213</v>
      </c>
      <c r="AE213">
        <f t="shared" si="11"/>
        <v>1.6788704057857672E-3</v>
      </c>
      <c r="AF213" t="e">
        <f>Mapping!AD213/$BF$19</f>
        <v>#N/A</v>
      </c>
      <c r="AG213" t="e">
        <f>Mapping!AE213/$BF$19</f>
        <v>#N/A</v>
      </c>
      <c r="AH213" t="e">
        <f>Mapping!AF213/$BF$19</f>
        <v>#N/A</v>
      </c>
      <c r="AI213" t="e">
        <f>Mapping!AG213/$BF$19</f>
        <v>#N/A</v>
      </c>
      <c r="AJ213" t="e">
        <f>Mapping!AH213/$BF$19</f>
        <v>#N/A</v>
      </c>
      <c r="AK213" t="e">
        <f>Mapping!AI213/$BF$19</f>
        <v>#N/A</v>
      </c>
      <c r="AL213" t="e">
        <f>Mapping!AJ213/$BF$19</f>
        <v>#N/A</v>
      </c>
      <c r="AM213" t="e">
        <f>Mapping!AK213/$BF$19</f>
        <v>#N/A</v>
      </c>
      <c r="AN213" t="e">
        <f>Mapping!AL213/$BF$19</f>
        <v>#N/A</v>
      </c>
      <c r="AO213" t="e">
        <f>Mapping!AM213/$BF$19</f>
        <v>#N/A</v>
      </c>
      <c r="AP213" t="e">
        <f>Mapping!AN213/$BF$19</f>
        <v>#N/A</v>
      </c>
      <c r="AQ213" t="e">
        <f>Mapping!AO213/$BF$19</f>
        <v>#N/A</v>
      </c>
      <c r="AR213" t="e">
        <f>Mapping!AP213/$BF$19</f>
        <v>#N/A</v>
      </c>
      <c r="AS213" t="e">
        <f>Mapping!AQ213/$BF$19</f>
        <v>#N/A</v>
      </c>
    </row>
    <row r="214" spans="1:45">
      <c r="A214">
        <v>8337</v>
      </c>
      <c r="B214" t="s">
        <v>13236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BW</v>
      </c>
      <c r="D214" t="str">
        <f>VLOOKUP(A214,'Kreisfreie Städte u. Landkreise'!$A$9:$J$478,3,0)</f>
        <v>Waldshut</v>
      </c>
      <c r="E214">
        <f>VLOOKUP(D214,'old version'!$D$2:$G$403,2,0)</f>
        <v>746</v>
      </c>
      <c r="F214">
        <f>VLOOKUP(D214,'old version'!$D$2:$G$403,3,0)</f>
        <v>5323.4560000000001</v>
      </c>
      <c r="G214">
        <f>VLOOKUP(D214,'old version'!$D$2:$G$403,4,0)</f>
        <v>171003</v>
      </c>
      <c r="H214">
        <f>COUNTIF(Mapping!$A$2:$A$1326,A214)</f>
        <v>6</v>
      </c>
      <c r="I214" cm="1">
        <f t="array" ref="I214">_xlfn.IFS(C214="SH",F214/$BD$50,C214="HH",F214/$BD$49,C214="NI",F214/$BD$44,C214="HB",F214/$BD$56,C214="NRW",F214/$BD$41,C214="HE",F214/$BD$45,C214="RP",F214/$BD$47,C214="BW",F214/$BD$43,C214="BY",F214/$BD$42,C214="SL",F214/$BD$55,C214="BE",F214/$BD$46,C214="MV",F214/$BD$54,C214="BB",F214/$BD$51,C214="SN",F214/$BD$48,C214="ST",F214/$BD$53,C214="TH",F214/$BD$52)</f>
        <v>1.0152970009059266E-2</v>
      </c>
      <c r="J214" cm="1">
        <f t="array" ref="J214">_xlfn.IFS(C214="SH",G214/$BE$30,C214="HH",G214/$BE$34,C214="NI",G214/$BE$25,C214="HB",G214/$BE$37,C214="NRW",G214/$BE$22,C214="HE",G214/$BE$26,C214="RP",G214/$BE$27,C214="BW",G214/$BE$24,C214="BY",G214/$BE$23,C214="SL",G214/$BE$36,C214="BE",G214/$BE$29,C214="MV",G214/$BE$35,C214="BB",G214/$BE$31,C214="SN",G214/$BE$28,C214="ST",G214/$BE$32,C214="TH",G214/$BE$33)</f>
        <v>1.5405675675675676E-2</v>
      </c>
      <c r="K214" cm="1">
        <f t="array" ref="K214">_xlfn.IFS(C214="SH",$BF$17,C214="HH",$BF$8,C214="NI",$BF$11,C214="HB",$BF$7,C214="NRW",$BF$12,C214="HE",$BF$9,C214="RP",$BF$13,C214="BW",$BF$3,C214="BY",$BF$4,C214="SL",$BF$14,C214="BE",$BF$5,C214="MV",$BF$10,C214="BB",$BF$6,C214="SN",$BF$15,C214="ST",$BF$16,C214="TH",$BF$18)</f>
        <v>63865.617977528091</v>
      </c>
      <c r="L214">
        <f t="shared" si="10"/>
        <v>742.35654610258484</v>
      </c>
      <c r="M214">
        <f t="shared" si="12"/>
        <v>123.72609101709747</v>
      </c>
      <c r="N214">
        <v>7.8873494184650159</v>
      </c>
      <c r="O214">
        <v>4.551608548293375</v>
      </c>
      <c r="P214">
        <v>4.1252653364844551</v>
      </c>
      <c r="Q214">
        <v>3.4660124071132548</v>
      </c>
      <c r="R214">
        <v>0</v>
      </c>
      <c r="S214">
        <v>0</v>
      </c>
      <c r="T214">
        <v>0</v>
      </c>
      <c r="U214">
        <v>0</v>
      </c>
      <c r="V214">
        <v>6.4464672674441292</v>
      </c>
      <c r="W214">
        <v>0</v>
      </c>
      <c r="X214">
        <v>1.0771764898311895</v>
      </c>
      <c r="Y214">
        <v>28.122861490062448</v>
      </c>
      <c r="Z214">
        <v>33.406044574616317</v>
      </c>
      <c r="AA214">
        <v>34.643305484787298</v>
      </c>
      <c r="AC214" t="s">
        <v>12782</v>
      </c>
      <c r="AD214">
        <v>1919.1398926191878</v>
      </c>
      <c r="AE214">
        <f t="shared" si="11"/>
        <v>3.9112166224483901E-3</v>
      </c>
      <c r="AF214" t="e">
        <f>Mapping!AD214/$BF$19</f>
        <v>#N/A</v>
      </c>
      <c r="AG214" t="e">
        <f>Mapping!AE214/$BF$19</f>
        <v>#N/A</v>
      </c>
      <c r="AH214" t="e">
        <f>Mapping!AF214/$BF$19</f>
        <v>#N/A</v>
      </c>
      <c r="AI214" t="e">
        <f>Mapping!AG214/$BF$19</f>
        <v>#N/A</v>
      </c>
      <c r="AJ214" t="e">
        <f>Mapping!AH214/$BF$19</f>
        <v>#N/A</v>
      </c>
      <c r="AK214" t="e">
        <f>Mapping!AI214/$BF$19</f>
        <v>#N/A</v>
      </c>
      <c r="AL214" t="e">
        <f>Mapping!AJ214/$BF$19</f>
        <v>#N/A</v>
      </c>
      <c r="AM214" t="e">
        <f>Mapping!AK214/$BF$19</f>
        <v>#N/A</v>
      </c>
      <c r="AN214" t="e">
        <f>Mapping!AL214/$BF$19</f>
        <v>#N/A</v>
      </c>
      <c r="AO214" t="e">
        <f>Mapping!AM214/$BF$19</f>
        <v>#N/A</v>
      </c>
      <c r="AP214" t="e">
        <f>Mapping!AN214/$BF$19</f>
        <v>#N/A</v>
      </c>
      <c r="AQ214" t="e">
        <f>Mapping!AO214/$BF$19</f>
        <v>#N/A</v>
      </c>
      <c r="AR214" t="e">
        <f>Mapping!AP214/$BF$19</f>
        <v>#N/A</v>
      </c>
      <c r="AS214" t="e">
        <f>Mapping!AQ214/$BF$19</f>
        <v>#N/A</v>
      </c>
    </row>
    <row r="215" spans="1:45">
      <c r="A215">
        <v>8415</v>
      </c>
      <c r="B215" t="s">
        <v>13237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tr">
        <f>VLOOKUP(A215,'Kreisfreie Städte u. Landkreise'!$A$9:$J$478,3,0)</f>
        <v>Reutlingen</v>
      </c>
      <c r="E215">
        <f>VLOOKUP(D215,'old version'!$D$2:$G$403,2,0)</f>
        <v>834</v>
      </c>
      <c r="F215">
        <f>VLOOKUP(D215,'old version'!$D$2:$G$403,3,0)</f>
        <v>11580.072</v>
      </c>
      <c r="G215">
        <f>VLOOKUP(D215,'old version'!$D$2:$G$403,4,0)</f>
        <v>287034</v>
      </c>
      <c r="H215">
        <f>COUNTIF(Mapping!$A$2:$A$1326,A215)</f>
        <v>5</v>
      </c>
      <c r="I215" cm="1">
        <f t="array" ref="I215">_xlfn.IFS(C215="SH",F215/$BD$50,C215="HH",F215/$BD$49,C215="NI",F215/$BD$44,C215="HB",F215/$BD$56,C215="NRW",F215/$BD$41,C215="HE",F215/$BD$45,C215="RP",F215/$BD$47,C215="BW",F215/$BD$43,C215="BY",F215/$BD$42,C215="SL",F215/$BD$55,C215="BE",F215/$BD$46,C215="MV",F215/$BD$54,C215="BB",F215/$BD$51,C215="SN",F215/$BD$48,C215="ST",F215/$BD$53,C215="TH",F215/$BD$52)</f>
        <v>2.2085675868974395E-2</v>
      </c>
      <c r="J215" cm="1">
        <f t="array" ref="J215">_xlfn.IFS(C215="SH",G215/$BE$30,C215="HH",G215/$BE$34,C215="NI",G215/$BE$25,C215="HB",G215/$BE$37,C215="NRW",G215/$BE$22,C215="HE",G215/$BE$26,C215="RP",G215/$BE$27,C215="BW",G215/$BE$24,C215="BY",G215/$BE$23,C215="SL",G215/$BE$36,C215="BE",G215/$BE$29,C215="MV",G215/$BE$35,C215="BB",G215/$BE$31,C215="SN",G215/$BE$28,C215="ST",G215/$BE$32,C215="TH",G215/$BE$33)</f>
        <v>2.5858918918918918E-2</v>
      </c>
      <c r="K215" cm="1">
        <f t="array" ref="K215">_xlfn.IFS(C215="SH",$BF$17,C215="HH",$BF$8,C215="NI",$BF$11,C215="HB",$BF$7,C215="NRW",$BF$12,C215="HE",$BF$9,C215="RP",$BF$13,C215="BW",$BF$3,C215="BY",$BF$4,C215="SL",$BF$14,C215="BE",$BF$5,C215="MV",$BF$10,C215="BB",$BF$6,C215="SN",$BF$15,C215="ST",$BF$16,C215="TH",$BF$18)</f>
        <v>63865.617977528091</v>
      </c>
      <c r="L215">
        <f t="shared" si="10"/>
        <v>1477.989877589383</v>
      </c>
      <c r="M215">
        <f t="shared" si="12"/>
        <v>295.59797551787659</v>
      </c>
      <c r="N215">
        <v>15.81376269574686</v>
      </c>
      <c r="O215">
        <v>7.8385946453236146</v>
      </c>
      <c r="P215">
        <v>1.0710230189392191</v>
      </c>
      <c r="Q215">
        <v>9.7721865385762978</v>
      </c>
      <c r="R215">
        <v>1.0027363163894032</v>
      </c>
      <c r="S215">
        <v>1.6784152679349507</v>
      </c>
      <c r="T215">
        <v>0.75115372804797576</v>
      </c>
      <c r="U215">
        <v>0</v>
      </c>
      <c r="V215">
        <v>61.670080476436446</v>
      </c>
      <c r="W215">
        <v>3.1555644651967598</v>
      </c>
      <c r="X215">
        <v>2.5735169280144117</v>
      </c>
      <c r="Y215">
        <v>27.692054902438535</v>
      </c>
      <c r="Z215">
        <v>79.811453389826681</v>
      </c>
      <c r="AA215">
        <v>82.767433145005455</v>
      </c>
      <c r="AC215" t="s">
        <v>12914</v>
      </c>
      <c r="AD215">
        <v>252.89557253462962</v>
      </c>
      <c r="AE215">
        <f t="shared" si="11"/>
        <v>5.1540243149815945E-4</v>
      </c>
      <c r="AF215" t="e">
        <f>Mapping!AD215/$BF$19</f>
        <v>#N/A</v>
      </c>
      <c r="AG215" t="e">
        <f>Mapping!AE215/$BF$19</f>
        <v>#N/A</v>
      </c>
      <c r="AH215" t="e">
        <f>Mapping!AF215/$BF$19</f>
        <v>#N/A</v>
      </c>
      <c r="AI215" t="e">
        <f>Mapping!AG215/$BF$19</f>
        <v>#N/A</v>
      </c>
      <c r="AJ215" t="e">
        <f>Mapping!AH215/$BF$19</f>
        <v>#N/A</v>
      </c>
      <c r="AK215" t="e">
        <f>Mapping!AI215/$BF$19</f>
        <v>#N/A</v>
      </c>
      <c r="AL215" t="e">
        <f>Mapping!AJ215/$BF$19</f>
        <v>#N/A</v>
      </c>
      <c r="AM215" t="e">
        <f>Mapping!AK215/$BF$19</f>
        <v>#N/A</v>
      </c>
      <c r="AN215" t="e">
        <f>Mapping!AL215/$BF$19</f>
        <v>#N/A</v>
      </c>
      <c r="AO215" t="e">
        <f>Mapping!AM215/$BF$19</f>
        <v>#N/A</v>
      </c>
      <c r="AP215" t="e">
        <f>Mapping!AN215/$BF$19</f>
        <v>#N/A</v>
      </c>
      <c r="AQ215" t="e">
        <f>Mapping!AO215/$BF$19</f>
        <v>#N/A</v>
      </c>
      <c r="AR215" t="e">
        <f>Mapping!AP215/$BF$19</f>
        <v>#N/A</v>
      </c>
      <c r="AS215" t="e">
        <f>Mapping!AQ215/$BF$19</f>
        <v>#N/A</v>
      </c>
    </row>
    <row r="216" spans="1:45">
      <c r="A216">
        <v>8416</v>
      </c>
      <c r="B216" t="s">
        <v>13238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tr">
        <f>VLOOKUP(A216,'Kreisfreie Städte u. Landkreise'!$A$9:$J$478,3,0)</f>
        <v>Tübingen</v>
      </c>
      <c r="E216">
        <f>VLOOKUP(D216,'old version'!$D$2:$G$403,2,0)</f>
        <v>747</v>
      </c>
      <c r="F216">
        <f>VLOOKUP(D216,'old version'!$D$2:$G$403,3,0)</f>
        <v>7709.3829999999998</v>
      </c>
      <c r="G216">
        <f>VLOOKUP(D216,'old version'!$D$2:$G$403,4,0)</f>
        <v>228678</v>
      </c>
      <c r="H216">
        <f>COUNTIF(Mapping!$A$2:$A$1326,A216)</f>
        <v>4</v>
      </c>
      <c r="I216" cm="1">
        <f t="array" ref="I216">_xlfn.IFS(C216="SH",F216/$BD$50,C216="HH",F216/$BD$49,C216="NI",F216/$BD$44,C216="HB",F216/$BD$56,C216="NRW",F216/$BD$41,C216="HE",F216/$BD$45,C216="RP",F216/$BD$47,C216="BW",F216/$BD$43,C216="BY",F216/$BD$42,C216="SL",F216/$BD$55,C216="BE",F216/$BD$46,C216="MV",F216/$BD$54,C216="BB",F216/$BD$51,C216="SN",F216/$BD$48,C216="ST",F216/$BD$53,C216="TH",F216/$BD$52)</f>
        <v>1.4703443474943975E-2</v>
      </c>
      <c r="J216" cm="1">
        <f t="array" ref="J216">_xlfn.IFS(C216="SH",G216/$BE$30,C216="HH",G216/$BE$34,C216="NI",G216/$BE$25,C216="HB",G216/$BE$37,C216="NRW",G216/$BE$22,C216="HE",G216/$BE$26,C216="RP",G216/$BE$27,C216="BW",G216/$BE$24,C216="BY",G216/$BE$23,C216="SL",G216/$BE$36,C216="BE",G216/$BE$29,C216="MV",G216/$BE$35,C216="BB",G216/$BE$31,C216="SN",G216/$BE$28,C216="ST",G216/$BE$32,C216="TH",G216/$BE$33)</f>
        <v>2.0601621621621623E-2</v>
      </c>
      <c r="K216" cm="1">
        <f t="array" ref="K216">_xlfn.IFS(C216="SH",$BF$17,C216="HH",$BF$8,C216="NI",$BF$11,C216="HB",$BF$7,C216="NRW",$BF$12,C216="HE",$BF$9,C216="RP",$BF$13,C216="BW",$BF$3,C216="BY",$BF$4,C216="SL",$BF$14,C216="BE",$BF$5,C216="MV",$BF$10,C216="BB",$BF$6,C216="SN",$BF$15,C216="ST",$BF$16,C216="TH",$BF$18)</f>
        <v>63865.617977528091</v>
      </c>
      <c r="L216">
        <f t="shared" si="10"/>
        <v>1044.5179257631034</v>
      </c>
      <c r="M216">
        <f t="shared" si="12"/>
        <v>261.12948144077586</v>
      </c>
      <c r="N216">
        <v>23.043993063094124</v>
      </c>
      <c r="O216">
        <v>17.072929355554731</v>
      </c>
      <c r="P216">
        <v>2.9743779365077927</v>
      </c>
      <c r="Q216">
        <v>7.9490250353170762</v>
      </c>
      <c r="R216">
        <v>3.9782304900791732</v>
      </c>
      <c r="S216">
        <v>0</v>
      </c>
      <c r="T216">
        <v>0</v>
      </c>
      <c r="U216">
        <v>0</v>
      </c>
      <c r="V216">
        <v>49.530828587696021</v>
      </c>
      <c r="W216">
        <v>10.685452736904248</v>
      </c>
      <c r="X216">
        <v>2.2734294431959685</v>
      </c>
      <c r="Y216">
        <v>0</v>
      </c>
      <c r="Z216">
        <v>70.504959989009492</v>
      </c>
      <c r="AA216">
        <v>73.116254803417249</v>
      </c>
      <c r="AC216" t="s">
        <v>12921</v>
      </c>
      <c r="AD216">
        <v>2609.7871485156898</v>
      </c>
      <c r="AE216">
        <f t="shared" si="11"/>
        <v>5.3187591564239347E-3</v>
      </c>
      <c r="AF216" t="e">
        <f>Mapping!AD216/$BF$19</f>
        <v>#N/A</v>
      </c>
      <c r="AG216" t="e">
        <f>Mapping!AE216/$BF$19</f>
        <v>#N/A</v>
      </c>
      <c r="AH216" t="e">
        <f>Mapping!AF216/$BF$19</f>
        <v>#N/A</v>
      </c>
      <c r="AI216" t="e">
        <f>Mapping!AG216/$BF$19</f>
        <v>#N/A</v>
      </c>
      <c r="AJ216" t="e">
        <f>Mapping!AH216/$BF$19</f>
        <v>#N/A</v>
      </c>
      <c r="AK216" t="e">
        <f>Mapping!AI216/$BF$19</f>
        <v>#N/A</v>
      </c>
      <c r="AL216" t="e">
        <f>Mapping!AJ216/$BF$19</f>
        <v>#N/A</v>
      </c>
      <c r="AM216" t="e">
        <f>Mapping!AK216/$BF$19</f>
        <v>#N/A</v>
      </c>
      <c r="AN216" t="e">
        <f>Mapping!AL216/$BF$19</f>
        <v>#N/A</v>
      </c>
      <c r="AO216" t="e">
        <f>Mapping!AM216/$BF$19</f>
        <v>#N/A</v>
      </c>
      <c r="AP216" t="e">
        <f>Mapping!AN216/$BF$19</f>
        <v>#N/A</v>
      </c>
      <c r="AQ216" t="e">
        <f>Mapping!AO216/$BF$19</f>
        <v>#N/A</v>
      </c>
      <c r="AR216" t="e">
        <f>Mapping!AP216/$BF$19</f>
        <v>#N/A</v>
      </c>
      <c r="AS216" t="e">
        <f>Mapping!AQ216/$BF$19</f>
        <v>#N/A</v>
      </c>
    </row>
    <row r="217" spans="1:45">
      <c r="A217">
        <v>8417</v>
      </c>
      <c r="B217" t="s">
        <v>13239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tr">
        <f>VLOOKUP(A217,'Kreisfreie Städte u. Landkreise'!$A$9:$J$478,3,0)</f>
        <v>Zollernalbkreis</v>
      </c>
      <c r="E217">
        <f>VLOOKUP(D217,'old version'!$D$2:$G$403,2,0)</f>
        <v>787</v>
      </c>
      <c r="F217">
        <f>VLOOKUP(D217,'old version'!$D$2:$G$403,3,0)</f>
        <v>6730.3959999999997</v>
      </c>
      <c r="G217">
        <f>VLOOKUP(D217,'old version'!$D$2:$G$403,4,0)</f>
        <v>189363</v>
      </c>
      <c r="H217">
        <f>COUNTIF(Mapping!$A$2:$A$1326,A217)</f>
        <v>1</v>
      </c>
      <c r="I217" cm="1">
        <f t="array" ref="I217">_xlfn.IFS(C217="SH",F217/$BD$50,C217="HH",F217/$BD$49,C217="NI",F217/$BD$44,C217="HB",F217/$BD$56,C217="NRW",F217/$BD$41,C217="HE",F217/$BD$45,C217="RP",F217/$BD$47,C217="BW",F217/$BD$43,C217="BY",F217/$BD$42,C217="SL",F217/$BD$55,C217="BE",F217/$BD$46,C217="MV",F217/$BD$54,C217="BB",F217/$BD$51,C217="SN",F217/$BD$48,C217="ST",F217/$BD$53,C217="TH",F217/$BD$52)</f>
        <v>1.2836305726410147E-2</v>
      </c>
      <c r="J217" cm="1">
        <f t="array" ref="J217">_xlfn.IFS(C217="SH",G217/$BE$30,C217="HH",G217/$BE$34,C217="NI",G217/$BE$25,C217="HB",G217/$BE$37,C217="NRW",G217/$BE$22,C217="HE",G217/$BE$26,C217="RP",G217/$BE$27,C217="BW",G217/$BE$24,C217="BY",G217/$BE$23,C217="SL",G217/$BE$36,C217="BE",G217/$BE$29,C217="MV",G217/$BE$35,C217="BB",G217/$BE$31,C217="SN",G217/$BE$28,C217="ST",G217/$BE$32,C217="TH",G217/$BE$33)</f>
        <v>1.7059729729729731E-2</v>
      </c>
      <c r="K217" cm="1">
        <f t="array" ref="K217">_xlfn.IFS(C217="SH",$BF$17,C217="HH",$BF$8,C217="NI",$BF$11,C217="HB",$BF$7,C217="NRW",$BF$12,C217="HE",$BF$9,C217="RP",$BF$13,C217="BW",$BF$3,C217="BY",$BF$4,C217="SL",$BF$14,C217="BE",$BF$5,C217="MV",$BF$10,C217="BB",$BF$6,C217="SN",$BF$15,C217="ST",$BF$16,C217="TH",$BF$18)</f>
        <v>63865.617977528091</v>
      </c>
      <c r="L217">
        <f t="shared" si="10"/>
        <v>895.32344127254328</v>
      </c>
      <c r="M217">
        <f t="shared" si="12"/>
        <v>895.32344127254328</v>
      </c>
      <c r="N217">
        <v>86.757318833333798</v>
      </c>
      <c r="O217">
        <v>14.848635019067746</v>
      </c>
      <c r="P217">
        <v>11.116625147965157</v>
      </c>
      <c r="Q217">
        <v>9.8779154886204683</v>
      </c>
      <c r="R217">
        <v>45.324068817560793</v>
      </c>
      <c r="S217">
        <v>0</v>
      </c>
      <c r="T217">
        <v>0.93697269104277758</v>
      </c>
      <c r="U217">
        <v>8.4486351124535197</v>
      </c>
      <c r="V217">
        <v>168.67096528076848</v>
      </c>
      <c r="W217">
        <v>49.119602260937477</v>
      </c>
      <c r="X217">
        <v>7.7948099208942736</v>
      </c>
      <c r="Y217">
        <v>0</v>
      </c>
      <c r="Z217">
        <v>241.73732914358669</v>
      </c>
      <c r="AA217">
        <v>250.69056355631213</v>
      </c>
      <c r="AC217" t="s">
        <v>12694</v>
      </c>
      <c r="AD217">
        <v>389.61542585849577</v>
      </c>
      <c r="AE217">
        <f t="shared" si="11"/>
        <v>7.9403817087055702E-4</v>
      </c>
      <c r="AF217" t="e">
        <f>Mapping!AD217/$BF$19</f>
        <v>#N/A</v>
      </c>
      <c r="AG217" t="e">
        <f>Mapping!AE217/$BF$19</f>
        <v>#N/A</v>
      </c>
      <c r="AH217" t="e">
        <f>Mapping!AF217/$BF$19</f>
        <v>#N/A</v>
      </c>
      <c r="AI217" t="e">
        <f>Mapping!AG217/$BF$19</f>
        <v>#N/A</v>
      </c>
      <c r="AJ217" t="e">
        <f>Mapping!AH217/$BF$19</f>
        <v>#N/A</v>
      </c>
      <c r="AK217" t="e">
        <f>Mapping!AI217/$BF$19</f>
        <v>#N/A</v>
      </c>
      <c r="AL217" t="e">
        <f>Mapping!AJ217/$BF$19</f>
        <v>#N/A</v>
      </c>
      <c r="AM217" t="e">
        <f>Mapping!AK217/$BF$19</f>
        <v>#N/A</v>
      </c>
      <c r="AN217" t="e">
        <f>Mapping!AL217/$BF$19</f>
        <v>#N/A</v>
      </c>
      <c r="AO217" t="e">
        <f>Mapping!AM217/$BF$19</f>
        <v>#N/A</v>
      </c>
      <c r="AP217" t="e">
        <f>Mapping!AN217/$BF$19</f>
        <v>#N/A</v>
      </c>
      <c r="AQ217" t="e">
        <f>Mapping!AO217/$BF$19</f>
        <v>#N/A</v>
      </c>
      <c r="AR217" t="e">
        <f>Mapping!AP217/$BF$19</f>
        <v>#N/A</v>
      </c>
      <c r="AS217" t="e">
        <f>Mapping!AQ217/$BF$19</f>
        <v>#N/A</v>
      </c>
    </row>
    <row r="218" spans="1:45">
      <c r="A218">
        <v>8421</v>
      </c>
      <c r="B218" t="s">
        <v>13240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11677</v>
      </c>
      <c r="E218">
        <f>VLOOKUP(D218,'old version'!$D$2:$G$403,2,0)</f>
        <v>1075</v>
      </c>
      <c r="F218">
        <f>VLOOKUP(D218,'old version'!$D$2:$G$403,3,0)</f>
        <v>9725.375</v>
      </c>
      <c r="G218">
        <f>VLOOKUP(D218,'old version'!$D$2:$G$403,4,0)</f>
        <v>126790</v>
      </c>
      <c r="H218">
        <f>COUNTIF(Mapping!$A$2:$A$1326,A218)</f>
        <v>1</v>
      </c>
      <c r="I218" cm="1">
        <f t="array" ref="I218">_xlfn.IFS(C218="SH",F218/$BD$50,C218="HH",F218/$BD$49,C218="NI",F218/$BD$44,C218="HB",F218/$BD$56,C218="NRW",F218/$BD$41,C218="HE",F218/$BD$45,C218="RP",F218/$BD$47,C218="BW",F218/$BD$43,C218="BY",F218/$BD$42,C218="SL",F218/$BD$55,C218="BE",F218/$BD$46,C218="MV",F218/$BD$54,C218="BB",F218/$BD$51,C218="SN",F218/$BD$48,C218="ST",F218/$BD$53,C218="TH",F218/$BD$52)</f>
        <v>1.8548371716015831E-2</v>
      </c>
      <c r="J218" cm="1">
        <f t="array" ref="J218">_xlfn.IFS(C218="SH",G218/$BE$30,C218="HH",G218/$BE$34,C218="NI",G218/$BE$25,C218="HB",G218/$BE$37,C218="NRW",G218/$BE$22,C218="HE",G218/$BE$26,C218="RP",G218/$BE$27,C218="BW",G218/$BE$24,C218="BY",G218/$BE$23,C218="SL",G218/$BE$36,C218="BE",G218/$BE$29,C218="MV",G218/$BE$35,C218="BB",G218/$BE$31,C218="SN",G218/$BE$28,C218="ST",G218/$BE$32,C218="TH",G218/$BE$33)</f>
        <v>1.1422522522522523E-2</v>
      </c>
      <c r="K218" cm="1">
        <f t="array" ref="K218">_xlfn.IFS(C218="SH",$BF$17,C218="HH",$BF$8,C218="NI",$BF$11,C218="HB",$BF$7,C218="NRW",$BF$12,C218="HE",$BF$9,C218="RP",$BF$13,C218="BW",$BF$3,C218="BY",$BF$4,C218="SL",$BF$14,C218="BE",$BF$5,C218="MV",$BF$10,C218="BB",$BF$6,C218="SN",$BF$15,C218="ST",$BF$16,C218="TH",$BF$18)</f>
        <v>63865.617977528091</v>
      </c>
      <c r="L218">
        <f t="shared" si="10"/>
        <v>1057.1761286602605</v>
      </c>
      <c r="M218">
        <f t="shared" si="12"/>
        <v>1057.1761286602605</v>
      </c>
      <c r="N218">
        <v>47.20807471474258</v>
      </c>
      <c r="O218">
        <v>27.441146878520318</v>
      </c>
      <c r="P218">
        <v>11.860156701733358</v>
      </c>
      <c r="Q218">
        <v>27.182755664974927</v>
      </c>
      <c r="R218">
        <v>0</v>
      </c>
      <c r="S218">
        <v>0</v>
      </c>
      <c r="T218">
        <v>0</v>
      </c>
      <c r="U218">
        <v>0</v>
      </c>
      <c r="V218">
        <v>216.81606728593596</v>
      </c>
      <c r="W218">
        <v>0</v>
      </c>
      <c r="X218">
        <v>9.2039218409173014</v>
      </c>
      <c r="Y218">
        <v>136.01713481029282</v>
      </c>
      <c r="Z218">
        <v>285.43755473827036</v>
      </c>
      <c r="AA218">
        <v>296.00931602487299</v>
      </c>
      <c r="AC218" t="s">
        <v>12699</v>
      </c>
      <c r="AD218">
        <v>981.62304096047171</v>
      </c>
      <c r="AE218">
        <f t="shared" si="11"/>
        <v>2.0005526275331141E-3</v>
      </c>
      <c r="AF218" t="e">
        <f>Mapping!AD218/$BF$19</f>
        <v>#N/A</v>
      </c>
      <c r="AG218" t="e">
        <f>Mapping!AE218/$BF$19</f>
        <v>#N/A</v>
      </c>
      <c r="AH218" t="e">
        <f>Mapping!AF218/$BF$19</f>
        <v>#N/A</v>
      </c>
      <c r="AI218" t="e">
        <f>Mapping!AG218/$BF$19</f>
        <v>#N/A</v>
      </c>
      <c r="AJ218" t="e">
        <f>Mapping!AH218/$BF$19</f>
        <v>#N/A</v>
      </c>
      <c r="AK218" t="e">
        <f>Mapping!AI218/$BF$19</f>
        <v>#N/A</v>
      </c>
      <c r="AL218" t="e">
        <f>Mapping!AJ218/$BF$19</f>
        <v>#N/A</v>
      </c>
      <c r="AM218" t="e">
        <f>Mapping!AK218/$BF$19</f>
        <v>#N/A</v>
      </c>
      <c r="AN218" t="e">
        <f>Mapping!AL218/$BF$19</f>
        <v>#N/A</v>
      </c>
      <c r="AO218" t="e">
        <f>Mapping!AM218/$BF$19</f>
        <v>#N/A</v>
      </c>
      <c r="AP218" t="e">
        <f>Mapping!AN218/$BF$19</f>
        <v>#N/A</v>
      </c>
      <c r="AQ218" t="e">
        <f>Mapping!AO218/$BF$19</f>
        <v>#N/A</v>
      </c>
      <c r="AR218" t="e">
        <f>Mapping!AP218/$BF$19</f>
        <v>#N/A</v>
      </c>
      <c r="AS218" t="e">
        <f>Mapping!AQ218/$BF$19</f>
        <v>#N/A</v>
      </c>
    </row>
    <row r="219" spans="1:45">
      <c r="A219">
        <v>8425</v>
      </c>
      <c r="B219" t="s">
        <v>13241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tr">
        <f>VLOOKUP(A219,'Kreisfreie Städte u. Landkreise'!$A$9:$J$478,3,0)</f>
        <v>Alb-Donau-Kreis</v>
      </c>
      <c r="E219">
        <f>VLOOKUP(D219,'old version'!$D$2:$G$403,2,0)</f>
        <v>835</v>
      </c>
      <c r="F219">
        <f>VLOOKUP(D219,'old version'!$D$2:$G$403,3,0)</f>
        <v>6269.0020000000004</v>
      </c>
      <c r="G219">
        <f>VLOOKUP(D219,'old version'!$D$2:$G$403,4,0)</f>
        <v>197076</v>
      </c>
      <c r="H219">
        <f>COUNTIF(Mapping!$A$2:$A$1326,A219)</f>
        <v>6</v>
      </c>
      <c r="I219" cm="1">
        <f t="array" ref="I219">_xlfn.IFS(C219="SH",F219/$BD$50,C219="HH",F219/$BD$49,C219="NI",F219/$BD$44,C219="HB",F219/$BD$56,C219="NRW",F219/$BD$41,C219="HE",F219/$BD$45,C219="RP",F219/$BD$47,C219="BW",F219/$BD$43,C219="BY",F219/$BD$42,C219="SL",F219/$BD$55,C219="BE",F219/$BD$46,C219="MV",F219/$BD$54,C219="BB",F219/$BD$51,C219="SN",F219/$BD$48,C219="ST",F219/$BD$53,C219="TH",F219/$BD$52)</f>
        <v>1.1956328612978592E-2</v>
      </c>
      <c r="J219" cm="1">
        <f t="array" ref="J219">_xlfn.IFS(C219="SH",G219/$BE$30,C219="HH",G219/$BE$34,C219="NI",G219/$BE$25,C219="HB",G219/$BE$37,C219="NRW",G219/$BE$22,C219="HE",G219/$BE$26,C219="RP",G219/$BE$27,C219="BW",G219/$BE$24,C219="BY",G219/$BE$23,C219="SL",G219/$BE$36,C219="BE",G219/$BE$29,C219="MV",G219/$BE$35,C219="BB",G219/$BE$31,C219="SN",G219/$BE$28,C219="ST",G219/$BE$32,C219="TH",G219/$BE$33)</f>
        <v>1.7754594594594594E-2</v>
      </c>
      <c r="K219" cm="1">
        <f t="array" ref="K219">_xlfn.IFS(C219="SH",$BF$17,C219="HH",$BF$8,C219="NI",$BF$11,C219="HB",$BF$7,C219="NRW",$BF$12,C219="HE",$BF$9,C219="RP",$BF$13,C219="BW",$BF$3,C219="BY",$BF$4,C219="SL",$BF$14,C219="BE",$BF$5,C219="MV",$BF$10,C219="BB",$BF$6,C219="SN",$BF$15,C219="ST",$BF$16,C219="TH",$BF$18)</f>
        <v>63865.617977528091</v>
      </c>
      <c r="L219">
        <f t="shared" si="10"/>
        <v>867.28507084219473</v>
      </c>
      <c r="M219">
        <f t="shared" si="12"/>
        <v>144.54751180703246</v>
      </c>
      <c r="N219">
        <v>11.730162258792864</v>
      </c>
      <c r="O219">
        <v>4.631375796455715</v>
      </c>
      <c r="P219">
        <v>3.0896272685819723</v>
      </c>
      <c r="Q219">
        <v>1.373167674925321</v>
      </c>
      <c r="R219">
        <v>2.3785225797813596</v>
      </c>
      <c r="S219">
        <v>1.0697221396181631</v>
      </c>
      <c r="T219">
        <v>0</v>
      </c>
      <c r="U219">
        <v>0</v>
      </c>
      <c r="V219">
        <v>17.118619340307852</v>
      </c>
      <c r="W219">
        <v>0</v>
      </c>
      <c r="X219">
        <v>1.2584506638993007</v>
      </c>
      <c r="Y219">
        <v>22.396732590802053</v>
      </c>
      <c r="Z219">
        <v>39.02782818789877</v>
      </c>
      <c r="AA219">
        <v>40.473303305969097</v>
      </c>
      <c r="AC219" t="s">
        <v>12589</v>
      </c>
      <c r="AD219">
        <v>245.99003861668558</v>
      </c>
      <c r="AE219">
        <f t="shared" si="11"/>
        <v>5.0132891911346155E-4</v>
      </c>
      <c r="AF219" t="e">
        <f>Mapping!AD219/$BF$19</f>
        <v>#N/A</v>
      </c>
      <c r="AG219" t="e">
        <f>Mapping!AE219/$BF$19</f>
        <v>#N/A</v>
      </c>
      <c r="AH219" t="e">
        <f>Mapping!AF219/$BF$19</f>
        <v>#N/A</v>
      </c>
      <c r="AI219" t="e">
        <f>Mapping!AG219/$BF$19</f>
        <v>#N/A</v>
      </c>
      <c r="AJ219" t="e">
        <f>Mapping!AH219/$BF$19</f>
        <v>#N/A</v>
      </c>
      <c r="AK219" t="e">
        <f>Mapping!AI219/$BF$19</f>
        <v>#N/A</v>
      </c>
      <c r="AL219" t="e">
        <f>Mapping!AJ219/$BF$19</f>
        <v>#N/A</v>
      </c>
      <c r="AM219" t="e">
        <f>Mapping!AK219/$BF$19</f>
        <v>#N/A</v>
      </c>
      <c r="AN219" t="e">
        <f>Mapping!AL219/$BF$19</f>
        <v>#N/A</v>
      </c>
      <c r="AO219" t="e">
        <f>Mapping!AM219/$BF$19</f>
        <v>#N/A</v>
      </c>
      <c r="AP219" t="e">
        <f>Mapping!AN219/$BF$19</f>
        <v>#N/A</v>
      </c>
      <c r="AQ219" t="e">
        <f>Mapping!AO219/$BF$19</f>
        <v>#N/A</v>
      </c>
      <c r="AR219" t="e">
        <f>Mapping!AP219/$BF$19</f>
        <v>#N/A</v>
      </c>
      <c r="AS219" t="e">
        <f>Mapping!AQ219/$BF$19</f>
        <v>#N/A</v>
      </c>
    </row>
    <row r="220" spans="1:45">
      <c r="A220">
        <v>8426</v>
      </c>
      <c r="B220" t="s">
        <v>13242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tr">
        <f>VLOOKUP(A220,'Kreisfreie Städte u. Landkreise'!$A$9:$J$478,3,0)</f>
        <v>Biberach</v>
      </c>
      <c r="E220">
        <f>VLOOKUP(D220,'old version'!$D$2:$G$403,2,0)</f>
        <v>985</v>
      </c>
      <c r="F220">
        <f>VLOOKUP(D220,'old version'!$D$2:$G$403,3,0)</f>
        <v>10516.602999999999</v>
      </c>
      <c r="G220">
        <f>VLOOKUP(D220,'old version'!$D$2:$G$403,4,0)</f>
        <v>201282</v>
      </c>
      <c r="H220">
        <f>COUNTIF(Mapping!$A$2:$A$1326,A220)</f>
        <v>5</v>
      </c>
      <c r="I220" cm="1">
        <f t="array" ref="I220">_xlfn.IFS(C220="SH",F220/$BD$50,C220="HH",F220/$BD$49,C220="NI",F220/$BD$44,C220="HB",F220/$BD$56,C220="NRW",F220/$BD$41,C220="HE",F220/$BD$45,C220="RP",F220/$BD$47,C220="BW",F220/$BD$43,C220="BY",F220/$BD$42,C220="SL",F220/$BD$55,C220="BE",F220/$BD$46,C220="MV",F220/$BD$54,C220="BB",F220/$BD$51,C220="SN",F220/$BD$48,C220="ST",F220/$BD$53,C220="TH",F220/$BD$52)</f>
        <v>2.0057412864158679E-2</v>
      </c>
      <c r="J220" cm="1">
        <f t="array" ref="J220">_xlfn.IFS(C220="SH",G220/$BE$30,C220="HH",G220/$BE$34,C220="NI",G220/$BE$25,C220="HB",G220/$BE$37,C220="NRW",G220/$BE$22,C220="HE",G220/$BE$26,C220="RP",G220/$BE$27,C220="BW",G220/$BE$24,C220="BY",G220/$BE$23,C220="SL",G220/$BE$36,C220="BE",G220/$BE$29,C220="MV",G220/$BE$35,C220="BB",G220/$BE$31,C220="SN",G220/$BE$28,C220="ST",G220/$BE$32,C220="TH",G220/$BE$33)</f>
        <v>1.8133513513513513E-2</v>
      </c>
      <c r="K220" cm="1">
        <f t="array" ref="K220">_xlfn.IFS(C220="SH",$BF$17,C220="HH",$BF$8,C220="NI",$BF$11,C220="HB",$BF$7,C220="NRW",$BF$12,C220="HE",$BF$9,C220="RP",$BF$13,C220="BW",$BF$3,C220="BY",$BF$4,C220="SL",$BF$14,C220="BE",$BF$5,C220="MV",$BF$10,C220="BB",$BF$6,C220="SN",$BF$15,C220="ST",$BF$16,C220="TH",$BF$18)</f>
        <v>63865.617977528091</v>
      </c>
      <c r="L220">
        <f t="shared" si="10"/>
        <v>1246.5751817323705</v>
      </c>
      <c r="M220">
        <f t="shared" si="12"/>
        <v>249.3150363464741</v>
      </c>
      <c r="N220">
        <v>9.6629372608505477</v>
      </c>
      <c r="O220">
        <v>5.4352318471469658</v>
      </c>
      <c r="P220">
        <v>2.9438567677626493</v>
      </c>
      <c r="Q220">
        <v>5.898616708739234</v>
      </c>
      <c r="R220">
        <v>0</v>
      </c>
      <c r="S220">
        <v>0</v>
      </c>
      <c r="T220">
        <v>2.9683889074940044</v>
      </c>
      <c r="U220">
        <v>0.67327094596053183</v>
      </c>
      <c r="V220">
        <v>45.310862083813447</v>
      </c>
      <c r="W220">
        <v>5.2989421819727687</v>
      </c>
      <c r="X220">
        <v>2.1705712473912966</v>
      </c>
      <c r="Y220">
        <v>31.829088404781903</v>
      </c>
      <c r="Z220">
        <v>67.315059813548018</v>
      </c>
      <c r="AA220">
        <v>69.808210177012754</v>
      </c>
      <c r="AC220" t="s">
        <v>12602</v>
      </c>
      <c r="AD220">
        <v>3374.1462210214618</v>
      </c>
      <c r="AE220">
        <f t="shared" si="11"/>
        <v>6.8765267383502967E-3</v>
      </c>
      <c r="AF220" t="e">
        <f>Mapping!AD220/$BF$19</f>
        <v>#N/A</v>
      </c>
      <c r="AG220" t="e">
        <f>Mapping!AE220/$BF$19</f>
        <v>#N/A</v>
      </c>
      <c r="AH220" t="e">
        <f>Mapping!AF220/$BF$19</f>
        <v>#N/A</v>
      </c>
      <c r="AI220" t="e">
        <f>Mapping!AG220/$BF$19</f>
        <v>#N/A</v>
      </c>
      <c r="AJ220" t="e">
        <f>Mapping!AH220/$BF$19</f>
        <v>#N/A</v>
      </c>
      <c r="AK220" t="e">
        <f>Mapping!AI220/$BF$19</f>
        <v>#N/A</v>
      </c>
      <c r="AL220" t="e">
        <f>Mapping!AJ220/$BF$19</f>
        <v>#N/A</v>
      </c>
      <c r="AM220" t="e">
        <f>Mapping!AK220/$BF$19</f>
        <v>#N/A</v>
      </c>
      <c r="AN220" t="e">
        <f>Mapping!AL220/$BF$19</f>
        <v>#N/A</v>
      </c>
      <c r="AO220" t="e">
        <f>Mapping!AM220/$BF$19</f>
        <v>#N/A</v>
      </c>
      <c r="AP220" t="e">
        <f>Mapping!AN220/$BF$19</f>
        <v>#N/A</v>
      </c>
      <c r="AQ220" t="e">
        <f>Mapping!AO220/$BF$19</f>
        <v>#N/A</v>
      </c>
      <c r="AR220" t="e">
        <f>Mapping!AP220/$BF$19</f>
        <v>#N/A</v>
      </c>
      <c r="AS220" t="e">
        <f>Mapping!AQ220/$BF$19</f>
        <v>#N/A</v>
      </c>
    </row>
    <row r="221" spans="1:45">
      <c r="A221">
        <v>8435</v>
      </c>
      <c r="B221" t="s">
        <v>13243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tr">
        <f>VLOOKUP(A221,'Kreisfreie Städte u. Landkreise'!$A$9:$J$478,3,0)</f>
        <v>Bodenseekreis</v>
      </c>
      <c r="E221">
        <f>VLOOKUP(D221,'old version'!$D$2:$G$403,2,0)</f>
        <v>900</v>
      </c>
      <c r="F221">
        <f>VLOOKUP(D221,'old version'!$D$2:$G$403,3,0)</f>
        <v>11057.208000000001</v>
      </c>
      <c r="G221">
        <f>VLOOKUP(D221,'old version'!$D$2:$G$403,4,0)</f>
        <v>217470</v>
      </c>
      <c r="H221">
        <f>COUNTIF(Mapping!$A$2:$A$1326,A221)</f>
        <v>4</v>
      </c>
      <c r="I221" cm="1">
        <f t="array" ref="I221">_xlfn.IFS(C221="SH",F221/$BD$50,C221="HH",F221/$BD$49,C221="NI",F221/$BD$44,C221="HB",F221/$BD$56,C221="NRW",F221/$BD$41,C221="HE",F221/$BD$45,C221="RP",F221/$BD$47,C221="BW",F221/$BD$43,C221="BY",F221/$BD$42,C221="SL",F221/$BD$55,C221="BE",F221/$BD$46,C221="MV",F221/$BD$54,C221="BB",F221/$BD$51,C221="SN",F221/$BD$48,C221="ST",F221/$BD$53,C221="TH",F221/$BD$52)</f>
        <v>2.1088462308682592E-2</v>
      </c>
      <c r="J221" cm="1">
        <f t="array" ref="J221">_xlfn.IFS(C221="SH",G221/$BE$30,C221="HH",G221/$BE$34,C221="NI",G221/$BE$25,C221="HB",G221/$BE$37,C221="NRW",G221/$BE$22,C221="HE",G221/$BE$26,C221="RP",G221/$BE$27,C221="BW",G221/$BE$24,C221="BY",G221/$BE$23,C221="SL",G221/$BE$36,C221="BE",G221/$BE$29,C221="MV",G221/$BE$35,C221="BB",G221/$BE$31,C221="SN",G221/$BE$28,C221="ST",G221/$BE$32,C221="TH",G221/$BE$33)</f>
        <v>1.959189189189189E-2</v>
      </c>
      <c r="K221" cm="1">
        <f t="array" ref="K221">_xlfn.IFS(C221="SH",$BF$17,C221="HH",$BF$8,C221="NI",$BF$11,C221="HB",$BF$7,C221="NRW",$BF$12,C221="HE",$BF$9,C221="RP",$BF$13,C221="BW",$BF$3,C221="BY",$BF$4,C221="SL",$BF$14,C221="BE",$BF$5,C221="MV",$BF$10,C221="BB",$BF$6,C221="SN",$BF$15,C221="ST",$BF$16,C221="TH",$BF$18)</f>
        <v>63865.617977528091</v>
      </c>
      <c r="L221">
        <f t="shared" si="10"/>
        <v>1320.0654470755594</v>
      </c>
      <c r="M221">
        <f t="shared" si="12"/>
        <v>330.01636176888985</v>
      </c>
      <c r="N221">
        <v>11.120857129040878</v>
      </c>
      <c r="O221">
        <v>3.1970012557912932</v>
      </c>
      <c r="P221">
        <v>0.77277208268820219</v>
      </c>
      <c r="Q221">
        <v>5.5898488214755746</v>
      </c>
      <c r="R221">
        <v>0</v>
      </c>
      <c r="S221">
        <v>0</v>
      </c>
      <c r="T221">
        <v>1.1297378670771687</v>
      </c>
      <c r="U221">
        <v>0</v>
      </c>
      <c r="V221">
        <v>58.816977704705089</v>
      </c>
      <c r="W221">
        <v>0</v>
      </c>
      <c r="X221">
        <v>2.8731681671568272</v>
      </c>
      <c r="Y221">
        <v>65.006999768065413</v>
      </c>
      <c r="Z221">
        <v>89.104417677600267</v>
      </c>
      <c r="AA221">
        <v>92.404581295289162</v>
      </c>
      <c r="AC221" t="s">
        <v>12768</v>
      </c>
      <c r="AD221">
        <v>392.58133213738188</v>
      </c>
      <c r="AE221">
        <f t="shared" si="11"/>
        <v>8.0008270258146406E-4</v>
      </c>
      <c r="AF221" t="e">
        <f>Mapping!AD221/$BF$19</f>
        <v>#N/A</v>
      </c>
      <c r="AG221" t="e">
        <f>Mapping!AE221/$BF$19</f>
        <v>#N/A</v>
      </c>
      <c r="AH221" t="e">
        <f>Mapping!AF221/$BF$19</f>
        <v>#N/A</v>
      </c>
      <c r="AI221" t="e">
        <f>Mapping!AG221/$BF$19</f>
        <v>#N/A</v>
      </c>
      <c r="AJ221" t="e">
        <f>Mapping!AH221/$BF$19</f>
        <v>#N/A</v>
      </c>
      <c r="AK221" t="e">
        <f>Mapping!AI221/$BF$19</f>
        <v>#N/A</v>
      </c>
      <c r="AL221" t="e">
        <f>Mapping!AJ221/$BF$19</f>
        <v>#N/A</v>
      </c>
      <c r="AM221" t="e">
        <f>Mapping!AK221/$BF$19</f>
        <v>#N/A</v>
      </c>
      <c r="AN221" t="e">
        <f>Mapping!AL221/$BF$19</f>
        <v>#N/A</v>
      </c>
      <c r="AO221" t="e">
        <f>Mapping!AM221/$BF$19</f>
        <v>#N/A</v>
      </c>
      <c r="AP221" t="e">
        <f>Mapping!AN221/$BF$19</f>
        <v>#N/A</v>
      </c>
      <c r="AQ221" t="e">
        <f>Mapping!AO221/$BF$19</f>
        <v>#N/A</v>
      </c>
      <c r="AR221" t="e">
        <f>Mapping!AP221/$BF$19</f>
        <v>#N/A</v>
      </c>
      <c r="AS221" t="e">
        <f>Mapping!AQ221/$BF$19</f>
        <v>#N/A</v>
      </c>
    </row>
    <row r="222" spans="1:45">
      <c r="A222">
        <v>8436</v>
      </c>
      <c r="B222" t="s">
        <v>13244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tr">
        <f>VLOOKUP(A222,'Kreisfreie Städte u. Landkreise'!$A$9:$J$478,3,0)</f>
        <v>Ravensburg</v>
      </c>
      <c r="E222">
        <f>VLOOKUP(D222,'old version'!$D$2:$G$403,2,0)</f>
        <v>752</v>
      </c>
      <c r="F222">
        <f>VLOOKUP(D222,'old version'!$D$2:$G$403,3,0)</f>
        <v>12797.598</v>
      </c>
      <c r="G222">
        <f>VLOOKUP(D222,'old version'!$D$2:$G$403,4,0)</f>
        <v>285424</v>
      </c>
      <c r="H222">
        <f>COUNTIF(Mapping!$A$2:$A$1326,A222)</f>
        <v>4</v>
      </c>
      <c r="I222" cm="1">
        <f t="array" ref="I222">_xlfn.IFS(C222="SH",F222/$BD$50,C222="HH",F222/$BD$49,C222="NI",F222/$BD$44,C222="HB",F222/$BD$56,C222="NRW",F222/$BD$41,C222="HE",F222/$BD$45,C222="RP",F222/$BD$47,C222="BW",F222/$BD$43,C222="BY",F222/$BD$42,C222="SL",F222/$BD$55,C222="BE",F222/$BD$46,C222="MV",F222/$BD$54,C222="BB",F222/$BD$51,C222="SN",F222/$BD$48,C222="ST",F222/$BD$53,C222="TH",F222/$BD$52)</f>
        <v>2.4407758546702903E-2</v>
      </c>
      <c r="J222" cm="1">
        <f t="array" ref="J222">_xlfn.IFS(C222="SH",G222/$BE$30,C222="HH",G222/$BE$34,C222="NI",G222/$BE$25,C222="HB",G222/$BE$37,C222="NRW",G222/$BE$22,C222="HE",G222/$BE$26,C222="RP",G222/$BE$27,C222="BW",G222/$BE$24,C222="BY",G222/$BE$23,C222="SL",G222/$BE$36,C222="BE",G222/$BE$29,C222="MV",G222/$BE$35,C222="BB",G222/$BE$31,C222="SN",G222/$BE$28,C222="ST",G222/$BE$32,C222="TH",G222/$BE$33)</f>
        <v>2.5713873873873874E-2</v>
      </c>
      <c r="K222" cm="1">
        <f t="array" ref="K222">_xlfn.IFS(C222="SH",$BF$17,C222="HH",$BF$8,C222="NI",$BF$11,C222="HB",$BF$7,C222="NRW",$BF$12,C222="HE",$BF$9,C222="RP",$BF$13,C222="BW",$BF$3,C222="BY",$BF$4,C222="SL",$BF$14,C222="BE",$BF$5,C222="MV",$BF$10,C222="BB",$BF$6,C222="SN",$BF$15,C222="ST",$BF$16,C222="TH",$BF$18)</f>
        <v>63865.617977528091</v>
      </c>
      <c r="L222">
        <f t="shared" si="10"/>
        <v>1582.1730245369886</v>
      </c>
      <c r="M222">
        <f t="shared" si="12"/>
        <v>395.54325613424714</v>
      </c>
      <c r="N222">
        <v>21.592563112998043</v>
      </c>
      <c r="O222">
        <v>4.2257281384148433</v>
      </c>
      <c r="P222">
        <v>7.3269486695904149</v>
      </c>
      <c r="Q222">
        <v>15.334653065536443</v>
      </c>
      <c r="R222">
        <v>0</v>
      </c>
      <c r="S222">
        <v>0</v>
      </c>
      <c r="T222">
        <v>5.2342551404231594</v>
      </c>
      <c r="U222">
        <v>16.31796689249455</v>
      </c>
      <c r="V222">
        <v>61.736980427939059</v>
      </c>
      <c r="W222">
        <v>0</v>
      </c>
      <c r="X222">
        <v>3.4436543878219448</v>
      </c>
      <c r="Y222">
        <v>42.781715425192758</v>
      </c>
      <c r="Z222">
        <v>106.79667915624674</v>
      </c>
      <c r="AA222">
        <v>110.75211171758922</v>
      </c>
      <c r="AC222" t="s">
        <v>12769</v>
      </c>
      <c r="AD222">
        <v>689.56851317584824</v>
      </c>
      <c r="AE222">
        <f t="shared" si="11"/>
        <v>1.4053440509589636E-3</v>
      </c>
      <c r="AF222" t="e">
        <f>Mapping!AD222/$BF$19</f>
        <v>#N/A</v>
      </c>
      <c r="AG222" t="e">
        <f>Mapping!AE222/$BF$19</f>
        <v>#N/A</v>
      </c>
      <c r="AH222" t="e">
        <f>Mapping!AF222/$BF$19</f>
        <v>#N/A</v>
      </c>
      <c r="AI222" t="e">
        <f>Mapping!AG222/$BF$19</f>
        <v>#N/A</v>
      </c>
      <c r="AJ222" t="e">
        <f>Mapping!AH222/$BF$19</f>
        <v>#N/A</v>
      </c>
      <c r="AK222" t="e">
        <f>Mapping!AI222/$BF$19</f>
        <v>#N/A</v>
      </c>
      <c r="AL222" t="e">
        <f>Mapping!AJ222/$BF$19</f>
        <v>#N/A</v>
      </c>
      <c r="AM222" t="e">
        <f>Mapping!AK222/$BF$19</f>
        <v>#N/A</v>
      </c>
      <c r="AN222" t="e">
        <f>Mapping!AL222/$BF$19</f>
        <v>#N/A</v>
      </c>
      <c r="AO222" t="e">
        <f>Mapping!AM222/$BF$19</f>
        <v>#N/A</v>
      </c>
      <c r="AP222" t="e">
        <f>Mapping!AN222/$BF$19</f>
        <v>#N/A</v>
      </c>
      <c r="AQ222" t="e">
        <f>Mapping!AO222/$BF$19</f>
        <v>#N/A</v>
      </c>
      <c r="AR222" t="e">
        <f>Mapping!AP222/$BF$19</f>
        <v>#N/A</v>
      </c>
      <c r="AS222" t="e">
        <f>Mapping!AQ222/$BF$19</f>
        <v>#N/A</v>
      </c>
    </row>
    <row r="223" spans="1:45">
      <c r="A223">
        <v>8437</v>
      </c>
      <c r="B223" t="s">
        <v>13245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tr">
        <f>VLOOKUP(A223,'Kreisfreie Städte u. Landkreise'!$A$9:$J$478,3,0)</f>
        <v>Sigmaringen</v>
      </c>
      <c r="E223">
        <f>VLOOKUP(D223,'old version'!$D$2:$G$403,2,0)</f>
        <v>741</v>
      </c>
      <c r="F223">
        <f>VLOOKUP(D223,'old version'!$D$2:$G$403,3,0)</f>
        <v>5008.3040000000001</v>
      </c>
      <c r="G223">
        <f>VLOOKUP(D223,'old version'!$D$2:$G$403,4,0)</f>
        <v>130849</v>
      </c>
      <c r="H223">
        <f>COUNTIF(Mapping!$A$2:$A$1326,A223)</f>
        <v>3</v>
      </c>
      <c r="I223" cm="1">
        <f t="array" ref="I223">_xlfn.IFS(C223="SH",F223/$BD$50,C223="HH",F223/$BD$49,C223="NI",F223/$BD$44,C223="HB",F223/$BD$56,C223="NRW",F223/$BD$41,C223="HE",F223/$BD$45,C223="RP",F223/$BD$47,C223="BW",F223/$BD$43,C223="BY",F223/$BD$42,C223="SL",F223/$BD$55,C223="BE",F223/$BD$46,C223="MV",F223/$BD$54,C223="BB",F223/$BD$51,C223="SN",F223/$BD$48,C223="ST",F223/$BD$53,C223="TH",F223/$BD$52)</f>
        <v>9.5519076908406053E-3</v>
      </c>
      <c r="J223" cm="1">
        <f t="array" ref="J223">_xlfn.IFS(C223="SH",G223/$BE$30,C223="HH",G223/$BE$34,C223="NI",G223/$BE$25,C223="HB",G223/$BE$37,C223="NRW",G223/$BE$22,C223="HE",G223/$BE$26,C223="RP",G223/$BE$27,C223="BW",G223/$BE$24,C223="BY",G223/$BE$23,C223="SL",G223/$BE$36,C223="BE",G223/$BE$29,C223="MV",G223/$BE$35,C223="BB",G223/$BE$31,C223="SN",G223/$BE$28,C223="ST",G223/$BE$32,C223="TH",G223/$BE$33)</f>
        <v>1.1788198198198199E-2</v>
      </c>
      <c r="K223" cm="1">
        <f t="array" ref="K223">_xlfn.IFS(C223="SH",$BF$17,C223="HH",$BF$8,C223="NI",$BF$11,C223="HB",$BF$7,C223="NRW",$BF$12,C223="HE",$BF$9,C223="RP",$BF$13,C223="BW",$BF$3,C223="BY",$BF$4,C223="SL",$BF$14,C223="BE",$BF$5,C223="MV",$BF$10,C223="BB",$BF$6,C223="SN",$BF$15,C223="ST",$BF$16,C223="TH",$BF$18)</f>
        <v>63865.617977528091</v>
      </c>
      <c r="L223">
        <f t="shared" si="10"/>
        <v>650.0286686041469</v>
      </c>
      <c r="M223">
        <f t="shared" si="12"/>
        <v>216.67622286804897</v>
      </c>
      <c r="N223">
        <v>23.257634828594838</v>
      </c>
      <c r="O223">
        <v>12.395333435970052</v>
      </c>
      <c r="P223">
        <v>5.0151234131740896</v>
      </c>
      <c r="Q223">
        <v>2.8153079160318186</v>
      </c>
      <c r="R223">
        <v>0</v>
      </c>
      <c r="S223">
        <v>0</v>
      </c>
      <c r="T223">
        <v>0</v>
      </c>
      <c r="U223">
        <v>0</v>
      </c>
      <c r="V223">
        <v>37.613425598805669</v>
      </c>
      <c r="W223">
        <v>1.6926041519462551</v>
      </c>
      <c r="X223">
        <v>1.8864132153551287</v>
      </c>
      <c r="Y223">
        <v>12.828457730744178</v>
      </c>
      <c r="Z223">
        <v>58.502580174373222</v>
      </c>
      <c r="AA223">
        <v>60.669342403053719</v>
      </c>
      <c r="AC223" t="s">
        <v>12755</v>
      </c>
      <c r="AD223">
        <v>0</v>
      </c>
      <c r="AE223">
        <f t="shared" si="11"/>
        <v>0</v>
      </c>
      <c r="AF223">
        <f>Mapping!AD223/$BF$19</f>
        <v>0</v>
      </c>
      <c r="AG223">
        <f>Mapping!AE223/$BF$19</f>
        <v>0</v>
      </c>
      <c r="AH223">
        <f>Mapping!AF223/$BF$19</f>
        <v>0</v>
      </c>
      <c r="AI223">
        <f>Mapping!AG223/$BF$19</f>
        <v>0</v>
      </c>
      <c r="AJ223">
        <f>Mapping!AH223/$BF$19</f>
        <v>0</v>
      </c>
      <c r="AK223">
        <f>Mapping!AI223/$BF$19</f>
        <v>0</v>
      </c>
      <c r="AL223">
        <f>Mapping!AJ223/$BF$19</f>
        <v>0</v>
      </c>
      <c r="AM223">
        <f>Mapping!AK223/$BF$19</f>
        <v>0</v>
      </c>
      <c r="AN223">
        <f>Mapping!AL223/$BF$19</f>
        <v>0</v>
      </c>
      <c r="AO223">
        <f>Mapping!AM223/$BF$19</f>
        <v>0</v>
      </c>
      <c r="AP223">
        <f>Mapping!AN223/$BF$19</f>
        <v>0</v>
      </c>
      <c r="AQ223">
        <f>Mapping!AO223/$BF$19</f>
        <v>0</v>
      </c>
      <c r="AR223">
        <f>Mapping!AP223/$BF$19</f>
        <v>0</v>
      </c>
      <c r="AS223">
        <f>Mapping!AQ223/$BF$19</f>
        <v>0</v>
      </c>
    </row>
    <row r="224" spans="1:45">
      <c r="A224">
        <v>9161</v>
      </c>
      <c r="B224" t="s">
        <v>13246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BY</v>
      </c>
      <c r="D224" t="str">
        <f>VLOOKUP(A224,'Kreisfreie Städte u. Landkreise'!$A$9:$J$478,3,0)</f>
        <v>Ingolstadt</v>
      </c>
      <c r="E224">
        <f>VLOOKUP(D224,'old version'!$D$2:$G$403,2,0)</f>
        <v>1359</v>
      </c>
      <c r="F224">
        <f>VLOOKUP(D224,'old version'!$D$2:$G$403,3,0)</f>
        <v>17394.186000000002</v>
      </c>
      <c r="G224">
        <f>VLOOKUP(D224,'old version'!$D$2:$G$403,4,0)</f>
        <v>137392</v>
      </c>
      <c r="H224">
        <f>COUNTIF(Mapping!$A$2:$A$1326,A224)</f>
        <v>1</v>
      </c>
      <c r="I224" cm="1">
        <f t="array" ref="I224">_xlfn.IFS(C224="SH",F224/$BD$50,C224="HH",F224/$BD$49,C224="NI",F224/$BD$44,C224="HB",F224/$BD$56,C224="NRW",F224/$BD$41,C224="HE",F224/$BD$45,C224="RP",F224/$BD$47,C224="BW",F224/$BD$43,C224="BY",F224/$BD$42,C224="SL",F224/$BD$55,C224="BE",F224/$BD$46,C224="MV",F224/$BD$54,C224="BB",F224/$BD$51,C224="SN",F224/$BD$48,C224="ST",F224/$BD$53,C224="TH",F224/$BD$52)</f>
        <v>2.7483438853399527E-2</v>
      </c>
      <c r="J224" cm="1">
        <f t="array" ref="J224">_xlfn.IFS(C224="SH",G224/$BE$30,C224="HH",G224/$BE$34,C224="NI",G224/$BE$25,C224="HB",G224/$BE$37,C224="NRW",G224/$BE$22,C224="HE",G224/$BE$26,C224="RP",G224/$BE$27,C224="BW",G224/$BE$24,C224="BY",G224/$BE$23,C224="SL",G224/$BE$36,C224="BE",G224/$BE$29,C224="MV",G224/$BE$35,C224="BB",G224/$BE$31,C224="SN",G224/$BE$28,C224="ST",G224/$BE$32,C224="TH",G224/$BE$33)</f>
        <v>1.0467961904761906E-2</v>
      </c>
      <c r="K224" cm="1">
        <f t="array" ref="K224">_xlfn.IFS(C224="SH",$BF$17,C224="HH",$BF$8,C224="NI",$BF$11,C224="HB",$BF$7,C224="NRW",$BF$12,C224="HE",$BF$9,C224="RP",$BF$13,C224="BW",$BF$3,C224="BY",$BF$4,C224="SL",$BF$14,C224="BE",$BF$5,C224="MV",$BF$10,C224="BB",$BF$6,C224="SN",$BF$15,C224="ST",$BF$16,C224="TH",$BF$18)</f>
        <v>72762.894516183122</v>
      </c>
      <c r="L224">
        <f t="shared" si="10"/>
        <v>1653.1078630121247</v>
      </c>
      <c r="M224">
        <f t="shared" si="12"/>
        <v>1653.1078630121247</v>
      </c>
      <c r="N224">
        <v>155.6225757088215</v>
      </c>
      <c r="O224">
        <v>0</v>
      </c>
      <c r="P224">
        <v>23.690575829689365</v>
      </c>
      <c r="Q224">
        <v>191.97535586127586</v>
      </c>
      <c r="R224">
        <v>0</v>
      </c>
      <c r="S224">
        <v>0</v>
      </c>
      <c r="T224">
        <v>0</v>
      </c>
      <c r="U224">
        <v>0</v>
      </c>
      <c r="V224">
        <v>309.6113186018024</v>
      </c>
      <c r="W224">
        <v>48.606526271259213</v>
      </c>
      <c r="X224">
        <v>14.392186082607823</v>
      </c>
      <c r="Y224">
        <v>0</v>
      </c>
      <c r="Z224">
        <v>446.33912301327371</v>
      </c>
      <c r="AA224">
        <v>462.87020164339492</v>
      </c>
      <c r="AC224" t="s">
        <v>12563</v>
      </c>
      <c r="AD224">
        <v>1115.5988394162159</v>
      </c>
      <c r="AE224">
        <f t="shared" si="11"/>
        <v>2.2735959694703974E-3</v>
      </c>
      <c r="AF224" t="e">
        <f>Mapping!AD224/$BF$19</f>
        <v>#N/A</v>
      </c>
      <c r="AG224" t="e">
        <f>Mapping!AE224/$BF$19</f>
        <v>#N/A</v>
      </c>
      <c r="AH224" t="e">
        <f>Mapping!AF224/$BF$19</f>
        <v>#N/A</v>
      </c>
      <c r="AI224" t="e">
        <f>Mapping!AG224/$BF$19</f>
        <v>#N/A</v>
      </c>
      <c r="AJ224" t="e">
        <f>Mapping!AH224/$BF$19</f>
        <v>#N/A</v>
      </c>
      <c r="AK224" t="e">
        <f>Mapping!AI224/$BF$19</f>
        <v>#N/A</v>
      </c>
      <c r="AL224" t="e">
        <f>Mapping!AJ224/$BF$19</f>
        <v>#N/A</v>
      </c>
      <c r="AM224" t="e">
        <f>Mapping!AK224/$BF$19</f>
        <v>#N/A</v>
      </c>
      <c r="AN224" t="e">
        <f>Mapping!AL224/$BF$19</f>
        <v>#N/A</v>
      </c>
      <c r="AO224" t="e">
        <f>Mapping!AM224/$BF$19</f>
        <v>#N/A</v>
      </c>
      <c r="AP224" t="e">
        <f>Mapping!AN224/$BF$19</f>
        <v>#N/A</v>
      </c>
      <c r="AQ224" t="e">
        <f>Mapping!AO224/$BF$19</f>
        <v>#N/A</v>
      </c>
      <c r="AR224" t="e">
        <f>Mapping!AP224/$BF$19</f>
        <v>#N/A</v>
      </c>
      <c r="AS224" t="e">
        <f>Mapping!AQ224/$BF$19</f>
        <v>#N/A</v>
      </c>
    </row>
    <row r="225" spans="1:45">
      <c r="A225">
        <v>9162</v>
      </c>
      <c r="B225" t="s">
        <v>13247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BY</v>
      </c>
      <c r="D225" t="str">
        <f>VLOOKUP(A225,'Kreisfreie Städte u. Landkreise'!$A$9:$J$478,3,0)</f>
        <v>München, Landeshauptstadt</v>
      </c>
      <c r="E225">
        <f>VLOOKUP(D225,'old version'!$D$2:$G$403,2,0)</f>
        <v>1332</v>
      </c>
      <c r="F225">
        <f>VLOOKUP(D225,'old version'!$D$2:$G$403,3,0)</f>
        <v>116647.442</v>
      </c>
      <c r="G225">
        <f>VLOOKUP(D225,'old version'!$D$2:$G$403,4,0)</f>
        <v>1484226</v>
      </c>
      <c r="H225">
        <f>COUNTIF(Mapping!$A$2:$A$1326,A225)</f>
        <v>1</v>
      </c>
      <c r="I225" cm="1">
        <f t="array" ref="I225">_xlfn.IFS(C225="SH",F225/$BD$50,C225="HH",F225/$BD$49,C225="NI",F225/$BD$44,C225="HB",F225/$BD$56,C225="NRW",F225/$BD$41,C225="HE",F225/$BD$45,C225="RP",F225/$BD$47,C225="BW",F225/$BD$43,C225="BY",F225/$BD$42,C225="SL",F225/$BD$55,C225="BE",F225/$BD$46,C225="MV",F225/$BD$54,C225="BB",F225/$BD$51,C225="SN",F225/$BD$48,C225="ST",F225/$BD$53,C225="TH",F225/$BD$52)</f>
        <v>0.18430714950457971</v>
      </c>
      <c r="J225" cm="1">
        <f t="array" ref="J225">_xlfn.IFS(C225="SH",G225/$BE$30,C225="HH",G225/$BE$34,C225="NI",G225/$BE$25,C225="HB",G225/$BE$37,C225="NRW",G225/$BE$22,C225="HE",G225/$BE$26,C225="RP",G225/$BE$27,C225="BW",G225/$BE$24,C225="BY",G225/$BE$23,C225="SL",G225/$BE$36,C225="BE",G225/$BE$29,C225="MV",G225/$BE$35,C225="BB",G225/$BE$31,C225="SN",G225/$BE$28,C225="ST",G225/$BE$32,C225="TH",G225/$BE$33)</f>
        <v>0.11308388571428571</v>
      </c>
      <c r="K225" cm="1">
        <f t="array" ref="K225">_xlfn.IFS(C225="SH",$BF$17,C225="HH",$BF$8,C225="NI",$BF$11,C225="HB",$BF$7,C225="NRW",$BF$12,C225="HE",$BF$9,C225="RP",$BF$13,C225="BW",$BF$3,C225="BY",$BF$4,C225="SL",$BF$14,C225="BE",$BF$5,C225="MV",$BF$10,C225="BB",$BF$6,C225="SN",$BF$15,C225="ST",$BF$16,C225="TH",$BF$18)</f>
        <v>72762.894516183122</v>
      </c>
      <c r="L225">
        <f t="shared" si="10"/>
        <v>11959.646645504119</v>
      </c>
      <c r="M225">
        <f t="shared" si="12"/>
        <v>11959.646645504119</v>
      </c>
      <c r="N225">
        <v>134.78481475003312</v>
      </c>
      <c r="O225">
        <v>306.70311661593877</v>
      </c>
      <c r="P225">
        <v>37.891313383543448</v>
      </c>
      <c r="Q225">
        <v>633.10971619132022</v>
      </c>
      <c r="R225">
        <v>0</v>
      </c>
      <c r="S225">
        <v>146.69351324200392</v>
      </c>
      <c r="T225">
        <v>0</v>
      </c>
      <c r="U225">
        <v>866.73672842471092</v>
      </c>
      <c r="V225">
        <v>2961.6933149531374</v>
      </c>
      <c r="W225">
        <v>190.10613229000654</v>
      </c>
      <c r="X225">
        <v>104.12234062615991</v>
      </c>
      <c r="Y225">
        <v>0</v>
      </c>
      <c r="Z225">
        <v>3229.1045942861124</v>
      </c>
      <c r="AA225">
        <v>3348.7010607411535</v>
      </c>
      <c r="AC225" t="s">
        <v>12825</v>
      </c>
      <c r="AD225">
        <v>1044.3784752430529</v>
      </c>
      <c r="AE225">
        <f t="shared" si="11"/>
        <v>2.1284485139450291E-3</v>
      </c>
      <c r="AF225" t="e">
        <f>Mapping!AD225/$BF$19</f>
        <v>#N/A</v>
      </c>
      <c r="AG225" t="e">
        <f>Mapping!AE225/$BF$19</f>
        <v>#N/A</v>
      </c>
      <c r="AH225" t="e">
        <f>Mapping!AF225/$BF$19</f>
        <v>#N/A</v>
      </c>
      <c r="AI225" t="e">
        <f>Mapping!AG225/$BF$19</f>
        <v>#N/A</v>
      </c>
      <c r="AJ225" t="e">
        <f>Mapping!AH225/$BF$19</f>
        <v>#N/A</v>
      </c>
      <c r="AK225" t="e">
        <f>Mapping!AI225/$BF$19</f>
        <v>#N/A</v>
      </c>
      <c r="AL225" t="e">
        <f>Mapping!AJ225/$BF$19</f>
        <v>#N/A</v>
      </c>
      <c r="AM225" t="e">
        <f>Mapping!AK225/$BF$19</f>
        <v>#N/A</v>
      </c>
      <c r="AN225" t="e">
        <f>Mapping!AL225/$BF$19</f>
        <v>#N/A</v>
      </c>
      <c r="AO225" t="e">
        <f>Mapping!AM225/$BF$19</f>
        <v>#N/A</v>
      </c>
      <c r="AP225" t="e">
        <f>Mapping!AN225/$BF$19</f>
        <v>#N/A</v>
      </c>
      <c r="AQ225" t="e">
        <f>Mapping!AO225/$BF$19</f>
        <v>#N/A</v>
      </c>
      <c r="AR225" t="e">
        <f>Mapping!AP225/$BF$19</f>
        <v>#N/A</v>
      </c>
      <c r="AS225" t="e">
        <f>Mapping!AQ225/$BF$19</f>
        <v>#N/A</v>
      </c>
    </row>
    <row r="226" spans="1:45">
      <c r="A226">
        <v>9163</v>
      </c>
      <c r="B226" t="s">
        <v>13248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BY</v>
      </c>
      <c r="D226" t="str">
        <f>VLOOKUP(A226,'Kreisfreie Städte u. Landkreise'!$A$9:$J$478,3,0)</f>
        <v>Rosenheim</v>
      </c>
      <c r="E226">
        <f>VLOOKUP(D226,'old version'!$D$2:$G$403,2,0)</f>
        <v>911</v>
      </c>
      <c r="F226">
        <f>VLOOKUP(D226,'old version'!$D$2:$G$403,3,0)</f>
        <v>3254.5369999999998</v>
      </c>
      <c r="G226">
        <f>VLOOKUP(D226,'old version'!$D$2:$G$403,4,0)</f>
        <v>63551</v>
      </c>
      <c r="H226">
        <f>COUNTIF(Mapping!$A$2:$A$1326,A226)</f>
        <v>1</v>
      </c>
      <c r="I226" cm="1">
        <f t="array" ref="I226">_xlfn.IFS(C226="SH",F226/$BD$50,C226="HH",F226/$BD$49,C226="NI",F226/$BD$44,C226="HB",F226/$BD$56,C226="NRW",F226/$BD$41,C226="HE",F226/$BD$45,C226="RP",F226/$BD$47,C226="BW",F226/$BD$43,C226="BY",F226/$BD$42,C226="SL",F226/$BD$55,C226="BE",F226/$BD$46,C226="MV",F226/$BD$54,C226="BB",F226/$BD$51,C226="SN",F226/$BD$48,C226="ST",F226/$BD$53,C226="TH",F226/$BD$52)</f>
        <v>5.1422853955698953E-3</v>
      </c>
      <c r="J226" cm="1">
        <f t="array" ref="J226">_xlfn.IFS(C226="SH",G226/$BE$30,C226="HH",G226/$BE$34,C226="NI",G226/$BE$25,C226="HB",G226/$BE$37,C226="NRW",G226/$BE$22,C226="HE",G226/$BE$26,C226="RP",G226/$BE$27,C226="BW",G226/$BE$24,C226="BY",G226/$BE$23,C226="SL",G226/$BE$36,C226="BE",G226/$BE$29,C226="MV",G226/$BE$35,C226="BB",G226/$BE$31,C226="SN",G226/$BE$28,C226="ST",G226/$BE$32,C226="TH",G226/$BE$33)</f>
        <v>4.8419809523809519E-3</v>
      </c>
      <c r="K226" cm="1">
        <f t="array" ref="K226">_xlfn.IFS(C226="SH",$BF$17,C226="HH",$BF$8,C226="NI",$BF$11,C226="HB",$BF$7,C226="NRW",$BF$12,C226="HE",$BF$9,C226="RP",$BF$13,C226="BW",$BF$3,C226="BY",$BF$4,C226="SL",$BF$14,C226="BE",$BF$5,C226="MV",$BF$10,C226="BB",$BF$6,C226="SN",$BF$15,C226="ST",$BF$16,C226="TH",$BF$18)</f>
        <v>72762.894516183122</v>
      </c>
      <c r="L226">
        <f t="shared" si="10"/>
        <v>368.04928406366179</v>
      </c>
      <c r="M226">
        <f t="shared" si="12"/>
        <v>368.04928406366179</v>
      </c>
      <c r="N226">
        <v>0</v>
      </c>
      <c r="O226">
        <v>0</v>
      </c>
      <c r="P226">
        <v>0</v>
      </c>
      <c r="Q226">
        <v>18.224823324533311</v>
      </c>
      <c r="R226">
        <v>0</v>
      </c>
      <c r="S226">
        <v>0</v>
      </c>
      <c r="T226">
        <v>0</v>
      </c>
      <c r="U226">
        <v>0</v>
      </c>
      <c r="V226">
        <v>48.339174246500257</v>
      </c>
      <c r="W226">
        <v>0</v>
      </c>
      <c r="X226">
        <v>3.204288057866425</v>
      </c>
      <c r="Y226">
        <v>95.853892199747818</v>
      </c>
      <c r="Z226">
        <v>99.373306697188696</v>
      </c>
      <c r="AA226">
        <v>103.05379953782531</v>
      </c>
      <c r="AC226" t="s">
        <v>12729</v>
      </c>
      <c r="AD226">
        <v>2383.8369828442796</v>
      </c>
      <c r="AE226">
        <f t="shared" si="11"/>
        <v>4.8582715977953227E-3</v>
      </c>
      <c r="AF226" t="e">
        <f>Mapping!AD226/$BF$19</f>
        <v>#N/A</v>
      </c>
      <c r="AG226" t="e">
        <f>Mapping!AE226/$BF$19</f>
        <v>#N/A</v>
      </c>
      <c r="AH226" t="e">
        <f>Mapping!AF226/$BF$19</f>
        <v>#N/A</v>
      </c>
      <c r="AI226" t="e">
        <f>Mapping!AG226/$BF$19</f>
        <v>#N/A</v>
      </c>
      <c r="AJ226" t="e">
        <f>Mapping!AH226/$BF$19</f>
        <v>#N/A</v>
      </c>
      <c r="AK226" t="e">
        <f>Mapping!AI226/$BF$19</f>
        <v>#N/A</v>
      </c>
      <c r="AL226" t="e">
        <f>Mapping!AJ226/$BF$19</f>
        <v>#N/A</v>
      </c>
      <c r="AM226" t="e">
        <f>Mapping!AK226/$BF$19</f>
        <v>#N/A</v>
      </c>
      <c r="AN226" t="e">
        <f>Mapping!AL226/$BF$19</f>
        <v>#N/A</v>
      </c>
      <c r="AO226" t="e">
        <f>Mapping!AM226/$BF$19</f>
        <v>#N/A</v>
      </c>
      <c r="AP226" t="e">
        <f>Mapping!AN226/$BF$19</f>
        <v>#N/A</v>
      </c>
      <c r="AQ226" t="e">
        <f>Mapping!AO226/$BF$19</f>
        <v>#N/A</v>
      </c>
      <c r="AR226" t="e">
        <f>Mapping!AP226/$BF$19</f>
        <v>#N/A</v>
      </c>
      <c r="AS226" t="e">
        <f>Mapping!AQ226/$BF$19</f>
        <v>#N/A</v>
      </c>
    </row>
    <row r="227" spans="1:45">
      <c r="A227">
        <v>9171</v>
      </c>
      <c r="B227" t="s">
        <v>13249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tr">
        <f>VLOOKUP(A227,'Kreisfreie Städte u. Landkreise'!$A$9:$J$478,3,0)</f>
        <v>Altötting</v>
      </c>
      <c r="E227">
        <f>VLOOKUP(D227,'old version'!$D$2:$G$403,2,0)</f>
        <v>972</v>
      </c>
      <c r="F227">
        <f>VLOOKUP(D227,'old version'!$D$2:$G$403,3,0)</f>
        <v>5427.165</v>
      </c>
      <c r="G227">
        <f>VLOOKUP(D227,'old version'!$D$2:$G$403,4,0)</f>
        <v>111516</v>
      </c>
      <c r="H227">
        <f>COUNTIF(Mapping!$A$2:$A$1326,A227)</f>
        <v>2</v>
      </c>
      <c r="I227" cm="1">
        <f t="array" ref="I227">_xlfn.IFS(C227="SH",F227/$BD$50,C227="HH",F227/$BD$49,C227="NI",F227/$BD$44,C227="HB",F227/$BD$56,C227="NRW",F227/$BD$41,C227="HE",F227/$BD$45,C227="RP",F227/$BD$47,C227="BW",F227/$BD$43,C227="BY",F227/$BD$42,C227="SL",F227/$BD$55,C227="BE",F227/$BD$46,C227="MV",F227/$BD$54,C227="BB",F227/$BD$51,C227="SN",F227/$BD$48,C227="ST",F227/$BD$53,C227="TH",F227/$BD$52)</f>
        <v>8.5751156981309761E-3</v>
      </c>
      <c r="J227" cm="1">
        <f t="array" ref="J227">_xlfn.IFS(C227="SH",G227/$BE$30,C227="HH",G227/$BE$34,C227="NI",G227/$BE$25,C227="HB",G227/$BE$37,C227="NRW",G227/$BE$22,C227="HE",G227/$BE$26,C227="RP",G227/$BE$27,C227="BW",G227/$BE$24,C227="BY",G227/$BE$23,C227="SL",G227/$BE$36,C227="BE",G227/$BE$29,C227="MV",G227/$BE$35,C227="BB",G227/$BE$31,C227="SN",G227/$BE$28,C227="ST",G227/$BE$32,C227="TH",G227/$BE$33)</f>
        <v>8.4964571428571434E-3</v>
      </c>
      <c r="K227" cm="1">
        <f t="array" ref="K227">_xlfn.IFS(C227="SH",$BF$17,C227="HH",$BF$8,C227="NI",$BF$11,C227="HB",$BF$7,C227="NRW",$BF$12,C227="HE",$BF$9,C227="RP",$BF$13,C227="BW",$BF$3,C227="BY",$BF$4,C227="SL",$BF$14,C227="BE",$BF$5,C227="MV",$BF$10,C227="BB",$BF$6,C227="SN",$BF$15,C227="ST",$BF$16,C227="TH",$BF$18)</f>
        <v>72762.894516183122</v>
      </c>
      <c r="L227">
        <f t="shared" si="10"/>
        <v>622.34768024231835</v>
      </c>
      <c r="M227">
        <f t="shared" si="12"/>
        <v>311.17384012115917</v>
      </c>
      <c r="N227">
        <v>2.5616201723185652</v>
      </c>
      <c r="O227">
        <v>110.3123099603217</v>
      </c>
      <c r="P227">
        <v>3.6919858991512018</v>
      </c>
      <c r="Q227">
        <v>2.4315061318198441</v>
      </c>
      <c r="R227">
        <v>0</v>
      </c>
      <c r="S227">
        <v>0</v>
      </c>
      <c r="T227">
        <v>0</v>
      </c>
      <c r="U227">
        <v>0</v>
      </c>
      <c r="V227">
        <v>9.7016281446858663</v>
      </c>
      <c r="W227">
        <v>0</v>
      </c>
      <c r="X227">
        <v>2.7091225631841946</v>
      </c>
      <c r="Y227">
        <v>8.6200551830402503</v>
      </c>
      <c r="Z227">
        <v>84.016936832712986</v>
      </c>
      <c r="AA227">
        <v>87.128675233924582</v>
      </c>
      <c r="AC227" t="s">
        <v>12773</v>
      </c>
      <c r="AD227">
        <v>307.55271798480555</v>
      </c>
      <c r="AE227">
        <f t="shared" si="11"/>
        <v>6.2679396509217594E-4</v>
      </c>
      <c r="AF227" t="e">
        <f>Mapping!AD227/$BF$19</f>
        <v>#N/A</v>
      </c>
      <c r="AG227" t="e">
        <f>Mapping!AE227/$BF$19</f>
        <v>#N/A</v>
      </c>
      <c r="AH227" t="e">
        <f>Mapping!AF227/$BF$19</f>
        <v>#N/A</v>
      </c>
      <c r="AI227" t="e">
        <f>Mapping!AG227/$BF$19</f>
        <v>#N/A</v>
      </c>
      <c r="AJ227" t="e">
        <f>Mapping!AH227/$BF$19</f>
        <v>#N/A</v>
      </c>
      <c r="AK227" t="e">
        <f>Mapping!AI227/$BF$19</f>
        <v>#N/A</v>
      </c>
      <c r="AL227" t="e">
        <f>Mapping!AJ227/$BF$19</f>
        <v>#N/A</v>
      </c>
      <c r="AM227" t="e">
        <f>Mapping!AK227/$BF$19</f>
        <v>#N/A</v>
      </c>
      <c r="AN227" t="e">
        <f>Mapping!AL227/$BF$19</f>
        <v>#N/A</v>
      </c>
      <c r="AO227" t="e">
        <f>Mapping!AM227/$BF$19</f>
        <v>#N/A</v>
      </c>
      <c r="AP227" t="e">
        <f>Mapping!AN227/$BF$19</f>
        <v>#N/A</v>
      </c>
      <c r="AQ227" t="e">
        <f>Mapping!AO227/$BF$19</f>
        <v>#N/A</v>
      </c>
      <c r="AR227" t="e">
        <f>Mapping!AP227/$BF$19</f>
        <v>#N/A</v>
      </c>
      <c r="AS227" t="e">
        <f>Mapping!AQ227/$BF$19</f>
        <v>#N/A</v>
      </c>
    </row>
    <row r="228" spans="1:45">
      <c r="A228">
        <v>9172</v>
      </c>
      <c r="B228" t="s">
        <v>13250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BY</v>
      </c>
      <c r="D228" t="str">
        <f>VLOOKUP(A228,'Kreisfreie Städte u. Landkreise'!$A$9:$J$478,3,0)</f>
        <v>Berchtesgadener Land</v>
      </c>
      <c r="E228">
        <f>VLOOKUP(D228,'old version'!$D$2:$G$403,2,0)</f>
        <v>645</v>
      </c>
      <c r="F228">
        <f>VLOOKUP(D228,'old version'!$D$2:$G$403,3,0)</f>
        <v>3537.9670000000001</v>
      </c>
      <c r="G228">
        <f>VLOOKUP(D228,'old version'!$D$2:$G$403,4,0)</f>
        <v>105929</v>
      </c>
      <c r="H228">
        <f>COUNTIF(Mapping!$A$2:$A$1326,A228)</f>
        <v>1</v>
      </c>
      <c r="I228" cm="1">
        <f t="array" ref="I228">_xlfn.IFS(C228="SH",F228/$BD$50,C228="HH",F228/$BD$49,C228="NI",F228/$BD$44,C228="HB",F228/$BD$56,C228="NRW",F228/$BD$41,C228="HE",F228/$BD$45,C228="RP",F228/$BD$47,C228="BW",F228/$BD$43,C228="BY",F228/$BD$42,C228="SL",F228/$BD$55,C228="BE",F228/$BD$46,C228="MV",F228/$BD$54,C228="BB",F228/$BD$51,C228="SN",F228/$BD$48,C228="ST",F228/$BD$53,C228="TH",F228/$BD$52)</f>
        <v>5.5901149792146271E-3</v>
      </c>
      <c r="J228" cm="1">
        <f t="array" ref="J228">_xlfn.IFS(C228="SH",G228/$BE$30,C228="HH",G228/$BE$34,C228="NI",G228/$BE$25,C228="HB",G228/$BE$37,C228="NRW",G228/$BE$22,C228="HE",G228/$BE$26,C228="RP",G228/$BE$27,C228="BW",G228/$BE$24,C228="BY",G228/$BE$23,C228="SL",G228/$BE$36,C228="BE",G228/$BE$29,C228="MV",G228/$BE$35,C228="BB",G228/$BE$31,C228="SN",G228/$BE$28,C228="ST",G228/$BE$32,C228="TH",G228/$BE$33)</f>
        <v>8.0707809523809532E-3</v>
      </c>
      <c r="K228" cm="1">
        <f t="array" ref="K228">_xlfn.IFS(C228="SH",$BF$17,C228="HH",$BF$8,C228="NI",$BF$11,C228="HB",$BF$7,C228="NRW",$BF$12,C228="HE",$BF$9,C228="RP",$BF$13,C228="BW",$BF$3,C228="BY",$BF$4,C228="SL",$BF$14,C228="BE",$BF$5,C228="MV",$BF$10,C228="BB",$BF$6,C228="SN",$BF$15,C228="ST",$BF$16,C228="TH",$BF$18)</f>
        <v>72762.894516183122</v>
      </c>
      <c r="L228">
        <f t="shared" si="10"/>
        <v>457.29306879583726</v>
      </c>
      <c r="M228">
        <f t="shared" si="12"/>
        <v>457.29306879583726</v>
      </c>
      <c r="N228">
        <v>14.107642417518472</v>
      </c>
      <c r="O228">
        <v>20.077833121743684</v>
      </c>
      <c r="P228">
        <v>5.234139795485115</v>
      </c>
      <c r="Q228">
        <v>69.352352290177762</v>
      </c>
      <c r="R228">
        <v>0</v>
      </c>
      <c r="S228">
        <v>0</v>
      </c>
      <c r="T228">
        <v>0</v>
      </c>
      <c r="U228">
        <v>0</v>
      </c>
      <c r="V228">
        <v>93.028656521317473</v>
      </c>
      <c r="W228">
        <v>0</v>
      </c>
      <c r="X228">
        <v>3.9812568118842706</v>
      </c>
      <c r="Y228">
        <v>0</v>
      </c>
      <c r="Z228">
        <v>123.46912857487607</v>
      </c>
      <c r="AA228">
        <v>128.04205926283444</v>
      </c>
      <c r="AC228" t="s">
        <v>12880</v>
      </c>
      <c r="AD228">
        <v>602.61357465685467</v>
      </c>
      <c r="AE228">
        <f t="shared" si="11"/>
        <v>1.2281294548539827E-3</v>
      </c>
      <c r="AF228" t="e">
        <f>Mapping!AD228/$BF$19</f>
        <v>#N/A</v>
      </c>
      <c r="AG228" t="e">
        <f>Mapping!AE228/$BF$19</f>
        <v>#N/A</v>
      </c>
      <c r="AH228" t="e">
        <f>Mapping!AF228/$BF$19</f>
        <v>#N/A</v>
      </c>
      <c r="AI228" t="e">
        <f>Mapping!AG228/$BF$19</f>
        <v>#N/A</v>
      </c>
      <c r="AJ228" t="e">
        <f>Mapping!AH228/$BF$19</f>
        <v>#N/A</v>
      </c>
      <c r="AK228" t="e">
        <f>Mapping!AI228/$BF$19</f>
        <v>#N/A</v>
      </c>
      <c r="AL228" t="e">
        <f>Mapping!AJ228/$BF$19</f>
        <v>#N/A</v>
      </c>
      <c r="AM228" t="e">
        <f>Mapping!AK228/$BF$19</f>
        <v>#N/A</v>
      </c>
      <c r="AN228" t="e">
        <f>Mapping!AL228/$BF$19</f>
        <v>#N/A</v>
      </c>
      <c r="AO228" t="e">
        <f>Mapping!AM228/$BF$19</f>
        <v>#N/A</v>
      </c>
      <c r="AP228" t="e">
        <f>Mapping!AN228/$BF$19</f>
        <v>#N/A</v>
      </c>
      <c r="AQ228" t="e">
        <f>Mapping!AO228/$BF$19</f>
        <v>#N/A</v>
      </c>
      <c r="AR228" t="e">
        <f>Mapping!AP228/$BF$19</f>
        <v>#N/A</v>
      </c>
      <c r="AS228" t="e">
        <f>Mapping!AQ228/$BF$19</f>
        <v>#N/A</v>
      </c>
    </row>
    <row r="229" spans="1:45">
      <c r="A229">
        <v>9173</v>
      </c>
      <c r="B229" t="s">
        <v>13251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BY</v>
      </c>
      <c r="D229" t="str">
        <f>VLOOKUP(A229,'Kreisfreie Städte u. Landkreise'!$A$9:$J$478,3,0)</f>
        <v>Bad Tölz-Wolfratshausen</v>
      </c>
      <c r="E229">
        <f>VLOOKUP(D229,'old version'!$D$2:$G$403,2,0)</f>
        <v>781</v>
      </c>
      <c r="F229">
        <f>VLOOKUP(D229,'old version'!$D$2:$G$403,3,0)</f>
        <v>3806.1840000000002</v>
      </c>
      <c r="G229">
        <f>VLOOKUP(D229,'old version'!$D$2:$G$403,4,0)</f>
        <v>127917</v>
      </c>
      <c r="H229">
        <f>COUNTIF(Mapping!$A$2:$A$1326,A229)</f>
        <v>4</v>
      </c>
      <c r="I229" cm="1">
        <f t="array" ref="I229">_xlfn.IFS(C229="SH",F229/$BD$50,C229="HH",F229/$BD$49,C229="NI",F229/$BD$44,C229="HB",F229/$BD$56,C229="NRW",F229/$BD$41,C229="HE",F229/$BD$45,C229="RP",F229/$BD$47,C229="BW",F229/$BD$43,C229="BY",F229/$BD$42,C229="SL",F229/$BD$55,C229="BE",F229/$BD$46,C229="MV",F229/$BD$54,C229="BB",F229/$BD$51,C229="SN",F229/$BD$48,C229="ST",F229/$BD$53,C229="TH",F229/$BD$52)</f>
        <v>6.0139074762560101E-3</v>
      </c>
      <c r="J229" cm="1">
        <f t="array" ref="J229">_xlfn.IFS(C229="SH",G229/$BE$30,C229="HH",G229/$BE$34,C229="NI",G229/$BE$25,C229="HB",G229/$BE$37,C229="NRW",G229/$BE$22,C229="HE",G229/$BE$26,C229="RP",G229/$BE$27,C229="BW",G229/$BE$24,C229="BY",G229/$BE$23,C229="SL",G229/$BE$36,C229="BE",G229/$BE$29,C229="MV",G229/$BE$35,C229="BB",G229/$BE$31,C229="SN",G229/$BE$28,C229="ST",G229/$BE$32,C229="TH",G229/$BE$33)</f>
        <v>9.7460571428571435E-3</v>
      </c>
      <c r="K229" cm="1">
        <f t="array" ref="K229">_xlfn.IFS(C229="SH",$BF$17,C229="HH",$BF$8,C229="NI",$BF$11,C229="HB",$BF$7,C229="NRW",$BF$12,C229="HE",$BF$9,C229="RP",$BF$13,C229="BW",$BF$3,C229="BY",$BF$4,C229="SL",$BF$14,C229="BE",$BF$5,C229="MV",$BF$10,C229="BB",$BF$6,C229="SN",$BF$15,C229="ST",$BF$16,C229="TH",$BF$18)</f>
        <v>72762.894516183122</v>
      </c>
      <c r="L229">
        <f t="shared" si="10"/>
        <v>513.62667882756296</v>
      </c>
      <c r="M229">
        <f t="shared" si="12"/>
        <v>128.40666970689074</v>
      </c>
      <c r="N229">
        <v>1.8218593876886868</v>
      </c>
      <c r="O229">
        <v>13.750165090621612</v>
      </c>
      <c r="P229">
        <v>0.60728646256289553</v>
      </c>
      <c r="Q229">
        <v>7.534850554021113</v>
      </c>
      <c r="R229">
        <v>0</v>
      </c>
      <c r="S229">
        <v>0</v>
      </c>
      <c r="T229">
        <v>0</v>
      </c>
      <c r="U229">
        <v>0</v>
      </c>
      <c r="V229">
        <v>31.368969868680932</v>
      </c>
      <c r="W229">
        <v>1.5819437481576666</v>
      </c>
      <c r="X229">
        <v>1.1179262563679295</v>
      </c>
      <c r="Y229">
        <v>0</v>
      </c>
      <c r="Z229">
        <v>34.669800820860502</v>
      </c>
      <c r="AA229">
        <v>35.95386751792941</v>
      </c>
      <c r="AC229" t="s">
        <v>12818</v>
      </c>
      <c r="AD229">
        <v>418.18765694684782</v>
      </c>
      <c r="AE229">
        <f t="shared" si="11"/>
        <v>8.5226851958197011E-4</v>
      </c>
      <c r="AF229" t="e">
        <f>Mapping!AD229/$BF$19</f>
        <v>#N/A</v>
      </c>
      <c r="AG229" t="e">
        <f>Mapping!AE229/$BF$19</f>
        <v>#N/A</v>
      </c>
      <c r="AH229" t="e">
        <f>Mapping!AF229/$BF$19</f>
        <v>#N/A</v>
      </c>
      <c r="AI229" t="e">
        <f>Mapping!AG229/$BF$19</f>
        <v>#N/A</v>
      </c>
      <c r="AJ229" t="e">
        <f>Mapping!AH229/$BF$19</f>
        <v>#N/A</v>
      </c>
      <c r="AK229" t="e">
        <f>Mapping!AI229/$BF$19</f>
        <v>#N/A</v>
      </c>
      <c r="AL229" t="e">
        <f>Mapping!AJ229/$BF$19</f>
        <v>#N/A</v>
      </c>
      <c r="AM229" t="e">
        <f>Mapping!AK229/$BF$19</f>
        <v>#N/A</v>
      </c>
      <c r="AN229" t="e">
        <f>Mapping!AL229/$BF$19</f>
        <v>#N/A</v>
      </c>
      <c r="AO229" t="e">
        <f>Mapping!AM229/$BF$19</f>
        <v>#N/A</v>
      </c>
      <c r="AP229" t="e">
        <f>Mapping!AN229/$BF$19</f>
        <v>#N/A</v>
      </c>
      <c r="AQ229" t="e">
        <f>Mapping!AO229/$BF$19</f>
        <v>#N/A</v>
      </c>
      <c r="AR229" t="e">
        <f>Mapping!AP229/$BF$19</f>
        <v>#N/A</v>
      </c>
      <c r="AS229" t="e">
        <f>Mapping!AQ229/$BF$19</f>
        <v>#N/A</v>
      </c>
    </row>
    <row r="230" spans="1:45">
      <c r="A230">
        <v>9174</v>
      </c>
      <c r="B230" t="s">
        <v>13252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tr">
        <f>VLOOKUP(A230,'Kreisfreie Städte u. Landkreise'!$A$9:$J$478,3,0)</f>
        <v>Dachau</v>
      </c>
      <c r="E230">
        <f>VLOOKUP(D230,'old version'!$D$2:$G$403,2,0)</f>
        <v>858</v>
      </c>
      <c r="F230">
        <f>VLOOKUP(D230,'old version'!$D$2:$G$403,3,0)</f>
        <v>4475.5339999999997</v>
      </c>
      <c r="G230">
        <f>VLOOKUP(D230,'old version'!$D$2:$G$403,4,0)</f>
        <v>154899</v>
      </c>
      <c r="H230">
        <f>COUNTIF(Mapping!$A$2:$A$1326,A230)</f>
        <v>3</v>
      </c>
      <c r="I230" cm="1">
        <f t="array" ref="I230">_xlfn.IFS(C230="SH",F230/$BD$50,C230="HH",F230/$BD$49,C230="NI",F230/$BD$44,C230="HB",F230/$BD$56,C230="NRW",F230/$BD$41,C230="HE",F230/$BD$45,C230="RP",F230/$BD$47,C230="BW",F230/$BD$43,C230="BY",F230/$BD$42,C230="SL",F230/$BD$55,C230="BE",F230/$BD$46,C230="MV",F230/$BD$54,C230="BB",F230/$BD$51,C230="SN",F230/$BD$48,C230="ST",F230/$BD$53,C230="TH",F230/$BD$52)</f>
        <v>7.0715045260129209E-3</v>
      </c>
      <c r="J230" cm="1">
        <f t="array" ref="J230">_xlfn.IFS(C230="SH",G230/$BE$30,C230="HH",G230/$BE$34,C230="NI",G230/$BE$25,C230="HB",G230/$BE$37,C230="NRW",G230/$BE$22,C230="HE",G230/$BE$26,C230="RP",G230/$BE$27,C230="BW",G230/$BE$24,C230="BY",G230/$BE$23,C230="SL",G230/$BE$36,C230="BE",G230/$BE$29,C230="MV",G230/$BE$35,C230="BB",G230/$BE$31,C230="SN",G230/$BE$28,C230="ST",G230/$BE$32,C230="TH",G230/$BE$33)</f>
        <v>1.1801828571428571E-2</v>
      </c>
      <c r="K230" cm="1">
        <f t="array" ref="K230">_xlfn.IFS(C230="SH",$BF$17,C230="HH",$BF$8,C230="NI",$BF$11,C230="HB",$BF$7,C230="NRW",$BF$12,C230="HE",$BF$9,C230="RP",$BF$13,C230="BW",$BF$3,C230="BY",$BF$4,C230="SL",$BF$14,C230="BE",$BF$5,C230="MV",$BF$10,C230="BB",$BF$6,C230="SN",$BF$15,C230="ST",$BF$16,C230="TH",$BF$18)</f>
        <v>72762.894516183122</v>
      </c>
      <c r="L230">
        <f t="shared" si="10"/>
        <v>610.91691736929386</v>
      </c>
      <c r="M230">
        <f t="shared" si="12"/>
        <v>203.63897245643128</v>
      </c>
      <c r="N230">
        <v>12.626373432861017</v>
      </c>
      <c r="O230">
        <v>11.516362581620488</v>
      </c>
      <c r="P230">
        <v>0</v>
      </c>
      <c r="Q230">
        <v>18.268928593333708</v>
      </c>
      <c r="R230">
        <v>0</v>
      </c>
      <c r="S230">
        <v>0</v>
      </c>
      <c r="T230">
        <v>0</v>
      </c>
      <c r="U230">
        <v>0</v>
      </c>
      <c r="V230">
        <v>47.452963890532615</v>
      </c>
      <c r="W230">
        <v>0</v>
      </c>
      <c r="X230">
        <v>1.7729091070462792</v>
      </c>
      <c r="Y230">
        <v>0</v>
      </c>
      <c r="Z230">
        <v>54.982522563236465</v>
      </c>
      <c r="AA230">
        <v>57.018912287800781</v>
      </c>
      <c r="AC230" t="s">
        <v>12826</v>
      </c>
      <c r="AD230">
        <v>2497.3758922142779</v>
      </c>
      <c r="AE230">
        <f t="shared" si="11"/>
        <v>5.0896644583837899E-3</v>
      </c>
      <c r="AF230" t="e">
        <f>Mapping!AD230/$BF$19</f>
        <v>#N/A</v>
      </c>
      <c r="AG230" t="e">
        <f>Mapping!AE230/$BF$19</f>
        <v>#N/A</v>
      </c>
      <c r="AH230" t="e">
        <f>Mapping!AF230/$BF$19</f>
        <v>#N/A</v>
      </c>
      <c r="AI230" t="e">
        <f>Mapping!AG230/$BF$19</f>
        <v>#N/A</v>
      </c>
      <c r="AJ230" t="e">
        <f>Mapping!AH230/$BF$19</f>
        <v>#N/A</v>
      </c>
      <c r="AK230" t="e">
        <f>Mapping!AI230/$BF$19</f>
        <v>#N/A</v>
      </c>
      <c r="AL230" t="e">
        <f>Mapping!AJ230/$BF$19</f>
        <v>#N/A</v>
      </c>
      <c r="AM230" t="e">
        <f>Mapping!AK230/$BF$19</f>
        <v>#N/A</v>
      </c>
      <c r="AN230" t="e">
        <f>Mapping!AL230/$BF$19</f>
        <v>#N/A</v>
      </c>
      <c r="AO230" t="e">
        <f>Mapping!AM230/$BF$19</f>
        <v>#N/A</v>
      </c>
      <c r="AP230" t="e">
        <f>Mapping!AN230/$BF$19</f>
        <v>#N/A</v>
      </c>
      <c r="AQ230" t="e">
        <f>Mapping!AO230/$BF$19</f>
        <v>#N/A</v>
      </c>
      <c r="AR230" t="e">
        <f>Mapping!AP230/$BF$19</f>
        <v>#N/A</v>
      </c>
      <c r="AS230" t="e">
        <f>Mapping!AQ230/$BF$19</f>
        <v>#N/A</v>
      </c>
    </row>
    <row r="231" spans="1:45">
      <c r="A231">
        <v>9175</v>
      </c>
      <c r="B231" t="s">
        <v>13253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BY</v>
      </c>
      <c r="D231" t="str">
        <f>VLOOKUP(A231,'Kreisfreie Städte u. Landkreise'!$A$9:$J$478,3,0)</f>
        <v>Ebersberg</v>
      </c>
      <c r="E231">
        <f>VLOOKUP(D231,'old version'!$D$2:$G$403,2,0)</f>
        <v>931</v>
      </c>
      <c r="F231">
        <f>VLOOKUP(D231,'old version'!$D$2:$G$403,3,0)</f>
        <v>4686.5709999999999</v>
      </c>
      <c r="G231">
        <f>VLOOKUP(D231,'old version'!$D$2:$G$403,4,0)</f>
        <v>143649</v>
      </c>
      <c r="H231">
        <f>COUNTIF(Mapping!$A$2:$A$1326,A231)</f>
        <v>3</v>
      </c>
      <c r="I231" cm="1">
        <f t="array" ref="I231">_xlfn.IFS(C231="SH",F231/$BD$50,C231="HH",F231/$BD$49,C231="NI",F231/$BD$44,C231="HB",F231/$BD$56,C231="NRW",F231/$BD$41,C231="HE",F231/$BD$45,C231="RP",F231/$BD$47,C231="BW",F231/$BD$43,C231="BY",F231/$BD$42,C231="SL",F231/$BD$55,C231="BE",F231/$BD$46,C231="MV",F231/$BD$54,C231="BB",F231/$BD$51,C231="SN",F231/$BD$48,C231="ST",F231/$BD$53,C231="TH",F231/$BD$52)</f>
        <v>7.4049505685759289E-3</v>
      </c>
      <c r="J231" cm="1">
        <f t="array" ref="J231">_xlfn.IFS(C231="SH",G231/$BE$30,C231="HH",G231/$BE$34,C231="NI",G231/$BE$25,C231="HB",G231/$BE$37,C231="NRW",G231/$BE$22,C231="HE",G231/$BE$26,C231="RP",G231/$BE$27,C231="BW",G231/$BE$24,C231="BY",G231/$BE$23,C231="SL",G231/$BE$36,C231="BE",G231/$BE$29,C231="MV",G231/$BE$35,C231="BB",G231/$BE$31,C231="SN",G231/$BE$28,C231="ST",G231/$BE$32,C231="TH",G231/$BE$33)</f>
        <v>1.0944685714285715E-2</v>
      </c>
      <c r="K231" cm="1">
        <f t="array" ref="K231">_xlfn.IFS(C231="SH",$BF$17,C231="HH",$BF$8,C231="NI",$BF$11,C231="HB",$BF$7,C231="NRW",$BF$12,C231="HE",$BF$9,C231="RP",$BF$13,C231="BW",$BF$3,C231="BY",$BF$4,C231="SL",$BF$14,C231="BE",$BF$5,C231="MV",$BF$10,C231="BB",$BF$6,C231="SN",$BF$15,C231="ST",$BF$16,C231="TH",$BF$18)</f>
        <v>72762.894516183122</v>
      </c>
      <c r="L231">
        <f t="shared" si="10"/>
        <v>610.9228221251426</v>
      </c>
      <c r="M231">
        <f t="shared" si="12"/>
        <v>203.64094070838087</v>
      </c>
      <c r="N231">
        <v>7.6509409955265149</v>
      </c>
      <c r="O231">
        <v>8.708848886265983</v>
      </c>
      <c r="P231">
        <v>0</v>
      </c>
      <c r="Q231">
        <v>25.786504836774551</v>
      </c>
      <c r="R231">
        <v>0</v>
      </c>
      <c r="S231">
        <v>3.3437445832301069</v>
      </c>
      <c r="T231">
        <v>0</v>
      </c>
      <c r="U231">
        <v>0</v>
      </c>
      <c r="V231">
        <v>40.521650457788581</v>
      </c>
      <c r="W231">
        <v>3.8538073162652071</v>
      </c>
      <c r="X231">
        <v>1.7729262429204402</v>
      </c>
      <c r="Y231">
        <v>0</v>
      </c>
      <c r="Z231">
        <v>54.983053991262835</v>
      </c>
      <c r="AA231">
        <v>57.019463398346652</v>
      </c>
      <c r="AC231" t="s">
        <v>12824</v>
      </c>
      <c r="AD231">
        <v>166.95099111685408</v>
      </c>
      <c r="AE231">
        <f t="shared" si="11"/>
        <v>3.4024694817807294E-4</v>
      </c>
      <c r="AF231" t="e">
        <f>Mapping!AD231/$BF$19</f>
        <v>#N/A</v>
      </c>
      <c r="AG231" t="e">
        <f>Mapping!AE231/$BF$19</f>
        <v>#N/A</v>
      </c>
      <c r="AH231" t="e">
        <f>Mapping!AF231/$BF$19</f>
        <v>#N/A</v>
      </c>
      <c r="AI231" t="e">
        <f>Mapping!AG231/$BF$19</f>
        <v>#N/A</v>
      </c>
      <c r="AJ231" t="e">
        <f>Mapping!AH231/$BF$19</f>
        <v>#N/A</v>
      </c>
      <c r="AK231" t="e">
        <f>Mapping!AI231/$BF$19</f>
        <v>#N/A</v>
      </c>
      <c r="AL231" t="e">
        <f>Mapping!AJ231/$BF$19</f>
        <v>#N/A</v>
      </c>
      <c r="AM231" t="e">
        <f>Mapping!AK231/$BF$19</f>
        <v>#N/A</v>
      </c>
      <c r="AN231" t="e">
        <f>Mapping!AL231/$BF$19</f>
        <v>#N/A</v>
      </c>
      <c r="AO231" t="e">
        <f>Mapping!AM231/$BF$19</f>
        <v>#N/A</v>
      </c>
      <c r="AP231" t="e">
        <f>Mapping!AN231/$BF$19</f>
        <v>#N/A</v>
      </c>
      <c r="AQ231" t="e">
        <f>Mapping!AO231/$BF$19</f>
        <v>#N/A</v>
      </c>
      <c r="AR231" t="e">
        <f>Mapping!AP231/$BF$19</f>
        <v>#N/A</v>
      </c>
      <c r="AS231" t="e">
        <f>Mapping!AQ231/$BF$19</f>
        <v>#N/A</v>
      </c>
    </row>
    <row r="232" spans="1:45">
      <c r="A232">
        <v>9176</v>
      </c>
      <c r="B232" t="s">
        <v>13254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BY</v>
      </c>
      <c r="D232" t="str">
        <f>VLOOKUP(A232,'Kreisfreie Städte u. Landkreise'!$A$9:$J$478,3,0)</f>
        <v>Eichstätt</v>
      </c>
      <c r="E232">
        <f>VLOOKUP(D232,'old version'!$D$2:$G$403,2,0)</f>
        <v>770</v>
      </c>
      <c r="F232">
        <f>VLOOKUP(D232,'old version'!$D$2:$G$403,3,0)</f>
        <v>4751.9219999999996</v>
      </c>
      <c r="G232">
        <f>VLOOKUP(D232,'old version'!$D$2:$G$403,4,0)</f>
        <v>132881</v>
      </c>
      <c r="H232">
        <f>COUNTIF(Mapping!$A$2:$A$1326,A232)</f>
        <v>4</v>
      </c>
      <c r="I232" cm="1">
        <f t="array" ref="I232">_xlfn.IFS(C232="SH",F232/$BD$50,C232="HH",F232/$BD$49,C232="NI",F232/$BD$44,C232="HB",F232/$BD$56,C232="NRW",F232/$BD$41,C232="HE",F232/$BD$45,C232="RP",F232/$BD$47,C232="BW",F232/$BD$43,C232="BY",F232/$BD$42,C232="SL",F232/$BD$55,C232="BE",F232/$BD$46,C232="MV",F232/$BD$54,C232="BB",F232/$BD$51,C232="SN",F232/$BD$48,C232="ST",F232/$BD$53,C232="TH",F232/$BD$52)</f>
        <v>7.5082074966384728E-3</v>
      </c>
      <c r="J232" cm="1">
        <f t="array" ref="J232">_xlfn.IFS(C232="SH",G232/$BE$30,C232="HH",G232/$BE$34,C232="NI",G232/$BE$25,C232="HB",G232/$BE$37,C232="NRW",G232/$BE$22,C232="HE",G232/$BE$26,C232="RP",G232/$BE$27,C232="BW",G232/$BE$24,C232="BY",G232/$BE$23,C232="SL",G232/$BE$36,C232="BE",G232/$BE$29,C232="MV",G232/$BE$35,C232="BB",G232/$BE$31,C232="SN",G232/$BE$28,C232="ST",G232/$BE$32,C232="TH",G232/$BE$33)</f>
        <v>1.0124266666666666E-2</v>
      </c>
      <c r="K232" cm="1">
        <f t="array" ref="K232">_xlfn.IFS(C232="SH",$BF$17,C232="HH",$BF$8,C232="NI",$BF$11,C232="HB",$BF$7,C232="NRW",$BF$12,C232="HE",$BF$9,C232="RP",$BF$13,C232="BW",$BF$3,C232="BY",$BF$4,C232="SL",$BF$14,C232="BE",$BF$5,C232="MV",$BF$10,C232="BB",$BF$6,C232="SN",$BF$15,C232="ST",$BF$16,C232="TH",$BF$18)</f>
        <v>72762.894516183122</v>
      </c>
      <c r="L232">
        <f t="shared" si="10"/>
        <v>599.61748056583997</v>
      </c>
      <c r="M232">
        <f t="shared" si="12"/>
        <v>149.90437014145999</v>
      </c>
      <c r="N232">
        <v>7.8720246668929592</v>
      </c>
      <c r="O232">
        <v>6.6383947346102765</v>
      </c>
      <c r="P232">
        <v>10.504175661020861</v>
      </c>
      <c r="Q232">
        <v>15.432588311278906</v>
      </c>
      <c r="R232">
        <v>0</v>
      </c>
      <c r="S232">
        <v>1.1114883548289516</v>
      </c>
      <c r="T232">
        <v>0</v>
      </c>
      <c r="U232">
        <v>4.5009171291699852</v>
      </c>
      <c r="V232">
        <v>13.850854883253088</v>
      </c>
      <c r="W232">
        <v>0</v>
      </c>
      <c r="X232">
        <v>1.3050882147163247</v>
      </c>
      <c r="Y232">
        <v>6.2414346078856511</v>
      </c>
      <c r="Z232">
        <v>40.474179938194197</v>
      </c>
      <c r="AA232">
        <v>41.973223639608804</v>
      </c>
      <c r="AC232" t="s">
        <v>12816</v>
      </c>
      <c r="AD232">
        <v>472.08075245817514</v>
      </c>
      <c r="AE232">
        <f t="shared" si="11"/>
        <v>9.621029156099873E-4</v>
      </c>
      <c r="AF232" t="e">
        <f>Mapping!AD232/$BF$19</f>
        <v>#N/A</v>
      </c>
      <c r="AG232" t="e">
        <f>Mapping!AE232/$BF$19</f>
        <v>#N/A</v>
      </c>
      <c r="AH232" t="e">
        <f>Mapping!AF232/$BF$19</f>
        <v>#N/A</v>
      </c>
      <c r="AI232" t="e">
        <f>Mapping!AG232/$BF$19</f>
        <v>#N/A</v>
      </c>
      <c r="AJ232" t="e">
        <f>Mapping!AH232/$BF$19</f>
        <v>#N/A</v>
      </c>
      <c r="AK232" t="e">
        <f>Mapping!AI232/$BF$19</f>
        <v>#N/A</v>
      </c>
      <c r="AL232" t="e">
        <f>Mapping!AJ232/$BF$19</f>
        <v>#N/A</v>
      </c>
      <c r="AM232" t="e">
        <f>Mapping!AK232/$BF$19</f>
        <v>#N/A</v>
      </c>
      <c r="AN232" t="e">
        <f>Mapping!AL232/$BF$19</f>
        <v>#N/A</v>
      </c>
      <c r="AO232" t="e">
        <f>Mapping!AM232/$BF$19</f>
        <v>#N/A</v>
      </c>
      <c r="AP232" t="e">
        <f>Mapping!AN232/$BF$19</f>
        <v>#N/A</v>
      </c>
      <c r="AQ232" t="e">
        <f>Mapping!AO232/$BF$19</f>
        <v>#N/A</v>
      </c>
      <c r="AR232" t="e">
        <f>Mapping!AP232/$BF$19</f>
        <v>#N/A</v>
      </c>
      <c r="AS232" t="e">
        <f>Mapping!AQ232/$BF$19</f>
        <v>#N/A</v>
      </c>
    </row>
    <row r="233" spans="1:45">
      <c r="A233">
        <v>9177</v>
      </c>
      <c r="B233" t="s">
        <v>13255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BY</v>
      </c>
      <c r="D233" t="str">
        <f>VLOOKUP(A233,'Kreisfreie Städte u. Landkreise'!$A$9:$J$478,3,0)</f>
        <v>Erding</v>
      </c>
      <c r="E233">
        <f>VLOOKUP(D233,'old version'!$D$2:$G$403,2,0)</f>
        <v>935</v>
      </c>
      <c r="F233">
        <f>VLOOKUP(D233,'old version'!$D$2:$G$403,3,0)</f>
        <v>4235.2299999999996</v>
      </c>
      <c r="G233">
        <f>VLOOKUP(D233,'old version'!$D$2:$G$403,4,0)</f>
        <v>138182</v>
      </c>
      <c r="H233">
        <f>COUNTIF(Mapping!$A$2:$A$1326,A233)</f>
        <v>4</v>
      </c>
      <c r="I233" cm="1">
        <f t="array" ref="I233">_xlfn.IFS(C233="SH",F233/$BD$50,C233="HH",F233/$BD$49,C233="NI",F233/$BD$44,C233="HB",F233/$BD$56,C233="NRW",F233/$BD$41,C233="HE",F233/$BD$45,C233="RP",F233/$BD$47,C233="BW",F233/$BD$43,C233="BY",F233/$BD$42,C233="SL",F233/$BD$55,C233="BE",F233/$BD$46,C233="MV",F233/$BD$54,C233="BB",F233/$BD$51,C233="SN",F233/$BD$48,C233="ST",F233/$BD$53,C233="TH",F233/$BD$52)</f>
        <v>6.6918155718861038E-3</v>
      </c>
      <c r="J233" cm="1">
        <f t="array" ref="J233">_xlfn.IFS(C233="SH",G233/$BE$30,C233="HH",G233/$BE$34,C233="NI",G233/$BE$25,C233="HB",G233/$BE$37,C233="NRW",G233/$BE$22,C233="HE",G233/$BE$26,C233="RP",G233/$BE$27,C233="BW",G233/$BE$24,C233="BY",G233/$BE$23,C233="SL",G233/$BE$36,C233="BE",G233/$BE$29,C233="MV",G233/$BE$35,C233="BB",G233/$BE$31,C233="SN",G233/$BE$28,C233="ST",G233/$BE$32,C233="TH",G233/$BE$33)</f>
        <v>1.0528152380952381E-2</v>
      </c>
      <c r="K233" cm="1">
        <f t="array" ref="K233">_xlfn.IFS(C233="SH",$BF$17,C233="HH",$BF$8,C233="NI",$BF$11,C233="HB",$BF$7,C233="NRW",$BF$12,C233="HE",$BF$9,C233="RP",$BF$13,C233="BW",$BF$3,C233="BY",$BF$4,C233="SL",$BF$14,C233="BE",$BF$5,C233="MV",$BF$10,C233="BB",$BF$6,C233="SN",$BF$15,C233="ST",$BF$16,C233="TH",$BF$18)</f>
        <v>72762.894516183122</v>
      </c>
      <c r="L233">
        <f t="shared" si="10"/>
        <v>565.07590233755946</v>
      </c>
      <c r="M233">
        <f t="shared" si="12"/>
        <v>141.26897558438986</v>
      </c>
      <c r="N233">
        <v>3.8237184840313336</v>
      </c>
      <c r="O233">
        <v>4.1383282327174555</v>
      </c>
      <c r="P233">
        <v>4.0173244832227937</v>
      </c>
      <c r="Q233">
        <v>14.665654438753091</v>
      </c>
      <c r="R233">
        <v>0</v>
      </c>
      <c r="S233">
        <v>0</v>
      </c>
      <c r="T233">
        <v>0</v>
      </c>
      <c r="U233">
        <v>0</v>
      </c>
      <c r="V233">
        <v>35.696106100925427</v>
      </c>
      <c r="W233">
        <v>0</v>
      </c>
      <c r="X233">
        <v>1.2299072733253389</v>
      </c>
      <c r="Y233">
        <v>0</v>
      </c>
      <c r="Z233">
        <v>38.142623407785265</v>
      </c>
      <c r="AA233">
        <v>39.555313163629165</v>
      </c>
      <c r="AC233" t="s">
        <v>12812</v>
      </c>
      <c r="AD233">
        <v>617.73747201089918</v>
      </c>
      <c r="AE233">
        <f t="shared" si="11"/>
        <v>1.2589520326946279E-3</v>
      </c>
      <c r="AF233" t="e">
        <f>Mapping!AD233/$BF$19</f>
        <v>#N/A</v>
      </c>
      <c r="AG233" t="e">
        <f>Mapping!AE233/$BF$19</f>
        <v>#N/A</v>
      </c>
      <c r="AH233" t="e">
        <f>Mapping!AF233/$BF$19</f>
        <v>#N/A</v>
      </c>
      <c r="AI233" t="e">
        <f>Mapping!AG233/$BF$19</f>
        <v>#N/A</v>
      </c>
      <c r="AJ233" t="e">
        <f>Mapping!AH233/$BF$19</f>
        <v>#N/A</v>
      </c>
      <c r="AK233" t="e">
        <f>Mapping!AI233/$BF$19</f>
        <v>#N/A</v>
      </c>
      <c r="AL233" t="e">
        <f>Mapping!AJ233/$BF$19</f>
        <v>#N/A</v>
      </c>
      <c r="AM233" t="e">
        <f>Mapping!AK233/$BF$19</f>
        <v>#N/A</v>
      </c>
      <c r="AN233" t="e">
        <f>Mapping!AL233/$BF$19</f>
        <v>#N/A</v>
      </c>
      <c r="AO233" t="e">
        <f>Mapping!AM233/$BF$19</f>
        <v>#N/A</v>
      </c>
      <c r="AP233" t="e">
        <f>Mapping!AN233/$BF$19</f>
        <v>#N/A</v>
      </c>
      <c r="AQ233" t="e">
        <f>Mapping!AO233/$BF$19</f>
        <v>#N/A</v>
      </c>
      <c r="AR233" t="e">
        <f>Mapping!AP233/$BF$19</f>
        <v>#N/A</v>
      </c>
      <c r="AS233" t="e">
        <f>Mapping!AQ233/$BF$19</f>
        <v>#N/A</v>
      </c>
    </row>
    <row r="234" spans="1:45">
      <c r="A234">
        <v>9178</v>
      </c>
      <c r="B234" t="s">
        <v>13256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tr">
        <f>VLOOKUP(A234,'Kreisfreie Städte u. Landkreise'!$A$9:$J$478,3,0)</f>
        <v>Freising</v>
      </c>
      <c r="E234">
        <f>VLOOKUP(D234,'old version'!$D$2:$G$403,2,0)</f>
        <v>996</v>
      </c>
      <c r="F234">
        <f>VLOOKUP(D234,'old version'!$D$2:$G$403,3,0)</f>
        <v>8909.6929999999993</v>
      </c>
      <c r="G234">
        <f>VLOOKUP(D234,'old version'!$D$2:$G$403,4,0)</f>
        <v>180007</v>
      </c>
      <c r="H234">
        <f>COUNTIF(Mapping!$A$2:$A$1326,A234)</f>
        <v>4</v>
      </c>
      <c r="I234" cm="1">
        <f t="array" ref="I234">_xlfn.IFS(C234="SH",F234/$BD$50,C234="HH",F234/$BD$49,C234="NI",F234/$BD$44,C234="HB",F234/$BD$56,C234="NRW",F234/$BD$41,C234="HE",F234/$BD$45,C234="RP",F234/$BD$47,C234="BW",F234/$BD$43,C234="BY",F234/$BD$42,C234="SL",F234/$BD$55,C234="BE",F234/$BD$46,C234="MV",F234/$BD$54,C234="BB",F234/$BD$51,C234="SN",F234/$BD$48,C234="ST",F234/$BD$53,C234="TH",F234/$BD$52)</f>
        <v>1.4077635065421387E-2</v>
      </c>
      <c r="J234" cm="1">
        <f t="array" ref="J234">_xlfn.IFS(C234="SH",G234/$BE$30,C234="HH",G234/$BE$34,C234="NI",G234/$BE$25,C234="HB",G234/$BE$37,C234="NRW",G234/$BE$22,C234="HE",G234/$BE$26,C234="RP",G234/$BE$27,C234="BW",G234/$BE$24,C234="BY",G234/$BE$23,C234="SL",G234/$BE$36,C234="BE",G234/$BE$29,C234="MV",G234/$BE$35,C234="BB",G234/$BE$31,C234="SN",G234/$BE$28,C234="ST",G234/$BE$32,C234="TH",G234/$BE$33)</f>
        <v>1.3714819047619047E-2</v>
      </c>
      <c r="K234" cm="1">
        <f t="array" ref="K234">_xlfn.IFS(C234="SH",$BF$17,C234="HH",$BF$8,C234="NI",$BF$11,C234="HB",$BF$7,C234="NRW",$BF$12,C234="HE",$BF$9,C234="RP",$BF$13,C234="BW",$BF$3,C234="BY",$BF$4,C234="SL",$BF$14,C234="BE",$BF$5,C234="MV",$BF$10,C234="BB",$BF$6,C234="SN",$BF$15,C234="ST",$BF$16,C234="TH",$BF$18)</f>
        <v>72762.894516183122</v>
      </c>
      <c r="L234">
        <f t="shared" si="10"/>
        <v>1016.9376030855797</v>
      </c>
      <c r="M234">
        <f t="shared" si="12"/>
        <v>254.23440077139492</v>
      </c>
      <c r="N234">
        <v>6.3019853322750414</v>
      </c>
      <c r="O234">
        <v>0</v>
      </c>
      <c r="P234">
        <v>4.8909146127144059</v>
      </c>
      <c r="Q234">
        <v>15.497861462293081</v>
      </c>
      <c r="R234">
        <v>0</v>
      </c>
      <c r="S234">
        <v>0</v>
      </c>
      <c r="T234">
        <v>0</v>
      </c>
      <c r="U234">
        <v>0</v>
      </c>
      <c r="V234">
        <v>71.079697941257777</v>
      </c>
      <c r="W234">
        <v>0</v>
      </c>
      <c r="X234">
        <v>2.2133999156202382</v>
      </c>
      <c r="Y234">
        <v>14.421621082967174</v>
      </c>
      <c r="Z234">
        <v>68.64328820827663</v>
      </c>
      <c r="AA234">
        <v>71.18563221599058</v>
      </c>
      <c r="AC234" t="s">
        <v>12783</v>
      </c>
      <c r="AD234">
        <v>1659.789703317115</v>
      </c>
      <c r="AE234">
        <f t="shared" si="11"/>
        <v>3.3826596499553566E-3</v>
      </c>
      <c r="AF234" t="e">
        <f>Mapping!AD234/$BF$19</f>
        <v>#N/A</v>
      </c>
      <c r="AG234" t="e">
        <f>Mapping!AE234/$BF$19</f>
        <v>#N/A</v>
      </c>
      <c r="AH234" t="e">
        <f>Mapping!AF234/$BF$19</f>
        <v>#N/A</v>
      </c>
      <c r="AI234" t="e">
        <f>Mapping!AG234/$BF$19</f>
        <v>#N/A</v>
      </c>
      <c r="AJ234" t="e">
        <f>Mapping!AH234/$BF$19</f>
        <v>#N/A</v>
      </c>
      <c r="AK234" t="e">
        <f>Mapping!AI234/$BF$19</f>
        <v>#N/A</v>
      </c>
      <c r="AL234" t="e">
        <f>Mapping!AJ234/$BF$19</f>
        <v>#N/A</v>
      </c>
      <c r="AM234" t="e">
        <f>Mapping!AK234/$BF$19</f>
        <v>#N/A</v>
      </c>
      <c r="AN234" t="e">
        <f>Mapping!AL234/$BF$19</f>
        <v>#N/A</v>
      </c>
      <c r="AO234" t="e">
        <f>Mapping!AM234/$BF$19</f>
        <v>#N/A</v>
      </c>
      <c r="AP234" t="e">
        <f>Mapping!AN234/$BF$19</f>
        <v>#N/A</v>
      </c>
      <c r="AQ234" t="e">
        <f>Mapping!AO234/$BF$19</f>
        <v>#N/A</v>
      </c>
      <c r="AR234" t="e">
        <f>Mapping!AP234/$BF$19</f>
        <v>#N/A</v>
      </c>
      <c r="AS234" t="e">
        <f>Mapping!AQ234/$BF$19</f>
        <v>#N/A</v>
      </c>
    </row>
    <row r="235" spans="1:45">
      <c r="A235">
        <v>9179</v>
      </c>
      <c r="B235" t="s">
        <v>13257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tr">
        <f>VLOOKUP(A235,'Kreisfreie Städte u. Landkreise'!$A$9:$J$478,3,0)</f>
        <v>Fürstenfeldbruck</v>
      </c>
      <c r="E235">
        <f>VLOOKUP(D235,'old version'!$D$2:$G$403,2,0)</f>
        <v>864</v>
      </c>
      <c r="F235">
        <f>VLOOKUP(D235,'old version'!$D$2:$G$403,3,0)</f>
        <v>5808.2809999999999</v>
      </c>
      <c r="G235">
        <f>VLOOKUP(D235,'old version'!$D$2:$G$403,4,0)</f>
        <v>219311</v>
      </c>
      <c r="H235">
        <f>COUNTIF(Mapping!$A$2:$A$1326,A235)</f>
        <v>4</v>
      </c>
      <c r="I235" cm="1">
        <f t="array" ref="I235">_xlfn.IFS(C235="SH",F235/$BD$50,C235="HH",F235/$BD$49,C235="NI",F235/$BD$44,C235="HB",F235/$BD$56,C235="NRW",F235/$BD$41,C235="HE",F235/$BD$45,C235="RP",F235/$BD$47,C235="BW",F235/$BD$43,C235="BY",F235/$BD$42,C235="SL",F235/$BD$55,C235="BE",F235/$BD$46,C235="MV",F235/$BD$54,C235="BB",F235/$BD$51,C235="SN",F235/$BD$48,C235="ST",F235/$BD$53,C235="TH",F235/$BD$52)</f>
        <v>9.1772926716353533E-3</v>
      </c>
      <c r="J235" cm="1">
        <f t="array" ref="J235">_xlfn.IFS(C235="SH",G235/$BE$30,C235="HH",G235/$BE$34,C235="NI",G235/$BE$25,C235="HB",G235/$BE$37,C235="NRW",G235/$BE$22,C235="HE",G235/$BE$26,C235="RP",G235/$BE$27,C235="BW",G235/$BE$24,C235="BY",G235/$BE$23,C235="SL",G235/$BE$36,C235="BE",G235/$BE$29,C235="MV",G235/$BE$35,C235="BB",G235/$BE$31,C235="SN",G235/$BE$28,C235="ST",G235/$BE$32,C235="TH",G235/$BE$33)</f>
        <v>1.6709409523809525E-2</v>
      </c>
      <c r="K235" cm="1">
        <f t="array" ref="K235">_xlfn.IFS(C235="SH",$BF$17,C235="HH",$BF$8,C235="NI",$BF$11,C235="HB",$BF$7,C235="NRW",$BF$12,C235="HE",$BF$9,C235="RP",$BF$13,C235="BW",$BF$3,C235="BY",$BF$4,C235="SL",$BF$14,C235="BE",$BF$5,C235="MV",$BF$10,C235="BB",$BF$6,C235="SN",$BF$15,C235="ST",$BF$16,C235="TH",$BF$18)</f>
        <v>72762.894516183122</v>
      </c>
      <c r="L235">
        <f t="shared" si="10"/>
        <v>821.22279332987159</v>
      </c>
      <c r="M235">
        <f t="shared" si="12"/>
        <v>205.3056983324679</v>
      </c>
      <c r="N235">
        <v>12.812729021367296</v>
      </c>
      <c r="O235">
        <v>0</v>
      </c>
      <c r="P235">
        <v>3.3146394291283023</v>
      </c>
      <c r="Q235">
        <v>8.6064322019471717</v>
      </c>
      <c r="R235">
        <v>0</v>
      </c>
      <c r="S235">
        <v>0</v>
      </c>
      <c r="T235">
        <v>0</v>
      </c>
      <c r="U235">
        <v>0</v>
      </c>
      <c r="V235">
        <v>61.272369798096868</v>
      </c>
      <c r="W235">
        <v>4.5939739456339623</v>
      </c>
      <c r="X235">
        <v>1.7874198534369643</v>
      </c>
      <c r="Y235">
        <v>0</v>
      </c>
      <c r="Z235">
        <v>55.432538549766342</v>
      </c>
      <c r="AA235">
        <v>57.485595533091022</v>
      </c>
      <c r="AC235" t="s">
        <v>12760</v>
      </c>
      <c r="AD235">
        <v>1163.7307432947955</v>
      </c>
      <c r="AE235">
        <f t="shared" si="11"/>
        <v>2.3716890283682897E-3</v>
      </c>
      <c r="AF235" t="e">
        <f>Mapping!AD235/$BF$19</f>
        <v>#N/A</v>
      </c>
      <c r="AG235" t="e">
        <f>Mapping!AE235/$BF$19</f>
        <v>#N/A</v>
      </c>
      <c r="AH235" t="e">
        <f>Mapping!AF235/$BF$19</f>
        <v>#N/A</v>
      </c>
      <c r="AI235" t="e">
        <f>Mapping!AG235/$BF$19</f>
        <v>#N/A</v>
      </c>
      <c r="AJ235" t="e">
        <f>Mapping!AH235/$BF$19</f>
        <v>#N/A</v>
      </c>
      <c r="AK235" t="e">
        <f>Mapping!AI235/$BF$19</f>
        <v>#N/A</v>
      </c>
      <c r="AL235" t="e">
        <f>Mapping!AJ235/$BF$19</f>
        <v>#N/A</v>
      </c>
      <c r="AM235" t="e">
        <f>Mapping!AK235/$BF$19</f>
        <v>#N/A</v>
      </c>
      <c r="AN235" t="e">
        <f>Mapping!AL235/$BF$19</f>
        <v>#N/A</v>
      </c>
      <c r="AO235" t="e">
        <f>Mapping!AM235/$BF$19</f>
        <v>#N/A</v>
      </c>
      <c r="AP235" t="e">
        <f>Mapping!AN235/$BF$19</f>
        <v>#N/A</v>
      </c>
      <c r="AQ235" t="e">
        <f>Mapping!AO235/$BF$19</f>
        <v>#N/A</v>
      </c>
      <c r="AR235" t="e">
        <f>Mapping!AP235/$BF$19</f>
        <v>#N/A</v>
      </c>
      <c r="AS235" t="e">
        <f>Mapping!AQ235/$BF$19</f>
        <v>#N/A</v>
      </c>
    </row>
    <row r="236" spans="1:45">
      <c r="A236">
        <v>9180</v>
      </c>
      <c r="B236" t="s">
        <v>13258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tr">
        <f>VLOOKUP(A236,'Kreisfreie Städte u. Landkreise'!$A$9:$J$478,3,0)</f>
        <v>Garmisch-Partenkirchen</v>
      </c>
      <c r="E236">
        <f>VLOOKUP(D236,'old version'!$D$2:$G$403,2,0)</f>
        <v>710</v>
      </c>
      <c r="F236">
        <f>VLOOKUP(D236,'old version'!$D$2:$G$403,3,0)</f>
        <v>2677.6590000000001</v>
      </c>
      <c r="G236">
        <f>VLOOKUP(D236,'old version'!$D$2:$G$403,4,0)</f>
        <v>88424</v>
      </c>
      <c r="H236">
        <f>COUNTIF(Mapping!$A$2:$A$1326,A236)</f>
        <v>2</v>
      </c>
      <c r="I236" cm="1">
        <f t="array" ref="I236">_xlfn.IFS(C236="SH",F236/$BD$50,C236="HH",F236/$BD$49,C236="NI",F236/$BD$44,C236="HB",F236/$BD$56,C236="NRW",F236/$BD$41,C236="HE",F236/$BD$45,C236="RP",F236/$BD$47,C236="BW",F236/$BD$43,C236="BY",F236/$BD$42,C236="SL",F236/$BD$55,C236="BE",F236/$BD$46,C236="MV",F236/$BD$54,C236="BB",F236/$BD$51,C236="SN",F236/$BD$48,C236="ST",F236/$BD$53,C236="TH",F236/$BD$52)</f>
        <v>4.2307974283335202E-3</v>
      </c>
      <c r="J236" cm="1">
        <f t="array" ref="J236">_xlfn.IFS(C236="SH",G236/$BE$30,C236="HH",G236/$BE$34,C236="NI",G236/$BE$25,C236="HB",G236/$BE$37,C236="NRW",G236/$BE$22,C236="HE",G236/$BE$26,C236="RP",G236/$BE$27,C236="BW",G236/$BE$24,C236="BY",G236/$BE$23,C236="SL",G236/$BE$36,C236="BE",G236/$BE$29,C236="MV",G236/$BE$35,C236="BB",G236/$BE$31,C236="SN",G236/$BE$28,C236="ST",G236/$BE$32,C236="TH",G236/$BE$33)</f>
        <v>6.7370666666666671E-3</v>
      </c>
      <c r="K236" cm="1">
        <f t="array" ref="K236">_xlfn.IFS(C236="SH",$BF$17,C236="HH",$BF$8,C236="NI",$BF$11,C236="HB",$BF$7,C236="NRW",$BF$12,C236="HE",$BF$9,C236="RP",$BF$13,C236="BW",$BF$3,C236="BY",$BF$4,C236="SL",$BF$14,C236="BE",$BF$5,C236="MV",$BF$10,C236="BB",$BF$6,C236="SN",$BF$15,C236="ST",$BF$16,C236="TH",$BF$18)</f>
        <v>72762.894516183122</v>
      </c>
      <c r="L236">
        <f t="shared" si="10"/>
        <v>358.90682017820779</v>
      </c>
      <c r="M236">
        <f t="shared" si="12"/>
        <v>179.4534100891039</v>
      </c>
      <c r="N236">
        <v>0</v>
      </c>
      <c r="O236">
        <v>79.191688289771065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1.5623462503256949</v>
      </c>
      <c r="Y236">
        <v>0</v>
      </c>
      <c r="Z236">
        <v>48.452420724058058</v>
      </c>
      <c r="AA236">
        <v>50.246954824949093</v>
      </c>
      <c r="AC236" t="s">
        <v>12761</v>
      </c>
      <c r="AD236">
        <v>310.28805163625873</v>
      </c>
      <c r="AE236">
        <f t="shared" si="11"/>
        <v>6.3236858864445134E-4</v>
      </c>
      <c r="AF236" t="e">
        <f>Mapping!AD236/$BF$19</f>
        <v>#N/A</v>
      </c>
      <c r="AG236" t="e">
        <f>Mapping!AE236/$BF$19</f>
        <v>#N/A</v>
      </c>
      <c r="AH236" t="e">
        <f>Mapping!AF236/$BF$19</f>
        <v>#N/A</v>
      </c>
      <c r="AI236" t="e">
        <f>Mapping!AG236/$BF$19</f>
        <v>#N/A</v>
      </c>
      <c r="AJ236" t="e">
        <f>Mapping!AH236/$BF$19</f>
        <v>#N/A</v>
      </c>
      <c r="AK236" t="e">
        <f>Mapping!AI236/$BF$19</f>
        <v>#N/A</v>
      </c>
      <c r="AL236" t="e">
        <f>Mapping!AJ236/$BF$19</f>
        <v>#N/A</v>
      </c>
      <c r="AM236" t="e">
        <f>Mapping!AK236/$BF$19</f>
        <v>#N/A</v>
      </c>
      <c r="AN236" t="e">
        <f>Mapping!AL236/$BF$19</f>
        <v>#N/A</v>
      </c>
      <c r="AO236" t="e">
        <f>Mapping!AM236/$BF$19</f>
        <v>#N/A</v>
      </c>
      <c r="AP236" t="e">
        <f>Mapping!AN236/$BF$19</f>
        <v>#N/A</v>
      </c>
      <c r="AQ236" t="e">
        <f>Mapping!AO236/$BF$19</f>
        <v>#N/A</v>
      </c>
      <c r="AR236" t="e">
        <f>Mapping!AP236/$BF$19</f>
        <v>#N/A</v>
      </c>
      <c r="AS236" t="e">
        <f>Mapping!AQ236/$BF$19</f>
        <v>#N/A</v>
      </c>
    </row>
    <row r="237" spans="1:45">
      <c r="A237">
        <v>9181</v>
      </c>
      <c r="B237" t="s">
        <v>13259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tr">
        <f>VLOOKUP(A237,'Kreisfreie Städte u. Landkreise'!$A$9:$J$478,3,0)</f>
        <v>Landsberg am Lech</v>
      </c>
      <c r="E237">
        <f>VLOOKUP(D237,'old version'!$D$2:$G$403,2,0)</f>
        <v>842</v>
      </c>
      <c r="F237">
        <f>VLOOKUP(D237,'old version'!$D$2:$G$403,3,0)</f>
        <v>4284.942</v>
      </c>
      <c r="G237">
        <f>VLOOKUP(D237,'old version'!$D$2:$G$403,4,0)</f>
        <v>120302</v>
      </c>
      <c r="H237">
        <f>COUNTIF(Mapping!$A$2:$A$1326,A237)</f>
        <v>4</v>
      </c>
      <c r="I237" cm="1">
        <f t="array" ref="I237">_xlfn.IFS(C237="SH",F237/$BD$50,C237="HH",F237/$BD$49,C237="NI",F237/$BD$44,C237="HB",F237/$BD$56,C237="NRW",F237/$BD$41,C237="HE",F237/$BD$45,C237="RP",F237/$BD$47,C237="BW",F237/$BD$43,C237="BY",F237/$BD$42,C237="SL",F237/$BD$55,C237="BE",F237/$BD$46,C237="MV",F237/$BD$54,C237="BB",F237/$BD$51,C237="SN",F237/$BD$48,C237="ST",F237/$BD$53,C237="TH",F237/$BD$52)</f>
        <v>6.7703623180391118E-3</v>
      </c>
      <c r="J237" cm="1">
        <f t="array" ref="J237">_xlfn.IFS(C237="SH",G237/$BE$30,C237="HH",G237/$BE$34,C237="NI",G237/$BE$25,C237="HB",G237/$BE$37,C237="NRW",G237/$BE$22,C237="HE",G237/$BE$26,C237="RP",G237/$BE$27,C237="BW",G237/$BE$24,C237="BY",G237/$BE$23,C237="SL",G237/$BE$36,C237="BE",G237/$BE$29,C237="MV",G237/$BE$35,C237="BB",G237/$BE$31,C237="SN",G237/$BE$28,C237="ST",G237/$BE$32,C237="TH",G237/$BE$33)</f>
        <v>9.1658666666666663E-3</v>
      </c>
      <c r="K237" cm="1">
        <f t="array" ref="K237">_xlfn.IFS(C237="SH",$BF$17,C237="HH",$BF$8,C237="NI",$BF$11,C237="HB",$BF$7,C237="NRW",$BF$12,C237="HE",$BF$9,C237="RP",$BF$13,C237="BW",$BF$3,C237="BY",$BF$4,C237="SL",$BF$14,C237="BE",$BF$5,C237="MV",$BF$10,C237="BB",$BF$6,C237="SN",$BF$15,C237="ST",$BF$16,C237="TH",$BF$18)</f>
        <v>72762.894516183122</v>
      </c>
      <c r="L237">
        <f t="shared" si="10"/>
        <v>541.43623164884946</v>
      </c>
      <c r="M237">
        <f t="shared" si="12"/>
        <v>135.35905791221236</v>
      </c>
      <c r="N237">
        <v>20.57017995683783</v>
      </c>
      <c r="O237">
        <v>8.3537553633268082</v>
      </c>
      <c r="P237">
        <v>3.527513548606406</v>
      </c>
      <c r="Q237">
        <v>4.1559304515647915</v>
      </c>
      <c r="R237">
        <v>0</v>
      </c>
      <c r="S237">
        <v>0</v>
      </c>
      <c r="T237">
        <v>0</v>
      </c>
      <c r="U237">
        <v>7.666686216092307</v>
      </c>
      <c r="V237">
        <v>15.45905581277629</v>
      </c>
      <c r="W237">
        <v>0</v>
      </c>
      <c r="X237">
        <v>1.1784547112911292</v>
      </c>
      <c r="Y237">
        <v>0</v>
      </c>
      <c r="Z237">
        <v>36.546945636297338</v>
      </c>
      <c r="AA237">
        <v>37.900536215419464</v>
      </c>
      <c r="AC237" t="s">
        <v>12736</v>
      </c>
      <c r="AD237">
        <v>389.61542585849577</v>
      </c>
      <c r="AE237">
        <f t="shared" si="11"/>
        <v>7.9403817087055702E-4</v>
      </c>
      <c r="AF237" t="e">
        <f>Mapping!AD237/$BF$19</f>
        <v>#N/A</v>
      </c>
      <c r="AG237" t="e">
        <f>Mapping!AE237/$BF$19</f>
        <v>#N/A</v>
      </c>
      <c r="AH237" t="e">
        <f>Mapping!AF237/$BF$19</f>
        <v>#N/A</v>
      </c>
      <c r="AI237" t="e">
        <f>Mapping!AG237/$BF$19</f>
        <v>#N/A</v>
      </c>
      <c r="AJ237" t="e">
        <f>Mapping!AH237/$BF$19</f>
        <v>#N/A</v>
      </c>
      <c r="AK237" t="e">
        <f>Mapping!AI237/$BF$19</f>
        <v>#N/A</v>
      </c>
      <c r="AL237" t="e">
        <f>Mapping!AJ237/$BF$19</f>
        <v>#N/A</v>
      </c>
      <c r="AM237" t="e">
        <f>Mapping!AK237/$BF$19</f>
        <v>#N/A</v>
      </c>
      <c r="AN237" t="e">
        <f>Mapping!AL237/$BF$19</f>
        <v>#N/A</v>
      </c>
      <c r="AO237" t="e">
        <f>Mapping!AM237/$BF$19</f>
        <v>#N/A</v>
      </c>
      <c r="AP237" t="e">
        <f>Mapping!AN237/$BF$19</f>
        <v>#N/A</v>
      </c>
      <c r="AQ237" t="e">
        <f>Mapping!AO237/$BF$19</f>
        <v>#N/A</v>
      </c>
      <c r="AR237" t="e">
        <f>Mapping!AP237/$BF$19</f>
        <v>#N/A</v>
      </c>
      <c r="AS237" t="e">
        <f>Mapping!AQ237/$BF$19</f>
        <v>#N/A</v>
      </c>
    </row>
    <row r="238" spans="1:45">
      <c r="A238">
        <v>9182</v>
      </c>
      <c r="B238" t="s">
        <v>13260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tr">
        <f>VLOOKUP(A238,'Kreisfreie Städte u. Landkreise'!$A$9:$J$478,3,0)</f>
        <v>Miesbach</v>
      </c>
      <c r="E238">
        <f>VLOOKUP(D238,'old version'!$D$2:$G$403,2,0)</f>
        <v>867</v>
      </c>
      <c r="F238">
        <f>VLOOKUP(D238,'old version'!$D$2:$G$403,3,0)</f>
        <v>3635.26</v>
      </c>
      <c r="G238">
        <f>VLOOKUP(D238,'old version'!$D$2:$G$403,4,0)</f>
        <v>100010</v>
      </c>
      <c r="H238">
        <f>COUNTIF(Mapping!$A$2:$A$1326,A238)</f>
        <v>2</v>
      </c>
      <c r="I238" cm="1">
        <f t="array" ref="I238">_xlfn.IFS(C238="SH",F238/$BD$50,C238="HH",F238/$BD$49,C238="NI",F238/$BD$44,C238="HB",F238/$BD$56,C238="NRW",F238/$BD$41,C238="HE",F238/$BD$45,C238="RP",F238/$BD$47,C238="BW",F238/$BD$43,C238="BY",F238/$BD$42,C238="SL",F238/$BD$55,C238="BE",F238/$BD$46,C238="MV",F238/$BD$54,C238="BB",F238/$BD$51,C238="SN",F238/$BD$48,C238="ST",F238/$BD$53,C238="TH",F238/$BD$52)</f>
        <v>5.7438414149537766E-3</v>
      </c>
      <c r="J238" cm="1">
        <f t="array" ref="J238">_xlfn.IFS(C238="SH",G238/$BE$30,C238="HH",G238/$BE$34,C238="NI",G238/$BE$25,C238="HB",G238/$BE$37,C238="NRW",G238/$BE$22,C238="HE",G238/$BE$26,C238="RP",G238/$BE$27,C238="BW",G238/$BE$24,C238="BY",G238/$BE$23,C238="SL",G238/$BE$36,C238="BE",G238/$BE$29,C238="MV",G238/$BE$35,C238="BB",G238/$BE$31,C238="SN",G238/$BE$28,C238="ST",G238/$BE$32,C238="TH",G238/$BE$33)</f>
        <v>7.6198095238095235E-3</v>
      </c>
      <c r="K238" cm="1">
        <f t="array" ref="K238">_xlfn.IFS(C238="SH",$BF$17,C238="HH",$BF$8,C238="NI",$BF$11,C238="HB",$BF$7,C238="NRW",$BF$12,C238="HE",$BF$9,C238="RP",$BF$13,C238="BW",$BF$3,C238="BY",$BF$4,C238="SL",$BF$14,C238="BE",$BF$5,C238="MV",$BF$10,C238="BB",$BF$6,C238="SN",$BF$15,C238="ST",$BF$16,C238="TH",$BF$18)</f>
        <v>72762.894516183122</v>
      </c>
      <c r="L238">
        <f t="shared" si="10"/>
        <v>456.15877048767607</v>
      </c>
      <c r="M238">
        <f t="shared" si="12"/>
        <v>228.07938524383803</v>
      </c>
      <c r="N238">
        <v>3.587405512690788</v>
      </c>
      <c r="O238">
        <v>13.84292635688027</v>
      </c>
      <c r="P238">
        <v>0</v>
      </c>
      <c r="Q238">
        <v>30.300402494196202</v>
      </c>
      <c r="R238">
        <v>0</v>
      </c>
      <c r="S238">
        <v>31.881293059110778</v>
      </c>
      <c r="T238">
        <v>2.5537462971697127</v>
      </c>
      <c r="U238">
        <v>0</v>
      </c>
      <c r="V238">
        <v>18.484258912847444</v>
      </c>
      <c r="W238">
        <v>0</v>
      </c>
      <c r="X238">
        <v>1.9856907268319237</v>
      </c>
      <c r="Y238">
        <v>0</v>
      </c>
      <c r="Z238">
        <v>61.581434015836273</v>
      </c>
      <c r="AA238">
        <v>63.862227868274658</v>
      </c>
      <c r="AC238" t="s">
        <v>13004</v>
      </c>
      <c r="AD238">
        <v>0</v>
      </c>
      <c r="AE238">
        <f t="shared" si="11"/>
        <v>0</v>
      </c>
      <c r="AF238">
        <f>Mapping!AD238/$BF$19</f>
        <v>0</v>
      </c>
      <c r="AG238">
        <f>Mapping!AE238/$BF$19</f>
        <v>0</v>
      </c>
      <c r="AH238">
        <f>Mapping!AF238/$BF$19</f>
        <v>0</v>
      </c>
      <c r="AI238">
        <f>Mapping!AG238/$BF$19</f>
        <v>0</v>
      </c>
      <c r="AJ238">
        <f>Mapping!AH238/$BF$19</f>
        <v>0</v>
      </c>
      <c r="AK238">
        <f>Mapping!AI238/$BF$19</f>
        <v>0</v>
      </c>
      <c r="AL238">
        <f>Mapping!AJ238/$BF$19</f>
        <v>0</v>
      </c>
      <c r="AM238">
        <f>Mapping!AK238/$BF$19</f>
        <v>0</v>
      </c>
      <c r="AN238">
        <f>Mapping!AL238/$BF$19</f>
        <v>0</v>
      </c>
      <c r="AO238">
        <f>Mapping!AM238/$BF$19</f>
        <v>0</v>
      </c>
      <c r="AP238">
        <f>Mapping!AN238/$BF$19</f>
        <v>0</v>
      </c>
      <c r="AQ238">
        <f>Mapping!AO238/$BF$19</f>
        <v>0</v>
      </c>
      <c r="AR238">
        <f>Mapping!AP238/$BF$19</f>
        <v>0</v>
      </c>
      <c r="AS238">
        <f>Mapping!AQ238/$BF$19</f>
        <v>0</v>
      </c>
    </row>
    <row r="239" spans="1:45">
      <c r="A239">
        <v>9183</v>
      </c>
      <c r="B239" t="s">
        <v>13261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tr">
        <f>VLOOKUP(A239,'Kreisfreie Städte u. Landkreise'!$A$9:$J$478,3,0)</f>
        <v>Mühldorf a.Inn</v>
      </c>
      <c r="E239">
        <f>VLOOKUP(D239,'old version'!$D$2:$G$403,2,0)</f>
        <v>787</v>
      </c>
      <c r="F239">
        <f>VLOOKUP(D239,'old version'!$D$2:$G$403,3,0)</f>
        <v>3987.0030000000002</v>
      </c>
      <c r="G239">
        <f>VLOOKUP(D239,'old version'!$D$2:$G$403,4,0)</f>
        <v>115872</v>
      </c>
      <c r="H239">
        <f>COUNTIF(Mapping!$A$2:$A$1326,A239)</f>
        <v>5</v>
      </c>
      <c r="I239" cm="1">
        <f t="array" ref="I239">_xlfn.IFS(C239="SH",F239/$BD$50,C239="HH",F239/$BD$49,C239="NI",F239/$BD$44,C239="HB",F239/$BD$56,C239="NRW",F239/$BD$41,C239="HE",F239/$BD$45,C239="RP",F239/$BD$47,C239="BW",F239/$BD$43,C239="BY",F239/$BD$42,C239="SL",F239/$BD$55,C239="BE",F239/$BD$46,C239="MV",F239/$BD$54,C239="BB",F239/$BD$51,C239="SN",F239/$BD$48,C239="ST",F239/$BD$53,C239="TH",F239/$BD$52)</f>
        <v>6.2996079930857634E-3</v>
      </c>
      <c r="J239" cm="1">
        <f t="array" ref="J239">_xlfn.IFS(C239="SH",G239/$BE$30,C239="HH",G239/$BE$34,C239="NI",G239/$BE$25,C239="HB",G239/$BE$37,C239="NRW",G239/$BE$22,C239="HE",G239/$BE$26,C239="RP",G239/$BE$27,C239="BW",G239/$BE$24,C239="BY",G239/$BE$23,C239="SL",G239/$BE$36,C239="BE",G239/$BE$29,C239="MV",G239/$BE$35,C239="BB",G239/$BE$31,C239="SN",G239/$BE$28,C239="ST",G239/$BE$32,C239="TH",G239/$BE$33)</f>
        <v>8.8283428571428579E-3</v>
      </c>
      <c r="K239" cm="1">
        <f t="array" ref="K239">_xlfn.IFS(C239="SH",$BF$17,C239="HH",$BF$8,C239="NI",$BF$11,C239="HB",$BF$7,C239="NRW",$BF$12,C239="HE",$BF$9,C239="RP",$BF$13,C239="BW",$BF$3,C239="BY",$BF$4,C239="SL",$BF$14,C239="BE",$BF$5,C239="MV",$BF$10,C239="BB",$BF$6,C239="SN",$BF$15,C239="ST",$BF$16,C239="TH",$BF$18)</f>
        <v>72762.894516183122</v>
      </c>
      <c r="L239">
        <f t="shared" si="10"/>
        <v>509.89717098258222</v>
      </c>
      <c r="M239">
        <f t="shared" si="12"/>
        <v>101.97943419651645</v>
      </c>
      <c r="N239">
        <v>5.1599160069544627</v>
      </c>
      <c r="O239">
        <v>12.938821152083243</v>
      </c>
      <c r="P239">
        <v>2.0452314581271849</v>
      </c>
      <c r="Q239">
        <v>8.3175348039485328</v>
      </c>
      <c r="R239">
        <v>0</v>
      </c>
      <c r="S239">
        <v>0</v>
      </c>
      <c r="T239">
        <v>3.0951689814787358</v>
      </c>
      <c r="U239">
        <v>0</v>
      </c>
      <c r="V239">
        <v>13.446225903145331</v>
      </c>
      <c r="W239">
        <v>0</v>
      </c>
      <c r="X239">
        <v>0.88784708269490531</v>
      </c>
      <c r="Y239">
        <v>0</v>
      </c>
      <c r="Z239">
        <v>27.534447233059435</v>
      </c>
      <c r="AA239">
        <v>28.554241575024601</v>
      </c>
      <c r="AC239" t="s">
        <v>12745</v>
      </c>
      <c r="AD239">
        <v>1142.7345661200111</v>
      </c>
      <c r="AE239">
        <f t="shared" si="11"/>
        <v>2.3288987151192579E-3</v>
      </c>
      <c r="AF239" t="e">
        <f>Mapping!AD239/$BF$19</f>
        <v>#N/A</v>
      </c>
      <c r="AG239" t="e">
        <f>Mapping!AE239/$BF$19</f>
        <v>#N/A</v>
      </c>
      <c r="AH239" t="e">
        <f>Mapping!AF239/$BF$19</f>
        <v>#N/A</v>
      </c>
      <c r="AI239" t="e">
        <f>Mapping!AG239/$BF$19</f>
        <v>#N/A</v>
      </c>
      <c r="AJ239" t="e">
        <f>Mapping!AH239/$BF$19</f>
        <v>#N/A</v>
      </c>
      <c r="AK239" t="e">
        <f>Mapping!AI239/$BF$19</f>
        <v>#N/A</v>
      </c>
      <c r="AL239" t="e">
        <f>Mapping!AJ239/$BF$19</f>
        <v>#N/A</v>
      </c>
      <c r="AM239" t="e">
        <f>Mapping!AK239/$BF$19</f>
        <v>#N/A</v>
      </c>
      <c r="AN239" t="e">
        <f>Mapping!AL239/$BF$19</f>
        <v>#N/A</v>
      </c>
      <c r="AO239" t="e">
        <f>Mapping!AM239/$BF$19</f>
        <v>#N/A</v>
      </c>
      <c r="AP239" t="e">
        <f>Mapping!AN239/$BF$19</f>
        <v>#N/A</v>
      </c>
      <c r="AQ239" t="e">
        <f>Mapping!AO239/$BF$19</f>
        <v>#N/A</v>
      </c>
      <c r="AR239" t="e">
        <f>Mapping!AP239/$BF$19</f>
        <v>#N/A</v>
      </c>
      <c r="AS239" t="e">
        <f>Mapping!AQ239/$BF$19</f>
        <v>#N/A</v>
      </c>
    </row>
    <row r="240" spans="1:45">
      <c r="A240">
        <v>9184</v>
      </c>
      <c r="B240" t="s">
        <v>13262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tr">
        <f>VLOOKUP(A240,'Kreisfreie Städte u. Landkreise'!$A$9:$J$478,3,0)</f>
        <v>München</v>
      </c>
      <c r="E240">
        <f>VLOOKUP(D240,'old version'!$D$2:$G$403,2,0)</f>
        <v>2094</v>
      </c>
      <c r="F240">
        <f>VLOOKUP(D240,'old version'!$D$2:$G$403,3,0)</f>
        <v>38340.082999999999</v>
      </c>
      <c r="G240">
        <f>VLOOKUP(D240,'old version'!$D$2:$G$403,4,0)</f>
        <v>350473</v>
      </c>
      <c r="H240">
        <f>COUNTIF(Mapping!$A$2:$A$1326,A240)</f>
        <v>4</v>
      </c>
      <c r="I240" cm="1">
        <f t="array" ref="I240">_xlfn.IFS(C240="SH",F240/$BD$50,C240="HH",F240/$BD$49,C240="NI",F240/$BD$44,C240="HB",F240/$BD$56,C240="NRW",F240/$BD$41,C240="HE",F240/$BD$45,C240="RP",F240/$BD$47,C240="BW",F240/$BD$43,C240="BY",F240/$BD$42,C240="SL",F240/$BD$55,C240="BE",F240/$BD$46,C240="MV",F240/$BD$54,C240="BB",F240/$BD$51,C240="SN",F240/$BD$48,C240="ST",F240/$BD$53,C240="TH",F240/$BD$52)</f>
        <v>6.057870869983583E-2</v>
      </c>
      <c r="J240" cm="1">
        <f t="array" ref="J240">_xlfn.IFS(C240="SH",G240/$BE$30,C240="HH",G240/$BE$34,C240="NI",G240/$BE$25,C240="HB",G240/$BE$37,C240="NRW",G240/$BE$22,C240="HE",G240/$BE$26,C240="RP",G240/$BE$27,C240="BW",G240/$BE$24,C240="BY",G240/$BE$23,C240="SL",G240/$BE$36,C240="BE",G240/$BE$29,C240="MV",G240/$BE$35,C240="BB",G240/$BE$31,C240="SN",G240/$BE$28,C240="ST",G240/$BE$32,C240="TH",G240/$BE$33)</f>
        <v>2.6702704761904762E-2</v>
      </c>
      <c r="K240" cm="1">
        <f t="array" ref="K240">_xlfn.IFS(C240="SH",$BF$17,C240="HH",$BF$8,C240="NI",$BF$11,C240="HB",$BF$7,C240="NRW",$BF$12,C240="HE",$BF$9,C240="RP",$BF$13,C240="BW",$BF$3,C240="BY",$BF$4,C240="SL",$BF$14,C240="BE",$BF$5,C240="MV",$BF$10,C240="BB",$BF$6,C240="SN",$BF$15,C240="ST",$BF$16,C240="TH",$BF$18)</f>
        <v>72762.894516183122</v>
      </c>
      <c r="L240">
        <f t="shared" si="10"/>
        <v>3717.7056827264041</v>
      </c>
      <c r="M240">
        <f t="shared" si="12"/>
        <v>929.42642068160103</v>
      </c>
      <c r="N240">
        <v>17.858219448193594</v>
      </c>
      <c r="O240">
        <v>59.16895361258122</v>
      </c>
      <c r="P240">
        <v>8.282629378481186</v>
      </c>
      <c r="Q240">
        <v>28.329920888066248</v>
      </c>
      <c r="R240">
        <v>0</v>
      </c>
      <c r="S240">
        <v>4.0837075297302912</v>
      </c>
      <c r="T240">
        <v>0</v>
      </c>
      <c r="U240">
        <v>0</v>
      </c>
      <c r="V240">
        <v>233.79545647480975</v>
      </c>
      <c r="W240">
        <v>5.4790809489798269</v>
      </c>
      <c r="X240">
        <v>8.0917151843731254</v>
      </c>
      <c r="Y240">
        <v>53.152205841505243</v>
      </c>
      <c r="Z240">
        <v>250.94513358403231</v>
      </c>
      <c r="AA240">
        <v>260.23939779084833</v>
      </c>
      <c r="AC240" t="s">
        <v>12959</v>
      </c>
      <c r="AD240">
        <v>547.52327639770203</v>
      </c>
      <c r="AE240">
        <f t="shared" si="11"/>
        <v>1.115855153686302E-3</v>
      </c>
      <c r="AF240" t="e">
        <f>Mapping!AD240/$BF$19</f>
        <v>#N/A</v>
      </c>
      <c r="AG240" t="e">
        <f>Mapping!AE240/$BF$19</f>
        <v>#N/A</v>
      </c>
      <c r="AH240" t="e">
        <f>Mapping!AF240/$BF$19</f>
        <v>#N/A</v>
      </c>
      <c r="AI240" t="e">
        <f>Mapping!AG240/$BF$19</f>
        <v>#N/A</v>
      </c>
      <c r="AJ240" t="e">
        <f>Mapping!AH240/$BF$19</f>
        <v>#N/A</v>
      </c>
      <c r="AK240" t="e">
        <f>Mapping!AI240/$BF$19</f>
        <v>#N/A</v>
      </c>
      <c r="AL240" t="e">
        <f>Mapping!AJ240/$BF$19</f>
        <v>#N/A</v>
      </c>
      <c r="AM240" t="e">
        <f>Mapping!AK240/$BF$19</f>
        <v>#N/A</v>
      </c>
      <c r="AN240" t="e">
        <f>Mapping!AL240/$BF$19</f>
        <v>#N/A</v>
      </c>
      <c r="AO240" t="e">
        <f>Mapping!AM240/$BF$19</f>
        <v>#N/A</v>
      </c>
      <c r="AP240" t="e">
        <f>Mapping!AN240/$BF$19</f>
        <v>#N/A</v>
      </c>
      <c r="AQ240" t="e">
        <f>Mapping!AO240/$BF$19</f>
        <v>#N/A</v>
      </c>
      <c r="AR240" t="e">
        <f>Mapping!AP240/$BF$19</f>
        <v>#N/A</v>
      </c>
      <c r="AS240" t="e">
        <f>Mapping!AQ240/$BF$19</f>
        <v>#N/A</v>
      </c>
    </row>
    <row r="241" spans="1:45">
      <c r="A241">
        <v>9185</v>
      </c>
      <c r="B241" t="s">
        <v>13263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tr">
        <f>VLOOKUP(A241,'Kreisfreie Städte u. Landkreise'!$A$9:$J$478,3,0)</f>
        <v>Neuburg-Schrobenhausen</v>
      </c>
      <c r="E241">
        <f>VLOOKUP(D241,'old version'!$D$2:$G$403,2,0)</f>
        <v>736</v>
      </c>
      <c r="F241">
        <f>VLOOKUP(D241,'old version'!$D$2:$G$403,3,0)</f>
        <v>3625.3780000000002</v>
      </c>
      <c r="G241">
        <f>VLOOKUP(D241,'old version'!$D$2:$G$403,4,0)</f>
        <v>97303</v>
      </c>
      <c r="H241">
        <f>COUNTIF(Mapping!$A$2:$A$1326,A241)</f>
        <v>4</v>
      </c>
      <c r="I241" cm="1">
        <f t="array" ref="I241">_xlfn.IFS(C241="SH",F241/$BD$50,C241="HH",F241/$BD$49,C241="NI",F241/$BD$44,C241="HB",F241/$BD$56,C241="NRW",F241/$BD$41,C241="HE",F241/$BD$45,C241="RP",F241/$BD$47,C241="BW",F241/$BD$43,C241="BY",F241/$BD$42,C241="SL",F241/$BD$55,C241="BE",F241/$BD$46,C241="MV",F241/$BD$54,C241="BB",F241/$BD$51,C241="SN",F241/$BD$48,C241="ST",F241/$BD$53,C241="TH",F241/$BD$52)</f>
        <v>5.7282274998933479E-3</v>
      </c>
      <c r="J241" cm="1">
        <f t="array" ref="J241">_xlfn.IFS(C241="SH",G241/$BE$30,C241="HH",G241/$BE$34,C241="NI",G241/$BE$25,C241="HB",G241/$BE$37,C241="NRW",G241/$BE$22,C241="HE",G241/$BE$26,C241="RP",G241/$BE$27,C241="BW",G241/$BE$24,C241="BY",G241/$BE$23,C241="SL",G241/$BE$36,C241="BE",G241/$BE$29,C241="MV",G241/$BE$35,C241="BB",G241/$BE$31,C241="SN",G241/$BE$28,C241="ST",G241/$BE$32,C241="TH",G241/$BE$33)</f>
        <v>7.4135619047619051E-3</v>
      </c>
      <c r="K241" cm="1">
        <f t="array" ref="K241">_xlfn.IFS(C241="SH",$BF$17,C241="HH",$BF$8,C241="NI",$BF$11,C241="HB",$BF$7,C241="NRW",$BF$12,C241="HE",$BF$9,C241="RP",$BF$13,C241="BW",$BF$3,C241="BY",$BF$4,C241="SL",$BF$14,C241="BE",$BF$5,C241="MV",$BF$10,C241="BB",$BF$6,C241="SN",$BF$15,C241="ST",$BF$16,C241="TH",$BF$18)</f>
        <v>72762.894516183122</v>
      </c>
      <c r="L241">
        <f t="shared" si="10"/>
        <v>451.13876000670359</v>
      </c>
      <c r="M241">
        <f t="shared" si="12"/>
        <v>112.7846900016759</v>
      </c>
      <c r="N241">
        <v>3.8639254170709041</v>
      </c>
      <c r="O241">
        <v>3.9086319921444517</v>
      </c>
      <c r="P241">
        <v>8.0280235524927708</v>
      </c>
      <c r="Q241">
        <v>9.3628341511172657</v>
      </c>
      <c r="R241">
        <v>0</v>
      </c>
      <c r="S241">
        <v>5.0901629048024963</v>
      </c>
      <c r="T241">
        <v>0</v>
      </c>
      <c r="U241">
        <v>7.0955721295302059</v>
      </c>
      <c r="V241">
        <v>9.1776211972411392</v>
      </c>
      <c r="W241">
        <v>0</v>
      </c>
      <c r="X241">
        <v>0.9819191367317649</v>
      </c>
      <c r="Y241">
        <v>3.2444200196231718</v>
      </c>
      <c r="Z241">
        <v>30.451866300452501</v>
      </c>
      <c r="AA241">
        <v>31.579713200469261</v>
      </c>
      <c r="AC241" t="s">
        <v>12737</v>
      </c>
      <c r="AD241">
        <v>275.63886036443716</v>
      </c>
      <c r="AE241">
        <f t="shared" si="11"/>
        <v>5.6175336492994261E-4</v>
      </c>
      <c r="AF241" t="e">
        <f>Mapping!AD241/$BF$19</f>
        <v>#N/A</v>
      </c>
      <c r="AG241" t="e">
        <f>Mapping!AE241/$BF$19</f>
        <v>#N/A</v>
      </c>
      <c r="AH241" t="e">
        <f>Mapping!AF241/$BF$19</f>
        <v>#N/A</v>
      </c>
      <c r="AI241" t="e">
        <f>Mapping!AG241/$BF$19</f>
        <v>#N/A</v>
      </c>
      <c r="AJ241" t="e">
        <f>Mapping!AH241/$BF$19</f>
        <v>#N/A</v>
      </c>
      <c r="AK241" t="e">
        <f>Mapping!AI241/$BF$19</f>
        <v>#N/A</v>
      </c>
      <c r="AL241" t="e">
        <f>Mapping!AJ241/$BF$19</f>
        <v>#N/A</v>
      </c>
      <c r="AM241" t="e">
        <f>Mapping!AK241/$BF$19</f>
        <v>#N/A</v>
      </c>
      <c r="AN241" t="e">
        <f>Mapping!AL241/$BF$19</f>
        <v>#N/A</v>
      </c>
      <c r="AO241" t="e">
        <f>Mapping!AM241/$BF$19</f>
        <v>#N/A</v>
      </c>
      <c r="AP241" t="e">
        <f>Mapping!AN241/$BF$19</f>
        <v>#N/A</v>
      </c>
      <c r="AQ241" t="e">
        <f>Mapping!AO241/$BF$19</f>
        <v>#N/A</v>
      </c>
      <c r="AR241" t="e">
        <f>Mapping!AP241/$BF$19</f>
        <v>#N/A</v>
      </c>
      <c r="AS241" t="e">
        <f>Mapping!AQ241/$BF$19</f>
        <v>#N/A</v>
      </c>
    </row>
    <row r="242" spans="1:45">
      <c r="A242">
        <v>9186</v>
      </c>
      <c r="B242" t="s">
        <v>13264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tr">
        <f>VLOOKUP(A242,'Kreisfreie Städte u. Landkreise'!$A$9:$J$478,3,0)</f>
        <v>Pfaffenhofen a.d.Ilm</v>
      </c>
      <c r="E242">
        <f>VLOOKUP(D242,'old version'!$D$2:$G$403,2,0)</f>
        <v>828</v>
      </c>
      <c r="F242">
        <f>VLOOKUP(D242,'old version'!$D$2:$G$403,3,0)</f>
        <v>4509.5919999999996</v>
      </c>
      <c r="G242">
        <f>VLOOKUP(D242,'old version'!$D$2:$G$403,4,0)</f>
        <v>128227</v>
      </c>
      <c r="H242">
        <f>COUNTIF(Mapping!$A$2:$A$1326,A242)</f>
        <v>4</v>
      </c>
      <c r="I242" cm="1">
        <f t="array" ref="I242">_xlfn.IFS(C242="SH",F242/$BD$50,C242="HH",F242/$BD$49,C242="NI",F242/$BD$44,C242="HB",F242/$BD$56,C242="NRW",F242/$BD$41,C242="HE",F242/$BD$45,C242="RP",F242/$BD$47,C242="BW",F242/$BD$43,C242="BY",F242/$BD$42,C242="SL",F242/$BD$55,C242="BE",F242/$BD$46,C242="MV",F242/$BD$54,C242="BB",F242/$BD$51,C242="SN",F242/$BD$48,C242="ST",F242/$BD$53,C242="TH",F242/$BD$52)</f>
        <v>7.1253173897174414E-3</v>
      </c>
      <c r="J242" cm="1">
        <f t="array" ref="J242">_xlfn.IFS(C242="SH",G242/$BE$30,C242="HH",G242/$BE$34,C242="NI",G242/$BE$25,C242="HB",G242/$BE$37,C242="NRW",G242/$BE$22,C242="HE",G242/$BE$26,C242="RP",G242/$BE$27,C242="BW",G242/$BE$24,C242="BY",G242/$BE$23,C242="SL",G242/$BE$36,C242="BE",G242/$BE$29,C242="MV",G242/$BE$35,C242="BB",G242/$BE$31,C242="SN",G242/$BE$28,C242="ST",G242/$BE$32,C242="TH",G242/$BE$33)</f>
        <v>9.7696761904761901E-3</v>
      </c>
      <c r="K242" cm="1">
        <f t="array" ref="K242">_xlfn.IFS(C242="SH",$BF$17,C242="HH",$BF$8,C242="NI",$BF$11,C242="HB",$BF$7,C242="NRW",$BF$12,C242="HE",$BF$9,C242="RP",$BF$13,C242="BW",$BF$3,C242="BY",$BF$4,C242="SL",$BF$14,C242="BE",$BF$5,C242="MV",$BF$10,C242="BB",$BF$6,C242="SN",$BF$15,C242="ST",$BF$16,C242="TH",$BF$18)</f>
        <v>72762.894516183122</v>
      </c>
      <c r="L242">
        <f t="shared" si="10"/>
        <v>572.33385375744922</v>
      </c>
      <c r="M242">
        <f t="shared" si="12"/>
        <v>143.0834634393623</v>
      </c>
      <c r="N242">
        <v>6.8805246197526113</v>
      </c>
      <c r="O242">
        <v>10.544341881173226</v>
      </c>
      <c r="P242">
        <v>1.2295522334936977</v>
      </c>
      <c r="Q242">
        <v>15.127218387831553</v>
      </c>
      <c r="R242">
        <v>0</v>
      </c>
      <c r="S242">
        <v>3.974310249676599</v>
      </c>
      <c r="T242">
        <v>0</v>
      </c>
      <c r="U242">
        <v>5.0796652878679023</v>
      </c>
      <c r="V242">
        <v>20.306241431941373</v>
      </c>
      <c r="W242">
        <v>0</v>
      </c>
      <c r="X242">
        <v>1.2457044559760904</v>
      </c>
      <c r="Y242">
        <v>0</v>
      </c>
      <c r="Z242">
        <v>38.632535128627829</v>
      </c>
      <c r="AA242">
        <v>40.063369763021456</v>
      </c>
      <c r="AC242" t="s">
        <v>12734</v>
      </c>
      <c r="AD242">
        <v>934.83314090990461</v>
      </c>
      <c r="AE242">
        <f t="shared" si="11"/>
        <v>1.905194579094698E-3</v>
      </c>
      <c r="AF242" t="e">
        <f>Mapping!AD242/$BF$19</f>
        <v>#N/A</v>
      </c>
      <c r="AG242" t="e">
        <f>Mapping!AE242/$BF$19</f>
        <v>#N/A</v>
      </c>
      <c r="AH242" t="e">
        <f>Mapping!AF242/$BF$19</f>
        <v>#N/A</v>
      </c>
      <c r="AI242" t="e">
        <f>Mapping!AG242/$BF$19</f>
        <v>#N/A</v>
      </c>
      <c r="AJ242" t="e">
        <f>Mapping!AH242/$BF$19</f>
        <v>#N/A</v>
      </c>
      <c r="AK242" t="e">
        <f>Mapping!AI242/$BF$19</f>
        <v>#N/A</v>
      </c>
      <c r="AL242" t="e">
        <f>Mapping!AJ242/$BF$19</f>
        <v>#N/A</v>
      </c>
      <c r="AM242" t="e">
        <f>Mapping!AK242/$BF$19</f>
        <v>#N/A</v>
      </c>
      <c r="AN242" t="e">
        <f>Mapping!AL242/$BF$19</f>
        <v>#N/A</v>
      </c>
      <c r="AO242" t="e">
        <f>Mapping!AM242/$BF$19</f>
        <v>#N/A</v>
      </c>
      <c r="AP242" t="e">
        <f>Mapping!AN242/$BF$19</f>
        <v>#N/A</v>
      </c>
      <c r="AQ242" t="e">
        <f>Mapping!AO242/$BF$19</f>
        <v>#N/A</v>
      </c>
      <c r="AR242" t="e">
        <f>Mapping!AP242/$BF$19</f>
        <v>#N/A</v>
      </c>
      <c r="AS242" t="e">
        <f>Mapping!AQ242/$BF$19</f>
        <v>#N/A</v>
      </c>
    </row>
    <row r="243" spans="1:45">
      <c r="A243">
        <v>9187</v>
      </c>
      <c r="B243" t="s">
        <v>13265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tr">
        <f>VLOOKUP(A243,'Kreisfreie Städte u. Landkreise'!$A$9:$J$478,3,0)</f>
        <v>Rosenheim</v>
      </c>
      <c r="E243">
        <f>VLOOKUP(D243,'old version'!$D$2:$G$403,2,0)</f>
        <v>911</v>
      </c>
      <c r="F243">
        <f>VLOOKUP(D243,'old version'!$D$2:$G$403,3,0)</f>
        <v>3254.5369999999998</v>
      </c>
      <c r="G243">
        <f>VLOOKUP(D243,'old version'!$D$2:$G$403,4,0)</f>
        <v>63551</v>
      </c>
      <c r="H243">
        <f>COUNTIF(Mapping!$A$2:$A$1326,A243)</f>
        <v>1</v>
      </c>
      <c r="I243" cm="1">
        <f t="array" ref="I243">_xlfn.IFS(C243="SH",F243/$BD$50,C243="HH",F243/$BD$49,C243="NI",F243/$BD$44,C243="HB",F243/$BD$56,C243="NRW",F243/$BD$41,C243="HE",F243/$BD$45,C243="RP",F243/$BD$47,C243="BW",F243/$BD$43,C243="BY",F243/$BD$42,C243="SL",F243/$BD$55,C243="BE",F243/$BD$46,C243="MV",F243/$BD$54,C243="BB",F243/$BD$51,C243="SN",F243/$BD$48,C243="ST",F243/$BD$53,C243="TH",F243/$BD$52)</f>
        <v>5.1422853955698953E-3</v>
      </c>
      <c r="J243" cm="1">
        <f t="array" ref="J243">_xlfn.IFS(C243="SH",G243/$BE$30,C243="HH",G243/$BE$34,C243="NI",G243/$BE$25,C243="HB",G243/$BE$37,C243="NRW",G243/$BE$22,C243="HE",G243/$BE$26,C243="RP",G243/$BE$27,C243="BW",G243/$BE$24,C243="BY",G243/$BE$23,C243="SL",G243/$BE$36,C243="BE",G243/$BE$29,C243="MV",G243/$BE$35,C243="BB",G243/$BE$31,C243="SN",G243/$BE$28,C243="ST",G243/$BE$32,C243="TH",G243/$BE$33)</f>
        <v>4.8419809523809519E-3</v>
      </c>
      <c r="K243" cm="1">
        <f t="array" ref="K243">_xlfn.IFS(C243="SH",$BF$17,C243="HH",$BF$8,C243="NI",$BF$11,C243="HB",$BF$7,C243="NRW",$BF$12,C243="HE",$BF$9,C243="RP",$BF$13,C243="BW",$BF$3,C243="BY",$BF$4,C243="SL",$BF$14,C243="BE",$BF$5,C243="MV",$BF$10,C243="BB",$BF$6,C243="SN",$BF$15,C243="ST",$BF$16,C243="TH",$BF$18)</f>
        <v>72762.894516183122</v>
      </c>
      <c r="L243">
        <f t="shared" si="10"/>
        <v>368.04928406366179</v>
      </c>
      <c r="M243">
        <f t="shared" si="12"/>
        <v>368.04928406366179</v>
      </c>
      <c r="N243">
        <v>12.143959082962475</v>
      </c>
      <c r="O243">
        <v>33.493125584682986</v>
      </c>
      <c r="P243">
        <v>5.0995984761194739</v>
      </c>
      <c r="Q243">
        <v>35.91327401402782</v>
      </c>
      <c r="R243">
        <v>1.7113906750367047</v>
      </c>
      <c r="S243">
        <v>14.72833187001285</v>
      </c>
      <c r="T243">
        <v>12.584771832593143</v>
      </c>
      <c r="U243">
        <v>0</v>
      </c>
      <c r="V243">
        <v>40.952368779413668</v>
      </c>
      <c r="W243">
        <v>5.1514587996054342</v>
      </c>
      <c r="X243">
        <v>3.2042880578664064</v>
      </c>
      <c r="Y243">
        <v>0.63961065632684921</v>
      </c>
      <c r="Z243">
        <v>99.373306697188696</v>
      </c>
      <c r="AA243">
        <v>103.05379953782531</v>
      </c>
      <c r="AC243" t="s">
        <v>12739</v>
      </c>
      <c r="AD243">
        <v>936.97508905086192</v>
      </c>
      <c r="AE243">
        <f t="shared" si="11"/>
        <v>1.9095598800326621E-3</v>
      </c>
      <c r="AF243" t="e">
        <f>Mapping!AD243/$BF$19</f>
        <v>#N/A</v>
      </c>
      <c r="AG243" t="e">
        <f>Mapping!AE243/$BF$19</f>
        <v>#N/A</v>
      </c>
      <c r="AH243" t="e">
        <f>Mapping!AF243/$BF$19</f>
        <v>#N/A</v>
      </c>
      <c r="AI243" t="e">
        <f>Mapping!AG243/$BF$19</f>
        <v>#N/A</v>
      </c>
      <c r="AJ243" t="e">
        <f>Mapping!AH243/$BF$19</f>
        <v>#N/A</v>
      </c>
      <c r="AK243" t="e">
        <f>Mapping!AI243/$BF$19</f>
        <v>#N/A</v>
      </c>
      <c r="AL243" t="e">
        <f>Mapping!AJ243/$BF$19</f>
        <v>#N/A</v>
      </c>
      <c r="AM243" t="e">
        <f>Mapping!AK243/$BF$19</f>
        <v>#N/A</v>
      </c>
      <c r="AN243" t="e">
        <f>Mapping!AL243/$BF$19</f>
        <v>#N/A</v>
      </c>
      <c r="AO243" t="e">
        <f>Mapping!AM243/$BF$19</f>
        <v>#N/A</v>
      </c>
      <c r="AP243" t="e">
        <f>Mapping!AN243/$BF$19</f>
        <v>#N/A</v>
      </c>
      <c r="AQ243" t="e">
        <f>Mapping!AO243/$BF$19</f>
        <v>#N/A</v>
      </c>
      <c r="AR243" t="e">
        <f>Mapping!AP243/$BF$19</f>
        <v>#N/A</v>
      </c>
      <c r="AS243" t="e">
        <f>Mapping!AQ243/$BF$19</f>
        <v>#N/A</v>
      </c>
    </row>
    <row r="244" spans="1:45">
      <c r="A244">
        <v>9188</v>
      </c>
      <c r="B244" t="s">
        <v>13266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tr">
        <f>VLOOKUP(A244,'Kreisfreie Städte u. Landkreise'!$A$9:$J$478,3,0)</f>
        <v>Starnberg</v>
      </c>
      <c r="E244">
        <f>VLOOKUP(D244,'old version'!$D$2:$G$403,2,0)</f>
        <v>1205</v>
      </c>
      <c r="F244">
        <f>VLOOKUP(D244,'old version'!$D$2:$G$403,3,0)</f>
        <v>6186.3869999999997</v>
      </c>
      <c r="G244">
        <f>VLOOKUP(D244,'old version'!$D$2:$G$403,4,0)</f>
        <v>136667</v>
      </c>
      <c r="H244">
        <f>COUNTIF(Mapping!$A$2:$A$1326,A244)</f>
        <v>2</v>
      </c>
      <c r="I244" cm="1">
        <f t="array" ref="I244">_xlfn.IFS(C244="SH",F244/$BD$50,C244="HH",F244/$BD$49,C244="NI",F244/$BD$44,C244="HB",F244/$BD$56,C244="NRW",F244/$BD$41,C244="HE",F244/$BD$45,C244="RP",F244/$BD$47,C244="BW",F244/$BD$43,C244="BY",F244/$BD$42,C244="SL",F244/$BD$55,C244="BE",F244/$BD$46,C244="MV",F244/$BD$54,C244="BB",F244/$BD$51,C244="SN",F244/$BD$48,C244="ST",F244/$BD$53,C244="TH",F244/$BD$52)</f>
        <v>9.7747137369903793E-3</v>
      </c>
      <c r="J244" cm="1">
        <f t="array" ref="J244">_xlfn.IFS(C244="SH",G244/$BE$30,C244="HH",G244/$BE$34,C244="NI",G244/$BE$25,C244="HB",G244/$BE$37,C244="NRW",G244/$BE$22,C244="HE",G244/$BE$26,C244="RP",G244/$BE$27,C244="BW",G244/$BE$24,C244="BY",G244/$BE$23,C244="SL",G244/$BE$36,C244="BE",G244/$BE$29,C244="MV",G244/$BE$35,C244="BB",G244/$BE$31,C244="SN",G244/$BE$28,C244="ST",G244/$BE$32,C244="TH",G244/$BE$33)</f>
        <v>1.041272380952381E-2</v>
      </c>
      <c r="K244" cm="1">
        <f t="array" ref="K244">_xlfn.IFS(C244="SH",$BF$17,C244="HH",$BF$8,C244="NI",$BF$11,C244="HB",$BF$7,C244="NRW",$BF$12,C244="HE",$BF$9,C244="RP",$BF$13,C244="BW",$BF$3,C244="BY",$BF$4,C244="SL",$BF$14,C244="BE",$BF$5,C244="MV",$BF$10,C244="BB",$BF$6,C244="SN",$BF$15,C244="ST",$BF$16,C244="TH",$BF$18)</f>
        <v>72762.894516183122</v>
      </c>
      <c r="L244">
        <f t="shared" si="10"/>
        <v>724.23503326076047</v>
      </c>
      <c r="M244">
        <f t="shared" si="12"/>
        <v>362.11751663038024</v>
      </c>
      <c r="N244">
        <v>6.2299108376734607</v>
      </c>
      <c r="O244">
        <v>7.7017020711691311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34.516528654035483</v>
      </c>
      <c r="V244">
        <v>79.335595942540664</v>
      </c>
      <c r="W244">
        <v>32.016499709467496</v>
      </c>
      <c r="X244">
        <v>3.1526452687848847</v>
      </c>
      <c r="Y244">
        <v>0</v>
      </c>
      <c r="Z244">
        <v>97.771729490202674</v>
      </c>
      <c r="AA244">
        <v>101.39290465650647</v>
      </c>
      <c r="AC244" t="s">
        <v>12877</v>
      </c>
      <c r="AD244">
        <v>275.63886036443716</v>
      </c>
      <c r="AE244">
        <f t="shared" si="11"/>
        <v>5.6175336492994261E-4</v>
      </c>
      <c r="AF244" t="e">
        <f>Mapping!AD244/$BF$19</f>
        <v>#N/A</v>
      </c>
      <c r="AG244" t="e">
        <f>Mapping!AE244/$BF$19</f>
        <v>#N/A</v>
      </c>
      <c r="AH244" t="e">
        <f>Mapping!AF244/$BF$19</f>
        <v>#N/A</v>
      </c>
      <c r="AI244" t="e">
        <f>Mapping!AG244/$BF$19</f>
        <v>#N/A</v>
      </c>
      <c r="AJ244" t="e">
        <f>Mapping!AH244/$BF$19</f>
        <v>#N/A</v>
      </c>
      <c r="AK244" t="e">
        <f>Mapping!AI244/$BF$19</f>
        <v>#N/A</v>
      </c>
      <c r="AL244" t="e">
        <f>Mapping!AJ244/$BF$19</f>
        <v>#N/A</v>
      </c>
      <c r="AM244" t="e">
        <f>Mapping!AK244/$BF$19</f>
        <v>#N/A</v>
      </c>
      <c r="AN244" t="e">
        <f>Mapping!AL244/$BF$19</f>
        <v>#N/A</v>
      </c>
      <c r="AO244" t="e">
        <f>Mapping!AM244/$BF$19</f>
        <v>#N/A</v>
      </c>
      <c r="AP244" t="e">
        <f>Mapping!AN244/$BF$19</f>
        <v>#N/A</v>
      </c>
      <c r="AQ244" t="e">
        <f>Mapping!AO244/$BF$19</f>
        <v>#N/A</v>
      </c>
      <c r="AR244" t="e">
        <f>Mapping!AP244/$BF$19</f>
        <v>#N/A</v>
      </c>
      <c r="AS244" t="e">
        <f>Mapping!AQ244/$BF$19</f>
        <v>#N/A</v>
      </c>
    </row>
    <row r="245" spans="1:45">
      <c r="A245">
        <v>9189</v>
      </c>
      <c r="B245" t="s">
        <v>13267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tr">
        <f>VLOOKUP(A245,'Kreisfreie Städte u. Landkreise'!$A$9:$J$478,3,0)</f>
        <v>Traunstein</v>
      </c>
      <c r="E245">
        <f>VLOOKUP(D245,'old version'!$D$2:$G$403,2,0)</f>
        <v>827</v>
      </c>
      <c r="F245">
        <f>VLOOKUP(D245,'old version'!$D$2:$G$403,3,0)</f>
        <v>7275.3950000000004</v>
      </c>
      <c r="G245">
        <f>VLOOKUP(D245,'old version'!$D$2:$G$403,4,0)</f>
        <v>177319</v>
      </c>
      <c r="H245">
        <f>COUNTIF(Mapping!$A$2:$A$1326,A245)</f>
        <v>2</v>
      </c>
      <c r="I245" cm="1">
        <f t="array" ref="I245">_xlfn.IFS(C245="SH",F245/$BD$50,C245="HH",F245/$BD$49,C245="NI",F245/$BD$44,C245="HB",F245/$BD$56,C245="NRW",F245/$BD$41,C245="HE",F245/$BD$45,C245="RP",F245/$BD$47,C245="BW",F245/$BD$43,C245="BY",F245/$BD$42,C245="SL",F245/$BD$55,C245="BE",F245/$BD$46,C245="MV",F245/$BD$54,C245="BB",F245/$BD$51,C245="SN",F245/$BD$48,C245="ST",F245/$BD$53,C245="TH",F245/$BD$52)</f>
        <v>1.1495385505066387E-2</v>
      </c>
      <c r="J245" cm="1">
        <f t="array" ref="J245">_xlfn.IFS(C245="SH",G245/$BE$30,C245="HH",G245/$BE$34,C245="NI",G245/$BE$25,C245="HB",G245/$BE$37,C245="NRW",G245/$BE$22,C245="HE",G245/$BE$26,C245="RP",G245/$BE$27,C245="BW",G245/$BE$24,C245="BY",G245/$BE$23,C245="SL",G245/$BE$36,C245="BE",G245/$BE$29,C245="MV",G245/$BE$35,C245="BB",G245/$BE$31,C245="SN",G245/$BE$28,C245="ST",G245/$BE$32,C245="TH",G245/$BE$33)</f>
        <v>1.3510019047619047E-2</v>
      </c>
      <c r="K245" cm="1">
        <f t="array" ref="K245">_xlfn.IFS(C245="SH",$BF$17,C245="HH",$BF$8,C245="NI",$BF$11,C245="HB",$BF$7,C245="NRW",$BF$12,C245="HE",$BF$9,C245="RP",$BF$13,C245="BW",$BF$3,C245="BY",$BF$4,C245="SL",$BF$14,C245="BE",$BF$5,C245="MV",$BF$10,C245="BB",$BF$6,C245="SN",$BF$15,C245="ST",$BF$16,C245="TH",$BF$18)</f>
        <v>72762.894516183122</v>
      </c>
      <c r="L245">
        <f t="shared" si="10"/>
        <v>877.48288195275245</v>
      </c>
      <c r="M245">
        <f t="shared" si="12"/>
        <v>438.74144097637623</v>
      </c>
      <c r="N245">
        <v>4.4540089156418246</v>
      </c>
      <c r="O245">
        <v>26.783327376758727</v>
      </c>
      <c r="P245">
        <v>2.4725676870102906</v>
      </c>
      <c r="Q245">
        <v>20.043040120388213</v>
      </c>
      <c r="R245">
        <v>0</v>
      </c>
      <c r="S245">
        <v>1.735877999442156</v>
      </c>
      <c r="T245">
        <v>4.1322364084281569</v>
      </c>
      <c r="U245">
        <v>0</v>
      </c>
      <c r="V245">
        <v>115.05907442156104</v>
      </c>
      <c r="W245">
        <v>5.9527913834528565</v>
      </c>
      <c r="X245">
        <v>3.8197437698820185</v>
      </c>
      <c r="Y245">
        <v>12.980980356804027</v>
      </c>
      <c r="Z245">
        <v>118.46018906362158</v>
      </c>
      <c r="AA245">
        <v>122.84760347338535</v>
      </c>
      <c r="AC245" t="s">
        <v>12723</v>
      </c>
      <c r="AD245">
        <v>772.80560453783391</v>
      </c>
      <c r="AE245">
        <f t="shared" si="11"/>
        <v>1.574981656112875E-3</v>
      </c>
      <c r="AF245" t="e">
        <f>Mapping!AD245/$BF$19</f>
        <v>#N/A</v>
      </c>
      <c r="AG245" t="e">
        <f>Mapping!AE245/$BF$19</f>
        <v>#N/A</v>
      </c>
      <c r="AH245" t="e">
        <f>Mapping!AF245/$BF$19</f>
        <v>#N/A</v>
      </c>
      <c r="AI245" t="e">
        <f>Mapping!AG245/$BF$19</f>
        <v>#N/A</v>
      </c>
      <c r="AJ245" t="e">
        <f>Mapping!AH245/$BF$19</f>
        <v>#N/A</v>
      </c>
      <c r="AK245" t="e">
        <f>Mapping!AI245/$BF$19</f>
        <v>#N/A</v>
      </c>
      <c r="AL245" t="e">
        <f>Mapping!AJ245/$BF$19</f>
        <v>#N/A</v>
      </c>
      <c r="AM245" t="e">
        <f>Mapping!AK245/$BF$19</f>
        <v>#N/A</v>
      </c>
      <c r="AN245" t="e">
        <f>Mapping!AL245/$BF$19</f>
        <v>#N/A</v>
      </c>
      <c r="AO245" t="e">
        <f>Mapping!AM245/$BF$19</f>
        <v>#N/A</v>
      </c>
      <c r="AP245" t="e">
        <f>Mapping!AN245/$BF$19</f>
        <v>#N/A</v>
      </c>
      <c r="AQ245" t="e">
        <f>Mapping!AO245/$BF$19</f>
        <v>#N/A</v>
      </c>
      <c r="AR245" t="e">
        <f>Mapping!AP245/$BF$19</f>
        <v>#N/A</v>
      </c>
      <c r="AS245" t="e">
        <f>Mapping!AQ245/$BF$19</f>
        <v>#N/A</v>
      </c>
    </row>
    <row r="246" spans="1:45">
      <c r="A246">
        <v>9190</v>
      </c>
      <c r="B246" t="s">
        <v>13268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tr">
        <f>VLOOKUP(A246,'Kreisfreie Städte u. Landkreise'!$A$9:$J$478,3,0)</f>
        <v>Weilheim-Schongau</v>
      </c>
      <c r="E246">
        <f>VLOOKUP(D246,'old version'!$D$2:$G$403,2,0)</f>
        <v>837</v>
      </c>
      <c r="F246">
        <f>VLOOKUP(D246,'old version'!$D$2:$G$403,3,0)</f>
        <v>5585.0370000000003</v>
      </c>
      <c r="G246">
        <f>VLOOKUP(D246,'old version'!$D$2:$G$403,4,0)</f>
        <v>135478</v>
      </c>
      <c r="H246">
        <f>COUNTIF(Mapping!$A$2:$A$1326,A246)</f>
        <v>4</v>
      </c>
      <c r="I246" cm="1">
        <f t="array" ref="I246">_xlfn.IFS(C246="SH",F246/$BD$50,C246="HH",F246/$BD$49,C246="NI",F246/$BD$44,C246="HB",F246/$BD$56,C246="NRW",F246/$BD$41,C246="HE",F246/$BD$45,C246="RP",F246/$BD$47,C246="BW",F246/$BD$43,C246="BY",F246/$BD$42,C246="SL",F246/$BD$55,C246="BE",F246/$BD$46,C246="MV",F246/$BD$54,C246="BB",F246/$BD$51,C246="SN",F246/$BD$48,C246="ST",F246/$BD$53,C246="TH",F246/$BD$52)</f>
        <v>8.8245591304746268E-3</v>
      </c>
      <c r="J246" cm="1">
        <f t="array" ref="J246">_xlfn.IFS(C246="SH",G246/$BE$30,C246="HH",G246/$BE$34,C246="NI",G246/$BE$25,C246="HB",G246/$BE$37,C246="NRW",G246/$BE$22,C246="HE",G246/$BE$26,C246="RP",G246/$BE$27,C246="BW",G246/$BE$24,C246="BY",G246/$BE$23,C246="SL",G246/$BE$36,C246="BE",G246/$BE$29,C246="MV",G246/$BE$35,C246="BB",G246/$BE$31,C246="SN",G246/$BE$28,C246="ST",G246/$BE$32,C246="TH",G246/$BE$33)</f>
        <v>1.0322133333333334E-2</v>
      </c>
      <c r="K246" cm="1">
        <f t="array" ref="K246">_xlfn.IFS(C246="SH",$BF$17,C246="HH",$BF$8,C246="NI",$BF$11,C246="HB",$BF$7,C246="NRW",$BF$12,C246="HE",$BF$9,C246="RP",$BF$13,C246="BW",$BF$3,C246="BY",$BF$4,C246="SL",$BF$14,C246="BE",$BF$5,C246="MV",$BF$10,C246="BB",$BF$6,C246="SN",$BF$15,C246="ST",$BF$16,C246="TH",$BF$18)</f>
        <v>72762.894516183122</v>
      </c>
      <c r="L246">
        <f t="shared" si="10"/>
        <v>672.61145861332022</v>
      </c>
      <c r="M246">
        <f t="shared" si="12"/>
        <v>168.15286465333006</v>
      </c>
      <c r="N246">
        <v>17.936879647357269</v>
      </c>
      <c r="O246">
        <v>1.8393026709759304</v>
      </c>
      <c r="P246">
        <v>2.3543074188491908</v>
      </c>
      <c r="Q246">
        <v>10.851885758757989</v>
      </c>
      <c r="R246">
        <v>0</v>
      </c>
      <c r="S246">
        <v>0</v>
      </c>
      <c r="T246">
        <v>2.1998059944872126</v>
      </c>
      <c r="U246">
        <v>9.3510147792416287</v>
      </c>
      <c r="V246">
        <v>27.596897275322856</v>
      </c>
      <c r="W246">
        <v>2.0747334128608492</v>
      </c>
      <c r="X246">
        <v>1.4639621361455852</v>
      </c>
      <c r="Y246">
        <v>0</v>
      </c>
      <c r="Z246">
        <v>45.40127345639911</v>
      </c>
      <c r="AA246">
        <v>47.082802102932412</v>
      </c>
      <c r="AC246" t="s">
        <v>12960</v>
      </c>
      <c r="AD246">
        <v>1288.234408191747</v>
      </c>
      <c r="AE246">
        <f t="shared" si="11"/>
        <v>2.6254281151193394E-3</v>
      </c>
      <c r="AF246" t="e">
        <f>Mapping!AD246/$BF$19</f>
        <v>#N/A</v>
      </c>
      <c r="AG246" t="e">
        <f>Mapping!AE246/$BF$19</f>
        <v>#N/A</v>
      </c>
      <c r="AH246" t="e">
        <f>Mapping!AF246/$BF$19</f>
        <v>#N/A</v>
      </c>
      <c r="AI246" t="e">
        <f>Mapping!AG246/$BF$19</f>
        <v>#N/A</v>
      </c>
      <c r="AJ246" t="e">
        <f>Mapping!AH246/$BF$19</f>
        <v>#N/A</v>
      </c>
      <c r="AK246" t="e">
        <f>Mapping!AI246/$BF$19</f>
        <v>#N/A</v>
      </c>
      <c r="AL246" t="e">
        <f>Mapping!AJ246/$BF$19</f>
        <v>#N/A</v>
      </c>
      <c r="AM246" t="e">
        <f>Mapping!AK246/$BF$19</f>
        <v>#N/A</v>
      </c>
      <c r="AN246" t="e">
        <f>Mapping!AL246/$BF$19</f>
        <v>#N/A</v>
      </c>
      <c r="AO246" t="e">
        <f>Mapping!AM246/$BF$19</f>
        <v>#N/A</v>
      </c>
      <c r="AP246" t="e">
        <f>Mapping!AN246/$BF$19</f>
        <v>#N/A</v>
      </c>
      <c r="AQ246" t="e">
        <f>Mapping!AO246/$BF$19</f>
        <v>#N/A</v>
      </c>
      <c r="AR246" t="e">
        <f>Mapping!AP246/$BF$19</f>
        <v>#N/A</v>
      </c>
      <c r="AS246" t="e">
        <f>Mapping!AQ246/$BF$19</f>
        <v>#N/A</v>
      </c>
    </row>
    <row r="247" spans="1:45">
      <c r="A247">
        <v>9261</v>
      </c>
      <c r="B247" t="s">
        <v>13269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tr">
        <f>VLOOKUP(A247,'Kreisfreie Städte u. Landkreise'!$A$9:$J$478,3,0)</f>
        <v>Landshut</v>
      </c>
      <c r="E247">
        <f>VLOOKUP(D247,'old version'!$D$2:$G$403,2,0)</f>
        <v>909</v>
      </c>
      <c r="F247">
        <f>VLOOKUP(D247,'old version'!$D$2:$G$403,3,0)</f>
        <v>4069.8420000000001</v>
      </c>
      <c r="G247">
        <f>VLOOKUP(D247,'old version'!$D$2:$G$403,4,0)</f>
        <v>73411</v>
      </c>
      <c r="H247">
        <f>COUNTIF(Mapping!$A$2:$A$1326,A247)</f>
        <v>1</v>
      </c>
      <c r="I247" cm="1">
        <f t="array" ref="I247">_xlfn.IFS(C247="SH",F247/$BD$50,C247="HH",F247/$BD$49,C247="NI",F247/$BD$44,C247="HB",F247/$BD$56,C247="NRW",F247/$BD$41,C247="HE",F247/$BD$45,C247="RP",F247/$BD$47,C247="BW",F247/$BD$43,C247="BY",F247/$BD$42,C247="SL",F247/$BD$55,C247="BE",F247/$BD$46,C247="MV",F247/$BD$54,C247="BB",F247/$BD$51,C247="SN",F247/$BD$48,C247="ST",F247/$BD$53,C247="TH",F247/$BD$52)</f>
        <v>6.4304965894924453E-3</v>
      </c>
      <c r="J247" cm="1">
        <f t="array" ref="J247">_xlfn.IFS(C247="SH",G247/$BE$30,C247="HH",G247/$BE$34,C247="NI",G247/$BE$25,C247="HB",G247/$BE$37,C247="NRW",G247/$BE$22,C247="HE",G247/$BE$26,C247="RP",G247/$BE$27,C247="BW",G247/$BE$24,C247="BY",G247/$BE$23,C247="SL",G247/$BE$36,C247="BE",G247/$BE$29,C247="MV",G247/$BE$35,C247="BB",G247/$BE$31,C247="SN",G247/$BE$28,C247="ST",G247/$BE$32,C247="TH",G247/$BE$33)</f>
        <v>5.5932190476190476E-3</v>
      </c>
      <c r="K247" cm="1">
        <f t="array" ref="K247">_xlfn.IFS(C247="SH",$BF$17,C247="HH",$BF$8,C247="NI",$BF$11,C247="HB",$BF$7,C247="NRW",$BF$12,C247="HE",$BF$9,C247="RP",$BF$13,C247="BW",$BF$3,C247="BY",$BF$4,C247="SL",$BF$14,C247="BE",$BF$5,C247="MV",$BF$10,C247="BB",$BF$6,C247="SN",$BF$15,C247="ST",$BF$16,C247="TH",$BF$18)</f>
        <v>72762.894516183122</v>
      </c>
      <c r="L247">
        <f t="shared" si="10"/>
        <v>450.84317853908527</v>
      </c>
      <c r="M247">
        <f t="shared" si="12"/>
        <v>450.84317853908527</v>
      </c>
      <c r="N247">
        <v>0</v>
      </c>
      <c r="O247">
        <v>0</v>
      </c>
      <c r="P247">
        <v>0</v>
      </c>
      <c r="Q247">
        <v>33.781277631879419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3.9251031737191266</v>
      </c>
      <c r="Y247">
        <v>165.17304953698982</v>
      </c>
      <c r="Z247">
        <v>121.72765820555301</v>
      </c>
      <c r="AA247">
        <v>126.23608999094387</v>
      </c>
      <c r="AC247" t="s">
        <v>12961</v>
      </c>
      <c r="AD247">
        <v>225.92720697351177</v>
      </c>
      <c r="AE247">
        <f t="shared" si="11"/>
        <v>4.6044076868839213E-4</v>
      </c>
      <c r="AF247" t="e">
        <f>Mapping!AD247/$BF$19</f>
        <v>#N/A</v>
      </c>
      <c r="AG247" t="e">
        <f>Mapping!AE247/$BF$19</f>
        <v>#N/A</v>
      </c>
      <c r="AH247" t="e">
        <f>Mapping!AF247/$BF$19</f>
        <v>#N/A</v>
      </c>
      <c r="AI247" t="e">
        <f>Mapping!AG247/$BF$19</f>
        <v>#N/A</v>
      </c>
      <c r="AJ247" t="e">
        <f>Mapping!AH247/$BF$19</f>
        <v>#N/A</v>
      </c>
      <c r="AK247" t="e">
        <f>Mapping!AI247/$BF$19</f>
        <v>#N/A</v>
      </c>
      <c r="AL247" t="e">
        <f>Mapping!AJ247/$BF$19</f>
        <v>#N/A</v>
      </c>
      <c r="AM247" t="e">
        <f>Mapping!AK247/$BF$19</f>
        <v>#N/A</v>
      </c>
      <c r="AN247" t="e">
        <f>Mapping!AL247/$BF$19</f>
        <v>#N/A</v>
      </c>
      <c r="AO247" t="e">
        <f>Mapping!AM247/$BF$19</f>
        <v>#N/A</v>
      </c>
      <c r="AP247" t="e">
        <f>Mapping!AN247/$BF$19</f>
        <v>#N/A</v>
      </c>
      <c r="AQ247" t="e">
        <f>Mapping!AO247/$BF$19</f>
        <v>#N/A</v>
      </c>
      <c r="AR247" t="e">
        <f>Mapping!AP247/$BF$19</f>
        <v>#N/A</v>
      </c>
      <c r="AS247" t="e">
        <f>Mapping!AQ247/$BF$19</f>
        <v>#N/A</v>
      </c>
    </row>
    <row r="248" spans="1:45">
      <c r="A248">
        <v>9262</v>
      </c>
      <c r="B248" t="s">
        <v>13270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tr">
        <f>VLOOKUP(A248,'Kreisfreie Städte u. Landkreise'!$A$9:$J$478,3,0)</f>
        <v>Passau</v>
      </c>
      <c r="E248">
        <f>VLOOKUP(D248,'old version'!$D$2:$G$403,2,0)</f>
        <v>828</v>
      </c>
      <c r="F248">
        <f>VLOOKUP(D248,'old version'!$D$2:$G$403,3,0)</f>
        <v>3546.77</v>
      </c>
      <c r="G248">
        <f>VLOOKUP(D248,'old version'!$D$2:$G$403,4,0)</f>
        <v>52803</v>
      </c>
      <c r="H248">
        <f>COUNTIF(Mapping!$A$2:$A$1326,A248)</f>
        <v>1</v>
      </c>
      <c r="I248" cm="1">
        <f t="array" ref="I248">_xlfn.IFS(C248="SH",F248/$BD$50,C248="HH",F248/$BD$49,C248="NI",F248/$BD$44,C248="HB",F248/$BD$56,C248="NRW",F248/$BD$41,C248="HE",F248/$BD$45,C248="RP",F248/$BD$47,C248="BW",F248/$BD$43,C248="BY",F248/$BD$42,C248="SL",F248/$BD$55,C248="BE",F248/$BD$46,C248="MV",F248/$BD$54,C248="BB",F248/$BD$51,C248="SN",F248/$BD$48,C248="ST",F248/$BD$53,C248="TH",F248/$BD$52)</f>
        <v>5.6040240355065673E-3</v>
      </c>
      <c r="J248" cm="1">
        <f t="array" ref="J248">_xlfn.IFS(C248="SH",G248/$BE$30,C248="HH",G248/$BE$34,C248="NI",G248/$BE$25,C248="HB",G248/$BE$37,C248="NRW",G248/$BE$22,C248="HE",G248/$BE$26,C248="RP",G248/$BE$27,C248="BW",G248/$BE$24,C248="BY",G248/$BE$23,C248="SL",G248/$BE$36,C248="BE",G248/$BE$29,C248="MV",G248/$BE$35,C248="BB",G248/$BE$31,C248="SN",G248/$BE$28,C248="ST",G248/$BE$32,C248="TH",G248/$BE$33)</f>
        <v>4.0230857142857139E-3</v>
      </c>
      <c r="K248" cm="1">
        <f t="array" ref="K248">_xlfn.IFS(C248="SH",$BF$17,C248="HH",$BF$8,C248="NI",$BF$11,C248="HB",$BF$7,C248="NRW",$BF$12,C248="HE",$BF$9,C248="RP",$BF$13,C248="BW",$BF$3,C248="BY",$BF$4,C248="SL",$BF$14,C248="BE",$BF$5,C248="MV",$BF$10,C248="BB",$BF$6,C248="SN",$BF$15,C248="ST",$BF$16,C248="TH",$BF$18)</f>
        <v>72762.894516183122</v>
      </c>
      <c r="L248">
        <f t="shared" si="10"/>
        <v>375.55558823671549</v>
      </c>
      <c r="M248">
        <f t="shared" si="12"/>
        <v>375.55558823671549</v>
      </c>
      <c r="N248">
        <v>0</v>
      </c>
      <c r="O248">
        <v>0</v>
      </c>
      <c r="P248">
        <v>0</v>
      </c>
      <c r="Q248">
        <v>5.869617473578729</v>
      </c>
      <c r="R248">
        <v>0</v>
      </c>
      <c r="S248">
        <v>7.1931586686013844</v>
      </c>
      <c r="T248">
        <v>0</v>
      </c>
      <c r="U248">
        <v>0</v>
      </c>
      <c r="V248">
        <v>0</v>
      </c>
      <c r="W248">
        <v>4.287122566486425</v>
      </c>
      <c r="X248">
        <v>3.2696389819460974</v>
      </c>
      <c r="Y248">
        <v>148.38047701590935</v>
      </c>
      <c r="Z248">
        <v>101.40000882391321</v>
      </c>
      <c r="AA248">
        <v>105.15556470628036</v>
      </c>
      <c r="AC248" t="s">
        <v>12962</v>
      </c>
      <c r="AD248">
        <v>867.68993602789487</v>
      </c>
      <c r="AE248">
        <f t="shared" si="11"/>
        <v>1.7683563944324171E-3</v>
      </c>
      <c r="AF248" t="e">
        <f>Mapping!AD248/$BF$19</f>
        <v>#N/A</v>
      </c>
      <c r="AG248" t="e">
        <f>Mapping!AE248/$BF$19</f>
        <v>#N/A</v>
      </c>
      <c r="AH248" t="e">
        <f>Mapping!AF248/$BF$19</f>
        <v>#N/A</v>
      </c>
      <c r="AI248" t="e">
        <f>Mapping!AG248/$BF$19</f>
        <v>#N/A</v>
      </c>
      <c r="AJ248" t="e">
        <f>Mapping!AH248/$BF$19</f>
        <v>#N/A</v>
      </c>
      <c r="AK248" t="e">
        <f>Mapping!AI248/$BF$19</f>
        <v>#N/A</v>
      </c>
      <c r="AL248" t="e">
        <f>Mapping!AJ248/$BF$19</f>
        <v>#N/A</v>
      </c>
      <c r="AM248" t="e">
        <f>Mapping!AK248/$BF$19</f>
        <v>#N/A</v>
      </c>
      <c r="AN248" t="e">
        <f>Mapping!AL248/$BF$19</f>
        <v>#N/A</v>
      </c>
      <c r="AO248" t="e">
        <f>Mapping!AM248/$BF$19</f>
        <v>#N/A</v>
      </c>
      <c r="AP248" t="e">
        <f>Mapping!AN248/$BF$19</f>
        <v>#N/A</v>
      </c>
      <c r="AQ248" t="e">
        <f>Mapping!AO248/$BF$19</f>
        <v>#N/A</v>
      </c>
      <c r="AR248" t="e">
        <f>Mapping!AP248/$BF$19</f>
        <v>#N/A</v>
      </c>
      <c r="AS248" t="e">
        <f>Mapping!AQ248/$BF$19</f>
        <v>#N/A</v>
      </c>
    </row>
    <row r="249" spans="1:45">
      <c r="A249">
        <v>9263</v>
      </c>
      <c r="B249" t="s">
        <v>13271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tr">
        <f>VLOOKUP(A249,'Kreisfreie Städte u. Landkreise'!$A$9:$J$478,3,0)</f>
        <v>Straubing</v>
      </c>
      <c r="E249">
        <f>VLOOKUP(D249,'old version'!$D$2:$G$403,2,0)</f>
        <v>836</v>
      </c>
      <c r="F249">
        <f>VLOOKUP(D249,'old version'!$D$2:$G$403,3,0)</f>
        <v>2527.9740000000002</v>
      </c>
      <c r="G249">
        <f>VLOOKUP(D249,'old version'!$D$2:$G$403,4,0)</f>
        <v>47791</v>
      </c>
      <c r="H249">
        <f>COUNTIF(Mapping!$A$2:$A$1326,A249)</f>
        <v>1</v>
      </c>
      <c r="I249" cm="1">
        <f t="array" ref="I249">_xlfn.IFS(C249="SH",F249/$BD$50,C249="HH",F249/$BD$49,C249="NI",F249/$BD$44,C249="HB",F249/$BD$56,C249="NRW",F249/$BD$41,C249="HE",F249/$BD$45,C249="RP",F249/$BD$47,C249="BW",F249/$BD$43,C249="BY",F249/$BD$42,C249="SL",F249/$BD$55,C249="BE",F249/$BD$46,C249="MV",F249/$BD$54,C249="BB",F249/$BD$51,C249="SN",F249/$BD$48,C249="ST",F249/$BD$53,C249="TH",F249/$BD$52)</f>
        <v>3.9942897501489185E-3</v>
      </c>
      <c r="J249" cm="1">
        <f t="array" ref="J249">_xlfn.IFS(C249="SH",G249/$BE$30,C249="HH",G249/$BE$34,C249="NI",G249/$BE$25,C249="HB",G249/$BE$37,C249="NRW",G249/$BE$22,C249="HE",G249/$BE$26,C249="RP",G249/$BE$27,C249="BW",G249/$BE$24,C249="BY",G249/$BE$23,C249="SL",G249/$BE$36,C249="BE",G249/$BE$29,C249="MV",G249/$BE$35,C249="BB",G249/$BE$31,C249="SN",G249/$BE$28,C249="ST",G249/$BE$32,C249="TH",G249/$BE$33)</f>
        <v>3.6412190476190478E-3</v>
      </c>
      <c r="K249" cm="1">
        <f t="array" ref="K249">_xlfn.IFS(C249="SH",$BF$17,C249="HH",$BF$8,C249="NI",$BF$11,C249="HB",$BF$7,C249="NRW",$BF$12,C249="HE",$BF$9,C249="RP",$BF$13,C249="BW",$BF$3,C249="BY",$BF$4,C249="SL",$BF$14,C249="BE",$BF$5,C249="MV",$BF$10,C249="BB",$BF$6,C249="SN",$BF$15,C249="ST",$BF$16,C249="TH",$BF$18)</f>
        <v>72762.894516183122</v>
      </c>
      <c r="L249">
        <f t="shared" si="10"/>
        <v>283.44275879737523</v>
      </c>
      <c r="M249">
        <f t="shared" si="12"/>
        <v>283.44275879737523</v>
      </c>
      <c r="N249">
        <v>2.5591509549528131</v>
      </c>
      <c r="O249">
        <v>5.7763692983220638</v>
      </c>
      <c r="P249">
        <v>3.8021671330727513</v>
      </c>
      <c r="Q249">
        <v>12.381416048724088</v>
      </c>
      <c r="R249">
        <v>0</v>
      </c>
      <c r="S249">
        <v>0</v>
      </c>
      <c r="T249">
        <v>0</v>
      </c>
      <c r="U249">
        <v>21.984325346356549</v>
      </c>
      <c r="V249">
        <v>78.578120750170186</v>
      </c>
      <c r="W249">
        <v>0</v>
      </c>
      <c r="X249">
        <v>2.4676919272203772</v>
      </c>
      <c r="Y249">
        <v>0</v>
      </c>
      <c r="Z249">
        <v>76.529544875291307</v>
      </c>
      <c r="AA249">
        <v>79.363972463265057</v>
      </c>
      <c r="AC249" t="s">
        <v>12963</v>
      </c>
      <c r="AD249">
        <v>185.25831102083683</v>
      </c>
      <c r="AE249">
        <f t="shared" si="11"/>
        <v>3.7755735696917708E-4</v>
      </c>
      <c r="AF249" t="e">
        <f>Mapping!AD249/$BF$19</f>
        <v>#N/A</v>
      </c>
      <c r="AG249" t="e">
        <f>Mapping!AE249/$BF$19</f>
        <v>#N/A</v>
      </c>
      <c r="AH249" t="e">
        <f>Mapping!AF249/$BF$19</f>
        <v>#N/A</v>
      </c>
      <c r="AI249" t="e">
        <f>Mapping!AG249/$BF$19</f>
        <v>#N/A</v>
      </c>
      <c r="AJ249" t="e">
        <f>Mapping!AH249/$BF$19</f>
        <v>#N/A</v>
      </c>
      <c r="AK249" t="e">
        <f>Mapping!AI249/$BF$19</f>
        <v>#N/A</v>
      </c>
      <c r="AL249" t="e">
        <f>Mapping!AJ249/$BF$19</f>
        <v>#N/A</v>
      </c>
      <c r="AM249" t="e">
        <f>Mapping!AK249/$BF$19</f>
        <v>#N/A</v>
      </c>
      <c r="AN249" t="e">
        <f>Mapping!AL249/$BF$19</f>
        <v>#N/A</v>
      </c>
      <c r="AO249" t="e">
        <f>Mapping!AM249/$BF$19</f>
        <v>#N/A</v>
      </c>
      <c r="AP249" t="e">
        <f>Mapping!AN249/$BF$19</f>
        <v>#N/A</v>
      </c>
      <c r="AQ249" t="e">
        <f>Mapping!AO249/$BF$19</f>
        <v>#N/A</v>
      </c>
      <c r="AR249" t="e">
        <f>Mapping!AP249/$BF$19</f>
        <v>#N/A</v>
      </c>
      <c r="AS249" t="e">
        <f>Mapping!AQ249/$BF$19</f>
        <v>#N/A</v>
      </c>
    </row>
    <row r="250" spans="1:45">
      <c r="A250">
        <v>9271</v>
      </c>
      <c r="B250" t="s">
        <v>13272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tr">
        <f>VLOOKUP(A250,'Kreisfreie Städte u. Landkreise'!$A$9:$J$478,3,0)</f>
        <v>Deggendorf</v>
      </c>
      <c r="E250">
        <f>VLOOKUP(D250,'old version'!$D$2:$G$403,2,0)</f>
        <v>688</v>
      </c>
      <c r="F250">
        <f>VLOOKUP(D250,'old version'!$D$2:$G$403,3,0)</f>
        <v>4835.5730000000003</v>
      </c>
      <c r="G250">
        <f>VLOOKUP(D250,'old version'!$D$2:$G$403,4,0)</f>
        <v>119478</v>
      </c>
      <c r="H250">
        <f>COUNTIF(Mapping!$A$2:$A$1326,A250)</f>
        <v>1</v>
      </c>
      <c r="I250" cm="1">
        <f t="array" ref="I250">_xlfn.IFS(C250="SH",F250/$BD$50,C250="HH",F250/$BD$49,C250="NI",F250/$BD$44,C250="HB",F250/$BD$56,C250="NRW",F250/$BD$41,C250="HE",F250/$BD$45,C250="RP",F250/$BD$47,C250="BW",F250/$BD$43,C250="BY",F250/$BD$42,C250="SL",F250/$BD$55,C250="BE",F250/$BD$46,C250="MV",F250/$BD$54,C250="BB",F250/$BD$51,C250="SN",F250/$BD$48,C250="ST",F250/$BD$53,C250="TH",F250/$BD$52)</f>
        <v>7.6403790822203305E-3</v>
      </c>
      <c r="J250" cm="1">
        <f t="array" ref="J250">_xlfn.IFS(C250="SH",G250/$BE$30,C250="HH",G250/$BE$34,C250="NI",G250/$BE$25,C250="HB",G250/$BE$37,C250="NRW",G250/$BE$22,C250="HE",G250/$BE$26,C250="RP",G250/$BE$27,C250="BW",G250/$BE$24,C250="BY",G250/$BE$23,C250="SL",G250/$BE$36,C250="BE",G250/$BE$29,C250="MV",G250/$BE$35,C250="BB",G250/$BE$31,C250="SN",G250/$BE$28,C250="ST",G250/$BE$32,C250="TH",G250/$BE$33)</f>
        <v>9.1030857142857143E-3</v>
      </c>
      <c r="K250" cm="1">
        <f t="array" ref="K250">_xlfn.IFS(C250="SH",$BF$17,C250="HH",$BF$8,C250="NI",$BF$11,C250="HB",$BF$7,C250="NRW",$BF$12,C250="HE",$BF$9,C250="RP",$BF$13,C250="BW",$BF$3,C250="BY",$BF$4,C250="SL",$BF$14,C250="BE",$BF$5,C250="MV",$BF$10,C250="BB",$BF$6,C250="SN",$BF$15,C250="ST",$BF$16,C250="TH",$BF$18)</f>
        <v>72762.894516183122</v>
      </c>
      <c r="L250">
        <f t="shared" si="10"/>
        <v>585.73671236883649</v>
      </c>
      <c r="M250">
        <f t="shared" si="12"/>
        <v>585.73671236883649</v>
      </c>
      <c r="N250">
        <v>77.010803765664079</v>
      </c>
      <c r="O250">
        <v>26.162574429979028</v>
      </c>
      <c r="P250">
        <v>23.504119286287612</v>
      </c>
      <c r="Q250">
        <v>17.891825094050169</v>
      </c>
      <c r="R250">
        <v>0</v>
      </c>
      <c r="S250">
        <v>0</v>
      </c>
      <c r="T250">
        <v>3.017135599586291</v>
      </c>
      <c r="U250">
        <v>0</v>
      </c>
      <c r="V250">
        <v>59.076780970920382</v>
      </c>
      <c r="W250">
        <v>6.0764688998660974</v>
      </c>
      <c r="X250">
        <v>5.0995049678530275</v>
      </c>
      <c r="Y250">
        <v>45.742307551769777</v>
      </c>
      <c r="Z250">
        <v>158.14891233958591</v>
      </c>
      <c r="AA250">
        <v>164.00627946327427</v>
      </c>
      <c r="AC250" t="s">
        <v>12720</v>
      </c>
      <c r="AD250">
        <v>185.25831102083683</v>
      </c>
      <c r="AE250">
        <f t="shared" si="11"/>
        <v>3.7755735696917708E-4</v>
      </c>
      <c r="AF250" t="e">
        <f>Mapping!AD250/$BF$19</f>
        <v>#N/A</v>
      </c>
      <c r="AG250" t="e">
        <f>Mapping!AE250/$BF$19</f>
        <v>#N/A</v>
      </c>
      <c r="AH250" t="e">
        <f>Mapping!AF250/$BF$19</f>
        <v>#N/A</v>
      </c>
      <c r="AI250" t="e">
        <f>Mapping!AG250/$BF$19</f>
        <v>#N/A</v>
      </c>
      <c r="AJ250" t="e">
        <f>Mapping!AH250/$BF$19</f>
        <v>#N/A</v>
      </c>
      <c r="AK250" t="e">
        <f>Mapping!AI250/$BF$19</f>
        <v>#N/A</v>
      </c>
      <c r="AL250" t="e">
        <f>Mapping!AJ250/$BF$19</f>
        <v>#N/A</v>
      </c>
      <c r="AM250" t="e">
        <f>Mapping!AK250/$BF$19</f>
        <v>#N/A</v>
      </c>
      <c r="AN250" t="e">
        <f>Mapping!AL250/$BF$19</f>
        <v>#N/A</v>
      </c>
      <c r="AO250" t="e">
        <f>Mapping!AM250/$BF$19</f>
        <v>#N/A</v>
      </c>
      <c r="AP250" t="e">
        <f>Mapping!AN250/$BF$19</f>
        <v>#N/A</v>
      </c>
      <c r="AQ250" t="e">
        <f>Mapping!AO250/$BF$19</f>
        <v>#N/A</v>
      </c>
      <c r="AR250" t="e">
        <f>Mapping!AP250/$BF$19</f>
        <v>#N/A</v>
      </c>
      <c r="AS250" t="e">
        <f>Mapping!AQ250/$BF$19</f>
        <v>#N/A</v>
      </c>
    </row>
    <row r="251" spans="1:45">
      <c r="A251">
        <v>9272</v>
      </c>
      <c r="B251" t="s">
        <v>13273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tr">
        <f>VLOOKUP(A251,'Kreisfreie Städte u. Landkreise'!$A$9:$J$478,3,0)</f>
        <v>Freyung-Grafenau</v>
      </c>
      <c r="E251">
        <f>VLOOKUP(D251,'old version'!$D$2:$G$403,2,0)</f>
        <v>529</v>
      </c>
      <c r="F251">
        <f>VLOOKUP(D251,'old version'!$D$2:$G$403,3,0)</f>
        <v>2383.9209999999998</v>
      </c>
      <c r="G251">
        <f>VLOOKUP(D251,'old version'!$D$2:$G$403,4,0)</f>
        <v>78362</v>
      </c>
      <c r="H251">
        <f>COUNTIF(Mapping!$A$2:$A$1326,A251)</f>
        <v>2</v>
      </c>
      <c r="I251" cm="1">
        <f t="array" ref="I251">_xlfn.IFS(C251="SH",F251/$BD$50,C251="HH",F251/$BD$49,C251="NI",F251/$BD$44,C251="HB",F251/$BD$56,C251="NRW",F251/$BD$41,C251="HE",F251/$BD$45,C251="RP",F251/$BD$47,C251="BW",F251/$BD$43,C251="BY",F251/$BD$42,C251="SL",F251/$BD$55,C251="BE",F251/$BD$46,C251="MV",F251/$BD$54,C251="BB",F251/$BD$51,C251="SN",F251/$BD$48,C251="ST",F251/$BD$53,C251="TH",F251/$BD$52)</f>
        <v>3.7666808343221722E-3</v>
      </c>
      <c r="J251" cm="1">
        <f t="array" ref="J251">_xlfn.IFS(C251="SH",G251/$BE$30,C251="HH",G251/$BE$34,C251="NI",G251/$BE$25,C251="HB",G251/$BE$37,C251="NRW",G251/$BE$22,C251="HE",G251/$BE$26,C251="RP",G251/$BE$27,C251="BW",G251/$BE$24,C251="BY",G251/$BE$23,C251="SL",G251/$BE$36,C251="BE",G251/$BE$29,C251="MV",G251/$BE$35,C251="BB",G251/$BE$31,C251="SN",G251/$BE$28,C251="ST",G251/$BE$32,C251="TH",G251/$BE$33)</f>
        <v>5.970438095238095E-3</v>
      </c>
      <c r="K251" cm="1">
        <f t="array" ref="K251">_xlfn.IFS(C251="SH",$BF$17,C251="HH",$BF$8,C251="NI",$BF$11,C251="HB",$BF$7,C251="NRW",$BF$12,C251="HE",$BF$9,C251="RP",$BF$13,C251="BW",$BF$3,C251="BY",$BF$4,C251="SL",$BF$14,C251="BE",$BF$5,C251="MV",$BF$10,C251="BB",$BF$6,C251="SN",$BF$15,C251="ST",$BF$16,C251="TH",$BF$18)</f>
        <v>72762.894516183122</v>
      </c>
      <c r="L251">
        <f t="shared" si="10"/>
        <v>318.97309221619628</v>
      </c>
      <c r="M251">
        <f t="shared" si="12"/>
        <v>159.48654610809814</v>
      </c>
      <c r="N251">
        <v>23.804671729068254</v>
      </c>
      <c r="O251">
        <v>23.578575796770455</v>
      </c>
      <c r="P251">
        <v>0</v>
      </c>
      <c r="Q251">
        <v>3.9566788152114802</v>
      </c>
      <c r="R251">
        <v>0</v>
      </c>
      <c r="S251">
        <v>0</v>
      </c>
      <c r="T251">
        <v>2.470905545825945</v>
      </c>
      <c r="U251">
        <v>0</v>
      </c>
      <c r="V251">
        <v>16.569601895538689</v>
      </c>
      <c r="W251">
        <v>0</v>
      </c>
      <c r="X251">
        <v>1.3885119662293481</v>
      </c>
      <c r="Y251">
        <v>0</v>
      </c>
      <c r="Z251">
        <v>43.061367449186498</v>
      </c>
      <c r="AA251">
        <v>44.656232910267484</v>
      </c>
      <c r="AC251" t="s">
        <v>12746</v>
      </c>
      <c r="AD251">
        <v>185.25831102083683</v>
      </c>
      <c r="AE251">
        <f t="shared" si="11"/>
        <v>3.7755735696917708E-4</v>
      </c>
      <c r="AF251" t="e">
        <f>Mapping!AD251/$BF$19</f>
        <v>#N/A</v>
      </c>
      <c r="AG251" t="e">
        <f>Mapping!AE251/$BF$19</f>
        <v>#N/A</v>
      </c>
      <c r="AH251" t="e">
        <f>Mapping!AF251/$BF$19</f>
        <v>#N/A</v>
      </c>
      <c r="AI251" t="e">
        <f>Mapping!AG251/$BF$19</f>
        <v>#N/A</v>
      </c>
      <c r="AJ251" t="e">
        <f>Mapping!AH251/$BF$19</f>
        <v>#N/A</v>
      </c>
      <c r="AK251" t="e">
        <f>Mapping!AI251/$BF$19</f>
        <v>#N/A</v>
      </c>
      <c r="AL251" t="e">
        <f>Mapping!AJ251/$BF$19</f>
        <v>#N/A</v>
      </c>
      <c r="AM251" t="e">
        <f>Mapping!AK251/$BF$19</f>
        <v>#N/A</v>
      </c>
      <c r="AN251" t="e">
        <f>Mapping!AL251/$BF$19</f>
        <v>#N/A</v>
      </c>
      <c r="AO251" t="e">
        <f>Mapping!AM251/$BF$19</f>
        <v>#N/A</v>
      </c>
      <c r="AP251" t="e">
        <f>Mapping!AN251/$BF$19</f>
        <v>#N/A</v>
      </c>
      <c r="AQ251" t="e">
        <f>Mapping!AO251/$BF$19</f>
        <v>#N/A</v>
      </c>
      <c r="AR251" t="e">
        <f>Mapping!AP251/$BF$19</f>
        <v>#N/A</v>
      </c>
      <c r="AS251" t="e">
        <f>Mapping!AQ251/$BF$19</f>
        <v>#N/A</v>
      </c>
    </row>
    <row r="252" spans="1:45">
      <c r="A252">
        <v>9273</v>
      </c>
      <c r="B252" t="s">
        <v>13274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tr">
        <f>VLOOKUP(A252,'Kreisfreie Städte u. Landkreise'!$A$9:$J$478,3,0)</f>
        <v>Kelheim</v>
      </c>
      <c r="E252">
        <f>VLOOKUP(D252,'old version'!$D$2:$G$403,2,0)</f>
        <v>720</v>
      </c>
      <c r="F252">
        <f>VLOOKUP(D252,'old version'!$D$2:$G$403,3,0)</f>
        <v>3871.6</v>
      </c>
      <c r="G252">
        <f>VLOOKUP(D252,'old version'!$D$2:$G$403,4,0)</f>
        <v>123058</v>
      </c>
      <c r="H252">
        <f>COUNTIF(Mapping!$A$2:$A$1326,A252)</f>
        <v>4</v>
      </c>
      <c r="I252" cm="1">
        <f t="array" ref="I252">_xlfn.IFS(C252="SH",F252/$BD$50,C252="HH",F252/$BD$49,C252="NI",F252/$BD$44,C252="HB",F252/$BD$56,C252="NRW",F252/$BD$41,C252="HE",F252/$BD$45,C252="RP",F252/$BD$47,C252="BW",F252/$BD$43,C252="BY",F252/$BD$42,C252="SL",F252/$BD$55,C252="BE",F252/$BD$46,C252="MV",F252/$BD$54,C252="BB",F252/$BD$51,C252="SN",F252/$BD$48,C252="ST",F252/$BD$53,C252="TH",F252/$BD$52)</f>
        <v>6.1172671066540051E-3</v>
      </c>
      <c r="J252" cm="1">
        <f t="array" ref="J252">_xlfn.IFS(C252="SH",G252/$BE$30,C252="HH",G252/$BE$34,C252="NI",G252/$BE$25,C252="HB",G252/$BE$37,C252="NRW",G252/$BE$22,C252="HE",G252/$BE$26,C252="RP",G252/$BE$27,C252="BW",G252/$BE$24,C252="BY",G252/$BE$23,C252="SL",G252/$BE$36,C252="BE",G252/$BE$29,C252="MV",G252/$BE$35,C252="BB",G252/$BE$31,C252="SN",G252/$BE$28,C252="ST",G252/$BE$32,C252="TH",G252/$BE$33)</f>
        <v>9.3758476190476184E-3</v>
      </c>
      <c r="K252" cm="1">
        <f t="array" ref="K252">_xlfn.IFS(C252="SH",$BF$17,C252="HH",$BF$8,C252="NI",$BF$11,C252="HB",$BF$7,C252="NRW",$BF$12,C252="HE",$BF$9,C252="RP",$BF$13,C252="BW",$BF$3,C252="BY",$BF$4,C252="SL",$BF$14,C252="BE",$BF$5,C252="MV",$BF$10,C252="BB",$BF$6,C252="SN",$BF$15,C252="ST",$BF$16,C252="TH",$BF$18)</f>
        <v>72762.894516183122</v>
      </c>
      <c r="L252">
        <f t="shared" si="10"/>
        <v>511.4991112356023</v>
      </c>
      <c r="M252">
        <f t="shared" si="12"/>
        <v>127.87477780890057</v>
      </c>
      <c r="N252">
        <v>5.5438530308448746</v>
      </c>
      <c r="O252">
        <v>14.692320782679674</v>
      </c>
      <c r="P252">
        <v>3.4787862810375048</v>
      </c>
      <c r="Q252">
        <v>6.4394554563885729</v>
      </c>
      <c r="R252">
        <v>0</v>
      </c>
      <c r="S252">
        <v>0</v>
      </c>
      <c r="T252">
        <v>0</v>
      </c>
      <c r="U252">
        <v>0</v>
      </c>
      <c r="V252">
        <v>24.65497255773602</v>
      </c>
      <c r="W252">
        <v>1.6209663735047095</v>
      </c>
      <c r="X252">
        <v>1.1132955318139022</v>
      </c>
      <c r="Y252">
        <v>0</v>
      </c>
      <c r="Z252">
        <v>34.526190008403155</v>
      </c>
      <c r="AA252">
        <v>35.804937786492161</v>
      </c>
      <c r="AC252" t="s">
        <v>12753</v>
      </c>
      <c r="AD252">
        <v>185.25831102083683</v>
      </c>
      <c r="AE252">
        <f t="shared" si="11"/>
        <v>3.7755735696917708E-4</v>
      </c>
      <c r="AF252" t="e">
        <f>Mapping!AD252/$BF$19</f>
        <v>#N/A</v>
      </c>
      <c r="AG252" t="e">
        <f>Mapping!AE252/$BF$19</f>
        <v>#N/A</v>
      </c>
      <c r="AH252" t="e">
        <f>Mapping!AF252/$BF$19</f>
        <v>#N/A</v>
      </c>
      <c r="AI252" t="e">
        <f>Mapping!AG252/$BF$19</f>
        <v>#N/A</v>
      </c>
      <c r="AJ252" t="e">
        <f>Mapping!AH252/$BF$19</f>
        <v>#N/A</v>
      </c>
      <c r="AK252" t="e">
        <f>Mapping!AI252/$BF$19</f>
        <v>#N/A</v>
      </c>
      <c r="AL252" t="e">
        <f>Mapping!AJ252/$BF$19</f>
        <v>#N/A</v>
      </c>
      <c r="AM252" t="e">
        <f>Mapping!AK252/$BF$19</f>
        <v>#N/A</v>
      </c>
      <c r="AN252" t="e">
        <f>Mapping!AL252/$BF$19</f>
        <v>#N/A</v>
      </c>
      <c r="AO252" t="e">
        <f>Mapping!AM252/$BF$19</f>
        <v>#N/A</v>
      </c>
      <c r="AP252" t="e">
        <f>Mapping!AN252/$BF$19</f>
        <v>#N/A</v>
      </c>
      <c r="AQ252" t="e">
        <f>Mapping!AO252/$BF$19</f>
        <v>#N/A</v>
      </c>
      <c r="AR252" t="e">
        <f>Mapping!AP252/$BF$19</f>
        <v>#N/A</v>
      </c>
      <c r="AS252" t="e">
        <f>Mapping!AQ252/$BF$19</f>
        <v>#N/A</v>
      </c>
    </row>
    <row r="253" spans="1:45">
      <c r="A253">
        <v>9274</v>
      </c>
      <c r="B253" t="s">
        <v>13275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tr">
        <f>VLOOKUP(A253,'Kreisfreie Städte u. Landkreise'!$A$9:$J$478,3,0)</f>
        <v>Landshut</v>
      </c>
      <c r="E253">
        <f>VLOOKUP(D253,'old version'!$D$2:$G$403,2,0)</f>
        <v>909</v>
      </c>
      <c r="F253">
        <f>VLOOKUP(D253,'old version'!$D$2:$G$403,3,0)</f>
        <v>4069.8420000000001</v>
      </c>
      <c r="G253">
        <f>VLOOKUP(D253,'old version'!$D$2:$G$403,4,0)</f>
        <v>73411</v>
      </c>
      <c r="H253">
        <f>COUNTIF(Mapping!$A$2:$A$1326,A253)</f>
        <v>4</v>
      </c>
      <c r="I253" cm="1">
        <f t="array" ref="I253">_xlfn.IFS(C253="SH",F253/$BD$50,C253="HH",F253/$BD$49,C253="NI",F253/$BD$44,C253="HB",F253/$BD$56,C253="NRW",F253/$BD$41,C253="HE",F253/$BD$45,C253="RP",F253/$BD$47,C253="BW",F253/$BD$43,C253="BY",F253/$BD$42,C253="SL",F253/$BD$55,C253="BE",F253/$BD$46,C253="MV",F253/$BD$54,C253="BB",F253/$BD$51,C253="SN",F253/$BD$48,C253="ST",F253/$BD$53,C253="TH",F253/$BD$52)</f>
        <v>6.4304965894924453E-3</v>
      </c>
      <c r="J253" cm="1">
        <f t="array" ref="J253">_xlfn.IFS(C253="SH",G253/$BE$30,C253="HH",G253/$BE$34,C253="NI",G253/$BE$25,C253="HB",G253/$BE$37,C253="NRW",G253/$BE$22,C253="HE",G253/$BE$26,C253="RP",G253/$BE$27,C253="BW",G253/$BE$24,C253="BY",G253/$BE$23,C253="SL",G253/$BE$36,C253="BE",G253/$BE$29,C253="MV",G253/$BE$35,C253="BB",G253/$BE$31,C253="SN",G253/$BE$28,C253="ST",G253/$BE$32,C253="TH",G253/$BE$33)</f>
        <v>5.5932190476190476E-3</v>
      </c>
      <c r="K253" cm="1">
        <f t="array" ref="K253">_xlfn.IFS(C253="SH",$BF$17,C253="HH",$BF$8,C253="NI",$BF$11,C253="HB",$BF$7,C253="NRW",$BF$12,C253="HE",$BF$9,C253="RP",$BF$13,C253="BW",$BF$3,C253="BY",$BF$4,C253="SL",$BF$14,C253="BE",$BF$5,C253="MV",$BF$10,C253="BB",$BF$6,C253="SN",$BF$15,C253="ST",$BF$16,C253="TH",$BF$18)</f>
        <v>72762.894516183122</v>
      </c>
      <c r="L253">
        <f t="shared" si="10"/>
        <v>450.84317853908527</v>
      </c>
      <c r="M253">
        <f t="shared" si="12"/>
        <v>112.71079463477132</v>
      </c>
      <c r="N253">
        <v>10.44987791242516</v>
      </c>
      <c r="O253">
        <v>3.1633340829920509</v>
      </c>
      <c r="P253">
        <v>3.9908131032067131</v>
      </c>
      <c r="Q253">
        <v>6.8893538997300725</v>
      </c>
      <c r="R253">
        <v>0</v>
      </c>
      <c r="S253">
        <v>1.9008375207216808</v>
      </c>
      <c r="T253">
        <v>3.7685758806347751</v>
      </c>
      <c r="U253">
        <v>6.9791944790676634</v>
      </c>
      <c r="V253">
        <v>12.596594913439198</v>
      </c>
      <c r="W253">
        <v>0</v>
      </c>
      <c r="X253">
        <v>0.98127579342977611</v>
      </c>
      <c r="Y253">
        <v>0</v>
      </c>
      <c r="Z253">
        <v>30.431914551388253</v>
      </c>
      <c r="AA253">
        <v>31.559022497735967</v>
      </c>
      <c r="AC253" t="s">
        <v>12886</v>
      </c>
      <c r="AD253">
        <v>185.25831102083683</v>
      </c>
      <c r="AE253">
        <f t="shared" si="11"/>
        <v>3.7755735696917708E-4</v>
      </c>
      <c r="AF253" t="e">
        <f>Mapping!AD253/$BF$19</f>
        <v>#N/A</v>
      </c>
      <c r="AG253" t="e">
        <f>Mapping!AE253/$BF$19</f>
        <v>#N/A</v>
      </c>
      <c r="AH253" t="e">
        <f>Mapping!AF253/$BF$19</f>
        <v>#N/A</v>
      </c>
      <c r="AI253" t="e">
        <f>Mapping!AG253/$BF$19</f>
        <v>#N/A</v>
      </c>
      <c r="AJ253" t="e">
        <f>Mapping!AH253/$BF$19</f>
        <v>#N/A</v>
      </c>
      <c r="AK253" t="e">
        <f>Mapping!AI253/$BF$19</f>
        <v>#N/A</v>
      </c>
      <c r="AL253" t="e">
        <f>Mapping!AJ253/$BF$19</f>
        <v>#N/A</v>
      </c>
      <c r="AM253" t="e">
        <f>Mapping!AK253/$BF$19</f>
        <v>#N/A</v>
      </c>
      <c r="AN253" t="e">
        <f>Mapping!AL253/$BF$19</f>
        <v>#N/A</v>
      </c>
      <c r="AO253" t="e">
        <f>Mapping!AM253/$BF$19</f>
        <v>#N/A</v>
      </c>
      <c r="AP253" t="e">
        <f>Mapping!AN253/$BF$19</f>
        <v>#N/A</v>
      </c>
      <c r="AQ253" t="e">
        <f>Mapping!AO253/$BF$19</f>
        <v>#N/A</v>
      </c>
      <c r="AR253" t="e">
        <f>Mapping!AP253/$BF$19</f>
        <v>#N/A</v>
      </c>
      <c r="AS253" t="e">
        <f>Mapping!AQ253/$BF$19</f>
        <v>#N/A</v>
      </c>
    </row>
    <row r="254" spans="1:45">
      <c r="A254">
        <v>9275</v>
      </c>
      <c r="B254" t="s">
        <v>13276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tr">
        <f>VLOOKUP(A254,'Kreisfreie Städte u. Landkreise'!$A$9:$J$478,3,0)</f>
        <v>Passau</v>
      </c>
      <c r="E254">
        <f>VLOOKUP(D254,'old version'!$D$2:$G$403,2,0)</f>
        <v>828</v>
      </c>
      <c r="F254">
        <f>VLOOKUP(D254,'old version'!$D$2:$G$403,3,0)</f>
        <v>3546.77</v>
      </c>
      <c r="G254">
        <f>VLOOKUP(D254,'old version'!$D$2:$G$403,4,0)</f>
        <v>52803</v>
      </c>
      <c r="H254">
        <f>COUNTIF(Mapping!$A$2:$A$1326,A254)</f>
        <v>3</v>
      </c>
      <c r="I254" cm="1">
        <f t="array" ref="I254">_xlfn.IFS(C254="SH",F254/$BD$50,C254="HH",F254/$BD$49,C254="NI",F254/$BD$44,C254="HB",F254/$BD$56,C254="NRW",F254/$BD$41,C254="HE",F254/$BD$45,C254="RP",F254/$BD$47,C254="BW",F254/$BD$43,C254="BY",F254/$BD$42,C254="SL",F254/$BD$55,C254="BE",F254/$BD$46,C254="MV",F254/$BD$54,C254="BB",F254/$BD$51,C254="SN",F254/$BD$48,C254="ST",F254/$BD$53,C254="TH",F254/$BD$52)</f>
        <v>5.6040240355065673E-3</v>
      </c>
      <c r="J254" cm="1">
        <f t="array" ref="J254">_xlfn.IFS(C254="SH",G254/$BE$30,C254="HH",G254/$BE$34,C254="NI",G254/$BE$25,C254="HB",G254/$BE$37,C254="NRW",G254/$BE$22,C254="HE",G254/$BE$26,C254="RP",G254/$BE$27,C254="BW",G254/$BE$24,C254="BY",G254/$BE$23,C254="SL",G254/$BE$36,C254="BE",G254/$BE$29,C254="MV",G254/$BE$35,C254="BB",G254/$BE$31,C254="SN",G254/$BE$28,C254="ST",G254/$BE$32,C254="TH",G254/$BE$33)</f>
        <v>4.0230857142857139E-3</v>
      </c>
      <c r="K254" cm="1">
        <f t="array" ref="K254">_xlfn.IFS(C254="SH",$BF$17,C254="HH",$BF$8,C254="NI",$BF$11,C254="HB",$BF$7,C254="NRW",$BF$12,C254="HE",$BF$9,C254="RP",$BF$13,C254="BW",$BF$3,C254="BY",$BF$4,C254="SL",$BF$14,C254="BE",$BF$5,C254="MV",$BF$10,C254="BB",$BF$6,C254="SN",$BF$15,C254="ST",$BF$16,C254="TH",$BF$18)</f>
        <v>72762.894516183122</v>
      </c>
      <c r="L254">
        <f t="shared" si="10"/>
        <v>375.55558823671549</v>
      </c>
      <c r="M254">
        <f t="shared" si="12"/>
        <v>125.18519607890516</v>
      </c>
      <c r="N254">
        <v>12.34753929473027</v>
      </c>
      <c r="O254">
        <v>4.8436069051383255</v>
      </c>
      <c r="P254">
        <v>4.2260836078669142</v>
      </c>
      <c r="Q254">
        <v>7.6678248286781958</v>
      </c>
      <c r="R254">
        <v>0</v>
      </c>
      <c r="S254">
        <v>0</v>
      </c>
      <c r="T254">
        <v>2.1832814206847075</v>
      </c>
      <c r="U254">
        <v>7.146881004439753</v>
      </c>
      <c r="V254">
        <v>15.748307405769991</v>
      </c>
      <c r="W254">
        <v>1.081768001173999</v>
      </c>
      <c r="X254">
        <v>1.0898796606486991</v>
      </c>
      <c r="Y254">
        <v>0</v>
      </c>
      <c r="Z254">
        <v>33.800002941304399</v>
      </c>
      <c r="AA254">
        <v>35.051854902093453</v>
      </c>
      <c r="AC254" t="s">
        <v>12730</v>
      </c>
      <c r="AD254">
        <v>211.16705213821967</v>
      </c>
      <c r="AE254">
        <f t="shared" si="11"/>
        <v>4.3035949990557403E-4</v>
      </c>
      <c r="AF254" t="e">
        <f>Mapping!AD254/$BF$19</f>
        <v>#N/A</v>
      </c>
      <c r="AG254" t="e">
        <f>Mapping!AE254/$BF$19</f>
        <v>#N/A</v>
      </c>
      <c r="AH254" t="e">
        <f>Mapping!AF254/$BF$19</f>
        <v>#N/A</v>
      </c>
      <c r="AI254" t="e">
        <f>Mapping!AG254/$BF$19</f>
        <v>#N/A</v>
      </c>
      <c r="AJ254" t="e">
        <f>Mapping!AH254/$BF$19</f>
        <v>#N/A</v>
      </c>
      <c r="AK254" t="e">
        <f>Mapping!AI254/$BF$19</f>
        <v>#N/A</v>
      </c>
      <c r="AL254" t="e">
        <f>Mapping!AJ254/$BF$19</f>
        <v>#N/A</v>
      </c>
      <c r="AM254" t="e">
        <f>Mapping!AK254/$BF$19</f>
        <v>#N/A</v>
      </c>
      <c r="AN254" t="e">
        <f>Mapping!AL254/$BF$19</f>
        <v>#N/A</v>
      </c>
      <c r="AO254" t="e">
        <f>Mapping!AM254/$BF$19</f>
        <v>#N/A</v>
      </c>
      <c r="AP254" t="e">
        <f>Mapping!AN254/$BF$19</f>
        <v>#N/A</v>
      </c>
      <c r="AQ254" t="e">
        <f>Mapping!AO254/$BF$19</f>
        <v>#N/A</v>
      </c>
      <c r="AR254" t="e">
        <f>Mapping!AP254/$BF$19</f>
        <v>#N/A</v>
      </c>
      <c r="AS254" t="e">
        <f>Mapping!AQ254/$BF$19</f>
        <v>#N/A</v>
      </c>
    </row>
    <row r="255" spans="1:45">
      <c r="A255">
        <v>9276</v>
      </c>
      <c r="B255" t="s">
        <v>13277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tr">
        <f>VLOOKUP(A255,'Kreisfreie Städte u. Landkreise'!$A$9:$J$478,3,0)</f>
        <v>Regen</v>
      </c>
      <c r="E255">
        <f>VLOOKUP(D255,'old version'!$D$2:$G$403,2,0)</f>
        <v>606</v>
      </c>
      <c r="F255">
        <f>VLOOKUP(D255,'old version'!$D$2:$G$403,3,0)</f>
        <v>2538.1819999999998</v>
      </c>
      <c r="G255">
        <f>VLOOKUP(D255,'old version'!$D$2:$G$403,4,0)</f>
        <v>77410</v>
      </c>
      <c r="H255">
        <f>COUNTIF(Mapping!$A$2:$A$1326,A255)</f>
        <v>1</v>
      </c>
      <c r="I255" cm="1">
        <f t="array" ref="I255">_xlfn.IFS(C255="SH",F255/$BD$50,C255="HH",F255/$BD$49,C255="NI",F255/$BD$44,C255="HB",F255/$BD$56,C255="NRW",F255/$BD$41,C255="HE",F255/$BD$45,C255="RP",F255/$BD$47,C255="BW",F255/$BD$43,C255="BY",F255/$BD$42,C255="SL",F255/$BD$55,C255="BE",F255/$BD$46,C255="MV",F255/$BD$54,C255="BB",F255/$BD$51,C255="SN",F255/$BD$48,C255="ST",F255/$BD$53,C255="TH",F255/$BD$52)</f>
        <v>4.0104187569225324E-3</v>
      </c>
      <c r="J255" cm="1">
        <f t="array" ref="J255">_xlfn.IFS(C255="SH",G255/$BE$30,C255="HH",G255/$BE$34,C255="NI",G255/$BE$25,C255="HB",G255/$BE$37,C255="NRW",G255/$BE$22,C255="HE",G255/$BE$26,C255="RP",G255/$BE$27,C255="BW",G255/$BE$24,C255="BY",G255/$BE$23,C255="SL",G255/$BE$36,C255="BE",G255/$BE$29,C255="MV",G255/$BE$35,C255="BB",G255/$BE$31,C255="SN",G255/$BE$28,C255="ST",G255/$BE$32,C255="TH",G255/$BE$33)</f>
        <v>5.8979047619047622E-3</v>
      </c>
      <c r="K255" cm="1">
        <f t="array" ref="K255">_xlfn.IFS(C255="SH",$BF$17,C255="HH",$BF$8,C255="NI",$BF$11,C255="HB",$BF$7,C255="NRW",$BF$12,C255="HE",$BF$9,C255="RP",$BF$13,C255="BW",$BF$3,C255="BY",$BF$4,C255="SL",$BF$14,C255="BE",$BF$5,C255="MV",$BF$10,C255="BB",$BF$6,C255="SN",$BF$15,C255="ST",$BF$16,C255="TH",$BF$18)</f>
        <v>72762.894516183122</v>
      </c>
      <c r="L255">
        <f t="shared" si="10"/>
        <v>330.26458159843878</v>
      </c>
      <c r="M255">
        <f t="shared" si="12"/>
        <v>330.26458159843878</v>
      </c>
      <c r="N255">
        <v>21.579910312645062</v>
      </c>
      <c r="O255">
        <v>47.027543521398385</v>
      </c>
      <c r="P255">
        <v>20.945207068155497</v>
      </c>
      <c r="Q255">
        <v>2.6181508835194371</v>
      </c>
      <c r="R255">
        <v>0</v>
      </c>
      <c r="S255">
        <v>0</v>
      </c>
      <c r="T255">
        <v>6.2081911101635141</v>
      </c>
      <c r="U255">
        <v>0</v>
      </c>
      <c r="V255">
        <v>47.364729620033458</v>
      </c>
      <c r="W255">
        <v>0</v>
      </c>
      <c r="X255">
        <v>2.8753292033821052</v>
      </c>
      <c r="Y255">
        <v>0</v>
      </c>
      <c r="Z255">
        <v>89.171437031578478</v>
      </c>
      <c r="AA255">
        <v>92.474082847562869</v>
      </c>
      <c r="AC255" t="s">
        <v>12546</v>
      </c>
      <c r="AD255">
        <v>1786.4668355523058</v>
      </c>
      <c r="AE255">
        <f t="shared" si="11"/>
        <v>3.6408282739248052E-3</v>
      </c>
      <c r="AF255" t="e">
        <f>Mapping!AD255/$BF$19</f>
        <v>#N/A</v>
      </c>
      <c r="AG255" t="e">
        <f>Mapping!AE255/$BF$19</f>
        <v>#N/A</v>
      </c>
      <c r="AH255" t="e">
        <f>Mapping!AF255/$BF$19</f>
        <v>#N/A</v>
      </c>
      <c r="AI255" t="e">
        <f>Mapping!AG255/$BF$19</f>
        <v>#N/A</v>
      </c>
      <c r="AJ255" t="e">
        <f>Mapping!AH255/$BF$19</f>
        <v>#N/A</v>
      </c>
      <c r="AK255" t="e">
        <f>Mapping!AI255/$BF$19</f>
        <v>#N/A</v>
      </c>
      <c r="AL255" t="e">
        <f>Mapping!AJ255/$BF$19</f>
        <v>#N/A</v>
      </c>
      <c r="AM255" t="e">
        <f>Mapping!AK255/$BF$19</f>
        <v>#N/A</v>
      </c>
      <c r="AN255" t="e">
        <f>Mapping!AL255/$BF$19</f>
        <v>#N/A</v>
      </c>
      <c r="AO255" t="e">
        <f>Mapping!AM255/$BF$19</f>
        <v>#N/A</v>
      </c>
      <c r="AP255" t="e">
        <f>Mapping!AN255/$BF$19</f>
        <v>#N/A</v>
      </c>
      <c r="AQ255" t="e">
        <f>Mapping!AO255/$BF$19</f>
        <v>#N/A</v>
      </c>
      <c r="AR255" t="e">
        <f>Mapping!AP255/$BF$19</f>
        <v>#N/A</v>
      </c>
      <c r="AS255" t="e">
        <f>Mapping!AQ255/$BF$19</f>
        <v>#N/A</v>
      </c>
    </row>
    <row r="256" spans="1:45">
      <c r="A256">
        <v>9277</v>
      </c>
      <c r="B256" t="s">
        <v>13278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tr">
        <f>VLOOKUP(A256,'Kreisfreie Städte u. Landkreise'!$A$9:$J$478,3,0)</f>
        <v>Rottal-Inn</v>
      </c>
      <c r="E256">
        <f>VLOOKUP(D256,'old version'!$D$2:$G$403,2,0)</f>
        <v>651</v>
      </c>
      <c r="F256">
        <f>VLOOKUP(D256,'old version'!$D$2:$G$403,3,0)</f>
        <v>3990.1379999999999</v>
      </c>
      <c r="G256">
        <f>VLOOKUP(D256,'old version'!$D$2:$G$403,4,0)</f>
        <v>121502</v>
      </c>
      <c r="H256">
        <f>COUNTIF(Mapping!$A$2:$A$1326,A256)</f>
        <v>4</v>
      </c>
      <c r="I256" cm="1">
        <f t="array" ref="I256">_xlfn.IFS(C256="SH",F256/$BD$50,C256="HH",F256/$BD$49,C256="NI",F256/$BD$44,C256="HB",F256/$BD$56,C256="NRW",F256/$BD$41,C256="HE",F256/$BD$45,C256="RP",F256/$BD$47,C256="BW",F256/$BD$43,C256="BY",F256/$BD$42,C256="SL",F256/$BD$55,C256="BE",F256/$BD$46,C256="MV",F256/$BD$54,C256="BB",F256/$BD$51,C256="SN",F256/$BD$48,C256="ST",F256/$BD$53,C256="TH",F256/$BD$52)</f>
        <v>6.3045614057263659E-3</v>
      </c>
      <c r="J256" cm="1">
        <f t="array" ref="J256">_xlfn.IFS(C256="SH",G256/$BE$30,C256="HH",G256/$BE$34,C256="NI",G256/$BE$25,C256="HB",G256/$BE$37,C256="NRW",G256/$BE$22,C256="HE",G256/$BE$26,C256="RP",G256/$BE$27,C256="BW",G256/$BE$24,C256="BY",G256/$BE$23,C256="SL",G256/$BE$36,C256="BE",G256/$BE$29,C256="MV",G256/$BE$35,C256="BB",G256/$BE$31,C256="SN",G256/$BE$28,C256="ST",G256/$BE$32,C256="TH",G256/$BE$33)</f>
        <v>9.2572952380952384E-3</v>
      </c>
      <c r="K256" cm="1">
        <f t="array" ref="K256">_xlfn.IFS(C256="SH",$BF$17,C256="HH",$BF$8,C256="NI",$BF$11,C256="HB",$BF$7,C256="NRW",$BF$12,C256="HE",$BF$9,C256="RP",$BF$13,C256="BW",$BF$3,C256="BY",$BF$4,C256="SL",$BF$14,C256="BE",$BF$5,C256="MV",$BF$10,C256="BB",$BF$6,C256="SN",$BF$15,C256="ST",$BF$16,C256="TH",$BF$18)</f>
        <v>72762.894516183122</v>
      </c>
      <c r="L256">
        <f t="shared" si="10"/>
        <v>518.89598544179273</v>
      </c>
      <c r="M256">
        <f t="shared" si="12"/>
        <v>129.72399636044818</v>
      </c>
      <c r="N256">
        <v>21.96325996576218</v>
      </c>
      <c r="O256">
        <v>1.504430084892272</v>
      </c>
      <c r="P256">
        <v>7.5363431611112874</v>
      </c>
      <c r="Q256">
        <v>12.298006307161828</v>
      </c>
      <c r="R256">
        <v>0</v>
      </c>
      <c r="S256">
        <v>0</v>
      </c>
      <c r="T256">
        <v>2.85983643496031</v>
      </c>
      <c r="U256">
        <v>0</v>
      </c>
      <c r="V256">
        <v>11.084527323593059</v>
      </c>
      <c r="W256">
        <v>0</v>
      </c>
      <c r="X256">
        <v>1.1293950847207463</v>
      </c>
      <c r="Y256">
        <v>0</v>
      </c>
      <c r="Z256">
        <v>35.025479017321011</v>
      </c>
      <c r="AA256">
        <v>36.322718980925494</v>
      </c>
      <c r="AC256" t="s">
        <v>12541</v>
      </c>
      <c r="AD256">
        <v>680.08742013141625</v>
      </c>
      <c r="AE256">
        <f t="shared" si="11"/>
        <v>1.3860215362965472E-3</v>
      </c>
      <c r="AF256" t="e">
        <f>Mapping!AD256/$BF$19</f>
        <v>#N/A</v>
      </c>
      <c r="AG256" t="e">
        <f>Mapping!AE256/$BF$19</f>
        <v>#N/A</v>
      </c>
      <c r="AH256" t="e">
        <f>Mapping!AF256/$BF$19</f>
        <v>#N/A</v>
      </c>
      <c r="AI256" t="e">
        <f>Mapping!AG256/$BF$19</f>
        <v>#N/A</v>
      </c>
      <c r="AJ256" t="e">
        <f>Mapping!AH256/$BF$19</f>
        <v>#N/A</v>
      </c>
      <c r="AK256" t="e">
        <f>Mapping!AI256/$BF$19</f>
        <v>#N/A</v>
      </c>
      <c r="AL256" t="e">
        <f>Mapping!AJ256/$BF$19</f>
        <v>#N/A</v>
      </c>
      <c r="AM256" t="e">
        <f>Mapping!AK256/$BF$19</f>
        <v>#N/A</v>
      </c>
      <c r="AN256" t="e">
        <f>Mapping!AL256/$BF$19</f>
        <v>#N/A</v>
      </c>
      <c r="AO256" t="e">
        <f>Mapping!AM256/$BF$19</f>
        <v>#N/A</v>
      </c>
      <c r="AP256" t="e">
        <f>Mapping!AN256/$BF$19</f>
        <v>#N/A</v>
      </c>
      <c r="AQ256" t="e">
        <f>Mapping!AO256/$BF$19</f>
        <v>#N/A</v>
      </c>
      <c r="AR256" t="e">
        <f>Mapping!AP256/$BF$19</f>
        <v>#N/A</v>
      </c>
      <c r="AS256" t="e">
        <f>Mapping!AQ256/$BF$19</f>
        <v>#N/A</v>
      </c>
    </row>
    <row r="257" spans="1:45">
      <c r="A257">
        <v>9278</v>
      </c>
      <c r="B257" t="s">
        <v>13279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tr">
        <f>VLOOKUP(A257,'Kreisfreie Städte u. Landkreise'!$A$9:$J$478,3,0)</f>
        <v>Straubing-Bogen</v>
      </c>
      <c r="E257">
        <f>VLOOKUP(D257,'old version'!$D$2:$G$403,2,0)</f>
        <v>665</v>
      </c>
      <c r="F257">
        <f>VLOOKUP(D257,'old version'!$D$2:$G$403,3,0)</f>
        <v>2850.94</v>
      </c>
      <c r="G257">
        <f>VLOOKUP(D257,'old version'!$D$2:$G$403,4,0)</f>
        <v>101120</v>
      </c>
      <c r="H257">
        <f>COUNTIF(Mapping!$A$2:$A$1326,A257)</f>
        <v>3</v>
      </c>
      <c r="I257" cm="1">
        <f t="array" ref="I257">_xlfn.IFS(C257="SH",F257/$BD$50,C257="HH",F257/$BD$49,C257="NI",F257/$BD$44,C257="HB",F257/$BD$56,C257="NRW",F257/$BD$41,C257="HE",F257/$BD$45,C257="RP",F257/$BD$47,C257="BW",F257/$BD$43,C257="BY",F257/$BD$42,C257="SL",F257/$BD$55,C257="BE",F257/$BD$46,C257="MV",F257/$BD$54,C257="BB",F257/$BD$51,C257="SN",F257/$BD$48,C257="ST",F257/$BD$53,C257="TH",F257/$BD$52)</f>
        <v>4.5045876343228044E-3</v>
      </c>
      <c r="J257" cm="1">
        <f t="array" ref="J257">_xlfn.IFS(C257="SH",G257/$BE$30,C257="HH",G257/$BE$34,C257="NI",G257/$BE$25,C257="HB",G257/$BE$37,C257="NRW",G257/$BE$22,C257="HE",G257/$BE$26,C257="RP",G257/$BE$27,C257="BW",G257/$BE$24,C257="BY",G257/$BE$23,C257="SL",G257/$BE$36,C257="BE",G257/$BE$29,C257="MV",G257/$BE$35,C257="BB",G257/$BE$31,C257="SN",G257/$BE$28,C257="ST",G257/$BE$32,C257="TH",G257/$BE$33)</f>
        <v>7.7043809523809521E-3</v>
      </c>
      <c r="K257" cm="1">
        <f t="array" ref="K257">_xlfn.IFS(C257="SH",$BF$17,C257="HH",$BF$8,C257="NI",$BF$11,C257="HB",$BF$7,C257="NRW",$BF$12,C257="HE",$BF$9,C257="RP",$BF$13,C257="BW",$BF$3,C257="BY",$BF$4,C257="SL",$BF$14,C257="BE",$BF$5,C257="MV",$BF$10,C257="BB",$BF$6,C257="SN",$BF$15,C257="ST",$BF$16,C257="TH",$BF$18)</f>
        <v>72762.894516183122</v>
      </c>
      <c r="L257">
        <f t="shared" si="10"/>
        <v>392.95817750425982</v>
      </c>
      <c r="M257">
        <f t="shared" si="12"/>
        <v>130.9860591680866</v>
      </c>
      <c r="N257">
        <v>5.9428446679813085</v>
      </c>
      <c r="O257">
        <v>16.026641741912982</v>
      </c>
      <c r="P257">
        <v>6.3780186482453871</v>
      </c>
      <c r="Q257">
        <v>10.376179591921598</v>
      </c>
      <c r="R257">
        <v>0</v>
      </c>
      <c r="S257">
        <v>0</v>
      </c>
      <c r="T257">
        <v>0</v>
      </c>
      <c r="U257">
        <v>5.0588975205699009</v>
      </c>
      <c r="V257">
        <v>13.130014935780213</v>
      </c>
      <c r="W257">
        <v>0</v>
      </c>
      <c r="X257">
        <v>1.1403827783745495</v>
      </c>
      <c r="Y257">
        <v>0.89074674085303374</v>
      </c>
      <c r="Z257">
        <v>35.366235975383383</v>
      </c>
      <c r="AA257">
        <v>36.676096567064249</v>
      </c>
      <c r="AC257" t="s">
        <v>12775</v>
      </c>
      <c r="AD257">
        <v>283.69723275733838</v>
      </c>
      <c r="AE257">
        <f t="shared" si="11"/>
        <v>5.7817636784609767E-4</v>
      </c>
      <c r="AF257" t="e">
        <f>Mapping!AD257/$BF$19</f>
        <v>#N/A</v>
      </c>
      <c r="AG257" t="e">
        <f>Mapping!AE257/$BF$19</f>
        <v>#N/A</v>
      </c>
      <c r="AH257" t="e">
        <f>Mapping!AF257/$BF$19</f>
        <v>#N/A</v>
      </c>
      <c r="AI257" t="e">
        <f>Mapping!AG257/$BF$19</f>
        <v>#N/A</v>
      </c>
      <c r="AJ257" t="e">
        <f>Mapping!AH257/$BF$19</f>
        <v>#N/A</v>
      </c>
      <c r="AK257" t="e">
        <f>Mapping!AI257/$BF$19</f>
        <v>#N/A</v>
      </c>
      <c r="AL257" t="e">
        <f>Mapping!AJ257/$BF$19</f>
        <v>#N/A</v>
      </c>
      <c r="AM257" t="e">
        <f>Mapping!AK257/$BF$19</f>
        <v>#N/A</v>
      </c>
      <c r="AN257" t="e">
        <f>Mapping!AL257/$BF$19</f>
        <v>#N/A</v>
      </c>
      <c r="AO257" t="e">
        <f>Mapping!AM257/$BF$19</f>
        <v>#N/A</v>
      </c>
      <c r="AP257" t="e">
        <f>Mapping!AN257/$BF$19</f>
        <v>#N/A</v>
      </c>
      <c r="AQ257" t="e">
        <f>Mapping!AO257/$BF$19</f>
        <v>#N/A</v>
      </c>
      <c r="AR257" t="e">
        <f>Mapping!AP257/$BF$19</f>
        <v>#N/A</v>
      </c>
      <c r="AS257" t="e">
        <f>Mapping!AQ257/$BF$19</f>
        <v>#N/A</v>
      </c>
    </row>
    <row r="258" spans="1:45">
      <c r="A258">
        <v>9279</v>
      </c>
      <c r="B258" t="s">
        <v>13280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tr">
        <f>VLOOKUP(A258,'Kreisfreie Städte u. Landkreise'!$A$9:$J$478,3,0)</f>
        <v>Dingolfing-Landau</v>
      </c>
      <c r="E258">
        <f>VLOOKUP(D258,'old version'!$D$2:$G$403,2,0)</f>
        <v>1652</v>
      </c>
      <c r="F258">
        <f>VLOOKUP(D258,'old version'!$D$2:$G$403,3,0)</f>
        <v>5873.585</v>
      </c>
      <c r="G258">
        <f>VLOOKUP(D258,'old version'!$D$2:$G$403,4,0)</f>
        <v>96683</v>
      </c>
      <c r="H258">
        <f>COUNTIF(Mapping!$A$2:$A$1326,A258)</f>
        <v>2</v>
      </c>
      <c r="I258" cm="1">
        <f t="array" ref="I258">_xlfn.IFS(C258="SH",F258/$BD$50,C258="HH",F258/$BD$49,C258="NI",F258/$BD$44,C258="HB",F258/$BD$56,C258="NRW",F258/$BD$41,C258="HE",F258/$BD$45,C258="RP",F258/$BD$47,C258="BW",F258/$BD$43,C258="BY",F258/$BD$42,C258="SL",F258/$BD$55,C258="BE",F258/$BD$46,C258="MV",F258/$BD$54,C258="BB",F258/$BD$51,C258="SN",F258/$BD$48,C258="ST",F258/$BD$53,C258="TH",F258/$BD$52)</f>
        <v>9.2804753380091864E-3</v>
      </c>
      <c r="J258" cm="1">
        <f t="array" ref="J258">_xlfn.IFS(C258="SH",G258/$BE$30,C258="HH",G258/$BE$34,C258="NI",G258/$BE$25,C258="HB",G258/$BE$37,C258="NRW",G258/$BE$22,C258="HE",G258/$BE$26,C258="RP",G258/$BE$27,C258="BW",G258/$BE$24,C258="BY",G258/$BE$23,C258="SL",G258/$BE$36,C258="BE",G258/$BE$29,C258="MV",G258/$BE$35,C258="BB",G258/$BE$31,C258="SN",G258/$BE$28,C258="ST",G258/$BE$32,C258="TH",G258/$BE$33)</f>
        <v>7.3663238095238092E-3</v>
      </c>
      <c r="K258" cm="1">
        <f t="array" ref="K258">_xlfn.IFS(C258="SH",$BF$17,C258="HH",$BF$8,C258="NI",$BF$11,C258="HB",$BF$7,C258="NRW",$BF$12,C258="HE",$BF$9,C258="RP",$BF$13,C258="BW",$BF$3,C258="BY",$BF$4,C258="SL",$BF$14,C258="BE",$BF$5,C258="MV",$BF$10,C258="BB",$BF$6,C258="SN",$BF$15,C258="ST",$BF$16,C258="TH",$BF$18)</f>
        <v>72762.894516183122</v>
      </c>
      <c r="L258">
        <f t="shared" ref="L258:L321" si="13">I258*$BH$3*K258+J258*$BI$3*K258</f>
        <v>636.27607046815308</v>
      </c>
      <c r="M258">
        <f t="shared" si="12"/>
        <v>318.13803523407654</v>
      </c>
      <c r="N258">
        <v>4.1026991046548851</v>
      </c>
      <c r="O258">
        <v>0</v>
      </c>
      <c r="P258">
        <v>3.4872942389566521</v>
      </c>
      <c r="Q258">
        <v>8.3905199981783429</v>
      </c>
      <c r="R258">
        <v>0</v>
      </c>
      <c r="S258">
        <v>0</v>
      </c>
      <c r="T258">
        <v>0</v>
      </c>
      <c r="U258">
        <v>0</v>
      </c>
      <c r="V258">
        <v>2.1213956346020377</v>
      </c>
      <c r="W258">
        <v>0</v>
      </c>
      <c r="X258">
        <v>2.7697538106806916</v>
      </c>
      <c r="Y258">
        <v>122.29045306826183</v>
      </c>
      <c r="Z258">
        <v>85.897269513200669</v>
      </c>
      <c r="AA258">
        <v>89.078649865541436</v>
      </c>
      <c r="AC258" t="s">
        <v>12776</v>
      </c>
      <c r="AD258">
        <v>1108.4559663084697</v>
      </c>
      <c r="AE258">
        <f t="shared" ref="AE258:AE321" si="14">AD258/$BF$19</f>
        <v>2.2590387586393888E-3</v>
      </c>
      <c r="AF258" t="e">
        <f>Mapping!AD258/$BF$19</f>
        <v>#N/A</v>
      </c>
      <c r="AG258" t="e">
        <f>Mapping!AE258/$BF$19</f>
        <v>#N/A</v>
      </c>
      <c r="AH258" t="e">
        <f>Mapping!AF258/$BF$19</f>
        <v>#N/A</v>
      </c>
      <c r="AI258" t="e">
        <f>Mapping!AG258/$BF$19</f>
        <v>#N/A</v>
      </c>
      <c r="AJ258" t="e">
        <f>Mapping!AH258/$BF$19</f>
        <v>#N/A</v>
      </c>
      <c r="AK258" t="e">
        <f>Mapping!AI258/$BF$19</f>
        <v>#N/A</v>
      </c>
      <c r="AL258" t="e">
        <f>Mapping!AJ258/$BF$19</f>
        <v>#N/A</v>
      </c>
      <c r="AM258" t="e">
        <f>Mapping!AK258/$BF$19</f>
        <v>#N/A</v>
      </c>
      <c r="AN258" t="e">
        <f>Mapping!AL258/$BF$19</f>
        <v>#N/A</v>
      </c>
      <c r="AO258" t="e">
        <f>Mapping!AM258/$BF$19</f>
        <v>#N/A</v>
      </c>
      <c r="AP258" t="e">
        <f>Mapping!AN258/$BF$19</f>
        <v>#N/A</v>
      </c>
      <c r="AQ258" t="e">
        <f>Mapping!AO258/$BF$19</f>
        <v>#N/A</v>
      </c>
      <c r="AR258" t="e">
        <f>Mapping!AP258/$BF$19</f>
        <v>#N/A</v>
      </c>
      <c r="AS258" t="e">
        <f>Mapping!AQ258/$BF$19</f>
        <v>#N/A</v>
      </c>
    </row>
    <row r="259" spans="1:45">
      <c r="A259">
        <v>9361</v>
      </c>
      <c r="B259" t="s">
        <v>13281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tr">
        <f>VLOOKUP(A259,'Kreisfreie Städte u. Landkreise'!$A$9:$J$478,3,0)</f>
        <v>Amberg</v>
      </c>
      <c r="E259">
        <f>VLOOKUP(D259,'old version'!$D$2:$G$403,2,0)</f>
        <v>811</v>
      </c>
      <c r="F259">
        <f>VLOOKUP(D259,'old version'!$D$2:$G$403,3,0)</f>
        <v>2594.6149999999998</v>
      </c>
      <c r="G259">
        <f>VLOOKUP(D259,'old version'!$D$2:$G$403,4,0)</f>
        <v>42207</v>
      </c>
      <c r="H259">
        <f>COUNTIF(Mapping!$A$2:$A$1326,A259)</f>
        <v>1</v>
      </c>
      <c r="I259" cm="1">
        <f t="array" ref="I259">_xlfn.IFS(C259="SH",F259/$BD$50,C259="HH",F259/$BD$49,C259="NI",F259/$BD$44,C259="HB",F259/$BD$56,C259="NRW",F259/$BD$41,C259="HE",F259/$BD$45,C259="RP",F259/$BD$47,C259="BW",F259/$BD$43,C259="BY",F259/$BD$42,C259="SL",F259/$BD$55,C259="BE",F259/$BD$46,C259="MV",F259/$BD$54,C259="BB",F259/$BD$51,C259="SN",F259/$BD$48,C259="ST",F259/$BD$53,C259="TH",F259/$BD$52)</f>
        <v>4.0995849245611844E-3</v>
      </c>
      <c r="J259" cm="1">
        <f t="array" ref="J259">_xlfn.IFS(C259="SH",G259/$BE$30,C259="HH",G259/$BE$34,C259="NI",G259/$BE$25,C259="HB",G259/$BE$37,C259="NRW",G259/$BE$22,C259="HE",G259/$BE$26,C259="RP",G259/$BE$27,C259="BW",G259/$BE$24,C259="BY",G259/$BE$23,C259="SL",G259/$BE$36,C259="BE",G259/$BE$29,C259="MV",G259/$BE$35,C259="BB",G259/$BE$31,C259="SN",G259/$BE$28,C259="ST",G259/$BE$32,C259="TH",G259/$BE$33)</f>
        <v>3.2157714285714284E-3</v>
      </c>
      <c r="K259" cm="1">
        <f t="array" ref="K259">_xlfn.IFS(C259="SH",$BF$17,C259="HH",$BF$8,C259="NI",$BF$11,C259="HB",$BF$7,C259="NRW",$BF$12,C259="HE",$BF$9,C259="RP",$BF$13,C259="BW",$BF$3,C259="BY",$BF$4,C259="SL",$BF$14,C259="BE",$BF$5,C259="MV",$BF$10,C259="BB",$BF$6,C259="SN",$BF$15,C259="ST",$BF$16,C259="TH",$BF$18)</f>
        <v>72762.894516183122</v>
      </c>
      <c r="L259">
        <f t="shared" si="13"/>
        <v>280.29119353538914</v>
      </c>
      <c r="M259">
        <f t="shared" ref="M259:M322" si="15">L259/H259</f>
        <v>280.29119353538914</v>
      </c>
      <c r="N259">
        <v>0</v>
      </c>
      <c r="O259">
        <v>4.9369705147341616</v>
      </c>
      <c r="P259">
        <v>3.223625991625906</v>
      </c>
      <c r="Q259">
        <v>0</v>
      </c>
      <c r="R259">
        <v>0</v>
      </c>
      <c r="S259">
        <v>0</v>
      </c>
      <c r="T259">
        <v>0</v>
      </c>
      <c r="U259">
        <v>1.5737386730772138</v>
      </c>
      <c r="V259">
        <v>26.664717355929245</v>
      </c>
      <c r="W259">
        <v>0</v>
      </c>
      <c r="X259">
        <v>2.4402539634208833</v>
      </c>
      <c r="Y259">
        <v>87.291730592137711</v>
      </c>
      <c r="Z259">
        <v>75.67862225455508</v>
      </c>
      <c r="AA259">
        <v>78.48153418990897</v>
      </c>
      <c r="AC259" t="s">
        <v>12829</v>
      </c>
      <c r="AD259">
        <v>659.92954127103587</v>
      </c>
      <c r="AE259">
        <f t="shared" si="14"/>
        <v>1.3449396791712599E-3</v>
      </c>
      <c r="AF259" t="e">
        <f>Mapping!AD259/$BF$19</f>
        <v>#N/A</v>
      </c>
      <c r="AG259" t="e">
        <f>Mapping!AE259/$BF$19</f>
        <v>#N/A</v>
      </c>
      <c r="AH259" t="e">
        <f>Mapping!AF259/$BF$19</f>
        <v>#N/A</v>
      </c>
      <c r="AI259" t="e">
        <f>Mapping!AG259/$BF$19</f>
        <v>#N/A</v>
      </c>
      <c r="AJ259" t="e">
        <f>Mapping!AH259/$BF$19</f>
        <v>#N/A</v>
      </c>
      <c r="AK259" t="e">
        <f>Mapping!AI259/$BF$19</f>
        <v>#N/A</v>
      </c>
      <c r="AL259" t="e">
        <f>Mapping!AJ259/$BF$19</f>
        <v>#N/A</v>
      </c>
      <c r="AM259" t="e">
        <f>Mapping!AK259/$BF$19</f>
        <v>#N/A</v>
      </c>
      <c r="AN259" t="e">
        <f>Mapping!AL259/$BF$19</f>
        <v>#N/A</v>
      </c>
      <c r="AO259" t="e">
        <f>Mapping!AM259/$BF$19</f>
        <v>#N/A</v>
      </c>
      <c r="AP259" t="e">
        <f>Mapping!AN259/$BF$19</f>
        <v>#N/A</v>
      </c>
      <c r="AQ259" t="e">
        <f>Mapping!AO259/$BF$19</f>
        <v>#N/A</v>
      </c>
      <c r="AR259" t="e">
        <f>Mapping!AP259/$BF$19</f>
        <v>#N/A</v>
      </c>
      <c r="AS259" t="e">
        <f>Mapping!AQ259/$BF$19</f>
        <v>#N/A</v>
      </c>
    </row>
    <row r="260" spans="1:45">
      <c r="A260">
        <v>9362</v>
      </c>
      <c r="B260" t="s">
        <v>13282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tr">
        <f>VLOOKUP(A260,'Kreisfreie Städte u. Landkreise'!$A$9:$J$478,3,0)</f>
        <v>Regensburg</v>
      </c>
      <c r="E260">
        <f>VLOOKUP(D260,'old version'!$D$2:$G$403,2,0)</f>
        <v>1275</v>
      </c>
      <c r="F260">
        <f>VLOOKUP(D260,'old version'!$D$2:$G$403,3,0)</f>
        <v>13239.540999999999</v>
      </c>
      <c r="G260">
        <f>VLOOKUP(D260,'old version'!$D$2:$G$403,4,0)</f>
        <v>153094</v>
      </c>
      <c r="H260">
        <f>COUNTIF(Mapping!$A$2:$A$1326,A260)</f>
        <v>1</v>
      </c>
      <c r="I260" cm="1">
        <f t="array" ref="I260">_xlfn.IFS(C260="SH",F260/$BD$50,C260="HH",F260/$BD$49,C260="NI",F260/$BD$44,C260="HB",F260/$BD$56,C260="NRW",F260/$BD$41,C260="HE",F260/$BD$45,C260="RP",F260/$BD$47,C260="BW",F260/$BD$43,C260="BY",F260/$BD$42,C260="SL",F260/$BD$55,C260="BE",F260/$BD$46,C260="MV",F260/$BD$54,C260="BB",F260/$BD$51,C260="SN",F260/$BD$48,C260="ST",F260/$BD$53,C260="TH",F260/$BD$52)</f>
        <v>2.0918950476933845E-2</v>
      </c>
      <c r="J260" cm="1">
        <f t="array" ref="J260">_xlfn.IFS(C260="SH",G260/$BE$30,C260="HH",G260/$BE$34,C260="NI",G260/$BE$25,C260="HB",G260/$BE$37,C260="NRW",G260/$BE$22,C260="HE",G260/$BE$26,C260="RP",G260/$BE$27,C260="BW",G260/$BE$24,C260="BY",G260/$BE$23,C260="SL",G260/$BE$36,C260="BE",G260/$BE$29,C260="MV",G260/$BE$35,C260="BB",G260/$BE$31,C260="SN",G260/$BE$28,C260="ST",G260/$BE$32,C260="TH",G260/$BE$33)</f>
        <v>1.1664304761904762E-2</v>
      </c>
      <c r="K260" cm="1">
        <f t="array" ref="K260">_xlfn.IFS(C260="SH",$BF$17,C260="HH",$BF$8,C260="NI",$BF$11,C260="HB",$BF$7,C260="NRW",$BF$12,C260="HE",$BF$9,C260="RP",$BF$13,C260="BW",$BF$3,C260="BY",$BF$4,C260="SL",$BF$14,C260="BE",$BF$5,C260="MV",$BF$10,C260="BB",$BF$6,C260="SN",$BF$15,C260="ST",$BF$16,C260="TH",$BF$18)</f>
        <v>72762.894516183122</v>
      </c>
      <c r="L260">
        <f t="shared" si="13"/>
        <v>1333.57284015715</v>
      </c>
      <c r="M260">
        <f t="shared" si="15"/>
        <v>1333.57284015715</v>
      </c>
      <c r="N260">
        <v>10.404656246153092</v>
      </c>
      <c r="O260">
        <v>0</v>
      </c>
      <c r="P260">
        <v>4.0993955191222309</v>
      </c>
      <c r="Q260">
        <v>18.349675180832847</v>
      </c>
      <c r="R260">
        <v>0</v>
      </c>
      <c r="S260">
        <v>10.033758556327747</v>
      </c>
      <c r="T260">
        <v>0</v>
      </c>
      <c r="U260">
        <v>0</v>
      </c>
      <c r="V260">
        <v>332.28528822142198</v>
      </c>
      <c r="W260">
        <v>0</v>
      </c>
      <c r="X260">
        <v>11.61026990415613</v>
      </c>
      <c r="Y260">
        <v>213.32473444270354</v>
      </c>
      <c r="Z260">
        <v>360.06466684243054</v>
      </c>
      <c r="AA260">
        <v>373.40039524400203</v>
      </c>
      <c r="AC260" t="s">
        <v>12964</v>
      </c>
      <c r="AD260">
        <v>549.13690951693479</v>
      </c>
      <c r="AE260">
        <f t="shared" si="14"/>
        <v>1.1191437459889E-3</v>
      </c>
      <c r="AF260" t="e">
        <f>Mapping!AD260/$BF$19</f>
        <v>#N/A</v>
      </c>
      <c r="AG260" t="e">
        <f>Mapping!AE260/$BF$19</f>
        <v>#N/A</v>
      </c>
      <c r="AH260" t="e">
        <f>Mapping!AF260/$BF$19</f>
        <v>#N/A</v>
      </c>
      <c r="AI260" t="e">
        <f>Mapping!AG260/$BF$19</f>
        <v>#N/A</v>
      </c>
      <c r="AJ260" t="e">
        <f>Mapping!AH260/$BF$19</f>
        <v>#N/A</v>
      </c>
      <c r="AK260" t="e">
        <f>Mapping!AI260/$BF$19</f>
        <v>#N/A</v>
      </c>
      <c r="AL260" t="e">
        <f>Mapping!AJ260/$BF$19</f>
        <v>#N/A</v>
      </c>
      <c r="AM260" t="e">
        <f>Mapping!AK260/$BF$19</f>
        <v>#N/A</v>
      </c>
      <c r="AN260" t="e">
        <f>Mapping!AL260/$BF$19</f>
        <v>#N/A</v>
      </c>
      <c r="AO260" t="e">
        <f>Mapping!AM260/$BF$19</f>
        <v>#N/A</v>
      </c>
      <c r="AP260" t="e">
        <f>Mapping!AN260/$BF$19</f>
        <v>#N/A</v>
      </c>
      <c r="AQ260" t="e">
        <f>Mapping!AO260/$BF$19</f>
        <v>#N/A</v>
      </c>
      <c r="AR260" t="e">
        <f>Mapping!AP260/$BF$19</f>
        <v>#N/A</v>
      </c>
      <c r="AS260" t="e">
        <f>Mapping!AQ260/$BF$19</f>
        <v>#N/A</v>
      </c>
    </row>
    <row r="261" spans="1:45">
      <c r="A261">
        <v>9363</v>
      </c>
      <c r="B261" t="s">
        <v>13283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tr">
        <f>VLOOKUP(A261,'Kreisfreie Städte u. Landkreise'!$A$9:$J$478,3,0)</f>
        <v>Weiden i.d.OPf.</v>
      </c>
      <c r="E261">
        <f>VLOOKUP(D261,'old version'!$D$2:$G$403,2,0)</f>
        <v>741</v>
      </c>
      <c r="F261">
        <f>VLOOKUP(D261,'old version'!$D$2:$G$403,3,0)</f>
        <v>2380.7820000000002</v>
      </c>
      <c r="G261">
        <f>VLOOKUP(D261,'old version'!$D$2:$G$403,4,0)</f>
        <v>42743</v>
      </c>
      <c r="H261">
        <f>COUNTIF(Mapping!$A$2:$A$1326,A261)</f>
        <v>1</v>
      </c>
      <c r="I261" cm="1">
        <f t="array" ref="I261">_xlfn.IFS(C261="SH",F261/$BD$50,C261="HH",F261/$BD$49,C261="NI",F261/$BD$44,C261="HB",F261/$BD$56,C261="NRW",F261/$BD$41,C261="HE",F261/$BD$45,C261="RP",F261/$BD$47,C261="BW",F261/$BD$43,C261="BY",F261/$BD$42,C261="SL",F261/$BD$55,C261="BE",F261/$BD$46,C261="MV",F261/$BD$54,C261="BB",F261/$BD$51,C261="SN",F261/$BD$48,C261="ST",F261/$BD$53,C261="TH",F261/$BD$52)</f>
        <v>3.7617211015378493E-3</v>
      </c>
      <c r="J261" cm="1">
        <f t="array" ref="J261">_xlfn.IFS(C261="SH",G261/$BE$30,C261="HH",G261/$BE$34,C261="NI",G261/$BE$25,C261="HB",G261/$BE$37,C261="NRW",G261/$BE$22,C261="HE",G261/$BE$26,C261="RP",G261/$BE$27,C261="BW",G261/$BE$24,C261="BY",G261/$BE$23,C261="SL",G261/$BE$36,C261="BE",G261/$BE$29,C261="MV",G261/$BE$35,C261="BB",G261/$BE$31,C261="SN",G261/$BE$28,C261="ST",G261/$BE$32,C261="TH",G261/$BE$33)</f>
        <v>3.2566095238095237E-3</v>
      </c>
      <c r="K261" cm="1">
        <f t="array" ref="K261">_xlfn.IFS(C261="SH",$BF$17,C261="HH",$BF$8,C261="NI",$BF$11,C261="HB",$BF$7,C261="NRW",$BF$12,C261="HE",$BF$9,C261="RP",$BF$13,C261="BW",$BF$3,C261="BY",$BF$4,C261="SL",$BF$14,C261="BE",$BF$5,C261="MV",$BF$10,C261="BB",$BF$6,C261="SN",$BF$15,C261="ST",$BF$16,C261="TH",$BF$18)</f>
        <v>72762.894516183122</v>
      </c>
      <c r="L261">
        <f t="shared" si="13"/>
        <v>263.42276918473704</v>
      </c>
      <c r="M261">
        <f t="shared" si="15"/>
        <v>263.42276918473704</v>
      </c>
      <c r="N261">
        <v>7.7752827977589112</v>
      </c>
      <c r="O261">
        <v>7.9664782763923281</v>
      </c>
      <c r="P261">
        <v>27.595880749423024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14.29717301336543</v>
      </c>
      <c r="W261">
        <v>2.6342488167270628</v>
      </c>
      <c r="X261">
        <v>2.293395124014832</v>
      </c>
      <c r="Y261">
        <v>55.977787355450083</v>
      </c>
      <c r="Z261">
        <v>71.124147679879002</v>
      </c>
      <c r="AA261">
        <v>73.758375371726373</v>
      </c>
      <c r="AC261" t="s">
        <v>12823</v>
      </c>
      <c r="AD261">
        <v>1573.2674584487463</v>
      </c>
      <c r="AE261">
        <f t="shared" si="14"/>
        <v>3.2063268856570414E-3</v>
      </c>
      <c r="AF261" t="e">
        <f>Mapping!AD261/$BF$19</f>
        <v>#N/A</v>
      </c>
      <c r="AG261" t="e">
        <f>Mapping!AE261/$BF$19</f>
        <v>#N/A</v>
      </c>
      <c r="AH261" t="e">
        <f>Mapping!AF261/$BF$19</f>
        <v>#N/A</v>
      </c>
      <c r="AI261" t="e">
        <f>Mapping!AG261/$BF$19</f>
        <v>#N/A</v>
      </c>
      <c r="AJ261" t="e">
        <f>Mapping!AH261/$BF$19</f>
        <v>#N/A</v>
      </c>
      <c r="AK261" t="e">
        <f>Mapping!AI261/$BF$19</f>
        <v>#N/A</v>
      </c>
      <c r="AL261" t="e">
        <f>Mapping!AJ261/$BF$19</f>
        <v>#N/A</v>
      </c>
      <c r="AM261" t="e">
        <f>Mapping!AK261/$BF$19</f>
        <v>#N/A</v>
      </c>
      <c r="AN261" t="e">
        <f>Mapping!AL261/$BF$19</f>
        <v>#N/A</v>
      </c>
      <c r="AO261" t="e">
        <f>Mapping!AM261/$BF$19</f>
        <v>#N/A</v>
      </c>
      <c r="AP261" t="e">
        <f>Mapping!AN261/$BF$19</f>
        <v>#N/A</v>
      </c>
      <c r="AQ261" t="e">
        <f>Mapping!AO261/$BF$19</f>
        <v>#N/A</v>
      </c>
      <c r="AR261" t="e">
        <f>Mapping!AP261/$BF$19</f>
        <v>#N/A</v>
      </c>
      <c r="AS261" t="e">
        <f>Mapping!AQ261/$BF$19</f>
        <v>#N/A</v>
      </c>
    </row>
    <row r="262" spans="1:45">
      <c r="A262">
        <v>9371</v>
      </c>
      <c r="B262" t="s">
        <v>13284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tr">
        <f>VLOOKUP(A262,'Kreisfreie Städte u. Landkreise'!$A$9:$J$478,3,0)</f>
        <v>Amberg-Sulzbach</v>
      </c>
      <c r="E262">
        <f>VLOOKUP(D262,'old version'!$D$2:$G$403,2,0)</f>
        <v>591</v>
      </c>
      <c r="F262">
        <f>VLOOKUP(D262,'old version'!$D$2:$G$403,3,0)</f>
        <v>2861.373</v>
      </c>
      <c r="G262">
        <f>VLOOKUP(D262,'old version'!$D$2:$G$403,4,0)</f>
        <v>103049</v>
      </c>
      <c r="H262">
        <f>COUNTIF(Mapping!$A$2:$A$1326,A262)</f>
        <v>3</v>
      </c>
      <c r="I262" cm="1">
        <f t="array" ref="I262">_xlfn.IFS(C262="SH",F262/$BD$50,C262="HH",F262/$BD$49,C262="NI",F262/$BD$44,C262="HB",F262/$BD$56,C262="NRW",F262/$BD$41,C262="HE",F262/$BD$45,C262="RP",F262/$BD$47,C262="BW",F262/$BD$43,C262="BY",F262/$BD$42,C262="SL",F262/$BD$55,C262="BE",F262/$BD$46,C262="MV",F262/$BD$54,C262="BB",F262/$BD$51,C262="SN",F262/$BD$48,C262="ST",F262/$BD$53,C262="TH",F262/$BD$52)</f>
        <v>4.5210721491806723E-3</v>
      </c>
      <c r="J262" cm="1">
        <f t="array" ref="J262">_xlfn.IFS(C262="SH",G262/$BE$30,C262="HH",G262/$BE$34,C262="NI",G262/$BE$25,C262="HB",G262/$BE$37,C262="NRW",G262/$BE$22,C262="HE",G262/$BE$26,C262="RP",G262/$BE$27,C262="BW",G262/$BE$24,C262="BY",G262/$BE$23,C262="SL",G262/$BE$36,C262="BE",G262/$BE$29,C262="MV",G262/$BE$35,C262="BB",G262/$BE$31,C262="SN",G262/$BE$28,C262="ST",G262/$BE$32,C262="TH",G262/$BE$33)</f>
        <v>7.8513523809523814E-3</v>
      </c>
      <c r="K262" cm="1">
        <f t="array" ref="K262">_xlfn.IFS(C262="SH",$BF$17,C262="HH",$BF$8,C262="NI",$BF$11,C262="HB",$BF$7,C262="NRW",$BF$12,C262="HE",$BF$9,C262="RP",$BF$13,C262="BW",$BF$3,C262="BY",$BF$4,C262="SL",$BF$14,C262="BE",$BF$5,C262="MV",$BF$10,C262="BB",$BF$6,C262="SN",$BF$15,C262="ST",$BF$16,C262="TH",$BF$18)</f>
        <v>72762.894516183122</v>
      </c>
      <c r="L262">
        <f t="shared" si="13"/>
        <v>396.81612807073236</v>
      </c>
      <c r="M262">
        <f t="shared" si="15"/>
        <v>132.27204269024412</v>
      </c>
      <c r="N262">
        <v>0</v>
      </c>
      <c r="O262">
        <v>6.193933053552219</v>
      </c>
      <c r="P262">
        <v>13.610055089656765</v>
      </c>
      <c r="Q262">
        <v>0.96568018374504783</v>
      </c>
      <c r="R262">
        <v>0</v>
      </c>
      <c r="S262">
        <v>0.9053251722609823</v>
      </c>
      <c r="T262">
        <v>3.319525631623601</v>
      </c>
      <c r="U262">
        <v>10.637570774066541</v>
      </c>
      <c r="V262">
        <v>4.1343182866584858</v>
      </c>
      <c r="W262">
        <v>0</v>
      </c>
      <c r="X262">
        <v>1.1515787290830135</v>
      </c>
      <c r="Y262">
        <v>18.604432289963185</v>
      </c>
      <c r="Z262">
        <v>35.713451526365908</v>
      </c>
      <c r="AA262">
        <v>37.036171953268351</v>
      </c>
      <c r="AC262" t="s">
        <v>12582</v>
      </c>
      <c r="AD262">
        <v>2308.2923733417465</v>
      </c>
      <c r="AE262">
        <f t="shared" si="14"/>
        <v>4.7043113088351312E-3</v>
      </c>
      <c r="AF262" t="e">
        <f>Mapping!AD262/$BF$19</f>
        <v>#N/A</v>
      </c>
      <c r="AG262" t="e">
        <f>Mapping!AE262/$BF$19</f>
        <v>#N/A</v>
      </c>
      <c r="AH262" t="e">
        <f>Mapping!AF262/$BF$19</f>
        <v>#N/A</v>
      </c>
      <c r="AI262" t="e">
        <f>Mapping!AG262/$BF$19</f>
        <v>#N/A</v>
      </c>
      <c r="AJ262" t="e">
        <f>Mapping!AH262/$BF$19</f>
        <v>#N/A</v>
      </c>
      <c r="AK262" t="e">
        <f>Mapping!AI262/$BF$19</f>
        <v>#N/A</v>
      </c>
      <c r="AL262" t="e">
        <f>Mapping!AJ262/$BF$19</f>
        <v>#N/A</v>
      </c>
      <c r="AM262" t="e">
        <f>Mapping!AK262/$BF$19</f>
        <v>#N/A</v>
      </c>
      <c r="AN262" t="e">
        <f>Mapping!AL262/$BF$19</f>
        <v>#N/A</v>
      </c>
      <c r="AO262" t="e">
        <f>Mapping!AM262/$BF$19</f>
        <v>#N/A</v>
      </c>
      <c r="AP262" t="e">
        <f>Mapping!AN262/$BF$19</f>
        <v>#N/A</v>
      </c>
      <c r="AQ262" t="e">
        <f>Mapping!AO262/$BF$19</f>
        <v>#N/A</v>
      </c>
      <c r="AR262" t="e">
        <f>Mapping!AP262/$BF$19</f>
        <v>#N/A</v>
      </c>
      <c r="AS262" t="e">
        <f>Mapping!AQ262/$BF$19</f>
        <v>#N/A</v>
      </c>
    </row>
    <row r="263" spans="1:45">
      <c r="A263">
        <v>9372</v>
      </c>
      <c r="B263" t="s">
        <v>13285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tr">
        <f>VLOOKUP(A263,'Kreisfreie Städte u. Landkreise'!$A$9:$J$478,3,0)</f>
        <v>Cham</v>
      </c>
      <c r="E263">
        <f>VLOOKUP(D263,'old version'!$D$2:$G$403,2,0)</f>
        <v>625</v>
      </c>
      <c r="F263">
        <f>VLOOKUP(D263,'old version'!$D$2:$G$403,3,0)</f>
        <v>4821.991</v>
      </c>
      <c r="G263">
        <f>VLOOKUP(D263,'old version'!$D$2:$G$403,4,0)</f>
        <v>127998</v>
      </c>
      <c r="H263">
        <f>COUNTIF(Mapping!$A$2:$A$1326,A263)</f>
        <v>4</v>
      </c>
      <c r="I263" cm="1">
        <f t="array" ref="I263">_xlfn.IFS(C263="SH",F263/$BD$50,C263="HH",F263/$BD$49,C263="NI",F263/$BD$44,C263="HB",F263/$BD$56,C263="NRW",F263/$BD$41,C263="HE",F263/$BD$45,C263="RP",F263/$BD$47,C263="BW",F263/$BD$43,C263="BY",F263/$BD$42,C263="SL",F263/$BD$55,C263="BE",F263/$BD$46,C263="MV",F263/$BD$54,C263="BB",F263/$BD$51,C263="SN",F263/$BD$48,C263="ST",F263/$BD$53,C263="TH",F263/$BD$52)</f>
        <v>7.6189190342188379E-3</v>
      </c>
      <c r="J263" cm="1">
        <f t="array" ref="J263">_xlfn.IFS(C263="SH",G263/$BE$30,C263="HH",G263/$BE$34,C263="NI",G263/$BE$25,C263="HB",G263/$BE$37,C263="NRW",G263/$BE$22,C263="HE",G263/$BE$26,C263="RP",G263/$BE$27,C263="BW",G263/$BE$24,C263="BY",G263/$BE$23,C263="SL",G263/$BE$36,C263="BE",G263/$BE$29,C263="MV",G263/$BE$35,C263="BB",G263/$BE$31,C263="SN",G263/$BE$28,C263="ST",G263/$BE$32,C263="TH",G263/$BE$33)</f>
        <v>9.7522285714285711E-3</v>
      </c>
      <c r="K263" cm="1">
        <f t="array" ref="K263">_xlfn.IFS(C263="SH",$BF$17,C263="HH",$BF$8,C263="NI",$BF$11,C263="HB",$BF$7,C263="NRW",$BF$12,C263="HE",$BF$9,C263="RP",$BF$13,C263="BW",$BF$3,C263="BY",$BF$4,C263="SL",$BF$14,C263="BE",$BF$5,C263="MV",$BF$10,C263="BB",$BF$6,C263="SN",$BF$15,C263="ST",$BF$16,C263="TH",$BF$18)</f>
        <v>72762.894516183122</v>
      </c>
      <c r="L263">
        <f t="shared" si="13"/>
        <v>597.8378195255857</v>
      </c>
      <c r="M263">
        <f t="shared" si="15"/>
        <v>149.45945488139643</v>
      </c>
      <c r="N263">
        <v>11.272808120301828</v>
      </c>
      <c r="O263">
        <v>4.8307041309324426</v>
      </c>
      <c r="P263">
        <v>3.3835901582797425</v>
      </c>
      <c r="Q263">
        <v>4.8481813528243833</v>
      </c>
      <c r="R263">
        <v>2.0623121832490168</v>
      </c>
      <c r="S263">
        <v>0</v>
      </c>
      <c r="T263">
        <v>0.64665721000181031</v>
      </c>
      <c r="U263">
        <v>0</v>
      </c>
      <c r="V263">
        <v>36.394566867777556</v>
      </c>
      <c r="W263">
        <v>0.91231098275931077</v>
      </c>
      <c r="X263">
        <v>1.3012147208221425</v>
      </c>
      <c r="Y263">
        <v>1.6044089696801671</v>
      </c>
      <c r="Z263">
        <v>40.354052817977035</v>
      </c>
      <c r="AA263">
        <v>41.848647366791006</v>
      </c>
      <c r="AC263" t="s">
        <v>12832</v>
      </c>
      <c r="AD263">
        <v>1247.0111427955903</v>
      </c>
      <c r="AE263">
        <f t="shared" si="14"/>
        <v>2.5414148957239556E-3</v>
      </c>
      <c r="AF263" t="e">
        <f>Mapping!AD263/$BF$19</f>
        <v>#N/A</v>
      </c>
      <c r="AG263" t="e">
        <f>Mapping!AE263/$BF$19</f>
        <v>#N/A</v>
      </c>
      <c r="AH263" t="e">
        <f>Mapping!AF263/$BF$19</f>
        <v>#N/A</v>
      </c>
      <c r="AI263" t="e">
        <f>Mapping!AG263/$BF$19</f>
        <v>#N/A</v>
      </c>
      <c r="AJ263" t="e">
        <f>Mapping!AH263/$BF$19</f>
        <v>#N/A</v>
      </c>
      <c r="AK263" t="e">
        <f>Mapping!AI263/$BF$19</f>
        <v>#N/A</v>
      </c>
      <c r="AL263" t="e">
        <f>Mapping!AJ263/$BF$19</f>
        <v>#N/A</v>
      </c>
      <c r="AM263" t="e">
        <f>Mapping!AK263/$BF$19</f>
        <v>#N/A</v>
      </c>
      <c r="AN263" t="e">
        <f>Mapping!AL263/$BF$19</f>
        <v>#N/A</v>
      </c>
      <c r="AO263" t="e">
        <f>Mapping!AM263/$BF$19</f>
        <v>#N/A</v>
      </c>
      <c r="AP263" t="e">
        <f>Mapping!AN263/$BF$19</f>
        <v>#N/A</v>
      </c>
      <c r="AQ263" t="e">
        <f>Mapping!AO263/$BF$19</f>
        <v>#N/A</v>
      </c>
      <c r="AR263" t="e">
        <f>Mapping!AP263/$BF$19</f>
        <v>#N/A</v>
      </c>
      <c r="AS263" t="e">
        <f>Mapping!AQ263/$BF$19</f>
        <v>#N/A</v>
      </c>
    </row>
    <row r="264" spans="1:45">
      <c r="A264">
        <v>9373</v>
      </c>
      <c r="B264" t="s">
        <v>13286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tr">
        <f>VLOOKUP(A264,'Kreisfreie Städte u. Landkreise'!$A$9:$J$478,3,0)</f>
        <v>Neumarkt i.d.OPf.</v>
      </c>
      <c r="E264">
        <f>VLOOKUP(D264,'old version'!$D$2:$G$403,2,0)</f>
        <v>732</v>
      </c>
      <c r="F264">
        <f>VLOOKUP(D264,'old version'!$D$2:$G$403,3,0)</f>
        <v>5240.9089999999997</v>
      </c>
      <c r="G264">
        <f>VLOOKUP(D264,'old version'!$D$2:$G$403,4,0)</f>
        <v>134573</v>
      </c>
      <c r="H264">
        <f>COUNTIF(Mapping!$A$2:$A$1326,A264)</f>
        <v>4</v>
      </c>
      <c r="I264" cm="1">
        <f t="array" ref="I264">_xlfn.IFS(C264="SH",F264/$BD$50,C264="HH",F264/$BD$49,C264="NI",F264/$BD$44,C264="HB",F264/$BD$56,C264="NRW",F264/$BD$41,C264="HE",F264/$BD$45,C264="RP",F264/$BD$47,C264="BW",F264/$BD$43,C264="BY",F264/$BD$42,C264="SL",F264/$BD$55,C264="BE",F264/$BD$46,C264="MV",F264/$BD$54,C264="BB",F264/$BD$51,C264="SN",F264/$BD$48,C264="ST",F264/$BD$53,C264="TH",F264/$BD$52)</f>
        <v>8.2808245259497204E-3</v>
      </c>
      <c r="J264" cm="1">
        <f t="array" ref="J264">_xlfn.IFS(C264="SH",G264/$BE$30,C264="HH",G264/$BE$34,C264="NI",G264/$BE$25,C264="HB",G264/$BE$37,C264="NRW",G264/$BE$22,C264="HE",G264/$BE$26,C264="RP",G264/$BE$27,C264="BW",G264/$BE$24,C264="BY",G264/$BE$23,C264="SL",G264/$BE$36,C264="BE",G264/$BE$29,C264="MV",G264/$BE$35,C264="BB",G264/$BE$31,C264="SN",G264/$BE$28,C264="ST",G264/$BE$32,C264="TH",G264/$BE$33)</f>
        <v>1.0253180952380953E-2</v>
      </c>
      <c r="K264" cm="1">
        <f t="array" ref="K264">_xlfn.IFS(C264="SH",$BF$17,C264="HH",$BF$8,C264="NI",$BF$11,C264="HB",$BF$7,C264="NRW",$BF$12,C264="HE",$BF$9,C264="RP",$BF$13,C264="BW",$BF$3,C264="BY",$BF$4,C264="SL",$BF$14,C264="BE",$BF$5,C264="MV",$BF$10,C264="BB",$BF$6,C264="SN",$BF$15,C264="ST",$BF$16,C264="TH",$BF$18)</f>
        <v>72762.894516183122</v>
      </c>
      <c r="L264">
        <f t="shared" si="13"/>
        <v>642.72078301802651</v>
      </c>
      <c r="M264">
        <f t="shared" si="15"/>
        <v>160.68019575450663</v>
      </c>
      <c r="N264">
        <v>10.31920179584303</v>
      </c>
      <c r="O264">
        <v>5.446377061747194</v>
      </c>
      <c r="P264">
        <v>8.6838666467544474</v>
      </c>
      <c r="Q264">
        <v>9.2289783631173101</v>
      </c>
      <c r="R264">
        <v>0</v>
      </c>
      <c r="S264">
        <v>0.72049548597525981</v>
      </c>
      <c r="T264">
        <v>3.0952865285647677</v>
      </c>
      <c r="U264">
        <v>2.7445189893399697</v>
      </c>
      <c r="V264">
        <v>17.808562768480602</v>
      </c>
      <c r="W264">
        <v>1.9055209563293056</v>
      </c>
      <c r="X264">
        <v>1.3989040454232977</v>
      </c>
      <c r="Y264">
        <v>10.954375447952801</v>
      </c>
      <c r="Z264">
        <v>43.383652853716782</v>
      </c>
      <c r="AA264">
        <v>44.990454811261849</v>
      </c>
      <c r="AC264" t="s">
        <v>12636</v>
      </c>
      <c r="AD264">
        <v>0</v>
      </c>
      <c r="AE264">
        <f t="shared" si="14"/>
        <v>0</v>
      </c>
      <c r="AF264">
        <f>Mapping!AD264/$BF$19</f>
        <v>0</v>
      </c>
      <c r="AG264">
        <f>Mapping!AE264/$BF$19</f>
        <v>0</v>
      </c>
      <c r="AH264">
        <f>Mapping!AF264/$BF$19</f>
        <v>0</v>
      </c>
      <c r="AI264">
        <f>Mapping!AG264/$BF$19</f>
        <v>0</v>
      </c>
      <c r="AJ264">
        <f>Mapping!AH264/$BF$19</f>
        <v>0</v>
      </c>
      <c r="AK264">
        <f>Mapping!AI264/$BF$19</f>
        <v>0</v>
      </c>
      <c r="AL264">
        <f>Mapping!AJ264/$BF$19</f>
        <v>0</v>
      </c>
      <c r="AM264">
        <f>Mapping!AK264/$BF$19</f>
        <v>0</v>
      </c>
      <c r="AN264">
        <f>Mapping!AL264/$BF$19</f>
        <v>0</v>
      </c>
      <c r="AO264">
        <f>Mapping!AM264/$BF$19</f>
        <v>0</v>
      </c>
      <c r="AP264">
        <f>Mapping!AN264/$BF$19</f>
        <v>0</v>
      </c>
      <c r="AQ264">
        <f>Mapping!AO264/$BF$19</f>
        <v>0</v>
      </c>
      <c r="AR264">
        <f>Mapping!AP264/$BF$19</f>
        <v>0</v>
      </c>
      <c r="AS264">
        <f>Mapping!AQ264/$BF$19</f>
        <v>0</v>
      </c>
    </row>
    <row r="265" spans="1:45">
      <c r="A265">
        <v>9374</v>
      </c>
      <c r="B265" t="s">
        <v>13287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tr">
        <f>VLOOKUP(A265,'Kreisfreie Städte u. Landkreise'!$A$9:$J$478,3,0)</f>
        <v>Neustadt a.d.Waldnaab</v>
      </c>
      <c r="E265">
        <f>VLOOKUP(D265,'old version'!$D$2:$G$403,2,0)</f>
        <v>583</v>
      </c>
      <c r="F265">
        <f>VLOOKUP(D265,'old version'!$D$2:$G$403,3,0)</f>
        <v>3039.3829999999998</v>
      </c>
      <c r="G265">
        <f>VLOOKUP(D265,'old version'!$D$2:$G$403,4,0)</f>
        <v>94450</v>
      </c>
      <c r="H265">
        <f>COUNTIF(Mapping!$A$2:$A$1326,A265)</f>
        <v>2</v>
      </c>
      <c r="I265" cm="1">
        <f t="array" ref="I265">_xlfn.IFS(C265="SH",F265/$BD$50,C265="HH",F265/$BD$49,C265="NI",F265/$BD$44,C265="HB",F265/$BD$56,C265="NRW",F265/$BD$41,C265="HE",F265/$BD$45,C265="RP",F265/$BD$47,C265="BW",F265/$BD$43,C265="BY",F265/$BD$42,C265="SL",F265/$BD$55,C265="BE",F265/$BD$46,C265="MV",F265/$BD$54,C265="BB",F265/$BD$51,C265="SN",F265/$BD$48,C265="ST",F265/$BD$53,C265="TH",F265/$BD$52)</f>
        <v>4.8023343450830066E-3</v>
      </c>
      <c r="J265" cm="1">
        <f t="array" ref="J265">_xlfn.IFS(C265="SH",G265/$BE$30,C265="HH",G265/$BE$34,C265="NI",G265/$BE$25,C265="HB",G265/$BE$37,C265="NRW",G265/$BE$22,C265="HE",G265/$BE$26,C265="RP",G265/$BE$27,C265="BW",G265/$BE$24,C265="BY",G265/$BE$23,C265="SL",G265/$BE$36,C265="BE",G265/$BE$29,C265="MV",G265/$BE$35,C265="BB",G265/$BE$31,C265="SN",G265/$BE$28,C265="ST",G265/$BE$32,C265="TH",G265/$BE$33)</f>
        <v>7.1961904761904758E-3</v>
      </c>
      <c r="K265" cm="1">
        <f t="array" ref="K265">_xlfn.IFS(C265="SH",$BF$17,C265="HH",$BF$8,C265="NI",$BF$11,C265="HB",$BF$7,C265="NRW",$BF$12,C265="HE",$BF$9,C265="RP",$BF$13,C265="BW",$BF$3,C265="BY",$BF$4,C265="SL",$BF$14,C265="BE",$BF$5,C265="MV",$BF$10,C265="BB",$BF$6,C265="SN",$BF$15,C265="ST",$BF$16,C265="TH",$BF$18)</f>
        <v>72762.894516183122</v>
      </c>
      <c r="L265">
        <f t="shared" si="13"/>
        <v>398.2032397060317</v>
      </c>
      <c r="M265">
        <f t="shared" si="15"/>
        <v>199.10161985301585</v>
      </c>
      <c r="N265">
        <v>24.15536995572548</v>
      </c>
      <c r="O265">
        <v>4.04662816889312</v>
      </c>
      <c r="P265">
        <v>8.1957026205430275</v>
      </c>
      <c r="Q265">
        <v>4.6978938235612713</v>
      </c>
      <c r="R265">
        <v>0</v>
      </c>
      <c r="S265">
        <v>0</v>
      </c>
      <c r="T265">
        <v>1.2366729847069391</v>
      </c>
      <c r="U265">
        <v>12.783832569722026</v>
      </c>
      <c r="V265">
        <v>29.372812784696173</v>
      </c>
      <c r="W265">
        <v>0</v>
      </c>
      <c r="X265">
        <v>1.7334062866605766</v>
      </c>
      <c r="Y265">
        <v>3.373409739348515</v>
      </c>
      <c r="Z265">
        <v>53.757437360314285</v>
      </c>
      <c r="AA265">
        <v>55.748453558844446</v>
      </c>
      <c r="AC265" t="s">
        <v>12714</v>
      </c>
      <c r="AD265">
        <v>1631.6963644425691</v>
      </c>
      <c r="AE265">
        <f t="shared" si="14"/>
        <v>3.3254052859515741E-3</v>
      </c>
      <c r="AF265" t="e">
        <f>Mapping!AD265/$BF$19</f>
        <v>#N/A</v>
      </c>
      <c r="AG265" t="e">
        <f>Mapping!AE265/$BF$19</f>
        <v>#N/A</v>
      </c>
      <c r="AH265" t="e">
        <f>Mapping!AF265/$BF$19</f>
        <v>#N/A</v>
      </c>
      <c r="AI265" t="e">
        <f>Mapping!AG265/$BF$19</f>
        <v>#N/A</v>
      </c>
      <c r="AJ265" t="e">
        <f>Mapping!AH265/$BF$19</f>
        <v>#N/A</v>
      </c>
      <c r="AK265" t="e">
        <f>Mapping!AI265/$BF$19</f>
        <v>#N/A</v>
      </c>
      <c r="AL265" t="e">
        <f>Mapping!AJ265/$BF$19</f>
        <v>#N/A</v>
      </c>
      <c r="AM265" t="e">
        <f>Mapping!AK265/$BF$19</f>
        <v>#N/A</v>
      </c>
      <c r="AN265" t="e">
        <f>Mapping!AL265/$BF$19</f>
        <v>#N/A</v>
      </c>
      <c r="AO265" t="e">
        <f>Mapping!AM265/$BF$19</f>
        <v>#N/A</v>
      </c>
      <c r="AP265" t="e">
        <f>Mapping!AN265/$BF$19</f>
        <v>#N/A</v>
      </c>
      <c r="AQ265" t="e">
        <f>Mapping!AO265/$BF$19</f>
        <v>#N/A</v>
      </c>
      <c r="AR265" t="e">
        <f>Mapping!AP265/$BF$19</f>
        <v>#N/A</v>
      </c>
      <c r="AS265" t="e">
        <f>Mapping!AQ265/$BF$19</f>
        <v>#N/A</v>
      </c>
    </row>
    <row r="266" spans="1:45">
      <c r="A266">
        <v>9375</v>
      </c>
      <c r="B266" t="s">
        <v>13288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tr">
        <f>VLOOKUP(A266,'Kreisfreie Städte u. Landkreise'!$A$9:$J$478,3,0)</f>
        <v>Regensburg</v>
      </c>
      <c r="E266">
        <f>VLOOKUP(D266,'old version'!$D$2:$G$403,2,0)</f>
        <v>1275</v>
      </c>
      <c r="F266">
        <f>VLOOKUP(D266,'old version'!$D$2:$G$403,3,0)</f>
        <v>13239.540999999999</v>
      </c>
      <c r="G266">
        <f>VLOOKUP(D266,'old version'!$D$2:$G$403,4,0)</f>
        <v>153094</v>
      </c>
      <c r="H266">
        <f>COUNTIF(Mapping!$A$2:$A$1326,A266)</f>
        <v>3</v>
      </c>
      <c r="I266" cm="1">
        <f t="array" ref="I266">_xlfn.IFS(C266="SH",F266/$BD$50,C266="HH",F266/$BD$49,C266="NI",F266/$BD$44,C266="HB",F266/$BD$56,C266="NRW",F266/$BD$41,C266="HE",F266/$BD$45,C266="RP",F266/$BD$47,C266="BW",F266/$BD$43,C266="BY",F266/$BD$42,C266="SL",F266/$BD$55,C266="BE",F266/$BD$46,C266="MV",F266/$BD$54,C266="BB",F266/$BD$51,C266="SN",F266/$BD$48,C266="ST",F266/$BD$53,C266="TH",F266/$BD$52)</f>
        <v>2.0918950476933845E-2</v>
      </c>
      <c r="J266" cm="1">
        <f t="array" ref="J266">_xlfn.IFS(C266="SH",G266/$BE$30,C266="HH",G266/$BE$34,C266="NI",G266/$BE$25,C266="HB",G266/$BE$37,C266="NRW",G266/$BE$22,C266="HE",G266/$BE$26,C266="RP",G266/$BE$27,C266="BW",G266/$BE$24,C266="BY",G266/$BE$23,C266="SL",G266/$BE$36,C266="BE",G266/$BE$29,C266="MV",G266/$BE$35,C266="BB",G266/$BE$31,C266="SN",G266/$BE$28,C266="ST",G266/$BE$32,C266="TH",G266/$BE$33)</f>
        <v>1.1664304761904762E-2</v>
      </c>
      <c r="K266" cm="1">
        <f t="array" ref="K266">_xlfn.IFS(C266="SH",$BF$17,C266="HH",$BF$8,C266="NI",$BF$11,C266="HB",$BF$7,C266="NRW",$BF$12,C266="HE",$BF$9,C266="RP",$BF$13,C266="BW",$BF$3,C266="BY",$BF$4,C266="SL",$BF$14,C266="BE",$BF$5,C266="MV",$BF$10,C266="BB",$BF$6,C266="SN",$BF$15,C266="ST",$BF$16,C266="TH",$BF$18)</f>
        <v>72762.894516183122</v>
      </c>
      <c r="L266">
        <f t="shared" si="13"/>
        <v>1333.57284015715</v>
      </c>
      <c r="M266">
        <f t="shared" si="15"/>
        <v>444.52428005238335</v>
      </c>
      <c r="N266">
        <v>13.3368255851624</v>
      </c>
      <c r="O266">
        <v>0</v>
      </c>
      <c r="P266">
        <v>0</v>
      </c>
      <c r="Q266">
        <v>16.126754032844499</v>
      </c>
      <c r="R266">
        <v>0</v>
      </c>
      <c r="S266">
        <v>0</v>
      </c>
      <c r="T266">
        <v>2.5157736291237418</v>
      </c>
      <c r="U266">
        <v>12.078938770600528</v>
      </c>
      <c r="V266">
        <v>152.1075440377893</v>
      </c>
      <c r="W266">
        <v>0</v>
      </c>
      <c r="X266">
        <v>3.8700899680520426</v>
      </c>
      <c r="Y266">
        <v>0</v>
      </c>
      <c r="Z266">
        <v>120.02155561414351</v>
      </c>
      <c r="AA266">
        <v>124.46679841466735</v>
      </c>
      <c r="AC266" t="s">
        <v>12715</v>
      </c>
      <c r="AD266">
        <v>1740.5120424913339</v>
      </c>
      <c r="AE266">
        <f t="shared" si="14"/>
        <v>3.5471721776743404E-3</v>
      </c>
      <c r="AF266" t="e">
        <f>Mapping!AD266/$BF$19</f>
        <v>#N/A</v>
      </c>
      <c r="AG266" t="e">
        <f>Mapping!AE266/$BF$19</f>
        <v>#N/A</v>
      </c>
      <c r="AH266" t="e">
        <f>Mapping!AF266/$BF$19</f>
        <v>#N/A</v>
      </c>
      <c r="AI266" t="e">
        <f>Mapping!AG266/$BF$19</f>
        <v>#N/A</v>
      </c>
      <c r="AJ266" t="e">
        <f>Mapping!AH266/$BF$19</f>
        <v>#N/A</v>
      </c>
      <c r="AK266" t="e">
        <f>Mapping!AI266/$BF$19</f>
        <v>#N/A</v>
      </c>
      <c r="AL266" t="e">
        <f>Mapping!AJ266/$BF$19</f>
        <v>#N/A</v>
      </c>
      <c r="AM266" t="e">
        <f>Mapping!AK266/$BF$19</f>
        <v>#N/A</v>
      </c>
      <c r="AN266" t="e">
        <f>Mapping!AL266/$BF$19</f>
        <v>#N/A</v>
      </c>
      <c r="AO266" t="e">
        <f>Mapping!AM266/$BF$19</f>
        <v>#N/A</v>
      </c>
      <c r="AP266" t="e">
        <f>Mapping!AN266/$BF$19</f>
        <v>#N/A</v>
      </c>
      <c r="AQ266" t="e">
        <f>Mapping!AO266/$BF$19</f>
        <v>#N/A</v>
      </c>
      <c r="AR266" t="e">
        <f>Mapping!AP266/$BF$19</f>
        <v>#N/A</v>
      </c>
      <c r="AS266" t="e">
        <f>Mapping!AQ266/$BF$19</f>
        <v>#N/A</v>
      </c>
    </row>
    <row r="267" spans="1:45">
      <c r="A267">
        <v>9376</v>
      </c>
      <c r="B267" t="s">
        <v>13289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tr">
        <f>VLOOKUP(A267,'Kreisfreie Städte u. Landkreise'!$A$9:$J$478,3,0)</f>
        <v>Schwandorf</v>
      </c>
      <c r="E267">
        <f>VLOOKUP(D267,'old version'!$D$2:$G$403,2,0)</f>
        <v>693</v>
      </c>
      <c r="F267">
        <f>VLOOKUP(D267,'old version'!$D$2:$G$403,3,0)</f>
        <v>5385.741</v>
      </c>
      <c r="G267">
        <f>VLOOKUP(D267,'old version'!$D$2:$G$403,4,0)</f>
        <v>147872</v>
      </c>
      <c r="H267">
        <f>COUNTIF(Mapping!$A$2:$A$1326,A267)</f>
        <v>2</v>
      </c>
      <c r="I267" cm="1">
        <f t="array" ref="I267">_xlfn.IFS(C267="SH",F267/$BD$50,C267="HH",F267/$BD$49,C267="NI",F267/$BD$44,C267="HB",F267/$BD$56,C267="NRW",F267/$BD$41,C267="HE",F267/$BD$45,C267="RP",F267/$BD$47,C267="BW",F267/$BD$43,C267="BY",F267/$BD$42,C267="SL",F267/$BD$55,C267="BE",F267/$BD$46,C267="MV",F267/$BD$54,C267="BB",F267/$BD$51,C267="SN",F267/$BD$48,C267="ST",F267/$BD$53,C267="TH",F267/$BD$52)</f>
        <v>8.5096642897659492E-3</v>
      </c>
      <c r="J267" cm="1">
        <f t="array" ref="J267">_xlfn.IFS(C267="SH",G267/$BE$30,C267="HH",G267/$BE$34,C267="NI",G267/$BE$25,C267="HB",G267/$BE$37,C267="NRW",G267/$BE$22,C267="HE",G267/$BE$26,C267="RP",G267/$BE$27,C267="BW",G267/$BE$24,C267="BY",G267/$BE$23,C267="SL",G267/$BE$36,C267="BE",G267/$BE$29,C267="MV",G267/$BE$35,C267="BB",G267/$BE$31,C267="SN",G267/$BE$28,C267="ST",G267/$BE$32,C267="TH",G267/$BE$33)</f>
        <v>1.1266438095238095E-2</v>
      </c>
      <c r="K267" cm="1">
        <f t="array" ref="K267">_xlfn.IFS(C267="SH",$BF$17,C267="HH",$BF$8,C267="NI",$BF$11,C267="HB",$BF$7,C267="NRW",$BF$12,C267="HE",$BF$9,C267="RP",$BF$13,C267="BW",$BF$3,C267="BY",$BF$4,C267="SL",$BF$14,C267="BE",$BF$5,C267="MV",$BF$10,C267="BB",$BF$6,C267="SN",$BF$15,C267="ST",$BF$16,C267="TH",$BF$18)</f>
        <v>72762.894516183122</v>
      </c>
      <c r="L267">
        <f t="shared" si="13"/>
        <v>675.35324073588322</v>
      </c>
      <c r="M267">
        <f t="shared" si="15"/>
        <v>337.67662036794161</v>
      </c>
      <c r="N267">
        <v>33.011175679153418</v>
      </c>
      <c r="O267">
        <v>12.431756446050612</v>
      </c>
      <c r="P267">
        <v>25.091297013029561</v>
      </c>
      <c r="Q267">
        <v>21.359141800895976</v>
      </c>
      <c r="R267">
        <v>0</v>
      </c>
      <c r="S267">
        <v>0</v>
      </c>
      <c r="T267">
        <v>0</v>
      </c>
      <c r="U267">
        <v>21.464272933632131</v>
      </c>
      <c r="V267">
        <v>25.573148038070283</v>
      </c>
      <c r="W267">
        <v>10.083827814943096</v>
      </c>
      <c r="X267">
        <v>2.9398594397986293</v>
      </c>
      <c r="Y267">
        <v>0</v>
      </c>
      <c r="Z267">
        <v>91.172687499344221</v>
      </c>
      <c r="AA267">
        <v>94.549453703023644</v>
      </c>
      <c r="AC267" t="s">
        <v>12580</v>
      </c>
      <c r="AD267">
        <v>1708.5397692524352</v>
      </c>
      <c r="AE267">
        <f t="shared" si="14"/>
        <v>3.4820125261917291E-3</v>
      </c>
      <c r="AF267" t="e">
        <f>Mapping!AD267/$BF$19</f>
        <v>#N/A</v>
      </c>
      <c r="AG267" t="e">
        <f>Mapping!AE267/$BF$19</f>
        <v>#N/A</v>
      </c>
      <c r="AH267" t="e">
        <f>Mapping!AF267/$BF$19</f>
        <v>#N/A</v>
      </c>
      <c r="AI267" t="e">
        <f>Mapping!AG267/$BF$19</f>
        <v>#N/A</v>
      </c>
      <c r="AJ267" t="e">
        <f>Mapping!AH267/$BF$19</f>
        <v>#N/A</v>
      </c>
      <c r="AK267" t="e">
        <f>Mapping!AI267/$BF$19</f>
        <v>#N/A</v>
      </c>
      <c r="AL267" t="e">
        <f>Mapping!AJ267/$BF$19</f>
        <v>#N/A</v>
      </c>
      <c r="AM267" t="e">
        <f>Mapping!AK267/$BF$19</f>
        <v>#N/A</v>
      </c>
      <c r="AN267" t="e">
        <f>Mapping!AL267/$BF$19</f>
        <v>#N/A</v>
      </c>
      <c r="AO267" t="e">
        <f>Mapping!AM267/$BF$19</f>
        <v>#N/A</v>
      </c>
      <c r="AP267" t="e">
        <f>Mapping!AN267/$BF$19</f>
        <v>#N/A</v>
      </c>
      <c r="AQ267" t="e">
        <f>Mapping!AO267/$BF$19</f>
        <v>#N/A</v>
      </c>
      <c r="AR267" t="e">
        <f>Mapping!AP267/$BF$19</f>
        <v>#N/A</v>
      </c>
      <c r="AS267" t="e">
        <f>Mapping!AQ267/$BF$19</f>
        <v>#N/A</v>
      </c>
    </row>
    <row r="268" spans="1:45">
      <c r="A268">
        <v>9377</v>
      </c>
      <c r="B268" t="s">
        <v>13290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tr">
        <f>VLOOKUP(A268,'Kreisfreie Städte u. Landkreise'!$A$9:$J$478,3,0)</f>
        <v>Tirschenreuth</v>
      </c>
      <c r="E268">
        <f>VLOOKUP(D268,'old version'!$D$2:$G$403,2,0)</f>
        <v>600</v>
      </c>
      <c r="F268">
        <f>VLOOKUP(D268,'old version'!$D$2:$G$403,3,0)</f>
        <v>2645.7510000000002</v>
      </c>
      <c r="G268">
        <f>VLOOKUP(D268,'old version'!$D$2:$G$403,4,0)</f>
        <v>72046</v>
      </c>
      <c r="H268">
        <f>COUNTIF(Mapping!$A$2:$A$1326,A268)</f>
        <v>2</v>
      </c>
      <c r="I268" cm="1">
        <f t="array" ref="I268">_xlfn.IFS(C268="SH",F268/$BD$50,C268="HH",F268/$BD$49,C268="NI",F268/$BD$44,C268="HB",F268/$BD$56,C268="NRW",F268/$BD$41,C268="HE",F268/$BD$45,C268="RP",F268/$BD$47,C268="BW",F268/$BD$43,C268="BY",F268/$BD$42,C268="SL",F268/$BD$55,C268="BE",F268/$BD$46,C268="MV",F268/$BD$54,C268="BB",F268/$BD$51,C268="SN",F268/$BD$48,C268="ST",F268/$BD$53,C268="TH",F268/$BD$52)</f>
        <v>4.1803816418785368E-3</v>
      </c>
      <c r="J268" cm="1">
        <f t="array" ref="J268">_xlfn.IFS(C268="SH",G268/$BE$30,C268="HH",G268/$BE$34,C268="NI",G268/$BE$25,C268="HB",G268/$BE$37,C268="NRW",G268/$BE$22,C268="HE",G268/$BE$26,C268="RP",G268/$BE$27,C268="BW",G268/$BE$24,C268="BY",G268/$BE$23,C268="SL",G268/$BE$36,C268="BE",G268/$BE$29,C268="MV",G268/$BE$35,C268="BB",G268/$BE$31,C268="SN",G268/$BE$28,C268="ST",G268/$BE$32,C268="TH",G268/$BE$33)</f>
        <v>5.4892190476190476E-3</v>
      </c>
      <c r="K268" cm="1">
        <f t="array" ref="K268">_xlfn.IFS(C268="SH",$BF$17,C268="HH",$BF$8,C268="NI",$BF$11,C268="HB",$BF$7,C268="NRW",$BF$12,C268="HE",$BF$9,C268="RP",$BF$13,C268="BW",$BF$3,C268="BY",$BF$4,C268="SL",$BF$14,C268="BE",$BF$5,C268="MV",$BF$10,C268="BB",$BF$6,C268="SN",$BF$15,C268="ST",$BF$16,C268="TH",$BF$18)</f>
        <v>72762.894516183122</v>
      </c>
      <c r="L268">
        <f t="shared" si="13"/>
        <v>330.84241191136124</v>
      </c>
      <c r="M268">
        <f t="shared" si="15"/>
        <v>165.42120595568062</v>
      </c>
      <c r="N268">
        <v>6.1126680557733666</v>
      </c>
      <c r="O268">
        <v>5.8873613806406944</v>
      </c>
      <c r="P268">
        <v>17.926574586643046</v>
      </c>
      <c r="Q268">
        <v>17.39759369720112</v>
      </c>
      <c r="R268">
        <v>0</v>
      </c>
      <c r="S268">
        <v>0</v>
      </c>
      <c r="T268">
        <v>8.1600200167615604</v>
      </c>
      <c r="U268">
        <v>0</v>
      </c>
      <c r="V268">
        <v>17.515145005965994</v>
      </c>
      <c r="W268">
        <v>0</v>
      </c>
      <c r="X268">
        <v>1.4401799370704991</v>
      </c>
      <c r="Y268">
        <v>0</v>
      </c>
      <c r="Z268">
        <v>44.663725608033772</v>
      </c>
      <c r="AA268">
        <v>46.317937667590577</v>
      </c>
      <c r="AC268" t="s">
        <v>12588</v>
      </c>
      <c r="AD268">
        <v>252.10646966027289</v>
      </c>
      <c r="AE268">
        <f t="shared" si="14"/>
        <v>5.1379423592530125E-4</v>
      </c>
      <c r="AF268" t="e">
        <f>Mapping!AD268/$BF$19</f>
        <v>#N/A</v>
      </c>
      <c r="AG268" t="e">
        <f>Mapping!AE268/$BF$19</f>
        <v>#N/A</v>
      </c>
      <c r="AH268" t="e">
        <f>Mapping!AF268/$BF$19</f>
        <v>#N/A</v>
      </c>
      <c r="AI268" t="e">
        <f>Mapping!AG268/$BF$19</f>
        <v>#N/A</v>
      </c>
      <c r="AJ268" t="e">
        <f>Mapping!AH268/$BF$19</f>
        <v>#N/A</v>
      </c>
      <c r="AK268" t="e">
        <f>Mapping!AI268/$BF$19</f>
        <v>#N/A</v>
      </c>
      <c r="AL268" t="e">
        <f>Mapping!AJ268/$BF$19</f>
        <v>#N/A</v>
      </c>
      <c r="AM268" t="e">
        <f>Mapping!AK268/$BF$19</f>
        <v>#N/A</v>
      </c>
      <c r="AN268" t="e">
        <f>Mapping!AL268/$BF$19</f>
        <v>#N/A</v>
      </c>
      <c r="AO268" t="e">
        <f>Mapping!AM268/$BF$19</f>
        <v>#N/A</v>
      </c>
      <c r="AP268" t="e">
        <f>Mapping!AN268/$BF$19</f>
        <v>#N/A</v>
      </c>
      <c r="AQ268" t="e">
        <f>Mapping!AO268/$BF$19</f>
        <v>#N/A</v>
      </c>
      <c r="AR268" t="e">
        <f>Mapping!AP268/$BF$19</f>
        <v>#N/A</v>
      </c>
      <c r="AS268" t="e">
        <f>Mapping!AQ268/$BF$19</f>
        <v>#N/A</v>
      </c>
    </row>
    <row r="269" spans="1:45">
      <c r="A269">
        <v>9461</v>
      </c>
      <c r="B269" t="s">
        <v>13291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tr">
        <f>VLOOKUP(A269,'Kreisfreie Städte u. Landkreise'!$A$9:$J$478,3,0)</f>
        <v>Bamberg</v>
      </c>
      <c r="E269">
        <f>VLOOKUP(D269,'old version'!$D$2:$G$403,2,0)</f>
        <v>808</v>
      </c>
      <c r="F269">
        <f>VLOOKUP(D269,'old version'!$D$2:$G$403,3,0)</f>
        <v>4948.42</v>
      </c>
      <c r="G269">
        <f>VLOOKUP(D269,'old version'!$D$2:$G$403,4,0)</f>
        <v>77373</v>
      </c>
      <c r="H269">
        <f>COUNTIF(Mapping!$A$2:$A$1326,A269)</f>
        <v>1</v>
      </c>
      <c r="I269" cm="1">
        <f t="array" ref="I269">_xlfn.IFS(C269="SH",F269/$BD$50,C269="HH",F269/$BD$49,C269="NI",F269/$BD$44,C269="HB",F269/$BD$56,C269="NRW",F269/$BD$41,C269="HE",F269/$BD$45,C269="RP",F269/$BD$47,C269="BW",F269/$BD$43,C269="BY",F269/$BD$42,C269="SL",F269/$BD$55,C269="BE",F269/$BD$46,C269="MV",F269/$BD$54,C269="BB",F269/$BD$51,C269="SN",F269/$BD$48,C269="ST",F269/$BD$53,C269="TH",F269/$BD$52)</f>
        <v>7.8186813968149638E-3</v>
      </c>
      <c r="J269" cm="1">
        <f t="array" ref="J269">_xlfn.IFS(C269="SH",G269/$BE$30,C269="HH",G269/$BE$34,C269="NI",G269/$BE$25,C269="HB",G269/$BE$37,C269="NRW",G269/$BE$22,C269="HE",G269/$BE$26,C269="RP",G269/$BE$27,C269="BW",G269/$BE$24,C269="BY",G269/$BE$23,C269="SL",G269/$BE$36,C269="BE",G269/$BE$29,C269="MV",G269/$BE$35,C269="BB",G269/$BE$31,C269="SN",G269/$BE$28,C269="ST",G269/$BE$32,C269="TH",G269/$BE$33)</f>
        <v>5.8950857142857143E-3</v>
      </c>
      <c r="K269" cm="1">
        <f t="array" ref="K269">_xlfn.IFS(C269="SH",$BF$17,C269="HH",$BF$8,C269="NI",$BF$11,C269="HB",$BF$7,C269="NRW",$BF$12,C269="HE",$BF$9,C269="RP",$BF$13,C269="BW",$BF$3,C269="BY",$BF$4,C269="SL",$BF$14,C269="BE",$BF$5,C269="MV",$BF$10,C269="BB",$BF$6,C269="SN",$BF$15,C269="ST",$BF$16,C269="TH",$BF$18)</f>
        <v>72762.894516183122</v>
      </c>
      <c r="L269">
        <f t="shared" si="13"/>
        <v>529.71930060498539</v>
      </c>
      <c r="M269">
        <f t="shared" si="15"/>
        <v>529.71930060498539</v>
      </c>
      <c r="N269">
        <v>3.6002064378451522</v>
      </c>
      <c r="O269">
        <v>0</v>
      </c>
      <c r="P269">
        <v>7.3419057051252663</v>
      </c>
      <c r="Q269">
        <v>28.109908781079181</v>
      </c>
      <c r="R269">
        <v>0</v>
      </c>
      <c r="S269">
        <v>0</v>
      </c>
      <c r="T269">
        <v>0</v>
      </c>
      <c r="U269">
        <v>0</v>
      </c>
      <c r="V269">
        <v>33.80106480946322</v>
      </c>
      <c r="W269">
        <v>0</v>
      </c>
      <c r="X269">
        <v>4.6118096201928864</v>
      </c>
      <c r="Y269">
        <v>160.90878991853771</v>
      </c>
      <c r="Z269">
        <v>143.02421116334605</v>
      </c>
      <c r="AA269">
        <v>148.32140416939592</v>
      </c>
      <c r="AC269" t="s">
        <v>12506</v>
      </c>
      <c r="AD269">
        <v>881.40136612495701</v>
      </c>
      <c r="AE269">
        <f t="shared" si="14"/>
        <v>1.79630035699576E-3</v>
      </c>
      <c r="AF269" t="e">
        <f>Mapping!AD269/$BF$19</f>
        <v>#N/A</v>
      </c>
      <c r="AG269" t="e">
        <f>Mapping!AE269/$BF$19</f>
        <v>#N/A</v>
      </c>
      <c r="AH269" t="e">
        <f>Mapping!AF269/$BF$19</f>
        <v>#N/A</v>
      </c>
      <c r="AI269" t="e">
        <f>Mapping!AG269/$BF$19</f>
        <v>#N/A</v>
      </c>
      <c r="AJ269" t="e">
        <f>Mapping!AH269/$BF$19</f>
        <v>#N/A</v>
      </c>
      <c r="AK269" t="e">
        <f>Mapping!AI269/$BF$19</f>
        <v>#N/A</v>
      </c>
      <c r="AL269" t="e">
        <f>Mapping!AJ269/$BF$19</f>
        <v>#N/A</v>
      </c>
      <c r="AM269" t="e">
        <f>Mapping!AK269/$BF$19</f>
        <v>#N/A</v>
      </c>
      <c r="AN269" t="e">
        <f>Mapping!AL269/$BF$19</f>
        <v>#N/A</v>
      </c>
      <c r="AO269" t="e">
        <f>Mapping!AM269/$BF$19</f>
        <v>#N/A</v>
      </c>
      <c r="AP269" t="e">
        <f>Mapping!AN269/$BF$19</f>
        <v>#N/A</v>
      </c>
      <c r="AQ269" t="e">
        <f>Mapping!AO269/$BF$19</f>
        <v>#N/A</v>
      </c>
      <c r="AR269" t="e">
        <f>Mapping!AP269/$BF$19</f>
        <v>#N/A</v>
      </c>
      <c r="AS269" t="e">
        <f>Mapping!AQ269/$BF$19</f>
        <v>#N/A</v>
      </c>
    </row>
    <row r="270" spans="1:45">
      <c r="A270">
        <v>9462</v>
      </c>
      <c r="B270" t="s">
        <v>13292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tr">
        <f>VLOOKUP(A270,'Kreisfreie Städte u. Landkreise'!$A$9:$J$478,3,0)</f>
        <v>Bayreuth</v>
      </c>
      <c r="E270">
        <f>VLOOKUP(D270,'old version'!$D$2:$G$403,2,0)</f>
        <v>886</v>
      </c>
      <c r="F270">
        <f>VLOOKUP(D270,'old version'!$D$2:$G$403,3,0)</f>
        <v>4753.5420000000004</v>
      </c>
      <c r="G270">
        <f>VLOOKUP(D270,'old version'!$D$2:$G$403,4,0)</f>
        <v>74783</v>
      </c>
      <c r="H270">
        <f>COUNTIF(Mapping!$A$2:$A$1326,A270)</f>
        <v>1</v>
      </c>
      <c r="I270" cm="1">
        <f t="array" ref="I270">_xlfn.IFS(C270="SH",F270/$BD$50,C270="HH",F270/$BD$49,C270="NI",F270/$BD$44,C270="HB",F270/$BD$56,C270="NRW",F270/$BD$41,C270="HE",F270/$BD$45,C270="RP",F270/$BD$47,C270="BW",F270/$BD$43,C270="BY",F270/$BD$42,C270="SL",F270/$BD$55,C270="BE",F270/$BD$46,C270="MV",F270/$BD$54,C270="BB",F270/$BD$51,C270="SN",F270/$BD$48,C270="ST",F270/$BD$53,C270="TH",F270/$BD$52)</f>
        <v>7.5107671548451018E-3</v>
      </c>
      <c r="J270" cm="1">
        <f t="array" ref="J270">_xlfn.IFS(C270="SH",G270/$BE$30,C270="HH",G270/$BE$34,C270="NI",G270/$BE$25,C270="HB",G270/$BE$37,C270="NRW",G270/$BE$22,C270="HE",G270/$BE$26,C270="RP",G270/$BE$27,C270="BW",G270/$BE$24,C270="BY",G270/$BE$23,C270="SL",G270/$BE$36,C270="BE",G270/$BE$29,C270="MV",G270/$BE$35,C270="BB",G270/$BE$31,C270="SN",G270/$BE$28,C270="ST",G270/$BE$32,C270="TH",G270/$BE$33)</f>
        <v>5.6977523809523811E-3</v>
      </c>
      <c r="K270" cm="1">
        <f t="array" ref="K270">_xlfn.IFS(C270="SH",$BF$17,C270="HH",$BF$8,C270="NI",$BF$11,C270="HB",$BF$7,C270="NRW",$BF$12,C270="HE",$BF$9,C270="RP",$BF$13,C270="BW",$BF$3,C270="BY",$BF$4,C270="SL",$BF$14,C270="BE",$BF$5,C270="MV",$BF$10,C270="BB",$BF$6,C270="SN",$BF$15,C270="ST",$BF$16,C270="TH",$BF$18)</f>
        <v>72762.894516183122</v>
      </c>
      <c r="L270">
        <f t="shared" si="13"/>
        <v>509.56750145387639</v>
      </c>
      <c r="M270">
        <f t="shared" si="15"/>
        <v>509.56750145387639</v>
      </c>
      <c r="N270">
        <v>7.6419145522629179</v>
      </c>
      <c r="O270">
        <v>0</v>
      </c>
      <c r="P270">
        <v>5.5990265036381777</v>
      </c>
      <c r="Q270">
        <v>13.581422397338551</v>
      </c>
      <c r="R270">
        <v>0</v>
      </c>
      <c r="S270">
        <v>0</v>
      </c>
      <c r="T270">
        <v>0</v>
      </c>
      <c r="U270">
        <v>0</v>
      </c>
      <c r="V270">
        <v>70.101325075956368</v>
      </c>
      <c r="W270">
        <v>4.047944837089763</v>
      </c>
      <c r="X270">
        <v>4.4363652648840688</v>
      </c>
      <c r="Y270">
        <v>123.89737702307453</v>
      </c>
      <c r="Z270">
        <v>137.58322539254664</v>
      </c>
      <c r="AA270">
        <v>142.67890040708539</v>
      </c>
      <c r="AC270" t="s">
        <v>12965</v>
      </c>
      <c r="AD270">
        <v>1481.8174683642333</v>
      </c>
      <c r="AE270">
        <f t="shared" si="14"/>
        <v>3.0199513521605562E-3</v>
      </c>
      <c r="AF270" t="e">
        <f>Mapping!AD270/$BF$19</f>
        <v>#N/A</v>
      </c>
      <c r="AG270" t="e">
        <f>Mapping!AE270/$BF$19</f>
        <v>#N/A</v>
      </c>
      <c r="AH270" t="e">
        <f>Mapping!AF270/$BF$19</f>
        <v>#N/A</v>
      </c>
      <c r="AI270" t="e">
        <f>Mapping!AG270/$BF$19</f>
        <v>#N/A</v>
      </c>
      <c r="AJ270" t="e">
        <f>Mapping!AH270/$BF$19</f>
        <v>#N/A</v>
      </c>
      <c r="AK270" t="e">
        <f>Mapping!AI270/$BF$19</f>
        <v>#N/A</v>
      </c>
      <c r="AL270" t="e">
        <f>Mapping!AJ270/$BF$19</f>
        <v>#N/A</v>
      </c>
      <c r="AM270" t="e">
        <f>Mapping!AK270/$BF$19</f>
        <v>#N/A</v>
      </c>
      <c r="AN270" t="e">
        <f>Mapping!AL270/$BF$19</f>
        <v>#N/A</v>
      </c>
      <c r="AO270" t="e">
        <f>Mapping!AM270/$BF$19</f>
        <v>#N/A</v>
      </c>
      <c r="AP270" t="e">
        <f>Mapping!AN270/$BF$19</f>
        <v>#N/A</v>
      </c>
      <c r="AQ270" t="e">
        <f>Mapping!AO270/$BF$19</f>
        <v>#N/A</v>
      </c>
      <c r="AR270" t="e">
        <f>Mapping!AP270/$BF$19</f>
        <v>#N/A</v>
      </c>
      <c r="AS270" t="e">
        <f>Mapping!AQ270/$BF$19</f>
        <v>#N/A</v>
      </c>
    </row>
    <row r="271" spans="1:45">
      <c r="A271">
        <v>9463</v>
      </c>
      <c r="B271" t="s">
        <v>13293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tr">
        <f>VLOOKUP(A271,'Kreisfreie Städte u. Landkreise'!$A$9:$J$478,3,0)</f>
        <v>Coburg</v>
      </c>
      <c r="E271">
        <f>VLOOKUP(D271,'old version'!$D$2:$G$403,2,0)</f>
        <v>1573</v>
      </c>
      <c r="F271">
        <f>VLOOKUP(D271,'old version'!$D$2:$G$403,3,0)</f>
        <v>4043.56</v>
      </c>
      <c r="G271">
        <f>VLOOKUP(D271,'old version'!$D$2:$G$403,4,0)</f>
        <v>41072</v>
      </c>
      <c r="H271">
        <f>COUNTIF(Mapping!$A$2:$A$1326,A271)</f>
        <v>1</v>
      </c>
      <c r="I271" cm="1">
        <f t="array" ref="I271">_xlfn.IFS(C271="SH",F271/$BD$50,C271="HH",F271/$BD$49,C271="NI",F271/$BD$44,C271="HB",F271/$BD$56,C271="NRW",F271/$BD$41,C271="HE",F271/$BD$45,C271="RP",F271/$BD$47,C271="BW",F271/$BD$43,C271="BY",F271/$BD$42,C271="SL",F271/$BD$55,C271="BE",F271/$BD$46,C271="MV",F271/$BD$54,C271="BB",F271/$BD$51,C271="SN",F271/$BD$48,C271="ST",F271/$BD$53,C271="TH",F271/$BD$52)</f>
        <v>6.3889700851797373E-3</v>
      </c>
      <c r="J271" cm="1">
        <f t="array" ref="J271">_xlfn.IFS(C271="SH",G271/$BE$30,C271="HH",G271/$BE$34,C271="NI",G271/$BE$25,C271="HB",G271/$BE$37,C271="NRW",G271/$BE$22,C271="HE",G271/$BE$26,C271="RP",G271/$BE$27,C271="BW",G271/$BE$24,C271="BY",G271/$BE$23,C271="SL",G271/$BE$36,C271="BE",G271/$BE$29,C271="MV",G271/$BE$35,C271="BB",G271/$BE$31,C271="SN",G271/$BE$28,C271="ST",G271/$BE$32,C271="TH",G271/$BE$33)</f>
        <v>3.1292952380952382E-3</v>
      </c>
      <c r="K271" cm="1">
        <f t="array" ref="K271">_xlfn.IFS(C271="SH",$BF$17,C271="HH",$BF$8,C271="NI",$BF$11,C271="HB",$BF$7,C271="NRW",$BF$12,C271="HE",$BF$9,C271="RP",$BF$13,C271="BW",$BF$3,C271="BY",$BF$4,C271="SL",$BF$14,C271="BE",$BF$5,C271="MV",$BF$10,C271="BB",$BF$6,C271="SN",$BF$15,C271="ST",$BF$16,C271="TH",$BF$18)</f>
        <v>72762.894516183122</v>
      </c>
      <c r="L271">
        <f t="shared" si="13"/>
        <v>398.46861079945262</v>
      </c>
      <c r="M271">
        <f t="shared" si="15"/>
        <v>398.46861079945262</v>
      </c>
      <c r="N271">
        <v>0</v>
      </c>
      <c r="O271">
        <v>14.73601990529812</v>
      </c>
      <c r="P271">
        <v>0</v>
      </c>
      <c r="Q271">
        <v>5.5386412264083473</v>
      </c>
      <c r="R271">
        <v>0</v>
      </c>
      <c r="S271">
        <v>0</v>
      </c>
      <c r="T271">
        <v>0</v>
      </c>
      <c r="U271">
        <v>0</v>
      </c>
      <c r="V271">
        <v>76.348350044322359</v>
      </c>
      <c r="W271">
        <v>0</v>
      </c>
      <c r="X271">
        <v>3.469122930825896</v>
      </c>
      <c r="Y271">
        <v>79.218740752898952</v>
      </c>
      <c r="Z271">
        <v>107.58652491585221</v>
      </c>
      <c r="AA271">
        <v>111.57121102384674</v>
      </c>
      <c r="AC271" t="s">
        <v>12526</v>
      </c>
      <c r="AD271">
        <v>901.91834334695056</v>
      </c>
      <c r="AE271">
        <f t="shared" si="14"/>
        <v>1.8381140583635838E-3</v>
      </c>
      <c r="AF271" t="e">
        <f>Mapping!AD271/$BF$19</f>
        <v>#N/A</v>
      </c>
      <c r="AG271" t="e">
        <f>Mapping!AE271/$BF$19</f>
        <v>#N/A</v>
      </c>
      <c r="AH271" t="e">
        <f>Mapping!AF271/$BF$19</f>
        <v>#N/A</v>
      </c>
      <c r="AI271" t="e">
        <f>Mapping!AG271/$BF$19</f>
        <v>#N/A</v>
      </c>
      <c r="AJ271" t="e">
        <f>Mapping!AH271/$BF$19</f>
        <v>#N/A</v>
      </c>
      <c r="AK271" t="e">
        <f>Mapping!AI271/$BF$19</f>
        <v>#N/A</v>
      </c>
      <c r="AL271" t="e">
        <f>Mapping!AJ271/$BF$19</f>
        <v>#N/A</v>
      </c>
      <c r="AM271" t="e">
        <f>Mapping!AK271/$BF$19</f>
        <v>#N/A</v>
      </c>
      <c r="AN271" t="e">
        <f>Mapping!AL271/$BF$19</f>
        <v>#N/A</v>
      </c>
      <c r="AO271" t="e">
        <f>Mapping!AM271/$BF$19</f>
        <v>#N/A</v>
      </c>
      <c r="AP271" t="e">
        <f>Mapping!AN271/$BF$19</f>
        <v>#N/A</v>
      </c>
      <c r="AQ271" t="e">
        <f>Mapping!AO271/$BF$19</f>
        <v>#N/A</v>
      </c>
      <c r="AR271" t="e">
        <f>Mapping!AP271/$BF$19</f>
        <v>#N/A</v>
      </c>
      <c r="AS271" t="e">
        <f>Mapping!AQ271/$BF$19</f>
        <v>#N/A</v>
      </c>
    </row>
    <row r="272" spans="1:45">
      <c r="A272">
        <v>9464</v>
      </c>
      <c r="B272" t="s">
        <v>13294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tr">
        <f>VLOOKUP(A272,'Kreisfreie Städte u. Landkreise'!$A$9:$J$478,3,0)</f>
        <v>Hof</v>
      </c>
      <c r="E272">
        <f>VLOOKUP(D272,'old version'!$D$2:$G$403,2,0)</f>
        <v>692</v>
      </c>
      <c r="F272">
        <f>VLOOKUP(D272,'old version'!$D$2:$G$403,3,0)</f>
        <v>1981.4739999999999</v>
      </c>
      <c r="G272">
        <f>VLOOKUP(D272,'old version'!$D$2:$G$403,4,0)</f>
        <v>45825</v>
      </c>
      <c r="H272">
        <f>COUNTIF(Mapping!$A$2:$A$1326,A272)</f>
        <v>1</v>
      </c>
      <c r="I272" cm="1">
        <f t="array" ref="I272">_xlfn.IFS(C272="SH",F272/$BD$50,C272="HH",F272/$BD$49,C272="NI",F272/$BD$44,C272="HB",F272/$BD$56,C272="NRW",F272/$BD$41,C272="HE",F272/$BD$45,C272="RP",F272/$BD$47,C272="BW",F272/$BD$43,C272="BY",F272/$BD$42,C272="SL",F272/$BD$55,C272="BE",F272/$BD$46,C272="MV",F272/$BD$54,C272="BB",F272/$BD$51,C272="SN",F272/$BD$48,C272="ST",F272/$BD$53,C272="TH",F272/$BD$52)</f>
        <v>3.1308001143946014E-3</v>
      </c>
      <c r="J272" cm="1">
        <f t="array" ref="J272">_xlfn.IFS(C272="SH",G272/$BE$30,C272="HH",G272/$BE$34,C272="NI",G272/$BE$25,C272="HB",G272/$BE$37,C272="NRW",G272/$BE$22,C272="HE",G272/$BE$26,C272="RP",G272/$BE$27,C272="BW",G272/$BE$24,C272="BY",G272/$BE$23,C272="SL",G272/$BE$36,C272="BE",G272/$BE$29,C272="MV",G272/$BE$35,C272="BB",G272/$BE$31,C272="SN",G272/$BE$28,C272="ST",G272/$BE$32,C272="TH",G272/$BE$33)</f>
        <v>3.4914285714285715E-3</v>
      </c>
      <c r="K272" cm="1">
        <f t="array" ref="K272">_xlfn.IFS(C272="SH",$BF$17,C272="HH",$BF$8,C272="NI",$BF$11,C272="HB",$BF$7,C272="NRW",$BF$12,C272="HE",$BF$9,C272="RP",$BF$13,C272="BW",$BF$3,C272="BY",$BF$4,C272="SL",$BF$14,C272="BE",$BF$5,C272="MV",$BF$10,C272="BB",$BF$6,C272="SN",$BF$15,C272="ST",$BF$16,C272="TH",$BF$18)</f>
        <v>72762.894516183122</v>
      </c>
      <c r="L272">
        <f t="shared" si="13"/>
        <v>235.1533821809835</v>
      </c>
      <c r="M272">
        <f t="shared" si="15"/>
        <v>235.1533821809835</v>
      </c>
      <c r="N272">
        <v>0</v>
      </c>
      <c r="O272">
        <v>0</v>
      </c>
      <c r="P272">
        <v>0</v>
      </c>
      <c r="Q272">
        <v>15.431998844872895</v>
      </c>
      <c r="R272">
        <v>20.529064156774343</v>
      </c>
      <c r="S272">
        <v>0</v>
      </c>
      <c r="T272">
        <v>0</v>
      </c>
      <c r="U272">
        <v>0</v>
      </c>
      <c r="V272">
        <v>35.228887873970784</v>
      </c>
      <c r="W272">
        <v>0</v>
      </c>
      <c r="X272">
        <v>2.0472779242224721</v>
      </c>
      <c r="Y272">
        <v>32.58179318160208</v>
      </c>
      <c r="Z272">
        <v>63.49141318886555</v>
      </c>
      <c r="AA272">
        <v>65.842947010675388</v>
      </c>
      <c r="AC272" t="s">
        <v>12754</v>
      </c>
      <c r="AD272">
        <v>463.06358592398897</v>
      </c>
      <c r="AE272">
        <f t="shared" si="14"/>
        <v>9.4372588547709721E-4</v>
      </c>
      <c r="AF272" t="e">
        <f>Mapping!AD272/$BF$19</f>
        <v>#N/A</v>
      </c>
      <c r="AG272" t="e">
        <f>Mapping!AE272/$BF$19</f>
        <v>#N/A</v>
      </c>
      <c r="AH272" t="e">
        <f>Mapping!AF272/$BF$19</f>
        <v>#N/A</v>
      </c>
      <c r="AI272" t="e">
        <f>Mapping!AG272/$BF$19</f>
        <v>#N/A</v>
      </c>
      <c r="AJ272" t="e">
        <f>Mapping!AH272/$BF$19</f>
        <v>#N/A</v>
      </c>
      <c r="AK272" t="e">
        <f>Mapping!AI272/$BF$19</f>
        <v>#N/A</v>
      </c>
      <c r="AL272" t="e">
        <f>Mapping!AJ272/$BF$19</f>
        <v>#N/A</v>
      </c>
      <c r="AM272" t="e">
        <f>Mapping!AK272/$BF$19</f>
        <v>#N/A</v>
      </c>
      <c r="AN272" t="e">
        <f>Mapping!AL272/$BF$19</f>
        <v>#N/A</v>
      </c>
      <c r="AO272" t="e">
        <f>Mapping!AM272/$BF$19</f>
        <v>#N/A</v>
      </c>
      <c r="AP272" t="e">
        <f>Mapping!AN272/$BF$19</f>
        <v>#N/A</v>
      </c>
      <c r="AQ272" t="e">
        <f>Mapping!AO272/$BF$19</f>
        <v>#N/A</v>
      </c>
      <c r="AR272" t="e">
        <f>Mapping!AP272/$BF$19</f>
        <v>#N/A</v>
      </c>
      <c r="AS272" t="e">
        <f>Mapping!AQ272/$BF$19</f>
        <v>#N/A</v>
      </c>
    </row>
    <row r="273" spans="1:45">
      <c r="A273">
        <v>9471</v>
      </c>
      <c r="B273" t="s">
        <v>13295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tr">
        <f>VLOOKUP(A273,'Kreisfreie Städte u. Landkreise'!$A$9:$J$478,3,0)</f>
        <v>Bamberg</v>
      </c>
      <c r="E273">
        <f>VLOOKUP(D273,'old version'!$D$2:$G$403,2,0)</f>
        <v>808</v>
      </c>
      <c r="F273">
        <f>VLOOKUP(D273,'old version'!$D$2:$G$403,3,0)</f>
        <v>4948.42</v>
      </c>
      <c r="G273">
        <f>VLOOKUP(D273,'old version'!$D$2:$G$403,4,0)</f>
        <v>77373</v>
      </c>
      <c r="H273">
        <f>COUNTIF(Mapping!$A$2:$A$1326,A273)</f>
        <v>3</v>
      </c>
      <c r="I273" cm="1">
        <f t="array" ref="I273">_xlfn.IFS(C273="SH",F273/$BD$50,C273="HH",F273/$BD$49,C273="NI",F273/$BD$44,C273="HB",F273/$BD$56,C273="NRW",F273/$BD$41,C273="HE",F273/$BD$45,C273="RP",F273/$BD$47,C273="BW",F273/$BD$43,C273="BY",F273/$BD$42,C273="SL",F273/$BD$55,C273="BE",F273/$BD$46,C273="MV",F273/$BD$54,C273="BB",F273/$BD$51,C273="SN",F273/$BD$48,C273="ST",F273/$BD$53,C273="TH",F273/$BD$52)</f>
        <v>7.8186813968149638E-3</v>
      </c>
      <c r="J273" cm="1">
        <f t="array" ref="J273">_xlfn.IFS(C273="SH",G273/$BE$30,C273="HH",G273/$BE$34,C273="NI",G273/$BE$25,C273="HB",G273/$BE$37,C273="NRW",G273/$BE$22,C273="HE",G273/$BE$26,C273="RP",G273/$BE$27,C273="BW",G273/$BE$24,C273="BY",G273/$BE$23,C273="SL",G273/$BE$36,C273="BE",G273/$BE$29,C273="MV",G273/$BE$35,C273="BB",G273/$BE$31,C273="SN",G273/$BE$28,C273="ST",G273/$BE$32,C273="TH",G273/$BE$33)</f>
        <v>5.8950857142857143E-3</v>
      </c>
      <c r="K273" cm="1">
        <f t="array" ref="K273">_xlfn.IFS(C273="SH",$BF$17,C273="HH",$BF$8,C273="NI",$BF$11,C273="HB",$BF$7,C273="NRW",$BF$12,C273="HE",$BF$9,C273="RP",$BF$13,C273="BW",$BF$3,C273="BY",$BF$4,C273="SL",$BF$14,C273="BE",$BF$5,C273="MV",$BF$10,C273="BB",$BF$6,C273="SN",$BF$15,C273="ST",$BF$16,C273="TH",$BF$18)</f>
        <v>72762.894516183122</v>
      </c>
      <c r="L273">
        <f t="shared" si="13"/>
        <v>529.71930060498539</v>
      </c>
      <c r="M273">
        <f t="shared" si="15"/>
        <v>176.57310020166179</v>
      </c>
      <c r="N273">
        <v>3.1015223433874257</v>
      </c>
      <c r="O273">
        <v>10.937306765998393</v>
      </c>
      <c r="P273">
        <v>4.8230721903778031</v>
      </c>
      <c r="Q273">
        <v>9.5778289106369421</v>
      </c>
      <c r="R273">
        <v>5.3764274983389964</v>
      </c>
      <c r="S273">
        <v>0</v>
      </c>
      <c r="T273">
        <v>0.7173124362459905</v>
      </c>
      <c r="U273">
        <v>0</v>
      </c>
      <c r="V273">
        <v>23.917246088544889</v>
      </c>
      <c r="W273">
        <v>0</v>
      </c>
      <c r="X273">
        <v>1.5372698733976289</v>
      </c>
      <c r="Y273">
        <v>19.469908983819746</v>
      </c>
      <c r="Z273">
        <v>47.674737054448684</v>
      </c>
      <c r="AA273">
        <v>49.440468056465306</v>
      </c>
      <c r="AC273" t="s">
        <v>12752</v>
      </c>
      <c r="AD273">
        <v>527.65504199814825</v>
      </c>
      <c r="AE273">
        <f t="shared" si="14"/>
        <v>1.0753635934091714E-3</v>
      </c>
      <c r="AF273" t="e">
        <f>Mapping!AD273/$BF$19</f>
        <v>#N/A</v>
      </c>
      <c r="AG273" t="e">
        <f>Mapping!AE273/$BF$19</f>
        <v>#N/A</v>
      </c>
      <c r="AH273" t="e">
        <f>Mapping!AF273/$BF$19</f>
        <v>#N/A</v>
      </c>
      <c r="AI273" t="e">
        <f>Mapping!AG273/$BF$19</f>
        <v>#N/A</v>
      </c>
      <c r="AJ273" t="e">
        <f>Mapping!AH273/$BF$19</f>
        <v>#N/A</v>
      </c>
      <c r="AK273" t="e">
        <f>Mapping!AI273/$BF$19</f>
        <v>#N/A</v>
      </c>
      <c r="AL273" t="e">
        <f>Mapping!AJ273/$BF$19</f>
        <v>#N/A</v>
      </c>
      <c r="AM273" t="e">
        <f>Mapping!AK273/$BF$19</f>
        <v>#N/A</v>
      </c>
      <c r="AN273" t="e">
        <f>Mapping!AL273/$BF$19</f>
        <v>#N/A</v>
      </c>
      <c r="AO273" t="e">
        <f>Mapping!AM273/$BF$19</f>
        <v>#N/A</v>
      </c>
      <c r="AP273" t="e">
        <f>Mapping!AN273/$BF$19</f>
        <v>#N/A</v>
      </c>
      <c r="AQ273" t="e">
        <f>Mapping!AO273/$BF$19</f>
        <v>#N/A</v>
      </c>
      <c r="AR273" t="e">
        <f>Mapping!AP273/$BF$19</f>
        <v>#N/A</v>
      </c>
      <c r="AS273" t="e">
        <f>Mapping!AQ273/$BF$19</f>
        <v>#N/A</v>
      </c>
    </row>
    <row r="274" spans="1:45">
      <c r="A274">
        <v>9472</v>
      </c>
      <c r="B274" t="s">
        <v>13296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tr">
        <f>VLOOKUP(A274,'Kreisfreie Städte u. Landkreise'!$A$9:$J$478,3,0)</f>
        <v>Bayreuth</v>
      </c>
      <c r="E274">
        <f>VLOOKUP(D274,'old version'!$D$2:$G$403,2,0)</f>
        <v>886</v>
      </c>
      <c r="F274">
        <f>VLOOKUP(D274,'old version'!$D$2:$G$403,3,0)</f>
        <v>4753.5420000000004</v>
      </c>
      <c r="G274">
        <f>VLOOKUP(D274,'old version'!$D$2:$G$403,4,0)</f>
        <v>74783</v>
      </c>
      <c r="H274">
        <f>COUNTIF(Mapping!$A$2:$A$1326,A274)</f>
        <v>3</v>
      </c>
      <c r="I274" cm="1">
        <f t="array" ref="I274">_xlfn.IFS(C274="SH",F274/$BD$50,C274="HH",F274/$BD$49,C274="NI",F274/$BD$44,C274="HB",F274/$BD$56,C274="NRW",F274/$BD$41,C274="HE",F274/$BD$45,C274="RP",F274/$BD$47,C274="BW",F274/$BD$43,C274="BY",F274/$BD$42,C274="SL",F274/$BD$55,C274="BE",F274/$BD$46,C274="MV",F274/$BD$54,C274="BB",F274/$BD$51,C274="SN",F274/$BD$48,C274="ST",F274/$BD$53,C274="TH",F274/$BD$52)</f>
        <v>7.5107671548451018E-3</v>
      </c>
      <c r="J274" cm="1">
        <f t="array" ref="J274">_xlfn.IFS(C274="SH",G274/$BE$30,C274="HH",G274/$BE$34,C274="NI",G274/$BE$25,C274="HB",G274/$BE$37,C274="NRW",G274/$BE$22,C274="HE",G274/$BE$26,C274="RP",G274/$BE$27,C274="BW",G274/$BE$24,C274="BY",G274/$BE$23,C274="SL",G274/$BE$36,C274="BE",G274/$BE$29,C274="MV",G274/$BE$35,C274="BB",G274/$BE$31,C274="SN",G274/$BE$28,C274="ST",G274/$BE$32,C274="TH",G274/$BE$33)</f>
        <v>5.6977523809523811E-3</v>
      </c>
      <c r="K274" cm="1">
        <f t="array" ref="K274">_xlfn.IFS(C274="SH",$BF$17,C274="HH",$BF$8,C274="NI",$BF$11,C274="HB",$BF$7,C274="NRW",$BF$12,C274="HE",$BF$9,C274="RP",$BF$13,C274="BW",$BF$3,C274="BY",$BF$4,C274="SL",$BF$14,C274="BE",$BF$5,C274="MV",$BF$10,C274="BB",$BF$6,C274="SN",$BF$15,C274="ST",$BF$16,C274="TH",$BF$18)</f>
        <v>72762.894516183122</v>
      </c>
      <c r="L274">
        <f t="shared" si="13"/>
        <v>509.56750145387639</v>
      </c>
      <c r="M274">
        <f t="shared" si="15"/>
        <v>169.8558338179588</v>
      </c>
      <c r="N274">
        <v>8.6423626903608088</v>
      </c>
      <c r="O274">
        <v>6.3441166563590423</v>
      </c>
      <c r="P274">
        <v>10.246346901591208</v>
      </c>
      <c r="Q274">
        <v>2.6693170082416349</v>
      </c>
      <c r="R274">
        <v>0</v>
      </c>
      <c r="S274">
        <v>0</v>
      </c>
      <c r="T274">
        <v>0</v>
      </c>
      <c r="U274">
        <v>0</v>
      </c>
      <c r="V274">
        <v>36.233285129809104</v>
      </c>
      <c r="W274">
        <v>0</v>
      </c>
      <c r="X274">
        <v>1.4787884216280232</v>
      </c>
      <c r="Y274">
        <v>10.820908410091651</v>
      </c>
      <c r="Z274">
        <v>45.861075130848882</v>
      </c>
      <c r="AA274">
        <v>47.559633469028469</v>
      </c>
      <c r="AC274" t="s">
        <v>12586</v>
      </c>
      <c r="AD274">
        <v>0</v>
      </c>
      <c r="AE274">
        <f t="shared" si="14"/>
        <v>0</v>
      </c>
      <c r="AF274">
        <f>Mapping!AD274/$BF$19</f>
        <v>0</v>
      </c>
      <c r="AG274">
        <f>Mapping!AE274/$BF$19</f>
        <v>0</v>
      </c>
      <c r="AH274">
        <f>Mapping!AF274/$BF$19</f>
        <v>0</v>
      </c>
      <c r="AI274">
        <f>Mapping!AG274/$BF$19</f>
        <v>0</v>
      </c>
      <c r="AJ274">
        <f>Mapping!AH274/$BF$19</f>
        <v>0</v>
      </c>
      <c r="AK274">
        <f>Mapping!AI274/$BF$19</f>
        <v>0</v>
      </c>
      <c r="AL274">
        <f>Mapping!AJ274/$BF$19</f>
        <v>0</v>
      </c>
      <c r="AM274">
        <f>Mapping!AK274/$BF$19</f>
        <v>0</v>
      </c>
      <c r="AN274">
        <f>Mapping!AL274/$BF$19</f>
        <v>0</v>
      </c>
      <c r="AO274">
        <f>Mapping!AM274/$BF$19</f>
        <v>0</v>
      </c>
      <c r="AP274">
        <f>Mapping!AN274/$BF$19</f>
        <v>0</v>
      </c>
      <c r="AQ274">
        <f>Mapping!AO274/$BF$19</f>
        <v>0</v>
      </c>
      <c r="AR274">
        <f>Mapping!AP274/$BF$19</f>
        <v>0</v>
      </c>
      <c r="AS274">
        <f>Mapping!AQ274/$BF$19</f>
        <v>0</v>
      </c>
    </row>
    <row r="275" spans="1:45">
      <c r="A275">
        <v>9473</v>
      </c>
      <c r="B275" t="s">
        <v>13297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tr">
        <f>VLOOKUP(A275,'Kreisfreie Städte u. Landkreise'!$A$9:$J$478,3,0)</f>
        <v>Coburg</v>
      </c>
      <c r="E275">
        <f>VLOOKUP(D275,'old version'!$D$2:$G$403,2,0)</f>
        <v>1573</v>
      </c>
      <c r="F275">
        <f>VLOOKUP(D275,'old version'!$D$2:$G$403,3,0)</f>
        <v>4043.56</v>
      </c>
      <c r="G275">
        <f>VLOOKUP(D275,'old version'!$D$2:$G$403,4,0)</f>
        <v>41072</v>
      </c>
      <c r="H275">
        <f>COUNTIF(Mapping!$A$2:$A$1326,A275)</f>
        <v>3</v>
      </c>
      <c r="I275" cm="1">
        <f t="array" ref="I275">_xlfn.IFS(C275="SH",F275/$BD$50,C275="HH",F275/$BD$49,C275="NI",F275/$BD$44,C275="HB",F275/$BD$56,C275="NRW",F275/$BD$41,C275="HE",F275/$BD$45,C275="RP",F275/$BD$47,C275="BW",F275/$BD$43,C275="BY",F275/$BD$42,C275="SL",F275/$BD$55,C275="BE",F275/$BD$46,C275="MV",F275/$BD$54,C275="BB",F275/$BD$51,C275="SN",F275/$BD$48,C275="ST",F275/$BD$53,C275="TH",F275/$BD$52)</f>
        <v>6.3889700851797373E-3</v>
      </c>
      <c r="J275" cm="1">
        <f t="array" ref="J275">_xlfn.IFS(C275="SH",G275/$BE$30,C275="HH",G275/$BE$34,C275="NI",G275/$BE$25,C275="HB",G275/$BE$37,C275="NRW",G275/$BE$22,C275="HE",G275/$BE$26,C275="RP",G275/$BE$27,C275="BW",G275/$BE$24,C275="BY",G275/$BE$23,C275="SL",G275/$BE$36,C275="BE",G275/$BE$29,C275="MV",G275/$BE$35,C275="BB",G275/$BE$31,C275="SN",G275/$BE$28,C275="ST",G275/$BE$32,C275="TH",G275/$BE$33)</f>
        <v>3.1292952380952382E-3</v>
      </c>
      <c r="K275" cm="1">
        <f t="array" ref="K275">_xlfn.IFS(C275="SH",$BF$17,C275="HH",$BF$8,C275="NI",$BF$11,C275="HB",$BF$7,C275="NRW",$BF$12,C275="HE",$BF$9,C275="RP",$BF$13,C275="BW",$BF$3,C275="BY",$BF$4,C275="SL",$BF$14,C275="BE",$BF$5,C275="MV",$BF$10,C275="BB",$BF$6,C275="SN",$BF$15,C275="ST",$BF$16,C275="TH",$BF$18)</f>
        <v>72762.894516183122</v>
      </c>
      <c r="L275">
        <f t="shared" si="13"/>
        <v>398.46861079945262</v>
      </c>
      <c r="M275">
        <f t="shared" si="15"/>
        <v>132.82287026648422</v>
      </c>
      <c r="N275">
        <v>5.255795178128432</v>
      </c>
      <c r="O275">
        <v>6.792813045116703</v>
      </c>
      <c r="P275">
        <v>3.0510092490778411</v>
      </c>
      <c r="Q275">
        <v>2.9876864156064142</v>
      </c>
      <c r="R275">
        <v>0</v>
      </c>
      <c r="S275">
        <v>7.6850893349413552</v>
      </c>
      <c r="T275">
        <v>10.005007688485449</v>
      </c>
      <c r="U275">
        <v>9.446615429691958</v>
      </c>
      <c r="V275">
        <v>4.369275509528455</v>
      </c>
      <c r="W275">
        <v>9.0206254590659931</v>
      </c>
      <c r="X275">
        <v>1.1563743102752988</v>
      </c>
      <c r="Y275">
        <v>0</v>
      </c>
      <c r="Z275">
        <v>35.862174971950743</v>
      </c>
      <c r="AA275">
        <v>37.190403674615581</v>
      </c>
      <c r="AC275" t="s">
        <v>12938</v>
      </c>
      <c r="AD275">
        <v>0</v>
      </c>
      <c r="AE275">
        <f t="shared" si="14"/>
        <v>0</v>
      </c>
      <c r="AF275">
        <f>Mapping!AD275/$BF$19</f>
        <v>0</v>
      </c>
      <c r="AG275">
        <f>Mapping!AE275/$BF$19</f>
        <v>0</v>
      </c>
      <c r="AH275">
        <f>Mapping!AF275/$BF$19</f>
        <v>0</v>
      </c>
      <c r="AI275">
        <f>Mapping!AG275/$BF$19</f>
        <v>0</v>
      </c>
      <c r="AJ275">
        <f>Mapping!AH275/$BF$19</f>
        <v>0</v>
      </c>
      <c r="AK275">
        <f>Mapping!AI275/$BF$19</f>
        <v>0</v>
      </c>
      <c r="AL275">
        <f>Mapping!AJ275/$BF$19</f>
        <v>0</v>
      </c>
      <c r="AM275">
        <f>Mapping!AK275/$BF$19</f>
        <v>0</v>
      </c>
      <c r="AN275">
        <f>Mapping!AL275/$BF$19</f>
        <v>0</v>
      </c>
      <c r="AO275">
        <f>Mapping!AM275/$BF$19</f>
        <v>0</v>
      </c>
      <c r="AP275">
        <f>Mapping!AN275/$BF$19</f>
        <v>0</v>
      </c>
      <c r="AQ275">
        <f>Mapping!AO275/$BF$19</f>
        <v>0</v>
      </c>
      <c r="AR275">
        <f>Mapping!AP275/$BF$19</f>
        <v>0</v>
      </c>
      <c r="AS275">
        <f>Mapping!AQ275/$BF$19</f>
        <v>0</v>
      </c>
    </row>
    <row r="276" spans="1:45">
      <c r="A276">
        <v>9474</v>
      </c>
      <c r="B276" t="s">
        <v>13298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tr">
        <f>VLOOKUP(A276,'Kreisfreie Städte u. Landkreise'!$A$9:$J$478,3,0)</f>
        <v>Forchheim</v>
      </c>
      <c r="E276">
        <f>VLOOKUP(D276,'old version'!$D$2:$G$403,2,0)</f>
        <v>666</v>
      </c>
      <c r="F276">
        <f>VLOOKUP(D276,'old version'!$D$2:$G$403,3,0)</f>
        <v>3536.8890000000001</v>
      </c>
      <c r="G276">
        <f>VLOOKUP(D276,'old version'!$D$2:$G$403,4,0)</f>
        <v>116203</v>
      </c>
      <c r="H276">
        <f>COUNTIF(Mapping!$A$2:$A$1326,A276)</f>
        <v>3</v>
      </c>
      <c r="I276" cm="1">
        <f t="array" ref="I276">_xlfn.IFS(C276="SH",F276/$BD$50,C276="HH",F276/$BD$49,C276="NI",F276/$BD$44,C276="HB",F276/$BD$56,C276="NRW",F276/$BD$41,C276="HE",F276/$BD$45,C276="RP",F276/$BD$47,C276="BW",F276/$BD$43,C276="BY",F276/$BD$42,C276="SL",F276/$BD$55,C276="BE",F276/$BD$46,C276="MV",F276/$BD$54,C276="BB",F276/$BD$51,C276="SN",F276/$BD$48,C276="ST",F276/$BD$53,C276="TH",F276/$BD$52)</f>
        <v>5.5884117004820688E-3</v>
      </c>
      <c r="J276" cm="1">
        <f t="array" ref="J276">_xlfn.IFS(C276="SH",G276/$BE$30,C276="HH",G276/$BE$34,C276="NI",G276/$BE$25,C276="HB",G276/$BE$37,C276="NRW",G276/$BE$22,C276="HE",G276/$BE$26,C276="RP",G276/$BE$27,C276="BW",G276/$BE$24,C276="BY",G276/$BE$23,C276="SL",G276/$BE$36,C276="BE",G276/$BE$29,C276="MV",G276/$BE$35,C276="BB",G276/$BE$31,C276="SN",G276/$BE$28,C276="ST",G276/$BE$32,C276="TH",G276/$BE$33)</f>
        <v>8.8535619047619054E-3</v>
      </c>
      <c r="K276" cm="1">
        <f t="array" ref="K276">_xlfn.IFS(C276="SH",$BF$17,C276="HH",$BF$8,C276="NI",$BF$11,C276="HB",$BF$7,C276="NRW",$BF$12,C276="HE",$BF$9,C276="RP",$BF$13,C276="BW",$BF$3,C276="BY",$BF$4,C276="SL",$BF$14,C276="BE",$BF$5,C276="MV",$BF$10,C276="BB",$BF$6,C276="SN",$BF$15,C276="ST",$BF$16,C276="TH",$BF$18)</f>
        <v>72762.894516183122</v>
      </c>
      <c r="L276">
        <f t="shared" si="13"/>
        <v>473.15190944536243</v>
      </c>
      <c r="M276">
        <f t="shared" si="15"/>
        <v>157.71730314845414</v>
      </c>
      <c r="N276">
        <v>7.4218000496011047</v>
      </c>
      <c r="O276">
        <v>5.9247290595769053</v>
      </c>
      <c r="P276">
        <v>1.8642770819169283</v>
      </c>
      <c r="Q276">
        <v>7.0545939577083763</v>
      </c>
      <c r="R276">
        <v>0</v>
      </c>
      <c r="S276">
        <v>0</v>
      </c>
      <c r="T276">
        <v>0.78384377307870845</v>
      </c>
      <c r="U276">
        <v>0</v>
      </c>
      <c r="V276">
        <v>34.305522969516808</v>
      </c>
      <c r="W276">
        <v>0</v>
      </c>
      <c r="X276">
        <v>1.3731086919057172</v>
      </c>
      <c r="Y276">
        <v>12.244910833499826</v>
      </c>
      <c r="Z276">
        <v>42.583671850082617</v>
      </c>
      <c r="AA276">
        <v>44.160844881567165</v>
      </c>
      <c r="AC276" t="s">
        <v>12926</v>
      </c>
      <c r="AD276">
        <v>778.66242970655799</v>
      </c>
      <c r="AE276">
        <f t="shared" si="14"/>
        <v>1.5869178948637794E-3</v>
      </c>
      <c r="AF276" t="e">
        <f>Mapping!AD276/$BF$19</f>
        <v>#N/A</v>
      </c>
      <c r="AG276" t="e">
        <f>Mapping!AE276/$BF$19</f>
        <v>#N/A</v>
      </c>
      <c r="AH276" t="e">
        <f>Mapping!AF276/$BF$19</f>
        <v>#N/A</v>
      </c>
      <c r="AI276" t="e">
        <f>Mapping!AG276/$BF$19</f>
        <v>#N/A</v>
      </c>
      <c r="AJ276" t="e">
        <f>Mapping!AH276/$BF$19</f>
        <v>#N/A</v>
      </c>
      <c r="AK276" t="e">
        <f>Mapping!AI276/$BF$19</f>
        <v>#N/A</v>
      </c>
      <c r="AL276" t="e">
        <f>Mapping!AJ276/$BF$19</f>
        <v>#N/A</v>
      </c>
      <c r="AM276" t="e">
        <f>Mapping!AK276/$BF$19</f>
        <v>#N/A</v>
      </c>
      <c r="AN276" t="e">
        <f>Mapping!AL276/$BF$19</f>
        <v>#N/A</v>
      </c>
      <c r="AO276" t="e">
        <f>Mapping!AM276/$BF$19</f>
        <v>#N/A</v>
      </c>
      <c r="AP276" t="e">
        <f>Mapping!AN276/$BF$19</f>
        <v>#N/A</v>
      </c>
      <c r="AQ276" t="e">
        <f>Mapping!AO276/$BF$19</f>
        <v>#N/A</v>
      </c>
      <c r="AR276" t="e">
        <f>Mapping!AP276/$BF$19</f>
        <v>#N/A</v>
      </c>
      <c r="AS276" t="e">
        <f>Mapping!AQ276/$BF$19</f>
        <v>#N/A</v>
      </c>
    </row>
    <row r="277" spans="1:45">
      <c r="A277">
        <v>9475</v>
      </c>
      <c r="B277" t="s">
        <v>13299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tr">
        <f>VLOOKUP(A277,'Kreisfreie Städte u. Landkreise'!$A$9:$J$478,3,0)</f>
        <v>Hof</v>
      </c>
      <c r="E277">
        <f>VLOOKUP(D277,'old version'!$D$2:$G$403,2,0)</f>
        <v>692</v>
      </c>
      <c r="F277">
        <f>VLOOKUP(D277,'old version'!$D$2:$G$403,3,0)</f>
        <v>1981.4739999999999</v>
      </c>
      <c r="G277">
        <f>VLOOKUP(D277,'old version'!$D$2:$G$403,4,0)</f>
        <v>45825</v>
      </c>
      <c r="H277">
        <f>COUNTIF(Mapping!$A$2:$A$1326,A277)</f>
        <v>2</v>
      </c>
      <c r="I277" cm="1">
        <f t="array" ref="I277">_xlfn.IFS(C277="SH",F277/$BD$50,C277="HH",F277/$BD$49,C277="NI",F277/$BD$44,C277="HB",F277/$BD$56,C277="NRW",F277/$BD$41,C277="HE",F277/$BD$45,C277="RP",F277/$BD$47,C277="BW",F277/$BD$43,C277="BY",F277/$BD$42,C277="SL",F277/$BD$55,C277="BE",F277/$BD$46,C277="MV",F277/$BD$54,C277="BB",F277/$BD$51,C277="SN",F277/$BD$48,C277="ST",F277/$BD$53,C277="TH",F277/$BD$52)</f>
        <v>3.1308001143946014E-3</v>
      </c>
      <c r="J277" cm="1">
        <f t="array" ref="J277">_xlfn.IFS(C277="SH",G277/$BE$30,C277="HH",G277/$BE$34,C277="NI",G277/$BE$25,C277="HB",G277/$BE$37,C277="NRW",G277/$BE$22,C277="HE",G277/$BE$26,C277="RP",G277/$BE$27,C277="BW",G277/$BE$24,C277="BY",G277/$BE$23,C277="SL",G277/$BE$36,C277="BE",G277/$BE$29,C277="MV",G277/$BE$35,C277="BB",G277/$BE$31,C277="SN",G277/$BE$28,C277="ST",G277/$BE$32,C277="TH",G277/$BE$33)</f>
        <v>3.4914285714285715E-3</v>
      </c>
      <c r="K277" cm="1">
        <f t="array" ref="K277">_xlfn.IFS(C277="SH",$BF$17,C277="HH",$BF$8,C277="NI",$BF$11,C277="HB",$BF$7,C277="NRW",$BF$12,C277="HE",$BF$9,C277="RP",$BF$13,C277="BW",$BF$3,C277="BY",$BF$4,C277="SL",$BF$14,C277="BE",$BF$5,C277="MV",$BF$10,C277="BB",$BF$6,C277="SN",$BF$15,C277="ST",$BF$16,C277="TH",$BF$18)</f>
        <v>72762.894516183122</v>
      </c>
      <c r="L277">
        <f t="shared" si="13"/>
        <v>235.1533821809835</v>
      </c>
      <c r="M277">
        <f t="shared" si="15"/>
        <v>117.57669109049175</v>
      </c>
      <c r="N277">
        <v>6.9499944577926867</v>
      </c>
      <c r="O277">
        <v>26.072784665206846</v>
      </c>
      <c r="P277">
        <v>1.0181783102460222</v>
      </c>
      <c r="Q277">
        <v>1.7519262423261517</v>
      </c>
      <c r="R277">
        <v>13.384716491371798</v>
      </c>
      <c r="S277">
        <v>0.45756191270165375</v>
      </c>
      <c r="T277">
        <v>0.34626306907152177</v>
      </c>
      <c r="U277">
        <v>0</v>
      </c>
      <c r="V277">
        <v>1.9044468798933698</v>
      </c>
      <c r="W277">
        <v>0</v>
      </c>
      <c r="X277">
        <v>1.0236389621112361</v>
      </c>
      <c r="Y277">
        <v>0</v>
      </c>
      <c r="Z277">
        <v>31.745706594432775</v>
      </c>
      <c r="AA277">
        <v>32.921473505337694</v>
      </c>
      <c r="AC277" t="s">
        <v>12903</v>
      </c>
      <c r="AD277">
        <v>2382.2970487093567</v>
      </c>
      <c r="AE277">
        <f t="shared" si="14"/>
        <v>4.8551332043883849E-3</v>
      </c>
      <c r="AF277" t="e">
        <f>Mapping!AD277/$BF$19</f>
        <v>#N/A</v>
      </c>
      <c r="AG277" t="e">
        <f>Mapping!AE277/$BF$19</f>
        <v>#N/A</v>
      </c>
      <c r="AH277" t="e">
        <f>Mapping!AF277/$BF$19</f>
        <v>#N/A</v>
      </c>
      <c r="AI277" t="e">
        <f>Mapping!AG277/$BF$19</f>
        <v>#N/A</v>
      </c>
      <c r="AJ277" t="e">
        <f>Mapping!AH277/$BF$19</f>
        <v>#N/A</v>
      </c>
      <c r="AK277" t="e">
        <f>Mapping!AI277/$BF$19</f>
        <v>#N/A</v>
      </c>
      <c r="AL277" t="e">
        <f>Mapping!AJ277/$BF$19</f>
        <v>#N/A</v>
      </c>
      <c r="AM277" t="e">
        <f>Mapping!AK277/$BF$19</f>
        <v>#N/A</v>
      </c>
      <c r="AN277" t="e">
        <f>Mapping!AL277/$BF$19</f>
        <v>#N/A</v>
      </c>
      <c r="AO277" t="e">
        <f>Mapping!AM277/$BF$19</f>
        <v>#N/A</v>
      </c>
      <c r="AP277" t="e">
        <f>Mapping!AN277/$BF$19</f>
        <v>#N/A</v>
      </c>
      <c r="AQ277" t="e">
        <f>Mapping!AO277/$BF$19</f>
        <v>#N/A</v>
      </c>
      <c r="AR277" t="e">
        <f>Mapping!AP277/$BF$19</f>
        <v>#N/A</v>
      </c>
      <c r="AS277" t="e">
        <f>Mapping!AQ277/$BF$19</f>
        <v>#N/A</v>
      </c>
    </row>
    <row r="278" spans="1:45">
      <c r="A278">
        <v>9476</v>
      </c>
      <c r="B278" t="s">
        <v>13300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tr">
        <f>VLOOKUP(A278,'Kreisfreie Städte u. Landkreise'!$A$9:$J$478,3,0)</f>
        <v>Kronach</v>
      </c>
      <c r="E278">
        <f>VLOOKUP(D278,'old version'!$D$2:$G$403,2,0)</f>
        <v>681</v>
      </c>
      <c r="F278">
        <f>VLOOKUP(D278,'old version'!$D$2:$G$403,3,0)</f>
        <v>2224.8229999999999</v>
      </c>
      <c r="G278">
        <f>VLOOKUP(D278,'old version'!$D$2:$G$403,4,0)</f>
        <v>66743</v>
      </c>
      <c r="H278">
        <f>COUNTIF(Mapping!$A$2:$A$1326,A278)</f>
        <v>3</v>
      </c>
      <c r="I278" cm="1">
        <f t="array" ref="I278">_xlfn.IFS(C278="SH",F278/$BD$50,C278="HH",F278/$BD$49,C278="NI",F278/$BD$44,C278="HB",F278/$BD$56,C278="NRW",F278/$BD$41,C278="HE",F278/$BD$45,C278="RP",F278/$BD$47,C278="BW",F278/$BD$43,C278="BY",F278/$BD$42,C278="SL",F278/$BD$55,C278="BE",F278/$BD$46,C278="MV",F278/$BD$54,C278="BB",F278/$BD$51,C278="SN",F278/$BD$48,C278="ST",F278/$BD$53,C278="TH",F278/$BD$52)</f>
        <v>3.51530027792832E-3</v>
      </c>
      <c r="J278" cm="1">
        <f t="array" ref="J278">_xlfn.IFS(C278="SH",G278/$BE$30,C278="HH",G278/$BE$34,C278="NI",G278/$BE$25,C278="HB",G278/$BE$37,C278="NRW",G278/$BE$22,C278="HE",G278/$BE$26,C278="RP",G278/$BE$27,C278="BW",G278/$BE$24,C278="BY",G278/$BE$23,C278="SL",G278/$BE$36,C278="BE",G278/$BE$29,C278="MV",G278/$BE$35,C278="BB",G278/$BE$31,C278="SN",G278/$BE$28,C278="ST",G278/$BE$32,C278="TH",G278/$BE$33)</f>
        <v>5.0851809523809527E-3</v>
      </c>
      <c r="K278" cm="1">
        <f t="array" ref="K278">_xlfn.IFS(C278="SH",$BF$17,C278="HH",$BF$8,C278="NI",$BF$11,C278="HB",$BF$7,C278="NRW",$BF$12,C278="HE",$BF$9,C278="RP",$BF$13,C278="BW",$BF$3,C278="BY",$BF$4,C278="SL",$BF$14,C278="BE",$BF$5,C278="MV",$BF$10,C278="BB",$BF$6,C278="SN",$BF$15,C278="ST",$BF$16,C278="TH",$BF$18)</f>
        <v>72762.894516183122</v>
      </c>
      <c r="L278">
        <f t="shared" si="13"/>
        <v>287.76756065270115</v>
      </c>
      <c r="M278">
        <f t="shared" si="15"/>
        <v>95.922520217567055</v>
      </c>
      <c r="N278">
        <v>7.6042204879260282</v>
      </c>
      <c r="O278">
        <v>10.407561113982418</v>
      </c>
      <c r="P278">
        <v>9.0037702709798992</v>
      </c>
      <c r="Q278">
        <v>1.8194147179700317</v>
      </c>
      <c r="R278">
        <v>0</v>
      </c>
      <c r="S278">
        <v>0</v>
      </c>
      <c r="T278">
        <v>3.2656161604590306</v>
      </c>
      <c r="U278">
        <v>0</v>
      </c>
      <c r="V278">
        <v>8.6051106358069784</v>
      </c>
      <c r="W278">
        <v>1.6243259603322193</v>
      </c>
      <c r="X278">
        <v>0.83511475044856809</v>
      </c>
      <c r="Y278">
        <v>0</v>
      </c>
      <c r="Z278">
        <v>25.899080458743107</v>
      </c>
      <c r="AA278">
        <v>26.858305660918777</v>
      </c>
      <c r="AC278" t="s">
        <v>12929</v>
      </c>
      <c r="AD278">
        <v>123.84024287374282</v>
      </c>
      <c r="AE278">
        <f t="shared" si="14"/>
        <v>2.5238702937636285E-4</v>
      </c>
      <c r="AF278" t="e">
        <f>Mapping!AD278/$BF$19</f>
        <v>#N/A</v>
      </c>
      <c r="AG278" t="e">
        <f>Mapping!AE278/$BF$19</f>
        <v>#N/A</v>
      </c>
      <c r="AH278" t="e">
        <f>Mapping!AF278/$BF$19</f>
        <v>#N/A</v>
      </c>
      <c r="AI278" t="e">
        <f>Mapping!AG278/$BF$19</f>
        <v>#N/A</v>
      </c>
      <c r="AJ278" t="e">
        <f>Mapping!AH278/$BF$19</f>
        <v>#N/A</v>
      </c>
      <c r="AK278" t="e">
        <f>Mapping!AI278/$BF$19</f>
        <v>#N/A</v>
      </c>
      <c r="AL278" t="e">
        <f>Mapping!AJ278/$BF$19</f>
        <v>#N/A</v>
      </c>
      <c r="AM278" t="e">
        <f>Mapping!AK278/$BF$19</f>
        <v>#N/A</v>
      </c>
      <c r="AN278" t="e">
        <f>Mapping!AL278/$BF$19</f>
        <v>#N/A</v>
      </c>
      <c r="AO278" t="e">
        <f>Mapping!AM278/$BF$19</f>
        <v>#N/A</v>
      </c>
      <c r="AP278" t="e">
        <f>Mapping!AN278/$BF$19</f>
        <v>#N/A</v>
      </c>
      <c r="AQ278" t="e">
        <f>Mapping!AO278/$BF$19</f>
        <v>#N/A</v>
      </c>
      <c r="AR278" t="e">
        <f>Mapping!AP278/$BF$19</f>
        <v>#N/A</v>
      </c>
      <c r="AS278" t="e">
        <f>Mapping!AQ278/$BF$19</f>
        <v>#N/A</v>
      </c>
    </row>
    <row r="279" spans="1:45">
      <c r="A279">
        <v>9477</v>
      </c>
      <c r="B279" t="s">
        <v>13301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tr">
        <f>VLOOKUP(A279,'Kreisfreie Städte u. Landkreise'!$A$9:$J$478,3,0)</f>
        <v>Kulmbach</v>
      </c>
      <c r="E279">
        <f>VLOOKUP(D279,'old version'!$D$2:$G$403,2,0)</f>
        <v>697</v>
      </c>
      <c r="F279">
        <f>VLOOKUP(D279,'old version'!$D$2:$G$403,3,0)</f>
        <v>2542.8829999999998</v>
      </c>
      <c r="G279">
        <f>VLOOKUP(D279,'old version'!$D$2:$G$403,4,0)</f>
        <v>71566</v>
      </c>
      <c r="H279">
        <f>COUNTIF(Mapping!$A$2:$A$1326,A279)</f>
        <v>2</v>
      </c>
      <c r="I279" cm="1">
        <f t="array" ref="I279">_xlfn.IFS(C279="SH",F279/$BD$50,C279="HH",F279/$BD$49,C279="NI",F279/$BD$44,C279="HB",F279/$BD$56,C279="NRW",F279/$BD$41,C279="HE",F279/$BD$45,C279="RP",F279/$BD$47,C279="BW",F279/$BD$43,C279="BY",F279/$BD$42,C279="SL",F279/$BD$55,C279="BE",F279/$BD$46,C279="MV",F279/$BD$54,C279="BB",F279/$BD$51,C279="SN",F279/$BD$48,C279="ST",F279/$BD$53,C279="TH",F279/$BD$52)</f>
        <v>4.0178465058295426E-3</v>
      </c>
      <c r="J279" cm="1">
        <f t="array" ref="J279">_xlfn.IFS(C279="SH",G279/$BE$30,C279="HH",G279/$BE$34,C279="NI",G279/$BE$25,C279="HB",G279/$BE$37,C279="NRW",G279/$BE$22,C279="HE",G279/$BE$26,C279="RP",G279/$BE$27,C279="BW",G279/$BE$24,C279="BY",G279/$BE$23,C279="SL",G279/$BE$36,C279="BE",G279/$BE$29,C279="MV",G279/$BE$35,C279="BB",G279/$BE$31,C279="SN",G279/$BE$28,C279="ST",G279/$BE$32,C279="TH",G279/$BE$33)</f>
        <v>5.4526476190476193E-3</v>
      </c>
      <c r="K279" cm="1">
        <f t="array" ref="K279">_xlfn.IFS(C279="SH",$BF$17,C279="HH",$BF$8,C279="NI",$BF$11,C279="HB",$BF$7,C279="NRW",$BF$12,C279="HE",$BF$9,C279="RP",$BF$13,C279="BW",$BF$3,C279="BY",$BF$4,C279="SL",$BF$14,C279="BE",$BF$5,C279="MV",$BF$10,C279="BB",$BF$6,C279="SN",$BF$15,C279="ST",$BF$16,C279="TH",$BF$18)</f>
        <v>72762.894516183122</v>
      </c>
      <c r="L279">
        <f t="shared" si="13"/>
        <v>321.5822204606709</v>
      </c>
      <c r="M279">
        <f t="shared" si="15"/>
        <v>160.79111023033545</v>
      </c>
      <c r="N279">
        <v>8.6237045772808933</v>
      </c>
      <c r="O279">
        <v>2.769327725130998</v>
      </c>
      <c r="P279">
        <v>0</v>
      </c>
      <c r="Q279">
        <v>22.316992807733193</v>
      </c>
      <c r="R279">
        <v>5.2409752713391198</v>
      </c>
      <c r="S279">
        <v>5.6559233995346441</v>
      </c>
      <c r="T279">
        <v>3.6443270389346032</v>
      </c>
      <c r="U279">
        <v>5.5747378961920422</v>
      </c>
      <c r="V279">
        <v>17.130141205289139</v>
      </c>
      <c r="W279">
        <v>0</v>
      </c>
      <c r="X279">
        <v>1.399869682216327</v>
      </c>
      <c r="Y279">
        <v>0</v>
      </c>
      <c r="Z279">
        <v>43.413599762190572</v>
      </c>
      <c r="AA279">
        <v>45.021510864493926</v>
      </c>
      <c r="AC279" t="s">
        <v>12934</v>
      </c>
      <c r="AD279">
        <v>2615.0090680472854</v>
      </c>
      <c r="AE279">
        <f t="shared" si="14"/>
        <v>5.3294014543364601E-3</v>
      </c>
      <c r="AF279" t="e">
        <f>Mapping!AD279/$BF$19</f>
        <v>#N/A</v>
      </c>
      <c r="AG279" t="e">
        <f>Mapping!AE279/$BF$19</f>
        <v>#N/A</v>
      </c>
      <c r="AH279" t="e">
        <f>Mapping!AF279/$BF$19</f>
        <v>#N/A</v>
      </c>
      <c r="AI279" t="e">
        <f>Mapping!AG279/$BF$19</f>
        <v>#N/A</v>
      </c>
      <c r="AJ279" t="e">
        <f>Mapping!AH279/$BF$19</f>
        <v>#N/A</v>
      </c>
      <c r="AK279" t="e">
        <f>Mapping!AI279/$BF$19</f>
        <v>#N/A</v>
      </c>
      <c r="AL279" t="e">
        <f>Mapping!AJ279/$BF$19</f>
        <v>#N/A</v>
      </c>
      <c r="AM279" t="e">
        <f>Mapping!AK279/$BF$19</f>
        <v>#N/A</v>
      </c>
      <c r="AN279" t="e">
        <f>Mapping!AL279/$BF$19</f>
        <v>#N/A</v>
      </c>
      <c r="AO279" t="e">
        <f>Mapping!AM279/$BF$19</f>
        <v>#N/A</v>
      </c>
      <c r="AP279" t="e">
        <f>Mapping!AN279/$BF$19</f>
        <v>#N/A</v>
      </c>
      <c r="AQ279" t="e">
        <f>Mapping!AO279/$BF$19</f>
        <v>#N/A</v>
      </c>
      <c r="AR279" t="e">
        <f>Mapping!AP279/$BF$19</f>
        <v>#N/A</v>
      </c>
      <c r="AS279" t="e">
        <f>Mapping!AQ279/$BF$19</f>
        <v>#N/A</v>
      </c>
    </row>
    <row r="280" spans="1:45">
      <c r="A280">
        <v>9478</v>
      </c>
      <c r="B280" t="s">
        <v>13302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tr">
        <f>VLOOKUP(A280,'Kreisfreie Städte u. Landkreise'!$A$9:$J$478,3,0)</f>
        <v>Lichtenfels</v>
      </c>
      <c r="E280">
        <f>VLOOKUP(D280,'old version'!$D$2:$G$403,2,0)</f>
        <v>625</v>
      </c>
      <c r="F280">
        <f>VLOOKUP(D280,'old version'!$D$2:$G$403,3,0)</f>
        <v>2419.2759999999998</v>
      </c>
      <c r="G280">
        <f>VLOOKUP(D280,'old version'!$D$2:$G$403,4,0)</f>
        <v>66776</v>
      </c>
      <c r="H280">
        <f>COUNTIF(Mapping!$A$2:$A$1326,A280)</f>
        <v>2</v>
      </c>
      <c r="I280" cm="1">
        <f t="array" ref="I280">_xlfn.IFS(C280="SH",F280/$BD$50,C280="HH",F280/$BD$49,C280="NI",F280/$BD$44,C280="HB",F280/$BD$56,C280="NRW",F280/$BD$41,C280="HE",F280/$BD$45,C280="RP",F280/$BD$47,C280="BW",F280/$BD$43,C280="BY",F280/$BD$42,C280="SL",F280/$BD$55,C280="BE",F280/$BD$46,C280="MV",F280/$BD$54,C280="BB",F280/$BD$51,C280="SN",F280/$BD$48,C280="ST",F280/$BD$53,C280="TH",F280/$BD$52)</f>
        <v>3.8225430046279251E-3</v>
      </c>
      <c r="J280" cm="1">
        <f t="array" ref="J280">_xlfn.IFS(C280="SH",G280/$BE$30,C280="HH",G280/$BE$34,C280="NI",G280/$BE$25,C280="HB",G280/$BE$37,C280="NRW",G280/$BE$22,C280="HE",G280/$BE$26,C280="RP",G280/$BE$27,C280="BW",G280/$BE$24,C280="BY",G280/$BE$23,C280="SL",G280/$BE$36,C280="BE",G280/$BE$29,C280="MV",G280/$BE$35,C280="BB",G280/$BE$31,C280="SN",G280/$BE$28,C280="ST",G280/$BE$32,C280="TH",G280/$BE$33)</f>
        <v>5.0876952380952377E-3</v>
      </c>
      <c r="K280" cm="1">
        <f t="array" ref="K280">_xlfn.IFS(C280="SH",$BF$17,C280="HH",$BF$8,C280="NI",$BF$11,C280="HB",$BF$7,C280="NRW",$BF$12,C280="HE",$BF$9,C280="RP",$BF$13,C280="BW",$BF$3,C280="BY",$BF$4,C280="SL",$BF$14,C280="BE",$BF$5,C280="MV",$BF$10,C280="BB",$BF$6,C280="SN",$BF$15,C280="ST",$BF$16,C280="TH",$BF$18)</f>
        <v>72762.894516183122</v>
      </c>
      <c r="L280">
        <f t="shared" si="13"/>
        <v>303.91501221231016</v>
      </c>
      <c r="M280">
        <f t="shared" si="15"/>
        <v>151.95750610615508</v>
      </c>
      <c r="N280">
        <v>5.5967172255066613</v>
      </c>
      <c r="O280">
        <v>19.93937482481731</v>
      </c>
      <c r="P280">
        <v>5.9133510746561209</v>
      </c>
      <c r="Q280">
        <v>0.93278620425111025</v>
      </c>
      <c r="R280">
        <v>0</v>
      </c>
      <c r="S280">
        <v>0</v>
      </c>
      <c r="T280">
        <v>8.3094991222736514</v>
      </c>
      <c r="U280">
        <v>0</v>
      </c>
      <c r="V280">
        <v>17.123900868866716</v>
      </c>
      <c r="W280">
        <v>0</v>
      </c>
      <c r="X280">
        <v>1.3229631008734395</v>
      </c>
      <c r="Y280">
        <v>9.2422853265247618</v>
      </c>
      <c r="Z280">
        <v>41.028526648661867</v>
      </c>
      <c r="AA280">
        <v>42.548101709723419</v>
      </c>
      <c r="AC280" t="s">
        <v>12747</v>
      </c>
      <c r="AD280">
        <v>1904.3516656025754</v>
      </c>
      <c r="AE280">
        <f t="shared" si="14"/>
        <v>3.8810781424207692E-3</v>
      </c>
      <c r="AF280" t="e">
        <f>Mapping!AD280/$BF$19</f>
        <v>#N/A</v>
      </c>
      <c r="AG280" t="e">
        <f>Mapping!AE280/$BF$19</f>
        <v>#N/A</v>
      </c>
      <c r="AH280" t="e">
        <f>Mapping!AF280/$BF$19</f>
        <v>#N/A</v>
      </c>
      <c r="AI280" t="e">
        <f>Mapping!AG280/$BF$19</f>
        <v>#N/A</v>
      </c>
      <c r="AJ280" t="e">
        <f>Mapping!AH280/$BF$19</f>
        <v>#N/A</v>
      </c>
      <c r="AK280" t="e">
        <f>Mapping!AI280/$BF$19</f>
        <v>#N/A</v>
      </c>
      <c r="AL280" t="e">
        <f>Mapping!AJ280/$BF$19</f>
        <v>#N/A</v>
      </c>
      <c r="AM280" t="e">
        <f>Mapping!AK280/$BF$19</f>
        <v>#N/A</v>
      </c>
      <c r="AN280" t="e">
        <f>Mapping!AL280/$BF$19</f>
        <v>#N/A</v>
      </c>
      <c r="AO280" t="e">
        <f>Mapping!AM280/$BF$19</f>
        <v>#N/A</v>
      </c>
      <c r="AP280" t="e">
        <f>Mapping!AN280/$BF$19</f>
        <v>#N/A</v>
      </c>
      <c r="AQ280" t="e">
        <f>Mapping!AO280/$BF$19</f>
        <v>#N/A</v>
      </c>
      <c r="AR280" t="e">
        <f>Mapping!AP280/$BF$19</f>
        <v>#N/A</v>
      </c>
      <c r="AS280" t="e">
        <f>Mapping!AQ280/$BF$19</f>
        <v>#N/A</v>
      </c>
    </row>
    <row r="281" spans="1:45">
      <c r="A281">
        <v>9479</v>
      </c>
      <c r="B281" t="s">
        <v>13303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tr">
        <f>VLOOKUP(A281,'Kreisfreie Städte u. Landkreise'!$A$9:$J$478,3,0)</f>
        <v>Wunsiedel i.Fichtelgebirge</v>
      </c>
      <c r="E281">
        <f>VLOOKUP(D281,'old version'!$D$2:$G$403,2,0)</f>
        <v>626</v>
      </c>
      <c r="F281">
        <f>VLOOKUP(D281,'old version'!$D$2:$G$403,3,0)</f>
        <v>2561.009</v>
      </c>
      <c r="G281">
        <f>VLOOKUP(D281,'old version'!$D$2:$G$403,4,0)</f>
        <v>72655</v>
      </c>
      <c r="H281">
        <f>COUNTIF(Mapping!$A$2:$A$1326,A281)</f>
        <v>1</v>
      </c>
      <c r="I281" cm="1">
        <f t="array" ref="I281">_xlfn.IFS(C281="SH",F281/$BD$50,C281="HH",F281/$BD$49,C281="NI",F281/$BD$44,C281="HB",F281/$BD$56,C281="NRW",F281/$BD$41,C281="HE",F281/$BD$45,C281="RP",F281/$BD$47,C281="BW",F281/$BD$43,C281="BY",F281/$BD$42,C281="SL",F281/$BD$55,C281="BE",F281/$BD$46,C281="MV",F281/$BD$54,C281="BB",F281/$BD$51,C281="SN",F281/$BD$48,C281="ST",F281/$BD$53,C281="TH",F281/$BD$52)</f>
        <v>4.0464862370970314E-3</v>
      </c>
      <c r="J281" cm="1">
        <f t="array" ref="J281">_xlfn.IFS(C281="SH",G281/$BE$30,C281="HH",G281/$BE$34,C281="NI",G281/$BE$25,C281="HB",G281/$BE$37,C281="NRW",G281/$BE$22,C281="HE",G281/$BE$26,C281="RP",G281/$BE$27,C281="BW",G281/$BE$24,C281="BY",G281/$BE$23,C281="SL",G281/$BE$36,C281="BE",G281/$BE$29,C281="MV",G281/$BE$35,C281="BB",G281/$BE$31,C281="SN",G281/$BE$28,C281="ST",G281/$BE$32,C281="TH",G281/$BE$33)</f>
        <v>5.5356190476190479E-3</v>
      </c>
      <c r="K281" cm="1">
        <f t="array" ref="K281">_xlfn.IFS(C281="SH",$BF$17,C281="HH",$BF$8,C281="NI",$BF$11,C281="HB",$BF$7,C281="NRW",$BF$12,C281="HE",$BF$9,C281="RP",$BF$13,C281="BW",$BF$3,C281="BY",$BF$4,C281="SL",$BF$14,C281="BE",$BF$5,C281="MV",$BF$10,C281="BB",$BF$6,C281="SN",$BF$15,C281="ST",$BF$16,C281="TH",$BF$18)</f>
        <v>72762.894516183122</v>
      </c>
      <c r="L281">
        <f t="shared" si="13"/>
        <v>324.77306304260628</v>
      </c>
      <c r="M281">
        <f t="shared" si="15"/>
        <v>324.77306304260628</v>
      </c>
      <c r="N281">
        <v>28.454821873845496</v>
      </c>
      <c r="O281">
        <v>7.957838763604701</v>
      </c>
      <c r="P281">
        <v>54.769587506482559</v>
      </c>
      <c r="Q281">
        <v>9.0040884815288251</v>
      </c>
      <c r="R281">
        <v>5.881191596209848</v>
      </c>
      <c r="S281">
        <v>3.9472148448955591</v>
      </c>
      <c r="T281">
        <v>0</v>
      </c>
      <c r="U281">
        <v>0</v>
      </c>
      <c r="V281">
        <v>33.305616020584615</v>
      </c>
      <c r="W281">
        <v>0</v>
      </c>
      <c r="X281">
        <v>2.8275192820212416</v>
      </c>
      <c r="Y281">
        <v>0</v>
      </c>
      <c r="Z281">
        <v>87.688727021503695</v>
      </c>
      <c r="AA281">
        <v>90.936457651929771</v>
      </c>
      <c r="AC281" t="s">
        <v>12590</v>
      </c>
      <c r="AD281">
        <v>1393.92757916397</v>
      </c>
      <c r="AE281">
        <f t="shared" si="14"/>
        <v>2.8408313219286446E-3</v>
      </c>
      <c r="AF281" t="e">
        <f>Mapping!AD281/$BF$19</f>
        <v>#N/A</v>
      </c>
      <c r="AG281" t="e">
        <f>Mapping!AE281/$BF$19</f>
        <v>#N/A</v>
      </c>
      <c r="AH281" t="e">
        <f>Mapping!AF281/$BF$19</f>
        <v>#N/A</v>
      </c>
      <c r="AI281" t="e">
        <f>Mapping!AG281/$BF$19</f>
        <v>#N/A</v>
      </c>
      <c r="AJ281" t="e">
        <f>Mapping!AH281/$BF$19</f>
        <v>#N/A</v>
      </c>
      <c r="AK281" t="e">
        <f>Mapping!AI281/$BF$19</f>
        <v>#N/A</v>
      </c>
      <c r="AL281" t="e">
        <f>Mapping!AJ281/$BF$19</f>
        <v>#N/A</v>
      </c>
      <c r="AM281" t="e">
        <f>Mapping!AK281/$BF$19</f>
        <v>#N/A</v>
      </c>
      <c r="AN281" t="e">
        <f>Mapping!AL281/$BF$19</f>
        <v>#N/A</v>
      </c>
      <c r="AO281" t="e">
        <f>Mapping!AM281/$BF$19</f>
        <v>#N/A</v>
      </c>
      <c r="AP281" t="e">
        <f>Mapping!AN281/$BF$19</f>
        <v>#N/A</v>
      </c>
      <c r="AQ281" t="e">
        <f>Mapping!AO281/$BF$19</f>
        <v>#N/A</v>
      </c>
      <c r="AR281" t="e">
        <f>Mapping!AP281/$BF$19</f>
        <v>#N/A</v>
      </c>
      <c r="AS281" t="e">
        <f>Mapping!AQ281/$BF$19</f>
        <v>#N/A</v>
      </c>
    </row>
    <row r="282" spans="1:45">
      <c r="A282">
        <v>9561</v>
      </c>
      <c r="B282" t="s">
        <v>13304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tr">
        <f>VLOOKUP(A282,'Kreisfreie Städte u. Landkreise'!$A$9:$J$478,3,0)</f>
        <v>Ansbach</v>
      </c>
      <c r="E282">
        <f>VLOOKUP(D282,'old version'!$D$2:$G$403,2,0)</f>
        <v>809</v>
      </c>
      <c r="F282">
        <f>VLOOKUP(D282,'old version'!$D$2:$G$403,3,0)</f>
        <v>2430.7489999999998</v>
      </c>
      <c r="G282">
        <f>VLOOKUP(D282,'old version'!$D$2:$G$403,4,0)</f>
        <v>41798</v>
      </c>
      <c r="H282">
        <f>COUNTIF(Mapping!$A$2:$A$1326,A282)</f>
        <v>1</v>
      </c>
      <c r="I282" cm="1">
        <f t="array" ref="I282">_xlfn.IFS(C282="SH",F282/$BD$50,C282="HH",F282/$BD$49,C282="NI",F282/$BD$44,C282="HB",F282/$BD$56,C282="NRW",F282/$BD$41,C282="HE",F282/$BD$45,C282="RP",F282/$BD$47,C282="BW",F282/$BD$43,C282="BY",F282/$BD$42,C282="SL",F282/$BD$55,C282="BE",F282/$BD$46,C282="MV",F282/$BD$54,C282="BB",F282/$BD$51,C282="SN",F282/$BD$48,C282="ST",F282/$BD$53,C282="TH",F282/$BD$52)</f>
        <v>3.8406707568530104E-3</v>
      </c>
      <c r="J282" cm="1">
        <f t="array" ref="J282">_xlfn.IFS(C282="SH",G282/$BE$30,C282="HH",G282/$BE$34,C282="NI",G282/$BE$25,C282="HB",G282/$BE$37,C282="NRW",G282/$BE$22,C282="HE",G282/$BE$26,C282="RP",G282/$BE$27,C282="BW",G282/$BE$24,C282="BY",G282/$BE$23,C282="SL",G282/$BE$36,C282="BE",G282/$BE$29,C282="MV",G282/$BE$35,C282="BB",G282/$BE$31,C282="SN",G282/$BE$28,C282="ST",G282/$BE$32,C282="TH",G282/$BE$33)</f>
        <v>3.1846095238095237E-3</v>
      </c>
      <c r="K282" cm="1">
        <f t="array" ref="K282">_xlfn.IFS(C282="SH",$BF$17,C282="HH",$BF$8,C282="NI",$BF$11,C282="HB",$BF$7,C282="NRW",$BF$12,C282="HE",$BF$9,C282="RP",$BF$13,C282="BW",$BF$3,C282="BY",$BF$4,C282="SL",$BF$14,C282="BE",$BF$5,C282="MV",$BF$10,C282="BB",$BF$6,C282="SN",$BF$15,C282="ST",$BF$16,C282="TH",$BF$18)</f>
        <v>72762.894516183122</v>
      </c>
      <c r="L282">
        <f t="shared" si="13"/>
        <v>266.09198514937668</v>
      </c>
      <c r="M282">
        <f t="shared" si="15"/>
        <v>266.09198514937668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1.934697454094314E-2</v>
      </c>
      <c r="Y282">
        <v>119.7413933172195</v>
      </c>
      <c r="Z282">
        <v>71.844835990331703</v>
      </c>
      <c r="AA282">
        <v>74.505755841825476</v>
      </c>
      <c r="AC282" t="s">
        <v>12547</v>
      </c>
      <c r="AD282">
        <v>1779.4395829538178</v>
      </c>
      <c r="AE282">
        <f t="shared" si="14"/>
        <v>3.6265066982652848E-3</v>
      </c>
      <c r="AF282" t="e">
        <f>Mapping!AD282/$BF$19</f>
        <v>#N/A</v>
      </c>
      <c r="AG282" t="e">
        <f>Mapping!AE282/$BF$19</f>
        <v>#N/A</v>
      </c>
      <c r="AH282" t="e">
        <f>Mapping!AF282/$BF$19</f>
        <v>#N/A</v>
      </c>
      <c r="AI282" t="e">
        <f>Mapping!AG282/$BF$19</f>
        <v>#N/A</v>
      </c>
      <c r="AJ282" t="e">
        <f>Mapping!AH282/$BF$19</f>
        <v>#N/A</v>
      </c>
      <c r="AK282" t="e">
        <f>Mapping!AI282/$BF$19</f>
        <v>#N/A</v>
      </c>
      <c r="AL282" t="e">
        <f>Mapping!AJ282/$BF$19</f>
        <v>#N/A</v>
      </c>
      <c r="AM282" t="e">
        <f>Mapping!AK282/$BF$19</f>
        <v>#N/A</v>
      </c>
      <c r="AN282" t="e">
        <f>Mapping!AL282/$BF$19</f>
        <v>#N/A</v>
      </c>
      <c r="AO282" t="e">
        <f>Mapping!AM282/$BF$19</f>
        <v>#N/A</v>
      </c>
      <c r="AP282" t="e">
        <f>Mapping!AN282/$BF$19</f>
        <v>#N/A</v>
      </c>
      <c r="AQ282" t="e">
        <f>Mapping!AO282/$BF$19</f>
        <v>#N/A</v>
      </c>
      <c r="AR282" t="e">
        <f>Mapping!AP282/$BF$19</f>
        <v>#N/A</v>
      </c>
      <c r="AS282" t="e">
        <f>Mapping!AQ282/$BF$19</f>
        <v>#N/A</v>
      </c>
    </row>
    <row r="283" spans="1:45">
      <c r="A283">
        <v>9562</v>
      </c>
      <c r="B283" t="s">
        <v>13305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tr">
        <f>VLOOKUP(A283,'Kreisfreie Städte u. Landkreise'!$A$9:$J$478,3,0)</f>
        <v>Erlangen</v>
      </c>
      <c r="E283">
        <f>VLOOKUP(D283,'old version'!$D$2:$G$403,2,0)</f>
        <v>1046</v>
      </c>
      <c r="F283">
        <f>VLOOKUP(D283,'old version'!$D$2:$G$403,3,0)</f>
        <v>10935.843000000001</v>
      </c>
      <c r="G283">
        <f>VLOOKUP(D283,'old version'!$D$2:$G$403,4,0)</f>
        <v>112528</v>
      </c>
      <c r="H283">
        <f>COUNTIF(Mapping!$A$2:$A$1326,A283)</f>
        <v>1</v>
      </c>
      <c r="I283" cm="1">
        <f t="array" ref="I283">_xlfn.IFS(C283="SH",F283/$BD$50,C283="HH",F283/$BD$49,C283="NI",F283/$BD$44,C283="HB",F283/$BD$56,C283="NRW",F283/$BD$41,C283="HE",F283/$BD$45,C283="RP",F283/$BD$47,C283="BW",F283/$BD$43,C283="BY",F283/$BD$42,C283="SL",F283/$BD$55,C283="BE",F283/$BD$46,C283="MV",F283/$BD$54,C283="BB",F283/$BD$51,C283="SN",F283/$BD$48,C283="ST",F283/$BD$53,C283="TH",F283/$BD$52)</f>
        <v>1.727902486502543E-2</v>
      </c>
      <c r="J283" cm="1">
        <f t="array" ref="J283">_xlfn.IFS(C283="SH",G283/$BE$30,C283="HH",G283/$BE$34,C283="NI",G283/$BE$25,C283="HB",G283/$BE$37,C283="NRW",G283/$BE$22,C283="HE",G283/$BE$26,C283="RP",G283/$BE$27,C283="BW",G283/$BE$24,C283="BY",G283/$BE$23,C283="SL",G283/$BE$36,C283="BE",G283/$BE$29,C283="MV",G283/$BE$35,C283="BB",G283/$BE$31,C283="SN",G283/$BE$28,C283="ST",G283/$BE$32,C283="TH",G283/$BE$33)</f>
        <v>8.5735619047619047E-3</v>
      </c>
      <c r="K283" cm="1">
        <f t="array" ref="K283">_xlfn.IFS(C283="SH",$BF$17,C283="HH",$BF$8,C283="NI",$BF$11,C283="HB",$BF$7,C283="NRW",$BF$12,C283="HE",$BF$9,C283="RP",$BF$13,C283="BW",$BF$3,C283="BY",$BF$4,C283="SL",$BF$14,C283="BE",$BF$5,C283="MV",$BF$10,C283="BB",$BF$6,C283="SN",$BF$15,C283="ST",$BF$16,C283="TH",$BF$18)</f>
        <v>72762.894516183122</v>
      </c>
      <c r="L283">
        <f t="shared" si="13"/>
        <v>1079.9101523305362</v>
      </c>
      <c r="M283">
        <f t="shared" si="15"/>
        <v>1079.9101523305362</v>
      </c>
      <c r="N283">
        <v>0</v>
      </c>
      <c r="O283">
        <v>9.5533505907395639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326.46363525780038</v>
      </c>
      <c r="W283">
        <v>5.9689694428796649</v>
      </c>
      <c r="X283">
        <v>9.4018474006402109</v>
      </c>
      <c r="Y283">
        <v>134.57176585668145</v>
      </c>
      <c r="Z283">
        <v>291.57574112924482</v>
      </c>
      <c r="AA283">
        <v>302.37484265255017</v>
      </c>
      <c r="AC283" t="s">
        <v>12604</v>
      </c>
      <c r="AD283">
        <v>345.7706785158656</v>
      </c>
      <c r="AE283">
        <f t="shared" si="14"/>
        <v>7.0468235826249052E-4</v>
      </c>
      <c r="AF283" t="e">
        <f>Mapping!AD283/$BF$19</f>
        <v>#N/A</v>
      </c>
      <c r="AG283" t="e">
        <f>Mapping!AE283/$BF$19</f>
        <v>#N/A</v>
      </c>
      <c r="AH283" t="e">
        <f>Mapping!AF283/$BF$19</f>
        <v>#N/A</v>
      </c>
      <c r="AI283" t="e">
        <f>Mapping!AG283/$BF$19</f>
        <v>#N/A</v>
      </c>
      <c r="AJ283" t="e">
        <f>Mapping!AH283/$BF$19</f>
        <v>#N/A</v>
      </c>
      <c r="AK283" t="e">
        <f>Mapping!AI283/$BF$19</f>
        <v>#N/A</v>
      </c>
      <c r="AL283" t="e">
        <f>Mapping!AJ283/$BF$19</f>
        <v>#N/A</v>
      </c>
      <c r="AM283" t="e">
        <f>Mapping!AK283/$BF$19</f>
        <v>#N/A</v>
      </c>
      <c r="AN283" t="e">
        <f>Mapping!AL283/$BF$19</f>
        <v>#N/A</v>
      </c>
      <c r="AO283" t="e">
        <f>Mapping!AM283/$BF$19</f>
        <v>#N/A</v>
      </c>
      <c r="AP283" t="e">
        <f>Mapping!AN283/$BF$19</f>
        <v>#N/A</v>
      </c>
      <c r="AQ283" t="e">
        <f>Mapping!AO283/$BF$19</f>
        <v>#N/A</v>
      </c>
      <c r="AR283" t="e">
        <f>Mapping!AP283/$BF$19</f>
        <v>#N/A</v>
      </c>
      <c r="AS283" t="e">
        <f>Mapping!AQ283/$BF$19</f>
        <v>#N/A</v>
      </c>
    </row>
    <row r="284" spans="1:45">
      <c r="A284">
        <v>9563</v>
      </c>
      <c r="B284" t="s">
        <v>13306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tr">
        <f>VLOOKUP(A284,'Kreisfreie Städte u. Landkreise'!$A$9:$J$478,3,0)</f>
        <v>Fürth</v>
      </c>
      <c r="E284">
        <f>VLOOKUP(D284,'old version'!$D$2:$G$403,2,0)</f>
        <v>751</v>
      </c>
      <c r="F284">
        <f>VLOOKUP(D284,'old version'!$D$2:$G$403,3,0)</f>
        <v>4787.4350000000004</v>
      </c>
      <c r="G284">
        <f>VLOOKUP(D284,'old version'!$D$2:$G$403,4,0)</f>
        <v>128497</v>
      </c>
      <c r="H284">
        <f>COUNTIF(Mapping!$A$2:$A$1326,A284)</f>
        <v>1</v>
      </c>
      <c r="I284" cm="1">
        <f t="array" ref="I284">_xlfn.IFS(C284="SH",F284/$BD$50,C284="HH",F284/$BD$49,C284="NI",F284/$BD$44,C284="HB",F284/$BD$56,C284="NRW",F284/$BD$41,C284="HE",F284/$BD$45,C284="RP",F284/$BD$47,C284="BW",F284/$BD$43,C284="BY",F284/$BD$42,C284="SL",F284/$BD$55,C284="BE",F284/$BD$46,C284="MV",F284/$BD$54,C284="BB",F284/$BD$51,C284="SN",F284/$BD$48,C284="ST",F284/$BD$53,C284="TH",F284/$BD$52)</f>
        <v>7.5643193126211693E-3</v>
      </c>
      <c r="J284" cm="1">
        <f t="array" ref="J284">_xlfn.IFS(C284="SH",G284/$BE$30,C284="HH",G284/$BE$34,C284="NI",G284/$BE$25,C284="HB",G284/$BE$37,C284="NRW",G284/$BE$22,C284="HE",G284/$BE$26,C284="RP",G284/$BE$27,C284="BW",G284/$BE$24,C284="BY",G284/$BE$23,C284="SL",G284/$BE$36,C284="BE",G284/$BE$29,C284="MV",G284/$BE$35,C284="BB",G284/$BE$31,C284="SN",G284/$BE$28,C284="ST",G284/$BE$32,C284="TH",G284/$BE$33)</f>
        <v>9.7902476190476189E-3</v>
      </c>
      <c r="K284" cm="1">
        <f t="array" ref="K284">_xlfn.IFS(C284="SH",$BF$17,C284="HH",$BF$8,C284="NI",$BF$11,C284="HB",$BF$7,C284="NRW",$BF$12,C284="HE",$BF$9,C284="RP",$BF$13,C284="BW",$BF$3,C284="BY",$BF$4,C284="SL",$BF$14,C284="BE",$BF$5,C284="MV",$BF$10,C284="BB",$BF$6,C284="SN",$BF$15,C284="ST",$BF$16,C284="TH",$BF$18)</f>
        <v>72762.894516183122</v>
      </c>
      <c r="L284">
        <f t="shared" si="13"/>
        <v>595.75196446808729</v>
      </c>
      <c r="M284">
        <f t="shared" si="15"/>
        <v>595.75196446808729</v>
      </c>
      <c r="N284">
        <v>50.044307859586489</v>
      </c>
      <c r="O284">
        <v>5.6637983557302283</v>
      </c>
      <c r="P284">
        <v>0</v>
      </c>
      <c r="Q284">
        <v>22.204343802564278</v>
      </c>
      <c r="R284">
        <v>0</v>
      </c>
      <c r="S284">
        <v>0</v>
      </c>
      <c r="T284">
        <v>0</v>
      </c>
      <c r="U284">
        <v>0</v>
      </c>
      <c r="V284">
        <v>5.2693049379181716</v>
      </c>
      <c r="W284">
        <v>37.617765198506746</v>
      </c>
      <c r="X284">
        <v>5.1866991401764251</v>
      </c>
      <c r="Y284">
        <v>142.10216471615689</v>
      </c>
      <c r="Z284">
        <v>160.85303040638354</v>
      </c>
      <c r="AA284">
        <v>166.81055005106444</v>
      </c>
      <c r="AC284" t="s">
        <v>12996</v>
      </c>
      <c r="AD284">
        <v>1272.380424726224</v>
      </c>
      <c r="AE284">
        <f t="shared" si="14"/>
        <v>2.5931176181613778E-3</v>
      </c>
      <c r="AF284" t="e">
        <f>Mapping!AD284/$BF$19</f>
        <v>#N/A</v>
      </c>
      <c r="AG284" t="e">
        <f>Mapping!AE284/$BF$19</f>
        <v>#N/A</v>
      </c>
      <c r="AH284" t="e">
        <f>Mapping!AF284/$BF$19</f>
        <v>#N/A</v>
      </c>
      <c r="AI284" t="e">
        <f>Mapping!AG284/$BF$19</f>
        <v>#N/A</v>
      </c>
      <c r="AJ284" t="e">
        <f>Mapping!AH284/$BF$19</f>
        <v>#N/A</v>
      </c>
      <c r="AK284" t="e">
        <f>Mapping!AI284/$BF$19</f>
        <v>#N/A</v>
      </c>
      <c r="AL284" t="e">
        <f>Mapping!AJ284/$BF$19</f>
        <v>#N/A</v>
      </c>
      <c r="AM284" t="e">
        <f>Mapping!AK284/$BF$19</f>
        <v>#N/A</v>
      </c>
      <c r="AN284" t="e">
        <f>Mapping!AL284/$BF$19</f>
        <v>#N/A</v>
      </c>
      <c r="AO284" t="e">
        <f>Mapping!AM284/$BF$19</f>
        <v>#N/A</v>
      </c>
      <c r="AP284" t="e">
        <f>Mapping!AN284/$BF$19</f>
        <v>#N/A</v>
      </c>
      <c r="AQ284" t="e">
        <f>Mapping!AO284/$BF$19</f>
        <v>#N/A</v>
      </c>
      <c r="AR284" t="e">
        <f>Mapping!AP284/$BF$19</f>
        <v>#N/A</v>
      </c>
      <c r="AS284" t="e">
        <f>Mapping!AQ284/$BF$19</f>
        <v>#N/A</v>
      </c>
    </row>
    <row r="285" spans="1:45">
      <c r="A285">
        <v>9564</v>
      </c>
      <c r="B285" t="s">
        <v>13307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tr">
        <f>VLOOKUP(A285,'Kreisfreie Städte u. Landkreise'!$A$9:$J$478,3,0)</f>
        <v>Nürnberg</v>
      </c>
      <c r="E285">
        <f>VLOOKUP(D285,'old version'!$D$2:$G$403,2,0)</f>
        <v>929</v>
      </c>
      <c r="F285">
        <f>VLOOKUP(D285,'old version'!$D$2:$G$403,3,0)</f>
        <v>31374.248</v>
      </c>
      <c r="G285">
        <f>VLOOKUP(D285,'old version'!$D$2:$G$403,4,0)</f>
        <v>518370</v>
      </c>
      <c r="H285">
        <f>COUNTIF(Mapping!$A$2:$A$1326,A285)</f>
        <v>1</v>
      </c>
      <c r="I285" cm="1">
        <f t="array" ref="I285">_xlfn.IFS(C285="SH",F285/$BD$50,C285="HH",F285/$BD$49,C285="NI",F285/$BD$44,C285="HB",F285/$BD$56,C285="NRW",F285/$BD$41,C285="HE",F285/$BD$45,C285="RP",F285/$BD$47,C285="BW",F285/$BD$43,C285="BY",F285/$BD$42,C285="SL",F285/$BD$55,C285="BE",F285/$BD$46,C285="MV",F285/$BD$54,C285="BB",F285/$BD$51,C285="SN",F285/$BD$48,C285="ST",F285/$BD$53,C285="TH",F285/$BD$52)</f>
        <v>4.9572439117265527E-2</v>
      </c>
      <c r="J285" cm="1">
        <f t="array" ref="J285">_xlfn.IFS(C285="SH",G285/$BE$30,C285="HH",G285/$BE$34,C285="NI",G285/$BE$25,C285="HB",G285/$BE$37,C285="NRW",G285/$BE$22,C285="HE",G285/$BE$26,C285="RP",G285/$BE$27,C285="BW",G285/$BE$24,C285="BY",G285/$BE$23,C285="SL",G285/$BE$36,C285="BE",G285/$BE$29,C285="MV",G285/$BE$35,C285="BB",G285/$BE$31,C285="SN",G285/$BE$28,C285="ST",G285/$BE$32,C285="TH",G285/$BE$33)</f>
        <v>3.9494857142857144E-2</v>
      </c>
      <c r="K285" cm="1">
        <f t="array" ref="K285">_xlfn.IFS(C285="SH",$BF$17,C285="HH",$BF$8,C285="NI",$BF$11,C285="HB",$BF$7,C285="NRW",$BF$12,C285="HE",$BF$9,C285="RP",$BF$13,C285="BW",$BF$3,C285="BY",$BF$4,C285="SL",$BF$14,C285="BE",$BF$5,C285="MV",$BF$10,C285="BB",$BF$6,C285="SN",$BF$15,C285="ST",$BF$16,C285="TH",$BF$18)</f>
        <v>72762.894516183122</v>
      </c>
      <c r="L285">
        <f t="shared" si="13"/>
        <v>3401.7174288285232</v>
      </c>
      <c r="M285">
        <f t="shared" si="15"/>
        <v>3401.7174288285232</v>
      </c>
      <c r="N285">
        <v>116.60298324933045</v>
      </c>
      <c r="O285">
        <v>32.129654143519886</v>
      </c>
      <c r="P285">
        <v>3.8654881916596775</v>
      </c>
      <c r="Q285">
        <v>77.061521472261276</v>
      </c>
      <c r="R285">
        <v>0</v>
      </c>
      <c r="S285">
        <v>75.536604112248739</v>
      </c>
      <c r="T285">
        <v>0</v>
      </c>
      <c r="U285">
        <v>0</v>
      </c>
      <c r="V285">
        <v>976.86915346291244</v>
      </c>
      <c r="W285">
        <v>60.110114540028931</v>
      </c>
      <c r="X285">
        <v>29.615823220962596</v>
      </c>
      <c r="Y285">
        <v>158.98150057991131</v>
      </c>
      <c r="Z285">
        <v>918.46370578370136</v>
      </c>
      <c r="AA285">
        <v>952.48088007198658</v>
      </c>
      <c r="AC285" t="s">
        <v>12595</v>
      </c>
      <c r="AD285">
        <v>2182.7622281924623</v>
      </c>
      <c r="AE285">
        <f t="shared" si="14"/>
        <v>4.4484802502372245E-3</v>
      </c>
      <c r="AF285" t="e">
        <f>Mapping!AD285/$BF$19</f>
        <v>#N/A</v>
      </c>
      <c r="AG285" t="e">
        <f>Mapping!AE285/$BF$19</f>
        <v>#N/A</v>
      </c>
      <c r="AH285" t="e">
        <f>Mapping!AF285/$BF$19</f>
        <v>#N/A</v>
      </c>
      <c r="AI285" t="e">
        <f>Mapping!AG285/$BF$19</f>
        <v>#N/A</v>
      </c>
      <c r="AJ285" t="e">
        <f>Mapping!AH285/$BF$19</f>
        <v>#N/A</v>
      </c>
      <c r="AK285" t="e">
        <f>Mapping!AI285/$BF$19</f>
        <v>#N/A</v>
      </c>
      <c r="AL285" t="e">
        <f>Mapping!AJ285/$BF$19</f>
        <v>#N/A</v>
      </c>
      <c r="AM285" t="e">
        <f>Mapping!AK285/$BF$19</f>
        <v>#N/A</v>
      </c>
      <c r="AN285" t="e">
        <f>Mapping!AL285/$BF$19</f>
        <v>#N/A</v>
      </c>
      <c r="AO285" t="e">
        <f>Mapping!AM285/$BF$19</f>
        <v>#N/A</v>
      </c>
      <c r="AP285" t="e">
        <f>Mapping!AN285/$BF$19</f>
        <v>#N/A</v>
      </c>
      <c r="AQ285" t="e">
        <f>Mapping!AO285/$BF$19</f>
        <v>#N/A</v>
      </c>
      <c r="AR285" t="e">
        <f>Mapping!AP285/$BF$19</f>
        <v>#N/A</v>
      </c>
      <c r="AS285" t="e">
        <f>Mapping!AQ285/$BF$19</f>
        <v>#N/A</v>
      </c>
    </row>
    <row r="286" spans="1:45">
      <c r="A286">
        <v>9565</v>
      </c>
      <c r="B286" t="s">
        <v>13308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tr">
        <f>VLOOKUP(A286,'Kreisfreie Städte u. Landkreise'!$A$9:$J$478,3,0)</f>
        <v>Schwabach</v>
      </c>
      <c r="E286">
        <f>VLOOKUP(D286,'old version'!$D$2:$G$403,2,0)</f>
        <v>829</v>
      </c>
      <c r="F286">
        <f>VLOOKUP(D286,'old version'!$D$2:$G$403,3,0)</f>
        <v>1472.991</v>
      </c>
      <c r="G286">
        <f>VLOOKUP(D286,'old version'!$D$2:$G$403,4,0)</f>
        <v>40981</v>
      </c>
      <c r="H286">
        <f>COUNTIF(Mapping!$A$2:$A$1326,A286)</f>
        <v>1</v>
      </c>
      <c r="I286" cm="1">
        <f t="array" ref="I286">_xlfn.IFS(C286="SH",F286/$BD$50,C286="HH",F286/$BD$49,C286="NI",F286/$BD$44,C286="HB",F286/$BD$56,C286="NRW",F286/$BD$41,C286="HE",F286/$BD$45,C286="RP",F286/$BD$47,C286="BW",F286/$BD$43,C286="BY",F286/$BD$42,C286="SL",F286/$BD$55,C286="BE",F286/$BD$46,C286="MV",F286/$BD$54,C286="BB",F286/$BD$51,C286="SN",F286/$BD$48,C286="ST",F286/$BD$53,C286="TH",F286/$BD$52)</f>
        <v>2.3273787045917423E-3</v>
      </c>
      <c r="J286" cm="1">
        <f t="array" ref="J286">_xlfn.IFS(C286="SH",G286/$BE$30,C286="HH",G286/$BE$34,C286="NI",G286/$BE$25,C286="HB",G286/$BE$37,C286="NRW",G286/$BE$22,C286="HE",G286/$BE$26,C286="RP",G286/$BE$27,C286="BW",G286/$BE$24,C286="BY",G286/$BE$23,C286="SL",G286/$BE$36,C286="BE",G286/$BE$29,C286="MV",G286/$BE$35,C286="BB",G286/$BE$31,C286="SN",G286/$BE$28,C286="ST",G286/$BE$32,C286="TH",G286/$BE$33)</f>
        <v>3.1223619047619049E-3</v>
      </c>
      <c r="K286" cm="1">
        <f t="array" ref="K286">_xlfn.IFS(C286="SH",$BF$17,C286="HH",$BF$8,C286="NI",$BF$11,C286="HB",$BF$7,C286="NRW",$BF$12,C286="HE",$BF$9,C286="RP",$BF$13,C286="BW",$BF$3,C286="BY",$BF$4,C286="SL",$BF$14,C286="BE",$BF$5,C286="MV",$BF$10,C286="BB",$BF$6,C286="SN",$BF$15,C286="ST",$BF$16,C286="TH",$BF$18)</f>
        <v>72762.894516183122</v>
      </c>
      <c r="L286">
        <f t="shared" si="13"/>
        <v>185.54348922753326</v>
      </c>
      <c r="M286">
        <f t="shared" si="15"/>
        <v>185.54348922753326</v>
      </c>
      <c r="N286">
        <v>27.556561526984211</v>
      </c>
      <c r="O286">
        <v>0</v>
      </c>
      <c r="P286">
        <v>0</v>
      </c>
      <c r="Q286">
        <v>10.147579695060232</v>
      </c>
      <c r="R286">
        <v>0</v>
      </c>
      <c r="S286">
        <v>0</v>
      </c>
      <c r="T286">
        <v>0</v>
      </c>
      <c r="U286">
        <v>0</v>
      </c>
      <c r="V286">
        <v>33.347299939926195</v>
      </c>
      <c r="W286">
        <v>0</v>
      </c>
      <c r="X286">
        <v>1.6153673230452796</v>
      </c>
      <c r="Y286">
        <v>10.827761667374048</v>
      </c>
      <c r="Z286">
        <v>50.096742091433981</v>
      </c>
      <c r="AA286">
        <v>51.952176983709315</v>
      </c>
      <c r="AC286" t="s">
        <v>12907</v>
      </c>
      <c r="AD286">
        <v>1190.0261215856999</v>
      </c>
      <c r="AE286">
        <f t="shared" si="14"/>
        <v>2.4252791397825187E-3</v>
      </c>
      <c r="AF286" t="e">
        <f>Mapping!AD286/$BF$19</f>
        <v>#N/A</v>
      </c>
      <c r="AG286" t="e">
        <f>Mapping!AE286/$BF$19</f>
        <v>#N/A</v>
      </c>
      <c r="AH286" t="e">
        <f>Mapping!AF286/$BF$19</f>
        <v>#N/A</v>
      </c>
      <c r="AI286" t="e">
        <f>Mapping!AG286/$BF$19</f>
        <v>#N/A</v>
      </c>
      <c r="AJ286" t="e">
        <f>Mapping!AH286/$BF$19</f>
        <v>#N/A</v>
      </c>
      <c r="AK286" t="e">
        <f>Mapping!AI286/$BF$19</f>
        <v>#N/A</v>
      </c>
      <c r="AL286" t="e">
        <f>Mapping!AJ286/$BF$19</f>
        <v>#N/A</v>
      </c>
      <c r="AM286" t="e">
        <f>Mapping!AK286/$BF$19</f>
        <v>#N/A</v>
      </c>
      <c r="AN286" t="e">
        <f>Mapping!AL286/$BF$19</f>
        <v>#N/A</v>
      </c>
      <c r="AO286" t="e">
        <f>Mapping!AM286/$BF$19</f>
        <v>#N/A</v>
      </c>
      <c r="AP286" t="e">
        <f>Mapping!AN286/$BF$19</f>
        <v>#N/A</v>
      </c>
      <c r="AQ286" t="e">
        <f>Mapping!AO286/$BF$19</f>
        <v>#N/A</v>
      </c>
      <c r="AR286" t="e">
        <f>Mapping!AP286/$BF$19</f>
        <v>#N/A</v>
      </c>
      <c r="AS286" t="e">
        <f>Mapping!AQ286/$BF$19</f>
        <v>#N/A</v>
      </c>
    </row>
    <row r="287" spans="1:45">
      <c r="A287">
        <v>9571</v>
      </c>
      <c r="B287" t="s">
        <v>13309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tr">
        <f>VLOOKUP(A287,'Kreisfreie Städte u. Landkreise'!$A$9:$J$478,3,0)</f>
        <v>Ansbach</v>
      </c>
      <c r="E287">
        <f>VLOOKUP(D287,'old version'!$D$2:$G$403,2,0)</f>
        <v>809</v>
      </c>
      <c r="F287">
        <f>VLOOKUP(D287,'old version'!$D$2:$G$403,3,0)</f>
        <v>2430.7489999999998</v>
      </c>
      <c r="G287">
        <f>VLOOKUP(D287,'old version'!$D$2:$G$403,4,0)</f>
        <v>41798</v>
      </c>
      <c r="H287">
        <f>COUNTIF(Mapping!$A$2:$A$1326,A287)</f>
        <v>4</v>
      </c>
      <c r="I287" cm="1">
        <f t="array" ref="I287">_xlfn.IFS(C287="SH",F287/$BD$50,C287="HH",F287/$BD$49,C287="NI",F287/$BD$44,C287="HB",F287/$BD$56,C287="NRW",F287/$BD$41,C287="HE",F287/$BD$45,C287="RP",F287/$BD$47,C287="BW",F287/$BD$43,C287="BY",F287/$BD$42,C287="SL",F287/$BD$55,C287="BE",F287/$BD$46,C287="MV",F287/$BD$54,C287="BB",F287/$BD$51,C287="SN",F287/$BD$48,C287="ST",F287/$BD$53,C287="TH",F287/$BD$52)</f>
        <v>3.8406707568530104E-3</v>
      </c>
      <c r="J287" cm="1">
        <f t="array" ref="J287">_xlfn.IFS(C287="SH",G287/$BE$30,C287="HH",G287/$BE$34,C287="NI",G287/$BE$25,C287="HB",G287/$BE$37,C287="NRW",G287/$BE$22,C287="HE",G287/$BE$26,C287="RP",G287/$BE$27,C287="BW",G287/$BE$24,C287="BY",G287/$BE$23,C287="SL",G287/$BE$36,C287="BE",G287/$BE$29,C287="MV",G287/$BE$35,C287="BB",G287/$BE$31,C287="SN",G287/$BE$28,C287="ST",G287/$BE$32,C287="TH",G287/$BE$33)</f>
        <v>3.1846095238095237E-3</v>
      </c>
      <c r="K287" cm="1">
        <f t="array" ref="K287">_xlfn.IFS(C287="SH",$BF$17,C287="HH",$BF$8,C287="NI",$BF$11,C287="HB",$BF$7,C287="NRW",$BF$12,C287="HE",$BF$9,C287="RP",$BF$13,C287="BW",$BF$3,C287="BY",$BF$4,C287="SL",$BF$14,C287="BE",$BF$5,C287="MV",$BF$10,C287="BB",$BF$6,C287="SN",$BF$15,C287="ST",$BF$16,C287="TH",$BF$18)</f>
        <v>72762.894516183122</v>
      </c>
      <c r="L287">
        <f t="shared" si="13"/>
        <v>266.09198514937668</v>
      </c>
      <c r="M287">
        <f t="shared" si="15"/>
        <v>66.522996287344171</v>
      </c>
      <c r="N287">
        <v>2.388501240449143</v>
      </c>
      <c r="O287">
        <v>2.5704694500770406</v>
      </c>
      <c r="P287">
        <v>1.391045869155483</v>
      </c>
      <c r="Q287">
        <v>1.7347635984526226</v>
      </c>
      <c r="R287">
        <v>0.3369781659775879</v>
      </c>
      <c r="S287">
        <v>1.0014991092853913</v>
      </c>
      <c r="T287">
        <v>4.7406088389727064</v>
      </c>
      <c r="U287">
        <v>2.9047517907268081</v>
      </c>
      <c r="V287">
        <v>6.4254996688606463</v>
      </c>
      <c r="W287">
        <v>4.3820640703725537</v>
      </c>
      <c r="X287">
        <v>0.5791584220013295</v>
      </c>
      <c r="Y287">
        <v>1.4800081049735661</v>
      </c>
      <c r="Z287">
        <v>17.961208997582926</v>
      </c>
      <c r="AA287">
        <v>18.626438960456369</v>
      </c>
      <c r="AC287" t="s">
        <v>12911</v>
      </c>
      <c r="AD287">
        <v>649.80687406860739</v>
      </c>
      <c r="AE287">
        <f t="shared" si="14"/>
        <v>1.3243096331918512E-3</v>
      </c>
      <c r="AF287" t="e">
        <f>Mapping!AD287/$BF$19</f>
        <v>#N/A</v>
      </c>
      <c r="AG287" t="e">
        <f>Mapping!AE287/$BF$19</f>
        <v>#N/A</v>
      </c>
      <c r="AH287" t="e">
        <f>Mapping!AF287/$BF$19</f>
        <v>#N/A</v>
      </c>
      <c r="AI287" t="e">
        <f>Mapping!AG287/$BF$19</f>
        <v>#N/A</v>
      </c>
      <c r="AJ287" t="e">
        <f>Mapping!AH287/$BF$19</f>
        <v>#N/A</v>
      </c>
      <c r="AK287" t="e">
        <f>Mapping!AI287/$BF$19</f>
        <v>#N/A</v>
      </c>
      <c r="AL287" t="e">
        <f>Mapping!AJ287/$BF$19</f>
        <v>#N/A</v>
      </c>
      <c r="AM287" t="e">
        <f>Mapping!AK287/$BF$19</f>
        <v>#N/A</v>
      </c>
      <c r="AN287" t="e">
        <f>Mapping!AL287/$BF$19</f>
        <v>#N/A</v>
      </c>
      <c r="AO287" t="e">
        <f>Mapping!AM287/$BF$19</f>
        <v>#N/A</v>
      </c>
      <c r="AP287" t="e">
        <f>Mapping!AN287/$BF$19</f>
        <v>#N/A</v>
      </c>
      <c r="AQ287" t="e">
        <f>Mapping!AO287/$BF$19</f>
        <v>#N/A</v>
      </c>
      <c r="AR287" t="e">
        <f>Mapping!AP287/$BF$19</f>
        <v>#N/A</v>
      </c>
      <c r="AS287" t="e">
        <f>Mapping!AQ287/$BF$19</f>
        <v>#N/A</v>
      </c>
    </row>
    <row r="288" spans="1:45">
      <c r="A288">
        <v>9572</v>
      </c>
      <c r="B288" t="s">
        <v>13310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tr">
        <f>VLOOKUP(A288,'Kreisfreie Städte u. Landkreise'!$A$9:$J$478,3,0)</f>
        <v>Erlangen-Höchstadt</v>
      </c>
      <c r="E288">
        <f>VLOOKUP(D288,'old version'!$D$2:$G$403,2,0)</f>
        <v>951</v>
      </c>
      <c r="F288">
        <f>VLOOKUP(D288,'old version'!$D$2:$G$403,3,0)</f>
        <v>5237.6670000000004</v>
      </c>
      <c r="G288">
        <f>VLOOKUP(D288,'old version'!$D$2:$G$403,4,0)</f>
        <v>137262</v>
      </c>
      <c r="H288">
        <f>COUNTIF(Mapping!$A$2:$A$1326,A288)</f>
        <v>3</v>
      </c>
      <c r="I288" cm="1">
        <f t="array" ref="I288">_xlfn.IFS(C288="SH",F288/$BD$50,C288="HH",F288/$BD$49,C288="NI",F288/$BD$44,C288="HB",F288/$BD$56,C288="NRW",F288/$BD$41,C288="HE",F288/$BD$45,C288="RP",F288/$BD$47,C288="BW",F288/$BD$43,C288="BY",F288/$BD$42,C288="SL",F288/$BD$55,C288="BE",F288/$BD$46,C288="MV",F288/$BD$54,C288="BB",F288/$BD$51,C288="SN",F288/$BD$48,C288="ST",F288/$BD$53,C288="TH",F288/$BD$52)</f>
        <v>8.2757020494646054E-3</v>
      </c>
      <c r="J288" cm="1">
        <f t="array" ref="J288">_xlfn.IFS(C288="SH",G288/$BE$30,C288="HH",G288/$BE$34,C288="NI",G288/$BE$25,C288="HB",G288/$BE$37,C288="NRW",G288/$BE$22,C288="HE",G288/$BE$26,C288="RP",G288/$BE$27,C288="BW",G288/$BE$24,C288="BY",G288/$BE$23,C288="SL",G288/$BE$36,C288="BE",G288/$BE$29,C288="MV",G288/$BE$35,C288="BB",G288/$BE$31,C288="SN",G288/$BE$28,C288="ST",G288/$BE$32,C288="TH",G288/$BE$33)</f>
        <v>1.0458057142857143E-2</v>
      </c>
      <c r="K288" cm="1">
        <f t="array" ref="K288">_xlfn.IFS(C288="SH",$BF$17,C288="HH",$BF$8,C288="NI",$BF$11,C288="HB",$BF$7,C288="NRW",$BF$12,C288="HE",$BF$9,C288="RP",$BF$13,C288="BW",$BF$3,C288="BY",$BF$4,C288="SL",$BF$14,C288="BE",$BF$5,C288="MV",$BF$10,C288="BB",$BF$6,C288="SN",$BF$15,C288="ST",$BF$16,C288="TH",$BF$18)</f>
        <v>72762.894516183122</v>
      </c>
      <c r="L288">
        <f t="shared" si="13"/>
        <v>646.62648784061889</v>
      </c>
      <c r="M288">
        <f t="shared" si="15"/>
        <v>215.54216261353963</v>
      </c>
      <c r="N288">
        <v>22.329295221051254</v>
      </c>
      <c r="O288">
        <v>0</v>
      </c>
      <c r="P288">
        <v>0</v>
      </c>
      <c r="Q288">
        <v>57.767831330137099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15.020306695241686</v>
      </c>
      <c r="X288">
        <v>1.87653992966279</v>
      </c>
      <c r="Y288">
        <v>0</v>
      </c>
      <c r="Z288">
        <v>58.196383905655701</v>
      </c>
      <c r="AA288">
        <v>60.351805531791101</v>
      </c>
      <c r="AC288" t="s">
        <v>12942</v>
      </c>
      <c r="AD288">
        <v>705.3137275812137</v>
      </c>
      <c r="AE288">
        <f t="shared" si="14"/>
        <v>1.4374328760326962E-3</v>
      </c>
      <c r="AF288" t="e">
        <f>Mapping!AD288/$BF$19</f>
        <v>#N/A</v>
      </c>
      <c r="AG288" t="e">
        <f>Mapping!AE288/$BF$19</f>
        <v>#N/A</v>
      </c>
      <c r="AH288" t="e">
        <f>Mapping!AF288/$BF$19</f>
        <v>#N/A</v>
      </c>
      <c r="AI288" t="e">
        <f>Mapping!AG288/$BF$19</f>
        <v>#N/A</v>
      </c>
      <c r="AJ288" t="e">
        <f>Mapping!AH288/$BF$19</f>
        <v>#N/A</v>
      </c>
      <c r="AK288" t="e">
        <f>Mapping!AI288/$BF$19</f>
        <v>#N/A</v>
      </c>
      <c r="AL288" t="e">
        <f>Mapping!AJ288/$BF$19</f>
        <v>#N/A</v>
      </c>
      <c r="AM288" t="e">
        <f>Mapping!AK288/$BF$19</f>
        <v>#N/A</v>
      </c>
      <c r="AN288" t="e">
        <f>Mapping!AL288/$BF$19</f>
        <v>#N/A</v>
      </c>
      <c r="AO288" t="e">
        <f>Mapping!AM288/$BF$19</f>
        <v>#N/A</v>
      </c>
      <c r="AP288" t="e">
        <f>Mapping!AN288/$BF$19</f>
        <v>#N/A</v>
      </c>
      <c r="AQ288" t="e">
        <f>Mapping!AO288/$BF$19</f>
        <v>#N/A</v>
      </c>
      <c r="AR288" t="e">
        <f>Mapping!AP288/$BF$19</f>
        <v>#N/A</v>
      </c>
      <c r="AS288" t="e">
        <f>Mapping!AQ288/$BF$19</f>
        <v>#N/A</v>
      </c>
    </row>
    <row r="289" spans="1:45">
      <c r="A289">
        <v>9573</v>
      </c>
      <c r="B289" t="s">
        <v>13311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tr">
        <f>VLOOKUP(A289,'Kreisfreie Städte u. Landkreise'!$A$9:$J$478,3,0)</f>
        <v>Fürth</v>
      </c>
      <c r="E289">
        <f>VLOOKUP(D289,'old version'!$D$2:$G$403,2,0)</f>
        <v>751</v>
      </c>
      <c r="F289">
        <f>VLOOKUP(D289,'old version'!$D$2:$G$403,3,0)</f>
        <v>4787.4350000000004</v>
      </c>
      <c r="G289">
        <f>VLOOKUP(D289,'old version'!$D$2:$G$403,4,0)</f>
        <v>128497</v>
      </c>
      <c r="H289">
        <f>COUNTIF(Mapping!$A$2:$A$1326,A289)</f>
        <v>2</v>
      </c>
      <c r="I289" cm="1">
        <f t="array" ref="I289">_xlfn.IFS(C289="SH",F289/$BD$50,C289="HH",F289/$BD$49,C289="NI",F289/$BD$44,C289="HB",F289/$BD$56,C289="NRW",F289/$BD$41,C289="HE",F289/$BD$45,C289="RP",F289/$BD$47,C289="BW",F289/$BD$43,C289="BY",F289/$BD$42,C289="SL",F289/$BD$55,C289="BE",F289/$BD$46,C289="MV",F289/$BD$54,C289="BB",F289/$BD$51,C289="SN",F289/$BD$48,C289="ST",F289/$BD$53,C289="TH",F289/$BD$52)</f>
        <v>7.5643193126211693E-3</v>
      </c>
      <c r="J289" cm="1">
        <f t="array" ref="J289">_xlfn.IFS(C289="SH",G289/$BE$30,C289="HH",G289/$BE$34,C289="NI",G289/$BE$25,C289="HB",G289/$BE$37,C289="NRW",G289/$BE$22,C289="HE",G289/$BE$26,C289="RP",G289/$BE$27,C289="BW",G289/$BE$24,C289="BY",G289/$BE$23,C289="SL",G289/$BE$36,C289="BE",G289/$BE$29,C289="MV",G289/$BE$35,C289="BB",G289/$BE$31,C289="SN",G289/$BE$28,C289="ST",G289/$BE$32,C289="TH",G289/$BE$33)</f>
        <v>9.7902476190476189E-3</v>
      </c>
      <c r="K289" cm="1">
        <f t="array" ref="K289">_xlfn.IFS(C289="SH",$BF$17,C289="HH",$BF$8,C289="NI",$BF$11,C289="HB",$BF$7,C289="NRW",$BF$12,C289="HE",$BF$9,C289="RP",$BF$13,C289="BW",$BF$3,C289="BY",$BF$4,C289="SL",$BF$14,C289="BE",$BF$5,C289="MV",$BF$10,C289="BB",$BF$6,C289="SN",$BF$15,C289="ST",$BF$16,C289="TH",$BF$18)</f>
        <v>72762.894516183122</v>
      </c>
      <c r="L289">
        <f t="shared" si="13"/>
        <v>595.75196446808729</v>
      </c>
      <c r="M289">
        <f t="shared" si="15"/>
        <v>297.87598223404365</v>
      </c>
      <c r="N289">
        <v>10.918415297105552</v>
      </c>
      <c r="O289">
        <v>20.783676362797376</v>
      </c>
      <c r="P289">
        <v>4.470532247633769</v>
      </c>
      <c r="Q289">
        <v>20.439789266825549</v>
      </c>
      <c r="R289">
        <v>0</v>
      </c>
      <c r="S289">
        <v>8.8980786082710601</v>
      </c>
      <c r="T289">
        <v>0</v>
      </c>
      <c r="U289">
        <v>3.1164768072446951</v>
      </c>
      <c r="V289">
        <v>28.005305378205776</v>
      </c>
      <c r="W289">
        <v>0</v>
      </c>
      <c r="X289">
        <v>2.5933495700882125</v>
      </c>
      <c r="Y289">
        <v>34.818568467147621</v>
      </c>
      <c r="Z289">
        <v>80.426515203191769</v>
      </c>
      <c r="AA289">
        <v>83.40527502553222</v>
      </c>
      <c r="AC289" t="s">
        <v>12871</v>
      </c>
      <c r="AD289">
        <v>560.68825735736584</v>
      </c>
      <c r="AE289">
        <f t="shared" si="14"/>
        <v>1.1426854501965682E-3</v>
      </c>
      <c r="AF289" t="e">
        <f>Mapping!AD289/$BF$19</f>
        <v>#N/A</v>
      </c>
      <c r="AG289" t="e">
        <f>Mapping!AE289/$BF$19</f>
        <v>#N/A</v>
      </c>
      <c r="AH289" t="e">
        <f>Mapping!AF289/$BF$19</f>
        <v>#N/A</v>
      </c>
      <c r="AI289" t="e">
        <f>Mapping!AG289/$BF$19</f>
        <v>#N/A</v>
      </c>
      <c r="AJ289" t="e">
        <f>Mapping!AH289/$BF$19</f>
        <v>#N/A</v>
      </c>
      <c r="AK289" t="e">
        <f>Mapping!AI289/$BF$19</f>
        <v>#N/A</v>
      </c>
      <c r="AL289" t="e">
        <f>Mapping!AJ289/$BF$19</f>
        <v>#N/A</v>
      </c>
      <c r="AM289" t="e">
        <f>Mapping!AK289/$BF$19</f>
        <v>#N/A</v>
      </c>
      <c r="AN289" t="e">
        <f>Mapping!AL289/$BF$19</f>
        <v>#N/A</v>
      </c>
      <c r="AO289" t="e">
        <f>Mapping!AM289/$BF$19</f>
        <v>#N/A</v>
      </c>
      <c r="AP289" t="e">
        <f>Mapping!AN289/$BF$19</f>
        <v>#N/A</v>
      </c>
      <c r="AQ289" t="e">
        <f>Mapping!AO289/$BF$19</f>
        <v>#N/A</v>
      </c>
      <c r="AR289" t="e">
        <f>Mapping!AP289/$BF$19</f>
        <v>#N/A</v>
      </c>
      <c r="AS289" t="e">
        <f>Mapping!AQ289/$BF$19</f>
        <v>#N/A</v>
      </c>
    </row>
    <row r="290" spans="1:45">
      <c r="A290">
        <v>9574</v>
      </c>
      <c r="B290" t="s">
        <v>13312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tr">
        <f>VLOOKUP(A290,'Kreisfreie Städte u. Landkreise'!$A$9:$J$478,3,0)</f>
        <v>Nürnberger Land</v>
      </c>
      <c r="E290">
        <f>VLOOKUP(D290,'old version'!$D$2:$G$403,2,0)</f>
        <v>831</v>
      </c>
      <c r="F290">
        <f>VLOOKUP(D290,'old version'!$D$2:$G$403,3,0)</f>
        <v>5459.6450000000004</v>
      </c>
      <c r="G290">
        <f>VLOOKUP(D290,'old version'!$D$2:$G$403,4,0)</f>
        <v>170792</v>
      </c>
      <c r="H290">
        <f>COUNTIF(Mapping!$A$2:$A$1326,A290)</f>
        <v>1</v>
      </c>
      <c r="I290" cm="1">
        <f t="array" ref="I290">_xlfn.IFS(C290="SH",F290/$BD$50,C290="HH",F290/$BD$49,C290="NI",F290/$BD$44,C290="HB",F290/$BD$56,C290="NRW",F290/$BD$41,C290="HE",F290/$BD$45,C290="RP",F290/$BD$47,C290="BW",F290/$BD$43,C290="BY",F290/$BD$42,C290="SL",F290/$BD$55,C290="BE",F290/$BD$46,C290="MV",F290/$BD$54,C290="BB",F290/$BD$51,C290="SN",F290/$BD$48,C290="ST",F290/$BD$53,C290="TH",F290/$BD$52)</f>
        <v>8.6264352651379307E-3</v>
      </c>
      <c r="J290" cm="1">
        <f t="array" ref="J290">_xlfn.IFS(C290="SH",G290/$BE$30,C290="HH",G290/$BE$34,C290="NI",G290/$BE$25,C290="HB",G290/$BE$37,C290="NRW",G290/$BE$22,C290="HE",G290/$BE$26,C290="RP",G290/$BE$27,C290="BW",G290/$BE$24,C290="BY",G290/$BE$23,C290="SL",G290/$BE$36,C290="BE",G290/$BE$29,C290="MV",G290/$BE$35,C290="BB",G290/$BE$31,C290="SN",G290/$BE$28,C290="ST",G290/$BE$32,C290="TH",G290/$BE$33)</f>
        <v>1.3012723809523809E-2</v>
      </c>
      <c r="K290" cm="1">
        <f t="array" ref="K290">_xlfn.IFS(C290="SH",$BF$17,C290="HH",$BF$8,C290="NI",$BF$11,C290="HB",$BF$7,C290="NRW",$BF$12,C290="HE",$BF$9,C290="RP",$BF$13,C290="BW",$BF$3,C290="BY",$BF$4,C290="SL",$BF$14,C290="BE",$BF$5,C290="MV",$BF$10,C290="BB",$BF$6,C290="SN",$BF$15,C290="ST",$BF$16,C290="TH",$BF$18)</f>
        <v>72762.894516183122</v>
      </c>
      <c r="L290">
        <f t="shared" si="13"/>
        <v>717.04893343626725</v>
      </c>
      <c r="M290">
        <f t="shared" si="15"/>
        <v>717.04893343626725</v>
      </c>
      <c r="N290">
        <v>85.051489362313433</v>
      </c>
      <c r="O290">
        <v>66.411310195626299</v>
      </c>
      <c r="P290">
        <v>30.401460666213186</v>
      </c>
      <c r="Q290">
        <v>9.4743656523959903</v>
      </c>
      <c r="R290">
        <v>0</v>
      </c>
      <c r="S290">
        <v>13.576294076613415</v>
      </c>
      <c r="T290">
        <v>0</v>
      </c>
      <c r="U290">
        <v>28.168995196395748</v>
      </c>
      <c r="V290">
        <v>65.050050762810798</v>
      </c>
      <c r="W290">
        <v>5.5176382343455579</v>
      </c>
      <c r="X290">
        <v>6.2427273569108888</v>
      </c>
      <c r="Y290">
        <v>12.777688542694976</v>
      </c>
      <c r="Z290">
        <v>193.60321202779218</v>
      </c>
      <c r="AA290">
        <v>200.77370136215484</v>
      </c>
      <c r="AC290" t="s">
        <v>12944</v>
      </c>
      <c r="AD290">
        <v>648.62216956965278</v>
      </c>
      <c r="AE290">
        <f t="shared" si="14"/>
        <v>1.3218951995453926E-3</v>
      </c>
      <c r="AF290" t="e">
        <f>Mapping!AD290/$BF$19</f>
        <v>#N/A</v>
      </c>
      <c r="AG290" t="e">
        <f>Mapping!AE290/$BF$19</f>
        <v>#N/A</v>
      </c>
      <c r="AH290" t="e">
        <f>Mapping!AF290/$BF$19</f>
        <v>#N/A</v>
      </c>
      <c r="AI290" t="e">
        <f>Mapping!AG290/$BF$19</f>
        <v>#N/A</v>
      </c>
      <c r="AJ290" t="e">
        <f>Mapping!AH290/$BF$19</f>
        <v>#N/A</v>
      </c>
      <c r="AK290" t="e">
        <f>Mapping!AI290/$BF$19</f>
        <v>#N/A</v>
      </c>
      <c r="AL290" t="e">
        <f>Mapping!AJ290/$BF$19</f>
        <v>#N/A</v>
      </c>
      <c r="AM290" t="e">
        <f>Mapping!AK290/$BF$19</f>
        <v>#N/A</v>
      </c>
      <c r="AN290" t="e">
        <f>Mapping!AL290/$BF$19</f>
        <v>#N/A</v>
      </c>
      <c r="AO290" t="e">
        <f>Mapping!AM290/$BF$19</f>
        <v>#N/A</v>
      </c>
      <c r="AP290" t="e">
        <f>Mapping!AN290/$BF$19</f>
        <v>#N/A</v>
      </c>
      <c r="AQ290" t="e">
        <f>Mapping!AO290/$BF$19</f>
        <v>#N/A</v>
      </c>
      <c r="AR290" t="e">
        <f>Mapping!AP290/$BF$19</f>
        <v>#N/A</v>
      </c>
      <c r="AS290" t="e">
        <f>Mapping!AQ290/$BF$19</f>
        <v>#N/A</v>
      </c>
    </row>
    <row r="291" spans="1:45">
      <c r="A291">
        <v>9575</v>
      </c>
      <c r="B291" t="s">
        <v>13313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tr">
        <f>VLOOKUP(A291,'Kreisfreie Städte u. Landkreise'!$A$9:$J$478,3,0)</f>
        <v>Neustadt a.d.Aisch-Bad Windsheim</v>
      </c>
      <c r="E291">
        <f>VLOOKUP(D291,'old version'!$D$2:$G$403,2,0)</f>
        <v>638</v>
      </c>
      <c r="F291">
        <f>VLOOKUP(D291,'old version'!$D$2:$G$403,3,0)</f>
        <v>3019.1790000000001</v>
      </c>
      <c r="G291">
        <f>VLOOKUP(D291,'old version'!$D$2:$G$403,4,0)</f>
        <v>101014</v>
      </c>
      <c r="H291">
        <f>COUNTIF(Mapping!$A$2:$A$1326,A291)</f>
        <v>4</v>
      </c>
      <c r="I291" cm="1">
        <f t="array" ref="I291">_xlfn.IFS(C291="SH",F291/$BD$50,C291="HH",F291/$BD$49,C291="NI",F291/$BD$44,C291="HB",F291/$BD$56,C291="NRW",F291/$BD$41,C291="HE",F291/$BD$45,C291="RP",F291/$BD$47,C291="BW",F291/$BD$43,C291="BY",F291/$BD$42,C291="SL",F291/$BD$55,C291="BE",F291/$BD$46,C291="MV",F291/$BD$54,C291="BB",F291/$BD$51,C291="SN",F291/$BD$48,C291="ST",F291/$BD$53,C291="TH",F291/$BD$52)</f>
        <v>4.7704112991529424E-3</v>
      </c>
      <c r="J291" cm="1">
        <f t="array" ref="J291">_xlfn.IFS(C291="SH",G291/$BE$30,C291="HH",G291/$BE$34,C291="NI",G291/$BE$25,C291="HB",G291/$BE$37,C291="NRW",G291/$BE$22,C291="HE",G291/$BE$26,C291="RP",G291/$BE$27,C291="BW",G291/$BE$24,C291="BY",G291/$BE$23,C291="SL",G291/$BE$36,C291="BE",G291/$BE$29,C291="MV",G291/$BE$35,C291="BB",G291/$BE$31,C291="SN",G291/$BE$28,C291="ST",G291/$BE$32,C291="TH",G291/$BE$33)</f>
        <v>7.6963047619047617E-3</v>
      </c>
      <c r="K291" cm="1">
        <f t="array" ref="K291">_xlfn.IFS(C291="SH",$BF$17,C291="HH",$BF$8,C291="NI",$BF$11,C291="HB",$BF$7,C291="NRW",$BF$12,C291="HE",$BF$9,C291="RP",$BF$13,C291="BW",$BF$3,C291="BY",$BF$4,C291="SL",$BF$14,C291="BE",$BF$5,C291="MV",$BF$10,C291="BB",$BF$6,C291="SN",$BF$15,C291="ST",$BF$16,C291="TH",$BF$18)</f>
        <v>72762.894516183122</v>
      </c>
      <c r="L291">
        <f t="shared" si="13"/>
        <v>406.71994782989776</v>
      </c>
      <c r="M291">
        <f t="shared" si="15"/>
        <v>101.67998695747444</v>
      </c>
      <c r="N291">
        <v>5.024192074231105</v>
      </c>
      <c r="O291">
        <v>7.3766797995962232</v>
      </c>
      <c r="P291">
        <v>12.303718988414019</v>
      </c>
      <c r="Q291">
        <v>9.618135655917559</v>
      </c>
      <c r="R291">
        <v>0</v>
      </c>
      <c r="S291">
        <v>1.5266881993519934</v>
      </c>
      <c r="T291">
        <v>4.1983925482179822</v>
      </c>
      <c r="U291">
        <v>0</v>
      </c>
      <c r="V291">
        <v>3.0603158905192229</v>
      </c>
      <c r="W291">
        <v>1.7626309210700286</v>
      </c>
      <c r="X291">
        <v>0.88524005354535973</v>
      </c>
      <c r="Y291">
        <v>0</v>
      </c>
      <c r="Z291">
        <v>27.453596478518097</v>
      </c>
      <c r="AA291">
        <v>28.470396348092841</v>
      </c>
      <c r="AC291" t="s">
        <v>12530</v>
      </c>
      <c r="AD291">
        <v>1149.0910078900688</v>
      </c>
      <c r="AE291">
        <f t="shared" si="14"/>
        <v>2.3418531749823919E-3</v>
      </c>
      <c r="AF291" t="e">
        <f>Mapping!AD291/$BF$19</f>
        <v>#N/A</v>
      </c>
      <c r="AG291" t="e">
        <f>Mapping!AE291/$BF$19</f>
        <v>#N/A</v>
      </c>
      <c r="AH291" t="e">
        <f>Mapping!AF291/$BF$19</f>
        <v>#N/A</v>
      </c>
      <c r="AI291" t="e">
        <f>Mapping!AG291/$BF$19</f>
        <v>#N/A</v>
      </c>
      <c r="AJ291" t="e">
        <f>Mapping!AH291/$BF$19</f>
        <v>#N/A</v>
      </c>
      <c r="AK291" t="e">
        <f>Mapping!AI291/$BF$19</f>
        <v>#N/A</v>
      </c>
      <c r="AL291" t="e">
        <f>Mapping!AJ291/$BF$19</f>
        <v>#N/A</v>
      </c>
      <c r="AM291" t="e">
        <f>Mapping!AK291/$BF$19</f>
        <v>#N/A</v>
      </c>
      <c r="AN291" t="e">
        <f>Mapping!AL291/$BF$19</f>
        <v>#N/A</v>
      </c>
      <c r="AO291" t="e">
        <f>Mapping!AM291/$BF$19</f>
        <v>#N/A</v>
      </c>
      <c r="AP291" t="e">
        <f>Mapping!AN291/$BF$19</f>
        <v>#N/A</v>
      </c>
      <c r="AQ291" t="e">
        <f>Mapping!AO291/$BF$19</f>
        <v>#N/A</v>
      </c>
      <c r="AR291" t="e">
        <f>Mapping!AP291/$BF$19</f>
        <v>#N/A</v>
      </c>
      <c r="AS291" t="e">
        <f>Mapping!AQ291/$BF$19</f>
        <v>#N/A</v>
      </c>
    </row>
    <row r="292" spans="1:45">
      <c r="A292">
        <v>9576</v>
      </c>
      <c r="B292" t="s">
        <v>13314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tr">
        <f>VLOOKUP(A292,'Kreisfreie Städte u. Landkreise'!$A$9:$J$478,3,0)</f>
        <v>Roth</v>
      </c>
      <c r="E292">
        <f>VLOOKUP(D292,'old version'!$D$2:$G$403,2,0)</f>
        <v>736</v>
      </c>
      <c r="F292">
        <f>VLOOKUP(D292,'old version'!$D$2:$G$403,3,0)</f>
        <v>3758.3969999999999</v>
      </c>
      <c r="G292">
        <f>VLOOKUP(D292,'old version'!$D$2:$G$403,4,0)</f>
        <v>126749</v>
      </c>
      <c r="H292">
        <f>COUNTIF(Mapping!$A$2:$A$1326,A292)</f>
        <v>3</v>
      </c>
      <c r="I292" cm="1">
        <f t="array" ref="I292">_xlfn.IFS(C292="SH",F292/$BD$50,C292="HH",F292/$BD$49,C292="NI",F292/$BD$44,C292="HB",F292/$BD$56,C292="NRW",F292/$BD$41,C292="HE",F292/$BD$45,C292="RP",F292/$BD$47,C292="BW",F292/$BD$43,C292="BY",F292/$BD$42,C292="SL",F292/$BD$55,C292="BE",F292/$BD$46,C292="MV",F292/$BD$54,C292="BB",F292/$BD$51,C292="SN",F292/$BD$48,C292="ST",F292/$BD$53,C292="TH",F292/$BD$52)</f>
        <v>5.9384022992682852E-3</v>
      </c>
      <c r="J292" cm="1">
        <f t="array" ref="J292">_xlfn.IFS(C292="SH",G292/$BE$30,C292="HH",G292/$BE$34,C292="NI",G292/$BE$25,C292="HB",G292/$BE$37,C292="NRW",G292/$BE$22,C292="HE",G292/$BE$26,C292="RP",G292/$BE$27,C292="BW",G292/$BE$24,C292="BY",G292/$BE$23,C292="SL",G292/$BE$36,C292="BE",G292/$BE$29,C292="MV",G292/$BE$35,C292="BB",G292/$BE$31,C292="SN",G292/$BE$28,C292="ST",G292/$BE$32,C292="TH",G292/$BE$33)</f>
        <v>9.6570666666666669E-3</v>
      </c>
      <c r="K292" cm="1">
        <f t="array" ref="K292">_xlfn.IFS(C292="SH",$BF$17,C292="HH",$BF$8,C292="NI",$BF$11,C292="HB",$BF$7,C292="NRW",$BF$12,C292="HE",$BF$9,C292="RP",$BF$13,C292="BW",$BF$3,C292="BY",$BF$4,C292="SL",$BF$14,C292="BE",$BF$5,C292="MV",$BF$10,C292="BB",$BF$6,C292="SN",$BF$15,C292="ST",$BF$16,C292="TH",$BF$18)</f>
        <v>72762.894516183122</v>
      </c>
      <c r="L292">
        <f t="shared" si="13"/>
        <v>507.85795936602483</v>
      </c>
      <c r="M292">
        <f t="shared" si="15"/>
        <v>169.2859864553416</v>
      </c>
      <c r="N292">
        <v>19.010582629453282</v>
      </c>
      <c r="O292">
        <v>9.0403974580996778</v>
      </c>
      <c r="P292">
        <v>1.4018337830597605</v>
      </c>
      <c r="Q292">
        <v>10.935733950501907</v>
      </c>
      <c r="R292">
        <v>0</v>
      </c>
      <c r="S292">
        <v>3.0539950273801924</v>
      </c>
      <c r="T292">
        <v>7.6099548223244131</v>
      </c>
      <c r="U292">
        <v>0</v>
      </c>
      <c r="V292">
        <v>23.652368982544015</v>
      </c>
      <c r="W292">
        <v>0</v>
      </c>
      <c r="X292">
        <v>1.4738272515404727</v>
      </c>
      <c r="Y292">
        <v>0</v>
      </c>
      <c r="Z292">
        <v>45.707216342942232</v>
      </c>
      <c r="AA292">
        <v>47.400076207495651</v>
      </c>
      <c r="AC292" t="s">
        <v>12557</v>
      </c>
      <c r="AD292">
        <v>800.94448209691291</v>
      </c>
      <c r="AE292">
        <f t="shared" si="14"/>
        <v>1.6323288281816638E-3</v>
      </c>
      <c r="AF292" t="e">
        <f>Mapping!AD292/$BF$19</f>
        <v>#N/A</v>
      </c>
      <c r="AG292" t="e">
        <f>Mapping!AE292/$BF$19</f>
        <v>#N/A</v>
      </c>
      <c r="AH292" t="e">
        <f>Mapping!AF292/$BF$19</f>
        <v>#N/A</v>
      </c>
      <c r="AI292" t="e">
        <f>Mapping!AG292/$BF$19</f>
        <v>#N/A</v>
      </c>
      <c r="AJ292" t="e">
        <f>Mapping!AH292/$BF$19</f>
        <v>#N/A</v>
      </c>
      <c r="AK292" t="e">
        <f>Mapping!AI292/$BF$19</f>
        <v>#N/A</v>
      </c>
      <c r="AL292" t="e">
        <f>Mapping!AJ292/$BF$19</f>
        <v>#N/A</v>
      </c>
      <c r="AM292" t="e">
        <f>Mapping!AK292/$BF$19</f>
        <v>#N/A</v>
      </c>
      <c r="AN292" t="e">
        <f>Mapping!AL292/$BF$19</f>
        <v>#N/A</v>
      </c>
      <c r="AO292" t="e">
        <f>Mapping!AM292/$BF$19</f>
        <v>#N/A</v>
      </c>
      <c r="AP292" t="e">
        <f>Mapping!AN292/$BF$19</f>
        <v>#N/A</v>
      </c>
      <c r="AQ292" t="e">
        <f>Mapping!AO292/$BF$19</f>
        <v>#N/A</v>
      </c>
      <c r="AR292" t="e">
        <f>Mapping!AP292/$BF$19</f>
        <v>#N/A</v>
      </c>
      <c r="AS292" t="e">
        <f>Mapping!AQ292/$BF$19</f>
        <v>#N/A</v>
      </c>
    </row>
    <row r="293" spans="1:45">
      <c r="A293">
        <v>9577</v>
      </c>
      <c r="B293" t="s">
        <v>13315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tr">
        <f>VLOOKUP(A293,'Kreisfreie Städte u. Landkreise'!$A$9:$J$478,3,0)</f>
        <v>Weißenburg-Gunzenhausen</v>
      </c>
      <c r="E293">
        <f>VLOOKUP(D293,'old version'!$D$2:$G$403,2,0)</f>
        <v>634</v>
      </c>
      <c r="F293">
        <f>VLOOKUP(D293,'old version'!$D$2:$G$403,3,0)</f>
        <v>3023.5639999999999</v>
      </c>
      <c r="G293">
        <f>VLOOKUP(D293,'old version'!$D$2:$G$403,4,0)</f>
        <v>94734</v>
      </c>
      <c r="H293">
        <f>COUNTIF(Mapping!$A$2:$A$1326,A293)</f>
        <v>3</v>
      </c>
      <c r="I293" cm="1">
        <f t="array" ref="I293">_xlfn.IFS(C293="SH",F293/$BD$50,C293="HH",F293/$BD$49,C293="NI",F293/$BD$44,C293="HB",F293/$BD$56,C293="NRW",F293/$BD$41,C293="HE",F293/$BD$45,C293="RP",F293/$BD$47,C293="BW",F293/$BD$43,C293="BY",F293/$BD$42,C293="SL",F293/$BD$55,C293="BE",F293/$BD$46,C293="MV",F293/$BD$54,C293="BB",F293/$BD$51,C293="SN",F293/$BD$48,C293="ST",F293/$BD$53,C293="TH",F293/$BD$52)</f>
        <v>4.777339756706067E-3</v>
      </c>
      <c r="J293" cm="1">
        <f t="array" ref="J293">_xlfn.IFS(C293="SH",G293/$BE$30,C293="HH",G293/$BE$34,C293="NI",G293/$BE$25,C293="HB",G293/$BE$37,C293="NRW",G293/$BE$22,C293="HE",G293/$BE$26,C293="RP",G293/$BE$27,C293="BW",G293/$BE$24,C293="BY",G293/$BE$23,C293="SL",G293/$BE$36,C293="BE",G293/$BE$29,C293="MV",G293/$BE$35,C293="BB",G293/$BE$31,C293="SN",G293/$BE$28,C293="ST",G293/$BE$32,C293="TH",G293/$BE$33)</f>
        <v>7.217828571428571E-3</v>
      </c>
      <c r="K293" cm="1">
        <f t="array" ref="K293">_xlfn.IFS(C293="SH",$BF$17,C293="HH",$BF$8,C293="NI",$BF$11,C293="HB",$BF$7,C293="NRW",$BF$12,C293="HE",$BF$9,C293="RP",$BF$13,C293="BW",$BF$3,C293="BY",$BF$4,C293="SL",$BF$14,C293="BE",$BF$5,C293="MV",$BF$10,C293="BB",$BF$6,C293="SN",$BF$15,C293="ST",$BF$16,C293="TH",$BF$18)</f>
        <v>72762.894516183122</v>
      </c>
      <c r="L293">
        <f t="shared" si="13"/>
        <v>397.33463723937342</v>
      </c>
      <c r="M293">
        <f t="shared" si="15"/>
        <v>132.44487907979115</v>
      </c>
      <c r="N293">
        <v>20.913885577494028</v>
      </c>
      <c r="O293">
        <v>12.075749209427279</v>
      </c>
      <c r="P293">
        <v>6.6210093753902086</v>
      </c>
      <c r="Q293">
        <v>4.6468552038289079</v>
      </c>
      <c r="R293">
        <v>0</v>
      </c>
      <c r="S293">
        <v>0</v>
      </c>
      <c r="T293">
        <v>0.83825623284756778</v>
      </c>
      <c r="U293">
        <v>0</v>
      </c>
      <c r="V293">
        <v>6.3233676695240444</v>
      </c>
      <c r="W293">
        <v>0</v>
      </c>
      <c r="X293">
        <v>1.1530834666357554</v>
      </c>
      <c r="Y293">
        <v>7.0279888507582315</v>
      </c>
      <c r="Z293">
        <v>35.760117351543613</v>
      </c>
      <c r="AA293">
        <v>37.084566142341522</v>
      </c>
      <c r="AC293" t="s">
        <v>12966</v>
      </c>
      <c r="AD293">
        <v>548.543579736987</v>
      </c>
      <c r="AE293">
        <f t="shared" si="14"/>
        <v>1.1179345369537221E-3</v>
      </c>
      <c r="AF293" t="e">
        <f>Mapping!AD293/$BF$19</f>
        <v>#N/A</v>
      </c>
      <c r="AG293" t="e">
        <f>Mapping!AE293/$BF$19</f>
        <v>#N/A</v>
      </c>
      <c r="AH293" t="e">
        <f>Mapping!AF293/$BF$19</f>
        <v>#N/A</v>
      </c>
      <c r="AI293" t="e">
        <f>Mapping!AG293/$BF$19</f>
        <v>#N/A</v>
      </c>
      <c r="AJ293" t="e">
        <f>Mapping!AH293/$BF$19</f>
        <v>#N/A</v>
      </c>
      <c r="AK293" t="e">
        <f>Mapping!AI293/$BF$19</f>
        <v>#N/A</v>
      </c>
      <c r="AL293" t="e">
        <f>Mapping!AJ293/$BF$19</f>
        <v>#N/A</v>
      </c>
      <c r="AM293" t="e">
        <f>Mapping!AK293/$BF$19</f>
        <v>#N/A</v>
      </c>
      <c r="AN293" t="e">
        <f>Mapping!AL293/$BF$19</f>
        <v>#N/A</v>
      </c>
      <c r="AO293" t="e">
        <f>Mapping!AM293/$BF$19</f>
        <v>#N/A</v>
      </c>
      <c r="AP293" t="e">
        <f>Mapping!AN293/$BF$19</f>
        <v>#N/A</v>
      </c>
      <c r="AQ293" t="e">
        <f>Mapping!AO293/$BF$19</f>
        <v>#N/A</v>
      </c>
      <c r="AR293" t="e">
        <f>Mapping!AP293/$BF$19</f>
        <v>#N/A</v>
      </c>
      <c r="AS293" t="e">
        <f>Mapping!AQ293/$BF$19</f>
        <v>#N/A</v>
      </c>
    </row>
    <row r="294" spans="1:45">
      <c r="A294">
        <v>9661</v>
      </c>
      <c r="B294" t="s">
        <v>13316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tr">
        <f>VLOOKUP(A294,'Kreisfreie Städte u. Landkreise'!$A$9:$J$478,3,0)</f>
        <v>Aschaffenburg</v>
      </c>
      <c r="E294">
        <f>VLOOKUP(D294,'old version'!$D$2:$G$403,2,0)</f>
        <v>968</v>
      </c>
      <c r="F294">
        <f>VLOOKUP(D294,'old version'!$D$2:$G$403,3,0)</f>
        <v>5232.009</v>
      </c>
      <c r="G294">
        <f>VLOOKUP(D294,'old version'!$D$2:$G$403,4,0)</f>
        <v>71002</v>
      </c>
      <c r="H294">
        <f>COUNTIF(Mapping!$A$2:$A$1326,A294)</f>
        <v>1</v>
      </c>
      <c r="I294" cm="1">
        <f t="array" ref="I294">_xlfn.IFS(C294="SH",F294/$BD$50,C294="HH",F294/$BD$49,C294="NI",F294/$BD$44,C294="HB",F294/$BD$56,C294="NRW",F294/$BD$41,C294="HE",F294/$BD$45,C294="RP",F294/$BD$47,C294="BW",F294/$BD$43,C294="BY",F294/$BD$42,C294="SL",F294/$BD$55,C294="BE",F294/$BD$46,C294="MV",F294/$BD$54,C294="BB",F294/$BD$51,C294="SN",F294/$BD$48,C294="ST",F294/$BD$53,C294="TH",F294/$BD$52)</f>
        <v>8.266762206172569E-3</v>
      </c>
      <c r="J294" cm="1">
        <f t="array" ref="J294">_xlfn.IFS(C294="SH",G294/$BE$30,C294="HH",G294/$BE$34,C294="NI",G294/$BE$25,C294="HB",G294/$BE$37,C294="NRW",G294/$BE$22,C294="HE",G294/$BE$26,C294="RP",G294/$BE$27,C294="BW",G294/$BE$24,C294="BY",G294/$BE$23,C294="SL",G294/$BE$36,C294="BE",G294/$BE$29,C294="MV",G294/$BE$35,C294="BB",G294/$BE$31,C294="SN",G294/$BE$28,C294="ST",G294/$BE$32,C294="TH",G294/$BE$33)</f>
        <v>5.4096761904761908E-3</v>
      </c>
      <c r="K294" cm="1">
        <f t="array" ref="K294">_xlfn.IFS(C294="SH",$BF$17,C294="HH",$BF$8,C294="NI",$BF$11,C294="HB",$BF$7,C294="NRW",$BF$12,C294="HE",$BF$9,C294="RP",$BF$13,C294="BW",$BF$3,C294="BY",$BF$4,C294="SL",$BF$14,C294="BE",$BF$5,C294="MV",$BF$10,C294="BB",$BF$6,C294="SN",$BF$15,C294="ST",$BF$16,C294="TH",$BF$18)</f>
        <v>72762.894516183122</v>
      </c>
      <c r="L294">
        <f t="shared" si="13"/>
        <v>543.30438885064621</v>
      </c>
      <c r="M294">
        <f t="shared" si="15"/>
        <v>543.30438885064621</v>
      </c>
      <c r="N294">
        <v>10.598115710138979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133.36811476581141</v>
      </c>
      <c r="W294">
        <v>8.4071590969852483</v>
      </c>
      <c r="X294">
        <v>4.7300832805842559</v>
      </c>
      <c r="Y294">
        <v>87.383502129270909</v>
      </c>
      <c r="Z294">
        <v>146.69218498967447</v>
      </c>
      <c r="AA294">
        <v>152.12522887818096</v>
      </c>
      <c r="AC294" t="s">
        <v>12967</v>
      </c>
      <c r="AD294">
        <v>496.53101847697349</v>
      </c>
      <c r="AE294">
        <f t="shared" si="14"/>
        <v>1.0119326790596415E-3</v>
      </c>
      <c r="AF294" t="e">
        <f>Mapping!AD294/$BF$19</f>
        <v>#N/A</v>
      </c>
      <c r="AG294" t="e">
        <f>Mapping!AE294/$BF$19</f>
        <v>#N/A</v>
      </c>
      <c r="AH294" t="e">
        <f>Mapping!AF294/$BF$19</f>
        <v>#N/A</v>
      </c>
      <c r="AI294" t="e">
        <f>Mapping!AG294/$BF$19</f>
        <v>#N/A</v>
      </c>
      <c r="AJ294" t="e">
        <f>Mapping!AH294/$BF$19</f>
        <v>#N/A</v>
      </c>
      <c r="AK294" t="e">
        <f>Mapping!AI294/$BF$19</f>
        <v>#N/A</v>
      </c>
      <c r="AL294" t="e">
        <f>Mapping!AJ294/$BF$19</f>
        <v>#N/A</v>
      </c>
      <c r="AM294" t="e">
        <f>Mapping!AK294/$BF$19</f>
        <v>#N/A</v>
      </c>
      <c r="AN294" t="e">
        <f>Mapping!AL294/$BF$19</f>
        <v>#N/A</v>
      </c>
      <c r="AO294" t="e">
        <f>Mapping!AM294/$BF$19</f>
        <v>#N/A</v>
      </c>
      <c r="AP294" t="e">
        <f>Mapping!AN294/$BF$19</f>
        <v>#N/A</v>
      </c>
      <c r="AQ294" t="e">
        <f>Mapping!AO294/$BF$19</f>
        <v>#N/A</v>
      </c>
      <c r="AR294" t="e">
        <f>Mapping!AP294/$BF$19</f>
        <v>#N/A</v>
      </c>
      <c r="AS294" t="e">
        <f>Mapping!AQ294/$BF$19</f>
        <v>#N/A</v>
      </c>
    </row>
    <row r="295" spans="1:45">
      <c r="A295">
        <v>9662</v>
      </c>
      <c r="B295" t="s">
        <v>13317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tr">
        <f>VLOOKUP(A295,'Kreisfreie Städte u. Landkreise'!$A$9:$J$478,3,0)</f>
        <v>Schweinfurt</v>
      </c>
      <c r="E295">
        <f>VLOOKUP(D295,'old version'!$D$2:$G$403,2,0)</f>
        <v>1194</v>
      </c>
      <c r="F295">
        <f>VLOOKUP(D295,'old version'!$D$2:$G$403,3,0)</f>
        <v>5676.4260000000004</v>
      </c>
      <c r="G295">
        <f>VLOOKUP(D295,'old version'!$D$2:$G$403,4,0)</f>
        <v>53426</v>
      </c>
      <c r="H295">
        <f>COUNTIF(Mapping!$A$2:$A$1326,A295)</f>
        <v>1</v>
      </c>
      <c r="I295" cm="1">
        <f t="array" ref="I295">_xlfn.IFS(C295="SH",F295/$BD$50,C295="HH",F295/$BD$49,C295="NI",F295/$BD$44,C295="HB",F295/$BD$56,C295="NRW",F295/$BD$41,C295="HE",F295/$BD$45,C295="RP",F295/$BD$47,C295="BW",F295/$BD$43,C295="BY",F295/$BD$42,C295="SL",F295/$BD$55,C295="BE",F295/$BD$46,C295="MV",F295/$BD$54,C295="BB",F295/$BD$51,C295="SN",F295/$BD$48,C295="ST",F295/$BD$53,C295="TH",F295/$BD$52)</f>
        <v>8.9689570340829548E-3</v>
      </c>
      <c r="J295" cm="1">
        <f t="array" ref="J295">_xlfn.IFS(C295="SH",G295/$BE$30,C295="HH",G295/$BE$34,C295="NI",G295/$BE$25,C295="HB",G295/$BE$37,C295="NRW",G295/$BE$22,C295="HE",G295/$BE$26,C295="RP",G295/$BE$27,C295="BW",G295/$BE$24,C295="BY",G295/$BE$23,C295="SL",G295/$BE$36,C295="BE",G295/$BE$29,C295="MV",G295/$BE$35,C295="BB",G295/$BE$31,C295="SN",G295/$BE$28,C295="ST",G295/$BE$32,C295="TH",G295/$BE$33)</f>
        <v>4.0705523809523806E-3</v>
      </c>
      <c r="K295" cm="1">
        <f t="array" ref="K295">_xlfn.IFS(C295="SH",$BF$17,C295="HH",$BF$8,C295="NI",$BF$11,C295="HB",$BF$7,C295="NRW",$BF$12,C295="HE",$BF$9,C295="RP",$BF$13,C295="BW",$BF$3,C295="BY",$BF$4,C295="SL",$BF$14,C295="BE",$BF$5,C295="MV",$BF$10,C295="BB",$BF$6,C295="SN",$BF$15,C295="ST",$BF$16,C295="TH",$BF$18)</f>
        <v>72762.894516183122</v>
      </c>
      <c r="L295">
        <f t="shared" si="13"/>
        <v>552.80908629062685</v>
      </c>
      <c r="M295">
        <f t="shared" si="15"/>
        <v>552.80908629062685</v>
      </c>
      <c r="N295">
        <v>4.2463406824795245</v>
      </c>
      <c r="O295">
        <v>0</v>
      </c>
      <c r="P295">
        <v>0</v>
      </c>
      <c r="Q295">
        <v>3.4336439011437307</v>
      </c>
      <c r="R295">
        <v>0</v>
      </c>
      <c r="S295">
        <v>0</v>
      </c>
      <c r="T295">
        <v>0</v>
      </c>
      <c r="U295">
        <v>0</v>
      </c>
      <c r="V295">
        <v>236.27127175384877</v>
      </c>
      <c r="W295">
        <v>0</v>
      </c>
      <c r="X295">
        <v>4.8128324933100588</v>
      </c>
      <c r="Y295">
        <v>0</v>
      </c>
      <c r="Z295">
        <v>149.25845329846925</v>
      </c>
      <c r="AA295">
        <v>154.78654416137553</v>
      </c>
      <c r="AC295" t="s">
        <v>12544</v>
      </c>
      <c r="AD295">
        <v>1239.0935262976509</v>
      </c>
      <c r="AE295">
        <f t="shared" si="14"/>
        <v>2.5252787540200545E-3</v>
      </c>
      <c r="AF295" t="e">
        <f>Mapping!AD295/$BF$19</f>
        <v>#N/A</v>
      </c>
      <c r="AG295" t="e">
        <f>Mapping!AE295/$BF$19</f>
        <v>#N/A</v>
      </c>
      <c r="AH295" t="e">
        <f>Mapping!AF295/$BF$19</f>
        <v>#N/A</v>
      </c>
      <c r="AI295" t="e">
        <f>Mapping!AG295/$BF$19</f>
        <v>#N/A</v>
      </c>
      <c r="AJ295" t="e">
        <f>Mapping!AH295/$BF$19</f>
        <v>#N/A</v>
      </c>
      <c r="AK295" t="e">
        <f>Mapping!AI295/$BF$19</f>
        <v>#N/A</v>
      </c>
      <c r="AL295" t="e">
        <f>Mapping!AJ295/$BF$19</f>
        <v>#N/A</v>
      </c>
      <c r="AM295" t="e">
        <f>Mapping!AK295/$BF$19</f>
        <v>#N/A</v>
      </c>
      <c r="AN295" t="e">
        <f>Mapping!AL295/$BF$19</f>
        <v>#N/A</v>
      </c>
      <c r="AO295" t="e">
        <f>Mapping!AM295/$BF$19</f>
        <v>#N/A</v>
      </c>
      <c r="AP295" t="e">
        <f>Mapping!AN295/$BF$19</f>
        <v>#N/A</v>
      </c>
      <c r="AQ295" t="e">
        <f>Mapping!AO295/$BF$19</f>
        <v>#N/A</v>
      </c>
      <c r="AR295" t="e">
        <f>Mapping!AP295/$BF$19</f>
        <v>#N/A</v>
      </c>
      <c r="AS295" t="e">
        <f>Mapping!AQ295/$BF$19</f>
        <v>#N/A</v>
      </c>
    </row>
    <row r="296" spans="1:45">
      <c r="A296">
        <v>9663</v>
      </c>
      <c r="B296" t="s">
        <v>13318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tr">
        <f>VLOOKUP(A296,'Kreisfreie Städte u. Landkreise'!$A$9:$J$478,3,0)</f>
        <v>Würzburg</v>
      </c>
      <c r="E296">
        <f>VLOOKUP(D296,'old version'!$D$2:$G$403,2,0)</f>
        <v>829</v>
      </c>
      <c r="F296">
        <f>VLOOKUP(D296,'old version'!$D$2:$G$403,3,0)</f>
        <v>8161.2160000000003</v>
      </c>
      <c r="G296">
        <f>VLOOKUP(D296,'old version'!$D$2:$G$403,4,0)</f>
        <v>127934</v>
      </c>
      <c r="H296">
        <f>COUNTIF(Mapping!$A$2:$A$1326,A296)</f>
        <v>1</v>
      </c>
      <c r="I296" cm="1">
        <f t="array" ref="I296">_xlfn.IFS(C296="SH",F296/$BD$50,C296="HH",F296/$BD$49,C296="NI",F296/$BD$44,C296="HB",F296/$BD$56,C296="NRW",F296/$BD$41,C296="HE",F296/$BD$45,C296="RP",F296/$BD$47,C296="BW",F296/$BD$43,C296="BY",F296/$BD$42,C296="SL",F296/$BD$55,C296="BE",F296/$BD$46,C296="MV",F296/$BD$54,C296="BB",F296/$BD$51,C296="SN",F296/$BD$48,C296="ST",F296/$BD$53,C296="TH",F296/$BD$52)</f>
        <v>1.2895014512630018E-2</v>
      </c>
      <c r="J296" cm="1">
        <f t="array" ref="J296">_xlfn.IFS(C296="SH",G296/$BE$30,C296="HH",G296/$BE$34,C296="NI",G296/$BE$25,C296="HB",G296/$BE$37,C296="NRW",G296/$BE$22,C296="HE",G296/$BE$26,C296="RP",G296/$BE$27,C296="BW",G296/$BE$24,C296="BY",G296/$BE$23,C296="SL",G296/$BE$36,C296="BE",G296/$BE$29,C296="MV",G296/$BE$35,C296="BB",G296/$BE$31,C296="SN",G296/$BE$28,C296="ST",G296/$BE$32,C296="TH",G296/$BE$33)</f>
        <v>9.7473523809523815E-3</v>
      </c>
      <c r="K296" cm="1">
        <f t="array" ref="K296">_xlfn.IFS(C296="SH",$BF$17,C296="HH",$BF$8,C296="NI",$BF$11,C296="HB",$BF$7,C296="NRW",$BF$12,C296="HE",$BF$9,C296="RP",$BF$13,C296="BW",$BF$3,C296="BY",$BF$4,C296="SL",$BF$14,C296="BE",$BF$5,C296="MV",$BF$10,C296="BB",$BF$6,C296="SN",$BF$15,C296="ST",$BF$16,C296="TH",$BF$18)</f>
        <v>72762.894516183122</v>
      </c>
      <c r="L296">
        <f t="shared" si="13"/>
        <v>874.14933862239218</v>
      </c>
      <c r="M296">
        <f t="shared" si="15"/>
        <v>874.14933862239218</v>
      </c>
      <c r="N296">
        <v>10.277004624757149</v>
      </c>
      <c r="O296">
        <v>0</v>
      </c>
      <c r="P296">
        <v>4.7126595793085269</v>
      </c>
      <c r="Q296">
        <v>74.437309740644309</v>
      </c>
      <c r="R296">
        <v>0</v>
      </c>
      <c r="S296">
        <v>27.594609102939085</v>
      </c>
      <c r="T296">
        <v>0</v>
      </c>
      <c r="U296">
        <v>0</v>
      </c>
      <c r="V296">
        <v>110.77588962928839</v>
      </c>
      <c r="W296">
        <v>0</v>
      </c>
      <c r="X296">
        <v>7.6104652496893674</v>
      </c>
      <c r="Y296">
        <v>157.95926445344966</v>
      </c>
      <c r="Z296">
        <v>236.02032142804592</v>
      </c>
      <c r="AA296">
        <v>244.76181481426983</v>
      </c>
      <c r="AC296" t="s">
        <v>12558</v>
      </c>
      <c r="AD296">
        <v>2923.0214647625967</v>
      </c>
      <c r="AE296">
        <f t="shared" si="14"/>
        <v>5.9571322469619773E-3</v>
      </c>
      <c r="AF296" t="e">
        <f>Mapping!AD296/$BF$19</f>
        <v>#N/A</v>
      </c>
      <c r="AG296" t="e">
        <f>Mapping!AE296/$BF$19</f>
        <v>#N/A</v>
      </c>
      <c r="AH296" t="e">
        <f>Mapping!AF296/$BF$19</f>
        <v>#N/A</v>
      </c>
      <c r="AI296" t="e">
        <f>Mapping!AG296/$BF$19</f>
        <v>#N/A</v>
      </c>
      <c r="AJ296" t="e">
        <f>Mapping!AH296/$BF$19</f>
        <v>#N/A</v>
      </c>
      <c r="AK296" t="e">
        <f>Mapping!AI296/$BF$19</f>
        <v>#N/A</v>
      </c>
      <c r="AL296" t="e">
        <f>Mapping!AJ296/$BF$19</f>
        <v>#N/A</v>
      </c>
      <c r="AM296" t="e">
        <f>Mapping!AK296/$BF$19</f>
        <v>#N/A</v>
      </c>
      <c r="AN296" t="e">
        <f>Mapping!AL296/$BF$19</f>
        <v>#N/A</v>
      </c>
      <c r="AO296" t="e">
        <f>Mapping!AM296/$BF$19</f>
        <v>#N/A</v>
      </c>
      <c r="AP296" t="e">
        <f>Mapping!AN296/$BF$19</f>
        <v>#N/A</v>
      </c>
      <c r="AQ296" t="e">
        <f>Mapping!AO296/$BF$19</f>
        <v>#N/A</v>
      </c>
      <c r="AR296" t="e">
        <f>Mapping!AP296/$BF$19</f>
        <v>#N/A</v>
      </c>
      <c r="AS296" t="e">
        <f>Mapping!AQ296/$BF$19</f>
        <v>#N/A</v>
      </c>
    </row>
    <row r="297" spans="1:45">
      <c r="A297">
        <v>9671</v>
      </c>
      <c r="B297" t="s">
        <v>13319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tr">
        <f>VLOOKUP(A297,'Kreisfreie Städte u. Landkreise'!$A$9:$J$478,3,0)</f>
        <v>Aschaffenburg</v>
      </c>
      <c r="E297">
        <f>VLOOKUP(D297,'old version'!$D$2:$G$403,2,0)</f>
        <v>968</v>
      </c>
      <c r="F297">
        <f>VLOOKUP(D297,'old version'!$D$2:$G$403,3,0)</f>
        <v>5232.009</v>
      </c>
      <c r="G297">
        <f>VLOOKUP(D297,'old version'!$D$2:$G$403,4,0)</f>
        <v>71002</v>
      </c>
      <c r="H297">
        <f>COUNTIF(Mapping!$A$2:$A$1326,A297)</f>
        <v>3</v>
      </c>
      <c r="I297" cm="1">
        <f t="array" ref="I297">_xlfn.IFS(C297="SH",F297/$BD$50,C297="HH",F297/$BD$49,C297="NI",F297/$BD$44,C297="HB",F297/$BD$56,C297="NRW",F297/$BD$41,C297="HE",F297/$BD$45,C297="RP",F297/$BD$47,C297="BW",F297/$BD$43,C297="BY",F297/$BD$42,C297="SL",F297/$BD$55,C297="BE",F297/$BD$46,C297="MV",F297/$BD$54,C297="BB",F297/$BD$51,C297="SN",F297/$BD$48,C297="ST",F297/$BD$53,C297="TH",F297/$BD$52)</f>
        <v>8.266762206172569E-3</v>
      </c>
      <c r="J297" cm="1">
        <f t="array" ref="J297">_xlfn.IFS(C297="SH",G297/$BE$30,C297="HH",G297/$BE$34,C297="NI",G297/$BE$25,C297="HB",G297/$BE$37,C297="NRW",G297/$BE$22,C297="HE",G297/$BE$26,C297="RP",G297/$BE$27,C297="BW",G297/$BE$24,C297="BY",G297/$BE$23,C297="SL",G297/$BE$36,C297="BE",G297/$BE$29,C297="MV",G297/$BE$35,C297="BB",G297/$BE$31,C297="SN",G297/$BE$28,C297="ST",G297/$BE$32,C297="TH",G297/$BE$33)</f>
        <v>5.4096761904761908E-3</v>
      </c>
      <c r="K297" cm="1">
        <f t="array" ref="K297">_xlfn.IFS(C297="SH",$BF$17,C297="HH",$BF$8,C297="NI",$BF$11,C297="HB",$BF$7,C297="NRW",$BF$12,C297="HE",$BF$9,C297="RP",$BF$13,C297="BW",$BF$3,C297="BY",$BF$4,C297="SL",$BF$14,C297="BE",$BF$5,C297="MV",$BF$10,C297="BB",$BF$6,C297="SN",$BF$15,C297="ST",$BF$16,C297="TH",$BF$18)</f>
        <v>72762.894516183122</v>
      </c>
      <c r="L297">
        <f t="shared" si="13"/>
        <v>543.30438885064621</v>
      </c>
      <c r="M297">
        <f t="shared" si="15"/>
        <v>181.10146295021539</v>
      </c>
      <c r="N297">
        <v>6.1337222294077627</v>
      </c>
      <c r="O297">
        <v>5.5453974951530762</v>
      </c>
      <c r="P297">
        <v>5.1201726872264226</v>
      </c>
      <c r="Q297">
        <v>5.7725723925385495</v>
      </c>
      <c r="R297">
        <v>1.5610992948540174</v>
      </c>
      <c r="S297">
        <v>7.7588964953192212</v>
      </c>
      <c r="T297">
        <v>1.0484995263944892</v>
      </c>
      <c r="U297">
        <v>11.143219966625876</v>
      </c>
      <c r="V297">
        <v>26.847412873067778</v>
      </c>
      <c r="W297">
        <v>2.5746488370353564</v>
      </c>
      <c r="X297">
        <v>1.5766944268614187</v>
      </c>
      <c r="Y297">
        <v>6.4133221031129581</v>
      </c>
      <c r="Z297">
        <v>48.897394996558162</v>
      </c>
      <c r="AA297">
        <v>50.708409626060316</v>
      </c>
      <c r="AC297" t="s">
        <v>12545</v>
      </c>
      <c r="AD297">
        <v>232.09320990798432</v>
      </c>
      <c r="AE297">
        <f t="shared" si="14"/>
        <v>4.7300711325979331E-4</v>
      </c>
      <c r="AF297" t="e">
        <f>Mapping!AD297/$BF$19</f>
        <v>#N/A</v>
      </c>
      <c r="AG297" t="e">
        <f>Mapping!AE297/$BF$19</f>
        <v>#N/A</v>
      </c>
      <c r="AH297" t="e">
        <f>Mapping!AF297/$BF$19</f>
        <v>#N/A</v>
      </c>
      <c r="AI297" t="e">
        <f>Mapping!AG297/$BF$19</f>
        <v>#N/A</v>
      </c>
      <c r="AJ297" t="e">
        <f>Mapping!AH297/$BF$19</f>
        <v>#N/A</v>
      </c>
      <c r="AK297" t="e">
        <f>Mapping!AI297/$BF$19</f>
        <v>#N/A</v>
      </c>
      <c r="AL297" t="e">
        <f>Mapping!AJ297/$BF$19</f>
        <v>#N/A</v>
      </c>
      <c r="AM297" t="e">
        <f>Mapping!AK297/$BF$19</f>
        <v>#N/A</v>
      </c>
      <c r="AN297" t="e">
        <f>Mapping!AL297/$BF$19</f>
        <v>#N/A</v>
      </c>
      <c r="AO297" t="e">
        <f>Mapping!AM297/$BF$19</f>
        <v>#N/A</v>
      </c>
      <c r="AP297" t="e">
        <f>Mapping!AN297/$BF$19</f>
        <v>#N/A</v>
      </c>
      <c r="AQ297" t="e">
        <f>Mapping!AO297/$BF$19</f>
        <v>#N/A</v>
      </c>
      <c r="AR297" t="e">
        <f>Mapping!AP297/$BF$19</f>
        <v>#N/A</v>
      </c>
      <c r="AS297" t="e">
        <f>Mapping!AQ297/$BF$19</f>
        <v>#N/A</v>
      </c>
    </row>
    <row r="298" spans="1:45">
      <c r="A298">
        <v>9672</v>
      </c>
      <c r="B298" t="s">
        <v>13320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tr">
        <f>VLOOKUP(A298,'Kreisfreie Städte u. Landkreise'!$A$9:$J$478,3,0)</f>
        <v>Bad Kissingen</v>
      </c>
      <c r="E298">
        <f>VLOOKUP(D298,'old version'!$D$2:$G$403,2,0)</f>
        <v>583</v>
      </c>
      <c r="F298">
        <f>VLOOKUP(D298,'old version'!$D$2:$G$403,3,0)</f>
        <v>3374.6379999999999</v>
      </c>
      <c r="G298">
        <f>VLOOKUP(D298,'old version'!$D$2:$G$403,4,0)</f>
        <v>103235</v>
      </c>
      <c r="H298">
        <f>COUNTIF(Mapping!$A$2:$A$1326,A298)</f>
        <v>3</v>
      </c>
      <c r="I298" cm="1">
        <f t="array" ref="I298">_xlfn.IFS(C298="SH",F298/$BD$50,C298="HH",F298/$BD$49,C298="NI",F298/$BD$44,C298="HB",F298/$BD$56,C298="NRW",F298/$BD$41,C298="HE",F298/$BD$45,C298="RP",F298/$BD$47,C298="BW",F298/$BD$43,C298="BY",F298/$BD$42,C298="SL",F298/$BD$55,C298="BE",F298/$BD$46,C298="MV",F298/$BD$54,C298="BB",F298/$BD$51,C298="SN",F298/$BD$48,C298="ST",F298/$BD$53,C298="TH",F298/$BD$52)</f>
        <v>5.3320492908008723E-3</v>
      </c>
      <c r="J298" cm="1">
        <f t="array" ref="J298">_xlfn.IFS(C298="SH",G298/$BE$30,C298="HH",G298/$BE$34,C298="NI",G298/$BE$25,C298="HB",G298/$BE$37,C298="NRW",G298/$BE$22,C298="HE",G298/$BE$26,C298="RP",G298/$BE$27,C298="BW",G298/$BE$24,C298="BY",G298/$BE$23,C298="SL",G298/$BE$36,C298="BE",G298/$BE$29,C298="MV",G298/$BE$35,C298="BB",G298/$BE$31,C298="SN",G298/$BE$28,C298="ST",G298/$BE$32,C298="TH",G298/$BE$33)</f>
        <v>7.8655238095238101E-3</v>
      </c>
      <c r="K298" cm="1">
        <f t="array" ref="K298">_xlfn.IFS(C298="SH",$BF$17,C298="HH",$BF$8,C298="NI",$BF$11,C298="HB",$BF$7,C298="NRW",$BF$12,C298="HE",$BF$9,C298="RP",$BF$13,C298="BW",$BF$3,C298="BY",$BF$4,C298="SL",$BF$14,C298="BE",$BF$5,C298="MV",$BF$10,C298="BB",$BF$6,C298="SN",$BF$15,C298="ST",$BF$16,C298="TH",$BF$18)</f>
        <v>72762.894516183122</v>
      </c>
      <c r="L298">
        <f t="shared" si="13"/>
        <v>439.59136306790992</v>
      </c>
      <c r="M298">
        <f t="shared" si="15"/>
        <v>146.53045435596997</v>
      </c>
      <c r="N298">
        <v>20.93464302018339</v>
      </c>
      <c r="O298">
        <v>10.831050828975192</v>
      </c>
      <c r="P298">
        <v>0</v>
      </c>
      <c r="Q298">
        <v>3.2331495011866243</v>
      </c>
      <c r="R298">
        <v>0</v>
      </c>
      <c r="S298">
        <v>0</v>
      </c>
      <c r="T298">
        <v>16.489062456051784</v>
      </c>
      <c r="U298">
        <v>0</v>
      </c>
      <c r="V298">
        <v>11.235194516623517</v>
      </c>
      <c r="W298">
        <v>1.9398897007119744</v>
      </c>
      <c r="X298">
        <v>1.2757144364540018</v>
      </c>
      <c r="Y298">
        <v>0</v>
      </c>
      <c r="Z298">
        <v>39.563222676111891</v>
      </c>
      <c r="AA298">
        <v>41.028527219671595</v>
      </c>
      <c r="AC298" t="s">
        <v>12749</v>
      </c>
      <c r="AD298">
        <v>429.57112332828541</v>
      </c>
      <c r="AE298">
        <f t="shared" si="14"/>
        <v>8.7546808054331162E-4</v>
      </c>
      <c r="AF298" t="e">
        <f>Mapping!AD298/$BF$19</f>
        <v>#N/A</v>
      </c>
      <c r="AG298" t="e">
        <f>Mapping!AE298/$BF$19</f>
        <v>#N/A</v>
      </c>
      <c r="AH298" t="e">
        <f>Mapping!AF298/$BF$19</f>
        <v>#N/A</v>
      </c>
      <c r="AI298" t="e">
        <f>Mapping!AG298/$BF$19</f>
        <v>#N/A</v>
      </c>
      <c r="AJ298" t="e">
        <f>Mapping!AH298/$BF$19</f>
        <v>#N/A</v>
      </c>
      <c r="AK298" t="e">
        <f>Mapping!AI298/$BF$19</f>
        <v>#N/A</v>
      </c>
      <c r="AL298" t="e">
        <f>Mapping!AJ298/$BF$19</f>
        <v>#N/A</v>
      </c>
      <c r="AM298" t="e">
        <f>Mapping!AK298/$BF$19</f>
        <v>#N/A</v>
      </c>
      <c r="AN298" t="e">
        <f>Mapping!AL298/$BF$19</f>
        <v>#N/A</v>
      </c>
      <c r="AO298" t="e">
        <f>Mapping!AM298/$BF$19</f>
        <v>#N/A</v>
      </c>
      <c r="AP298" t="e">
        <f>Mapping!AN298/$BF$19</f>
        <v>#N/A</v>
      </c>
      <c r="AQ298" t="e">
        <f>Mapping!AO298/$BF$19</f>
        <v>#N/A</v>
      </c>
      <c r="AR298" t="e">
        <f>Mapping!AP298/$BF$19</f>
        <v>#N/A</v>
      </c>
      <c r="AS298" t="e">
        <f>Mapping!AQ298/$BF$19</f>
        <v>#N/A</v>
      </c>
    </row>
    <row r="299" spans="1:45">
      <c r="A299">
        <v>9673</v>
      </c>
      <c r="B299" t="s">
        <v>13321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tr">
        <f>VLOOKUP(A299,'Kreisfreie Städte u. Landkreise'!$A$9:$J$478,3,0)</f>
        <v>Rhön-Grabfeld</v>
      </c>
      <c r="E299">
        <f>VLOOKUP(D299,'old version'!$D$2:$G$403,2,0)</f>
        <v>602</v>
      </c>
      <c r="F299">
        <f>VLOOKUP(D299,'old version'!$D$2:$G$403,3,0)</f>
        <v>3234.8139999999999</v>
      </c>
      <c r="G299">
        <f>VLOOKUP(D299,'old version'!$D$2:$G$403,4,0)</f>
        <v>79635</v>
      </c>
      <c r="H299">
        <f>COUNTIF(Mapping!$A$2:$A$1326,A299)</f>
        <v>3</v>
      </c>
      <c r="I299" cm="1">
        <f t="array" ref="I299">_xlfn.IFS(C299="SH",F299/$BD$50,C299="HH",F299/$BD$49,C299="NI",F299/$BD$44,C299="HB",F299/$BD$56,C299="NRW",F299/$BD$41,C299="HE",F299/$BD$45,C299="RP",F299/$BD$47,C299="BW",F299/$BD$43,C299="BY",F299/$BD$42,C299="SL",F299/$BD$55,C299="BE",F299/$BD$46,C299="MV",F299/$BD$54,C299="BB",F299/$BD$51,C299="SN",F299/$BD$48,C299="ST",F299/$BD$53,C299="TH",F299/$BD$52)</f>
        <v>5.111122346922169E-3</v>
      </c>
      <c r="J299" cm="1">
        <f t="array" ref="J299">_xlfn.IFS(C299="SH",G299/$BE$30,C299="HH",G299/$BE$34,C299="NI",G299/$BE$25,C299="HB",G299/$BE$37,C299="NRW",G299/$BE$22,C299="HE",G299/$BE$26,C299="RP",G299/$BE$27,C299="BW",G299/$BE$24,C299="BY",G299/$BE$23,C299="SL",G299/$BE$36,C299="BE",G299/$BE$29,C299="MV",G299/$BE$35,C299="BB",G299/$BE$31,C299="SN",G299/$BE$28,C299="ST",G299/$BE$32,C299="TH",G299/$BE$33)</f>
        <v>6.0674285714285717E-3</v>
      </c>
      <c r="K299" cm="1">
        <f t="array" ref="K299">_xlfn.IFS(C299="SH",$BF$17,C299="HH",$BF$8,C299="NI",$BF$11,C299="HB",$BF$7,C299="NRW",$BF$12,C299="HE",$BF$9,C299="RP",$BF$13,C299="BW",$BF$3,C299="BY",$BF$4,C299="SL",$BF$14,C299="BE",$BF$5,C299="MV",$BF$10,C299="BB",$BF$6,C299="SN",$BF$15,C299="ST",$BF$16,C299="TH",$BF$18)</f>
        <v>72762.894516183122</v>
      </c>
      <c r="L299">
        <f t="shared" si="13"/>
        <v>391.38346669130419</v>
      </c>
      <c r="M299">
        <f t="shared" si="15"/>
        <v>130.46115556376807</v>
      </c>
      <c r="N299">
        <v>18.922325788242286</v>
      </c>
      <c r="O299">
        <v>9.5896961171363753</v>
      </c>
      <c r="P299">
        <v>3.643637452431769</v>
      </c>
      <c r="Q299">
        <v>5.331334554631761</v>
      </c>
      <c r="R299">
        <v>0</v>
      </c>
      <c r="S299">
        <v>0</v>
      </c>
      <c r="T299">
        <v>3.4648086204105786</v>
      </c>
      <c r="U299">
        <v>0</v>
      </c>
      <c r="V299">
        <v>16.61990457596945</v>
      </c>
      <c r="W299">
        <v>0</v>
      </c>
      <c r="X299">
        <v>1.1358128948734096</v>
      </c>
      <c r="Y299">
        <v>0</v>
      </c>
      <c r="Z299">
        <v>35.224512002217381</v>
      </c>
      <c r="AA299">
        <v>36.529123557855065</v>
      </c>
      <c r="AC299" t="s">
        <v>12542</v>
      </c>
      <c r="AD299">
        <v>113.75005739955252</v>
      </c>
      <c r="AE299">
        <f t="shared" si="14"/>
        <v>2.3182318132025274E-4</v>
      </c>
      <c r="AF299" t="e">
        <f>Mapping!AD299/$BF$19</f>
        <v>#N/A</v>
      </c>
      <c r="AG299" t="e">
        <f>Mapping!AE299/$BF$19</f>
        <v>#N/A</v>
      </c>
      <c r="AH299" t="e">
        <f>Mapping!AF299/$BF$19</f>
        <v>#N/A</v>
      </c>
      <c r="AI299" t="e">
        <f>Mapping!AG299/$BF$19</f>
        <v>#N/A</v>
      </c>
      <c r="AJ299" t="e">
        <f>Mapping!AH299/$BF$19</f>
        <v>#N/A</v>
      </c>
      <c r="AK299" t="e">
        <f>Mapping!AI299/$BF$19</f>
        <v>#N/A</v>
      </c>
      <c r="AL299" t="e">
        <f>Mapping!AJ299/$BF$19</f>
        <v>#N/A</v>
      </c>
      <c r="AM299" t="e">
        <f>Mapping!AK299/$BF$19</f>
        <v>#N/A</v>
      </c>
      <c r="AN299" t="e">
        <f>Mapping!AL299/$BF$19</f>
        <v>#N/A</v>
      </c>
      <c r="AO299" t="e">
        <f>Mapping!AM299/$BF$19</f>
        <v>#N/A</v>
      </c>
      <c r="AP299" t="e">
        <f>Mapping!AN299/$BF$19</f>
        <v>#N/A</v>
      </c>
      <c r="AQ299" t="e">
        <f>Mapping!AO299/$BF$19</f>
        <v>#N/A</v>
      </c>
      <c r="AR299" t="e">
        <f>Mapping!AP299/$BF$19</f>
        <v>#N/A</v>
      </c>
      <c r="AS299" t="e">
        <f>Mapping!AQ299/$BF$19</f>
        <v>#N/A</v>
      </c>
    </row>
    <row r="300" spans="1:45">
      <c r="A300">
        <v>9674</v>
      </c>
      <c r="B300" t="s">
        <v>13322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tr">
        <f>VLOOKUP(A300,'Kreisfreie Städte u. Landkreise'!$A$9:$J$478,3,0)</f>
        <v>Haßberge</v>
      </c>
      <c r="E300">
        <f>VLOOKUP(D300,'old version'!$D$2:$G$403,2,0)</f>
        <v>621</v>
      </c>
      <c r="F300">
        <f>VLOOKUP(D300,'old version'!$D$2:$G$403,3,0)</f>
        <v>2736.422</v>
      </c>
      <c r="G300">
        <f>VLOOKUP(D300,'old version'!$D$2:$G$403,4,0)</f>
        <v>84384</v>
      </c>
      <c r="H300">
        <f>COUNTIF(Mapping!$A$2:$A$1326,A300)</f>
        <v>2</v>
      </c>
      <c r="I300" cm="1">
        <f t="array" ref="I300">_xlfn.IFS(C300="SH",F300/$BD$50,C300="HH",F300/$BD$49,C300="NI",F300/$BD$44,C300="HB",F300/$BD$56,C300="NRW",F300/$BD$41,C300="HE",F300/$BD$45,C300="RP",F300/$BD$47,C300="BW",F300/$BD$43,C300="BY",F300/$BD$42,C300="SL",F300/$BD$55,C300="BE",F300/$BD$46,C300="MV",F300/$BD$54,C300="BB",F300/$BD$51,C300="SN",F300/$BD$48,C300="ST",F300/$BD$53,C300="TH",F300/$BD$52)</f>
        <v>4.3236450796891122E-3</v>
      </c>
      <c r="J300" cm="1">
        <f t="array" ref="J300">_xlfn.IFS(C300="SH",G300/$BE$30,C300="HH",G300/$BE$34,C300="NI",G300/$BE$25,C300="HB",G300/$BE$37,C300="NRW",G300/$BE$22,C300="HE",G300/$BE$26,C300="RP",G300/$BE$27,C300="BW",G300/$BE$24,C300="BY",G300/$BE$23,C300="SL",G300/$BE$36,C300="BE",G300/$BE$29,C300="MV",G300/$BE$35,C300="BB",G300/$BE$31,C300="SN",G300/$BE$28,C300="ST",G300/$BE$32,C300="TH",G300/$BE$33)</f>
        <v>6.4292571428571426E-3</v>
      </c>
      <c r="K300" cm="1">
        <f t="array" ref="K300">_xlfn.IFS(C300="SH",$BF$17,C300="HH",$BF$8,C300="NI",$BF$11,C300="HB",$BF$7,C300="NRW",$BF$12,C300="HE",$BF$9,C300="RP",$BF$13,C300="BW",$BF$3,C300="BY",$BF$4,C300="SL",$BF$14,C300="BE",$BF$5,C300="MV",$BF$10,C300="BB",$BF$6,C300="SN",$BF$15,C300="ST",$BF$16,C300="TH",$BF$18)</f>
        <v>72762.894516183122</v>
      </c>
      <c r="L300">
        <f t="shared" si="13"/>
        <v>357.4998508232365</v>
      </c>
      <c r="M300">
        <f t="shared" si="15"/>
        <v>178.74992541161825</v>
      </c>
      <c r="N300">
        <v>8.8340176949982041</v>
      </c>
      <c r="O300">
        <v>42.607802387451144</v>
      </c>
      <c r="P300">
        <v>1.0793976604820956</v>
      </c>
      <c r="Q300">
        <v>17.483401579650785</v>
      </c>
      <c r="R300">
        <v>0</v>
      </c>
      <c r="S300">
        <v>0</v>
      </c>
      <c r="T300">
        <v>2.996748767917397</v>
      </c>
      <c r="U300">
        <v>0</v>
      </c>
      <c r="V300">
        <v>5.8798767294682586</v>
      </c>
      <c r="W300">
        <v>0</v>
      </c>
      <c r="X300">
        <v>1.5562216152603288</v>
      </c>
      <c r="Y300">
        <v>0</v>
      </c>
      <c r="Z300">
        <v>48.262479861136931</v>
      </c>
      <c r="AA300">
        <v>50.049979115253116</v>
      </c>
      <c r="AC300" t="s">
        <v>12740</v>
      </c>
      <c r="AD300">
        <v>499.99811639798099</v>
      </c>
      <c r="AE300">
        <f t="shared" si="14"/>
        <v>1.018998641823718E-3</v>
      </c>
      <c r="AF300" t="e">
        <f>Mapping!AD300/$BF$19</f>
        <v>#N/A</v>
      </c>
      <c r="AG300" t="e">
        <f>Mapping!AE300/$BF$19</f>
        <v>#N/A</v>
      </c>
      <c r="AH300" t="e">
        <f>Mapping!AF300/$BF$19</f>
        <v>#N/A</v>
      </c>
      <c r="AI300" t="e">
        <f>Mapping!AG300/$BF$19</f>
        <v>#N/A</v>
      </c>
      <c r="AJ300" t="e">
        <f>Mapping!AH300/$BF$19</f>
        <v>#N/A</v>
      </c>
      <c r="AK300" t="e">
        <f>Mapping!AI300/$BF$19</f>
        <v>#N/A</v>
      </c>
      <c r="AL300" t="e">
        <f>Mapping!AJ300/$BF$19</f>
        <v>#N/A</v>
      </c>
      <c r="AM300" t="e">
        <f>Mapping!AK300/$BF$19</f>
        <v>#N/A</v>
      </c>
      <c r="AN300" t="e">
        <f>Mapping!AL300/$BF$19</f>
        <v>#N/A</v>
      </c>
      <c r="AO300" t="e">
        <f>Mapping!AM300/$BF$19</f>
        <v>#N/A</v>
      </c>
      <c r="AP300" t="e">
        <f>Mapping!AN300/$BF$19</f>
        <v>#N/A</v>
      </c>
      <c r="AQ300" t="e">
        <f>Mapping!AO300/$BF$19</f>
        <v>#N/A</v>
      </c>
      <c r="AR300" t="e">
        <f>Mapping!AP300/$BF$19</f>
        <v>#N/A</v>
      </c>
      <c r="AS300" t="e">
        <f>Mapping!AQ300/$BF$19</f>
        <v>#N/A</v>
      </c>
    </row>
    <row r="301" spans="1:45">
      <c r="A301">
        <v>9675</v>
      </c>
      <c r="B301" t="s">
        <v>13323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tr">
        <f>VLOOKUP(A301,'Kreisfreie Städte u. Landkreise'!$A$9:$J$478,3,0)</f>
        <v>Kitzingen</v>
      </c>
      <c r="E301">
        <f>VLOOKUP(D301,'old version'!$D$2:$G$403,2,0)</f>
        <v>703</v>
      </c>
      <c r="F301">
        <f>VLOOKUP(D301,'old version'!$D$2:$G$403,3,0)</f>
        <v>3220.4850000000001</v>
      </c>
      <c r="G301">
        <f>VLOOKUP(D301,'old version'!$D$2:$G$403,4,0)</f>
        <v>91155</v>
      </c>
      <c r="H301">
        <f>COUNTIF(Mapping!$A$2:$A$1326,A301)</f>
        <v>2</v>
      </c>
      <c r="I301" cm="1">
        <f t="array" ref="I301">_xlfn.IFS(C301="SH",F301/$BD$50,C301="HH",F301/$BD$49,C301="NI",F301/$BD$44,C301="HB",F301/$BD$56,C301="NRW",F301/$BD$41,C301="HE",F301/$BD$45,C301="RP",F301/$BD$47,C301="BW",F301/$BD$43,C301="BY",F301/$BD$42,C301="SL",F301/$BD$55,C301="BE",F301/$BD$46,C301="MV",F301/$BD$54,C301="BB",F301/$BD$51,C301="SN",F301/$BD$48,C301="ST",F301/$BD$53,C301="TH",F301/$BD$52)</f>
        <v>5.0884820120809552E-3</v>
      </c>
      <c r="J301" cm="1">
        <f t="array" ref="J301">_xlfn.IFS(C301="SH",G301/$BE$30,C301="HH",G301/$BE$34,C301="NI",G301/$BE$25,C301="HB",G301/$BE$37,C301="NRW",G301/$BE$22,C301="HE",G301/$BE$26,C301="RP",G301/$BE$27,C301="BW",G301/$BE$24,C301="BY",G301/$BE$23,C301="SL",G301/$BE$36,C301="BE",G301/$BE$29,C301="MV",G301/$BE$35,C301="BB",G301/$BE$31,C301="SN",G301/$BE$28,C301="ST",G301/$BE$32,C301="TH",G301/$BE$33)</f>
        <v>6.9451428571428572E-3</v>
      </c>
      <c r="K301" cm="1">
        <f t="array" ref="K301">_xlfn.IFS(C301="SH",$BF$17,C301="HH",$BF$8,C301="NI",$BF$11,C301="HB",$BF$7,C301="NRW",$BF$12,C301="HE",$BF$9,C301="RP",$BF$13,C301="BW",$BF$3,C301="BY",$BF$4,C301="SL",$BF$14,C301="BE",$BF$5,C301="MV",$BF$10,C301="BB",$BF$6,C301="SN",$BF$15,C301="ST",$BF$16,C301="TH",$BF$18)</f>
        <v>72762.894516183122</v>
      </c>
      <c r="L301">
        <f t="shared" si="13"/>
        <v>408.07956471458044</v>
      </c>
      <c r="M301">
        <f t="shared" si="15"/>
        <v>204.03978235729022</v>
      </c>
      <c r="N301">
        <v>4.2178496238445069</v>
      </c>
      <c r="O301">
        <v>4.419156083164359</v>
      </c>
      <c r="P301">
        <v>18.203855535638002</v>
      </c>
      <c r="Q301">
        <v>14.800817770945272</v>
      </c>
      <c r="R301">
        <v>0</v>
      </c>
      <c r="S301">
        <v>0.75729572791753652</v>
      </c>
      <c r="T301">
        <v>1.5912796308140642</v>
      </c>
      <c r="U301">
        <v>0</v>
      </c>
      <c r="V301">
        <v>17.695796376402186</v>
      </c>
      <c r="W301">
        <v>0</v>
      </c>
      <c r="X301">
        <v>1.776398613572733</v>
      </c>
      <c r="Y301">
        <v>28.355452698481937</v>
      </c>
      <c r="Z301">
        <v>55.090741236468361</v>
      </c>
      <c r="AA301">
        <v>57.131139060041271</v>
      </c>
      <c r="AC301" t="s">
        <v>12784</v>
      </c>
      <c r="AD301">
        <v>843.28282334400001</v>
      </c>
      <c r="AE301">
        <f t="shared" si="14"/>
        <v>1.7186145776933895E-3</v>
      </c>
      <c r="AF301" t="e">
        <f>Mapping!AD301/$BF$19</f>
        <v>#N/A</v>
      </c>
      <c r="AG301" t="e">
        <f>Mapping!AE301/$BF$19</f>
        <v>#N/A</v>
      </c>
      <c r="AH301" t="e">
        <f>Mapping!AF301/$BF$19</f>
        <v>#N/A</v>
      </c>
      <c r="AI301" t="e">
        <f>Mapping!AG301/$BF$19</f>
        <v>#N/A</v>
      </c>
      <c r="AJ301" t="e">
        <f>Mapping!AH301/$BF$19</f>
        <v>#N/A</v>
      </c>
      <c r="AK301" t="e">
        <f>Mapping!AI301/$BF$19</f>
        <v>#N/A</v>
      </c>
      <c r="AL301" t="e">
        <f>Mapping!AJ301/$BF$19</f>
        <v>#N/A</v>
      </c>
      <c r="AM301" t="e">
        <f>Mapping!AK301/$BF$19</f>
        <v>#N/A</v>
      </c>
      <c r="AN301" t="e">
        <f>Mapping!AL301/$BF$19</f>
        <v>#N/A</v>
      </c>
      <c r="AO301" t="e">
        <f>Mapping!AM301/$BF$19</f>
        <v>#N/A</v>
      </c>
      <c r="AP301" t="e">
        <f>Mapping!AN301/$BF$19</f>
        <v>#N/A</v>
      </c>
      <c r="AQ301" t="e">
        <f>Mapping!AO301/$BF$19</f>
        <v>#N/A</v>
      </c>
      <c r="AR301" t="e">
        <f>Mapping!AP301/$BF$19</f>
        <v>#N/A</v>
      </c>
      <c r="AS301" t="e">
        <f>Mapping!AQ301/$BF$19</f>
        <v>#N/A</v>
      </c>
    </row>
    <row r="302" spans="1:45">
      <c r="A302">
        <v>9676</v>
      </c>
      <c r="B302" t="s">
        <v>13324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tr">
        <f>VLOOKUP(A302,'Kreisfreie Städte u. Landkreise'!$A$9:$J$478,3,0)</f>
        <v>Miltenberg</v>
      </c>
      <c r="E302">
        <f>VLOOKUP(D302,'old version'!$D$2:$G$403,2,0)</f>
        <v>727</v>
      </c>
      <c r="F302">
        <f>VLOOKUP(D302,'old version'!$D$2:$G$403,3,0)</f>
        <v>4424.2259999999997</v>
      </c>
      <c r="G302">
        <f>VLOOKUP(D302,'old version'!$D$2:$G$403,4,0)</f>
        <v>128743</v>
      </c>
      <c r="H302">
        <f>COUNTIF(Mapping!$A$2:$A$1326,A302)</f>
        <v>4</v>
      </c>
      <c r="I302" cm="1">
        <f t="array" ref="I302">_xlfn.IFS(C302="SH",F302/$BD$50,C302="HH",F302/$BD$49,C302="NI",F302/$BD$44,C302="HB",F302/$BD$56,C302="NRW",F302/$BD$41,C302="HE",F302/$BD$45,C302="RP",F302/$BD$47,C302="BW",F302/$BD$43,C302="BY",F302/$BD$42,C302="SL",F302/$BD$55,C302="BE",F302/$BD$46,C302="MV",F302/$BD$54,C302="BB",F302/$BD$51,C302="SN",F302/$BD$48,C302="ST",F302/$BD$53,C302="TH",F302/$BD$52)</f>
        <v>6.9904360425156065E-3</v>
      </c>
      <c r="J302" cm="1">
        <f t="array" ref="J302">_xlfn.IFS(C302="SH",G302/$BE$30,C302="HH",G302/$BE$34,C302="NI",G302/$BE$25,C302="HB",G302/$BE$37,C302="NRW",G302/$BE$22,C302="HE",G302/$BE$26,C302="RP",G302/$BE$27,C302="BW",G302/$BE$24,C302="BY",G302/$BE$23,C302="SL",G302/$BE$36,C302="BE",G302/$BE$29,C302="MV",G302/$BE$35,C302="BB",G302/$BE$31,C302="SN",G302/$BE$28,C302="ST",G302/$BE$32,C302="TH",G302/$BE$33)</f>
        <v>9.808990476190476E-3</v>
      </c>
      <c r="K302" cm="1">
        <f t="array" ref="K302">_xlfn.IFS(C302="SH",$BF$17,C302="HH",$BF$8,C302="NI",$BF$11,C302="HB",$BF$7,C302="NRW",$BF$12,C302="HE",$BF$9,C302="RP",$BF$13,C302="BW",$BF$3,C302="BY",$BF$4,C302="SL",$BF$14,C302="BE",$BF$5,C302="MV",$BF$10,C302="BB",$BF$6,C302="SN",$BF$15,C302="ST",$BF$16,C302="TH",$BF$18)</f>
        <v>72762.894516183122</v>
      </c>
      <c r="L302">
        <f t="shared" si="13"/>
        <v>566.06849048845697</v>
      </c>
      <c r="M302">
        <f t="shared" si="15"/>
        <v>141.51712262211424</v>
      </c>
      <c r="N302">
        <v>6.7371596667126985</v>
      </c>
      <c r="O302">
        <v>14.013069941563179</v>
      </c>
      <c r="P302">
        <v>5.8818236496692071</v>
      </c>
      <c r="Q302">
        <v>7.7424571932378417</v>
      </c>
      <c r="R302">
        <v>4.6987939637584022</v>
      </c>
      <c r="S302">
        <v>0</v>
      </c>
      <c r="T302">
        <v>4.6432526639503839</v>
      </c>
      <c r="U302">
        <v>0</v>
      </c>
      <c r="V302">
        <v>18.734080425244795</v>
      </c>
      <c r="W302">
        <v>0</v>
      </c>
      <c r="X302">
        <v>1.2320676758149078</v>
      </c>
      <c r="Y302">
        <v>0</v>
      </c>
      <c r="Z302">
        <v>38.209623107970849</v>
      </c>
      <c r="AA302">
        <v>39.624794334191989</v>
      </c>
      <c r="AC302" t="s">
        <v>12785</v>
      </c>
      <c r="AD302">
        <v>2110.9164485427391</v>
      </c>
      <c r="AE302">
        <f t="shared" si="14"/>
        <v>4.3020581948677982E-3</v>
      </c>
      <c r="AF302" t="e">
        <f>Mapping!AD302/$BF$19</f>
        <v>#N/A</v>
      </c>
      <c r="AG302" t="e">
        <f>Mapping!AE302/$BF$19</f>
        <v>#N/A</v>
      </c>
      <c r="AH302" t="e">
        <f>Mapping!AF302/$BF$19</f>
        <v>#N/A</v>
      </c>
      <c r="AI302" t="e">
        <f>Mapping!AG302/$BF$19</f>
        <v>#N/A</v>
      </c>
      <c r="AJ302" t="e">
        <f>Mapping!AH302/$BF$19</f>
        <v>#N/A</v>
      </c>
      <c r="AK302" t="e">
        <f>Mapping!AI302/$BF$19</f>
        <v>#N/A</v>
      </c>
      <c r="AL302" t="e">
        <f>Mapping!AJ302/$BF$19</f>
        <v>#N/A</v>
      </c>
      <c r="AM302" t="e">
        <f>Mapping!AK302/$BF$19</f>
        <v>#N/A</v>
      </c>
      <c r="AN302" t="e">
        <f>Mapping!AL302/$BF$19</f>
        <v>#N/A</v>
      </c>
      <c r="AO302" t="e">
        <f>Mapping!AM302/$BF$19</f>
        <v>#N/A</v>
      </c>
      <c r="AP302" t="e">
        <f>Mapping!AN302/$BF$19</f>
        <v>#N/A</v>
      </c>
      <c r="AQ302" t="e">
        <f>Mapping!AO302/$BF$19</f>
        <v>#N/A</v>
      </c>
      <c r="AR302" t="e">
        <f>Mapping!AP302/$BF$19</f>
        <v>#N/A</v>
      </c>
      <c r="AS302" t="e">
        <f>Mapping!AQ302/$BF$19</f>
        <v>#N/A</v>
      </c>
    </row>
    <row r="303" spans="1:45">
      <c r="A303">
        <v>9677</v>
      </c>
      <c r="B303" t="s">
        <v>13325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tr">
        <f>VLOOKUP(A303,'Kreisfreie Städte u. Landkreise'!$A$9:$J$478,3,0)</f>
        <v>Main-Spessart</v>
      </c>
      <c r="E303">
        <f>VLOOKUP(D303,'old version'!$D$2:$G$403,2,0)</f>
        <v>740</v>
      </c>
      <c r="F303">
        <f>VLOOKUP(D303,'old version'!$D$2:$G$403,3,0)</f>
        <v>4683.1880000000001</v>
      </c>
      <c r="G303">
        <f>VLOOKUP(D303,'old version'!$D$2:$G$403,4,0)</f>
        <v>126158</v>
      </c>
      <c r="H303">
        <f>COUNTIF(Mapping!$A$2:$A$1326,A303)</f>
        <v>3</v>
      </c>
      <c r="I303" cm="1">
        <f t="array" ref="I303">_xlfn.IFS(C303="SH",F303/$BD$50,C303="HH",F303/$BD$49,C303="NI",F303/$BD$44,C303="HB",F303/$BD$56,C303="NRW",F303/$BD$41,C303="HE",F303/$BD$45,C303="RP",F303/$BD$47,C303="BW",F303/$BD$43,C303="BY",F303/$BD$42,C303="SL",F303/$BD$55,C303="BE",F303/$BD$46,C303="MV",F303/$BD$54,C303="BB",F303/$BD$51,C303="SN",F303/$BD$48,C303="ST",F303/$BD$53,C303="TH",F303/$BD$52)</f>
        <v>7.3996053070246818E-3</v>
      </c>
      <c r="J303" cm="1">
        <f t="array" ref="J303">_xlfn.IFS(C303="SH",G303/$BE$30,C303="HH",G303/$BE$34,C303="NI",G303/$BE$25,C303="HB",G303/$BE$37,C303="NRW",G303/$BE$22,C303="HE",G303/$BE$26,C303="RP",G303/$BE$27,C303="BW",G303/$BE$24,C303="BY",G303/$BE$23,C303="SL",G303/$BE$36,C303="BE",G303/$BE$29,C303="MV",G303/$BE$35,C303="BB",G303/$BE$31,C303="SN",G303/$BE$28,C303="ST",G303/$BE$32,C303="TH",G303/$BE$33)</f>
        <v>9.612038095238095E-3</v>
      </c>
      <c r="K303" cm="1">
        <f t="array" ref="K303">_xlfn.IFS(C303="SH",$BF$17,C303="HH",$BF$8,C303="NI",$BF$11,C303="HB",$BF$7,C303="NRW",$BF$12,C303="HE",$BF$9,C303="RP",$BF$13,C303="BW",$BF$3,C303="BY",$BF$4,C303="SL",$BF$14,C303="BE",$BF$5,C303="MV",$BF$10,C303="BB",$BF$6,C303="SN",$BF$15,C303="ST",$BF$16,C303="TH",$BF$18)</f>
        <v>72762.894516183122</v>
      </c>
      <c r="L303">
        <f t="shared" si="13"/>
        <v>583.49194422244261</v>
      </c>
      <c r="M303">
        <f t="shared" si="15"/>
        <v>194.4973147408142</v>
      </c>
      <c r="N303">
        <v>20.20045460500118</v>
      </c>
      <c r="O303">
        <v>2.5798388681403881</v>
      </c>
      <c r="P303">
        <v>4.2831650560369319</v>
      </c>
      <c r="Q303">
        <v>2.9864684620679451</v>
      </c>
      <c r="R303">
        <v>0</v>
      </c>
      <c r="S303">
        <v>1.4322397919448389</v>
      </c>
      <c r="T303">
        <v>2.8780339036872635</v>
      </c>
      <c r="U303">
        <v>3.0768305940518466</v>
      </c>
      <c r="V303">
        <v>48.393439783978451</v>
      </c>
      <c r="W303">
        <v>0</v>
      </c>
      <c r="X303">
        <v>1.6933205684575521</v>
      </c>
      <c r="Y303">
        <v>0</v>
      </c>
      <c r="Z303">
        <v>52.514274980019849</v>
      </c>
      <c r="AA303">
        <v>54.45924812742799</v>
      </c>
      <c r="AC303" t="s">
        <v>12789</v>
      </c>
      <c r="AD303">
        <v>1527.4202020047019</v>
      </c>
      <c r="AE303">
        <f t="shared" si="14"/>
        <v>3.1128899495653883E-3</v>
      </c>
      <c r="AF303" t="e">
        <f>Mapping!AD303/$BF$19</f>
        <v>#N/A</v>
      </c>
      <c r="AG303" t="e">
        <f>Mapping!AE303/$BF$19</f>
        <v>#N/A</v>
      </c>
      <c r="AH303" t="e">
        <f>Mapping!AF303/$BF$19</f>
        <v>#N/A</v>
      </c>
      <c r="AI303" t="e">
        <f>Mapping!AG303/$BF$19</f>
        <v>#N/A</v>
      </c>
      <c r="AJ303" t="e">
        <f>Mapping!AH303/$BF$19</f>
        <v>#N/A</v>
      </c>
      <c r="AK303" t="e">
        <f>Mapping!AI303/$BF$19</f>
        <v>#N/A</v>
      </c>
      <c r="AL303" t="e">
        <f>Mapping!AJ303/$BF$19</f>
        <v>#N/A</v>
      </c>
      <c r="AM303" t="e">
        <f>Mapping!AK303/$BF$19</f>
        <v>#N/A</v>
      </c>
      <c r="AN303" t="e">
        <f>Mapping!AL303/$BF$19</f>
        <v>#N/A</v>
      </c>
      <c r="AO303" t="e">
        <f>Mapping!AM303/$BF$19</f>
        <v>#N/A</v>
      </c>
      <c r="AP303" t="e">
        <f>Mapping!AN303/$BF$19</f>
        <v>#N/A</v>
      </c>
      <c r="AQ303" t="e">
        <f>Mapping!AO303/$BF$19</f>
        <v>#N/A</v>
      </c>
      <c r="AR303" t="e">
        <f>Mapping!AP303/$BF$19</f>
        <v>#N/A</v>
      </c>
      <c r="AS303" t="e">
        <f>Mapping!AQ303/$BF$19</f>
        <v>#N/A</v>
      </c>
    </row>
    <row r="304" spans="1:45">
      <c r="A304">
        <v>9678</v>
      </c>
      <c r="B304" t="s">
        <v>13326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tr">
        <f>VLOOKUP(A304,'Kreisfreie Städte u. Landkreise'!$A$9:$J$478,3,0)</f>
        <v>Schweinfurt</v>
      </c>
      <c r="E304">
        <f>VLOOKUP(D304,'old version'!$D$2:$G$403,2,0)</f>
        <v>1194</v>
      </c>
      <c r="F304">
        <f>VLOOKUP(D304,'old version'!$D$2:$G$403,3,0)</f>
        <v>5676.4260000000004</v>
      </c>
      <c r="G304">
        <f>VLOOKUP(D304,'old version'!$D$2:$G$403,4,0)</f>
        <v>53426</v>
      </c>
      <c r="H304">
        <f>COUNTIF(Mapping!$A$2:$A$1326,A304)</f>
        <v>3</v>
      </c>
      <c r="I304" cm="1">
        <f t="array" ref="I304">_xlfn.IFS(C304="SH",F304/$BD$50,C304="HH",F304/$BD$49,C304="NI",F304/$BD$44,C304="HB",F304/$BD$56,C304="NRW",F304/$BD$41,C304="HE",F304/$BD$45,C304="RP",F304/$BD$47,C304="BW",F304/$BD$43,C304="BY",F304/$BD$42,C304="SL",F304/$BD$55,C304="BE",F304/$BD$46,C304="MV",F304/$BD$54,C304="BB",F304/$BD$51,C304="SN",F304/$BD$48,C304="ST",F304/$BD$53,C304="TH",F304/$BD$52)</f>
        <v>8.9689570340829548E-3</v>
      </c>
      <c r="J304" cm="1">
        <f t="array" ref="J304">_xlfn.IFS(C304="SH",G304/$BE$30,C304="HH",G304/$BE$34,C304="NI",G304/$BE$25,C304="HB",G304/$BE$37,C304="NRW",G304/$BE$22,C304="HE",G304/$BE$26,C304="RP",G304/$BE$27,C304="BW",G304/$BE$24,C304="BY",G304/$BE$23,C304="SL",G304/$BE$36,C304="BE",G304/$BE$29,C304="MV",G304/$BE$35,C304="BB",G304/$BE$31,C304="SN",G304/$BE$28,C304="ST",G304/$BE$32,C304="TH",G304/$BE$33)</f>
        <v>4.0705523809523806E-3</v>
      </c>
      <c r="K304" cm="1">
        <f t="array" ref="K304">_xlfn.IFS(C304="SH",$BF$17,C304="HH",$BF$8,C304="NI",$BF$11,C304="HB",$BF$7,C304="NRW",$BF$12,C304="HE",$BF$9,C304="RP",$BF$13,C304="BW",$BF$3,C304="BY",$BF$4,C304="SL",$BF$14,C304="BE",$BF$5,C304="MV",$BF$10,C304="BB",$BF$6,C304="SN",$BF$15,C304="ST",$BF$16,C304="TH",$BF$18)</f>
        <v>72762.894516183122</v>
      </c>
      <c r="L304">
        <f t="shared" si="13"/>
        <v>552.80908629062685</v>
      </c>
      <c r="M304">
        <f t="shared" si="15"/>
        <v>184.26969543020894</v>
      </c>
      <c r="N304">
        <v>16.917965521185714</v>
      </c>
      <c r="O304">
        <v>0</v>
      </c>
      <c r="P304">
        <v>10.293301955167596</v>
      </c>
      <c r="Q304">
        <v>32.991352420408958</v>
      </c>
      <c r="R304">
        <v>0</v>
      </c>
      <c r="S304">
        <v>0</v>
      </c>
      <c r="T304">
        <v>5.1466509775837981</v>
      </c>
      <c r="U304">
        <v>0</v>
      </c>
      <c r="V304">
        <v>15.967814571477934</v>
      </c>
      <c r="W304">
        <v>0</v>
      </c>
      <c r="X304">
        <v>1.6042774977700194</v>
      </c>
      <c r="Y304">
        <v>0</v>
      </c>
      <c r="Z304">
        <v>49.752817766156419</v>
      </c>
      <c r="AA304">
        <v>51.59551472045851</v>
      </c>
      <c r="AC304" t="s">
        <v>12873</v>
      </c>
      <c r="AD304">
        <v>613.41167432252439</v>
      </c>
      <c r="AE304">
        <f t="shared" si="14"/>
        <v>1.2501360355444515E-3</v>
      </c>
      <c r="AF304" t="e">
        <f>Mapping!AD304/$BF$19</f>
        <v>#N/A</v>
      </c>
      <c r="AG304" t="e">
        <f>Mapping!AE304/$BF$19</f>
        <v>#N/A</v>
      </c>
      <c r="AH304" t="e">
        <f>Mapping!AF304/$BF$19</f>
        <v>#N/A</v>
      </c>
      <c r="AI304" t="e">
        <f>Mapping!AG304/$BF$19</f>
        <v>#N/A</v>
      </c>
      <c r="AJ304" t="e">
        <f>Mapping!AH304/$BF$19</f>
        <v>#N/A</v>
      </c>
      <c r="AK304" t="e">
        <f>Mapping!AI304/$BF$19</f>
        <v>#N/A</v>
      </c>
      <c r="AL304" t="e">
        <f>Mapping!AJ304/$BF$19</f>
        <v>#N/A</v>
      </c>
      <c r="AM304" t="e">
        <f>Mapping!AK304/$BF$19</f>
        <v>#N/A</v>
      </c>
      <c r="AN304" t="e">
        <f>Mapping!AL304/$BF$19</f>
        <v>#N/A</v>
      </c>
      <c r="AO304" t="e">
        <f>Mapping!AM304/$BF$19</f>
        <v>#N/A</v>
      </c>
      <c r="AP304" t="e">
        <f>Mapping!AN304/$BF$19</f>
        <v>#N/A</v>
      </c>
      <c r="AQ304" t="e">
        <f>Mapping!AO304/$BF$19</f>
        <v>#N/A</v>
      </c>
      <c r="AR304" t="e">
        <f>Mapping!AP304/$BF$19</f>
        <v>#N/A</v>
      </c>
      <c r="AS304" t="e">
        <f>Mapping!AQ304/$BF$19</f>
        <v>#N/A</v>
      </c>
    </row>
    <row r="305" spans="1:45">
      <c r="A305">
        <v>9679</v>
      </c>
      <c r="B305" t="s">
        <v>13327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tr">
        <f>VLOOKUP(A305,'Kreisfreie Städte u. Landkreise'!$A$9:$J$478,3,0)</f>
        <v>Würzburg</v>
      </c>
      <c r="E305">
        <f>VLOOKUP(D305,'old version'!$D$2:$G$403,2,0)</f>
        <v>829</v>
      </c>
      <c r="F305">
        <f>VLOOKUP(D305,'old version'!$D$2:$G$403,3,0)</f>
        <v>8161.2160000000003</v>
      </c>
      <c r="G305">
        <f>VLOOKUP(D305,'old version'!$D$2:$G$403,4,0)</f>
        <v>127934</v>
      </c>
      <c r="H305">
        <f>COUNTIF(Mapping!$A$2:$A$1326,A305)</f>
        <v>4</v>
      </c>
      <c r="I305" cm="1">
        <f t="array" ref="I305">_xlfn.IFS(C305="SH",F305/$BD$50,C305="HH",F305/$BD$49,C305="NI",F305/$BD$44,C305="HB",F305/$BD$56,C305="NRW",F305/$BD$41,C305="HE",F305/$BD$45,C305="RP",F305/$BD$47,C305="BW",F305/$BD$43,C305="BY",F305/$BD$42,C305="SL",F305/$BD$55,C305="BE",F305/$BD$46,C305="MV",F305/$BD$54,C305="BB",F305/$BD$51,C305="SN",F305/$BD$48,C305="ST",F305/$BD$53,C305="TH",F305/$BD$52)</f>
        <v>1.2895014512630018E-2</v>
      </c>
      <c r="J305" cm="1">
        <f t="array" ref="J305">_xlfn.IFS(C305="SH",G305/$BE$30,C305="HH",G305/$BE$34,C305="NI",G305/$BE$25,C305="HB",G305/$BE$37,C305="NRW",G305/$BE$22,C305="HE",G305/$BE$26,C305="RP",G305/$BE$27,C305="BW",G305/$BE$24,C305="BY",G305/$BE$23,C305="SL",G305/$BE$36,C305="BE",G305/$BE$29,C305="MV",G305/$BE$35,C305="BB",G305/$BE$31,C305="SN",G305/$BE$28,C305="ST",G305/$BE$32,C305="TH",G305/$BE$33)</f>
        <v>9.7473523809523815E-3</v>
      </c>
      <c r="K305" cm="1">
        <f t="array" ref="K305">_xlfn.IFS(C305="SH",$BF$17,C305="HH",$BF$8,C305="NI",$BF$11,C305="HB",$BF$7,C305="NRW",$BF$12,C305="HE",$BF$9,C305="RP",$BF$13,C305="BW",$BF$3,C305="BY",$BF$4,C305="SL",$BF$14,C305="BE",$BF$5,C305="MV",$BF$10,C305="BB",$BF$6,C305="SN",$BF$15,C305="ST",$BF$16,C305="TH",$BF$18)</f>
        <v>72762.894516183122</v>
      </c>
      <c r="L305">
        <f t="shared" si="13"/>
        <v>874.14933862239218</v>
      </c>
      <c r="M305">
        <f t="shared" si="15"/>
        <v>218.53733465559804</v>
      </c>
      <c r="N305">
        <v>3.8594443047043354</v>
      </c>
      <c r="O305">
        <v>15.437777218817342</v>
      </c>
      <c r="P305">
        <v>4.8565651737008961</v>
      </c>
      <c r="Q305">
        <v>24.130325029716769</v>
      </c>
      <c r="R305">
        <v>0</v>
      </c>
      <c r="S305">
        <v>8.5400469721117211</v>
      </c>
      <c r="T305">
        <v>0</v>
      </c>
      <c r="U305">
        <v>0</v>
      </c>
      <c r="V305">
        <v>22.065698289206242</v>
      </c>
      <c r="W305">
        <v>4.8682960074537966</v>
      </c>
      <c r="X305">
        <v>1.902616312422353</v>
      </c>
      <c r="Y305">
        <v>12.681031286885672</v>
      </c>
      <c r="Z305">
        <v>59.005080357011479</v>
      </c>
      <c r="AA305">
        <v>61.190453703567457</v>
      </c>
      <c r="AC305" t="s">
        <v>12791</v>
      </c>
      <c r="AD305">
        <v>1690.2724482934736</v>
      </c>
      <c r="AE305">
        <f t="shared" si="14"/>
        <v>3.4447836354490223E-3</v>
      </c>
      <c r="AF305" t="e">
        <f>Mapping!AD305/$BF$19</f>
        <v>#N/A</v>
      </c>
      <c r="AG305" t="e">
        <f>Mapping!AE305/$BF$19</f>
        <v>#N/A</v>
      </c>
      <c r="AH305" t="e">
        <f>Mapping!AF305/$BF$19</f>
        <v>#N/A</v>
      </c>
      <c r="AI305" t="e">
        <f>Mapping!AG305/$BF$19</f>
        <v>#N/A</v>
      </c>
      <c r="AJ305" t="e">
        <f>Mapping!AH305/$BF$19</f>
        <v>#N/A</v>
      </c>
      <c r="AK305" t="e">
        <f>Mapping!AI305/$BF$19</f>
        <v>#N/A</v>
      </c>
      <c r="AL305" t="e">
        <f>Mapping!AJ305/$BF$19</f>
        <v>#N/A</v>
      </c>
      <c r="AM305" t="e">
        <f>Mapping!AK305/$BF$19</f>
        <v>#N/A</v>
      </c>
      <c r="AN305" t="e">
        <f>Mapping!AL305/$BF$19</f>
        <v>#N/A</v>
      </c>
      <c r="AO305" t="e">
        <f>Mapping!AM305/$BF$19</f>
        <v>#N/A</v>
      </c>
      <c r="AP305" t="e">
        <f>Mapping!AN305/$BF$19</f>
        <v>#N/A</v>
      </c>
      <c r="AQ305" t="e">
        <f>Mapping!AO305/$BF$19</f>
        <v>#N/A</v>
      </c>
      <c r="AR305" t="e">
        <f>Mapping!AP305/$BF$19</f>
        <v>#N/A</v>
      </c>
      <c r="AS305" t="e">
        <f>Mapping!AQ305/$BF$19</f>
        <v>#N/A</v>
      </c>
    </row>
    <row r="306" spans="1:45">
      <c r="A306">
        <v>9761</v>
      </c>
      <c r="B306" t="s">
        <v>13328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tr">
        <f>VLOOKUP(A306,'Kreisfreie Städte u. Landkreise'!$A$9:$J$478,3,0)</f>
        <v>Augsburg</v>
      </c>
      <c r="E306">
        <f>VLOOKUP(D306,'old version'!$D$2:$G$403,2,0)</f>
        <v>736</v>
      </c>
      <c r="F306">
        <f>VLOOKUP(D306,'old version'!$D$2:$G$403,3,0)</f>
        <v>14537.186</v>
      </c>
      <c r="G306">
        <f>VLOOKUP(D306,'old version'!$D$2:$G$403,4,0)</f>
        <v>296582</v>
      </c>
      <c r="H306">
        <f>COUNTIF(Mapping!$A$2:$A$1326,A306)</f>
        <v>1</v>
      </c>
      <c r="I306" cm="1">
        <f t="array" ref="I306">_xlfn.IFS(C306="SH",F306/$BD$50,C306="HH",F306/$BD$49,C306="NI",F306/$BD$44,C306="HB",F306/$BD$56,C306="NRW",F306/$BD$41,C306="HE",F306/$BD$45,C306="RP",F306/$BD$47,C306="BW",F306/$BD$43,C306="BY",F306/$BD$42,C306="SL",F306/$BD$55,C306="BE",F306/$BD$46,C306="MV",F306/$BD$54,C306="BB",F306/$BD$51,C306="SN",F306/$BD$48,C306="ST",F306/$BD$53,C306="TH",F306/$BD$52)</f>
        <v>2.2969276201340819E-2</v>
      </c>
      <c r="J306" cm="1">
        <f t="array" ref="J306">_xlfn.IFS(C306="SH",G306/$BE$30,C306="HH",G306/$BE$34,C306="NI",G306/$BE$25,C306="HB",G306/$BE$37,C306="NRW",G306/$BE$22,C306="HE",G306/$BE$26,C306="RP",G306/$BE$27,C306="BW",G306/$BE$24,C306="BY",G306/$BE$23,C306="SL",G306/$BE$36,C306="BE",G306/$BE$29,C306="MV",G306/$BE$35,C306="BB",G306/$BE$31,C306="SN",G306/$BE$28,C306="ST",G306/$BE$32,C306="TH",G306/$BE$33)</f>
        <v>2.2596723809523808E-2</v>
      </c>
      <c r="K306" cm="1">
        <f t="array" ref="K306">_xlfn.IFS(C306="SH",$BF$17,C306="HH",$BF$8,C306="NI",$BF$11,C306="HB",$BF$7,C306="NRW",$BF$12,C306="HE",$BF$9,C306="RP",$BF$13,C306="BW",$BF$3,C306="BY",$BF$4,C306="SL",$BF$14,C306="BE",$BF$5,C306="MV",$BF$10,C306="BB",$BF$6,C306="SN",$BF$15,C306="ST",$BF$16,C306="TH",$BF$18)</f>
        <v>72762.894516183122</v>
      </c>
      <c r="L306">
        <f t="shared" si="13"/>
        <v>1663.7207840427282</v>
      </c>
      <c r="M306">
        <f t="shared" si="15"/>
        <v>1663.7207840427282</v>
      </c>
      <c r="N306">
        <v>26.616579129625258</v>
      </c>
      <c r="O306">
        <v>16.273208603158469</v>
      </c>
      <c r="P306">
        <v>0</v>
      </c>
      <c r="Q306">
        <v>44.297785814920566</v>
      </c>
      <c r="R306">
        <v>14.486134114292483</v>
      </c>
      <c r="S306">
        <v>13.078136032155644</v>
      </c>
      <c r="T306">
        <v>0</v>
      </c>
      <c r="U306">
        <v>0</v>
      </c>
      <c r="V306">
        <v>455.46030268507258</v>
      </c>
      <c r="W306">
        <v>6.2547607110309604</v>
      </c>
      <c r="X306">
        <v>14.484583643450764</v>
      </c>
      <c r="Y306">
        <v>157.72286208552097</v>
      </c>
      <c r="Z306">
        <v>449.20461169153663</v>
      </c>
      <c r="AA306">
        <v>465.84181953196395</v>
      </c>
      <c r="AC306" t="s">
        <v>12788</v>
      </c>
      <c r="AD306">
        <v>707.16528724446971</v>
      </c>
      <c r="AE306">
        <f t="shared" si="14"/>
        <v>1.4412063638124216E-3</v>
      </c>
      <c r="AF306" t="e">
        <f>Mapping!AD306/$BF$19</f>
        <v>#N/A</v>
      </c>
      <c r="AG306" t="e">
        <f>Mapping!AE306/$BF$19</f>
        <v>#N/A</v>
      </c>
      <c r="AH306" t="e">
        <f>Mapping!AF306/$BF$19</f>
        <v>#N/A</v>
      </c>
      <c r="AI306" t="e">
        <f>Mapping!AG306/$BF$19</f>
        <v>#N/A</v>
      </c>
      <c r="AJ306" t="e">
        <f>Mapping!AH306/$BF$19</f>
        <v>#N/A</v>
      </c>
      <c r="AK306" t="e">
        <f>Mapping!AI306/$BF$19</f>
        <v>#N/A</v>
      </c>
      <c r="AL306" t="e">
        <f>Mapping!AJ306/$BF$19</f>
        <v>#N/A</v>
      </c>
      <c r="AM306" t="e">
        <f>Mapping!AK306/$BF$19</f>
        <v>#N/A</v>
      </c>
      <c r="AN306" t="e">
        <f>Mapping!AL306/$BF$19</f>
        <v>#N/A</v>
      </c>
      <c r="AO306" t="e">
        <f>Mapping!AM306/$BF$19</f>
        <v>#N/A</v>
      </c>
      <c r="AP306" t="e">
        <f>Mapping!AN306/$BF$19</f>
        <v>#N/A</v>
      </c>
      <c r="AQ306" t="e">
        <f>Mapping!AO306/$BF$19</f>
        <v>#N/A</v>
      </c>
      <c r="AR306" t="e">
        <f>Mapping!AP306/$BF$19</f>
        <v>#N/A</v>
      </c>
      <c r="AS306" t="e">
        <f>Mapping!AQ306/$BF$19</f>
        <v>#N/A</v>
      </c>
    </row>
    <row r="307" spans="1:45">
      <c r="A307">
        <v>9762</v>
      </c>
      <c r="B307" t="s">
        <v>13329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tr">
        <f>VLOOKUP(A307,'Kreisfreie Städte u. Landkreise'!$A$9:$J$478,3,0)</f>
        <v>Kaufbeuren</v>
      </c>
      <c r="E307">
        <f>VLOOKUP(D307,'old version'!$D$2:$G$403,2,0)</f>
        <v>652</v>
      </c>
      <c r="F307">
        <f>VLOOKUP(D307,'old version'!$D$2:$G$403,3,0)</f>
        <v>1701.19</v>
      </c>
      <c r="G307">
        <f>VLOOKUP(D307,'old version'!$D$2:$G$403,4,0)</f>
        <v>44398</v>
      </c>
      <c r="H307">
        <f>COUNTIF(Mapping!$A$2:$A$1326,A307)</f>
        <v>1</v>
      </c>
      <c r="I307" cm="1">
        <f t="array" ref="I307">_xlfn.IFS(C307="SH",F307/$BD$50,C307="HH",F307/$BD$49,C307="NI",F307/$BD$44,C307="HB",F307/$BD$56,C307="NRW",F307/$BD$41,C307="HE",F307/$BD$45,C307="RP",F307/$BD$47,C307="BW",F307/$BD$43,C307="BY",F307/$BD$42,C307="SL",F307/$BD$55,C307="BE",F307/$BD$46,C307="MV",F307/$BD$54,C307="BB",F307/$BD$51,C307="SN",F307/$BD$48,C307="ST",F307/$BD$53,C307="TH",F307/$BD$52)</f>
        <v>2.6879413237857028E-3</v>
      </c>
      <c r="J307" cm="1">
        <f t="array" ref="J307">_xlfn.IFS(C307="SH",G307/$BE$30,C307="HH",G307/$BE$34,C307="NI",G307/$BE$25,C307="HB",G307/$BE$37,C307="NRW",G307/$BE$22,C307="HE",G307/$BE$26,C307="RP",G307/$BE$27,C307="BW",G307/$BE$24,C307="BY",G307/$BE$23,C307="SL",G307/$BE$36,C307="BE",G307/$BE$29,C307="MV",G307/$BE$35,C307="BB",G307/$BE$31,C307="SN",G307/$BE$28,C307="ST",G307/$BE$32,C307="TH",G307/$BE$33)</f>
        <v>3.3827047619047618E-3</v>
      </c>
      <c r="K307" cm="1">
        <f t="array" ref="K307">_xlfn.IFS(C307="SH",$BF$17,C307="HH",$BF$8,C307="NI",$BF$11,C307="HB",$BF$7,C307="NRW",$BF$12,C307="HE",$BF$9,C307="RP",$BF$13,C307="BW",$BF$3,C307="BY",$BF$4,C307="SL",$BF$14,C307="BE",$BF$5,C307="MV",$BF$10,C307="BB",$BF$6,C307="SN",$BF$15,C307="ST",$BF$16,C307="TH",$BF$18)</f>
        <v>72762.894516183122</v>
      </c>
      <c r="L307">
        <f t="shared" si="13"/>
        <v>209.73723066154491</v>
      </c>
      <c r="M307">
        <f t="shared" si="15"/>
        <v>209.73723066154491</v>
      </c>
      <c r="N307">
        <v>19.562849258082863</v>
      </c>
      <c r="O307">
        <v>15.462476053588695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22.786806815814916</v>
      </c>
      <c r="W307">
        <v>0</v>
      </c>
      <c r="X307">
        <v>1.8260013878535728</v>
      </c>
      <c r="Y307">
        <v>34.74362028235516</v>
      </c>
      <c r="Z307">
        <v>56.629052278617131</v>
      </c>
      <c r="AA307">
        <v>58.726424585232579</v>
      </c>
      <c r="AC307" t="s">
        <v>12787</v>
      </c>
      <c r="AD307">
        <v>707.16528724446971</v>
      </c>
      <c r="AE307">
        <f t="shared" si="14"/>
        <v>1.4412063638124216E-3</v>
      </c>
      <c r="AF307" t="e">
        <f>Mapping!AD307/$BF$19</f>
        <v>#N/A</v>
      </c>
      <c r="AG307" t="e">
        <f>Mapping!AE307/$BF$19</f>
        <v>#N/A</v>
      </c>
      <c r="AH307" t="e">
        <f>Mapping!AF307/$BF$19</f>
        <v>#N/A</v>
      </c>
      <c r="AI307" t="e">
        <f>Mapping!AG307/$BF$19</f>
        <v>#N/A</v>
      </c>
      <c r="AJ307" t="e">
        <f>Mapping!AH307/$BF$19</f>
        <v>#N/A</v>
      </c>
      <c r="AK307" t="e">
        <f>Mapping!AI307/$BF$19</f>
        <v>#N/A</v>
      </c>
      <c r="AL307" t="e">
        <f>Mapping!AJ307/$BF$19</f>
        <v>#N/A</v>
      </c>
      <c r="AM307" t="e">
        <f>Mapping!AK307/$BF$19</f>
        <v>#N/A</v>
      </c>
      <c r="AN307" t="e">
        <f>Mapping!AL307/$BF$19</f>
        <v>#N/A</v>
      </c>
      <c r="AO307" t="e">
        <f>Mapping!AM307/$BF$19</f>
        <v>#N/A</v>
      </c>
      <c r="AP307" t="e">
        <f>Mapping!AN307/$BF$19</f>
        <v>#N/A</v>
      </c>
      <c r="AQ307" t="e">
        <f>Mapping!AO307/$BF$19</f>
        <v>#N/A</v>
      </c>
      <c r="AR307" t="e">
        <f>Mapping!AP307/$BF$19</f>
        <v>#N/A</v>
      </c>
      <c r="AS307" t="e">
        <f>Mapping!AQ307/$BF$19</f>
        <v>#N/A</v>
      </c>
    </row>
    <row r="308" spans="1:45">
      <c r="A308">
        <v>9763</v>
      </c>
      <c r="B308" t="s">
        <v>13330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tr">
        <f>VLOOKUP(A308,'Kreisfreie Städte u. Landkreise'!$A$9:$J$478,3,0)</f>
        <v>Kempten (Allgäu)</v>
      </c>
      <c r="E308">
        <f>VLOOKUP(D308,'old version'!$D$2:$G$403,2,0)</f>
        <v>803</v>
      </c>
      <c r="F308">
        <f>VLOOKUP(D308,'old version'!$D$2:$G$403,3,0)</f>
        <v>3659.0250000000001</v>
      </c>
      <c r="G308">
        <f>VLOOKUP(D308,'old version'!$D$2:$G$403,4,0)</f>
        <v>69151</v>
      </c>
      <c r="H308">
        <f>COUNTIF(Mapping!$A$2:$A$1326,A308)</f>
        <v>1</v>
      </c>
      <c r="I308" cm="1">
        <f t="array" ref="I308">_xlfn.IFS(C308="SH",F308/$BD$50,C308="HH",F308/$BD$49,C308="NI",F308/$BD$44,C308="HB",F308/$BD$56,C308="NRW",F308/$BD$41,C308="HE",F308/$BD$45,C308="RP",F308/$BD$47,C308="BW",F308/$BD$43,C308="BY",F308/$BD$42,C308="SL",F308/$BD$55,C308="BE",F308/$BD$46,C308="MV",F308/$BD$54,C308="BB",F308/$BD$51,C308="SN",F308/$BD$48,C308="ST",F308/$BD$53,C308="TH",F308/$BD$52)</f>
        <v>5.7813909688306311E-3</v>
      </c>
      <c r="J308" cm="1">
        <f t="array" ref="J308">_xlfn.IFS(C308="SH",G308/$BE$30,C308="HH",G308/$BE$34,C308="NI",G308/$BE$25,C308="HB",G308/$BE$37,C308="NRW",G308/$BE$22,C308="HE",G308/$BE$26,C308="RP",G308/$BE$27,C308="BW",G308/$BE$24,C308="BY",G308/$BE$23,C308="SL",G308/$BE$36,C308="BE",G308/$BE$29,C308="MV",G308/$BE$35,C308="BB",G308/$BE$31,C308="SN",G308/$BE$28,C308="ST",G308/$BE$32,C308="TH",G308/$BE$33)</f>
        <v>5.2686476190476192E-3</v>
      </c>
      <c r="K308" cm="1">
        <f t="array" ref="K308">_xlfn.IFS(C308="SH",$BF$17,C308="HH",$BF$8,C308="NI",$BF$11,C308="HB",$BF$7,C308="NRW",$BF$12,C308="HE",$BF$9,C308="RP",$BF$13,C308="BW",$BF$3,C308="BY",$BF$4,C308="SL",$BF$14,C308="BE",$BF$5,C308="MV",$BF$10,C308="BB",$BF$6,C308="SN",$BF$15,C308="ST",$BF$16,C308="TH",$BF$18)</f>
        <v>72762.894516183122</v>
      </c>
      <c r="L308">
        <f t="shared" si="13"/>
        <v>410.22430794507892</v>
      </c>
      <c r="M308">
        <f t="shared" si="15"/>
        <v>410.22430794507892</v>
      </c>
      <c r="N308">
        <v>13.49247086997609</v>
      </c>
      <c r="O308">
        <v>0</v>
      </c>
      <c r="P308">
        <v>4.9691782960155839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69.831763868510393</v>
      </c>
      <c r="W308">
        <v>0</v>
      </c>
      <c r="X308">
        <v>3.5714696588502579</v>
      </c>
      <c r="Y308">
        <v>92.736055881933225</v>
      </c>
      <c r="Z308">
        <v>110.76056314517133</v>
      </c>
      <c r="AA308">
        <v>114.86280622462212</v>
      </c>
      <c r="AC308" t="s">
        <v>12781</v>
      </c>
      <c r="AD308">
        <v>317.549861385974</v>
      </c>
      <c r="AE308">
        <f t="shared" si="14"/>
        <v>6.4716819294186457E-4</v>
      </c>
      <c r="AF308" t="e">
        <f>Mapping!AD308/$BF$19</f>
        <v>#N/A</v>
      </c>
      <c r="AG308" t="e">
        <f>Mapping!AE308/$BF$19</f>
        <v>#N/A</v>
      </c>
      <c r="AH308" t="e">
        <f>Mapping!AF308/$BF$19</f>
        <v>#N/A</v>
      </c>
      <c r="AI308" t="e">
        <f>Mapping!AG308/$BF$19</f>
        <v>#N/A</v>
      </c>
      <c r="AJ308" t="e">
        <f>Mapping!AH308/$BF$19</f>
        <v>#N/A</v>
      </c>
      <c r="AK308" t="e">
        <f>Mapping!AI308/$BF$19</f>
        <v>#N/A</v>
      </c>
      <c r="AL308" t="e">
        <f>Mapping!AJ308/$BF$19</f>
        <v>#N/A</v>
      </c>
      <c r="AM308" t="e">
        <f>Mapping!AK308/$BF$19</f>
        <v>#N/A</v>
      </c>
      <c r="AN308" t="e">
        <f>Mapping!AL308/$BF$19</f>
        <v>#N/A</v>
      </c>
      <c r="AO308" t="e">
        <f>Mapping!AM308/$BF$19</f>
        <v>#N/A</v>
      </c>
      <c r="AP308" t="e">
        <f>Mapping!AN308/$BF$19</f>
        <v>#N/A</v>
      </c>
      <c r="AQ308" t="e">
        <f>Mapping!AO308/$BF$19</f>
        <v>#N/A</v>
      </c>
      <c r="AR308" t="e">
        <f>Mapping!AP308/$BF$19</f>
        <v>#N/A</v>
      </c>
      <c r="AS308" t="e">
        <f>Mapping!AQ308/$BF$19</f>
        <v>#N/A</v>
      </c>
    </row>
    <row r="309" spans="1:45">
      <c r="A309">
        <v>9764</v>
      </c>
      <c r="B309" t="s">
        <v>13331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tr">
        <f>VLOOKUP(A309,'Kreisfreie Städte u. Landkreise'!$A$9:$J$478,3,0)</f>
        <v>Memmingen</v>
      </c>
      <c r="E309">
        <f>VLOOKUP(D309,'old version'!$D$2:$G$403,2,0)</f>
        <v>948</v>
      </c>
      <c r="F309">
        <f>VLOOKUP(D309,'old version'!$D$2:$G$403,3,0)</f>
        <v>2714.7220000000002</v>
      </c>
      <c r="G309">
        <f>VLOOKUP(D309,'old version'!$D$2:$G$403,4,0)</f>
        <v>44100</v>
      </c>
      <c r="H309">
        <f>COUNTIF(Mapping!$A$2:$A$1326,A309)</f>
        <v>1</v>
      </c>
      <c r="I309" cm="1">
        <f t="array" ref="I309">_xlfn.IFS(C309="SH",F309/$BD$50,C309="HH",F309/$BD$49,C309="NI",F309/$BD$44,C309="HB",F309/$BD$56,C309="NRW",F309/$BD$41,C309="HE",F309/$BD$45,C309="RP",F309/$BD$47,C309="BW",F309/$BD$43,C309="BY",F309/$BD$42,C309="SL",F309/$BD$55,C309="BE",F309/$BD$46,C309="MV",F309/$BD$54,C309="BB",F309/$BD$51,C309="SN",F309/$BD$48,C309="ST",F309/$BD$53,C309="TH",F309/$BD$52)</f>
        <v>4.2893583000077427E-3</v>
      </c>
      <c r="J309" cm="1">
        <f t="array" ref="J309">_xlfn.IFS(C309="SH",G309/$BE$30,C309="HH",G309/$BE$34,C309="NI",G309/$BE$25,C309="HB",G309/$BE$37,C309="NRW",G309/$BE$22,C309="HE",G309/$BE$26,C309="RP",G309/$BE$27,C309="BW",G309/$BE$24,C309="BY",G309/$BE$23,C309="SL",G309/$BE$36,C309="BE",G309/$BE$29,C309="MV",G309/$BE$35,C309="BB",G309/$BE$31,C309="SN",G309/$BE$28,C309="ST",G309/$BE$32,C309="TH",G309/$BE$33)</f>
        <v>3.3600000000000001E-3</v>
      </c>
      <c r="K309" cm="1">
        <f t="array" ref="K309">_xlfn.IFS(C309="SH",$BF$17,C309="HH",$BF$8,C309="NI",$BF$11,C309="HB",$BF$7,C309="NRW",$BF$12,C309="HE",$BF$9,C309="RP",$BF$13,C309="BW",$BF$3,C309="BY",$BF$4,C309="SL",$BF$14,C309="BE",$BF$5,C309="MV",$BF$10,C309="BB",$BF$6,C309="SN",$BF$15,C309="ST",$BF$16,C309="TH",$BF$18)</f>
        <v>72762.894516183122</v>
      </c>
      <c r="L309">
        <f t="shared" si="13"/>
        <v>293.17174153924117</v>
      </c>
      <c r="M309">
        <f t="shared" si="15"/>
        <v>293.17174153924117</v>
      </c>
      <c r="N309">
        <v>53.033856753759949</v>
      </c>
      <c r="O309">
        <v>16.5594023151355</v>
      </c>
      <c r="P309">
        <v>0</v>
      </c>
      <c r="Q309">
        <v>30.054950457426543</v>
      </c>
      <c r="R309">
        <v>0</v>
      </c>
      <c r="S309">
        <v>0</v>
      </c>
      <c r="T309">
        <v>0</v>
      </c>
      <c r="U309">
        <v>0</v>
      </c>
      <c r="V309">
        <v>29.726680367478927</v>
      </c>
      <c r="W309">
        <v>0</v>
      </c>
      <c r="X309">
        <v>2.5523937988576484</v>
      </c>
      <c r="Y309">
        <v>0</v>
      </c>
      <c r="Z309">
        <v>79.156370215595132</v>
      </c>
      <c r="AA309">
        <v>82.088087630987545</v>
      </c>
      <c r="AC309" t="s">
        <v>12853</v>
      </c>
      <c r="AD309">
        <v>951.62289588957765</v>
      </c>
      <c r="AE309">
        <f t="shared" si="14"/>
        <v>1.9394121830410734E-3</v>
      </c>
      <c r="AF309" t="e">
        <f>Mapping!AD309/$BF$19</f>
        <v>#N/A</v>
      </c>
      <c r="AG309" t="e">
        <f>Mapping!AE309/$BF$19</f>
        <v>#N/A</v>
      </c>
      <c r="AH309" t="e">
        <f>Mapping!AF309/$BF$19</f>
        <v>#N/A</v>
      </c>
      <c r="AI309" t="e">
        <f>Mapping!AG309/$BF$19</f>
        <v>#N/A</v>
      </c>
      <c r="AJ309" t="e">
        <f>Mapping!AH309/$BF$19</f>
        <v>#N/A</v>
      </c>
      <c r="AK309" t="e">
        <f>Mapping!AI309/$BF$19</f>
        <v>#N/A</v>
      </c>
      <c r="AL309" t="e">
        <f>Mapping!AJ309/$BF$19</f>
        <v>#N/A</v>
      </c>
      <c r="AM309" t="e">
        <f>Mapping!AK309/$BF$19</f>
        <v>#N/A</v>
      </c>
      <c r="AN309" t="e">
        <f>Mapping!AL309/$BF$19</f>
        <v>#N/A</v>
      </c>
      <c r="AO309" t="e">
        <f>Mapping!AM309/$BF$19</f>
        <v>#N/A</v>
      </c>
      <c r="AP309" t="e">
        <f>Mapping!AN309/$BF$19</f>
        <v>#N/A</v>
      </c>
      <c r="AQ309" t="e">
        <f>Mapping!AO309/$BF$19</f>
        <v>#N/A</v>
      </c>
      <c r="AR309" t="e">
        <f>Mapping!AP309/$BF$19</f>
        <v>#N/A</v>
      </c>
      <c r="AS309" t="e">
        <f>Mapping!AQ309/$BF$19</f>
        <v>#N/A</v>
      </c>
    </row>
    <row r="310" spans="1:45">
      <c r="A310">
        <v>9771</v>
      </c>
      <c r="B310" t="s">
        <v>13332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tr">
        <f>VLOOKUP(A310,'Kreisfreie Städte u. Landkreise'!$A$9:$J$478,3,0)</f>
        <v>Aichach-Friedberg</v>
      </c>
      <c r="E310">
        <f>VLOOKUP(D310,'old version'!$D$2:$G$403,2,0)</f>
        <v>766</v>
      </c>
      <c r="F310">
        <f>VLOOKUP(D310,'old version'!$D$2:$G$403,3,0)</f>
        <v>3688.288</v>
      </c>
      <c r="G310">
        <f>VLOOKUP(D310,'old version'!$D$2:$G$403,4,0)</f>
        <v>134655</v>
      </c>
      <c r="H310">
        <f>COUNTIF(Mapping!$A$2:$A$1326,A310)</f>
        <v>4</v>
      </c>
      <c r="I310" cm="1">
        <f t="array" ref="I310">_xlfn.IFS(C310="SH",F310/$BD$50,C310="HH",F310/$BD$49,C310="NI",F310/$BD$44,C310="HB",F310/$BD$56,C310="NRW",F310/$BD$41,C310="HE",F310/$BD$45,C310="RP",F310/$BD$47,C310="BW",F310/$BD$43,C310="BY",F310/$BD$42,C310="SL",F310/$BD$55,C310="BE",F310/$BD$46,C310="MV",F310/$BD$54,C310="BB",F310/$BD$51,C310="SN",F310/$BD$48,C310="ST",F310/$BD$53,C310="TH",F310/$BD$52)</f>
        <v>5.8276275602507201E-3</v>
      </c>
      <c r="J310" cm="1">
        <f t="array" ref="J310">_xlfn.IFS(C310="SH",G310/$BE$30,C310="HH",G310/$BE$34,C310="NI",G310/$BE$25,C310="HB",G310/$BE$37,C310="NRW",G310/$BE$22,C310="HE",G310/$BE$26,C310="RP",G310/$BE$27,C310="BW",G310/$BE$24,C310="BY",G310/$BE$23,C310="SL",G310/$BE$36,C310="BE",G310/$BE$29,C310="MV",G310/$BE$35,C310="BB",G310/$BE$31,C310="SN",G310/$BE$28,C310="ST",G310/$BE$32,C310="TH",G310/$BE$33)</f>
        <v>1.0259428571428572E-2</v>
      </c>
      <c r="K310" cm="1">
        <f t="array" ref="K310">_xlfn.IFS(C310="SH",$BF$17,C310="HH",$BF$8,C310="NI",$BF$11,C310="HB",$BF$7,C310="NRW",$BF$12,C310="HE",$BF$9,C310="RP",$BF$13,C310="BW",$BF$3,C310="BY",$BF$4,C310="SL",$BF$14,C310="BE",$BF$5,C310="MV",$BF$10,C310="BB",$BF$6,C310="SN",$BF$15,C310="ST",$BF$16,C310="TH",$BF$18)</f>
        <v>72762.894516183122</v>
      </c>
      <c r="L310">
        <f t="shared" si="13"/>
        <v>514.32683690417809</v>
      </c>
      <c r="M310">
        <f t="shared" si="15"/>
        <v>128.58170922604452</v>
      </c>
      <c r="N310">
        <v>8.90227378221077</v>
      </c>
      <c r="O310">
        <v>2.0126879855433049</v>
      </c>
      <c r="P310">
        <v>0.8072869392563804</v>
      </c>
      <c r="Q310">
        <v>19.308534190981376</v>
      </c>
      <c r="R310">
        <v>0</v>
      </c>
      <c r="S310">
        <v>0</v>
      </c>
      <c r="T310">
        <v>4.7110169331947676</v>
      </c>
      <c r="U310">
        <v>0</v>
      </c>
      <c r="V310">
        <v>12.087186638455121</v>
      </c>
      <c r="W310">
        <v>0.66352351171757307</v>
      </c>
      <c r="X310">
        <v>1.1194501746722567</v>
      </c>
      <c r="Y310">
        <v>8.2498089956884915</v>
      </c>
      <c r="Z310">
        <v>34.717061491032027</v>
      </c>
      <c r="AA310">
        <v>36.002878583292471</v>
      </c>
      <c r="AC310" t="s">
        <v>12850</v>
      </c>
      <c r="AD310">
        <v>578.85064410409427</v>
      </c>
      <c r="AE310">
        <f t="shared" si="14"/>
        <v>1.1797004844941417E-3</v>
      </c>
      <c r="AF310" t="e">
        <f>Mapping!AD310/$BF$19</f>
        <v>#N/A</v>
      </c>
      <c r="AG310" t="e">
        <f>Mapping!AE310/$BF$19</f>
        <v>#N/A</v>
      </c>
      <c r="AH310" t="e">
        <f>Mapping!AF310/$BF$19</f>
        <v>#N/A</v>
      </c>
      <c r="AI310" t="e">
        <f>Mapping!AG310/$BF$19</f>
        <v>#N/A</v>
      </c>
      <c r="AJ310" t="e">
        <f>Mapping!AH310/$BF$19</f>
        <v>#N/A</v>
      </c>
      <c r="AK310" t="e">
        <f>Mapping!AI310/$BF$19</f>
        <v>#N/A</v>
      </c>
      <c r="AL310" t="e">
        <f>Mapping!AJ310/$BF$19</f>
        <v>#N/A</v>
      </c>
      <c r="AM310" t="e">
        <f>Mapping!AK310/$BF$19</f>
        <v>#N/A</v>
      </c>
      <c r="AN310" t="e">
        <f>Mapping!AL310/$BF$19</f>
        <v>#N/A</v>
      </c>
      <c r="AO310" t="e">
        <f>Mapping!AM310/$BF$19</f>
        <v>#N/A</v>
      </c>
      <c r="AP310" t="e">
        <f>Mapping!AN310/$BF$19</f>
        <v>#N/A</v>
      </c>
      <c r="AQ310" t="e">
        <f>Mapping!AO310/$BF$19</f>
        <v>#N/A</v>
      </c>
      <c r="AR310" t="e">
        <f>Mapping!AP310/$BF$19</f>
        <v>#N/A</v>
      </c>
      <c r="AS310" t="e">
        <f>Mapping!AQ310/$BF$19</f>
        <v>#N/A</v>
      </c>
    </row>
    <row r="311" spans="1:45">
      <c r="A311">
        <v>9772</v>
      </c>
      <c r="B311" t="s">
        <v>13333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tr">
        <f>VLOOKUP(A311,'Kreisfreie Städte u. Landkreise'!$A$9:$J$478,3,0)</f>
        <v>Augsburg</v>
      </c>
      <c r="E311">
        <f>VLOOKUP(D311,'old version'!$D$2:$G$403,2,0)</f>
        <v>736</v>
      </c>
      <c r="F311">
        <f>VLOOKUP(D311,'old version'!$D$2:$G$403,3,0)</f>
        <v>14537.186</v>
      </c>
      <c r="G311">
        <f>VLOOKUP(D311,'old version'!$D$2:$G$403,4,0)</f>
        <v>296582</v>
      </c>
      <c r="H311">
        <f>COUNTIF(Mapping!$A$2:$A$1326,A311)</f>
        <v>6</v>
      </c>
      <c r="I311" cm="1">
        <f t="array" ref="I311">_xlfn.IFS(C311="SH",F311/$BD$50,C311="HH",F311/$BD$49,C311="NI",F311/$BD$44,C311="HB",F311/$BD$56,C311="NRW",F311/$BD$41,C311="HE",F311/$BD$45,C311="RP",F311/$BD$47,C311="BW",F311/$BD$43,C311="BY",F311/$BD$42,C311="SL",F311/$BD$55,C311="BE",F311/$BD$46,C311="MV",F311/$BD$54,C311="BB",F311/$BD$51,C311="SN",F311/$BD$48,C311="ST",F311/$BD$53,C311="TH",F311/$BD$52)</f>
        <v>2.2969276201340819E-2</v>
      </c>
      <c r="J311" cm="1">
        <f t="array" ref="J311">_xlfn.IFS(C311="SH",G311/$BE$30,C311="HH",G311/$BE$34,C311="NI",G311/$BE$25,C311="HB",G311/$BE$37,C311="NRW",G311/$BE$22,C311="HE",G311/$BE$26,C311="RP",G311/$BE$27,C311="BW",G311/$BE$24,C311="BY",G311/$BE$23,C311="SL",G311/$BE$36,C311="BE",G311/$BE$29,C311="MV",G311/$BE$35,C311="BB",G311/$BE$31,C311="SN",G311/$BE$28,C311="ST",G311/$BE$32,C311="TH",G311/$BE$33)</f>
        <v>2.2596723809523808E-2</v>
      </c>
      <c r="K311" cm="1">
        <f t="array" ref="K311">_xlfn.IFS(C311="SH",$BF$17,C311="HH",$BF$8,C311="NI",$BF$11,C311="HB",$BF$7,C311="NRW",$BF$12,C311="HE",$BF$9,C311="RP",$BF$13,C311="BW",$BF$3,C311="BY",$BF$4,C311="SL",$BF$14,C311="BE",$BF$5,C311="MV",$BF$10,C311="BB",$BF$6,C311="SN",$BF$15,C311="ST",$BF$16,C311="TH",$BF$18)</f>
        <v>72762.894516183122</v>
      </c>
      <c r="L311">
        <f t="shared" si="13"/>
        <v>1663.7207840427282</v>
      </c>
      <c r="M311">
        <f t="shared" si="15"/>
        <v>277.28679734045471</v>
      </c>
      <c r="N311">
        <v>23.198547566729975</v>
      </c>
      <c r="O311">
        <v>31.833016058405061</v>
      </c>
      <c r="P311">
        <v>12.407218353375269</v>
      </c>
      <c r="Q311">
        <v>20.072153361038019</v>
      </c>
      <c r="R311">
        <v>0</v>
      </c>
      <c r="S311">
        <v>2.5573202042064538</v>
      </c>
      <c r="T311">
        <v>5.3745877918075191</v>
      </c>
      <c r="U311">
        <v>8.1075481199292518</v>
      </c>
      <c r="V311">
        <v>16.383710758817173</v>
      </c>
      <c r="W311">
        <v>2.4308593149874533</v>
      </c>
      <c r="X311">
        <v>2.414097273908447</v>
      </c>
      <c r="Y311">
        <v>0</v>
      </c>
      <c r="Z311">
        <v>74.867435281922781</v>
      </c>
      <c r="AA311">
        <v>77.640303255327325</v>
      </c>
      <c r="AC311" t="s">
        <v>12847</v>
      </c>
      <c r="AD311">
        <v>2880.0385793250471</v>
      </c>
      <c r="AE311">
        <f t="shared" si="14"/>
        <v>5.8695329131923588E-3</v>
      </c>
      <c r="AF311" t="e">
        <f>Mapping!AD311/$BF$19</f>
        <v>#N/A</v>
      </c>
      <c r="AG311" t="e">
        <f>Mapping!AE311/$BF$19</f>
        <v>#N/A</v>
      </c>
      <c r="AH311" t="e">
        <f>Mapping!AF311/$BF$19</f>
        <v>#N/A</v>
      </c>
      <c r="AI311" t="e">
        <f>Mapping!AG311/$BF$19</f>
        <v>#N/A</v>
      </c>
      <c r="AJ311" t="e">
        <f>Mapping!AH311/$BF$19</f>
        <v>#N/A</v>
      </c>
      <c r="AK311" t="e">
        <f>Mapping!AI311/$BF$19</f>
        <v>#N/A</v>
      </c>
      <c r="AL311" t="e">
        <f>Mapping!AJ311/$BF$19</f>
        <v>#N/A</v>
      </c>
      <c r="AM311" t="e">
        <f>Mapping!AK311/$BF$19</f>
        <v>#N/A</v>
      </c>
      <c r="AN311" t="e">
        <f>Mapping!AL311/$BF$19</f>
        <v>#N/A</v>
      </c>
      <c r="AO311" t="e">
        <f>Mapping!AM311/$BF$19</f>
        <v>#N/A</v>
      </c>
      <c r="AP311" t="e">
        <f>Mapping!AN311/$BF$19</f>
        <v>#N/A</v>
      </c>
      <c r="AQ311" t="e">
        <f>Mapping!AO311/$BF$19</f>
        <v>#N/A</v>
      </c>
      <c r="AR311" t="e">
        <f>Mapping!AP311/$BF$19</f>
        <v>#N/A</v>
      </c>
      <c r="AS311" t="e">
        <f>Mapping!AQ311/$BF$19</f>
        <v>#N/A</v>
      </c>
    </row>
    <row r="312" spans="1:45">
      <c r="A312">
        <v>9773</v>
      </c>
      <c r="B312" t="s">
        <v>13334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tr">
        <f>VLOOKUP(A312,'Kreisfreie Städte u. Landkreise'!$A$9:$J$478,3,0)</f>
        <v>Dillingen a.d.Donau</v>
      </c>
      <c r="E312">
        <f>VLOOKUP(D312,'old version'!$D$2:$G$403,2,0)</f>
        <v>767</v>
      </c>
      <c r="F312">
        <f>VLOOKUP(D312,'old version'!$D$2:$G$403,3,0)</f>
        <v>3416.0169999999998</v>
      </c>
      <c r="G312">
        <f>VLOOKUP(D312,'old version'!$D$2:$G$403,4,0)</f>
        <v>96562</v>
      </c>
      <c r="H312">
        <f>COUNTIF(Mapping!$A$2:$A$1326,A312)</f>
        <v>6</v>
      </c>
      <c r="I312" cm="1">
        <f t="array" ref="I312">_xlfn.IFS(C312="SH",F312/$BD$50,C312="HH",F312/$BD$49,C312="NI",F312/$BD$44,C312="HB",F312/$BD$56,C312="NRW",F312/$BD$41,C312="HE",F312/$BD$45,C312="RP",F312/$BD$47,C312="BW",F312/$BD$43,C312="BY",F312/$BD$42,C312="SL",F312/$BD$55,C312="BE",F312/$BD$46,C312="MV",F312/$BD$54,C312="BB",F312/$BD$51,C312="SN",F312/$BD$48,C312="ST",F312/$BD$53,C312="TH",F312/$BD$52)</f>
        <v>5.397429597549048E-3</v>
      </c>
      <c r="J312" cm="1">
        <f t="array" ref="J312">_xlfn.IFS(C312="SH",G312/$BE$30,C312="HH",G312/$BE$34,C312="NI",G312/$BE$25,C312="HB",G312/$BE$37,C312="NRW",G312/$BE$22,C312="HE",G312/$BE$26,C312="RP",G312/$BE$27,C312="BW",G312/$BE$24,C312="BY",G312/$BE$23,C312="SL",G312/$BE$36,C312="BE",G312/$BE$29,C312="MV",G312/$BE$35,C312="BB",G312/$BE$31,C312="SN",G312/$BE$28,C312="ST",G312/$BE$32,C312="TH",G312/$BE$33)</f>
        <v>7.3571047619047621E-3</v>
      </c>
      <c r="K312" cm="1">
        <f t="array" ref="K312">_xlfn.IFS(C312="SH",$BF$17,C312="HH",$BF$8,C312="NI",$BF$11,C312="HB",$BF$7,C312="NRW",$BF$12,C312="HE",$BF$9,C312="RP",$BF$13,C312="BW",$BF$3,C312="BY",$BF$4,C312="SL",$BF$14,C312="BE",$BF$5,C312="MV",$BF$10,C312="BB",$BF$6,C312="SN",$BF$15,C312="ST",$BF$16,C312="TH",$BF$18)</f>
        <v>72762.894516183122</v>
      </c>
      <c r="L312">
        <f t="shared" si="13"/>
        <v>432.65825890058574</v>
      </c>
      <c r="M312">
        <f t="shared" si="15"/>
        <v>72.109709816764294</v>
      </c>
      <c r="N312">
        <v>4.9631916879535689</v>
      </c>
      <c r="O312">
        <v>2.0477134149659184</v>
      </c>
      <c r="P312">
        <v>3.1033176172545502</v>
      </c>
      <c r="Q312">
        <v>3.9366893559034706</v>
      </c>
      <c r="R312">
        <v>0</v>
      </c>
      <c r="S312">
        <v>0</v>
      </c>
      <c r="T312">
        <v>0</v>
      </c>
      <c r="U312">
        <v>0.43652805357800584</v>
      </c>
      <c r="V312">
        <v>5.3071228816816944</v>
      </c>
      <c r="W312">
        <v>0</v>
      </c>
      <c r="X312">
        <v>0.62779712399088139</v>
      </c>
      <c r="Y312">
        <v>12.027009282215843</v>
      </c>
      <c r="Z312">
        <v>19.46962165052636</v>
      </c>
      <c r="AA312">
        <v>20.190718748694003</v>
      </c>
      <c r="AC312" t="s">
        <v>12968</v>
      </c>
      <c r="AD312">
        <v>2189.2451153912957</v>
      </c>
      <c r="AE312">
        <f t="shared" si="14"/>
        <v>4.4616924065115282E-3</v>
      </c>
      <c r="AF312" t="e">
        <f>Mapping!AD312/$BF$19</f>
        <v>#N/A</v>
      </c>
      <c r="AG312" t="e">
        <f>Mapping!AE312/$BF$19</f>
        <v>#N/A</v>
      </c>
      <c r="AH312" t="e">
        <f>Mapping!AF312/$BF$19</f>
        <v>#N/A</v>
      </c>
      <c r="AI312" t="e">
        <f>Mapping!AG312/$BF$19</f>
        <v>#N/A</v>
      </c>
      <c r="AJ312" t="e">
        <f>Mapping!AH312/$BF$19</f>
        <v>#N/A</v>
      </c>
      <c r="AK312" t="e">
        <f>Mapping!AI312/$BF$19</f>
        <v>#N/A</v>
      </c>
      <c r="AL312" t="e">
        <f>Mapping!AJ312/$BF$19</f>
        <v>#N/A</v>
      </c>
      <c r="AM312" t="e">
        <f>Mapping!AK312/$BF$19</f>
        <v>#N/A</v>
      </c>
      <c r="AN312" t="e">
        <f>Mapping!AL312/$BF$19</f>
        <v>#N/A</v>
      </c>
      <c r="AO312" t="e">
        <f>Mapping!AM312/$BF$19</f>
        <v>#N/A</v>
      </c>
      <c r="AP312" t="e">
        <f>Mapping!AN312/$BF$19</f>
        <v>#N/A</v>
      </c>
      <c r="AQ312" t="e">
        <f>Mapping!AO312/$BF$19</f>
        <v>#N/A</v>
      </c>
      <c r="AR312" t="e">
        <f>Mapping!AP312/$BF$19</f>
        <v>#N/A</v>
      </c>
      <c r="AS312" t="e">
        <f>Mapping!AQ312/$BF$19</f>
        <v>#N/A</v>
      </c>
    </row>
    <row r="313" spans="1:45">
      <c r="A313">
        <v>9774</v>
      </c>
      <c r="B313" t="s">
        <v>13335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tr">
        <f>VLOOKUP(A313,'Kreisfreie Städte u. Landkreise'!$A$9:$J$478,3,0)</f>
        <v>Günzburg</v>
      </c>
      <c r="E313">
        <f>VLOOKUP(D313,'old version'!$D$2:$G$403,2,0)</f>
        <v>780</v>
      </c>
      <c r="F313">
        <f>VLOOKUP(D313,'old version'!$D$2:$G$403,3,0)</f>
        <v>5638.1409999999996</v>
      </c>
      <c r="G313">
        <f>VLOOKUP(D313,'old version'!$D$2:$G$403,4,0)</f>
        <v>127027</v>
      </c>
      <c r="H313">
        <f>COUNTIF(Mapping!$A$2:$A$1326,A313)</f>
        <v>7</v>
      </c>
      <c r="I313" cm="1">
        <f t="array" ref="I313">_xlfn.IFS(C313="SH",F313/$BD$50,C313="HH",F313/$BD$49,C313="NI",F313/$BD$44,C313="HB",F313/$BD$56,C313="NRW",F313/$BD$41,C313="HE",F313/$BD$45,C313="RP",F313/$BD$47,C313="BW",F313/$BD$43,C313="BY",F313/$BD$42,C313="SL",F313/$BD$55,C313="BE",F313/$BD$46,C313="MV",F313/$BD$54,C313="BB",F313/$BD$51,C313="SN",F313/$BD$48,C313="ST",F313/$BD$53,C313="TH",F313/$BD$52)</f>
        <v>8.9084653585022513E-3</v>
      </c>
      <c r="J313" cm="1">
        <f t="array" ref="J313">_xlfn.IFS(C313="SH",G313/$BE$30,C313="HH",G313/$BE$34,C313="NI",G313/$BE$25,C313="HB",G313/$BE$37,C313="NRW",G313/$BE$22,C313="HE",G313/$BE$26,C313="RP",G313/$BE$27,C313="BW",G313/$BE$24,C313="BY",G313/$BE$23,C313="SL",G313/$BE$36,C313="BE",G313/$BE$29,C313="MV",G313/$BE$35,C313="BB",G313/$BE$31,C313="SN",G313/$BE$28,C313="ST",G313/$BE$32,C313="TH",G313/$BE$33)</f>
        <v>9.6782476190476197E-3</v>
      </c>
      <c r="K313" cm="1">
        <f t="array" ref="K313">_xlfn.IFS(C313="SH",$BF$17,C313="HH",$BF$8,C313="NI",$BF$11,C313="HB",$BF$7,C313="NRW",$BF$12,C313="HE",$BF$9,C313="RP",$BF$13,C313="BW",$BF$3,C313="BY",$BF$4,C313="SL",$BF$14,C313="BE",$BF$5,C313="MV",$BF$10,C313="BB",$BF$6,C313="SN",$BF$15,C313="ST",$BF$16,C313="TH",$BF$18)</f>
        <v>72762.894516183122</v>
      </c>
      <c r="L313">
        <f t="shared" si="13"/>
        <v>663.88896910062851</v>
      </c>
      <c r="M313">
        <f t="shared" si="15"/>
        <v>94.84128130008979</v>
      </c>
      <c r="N313">
        <v>11.920405928710911</v>
      </c>
      <c r="O313">
        <v>6.9475101658653005</v>
      </c>
      <c r="P313">
        <v>0.26290899983548233</v>
      </c>
      <c r="Q313">
        <v>4.2596851781855278</v>
      </c>
      <c r="R313">
        <v>2.7157940302154615</v>
      </c>
      <c r="S313">
        <v>0</v>
      </c>
      <c r="T313">
        <v>0.77753938249217114</v>
      </c>
      <c r="U313">
        <v>7.6075795697075739</v>
      </c>
      <c r="V313">
        <v>7.3614519953935051</v>
      </c>
      <c r="W313">
        <v>0</v>
      </c>
      <c r="X313">
        <v>0.82570133463446871</v>
      </c>
      <c r="Y313">
        <v>0</v>
      </c>
      <c r="Z313">
        <v>25.60714595102424</v>
      </c>
      <c r="AA313">
        <v>26.55555876402514</v>
      </c>
      <c r="AC313" t="s">
        <v>12842</v>
      </c>
      <c r="AD313">
        <v>1565.0185239803864</v>
      </c>
      <c r="AE313">
        <f t="shared" si="14"/>
        <v>3.1895155162856795E-3</v>
      </c>
      <c r="AF313" t="e">
        <f>Mapping!AD313/$BF$19</f>
        <v>#N/A</v>
      </c>
      <c r="AG313" t="e">
        <f>Mapping!AE313/$BF$19</f>
        <v>#N/A</v>
      </c>
      <c r="AH313" t="e">
        <f>Mapping!AF313/$BF$19</f>
        <v>#N/A</v>
      </c>
      <c r="AI313" t="e">
        <f>Mapping!AG313/$BF$19</f>
        <v>#N/A</v>
      </c>
      <c r="AJ313" t="e">
        <f>Mapping!AH313/$BF$19</f>
        <v>#N/A</v>
      </c>
      <c r="AK313" t="e">
        <f>Mapping!AI313/$BF$19</f>
        <v>#N/A</v>
      </c>
      <c r="AL313" t="e">
        <f>Mapping!AJ313/$BF$19</f>
        <v>#N/A</v>
      </c>
      <c r="AM313" t="e">
        <f>Mapping!AK313/$BF$19</f>
        <v>#N/A</v>
      </c>
      <c r="AN313" t="e">
        <f>Mapping!AL313/$BF$19</f>
        <v>#N/A</v>
      </c>
      <c r="AO313" t="e">
        <f>Mapping!AM313/$BF$19</f>
        <v>#N/A</v>
      </c>
      <c r="AP313" t="e">
        <f>Mapping!AN313/$BF$19</f>
        <v>#N/A</v>
      </c>
      <c r="AQ313" t="e">
        <f>Mapping!AO313/$BF$19</f>
        <v>#N/A</v>
      </c>
      <c r="AR313" t="e">
        <f>Mapping!AP313/$BF$19</f>
        <v>#N/A</v>
      </c>
      <c r="AS313" t="e">
        <f>Mapping!AQ313/$BF$19</f>
        <v>#N/A</v>
      </c>
    </row>
    <row r="314" spans="1:45">
      <c r="A314">
        <v>9775</v>
      </c>
      <c r="B314" t="s">
        <v>13336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tr">
        <f>VLOOKUP(A314,'Kreisfreie Städte u. Landkreise'!$A$9:$J$478,3,0)</f>
        <v>Neu-Ulm</v>
      </c>
      <c r="E314">
        <f>VLOOKUP(D314,'old version'!$D$2:$G$403,2,0)</f>
        <v>842</v>
      </c>
      <c r="F314">
        <f>VLOOKUP(D314,'old version'!$D$2:$G$403,3,0)</f>
        <v>6801.8850000000002</v>
      </c>
      <c r="G314">
        <f>VLOOKUP(D314,'old version'!$D$2:$G$403,4,0)</f>
        <v>175204</v>
      </c>
      <c r="H314">
        <f>COUNTIF(Mapping!$A$2:$A$1326,A314)</f>
        <v>4</v>
      </c>
      <c r="I314" cm="1">
        <f t="array" ref="I314">_xlfn.IFS(C314="SH",F314/$BD$50,C314="HH",F314/$BD$49,C314="NI",F314/$BD$44,C314="HB",F314/$BD$56,C314="NRW",F314/$BD$41,C314="HE",F314/$BD$45,C314="RP",F314/$BD$47,C314="BW",F314/$BD$43,C314="BY",F314/$BD$42,C314="SL",F314/$BD$55,C314="BE",F314/$BD$46,C314="MV",F314/$BD$54,C314="BB",F314/$BD$51,C314="SN",F314/$BD$48,C314="ST",F314/$BD$53,C314="TH",F314/$BD$52)</f>
        <v>1.0747222691844013E-2</v>
      </c>
      <c r="J314" cm="1">
        <f t="array" ref="J314">_xlfn.IFS(C314="SH",G314/$BE$30,C314="HH",G314/$BE$34,C314="NI",G314/$BE$25,C314="HB",G314/$BE$37,C314="NRW",G314/$BE$22,C314="HE",G314/$BE$26,C314="RP",G314/$BE$27,C314="BW",G314/$BE$24,C314="BY",G314/$BE$23,C314="SL",G314/$BE$36,C314="BE",G314/$BE$29,C314="MV",G314/$BE$35,C314="BB",G314/$BE$31,C314="SN",G314/$BE$28,C314="ST",G314/$BE$32,C314="TH",G314/$BE$33)</f>
        <v>1.3348876190476191E-2</v>
      </c>
      <c r="K314" cm="1">
        <f t="array" ref="K314">_xlfn.IFS(C314="SH",$BF$17,C314="HH",$BF$8,C314="NI",$BF$11,C314="HB",$BF$7,C314="NRW",$BF$12,C314="HE",$BF$9,C314="RP",$BF$13,C314="BW",$BF$3,C314="BY",$BF$4,C314="SL",$BF$14,C314="BE",$BF$5,C314="MV",$BF$10,C314="BB",$BF$6,C314="SN",$BF$15,C314="ST",$BF$16,C314="TH",$BF$18)</f>
        <v>72762.894516183122</v>
      </c>
      <c r="L314">
        <f t="shared" si="13"/>
        <v>835.0041060133924</v>
      </c>
      <c r="M314">
        <f t="shared" si="15"/>
        <v>208.7510265033481</v>
      </c>
      <c r="N314">
        <v>28.008757534133402</v>
      </c>
      <c r="O314">
        <v>5.4122427115842644</v>
      </c>
      <c r="P314">
        <v>1.0318593300275638</v>
      </c>
      <c r="Q314">
        <v>13.237510549030651</v>
      </c>
      <c r="R314">
        <v>0</v>
      </c>
      <c r="S314">
        <v>0.46574195440932836</v>
      </c>
      <c r="T314">
        <v>1.9794033062396454</v>
      </c>
      <c r="U314">
        <v>0</v>
      </c>
      <c r="V314">
        <v>20.030919056449473</v>
      </c>
      <c r="W314">
        <v>0</v>
      </c>
      <c r="X314">
        <v>1.817415357820221</v>
      </c>
      <c r="Y314">
        <v>21.954112126812134</v>
      </c>
      <c r="Z314">
        <v>56.362777155904006</v>
      </c>
      <c r="AA314">
        <v>58.450287420937492</v>
      </c>
      <c r="AC314" t="s">
        <v>12997</v>
      </c>
      <c r="AD314">
        <v>345.7706785158656</v>
      </c>
      <c r="AE314">
        <f t="shared" si="14"/>
        <v>7.0468235826249052E-4</v>
      </c>
      <c r="AF314" t="e">
        <f>Mapping!AD314/$BF$19</f>
        <v>#N/A</v>
      </c>
      <c r="AG314" t="e">
        <f>Mapping!AE314/$BF$19</f>
        <v>#N/A</v>
      </c>
      <c r="AH314" t="e">
        <f>Mapping!AF314/$BF$19</f>
        <v>#N/A</v>
      </c>
      <c r="AI314" t="e">
        <f>Mapping!AG314/$BF$19</f>
        <v>#N/A</v>
      </c>
      <c r="AJ314" t="e">
        <f>Mapping!AH314/$BF$19</f>
        <v>#N/A</v>
      </c>
      <c r="AK314" t="e">
        <f>Mapping!AI314/$BF$19</f>
        <v>#N/A</v>
      </c>
      <c r="AL314" t="e">
        <f>Mapping!AJ314/$BF$19</f>
        <v>#N/A</v>
      </c>
      <c r="AM314" t="e">
        <f>Mapping!AK314/$BF$19</f>
        <v>#N/A</v>
      </c>
      <c r="AN314" t="e">
        <f>Mapping!AL314/$BF$19</f>
        <v>#N/A</v>
      </c>
      <c r="AO314" t="e">
        <f>Mapping!AM314/$BF$19</f>
        <v>#N/A</v>
      </c>
      <c r="AP314" t="e">
        <f>Mapping!AN314/$BF$19</f>
        <v>#N/A</v>
      </c>
      <c r="AQ314" t="e">
        <f>Mapping!AO314/$BF$19</f>
        <v>#N/A</v>
      </c>
      <c r="AR314" t="e">
        <f>Mapping!AP314/$BF$19</f>
        <v>#N/A</v>
      </c>
      <c r="AS314" t="e">
        <f>Mapping!AQ314/$BF$19</f>
        <v>#N/A</v>
      </c>
    </row>
    <row r="315" spans="1:45">
      <c r="A315">
        <v>9776</v>
      </c>
      <c r="B315" t="s">
        <v>13337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tr">
        <f>VLOOKUP(A315,'Kreisfreie Städte u. Landkreise'!$A$9:$J$478,3,0)</f>
        <v>Lindau (Bodensee)</v>
      </c>
      <c r="E315">
        <f>VLOOKUP(D315,'old version'!$D$2:$G$403,2,0)</f>
        <v>741</v>
      </c>
      <c r="F315">
        <f>VLOOKUP(D315,'old version'!$D$2:$G$403,3,0)</f>
        <v>3088.556</v>
      </c>
      <c r="G315">
        <f>VLOOKUP(D315,'old version'!$D$2:$G$403,4,0)</f>
        <v>81981</v>
      </c>
      <c r="H315">
        <f>COUNTIF(Mapping!$A$2:$A$1326,A315)</f>
        <v>2</v>
      </c>
      <c r="I315" cm="1">
        <f t="array" ref="I315">_xlfn.IFS(C315="SH",F315/$BD$50,C315="HH",F315/$BD$49,C315="NI",F315/$BD$44,C315="HB",F315/$BD$56,C315="NRW",F315/$BD$41,C315="HE",F315/$BD$45,C315="RP",F315/$BD$47,C315="BW",F315/$BD$43,C315="BY",F315/$BD$42,C315="SL",F315/$BD$55,C315="BE",F315/$BD$46,C315="MV",F315/$BD$54,C315="BB",F315/$BD$51,C315="SN",F315/$BD$48,C315="ST",F315/$BD$53,C315="TH",F315/$BD$52)</f>
        <v>4.8800294518697353E-3</v>
      </c>
      <c r="J315" cm="1">
        <f t="array" ref="J315">_xlfn.IFS(C315="SH",G315/$BE$30,C315="HH",G315/$BE$34,C315="NI",G315/$BE$25,C315="HB",G315/$BE$37,C315="NRW",G315/$BE$22,C315="HE",G315/$BE$26,C315="RP",G315/$BE$27,C315="BW",G315/$BE$24,C315="BY",G315/$BE$23,C315="SL",G315/$BE$36,C315="BE",G315/$BE$29,C315="MV",G315/$BE$35,C315="BB",G315/$BE$31,C315="SN",G315/$BE$28,C315="ST",G315/$BE$32,C315="TH",G315/$BE$33)</f>
        <v>6.2461714285714284E-3</v>
      </c>
      <c r="K315" cm="1">
        <f t="array" ref="K315">_xlfn.IFS(C315="SH",$BF$17,C315="HH",$BF$8,C315="NI",$BF$11,C315="HB",$BF$7,C315="NRW",$BF$12,C315="HE",$BF$9,C315="RP",$BF$13,C315="BW",$BF$3,C315="BY",$BF$4,C315="SL",$BF$14,C315="BE",$BF$5,C315="MV",$BF$10,C315="BB",$BF$6,C315="SN",$BF$15,C315="ST",$BF$16,C315="TH",$BF$18)</f>
        <v>72762.894516183122</v>
      </c>
      <c r="L315">
        <f t="shared" si="13"/>
        <v>382.91831271482954</v>
      </c>
      <c r="M315">
        <f t="shared" si="15"/>
        <v>191.45915635741477</v>
      </c>
      <c r="N315">
        <v>8.8184717557725154</v>
      </c>
      <c r="O315">
        <v>14.038127935201731</v>
      </c>
      <c r="P315">
        <v>0</v>
      </c>
      <c r="Q315">
        <v>16.105386501001984</v>
      </c>
      <c r="R315">
        <v>0</v>
      </c>
      <c r="S315">
        <v>1.6963882583144949</v>
      </c>
      <c r="T315">
        <v>0</v>
      </c>
      <c r="U315">
        <v>0</v>
      </c>
      <c r="V315">
        <v>20.301715350516787</v>
      </c>
      <c r="W315">
        <v>0</v>
      </c>
      <c r="X315">
        <v>1.6668699406548102</v>
      </c>
      <c r="Y315">
        <v>23.529660619374333</v>
      </c>
      <c r="Z315">
        <v>51.69397221650199</v>
      </c>
      <c r="AA315">
        <v>53.608563780076139</v>
      </c>
      <c r="AC315" t="s">
        <v>12778</v>
      </c>
      <c r="AD315">
        <v>518.65319656817519</v>
      </c>
      <c r="AE315">
        <f t="shared" si="14"/>
        <v>1.057017787762679E-3</v>
      </c>
      <c r="AF315" t="e">
        <f>Mapping!AD315/$BF$19</f>
        <v>#N/A</v>
      </c>
      <c r="AG315" t="e">
        <f>Mapping!AE315/$BF$19</f>
        <v>#N/A</v>
      </c>
      <c r="AH315" t="e">
        <f>Mapping!AF315/$BF$19</f>
        <v>#N/A</v>
      </c>
      <c r="AI315" t="e">
        <f>Mapping!AG315/$BF$19</f>
        <v>#N/A</v>
      </c>
      <c r="AJ315" t="e">
        <f>Mapping!AH315/$BF$19</f>
        <v>#N/A</v>
      </c>
      <c r="AK315" t="e">
        <f>Mapping!AI315/$BF$19</f>
        <v>#N/A</v>
      </c>
      <c r="AL315" t="e">
        <f>Mapping!AJ315/$BF$19</f>
        <v>#N/A</v>
      </c>
      <c r="AM315" t="e">
        <f>Mapping!AK315/$BF$19</f>
        <v>#N/A</v>
      </c>
      <c r="AN315" t="e">
        <f>Mapping!AL315/$BF$19</f>
        <v>#N/A</v>
      </c>
      <c r="AO315" t="e">
        <f>Mapping!AM315/$BF$19</f>
        <v>#N/A</v>
      </c>
      <c r="AP315" t="e">
        <f>Mapping!AN315/$BF$19</f>
        <v>#N/A</v>
      </c>
      <c r="AQ315" t="e">
        <f>Mapping!AO315/$BF$19</f>
        <v>#N/A</v>
      </c>
      <c r="AR315" t="e">
        <f>Mapping!AP315/$BF$19</f>
        <v>#N/A</v>
      </c>
      <c r="AS315" t="e">
        <f>Mapping!AQ315/$BF$19</f>
        <v>#N/A</v>
      </c>
    </row>
    <row r="316" spans="1:45">
      <c r="A316">
        <v>9777</v>
      </c>
      <c r="B316" t="s">
        <v>13338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tr">
        <f>VLOOKUP(A316,'Kreisfreie Städte u. Landkreise'!$A$9:$J$478,3,0)</f>
        <v>Ostallgäu</v>
      </c>
      <c r="E316">
        <f>VLOOKUP(D316,'old version'!$D$2:$G$403,2,0)</f>
        <v>760</v>
      </c>
      <c r="F316">
        <f>VLOOKUP(D316,'old version'!$D$2:$G$403,3,0)</f>
        <v>5052.2879999999996</v>
      </c>
      <c r="G316">
        <f>VLOOKUP(D316,'old version'!$D$2:$G$403,4,0)</f>
        <v>141182</v>
      </c>
      <c r="H316">
        <f>COUNTIF(Mapping!$A$2:$A$1326,A316)</f>
        <v>5</v>
      </c>
      <c r="I316" cm="1">
        <f t="array" ref="I316">_xlfn.IFS(C316="SH",F316/$BD$50,C316="HH",F316/$BD$49,C316="NI",F316/$BD$44,C316="HB",F316/$BD$56,C316="NRW",F316/$BD$41,C316="HE",F316/$BD$45,C316="RP",F316/$BD$47,C316="BW",F316/$BD$43,C316="BY",F316/$BD$42,C316="SL",F316/$BD$55,C316="BE",F316/$BD$46,C316="MV",F316/$BD$54,C316="BB",F316/$BD$51,C316="SN",F316/$BD$48,C316="ST",F316/$BD$53,C316="TH",F316/$BD$52)</f>
        <v>7.9827965687939741E-3</v>
      </c>
      <c r="J316" cm="1">
        <f t="array" ref="J316">_xlfn.IFS(C316="SH",G316/$BE$30,C316="HH",G316/$BE$34,C316="NI",G316/$BE$25,C316="HB",G316/$BE$37,C316="NRW",G316/$BE$22,C316="HE",G316/$BE$26,C316="RP",G316/$BE$27,C316="BW",G316/$BE$24,C316="BY",G316/$BE$23,C316="SL",G316/$BE$36,C316="BE",G316/$BE$29,C316="MV",G316/$BE$35,C316="BB",G316/$BE$31,C316="SN",G316/$BE$28,C316="ST",G316/$BE$32,C316="TH",G316/$BE$33)</f>
        <v>1.075672380952381E-2</v>
      </c>
      <c r="K316" cm="1">
        <f t="array" ref="K316">_xlfn.IFS(C316="SH",$BF$17,C316="HH",$BF$8,C316="NI",$BF$11,C316="HB",$BF$7,C316="NRW",$BF$12,C316="HE",$BF$9,C316="RP",$BF$13,C316="BW",$BF$3,C316="BY",$BF$4,C316="SL",$BF$14,C316="BE",$BF$5,C316="MV",$BF$10,C316="BB",$BF$6,C316="SN",$BF$15,C316="ST",$BF$16,C316="TH",$BF$18)</f>
        <v>72762.894516183122</v>
      </c>
      <c r="L316">
        <f t="shared" si="13"/>
        <v>637.36629773888626</v>
      </c>
      <c r="M316">
        <f t="shared" si="15"/>
        <v>127.47325954777725</v>
      </c>
      <c r="N316">
        <v>6.3722086670949674</v>
      </c>
      <c r="O316">
        <v>7.3031788320717634</v>
      </c>
      <c r="P316">
        <v>0.69470122159253378</v>
      </c>
      <c r="Q316">
        <v>9.2603320198070751</v>
      </c>
      <c r="R316">
        <v>0</v>
      </c>
      <c r="S316">
        <v>0</v>
      </c>
      <c r="T316">
        <v>2.7364880606893718</v>
      </c>
      <c r="U316">
        <v>0</v>
      </c>
      <c r="V316">
        <v>29.886258137039206</v>
      </c>
      <c r="W316">
        <v>0</v>
      </c>
      <c r="X316">
        <v>1.1097998582048476</v>
      </c>
      <c r="Y316">
        <v>0</v>
      </c>
      <c r="Z316">
        <v>34.417780077899856</v>
      </c>
      <c r="AA316">
        <v>35.692512673377635</v>
      </c>
      <c r="AC316" t="s">
        <v>12813</v>
      </c>
      <c r="AD316">
        <v>541.22756447871166</v>
      </c>
      <c r="AE316">
        <f t="shared" si="14"/>
        <v>1.1030244615609374E-3</v>
      </c>
      <c r="AF316" t="e">
        <f>Mapping!AD316/$BF$19</f>
        <v>#N/A</v>
      </c>
      <c r="AG316" t="e">
        <f>Mapping!AE316/$BF$19</f>
        <v>#N/A</v>
      </c>
      <c r="AH316" t="e">
        <f>Mapping!AF316/$BF$19</f>
        <v>#N/A</v>
      </c>
      <c r="AI316" t="e">
        <f>Mapping!AG316/$BF$19</f>
        <v>#N/A</v>
      </c>
      <c r="AJ316" t="e">
        <f>Mapping!AH316/$BF$19</f>
        <v>#N/A</v>
      </c>
      <c r="AK316" t="e">
        <f>Mapping!AI316/$BF$19</f>
        <v>#N/A</v>
      </c>
      <c r="AL316" t="e">
        <f>Mapping!AJ316/$BF$19</f>
        <v>#N/A</v>
      </c>
      <c r="AM316" t="e">
        <f>Mapping!AK316/$BF$19</f>
        <v>#N/A</v>
      </c>
      <c r="AN316" t="e">
        <f>Mapping!AL316/$BF$19</f>
        <v>#N/A</v>
      </c>
      <c r="AO316" t="e">
        <f>Mapping!AM316/$BF$19</f>
        <v>#N/A</v>
      </c>
      <c r="AP316" t="e">
        <f>Mapping!AN316/$BF$19</f>
        <v>#N/A</v>
      </c>
      <c r="AQ316" t="e">
        <f>Mapping!AO316/$BF$19</f>
        <v>#N/A</v>
      </c>
      <c r="AR316" t="e">
        <f>Mapping!AP316/$BF$19</f>
        <v>#N/A</v>
      </c>
      <c r="AS316" t="e">
        <f>Mapping!AQ316/$BF$19</f>
        <v>#N/A</v>
      </c>
    </row>
    <row r="317" spans="1:45">
      <c r="A317">
        <v>9778</v>
      </c>
      <c r="B317" t="s">
        <v>13339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tr">
        <f>VLOOKUP(A317,'Kreisfreie Städte u. Landkreise'!$A$9:$J$478,3,0)</f>
        <v>Unterallgäu</v>
      </c>
      <c r="E317">
        <f>VLOOKUP(D317,'old version'!$D$2:$G$403,2,0)</f>
        <v>761</v>
      </c>
      <c r="F317">
        <f>VLOOKUP(D317,'old version'!$D$2:$G$403,3,0)</f>
        <v>5469.8969999999999</v>
      </c>
      <c r="G317">
        <f>VLOOKUP(D317,'old version'!$D$2:$G$403,4,0)</f>
        <v>145341</v>
      </c>
      <c r="H317">
        <f>COUNTIF(Mapping!$A$2:$A$1326,A317)</f>
        <v>4</v>
      </c>
      <c r="I317" cm="1">
        <f t="array" ref="I317">_xlfn.IFS(C317="SH",F317/$BD$50,C317="HH",F317/$BD$49,C317="NI",F317/$BD$44,C317="HB",F317/$BD$56,C317="NRW",F317/$BD$41,C317="HE",F317/$BD$45,C317="RP",F317/$BD$47,C317="BW",F317/$BD$43,C317="BY",F317/$BD$42,C317="SL",F317/$BD$55,C317="BE",F317/$BD$46,C317="MV",F317/$BD$54,C317="BB",F317/$BD$51,C317="SN",F317/$BD$48,C317="ST",F317/$BD$53,C317="TH",F317/$BD$52)</f>
        <v>8.6426337934924647E-3</v>
      </c>
      <c r="J317" cm="1">
        <f t="array" ref="J317">_xlfn.IFS(C317="SH",G317/$BE$30,C317="HH",G317/$BE$34,C317="NI",G317/$BE$25,C317="HB",G317/$BE$37,C317="NRW",G317/$BE$22,C317="HE",G317/$BE$26,C317="RP",G317/$BE$27,C317="BW",G317/$BE$24,C317="BY",G317/$BE$23,C317="SL",G317/$BE$36,C317="BE",G317/$BE$29,C317="MV",G317/$BE$35,C317="BB",G317/$BE$31,C317="SN",G317/$BE$28,C317="ST",G317/$BE$32,C317="TH",G317/$BE$33)</f>
        <v>1.1073599999999999E-2</v>
      </c>
      <c r="K317" cm="1">
        <f t="array" ref="K317">_xlfn.IFS(C317="SH",$BF$17,C317="HH",$BF$8,C317="NI",$BF$11,C317="HB",$BF$7,C317="NRW",$BF$12,C317="HE",$BF$9,C317="RP",$BF$13,C317="BW",$BF$3,C317="BY",$BF$4,C317="SL",$BF$14,C317="BE",$BF$5,C317="MV",$BF$10,C317="BB",$BF$6,C317="SN",$BF$15,C317="ST",$BF$16,C317="TH",$BF$18)</f>
        <v>72762.894516183122</v>
      </c>
      <c r="L317">
        <f t="shared" si="13"/>
        <v>678.3906096017156</v>
      </c>
      <c r="M317">
        <f t="shared" si="15"/>
        <v>169.5976524004289</v>
      </c>
      <c r="N317">
        <v>6.9303488414688772</v>
      </c>
      <c r="O317">
        <v>4.720818175514359</v>
      </c>
      <c r="P317">
        <v>2.4039961873890592</v>
      </c>
      <c r="Q317">
        <v>7.8557364951918629</v>
      </c>
      <c r="R317">
        <v>0</v>
      </c>
      <c r="S317">
        <v>4.1575387341177592</v>
      </c>
      <c r="T317">
        <v>1.6261341016508977</v>
      </c>
      <c r="U317">
        <v>0</v>
      </c>
      <c r="V317">
        <v>39.275329622141477</v>
      </c>
      <c r="W317">
        <v>0</v>
      </c>
      <c r="X317">
        <v>1.4765406584376701</v>
      </c>
      <c r="Y317">
        <v>7.8725007642810478</v>
      </c>
      <c r="Z317">
        <v>45.791366148115806</v>
      </c>
      <c r="AA317">
        <v>47.487342672120093</v>
      </c>
      <c r="AC317" t="s">
        <v>12810</v>
      </c>
      <c r="AD317">
        <v>2274.8949889416954</v>
      </c>
      <c r="AE317">
        <f t="shared" si="14"/>
        <v>4.6362472737357897E-3</v>
      </c>
      <c r="AF317" t="e">
        <f>Mapping!AD317/$BF$19</f>
        <v>#N/A</v>
      </c>
      <c r="AG317" t="e">
        <f>Mapping!AE317/$BF$19</f>
        <v>#N/A</v>
      </c>
      <c r="AH317" t="e">
        <f>Mapping!AF317/$BF$19</f>
        <v>#N/A</v>
      </c>
      <c r="AI317" t="e">
        <f>Mapping!AG317/$BF$19</f>
        <v>#N/A</v>
      </c>
      <c r="AJ317" t="e">
        <f>Mapping!AH317/$BF$19</f>
        <v>#N/A</v>
      </c>
      <c r="AK317" t="e">
        <f>Mapping!AI317/$BF$19</f>
        <v>#N/A</v>
      </c>
      <c r="AL317" t="e">
        <f>Mapping!AJ317/$BF$19</f>
        <v>#N/A</v>
      </c>
      <c r="AM317" t="e">
        <f>Mapping!AK317/$BF$19</f>
        <v>#N/A</v>
      </c>
      <c r="AN317" t="e">
        <f>Mapping!AL317/$BF$19</f>
        <v>#N/A</v>
      </c>
      <c r="AO317" t="e">
        <f>Mapping!AM317/$BF$19</f>
        <v>#N/A</v>
      </c>
      <c r="AP317" t="e">
        <f>Mapping!AN317/$BF$19</f>
        <v>#N/A</v>
      </c>
      <c r="AQ317" t="e">
        <f>Mapping!AO317/$BF$19</f>
        <v>#N/A</v>
      </c>
      <c r="AR317" t="e">
        <f>Mapping!AP317/$BF$19</f>
        <v>#N/A</v>
      </c>
      <c r="AS317" t="e">
        <f>Mapping!AQ317/$BF$19</f>
        <v>#N/A</v>
      </c>
    </row>
    <row r="318" spans="1:45">
      <c r="A318">
        <v>9779</v>
      </c>
      <c r="B318" t="s">
        <v>13340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tr">
        <f>VLOOKUP(A318,'Kreisfreie Städte u. Landkreise'!$A$9:$J$478,3,0)</f>
        <v>Donau-Ries</v>
      </c>
      <c r="E318">
        <f>VLOOKUP(D318,'old version'!$D$2:$G$403,2,0)</f>
        <v>813</v>
      </c>
      <c r="F318">
        <f>VLOOKUP(D318,'old version'!$D$2:$G$403,3,0)</f>
        <v>6611.9750000000004</v>
      </c>
      <c r="G318">
        <f>VLOOKUP(D318,'old version'!$D$2:$G$403,4,0)</f>
        <v>133783</v>
      </c>
      <c r="H318">
        <f>COUNTIF(Mapping!$A$2:$A$1326,A318)</f>
        <v>4</v>
      </c>
      <c r="I318" cm="1">
        <f t="array" ref="I318">_xlfn.IFS(C318="SH",F318/$BD$50,C318="HH",F318/$BD$49,C318="NI",F318/$BD$44,C318="HB",F318/$BD$56,C318="NRW",F318/$BD$41,C318="HE",F318/$BD$45,C318="RP",F318/$BD$47,C318="BW",F318/$BD$43,C318="BY",F318/$BD$42,C318="SL",F318/$BD$55,C318="BE",F318/$BD$46,C318="MV",F318/$BD$54,C318="BB",F318/$BD$51,C318="SN",F318/$BD$48,C318="ST",F318/$BD$53,C318="TH",F318/$BD$52)</f>
        <v>1.0447158068374476E-2</v>
      </c>
      <c r="J318" cm="1">
        <f t="array" ref="J318">_xlfn.IFS(C318="SH",G318/$BE$30,C318="HH",G318/$BE$34,C318="NI",G318/$BE$25,C318="HB",G318/$BE$37,C318="NRW",G318/$BE$22,C318="HE",G318/$BE$26,C318="RP",G318/$BE$27,C318="BW",G318/$BE$24,C318="BY",G318/$BE$23,C318="SL",G318/$BE$36,C318="BE",G318/$BE$29,C318="MV",G318/$BE$35,C318="BB",G318/$BE$31,C318="SN",G318/$BE$28,C318="ST",G318/$BE$32,C318="TH",G318/$BE$33)</f>
        <v>1.0192990476190477E-2</v>
      </c>
      <c r="K318" cm="1">
        <f t="array" ref="K318">_xlfn.IFS(C318="SH",$BF$17,C318="HH",$BF$8,C318="NI",$BF$11,C318="HB",$BF$7,C318="NRW",$BF$12,C318="HE",$BF$9,C318="RP",$BF$13,C318="BW",$BF$3,C318="BY",$BF$4,C318="SL",$BF$14,C318="BE",$BF$5,C318="MV",$BF$10,C318="BB",$BF$6,C318="SN",$BF$15,C318="ST",$BF$16,C318="TH",$BF$18)</f>
        <v>72762.894516183122</v>
      </c>
      <c r="L318">
        <f t="shared" si="13"/>
        <v>754.98714900715879</v>
      </c>
      <c r="M318">
        <f t="shared" si="15"/>
        <v>188.7467872517897</v>
      </c>
      <c r="N318">
        <v>2.7229482801247102</v>
      </c>
      <c r="O318">
        <v>3.9304869018383064</v>
      </c>
      <c r="P318">
        <v>3.2907993033667982</v>
      </c>
      <c r="Q318">
        <v>10.265788679213887</v>
      </c>
      <c r="R318">
        <v>0</v>
      </c>
      <c r="S318">
        <v>7.4538998773765615</v>
      </c>
      <c r="T318">
        <v>3.4173685073424434</v>
      </c>
      <c r="U318">
        <v>9.6910960773785213</v>
      </c>
      <c r="V318">
        <v>15.951140490228045</v>
      </c>
      <c r="W318">
        <v>1.4538354510716103</v>
      </c>
      <c r="X318">
        <v>1.6432556794403339</v>
      </c>
      <c r="Y318">
        <v>25.115435015924145</v>
      </c>
      <c r="Z318">
        <v>50.961632557983222</v>
      </c>
      <c r="AA318">
        <v>52.849100430501117</v>
      </c>
      <c r="AC318" t="s">
        <v>12927</v>
      </c>
      <c r="AD318">
        <v>0</v>
      </c>
      <c r="AE318">
        <f t="shared" si="14"/>
        <v>0</v>
      </c>
      <c r="AF318">
        <f>Mapping!AD318/$BF$19</f>
        <v>0</v>
      </c>
      <c r="AG318">
        <f>Mapping!AE318/$BF$19</f>
        <v>0</v>
      </c>
      <c r="AH318">
        <f>Mapping!AF318/$BF$19</f>
        <v>0</v>
      </c>
      <c r="AI318">
        <f>Mapping!AG318/$BF$19</f>
        <v>0</v>
      </c>
      <c r="AJ318">
        <f>Mapping!AH318/$BF$19</f>
        <v>0</v>
      </c>
      <c r="AK318">
        <f>Mapping!AI318/$BF$19</f>
        <v>0</v>
      </c>
      <c r="AL318">
        <f>Mapping!AJ318/$BF$19</f>
        <v>0</v>
      </c>
      <c r="AM318">
        <f>Mapping!AK318/$BF$19</f>
        <v>0</v>
      </c>
      <c r="AN318">
        <f>Mapping!AL318/$BF$19</f>
        <v>0</v>
      </c>
      <c r="AO318">
        <f>Mapping!AM318/$BF$19</f>
        <v>0</v>
      </c>
      <c r="AP318">
        <f>Mapping!AN318/$BF$19</f>
        <v>0</v>
      </c>
      <c r="AQ318">
        <f>Mapping!AO318/$BF$19</f>
        <v>0</v>
      </c>
      <c r="AR318">
        <f>Mapping!AP318/$BF$19</f>
        <v>0</v>
      </c>
      <c r="AS318">
        <f>Mapping!AQ318/$BF$19</f>
        <v>0</v>
      </c>
    </row>
    <row r="319" spans="1:45">
      <c r="A319">
        <v>9780</v>
      </c>
      <c r="B319" t="s">
        <v>13341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tr">
        <f>VLOOKUP(A319,'Kreisfreie Städte u. Landkreise'!$A$9:$J$478,3,0)</f>
        <v>Oberallgäu</v>
      </c>
      <c r="E319">
        <f>VLOOKUP(D319,'old version'!$D$2:$G$403,2,0)</f>
        <v>689</v>
      </c>
      <c r="F319">
        <f>VLOOKUP(D319,'old version'!$D$2:$G$403,3,0)</f>
        <v>5047.509</v>
      </c>
      <c r="G319">
        <f>VLOOKUP(D319,'old version'!$D$2:$G$403,4,0)</f>
        <v>156008</v>
      </c>
      <c r="H319">
        <f>COUNTIF(Mapping!$A$2:$A$1326,A319)</f>
        <v>2</v>
      </c>
      <c r="I319" cm="1">
        <f t="array" ref="I319">_xlfn.IFS(C319="SH",F319/$BD$50,C319="HH",F319/$BD$49,C319="NI",F319/$BD$44,C319="HB",F319/$BD$56,C319="NRW",F319/$BD$41,C319="HE",F319/$BD$45,C319="RP",F319/$BD$47,C319="BW",F319/$BD$43,C319="BY",F319/$BD$42,C319="SL",F319/$BD$55,C319="BE",F319/$BD$46,C319="MV",F319/$BD$54,C319="BB",F319/$BD$51,C319="SN",F319/$BD$48,C319="ST",F319/$BD$53,C319="TH",F319/$BD$52)</f>
        <v>7.9752455770844225E-3</v>
      </c>
      <c r="J319" cm="1">
        <f t="array" ref="J319">_xlfn.IFS(C319="SH",G319/$BE$30,C319="HH",G319/$BE$34,C319="NI",G319/$BE$25,C319="HB",G319/$BE$37,C319="NRW",G319/$BE$22,C319="HE",G319/$BE$26,C319="RP",G319/$BE$27,C319="BW",G319/$BE$24,C319="BY",G319/$BE$23,C319="SL",G319/$BE$36,C319="BE",G319/$BE$29,C319="MV",G319/$BE$35,C319="BB",G319/$BE$31,C319="SN",G319/$BE$28,C319="ST",G319/$BE$32,C319="TH",G319/$BE$33)</f>
        <v>1.188632380952381E-2</v>
      </c>
      <c r="K319" cm="1">
        <f t="array" ref="K319">_xlfn.IFS(C319="SH",$BF$17,C319="HH",$BF$8,C319="NI",$BF$11,C319="HB",$BF$7,C319="NRW",$BF$12,C319="HE",$BF$9,C319="RP",$BF$13,C319="BW",$BF$3,C319="BY",$BF$4,C319="SL",$BF$14,C319="BE",$BF$5,C319="MV",$BF$10,C319="BB",$BF$6,C319="SN",$BF$15,C319="ST",$BF$16,C319="TH",$BF$18)</f>
        <v>72762.894516183122</v>
      </c>
      <c r="L319">
        <f t="shared" si="13"/>
        <v>659.98473707007747</v>
      </c>
      <c r="M319">
        <f t="shared" si="15"/>
        <v>329.99236853503874</v>
      </c>
      <c r="N319">
        <v>7.3703853893615614</v>
      </c>
      <c r="O319">
        <v>12.269351868401486</v>
      </c>
      <c r="P319">
        <v>3.1002414733028787</v>
      </c>
      <c r="Q319">
        <v>37.31988792391013</v>
      </c>
      <c r="R319">
        <v>2.8223896431483753</v>
      </c>
      <c r="S319">
        <v>5.6594030668311985</v>
      </c>
      <c r="T319">
        <v>1.1845262232902507</v>
      </c>
      <c r="U319">
        <v>0</v>
      </c>
      <c r="V319">
        <v>75.897420973782729</v>
      </c>
      <c r="W319">
        <v>0</v>
      </c>
      <c r="X319">
        <v>2.8729592787388145</v>
      </c>
      <c r="Y319">
        <v>0</v>
      </c>
      <c r="Z319">
        <v>89.09793950446047</v>
      </c>
      <c r="AA319">
        <v>92.397863189810849</v>
      </c>
      <c r="AC319" t="s">
        <v>12932</v>
      </c>
      <c r="AD319">
        <v>933.2772336319357</v>
      </c>
      <c r="AE319">
        <f t="shared" si="14"/>
        <v>1.9020236323429866E-3</v>
      </c>
      <c r="AF319" t="e">
        <f>Mapping!AD319/$BF$19</f>
        <v>#N/A</v>
      </c>
      <c r="AG319" t="e">
        <f>Mapping!AE319/$BF$19</f>
        <v>#N/A</v>
      </c>
      <c r="AH319" t="e">
        <f>Mapping!AF319/$BF$19</f>
        <v>#N/A</v>
      </c>
      <c r="AI319" t="e">
        <f>Mapping!AG319/$BF$19</f>
        <v>#N/A</v>
      </c>
      <c r="AJ319" t="e">
        <f>Mapping!AH319/$BF$19</f>
        <v>#N/A</v>
      </c>
      <c r="AK319" t="e">
        <f>Mapping!AI319/$BF$19</f>
        <v>#N/A</v>
      </c>
      <c r="AL319" t="e">
        <f>Mapping!AJ319/$BF$19</f>
        <v>#N/A</v>
      </c>
      <c r="AM319" t="e">
        <f>Mapping!AK319/$BF$19</f>
        <v>#N/A</v>
      </c>
      <c r="AN319" t="e">
        <f>Mapping!AL319/$BF$19</f>
        <v>#N/A</v>
      </c>
      <c r="AO319" t="e">
        <f>Mapping!AM319/$BF$19</f>
        <v>#N/A</v>
      </c>
      <c r="AP319" t="e">
        <f>Mapping!AN319/$BF$19</f>
        <v>#N/A</v>
      </c>
      <c r="AQ319" t="e">
        <f>Mapping!AO319/$BF$19</f>
        <v>#N/A</v>
      </c>
      <c r="AR319" t="e">
        <f>Mapping!AP319/$BF$19</f>
        <v>#N/A</v>
      </c>
      <c r="AS319" t="e">
        <f>Mapping!AQ319/$BF$19</f>
        <v>#N/A</v>
      </c>
    </row>
    <row r="320" spans="1:45">
      <c r="A320">
        <v>10041</v>
      </c>
      <c r="B320" t="s">
        <v>13342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SL</v>
      </c>
      <c r="D320" t="str">
        <f>VLOOKUP(A320,'Kreisfreie Städte u. Landkreise'!$A$9:$J$478,3,0)</f>
        <v>Regionalverband Saarbrücken</v>
      </c>
      <c r="E320">
        <f>VLOOKUP(D320,'old version'!$D$2:$G$403,2,0)</f>
        <v>619</v>
      </c>
      <c r="F320">
        <f>VLOOKUP(D320,'old version'!$D$2:$G$403,3,0)</f>
        <v>14814.968000000001</v>
      </c>
      <c r="G320">
        <f>VLOOKUP(D320,'old version'!$D$2:$G$403,4,0)</f>
        <v>328714</v>
      </c>
      <c r="H320">
        <f>COUNTIF(Mapping!$A$2:$A$1326,A320)</f>
        <v>2</v>
      </c>
      <c r="I320" cm="1">
        <f t="array" ref="I320">_xlfn.IFS(C320="SH",F320/$BD$50,C320="HH",F320/$BD$49,C320="NI",F320/$BD$44,C320="HB",F320/$BD$56,C320="NRW",F320/$BD$41,C320="HE",F320/$BD$45,C320="RP",F320/$BD$47,C320="BW",F320/$BD$43,C320="BY",F320/$BD$42,C320="SL",F320/$BD$55,C320="BE",F320/$BD$46,C320="MV",F320/$BD$54,C320="BB",F320/$BD$51,C320="SN",F320/$BD$48,C320="ST",F320/$BD$53,C320="TH",F320/$BD$52)</f>
        <v>0.40865495269357022</v>
      </c>
      <c r="J320" cm="1">
        <f t="array" ref="J320">_xlfn.IFS(C320="SH",G320/$BE$30,C320="HH",G320/$BE$34,C320="NI",G320/$BE$25,C320="HB",G320/$BE$37,C320="NRW",G320/$BE$22,C320="HE",G320/$BE$26,C320="RP",G320/$BE$27,C320="BW",G320/$BE$24,C320="BY",G320/$BE$23,C320="SL",G320/$BE$36,C320="BE",G320/$BE$29,C320="MV",G320/$BE$35,C320="BB",G320/$BE$31,C320="SN",G320/$BE$28,C320="ST",G320/$BE$32,C320="TH",G320/$BE$33)</f>
        <v>0.33304356636271532</v>
      </c>
      <c r="K320" cm="1">
        <f t="array" ref="K320">_xlfn.IFS(C320="SH",$BF$17,C320="HH",$BF$8,C320="NI",$BF$11,C320="HB",$BF$7,C320="NRW",$BF$12,C320="HE",$BF$9,C320="RP",$BF$13,C320="BW",$BF$3,C320="BY",$BF$4,C320="SL",$BF$14,C320="BE",$BF$5,C320="MV",$BF$10,C320="BB",$BF$6,C320="SN",$BF$15,C320="ST",$BF$16,C320="TH",$BF$18)</f>
        <v>7791.7843367432497</v>
      </c>
      <c r="L320">
        <f t="shared" si="13"/>
        <v>3019.1899271364987</v>
      </c>
      <c r="M320">
        <f t="shared" si="15"/>
        <v>1509.5949635682493</v>
      </c>
      <c r="N320">
        <v>207.95808359922108</v>
      </c>
      <c r="O320">
        <v>0</v>
      </c>
      <c r="P320">
        <v>2.8981556498631251</v>
      </c>
      <c r="Q320">
        <v>31.725554933076122</v>
      </c>
      <c r="R320">
        <v>0</v>
      </c>
      <c r="S320">
        <v>10.143544774520937</v>
      </c>
      <c r="T320">
        <v>4.4397278040456385</v>
      </c>
      <c r="U320">
        <v>218.53326857691309</v>
      </c>
      <c r="V320">
        <v>184.64951262798144</v>
      </c>
      <c r="W320">
        <v>5.8271427428099001</v>
      </c>
      <c r="X320">
        <v>13.142742897280907</v>
      </c>
      <c r="Y320">
        <v>0</v>
      </c>
      <c r="Z320">
        <v>407.59064016342734</v>
      </c>
      <c r="AA320">
        <v>422.68658979910987</v>
      </c>
      <c r="AC320" t="s">
        <v>12969</v>
      </c>
      <c r="AD320">
        <v>838.77670743412477</v>
      </c>
      <c r="AE320">
        <f t="shared" si="14"/>
        <v>1.7094310911131955E-3</v>
      </c>
      <c r="AF320" t="e">
        <f>Mapping!AD320/$BF$19</f>
        <v>#N/A</v>
      </c>
      <c r="AG320" t="e">
        <f>Mapping!AE320/$BF$19</f>
        <v>#N/A</v>
      </c>
      <c r="AH320" t="e">
        <f>Mapping!AF320/$BF$19</f>
        <v>#N/A</v>
      </c>
      <c r="AI320" t="e">
        <f>Mapping!AG320/$BF$19</f>
        <v>#N/A</v>
      </c>
      <c r="AJ320" t="e">
        <f>Mapping!AH320/$BF$19</f>
        <v>#N/A</v>
      </c>
      <c r="AK320" t="e">
        <f>Mapping!AI320/$BF$19</f>
        <v>#N/A</v>
      </c>
      <c r="AL320" t="e">
        <f>Mapping!AJ320/$BF$19</f>
        <v>#N/A</v>
      </c>
      <c r="AM320" t="e">
        <f>Mapping!AK320/$BF$19</f>
        <v>#N/A</v>
      </c>
      <c r="AN320" t="e">
        <f>Mapping!AL320/$BF$19</f>
        <v>#N/A</v>
      </c>
      <c r="AO320" t="e">
        <f>Mapping!AM320/$BF$19</f>
        <v>#N/A</v>
      </c>
      <c r="AP320" t="e">
        <f>Mapping!AN320/$BF$19</f>
        <v>#N/A</v>
      </c>
      <c r="AQ320" t="e">
        <f>Mapping!AO320/$BF$19</f>
        <v>#N/A</v>
      </c>
      <c r="AR320" t="e">
        <f>Mapping!AP320/$BF$19</f>
        <v>#N/A</v>
      </c>
      <c r="AS320" t="e">
        <f>Mapping!AQ320/$BF$19</f>
        <v>#N/A</v>
      </c>
    </row>
    <row r="321" spans="1:45">
      <c r="A321">
        <v>10042</v>
      </c>
      <c r="B321" t="s">
        <v>13343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tr">
        <f>VLOOKUP(A321,'Kreisfreie Städte u. Landkreise'!$A$9:$J$478,3,0)</f>
        <v>Merzig-Wadern</v>
      </c>
      <c r="E321">
        <f>VLOOKUP(D321,'old version'!$D$2:$G$403,2,0)</f>
        <v>480</v>
      </c>
      <c r="F321">
        <f>VLOOKUP(D321,'old version'!$D$2:$G$403,3,0)</f>
        <v>2791.98</v>
      </c>
      <c r="G321">
        <f>VLOOKUP(D321,'old version'!$D$2:$G$403,4,0)</f>
        <v>103243</v>
      </c>
      <c r="H321">
        <f>COUNTIF(Mapping!$A$2:$A$1326,A321)</f>
        <v>5</v>
      </c>
      <c r="I321" cm="1">
        <f t="array" ref="I321">_xlfn.IFS(C321="SH",F321/$BD$50,C321="HH",F321/$BD$49,C321="NI",F321/$BD$44,C321="HB",F321/$BD$56,C321="NRW",F321/$BD$41,C321="HE",F321/$BD$45,C321="RP",F321/$BD$47,C321="BW",F321/$BD$43,C321="BY",F321/$BD$42,C321="SL",F321/$BD$55,C321="BE",F321/$BD$46,C321="MV",F321/$BD$54,C321="BB",F321/$BD$51,C321="SN",F321/$BD$48,C321="ST",F321/$BD$53,C321="TH",F321/$BD$52)</f>
        <v>7.7013764378120436E-2</v>
      </c>
      <c r="J321" cm="1">
        <f t="array" ref="J321">_xlfn.IFS(C321="SH",G321/$BE$30,C321="HH",G321/$BE$34,C321="NI",G321/$BE$25,C321="HB",G321/$BE$37,C321="NRW",G321/$BE$22,C321="HE",G321/$BE$26,C321="RP",G321/$BE$27,C321="BW",G321/$BE$24,C321="BY",G321/$BE$23,C321="SL",G321/$BE$36,C321="BE",G321/$BE$29,C321="MV",G321/$BE$35,C321="BB",G321/$BE$31,C321="SN",G321/$BE$28,C321="ST",G321/$BE$32,C321="TH",G321/$BE$33)</f>
        <v>0.10460283687943263</v>
      </c>
      <c r="K321" cm="1">
        <f t="array" ref="K321">_xlfn.IFS(C321="SH",$BF$17,C321="HH",$BF$8,C321="NI",$BF$11,C321="HB",$BF$7,C321="NRW",$BF$12,C321="HE",$BF$9,C321="RP",$BF$13,C321="BW",$BF$3,C321="BY",$BF$4,C321="SL",$BF$14,C321="BE",$BF$5,C321="MV",$BF$10,C321="BB",$BF$6,C321="SN",$BF$15,C321="ST",$BF$16,C321="TH",$BF$18)</f>
        <v>7791.7843367432497</v>
      </c>
      <c r="L321">
        <f t="shared" si="13"/>
        <v>660.26571182975351</v>
      </c>
      <c r="M321">
        <f t="shared" si="15"/>
        <v>132.05314236595069</v>
      </c>
      <c r="N321">
        <v>5.8689496987053706</v>
      </c>
      <c r="O321">
        <v>9.4216944062550052</v>
      </c>
      <c r="P321">
        <v>24.463184986270342</v>
      </c>
      <c r="Q321">
        <v>4.5309029906671965</v>
      </c>
      <c r="R321">
        <v>0</v>
      </c>
      <c r="S321">
        <v>0</v>
      </c>
      <c r="T321">
        <v>0</v>
      </c>
      <c r="U321">
        <v>0</v>
      </c>
      <c r="V321">
        <v>13.989509030247394</v>
      </c>
      <c r="W321">
        <v>0</v>
      </c>
      <c r="X321">
        <v>1.1496729525325149</v>
      </c>
      <c r="Y321">
        <v>0</v>
      </c>
      <c r="Z321">
        <v>35.6543484388067</v>
      </c>
      <c r="AA321">
        <v>36.974879862466203</v>
      </c>
      <c r="AC321" t="s">
        <v>12908</v>
      </c>
      <c r="AD321">
        <v>1271.6468176828284</v>
      </c>
      <c r="AE321">
        <f t="shared" si="14"/>
        <v>2.5916225233673456E-3</v>
      </c>
      <c r="AF321" t="e">
        <f>Mapping!AD321/$BF$19</f>
        <v>#N/A</v>
      </c>
      <c r="AG321" t="e">
        <f>Mapping!AE321/$BF$19</f>
        <v>#N/A</v>
      </c>
      <c r="AH321" t="e">
        <f>Mapping!AF321/$BF$19</f>
        <v>#N/A</v>
      </c>
      <c r="AI321" t="e">
        <f>Mapping!AG321/$BF$19</f>
        <v>#N/A</v>
      </c>
      <c r="AJ321" t="e">
        <f>Mapping!AH321/$BF$19</f>
        <v>#N/A</v>
      </c>
      <c r="AK321" t="e">
        <f>Mapping!AI321/$BF$19</f>
        <v>#N/A</v>
      </c>
      <c r="AL321" t="e">
        <f>Mapping!AJ321/$BF$19</f>
        <v>#N/A</v>
      </c>
      <c r="AM321" t="e">
        <f>Mapping!AK321/$BF$19</f>
        <v>#N/A</v>
      </c>
      <c r="AN321" t="e">
        <f>Mapping!AL321/$BF$19</f>
        <v>#N/A</v>
      </c>
      <c r="AO321" t="e">
        <f>Mapping!AM321/$BF$19</f>
        <v>#N/A</v>
      </c>
      <c r="AP321" t="e">
        <f>Mapping!AN321/$BF$19</f>
        <v>#N/A</v>
      </c>
      <c r="AQ321" t="e">
        <f>Mapping!AO321/$BF$19</f>
        <v>#N/A</v>
      </c>
      <c r="AR321" t="e">
        <f>Mapping!AP321/$BF$19</f>
        <v>#N/A</v>
      </c>
      <c r="AS321" t="e">
        <f>Mapping!AQ321/$BF$19</f>
        <v>#N/A</v>
      </c>
    </row>
    <row r="322" spans="1:45">
      <c r="A322">
        <v>10043</v>
      </c>
      <c r="B322" t="s">
        <v>13344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tr">
        <f>VLOOKUP(A322,'Kreisfreie Städte u. Landkreise'!$A$9:$J$478,3,0)</f>
        <v>Neunkirchen</v>
      </c>
      <c r="E322">
        <f>VLOOKUP(D322,'old version'!$D$2:$G$403,2,0)</f>
        <v>489</v>
      </c>
      <c r="F322">
        <f>VLOOKUP(D322,'old version'!$D$2:$G$403,3,0)</f>
        <v>3388.5729999999999</v>
      </c>
      <c r="G322">
        <f>VLOOKUP(D322,'old version'!$D$2:$G$403,4,0)</f>
        <v>131408</v>
      </c>
      <c r="H322">
        <f>COUNTIF(Mapping!$A$2:$A$1326,A322)</f>
        <v>2</v>
      </c>
      <c r="I322" cm="1">
        <f t="array" ref="I322">_xlfn.IFS(C322="SH",F322/$BD$50,C322="HH",F322/$BD$49,C322="NI",F322/$BD$44,C322="HB",F322/$BD$56,C322="NRW",F322/$BD$41,C322="HE",F322/$BD$45,C322="RP",F322/$BD$47,C322="BW",F322/$BD$43,C322="BY",F322/$BD$42,C322="SL",F322/$BD$55,C322="BE",F322/$BD$46,C322="MV",F322/$BD$54,C322="BB",F322/$BD$51,C322="SN",F322/$BD$48,C322="ST",F322/$BD$53,C322="TH",F322/$BD$52)</f>
        <v>9.3470140402173607E-2</v>
      </c>
      <c r="J322" cm="1">
        <f t="array" ref="J322">_xlfn.IFS(C322="SH",G322/$BE$30,C322="HH",G322/$BE$34,C322="NI",G322/$BE$25,C322="HB",G322/$BE$37,C322="NRW",G322/$BE$22,C322="HE",G322/$BE$26,C322="RP",G322/$BE$27,C322="BW",G322/$BE$24,C322="BY",G322/$BE$23,C322="SL",G322/$BE$36,C322="BE",G322/$BE$29,C322="MV",G322/$BE$35,C322="BB",G322/$BE$31,C322="SN",G322/$BE$28,C322="ST",G322/$BE$32,C322="TH",G322/$BE$33)</f>
        <v>0.1331388044579534</v>
      </c>
      <c r="K322" cm="1">
        <f t="array" ref="K322">_xlfn.IFS(C322="SH",$BF$17,C322="HH",$BF$8,C322="NI",$BF$11,C322="HB",$BF$7,C322="NRW",$BF$12,C322="HE",$BF$9,C322="RP",$BF$13,C322="BW",$BF$3,C322="BY",$BF$4,C322="SL",$BF$14,C322="BE",$BF$5,C322="MV",$BF$10,C322="BB",$BF$6,C322="SN",$BF$15,C322="ST",$BF$16,C322="TH",$BF$18)</f>
        <v>7791.7843367432497</v>
      </c>
      <c r="L322">
        <f t="shared" ref="L322:L385" si="16">I322*$BH$3*K322+J322*$BI$3*K322</f>
        <v>814.84428500866807</v>
      </c>
      <c r="M322">
        <f t="shared" si="15"/>
        <v>407.42214250433403</v>
      </c>
      <c r="N322">
        <v>46.293555653122226</v>
      </c>
      <c r="O322">
        <v>19.739384136356684</v>
      </c>
      <c r="P322">
        <v>0.70497800486988171</v>
      </c>
      <c r="Q322">
        <v>15.345021239334425</v>
      </c>
      <c r="R322">
        <v>0</v>
      </c>
      <c r="S322">
        <v>0</v>
      </c>
      <c r="T322">
        <v>0</v>
      </c>
      <c r="U322">
        <v>30.00856374062796</v>
      </c>
      <c r="V322">
        <v>50.264931747222562</v>
      </c>
      <c r="W322">
        <v>0</v>
      </c>
      <c r="X322">
        <v>3.5470736183015372</v>
      </c>
      <c r="Y322">
        <v>17.436455987115071</v>
      </c>
      <c r="Z322">
        <v>110.00397847617022</v>
      </c>
      <c r="AA322">
        <v>114.07819990121355</v>
      </c>
      <c r="AC322" t="s">
        <v>12928</v>
      </c>
      <c r="AD322">
        <v>0</v>
      </c>
      <c r="AE322">
        <f t="shared" ref="AE322:AE385" si="17">AD322/$BF$19</f>
        <v>0</v>
      </c>
      <c r="AF322">
        <f>Mapping!AD322/$BF$19</f>
        <v>0</v>
      </c>
      <c r="AG322">
        <f>Mapping!AE322/$BF$19</f>
        <v>0</v>
      </c>
      <c r="AH322">
        <f>Mapping!AF322/$BF$19</f>
        <v>0</v>
      </c>
      <c r="AI322">
        <f>Mapping!AG322/$BF$19</f>
        <v>0</v>
      </c>
      <c r="AJ322">
        <f>Mapping!AH322/$BF$19</f>
        <v>0</v>
      </c>
      <c r="AK322">
        <f>Mapping!AI322/$BF$19</f>
        <v>0</v>
      </c>
      <c r="AL322">
        <f>Mapping!AJ322/$BF$19</f>
        <v>0</v>
      </c>
      <c r="AM322">
        <f>Mapping!AK322/$BF$19</f>
        <v>0</v>
      </c>
      <c r="AN322">
        <f>Mapping!AL322/$BF$19</f>
        <v>0</v>
      </c>
      <c r="AO322">
        <f>Mapping!AM322/$BF$19</f>
        <v>0</v>
      </c>
      <c r="AP322">
        <f>Mapping!AN322/$BF$19</f>
        <v>0</v>
      </c>
      <c r="AQ322">
        <f>Mapping!AO322/$BF$19</f>
        <v>0</v>
      </c>
      <c r="AR322">
        <f>Mapping!AP322/$BF$19</f>
        <v>0</v>
      </c>
      <c r="AS322">
        <f>Mapping!AQ322/$BF$19</f>
        <v>0</v>
      </c>
    </row>
    <row r="323" spans="1:45">
      <c r="A323">
        <v>10044</v>
      </c>
      <c r="B323" t="s">
        <v>13345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tr">
        <f>VLOOKUP(A323,'Kreisfreie Städte u. Landkreise'!$A$9:$J$478,3,0)</f>
        <v>Saarlouis</v>
      </c>
      <c r="E323">
        <f>VLOOKUP(D323,'old version'!$D$2:$G$403,2,0)</f>
        <v>608</v>
      </c>
      <c r="F323">
        <f>VLOOKUP(D323,'old version'!$D$2:$G$403,3,0)</f>
        <v>6390.7489999999998</v>
      </c>
      <c r="G323">
        <f>VLOOKUP(D323,'old version'!$D$2:$G$403,4,0)</f>
        <v>194319</v>
      </c>
      <c r="H323">
        <f>COUNTIF(Mapping!$A$2:$A$1326,A323)</f>
        <v>5</v>
      </c>
      <c r="I323" cm="1">
        <f t="array" ref="I323">_xlfn.IFS(C323="SH",F323/$BD$50,C323="HH",F323/$BD$49,C323="NI",F323/$BD$44,C323="HB",F323/$BD$56,C323="NRW",F323/$BD$41,C323="HE",F323/$BD$45,C323="RP",F323/$BD$47,C323="BW",F323/$BD$43,C323="BY",F323/$BD$42,C323="SL",F323/$BD$55,C323="BE",F323/$BD$46,C323="MV",F323/$BD$54,C323="BB",F323/$BD$51,C323="SN",F323/$BD$48,C323="ST",F323/$BD$53,C323="TH",F323/$BD$52)</f>
        <v>0.17628193528811409</v>
      </c>
      <c r="J323" cm="1">
        <f t="array" ref="J323">_xlfn.IFS(C323="SH",G323/$BE$30,C323="HH",G323/$BE$34,C323="NI",G323/$BE$25,C323="HB",G323/$BE$37,C323="NRW",G323/$BE$22,C323="HE",G323/$BE$26,C323="RP",G323/$BE$27,C323="BW",G323/$BE$24,C323="BY",G323/$BE$23,C323="SL",G323/$BE$36,C323="BE",G323/$BE$29,C323="MV",G323/$BE$35,C323="BB",G323/$BE$31,C323="SN",G323/$BE$28,C323="ST",G323/$BE$32,C323="TH",G323/$BE$33)</f>
        <v>0.19687841945288753</v>
      </c>
      <c r="K323" cm="1">
        <f t="array" ref="K323">_xlfn.IFS(C323="SH",$BF$17,C323="HH",$BF$8,C323="NI",$BF$11,C323="HB",$BF$7,C323="NRW",$BF$12,C323="HE",$BF$9,C323="RP",$BF$13,C323="BW",$BF$3,C323="BY",$BF$4,C323="SL",$BF$14,C323="BE",$BF$5,C323="MV",$BF$10,C323="BB",$BF$6,C323="SN",$BF$15,C323="ST",$BF$16,C323="TH",$BF$18)</f>
        <v>7791.7843367432497</v>
      </c>
      <c r="L323">
        <f t="shared" si="16"/>
        <v>1418.486163786692</v>
      </c>
      <c r="M323">
        <f t="shared" ref="M323:M386" si="18">L323/H323</f>
        <v>283.69723275733838</v>
      </c>
      <c r="N323">
        <v>51.625353717749427</v>
      </c>
      <c r="O323">
        <v>1.4465558752683316</v>
      </c>
      <c r="P323">
        <v>2.3756898413060679</v>
      </c>
      <c r="Q323">
        <v>11.488991855496558</v>
      </c>
      <c r="R323">
        <v>0</v>
      </c>
      <c r="S323">
        <v>0</v>
      </c>
      <c r="T323">
        <v>0</v>
      </c>
      <c r="U323">
        <v>45.63327418827253</v>
      </c>
      <c r="V323">
        <v>6.0810983525703328</v>
      </c>
      <c r="W323">
        <v>0</v>
      </c>
      <c r="X323">
        <v>2.4699074127715108</v>
      </c>
      <c r="Y323">
        <v>6.5428834973675309</v>
      </c>
      <c r="Z323">
        <v>76.598252844481365</v>
      </c>
      <c r="AA323">
        <v>79.435225172054757</v>
      </c>
      <c r="AC323" t="s">
        <v>12858</v>
      </c>
      <c r="AD323">
        <v>1976.271325181599</v>
      </c>
      <c r="AE323">
        <f t="shared" si="17"/>
        <v>4.0276507654526447E-3</v>
      </c>
      <c r="AF323" t="e">
        <f>Mapping!AD323/$BF$19</f>
        <v>#N/A</v>
      </c>
      <c r="AG323" t="e">
        <f>Mapping!AE323/$BF$19</f>
        <v>#N/A</v>
      </c>
      <c r="AH323" t="e">
        <f>Mapping!AF323/$BF$19</f>
        <v>#N/A</v>
      </c>
      <c r="AI323" t="e">
        <f>Mapping!AG323/$BF$19</f>
        <v>#N/A</v>
      </c>
      <c r="AJ323" t="e">
        <f>Mapping!AH323/$BF$19</f>
        <v>#N/A</v>
      </c>
      <c r="AK323" t="e">
        <f>Mapping!AI323/$BF$19</f>
        <v>#N/A</v>
      </c>
      <c r="AL323" t="e">
        <f>Mapping!AJ323/$BF$19</f>
        <v>#N/A</v>
      </c>
      <c r="AM323" t="e">
        <f>Mapping!AK323/$BF$19</f>
        <v>#N/A</v>
      </c>
      <c r="AN323" t="e">
        <f>Mapping!AL323/$BF$19</f>
        <v>#N/A</v>
      </c>
      <c r="AO323" t="e">
        <f>Mapping!AM323/$BF$19</f>
        <v>#N/A</v>
      </c>
      <c r="AP323" t="e">
        <f>Mapping!AN323/$BF$19</f>
        <v>#N/A</v>
      </c>
      <c r="AQ323" t="e">
        <f>Mapping!AO323/$BF$19</f>
        <v>#N/A</v>
      </c>
      <c r="AR323" t="e">
        <f>Mapping!AP323/$BF$19</f>
        <v>#N/A</v>
      </c>
      <c r="AS323" t="e">
        <f>Mapping!AQ323/$BF$19</f>
        <v>#N/A</v>
      </c>
    </row>
    <row r="324" spans="1:45">
      <c r="A324">
        <v>10045</v>
      </c>
      <c r="B324" t="s">
        <v>13346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tr">
        <f>VLOOKUP(A324,'Kreisfreie Städte u. Landkreise'!$A$9:$J$478,3,0)</f>
        <v>Saarpfalz-Kreis</v>
      </c>
      <c r="E324">
        <f>VLOOKUP(D324,'old version'!$D$2:$G$403,2,0)</f>
        <v>717</v>
      </c>
      <c r="F324">
        <f>VLOOKUP(D324,'old version'!$D$2:$G$403,3,0)</f>
        <v>5674.0240000000003</v>
      </c>
      <c r="G324">
        <f>VLOOKUP(D324,'old version'!$D$2:$G$403,4,0)</f>
        <v>142196</v>
      </c>
      <c r="H324">
        <f>COUNTIF(Mapping!$A$2:$A$1326,A324)</f>
        <v>1</v>
      </c>
      <c r="I324" cm="1">
        <f t="array" ref="I324">_xlfn.IFS(C324="SH",F324/$BD$50,C324="HH",F324/$BD$49,C324="NI",F324/$BD$44,C324="HB",F324/$BD$56,C324="NRW",F324/$BD$41,C324="HE",F324/$BD$45,C324="RP",F324/$BD$47,C324="BW",F324/$BD$43,C324="BY",F324/$BD$42,C324="SL",F324/$BD$55,C324="BE",F324/$BD$46,C324="MV",F324/$BD$54,C324="BB",F324/$BD$51,C324="SN",F324/$BD$48,C324="ST",F324/$BD$53,C324="TH",F324/$BD$52)</f>
        <v>0.15651184729539624</v>
      </c>
      <c r="J324" cm="1">
        <f t="array" ref="J324">_xlfn.IFS(C324="SH",G324/$BE$30,C324="HH",G324/$BE$34,C324="NI",G324/$BE$25,C324="HB",G324/$BE$37,C324="NRW",G324/$BE$22,C324="HE",G324/$BE$26,C324="RP",G324/$BE$27,C324="BW",G324/$BE$24,C324="BY",G324/$BE$23,C324="SL",G324/$BE$36,C324="BE",G324/$BE$29,C324="MV",G324/$BE$35,C324="BB",G324/$BE$31,C324="SN",G324/$BE$28,C324="ST",G324/$BE$32,C324="TH",G324/$BE$33)</f>
        <v>0.14406889564336373</v>
      </c>
      <c r="K324" cm="1">
        <f t="array" ref="K324">_xlfn.IFS(C324="SH",$BF$17,C324="HH",$BF$8,C324="NI",$BF$11,C324="HB",$BF$7,C324="NRW",$BF$12,C324="HE",$BF$9,C324="RP",$BF$13,C324="BW",$BF$3,C324="BY",$BF$4,C324="SL",$BF$14,C324="BE",$BF$5,C324="MV",$BF$10,C324="BB",$BF$6,C324="SN",$BF$15,C324="ST",$BF$16,C324="TH",$BF$18)</f>
        <v>7791.7843367432497</v>
      </c>
      <c r="L324">
        <f t="shared" si="16"/>
        <v>1192.359777451175</v>
      </c>
      <c r="M324">
        <f t="shared" si="18"/>
        <v>1192.359777451175</v>
      </c>
      <c r="N324">
        <v>77.950727874183698</v>
      </c>
      <c r="O324">
        <v>64.422539971596194</v>
      </c>
      <c r="P324">
        <v>4.0911858576373534</v>
      </c>
      <c r="Q324">
        <v>25.719921758346828</v>
      </c>
      <c r="R324">
        <v>0</v>
      </c>
      <c r="S324">
        <v>0</v>
      </c>
      <c r="T324">
        <v>0</v>
      </c>
      <c r="U324">
        <v>0</v>
      </c>
      <c r="V324">
        <v>320.258028935852</v>
      </c>
      <c r="W324">
        <v>0</v>
      </c>
      <c r="X324">
        <v>10.380849416096691</v>
      </c>
      <c r="Y324">
        <v>33.738646039316045</v>
      </c>
      <c r="Z324">
        <v>321.93713991181727</v>
      </c>
      <c r="AA324">
        <v>333.860737686329</v>
      </c>
      <c r="AC324" t="s">
        <v>12833</v>
      </c>
      <c r="AD324">
        <v>1726.3044036505419</v>
      </c>
      <c r="AE324">
        <f t="shared" si="17"/>
        <v>3.5182169392294713E-3</v>
      </c>
      <c r="AF324" t="e">
        <f>Mapping!AD324/$BF$19</f>
        <v>#N/A</v>
      </c>
      <c r="AG324" t="e">
        <f>Mapping!AE324/$BF$19</f>
        <v>#N/A</v>
      </c>
      <c r="AH324" t="e">
        <f>Mapping!AF324/$BF$19</f>
        <v>#N/A</v>
      </c>
      <c r="AI324" t="e">
        <f>Mapping!AG324/$BF$19</f>
        <v>#N/A</v>
      </c>
      <c r="AJ324" t="e">
        <f>Mapping!AH324/$BF$19</f>
        <v>#N/A</v>
      </c>
      <c r="AK324" t="e">
        <f>Mapping!AI324/$BF$19</f>
        <v>#N/A</v>
      </c>
      <c r="AL324" t="e">
        <f>Mapping!AJ324/$BF$19</f>
        <v>#N/A</v>
      </c>
      <c r="AM324" t="e">
        <f>Mapping!AK324/$BF$19</f>
        <v>#N/A</v>
      </c>
      <c r="AN324" t="e">
        <f>Mapping!AL324/$BF$19</f>
        <v>#N/A</v>
      </c>
      <c r="AO324" t="e">
        <f>Mapping!AM324/$BF$19</f>
        <v>#N/A</v>
      </c>
      <c r="AP324" t="e">
        <f>Mapping!AN324/$BF$19</f>
        <v>#N/A</v>
      </c>
      <c r="AQ324" t="e">
        <f>Mapping!AO324/$BF$19</f>
        <v>#N/A</v>
      </c>
      <c r="AR324" t="e">
        <f>Mapping!AP324/$BF$19</f>
        <v>#N/A</v>
      </c>
      <c r="AS324" t="e">
        <f>Mapping!AQ324/$BF$19</f>
        <v>#N/A</v>
      </c>
    </row>
    <row r="325" spans="1:45">
      <c r="A325">
        <v>10046</v>
      </c>
      <c r="B325" t="s">
        <v>13347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tr">
        <f>VLOOKUP(A325,'Kreisfreie Städte u. Landkreise'!$A$9:$J$478,3,0)</f>
        <v>St. Wendel</v>
      </c>
      <c r="E325">
        <f>VLOOKUP(D325,'old version'!$D$2:$G$403,2,0)</f>
        <v>565</v>
      </c>
      <c r="F325">
        <f>VLOOKUP(D325,'old version'!$D$2:$G$403,3,0)</f>
        <v>2649.3939999999998</v>
      </c>
      <c r="G325">
        <f>VLOOKUP(D325,'old version'!$D$2:$G$403,4,0)</f>
        <v>87007</v>
      </c>
      <c r="H325">
        <f>COUNTIF(Mapping!$A$2:$A$1326,A325)</f>
        <v>3</v>
      </c>
      <c r="I325" cm="1">
        <f t="array" ref="I325">_xlfn.IFS(C325="SH",F325/$BD$50,C325="HH",F325/$BD$49,C325="NI",F325/$BD$44,C325="HB",F325/$BD$56,C325="NRW",F325/$BD$41,C325="HE",F325/$BD$45,C325="RP",F325/$BD$47,C325="BW",F325/$BD$43,C325="BY",F325/$BD$42,C325="SL",F325/$BD$55,C325="BE",F325/$BD$46,C325="MV",F325/$BD$54,C325="BB",F325/$BD$51,C325="SN",F325/$BD$48,C325="ST",F325/$BD$53,C325="TH",F325/$BD$52)</f>
        <v>7.3080682977960443E-2</v>
      </c>
      <c r="J325" cm="1">
        <f t="array" ref="J325">_xlfn.IFS(C325="SH",G325/$BE$30,C325="HH",G325/$BE$34,C325="NI",G325/$BE$25,C325="HB",G325/$BE$37,C325="NRW",G325/$BE$22,C325="HE",G325/$BE$26,C325="RP",G325/$BE$27,C325="BW",G325/$BE$24,C325="BY",G325/$BE$23,C325="SL",G325/$BE$36,C325="BE",G325/$BE$29,C325="MV",G325/$BE$35,C325="BB",G325/$BE$31,C325="SN",G325/$BE$28,C325="ST",G325/$BE$32,C325="TH",G325/$BE$33)</f>
        <v>8.8152988855116521E-2</v>
      </c>
      <c r="K325" cm="1">
        <f t="array" ref="K325">_xlfn.IFS(C325="SH",$BF$17,C325="HH",$BF$8,C325="NI",$BF$11,C325="HB",$BF$7,C325="NRW",$BF$12,C325="HE",$BF$9,C325="RP",$BF$13,C325="BW",$BF$3,C325="BY",$BF$4,C325="SL",$BF$14,C325="BE",$BF$5,C325="MV",$BF$10,C325="BB",$BF$6,C325="SN",$BF$15,C325="ST",$BF$16,C325="TH",$BF$18)</f>
        <v>7791.7843367432497</v>
      </c>
      <c r="L325">
        <f t="shared" si="16"/>
        <v>602.31216486479502</v>
      </c>
      <c r="M325">
        <f t="shared" si="18"/>
        <v>200.77072162159834</v>
      </c>
      <c r="N325">
        <v>35.578698418368973</v>
      </c>
      <c r="O325">
        <v>7.94412956954032</v>
      </c>
      <c r="P325">
        <v>0.30741030920828127</v>
      </c>
      <c r="Q325">
        <v>41.322417353576334</v>
      </c>
      <c r="R325">
        <v>0</v>
      </c>
      <c r="S325">
        <v>0</v>
      </c>
      <c r="T325">
        <v>0</v>
      </c>
      <c r="U325">
        <v>0</v>
      </c>
      <c r="V325">
        <v>3.4462313611244162</v>
      </c>
      <c r="W325">
        <v>0</v>
      </c>
      <c r="X325">
        <v>1.7479377179009306</v>
      </c>
      <c r="Y325">
        <v>0</v>
      </c>
      <c r="Z325">
        <v>54.208094837831553</v>
      </c>
      <c r="AA325">
        <v>56.215802054047543</v>
      </c>
      <c r="AC325" t="s">
        <v>12845</v>
      </c>
      <c r="AD325">
        <v>314.5399258262255</v>
      </c>
      <c r="AE325">
        <f t="shared" si="17"/>
        <v>6.4103392933812073E-4</v>
      </c>
      <c r="AF325" t="e">
        <f>Mapping!AD325/$BF$19</f>
        <v>#N/A</v>
      </c>
      <c r="AG325" t="e">
        <f>Mapping!AE325/$BF$19</f>
        <v>#N/A</v>
      </c>
      <c r="AH325" t="e">
        <f>Mapping!AF325/$BF$19</f>
        <v>#N/A</v>
      </c>
      <c r="AI325" t="e">
        <f>Mapping!AG325/$BF$19</f>
        <v>#N/A</v>
      </c>
      <c r="AJ325" t="e">
        <f>Mapping!AH325/$BF$19</f>
        <v>#N/A</v>
      </c>
      <c r="AK325" t="e">
        <f>Mapping!AI325/$BF$19</f>
        <v>#N/A</v>
      </c>
      <c r="AL325" t="e">
        <f>Mapping!AJ325/$BF$19</f>
        <v>#N/A</v>
      </c>
      <c r="AM325" t="e">
        <f>Mapping!AK325/$BF$19</f>
        <v>#N/A</v>
      </c>
      <c r="AN325" t="e">
        <f>Mapping!AL325/$BF$19</f>
        <v>#N/A</v>
      </c>
      <c r="AO325" t="e">
        <f>Mapping!AM325/$BF$19</f>
        <v>#N/A</v>
      </c>
      <c r="AP325" t="e">
        <f>Mapping!AN325/$BF$19</f>
        <v>#N/A</v>
      </c>
      <c r="AQ325" t="e">
        <f>Mapping!AO325/$BF$19</f>
        <v>#N/A</v>
      </c>
      <c r="AR325" t="e">
        <f>Mapping!AP325/$BF$19</f>
        <v>#N/A</v>
      </c>
      <c r="AS325" t="e">
        <f>Mapping!AQ325/$BF$19</f>
        <v>#N/A</v>
      </c>
    </row>
    <row r="326" spans="1:45">
      <c r="A326">
        <v>11000</v>
      </c>
      <c r="B326" t="s">
        <v>13348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BE</v>
      </c>
      <c r="D326" t="str">
        <f>VLOOKUP(A326,'Kreisfreie Städte u. Landkreise'!$A$9:$J$478,3,0)</f>
        <v>Berlin, Stadt</v>
      </c>
      <c r="E326">
        <f>VLOOKUP(D326,'old version'!$D$2:$G$403,2,0)</f>
        <v>665</v>
      </c>
      <c r="F326">
        <f>VLOOKUP(D326,'old version'!$D$2:$G$403,3,0)</f>
        <v>145547.125</v>
      </c>
      <c r="G326">
        <f>VLOOKUP(D326,'old version'!$D$2:$G$403,4,0)</f>
        <v>3669491</v>
      </c>
      <c r="H326">
        <f>COUNTIF(Mapping!$A$2:$A$1326,A326)</f>
        <v>2</v>
      </c>
      <c r="I326" cm="1">
        <f t="array" ref="I326">_xlfn.IFS(C326="SH",F326/$BD$50,C326="HH",F326/$BD$49,C326="NI",F326/$BD$44,C326="HB",F326/$BD$56,C326="NRW",F326/$BD$41,C326="HE",F326/$BD$45,C326="RP",F326/$BD$47,C326="BW",F326/$BD$43,C326="BY",F326/$BD$42,C326="SL",F326/$BD$55,C326="BE",F326/$BD$46,C326="MV",F326/$BD$54,C326="BB",F326/$BD$51,C326="SN",F326/$BD$48,C326="ST",F326/$BD$53,C326="TH",F326/$BD$52)</f>
        <v>0.94948252017404811</v>
      </c>
      <c r="J326" cm="1">
        <f t="array" ref="J326">_xlfn.IFS(C326="SH",G326/$BE$30,C326="HH",G326/$BE$34,C326="NI",G326/$BE$25,C326="HB",G326/$BE$37,C326="NRW",G326/$BE$22,C326="HE",G326/$BE$26,C326="RP",G326/$BE$27,C326="BW",G326/$BE$24,C326="BY",G326/$BE$23,C326="SL",G326/$BE$36,C326="BE",G326/$BE$29,C326="MV",G326/$BE$35,C326="BB",G326/$BE$31,C326="SN",G326/$BE$28,C326="ST",G326/$BE$32,C326="TH",G326/$BE$33)</f>
        <v>1.0001338239302262</v>
      </c>
      <c r="K326" cm="1">
        <f t="array" ref="K326">_xlfn.IFS(C326="SH",$BF$17,C326="HH",$BF$8,C326="NI",$BF$11,C326="HB",$BF$7,C326="NRW",$BF$12,C326="HE",$BF$9,C326="RP",$BF$13,C326="BW",$BF$3,C326="BY",$BF$4,C326="SL",$BF$14,C326="BE",$BF$5,C326="MV",$BF$10,C326="BB",$BF$6,C326="SN",$BF$15,C326="ST",$BF$16,C326="TH",$BF$18)</f>
        <v>12105.354687237967</v>
      </c>
      <c r="L326">
        <f t="shared" si="16"/>
        <v>11665.505235294509</v>
      </c>
      <c r="M326">
        <f t="shared" si="18"/>
        <v>5832.7526176472547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1.934697454094314E-2</v>
      </c>
      <c r="Y326">
        <v>2624.7386779412641</v>
      </c>
      <c r="Z326">
        <v>1574.8432067647586</v>
      </c>
      <c r="AA326">
        <v>1633.1707329412313</v>
      </c>
      <c r="AC326" t="s">
        <v>12834</v>
      </c>
      <c r="AD326">
        <v>0</v>
      </c>
      <c r="AE326">
        <f t="shared" si="17"/>
        <v>0</v>
      </c>
      <c r="AF326">
        <f>Mapping!AD326/$BF$19</f>
        <v>0</v>
      </c>
      <c r="AG326">
        <f>Mapping!AE326/$BF$19</f>
        <v>0</v>
      </c>
      <c r="AH326">
        <f>Mapping!AF326/$BF$19</f>
        <v>0</v>
      </c>
      <c r="AI326">
        <f>Mapping!AG326/$BF$19</f>
        <v>0</v>
      </c>
      <c r="AJ326">
        <f>Mapping!AH326/$BF$19</f>
        <v>0</v>
      </c>
      <c r="AK326">
        <f>Mapping!AI326/$BF$19</f>
        <v>0</v>
      </c>
      <c r="AL326">
        <f>Mapping!AJ326/$BF$19</f>
        <v>0</v>
      </c>
      <c r="AM326">
        <f>Mapping!AK326/$BF$19</f>
        <v>0</v>
      </c>
      <c r="AN326">
        <f>Mapping!AL326/$BF$19</f>
        <v>0</v>
      </c>
      <c r="AO326">
        <f>Mapping!AM326/$BF$19</f>
        <v>0</v>
      </c>
      <c r="AP326">
        <f>Mapping!AN326/$BF$19</f>
        <v>0</v>
      </c>
      <c r="AQ326">
        <f>Mapping!AO326/$BF$19</f>
        <v>0</v>
      </c>
      <c r="AR326">
        <f>Mapping!AP326/$BF$19</f>
        <v>0</v>
      </c>
      <c r="AS326">
        <f>Mapping!AQ326/$BF$19</f>
        <v>0</v>
      </c>
    </row>
    <row r="327" spans="1:45">
      <c r="A327">
        <v>12051</v>
      </c>
      <c r="B327" t="s">
        <v>13349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BB</v>
      </c>
      <c r="D327" t="str">
        <f>VLOOKUP(A327,'Kreisfreie Städte u. Landkreise'!$A$9:$J$478,3,0)</f>
        <v>Brandenburg an der Havel, Stadt</v>
      </c>
      <c r="E327">
        <f>VLOOKUP(D327,'old version'!$D$2:$G$403,2,0)</f>
        <v>440</v>
      </c>
      <c r="F327">
        <f>VLOOKUP(D327,'old version'!$D$2:$G$403,3,0)</f>
        <v>2283.2339999999999</v>
      </c>
      <c r="G327">
        <f>VLOOKUP(D327,'old version'!$D$2:$G$403,4,0)</f>
        <v>72184</v>
      </c>
      <c r="H327">
        <f>COUNTIF(Mapping!$A$2:$A$1326,A327)</f>
        <v>1</v>
      </c>
      <c r="I327" cm="1">
        <f t="array" ref="I327">_xlfn.IFS(C327="SH",F327/$BD$50,C327="HH",F327/$BD$49,C327="NI",F327/$BD$44,C327="HB",F327/$BD$56,C327="NRW",F327/$BD$41,C327="HE",F327/$BD$45,C327="RP",F327/$BD$47,C327="BW",F327/$BD$43,C327="BY",F327/$BD$42,C327="SL",F327/$BD$55,C327="BE",F327/$BD$46,C327="MV",F327/$BD$54,C327="BB",F327/$BD$51,C327="SN",F327/$BD$48,C327="ST",F327/$BD$53,C327="TH",F327/$BD$52)</f>
        <v>3.071752993407776E-2</v>
      </c>
      <c r="J327" cm="1">
        <f t="array" ref="J327">_xlfn.IFS(C327="SH",G327/$BE$30,C327="HH",G327/$BE$34,C327="NI",G327/$BE$25,C327="HB",G327/$BE$37,C327="NRW",G327/$BE$22,C327="HE",G327/$BE$26,C327="RP",G327/$BE$27,C327="BW",G327/$BE$24,C327="BY",G327/$BE$23,C327="SL",G327/$BE$36,C327="BE",G327/$BE$29,C327="MV",G327/$BE$35,C327="BB",G327/$BE$31,C327="SN",G327/$BE$28,C327="ST",G327/$BE$32,C327="TH",G327/$BE$33)</f>
        <v>2.862172878667724E-2</v>
      </c>
      <c r="K327" cm="1">
        <f t="array" ref="K327">_xlfn.IFS(C327="SH",$BF$17,C327="HH",$BF$8,C327="NI",$BF$11,C327="HB",$BF$7,C327="NRW",$BF$12,C327="HE",$BF$9,C327="RP",$BF$13,C327="BW",$BF$3,C327="BY",$BF$4,C327="SL",$BF$14,C327="BE",$BF$5,C327="MV",$BF$10,C327="BB",$BF$6,C327="SN",$BF$15,C327="ST",$BF$16,C327="TH",$BF$18)</f>
        <v>19281.160489686401</v>
      </c>
      <c r="L327">
        <f t="shared" si="16"/>
        <v>580.95497058799992</v>
      </c>
      <c r="M327">
        <f t="shared" si="18"/>
        <v>580.95497058799992</v>
      </c>
      <c r="N327">
        <v>91.653069139026258</v>
      </c>
      <c r="O327">
        <v>0</v>
      </c>
      <c r="P327">
        <v>6.3155896381513879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18.63869137112971</v>
      </c>
      <c r="W327">
        <v>6.9317447248003052</v>
      </c>
      <c r="X327">
        <v>5.057874461430182</v>
      </c>
      <c r="Y327">
        <v>132.83276743006212</v>
      </c>
      <c r="Z327">
        <v>156.85784205875999</v>
      </c>
      <c r="AA327">
        <v>162.66739176464</v>
      </c>
      <c r="AC327" t="s">
        <v>12855</v>
      </c>
      <c r="AD327">
        <v>4985.4921495430362</v>
      </c>
      <c r="AE327">
        <f t="shared" si="17"/>
        <v>1.0160457734931731E-2</v>
      </c>
      <c r="AF327" t="e">
        <f>Mapping!AD327/$BF$19</f>
        <v>#N/A</v>
      </c>
      <c r="AG327" t="e">
        <f>Mapping!AE327/$BF$19</f>
        <v>#N/A</v>
      </c>
      <c r="AH327" t="e">
        <f>Mapping!AF327/$BF$19</f>
        <v>#N/A</v>
      </c>
      <c r="AI327" t="e">
        <f>Mapping!AG327/$BF$19</f>
        <v>#N/A</v>
      </c>
      <c r="AJ327" t="e">
        <f>Mapping!AH327/$BF$19</f>
        <v>#N/A</v>
      </c>
      <c r="AK327" t="e">
        <f>Mapping!AI327/$BF$19</f>
        <v>#N/A</v>
      </c>
      <c r="AL327" t="e">
        <f>Mapping!AJ327/$BF$19</f>
        <v>#N/A</v>
      </c>
      <c r="AM327" t="e">
        <f>Mapping!AK327/$BF$19</f>
        <v>#N/A</v>
      </c>
      <c r="AN327" t="e">
        <f>Mapping!AL327/$BF$19</f>
        <v>#N/A</v>
      </c>
      <c r="AO327" t="e">
        <f>Mapping!AM327/$BF$19</f>
        <v>#N/A</v>
      </c>
      <c r="AP327" t="e">
        <f>Mapping!AN327/$BF$19</f>
        <v>#N/A</v>
      </c>
      <c r="AQ327" t="e">
        <f>Mapping!AO327/$BF$19</f>
        <v>#N/A</v>
      </c>
      <c r="AR327" t="e">
        <f>Mapping!AP327/$BF$19</f>
        <v>#N/A</v>
      </c>
      <c r="AS327" t="e">
        <f>Mapping!AQ327/$BF$19</f>
        <v>#N/A</v>
      </c>
    </row>
    <row r="328" spans="1:45">
      <c r="A328">
        <v>12052</v>
      </c>
      <c r="B328" t="s">
        <v>13350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tr">
        <f>VLOOKUP(A328,'Kreisfreie Städte u. Landkreise'!$A$9:$J$478,3,0)</f>
        <v>Cottbus, Stadt</v>
      </c>
      <c r="E328">
        <f>VLOOKUP(D328,'old version'!$D$2:$G$403,2,0)</f>
        <v>544</v>
      </c>
      <c r="F328">
        <f>VLOOKUP(D328,'old version'!$D$2:$G$403,3,0)</f>
        <v>3528.3679999999999</v>
      </c>
      <c r="G328">
        <f>VLOOKUP(D328,'old version'!$D$2:$G$403,4,0)</f>
        <v>99678</v>
      </c>
      <c r="H328">
        <f>COUNTIF(Mapping!$A$2:$A$1326,A328)</f>
        <v>1</v>
      </c>
      <c r="I328" cm="1">
        <f t="array" ref="I328">_xlfn.IFS(C328="SH",F328/$BD$50,C328="HH",F328/$BD$49,C328="NI",F328/$BD$44,C328="HB",F328/$BD$56,C328="NRW",F328/$BD$41,C328="HE",F328/$BD$45,C328="RP",F328/$BD$47,C328="BW",F328/$BD$43,C328="BY",F328/$BD$42,C328="SL",F328/$BD$55,C328="BE",F328/$BD$46,C328="MV",F328/$BD$54,C328="BB",F328/$BD$51,C328="SN",F328/$BD$48,C328="ST",F328/$BD$53,C328="TH",F328/$BD$52)</f>
        <v>4.7468962733754873E-2</v>
      </c>
      <c r="J328" cm="1">
        <f t="array" ref="J328">_xlfn.IFS(C328="SH",G328/$BE$30,C328="HH",G328/$BE$34,C328="NI",G328/$BE$25,C328="HB",G328/$BE$37,C328="NRW",G328/$BE$22,C328="HE",G328/$BE$26,C328="RP",G328/$BE$27,C328="BW",G328/$BE$24,C328="BY",G328/$BE$23,C328="SL",G328/$BE$36,C328="BE",G328/$BE$29,C328="MV",G328/$BE$35,C328="BB",G328/$BE$31,C328="SN",G328/$BE$28,C328="ST",G328/$BE$32,C328="TH",G328/$BE$33)</f>
        <v>3.9523394131641555E-2</v>
      </c>
      <c r="K328" cm="1">
        <f t="array" ref="K328">_xlfn.IFS(C328="SH",$BF$17,C328="HH",$BF$8,C328="NI",$BF$11,C328="HB",$BF$7,C328="NRW",$BF$12,C328="HE",$BF$9,C328="RP",$BF$13,C328="BW",$BF$3,C328="BY",$BF$4,C328="SL",$BF$14,C328="BE",$BF$5,C328="MV",$BF$10,C328="BB",$BF$6,C328="SN",$BF$15,C328="ST",$BF$16,C328="TH",$BF$18)</f>
        <v>19281.160489686401</v>
      </c>
      <c r="L328">
        <f t="shared" si="16"/>
        <v>872.36074939670573</v>
      </c>
      <c r="M328">
        <f t="shared" si="18"/>
        <v>872.36074939670573</v>
      </c>
      <c r="N328">
        <v>0</v>
      </c>
      <c r="O328">
        <v>0</v>
      </c>
      <c r="P328">
        <v>0</v>
      </c>
      <c r="Q328">
        <v>47.800124257482693</v>
      </c>
      <c r="R328">
        <v>0</v>
      </c>
      <c r="S328">
        <v>0</v>
      </c>
      <c r="T328">
        <v>0</v>
      </c>
      <c r="U328">
        <v>0</v>
      </c>
      <c r="V328">
        <v>287.12155174796652</v>
      </c>
      <c r="W328">
        <v>0</v>
      </c>
      <c r="X328">
        <v>7.5948935440933107</v>
      </c>
      <c r="Y328">
        <v>50.045767678975167</v>
      </c>
      <c r="Z328">
        <v>235.53740233711059</v>
      </c>
      <c r="AA328">
        <v>244.26100983107767</v>
      </c>
      <c r="AC328" t="s">
        <v>12516</v>
      </c>
      <c r="AD328">
        <v>1564.8177773910277</v>
      </c>
      <c r="AE328">
        <f t="shared" si="17"/>
        <v>3.1891063937406166E-3</v>
      </c>
      <c r="AF328" t="e">
        <f>Mapping!AD328/$BF$19</f>
        <v>#N/A</v>
      </c>
      <c r="AG328" t="e">
        <f>Mapping!AE328/$BF$19</f>
        <v>#N/A</v>
      </c>
      <c r="AH328" t="e">
        <f>Mapping!AF328/$BF$19</f>
        <v>#N/A</v>
      </c>
      <c r="AI328" t="e">
        <f>Mapping!AG328/$BF$19</f>
        <v>#N/A</v>
      </c>
      <c r="AJ328" t="e">
        <f>Mapping!AH328/$BF$19</f>
        <v>#N/A</v>
      </c>
      <c r="AK328" t="e">
        <f>Mapping!AI328/$BF$19</f>
        <v>#N/A</v>
      </c>
      <c r="AL328" t="e">
        <f>Mapping!AJ328/$BF$19</f>
        <v>#N/A</v>
      </c>
      <c r="AM328" t="e">
        <f>Mapping!AK328/$BF$19</f>
        <v>#N/A</v>
      </c>
      <c r="AN328" t="e">
        <f>Mapping!AL328/$BF$19</f>
        <v>#N/A</v>
      </c>
      <c r="AO328" t="e">
        <f>Mapping!AM328/$BF$19</f>
        <v>#N/A</v>
      </c>
      <c r="AP328" t="e">
        <f>Mapping!AN328/$BF$19</f>
        <v>#N/A</v>
      </c>
      <c r="AQ328" t="e">
        <f>Mapping!AO328/$BF$19</f>
        <v>#N/A</v>
      </c>
      <c r="AR328" t="e">
        <f>Mapping!AP328/$BF$19</f>
        <v>#N/A</v>
      </c>
      <c r="AS328" t="e">
        <f>Mapping!AQ328/$BF$19</f>
        <v>#N/A</v>
      </c>
    </row>
    <row r="329" spans="1:45">
      <c r="A329">
        <v>12053</v>
      </c>
      <c r="B329" t="s">
        <v>13351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tr">
        <f>VLOOKUP(A329,'Kreisfreie Städte u. Landkreise'!$A$9:$J$478,3,0)</f>
        <v>Frankfurt (Oder), Stadt</v>
      </c>
      <c r="E329">
        <f>VLOOKUP(D329,'old version'!$D$2:$G$403,2,0)</f>
        <v>502</v>
      </c>
      <c r="F329">
        <f>VLOOKUP(D329,'old version'!$D$2:$G$403,3,0)</f>
        <v>2164.1019999999999</v>
      </c>
      <c r="G329">
        <f>VLOOKUP(D329,'old version'!$D$2:$G$403,4,0)</f>
        <v>57751</v>
      </c>
      <c r="H329">
        <f>COUNTIF(Mapping!$A$2:$A$1326,A329)</f>
        <v>1</v>
      </c>
      <c r="I329" cm="1">
        <f t="array" ref="I329">_xlfn.IFS(C329="SH",F329/$BD$50,C329="HH",F329/$BD$49,C329="NI",F329/$BD$44,C329="HB",F329/$BD$56,C329="NRW",F329/$BD$41,C329="HE",F329/$BD$45,C329="RP",F329/$BD$47,C329="BW",F329/$BD$43,C329="BY",F329/$BD$42,C329="SL",F329/$BD$55,C329="BE",F329/$BD$46,C329="MV",F329/$BD$54,C329="BB",F329/$BD$51,C329="SN",F329/$BD$48,C329="ST",F329/$BD$53,C329="TH",F329/$BD$52)</f>
        <v>2.9114785416386384E-2</v>
      </c>
      <c r="J329" cm="1">
        <f t="array" ref="J329">_xlfn.IFS(C329="SH",G329/$BE$30,C329="HH",G329/$BE$34,C329="NI",G329/$BE$25,C329="HB",G329/$BE$37,C329="NRW",G329/$BE$22,C329="HE",G329/$BE$26,C329="RP",G329/$BE$27,C329="BW",G329/$BE$24,C329="BY",G329/$BE$23,C329="SL",G329/$BE$36,C329="BE",G329/$BE$29,C329="MV",G329/$BE$35,C329="BB",G329/$BE$31,C329="SN",G329/$BE$28,C329="ST",G329/$BE$32,C329="TH",G329/$BE$33)</f>
        <v>2.289888977002379E-2</v>
      </c>
      <c r="K329" cm="1">
        <f t="array" ref="K329">_xlfn.IFS(C329="SH",$BF$17,C329="HH",$BF$8,C329="NI",$BF$11,C329="HB",$BF$7,C329="NRW",$BF$12,C329="HE",$BF$9,C329="RP",$BF$13,C329="BW",$BF$3,C329="BY",$BF$4,C329="SL",$BF$14,C329="BE",$BF$5,C329="MV",$BF$10,C329="BB",$BF$6,C329="SN",$BF$15,C329="ST",$BF$16,C329="TH",$BF$18)</f>
        <v>19281.160489686401</v>
      </c>
      <c r="L329">
        <f t="shared" si="16"/>
        <v>527.80893940362205</v>
      </c>
      <c r="M329">
        <f t="shared" si="18"/>
        <v>527.80893940362205</v>
      </c>
      <c r="N329">
        <v>0</v>
      </c>
      <c r="O329">
        <v>0</v>
      </c>
      <c r="P329">
        <v>2.2835180880463155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4.5951777509058358</v>
      </c>
      <c r="Y329">
        <v>230.63532689267782</v>
      </c>
      <c r="Z329">
        <v>142.508413638978</v>
      </c>
      <c r="AA329">
        <v>147.78650303301421</v>
      </c>
      <c r="AC329" t="s">
        <v>12868</v>
      </c>
      <c r="AD329">
        <v>0</v>
      </c>
      <c r="AE329">
        <f t="shared" si="17"/>
        <v>0</v>
      </c>
      <c r="AF329">
        <f>Mapping!AD329/$BF$19</f>
        <v>0</v>
      </c>
      <c r="AG329">
        <f>Mapping!AE329/$BF$19</f>
        <v>0</v>
      </c>
      <c r="AH329">
        <f>Mapping!AF329/$BF$19</f>
        <v>0</v>
      </c>
      <c r="AI329">
        <f>Mapping!AG329/$BF$19</f>
        <v>0</v>
      </c>
      <c r="AJ329">
        <f>Mapping!AH329/$BF$19</f>
        <v>0</v>
      </c>
      <c r="AK329">
        <f>Mapping!AI329/$BF$19</f>
        <v>0</v>
      </c>
      <c r="AL329">
        <f>Mapping!AJ329/$BF$19</f>
        <v>0</v>
      </c>
      <c r="AM329">
        <f>Mapping!AK329/$BF$19</f>
        <v>0</v>
      </c>
      <c r="AN329">
        <f>Mapping!AL329/$BF$19</f>
        <v>0</v>
      </c>
      <c r="AO329">
        <f>Mapping!AM329/$BF$19</f>
        <v>0</v>
      </c>
      <c r="AP329">
        <f>Mapping!AN329/$BF$19</f>
        <v>0</v>
      </c>
      <c r="AQ329">
        <f>Mapping!AO329/$BF$19</f>
        <v>0</v>
      </c>
      <c r="AR329">
        <f>Mapping!AP329/$BF$19</f>
        <v>0</v>
      </c>
      <c r="AS329">
        <f>Mapping!AQ329/$BF$19</f>
        <v>0</v>
      </c>
    </row>
    <row r="330" spans="1:45">
      <c r="A330">
        <v>12054</v>
      </c>
      <c r="B330" t="s">
        <v>13352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tr">
        <f>VLOOKUP(A330,'Kreisfreie Städte u. Landkreise'!$A$9:$J$478,3,0)</f>
        <v>Potsdam, Stadt</v>
      </c>
      <c r="E330">
        <f>VLOOKUP(D330,'old version'!$D$2:$G$403,2,0)</f>
        <v>567</v>
      </c>
      <c r="F330">
        <f>VLOOKUP(D330,'old version'!$D$2:$G$403,3,0)</f>
        <v>7507.7049999999999</v>
      </c>
      <c r="G330">
        <f>VLOOKUP(D330,'old version'!$D$2:$G$403,4,0)</f>
        <v>180334</v>
      </c>
      <c r="H330">
        <f>COUNTIF(Mapping!$A$2:$A$1326,A330)</f>
        <v>1</v>
      </c>
      <c r="I330" cm="1">
        <f t="array" ref="I330">_xlfn.IFS(C330="SH",F330/$BD$50,C330="HH",F330/$BD$49,C330="NI",F330/$BD$44,C330="HB",F330/$BD$56,C330="NRW",F330/$BD$41,C330="HE",F330/$BD$45,C330="RP",F330/$BD$47,C330="BW",F330/$BD$43,C330="BY",F330/$BD$42,C330="SL",F330/$BD$55,C330="BE",F330/$BD$46,C330="MV",F330/$BD$54,C330="BB",F330/$BD$51,C330="SN",F330/$BD$48,C330="ST",F330/$BD$53,C330="TH",F330/$BD$52)</f>
        <v>0.10100504506928562</v>
      </c>
      <c r="J330" cm="1">
        <f t="array" ref="J330">_xlfn.IFS(C330="SH",G330/$BE$30,C330="HH",G330/$BE$34,C330="NI",G330/$BE$25,C330="HB",G330/$BE$37,C330="NRW",G330/$BE$22,C330="HE",G330/$BE$26,C330="RP",G330/$BE$27,C330="BW",G330/$BE$24,C330="BY",G330/$BE$23,C330="SL",G330/$BE$36,C330="BE",G330/$BE$29,C330="MV",G330/$BE$35,C330="BB",G330/$BE$31,C330="SN",G330/$BE$28,C330="ST",G330/$BE$32,C330="TH",G330/$BE$33)</f>
        <v>7.1504361617763676E-2</v>
      </c>
      <c r="K330" cm="1">
        <f t="array" ref="K330">_xlfn.IFS(C330="SH",$BF$17,C330="HH",$BF$8,C330="NI",$BF$11,C330="HB",$BF$7,C330="NRW",$BF$12,C330="HE",$BF$9,C330="RP",$BF$13,C330="BW",$BF$3,C330="BY",$BF$4,C330="SL",$BF$14,C330="BE",$BF$5,C330="MV",$BF$10,C330="BB",$BF$6,C330="SN",$BF$15,C330="ST",$BF$16,C330="TH",$BF$18)</f>
        <v>19281.160489686401</v>
      </c>
      <c r="L330">
        <f t="shared" si="16"/>
        <v>1788.2284088373196</v>
      </c>
      <c r="M330">
        <f t="shared" si="18"/>
        <v>1788.2284088373196</v>
      </c>
      <c r="N330">
        <v>0</v>
      </c>
      <c r="O330">
        <v>0</v>
      </c>
      <c r="P330">
        <v>119.37084663973023</v>
      </c>
      <c r="Q330">
        <v>87.205049641000542</v>
      </c>
      <c r="R330">
        <v>0</v>
      </c>
      <c r="S330">
        <v>90.779027085303838</v>
      </c>
      <c r="T330">
        <v>0</v>
      </c>
      <c r="U330">
        <v>0</v>
      </c>
      <c r="V330">
        <v>63.616798508598748</v>
      </c>
      <c r="W330">
        <v>238.74169327946046</v>
      </c>
      <c r="X330">
        <v>15.568564274625098</v>
      </c>
      <c r="Y330">
        <v>189.42080454807493</v>
      </c>
      <c r="Z330">
        <v>482.82167038607633</v>
      </c>
      <c r="AA330">
        <v>500.70395447444957</v>
      </c>
      <c r="AC330" t="s">
        <v>12864</v>
      </c>
      <c r="AD330">
        <v>566.08303256051249</v>
      </c>
      <c r="AE330">
        <f t="shared" si="17"/>
        <v>1.1536800288252907E-3</v>
      </c>
      <c r="AF330" t="e">
        <f>Mapping!AD330/$BF$19</f>
        <v>#N/A</v>
      </c>
      <c r="AG330" t="e">
        <f>Mapping!AE330/$BF$19</f>
        <v>#N/A</v>
      </c>
      <c r="AH330" t="e">
        <f>Mapping!AF330/$BF$19</f>
        <v>#N/A</v>
      </c>
      <c r="AI330" t="e">
        <f>Mapping!AG330/$BF$19</f>
        <v>#N/A</v>
      </c>
      <c r="AJ330" t="e">
        <f>Mapping!AH330/$BF$19</f>
        <v>#N/A</v>
      </c>
      <c r="AK330" t="e">
        <f>Mapping!AI330/$BF$19</f>
        <v>#N/A</v>
      </c>
      <c r="AL330" t="e">
        <f>Mapping!AJ330/$BF$19</f>
        <v>#N/A</v>
      </c>
      <c r="AM330" t="e">
        <f>Mapping!AK330/$BF$19</f>
        <v>#N/A</v>
      </c>
      <c r="AN330" t="e">
        <f>Mapping!AL330/$BF$19</f>
        <v>#N/A</v>
      </c>
      <c r="AO330" t="e">
        <f>Mapping!AM330/$BF$19</f>
        <v>#N/A</v>
      </c>
      <c r="AP330" t="e">
        <f>Mapping!AN330/$BF$19</f>
        <v>#N/A</v>
      </c>
      <c r="AQ330" t="e">
        <f>Mapping!AO330/$BF$19</f>
        <v>#N/A</v>
      </c>
      <c r="AR330" t="e">
        <f>Mapping!AP330/$BF$19</f>
        <v>#N/A</v>
      </c>
      <c r="AS330" t="e">
        <f>Mapping!AQ330/$BF$19</f>
        <v>#N/A</v>
      </c>
    </row>
    <row r="331" spans="1:45">
      <c r="A331">
        <v>12060</v>
      </c>
      <c r="B331" t="s">
        <v>13353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tr">
        <f>VLOOKUP(A331,'Kreisfreie Städte u. Landkreise'!$A$9:$J$478,3,0)</f>
        <v>Barnim</v>
      </c>
      <c r="E331">
        <f>VLOOKUP(D331,'old version'!$D$2:$G$403,2,0)</f>
        <v>453</v>
      </c>
      <c r="F331">
        <f>VLOOKUP(D331,'old version'!$D$2:$G$403,3,0)</f>
        <v>4005.9340000000002</v>
      </c>
      <c r="G331">
        <f>VLOOKUP(D331,'old version'!$D$2:$G$403,4,0)</f>
        <v>185244</v>
      </c>
      <c r="H331">
        <f>COUNTIF(Mapping!$A$2:$A$1326,A331)</f>
        <v>6</v>
      </c>
      <c r="I331" cm="1">
        <f t="array" ref="I331">_xlfn.IFS(C331="SH",F331/$BD$50,C331="HH",F331/$BD$49,C331="NI",F331/$BD$44,C331="HB",F331/$BD$56,C331="NRW",F331/$BD$41,C331="HE",F331/$BD$45,C331="RP",F331/$BD$47,C331="BW",F331/$BD$43,C331="BY",F331/$BD$42,C331="SL",F331/$BD$55,C331="BE",F331/$BD$46,C331="MV",F331/$BD$54,C331="BB",F331/$BD$51,C331="SN",F331/$BD$48,C331="ST",F331/$BD$53,C331="TH",F331/$BD$52)</f>
        <v>5.3893905556302975E-2</v>
      </c>
      <c r="J331" cm="1">
        <f t="array" ref="J331">_xlfn.IFS(C331="SH",G331/$BE$30,C331="HH",G331/$BE$34,C331="NI",G331/$BE$25,C331="HB",G331/$BE$37,C331="NRW",G331/$BE$22,C331="HE",G331/$BE$26,C331="RP",G331/$BE$27,C331="BW",G331/$BE$24,C331="BY",G331/$BE$23,C331="SL",G331/$BE$36,C331="BE",G331/$BE$29,C331="MV",G331/$BE$35,C331="BB",G331/$BE$31,C331="SN",G331/$BE$28,C331="ST",G331/$BE$32,C331="TH",G331/$BE$33)</f>
        <v>7.3451229183187944E-2</v>
      </c>
      <c r="K331" cm="1">
        <f t="array" ref="K331">_xlfn.IFS(C331="SH",$BF$17,C331="HH",$BF$8,C331="NI",$BF$11,C331="HB",$BF$7,C331="NRW",$BF$12,C331="HE",$BF$9,C331="RP",$BF$13,C331="BW",$BF$3,C331="BY",$BF$4,C331="SL",$BF$14,C331="BE",$BF$5,C331="MV",$BF$10,C331="BB",$BF$6,C331="SN",$BF$15,C331="ST",$BF$16,C331="TH",$BF$18)</f>
        <v>19281.160489686401</v>
      </c>
      <c r="L331">
        <f t="shared" si="16"/>
        <v>1144.7216532147168</v>
      </c>
      <c r="M331">
        <f t="shared" si="18"/>
        <v>190.78694220245279</v>
      </c>
      <c r="N331">
        <v>11.216880426183918</v>
      </c>
      <c r="O331">
        <v>5.8744531876259654</v>
      </c>
      <c r="P331">
        <v>6.7833308506171521</v>
      </c>
      <c r="Q331">
        <v>12.391771063709113</v>
      </c>
      <c r="R331">
        <v>0</v>
      </c>
      <c r="S331">
        <v>4.6330593064672705</v>
      </c>
      <c r="T331">
        <v>4.433549575566766</v>
      </c>
      <c r="U331">
        <v>0</v>
      </c>
      <c r="V331">
        <v>22.721941574779681</v>
      </c>
      <c r="W331">
        <v>2.2832780314168848</v>
      </c>
      <c r="X331">
        <v>1.6610175510908598</v>
      </c>
      <c r="Y331">
        <v>13.854842423646145</v>
      </c>
      <c r="Z331">
        <v>51.512474394662249</v>
      </c>
      <c r="AA331">
        <v>53.420343816686781</v>
      </c>
      <c r="AC331" t="s">
        <v>12863</v>
      </c>
      <c r="AD331">
        <v>806.80238295476295</v>
      </c>
      <c r="AE331">
        <f t="shared" si="17"/>
        <v>1.6442672591923438E-3</v>
      </c>
      <c r="AF331" t="e">
        <f>Mapping!AD331/$BF$19</f>
        <v>#N/A</v>
      </c>
      <c r="AG331" t="e">
        <f>Mapping!AE331/$BF$19</f>
        <v>#N/A</v>
      </c>
      <c r="AH331" t="e">
        <f>Mapping!AF331/$BF$19</f>
        <v>#N/A</v>
      </c>
      <c r="AI331" t="e">
        <f>Mapping!AG331/$BF$19</f>
        <v>#N/A</v>
      </c>
      <c r="AJ331" t="e">
        <f>Mapping!AH331/$BF$19</f>
        <v>#N/A</v>
      </c>
      <c r="AK331" t="e">
        <f>Mapping!AI331/$BF$19</f>
        <v>#N/A</v>
      </c>
      <c r="AL331" t="e">
        <f>Mapping!AJ331/$BF$19</f>
        <v>#N/A</v>
      </c>
      <c r="AM331" t="e">
        <f>Mapping!AK331/$BF$19</f>
        <v>#N/A</v>
      </c>
      <c r="AN331" t="e">
        <f>Mapping!AL331/$BF$19</f>
        <v>#N/A</v>
      </c>
      <c r="AO331" t="e">
        <f>Mapping!AM331/$BF$19</f>
        <v>#N/A</v>
      </c>
      <c r="AP331" t="e">
        <f>Mapping!AN331/$BF$19</f>
        <v>#N/A</v>
      </c>
      <c r="AQ331" t="e">
        <f>Mapping!AO331/$BF$19</f>
        <v>#N/A</v>
      </c>
      <c r="AR331" t="e">
        <f>Mapping!AP331/$BF$19</f>
        <v>#N/A</v>
      </c>
      <c r="AS331" t="e">
        <f>Mapping!AQ331/$BF$19</f>
        <v>#N/A</v>
      </c>
    </row>
    <row r="332" spans="1:45">
      <c r="A332">
        <v>12061</v>
      </c>
      <c r="B332" t="s">
        <v>13354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tr">
        <f>VLOOKUP(A332,'Kreisfreie Städte u. Landkreise'!$A$9:$J$478,3,0)</f>
        <v>Dahme-Spreewald</v>
      </c>
      <c r="E332">
        <f>VLOOKUP(D332,'old version'!$D$2:$G$403,2,0)</f>
        <v>892</v>
      </c>
      <c r="F332">
        <f>VLOOKUP(D332,'old version'!$D$2:$G$403,3,0)</f>
        <v>5633.8580000000002</v>
      </c>
      <c r="G332">
        <f>VLOOKUP(D332,'old version'!$D$2:$G$403,4,0)</f>
        <v>170791</v>
      </c>
      <c r="H332">
        <f>COUNTIF(Mapping!$A$2:$A$1326,A332)</f>
        <v>7</v>
      </c>
      <c r="I332" cm="1">
        <f t="array" ref="I332">_xlfn.IFS(C332="SH",F332/$BD$50,C332="HH",F332/$BD$49,C332="NI",F332/$BD$44,C332="HB",F332/$BD$56,C332="NRW",F332/$BD$41,C332="HE",F332/$BD$45,C332="RP",F332/$BD$47,C332="BW",F332/$BD$43,C332="BY",F332/$BD$42,C332="SL",F332/$BD$55,C332="BE",F332/$BD$46,C332="MV",F332/$BD$54,C332="BB",F332/$BD$51,C332="SN",F332/$BD$48,C332="ST",F332/$BD$53,C332="TH",F332/$BD$52)</f>
        <v>7.5795210547558195E-2</v>
      </c>
      <c r="J332" cm="1">
        <f t="array" ref="J332">_xlfn.IFS(C332="SH",G332/$BE$30,C332="HH",G332/$BE$34,C332="NI",G332/$BE$25,C332="HB",G332/$BE$37,C332="NRW",G332/$BE$22,C332="HE",G332/$BE$26,C332="RP",G332/$BE$27,C332="BW",G332/$BE$24,C332="BY",G332/$BE$23,C332="SL",G332/$BE$36,C332="BE",G332/$BE$29,C332="MV",G332/$BE$35,C332="BB",G332/$BE$31,C332="SN",G332/$BE$28,C332="ST",G332/$BE$32,C332="TH",G332/$BE$33)</f>
        <v>6.772045995241871E-2</v>
      </c>
      <c r="K332" cm="1">
        <f t="array" ref="K332">_xlfn.IFS(C332="SH",$BF$17,C332="HH",$BF$8,C332="NI",$BF$11,C332="HB",$BF$7,C332="NRW",$BF$12,C332="HE",$BF$9,C332="RP",$BF$13,C332="BW",$BF$3,C332="BY",$BF$4,C332="SL",$BF$14,C332="BE",$BF$5,C332="MV",$BF$10,C332="BB",$BF$6,C332="SN",$BF$15,C332="ST",$BF$16,C332="TH",$BF$18)</f>
        <v>19281.160489686401</v>
      </c>
      <c r="L332">
        <f t="shared" si="16"/>
        <v>1417.8262615181</v>
      </c>
      <c r="M332">
        <f t="shared" si="18"/>
        <v>202.54660878830001</v>
      </c>
      <c r="N332">
        <v>8.2610935256849878</v>
      </c>
      <c r="O332">
        <v>4.9290167690425299</v>
      </c>
      <c r="P332">
        <v>4.0998363779886473</v>
      </c>
      <c r="Q332">
        <v>28.361040412528205</v>
      </c>
      <c r="R332">
        <v>0</v>
      </c>
      <c r="S332">
        <v>0</v>
      </c>
      <c r="T332">
        <v>0</v>
      </c>
      <c r="U332">
        <v>0</v>
      </c>
      <c r="V332">
        <v>34.718090077274645</v>
      </c>
      <c r="W332">
        <v>1.0441530850308165</v>
      </c>
      <c r="X332">
        <v>1.7633988376117247</v>
      </c>
      <c r="Y332">
        <v>7.9693448695734377</v>
      </c>
      <c r="Z332">
        <v>54.687584372841002</v>
      </c>
      <c r="AA332">
        <v>56.713050460724006</v>
      </c>
      <c r="AC332" t="s">
        <v>12852</v>
      </c>
      <c r="AD332">
        <v>1438.9117804503373</v>
      </c>
      <c r="AE332">
        <f t="shared" si="17"/>
        <v>2.9325093473271382E-3</v>
      </c>
      <c r="AF332" t="e">
        <f>Mapping!AD332/$BF$19</f>
        <v>#N/A</v>
      </c>
      <c r="AG332" t="e">
        <f>Mapping!AE332/$BF$19</f>
        <v>#N/A</v>
      </c>
      <c r="AH332" t="e">
        <f>Mapping!AF332/$BF$19</f>
        <v>#N/A</v>
      </c>
      <c r="AI332" t="e">
        <f>Mapping!AG332/$BF$19</f>
        <v>#N/A</v>
      </c>
      <c r="AJ332" t="e">
        <f>Mapping!AH332/$BF$19</f>
        <v>#N/A</v>
      </c>
      <c r="AK332" t="e">
        <f>Mapping!AI332/$BF$19</f>
        <v>#N/A</v>
      </c>
      <c r="AL332" t="e">
        <f>Mapping!AJ332/$BF$19</f>
        <v>#N/A</v>
      </c>
      <c r="AM332" t="e">
        <f>Mapping!AK332/$BF$19</f>
        <v>#N/A</v>
      </c>
      <c r="AN332" t="e">
        <f>Mapping!AL332/$BF$19</f>
        <v>#N/A</v>
      </c>
      <c r="AO332" t="e">
        <f>Mapping!AM332/$BF$19</f>
        <v>#N/A</v>
      </c>
      <c r="AP332" t="e">
        <f>Mapping!AN332/$BF$19</f>
        <v>#N/A</v>
      </c>
      <c r="AQ332" t="e">
        <f>Mapping!AO332/$BF$19</f>
        <v>#N/A</v>
      </c>
      <c r="AR332" t="e">
        <f>Mapping!AP332/$BF$19</f>
        <v>#N/A</v>
      </c>
      <c r="AS332" t="e">
        <f>Mapping!AQ332/$BF$19</f>
        <v>#N/A</v>
      </c>
    </row>
    <row r="333" spans="1:45">
      <c r="A333">
        <v>12062</v>
      </c>
      <c r="B333" t="s">
        <v>13355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tr">
        <f>VLOOKUP(A333,'Kreisfreie Städte u. Landkreise'!$A$9:$J$478,3,0)</f>
        <v>Elbe-Elster</v>
      </c>
      <c r="E333">
        <f>VLOOKUP(D333,'old version'!$D$2:$G$403,2,0)</f>
        <v>377</v>
      </c>
      <c r="F333">
        <f>VLOOKUP(D333,'old version'!$D$2:$G$403,3,0)</f>
        <v>2544.3960000000002</v>
      </c>
      <c r="G333">
        <f>VLOOKUP(D333,'old version'!$D$2:$G$403,4,0)</f>
        <v>101827</v>
      </c>
      <c r="H333">
        <f>COUNTIF(Mapping!$A$2:$A$1326,A333)</f>
        <v>3</v>
      </c>
      <c r="I333" cm="1">
        <f t="array" ref="I333">_xlfn.IFS(C333="SH",F333/$BD$50,C333="HH",F333/$BD$49,C333="NI",F333/$BD$44,C333="HB",F333/$BD$56,C333="NRW",F333/$BD$41,C333="HE",F333/$BD$45,C333="RP",F333/$BD$47,C333="BW",F333/$BD$43,C333="BY",F333/$BD$42,C333="SL",F333/$BD$55,C333="BE",F333/$BD$46,C333="MV",F333/$BD$54,C333="BB",F333/$BD$51,C333="SN",F333/$BD$48,C333="ST",F333/$BD$53,C333="TH",F333/$BD$52)</f>
        <v>3.423107762679941E-2</v>
      </c>
      <c r="J333" cm="1">
        <f t="array" ref="J333">_xlfn.IFS(C333="SH",G333/$BE$30,C333="HH",G333/$BE$34,C333="NI",G333/$BE$25,C333="HB",G333/$BE$37,C333="NRW",G333/$BE$22,C333="HE",G333/$BE$26,C333="RP",G333/$BE$27,C333="BW",G333/$BE$24,C333="BY",G333/$BE$23,C333="SL",G333/$BE$36,C333="BE",G333/$BE$29,C333="MV",G333/$BE$35,C333="BB",G333/$BE$31,C333="SN",G333/$BE$28,C333="ST",G333/$BE$32,C333="TH",G333/$BE$33)</f>
        <v>4.0375495638382233E-2</v>
      </c>
      <c r="K333" cm="1">
        <f t="array" ref="K333">_xlfn.IFS(C333="SH",$BF$17,C333="HH",$BF$8,C333="NI",$BF$11,C333="HB",$BF$7,C333="NRW",$BF$12,C333="HE",$BF$9,C333="RP",$BF$13,C333="BW",$BF$3,C333="BY",$BF$4,C333="SL",$BF$14,C333="BE",$BF$5,C333="MV",$BF$10,C333="BB",$BF$6,C333="SN",$BF$15,C333="ST",$BF$16,C333="TH",$BF$18)</f>
        <v>19281.160489686401</v>
      </c>
      <c r="L333">
        <f t="shared" si="16"/>
        <v>693.18692420040634</v>
      </c>
      <c r="M333">
        <f t="shared" si="18"/>
        <v>231.0623080668021</v>
      </c>
      <c r="N333">
        <v>29.754693969319835</v>
      </c>
      <c r="O333">
        <v>9.9024127723520543</v>
      </c>
      <c r="P333">
        <v>9.1747594376424786</v>
      </c>
      <c r="Q333">
        <v>14.806163506264415</v>
      </c>
      <c r="R333">
        <v>0</v>
      </c>
      <c r="S333">
        <v>0</v>
      </c>
      <c r="T333">
        <v>0</v>
      </c>
      <c r="U333">
        <v>0</v>
      </c>
      <c r="V333">
        <v>24.502935118807237</v>
      </c>
      <c r="W333">
        <v>1.7716776845102717</v>
      </c>
      <c r="X333">
        <v>2.0116604661929918</v>
      </c>
      <c r="Y333">
        <v>12.053735674971671</v>
      </c>
      <c r="Z333">
        <v>62.386823178036572</v>
      </c>
      <c r="AA333">
        <v>64.697446258704602</v>
      </c>
      <c r="AC333" t="s">
        <v>12859</v>
      </c>
      <c r="AD333">
        <v>1928.9805817982863</v>
      </c>
      <c r="AE333">
        <f t="shared" si="17"/>
        <v>3.931271995817295E-3</v>
      </c>
      <c r="AF333" t="e">
        <f>Mapping!AD333/$BF$19</f>
        <v>#N/A</v>
      </c>
      <c r="AG333" t="e">
        <f>Mapping!AE333/$BF$19</f>
        <v>#N/A</v>
      </c>
      <c r="AH333" t="e">
        <f>Mapping!AF333/$BF$19</f>
        <v>#N/A</v>
      </c>
      <c r="AI333" t="e">
        <f>Mapping!AG333/$BF$19</f>
        <v>#N/A</v>
      </c>
      <c r="AJ333" t="e">
        <f>Mapping!AH333/$BF$19</f>
        <v>#N/A</v>
      </c>
      <c r="AK333" t="e">
        <f>Mapping!AI333/$BF$19</f>
        <v>#N/A</v>
      </c>
      <c r="AL333" t="e">
        <f>Mapping!AJ333/$BF$19</f>
        <v>#N/A</v>
      </c>
      <c r="AM333" t="e">
        <f>Mapping!AK333/$BF$19</f>
        <v>#N/A</v>
      </c>
      <c r="AN333" t="e">
        <f>Mapping!AL333/$BF$19</f>
        <v>#N/A</v>
      </c>
      <c r="AO333" t="e">
        <f>Mapping!AM333/$BF$19</f>
        <v>#N/A</v>
      </c>
      <c r="AP333" t="e">
        <f>Mapping!AN333/$BF$19</f>
        <v>#N/A</v>
      </c>
      <c r="AQ333" t="e">
        <f>Mapping!AO333/$BF$19</f>
        <v>#N/A</v>
      </c>
      <c r="AR333" t="e">
        <f>Mapping!AP333/$BF$19</f>
        <v>#N/A</v>
      </c>
      <c r="AS333" t="e">
        <f>Mapping!AQ333/$BF$19</f>
        <v>#N/A</v>
      </c>
    </row>
    <row r="334" spans="1:45">
      <c r="A334">
        <v>12063</v>
      </c>
      <c r="B334" t="s">
        <v>13356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tr">
        <f>VLOOKUP(A334,'Kreisfreie Städte u. Landkreise'!$A$9:$J$478,3,0)</f>
        <v>Havelland</v>
      </c>
      <c r="E334">
        <f>VLOOKUP(D334,'old version'!$D$2:$G$403,2,0)</f>
        <v>482</v>
      </c>
      <c r="F334">
        <f>VLOOKUP(D334,'old version'!$D$2:$G$403,3,0)</f>
        <v>3385.3850000000002</v>
      </c>
      <c r="G334">
        <f>VLOOKUP(D334,'old version'!$D$2:$G$403,4,0)</f>
        <v>162996</v>
      </c>
      <c r="H334">
        <f>COUNTIF(Mapping!$A$2:$A$1326,A334)</f>
        <v>3</v>
      </c>
      <c r="I334" cm="1">
        <f t="array" ref="I334">_xlfn.IFS(C334="SH",F334/$BD$50,C334="HH",F334/$BD$49,C334="NI",F334/$BD$44,C334="HB",F334/$BD$56,C334="NRW",F334/$BD$41,C334="HE",F334/$BD$45,C334="RP",F334/$BD$47,C334="BW",F334/$BD$43,C334="BY",F334/$BD$42,C334="SL",F334/$BD$55,C334="BE",F334/$BD$46,C334="MV",F334/$BD$54,C334="BB",F334/$BD$51,C334="SN",F334/$BD$48,C334="ST",F334/$BD$53,C334="TH",F334/$BD$52)</f>
        <v>4.554533835598009E-2</v>
      </c>
      <c r="J334" cm="1">
        <f t="array" ref="J334">_xlfn.IFS(C334="SH",G334/$BE$30,C334="HH",G334/$BE$34,C334="NI",G334/$BE$25,C334="HB",G334/$BE$37,C334="NRW",G334/$BE$22,C334="HE",G334/$BE$26,C334="RP",G334/$BE$27,C334="BW",G334/$BE$24,C334="BY",G334/$BE$23,C334="SL",G334/$BE$36,C334="BE",G334/$BE$29,C334="MV",G334/$BE$35,C334="BB",G334/$BE$31,C334="SN",G334/$BE$28,C334="ST",G334/$BE$32,C334="TH",G334/$BE$33)</f>
        <v>6.4629659000793024E-2</v>
      </c>
      <c r="K334" cm="1">
        <f t="array" ref="K334">_xlfn.IFS(C334="SH",$BF$17,C334="HH",$BF$8,C334="NI",$BF$11,C334="HB",$BF$7,C334="NRW",$BF$12,C334="HE",$BF$9,C334="RP",$BF$13,C334="BW",$BF$3,C334="BY",$BF$4,C334="SL",$BF$14,C334="BE",$BF$5,C334="MV",$BF$10,C334="BB",$BF$6,C334="SN",$BF$15,C334="ST",$BF$16,C334="TH",$BF$18)</f>
        <v>19281.160489686401</v>
      </c>
      <c r="L334">
        <f t="shared" si="16"/>
        <v>981.19797617171855</v>
      </c>
      <c r="M334">
        <f t="shared" si="18"/>
        <v>327.0659920572395</v>
      </c>
      <c r="N334">
        <v>17.415778734663615</v>
      </c>
      <c r="O334">
        <v>24.546151912261401</v>
      </c>
      <c r="P334">
        <v>5.3845885942921337</v>
      </c>
      <c r="Q334">
        <v>23.9572125347607</v>
      </c>
      <c r="R334">
        <v>0</v>
      </c>
      <c r="S334">
        <v>12.914599206622537</v>
      </c>
      <c r="T334">
        <v>0</v>
      </c>
      <c r="U334">
        <v>10.516774598226823</v>
      </c>
      <c r="V334">
        <v>18.362288448504032</v>
      </c>
      <c r="W334">
        <v>25.029923543779837</v>
      </c>
      <c r="X334">
        <v>2.8474818396928758</v>
      </c>
      <c r="Y334">
        <v>6.2048970129538246</v>
      </c>
      <c r="Z334">
        <v>88.307817855454672</v>
      </c>
      <c r="AA334">
        <v>91.578477776027071</v>
      </c>
      <c r="AC334" t="s">
        <v>12731</v>
      </c>
      <c r="AD334">
        <v>370.61559260132782</v>
      </c>
      <c r="AE334">
        <f t="shared" si="17"/>
        <v>7.553164164299448E-4</v>
      </c>
      <c r="AF334" t="e">
        <f>Mapping!AD334/$BF$19</f>
        <v>#N/A</v>
      </c>
      <c r="AG334" t="e">
        <f>Mapping!AE334/$BF$19</f>
        <v>#N/A</v>
      </c>
      <c r="AH334" t="e">
        <f>Mapping!AF334/$BF$19</f>
        <v>#N/A</v>
      </c>
      <c r="AI334" t="e">
        <f>Mapping!AG334/$BF$19</f>
        <v>#N/A</v>
      </c>
      <c r="AJ334" t="e">
        <f>Mapping!AH334/$BF$19</f>
        <v>#N/A</v>
      </c>
      <c r="AK334" t="e">
        <f>Mapping!AI334/$BF$19</f>
        <v>#N/A</v>
      </c>
      <c r="AL334" t="e">
        <f>Mapping!AJ334/$BF$19</f>
        <v>#N/A</v>
      </c>
      <c r="AM334" t="e">
        <f>Mapping!AK334/$BF$19</f>
        <v>#N/A</v>
      </c>
      <c r="AN334" t="e">
        <f>Mapping!AL334/$BF$19</f>
        <v>#N/A</v>
      </c>
      <c r="AO334" t="e">
        <f>Mapping!AM334/$BF$19</f>
        <v>#N/A</v>
      </c>
      <c r="AP334" t="e">
        <f>Mapping!AN334/$BF$19</f>
        <v>#N/A</v>
      </c>
      <c r="AQ334" t="e">
        <f>Mapping!AO334/$BF$19</f>
        <v>#N/A</v>
      </c>
      <c r="AR334" t="e">
        <f>Mapping!AP334/$BF$19</f>
        <v>#N/A</v>
      </c>
      <c r="AS334" t="e">
        <f>Mapping!AQ334/$BF$19</f>
        <v>#N/A</v>
      </c>
    </row>
    <row r="335" spans="1:45">
      <c r="A335">
        <v>12064</v>
      </c>
      <c r="B335" t="s">
        <v>13357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tr">
        <f>VLOOKUP(A335,'Kreisfreie Städte u. Landkreise'!$A$9:$J$478,3,0)</f>
        <v>Märkisch-Oderland</v>
      </c>
      <c r="E335">
        <f>VLOOKUP(D335,'old version'!$D$2:$G$403,2,0)</f>
        <v>476</v>
      </c>
      <c r="F335">
        <f>VLOOKUP(D335,'old version'!$D$2:$G$403,3,0)</f>
        <v>4154.37</v>
      </c>
      <c r="G335">
        <f>VLOOKUP(D335,'old version'!$D$2:$G$403,4,0)</f>
        <v>195751</v>
      </c>
      <c r="H335">
        <f>COUNTIF(Mapping!$A$2:$A$1326,A335)</f>
        <v>3</v>
      </c>
      <c r="I335" cm="1">
        <f t="array" ref="I335">_xlfn.IFS(C335="SH",F335/$BD$50,C335="HH",F335/$BD$49,C335="NI",F335/$BD$44,C335="HB",F335/$BD$56,C335="NRW",F335/$BD$41,C335="HE",F335/$BD$45,C335="RP",F335/$BD$47,C335="BW",F335/$BD$43,C335="BY",F335/$BD$42,C335="SL",F335/$BD$55,C335="BE",F335/$BD$46,C335="MV",F335/$BD$54,C335="BB",F335/$BD$51,C335="SN",F335/$BD$48,C335="ST",F335/$BD$53,C335="TH",F335/$BD$52)</f>
        <v>5.5890891968249694E-2</v>
      </c>
      <c r="J335" cm="1">
        <f t="array" ref="J335">_xlfn.IFS(C335="SH",G335/$BE$30,C335="HH",G335/$BE$34,C335="NI",G335/$BE$25,C335="HB",G335/$BE$37,C335="NRW",G335/$BE$22,C335="HE",G335/$BE$26,C335="RP",G335/$BE$27,C335="BW",G335/$BE$24,C335="BY",G335/$BE$23,C335="SL",G335/$BE$36,C335="BE",G335/$BE$29,C335="MV",G335/$BE$35,C335="BB",G335/$BE$31,C335="SN",G335/$BE$28,C335="ST",G335/$BE$32,C335="TH",G335/$BE$33)</f>
        <v>7.7617367168913556E-2</v>
      </c>
      <c r="K335" cm="1">
        <f t="array" ref="K335">_xlfn.IFS(C335="SH",$BF$17,C335="HH",$BF$8,C335="NI",$BF$11,C335="HB",$BF$7,C335="NRW",$BF$12,C335="HE",$BF$9,C335="RP",$BF$13,C335="BW",$BF$3,C335="BY",$BF$4,C335="SL",$BF$14,C335="BE",$BF$5,C335="MV",$BF$10,C335="BB",$BF$6,C335="SN",$BF$15,C335="ST",$BF$16,C335="TH",$BF$18)</f>
        <v>19281.160489686401</v>
      </c>
      <c r="L335">
        <f t="shared" si="16"/>
        <v>1194.9365214129207</v>
      </c>
      <c r="M335">
        <f t="shared" si="18"/>
        <v>398.31217380430689</v>
      </c>
      <c r="N335">
        <v>19.221803829761694</v>
      </c>
      <c r="O335">
        <v>0</v>
      </c>
      <c r="P335">
        <v>53.554081225697153</v>
      </c>
      <c r="Q335">
        <v>9.5575080153537311</v>
      </c>
      <c r="R335">
        <v>0</v>
      </c>
      <c r="S335">
        <v>31.021855625254283</v>
      </c>
      <c r="T335">
        <v>0</v>
      </c>
      <c r="U335">
        <v>0</v>
      </c>
      <c r="V335">
        <v>20.129500121722664</v>
      </c>
      <c r="W335">
        <v>9.9846592115706567</v>
      </c>
      <c r="X335">
        <v>3.4677609686728599</v>
      </c>
      <c r="Y335">
        <v>32.303309213905067</v>
      </c>
      <c r="Z335">
        <v>107.54428692716287</v>
      </c>
      <c r="AA335">
        <v>111.52740866520594</v>
      </c>
      <c r="AC335" t="s">
        <v>12935</v>
      </c>
      <c r="AD335">
        <v>1220.624879915732</v>
      </c>
      <c r="AE335">
        <f t="shared" si="17"/>
        <v>2.487639561066539E-3</v>
      </c>
      <c r="AF335" t="e">
        <f>Mapping!AD335/$BF$19</f>
        <v>#N/A</v>
      </c>
      <c r="AG335" t="e">
        <f>Mapping!AE335/$BF$19</f>
        <v>#N/A</v>
      </c>
      <c r="AH335" t="e">
        <f>Mapping!AF335/$BF$19</f>
        <v>#N/A</v>
      </c>
      <c r="AI335" t="e">
        <f>Mapping!AG335/$BF$19</f>
        <v>#N/A</v>
      </c>
      <c r="AJ335" t="e">
        <f>Mapping!AH335/$BF$19</f>
        <v>#N/A</v>
      </c>
      <c r="AK335" t="e">
        <f>Mapping!AI335/$BF$19</f>
        <v>#N/A</v>
      </c>
      <c r="AL335" t="e">
        <f>Mapping!AJ335/$BF$19</f>
        <v>#N/A</v>
      </c>
      <c r="AM335" t="e">
        <f>Mapping!AK335/$BF$19</f>
        <v>#N/A</v>
      </c>
      <c r="AN335" t="e">
        <f>Mapping!AL335/$BF$19</f>
        <v>#N/A</v>
      </c>
      <c r="AO335" t="e">
        <f>Mapping!AM335/$BF$19</f>
        <v>#N/A</v>
      </c>
      <c r="AP335" t="e">
        <f>Mapping!AN335/$BF$19</f>
        <v>#N/A</v>
      </c>
      <c r="AQ335" t="e">
        <f>Mapping!AO335/$BF$19</f>
        <v>#N/A</v>
      </c>
      <c r="AR335" t="e">
        <f>Mapping!AP335/$BF$19</f>
        <v>#N/A</v>
      </c>
      <c r="AS335" t="e">
        <f>Mapping!AQ335/$BF$19</f>
        <v>#N/A</v>
      </c>
    </row>
    <row r="336" spans="1:45">
      <c r="A336">
        <v>12065</v>
      </c>
      <c r="B336" t="s">
        <v>13358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tr">
        <f>VLOOKUP(A336,'Kreisfreie Städte u. Landkreise'!$A$9:$J$478,3,0)</f>
        <v>Oberhavel</v>
      </c>
      <c r="E336">
        <f>VLOOKUP(D336,'old version'!$D$2:$G$403,2,0)</f>
        <v>641</v>
      </c>
      <c r="F336">
        <f>VLOOKUP(D336,'old version'!$D$2:$G$403,3,0)</f>
        <v>5621.7759999999998</v>
      </c>
      <c r="G336">
        <f>VLOOKUP(D336,'old version'!$D$2:$G$403,4,0)</f>
        <v>212914</v>
      </c>
      <c r="H336">
        <f>COUNTIF(Mapping!$A$2:$A$1326,A336)</f>
        <v>3</v>
      </c>
      <c r="I336" cm="1">
        <f t="array" ref="I336">_xlfn.IFS(C336="SH",F336/$BD$50,C336="HH",F336/$BD$49,C336="NI",F336/$BD$44,C336="HB",F336/$BD$56,C336="NRW",F336/$BD$41,C336="HE",F336/$BD$45,C336="RP",F336/$BD$47,C336="BW",F336/$BD$43,C336="BY",F336/$BD$42,C336="SL",F336/$BD$55,C336="BE",F336/$BD$46,C336="MV",F336/$BD$54,C336="BB",F336/$BD$51,C336="SN",F336/$BD$48,C336="ST",F336/$BD$53,C336="TH",F336/$BD$52)</f>
        <v>7.5632665141934619E-2</v>
      </c>
      <c r="J336" cm="1">
        <f t="array" ref="J336">_xlfn.IFS(C336="SH",G336/$BE$30,C336="HH",G336/$BE$34,C336="NI",G336/$BE$25,C336="HB",G336/$BE$37,C336="NRW",G336/$BE$22,C336="HE",G336/$BE$26,C336="RP",G336/$BE$27,C336="BW",G336/$BE$24,C336="BY",G336/$BE$23,C336="SL",G336/$BE$36,C336="BE",G336/$BE$29,C336="MV",G336/$BE$35,C336="BB",G336/$BE$31,C336="SN",G336/$BE$28,C336="ST",G336/$BE$32,C336="TH",G336/$BE$33)</f>
        <v>8.4422680412371137E-2</v>
      </c>
      <c r="K336" cm="1">
        <f t="array" ref="K336">_xlfn.IFS(C336="SH",$BF$17,C336="HH",$BF$8,C336="NI",$BF$11,C336="HB",$BF$7,C336="NRW",$BF$12,C336="HE",$BF$9,C336="RP",$BF$13,C336="BW",$BF$3,C336="BY",$BF$4,C336="SL",$BF$14,C336="BE",$BF$5,C336="MV",$BF$10,C336="BB",$BF$6,C336="SN",$BF$15,C336="ST",$BF$16,C336="TH",$BF$18)</f>
        <v>19281.160489686401</v>
      </c>
      <c r="L336">
        <f t="shared" si="16"/>
        <v>1505.7404295024544</v>
      </c>
      <c r="M336">
        <f t="shared" si="18"/>
        <v>501.91347650081815</v>
      </c>
      <c r="N336">
        <v>14.322385190352877</v>
      </c>
      <c r="O336">
        <v>41.414975895256838</v>
      </c>
      <c r="P336">
        <v>10.818221982860956</v>
      </c>
      <c r="Q336">
        <v>8.8897563250466121</v>
      </c>
      <c r="R336">
        <v>0</v>
      </c>
      <c r="S336">
        <v>0</v>
      </c>
      <c r="T336">
        <v>0</v>
      </c>
      <c r="U336">
        <v>0</v>
      </c>
      <c r="V336">
        <v>18.10876288435421</v>
      </c>
      <c r="W336">
        <v>2.7986269912183777</v>
      </c>
      <c r="X336">
        <v>4.3697282632278904</v>
      </c>
      <c r="Y336">
        <v>125.13860689305035</v>
      </c>
      <c r="Z336">
        <v>135.51663865522087</v>
      </c>
      <c r="AA336">
        <v>140.53577342022908</v>
      </c>
      <c r="AC336" t="s">
        <v>12535</v>
      </c>
      <c r="AD336">
        <v>1729.4917328989122</v>
      </c>
      <c r="AE336">
        <f t="shared" si="17"/>
        <v>3.5247127320507171E-3</v>
      </c>
      <c r="AF336" t="e">
        <f>Mapping!AD336/$BF$19</f>
        <v>#N/A</v>
      </c>
      <c r="AG336" t="e">
        <f>Mapping!AE336/$BF$19</f>
        <v>#N/A</v>
      </c>
      <c r="AH336" t="e">
        <f>Mapping!AF336/$BF$19</f>
        <v>#N/A</v>
      </c>
      <c r="AI336" t="e">
        <f>Mapping!AG336/$BF$19</f>
        <v>#N/A</v>
      </c>
      <c r="AJ336" t="e">
        <f>Mapping!AH336/$BF$19</f>
        <v>#N/A</v>
      </c>
      <c r="AK336" t="e">
        <f>Mapping!AI336/$BF$19</f>
        <v>#N/A</v>
      </c>
      <c r="AL336" t="e">
        <f>Mapping!AJ336/$BF$19</f>
        <v>#N/A</v>
      </c>
      <c r="AM336" t="e">
        <f>Mapping!AK336/$BF$19</f>
        <v>#N/A</v>
      </c>
      <c r="AN336" t="e">
        <f>Mapping!AL336/$BF$19</f>
        <v>#N/A</v>
      </c>
      <c r="AO336" t="e">
        <f>Mapping!AM336/$BF$19</f>
        <v>#N/A</v>
      </c>
      <c r="AP336" t="e">
        <f>Mapping!AN336/$BF$19</f>
        <v>#N/A</v>
      </c>
      <c r="AQ336" t="e">
        <f>Mapping!AO336/$BF$19</f>
        <v>#N/A</v>
      </c>
      <c r="AR336" t="e">
        <f>Mapping!AP336/$BF$19</f>
        <v>#N/A</v>
      </c>
      <c r="AS336" t="e">
        <f>Mapping!AQ336/$BF$19</f>
        <v>#N/A</v>
      </c>
    </row>
    <row r="337" spans="1:45">
      <c r="A337">
        <v>12066</v>
      </c>
      <c r="B337" t="s">
        <v>13359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BB</v>
      </c>
      <c r="D337" t="str">
        <f>VLOOKUP(A337,'Kreisfreie Städte u. Landkreise'!$A$9:$J$478,3,0)</f>
        <v>Oberspreewald-Lausitz</v>
      </c>
      <c r="E337">
        <f>VLOOKUP(D337,'old version'!$D$2:$G$403,2,0)</f>
        <v>450</v>
      </c>
      <c r="F337">
        <f>VLOOKUP(D337,'old version'!$D$2:$G$403,3,0)</f>
        <v>3070.6660000000002</v>
      </c>
      <c r="G337">
        <f>VLOOKUP(D337,'old version'!$D$2:$G$403,4,0)</f>
        <v>109371</v>
      </c>
      <c r="H337">
        <f>COUNTIF(Mapping!$A$2:$A$1326,A337)</f>
        <v>5</v>
      </c>
      <c r="I337" cm="1">
        <f t="array" ref="I337">_xlfn.IFS(C337="SH",F337/$BD$50,C337="HH",F337/$BD$49,C337="NI",F337/$BD$44,C337="HB",F337/$BD$56,C337="NRW",F337/$BD$41,C337="HE",F337/$BD$45,C337="RP",F337/$BD$47,C337="BW",F337/$BD$43,C337="BY",F337/$BD$42,C337="SL",F337/$BD$55,C337="BE",F337/$BD$46,C337="MV",F337/$BD$54,C337="BB",F337/$BD$51,C337="SN",F337/$BD$48,C337="ST",F337/$BD$53,C337="TH",F337/$BD$52)</f>
        <v>4.1311260594645502E-2</v>
      </c>
      <c r="J337" cm="1">
        <f t="array" ref="J337">_xlfn.IFS(C337="SH",G337/$BE$30,C337="HH",G337/$BE$34,C337="NI",G337/$BE$25,C337="HB",G337/$BE$37,C337="NRW",G337/$BE$22,C337="HE",G337/$BE$26,C337="RP",G337/$BE$27,C337="BW",G337/$BE$24,C337="BY",G337/$BE$23,C337="SL",G337/$BE$36,C337="BE",G337/$BE$29,C337="MV",G337/$BE$35,C337="BB",G337/$BE$31,C337="SN",G337/$BE$28,C337="ST",G337/$BE$32,C337="TH",G337/$BE$33)</f>
        <v>4.3366772402854879E-2</v>
      </c>
      <c r="K337" cm="1">
        <f t="array" ref="K337">_xlfn.IFS(C337="SH",$BF$17,C337="HH",$BF$8,C337="NI",$BF$11,C337="HB",$BF$7,C337="NRW",$BF$12,C337="HE",$BF$9,C337="RP",$BF$13,C337="BW",$BF$3,C337="BY",$BF$4,C337="SL",$BF$14,C337="BE",$BF$5,C337="MV",$BF$10,C337="BB",$BF$6,C337="SN",$BF$15,C337="ST",$BF$16,C337="TH",$BF$18)</f>
        <v>19281.160489686401</v>
      </c>
      <c r="L337">
        <f t="shared" si="16"/>
        <v>807.6261884141262</v>
      </c>
      <c r="M337">
        <f t="shared" si="18"/>
        <v>161.52523768282524</v>
      </c>
      <c r="N337">
        <v>10.090430591209309</v>
      </c>
      <c r="O337">
        <v>5.3182028967696349</v>
      </c>
      <c r="P337">
        <v>6.9763498075495214</v>
      </c>
      <c r="Q337">
        <v>3.2758512139797751</v>
      </c>
      <c r="R337">
        <v>0</v>
      </c>
      <c r="S337">
        <v>0</v>
      </c>
      <c r="T337">
        <v>0</v>
      </c>
      <c r="U337">
        <v>0</v>
      </c>
      <c r="V337">
        <v>9.109697357394376</v>
      </c>
      <c r="W337">
        <v>0.88973736675993886</v>
      </c>
      <c r="X337">
        <v>1.406261097526234</v>
      </c>
      <c r="Y337">
        <v>35.619826626082556</v>
      </c>
      <c r="Z337">
        <v>43.611814174362806</v>
      </c>
      <c r="AA337">
        <v>45.227066551191065</v>
      </c>
      <c r="AC337" t="s">
        <v>12865</v>
      </c>
      <c r="AD337">
        <v>1882.2404076249486</v>
      </c>
      <c r="AE337">
        <f t="shared" si="17"/>
        <v>3.8360152889633744E-3</v>
      </c>
      <c r="AF337" t="e">
        <f>Mapping!AD337/$BF$19</f>
        <v>#N/A</v>
      </c>
      <c r="AG337" t="e">
        <f>Mapping!AE337/$BF$19</f>
        <v>#N/A</v>
      </c>
      <c r="AH337" t="e">
        <f>Mapping!AF337/$BF$19</f>
        <v>#N/A</v>
      </c>
      <c r="AI337" t="e">
        <f>Mapping!AG337/$BF$19</f>
        <v>#N/A</v>
      </c>
      <c r="AJ337" t="e">
        <f>Mapping!AH337/$BF$19</f>
        <v>#N/A</v>
      </c>
      <c r="AK337" t="e">
        <f>Mapping!AI337/$BF$19</f>
        <v>#N/A</v>
      </c>
      <c r="AL337" t="e">
        <f>Mapping!AJ337/$BF$19</f>
        <v>#N/A</v>
      </c>
      <c r="AM337" t="e">
        <f>Mapping!AK337/$BF$19</f>
        <v>#N/A</v>
      </c>
      <c r="AN337" t="e">
        <f>Mapping!AL337/$BF$19</f>
        <v>#N/A</v>
      </c>
      <c r="AO337" t="e">
        <f>Mapping!AM337/$BF$19</f>
        <v>#N/A</v>
      </c>
      <c r="AP337" t="e">
        <f>Mapping!AN337/$BF$19</f>
        <v>#N/A</v>
      </c>
      <c r="AQ337" t="e">
        <f>Mapping!AO337/$BF$19</f>
        <v>#N/A</v>
      </c>
      <c r="AR337" t="e">
        <f>Mapping!AP337/$BF$19</f>
        <v>#N/A</v>
      </c>
      <c r="AS337" t="e">
        <f>Mapping!AQ337/$BF$19</f>
        <v>#N/A</v>
      </c>
    </row>
    <row r="338" spans="1:45">
      <c r="A338">
        <v>12067</v>
      </c>
      <c r="B338" t="s">
        <v>13360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tr">
        <f>VLOOKUP(A338,'Kreisfreie Städte u. Landkreise'!$A$9:$J$478,3,0)</f>
        <v>Oder-Spree</v>
      </c>
      <c r="E338">
        <f>VLOOKUP(D338,'old version'!$D$2:$G$403,2,0)</f>
        <v>453</v>
      </c>
      <c r="F338">
        <f>VLOOKUP(D338,'old version'!$D$2:$G$403,3,0)</f>
        <v>4645.9880000000003</v>
      </c>
      <c r="G338">
        <f>VLOOKUP(D338,'old version'!$D$2:$G$403,4,0)</f>
        <v>178803</v>
      </c>
      <c r="H338">
        <f>COUNTIF(Mapping!$A$2:$A$1326,A338)</f>
        <v>3</v>
      </c>
      <c r="I338" cm="1">
        <f t="array" ref="I338">_xlfn.IFS(C338="SH",F338/$BD$50,C338="HH",F338/$BD$49,C338="NI",F338/$BD$44,C338="HB",F338/$BD$56,C338="NRW",F338/$BD$41,C338="HE",F338/$BD$45,C338="RP",F338/$BD$47,C338="BW",F338/$BD$43,C338="BY",F338/$BD$42,C338="SL",F338/$BD$55,C338="BE",F338/$BD$46,C338="MV",F338/$BD$54,C338="BB",F338/$BD$51,C338="SN",F338/$BD$48,C338="ST",F338/$BD$53,C338="TH",F338/$BD$52)</f>
        <v>6.2504883627068478E-2</v>
      </c>
      <c r="J338" cm="1">
        <f t="array" ref="J338">_xlfn.IFS(C338="SH",G338/$BE$30,C338="HH",G338/$BE$34,C338="NI",G338/$BE$25,C338="HB",G338/$BE$37,C338="NRW",G338/$BE$22,C338="HE",G338/$BE$26,C338="RP",G338/$BE$27,C338="BW",G338/$BE$24,C338="BY",G338/$BE$23,C338="SL",G338/$BE$36,C338="BE",G338/$BE$29,C338="MV",G338/$BE$35,C338="BB",G338/$BE$31,C338="SN",G338/$BE$28,C338="ST",G338/$BE$32,C338="TH",G338/$BE$33)</f>
        <v>7.0897303727200628E-2</v>
      </c>
      <c r="K338" cm="1">
        <f t="array" ref="K338">_xlfn.IFS(C338="SH",$BF$17,C338="HH",$BF$8,C338="NI",$BF$11,C338="HB",$BF$7,C338="NRW",$BF$12,C338="HE",$BF$9,C338="RP",$BF$13,C338="BW",$BF$3,C338="BY",$BF$4,C338="SL",$BF$14,C338="BE",$BF$5,C338="MV",$BF$10,C338="BB",$BF$6,C338="SN",$BF$15,C338="ST",$BF$16,C338="TH",$BF$18)</f>
        <v>19281.160489686401</v>
      </c>
      <c r="L338">
        <f t="shared" si="16"/>
        <v>1250.4750602799843</v>
      </c>
      <c r="M338">
        <f t="shared" si="18"/>
        <v>416.82502009332808</v>
      </c>
      <c r="N338">
        <v>23.881193587873145</v>
      </c>
      <c r="O338">
        <v>35.216190735801455</v>
      </c>
      <c r="P338">
        <v>6.6501696976756799</v>
      </c>
      <c r="Q338">
        <v>12.774724608249846</v>
      </c>
      <c r="R338">
        <v>0</v>
      </c>
      <c r="S338">
        <v>0</v>
      </c>
      <c r="T338">
        <v>0</v>
      </c>
      <c r="U338">
        <v>0</v>
      </c>
      <c r="V338">
        <v>19.082102053468017</v>
      </c>
      <c r="W338">
        <v>2.8566021038125773</v>
      </c>
      <c r="X338">
        <v>3.6289363732981794</v>
      </c>
      <c r="Y338">
        <v>83.481339881818755</v>
      </c>
      <c r="Z338">
        <v>112.54275542519859</v>
      </c>
      <c r="AA338">
        <v>116.71100562613188</v>
      </c>
      <c r="AC338" t="s">
        <v>12924</v>
      </c>
      <c r="AD338">
        <v>1076.9810783912744</v>
      </c>
      <c r="AE338">
        <f t="shared" si="17"/>
        <v>2.194892780910051E-3</v>
      </c>
      <c r="AF338" t="e">
        <f>Mapping!AD338/$BF$19</f>
        <v>#N/A</v>
      </c>
      <c r="AG338" t="e">
        <f>Mapping!AE338/$BF$19</f>
        <v>#N/A</v>
      </c>
      <c r="AH338" t="e">
        <f>Mapping!AF338/$BF$19</f>
        <v>#N/A</v>
      </c>
      <c r="AI338" t="e">
        <f>Mapping!AG338/$BF$19</f>
        <v>#N/A</v>
      </c>
      <c r="AJ338" t="e">
        <f>Mapping!AH338/$BF$19</f>
        <v>#N/A</v>
      </c>
      <c r="AK338" t="e">
        <f>Mapping!AI338/$BF$19</f>
        <v>#N/A</v>
      </c>
      <c r="AL338" t="e">
        <f>Mapping!AJ338/$BF$19</f>
        <v>#N/A</v>
      </c>
      <c r="AM338" t="e">
        <f>Mapping!AK338/$BF$19</f>
        <v>#N/A</v>
      </c>
      <c r="AN338" t="e">
        <f>Mapping!AL338/$BF$19</f>
        <v>#N/A</v>
      </c>
      <c r="AO338" t="e">
        <f>Mapping!AM338/$BF$19</f>
        <v>#N/A</v>
      </c>
      <c r="AP338" t="e">
        <f>Mapping!AN338/$BF$19</f>
        <v>#N/A</v>
      </c>
      <c r="AQ338" t="e">
        <f>Mapping!AO338/$BF$19</f>
        <v>#N/A</v>
      </c>
      <c r="AR338" t="e">
        <f>Mapping!AP338/$BF$19</f>
        <v>#N/A</v>
      </c>
      <c r="AS338" t="e">
        <f>Mapping!AQ338/$BF$19</f>
        <v>#N/A</v>
      </c>
    </row>
    <row r="339" spans="1:45">
      <c r="A339">
        <v>12068</v>
      </c>
      <c r="B339" t="s">
        <v>13361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tr">
        <f>VLOOKUP(A339,'Kreisfreie Städte u. Landkreise'!$A$9:$J$478,3,0)</f>
        <v>Ostprignitz-Ruppin</v>
      </c>
      <c r="E339">
        <f>VLOOKUP(D339,'old version'!$D$2:$G$403,2,0)</f>
        <v>422</v>
      </c>
      <c r="F339">
        <f>VLOOKUP(D339,'old version'!$D$2:$G$403,3,0)</f>
        <v>2636.2060000000001</v>
      </c>
      <c r="G339">
        <f>VLOOKUP(D339,'old version'!$D$2:$G$403,4,0)</f>
        <v>98861</v>
      </c>
      <c r="H339">
        <f>COUNTIF(Mapping!$A$2:$A$1326,A339)</f>
        <v>4</v>
      </c>
      <c r="I339" cm="1">
        <f t="array" ref="I339">_xlfn.IFS(C339="SH",F339/$BD$50,C339="HH",F339/$BD$49,C339="NI",F339/$BD$44,C339="HB",F339/$BD$56,C339="NRW",F339/$BD$41,C339="HE",F339/$BD$45,C339="RP",F339/$BD$47,C339="BW",F339/$BD$43,C339="BY",F339/$BD$42,C339="SL",F339/$BD$55,C339="BE",F339/$BD$46,C339="MV",F339/$BD$54,C339="BB",F339/$BD$51,C339="SN",F339/$BD$48,C339="ST",F339/$BD$53,C339="TH",F339/$BD$52)</f>
        <v>3.5466245123099691E-2</v>
      </c>
      <c r="J339" cm="1">
        <f t="array" ref="J339">_xlfn.IFS(C339="SH",G339/$BE$30,C339="HH",G339/$BE$34,C339="NI",G339/$BE$25,C339="HB",G339/$BE$37,C339="NRW",G339/$BE$22,C339="HE",G339/$BE$26,C339="RP",G339/$BE$27,C339="BW",G339/$BE$24,C339="BY",G339/$BE$23,C339="SL",G339/$BE$36,C339="BE",G339/$BE$29,C339="MV",G339/$BE$35,C339="BB",G339/$BE$31,C339="SN",G339/$BE$28,C339="ST",G339/$BE$32,C339="TH",G339/$BE$33)</f>
        <v>3.9199444885011897E-2</v>
      </c>
      <c r="K339" cm="1">
        <f t="array" ref="K339">_xlfn.IFS(C339="SH",$BF$17,C339="HH",$BF$8,C339="NI",$BF$11,C339="HB",$BF$7,C339="NRW",$BF$12,C339="HE",$BF$9,C339="RP",$BF$13,C339="BW",$BF$3,C339="BY",$BF$4,C339="SL",$BF$14,C339="BE",$BF$5,C339="MV",$BF$10,C339="BB",$BF$6,C339="SN",$BF$15,C339="ST",$BF$16,C339="TH",$BF$18)</f>
        <v>19281.160489686401</v>
      </c>
      <c r="L339">
        <f t="shared" si="16"/>
        <v>703.98488283489951</v>
      </c>
      <c r="M339">
        <f t="shared" si="18"/>
        <v>175.99622070872488</v>
      </c>
      <c r="N339">
        <v>6.6095663127479947</v>
      </c>
      <c r="O339">
        <v>11.59957001906105</v>
      </c>
      <c r="P339">
        <v>0.99216447961780052</v>
      </c>
      <c r="Q339">
        <v>15.188870930619562</v>
      </c>
      <c r="R339">
        <v>0</v>
      </c>
      <c r="S339">
        <v>0</v>
      </c>
      <c r="T339">
        <v>16.545801763038028</v>
      </c>
      <c r="U339">
        <v>6.6679289291961013</v>
      </c>
      <c r="V339">
        <v>11.278575628596466</v>
      </c>
      <c r="W339">
        <v>0</v>
      </c>
      <c r="X339">
        <v>1.5322474806092596</v>
      </c>
      <c r="Y339">
        <v>8.7835737754399386</v>
      </c>
      <c r="Z339">
        <v>47.518979591355723</v>
      </c>
      <c r="AA339">
        <v>49.278941798442972</v>
      </c>
      <c r="AC339" t="s">
        <v>12930</v>
      </c>
      <c r="AD339">
        <v>1504.9037872818612</v>
      </c>
      <c r="AE339">
        <f t="shared" si="17"/>
        <v>3.0670013846511731E-3</v>
      </c>
      <c r="AF339" t="e">
        <f>Mapping!AD339/$BF$19</f>
        <v>#N/A</v>
      </c>
      <c r="AG339" t="e">
        <f>Mapping!AE339/$BF$19</f>
        <v>#N/A</v>
      </c>
      <c r="AH339" t="e">
        <f>Mapping!AF339/$BF$19</f>
        <v>#N/A</v>
      </c>
      <c r="AI339" t="e">
        <f>Mapping!AG339/$BF$19</f>
        <v>#N/A</v>
      </c>
      <c r="AJ339" t="e">
        <f>Mapping!AH339/$BF$19</f>
        <v>#N/A</v>
      </c>
      <c r="AK339" t="e">
        <f>Mapping!AI339/$BF$19</f>
        <v>#N/A</v>
      </c>
      <c r="AL339" t="e">
        <f>Mapping!AJ339/$BF$19</f>
        <v>#N/A</v>
      </c>
      <c r="AM339" t="e">
        <f>Mapping!AK339/$BF$19</f>
        <v>#N/A</v>
      </c>
      <c r="AN339" t="e">
        <f>Mapping!AL339/$BF$19</f>
        <v>#N/A</v>
      </c>
      <c r="AO339" t="e">
        <f>Mapping!AM339/$BF$19</f>
        <v>#N/A</v>
      </c>
      <c r="AP339" t="e">
        <f>Mapping!AN339/$BF$19</f>
        <v>#N/A</v>
      </c>
      <c r="AQ339" t="e">
        <f>Mapping!AO339/$BF$19</f>
        <v>#N/A</v>
      </c>
      <c r="AR339" t="e">
        <f>Mapping!AP339/$BF$19</f>
        <v>#N/A</v>
      </c>
      <c r="AS339" t="e">
        <f>Mapping!AQ339/$BF$19</f>
        <v>#N/A</v>
      </c>
    </row>
    <row r="340" spans="1:45">
      <c r="A340">
        <v>12069</v>
      </c>
      <c r="B340" t="s">
        <v>13362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BB</v>
      </c>
      <c r="D340" t="str">
        <f>VLOOKUP(A340,'Kreisfreie Städte u. Landkreise'!$A$9:$J$478,3,0)</f>
        <v>Potsdam-Mittelmark</v>
      </c>
      <c r="E340">
        <f>VLOOKUP(D340,'old version'!$D$2:$G$403,2,0)</f>
        <v>543</v>
      </c>
      <c r="F340">
        <f>VLOOKUP(D340,'old version'!$D$2:$G$403,3,0)</f>
        <v>5416.2020000000002</v>
      </c>
      <c r="G340">
        <f>VLOOKUP(D340,'old version'!$D$2:$G$403,4,0)</f>
        <v>216566</v>
      </c>
      <c r="H340">
        <f>COUNTIF(Mapping!$A$2:$A$1326,A340)</f>
        <v>6</v>
      </c>
      <c r="I340" cm="1">
        <f t="array" ref="I340">_xlfn.IFS(C340="SH",F340/$BD$50,C340="HH",F340/$BD$49,C340="NI",F340/$BD$44,C340="HB",F340/$BD$56,C340="NRW",F340/$BD$41,C340="HE",F340/$BD$45,C340="RP",F340/$BD$47,C340="BW",F340/$BD$43,C340="BY",F340/$BD$42,C340="SL",F340/$BD$55,C340="BE",F340/$BD$46,C340="MV",F340/$BD$54,C340="BB",F340/$BD$51,C340="SN",F340/$BD$48,C340="ST",F340/$BD$53,C340="TH",F340/$BD$52)</f>
        <v>7.2866971613076828E-2</v>
      </c>
      <c r="J340" cm="1">
        <f t="array" ref="J340">_xlfn.IFS(C340="SH",G340/$BE$30,C340="HH",G340/$BE$34,C340="NI",G340/$BE$25,C340="HB",G340/$BE$37,C340="NRW",G340/$BE$22,C340="HE",G340/$BE$26,C340="RP",G340/$BE$27,C340="BW",G340/$BE$24,C340="BY",G340/$BE$23,C340="SL",G340/$BE$36,C340="BE",G340/$BE$29,C340="MV",G340/$BE$35,C340="BB",G340/$BE$31,C340="SN",G340/$BE$28,C340="ST",G340/$BE$32,C340="TH",G340/$BE$33)</f>
        <v>8.5870737509912767E-2</v>
      </c>
      <c r="K340" cm="1">
        <f t="array" ref="K340">_xlfn.IFS(C340="SH",$BF$17,C340="HH",$BF$8,C340="NI",$BF$11,C340="HB",$BF$7,C340="NRW",$BF$12,C340="HE",$BF$9,C340="RP",$BF$13,C340="BW",$BF$3,C340="BY",$BF$4,C340="SL",$BF$14,C340="BE",$BF$5,C340="MV",$BF$10,C340="BB",$BF$6,C340="SN",$BF$15,C340="ST",$BF$16,C340="TH",$BF$18)</f>
        <v>19281.160489686401</v>
      </c>
      <c r="L340">
        <f t="shared" si="16"/>
        <v>1475.1635292927749</v>
      </c>
      <c r="M340">
        <f t="shared" si="18"/>
        <v>245.86058821546249</v>
      </c>
      <c r="N340">
        <v>20.559614047700776</v>
      </c>
      <c r="O340">
        <v>4.6918609922764754</v>
      </c>
      <c r="P340">
        <v>7.8331928154315413</v>
      </c>
      <c r="Q340">
        <v>21.405357230857913</v>
      </c>
      <c r="R340">
        <v>0</v>
      </c>
      <c r="S340">
        <v>0</v>
      </c>
      <c r="T340">
        <v>0</v>
      </c>
      <c r="U340">
        <v>0</v>
      </c>
      <c r="V340">
        <v>31.715369368392484</v>
      </c>
      <c r="W340">
        <v>2.7788704589448652</v>
      </c>
      <c r="X340">
        <v>2.1404963433716357</v>
      </c>
      <c r="Y340">
        <v>19.512503439982424</v>
      </c>
      <c r="Z340">
        <v>66.382358818174865</v>
      </c>
      <c r="AA340">
        <v>68.840964700329494</v>
      </c>
      <c r="AC340" t="s">
        <v>12909</v>
      </c>
      <c r="AD340">
        <v>730.5921542553948</v>
      </c>
      <c r="AE340">
        <f t="shared" si="17"/>
        <v>1.4889504350067144E-3</v>
      </c>
      <c r="AF340" t="e">
        <f>Mapping!AD340/$BF$19</f>
        <v>#N/A</v>
      </c>
      <c r="AG340" t="e">
        <f>Mapping!AE340/$BF$19</f>
        <v>#N/A</v>
      </c>
      <c r="AH340" t="e">
        <f>Mapping!AF340/$BF$19</f>
        <v>#N/A</v>
      </c>
      <c r="AI340" t="e">
        <f>Mapping!AG340/$BF$19</f>
        <v>#N/A</v>
      </c>
      <c r="AJ340" t="e">
        <f>Mapping!AH340/$BF$19</f>
        <v>#N/A</v>
      </c>
      <c r="AK340" t="e">
        <f>Mapping!AI340/$BF$19</f>
        <v>#N/A</v>
      </c>
      <c r="AL340" t="e">
        <f>Mapping!AJ340/$BF$19</f>
        <v>#N/A</v>
      </c>
      <c r="AM340" t="e">
        <f>Mapping!AK340/$BF$19</f>
        <v>#N/A</v>
      </c>
      <c r="AN340" t="e">
        <f>Mapping!AL340/$BF$19</f>
        <v>#N/A</v>
      </c>
      <c r="AO340" t="e">
        <f>Mapping!AM340/$BF$19</f>
        <v>#N/A</v>
      </c>
      <c r="AP340" t="e">
        <f>Mapping!AN340/$BF$19</f>
        <v>#N/A</v>
      </c>
      <c r="AQ340" t="e">
        <f>Mapping!AO340/$BF$19</f>
        <v>#N/A</v>
      </c>
      <c r="AR340" t="e">
        <f>Mapping!AP340/$BF$19</f>
        <v>#N/A</v>
      </c>
      <c r="AS340" t="e">
        <f>Mapping!AQ340/$BF$19</f>
        <v>#N/A</v>
      </c>
    </row>
    <row r="341" spans="1:45">
      <c r="A341">
        <v>12070</v>
      </c>
      <c r="B341" t="s">
        <v>13363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tr">
        <f>VLOOKUP(A341,'Kreisfreie Städte u. Landkreise'!$A$9:$J$478,3,0)</f>
        <v>Prignitz</v>
      </c>
      <c r="E341">
        <f>VLOOKUP(D341,'old version'!$D$2:$G$403,2,0)</f>
        <v>406</v>
      </c>
      <c r="F341">
        <f>VLOOKUP(D341,'old version'!$D$2:$G$403,3,0)</f>
        <v>2041.671</v>
      </c>
      <c r="G341">
        <f>VLOOKUP(D341,'old version'!$D$2:$G$403,4,0)</f>
        <v>76158</v>
      </c>
      <c r="H341">
        <f>COUNTIF(Mapping!$A$2:$A$1326,A341)</f>
        <v>1</v>
      </c>
      <c r="I341" cm="1">
        <f t="array" ref="I341">_xlfn.IFS(C341="SH",F341/$BD$50,C341="HH",F341/$BD$49,C341="NI",F341/$BD$44,C341="HB",F341/$BD$56,C341="NRW",F341/$BD$41,C341="HE",F341/$BD$45,C341="RP",F341/$BD$47,C341="BW",F341/$BD$43,C341="BY",F341/$BD$42,C341="SL",F341/$BD$55,C341="BE",F341/$BD$46,C341="MV",F341/$BD$54,C341="BB",F341/$BD$51,C341="SN",F341/$BD$48,C341="ST",F341/$BD$53,C341="TH",F341/$BD$52)</f>
        <v>2.7467657742499665E-2</v>
      </c>
      <c r="J341" cm="1">
        <f t="array" ref="J341">_xlfn.IFS(C341="SH",G341/$BE$30,C341="HH",G341/$BE$34,C341="NI",G341/$BE$25,C341="HB",G341/$BE$37,C341="NRW",G341/$BE$22,C341="HE",G341/$BE$26,C341="RP",G341/$BE$27,C341="BW",G341/$BE$24,C341="BY",G341/$BE$23,C341="SL",G341/$BE$36,C341="BE",G341/$BE$29,C341="MV",G341/$BE$35,C341="BB",G341/$BE$31,C341="SN",G341/$BE$28,C341="ST",G341/$BE$32,C341="TH",G341/$BE$33)</f>
        <v>3.019746233148295E-2</v>
      </c>
      <c r="K341" cm="1">
        <f t="array" ref="K341">_xlfn.IFS(C341="SH",$BF$17,C341="HH",$BF$8,C341="NI",$BF$11,C341="HB",$BF$7,C341="NRW",$BF$12,C341="HE",$BF$9,C341="RP",$BF$13,C341="BW",$BF$3,C341="BY",$BF$4,C341="SL",$BF$14,C341="BE",$BF$5,C341="MV",$BF$10,C341="BB",$BF$6,C341="SN",$BF$15,C341="ST",$BF$16,C341="TH",$BF$18)</f>
        <v>19281.160489686401</v>
      </c>
      <c r="L341">
        <f t="shared" si="16"/>
        <v>544.34578131690068</v>
      </c>
      <c r="M341">
        <f t="shared" si="18"/>
        <v>544.34578131690068</v>
      </c>
      <c r="N341">
        <v>17.694404478078983</v>
      </c>
      <c r="O341">
        <v>15.408048843271022</v>
      </c>
      <c r="P341">
        <v>6.1632195373084082</v>
      </c>
      <c r="Q341">
        <v>50.498637499236644</v>
      </c>
      <c r="R341">
        <v>0</v>
      </c>
      <c r="S341">
        <v>0</v>
      </c>
      <c r="T341">
        <v>34.444444672215539</v>
      </c>
      <c r="U341">
        <v>0</v>
      </c>
      <c r="V341">
        <v>71.175244979239039</v>
      </c>
      <c r="W341">
        <v>5.0200417199044303</v>
      </c>
      <c r="X341">
        <v>4.7391497876735462</v>
      </c>
      <c r="Y341">
        <v>39.812410075677704</v>
      </c>
      <c r="Z341">
        <v>146.97336095556318</v>
      </c>
      <c r="AA341">
        <v>152.41681876873221</v>
      </c>
      <c r="AC341" t="s">
        <v>12998</v>
      </c>
      <c r="AD341">
        <v>4399.7987400540851</v>
      </c>
      <c r="AE341">
        <f t="shared" si="17"/>
        <v>8.9668116606347326E-3</v>
      </c>
      <c r="AF341" t="e">
        <f>Mapping!AD341/$BF$19</f>
        <v>#N/A</v>
      </c>
      <c r="AG341" t="e">
        <f>Mapping!AE341/$BF$19</f>
        <v>#N/A</v>
      </c>
      <c r="AH341" t="e">
        <f>Mapping!AF341/$BF$19</f>
        <v>#N/A</v>
      </c>
      <c r="AI341" t="e">
        <f>Mapping!AG341/$BF$19</f>
        <v>#N/A</v>
      </c>
      <c r="AJ341" t="e">
        <f>Mapping!AH341/$BF$19</f>
        <v>#N/A</v>
      </c>
      <c r="AK341" t="e">
        <f>Mapping!AI341/$BF$19</f>
        <v>#N/A</v>
      </c>
      <c r="AL341" t="e">
        <f>Mapping!AJ341/$BF$19</f>
        <v>#N/A</v>
      </c>
      <c r="AM341" t="e">
        <f>Mapping!AK341/$BF$19</f>
        <v>#N/A</v>
      </c>
      <c r="AN341" t="e">
        <f>Mapping!AL341/$BF$19</f>
        <v>#N/A</v>
      </c>
      <c r="AO341" t="e">
        <f>Mapping!AM341/$BF$19</f>
        <v>#N/A</v>
      </c>
      <c r="AP341" t="e">
        <f>Mapping!AN341/$BF$19</f>
        <v>#N/A</v>
      </c>
      <c r="AQ341" t="e">
        <f>Mapping!AO341/$BF$19</f>
        <v>#N/A</v>
      </c>
      <c r="AR341" t="e">
        <f>Mapping!AP341/$BF$19</f>
        <v>#N/A</v>
      </c>
      <c r="AS341" t="e">
        <f>Mapping!AQ341/$BF$19</f>
        <v>#N/A</v>
      </c>
    </row>
    <row r="342" spans="1:45">
      <c r="A342">
        <v>12071</v>
      </c>
      <c r="B342" t="s">
        <v>13364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tr">
        <f>VLOOKUP(A342,'Kreisfreie Städte u. Landkreise'!$A$9:$J$478,3,0)</f>
        <v>Spree-Neiße</v>
      </c>
      <c r="E342">
        <f>VLOOKUP(D342,'old version'!$D$2:$G$403,2,0)</f>
        <v>526</v>
      </c>
      <c r="F342">
        <f>VLOOKUP(D342,'old version'!$D$2:$G$403,3,0)</f>
        <v>3755.6570000000002</v>
      </c>
      <c r="G342">
        <f>VLOOKUP(D342,'old version'!$D$2:$G$403,4,0)</f>
        <v>113720</v>
      </c>
      <c r="H342">
        <f>COUNTIF(Mapping!$A$2:$A$1326,A342)</f>
        <v>5</v>
      </c>
      <c r="I342" cm="1">
        <f t="array" ref="I342">_xlfn.IFS(C342="SH",F342/$BD$50,C342="HH",F342/$BD$49,C342="NI",F342/$BD$44,C342="HB",F342/$BD$56,C342="NRW",F342/$BD$41,C342="HE",F342/$BD$45,C342="RP",F342/$BD$47,C342="BW",F342/$BD$43,C342="BY",F342/$BD$42,C342="SL",F342/$BD$55,C342="BE",F342/$BD$46,C342="MV",F342/$BD$54,C342="BB",F342/$BD$51,C342="SN",F342/$BD$48,C342="ST",F342/$BD$53,C342="TH",F342/$BD$52)</f>
        <v>5.0526799408045206E-2</v>
      </c>
      <c r="J342" cm="1">
        <f t="array" ref="J342">_xlfn.IFS(C342="SH",G342/$BE$30,C342="HH",G342/$BE$34,C342="NI",G342/$BE$25,C342="HB",G342/$BE$37,C342="NRW",G342/$BE$22,C342="HE",G342/$BE$26,C342="RP",G342/$BE$27,C342="BW",G342/$BE$24,C342="BY",G342/$BE$23,C342="SL",G342/$BE$36,C342="BE",G342/$BE$29,C342="MV",G342/$BE$35,C342="BB",G342/$BE$31,C342="SN",G342/$BE$28,C342="ST",G342/$BE$32,C342="TH",G342/$BE$33)</f>
        <v>4.5091197462331485E-2</v>
      </c>
      <c r="K342" cm="1">
        <f t="array" ref="K342">_xlfn.IFS(C342="SH",$BF$17,C342="HH",$BF$8,C342="NI",$BF$11,C342="HB",$BF$7,C342="NRW",$BF$12,C342="HE",$BF$9,C342="RP",$BF$13,C342="BW",$BF$3,C342="BY",$BF$4,C342="SL",$BF$14,C342="BE",$BF$5,C342="MV",$BF$10,C342="BB",$BF$6,C342="SN",$BF$15,C342="ST",$BF$16,C342="TH",$BF$18)</f>
        <v>19281.160489686401</v>
      </c>
      <c r="L342">
        <f t="shared" si="16"/>
        <v>944.87000864417132</v>
      </c>
      <c r="M342">
        <f t="shared" si="18"/>
        <v>188.97400172883425</v>
      </c>
      <c r="N342">
        <v>5.9225946835786045</v>
      </c>
      <c r="O342">
        <v>10.763353186565451</v>
      </c>
      <c r="P342">
        <v>12.963697960650382</v>
      </c>
      <c r="Q342">
        <v>19.326361599045974</v>
      </c>
      <c r="R342">
        <v>0</v>
      </c>
      <c r="S342">
        <v>16.22754270887636</v>
      </c>
      <c r="T342">
        <v>2.2920258063384691</v>
      </c>
      <c r="U342">
        <v>0</v>
      </c>
      <c r="V342">
        <v>15.897490992763624</v>
      </c>
      <c r="W342">
        <v>0</v>
      </c>
      <c r="X342">
        <v>1.6452338401565558</v>
      </c>
      <c r="Y342">
        <v>0</v>
      </c>
      <c r="Z342">
        <v>51.022980466785249</v>
      </c>
      <c r="AA342">
        <v>52.912720484073596</v>
      </c>
      <c r="AC342" t="s">
        <v>12889</v>
      </c>
      <c r="AD342">
        <v>1153.2187934500114</v>
      </c>
      <c r="AE342">
        <f t="shared" si="17"/>
        <v>2.35026562243244E-3</v>
      </c>
      <c r="AF342" t="e">
        <f>Mapping!AD342/$BF$19</f>
        <v>#N/A</v>
      </c>
      <c r="AG342" t="e">
        <f>Mapping!AE342/$BF$19</f>
        <v>#N/A</v>
      </c>
      <c r="AH342" t="e">
        <f>Mapping!AF342/$BF$19</f>
        <v>#N/A</v>
      </c>
      <c r="AI342" t="e">
        <f>Mapping!AG342/$BF$19</f>
        <v>#N/A</v>
      </c>
      <c r="AJ342" t="e">
        <f>Mapping!AH342/$BF$19</f>
        <v>#N/A</v>
      </c>
      <c r="AK342" t="e">
        <f>Mapping!AI342/$BF$19</f>
        <v>#N/A</v>
      </c>
      <c r="AL342" t="e">
        <f>Mapping!AJ342/$BF$19</f>
        <v>#N/A</v>
      </c>
      <c r="AM342" t="e">
        <f>Mapping!AK342/$BF$19</f>
        <v>#N/A</v>
      </c>
      <c r="AN342" t="e">
        <f>Mapping!AL342/$BF$19</f>
        <v>#N/A</v>
      </c>
      <c r="AO342" t="e">
        <f>Mapping!AM342/$BF$19</f>
        <v>#N/A</v>
      </c>
      <c r="AP342" t="e">
        <f>Mapping!AN342/$BF$19</f>
        <v>#N/A</v>
      </c>
      <c r="AQ342" t="e">
        <f>Mapping!AO342/$BF$19</f>
        <v>#N/A</v>
      </c>
      <c r="AR342" t="e">
        <f>Mapping!AP342/$BF$19</f>
        <v>#N/A</v>
      </c>
      <c r="AS342" t="e">
        <f>Mapping!AQ342/$BF$19</f>
        <v>#N/A</v>
      </c>
    </row>
    <row r="343" spans="1:45">
      <c r="A343">
        <v>12072</v>
      </c>
      <c r="B343" t="s">
        <v>13365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tr">
        <f>VLOOKUP(A343,'Kreisfreie Städte u. Landkreise'!$A$9:$J$478,3,0)</f>
        <v>Teltow-Fläming</v>
      </c>
      <c r="E343">
        <f>VLOOKUP(D343,'old version'!$D$2:$G$403,2,0)</f>
        <v>742</v>
      </c>
      <c r="F343">
        <f>VLOOKUP(D343,'old version'!$D$2:$G$403,3,0)</f>
        <v>5966.8509999999997</v>
      </c>
      <c r="G343">
        <f>VLOOKUP(D343,'old version'!$D$2:$G$403,4,0)</f>
        <v>169997</v>
      </c>
      <c r="H343">
        <f>COUNTIF(Mapping!$A$2:$A$1326,A343)</f>
        <v>2</v>
      </c>
      <c r="I343" cm="1">
        <f t="array" ref="I343">_xlfn.IFS(C343="SH",F343/$BD$50,C343="HH",F343/$BD$49,C343="NI",F343/$BD$44,C343="HB",F343/$BD$56,C343="NRW",F343/$BD$41,C343="HE",F343/$BD$45,C343="RP",F343/$BD$47,C343="BW",F343/$BD$43,C343="BY",F343/$BD$42,C343="SL",F343/$BD$55,C343="BE",F343/$BD$46,C343="MV",F343/$BD$54,C343="BB",F343/$BD$51,C343="SN",F343/$BD$48,C343="ST",F343/$BD$53,C343="TH",F343/$BD$52)</f>
        <v>8.0275137898560472E-2</v>
      </c>
      <c r="J343" cm="1">
        <f t="array" ref="J343">_xlfn.IFS(C343="SH",G343/$BE$30,C343="HH",G343/$BE$34,C343="NI",G343/$BE$25,C343="HB",G343/$BE$37,C343="NRW",G343/$BE$22,C343="HE",G343/$BE$26,C343="RP",G343/$BE$27,C343="BW",G343/$BE$24,C343="BY",G343/$BE$23,C343="SL",G343/$BE$36,C343="BE",G343/$BE$29,C343="MV",G343/$BE$35,C343="BB",G343/$BE$31,C343="SN",G343/$BE$28,C343="ST",G343/$BE$32,C343="TH",G343/$BE$33)</f>
        <v>6.7405630452022205E-2</v>
      </c>
      <c r="K343" cm="1">
        <f t="array" ref="K343">_xlfn.IFS(C343="SH",$BF$17,C343="HH",$BF$8,C343="NI",$BF$11,C343="HB",$BF$7,C343="NRW",$BF$12,C343="HE",$BF$9,C343="RP",$BF$13,C343="BW",$BF$3,C343="BY",$BF$4,C343="SL",$BF$14,C343="BE",$BF$5,C343="MV",$BF$10,C343="BB",$BF$6,C343="SN",$BF$15,C343="ST",$BF$16,C343="TH",$BF$18)</f>
        <v>19281.160489686401</v>
      </c>
      <c r="L343">
        <f t="shared" si="16"/>
        <v>1478.3188863738744</v>
      </c>
      <c r="M343">
        <f t="shared" si="18"/>
        <v>739.15944318693721</v>
      </c>
      <c r="N343">
        <v>21.147886570184774</v>
      </c>
      <c r="O343">
        <v>4.2819117914884801</v>
      </c>
      <c r="P343">
        <v>3.7585670169732222</v>
      </c>
      <c r="Q343">
        <v>31.400686470915527</v>
      </c>
      <c r="R343">
        <v>0</v>
      </c>
      <c r="S343">
        <v>13.416656946663904</v>
      </c>
      <c r="T343">
        <v>30.235054927676995</v>
      </c>
      <c r="U343">
        <v>67.963455490458827</v>
      </c>
      <c r="V343">
        <v>69.557278212846199</v>
      </c>
      <c r="W343">
        <v>0</v>
      </c>
      <c r="X343">
        <v>6.4352245180659216</v>
      </c>
      <c r="Y343">
        <v>84.425027488847888</v>
      </c>
      <c r="Z343">
        <v>199.57304966047306</v>
      </c>
      <c r="AA343">
        <v>206.96464409234244</v>
      </c>
      <c r="AC343" t="s">
        <v>12843</v>
      </c>
      <c r="AD343">
        <v>2441.8028496293637</v>
      </c>
      <c r="AE343">
        <f t="shared" si="17"/>
        <v>4.9764063218852026E-3</v>
      </c>
      <c r="AF343" t="e">
        <f>Mapping!AD343/$BF$19</f>
        <v>#N/A</v>
      </c>
      <c r="AG343" t="e">
        <f>Mapping!AE343/$BF$19</f>
        <v>#N/A</v>
      </c>
      <c r="AH343" t="e">
        <f>Mapping!AF343/$BF$19</f>
        <v>#N/A</v>
      </c>
      <c r="AI343" t="e">
        <f>Mapping!AG343/$BF$19</f>
        <v>#N/A</v>
      </c>
      <c r="AJ343" t="e">
        <f>Mapping!AH343/$BF$19</f>
        <v>#N/A</v>
      </c>
      <c r="AK343" t="e">
        <f>Mapping!AI343/$BF$19</f>
        <v>#N/A</v>
      </c>
      <c r="AL343" t="e">
        <f>Mapping!AJ343/$BF$19</f>
        <v>#N/A</v>
      </c>
      <c r="AM343" t="e">
        <f>Mapping!AK343/$BF$19</f>
        <v>#N/A</v>
      </c>
      <c r="AN343" t="e">
        <f>Mapping!AL343/$BF$19</f>
        <v>#N/A</v>
      </c>
      <c r="AO343" t="e">
        <f>Mapping!AM343/$BF$19</f>
        <v>#N/A</v>
      </c>
      <c r="AP343" t="e">
        <f>Mapping!AN343/$BF$19</f>
        <v>#N/A</v>
      </c>
      <c r="AQ343" t="e">
        <f>Mapping!AO343/$BF$19</f>
        <v>#N/A</v>
      </c>
      <c r="AR343" t="e">
        <f>Mapping!AP343/$BF$19</f>
        <v>#N/A</v>
      </c>
      <c r="AS343" t="e">
        <f>Mapping!AQ343/$BF$19</f>
        <v>#N/A</v>
      </c>
    </row>
    <row r="344" spans="1:45">
      <c r="A344">
        <v>12073</v>
      </c>
      <c r="B344" t="s">
        <v>13366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tr">
        <f>VLOOKUP(A344,'Kreisfreie Städte u. Landkreise'!$A$9:$J$478,3,0)</f>
        <v>Uckermark</v>
      </c>
      <c r="E344">
        <f>VLOOKUP(D344,'old version'!$D$2:$G$403,2,0)</f>
        <v>414</v>
      </c>
      <c r="F344">
        <f>VLOOKUP(D344,'old version'!$D$2:$G$403,3,0)</f>
        <v>3540.7779999999998</v>
      </c>
      <c r="G344">
        <f>VLOOKUP(D344,'old version'!$D$2:$G$403,4,0)</f>
        <v>118947</v>
      </c>
      <c r="H344">
        <f>COUNTIF(Mapping!$A$2:$A$1326,A344)</f>
        <v>4</v>
      </c>
      <c r="I344" cm="1">
        <f t="array" ref="I344">_xlfn.IFS(C344="SH",F344/$BD$50,C344="HH",F344/$BD$49,C344="NI",F344/$BD$44,C344="HB",F344/$BD$56,C344="NRW",F344/$BD$41,C344="HE",F344/$BD$45,C344="RP",F344/$BD$47,C344="BW",F344/$BD$43,C344="BY",F344/$BD$42,C344="SL",F344/$BD$55,C344="BE",F344/$BD$46,C344="MV",F344/$BD$54,C344="BB",F344/$BD$51,C344="SN",F344/$BD$48,C344="ST",F344/$BD$53,C344="TH",F344/$BD$52)</f>
        <v>4.7635920893313602E-2</v>
      </c>
      <c r="J344" cm="1">
        <f t="array" ref="J344">_xlfn.IFS(C344="SH",G344/$BE$30,C344="HH",G344/$BE$34,C344="NI",G344/$BE$25,C344="HB",G344/$BE$37,C344="NRW",G344/$BE$22,C344="HE",G344/$BE$26,C344="RP",G344/$BE$27,C344="BW",G344/$BE$24,C344="BY",G344/$BE$23,C344="SL",G344/$BE$36,C344="BE",G344/$BE$29,C344="MV",G344/$BE$35,C344="BB",G344/$BE$31,C344="SN",G344/$BE$28,C344="ST",G344/$BE$32,C344="TH",G344/$BE$33)</f>
        <v>4.7163758921490884E-2</v>
      </c>
      <c r="K344" cm="1">
        <f t="array" ref="K344">_xlfn.IFS(C344="SH",$BF$17,C344="HH",$BF$8,C344="NI",$BF$11,C344="HB",$BF$7,C344="NRW",$BF$12,C344="HE",$BF$9,C344="RP",$BF$13,C344="BW",$BF$3,C344="BY",$BF$4,C344="SL",$BF$14,C344="BE",$BF$5,C344="MV",$BF$10,C344="BB",$BF$6,C344="SN",$BF$15,C344="ST",$BF$16,C344="TH",$BF$18)</f>
        <v>19281.160489686401</v>
      </c>
      <c r="L344">
        <f t="shared" si="16"/>
        <v>915.92676320634985</v>
      </c>
      <c r="M344">
        <f t="shared" si="18"/>
        <v>228.98169080158746</v>
      </c>
      <c r="N344">
        <v>12.523236828732299</v>
      </c>
      <c r="O344">
        <v>7.4081119268557281</v>
      </c>
      <c r="P344">
        <v>2.5085670016865951</v>
      </c>
      <c r="Q344">
        <v>9.19154627961729</v>
      </c>
      <c r="R344">
        <v>0</v>
      </c>
      <c r="S344">
        <v>0</v>
      </c>
      <c r="T344">
        <v>8.0744500366787282</v>
      </c>
      <c r="U344">
        <v>0</v>
      </c>
      <c r="V344">
        <v>11.739309640705239</v>
      </c>
      <c r="W344">
        <v>0.88191808653044368</v>
      </c>
      <c r="X344">
        <v>1.9935463240261921</v>
      </c>
      <c r="Y344">
        <v>48.721074735881842</v>
      </c>
      <c r="Z344">
        <v>61.825056516428617</v>
      </c>
      <c r="AA344">
        <v>64.114873424444497</v>
      </c>
      <c r="AC344" t="s">
        <v>12861</v>
      </c>
      <c r="AD344">
        <v>970.83394753987636</v>
      </c>
      <c r="AE344">
        <f t="shared" si="17"/>
        <v>1.9785644016147887E-3</v>
      </c>
      <c r="AF344" t="e">
        <f>Mapping!AD344/$BF$19</f>
        <v>#N/A</v>
      </c>
      <c r="AG344" t="e">
        <f>Mapping!AE344/$BF$19</f>
        <v>#N/A</v>
      </c>
      <c r="AH344" t="e">
        <f>Mapping!AF344/$BF$19</f>
        <v>#N/A</v>
      </c>
      <c r="AI344" t="e">
        <f>Mapping!AG344/$BF$19</f>
        <v>#N/A</v>
      </c>
      <c r="AJ344" t="e">
        <f>Mapping!AH344/$BF$19</f>
        <v>#N/A</v>
      </c>
      <c r="AK344" t="e">
        <f>Mapping!AI344/$BF$19</f>
        <v>#N/A</v>
      </c>
      <c r="AL344" t="e">
        <f>Mapping!AJ344/$BF$19</f>
        <v>#N/A</v>
      </c>
      <c r="AM344" t="e">
        <f>Mapping!AK344/$BF$19</f>
        <v>#N/A</v>
      </c>
      <c r="AN344" t="e">
        <f>Mapping!AL344/$BF$19</f>
        <v>#N/A</v>
      </c>
      <c r="AO344" t="e">
        <f>Mapping!AM344/$BF$19</f>
        <v>#N/A</v>
      </c>
      <c r="AP344" t="e">
        <f>Mapping!AN344/$BF$19</f>
        <v>#N/A</v>
      </c>
      <c r="AQ344" t="e">
        <f>Mapping!AO344/$BF$19</f>
        <v>#N/A</v>
      </c>
      <c r="AR344" t="e">
        <f>Mapping!AP344/$BF$19</f>
        <v>#N/A</v>
      </c>
      <c r="AS344" t="e">
        <f>Mapping!AQ344/$BF$19</f>
        <v>#N/A</v>
      </c>
    </row>
    <row r="345" spans="1:45">
      <c r="A345">
        <v>13003</v>
      </c>
      <c r="B345" t="s">
        <v>13367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MV</v>
      </c>
      <c r="D345" t="str">
        <f>VLOOKUP(A345,'Kreisfreie Städte u. Landkreise'!$A$9:$J$478,3,0)</f>
        <v>Rostock</v>
      </c>
      <c r="E345">
        <f>VLOOKUP(D345,'old version'!$D$2:$G$403,2,0)</f>
        <v>476</v>
      </c>
      <c r="F345">
        <f>VLOOKUP(D345,'old version'!$D$2:$G$403,3,0)</f>
        <v>7567.7190000000001</v>
      </c>
      <c r="G345">
        <f>VLOOKUP(D345,'old version'!$D$2:$G$403,4,0)</f>
        <v>209191</v>
      </c>
      <c r="H345">
        <f>COUNTIF(Mapping!$A$2:$A$1326,A345)</f>
        <v>1</v>
      </c>
      <c r="I345" cm="1">
        <f t="array" ref="I345">_xlfn.IFS(C345="SH",F345/$BD$50,C345="HH",F345/$BD$49,C345="NI",F345/$BD$44,C345="HB",F345/$BD$56,C345="NRW",F345/$BD$41,C345="HE",F345/$BD$45,C345="RP",F345/$BD$47,C345="BW",F345/$BD$43,C345="BY",F345/$BD$42,C345="SL",F345/$BD$55,C345="BE",F345/$BD$46,C345="MV",F345/$BD$54,C345="BB",F345/$BD$51,C345="SN",F345/$BD$48,C345="ST",F345/$BD$53,C345="TH",F345/$BD$52)</f>
        <v>0.16251248738376961</v>
      </c>
      <c r="J345" cm="1">
        <f t="array" ref="J345">_xlfn.IFS(C345="SH",G345/$BE$30,C345="HH",G345/$BE$34,C345="NI",G345/$BE$25,C345="HB",G345/$BE$37,C345="NRW",G345/$BE$22,C345="HE",G345/$BE$26,C345="RP",G345/$BE$27,C345="BW",G345/$BE$24,C345="BY",G345/$BE$23,C345="SL",G345/$BE$36,C345="BE",G345/$BE$29,C345="MV",G345/$BE$35,C345="BB",G345/$BE$31,C345="SN",G345/$BE$28,C345="ST",G345/$BE$32,C345="TH",G345/$BE$33)</f>
        <v>0.13009390547263683</v>
      </c>
      <c r="K345" cm="1">
        <f t="array" ref="K345">_xlfn.IFS(C345="SH",$BF$17,C345="HH",$BF$8,C345="NI",$BF$11,C345="HB",$BF$7,C345="NRW",$BF$12,C345="HE",$BF$9,C345="RP",$BF$13,C345="BW",$BF$3,C345="BY",$BF$4,C345="SL",$BF$14,C345="BE",$BF$5,C345="MV",$BF$10,C345="BB",$BF$6,C345="SN",$BF$15,C345="ST",$BF$16,C345="TH",$BF$18)</f>
        <v>5739.956397786349</v>
      </c>
      <c r="L345">
        <f t="shared" si="16"/>
        <v>880.71184261721078</v>
      </c>
      <c r="M345">
        <f t="shared" si="18"/>
        <v>880.71184261721078</v>
      </c>
      <c r="N345">
        <v>44.080282823937281</v>
      </c>
      <c r="O345">
        <v>0</v>
      </c>
      <c r="P345">
        <v>2.8200968342085857</v>
      </c>
      <c r="Q345">
        <v>25.94489087471899</v>
      </c>
      <c r="R345">
        <v>0</v>
      </c>
      <c r="S345">
        <v>0</v>
      </c>
      <c r="T345">
        <v>0</v>
      </c>
      <c r="U345">
        <v>69.114065490681185</v>
      </c>
      <c r="V345">
        <v>184.56449127266652</v>
      </c>
      <c r="W345">
        <v>28.764987708927574</v>
      </c>
      <c r="X345">
        <v>7.6675993186600344</v>
      </c>
      <c r="Y345">
        <v>33.36391485394465</v>
      </c>
      <c r="Z345">
        <v>237.79219750664691</v>
      </c>
      <c r="AA345">
        <v>246.59931593281905</v>
      </c>
      <c r="AC345" t="s">
        <v>12830</v>
      </c>
      <c r="AD345">
        <v>2496.8369152725149</v>
      </c>
      <c r="AE345">
        <f t="shared" si="17"/>
        <v>5.0885660207024902E-3</v>
      </c>
      <c r="AF345" t="e">
        <f>Mapping!AD345/$BF$19</f>
        <v>#N/A</v>
      </c>
      <c r="AG345" t="e">
        <f>Mapping!AE345/$BF$19</f>
        <v>#N/A</v>
      </c>
      <c r="AH345" t="e">
        <f>Mapping!AF345/$BF$19</f>
        <v>#N/A</v>
      </c>
      <c r="AI345" t="e">
        <f>Mapping!AG345/$BF$19</f>
        <v>#N/A</v>
      </c>
      <c r="AJ345" t="e">
        <f>Mapping!AH345/$BF$19</f>
        <v>#N/A</v>
      </c>
      <c r="AK345" t="e">
        <f>Mapping!AI345/$BF$19</f>
        <v>#N/A</v>
      </c>
      <c r="AL345" t="e">
        <f>Mapping!AJ345/$BF$19</f>
        <v>#N/A</v>
      </c>
      <c r="AM345" t="e">
        <f>Mapping!AK345/$BF$19</f>
        <v>#N/A</v>
      </c>
      <c r="AN345" t="e">
        <f>Mapping!AL345/$BF$19</f>
        <v>#N/A</v>
      </c>
      <c r="AO345" t="e">
        <f>Mapping!AM345/$BF$19</f>
        <v>#N/A</v>
      </c>
      <c r="AP345" t="e">
        <f>Mapping!AN345/$BF$19</f>
        <v>#N/A</v>
      </c>
      <c r="AQ345" t="e">
        <f>Mapping!AO345/$BF$19</f>
        <v>#N/A</v>
      </c>
      <c r="AR345" t="e">
        <f>Mapping!AP345/$BF$19</f>
        <v>#N/A</v>
      </c>
      <c r="AS345" t="e">
        <f>Mapping!AQ345/$BF$19</f>
        <v>#N/A</v>
      </c>
    </row>
    <row r="346" spans="1:45">
      <c r="A346">
        <v>13004</v>
      </c>
      <c r="B346" t="s">
        <v>13368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MV</v>
      </c>
      <c r="D346" t="str">
        <f>VLOOKUP(A346,'Kreisfreie Städte u. Landkreise'!$A$9:$J$478,3,0)</f>
        <v>Schwerin</v>
      </c>
      <c r="E346">
        <f>VLOOKUP(D346,'old version'!$D$2:$G$403,2,0)</f>
        <v>523</v>
      </c>
      <c r="F346">
        <f>VLOOKUP(D346,'old version'!$D$2:$G$403,3,0)</f>
        <v>3806.2939999999999</v>
      </c>
      <c r="G346">
        <f>VLOOKUP(D346,'old version'!$D$2:$G$403,4,0)</f>
        <v>95653</v>
      </c>
      <c r="H346">
        <f>COUNTIF(Mapping!$A$2:$A$1326,A346)</f>
        <v>1</v>
      </c>
      <c r="I346" cm="1">
        <f t="array" ref="I346">_xlfn.IFS(C346="SH",F346/$BD$50,C346="HH",F346/$BD$49,C346="NI",F346/$BD$44,C346="HB",F346/$BD$56,C346="NRW",F346/$BD$41,C346="HE",F346/$BD$45,C346="RP",F346/$BD$47,C346="BW",F346/$BD$43,C346="BY",F346/$BD$42,C346="SL",F346/$BD$55,C346="BE",F346/$BD$46,C346="MV",F346/$BD$54,C346="BB",F346/$BD$51,C346="SN",F346/$BD$48,C346="ST",F346/$BD$53,C346="TH",F346/$BD$52)</f>
        <v>8.1738011896836812E-2</v>
      </c>
      <c r="J346" cm="1">
        <f t="array" ref="J346">_xlfn.IFS(C346="SH",G346/$BE$30,C346="HH",G346/$BE$34,C346="NI",G346/$BE$25,C346="HB",G346/$BE$37,C346="NRW",G346/$BE$22,C346="HE",G346/$BE$26,C346="RP",G346/$BE$27,C346="BW",G346/$BE$24,C346="BY",G346/$BE$23,C346="SL",G346/$BE$36,C346="BE",G346/$BE$29,C346="MV",G346/$BE$35,C346="BB",G346/$BE$31,C346="SN",G346/$BE$28,C346="ST",G346/$BE$32,C346="TH",G346/$BE$33)</f>
        <v>5.9485696517412937E-2</v>
      </c>
      <c r="K346" cm="1">
        <f t="array" ref="K346">_xlfn.IFS(C346="SH",$BF$17,C346="HH",$BF$8,C346="NI",$BF$11,C346="HB",$BF$7,C346="NRW",$BF$12,C346="HE",$BF$9,C346="RP",$BF$13,C346="BW",$BF$3,C346="BY",$BF$4,C346="SL",$BF$14,C346="BE",$BF$5,C346="MV",$BF$10,C346="BB",$BF$6,C346="SN",$BF$15,C346="ST",$BF$16,C346="TH",$BF$18)</f>
        <v>5739.956397786349</v>
      </c>
      <c r="L346">
        <f t="shared" si="16"/>
        <v>433.40897472183372</v>
      </c>
      <c r="M346">
        <f t="shared" si="18"/>
        <v>433.40897472183372</v>
      </c>
      <c r="N346">
        <v>17.382606937417073</v>
      </c>
      <c r="O346">
        <v>19.932749871349518</v>
      </c>
      <c r="P346">
        <v>0</v>
      </c>
      <c r="Q346">
        <v>38.04396907560443</v>
      </c>
      <c r="R346">
        <v>0</v>
      </c>
      <c r="S346">
        <v>0</v>
      </c>
      <c r="T346">
        <v>0</v>
      </c>
      <c r="U346">
        <v>0</v>
      </c>
      <c r="V346">
        <v>51.575339745450052</v>
      </c>
      <c r="W346">
        <v>16.393776003851428</v>
      </c>
      <c r="X346">
        <v>3.7733185798918139</v>
      </c>
      <c r="Y346">
        <v>47.932278411260853</v>
      </c>
      <c r="Z346">
        <v>117.02042317489511</v>
      </c>
      <c r="AA346">
        <v>121.35451292211346</v>
      </c>
      <c r="AC346" t="s">
        <v>12846</v>
      </c>
      <c r="AD346">
        <v>633.31631664659824</v>
      </c>
      <c r="AE346">
        <f t="shared" si="17"/>
        <v>1.290701795352382E-3</v>
      </c>
      <c r="AF346" t="e">
        <f>Mapping!AD346/$BF$19</f>
        <v>#N/A</v>
      </c>
      <c r="AG346" t="e">
        <f>Mapping!AE346/$BF$19</f>
        <v>#N/A</v>
      </c>
      <c r="AH346" t="e">
        <f>Mapping!AF346/$BF$19</f>
        <v>#N/A</v>
      </c>
      <c r="AI346" t="e">
        <f>Mapping!AG346/$BF$19</f>
        <v>#N/A</v>
      </c>
      <c r="AJ346" t="e">
        <f>Mapping!AH346/$BF$19</f>
        <v>#N/A</v>
      </c>
      <c r="AK346" t="e">
        <f>Mapping!AI346/$BF$19</f>
        <v>#N/A</v>
      </c>
      <c r="AL346" t="e">
        <f>Mapping!AJ346/$BF$19</f>
        <v>#N/A</v>
      </c>
      <c r="AM346" t="e">
        <f>Mapping!AK346/$BF$19</f>
        <v>#N/A</v>
      </c>
      <c r="AN346" t="e">
        <f>Mapping!AL346/$BF$19</f>
        <v>#N/A</v>
      </c>
      <c r="AO346" t="e">
        <f>Mapping!AM346/$BF$19</f>
        <v>#N/A</v>
      </c>
      <c r="AP346" t="e">
        <f>Mapping!AN346/$BF$19</f>
        <v>#N/A</v>
      </c>
      <c r="AQ346" t="e">
        <f>Mapping!AO346/$BF$19</f>
        <v>#N/A</v>
      </c>
      <c r="AR346" t="e">
        <f>Mapping!AP346/$BF$19</f>
        <v>#N/A</v>
      </c>
      <c r="AS346" t="e">
        <f>Mapping!AQ346/$BF$19</f>
        <v>#N/A</v>
      </c>
    </row>
    <row r="347" spans="1:45">
      <c r="A347">
        <v>13071</v>
      </c>
      <c r="B347" t="s">
        <v>13369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MV</v>
      </c>
      <c r="D347" t="str">
        <f>VLOOKUP(A347,'Kreisfreie Städte u. Landkreise'!$A$9:$J$478,3,0)</f>
        <v>Mecklenburgische Seenplatte</v>
      </c>
      <c r="E347">
        <f>VLOOKUP(D347,'old version'!$D$2:$G$403,2,0)</f>
        <v>416</v>
      </c>
      <c r="F347">
        <f>VLOOKUP(D347,'old version'!$D$2:$G$403,3,0)</f>
        <v>7157.6319999999996</v>
      </c>
      <c r="G347">
        <f>VLOOKUP(D347,'old version'!$D$2:$G$403,4,0)</f>
        <v>258074</v>
      </c>
      <c r="H347">
        <f>COUNTIF(Mapping!$A$2:$A$1326,A347)</f>
        <v>7</v>
      </c>
      <c r="I347" cm="1">
        <f t="array" ref="I347">_xlfn.IFS(C347="SH",F347/$BD$50,C347="HH",F347/$BD$49,C347="NI",F347/$BD$44,C347="HB",F347/$BD$56,C347="NRW",F347/$BD$41,C347="HE",F347/$BD$45,C347="RP",F347/$BD$47,C347="BW",F347/$BD$43,C347="BY",F347/$BD$42,C347="SL",F347/$BD$55,C347="BE",F347/$BD$46,C347="MV",F347/$BD$54,C347="BB",F347/$BD$51,C347="SN",F347/$BD$48,C347="ST",F347/$BD$53,C347="TH",F347/$BD$52)</f>
        <v>0.15370610088689415</v>
      </c>
      <c r="J347" cm="1">
        <f t="array" ref="J347">_xlfn.IFS(C347="SH",G347/$BE$30,C347="HH",G347/$BE$34,C347="NI",G347/$BE$25,C347="HB",G347/$BE$37,C347="NRW",G347/$BE$22,C347="HE",G347/$BE$26,C347="RP",G347/$BE$27,C347="BW",G347/$BE$24,C347="BY",G347/$BE$23,C347="SL",G347/$BE$36,C347="BE",G347/$BE$29,C347="MV",G347/$BE$35,C347="BB",G347/$BE$31,C347="SN",G347/$BE$28,C347="ST",G347/$BE$32,C347="TH",G347/$BE$33)</f>
        <v>0.16049378109452736</v>
      </c>
      <c r="K347" cm="1">
        <f t="array" ref="K347">_xlfn.IFS(C347="SH",$BF$17,C347="HH",$BF$8,C347="NI",$BF$11,C347="HB",$BF$7,C347="NRW",$BF$12,C347="HE",$BF$9,C347="RP",$BF$13,C347="BW",$BF$3,C347="BY",$BF$4,C347="SL",$BF$14,C347="BE",$BF$5,C347="MV",$BF$10,C347="BB",$BF$6,C347="SN",$BF$15,C347="ST",$BF$16,C347="TH",$BF$18)</f>
        <v>5739.956397786349</v>
      </c>
      <c r="L347">
        <f t="shared" si="16"/>
        <v>893.17539392602305</v>
      </c>
      <c r="M347">
        <f t="shared" si="18"/>
        <v>127.59648484657473</v>
      </c>
      <c r="N347">
        <v>3.2941144520430772</v>
      </c>
      <c r="O347">
        <v>1.8903407212063836</v>
      </c>
      <c r="P347">
        <v>4.927189867996522</v>
      </c>
      <c r="Q347">
        <v>16.185343334826261</v>
      </c>
      <c r="R347">
        <v>0</v>
      </c>
      <c r="S347">
        <v>4.8824480757786191</v>
      </c>
      <c r="T347">
        <v>1.6890026562258222</v>
      </c>
      <c r="U347">
        <v>9.4181472618684907</v>
      </c>
      <c r="V347">
        <v>8.5568677616738658</v>
      </c>
      <c r="W347">
        <v>1.1297302535020399</v>
      </c>
      <c r="X347">
        <v>1.1108726747282396</v>
      </c>
      <c r="Y347">
        <v>4.3343611211093123</v>
      </c>
      <c r="Z347">
        <v>34.451050908575176</v>
      </c>
      <c r="AA347">
        <v>35.727015757040924</v>
      </c>
      <c r="AC347" t="s">
        <v>12844</v>
      </c>
      <c r="AD347">
        <v>245.86058821546249</v>
      </c>
      <c r="AE347">
        <f t="shared" si="17"/>
        <v>5.0106509855353597E-4</v>
      </c>
      <c r="AF347" t="e">
        <f>Mapping!AD347/$BF$19</f>
        <v>#N/A</v>
      </c>
      <c r="AG347" t="e">
        <f>Mapping!AE347/$BF$19</f>
        <v>#N/A</v>
      </c>
      <c r="AH347" t="e">
        <f>Mapping!AF347/$BF$19</f>
        <v>#N/A</v>
      </c>
      <c r="AI347" t="e">
        <f>Mapping!AG347/$BF$19</f>
        <v>#N/A</v>
      </c>
      <c r="AJ347" t="e">
        <f>Mapping!AH347/$BF$19</f>
        <v>#N/A</v>
      </c>
      <c r="AK347" t="e">
        <f>Mapping!AI347/$BF$19</f>
        <v>#N/A</v>
      </c>
      <c r="AL347" t="e">
        <f>Mapping!AJ347/$BF$19</f>
        <v>#N/A</v>
      </c>
      <c r="AM347" t="e">
        <f>Mapping!AK347/$BF$19</f>
        <v>#N/A</v>
      </c>
      <c r="AN347" t="e">
        <f>Mapping!AL347/$BF$19</f>
        <v>#N/A</v>
      </c>
      <c r="AO347" t="e">
        <f>Mapping!AM347/$BF$19</f>
        <v>#N/A</v>
      </c>
      <c r="AP347" t="e">
        <f>Mapping!AN347/$BF$19</f>
        <v>#N/A</v>
      </c>
      <c r="AQ347" t="e">
        <f>Mapping!AO347/$BF$19</f>
        <v>#N/A</v>
      </c>
      <c r="AR347" t="e">
        <f>Mapping!AP347/$BF$19</f>
        <v>#N/A</v>
      </c>
      <c r="AS347" t="e">
        <f>Mapping!AQ347/$BF$19</f>
        <v>#N/A</v>
      </c>
    </row>
    <row r="348" spans="1:45">
      <c r="A348">
        <v>13072</v>
      </c>
      <c r="B348" t="s">
        <v>13370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MV</v>
      </c>
      <c r="D348" t="str">
        <f>VLOOKUP(A348,'Kreisfreie Städte u. Landkreise'!$A$9:$J$478,3,0)</f>
        <v>Landkreis Rostock</v>
      </c>
      <c r="E348">
        <f>VLOOKUP(D348,'old version'!$D$2:$G$403,2,0)</f>
        <v>462</v>
      </c>
      <c r="F348">
        <f>VLOOKUP(D348,'old version'!$D$2:$G$403,3,0)</f>
        <v>5529.01</v>
      </c>
      <c r="G348">
        <f>VLOOKUP(D348,'old version'!$D$2:$G$403,4,0)</f>
        <v>215794</v>
      </c>
      <c r="H348">
        <f>COUNTIF(Mapping!$A$2:$A$1326,A348)</f>
        <v>7</v>
      </c>
      <c r="I348" cm="1">
        <f t="array" ref="I348">_xlfn.IFS(C348="SH",F348/$BD$50,C348="HH",F348/$BD$49,C348="NI",F348/$BD$44,C348="HB",F348/$BD$56,C348="NRW",F348/$BD$41,C348="HE",F348/$BD$45,C348="RP",F348/$BD$47,C348="BW",F348/$BD$43,C348="BY",F348/$BD$42,C348="SL",F348/$BD$55,C348="BE",F348/$BD$46,C348="MV",F348/$BD$54,C348="BB",F348/$BD$51,C348="SN",F348/$BD$48,C348="ST",F348/$BD$53,C348="TH",F348/$BD$52)</f>
        <v>0.11873236412051454</v>
      </c>
      <c r="J348" cm="1">
        <f t="array" ref="J348">_xlfn.IFS(C348="SH",G348/$BE$30,C348="HH",G348/$BE$34,C348="NI",G348/$BE$25,C348="HB",G348/$BE$37,C348="NRW",G348/$BE$22,C348="HE",G348/$BE$26,C348="RP",G348/$BE$27,C348="BW",G348/$BE$24,C348="BY",G348/$BE$23,C348="SL",G348/$BE$36,C348="BE",G348/$BE$29,C348="MV",G348/$BE$35,C348="BB",G348/$BE$31,C348="SN",G348/$BE$28,C348="ST",G348/$BE$32,C348="TH",G348/$BE$33)</f>
        <v>0.13420024875621892</v>
      </c>
      <c r="K348" cm="1">
        <f t="array" ref="K348">_xlfn.IFS(C348="SH",$BF$17,C348="HH",$BF$8,C348="NI",$BF$11,C348="HB",$BF$7,C348="NRW",$BF$12,C348="HE",$BF$9,C348="RP",$BF$13,C348="BW",$BF$3,C348="BY",$BF$4,C348="SL",$BF$14,C348="BE",$BF$5,C348="MV",$BF$10,C348="BB",$BF$6,C348="SN",$BF$15,C348="ST",$BF$16,C348="TH",$BF$18)</f>
        <v>5739.956397786349</v>
      </c>
      <c r="L348">
        <f t="shared" si="16"/>
        <v>706.37838840282689</v>
      </c>
      <c r="M348">
        <f t="shared" si="18"/>
        <v>100.91119834326098</v>
      </c>
      <c r="N348">
        <v>5.2229061156284207</v>
      </c>
      <c r="O348">
        <v>7.8778833910728672</v>
      </c>
      <c r="P348">
        <v>2.238388335269323</v>
      </c>
      <c r="Q348">
        <v>16.756823787641181</v>
      </c>
      <c r="R348">
        <v>0</v>
      </c>
      <c r="S348">
        <v>0</v>
      </c>
      <c r="T348">
        <v>0.76478268121701887</v>
      </c>
      <c r="U348">
        <v>5.987688796845438</v>
      </c>
      <c r="V348">
        <v>4.0912764572422624</v>
      </c>
      <c r="W348">
        <v>1.5917428161915184</v>
      </c>
      <c r="X348">
        <v>0.87854687335941017</v>
      </c>
      <c r="Y348">
        <v>0</v>
      </c>
      <c r="Z348">
        <v>27.246023552680466</v>
      </c>
      <c r="AA348">
        <v>28.255135536113077</v>
      </c>
      <c r="AC348" t="s">
        <v>12831</v>
      </c>
      <c r="AD348">
        <v>747.77406471628069</v>
      </c>
      <c r="AE348">
        <f t="shared" si="17"/>
        <v>1.5239672537693742E-3</v>
      </c>
      <c r="AF348" t="e">
        <f>Mapping!AD348/$BF$19</f>
        <v>#N/A</v>
      </c>
      <c r="AG348" t="e">
        <f>Mapping!AE348/$BF$19</f>
        <v>#N/A</v>
      </c>
      <c r="AH348" t="e">
        <f>Mapping!AF348/$BF$19</f>
        <v>#N/A</v>
      </c>
      <c r="AI348" t="e">
        <f>Mapping!AG348/$BF$19</f>
        <v>#N/A</v>
      </c>
      <c r="AJ348" t="e">
        <f>Mapping!AH348/$BF$19</f>
        <v>#N/A</v>
      </c>
      <c r="AK348" t="e">
        <f>Mapping!AI348/$BF$19</f>
        <v>#N/A</v>
      </c>
      <c r="AL348" t="e">
        <f>Mapping!AJ348/$BF$19</f>
        <v>#N/A</v>
      </c>
      <c r="AM348" t="e">
        <f>Mapping!AK348/$BF$19</f>
        <v>#N/A</v>
      </c>
      <c r="AN348" t="e">
        <f>Mapping!AL348/$BF$19</f>
        <v>#N/A</v>
      </c>
      <c r="AO348" t="e">
        <f>Mapping!AM348/$BF$19</f>
        <v>#N/A</v>
      </c>
      <c r="AP348" t="e">
        <f>Mapping!AN348/$BF$19</f>
        <v>#N/A</v>
      </c>
      <c r="AQ348" t="e">
        <f>Mapping!AO348/$BF$19</f>
        <v>#N/A</v>
      </c>
      <c r="AR348" t="e">
        <f>Mapping!AP348/$BF$19</f>
        <v>#N/A</v>
      </c>
      <c r="AS348" t="e">
        <f>Mapping!AQ348/$BF$19</f>
        <v>#N/A</v>
      </c>
    </row>
    <row r="349" spans="1:45">
      <c r="A349">
        <v>13073</v>
      </c>
      <c r="B349" t="s">
        <v>13371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tr">
        <f>VLOOKUP(A349,'Kreisfreie Städte u. Landkreise'!$A$9:$J$478,3,0)</f>
        <v>Vorpommern-Rügen</v>
      </c>
      <c r="E349">
        <f>VLOOKUP(D349,'old version'!$D$2:$G$403,2,0)</f>
        <v>403</v>
      </c>
      <c r="F349">
        <f>VLOOKUP(D349,'old version'!$D$2:$G$403,3,0)</f>
        <v>5642.9530000000004</v>
      </c>
      <c r="G349">
        <f>VLOOKUP(D349,'old version'!$D$2:$G$403,4,0)</f>
        <v>224702</v>
      </c>
      <c r="H349">
        <f>COUNTIF(Mapping!$A$2:$A$1326,A349)</f>
        <v>5</v>
      </c>
      <c r="I349" cm="1">
        <f t="array" ref="I349">_xlfn.IFS(C349="SH",F349/$BD$50,C349="HH",F349/$BD$49,C349="NI",F349/$BD$44,C349="HB",F349/$BD$56,C349="NRW",F349/$BD$41,C349="HE",F349/$BD$45,C349="RP",F349/$BD$47,C349="BW",F349/$BD$43,C349="BY",F349/$BD$42,C349="SL",F349/$BD$55,C349="BE",F349/$BD$46,C349="MV",F349/$BD$54,C349="BB",F349/$BD$51,C349="SN",F349/$BD$48,C349="ST",F349/$BD$53,C349="TH",F349/$BD$52)</f>
        <v>0.12117922563188525</v>
      </c>
      <c r="J349" cm="1">
        <f t="array" ref="J349">_xlfn.IFS(C349="SH",G349/$BE$30,C349="HH",G349/$BE$34,C349="NI",G349/$BE$25,C349="HB",G349/$BE$37,C349="NRW",G349/$BE$22,C349="HE",G349/$BE$26,C349="RP",G349/$BE$27,C349="BW",G349/$BE$24,C349="BY",G349/$BE$23,C349="SL",G349/$BE$36,C349="BE",G349/$BE$29,C349="MV",G349/$BE$35,C349="BB",G349/$BE$31,C349="SN",G349/$BE$28,C349="ST",G349/$BE$32,C349="TH",G349/$BE$33)</f>
        <v>0.13974004975124379</v>
      </c>
      <c r="K349" cm="1">
        <f t="array" ref="K349">_xlfn.IFS(C349="SH",$BF$17,C349="HH",$BF$8,C349="NI",$BF$11,C349="HB",$BF$7,C349="NRW",$BF$12,C349="HE",$BF$9,C349="RP",$BF$13,C349="BW",$BF$3,C349="BY",$BF$4,C349="SL",$BF$14,C349="BE",$BF$5,C349="MV",$BF$10,C349="BB",$BF$6,C349="SN",$BF$15,C349="ST",$BF$16,C349="TH",$BF$18)</f>
        <v>5739.956397786349</v>
      </c>
      <c r="L349">
        <f t="shared" si="16"/>
        <v>725.39420136712306</v>
      </c>
      <c r="M349">
        <f t="shared" si="18"/>
        <v>145.07884027342462</v>
      </c>
      <c r="N349">
        <v>11.541921413319121</v>
      </c>
      <c r="O349">
        <v>0</v>
      </c>
      <c r="P349">
        <v>2.9757859977708021</v>
      </c>
      <c r="Q349">
        <v>24.098706259404008</v>
      </c>
      <c r="R349">
        <v>0</v>
      </c>
      <c r="S349">
        <v>0</v>
      </c>
      <c r="T349">
        <v>9.1337708948918817</v>
      </c>
      <c r="U349">
        <v>11.937546141346454</v>
      </c>
      <c r="V349">
        <v>2.8553784718494399</v>
      </c>
      <c r="W349">
        <v>1.4792924613195892</v>
      </c>
      <c r="X349">
        <v>1.2630764831397761</v>
      </c>
      <c r="Y349">
        <v>0</v>
      </c>
      <c r="Z349">
        <v>39.171286873824648</v>
      </c>
      <c r="AA349">
        <v>40.622075276558895</v>
      </c>
      <c r="AC349" t="s">
        <v>12763</v>
      </c>
      <c r="AD349">
        <v>5832.7526176472547</v>
      </c>
      <c r="AE349">
        <f t="shared" si="17"/>
        <v>1.188717877238045E-2</v>
      </c>
      <c r="AF349" t="e">
        <f>Mapping!AD349/$BF$19</f>
        <v>#N/A</v>
      </c>
      <c r="AG349" t="e">
        <f>Mapping!AE349/$BF$19</f>
        <v>#N/A</v>
      </c>
      <c r="AH349" t="e">
        <f>Mapping!AF349/$BF$19</f>
        <v>#N/A</v>
      </c>
      <c r="AI349" t="e">
        <f>Mapping!AG349/$BF$19</f>
        <v>#N/A</v>
      </c>
      <c r="AJ349" t="e">
        <f>Mapping!AH349/$BF$19</f>
        <v>#N/A</v>
      </c>
      <c r="AK349" t="e">
        <f>Mapping!AI349/$BF$19</f>
        <v>#N/A</v>
      </c>
      <c r="AL349" t="e">
        <f>Mapping!AJ349/$BF$19</f>
        <v>#N/A</v>
      </c>
      <c r="AM349" t="e">
        <f>Mapping!AK349/$BF$19</f>
        <v>#N/A</v>
      </c>
      <c r="AN349" t="e">
        <f>Mapping!AL349/$BF$19</f>
        <v>#N/A</v>
      </c>
      <c r="AO349" t="e">
        <f>Mapping!AM349/$BF$19</f>
        <v>#N/A</v>
      </c>
      <c r="AP349" t="e">
        <f>Mapping!AN349/$BF$19</f>
        <v>#N/A</v>
      </c>
      <c r="AQ349" t="e">
        <f>Mapping!AO349/$BF$19</f>
        <v>#N/A</v>
      </c>
      <c r="AR349" t="e">
        <f>Mapping!AP349/$BF$19</f>
        <v>#N/A</v>
      </c>
      <c r="AS349" t="e">
        <f>Mapping!AQ349/$BF$19</f>
        <v>#N/A</v>
      </c>
    </row>
    <row r="350" spans="1:45">
      <c r="A350">
        <v>13074</v>
      </c>
      <c r="B350" t="s">
        <v>13372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tr">
        <f>VLOOKUP(A350,'Kreisfreie Städte u. Landkreise'!$A$9:$J$478,3,0)</f>
        <v>Nordwestmecklenburg</v>
      </c>
      <c r="E350">
        <f>VLOOKUP(D350,'old version'!$D$2:$G$403,2,0)</f>
        <v>430</v>
      </c>
      <c r="F350">
        <f>VLOOKUP(D350,'old version'!$D$2:$G$403,3,0)</f>
        <v>3751.8969999999999</v>
      </c>
      <c r="G350">
        <f>VLOOKUP(D350,'old version'!$D$2:$G$403,4,0)</f>
        <v>157322</v>
      </c>
      <c r="H350">
        <f>COUNTIF(Mapping!$A$2:$A$1326,A350)</f>
        <v>3</v>
      </c>
      <c r="I350" cm="1">
        <f t="array" ref="I350">_xlfn.IFS(C350="SH",F350/$BD$50,C350="HH",F350/$BD$49,C350="NI",F350/$BD$44,C350="HB",F350/$BD$56,C350="NRW",F350/$BD$41,C350="HE",F350/$BD$45,C350="RP",F350/$BD$47,C350="BW",F350/$BD$43,C350="BY",F350/$BD$42,C350="SL",F350/$BD$55,C350="BE",F350/$BD$46,C350="MV",F350/$BD$54,C350="BB",F350/$BD$51,C350="SN",F350/$BD$48,C350="ST",F350/$BD$53,C350="TH",F350/$BD$52)</f>
        <v>8.0569867073249299E-2</v>
      </c>
      <c r="J350" cm="1">
        <f t="array" ref="J350">_xlfn.IFS(C350="SH",G350/$BE$30,C350="HH",G350/$BE$34,C350="NI",G350/$BE$25,C350="HB",G350/$BE$37,C350="NRW",G350/$BE$22,C350="HE",G350/$BE$26,C350="RP",G350/$BE$27,C350="BW",G350/$BE$24,C350="BY",G350/$BE$23,C350="SL",G350/$BE$36,C350="BE",G350/$BE$29,C350="MV",G350/$BE$35,C350="BB",G350/$BE$31,C350="SN",G350/$BE$28,C350="ST",G350/$BE$32,C350="TH",G350/$BE$33)</f>
        <v>9.7837064676616917E-2</v>
      </c>
      <c r="K350" cm="1">
        <f t="array" ref="K350">_xlfn.IFS(C350="SH",$BF$17,C350="HH",$BF$8,C350="NI",$BF$11,C350="HB",$BF$7,C350="NRW",$BF$12,C350="HE",$BF$9,C350="RP",$BF$13,C350="BW",$BF$3,C350="BY",$BF$4,C350="SL",$BF$14,C350="BE",$BF$5,C350="MV",$BF$10,C350="BB",$BF$6,C350="SN",$BF$15,C350="ST",$BF$16,C350="TH",$BF$18)</f>
        <v>5739.956397786349</v>
      </c>
      <c r="L350">
        <f t="shared" si="16"/>
        <v>490.2191531553745</v>
      </c>
      <c r="M350">
        <f t="shared" si="18"/>
        <v>163.40638438512482</v>
      </c>
      <c r="N350">
        <v>7.3806147671629816</v>
      </c>
      <c r="O350">
        <v>8.1607348942068629</v>
      </c>
      <c r="P350">
        <v>1.7230479327751815</v>
      </c>
      <c r="Q350">
        <v>10.724955833533707</v>
      </c>
      <c r="R350">
        <v>0</v>
      </c>
      <c r="S350">
        <v>1.003980685239082</v>
      </c>
      <c r="T350">
        <v>18.682181129381295</v>
      </c>
      <c r="U350">
        <v>0</v>
      </c>
      <c r="V350">
        <v>10.514662581895793</v>
      </c>
      <c r="W350">
        <v>1.8315863852334606</v>
      </c>
      <c r="X350">
        <v>1.4226386213369604</v>
      </c>
      <c r="Y350">
        <v>12.088470142540841</v>
      </c>
      <c r="Z350">
        <v>44.119723783983709</v>
      </c>
      <c r="AA350">
        <v>45.753787627834953</v>
      </c>
      <c r="AC350" t="s">
        <v>12764</v>
      </c>
      <c r="AD350">
        <v>995.69441839202182</v>
      </c>
      <c r="AE350">
        <f t="shared" si="17"/>
        <v>2.029230164549924E-3</v>
      </c>
      <c r="AF350" t="e">
        <f>Mapping!AD350/$BF$19</f>
        <v>#N/A</v>
      </c>
      <c r="AG350" t="e">
        <f>Mapping!AE350/$BF$19</f>
        <v>#N/A</v>
      </c>
      <c r="AH350" t="e">
        <f>Mapping!AF350/$BF$19</f>
        <v>#N/A</v>
      </c>
      <c r="AI350" t="e">
        <f>Mapping!AG350/$BF$19</f>
        <v>#N/A</v>
      </c>
      <c r="AJ350" t="e">
        <f>Mapping!AH350/$BF$19</f>
        <v>#N/A</v>
      </c>
      <c r="AK350" t="e">
        <f>Mapping!AI350/$BF$19</f>
        <v>#N/A</v>
      </c>
      <c r="AL350" t="e">
        <f>Mapping!AJ350/$BF$19</f>
        <v>#N/A</v>
      </c>
      <c r="AM350" t="e">
        <f>Mapping!AK350/$BF$19</f>
        <v>#N/A</v>
      </c>
      <c r="AN350" t="e">
        <f>Mapping!AL350/$BF$19</f>
        <v>#N/A</v>
      </c>
      <c r="AO350" t="e">
        <f>Mapping!AM350/$BF$19</f>
        <v>#N/A</v>
      </c>
      <c r="AP350" t="e">
        <f>Mapping!AN350/$BF$19</f>
        <v>#N/A</v>
      </c>
      <c r="AQ350" t="e">
        <f>Mapping!AO350/$BF$19</f>
        <v>#N/A</v>
      </c>
      <c r="AR350" t="e">
        <f>Mapping!AP350/$BF$19</f>
        <v>#N/A</v>
      </c>
      <c r="AS350" t="e">
        <f>Mapping!AQ350/$BF$19</f>
        <v>#N/A</v>
      </c>
    </row>
    <row r="351" spans="1:45">
      <c r="A351">
        <v>13075</v>
      </c>
      <c r="B351" t="s">
        <v>13373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tr">
        <f>VLOOKUP(A351,'Kreisfreie Städte u. Landkreise'!$A$9:$J$478,3,0)</f>
        <v>Vorpommern-Greifswald</v>
      </c>
      <c r="E351">
        <f>VLOOKUP(D351,'old version'!$D$2:$G$403,2,0)</f>
        <v>368</v>
      </c>
      <c r="F351">
        <f>VLOOKUP(D351,'old version'!$D$2:$G$403,3,0)</f>
        <v>5976.4040000000005</v>
      </c>
      <c r="G351">
        <f>VLOOKUP(D351,'old version'!$D$2:$G$403,4,0)</f>
        <v>235623</v>
      </c>
      <c r="H351">
        <f>COUNTIF(Mapping!$A$2:$A$1326,A351)</f>
        <v>7</v>
      </c>
      <c r="I351" cm="1">
        <f t="array" ref="I351">_xlfn.IFS(C351="SH",F351/$BD$50,C351="HH",F351/$BD$49,C351="NI",F351/$BD$44,C351="HB",F351/$BD$56,C351="NRW",F351/$BD$41,C351="HE",F351/$BD$45,C351="RP",F351/$BD$47,C351="BW",F351/$BD$43,C351="BY",F351/$BD$42,C351="SL",F351/$BD$55,C351="BE",F351/$BD$46,C351="MV",F351/$BD$54,C351="BB",F351/$BD$51,C351="SN",F351/$BD$48,C351="ST",F351/$BD$53,C351="TH",F351/$BD$52)</f>
        <v>0.12833989735220222</v>
      </c>
      <c r="J351" cm="1">
        <f t="array" ref="J351">_xlfn.IFS(C351="SH",G351/$BE$30,C351="HH",G351/$BE$34,C351="NI",G351/$BE$25,C351="HB",G351/$BE$37,C351="NRW",G351/$BE$22,C351="HE",G351/$BE$26,C351="RP",G351/$BE$27,C351="BW",G351/$BE$24,C351="BY",G351/$BE$23,C351="SL",G351/$BE$36,C351="BE",G351/$BE$29,C351="MV",G351/$BE$35,C351="BB",G351/$BE$31,C351="SN",G351/$BE$28,C351="ST",G351/$BE$32,C351="TH",G351/$BE$33)</f>
        <v>0.14653171641791043</v>
      </c>
      <c r="K351" cm="1">
        <f t="array" ref="K351">_xlfn.IFS(C351="SH",$BF$17,C351="HH",$BF$8,C351="NI",$BF$11,C351="HB",$BF$7,C351="NRW",$BF$12,C351="HE",$BF$9,C351="RP",$BF$13,C351="BW",$BF$3,C351="BY",$BF$4,C351="SL",$BF$14,C351="BE",$BF$5,C351="MV",$BF$10,C351="BB",$BF$6,C351="SN",$BF$15,C351="ST",$BF$16,C351="TH",$BF$18)</f>
        <v>5739.956397786349</v>
      </c>
      <c r="L351">
        <f t="shared" si="16"/>
        <v>765.90308440341983</v>
      </c>
      <c r="M351">
        <f t="shared" si="18"/>
        <v>109.41472634334569</v>
      </c>
      <c r="N351">
        <v>10.66760909954524</v>
      </c>
      <c r="O351">
        <v>0</v>
      </c>
      <c r="P351">
        <v>0.68202746702010553</v>
      </c>
      <c r="Q351">
        <v>7.8258279869614675</v>
      </c>
      <c r="R351">
        <v>0</v>
      </c>
      <c r="S351">
        <v>0</v>
      </c>
      <c r="T351">
        <v>3.3926494513307812</v>
      </c>
      <c r="U351">
        <v>10.711328808969606</v>
      </c>
      <c r="V351">
        <v>5.1414378283054107</v>
      </c>
      <c r="W351">
        <v>0.91811389791168063</v>
      </c>
      <c r="X351">
        <v>0.95257976623603635</v>
      </c>
      <c r="Y351">
        <v>8.945052548225231</v>
      </c>
      <c r="Z351">
        <v>29.541976112703338</v>
      </c>
      <c r="AA351">
        <v>30.636123376136798</v>
      </c>
      <c r="AC351" t="s">
        <v>12970</v>
      </c>
      <c r="AD351">
        <v>1854.8473369961032</v>
      </c>
      <c r="AE351">
        <f t="shared" si="17"/>
        <v>3.7801880751185198E-3</v>
      </c>
      <c r="AF351" t="e">
        <f>Mapping!AD351/$BF$19</f>
        <v>#N/A</v>
      </c>
      <c r="AG351" t="e">
        <f>Mapping!AE351/$BF$19</f>
        <v>#N/A</v>
      </c>
      <c r="AH351" t="e">
        <f>Mapping!AF351/$BF$19</f>
        <v>#N/A</v>
      </c>
      <c r="AI351" t="e">
        <f>Mapping!AG351/$BF$19</f>
        <v>#N/A</v>
      </c>
      <c r="AJ351" t="e">
        <f>Mapping!AH351/$BF$19</f>
        <v>#N/A</v>
      </c>
      <c r="AK351" t="e">
        <f>Mapping!AI351/$BF$19</f>
        <v>#N/A</v>
      </c>
      <c r="AL351" t="e">
        <f>Mapping!AJ351/$BF$19</f>
        <v>#N/A</v>
      </c>
      <c r="AM351" t="e">
        <f>Mapping!AK351/$BF$19</f>
        <v>#N/A</v>
      </c>
      <c r="AN351" t="e">
        <f>Mapping!AL351/$BF$19</f>
        <v>#N/A</v>
      </c>
      <c r="AO351" t="e">
        <f>Mapping!AM351/$BF$19</f>
        <v>#N/A</v>
      </c>
      <c r="AP351" t="e">
        <f>Mapping!AN351/$BF$19</f>
        <v>#N/A</v>
      </c>
      <c r="AQ351" t="e">
        <f>Mapping!AO351/$BF$19</f>
        <v>#N/A</v>
      </c>
      <c r="AR351" t="e">
        <f>Mapping!AP351/$BF$19</f>
        <v>#N/A</v>
      </c>
      <c r="AS351" t="e">
        <f>Mapping!AQ351/$BF$19</f>
        <v>#N/A</v>
      </c>
    </row>
    <row r="352" spans="1:45">
      <c r="A352">
        <v>13076</v>
      </c>
      <c r="B352" t="s">
        <v>13374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tr">
        <f>VLOOKUP(A352,'Kreisfreie Städte u. Landkreise'!$A$9:$J$478,3,0)</f>
        <v>Ludwigslust-Parchim</v>
      </c>
      <c r="E352">
        <f>VLOOKUP(D352,'old version'!$D$2:$G$403,2,0)</f>
        <v>472</v>
      </c>
      <c r="F352">
        <f>VLOOKUP(D352,'old version'!$D$2:$G$403,3,0)</f>
        <v>5252.0370000000003</v>
      </c>
      <c r="G352">
        <f>VLOOKUP(D352,'old version'!$D$2:$G$403,4,0)</f>
        <v>211779</v>
      </c>
      <c r="H352">
        <f>COUNTIF(Mapping!$A$2:$A$1326,A352)</f>
        <v>6</v>
      </c>
      <c r="I352" cm="1">
        <f t="array" ref="I352">_xlfn.IFS(C352="SH",F352/$BD$50,C352="HH",F352/$BD$49,C352="NI",F352/$BD$44,C352="HB",F352/$BD$56,C352="NRW",F352/$BD$41,C352="HE",F352/$BD$45,C352="RP",F352/$BD$47,C352="BW",F352/$BD$43,C352="BY",F352/$BD$42,C352="SL",F352/$BD$55,C352="BE",F352/$BD$46,C352="MV",F352/$BD$54,C352="BB",F352/$BD$51,C352="SN",F352/$BD$48,C352="ST",F352/$BD$53,C352="TH",F352/$BD$52)</f>
        <v>0.11278452552236563</v>
      </c>
      <c r="J352" cm="1">
        <f t="array" ref="J352">_xlfn.IFS(C352="SH",G352/$BE$30,C352="HH",G352/$BE$34,C352="NI",G352/$BE$25,C352="HB",G352/$BE$37,C352="NRW",G352/$BE$22,C352="HE",G352/$BE$26,C352="RP",G352/$BE$27,C352="BW",G352/$BE$24,C352="BY",G352/$BE$23,C352="SL",G352/$BE$36,C352="BE",G352/$BE$29,C352="MV",G352/$BE$35,C352="BB",G352/$BE$31,C352="SN",G352/$BE$28,C352="ST",G352/$BE$32,C352="TH",G352/$BE$33)</f>
        <v>0.13170335820895523</v>
      </c>
      <c r="K352" cm="1">
        <f t="array" ref="K352">_xlfn.IFS(C352="SH",$BF$17,C352="HH",$BF$8,C352="NI",$BF$11,C352="HB",$BF$7,C352="NRW",$BF$12,C352="HE",$BF$9,C352="RP",$BF$13,C352="BW",$BF$3,C352="BY",$BF$4,C352="SL",$BF$14,C352="BE",$BF$5,C352="MV",$BF$10,C352="BB",$BF$6,C352="SN",$BF$15,C352="ST",$BF$16,C352="TH",$BF$18)</f>
        <v>5739.956397786349</v>
      </c>
      <c r="L352">
        <f t="shared" si="16"/>
        <v>677.7843757644514</v>
      </c>
      <c r="M352">
        <f t="shared" si="18"/>
        <v>112.96406262740857</v>
      </c>
      <c r="N352">
        <v>4.101027322021956</v>
      </c>
      <c r="O352">
        <v>4.3333696972803937</v>
      </c>
      <c r="P352">
        <v>2.607397766789139</v>
      </c>
      <c r="Q352">
        <v>21.382874472197209</v>
      </c>
      <c r="R352">
        <v>0</v>
      </c>
      <c r="S352">
        <v>2.780732554680355</v>
      </c>
      <c r="T352">
        <v>1.467813735759657</v>
      </c>
      <c r="U352">
        <v>4.1747868062309834</v>
      </c>
      <c r="V352">
        <v>5.170539843052862</v>
      </c>
      <c r="W352">
        <v>0.89986570735014149</v>
      </c>
      <c r="X352">
        <v>0.98348077966229097</v>
      </c>
      <c r="Y352">
        <v>2.9319394973088624</v>
      </c>
      <c r="Z352">
        <v>30.500296909400316</v>
      </c>
      <c r="AA352">
        <v>31.629937535674401</v>
      </c>
      <c r="AC352" t="s">
        <v>12971</v>
      </c>
      <c r="AD352">
        <v>2228.1663730499645</v>
      </c>
      <c r="AE352">
        <f t="shared" si="17"/>
        <v>4.5410141227171267E-3</v>
      </c>
      <c r="AF352" t="e">
        <f>Mapping!AD352/$BF$19</f>
        <v>#N/A</v>
      </c>
      <c r="AG352" t="e">
        <f>Mapping!AE352/$BF$19</f>
        <v>#N/A</v>
      </c>
      <c r="AH352" t="e">
        <f>Mapping!AF352/$BF$19</f>
        <v>#N/A</v>
      </c>
      <c r="AI352" t="e">
        <f>Mapping!AG352/$BF$19</f>
        <v>#N/A</v>
      </c>
      <c r="AJ352" t="e">
        <f>Mapping!AH352/$BF$19</f>
        <v>#N/A</v>
      </c>
      <c r="AK352" t="e">
        <f>Mapping!AI352/$BF$19</f>
        <v>#N/A</v>
      </c>
      <c r="AL352" t="e">
        <f>Mapping!AJ352/$BF$19</f>
        <v>#N/A</v>
      </c>
      <c r="AM352" t="e">
        <f>Mapping!AK352/$BF$19</f>
        <v>#N/A</v>
      </c>
      <c r="AN352" t="e">
        <f>Mapping!AL352/$BF$19</f>
        <v>#N/A</v>
      </c>
      <c r="AO352" t="e">
        <f>Mapping!AM352/$BF$19</f>
        <v>#N/A</v>
      </c>
      <c r="AP352" t="e">
        <f>Mapping!AN352/$BF$19</f>
        <v>#N/A</v>
      </c>
      <c r="AQ352" t="e">
        <f>Mapping!AO352/$BF$19</f>
        <v>#N/A</v>
      </c>
      <c r="AR352" t="e">
        <f>Mapping!AP352/$BF$19</f>
        <v>#N/A</v>
      </c>
      <c r="AS352" t="e">
        <f>Mapping!AQ352/$BF$19</f>
        <v>#N/A</v>
      </c>
    </row>
    <row r="353" spans="1:45">
      <c r="A353">
        <v>14511</v>
      </c>
      <c r="B353" t="s">
        <v>13375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SN</v>
      </c>
      <c r="D353" t="str">
        <f>VLOOKUP(A353,'Kreisfreie Städte u. Landkreise'!$A$9:$J$478,3,0)</f>
        <v>Chemnitz, Stadt</v>
      </c>
      <c r="E353">
        <f>VLOOKUP(D353,'old version'!$D$2:$G$403,2,0)</f>
        <v>523</v>
      </c>
      <c r="F353">
        <f>VLOOKUP(D353,'old version'!$D$2:$G$403,3,0)</f>
        <v>8883.9500000000007</v>
      </c>
      <c r="G353">
        <f>VLOOKUP(D353,'old version'!$D$2:$G$403,4,0)</f>
        <v>246334</v>
      </c>
      <c r="H353">
        <f>COUNTIF(Mapping!$A$2:$A$1326,A353)</f>
        <v>1</v>
      </c>
      <c r="I353" cm="1">
        <f t="array" ref="I353">_xlfn.IFS(C353="SH",F353/$BD$50,C353="HH",F353/$BD$49,C353="NI",F353/$BD$44,C353="HB",F353/$BD$56,C353="NRW",F353/$BD$41,C353="HE",F353/$BD$45,C353="RP",F353/$BD$47,C353="BW",F353/$BD$43,C353="BY",F353/$BD$42,C353="SL",F353/$BD$55,C353="BE",F353/$BD$46,C353="MV",F353/$BD$54,C353="BB",F353/$BD$51,C353="SN",F353/$BD$48,C353="ST",F353/$BD$53,C353="TH",F353/$BD$52)</f>
        <v>6.9353302575392087E-2</v>
      </c>
      <c r="J353" cm="1">
        <f t="array" ref="J353">_xlfn.IFS(C353="SH",G353/$BE$30,C353="HH",G353/$BE$34,C353="NI",G353/$BE$25,C353="HB",G353/$BE$37,C353="NRW",G353/$BE$22,C353="HE",G353/$BE$26,C353="RP",G353/$BE$27,C353="BW",G353/$BE$24,C353="BY",G353/$BE$23,C353="SL",G353/$BE$36,C353="BE",G353/$BE$29,C353="MV",G353/$BE$35,C353="BB",G353/$BE$31,C353="SN",G353/$BE$28,C353="ST",G353/$BE$32,C353="TH",G353/$BE$33)</f>
        <v>6.0494597249508841E-2</v>
      </c>
      <c r="K353" cm="1">
        <f t="array" ref="K353">_xlfn.IFS(C353="SH",$BF$17,C353="HH",$BF$8,C353="NI",$BF$11,C353="HB",$BF$7,C353="NRW",$BF$12,C353="HE",$BF$9,C353="RP",$BF$13,C353="BW",$BF$3,C353="BY",$BF$4,C353="SL",$BF$14,C353="BE",$BF$5,C353="MV",$BF$10,C353="BB",$BF$6,C353="SN",$BF$15,C353="ST",$BF$16,C353="TH",$BF$18)</f>
        <v>22752.492034210969</v>
      </c>
      <c r="L353">
        <f t="shared" si="16"/>
        <v>1521.524330131869</v>
      </c>
      <c r="M353">
        <f t="shared" si="18"/>
        <v>1521.524330131869</v>
      </c>
      <c r="N353">
        <v>178.43979487507721</v>
      </c>
      <c r="O353">
        <v>0</v>
      </c>
      <c r="P353">
        <v>36.263327002614332</v>
      </c>
      <c r="Q353">
        <v>28.314163463419121</v>
      </c>
      <c r="R353">
        <v>18.472341938701245</v>
      </c>
      <c r="S353">
        <v>0</v>
      </c>
      <c r="T353">
        <v>0</v>
      </c>
      <c r="U353">
        <v>0</v>
      </c>
      <c r="V353">
        <v>394.65704314118688</v>
      </c>
      <c r="W353">
        <v>15.292676523023164</v>
      </c>
      <c r="X353">
        <v>13.246601615319076</v>
      </c>
      <c r="Y353">
        <v>0</v>
      </c>
      <c r="Z353">
        <v>410.81156913560466</v>
      </c>
      <c r="AA353">
        <v>426.02681243692336</v>
      </c>
      <c r="AC353" t="s">
        <v>12883</v>
      </c>
      <c r="AD353">
        <v>779.17241223881899</v>
      </c>
      <c r="AE353">
        <f t="shared" si="17"/>
        <v>1.5879572417946668E-3</v>
      </c>
      <c r="AF353" t="e">
        <f>Mapping!AD353/$BF$19</f>
        <v>#N/A</v>
      </c>
      <c r="AG353" t="e">
        <f>Mapping!AE353/$BF$19</f>
        <v>#N/A</v>
      </c>
      <c r="AH353" t="e">
        <f>Mapping!AF353/$BF$19</f>
        <v>#N/A</v>
      </c>
      <c r="AI353" t="e">
        <f>Mapping!AG353/$BF$19</f>
        <v>#N/A</v>
      </c>
      <c r="AJ353" t="e">
        <f>Mapping!AH353/$BF$19</f>
        <v>#N/A</v>
      </c>
      <c r="AK353" t="e">
        <f>Mapping!AI353/$BF$19</f>
        <v>#N/A</v>
      </c>
      <c r="AL353" t="e">
        <f>Mapping!AJ353/$BF$19</f>
        <v>#N/A</v>
      </c>
      <c r="AM353" t="e">
        <f>Mapping!AK353/$BF$19</f>
        <v>#N/A</v>
      </c>
      <c r="AN353" t="e">
        <f>Mapping!AL353/$BF$19</f>
        <v>#N/A</v>
      </c>
      <c r="AO353" t="e">
        <f>Mapping!AM353/$BF$19</f>
        <v>#N/A</v>
      </c>
      <c r="AP353" t="e">
        <f>Mapping!AN353/$BF$19</f>
        <v>#N/A</v>
      </c>
      <c r="AQ353" t="e">
        <f>Mapping!AO353/$BF$19</f>
        <v>#N/A</v>
      </c>
      <c r="AR353" t="e">
        <f>Mapping!AP353/$BF$19</f>
        <v>#N/A</v>
      </c>
      <c r="AS353" t="e">
        <f>Mapping!AQ353/$BF$19</f>
        <v>#N/A</v>
      </c>
    </row>
    <row r="354" spans="1:45">
      <c r="A354">
        <v>14521</v>
      </c>
      <c r="B354" t="s">
        <v>13376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SN</v>
      </c>
      <c r="D354" t="str">
        <f>VLOOKUP(A354,'Kreisfreie Städte u. Landkreise'!$A$9:$J$478,3,0)</f>
        <v>Erzgebirgskreis</v>
      </c>
      <c r="E354">
        <f>VLOOKUP(D354,'old version'!$D$2:$G$403,2,0)</f>
        <v>360</v>
      </c>
      <c r="F354">
        <f>VLOOKUP(D354,'old version'!$D$2:$G$403,3,0)</f>
        <v>8058.7929999999997</v>
      </c>
      <c r="G354">
        <f>VLOOKUP(D354,'old version'!$D$2:$G$403,4,0)</f>
        <v>334948</v>
      </c>
      <c r="H354">
        <f>COUNTIF(Mapping!$A$2:$A$1326,A354)</f>
        <v>4</v>
      </c>
      <c r="I354" cm="1">
        <f t="array" ref="I354">_xlfn.IFS(C354="SH",F354/$BD$50,C354="HH",F354/$BD$49,C354="NI",F354/$BD$44,C354="HB",F354/$BD$56,C354="NRW",F354/$BD$41,C354="HE",F354/$BD$45,C354="RP",F354/$BD$47,C354="BW",F354/$BD$43,C354="BY",F354/$BD$42,C354="SL",F354/$BD$55,C354="BE",F354/$BD$46,C354="MV",F354/$BD$54,C354="BB",F354/$BD$51,C354="SN",F354/$BD$48,C354="ST",F354/$BD$53,C354="TH",F354/$BD$52)</f>
        <v>6.2911645081461701E-2</v>
      </c>
      <c r="J354" cm="1">
        <f t="array" ref="J354">_xlfn.IFS(C354="SH",G354/$BE$30,C354="HH",G354/$BE$34,C354="NI",G354/$BE$25,C354="HB",G354/$BE$37,C354="NRW",G354/$BE$22,C354="HE",G354/$BE$26,C354="RP",G354/$BE$27,C354="BW",G354/$BE$24,C354="BY",G354/$BE$23,C354="SL",G354/$BE$36,C354="BE",G354/$BE$29,C354="MV",G354/$BE$35,C354="BB",G354/$BE$31,C354="SN",G354/$BE$28,C354="ST",G354/$BE$32,C354="TH",G354/$BE$33)</f>
        <v>8.2256385068762275E-2</v>
      </c>
      <c r="K354" cm="1">
        <f t="array" ref="K354">_xlfn.IFS(C354="SH",$BF$17,C354="HH",$BF$8,C354="NI",$BF$11,C354="HB",$BF$7,C354="NRW",$BF$12,C354="HE",$BF$9,C354="RP",$BF$13,C354="BW",$BF$3,C354="BY",$BF$4,C354="SL",$BF$14,C354="BE",$BF$5,C354="MV",$BF$10,C354="BB",$BF$6,C354="SN",$BF$15,C354="ST",$BF$16,C354="TH",$BF$18)</f>
        <v>22752.492034210969</v>
      </c>
      <c r="L354">
        <f t="shared" si="16"/>
        <v>1554.636195465248</v>
      </c>
      <c r="M354">
        <f t="shared" si="18"/>
        <v>388.65904886631199</v>
      </c>
      <c r="N354">
        <v>63.076567348243536</v>
      </c>
      <c r="O354">
        <v>9.7802009147953584</v>
      </c>
      <c r="P354">
        <v>2.9163538404075617</v>
      </c>
      <c r="Q354">
        <v>6.8690548491028096</v>
      </c>
      <c r="R354">
        <v>6.3899395753215673</v>
      </c>
      <c r="S354">
        <v>6.1503819384309475</v>
      </c>
      <c r="T354">
        <v>8.7230226476476158</v>
      </c>
      <c r="U354">
        <v>16.128478292396817</v>
      </c>
      <c r="V354">
        <v>44.71916147782094</v>
      </c>
      <c r="W354">
        <v>6.7881352146177161</v>
      </c>
      <c r="X354">
        <v>3.3837195255856707</v>
      </c>
      <c r="Y354">
        <v>0</v>
      </c>
      <c r="Z354">
        <v>104.93794319390423</v>
      </c>
      <c r="AA354">
        <v>108.82453368256735</v>
      </c>
      <c r="AC354" t="s">
        <v>12882</v>
      </c>
      <c r="AD354">
        <v>581.54280714422953</v>
      </c>
      <c r="AE354">
        <f t="shared" si="17"/>
        <v>1.1851871261263718E-3</v>
      </c>
      <c r="AF354" t="e">
        <f>Mapping!AD354/$BF$19</f>
        <v>#N/A</v>
      </c>
      <c r="AG354" t="e">
        <f>Mapping!AE354/$BF$19</f>
        <v>#N/A</v>
      </c>
      <c r="AH354" t="e">
        <f>Mapping!AF354/$BF$19</f>
        <v>#N/A</v>
      </c>
      <c r="AI354" t="e">
        <f>Mapping!AG354/$BF$19</f>
        <v>#N/A</v>
      </c>
      <c r="AJ354" t="e">
        <f>Mapping!AH354/$BF$19</f>
        <v>#N/A</v>
      </c>
      <c r="AK354" t="e">
        <f>Mapping!AI354/$BF$19</f>
        <v>#N/A</v>
      </c>
      <c r="AL354" t="e">
        <f>Mapping!AJ354/$BF$19</f>
        <v>#N/A</v>
      </c>
      <c r="AM354" t="e">
        <f>Mapping!AK354/$BF$19</f>
        <v>#N/A</v>
      </c>
      <c r="AN354" t="e">
        <f>Mapping!AL354/$BF$19</f>
        <v>#N/A</v>
      </c>
      <c r="AO354" t="e">
        <f>Mapping!AM354/$BF$19</f>
        <v>#N/A</v>
      </c>
      <c r="AP354" t="e">
        <f>Mapping!AN354/$BF$19</f>
        <v>#N/A</v>
      </c>
      <c r="AQ354" t="e">
        <f>Mapping!AO354/$BF$19</f>
        <v>#N/A</v>
      </c>
      <c r="AR354" t="e">
        <f>Mapping!AP354/$BF$19</f>
        <v>#N/A</v>
      </c>
      <c r="AS354" t="e">
        <f>Mapping!AQ354/$BF$19</f>
        <v>#N/A</v>
      </c>
    </row>
    <row r="355" spans="1:45">
      <c r="A355">
        <v>14522</v>
      </c>
      <c r="B355" t="s">
        <v>13377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tr">
        <f>VLOOKUP(A355,'Kreisfreie Städte u. Landkreise'!$A$9:$J$478,3,0)</f>
        <v>Mittelsachsen</v>
      </c>
      <c r="E355">
        <f>VLOOKUP(D355,'old version'!$D$2:$G$403,2,0)</f>
        <v>448</v>
      </c>
      <c r="F355">
        <f>VLOOKUP(D355,'old version'!$D$2:$G$403,3,0)</f>
        <v>8349.1710000000003</v>
      </c>
      <c r="G355">
        <f>VLOOKUP(D355,'old version'!$D$2:$G$403,4,0)</f>
        <v>304099</v>
      </c>
      <c r="H355">
        <f>COUNTIF(Mapping!$A$2:$A$1326,A355)</f>
        <v>4</v>
      </c>
      <c r="I355" cm="1">
        <f t="array" ref="I355">_xlfn.IFS(C355="SH",F355/$BD$50,C355="HH",F355/$BD$49,C355="NI",F355/$BD$44,C355="HB",F355/$BD$56,C355="NRW",F355/$BD$41,C355="HE",F355/$BD$45,C355="RP",F355/$BD$47,C355="BW",F355/$BD$43,C355="BY",F355/$BD$42,C355="SL",F355/$BD$55,C355="BE",F355/$BD$46,C355="MV",F355/$BD$54,C355="BB",F355/$BD$51,C355="SN",F355/$BD$48,C355="ST",F355/$BD$53,C355="TH",F355/$BD$52)</f>
        <v>6.5178505351413382E-2</v>
      </c>
      <c r="J355" cm="1">
        <f t="array" ref="J355">_xlfn.IFS(C355="SH",G355/$BE$30,C355="HH",G355/$BE$34,C355="NI",G355/$BE$25,C355="HB",G355/$BE$37,C355="NRW",G355/$BE$22,C355="HE",G355/$BE$26,C355="RP",G355/$BE$27,C355="BW",G355/$BE$24,C355="BY",G355/$BE$23,C355="SL",G355/$BE$36,C355="BE",G355/$BE$29,C355="MV",G355/$BE$35,C355="BB",G355/$BE$31,C355="SN",G355/$BE$28,C355="ST",G355/$BE$32,C355="TH",G355/$BE$33)</f>
        <v>7.4680500982318265E-2</v>
      </c>
      <c r="K355" cm="1">
        <f t="array" ref="K355">_xlfn.IFS(C355="SH",$BF$17,C355="HH",$BF$8,C355="NI",$BF$11,C355="HB",$BF$7,C355="NRW",$BF$12,C355="HE",$BF$9,C355="RP",$BF$13,C355="BW",$BF$3,C355="BY",$BF$4,C355="SL",$BF$14,C355="BE",$BF$5,C355="MV",$BF$10,C355="BB",$BF$6,C355="SN",$BF$15,C355="ST",$BF$16,C355="TH",$BF$18)</f>
        <v>22752.492034210969</v>
      </c>
      <c r="L355">
        <f t="shared" si="16"/>
        <v>1543.5077661821661</v>
      </c>
      <c r="M355">
        <f t="shared" si="18"/>
        <v>385.87694154554151</v>
      </c>
      <c r="N355">
        <v>26.707130698610349</v>
      </c>
      <c r="O355">
        <v>8.7766611893709925</v>
      </c>
      <c r="P355">
        <v>9.7291175019829943</v>
      </c>
      <c r="Q355">
        <v>12.618448061047589</v>
      </c>
      <c r="R355">
        <v>0</v>
      </c>
      <c r="S355">
        <v>14.472222092305845</v>
      </c>
      <c r="T355">
        <v>7.9520513616733544</v>
      </c>
      <c r="U355">
        <v>10.227718793149007</v>
      </c>
      <c r="V355">
        <v>43.020342173683019</v>
      </c>
      <c r="W355">
        <v>2.4738294830929162</v>
      </c>
      <c r="X355">
        <v>3.359498113808348</v>
      </c>
      <c r="Y355">
        <v>34.307604226769207</v>
      </c>
      <c r="Z355">
        <v>104.18677421729619</v>
      </c>
      <c r="AA355">
        <v>108.0455436327516</v>
      </c>
      <c r="AC355" t="s">
        <v>12972</v>
      </c>
      <c r="AD355">
        <v>13703.432494364273</v>
      </c>
      <c r="AE355">
        <f t="shared" si="17"/>
        <v>2.7927663409366765E-2</v>
      </c>
      <c r="AF355" t="e">
        <f>Mapping!AD355/$BF$19</f>
        <v>#N/A</v>
      </c>
      <c r="AG355" t="e">
        <f>Mapping!AE355/$BF$19</f>
        <v>#N/A</v>
      </c>
      <c r="AH355" t="e">
        <f>Mapping!AF355/$BF$19</f>
        <v>#N/A</v>
      </c>
      <c r="AI355" t="e">
        <f>Mapping!AG355/$BF$19</f>
        <v>#N/A</v>
      </c>
      <c r="AJ355" t="e">
        <f>Mapping!AH355/$BF$19</f>
        <v>#N/A</v>
      </c>
      <c r="AK355" t="e">
        <f>Mapping!AI355/$BF$19</f>
        <v>#N/A</v>
      </c>
      <c r="AL355" t="e">
        <f>Mapping!AJ355/$BF$19</f>
        <v>#N/A</v>
      </c>
      <c r="AM355" t="e">
        <f>Mapping!AK355/$BF$19</f>
        <v>#N/A</v>
      </c>
      <c r="AN355" t="e">
        <f>Mapping!AL355/$BF$19</f>
        <v>#N/A</v>
      </c>
      <c r="AO355" t="e">
        <f>Mapping!AM355/$BF$19</f>
        <v>#N/A</v>
      </c>
      <c r="AP355" t="e">
        <f>Mapping!AN355/$BF$19</f>
        <v>#N/A</v>
      </c>
      <c r="AQ355" t="e">
        <f>Mapping!AO355/$BF$19</f>
        <v>#N/A</v>
      </c>
      <c r="AR355" t="e">
        <f>Mapping!AP355/$BF$19</f>
        <v>#N/A</v>
      </c>
      <c r="AS355" t="e">
        <f>Mapping!AQ355/$BF$19</f>
        <v>#N/A</v>
      </c>
    </row>
    <row r="356" spans="1:45">
      <c r="A356">
        <v>14523</v>
      </c>
      <c r="B356" t="s">
        <v>13378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SN</v>
      </c>
      <c r="D356" t="str">
        <f>VLOOKUP(A356,'Kreisfreie Städte u. Landkreise'!$A$9:$J$478,3,0)</f>
        <v>Vogtlandkreis</v>
      </c>
      <c r="E356">
        <f>VLOOKUP(D356,'old version'!$D$2:$G$403,2,0)</f>
        <v>419</v>
      </c>
      <c r="F356">
        <f>VLOOKUP(D356,'old version'!$D$2:$G$403,3,0)</f>
        <v>5868.107</v>
      </c>
      <c r="G356">
        <f>VLOOKUP(D356,'old version'!$D$2:$G$403,4,0)</f>
        <v>225997</v>
      </c>
      <c r="H356">
        <f>COUNTIF(Mapping!$A$2:$A$1326,A356)</f>
        <v>3</v>
      </c>
      <c r="I356" cm="1">
        <f t="array" ref="I356">_xlfn.IFS(C356="SH",F356/$BD$50,C356="HH",F356/$BD$49,C356="NI",F356/$BD$44,C356="HB",F356/$BD$56,C356="NRW",F356/$BD$41,C356="HE",F356/$BD$45,C356="RP",F356/$BD$47,C356="BW",F356/$BD$43,C356="BY",F356/$BD$42,C356="SL",F356/$BD$55,C356="BE",F356/$BD$46,C356="MV",F356/$BD$54,C356="BB",F356/$BD$51,C356="SN",F356/$BD$48,C356="ST",F356/$BD$53,C356="TH",F356/$BD$52)</f>
        <v>4.5809870644901912E-2</v>
      </c>
      <c r="J356" cm="1">
        <f t="array" ref="J356">_xlfn.IFS(C356="SH",G356/$BE$30,C356="HH",G356/$BE$34,C356="NI",G356/$BE$25,C356="HB",G356/$BE$37,C356="NRW",G356/$BE$22,C356="HE",G356/$BE$26,C356="RP",G356/$BE$27,C356="BW",G356/$BE$24,C356="BY",G356/$BE$23,C356="SL",G356/$BE$36,C356="BE",G356/$BE$29,C356="MV",G356/$BE$35,C356="BB",G356/$BE$31,C356="SN",G356/$BE$28,C356="ST",G356/$BE$32,C356="TH",G356/$BE$33)</f>
        <v>5.5500245579567779E-2</v>
      </c>
      <c r="K356" cm="1">
        <f t="array" ref="K356">_xlfn.IFS(C356="SH",$BF$17,C356="HH",$BF$8,C356="NI",$BF$11,C356="HB",$BF$7,C356="NRW",$BF$12,C356="HE",$BF$9,C356="RP",$BF$13,C356="BW",$BF$3,C356="BY",$BF$4,C356="SL",$BF$14,C356="BE",$BF$5,C356="MV",$BF$10,C356="BB",$BF$6,C356="SN",$BF$15,C356="ST",$BF$16,C356="TH",$BF$18)</f>
        <v>22752.492034210969</v>
      </c>
      <c r="L356">
        <f t="shared" si="16"/>
        <v>1104.0231669190266</v>
      </c>
      <c r="M356">
        <f t="shared" si="18"/>
        <v>368.0077223063422</v>
      </c>
      <c r="N356">
        <v>35.406692000463138</v>
      </c>
      <c r="O356">
        <v>10.803128297108261</v>
      </c>
      <c r="P356">
        <v>5.1451100643497814</v>
      </c>
      <c r="Q356">
        <v>15.844053889750025</v>
      </c>
      <c r="R356">
        <v>21.89476743894642</v>
      </c>
      <c r="S356">
        <v>3.2938321439996261</v>
      </c>
      <c r="T356">
        <v>3.7426267913572397</v>
      </c>
      <c r="U356">
        <v>0</v>
      </c>
      <c r="V356">
        <v>27.40051605920857</v>
      </c>
      <c r="W356">
        <v>10.218092417517088</v>
      </c>
      <c r="X356">
        <v>3.2039262154490742</v>
      </c>
      <c r="Y356">
        <v>28.650729719704778</v>
      </c>
      <c r="Z356">
        <v>99.362085022712407</v>
      </c>
      <c r="AA356">
        <v>103.04216224577583</v>
      </c>
      <c r="AC356" t="s">
        <v>12820</v>
      </c>
      <c r="AD356">
        <v>0</v>
      </c>
      <c r="AE356">
        <f t="shared" si="17"/>
        <v>0</v>
      </c>
      <c r="AF356">
        <f>Mapping!AD356/$BF$19</f>
        <v>0</v>
      </c>
      <c r="AG356">
        <f>Mapping!AE356/$BF$19</f>
        <v>0</v>
      </c>
      <c r="AH356">
        <f>Mapping!AF356/$BF$19</f>
        <v>0</v>
      </c>
      <c r="AI356">
        <f>Mapping!AG356/$BF$19</f>
        <v>0</v>
      </c>
      <c r="AJ356">
        <f>Mapping!AH356/$BF$19</f>
        <v>0</v>
      </c>
      <c r="AK356">
        <f>Mapping!AI356/$BF$19</f>
        <v>0</v>
      </c>
      <c r="AL356">
        <f>Mapping!AJ356/$BF$19</f>
        <v>0</v>
      </c>
      <c r="AM356">
        <f>Mapping!AK356/$BF$19</f>
        <v>0</v>
      </c>
      <c r="AN356">
        <f>Mapping!AL356/$BF$19</f>
        <v>0</v>
      </c>
      <c r="AO356">
        <f>Mapping!AM356/$BF$19</f>
        <v>0</v>
      </c>
      <c r="AP356">
        <f>Mapping!AN356/$BF$19</f>
        <v>0</v>
      </c>
      <c r="AQ356">
        <f>Mapping!AO356/$BF$19</f>
        <v>0</v>
      </c>
      <c r="AR356">
        <f>Mapping!AP356/$BF$19</f>
        <v>0</v>
      </c>
      <c r="AS356">
        <f>Mapping!AQ356/$BF$19</f>
        <v>0</v>
      </c>
    </row>
    <row r="357" spans="1:45">
      <c r="A357">
        <v>14524</v>
      </c>
      <c r="B357" t="s">
        <v>13379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SN</v>
      </c>
      <c r="D357" t="str">
        <f>VLOOKUP(A357,'Kreisfreie Städte u. Landkreise'!$A$9:$J$478,3,0)</f>
        <v>Zwickau</v>
      </c>
      <c r="E357">
        <f>VLOOKUP(D357,'old version'!$D$2:$G$403,2,0)</f>
        <v>485</v>
      </c>
      <c r="F357">
        <f>VLOOKUP(D357,'old version'!$D$2:$G$403,3,0)</f>
        <v>9859.2440000000006</v>
      </c>
      <c r="G357">
        <f>VLOOKUP(D357,'old version'!$D$2:$G$403,4,0)</f>
        <v>315002</v>
      </c>
      <c r="H357">
        <f>COUNTIF(Mapping!$A$2:$A$1326,A357)</f>
        <v>2</v>
      </c>
      <c r="I357" cm="1">
        <f t="array" ref="I357">_xlfn.IFS(C357="SH",F357/$BD$50,C357="HH",F357/$BD$49,C357="NI",F357/$BD$44,C357="HB",F357/$BD$56,C357="NRW",F357/$BD$41,C357="HE",F357/$BD$45,C357="RP",F357/$BD$47,C357="BW",F357/$BD$43,C357="BY",F357/$BD$42,C357="SL",F357/$BD$55,C357="BE",F357/$BD$46,C357="MV",F357/$BD$54,C357="BB",F357/$BD$51,C357="SN",F357/$BD$48,C357="ST",F357/$BD$53,C357="TH",F357/$BD$52)</f>
        <v>7.6967017182291556E-2</v>
      </c>
      <c r="J357" cm="1">
        <f t="array" ref="J357">_xlfn.IFS(C357="SH",G357/$BE$30,C357="HH",G357/$BE$34,C357="NI",G357/$BE$25,C357="HB",G357/$BE$37,C357="NRW",G357/$BE$22,C357="HE",G357/$BE$26,C357="RP",G357/$BE$27,C357="BW",G357/$BE$24,C357="BY",G357/$BE$23,C357="SL",G357/$BE$36,C357="BE",G357/$BE$29,C357="MV",G357/$BE$35,C357="BB",G357/$BE$31,C357="SN",G357/$BE$28,C357="ST",G357/$BE$32,C357="TH",G357/$BE$33)</f>
        <v>7.7358055009823179E-2</v>
      </c>
      <c r="K357" cm="1">
        <f t="array" ref="K357">_xlfn.IFS(C357="SH",$BF$17,C357="HH",$BF$8,C357="NI",$BF$11,C357="HB",$BF$7,C357="NRW",$BF$12,C357="HE",$BF$9,C357="RP",$BF$13,C357="BW",$BF$3,C357="BY",$BF$4,C357="SL",$BF$14,C357="BE",$BF$5,C357="MV",$BF$10,C357="BB",$BF$6,C357="SN",$BF$15,C357="ST",$BF$16,C357="TH",$BF$18)</f>
        <v>22752.492034210969</v>
      </c>
      <c r="L357">
        <f t="shared" si="16"/>
        <v>1753.6826291527441</v>
      </c>
      <c r="M357">
        <f t="shared" si="18"/>
        <v>876.84131457637204</v>
      </c>
      <c r="N357">
        <v>61.742325637850243</v>
      </c>
      <c r="O357">
        <v>0</v>
      </c>
      <c r="P357">
        <v>10.37463146718687</v>
      </c>
      <c r="Q357">
        <v>12.080569649976429</v>
      </c>
      <c r="R357">
        <v>14.999619429416338</v>
      </c>
      <c r="S357">
        <v>5.3958192892677141</v>
      </c>
      <c r="T357">
        <v>1.3647505462316467</v>
      </c>
      <c r="U357">
        <v>190.37006462018294</v>
      </c>
      <c r="V357">
        <v>86.585840210918917</v>
      </c>
      <c r="W357">
        <v>4.0310687430360668</v>
      </c>
      <c r="X357">
        <v>7.633901965300284</v>
      </c>
      <c r="Y357">
        <v>0</v>
      </c>
      <c r="Z357">
        <v>236.74715493562047</v>
      </c>
      <c r="AA357">
        <v>245.5155680813842</v>
      </c>
      <c r="AC357" t="s">
        <v>12705</v>
      </c>
      <c r="AD357">
        <v>128.92998598178866</v>
      </c>
      <c r="AE357">
        <f t="shared" si="17"/>
        <v>2.6275995108193602E-4</v>
      </c>
      <c r="AF357" t="e">
        <f>Mapping!AD357/$BF$19</f>
        <v>#N/A</v>
      </c>
      <c r="AG357" t="e">
        <f>Mapping!AE357/$BF$19</f>
        <v>#N/A</v>
      </c>
      <c r="AH357" t="e">
        <f>Mapping!AF357/$BF$19</f>
        <v>#N/A</v>
      </c>
      <c r="AI357" t="e">
        <f>Mapping!AG357/$BF$19</f>
        <v>#N/A</v>
      </c>
      <c r="AJ357" t="e">
        <f>Mapping!AH357/$BF$19</f>
        <v>#N/A</v>
      </c>
      <c r="AK357" t="e">
        <f>Mapping!AI357/$BF$19</f>
        <v>#N/A</v>
      </c>
      <c r="AL357" t="e">
        <f>Mapping!AJ357/$BF$19</f>
        <v>#N/A</v>
      </c>
      <c r="AM357" t="e">
        <f>Mapping!AK357/$BF$19</f>
        <v>#N/A</v>
      </c>
      <c r="AN357" t="e">
        <f>Mapping!AL357/$BF$19</f>
        <v>#N/A</v>
      </c>
      <c r="AO357" t="e">
        <f>Mapping!AM357/$BF$19</f>
        <v>#N/A</v>
      </c>
      <c r="AP357" t="e">
        <f>Mapping!AN357/$BF$19</f>
        <v>#N/A</v>
      </c>
      <c r="AQ357" t="e">
        <f>Mapping!AO357/$BF$19</f>
        <v>#N/A</v>
      </c>
      <c r="AR357" t="e">
        <f>Mapping!AP357/$BF$19</f>
        <v>#N/A</v>
      </c>
      <c r="AS357" t="e">
        <f>Mapping!AQ357/$BF$19</f>
        <v>#N/A</v>
      </c>
    </row>
    <row r="358" spans="1:45">
      <c r="A358">
        <v>14612</v>
      </c>
      <c r="B358" t="s">
        <v>13380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SN</v>
      </c>
      <c r="D358" t="str">
        <f>VLOOKUP(A358,'Kreisfreie Städte u. Landkreise'!$A$9:$J$478,3,0)</f>
        <v>Dresden, Stadt</v>
      </c>
      <c r="E358">
        <f>VLOOKUP(D358,'old version'!$D$2:$G$403,2,0)</f>
        <v>538</v>
      </c>
      <c r="F358">
        <f>VLOOKUP(D358,'old version'!$D$2:$G$403,3,0)</f>
        <v>22404.080000000002</v>
      </c>
      <c r="G358">
        <f>VLOOKUP(D358,'old version'!$D$2:$G$403,4,0)</f>
        <v>556780</v>
      </c>
      <c r="H358">
        <f>COUNTIF(Mapping!$A$2:$A$1326,A358)</f>
        <v>1</v>
      </c>
      <c r="I358" cm="1">
        <f t="array" ref="I358">_xlfn.IFS(C358="SH",F358/$BD$50,C358="HH",F358/$BD$49,C358="NI",F358/$BD$44,C358="HB",F358/$BD$56,C358="NRW",F358/$BD$41,C358="HE",F358/$BD$45,C358="RP",F358/$BD$47,C358="BW",F358/$BD$43,C358="BY",F358/$BD$42,C358="SL",F358/$BD$55,C358="BE",F358/$BD$46,C358="MV",F358/$BD$54,C358="BB",F358/$BD$51,C358="SN",F358/$BD$48,C358="ST",F358/$BD$53,C358="TH",F358/$BD$52)</f>
        <v>0.17489933409837857</v>
      </c>
      <c r="J358" cm="1">
        <f t="array" ref="J358">_xlfn.IFS(C358="SH",G358/$BE$30,C358="HH",G358/$BE$34,C358="NI",G358/$BE$25,C358="HB",G358/$BE$37,C358="NRW",G358/$BE$22,C358="HE",G358/$BE$26,C358="RP",G358/$BE$27,C358="BW",G358/$BE$24,C358="BY",G358/$BE$23,C358="SL",G358/$BE$36,C358="BE",G358/$BE$29,C358="MV",G358/$BE$35,C358="BB",G358/$BE$31,C358="SN",G358/$BE$28,C358="ST",G358/$BE$32,C358="TH",G358/$BE$33)</f>
        <v>0.13673379174852651</v>
      </c>
      <c r="K358" cm="1">
        <f t="array" ref="K358">_xlfn.IFS(C358="SH",$BF$17,C358="HH",$BF$8,C358="NI",$BF$11,C358="HB",$BF$7,C358="NRW",$BF$12,C358="HE",$BF$9,C358="RP",$BF$13,C358="BW",$BF$3,C358="BY",$BF$4,C358="SL",$BF$14,C358="BE",$BF$5,C358="MV",$BF$10,C358="BB",$BF$6,C358="SN",$BF$15,C358="ST",$BF$16,C358="TH",$BF$18)</f>
        <v>22752.492034210969</v>
      </c>
      <c r="L358">
        <f t="shared" si="16"/>
        <v>3736.2545703391834</v>
      </c>
      <c r="M358">
        <f t="shared" si="18"/>
        <v>3736.2545703391834</v>
      </c>
      <c r="N358">
        <v>80.799489241626191</v>
      </c>
      <c r="O358">
        <v>143.89571960446912</v>
      </c>
      <c r="P358">
        <v>14.412268446188939</v>
      </c>
      <c r="Q358">
        <v>64.855208007850237</v>
      </c>
      <c r="R358">
        <v>0</v>
      </c>
      <c r="S358">
        <v>103.94990469849662</v>
      </c>
      <c r="T358">
        <v>0</v>
      </c>
      <c r="U358">
        <v>0</v>
      </c>
      <c r="V358">
        <v>989.68026078121079</v>
      </c>
      <c r="W358">
        <v>53.620447565545469</v>
      </c>
      <c r="X358">
        <v>32.528349922875584</v>
      </c>
      <c r="Y358">
        <v>197.57290838436964</v>
      </c>
      <c r="Z358">
        <v>1008.7887339915795</v>
      </c>
      <c r="AA358">
        <v>1046.1512796949714</v>
      </c>
      <c r="AC358" t="s">
        <v>12646</v>
      </c>
      <c r="AD358">
        <v>0</v>
      </c>
      <c r="AE358">
        <f t="shared" si="17"/>
        <v>0</v>
      </c>
      <c r="AF358">
        <f>Mapping!AD358/$BF$19</f>
        <v>0</v>
      </c>
      <c r="AG358">
        <f>Mapping!AE358/$BF$19</f>
        <v>0</v>
      </c>
      <c r="AH358">
        <f>Mapping!AF358/$BF$19</f>
        <v>0</v>
      </c>
      <c r="AI358">
        <f>Mapping!AG358/$BF$19</f>
        <v>0</v>
      </c>
      <c r="AJ358">
        <f>Mapping!AH358/$BF$19</f>
        <v>0</v>
      </c>
      <c r="AK358">
        <f>Mapping!AI358/$BF$19</f>
        <v>0</v>
      </c>
      <c r="AL358">
        <f>Mapping!AJ358/$BF$19</f>
        <v>0</v>
      </c>
      <c r="AM358">
        <f>Mapping!AK358/$BF$19</f>
        <v>0</v>
      </c>
      <c r="AN358">
        <f>Mapping!AL358/$BF$19</f>
        <v>0</v>
      </c>
      <c r="AO358">
        <f>Mapping!AM358/$BF$19</f>
        <v>0</v>
      </c>
      <c r="AP358">
        <f>Mapping!AN358/$BF$19</f>
        <v>0</v>
      </c>
      <c r="AQ358">
        <f>Mapping!AO358/$BF$19</f>
        <v>0</v>
      </c>
      <c r="AR358">
        <f>Mapping!AP358/$BF$19</f>
        <v>0</v>
      </c>
      <c r="AS358">
        <f>Mapping!AQ358/$BF$19</f>
        <v>0</v>
      </c>
    </row>
    <row r="359" spans="1:45">
      <c r="A359">
        <v>14625</v>
      </c>
      <c r="B359" t="s">
        <v>13381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tr">
        <f>VLOOKUP(A359,'Kreisfreie Städte u. Landkreise'!$A$9:$J$478,3,0)</f>
        <v>Bautzen</v>
      </c>
      <c r="E359">
        <f>VLOOKUP(D359,'old version'!$D$2:$G$403,2,0)</f>
        <v>436</v>
      </c>
      <c r="F359">
        <f>VLOOKUP(D359,'old version'!$D$2:$G$403,3,0)</f>
        <v>7961.6109999999999</v>
      </c>
      <c r="G359">
        <f>VLOOKUP(D359,'old version'!$D$2:$G$403,4,0)</f>
        <v>299758</v>
      </c>
      <c r="H359">
        <f>COUNTIF(Mapping!$A$2:$A$1326,A359)</f>
        <v>5</v>
      </c>
      <c r="I359" cm="1">
        <f t="array" ref="I359">_xlfn.IFS(C359="SH",F359/$BD$50,C359="HH",F359/$BD$49,C359="NI",F359/$BD$44,C359="HB",F359/$BD$56,C359="NRW",F359/$BD$41,C359="HE",F359/$BD$45,C359="RP",F359/$BD$47,C359="BW",F359/$BD$43,C359="BY",F359/$BD$42,C359="SL",F359/$BD$55,C359="BE",F359/$BD$46,C359="MV",F359/$BD$54,C359="BB",F359/$BD$51,C359="SN",F359/$BD$48,C359="ST",F359/$BD$53,C359="TH",F359/$BD$52)</f>
        <v>6.2152985628078722E-2</v>
      </c>
      <c r="J359" cm="1">
        <f t="array" ref="J359">_xlfn.IFS(C359="SH",G359/$BE$30,C359="HH",G359/$BE$34,C359="NI",G359/$BE$25,C359="HB",G359/$BE$37,C359="NRW",G359/$BE$22,C359="HE",G359/$BE$26,C359="RP",G359/$BE$27,C359="BW",G359/$BE$24,C359="BY",G359/$BE$23,C359="SL",G359/$BE$36,C359="BE",G359/$BE$29,C359="MV",G359/$BE$35,C359="BB",G359/$BE$31,C359="SN",G359/$BE$28,C359="ST",G359/$BE$32,C359="TH",G359/$BE$33)</f>
        <v>7.3614440078585461E-2</v>
      </c>
      <c r="K359" cm="1">
        <f t="array" ref="K359">_xlfn.IFS(C359="SH",$BF$17,C359="HH",$BF$8,C359="NI",$BF$11,C359="HB",$BF$7,C359="NRW",$BF$12,C359="HE",$BF$9,C359="RP",$BF$13,C359="BW",$BF$3,C359="BY",$BF$4,C359="SL",$BF$14,C359="BE",$BF$5,C359="MV",$BF$10,C359="BB",$BF$6,C359="SN",$BF$15,C359="ST",$BF$16,C359="TH",$BF$18)</f>
        <v>22752.492034210969</v>
      </c>
      <c r="L359">
        <f t="shared" si="16"/>
        <v>1487.1527727092655</v>
      </c>
      <c r="M359">
        <f t="shared" si="18"/>
        <v>297.4305545418531</v>
      </c>
      <c r="N359">
        <v>19.154150088999334</v>
      </c>
      <c r="O359">
        <v>16.434175032839519</v>
      </c>
      <c r="P359">
        <v>9.736653265833036</v>
      </c>
      <c r="Q359">
        <v>17.706037274511448</v>
      </c>
      <c r="R359">
        <v>4.2728855085382751</v>
      </c>
      <c r="S359">
        <v>0</v>
      </c>
      <c r="T359">
        <v>8.0837087045590348</v>
      </c>
      <c r="U359">
        <v>5.1350842566379722</v>
      </c>
      <c r="V359">
        <v>42.624057447492177</v>
      </c>
      <c r="W359">
        <v>1.7386880831844711</v>
      </c>
      <c r="X359">
        <v>2.5894716148889243</v>
      </c>
      <c r="Y359">
        <v>6.3688382663496927</v>
      </c>
      <c r="Z359">
        <v>80.306249726300337</v>
      </c>
      <c r="AA359">
        <v>83.280555271718882</v>
      </c>
      <c r="AC359" t="s">
        <v>12910</v>
      </c>
      <c r="AD359">
        <v>0</v>
      </c>
      <c r="AE359">
        <f t="shared" si="17"/>
        <v>0</v>
      </c>
      <c r="AF359">
        <f>Mapping!AD359/$BF$19</f>
        <v>0</v>
      </c>
      <c r="AG359">
        <f>Mapping!AE359/$BF$19</f>
        <v>0</v>
      </c>
      <c r="AH359">
        <f>Mapping!AF359/$BF$19</f>
        <v>0</v>
      </c>
      <c r="AI359">
        <f>Mapping!AG359/$BF$19</f>
        <v>0</v>
      </c>
      <c r="AJ359">
        <f>Mapping!AH359/$BF$19</f>
        <v>0</v>
      </c>
      <c r="AK359">
        <f>Mapping!AI359/$BF$19</f>
        <v>0</v>
      </c>
      <c r="AL359">
        <f>Mapping!AJ359/$BF$19</f>
        <v>0</v>
      </c>
      <c r="AM359">
        <f>Mapping!AK359/$BF$19</f>
        <v>0</v>
      </c>
      <c r="AN359">
        <f>Mapping!AL359/$BF$19</f>
        <v>0</v>
      </c>
      <c r="AO359">
        <f>Mapping!AM359/$BF$19</f>
        <v>0</v>
      </c>
      <c r="AP359">
        <f>Mapping!AN359/$BF$19</f>
        <v>0</v>
      </c>
      <c r="AQ359">
        <f>Mapping!AO359/$BF$19</f>
        <v>0</v>
      </c>
      <c r="AR359">
        <f>Mapping!AP359/$BF$19</f>
        <v>0</v>
      </c>
      <c r="AS359">
        <f>Mapping!AQ359/$BF$19</f>
        <v>0</v>
      </c>
    </row>
    <row r="360" spans="1:45">
      <c r="A360">
        <v>14626</v>
      </c>
      <c r="B360" t="s">
        <v>13382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tr">
        <f>VLOOKUP(A360,'Kreisfreie Städte u. Landkreise'!$A$9:$J$478,3,0)</f>
        <v>Görlitz</v>
      </c>
      <c r="E360">
        <f>VLOOKUP(D360,'old version'!$D$2:$G$403,2,0)</f>
        <v>377</v>
      </c>
      <c r="F360">
        <f>VLOOKUP(D360,'old version'!$D$2:$G$403,3,0)</f>
        <v>6746.3919999999998</v>
      </c>
      <c r="G360">
        <f>VLOOKUP(D360,'old version'!$D$2:$G$403,4,0)</f>
        <v>252725</v>
      </c>
      <c r="H360">
        <f>COUNTIF(Mapping!$A$2:$A$1326,A360)</f>
        <v>4</v>
      </c>
      <c r="I360" cm="1">
        <f t="array" ref="I360">_xlfn.IFS(C360="SH",F360/$BD$50,C360="HH",F360/$BD$49,C360="NI",F360/$BD$44,C360="HB",F360/$BD$56,C360="NRW",F360/$BD$41,C360="HE",F360/$BD$45,C360="RP",F360/$BD$47,C360="BW",F360/$BD$43,C360="BY",F360/$BD$42,C360="SL",F360/$BD$55,C360="BE",F360/$BD$46,C360="MV",F360/$BD$54,C360="BB",F360/$BD$51,C360="SN",F360/$BD$48,C360="ST",F360/$BD$53,C360="TH",F360/$BD$52)</f>
        <v>5.2666276337463014E-2</v>
      </c>
      <c r="J360" cm="1">
        <f t="array" ref="J360">_xlfn.IFS(C360="SH",G360/$BE$30,C360="HH",G360/$BE$34,C360="NI",G360/$BE$25,C360="HB",G360/$BE$37,C360="NRW",G360/$BE$22,C360="HE",G360/$BE$26,C360="RP",G360/$BE$27,C360="BW",G360/$BE$24,C360="BY",G360/$BE$23,C360="SL",G360/$BE$36,C360="BE",G360/$BE$29,C360="MV",G360/$BE$35,C360="BB",G360/$BE$31,C360="SN",G360/$BE$28,C360="ST",G360/$BE$32,C360="TH",G360/$BE$33)</f>
        <v>6.2064096267190567E-2</v>
      </c>
      <c r="K360" cm="1">
        <f t="array" ref="K360">_xlfn.IFS(C360="SH",$BF$17,C360="HH",$BF$8,C360="NI",$BF$11,C360="HB",$BF$7,C360="NRW",$BF$12,C360="HE",$BF$9,C360="RP",$BF$13,C360="BW",$BF$3,C360="BY",$BF$4,C360="SL",$BF$14,C360="BE",$BF$5,C360="MV",$BF$10,C360="BB",$BF$6,C360="SN",$BF$15,C360="ST",$BF$16,C360="TH",$BF$18)</f>
        <v>22752.492034210969</v>
      </c>
      <c r="L360">
        <f t="shared" si="16"/>
        <v>1258.159703304902</v>
      </c>
      <c r="M360">
        <f t="shared" si="18"/>
        <v>314.5399258262255</v>
      </c>
      <c r="N360">
        <v>21.88490953545141</v>
      </c>
      <c r="O360">
        <v>4.9754968893981388</v>
      </c>
      <c r="P360">
        <v>10.769631292591216</v>
      </c>
      <c r="Q360">
        <v>13.434751198612524</v>
      </c>
      <c r="R360">
        <v>11.724708392018647</v>
      </c>
      <c r="S360">
        <v>2.2739930938748349</v>
      </c>
      <c r="T360">
        <v>10.005569613049271</v>
      </c>
      <c r="U360">
        <v>19.647300331078569</v>
      </c>
      <c r="V360">
        <v>35.019493645672455</v>
      </c>
      <c r="W360">
        <v>9.0686844583728412</v>
      </c>
      <c r="X360">
        <v>2.7384281716815577</v>
      </c>
      <c r="Y360">
        <v>0</v>
      </c>
      <c r="Z360">
        <v>84.925779973080893</v>
      </c>
      <c r="AA360">
        <v>88.071179231343152</v>
      </c>
      <c r="AC360" t="s">
        <v>12801</v>
      </c>
      <c r="AD360">
        <v>0</v>
      </c>
      <c r="AE360">
        <f t="shared" si="17"/>
        <v>0</v>
      </c>
      <c r="AF360">
        <f>Mapping!AD360/$BF$19</f>
        <v>0</v>
      </c>
      <c r="AG360">
        <f>Mapping!AE360/$BF$19</f>
        <v>0</v>
      </c>
      <c r="AH360">
        <f>Mapping!AF360/$BF$19</f>
        <v>0</v>
      </c>
      <c r="AI360">
        <f>Mapping!AG360/$BF$19</f>
        <v>0</v>
      </c>
      <c r="AJ360">
        <f>Mapping!AH360/$BF$19</f>
        <v>0</v>
      </c>
      <c r="AK360">
        <f>Mapping!AI360/$BF$19</f>
        <v>0</v>
      </c>
      <c r="AL360">
        <f>Mapping!AJ360/$BF$19</f>
        <v>0</v>
      </c>
      <c r="AM360">
        <f>Mapping!AK360/$BF$19</f>
        <v>0</v>
      </c>
      <c r="AN360">
        <f>Mapping!AL360/$BF$19</f>
        <v>0</v>
      </c>
      <c r="AO360">
        <f>Mapping!AM360/$BF$19</f>
        <v>0</v>
      </c>
      <c r="AP360">
        <f>Mapping!AN360/$BF$19</f>
        <v>0</v>
      </c>
      <c r="AQ360">
        <f>Mapping!AO360/$BF$19</f>
        <v>0</v>
      </c>
      <c r="AR360">
        <f>Mapping!AP360/$BF$19</f>
        <v>0</v>
      </c>
      <c r="AS360">
        <f>Mapping!AQ360/$BF$19</f>
        <v>0</v>
      </c>
    </row>
    <row r="361" spans="1:45">
      <c r="A361">
        <v>14627</v>
      </c>
      <c r="B361" t="s">
        <v>13383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tr">
        <f>VLOOKUP(A361,'Kreisfreie Städte u. Landkreise'!$A$9:$J$478,3,0)</f>
        <v>Meißen</v>
      </c>
      <c r="E361">
        <f>VLOOKUP(D361,'old version'!$D$2:$G$403,2,0)</f>
        <v>465</v>
      </c>
      <c r="F361">
        <f>VLOOKUP(D361,'old version'!$D$2:$G$403,3,0)</f>
        <v>6770.8040000000001</v>
      </c>
      <c r="G361">
        <f>VLOOKUP(D361,'old version'!$D$2:$G$403,4,0)</f>
        <v>241717</v>
      </c>
      <c r="H361">
        <f>COUNTIF(Mapping!$A$2:$A$1326,A361)</f>
        <v>3</v>
      </c>
      <c r="I361" cm="1">
        <f t="array" ref="I361">_xlfn.IFS(C361="SH",F361/$BD$50,C361="HH",F361/$BD$49,C361="NI",F361/$BD$44,C361="HB",F361/$BD$56,C361="NRW",F361/$BD$41,C361="HE",F361/$BD$45,C361="RP",F361/$BD$47,C361="BW",F361/$BD$43,C361="BY",F361/$BD$42,C361="SL",F361/$BD$55,C361="BE",F361/$BD$46,C361="MV",F361/$BD$54,C361="BB",F361/$BD$51,C361="SN",F361/$BD$48,C361="ST",F361/$BD$53,C361="TH",F361/$BD$52)</f>
        <v>5.285685066785327E-2</v>
      </c>
      <c r="J361" cm="1">
        <f t="array" ref="J361">_xlfn.IFS(C361="SH",G361/$BE$30,C361="HH",G361/$BE$34,C361="NI",G361/$BE$25,C361="HB",G361/$BE$37,C361="NRW",G361/$BE$22,C361="HE",G361/$BE$26,C361="RP",G361/$BE$27,C361="BW",G361/$BE$24,C361="BY",G361/$BE$23,C361="SL",G361/$BE$36,C361="BE",G361/$BE$29,C361="MV",G361/$BE$35,C361="BB",G361/$BE$31,C361="SN",G361/$BE$28,C361="ST",G361/$BE$32,C361="TH",G361/$BE$33)</f>
        <v>5.9360756385068762E-2</v>
      </c>
      <c r="K361" cm="1">
        <f t="array" ref="K361">_xlfn.IFS(C361="SH",$BF$17,C361="HH",$BF$8,C361="NI",$BF$11,C361="HB",$BF$7,C361="NRW",$BF$12,C361="HE",$BF$9,C361="RP",$BF$13,C361="BW",$BF$3,C361="BY",$BF$4,C361="SL",$BF$14,C361="BE",$BF$5,C361="MV",$BF$10,C361="BB",$BF$6,C361="SN",$BF$15,C361="ST",$BF$16,C361="TH",$BF$18)</f>
        <v>22752.492034210969</v>
      </c>
      <c r="L361">
        <f t="shared" si="16"/>
        <v>1244.0594914200276</v>
      </c>
      <c r="M361">
        <f t="shared" si="18"/>
        <v>414.68649714000918</v>
      </c>
      <c r="N361">
        <v>44.669304684903942</v>
      </c>
      <c r="O361">
        <v>13.997340446315436</v>
      </c>
      <c r="P361">
        <v>23.58345229241208</v>
      </c>
      <c r="Q361">
        <v>10.870848485264233</v>
      </c>
      <c r="R361">
        <v>0</v>
      </c>
      <c r="S361">
        <v>10.053288805793949</v>
      </c>
      <c r="T361">
        <v>0</v>
      </c>
      <c r="U361">
        <v>0</v>
      </c>
      <c r="V361">
        <v>46.852458554258661</v>
      </c>
      <c r="W361">
        <v>0.77263881796092904</v>
      </c>
      <c r="X361">
        <v>3.6103180961882919</v>
      </c>
      <c r="Y361">
        <v>32.199273529906627</v>
      </c>
      <c r="Z361">
        <v>111.96535422780249</v>
      </c>
      <c r="AA361">
        <v>116.11221919920258</v>
      </c>
      <c r="AC361" t="s">
        <v>12802</v>
      </c>
      <c r="AD361">
        <v>1793.2921963255876</v>
      </c>
      <c r="AE361">
        <f t="shared" si="17"/>
        <v>3.6547383930429244E-3</v>
      </c>
      <c r="AF361" t="e">
        <f>Mapping!AD361/$BF$19</f>
        <v>#N/A</v>
      </c>
      <c r="AG361" t="e">
        <f>Mapping!AE361/$BF$19</f>
        <v>#N/A</v>
      </c>
      <c r="AH361" t="e">
        <f>Mapping!AF361/$BF$19</f>
        <v>#N/A</v>
      </c>
      <c r="AI361" t="e">
        <f>Mapping!AG361/$BF$19</f>
        <v>#N/A</v>
      </c>
      <c r="AJ361" t="e">
        <f>Mapping!AH361/$BF$19</f>
        <v>#N/A</v>
      </c>
      <c r="AK361" t="e">
        <f>Mapping!AI361/$BF$19</f>
        <v>#N/A</v>
      </c>
      <c r="AL361" t="e">
        <f>Mapping!AJ361/$BF$19</f>
        <v>#N/A</v>
      </c>
      <c r="AM361" t="e">
        <f>Mapping!AK361/$BF$19</f>
        <v>#N/A</v>
      </c>
      <c r="AN361" t="e">
        <f>Mapping!AL361/$BF$19</f>
        <v>#N/A</v>
      </c>
      <c r="AO361" t="e">
        <f>Mapping!AM361/$BF$19</f>
        <v>#N/A</v>
      </c>
      <c r="AP361" t="e">
        <f>Mapping!AN361/$BF$19</f>
        <v>#N/A</v>
      </c>
      <c r="AQ361" t="e">
        <f>Mapping!AO361/$BF$19</f>
        <v>#N/A</v>
      </c>
      <c r="AR361" t="e">
        <f>Mapping!AP361/$BF$19</f>
        <v>#N/A</v>
      </c>
      <c r="AS361" t="e">
        <f>Mapping!AQ361/$BF$19</f>
        <v>#N/A</v>
      </c>
    </row>
    <row r="362" spans="1:45">
      <c r="A362">
        <v>14628</v>
      </c>
      <c r="B362" t="s">
        <v>13384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tr">
        <f>VLOOKUP(A362,'Kreisfreie Städte u. Landkreise'!$A$9:$J$478,3,0)</f>
        <v>Sächsische Schweiz-Osterzgebirge</v>
      </c>
      <c r="E362">
        <f>VLOOKUP(D362,'old version'!$D$2:$G$403,2,0)</f>
        <v>418</v>
      </c>
      <c r="F362">
        <f>VLOOKUP(D362,'old version'!$D$2:$G$403,3,0)</f>
        <v>5806.4539999999997</v>
      </c>
      <c r="G362">
        <f>VLOOKUP(D362,'old version'!$D$2:$G$403,4,0)</f>
        <v>245586</v>
      </c>
      <c r="H362">
        <f>COUNTIF(Mapping!$A$2:$A$1326,A362)</f>
        <v>3</v>
      </c>
      <c r="I362" cm="1">
        <f t="array" ref="I362">_xlfn.IFS(C362="SH",F362/$BD$50,C362="HH",F362/$BD$49,C362="NI",F362/$BD$44,C362="HB",F362/$BD$56,C362="NRW",F362/$BD$41,C362="HE",F362/$BD$45,C362="RP",F362/$BD$47,C362="BW",F362/$BD$43,C362="BY",F362/$BD$42,C362="SL",F362/$BD$55,C362="BE",F362/$BD$46,C362="MV",F362/$BD$54,C362="BB",F362/$BD$51,C362="SN",F362/$BD$48,C362="ST",F362/$BD$53,C362="TH",F362/$BD$52)</f>
        <v>4.5328571317048795E-2</v>
      </c>
      <c r="J362" cm="1">
        <f t="array" ref="J362">_xlfn.IFS(C362="SH",G362/$BE$30,C362="HH",G362/$BE$34,C362="NI",G362/$BE$25,C362="HB",G362/$BE$37,C362="NRW",G362/$BE$22,C362="HE",G362/$BE$26,C362="RP",G362/$BE$27,C362="BW",G362/$BE$24,C362="BY",G362/$BE$23,C362="SL",G362/$BE$36,C362="BE",G362/$BE$29,C362="MV",G362/$BE$35,C362="BB",G362/$BE$31,C362="SN",G362/$BE$28,C362="ST",G362/$BE$32,C362="TH",G362/$BE$33)</f>
        <v>6.031090373280943E-2</v>
      </c>
      <c r="K362" cm="1">
        <f t="array" ref="K362">_xlfn.IFS(C362="SH",$BF$17,C362="HH",$BF$8,C362="NI",$BF$11,C362="HB",$BF$7,C362="NRW",$BF$12,C362="HE",$BF$9,C362="RP",$BF$13,C362="BW",$BF$3,C362="BY",$BF$4,C362="SL",$BF$14,C362="BE",$BF$5,C362="MV",$BF$10,C362="BB",$BF$6,C362="SN",$BF$15,C362="ST",$BF$16,C362="TH",$BF$18)</f>
        <v>22752.492034210969</v>
      </c>
      <c r="L362">
        <f t="shared" si="16"/>
        <v>1126.785869517495</v>
      </c>
      <c r="M362">
        <f t="shared" si="18"/>
        <v>375.59528983916499</v>
      </c>
      <c r="N362">
        <v>29.405352950273059</v>
      </c>
      <c r="O362">
        <v>30.758687724730521</v>
      </c>
      <c r="P362">
        <v>4.7841571412838286</v>
      </c>
      <c r="Q362">
        <v>9.0341031873870801</v>
      </c>
      <c r="R362">
        <v>0</v>
      </c>
      <c r="S362">
        <v>9.3902439175074655</v>
      </c>
      <c r="T362">
        <v>10.387437961844542</v>
      </c>
      <c r="U362">
        <v>0</v>
      </c>
      <c r="V362">
        <v>68.568961905844645</v>
      </c>
      <c r="W362">
        <v>3.4189510091556889</v>
      </c>
      <c r="X362">
        <v>3.2699846295974182</v>
      </c>
      <c r="Y362">
        <v>0</v>
      </c>
      <c r="Z362">
        <v>101.41072825657456</v>
      </c>
      <c r="AA362">
        <v>105.16668115496621</v>
      </c>
      <c r="AC362" t="s">
        <v>12814</v>
      </c>
      <c r="AD362">
        <v>0</v>
      </c>
      <c r="AE362">
        <f t="shared" si="17"/>
        <v>0</v>
      </c>
      <c r="AF362">
        <f>Mapping!AD362/$BF$19</f>
        <v>0</v>
      </c>
      <c r="AG362">
        <f>Mapping!AE362/$BF$19</f>
        <v>0</v>
      </c>
      <c r="AH362">
        <f>Mapping!AF362/$BF$19</f>
        <v>0</v>
      </c>
      <c r="AI362">
        <f>Mapping!AG362/$BF$19</f>
        <v>0</v>
      </c>
      <c r="AJ362">
        <f>Mapping!AH362/$BF$19</f>
        <v>0</v>
      </c>
      <c r="AK362">
        <f>Mapping!AI362/$BF$19</f>
        <v>0</v>
      </c>
      <c r="AL362">
        <f>Mapping!AJ362/$BF$19</f>
        <v>0</v>
      </c>
      <c r="AM362">
        <f>Mapping!AK362/$BF$19</f>
        <v>0</v>
      </c>
      <c r="AN362">
        <f>Mapping!AL362/$BF$19</f>
        <v>0</v>
      </c>
      <c r="AO362">
        <f>Mapping!AM362/$BF$19</f>
        <v>0</v>
      </c>
      <c r="AP362">
        <f>Mapping!AN362/$BF$19</f>
        <v>0</v>
      </c>
      <c r="AQ362">
        <f>Mapping!AO362/$BF$19</f>
        <v>0</v>
      </c>
      <c r="AR362">
        <f>Mapping!AP362/$BF$19</f>
        <v>0</v>
      </c>
      <c r="AS362">
        <f>Mapping!AQ362/$BF$19</f>
        <v>0</v>
      </c>
    </row>
    <row r="363" spans="1:45">
      <c r="A363">
        <v>14713</v>
      </c>
      <c r="B363" t="s">
        <v>13385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SN</v>
      </c>
      <c r="D363" t="str">
        <f>VLOOKUP(A363,'Kreisfreie Städte u. Landkreise'!$A$9:$J$478,3,0)</f>
        <v>Leipzig, Stadt</v>
      </c>
      <c r="E363">
        <f>VLOOKUP(D363,'old version'!$D$2:$G$403,2,0)</f>
        <v>508</v>
      </c>
      <c r="F363">
        <f>VLOOKUP(D363,'old version'!$D$2:$G$403,3,0)</f>
        <v>21501.916000000001</v>
      </c>
      <c r="G363">
        <f>VLOOKUP(D363,'old version'!$D$2:$G$403,4,0)</f>
        <v>593145</v>
      </c>
      <c r="H363">
        <f>COUNTIF(Mapping!$A$2:$A$1326,A363)</f>
        <v>1</v>
      </c>
      <c r="I363" cm="1">
        <f t="array" ref="I363">_xlfn.IFS(C363="SH",F363/$BD$50,C363="HH",F363/$BD$49,C363="NI",F363/$BD$44,C363="HB",F363/$BD$56,C363="NRW",F363/$BD$41,C363="HE",F363/$BD$45,C363="RP",F363/$BD$47,C363="BW",F363/$BD$43,C363="BY",F363/$BD$42,C363="SL",F363/$BD$55,C363="BE",F363/$BD$46,C363="MV",F363/$BD$54,C363="BB",F363/$BD$51,C363="SN",F363/$BD$48,C363="ST",F363/$BD$53,C363="TH",F363/$BD$52)</f>
        <v>0.16785651498473814</v>
      </c>
      <c r="J363" cm="1">
        <f t="array" ref="J363">_xlfn.IFS(C363="SH",G363/$BE$30,C363="HH",G363/$BE$34,C363="NI",G363/$BE$25,C363="HB",G363/$BE$37,C363="NRW",G363/$BE$22,C363="HE",G363/$BE$26,C363="RP",G363/$BE$27,C363="BW",G363/$BE$24,C363="BY",G363/$BE$23,C363="SL",G363/$BE$36,C363="BE",G363/$BE$29,C363="MV",G363/$BE$35,C363="BB",G363/$BE$31,C363="SN",G363/$BE$28,C363="ST",G363/$BE$32,C363="TH",G363/$BE$33)</f>
        <v>0.1456642927308448</v>
      </c>
      <c r="K363" cm="1">
        <f t="array" ref="K363">_xlfn.IFS(C363="SH",$BF$17,C363="HH",$BF$8,C363="NI",$BF$11,C363="HB",$BF$7,C363="NRW",$BF$12,C363="HE",$BF$9,C363="RP",$BF$13,C363="BW",$BF$3,C363="BY",$BF$4,C363="SL",$BF$14,C363="BE",$BF$5,C363="MV",$BF$10,C363="BB",$BF$6,C363="SN",$BF$15,C363="ST",$BF$16,C363="TH",$BF$18)</f>
        <v>22752.492034210969</v>
      </c>
      <c r="L363">
        <f t="shared" si="16"/>
        <v>3677.7740792657873</v>
      </c>
      <c r="M363">
        <f t="shared" si="18"/>
        <v>3677.7740792657873</v>
      </c>
      <c r="N363">
        <v>341.65304397025324</v>
      </c>
      <c r="O363">
        <v>79.521229589106085</v>
      </c>
      <c r="P363">
        <v>43.236489435441477</v>
      </c>
      <c r="Q363">
        <v>65.787285886083495</v>
      </c>
      <c r="R363">
        <v>0</v>
      </c>
      <c r="S363">
        <v>178.20215841823133</v>
      </c>
      <c r="T363">
        <v>0</v>
      </c>
      <c r="U363">
        <v>0</v>
      </c>
      <c r="V363">
        <v>811.4895625020506</v>
      </c>
      <c r="W363">
        <v>103.08935520293497</v>
      </c>
      <c r="X363">
        <v>32.019210665503103</v>
      </c>
      <c r="Y363">
        <v>0</v>
      </c>
      <c r="Z363">
        <v>992.9990014017626</v>
      </c>
      <c r="AA363">
        <v>1029.7767421944206</v>
      </c>
      <c r="AC363" t="s">
        <v>12571</v>
      </c>
      <c r="AD363">
        <v>0</v>
      </c>
      <c r="AE363">
        <f t="shared" si="17"/>
        <v>0</v>
      </c>
      <c r="AF363">
        <f>Mapping!AD363/$BF$19</f>
        <v>0</v>
      </c>
      <c r="AG363">
        <f>Mapping!AE363/$BF$19</f>
        <v>0</v>
      </c>
      <c r="AH363">
        <f>Mapping!AF363/$BF$19</f>
        <v>0</v>
      </c>
      <c r="AI363">
        <f>Mapping!AG363/$BF$19</f>
        <v>0</v>
      </c>
      <c r="AJ363">
        <f>Mapping!AH363/$BF$19</f>
        <v>0</v>
      </c>
      <c r="AK363">
        <f>Mapping!AI363/$BF$19</f>
        <v>0</v>
      </c>
      <c r="AL363">
        <f>Mapping!AJ363/$BF$19</f>
        <v>0</v>
      </c>
      <c r="AM363">
        <f>Mapping!AK363/$BF$19</f>
        <v>0</v>
      </c>
      <c r="AN363">
        <f>Mapping!AL363/$BF$19</f>
        <v>0</v>
      </c>
      <c r="AO363">
        <f>Mapping!AM363/$BF$19</f>
        <v>0</v>
      </c>
      <c r="AP363">
        <f>Mapping!AN363/$BF$19</f>
        <v>0</v>
      </c>
      <c r="AQ363">
        <f>Mapping!AO363/$BF$19</f>
        <v>0</v>
      </c>
      <c r="AR363">
        <f>Mapping!AP363/$BF$19</f>
        <v>0</v>
      </c>
      <c r="AS363">
        <f>Mapping!AQ363/$BF$19</f>
        <v>0</v>
      </c>
    </row>
    <row r="364" spans="1:45">
      <c r="A364">
        <v>14729</v>
      </c>
      <c r="B364" t="s">
        <v>13386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tr">
        <f>VLOOKUP(A364,'Kreisfreie Städte u. Landkreise'!$A$9:$J$478,3,0)</f>
        <v>Leipzig</v>
      </c>
      <c r="E364">
        <f>VLOOKUP(D364,'old version'!$D$2:$G$403,2,0)</f>
        <v>452</v>
      </c>
      <c r="F364">
        <f>VLOOKUP(D364,'old version'!$D$2:$G$403,3,0)</f>
        <v>6732.6440000000002</v>
      </c>
      <c r="G364">
        <f>VLOOKUP(D364,'old version'!$D$2:$G$403,4,0)</f>
        <v>258139</v>
      </c>
      <c r="H364">
        <f>COUNTIF(Mapping!$A$2:$A$1326,A364)</f>
        <v>5</v>
      </c>
      <c r="I364" cm="1">
        <f t="array" ref="I364">_xlfn.IFS(C364="SH",F364/$BD$50,C364="HH",F364/$BD$49,C364="NI",F364/$BD$44,C364="HB",F364/$BD$56,C364="NRW",F364/$BD$41,C364="HE",F364/$BD$45,C364="RP",F364/$BD$47,C364="BW",F364/$BD$43,C364="BY",F364/$BD$42,C364="SL",F364/$BD$55,C364="BE",F364/$BD$46,C364="MV",F364/$BD$54,C364="BB",F364/$BD$51,C364="SN",F364/$BD$48,C364="ST",F364/$BD$53,C364="TH",F364/$BD$52)</f>
        <v>5.2558951419627319E-2</v>
      </c>
      <c r="J364" cm="1">
        <f t="array" ref="J364">_xlfn.IFS(C364="SH",G364/$BE$30,C364="HH",G364/$BE$34,C364="NI",G364/$BE$25,C364="HB",G364/$BE$37,C364="NRW",G364/$BE$22,C364="HE",G364/$BE$26,C364="RP",G364/$BE$27,C364="BW",G364/$BE$24,C364="BY",G364/$BE$23,C364="SL",G364/$BE$36,C364="BE",G364/$BE$29,C364="MV",G364/$BE$35,C364="BB",G364/$BE$31,C364="SN",G364/$BE$28,C364="ST",G364/$BE$32,C364="TH",G364/$BE$33)</f>
        <v>6.3393664047151271E-2</v>
      </c>
      <c r="K364" cm="1">
        <f t="array" ref="K364">_xlfn.IFS(C364="SH",$BF$17,C364="HH",$BF$8,C364="NI",$BF$11,C364="HB",$BF$7,C364="NRW",$BF$12,C364="HE",$BF$9,C364="RP",$BF$13,C364="BW",$BF$3,C364="BY",$BF$4,C364="SL",$BF$14,C364="BE",$BF$5,C364="MV",$BF$10,C364="BB",$BF$6,C364="SN",$BF$15,C364="ST",$BF$16,C364="TH",$BF$18)</f>
        <v>22752.492034210969</v>
      </c>
      <c r="L364">
        <f t="shared" si="16"/>
        <v>1264.8718030717489</v>
      </c>
      <c r="M364">
        <f t="shared" si="18"/>
        <v>252.97436061434979</v>
      </c>
      <c r="N364">
        <v>14.574873043764843</v>
      </c>
      <c r="O364">
        <v>17.046220523041161</v>
      </c>
      <c r="P364">
        <v>10.888108771401809</v>
      </c>
      <c r="Q364">
        <v>22.272512733314027</v>
      </c>
      <c r="R364">
        <v>0</v>
      </c>
      <c r="S364">
        <v>4.294472668906387</v>
      </c>
      <c r="T364">
        <v>4.7705109128653511</v>
      </c>
      <c r="U364">
        <v>4.5172990809722853</v>
      </c>
      <c r="V364">
        <v>28.926919675463786</v>
      </c>
      <c r="W364">
        <v>4.3451150352850014</v>
      </c>
      <c r="X364">
        <v>2.2024298314427369</v>
      </c>
      <c r="Y364">
        <v>0</v>
      </c>
      <c r="Z364">
        <v>68.303077365874429</v>
      </c>
      <c r="AA364">
        <v>70.832820972017927</v>
      </c>
      <c r="AC364" t="s">
        <v>12884</v>
      </c>
      <c r="AD364">
        <v>3877.2689687160082</v>
      </c>
      <c r="AE364">
        <f t="shared" si="17"/>
        <v>7.9018933942584229E-3</v>
      </c>
      <c r="AF364" t="e">
        <f>Mapping!AD364/$BF$19</f>
        <v>#N/A</v>
      </c>
      <c r="AG364" t="e">
        <f>Mapping!AE364/$BF$19</f>
        <v>#N/A</v>
      </c>
      <c r="AH364" t="e">
        <f>Mapping!AF364/$BF$19</f>
        <v>#N/A</v>
      </c>
      <c r="AI364" t="e">
        <f>Mapping!AG364/$BF$19</f>
        <v>#N/A</v>
      </c>
      <c r="AJ364" t="e">
        <f>Mapping!AH364/$BF$19</f>
        <v>#N/A</v>
      </c>
      <c r="AK364" t="e">
        <f>Mapping!AI364/$BF$19</f>
        <v>#N/A</v>
      </c>
      <c r="AL364" t="e">
        <f>Mapping!AJ364/$BF$19</f>
        <v>#N/A</v>
      </c>
      <c r="AM364" t="e">
        <f>Mapping!AK364/$BF$19</f>
        <v>#N/A</v>
      </c>
      <c r="AN364" t="e">
        <f>Mapping!AL364/$BF$19</f>
        <v>#N/A</v>
      </c>
      <c r="AO364" t="e">
        <f>Mapping!AM364/$BF$19</f>
        <v>#N/A</v>
      </c>
      <c r="AP364" t="e">
        <f>Mapping!AN364/$BF$19</f>
        <v>#N/A</v>
      </c>
      <c r="AQ364" t="e">
        <f>Mapping!AO364/$BF$19</f>
        <v>#N/A</v>
      </c>
      <c r="AR364" t="e">
        <f>Mapping!AP364/$BF$19</f>
        <v>#N/A</v>
      </c>
      <c r="AS364" t="e">
        <f>Mapping!AQ364/$BF$19</f>
        <v>#N/A</v>
      </c>
    </row>
    <row r="365" spans="1:45">
      <c r="A365">
        <v>14730</v>
      </c>
      <c r="B365" t="s">
        <v>13387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tr">
        <f>VLOOKUP(A365,'Kreisfreie Städte u. Landkreise'!$A$9:$J$478,3,0)</f>
        <v>Nordsachsen</v>
      </c>
      <c r="E365">
        <f>VLOOKUP(D365,'old version'!$D$2:$G$403,2,0)</f>
        <v>436</v>
      </c>
      <c r="F365">
        <f>VLOOKUP(D365,'old version'!$D$2:$G$403,3,0)</f>
        <v>5430.7380000000003</v>
      </c>
      <c r="G365">
        <f>VLOOKUP(D365,'old version'!$D$2:$G$403,4,0)</f>
        <v>197741</v>
      </c>
      <c r="H365">
        <f>COUNTIF(Mapping!$A$2:$A$1326,A365)</f>
        <v>5</v>
      </c>
      <c r="I365" cm="1">
        <f t="array" ref="I365">_xlfn.IFS(C365="SH",F365/$BD$50,C365="HH",F365/$BD$49,C365="NI",F365/$BD$44,C365="HB",F365/$BD$56,C365="NRW",F365/$BD$41,C365="HE",F365/$BD$45,C365="RP",F365/$BD$47,C365="BW",F365/$BD$43,C365="BY",F365/$BD$42,C365="SL",F365/$BD$55,C365="BE",F365/$BD$46,C365="MV",F365/$BD$54,C365="BB",F365/$BD$51,C365="SN",F365/$BD$48,C365="ST",F365/$BD$53,C365="TH",F365/$BD$52)</f>
        <v>4.239551277547484E-2</v>
      </c>
      <c r="J365" cm="1">
        <f t="array" ref="J365">_xlfn.IFS(C365="SH",G365/$BE$30,C365="HH",G365/$BE$34,C365="NI",G365/$BE$25,C365="HB",G365/$BE$37,C365="NRW",G365/$BE$22,C365="HE",G365/$BE$26,C365="RP",G365/$BE$27,C365="BW",G365/$BE$24,C365="BY",G365/$BE$23,C365="SL",G365/$BE$36,C365="BE",G365/$BE$29,C365="MV",G365/$BE$35,C365="BB",G365/$BE$31,C365="SN",G365/$BE$28,C365="ST",G365/$BE$32,C365="TH",G365/$BE$33)</f>
        <v>4.8561149312377212E-2</v>
      </c>
      <c r="K365" cm="1">
        <f t="array" ref="K365">_xlfn.IFS(C365="SH",$BF$17,C365="HH",$BF$8,C365="NI",$BF$11,C365="HB",$BF$7,C365="NRW",$BF$12,C365="HE",$BF$9,C365="RP",$BF$13,C365="BW",$BF$3,C365="BY",$BF$4,C365="SL",$BF$14,C365="BE",$BF$5,C365="MV",$BF$10,C365="BB",$BF$6,C365="SN",$BF$15,C365="ST",$BF$16,C365="TH",$BF$18)</f>
        <v>22752.492034210969</v>
      </c>
      <c r="L365">
        <f t="shared" si="16"/>
        <v>1003.8829736439599</v>
      </c>
      <c r="M365">
        <f t="shared" si="18"/>
        <v>200.77659472879196</v>
      </c>
      <c r="N365">
        <v>4.2098928189011318</v>
      </c>
      <c r="O365">
        <v>3.1145755722135808</v>
      </c>
      <c r="P365">
        <v>18.620393193688368</v>
      </c>
      <c r="Q365">
        <v>15.483464208277081</v>
      </c>
      <c r="R365">
        <v>0</v>
      </c>
      <c r="S365">
        <v>5.0518713826813588</v>
      </c>
      <c r="T365">
        <v>0</v>
      </c>
      <c r="U365">
        <v>0</v>
      </c>
      <c r="V365">
        <v>28.71668482131852</v>
      </c>
      <c r="W365">
        <v>0.83452742604765806</v>
      </c>
      <c r="X365">
        <v>1.7479888499858387</v>
      </c>
      <c r="Y365">
        <v>12.570069354842849</v>
      </c>
      <c r="Z365">
        <v>54.209680576773835</v>
      </c>
      <c r="AA365">
        <v>56.217446524061756</v>
      </c>
      <c r="AC365" t="s">
        <v>12885</v>
      </c>
      <c r="AD365">
        <v>1341.7606047732813</v>
      </c>
      <c r="AE365">
        <f t="shared" si="17"/>
        <v>2.7345147693081692E-3</v>
      </c>
      <c r="AF365" t="e">
        <f>Mapping!AD365/$BF$19</f>
        <v>#N/A</v>
      </c>
      <c r="AG365" t="e">
        <f>Mapping!AE365/$BF$19</f>
        <v>#N/A</v>
      </c>
      <c r="AH365" t="e">
        <f>Mapping!AF365/$BF$19</f>
        <v>#N/A</v>
      </c>
      <c r="AI365" t="e">
        <f>Mapping!AG365/$BF$19</f>
        <v>#N/A</v>
      </c>
      <c r="AJ365" t="e">
        <f>Mapping!AH365/$BF$19</f>
        <v>#N/A</v>
      </c>
      <c r="AK365" t="e">
        <f>Mapping!AI365/$BF$19</f>
        <v>#N/A</v>
      </c>
      <c r="AL365" t="e">
        <f>Mapping!AJ365/$BF$19</f>
        <v>#N/A</v>
      </c>
      <c r="AM365" t="e">
        <f>Mapping!AK365/$BF$19</f>
        <v>#N/A</v>
      </c>
      <c r="AN365" t="e">
        <f>Mapping!AL365/$BF$19</f>
        <v>#N/A</v>
      </c>
      <c r="AO365" t="e">
        <f>Mapping!AM365/$BF$19</f>
        <v>#N/A</v>
      </c>
      <c r="AP365" t="e">
        <f>Mapping!AN365/$BF$19</f>
        <v>#N/A</v>
      </c>
      <c r="AQ365" t="e">
        <f>Mapping!AO365/$BF$19</f>
        <v>#N/A</v>
      </c>
      <c r="AR365" t="e">
        <f>Mapping!AP365/$BF$19</f>
        <v>#N/A</v>
      </c>
      <c r="AS365" t="e">
        <f>Mapping!AQ365/$BF$19</f>
        <v>#N/A</v>
      </c>
    </row>
    <row r="366" spans="1:45">
      <c r="A366">
        <v>15001</v>
      </c>
      <c r="B366" t="s">
        <v>13388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ST</v>
      </c>
      <c r="D366" t="str">
        <f>VLOOKUP(A366,'Kreisfreie Städte u. Landkreise'!$A$9:$J$478,3,0)</f>
        <v>Dessau-Roßlau, Stadt</v>
      </c>
      <c r="E366">
        <f>VLOOKUP(D366,'old version'!$D$2:$G$403,2,0)</f>
        <v>451</v>
      </c>
      <c r="F366">
        <f>VLOOKUP(D366,'old version'!$D$2:$G$403,3,0)</f>
        <v>2418.402</v>
      </c>
      <c r="G366">
        <f>VLOOKUP(D366,'old version'!$D$2:$G$403,4,0)</f>
        <v>80103</v>
      </c>
      <c r="H366">
        <f>COUNTIF(Mapping!$A$2:$A$1326,A366)</f>
        <v>1</v>
      </c>
      <c r="I366" cm="1">
        <f t="array" ref="I366">_xlfn.IFS(C366="SH",F366/$BD$50,C366="HH",F366/$BD$49,C366="NI",F366/$BD$44,C366="HB",F366/$BD$56,C366="NRW",F366/$BD$41,C366="HE",F366/$BD$45,C366="RP",F366/$BD$47,C366="BW",F366/$BD$43,C366="BY",F366/$BD$42,C366="SL",F366/$BD$55,C366="BE",F366/$BD$46,C366="MV",F366/$BD$54,C366="BB",F366/$BD$51,C366="SN",F366/$BD$48,C366="ST",F366/$BD$53,C366="TH",F366/$BD$52)</f>
        <v>3.8058100558659221E-2</v>
      </c>
      <c r="J366" cm="1">
        <f t="array" ref="J366">_xlfn.IFS(C366="SH",G366/$BE$30,C366="HH",G366/$BE$34,C366="NI",G366/$BE$25,C366="HB",G366/$BE$37,C366="NRW",G366/$BE$22,C366="HE",G366/$BE$26,C366="RP",G366/$BE$27,C366="BW",G366/$BE$24,C366="BY",G366/$BE$23,C366="SL",G366/$BE$36,C366="BE",G366/$BE$29,C366="MV",G366/$BE$35,C366="BB",G366/$BE$31,C366="SN",G366/$BE$28,C366="ST",G366/$BE$32,C366="TH",G366/$BE$33)</f>
        <v>3.6493394077448747E-2</v>
      </c>
      <c r="K366" cm="1">
        <f t="array" ref="K366">_xlfn.IFS(C366="SH",$BF$17,C366="HH",$BF$8,C366="NI",$BF$11,C366="HB",$BF$7,C366="NRW",$BF$12,C366="HE",$BF$9,C366="RP",$BF$13,C366="BW",$BF$3,C366="BY",$BF$4,C366="SL",$BF$14,C366="BE",$BF$5,C366="MV",$BF$10,C366="BB",$BF$6,C366="SN",$BF$15,C366="ST",$BF$16,C366="TH",$BF$18)</f>
        <v>15482.91296327352</v>
      </c>
      <c r="L366">
        <f t="shared" si="16"/>
        <v>582.46691850396962</v>
      </c>
      <c r="M366">
        <f t="shared" si="18"/>
        <v>582.46691850396962</v>
      </c>
      <c r="N366">
        <v>21.236974351070955</v>
      </c>
      <c r="O366">
        <v>100.22597388891504</v>
      </c>
      <c r="P366">
        <v>4.6147855657390471</v>
      </c>
      <c r="Q366">
        <v>17.025422475542115</v>
      </c>
      <c r="R366">
        <v>0</v>
      </c>
      <c r="S366">
        <v>0</v>
      </c>
      <c r="T366">
        <v>6.451739043363327</v>
      </c>
      <c r="U366">
        <v>6.2725240699365683</v>
      </c>
      <c r="V366">
        <v>28.629592004924767</v>
      </c>
      <c r="W366">
        <v>0</v>
      </c>
      <c r="X366">
        <v>5.0710376894570555</v>
      </c>
      <c r="Y366">
        <v>72.582064237837429</v>
      </c>
      <c r="Z366">
        <v>157.26606799607177</v>
      </c>
      <c r="AA366">
        <v>163.09073718111148</v>
      </c>
      <c r="AC366" t="s">
        <v>12887</v>
      </c>
      <c r="AD366">
        <v>245.86058821546249</v>
      </c>
      <c r="AE366">
        <f t="shared" si="17"/>
        <v>5.0106509855353597E-4</v>
      </c>
      <c r="AF366" t="e">
        <f>Mapping!AD366/$BF$19</f>
        <v>#N/A</v>
      </c>
      <c r="AG366" t="e">
        <f>Mapping!AE366/$BF$19</f>
        <v>#N/A</v>
      </c>
      <c r="AH366" t="e">
        <f>Mapping!AF366/$BF$19</f>
        <v>#N/A</v>
      </c>
      <c r="AI366" t="e">
        <f>Mapping!AG366/$BF$19</f>
        <v>#N/A</v>
      </c>
      <c r="AJ366" t="e">
        <f>Mapping!AH366/$BF$19</f>
        <v>#N/A</v>
      </c>
      <c r="AK366" t="e">
        <f>Mapping!AI366/$BF$19</f>
        <v>#N/A</v>
      </c>
      <c r="AL366" t="e">
        <f>Mapping!AJ366/$BF$19</f>
        <v>#N/A</v>
      </c>
      <c r="AM366" t="e">
        <f>Mapping!AK366/$BF$19</f>
        <v>#N/A</v>
      </c>
      <c r="AN366" t="e">
        <f>Mapping!AL366/$BF$19</f>
        <v>#N/A</v>
      </c>
      <c r="AO366" t="e">
        <f>Mapping!AM366/$BF$19</f>
        <v>#N/A</v>
      </c>
      <c r="AP366" t="e">
        <f>Mapping!AN366/$BF$19</f>
        <v>#N/A</v>
      </c>
      <c r="AQ366" t="e">
        <f>Mapping!AO366/$BF$19</f>
        <v>#N/A</v>
      </c>
      <c r="AR366" t="e">
        <f>Mapping!AP366/$BF$19</f>
        <v>#N/A</v>
      </c>
      <c r="AS366" t="e">
        <f>Mapping!AQ366/$BF$19</f>
        <v>#N/A</v>
      </c>
    </row>
    <row r="367" spans="1:45">
      <c r="A367">
        <v>15002</v>
      </c>
      <c r="B367" t="s">
        <v>13389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ST</v>
      </c>
      <c r="D367" t="str">
        <f>VLOOKUP(A367,'Kreisfreie Städte u. Landkreise'!$A$9:$J$478,3,0)</f>
        <v>Halle (Saale), Stadt</v>
      </c>
      <c r="E367">
        <f>VLOOKUP(D367,'old version'!$D$2:$G$403,2,0)</f>
        <v>396</v>
      </c>
      <c r="F367">
        <f>VLOOKUP(D367,'old version'!$D$2:$G$403,3,0)</f>
        <v>7404.97</v>
      </c>
      <c r="G367">
        <f>VLOOKUP(D367,'old version'!$D$2:$G$403,4,0)</f>
        <v>238762</v>
      </c>
      <c r="H367">
        <f>COUNTIF(Mapping!$A$2:$A$1326,A367)</f>
        <v>1</v>
      </c>
      <c r="I367" cm="1">
        <f t="array" ref="I367">_xlfn.IFS(C367="SH",F367/$BD$50,C367="HH",F367/$BD$49,C367="NI",F367/$BD$44,C367="HB",F367/$BD$56,C367="NRW",F367/$BD$41,C367="HE",F367/$BD$45,C367="RP",F367/$BD$47,C367="BW",F367/$BD$43,C367="BY",F367/$BD$42,C367="SL",F367/$BD$55,C367="BE",F367/$BD$46,C367="MV",F367/$BD$54,C367="BB",F367/$BD$51,C367="SN",F367/$BD$48,C367="ST",F367/$BD$53,C367="TH",F367/$BD$52)</f>
        <v>0.11653111967896766</v>
      </c>
      <c r="J367" cm="1">
        <f t="array" ref="J367">_xlfn.IFS(C367="SH",G367/$BE$30,C367="HH",G367/$BE$34,C367="NI",G367/$BE$25,C367="HB",G367/$BE$37,C367="NRW",G367/$BE$22,C367="HE",G367/$BE$26,C367="RP",G367/$BE$27,C367="BW",G367/$BE$24,C367="BY",G367/$BE$23,C367="SL",G367/$BE$36,C367="BE",G367/$BE$29,C367="MV",G367/$BE$35,C367="BB",G367/$BE$31,C367="SN",G367/$BE$28,C367="ST",G367/$BE$32,C367="TH",G367/$BE$33)</f>
        <v>0.1087753986332574</v>
      </c>
      <c r="K367" cm="1">
        <f t="array" ref="K367">_xlfn.IFS(C367="SH",$BF$17,C367="HH",$BF$8,C367="NI",$BF$11,C367="HB",$BF$7,C367="NRW",$BF$12,C367="HE",$BF$9,C367="RP",$BF$13,C367="BW",$BF$3,C367="BY",$BF$4,C367="SL",$BF$14,C367="BE",$BF$5,C367="MV",$BF$10,C367="BB",$BF$6,C367="SN",$BF$15,C367="ST",$BF$16,C367="TH",$BF$18)</f>
        <v>15482.91296327352</v>
      </c>
      <c r="L367">
        <f t="shared" si="16"/>
        <v>1770.6184604051814</v>
      </c>
      <c r="M367">
        <f t="shared" si="18"/>
        <v>1770.6184604051814</v>
      </c>
      <c r="N367">
        <v>60.448306870459731</v>
      </c>
      <c r="O367">
        <v>78.651490189404996</v>
      </c>
      <c r="P367">
        <v>6.697397636215709</v>
      </c>
      <c r="Q367">
        <v>107.15836217945134</v>
      </c>
      <c r="R367">
        <v>0</v>
      </c>
      <c r="S367">
        <v>52.205355933578865</v>
      </c>
      <c r="T367">
        <v>0</v>
      </c>
      <c r="U367">
        <v>0</v>
      </c>
      <c r="V367">
        <v>339.8499980018176</v>
      </c>
      <c r="W367">
        <v>29.708969001674813</v>
      </c>
      <c r="X367">
        <v>15.415249623832254</v>
      </c>
      <c r="Y367">
        <v>106.64317774589627</v>
      </c>
      <c r="Z367">
        <v>478.066984309399</v>
      </c>
      <c r="AA367">
        <v>495.77316891345083</v>
      </c>
      <c r="AC367" t="s">
        <v>12857</v>
      </c>
      <c r="AD367">
        <v>199.075065473987</v>
      </c>
      <c r="AE367">
        <f t="shared" si="17"/>
        <v>4.0571597109276557E-4</v>
      </c>
      <c r="AF367" t="e">
        <f>Mapping!AD367/$BF$19</f>
        <v>#N/A</v>
      </c>
      <c r="AG367" t="e">
        <f>Mapping!AE367/$BF$19</f>
        <v>#N/A</v>
      </c>
      <c r="AH367" t="e">
        <f>Mapping!AF367/$BF$19</f>
        <v>#N/A</v>
      </c>
      <c r="AI367" t="e">
        <f>Mapping!AG367/$BF$19</f>
        <v>#N/A</v>
      </c>
      <c r="AJ367" t="e">
        <f>Mapping!AH367/$BF$19</f>
        <v>#N/A</v>
      </c>
      <c r="AK367" t="e">
        <f>Mapping!AI367/$BF$19</f>
        <v>#N/A</v>
      </c>
      <c r="AL367" t="e">
        <f>Mapping!AJ367/$BF$19</f>
        <v>#N/A</v>
      </c>
      <c r="AM367" t="e">
        <f>Mapping!AK367/$BF$19</f>
        <v>#N/A</v>
      </c>
      <c r="AN367" t="e">
        <f>Mapping!AL367/$BF$19</f>
        <v>#N/A</v>
      </c>
      <c r="AO367" t="e">
        <f>Mapping!AM367/$BF$19</f>
        <v>#N/A</v>
      </c>
      <c r="AP367" t="e">
        <f>Mapping!AN367/$BF$19</f>
        <v>#N/A</v>
      </c>
      <c r="AQ367" t="e">
        <f>Mapping!AO367/$BF$19</f>
        <v>#N/A</v>
      </c>
      <c r="AR367" t="e">
        <f>Mapping!AP367/$BF$19</f>
        <v>#N/A</v>
      </c>
      <c r="AS367" t="e">
        <f>Mapping!AQ367/$BF$19</f>
        <v>#N/A</v>
      </c>
    </row>
    <row r="368" spans="1:45">
      <c r="A368">
        <v>15003</v>
      </c>
      <c r="B368" t="s">
        <v>13390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ST</v>
      </c>
      <c r="D368" t="str">
        <f>VLOOKUP(A368,'Kreisfreie Städte u. Landkreise'!$A$9:$J$478,3,0)</f>
        <v>Magdeburg, Landeshauptstadt</v>
      </c>
      <c r="E368">
        <f>VLOOKUP(D368,'old version'!$D$2:$G$403,2,0)</f>
        <v>519</v>
      </c>
      <c r="F368">
        <f>VLOOKUP(D368,'old version'!$D$2:$G$403,3,0)</f>
        <v>8237.3690000000006</v>
      </c>
      <c r="G368">
        <f>VLOOKUP(D368,'old version'!$D$2:$G$403,4,0)</f>
        <v>237565</v>
      </c>
      <c r="H368">
        <f>COUNTIF(Mapping!$A$2:$A$1326,A368)</f>
        <v>1</v>
      </c>
      <c r="I368" cm="1">
        <f t="array" ref="I368">_xlfn.IFS(C368="SH",F368/$BD$50,C368="HH",F368/$BD$49,C368="NI",F368/$BD$44,C368="HB",F368/$BD$56,C368="NRW",F368/$BD$41,C368="HE",F368/$BD$45,C368="RP",F368/$BD$47,C368="BW",F368/$BD$43,C368="BY",F368/$BD$42,C368="SL",F368/$BD$55,C368="BE",F368/$BD$46,C368="MV",F368/$BD$54,C368="BB",F368/$BD$51,C368="SN",F368/$BD$48,C368="ST",F368/$BD$53,C368="TH",F368/$BD$52)</f>
        <v>0.1296304823353529</v>
      </c>
      <c r="J368" cm="1">
        <f t="array" ref="J368">_xlfn.IFS(C368="SH",G368/$BE$30,C368="HH",G368/$BE$34,C368="NI",G368/$BE$25,C368="HB",G368/$BE$37,C368="NRW",G368/$BE$22,C368="HE",G368/$BE$26,C368="RP",G368/$BE$27,C368="BW",G368/$BE$24,C368="BY",G368/$BE$23,C368="SL",G368/$BE$36,C368="BE",G368/$BE$29,C368="MV",G368/$BE$35,C368="BB",G368/$BE$31,C368="SN",G368/$BE$28,C368="ST",G368/$BE$32,C368="TH",G368/$BE$33)</f>
        <v>0.10823006833712984</v>
      </c>
      <c r="K368" cm="1">
        <f t="array" ref="K368">_xlfn.IFS(C368="SH",$BF$17,C368="HH",$BF$8,C368="NI",$BF$11,C368="HB",$BF$7,C368="NRW",$BF$12,C368="HE",$BF$9,C368="RP",$BF$13,C368="BW",$BF$3,C368="BY",$BF$4,C368="SL",$BF$14,C368="BE",$BF$5,C368="MV",$BF$10,C368="BB",$BF$6,C368="SN",$BF$15,C368="ST",$BF$16,C368="TH",$BF$18)</f>
        <v>15482.91296327352</v>
      </c>
      <c r="L368">
        <f t="shared" si="16"/>
        <v>1914.2820661379324</v>
      </c>
      <c r="M368">
        <f t="shared" si="18"/>
        <v>1914.2820661379324</v>
      </c>
      <c r="N368">
        <v>95.204813544629999</v>
      </c>
      <c r="O368">
        <v>0</v>
      </c>
      <c r="P368">
        <v>37.477805566922498</v>
      </c>
      <c r="Q368">
        <v>84.241156990724306</v>
      </c>
      <c r="R368">
        <v>0</v>
      </c>
      <c r="S368">
        <v>0</v>
      </c>
      <c r="T368">
        <v>34.457206312275012</v>
      </c>
      <c r="U368">
        <v>0</v>
      </c>
      <c r="V368">
        <v>475.8003196302131</v>
      </c>
      <c r="W368">
        <v>49.448328539044013</v>
      </c>
      <c r="X368">
        <v>16.666004878989575</v>
      </c>
      <c r="Y368">
        <v>68.131294299271048</v>
      </c>
      <c r="Z368">
        <v>516.85615785724178</v>
      </c>
      <c r="AA368">
        <v>535.99897851862113</v>
      </c>
      <c r="AC368" t="s">
        <v>12674</v>
      </c>
      <c r="AD368">
        <v>199.075065473987</v>
      </c>
      <c r="AE368">
        <f t="shared" si="17"/>
        <v>4.0571597109276557E-4</v>
      </c>
      <c r="AF368" t="e">
        <f>Mapping!AD368/$BF$19</f>
        <v>#N/A</v>
      </c>
      <c r="AG368" t="e">
        <f>Mapping!AE368/$BF$19</f>
        <v>#N/A</v>
      </c>
      <c r="AH368" t="e">
        <f>Mapping!AF368/$BF$19</f>
        <v>#N/A</v>
      </c>
      <c r="AI368" t="e">
        <f>Mapping!AG368/$BF$19</f>
        <v>#N/A</v>
      </c>
      <c r="AJ368" t="e">
        <f>Mapping!AH368/$BF$19</f>
        <v>#N/A</v>
      </c>
      <c r="AK368" t="e">
        <f>Mapping!AI368/$BF$19</f>
        <v>#N/A</v>
      </c>
      <c r="AL368" t="e">
        <f>Mapping!AJ368/$BF$19</f>
        <v>#N/A</v>
      </c>
      <c r="AM368" t="e">
        <f>Mapping!AK368/$BF$19</f>
        <v>#N/A</v>
      </c>
      <c r="AN368" t="e">
        <f>Mapping!AL368/$BF$19</f>
        <v>#N/A</v>
      </c>
      <c r="AO368" t="e">
        <f>Mapping!AM368/$BF$19</f>
        <v>#N/A</v>
      </c>
      <c r="AP368" t="e">
        <f>Mapping!AN368/$BF$19</f>
        <v>#N/A</v>
      </c>
      <c r="AQ368" t="e">
        <f>Mapping!AO368/$BF$19</f>
        <v>#N/A</v>
      </c>
      <c r="AR368" t="e">
        <f>Mapping!AP368/$BF$19</f>
        <v>#N/A</v>
      </c>
      <c r="AS368" t="e">
        <f>Mapping!AQ368/$BF$19</f>
        <v>#N/A</v>
      </c>
    </row>
    <row r="369" spans="1:45">
      <c r="A369">
        <v>15081</v>
      </c>
      <c r="B369" t="s">
        <v>13391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ST</v>
      </c>
      <c r="D369" t="str">
        <f>VLOOKUP(A369,'Kreisfreie Städte u. Landkreise'!$A$9:$J$478,3,0)</f>
        <v>Altmarkkreis Salzwedel</v>
      </c>
      <c r="E369">
        <f>VLOOKUP(D369,'old version'!$D$2:$G$403,2,0)</f>
        <v>454</v>
      </c>
      <c r="F369">
        <f>VLOOKUP(D369,'old version'!$D$2:$G$403,3,0)</f>
        <v>2003.2909999999999</v>
      </c>
      <c r="G369">
        <f>VLOOKUP(D369,'old version'!$D$2:$G$403,4,0)</f>
        <v>83173</v>
      </c>
      <c r="H369">
        <f>COUNTIF(Mapping!$A$2:$A$1326,A369)</f>
        <v>3</v>
      </c>
      <c r="I369" cm="1">
        <f t="array" ref="I369">_xlfn.IFS(C369="SH",F369/$BD$50,C369="HH",F369/$BD$49,C369="NI",F369/$BD$44,C369="HB",F369/$BD$56,C369="NRW",F369/$BD$41,C369="HE",F369/$BD$45,C369="RP",F369/$BD$47,C369="BW",F369/$BD$43,C369="BY",F369/$BD$42,C369="SL",F369/$BD$55,C369="BE",F369/$BD$46,C369="MV",F369/$BD$54,C369="BB",F369/$BD$51,C369="SN",F369/$BD$48,C369="ST",F369/$BD$53,C369="TH",F369/$BD$52)</f>
        <v>3.1525548823668266E-2</v>
      </c>
      <c r="J369" cm="1">
        <f t="array" ref="J369">_xlfn.IFS(C369="SH",G369/$BE$30,C369="HH",G369/$BE$34,C369="NI",G369/$BE$25,C369="HB",G369/$BE$37,C369="NRW",G369/$BE$22,C369="HE",G369/$BE$26,C369="RP",G369/$BE$27,C369="BW",G369/$BE$24,C369="BY",G369/$BE$23,C369="SL",G369/$BE$36,C369="BE",G369/$BE$29,C369="MV",G369/$BE$35,C369="BB",G369/$BE$31,C369="SN",G369/$BE$28,C369="ST",G369/$BE$32,C369="TH",G369/$BE$33)</f>
        <v>3.789202733485194E-2</v>
      </c>
      <c r="K369" cm="1">
        <f t="array" ref="K369">_xlfn.IFS(C369="SH",$BF$17,C369="HH",$BF$8,C369="NI",$BF$11,C369="HB",$BF$7,C369="NRW",$BF$12,C369="HE",$BF$9,C369="RP",$BF$13,C369="BW",$BF$3,C369="BY",$BF$4,C369="SL",$BF$14,C369="BE",$BF$5,C369="MV",$BF$10,C369="BB",$BF$6,C369="SN",$BF$15,C369="ST",$BF$16,C369="TH",$BF$18)</f>
        <v>15482.91296327352</v>
      </c>
      <c r="L369">
        <f t="shared" si="16"/>
        <v>515.70738570422395</v>
      </c>
      <c r="M369">
        <f t="shared" si="18"/>
        <v>171.90246190140797</v>
      </c>
      <c r="N369">
        <v>13.601784983745768</v>
      </c>
      <c r="O369">
        <v>32.549018540870222</v>
      </c>
      <c r="P369">
        <v>11.537700881153995</v>
      </c>
      <c r="Q369">
        <v>10.990806802689512</v>
      </c>
      <c r="R369">
        <v>0</v>
      </c>
      <c r="S369">
        <v>0</v>
      </c>
      <c r="T369">
        <v>0</v>
      </c>
      <c r="U369">
        <v>0</v>
      </c>
      <c r="V369">
        <v>2.9990965593213752</v>
      </c>
      <c r="W369">
        <v>0</v>
      </c>
      <c r="X369">
        <v>1.4966066492693948</v>
      </c>
      <c r="Y369">
        <v>4.1810934385833294</v>
      </c>
      <c r="Z369">
        <v>46.413664713380157</v>
      </c>
      <c r="AA369">
        <v>48.132689332394236</v>
      </c>
      <c r="AC369" t="s">
        <v>12796</v>
      </c>
      <c r="AD369">
        <v>658.64271307733645</v>
      </c>
      <c r="AE369">
        <f t="shared" si="17"/>
        <v>1.3423171169282524E-3</v>
      </c>
      <c r="AF369" t="e">
        <f>Mapping!AD369/$BF$19</f>
        <v>#N/A</v>
      </c>
      <c r="AG369" t="e">
        <f>Mapping!AE369/$BF$19</f>
        <v>#N/A</v>
      </c>
      <c r="AH369" t="e">
        <f>Mapping!AF369/$BF$19</f>
        <v>#N/A</v>
      </c>
      <c r="AI369" t="e">
        <f>Mapping!AG369/$BF$19</f>
        <v>#N/A</v>
      </c>
      <c r="AJ369" t="e">
        <f>Mapping!AH369/$BF$19</f>
        <v>#N/A</v>
      </c>
      <c r="AK369" t="e">
        <f>Mapping!AI369/$BF$19</f>
        <v>#N/A</v>
      </c>
      <c r="AL369" t="e">
        <f>Mapping!AJ369/$BF$19</f>
        <v>#N/A</v>
      </c>
      <c r="AM369" t="e">
        <f>Mapping!AK369/$BF$19</f>
        <v>#N/A</v>
      </c>
      <c r="AN369" t="e">
        <f>Mapping!AL369/$BF$19</f>
        <v>#N/A</v>
      </c>
      <c r="AO369" t="e">
        <f>Mapping!AM369/$BF$19</f>
        <v>#N/A</v>
      </c>
      <c r="AP369" t="e">
        <f>Mapping!AN369/$BF$19</f>
        <v>#N/A</v>
      </c>
      <c r="AQ369" t="e">
        <f>Mapping!AO369/$BF$19</f>
        <v>#N/A</v>
      </c>
      <c r="AR369" t="e">
        <f>Mapping!AP369/$BF$19</f>
        <v>#N/A</v>
      </c>
      <c r="AS369" t="e">
        <f>Mapping!AQ369/$BF$19</f>
        <v>#N/A</v>
      </c>
    </row>
    <row r="370" spans="1:45">
      <c r="A370">
        <v>15082</v>
      </c>
      <c r="B370" t="s">
        <v>13392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ST</v>
      </c>
      <c r="D370" t="str">
        <f>VLOOKUP(A370,'Kreisfreie Städte u. Landkreise'!$A$9:$J$478,3,0)</f>
        <v>Anhalt-Bitterfeld</v>
      </c>
      <c r="E370">
        <f>VLOOKUP(D370,'old version'!$D$2:$G$403,2,0)</f>
        <v>450</v>
      </c>
      <c r="F370">
        <f>VLOOKUP(D370,'old version'!$D$2:$G$403,3,0)</f>
        <v>4605.692</v>
      </c>
      <c r="G370">
        <f>VLOOKUP(D370,'old version'!$D$2:$G$403,4,0)</f>
        <v>158486</v>
      </c>
      <c r="H370">
        <f>COUNTIF(Mapping!$A$2:$A$1326,A370)</f>
        <v>1</v>
      </c>
      <c r="I370" cm="1">
        <f t="array" ref="I370">_xlfn.IFS(C370="SH",F370/$BD$50,C370="HH",F370/$BD$49,C370="NI",F370/$BD$44,C370="HB",F370/$BD$56,C370="NRW",F370/$BD$41,C370="HE",F370/$BD$45,C370="RP",F370/$BD$47,C370="BW",F370/$BD$43,C370="BY",F370/$BD$42,C370="SL",F370/$BD$55,C370="BE",F370/$BD$46,C370="MV",F370/$BD$54,C370="BB",F370/$BD$51,C370="SN",F370/$BD$48,C370="ST",F370/$BD$53,C370="TH",F370/$BD$52)</f>
        <v>7.2479219450782909E-2</v>
      </c>
      <c r="J370" cm="1">
        <f t="array" ref="J370">_xlfn.IFS(C370="SH",G370/$BE$30,C370="HH",G370/$BE$34,C370="NI",G370/$BE$25,C370="HB",G370/$BE$37,C370="NRW",G370/$BE$22,C370="HE",G370/$BE$26,C370="RP",G370/$BE$27,C370="BW",G370/$BE$24,C370="BY",G370/$BE$23,C370="SL",G370/$BE$36,C370="BE",G370/$BE$29,C370="MV",G370/$BE$35,C370="BB",G370/$BE$31,C370="SN",G370/$BE$28,C370="ST",G370/$BE$32,C370="TH",G370/$BE$33)</f>
        <v>7.2203189066059228E-2</v>
      </c>
      <c r="K370" cm="1">
        <f t="array" ref="K370">_xlfn.IFS(C370="SH",$BF$17,C370="HH",$BF$8,C370="NI",$BF$11,C370="HB",$BF$7,C370="NRW",$BF$12,C370="HE",$BF$9,C370="RP",$BF$13,C370="BW",$BF$3,C370="BY",$BF$4,C370="SL",$BF$14,C370="BE",$BF$5,C370="MV",$BF$10,C370="BB",$BF$6,C370="SN",$BF$15,C370="ST",$BF$16,C370="TH",$BF$18)</f>
        <v>15482.91296327352</v>
      </c>
      <c r="L370">
        <f t="shared" si="16"/>
        <v>1120.9927951643422</v>
      </c>
      <c r="M370">
        <f t="shared" si="18"/>
        <v>1120.9927951643422</v>
      </c>
      <c r="N370">
        <v>64.513803453268537</v>
      </c>
      <c r="O370">
        <v>159.94119796094267</v>
      </c>
      <c r="P370">
        <v>54.04644756577229</v>
      </c>
      <c r="Q370">
        <v>77.737563057805474</v>
      </c>
      <c r="R370">
        <v>0</v>
      </c>
      <c r="S370">
        <v>19.294826019284748</v>
      </c>
      <c r="T370">
        <v>4.9545484534148905</v>
      </c>
      <c r="U370">
        <v>23.028182952491743</v>
      </c>
      <c r="V370">
        <v>76.376806792430955</v>
      </c>
      <c r="W370">
        <v>0</v>
      </c>
      <c r="X370">
        <v>9.7595185808812914</v>
      </c>
      <c r="Y370">
        <v>14.793862987661363</v>
      </c>
      <c r="Z370">
        <v>302.66805469437242</v>
      </c>
      <c r="AA370">
        <v>313.87798264601582</v>
      </c>
      <c r="AC370" t="s">
        <v>12567</v>
      </c>
      <c r="AD370">
        <v>661.24987710784001</v>
      </c>
      <c r="AE370">
        <f t="shared" si="17"/>
        <v>1.3476305301571539E-3</v>
      </c>
      <c r="AF370" t="e">
        <f>Mapping!AD370/$BF$19</f>
        <v>#N/A</v>
      </c>
      <c r="AG370" t="e">
        <f>Mapping!AE370/$BF$19</f>
        <v>#N/A</v>
      </c>
      <c r="AH370" t="e">
        <f>Mapping!AF370/$BF$19</f>
        <v>#N/A</v>
      </c>
      <c r="AI370" t="e">
        <f>Mapping!AG370/$BF$19</f>
        <v>#N/A</v>
      </c>
      <c r="AJ370" t="e">
        <f>Mapping!AH370/$BF$19</f>
        <v>#N/A</v>
      </c>
      <c r="AK370" t="e">
        <f>Mapping!AI370/$BF$19</f>
        <v>#N/A</v>
      </c>
      <c r="AL370" t="e">
        <f>Mapping!AJ370/$BF$19</f>
        <v>#N/A</v>
      </c>
      <c r="AM370" t="e">
        <f>Mapping!AK370/$BF$19</f>
        <v>#N/A</v>
      </c>
      <c r="AN370" t="e">
        <f>Mapping!AL370/$BF$19</f>
        <v>#N/A</v>
      </c>
      <c r="AO370" t="e">
        <f>Mapping!AM370/$BF$19</f>
        <v>#N/A</v>
      </c>
      <c r="AP370" t="e">
        <f>Mapping!AN370/$BF$19</f>
        <v>#N/A</v>
      </c>
      <c r="AQ370" t="e">
        <f>Mapping!AO370/$BF$19</f>
        <v>#N/A</v>
      </c>
      <c r="AR370" t="e">
        <f>Mapping!AP370/$BF$19</f>
        <v>#N/A</v>
      </c>
      <c r="AS370" t="e">
        <f>Mapping!AQ370/$BF$19</f>
        <v>#N/A</v>
      </c>
    </row>
    <row r="371" spans="1:45">
      <c r="A371">
        <v>15083</v>
      </c>
      <c r="B371" t="s">
        <v>13393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ST</v>
      </c>
      <c r="D371" t="str">
        <f>VLOOKUP(A371,'Kreisfreie Städte u. Landkreise'!$A$9:$J$478,3,0)</f>
        <v>Börde</v>
      </c>
      <c r="E371">
        <f>VLOOKUP(D371,'old version'!$D$2:$G$403,2,0)</f>
        <v>637</v>
      </c>
      <c r="F371">
        <f>VLOOKUP(D371,'old version'!$D$2:$G$403,3,0)</f>
        <v>4854.4049999999997</v>
      </c>
      <c r="G371">
        <f>VLOOKUP(D371,'old version'!$D$2:$G$403,4,0)</f>
        <v>170923</v>
      </c>
      <c r="H371">
        <f>COUNTIF(Mapping!$A$2:$A$1326,A371)</f>
        <v>4</v>
      </c>
      <c r="I371" cm="1">
        <f t="array" ref="I371">_xlfn.IFS(C371="SH",F371/$BD$50,C371="HH",F371/$BD$49,C371="NI",F371/$BD$44,C371="HB",F371/$BD$56,C371="NRW",F371/$BD$41,C371="HE",F371/$BD$45,C371="RP",F371/$BD$47,C371="BW",F371/$BD$43,C371="BY",F371/$BD$42,C371="SL",F371/$BD$55,C371="BE",F371/$BD$46,C371="MV",F371/$BD$54,C371="BB",F371/$BD$51,C371="SN",F371/$BD$48,C371="ST",F371/$BD$53,C371="TH",F371/$BD$52)</f>
        <v>7.6393185931229832E-2</v>
      </c>
      <c r="J371" cm="1">
        <f t="array" ref="J371">_xlfn.IFS(C371="SH",G371/$BE$30,C371="HH",G371/$BE$34,C371="NI",G371/$BE$25,C371="HB",G371/$BE$37,C371="NRW",G371/$BE$22,C371="HE",G371/$BE$26,C371="RP",G371/$BE$27,C371="BW",G371/$BE$24,C371="BY",G371/$BE$23,C371="SL",G371/$BE$36,C371="BE",G371/$BE$29,C371="MV",G371/$BE$35,C371="BB",G371/$BE$31,C371="SN",G371/$BE$28,C371="ST",G371/$BE$32,C371="TH",G371/$BE$33)</f>
        <v>7.7869248291571755E-2</v>
      </c>
      <c r="K371" cm="1">
        <f t="array" ref="K371">_xlfn.IFS(C371="SH",$BF$17,C371="HH",$BF$8,C371="NI",$BF$11,C371="HB",$BF$7,C371="NRW",$BF$12,C371="HE",$BF$9,C371="RP",$BF$13,C371="BW",$BF$3,C371="BY",$BF$4,C371="SL",$BF$14,C371="BE",$BF$5,C371="MV",$BF$10,C371="BB",$BF$6,C371="SN",$BF$15,C371="ST",$BF$16,C371="TH",$BF$18)</f>
        <v>15482.91296327352</v>
      </c>
      <c r="L371">
        <f t="shared" si="16"/>
        <v>1189.1880973753932</v>
      </c>
      <c r="M371">
        <f t="shared" si="18"/>
        <v>297.29702434384831</v>
      </c>
      <c r="N371">
        <v>7.965134204576942</v>
      </c>
      <c r="O371">
        <v>29.783763606852627</v>
      </c>
      <c r="P371">
        <v>23.57846533648064</v>
      </c>
      <c r="Q371">
        <v>17.489933431411359</v>
      </c>
      <c r="R371">
        <v>0</v>
      </c>
      <c r="S371">
        <v>3.8199282363311409</v>
      </c>
      <c r="T371">
        <v>0</v>
      </c>
      <c r="U371">
        <v>3.2861391378045184</v>
      </c>
      <c r="V371">
        <v>35.496975052020382</v>
      </c>
      <c r="W371">
        <v>0</v>
      </c>
      <c r="X371">
        <v>2.5883090824853787</v>
      </c>
      <c r="Y371">
        <v>9.7750128667687708</v>
      </c>
      <c r="Z371">
        <v>80.270196572839055</v>
      </c>
      <c r="AA371">
        <v>83.243166816277537</v>
      </c>
      <c r="AC371" t="s">
        <v>12779</v>
      </c>
      <c r="AD371">
        <v>415.75037512328907</v>
      </c>
      <c r="AE371">
        <f t="shared" si="17"/>
        <v>8.4730132713364673E-4</v>
      </c>
      <c r="AF371" t="e">
        <f>Mapping!AD371/$BF$19</f>
        <v>#N/A</v>
      </c>
      <c r="AG371" t="e">
        <f>Mapping!AE371/$BF$19</f>
        <v>#N/A</v>
      </c>
      <c r="AH371" t="e">
        <f>Mapping!AF371/$BF$19</f>
        <v>#N/A</v>
      </c>
      <c r="AI371" t="e">
        <f>Mapping!AG371/$BF$19</f>
        <v>#N/A</v>
      </c>
      <c r="AJ371" t="e">
        <f>Mapping!AH371/$BF$19</f>
        <v>#N/A</v>
      </c>
      <c r="AK371" t="e">
        <f>Mapping!AI371/$BF$19</f>
        <v>#N/A</v>
      </c>
      <c r="AL371" t="e">
        <f>Mapping!AJ371/$BF$19</f>
        <v>#N/A</v>
      </c>
      <c r="AM371" t="e">
        <f>Mapping!AK371/$BF$19</f>
        <v>#N/A</v>
      </c>
      <c r="AN371" t="e">
        <f>Mapping!AL371/$BF$19</f>
        <v>#N/A</v>
      </c>
      <c r="AO371" t="e">
        <f>Mapping!AM371/$BF$19</f>
        <v>#N/A</v>
      </c>
      <c r="AP371" t="e">
        <f>Mapping!AN371/$BF$19</f>
        <v>#N/A</v>
      </c>
      <c r="AQ371" t="e">
        <f>Mapping!AO371/$BF$19</f>
        <v>#N/A</v>
      </c>
      <c r="AR371" t="e">
        <f>Mapping!AP371/$BF$19</f>
        <v>#N/A</v>
      </c>
      <c r="AS371" t="e">
        <f>Mapping!AQ371/$BF$19</f>
        <v>#N/A</v>
      </c>
    </row>
    <row r="372" spans="1:45">
      <c r="A372">
        <v>15084</v>
      </c>
      <c r="B372" t="s">
        <v>13394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ST</v>
      </c>
      <c r="D372" t="str">
        <f>VLOOKUP(A372,'Kreisfreie Städte u. Landkreise'!$A$9:$J$478,3,0)</f>
        <v>Burgenlandkreis</v>
      </c>
      <c r="E372">
        <f>VLOOKUP(D372,'old version'!$D$2:$G$403,2,0)</f>
        <v>432</v>
      </c>
      <c r="F372">
        <f>VLOOKUP(D372,'old version'!$D$2:$G$403,3,0)</f>
        <v>4556.357</v>
      </c>
      <c r="G372">
        <f>VLOOKUP(D372,'old version'!$D$2:$G$403,4,0)</f>
        <v>178846</v>
      </c>
      <c r="H372">
        <f>COUNTIF(Mapping!$A$2:$A$1326,A372)</f>
        <v>5</v>
      </c>
      <c r="I372" cm="1">
        <f t="array" ref="I372">_xlfn.IFS(C372="SH",F372/$BD$50,C372="HH",F372/$BD$49,C372="NI",F372/$BD$44,C372="HB",F372/$BD$56,C372="NRW",F372/$BD$41,C372="HE",F372/$BD$45,C372="RP",F372/$BD$47,C372="BW",F372/$BD$43,C372="BY",F372/$BD$42,C372="SL",F372/$BD$55,C372="BE",F372/$BD$46,C372="MV",F372/$BD$54,C372="BB",F372/$BD$51,C372="SN",F372/$BD$48,C372="ST",F372/$BD$53,C372="TH",F372/$BD$52)</f>
        <v>7.1702840506727511E-2</v>
      </c>
      <c r="J372" cm="1">
        <f t="array" ref="J372">_xlfn.IFS(C372="SH",G372/$BE$30,C372="HH",G372/$BE$34,C372="NI",G372/$BE$25,C372="HB",G372/$BE$37,C372="NRW",G372/$BE$22,C372="HE",G372/$BE$26,C372="RP",G372/$BE$27,C372="BW",G372/$BE$24,C372="BY",G372/$BE$23,C372="SL",G372/$BE$36,C372="BE",G372/$BE$29,C372="MV",G372/$BE$35,C372="BB",G372/$BE$31,C372="SN",G372/$BE$28,C372="ST",G372/$BE$32,C372="TH",G372/$BE$33)</f>
        <v>8.1478815489749432E-2</v>
      </c>
      <c r="K372" cm="1">
        <f t="array" ref="K372">_xlfn.IFS(C372="SH",$BF$17,C372="HH",$BF$8,C372="NI",$BF$11,C372="HB",$BF$7,C372="NRW",$BF$12,C372="HE",$BF$9,C372="RP",$BF$13,C372="BW",$BF$3,C372="BY",$BF$4,C372="SL",$BF$14,C372="BE",$BF$5,C372="MV",$BF$10,C372="BB",$BF$6,C372="SN",$BF$15,C372="ST",$BF$16,C372="TH",$BF$18)</f>
        <v>15482.91296327352</v>
      </c>
      <c r="L372">
        <f t="shared" si="16"/>
        <v>1152.5497983272601</v>
      </c>
      <c r="M372">
        <f t="shared" si="18"/>
        <v>230.50995966545202</v>
      </c>
      <c r="N372">
        <v>10.560387892180755</v>
      </c>
      <c r="O372">
        <v>11.408233485665383</v>
      </c>
      <c r="P372">
        <v>31.794209755673545</v>
      </c>
      <c r="Q372">
        <v>33.989187792139305</v>
      </c>
      <c r="R372">
        <v>0</v>
      </c>
      <c r="S372">
        <v>0</v>
      </c>
      <c r="T372">
        <v>3.74936162452091</v>
      </c>
      <c r="U372">
        <v>0</v>
      </c>
      <c r="V372">
        <v>10.221249654786904</v>
      </c>
      <c r="W372">
        <v>0</v>
      </c>
      <c r="X372">
        <v>2.0068516444865985</v>
      </c>
      <c r="Y372">
        <v>0</v>
      </c>
      <c r="Z372">
        <v>62.237689109672047</v>
      </c>
      <c r="AA372">
        <v>64.542788706326576</v>
      </c>
      <c r="AC372" t="s">
        <v>12780</v>
      </c>
      <c r="AD372">
        <v>132.05314236595069</v>
      </c>
      <c r="AE372">
        <f t="shared" si="17"/>
        <v>2.6912495928754901E-4</v>
      </c>
      <c r="AF372" t="e">
        <f>Mapping!AD372/$BF$19</f>
        <v>#N/A</v>
      </c>
      <c r="AG372" t="e">
        <f>Mapping!AE372/$BF$19</f>
        <v>#N/A</v>
      </c>
      <c r="AH372" t="e">
        <f>Mapping!AF372/$BF$19</f>
        <v>#N/A</v>
      </c>
      <c r="AI372" t="e">
        <f>Mapping!AG372/$BF$19</f>
        <v>#N/A</v>
      </c>
      <c r="AJ372" t="e">
        <f>Mapping!AH372/$BF$19</f>
        <v>#N/A</v>
      </c>
      <c r="AK372" t="e">
        <f>Mapping!AI372/$BF$19</f>
        <v>#N/A</v>
      </c>
      <c r="AL372" t="e">
        <f>Mapping!AJ372/$BF$19</f>
        <v>#N/A</v>
      </c>
      <c r="AM372" t="e">
        <f>Mapping!AK372/$BF$19</f>
        <v>#N/A</v>
      </c>
      <c r="AN372" t="e">
        <f>Mapping!AL372/$BF$19</f>
        <v>#N/A</v>
      </c>
      <c r="AO372" t="e">
        <f>Mapping!AM372/$BF$19</f>
        <v>#N/A</v>
      </c>
      <c r="AP372" t="e">
        <f>Mapping!AN372/$BF$19</f>
        <v>#N/A</v>
      </c>
      <c r="AQ372" t="e">
        <f>Mapping!AO372/$BF$19</f>
        <v>#N/A</v>
      </c>
      <c r="AR372" t="e">
        <f>Mapping!AP372/$BF$19</f>
        <v>#N/A</v>
      </c>
      <c r="AS372" t="e">
        <f>Mapping!AQ372/$BF$19</f>
        <v>#N/A</v>
      </c>
    </row>
    <row r="373" spans="1:45">
      <c r="A373">
        <v>15085</v>
      </c>
      <c r="B373" t="s">
        <v>13395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tr">
        <f>VLOOKUP(A373,'Kreisfreie Städte u. Landkreise'!$A$9:$J$478,3,0)</f>
        <v>Harz</v>
      </c>
      <c r="E373">
        <f>VLOOKUP(D373,'old version'!$D$2:$G$403,2,0)</f>
        <v>414</v>
      </c>
      <c r="F373">
        <f>VLOOKUP(D373,'old version'!$D$2:$G$403,3,0)</f>
        <v>5173.0249999999996</v>
      </c>
      <c r="G373">
        <f>VLOOKUP(D373,'old version'!$D$2:$G$403,4,0)</f>
        <v>213310</v>
      </c>
      <c r="H373">
        <f>COUNTIF(Mapping!$A$2:$A$1326,A373)</f>
        <v>4</v>
      </c>
      <c r="I373" cm="1">
        <f t="array" ref="I373">_xlfn.IFS(C373="SH",F373/$BD$50,C373="HH",F373/$BD$49,C373="NI",F373/$BD$44,C373="HB",F373/$BD$56,C373="NRW",F373/$BD$41,C373="HE",F373/$BD$45,C373="RP",F373/$BD$47,C373="BW",F373/$BD$43,C373="BY",F373/$BD$42,C373="SL",F373/$BD$55,C373="BE",F373/$BD$46,C373="MV",F373/$BD$54,C373="BB",F373/$BD$51,C373="SN",F373/$BD$48,C373="ST",F373/$BD$53,C373="TH",F373/$BD$52)</f>
        <v>8.1407270438272089E-2</v>
      </c>
      <c r="J373" cm="1">
        <f t="array" ref="J373">_xlfn.IFS(C373="SH",G373/$BE$30,C373="HH",G373/$BE$34,C373="NI",G373/$BE$25,C373="HB",G373/$BE$37,C373="NRW",G373/$BE$22,C373="HE",G373/$BE$26,C373="RP",G373/$BE$27,C373="BW",G373/$BE$24,C373="BY",G373/$BE$23,C373="SL",G373/$BE$36,C373="BE",G373/$BE$29,C373="MV",G373/$BE$35,C373="BB",G373/$BE$31,C373="SN",G373/$BE$28,C373="ST",G373/$BE$32,C373="TH",G373/$BE$33)</f>
        <v>9.7179954441913435E-2</v>
      </c>
      <c r="K373" cm="1">
        <f t="array" ref="K373">_xlfn.IFS(C373="SH",$BF$17,C373="HH",$BF$8,C373="NI",$BF$11,C373="HB",$BF$7,C373="NRW",$BF$12,C373="HE",$BF$9,C373="RP",$BF$13,C373="BW",$BF$3,C373="BY",$BF$4,C373="SL",$BF$14,C373="BE",$BF$5,C373="MV",$BF$10,C373="BB",$BF$6,C373="SN",$BF$15,C373="ST",$BF$16,C373="TH",$BF$18)</f>
        <v>15482.91296327352</v>
      </c>
      <c r="L373">
        <f t="shared" si="16"/>
        <v>1328.7996689886029</v>
      </c>
      <c r="M373">
        <f t="shared" si="18"/>
        <v>332.19991724715072</v>
      </c>
      <c r="N373">
        <v>40.498185634483605</v>
      </c>
      <c r="O373">
        <v>14.625697240441061</v>
      </c>
      <c r="P373">
        <v>8.7539958849244428</v>
      </c>
      <c r="Q373">
        <v>10.633329817950493</v>
      </c>
      <c r="R373">
        <v>2.161720897055869</v>
      </c>
      <c r="S373">
        <v>6.6506998769781918</v>
      </c>
      <c r="T373">
        <v>3.8365677181982543</v>
      </c>
      <c r="U373">
        <v>6.8259745443070461</v>
      </c>
      <c r="V373">
        <v>48.132371144807038</v>
      </c>
      <c r="W373">
        <v>2.5414826762683869</v>
      </c>
      <c r="X373">
        <v>2.8921785036678203</v>
      </c>
      <c r="Y373">
        <v>1.9377588221356663</v>
      </c>
      <c r="Z373">
        <v>89.693977656730709</v>
      </c>
      <c r="AA373">
        <v>93.015976829202231</v>
      </c>
      <c r="AC373" t="s">
        <v>12786</v>
      </c>
      <c r="AD373">
        <v>283.69723275733838</v>
      </c>
      <c r="AE373">
        <f t="shared" si="17"/>
        <v>5.7817636784609767E-4</v>
      </c>
      <c r="AF373" t="e">
        <f>Mapping!AD373/$BF$19</f>
        <v>#N/A</v>
      </c>
      <c r="AG373" t="e">
        <f>Mapping!AE373/$BF$19</f>
        <v>#N/A</v>
      </c>
      <c r="AH373" t="e">
        <f>Mapping!AF373/$BF$19</f>
        <v>#N/A</v>
      </c>
      <c r="AI373" t="e">
        <f>Mapping!AG373/$BF$19</f>
        <v>#N/A</v>
      </c>
      <c r="AJ373" t="e">
        <f>Mapping!AH373/$BF$19</f>
        <v>#N/A</v>
      </c>
      <c r="AK373" t="e">
        <f>Mapping!AI373/$BF$19</f>
        <v>#N/A</v>
      </c>
      <c r="AL373" t="e">
        <f>Mapping!AJ373/$BF$19</f>
        <v>#N/A</v>
      </c>
      <c r="AM373" t="e">
        <f>Mapping!AK373/$BF$19</f>
        <v>#N/A</v>
      </c>
      <c r="AN373" t="e">
        <f>Mapping!AL373/$BF$19</f>
        <v>#N/A</v>
      </c>
      <c r="AO373" t="e">
        <f>Mapping!AM373/$BF$19</f>
        <v>#N/A</v>
      </c>
      <c r="AP373" t="e">
        <f>Mapping!AN373/$BF$19</f>
        <v>#N/A</v>
      </c>
      <c r="AQ373" t="e">
        <f>Mapping!AO373/$BF$19</f>
        <v>#N/A</v>
      </c>
      <c r="AR373" t="e">
        <f>Mapping!AP373/$BF$19</f>
        <v>#N/A</v>
      </c>
      <c r="AS373" t="e">
        <f>Mapping!AQ373/$BF$19</f>
        <v>#N/A</v>
      </c>
    </row>
    <row r="374" spans="1:45">
      <c r="A374">
        <v>15086</v>
      </c>
      <c r="B374" t="s">
        <v>13396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tr">
        <f>VLOOKUP(A374,'Kreisfreie Städte u. Landkreise'!$A$9:$J$478,3,0)</f>
        <v>Jerichower Land</v>
      </c>
      <c r="E374">
        <f>VLOOKUP(D374,'old version'!$D$2:$G$403,2,0)</f>
        <v>439</v>
      </c>
      <c r="F374">
        <f>VLOOKUP(D374,'old version'!$D$2:$G$403,3,0)</f>
        <v>2300.134</v>
      </c>
      <c r="G374">
        <f>VLOOKUP(D374,'old version'!$D$2:$G$403,4,0)</f>
        <v>89589</v>
      </c>
      <c r="H374">
        <f>COUNTIF(Mapping!$A$2:$A$1326,A374)</f>
        <v>4</v>
      </c>
      <c r="I374" cm="1">
        <f t="array" ref="I374">_xlfn.IFS(C374="SH",F374/$BD$50,C374="HH",F374/$BD$49,C374="NI",F374/$BD$44,C374="HB",F374/$BD$56,C374="NRW",F374/$BD$41,C374="HE",F374/$BD$45,C374="RP",F374/$BD$47,C374="BW",F374/$BD$43,C374="BY",F374/$BD$42,C374="SL",F374/$BD$55,C374="BE",F374/$BD$46,C374="MV",F374/$BD$54,C374="BB",F374/$BD$51,C374="SN",F374/$BD$48,C374="ST",F374/$BD$53,C374="TH",F374/$BD$52)</f>
        <v>3.6196931308521522E-2</v>
      </c>
      <c r="J374" cm="1">
        <f t="array" ref="J374">_xlfn.IFS(C374="SH",G374/$BE$30,C374="HH",G374/$BE$34,C374="NI",G374/$BE$25,C374="HB",G374/$BE$37,C374="NRW",G374/$BE$22,C374="HE",G374/$BE$26,C374="RP",G374/$BE$27,C374="BW",G374/$BE$24,C374="BY",G374/$BE$23,C374="SL",G374/$BE$36,C374="BE",G374/$BE$29,C374="MV",G374/$BE$35,C374="BB",G374/$BE$31,C374="SN",G374/$BE$28,C374="ST",G374/$BE$32,C374="TH",G374/$BE$33)</f>
        <v>4.0815034168564919E-2</v>
      </c>
      <c r="K374" cm="1">
        <f t="array" ref="K374">_xlfn.IFS(C374="SH",$BF$17,C374="HH",$BF$8,C374="NI",$BF$11,C374="HB",$BF$7,C374="NRW",$BF$12,C374="HE",$BF$9,C374="RP",$BF$13,C374="BW",$BF$3,C374="BY",$BF$4,C374="SL",$BF$14,C374="BE",$BF$5,C374="MV",$BF$10,C374="BB",$BF$6,C374="SN",$BF$15,C374="ST",$BF$16,C374="TH",$BF$18)</f>
        <v>15482.91296327352</v>
      </c>
      <c r="L374">
        <f t="shared" si="16"/>
        <v>580.454408685928</v>
      </c>
      <c r="M374">
        <f t="shared" si="18"/>
        <v>145.113602171482</v>
      </c>
      <c r="N374">
        <v>22.129742782902909</v>
      </c>
      <c r="O374">
        <v>3.3500629540347928</v>
      </c>
      <c r="P374">
        <v>3.1245779475132198</v>
      </c>
      <c r="Q374">
        <v>14.769267927163002</v>
      </c>
      <c r="R374">
        <v>0</v>
      </c>
      <c r="S374">
        <v>5.218367293784965</v>
      </c>
      <c r="T374">
        <v>2.6091836468924825</v>
      </c>
      <c r="U374">
        <v>1.7716679083837845</v>
      </c>
      <c r="V374">
        <v>11.064871391451454</v>
      </c>
      <c r="W374">
        <v>0</v>
      </c>
      <c r="X374">
        <v>1.2633791250402961</v>
      </c>
      <c r="Y374">
        <v>0</v>
      </c>
      <c r="Z374">
        <v>39.18067258630014</v>
      </c>
      <c r="AA374">
        <v>40.631808608014964</v>
      </c>
      <c r="AC374" t="s">
        <v>12551</v>
      </c>
      <c r="AD374">
        <v>2186.4174120679172</v>
      </c>
      <c r="AE374">
        <f t="shared" si="17"/>
        <v>4.4559295331096024E-3</v>
      </c>
      <c r="AF374" t="e">
        <f>Mapping!AD374/$BF$19</f>
        <v>#N/A</v>
      </c>
      <c r="AG374" t="e">
        <f>Mapping!AE374/$BF$19</f>
        <v>#N/A</v>
      </c>
      <c r="AH374" t="e">
        <f>Mapping!AF374/$BF$19</f>
        <v>#N/A</v>
      </c>
      <c r="AI374" t="e">
        <f>Mapping!AG374/$BF$19</f>
        <v>#N/A</v>
      </c>
      <c r="AJ374" t="e">
        <f>Mapping!AH374/$BF$19</f>
        <v>#N/A</v>
      </c>
      <c r="AK374" t="e">
        <f>Mapping!AI374/$BF$19</f>
        <v>#N/A</v>
      </c>
      <c r="AL374" t="e">
        <f>Mapping!AJ374/$BF$19</f>
        <v>#N/A</v>
      </c>
      <c r="AM374" t="e">
        <f>Mapping!AK374/$BF$19</f>
        <v>#N/A</v>
      </c>
      <c r="AN374" t="e">
        <f>Mapping!AL374/$BF$19</f>
        <v>#N/A</v>
      </c>
      <c r="AO374" t="e">
        <f>Mapping!AM374/$BF$19</f>
        <v>#N/A</v>
      </c>
      <c r="AP374" t="e">
        <f>Mapping!AN374/$BF$19</f>
        <v>#N/A</v>
      </c>
      <c r="AQ374" t="e">
        <f>Mapping!AO374/$BF$19</f>
        <v>#N/A</v>
      </c>
      <c r="AR374" t="e">
        <f>Mapping!AP374/$BF$19</f>
        <v>#N/A</v>
      </c>
      <c r="AS374" t="e">
        <f>Mapping!AQ374/$BF$19</f>
        <v>#N/A</v>
      </c>
    </row>
    <row r="375" spans="1:45">
      <c r="A375">
        <v>15087</v>
      </c>
      <c r="B375" t="s">
        <v>13397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tr">
        <f>VLOOKUP(A375,'Kreisfreie Städte u. Landkreise'!$A$9:$J$478,3,0)</f>
        <v>Mansfeld-Südharz</v>
      </c>
      <c r="E375">
        <f>VLOOKUP(D375,'old version'!$D$2:$G$403,2,0)</f>
        <v>342</v>
      </c>
      <c r="F375">
        <f>VLOOKUP(D375,'old version'!$D$2:$G$403,3,0)</f>
        <v>2840.1489999999999</v>
      </c>
      <c r="G375">
        <f>VLOOKUP(D375,'old version'!$D$2:$G$403,4,0)</f>
        <v>134942</v>
      </c>
      <c r="H375">
        <f>COUNTIF(Mapping!$A$2:$A$1326,A375)</f>
        <v>2</v>
      </c>
      <c r="I375" cm="1">
        <f t="array" ref="I375">_xlfn.IFS(C375="SH",F375/$BD$50,C375="HH",F375/$BD$49,C375="NI",F375/$BD$44,C375="HB",F375/$BD$56,C375="NRW",F375/$BD$41,C375="HE",F375/$BD$45,C375="RP",F375/$BD$47,C375="BW",F375/$BD$43,C375="BY",F375/$BD$42,C375="SL",F375/$BD$55,C375="BE",F375/$BD$46,C375="MV",F375/$BD$54,C375="BB",F375/$BD$51,C375="SN",F375/$BD$48,C375="ST",F375/$BD$53,C375="TH",F375/$BD$52)</f>
        <v>4.4695082225194742E-2</v>
      </c>
      <c r="J375" cm="1">
        <f t="array" ref="J375">_xlfn.IFS(C375="SH",G375/$BE$30,C375="HH",G375/$BE$34,C375="NI",G375/$BE$25,C375="HB",G375/$BE$37,C375="NRW",G375/$BE$22,C375="HE",G375/$BE$26,C375="RP",G375/$BE$27,C375="BW",G375/$BE$24,C375="BY",G375/$BE$23,C375="SL",G375/$BE$36,C375="BE",G375/$BE$29,C375="MV",G375/$BE$35,C375="BB",G375/$BE$31,C375="SN",G375/$BE$28,C375="ST",G375/$BE$32,C375="TH",G375/$BE$33)</f>
        <v>6.1476993166287013E-2</v>
      </c>
      <c r="K375" cm="1">
        <f t="array" ref="K375">_xlfn.IFS(C375="SH",$BF$17,C375="HH",$BF$8,C375="NI",$BF$11,C375="HB",$BF$7,C375="NRW",$BF$12,C375="HE",$BF$9,C375="RP",$BF$13,C375="BW",$BF$3,C375="BY",$BF$4,C375="SL",$BF$14,C375="BE",$BF$5,C375="MV",$BF$10,C375="BB",$BF$6,C375="SN",$BF$15,C375="ST",$BF$16,C375="TH",$BF$18)</f>
        <v>15482.91296327352</v>
      </c>
      <c r="L375">
        <f t="shared" si="16"/>
        <v>764.76327058737866</v>
      </c>
      <c r="M375">
        <f t="shared" si="18"/>
        <v>382.38163529368933</v>
      </c>
      <c r="N375">
        <v>54.700514480913462</v>
      </c>
      <c r="O375">
        <v>8.8073440837461305</v>
      </c>
      <c r="P375">
        <v>7.6632528179653834</v>
      </c>
      <c r="Q375">
        <v>48.591498854197404</v>
      </c>
      <c r="R375">
        <v>0</v>
      </c>
      <c r="S375">
        <v>0</v>
      </c>
      <c r="T375">
        <v>11.829471955619804</v>
      </c>
      <c r="U375">
        <v>0</v>
      </c>
      <c r="V375">
        <v>34.732883898890996</v>
      </c>
      <c r="W375">
        <v>2.4177022974989382</v>
      </c>
      <c r="X375">
        <v>3.3290674933280449</v>
      </c>
      <c r="Y375">
        <v>0</v>
      </c>
      <c r="Z375">
        <v>103.24304152929611</v>
      </c>
      <c r="AA375">
        <v>107.06685788223301</v>
      </c>
      <c r="AC375" t="s">
        <v>12804</v>
      </c>
      <c r="AD375">
        <v>2711.4675494671119</v>
      </c>
      <c r="AE375">
        <f t="shared" si="17"/>
        <v>5.5259843180225808E-3</v>
      </c>
      <c r="AF375" t="e">
        <f>Mapping!AD375/$BF$19</f>
        <v>#N/A</v>
      </c>
      <c r="AG375" t="e">
        <f>Mapping!AE375/$BF$19</f>
        <v>#N/A</v>
      </c>
      <c r="AH375" t="e">
        <f>Mapping!AF375/$BF$19</f>
        <v>#N/A</v>
      </c>
      <c r="AI375" t="e">
        <f>Mapping!AG375/$BF$19</f>
        <v>#N/A</v>
      </c>
      <c r="AJ375" t="e">
        <f>Mapping!AH375/$BF$19</f>
        <v>#N/A</v>
      </c>
      <c r="AK375" t="e">
        <f>Mapping!AI375/$BF$19</f>
        <v>#N/A</v>
      </c>
      <c r="AL375" t="e">
        <f>Mapping!AJ375/$BF$19</f>
        <v>#N/A</v>
      </c>
      <c r="AM375" t="e">
        <f>Mapping!AK375/$BF$19</f>
        <v>#N/A</v>
      </c>
      <c r="AN375" t="e">
        <f>Mapping!AL375/$BF$19</f>
        <v>#N/A</v>
      </c>
      <c r="AO375" t="e">
        <f>Mapping!AM375/$BF$19</f>
        <v>#N/A</v>
      </c>
      <c r="AP375" t="e">
        <f>Mapping!AN375/$BF$19</f>
        <v>#N/A</v>
      </c>
      <c r="AQ375" t="e">
        <f>Mapping!AO375/$BF$19</f>
        <v>#N/A</v>
      </c>
      <c r="AR375" t="e">
        <f>Mapping!AP375/$BF$19</f>
        <v>#N/A</v>
      </c>
      <c r="AS375" t="e">
        <f>Mapping!AQ375/$BF$19</f>
        <v>#N/A</v>
      </c>
    </row>
    <row r="376" spans="1:45">
      <c r="A376">
        <v>15088</v>
      </c>
      <c r="B376" t="s">
        <v>13398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tr">
        <f>VLOOKUP(A376,'Kreisfreie Städte u. Landkreise'!$A$9:$J$478,3,0)</f>
        <v>Saalekreis</v>
      </c>
      <c r="E376">
        <f>VLOOKUP(D376,'old version'!$D$2:$G$403,2,0)</f>
        <v>599</v>
      </c>
      <c r="F376">
        <f>VLOOKUP(D376,'old version'!$D$2:$G$403,3,0)</f>
        <v>6507.4629999999997</v>
      </c>
      <c r="G376">
        <f>VLOOKUP(D376,'old version'!$D$2:$G$403,4,0)</f>
        <v>183815</v>
      </c>
      <c r="H376">
        <f>COUNTIF(Mapping!$A$2:$A$1326,A376)</f>
        <v>4</v>
      </c>
      <c r="I376" cm="1">
        <f t="array" ref="I376">_xlfn.IFS(C376="SH",F376/$BD$50,C376="HH",F376/$BD$49,C376="NI",F376/$BD$44,C376="HB",F376/$BD$56,C376="NRW",F376/$BD$41,C376="HE",F376/$BD$45,C376="RP",F376/$BD$47,C376="BW",F376/$BD$43,C376="BY",F376/$BD$42,C376="SL",F376/$BD$55,C376="BE",F376/$BD$46,C376="MV",F376/$BD$54,C376="BB",F376/$BD$51,C376="SN",F376/$BD$48,C376="ST",F376/$BD$53,C376="TH",F376/$BD$52)</f>
        <v>0.10240716028011645</v>
      </c>
      <c r="J376" cm="1">
        <f t="array" ref="J376">_xlfn.IFS(C376="SH",G376/$BE$30,C376="HH",G376/$BE$34,C376="NI",G376/$BE$25,C376="HB",G376/$BE$37,C376="NRW",G376/$BE$22,C376="HE",G376/$BE$26,C376="RP",G376/$BE$27,C376="BW",G376/$BE$24,C376="BY",G376/$BE$23,C376="SL",G376/$BE$36,C376="BE",G376/$BE$29,C376="MV",G376/$BE$35,C376="BB",G376/$BE$31,C376="SN",G376/$BE$28,C376="ST",G376/$BE$32,C376="TH",G376/$BE$33)</f>
        <v>8.3742596810933947E-2</v>
      </c>
      <c r="K376" cm="1">
        <f t="array" ref="K376">_xlfn.IFS(C376="SH",$BF$17,C376="HH",$BF$8,C376="NI",$BF$11,C376="HB",$BF$7,C376="NRW",$BF$12,C376="HE",$BF$9,C376="RP",$BF$13,C376="BW",$BF$3,C376="BY",$BF$4,C376="SL",$BF$14,C376="BE",$BF$5,C376="MV",$BF$10,C376="BB",$BF$6,C376="SN",$BF$15,C376="ST",$BF$16,C376="TH",$BF$18)</f>
        <v>15482.91296327352</v>
      </c>
      <c r="L376">
        <f t="shared" si="16"/>
        <v>1504.646242159607</v>
      </c>
      <c r="M376">
        <f t="shared" si="18"/>
        <v>376.16156053990176</v>
      </c>
      <c r="N376">
        <v>21.983966116908064</v>
      </c>
      <c r="O376">
        <v>62.886705360709584</v>
      </c>
      <c r="P376">
        <v>8.7056505822955934</v>
      </c>
      <c r="Q376">
        <v>9.3337638999215393</v>
      </c>
      <c r="R376">
        <v>0</v>
      </c>
      <c r="S376">
        <v>0</v>
      </c>
      <c r="T376">
        <v>0</v>
      </c>
      <c r="U376">
        <v>0</v>
      </c>
      <c r="V376">
        <v>41.857471486592956</v>
      </c>
      <c r="W376">
        <v>1.2813511679569272</v>
      </c>
      <c r="X376">
        <v>3.2749146607710955</v>
      </c>
      <c r="Y376">
        <v>19.948878967800002</v>
      </c>
      <c r="Z376">
        <v>101.56362134577347</v>
      </c>
      <c r="AA376">
        <v>105.32523695117249</v>
      </c>
      <c r="AC376" t="s">
        <v>12875</v>
      </c>
      <c r="AD376">
        <v>2388.9007856878438</v>
      </c>
      <c r="AE376">
        <f t="shared" si="17"/>
        <v>4.8685916531131862E-3</v>
      </c>
      <c r="AF376" t="e">
        <f>Mapping!AD376/$BF$19</f>
        <v>#N/A</v>
      </c>
      <c r="AG376" t="e">
        <f>Mapping!AE376/$BF$19</f>
        <v>#N/A</v>
      </c>
      <c r="AH376" t="e">
        <f>Mapping!AF376/$BF$19</f>
        <v>#N/A</v>
      </c>
      <c r="AI376" t="e">
        <f>Mapping!AG376/$BF$19</f>
        <v>#N/A</v>
      </c>
      <c r="AJ376" t="e">
        <f>Mapping!AH376/$BF$19</f>
        <v>#N/A</v>
      </c>
      <c r="AK376" t="e">
        <f>Mapping!AI376/$BF$19</f>
        <v>#N/A</v>
      </c>
      <c r="AL376" t="e">
        <f>Mapping!AJ376/$BF$19</f>
        <v>#N/A</v>
      </c>
      <c r="AM376" t="e">
        <f>Mapping!AK376/$BF$19</f>
        <v>#N/A</v>
      </c>
      <c r="AN376" t="e">
        <f>Mapping!AL376/$BF$19</f>
        <v>#N/A</v>
      </c>
      <c r="AO376" t="e">
        <f>Mapping!AM376/$BF$19</f>
        <v>#N/A</v>
      </c>
      <c r="AP376" t="e">
        <f>Mapping!AN376/$BF$19</f>
        <v>#N/A</v>
      </c>
      <c r="AQ376" t="e">
        <f>Mapping!AO376/$BF$19</f>
        <v>#N/A</v>
      </c>
      <c r="AR376" t="e">
        <f>Mapping!AP376/$BF$19</f>
        <v>#N/A</v>
      </c>
      <c r="AS376" t="e">
        <f>Mapping!AQ376/$BF$19</f>
        <v>#N/A</v>
      </c>
    </row>
    <row r="377" spans="1:45">
      <c r="A377">
        <v>15089</v>
      </c>
      <c r="B377" t="s">
        <v>13399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tr">
        <f>VLOOKUP(A377,'Kreisfreie Städte u. Landkreise'!$A$9:$J$478,3,0)</f>
        <v>Salzlandkreis</v>
      </c>
      <c r="E377">
        <f>VLOOKUP(D377,'old version'!$D$2:$G$403,2,0)</f>
        <v>407</v>
      </c>
      <c r="F377">
        <f>VLOOKUP(D377,'old version'!$D$2:$G$403,3,0)</f>
        <v>4769.768</v>
      </c>
      <c r="G377">
        <f>VLOOKUP(D377,'old version'!$D$2:$G$403,4,0)</f>
        <v>189125</v>
      </c>
      <c r="H377">
        <f>COUNTIF(Mapping!$A$2:$A$1326,A377)</f>
        <v>3</v>
      </c>
      <c r="I377" cm="1">
        <f t="array" ref="I377">_xlfn.IFS(C377="SH",F377/$BD$50,C377="HH",F377/$BD$49,C377="NI",F377/$BD$44,C377="HB",F377/$BD$56,C377="NRW",F377/$BD$41,C377="HE",F377/$BD$45,C377="RP",F377/$BD$47,C377="BW",F377/$BD$43,C377="BY",F377/$BD$42,C377="SL",F377/$BD$55,C377="BE",F377/$BD$46,C377="MV",F377/$BD$54,C377="BB",F377/$BD$51,C377="SN",F377/$BD$48,C377="ST",F377/$BD$53,C377="TH",F377/$BD$52)</f>
        <v>7.5061263671413955E-2</v>
      </c>
      <c r="J377" cm="1">
        <f t="array" ref="J377">_xlfn.IFS(C377="SH",G377/$BE$30,C377="HH",G377/$BE$34,C377="NI",G377/$BE$25,C377="HB",G377/$BE$37,C377="NRW",G377/$BE$22,C377="HE",G377/$BE$26,C377="RP",G377/$BE$27,C377="BW",G377/$BE$24,C377="BY",G377/$BE$23,C377="SL",G377/$BE$36,C377="BE",G377/$BE$29,C377="MV",G377/$BE$35,C377="BB",G377/$BE$31,C377="SN",G377/$BE$28,C377="ST",G377/$BE$32,C377="TH",G377/$BE$33)</f>
        <v>8.6161731207289288E-2</v>
      </c>
      <c r="K377" cm="1">
        <f t="array" ref="K377">_xlfn.IFS(C377="SH",$BF$17,C377="HH",$BF$8,C377="NI",$BF$11,C377="HB",$BF$7,C377="NRW",$BF$12,C377="HE",$BF$9,C377="RP",$BF$13,C377="BW",$BF$3,C377="BY",$BF$4,C377="SL",$BF$14,C377="BE",$BF$5,C377="MV",$BF$10,C377="BB",$BF$6,C377="SN",$BF$15,C377="ST",$BF$16,C377="TH",$BF$18)</f>
        <v>15482.91296327352</v>
      </c>
      <c r="L377">
        <f t="shared" si="16"/>
        <v>1210.2899326965151</v>
      </c>
      <c r="M377">
        <f t="shared" si="18"/>
        <v>403.429977565505</v>
      </c>
      <c r="N377">
        <v>43.602120755758847</v>
      </c>
      <c r="O377">
        <v>30.29295643930476</v>
      </c>
      <c r="P377">
        <v>26.916973295618845</v>
      </c>
      <c r="Q377">
        <v>27.176664306671604</v>
      </c>
      <c r="R377">
        <v>0</v>
      </c>
      <c r="S377">
        <v>5.7651404453713297</v>
      </c>
      <c r="T377">
        <v>5.7132022431607776</v>
      </c>
      <c r="U377">
        <v>18.308216279219764</v>
      </c>
      <c r="V377">
        <v>18.438061784746147</v>
      </c>
      <c r="W377">
        <v>1.5321769652112995</v>
      </c>
      <c r="X377">
        <v>3.5123172772558702</v>
      </c>
      <c r="Y377">
        <v>0.28566011215803888</v>
      </c>
      <c r="Z377">
        <v>108.92609394268639</v>
      </c>
      <c r="AA377">
        <v>112.96039371834144</v>
      </c>
      <c r="AC377" t="s">
        <v>12874</v>
      </c>
      <c r="AD377">
        <v>433.93360231748358</v>
      </c>
      <c r="AE377">
        <f t="shared" si="17"/>
        <v>8.8435883436655015E-4</v>
      </c>
      <c r="AF377" t="e">
        <f>Mapping!AD377/$BF$19</f>
        <v>#N/A</v>
      </c>
      <c r="AG377" t="e">
        <f>Mapping!AE377/$BF$19</f>
        <v>#N/A</v>
      </c>
      <c r="AH377" t="e">
        <f>Mapping!AF377/$BF$19</f>
        <v>#N/A</v>
      </c>
      <c r="AI377" t="e">
        <f>Mapping!AG377/$BF$19</f>
        <v>#N/A</v>
      </c>
      <c r="AJ377" t="e">
        <f>Mapping!AH377/$BF$19</f>
        <v>#N/A</v>
      </c>
      <c r="AK377" t="e">
        <f>Mapping!AI377/$BF$19</f>
        <v>#N/A</v>
      </c>
      <c r="AL377" t="e">
        <f>Mapping!AJ377/$BF$19</f>
        <v>#N/A</v>
      </c>
      <c r="AM377" t="e">
        <f>Mapping!AK377/$BF$19</f>
        <v>#N/A</v>
      </c>
      <c r="AN377" t="e">
        <f>Mapping!AL377/$BF$19</f>
        <v>#N/A</v>
      </c>
      <c r="AO377" t="e">
        <f>Mapping!AM377/$BF$19</f>
        <v>#N/A</v>
      </c>
      <c r="AP377" t="e">
        <f>Mapping!AN377/$BF$19</f>
        <v>#N/A</v>
      </c>
      <c r="AQ377" t="e">
        <f>Mapping!AO377/$BF$19</f>
        <v>#N/A</v>
      </c>
      <c r="AR377" t="e">
        <f>Mapping!AP377/$BF$19</f>
        <v>#N/A</v>
      </c>
      <c r="AS377" t="e">
        <f>Mapping!AQ377/$BF$19</f>
        <v>#N/A</v>
      </c>
    </row>
    <row r="378" spans="1:45">
      <c r="A378">
        <v>15090</v>
      </c>
      <c r="B378" t="s">
        <v>13400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tr">
        <f>VLOOKUP(A378,'Kreisfreie Städte u. Landkreise'!$A$9:$J$478,3,0)</f>
        <v>Stendal</v>
      </c>
      <c r="E378">
        <f>VLOOKUP(D378,'old version'!$D$2:$G$403,2,0)</f>
        <v>368</v>
      </c>
      <c r="F378">
        <f>VLOOKUP(D378,'old version'!$D$2:$G$403,3,0)</f>
        <v>2903.163</v>
      </c>
      <c r="G378">
        <f>VLOOKUP(D378,'old version'!$D$2:$G$403,4,0)</f>
        <v>111190</v>
      </c>
      <c r="H378">
        <f>COUNTIF(Mapping!$A$2:$A$1326,A378)</f>
        <v>3</v>
      </c>
      <c r="I378" cm="1">
        <f t="array" ref="I378">_xlfn.IFS(C378="SH",F378/$BD$50,C378="HH",F378/$BD$49,C378="NI",F378/$BD$44,C378="HB",F378/$BD$56,C378="NRW",F378/$BD$41,C378="HE",F378/$BD$45,C378="RP",F378/$BD$47,C378="BW",F378/$BD$43,C378="BY",F378/$BD$42,C378="SL",F378/$BD$55,C378="BE",F378/$BD$46,C378="MV",F378/$BD$54,C378="BB",F378/$BD$51,C378="SN",F378/$BD$48,C378="ST",F378/$BD$53,C378="TH",F378/$BD$52)</f>
        <v>4.5686725942245654E-2</v>
      </c>
      <c r="J378" cm="1">
        <f t="array" ref="J378">_xlfn.IFS(C378="SH",G378/$BE$30,C378="HH",G378/$BE$34,C378="NI",G378/$BE$25,C378="HB",G378/$BE$37,C378="NRW",G378/$BE$22,C378="HE",G378/$BE$26,C378="RP",G378/$BE$27,C378="BW",G378/$BE$24,C378="BY",G378/$BE$23,C378="SL",G378/$BE$36,C378="BE",G378/$BE$29,C378="MV",G378/$BE$35,C378="BB",G378/$BE$31,C378="SN",G378/$BE$28,C378="ST",G378/$BE$32,C378="TH",G378/$BE$33)</f>
        <v>5.0656036446469245E-2</v>
      </c>
      <c r="K378" cm="1">
        <f t="array" ref="K378">_xlfn.IFS(C378="SH",$BF$17,C378="HH",$BF$8,C378="NI",$BF$11,C378="HB",$BF$7,C378="NRW",$BF$12,C378="HE",$BF$9,C378="RP",$BF$13,C378="BW",$BF$3,C378="BY",$BF$4,C378="SL",$BF$14,C378="BE",$BF$5,C378="MV",$BF$10,C378="BB",$BF$6,C378="SN",$BF$15,C378="ST",$BF$16,C378="TH",$BF$18)</f>
        <v>15482.91296327352</v>
      </c>
      <c r="L378">
        <f t="shared" si="16"/>
        <v>728.9066339075448</v>
      </c>
      <c r="M378">
        <f t="shared" si="18"/>
        <v>242.96887796918159</v>
      </c>
      <c r="N378">
        <v>17.382390987292094</v>
      </c>
      <c r="O378">
        <v>0</v>
      </c>
      <c r="P378">
        <v>6.2916061654340067</v>
      </c>
      <c r="Q378">
        <v>65.783863534398364</v>
      </c>
      <c r="R378">
        <v>0</v>
      </c>
      <c r="S378">
        <v>0</v>
      </c>
      <c r="T378">
        <v>5.1503380703087691</v>
      </c>
      <c r="U378">
        <v>0</v>
      </c>
      <c r="V378">
        <v>12.612475615358406</v>
      </c>
      <c r="W378">
        <v>0</v>
      </c>
      <c r="X378">
        <v>2.1153207133400747</v>
      </c>
      <c r="Y378">
        <v>0</v>
      </c>
      <c r="Z378">
        <v>65.601597051679036</v>
      </c>
      <c r="AA378">
        <v>68.031285831370852</v>
      </c>
      <c r="AC378" t="s">
        <v>12872</v>
      </c>
      <c r="AD378">
        <v>2196.7458582283662</v>
      </c>
      <c r="AE378">
        <f t="shared" si="17"/>
        <v>4.4769789576263735E-3</v>
      </c>
      <c r="AF378" t="e">
        <f>Mapping!AD378/$BF$19</f>
        <v>#N/A</v>
      </c>
      <c r="AG378" t="e">
        <f>Mapping!AE378/$BF$19</f>
        <v>#N/A</v>
      </c>
      <c r="AH378" t="e">
        <f>Mapping!AF378/$BF$19</f>
        <v>#N/A</v>
      </c>
      <c r="AI378" t="e">
        <f>Mapping!AG378/$BF$19</f>
        <v>#N/A</v>
      </c>
      <c r="AJ378" t="e">
        <f>Mapping!AH378/$BF$19</f>
        <v>#N/A</v>
      </c>
      <c r="AK378" t="e">
        <f>Mapping!AI378/$BF$19</f>
        <v>#N/A</v>
      </c>
      <c r="AL378" t="e">
        <f>Mapping!AJ378/$BF$19</f>
        <v>#N/A</v>
      </c>
      <c r="AM378" t="e">
        <f>Mapping!AK378/$BF$19</f>
        <v>#N/A</v>
      </c>
      <c r="AN378" t="e">
        <f>Mapping!AL378/$BF$19</f>
        <v>#N/A</v>
      </c>
      <c r="AO378" t="e">
        <f>Mapping!AM378/$BF$19</f>
        <v>#N/A</v>
      </c>
      <c r="AP378" t="e">
        <f>Mapping!AN378/$BF$19</f>
        <v>#N/A</v>
      </c>
      <c r="AQ378" t="e">
        <f>Mapping!AO378/$BF$19</f>
        <v>#N/A</v>
      </c>
      <c r="AR378" t="e">
        <f>Mapping!AP378/$BF$19</f>
        <v>#N/A</v>
      </c>
      <c r="AS378" t="e">
        <f>Mapping!AQ378/$BF$19</f>
        <v>#N/A</v>
      </c>
    </row>
    <row r="379" spans="1:45">
      <c r="A379">
        <v>15091</v>
      </c>
      <c r="B379" t="s">
        <v>13401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tr">
        <f>VLOOKUP(A379,'Kreisfreie Städte u. Landkreise'!$A$9:$J$478,3,0)</f>
        <v>Wittenberg</v>
      </c>
      <c r="E379">
        <f>VLOOKUP(D379,'old version'!$D$2:$G$403,2,0)</f>
        <v>480</v>
      </c>
      <c r="F379">
        <f>VLOOKUP(D379,'old version'!$D$2:$G$403,3,0)</f>
        <v>3180.9490000000001</v>
      </c>
      <c r="G379">
        <f>VLOOKUP(D379,'old version'!$D$2:$G$403,4,0)</f>
        <v>124953</v>
      </c>
      <c r="H379">
        <f>COUNTIF(Mapping!$A$2:$A$1326,A379)</f>
        <v>3</v>
      </c>
      <c r="I379" cm="1">
        <f t="array" ref="I379">_xlfn.IFS(C379="SH",F379/$BD$50,C379="HH",F379/$BD$49,C379="NI",F379/$BD$44,C379="HB",F379/$BD$56,C379="NRW",F379/$BD$41,C379="HE",F379/$BD$45,C379="RP",F379/$BD$47,C379="BW",F379/$BD$43,C379="BY",F379/$BD$42,C379="SL",F379/$BD$55,C379="BE",F379/$BD$46,C379="MV",F379/$BD$54,C379="BB",F379/$BD$51,C379="SN",F379/$BD$48,C379="ST",F379/$BD$53,C379="TH",F379/$BD$52)</f>
        <v>5.0058210716814856E-2</v>
      </c>
      <c r="J379" cm="1">
        <f t="array" ref="J379">_xlfn.IFS(C379="SH",G379/$BE$30,C379="HH",G379/$BE$34,C379="NI",G379/$BE$25,C379="HB",G379/$BE$37,C379="NRW",G379/$BE$22,C379="HE",G379/$BE$26,C379="RP",G379/$BE$27,C379="BW",G379/$BE$24,C379="BY",G379/$BE$23,C379="SL",G379/$BE$36,C379="BE",G379/$BE$29,C379="MV",G379/$BE$35,C379="BB",G379/$BE$31,C379="SN",G379/$BE$28,C379="ST",G379/$BE$32,C379="TH",G379/$BE$33)</f>
        <v>5.6926195899772207E-2</v>
      </c>
      <c r="K379" cm="1">
        <f t="array" ref="K379">_xlfn.IFS(C379="SH",$BF$17,C379="HH",$BF$8,C379="NI",$BF$11,C379="HB",$BF$7,C379="NRW",$BF$12,C379="HE",$BF$9,C379="RP",$BF$13,C379="BW",$BF$3,C379="BY",$BF$4,C379="SL",$BF$14,C379="BE",$BF$5,C379="MV",$BF$10,C379="BB",$BF$6,C379="SN",$BF$15,C379="ST",$BF$16,C379="TH",$BF$18)</f>
        <v>15482.91296327352</v>
      </c>
      <c r="L379">
        <f t="shared" si="16"/>
        <v>804.82111633546879</v>
      </c>
      <c r="M379">
        <f t="shared" si="18"/>
        <v>268.27370544515628</v>
      </c>
      <c r="N379">
        <v>21.272969251006362</v>
      </c>
      <c r="O379">
        <v>30.923113196951608</v>
      </c>
      <c r="P379">
        <v>11.529522808346181</v>
      </c>
      <c r="Q379">
        <v>31.309652111913508</v>
      </c>
      <c r="R379">
        <v>0</v>
      </c>
      <c r="S379">
        <v>6.8643979725991713</v>
      </c>
      <c r="T379">
        <v>0</v>
      </c>
      <c r="U379">
        <v>0</v>
      </c>
      <c r="V379">
        <v>13.995374507241028</v>
      </c>
      <c r="W379">
        <v>2.4925095550991165</v>
      </c>
      <c r="X379">
        <v>2.3356280471633633</v>
      </c>
      <c r="Y379">
        <v>0</v>
      </c>
      <c r="Z379">
        <v>72.433900470192199</v>
      </c>
      <c r="AA379">
        <v>75.116637524643764</v>
      </c>
      <c r="AC379" t="s">
        <v>12735</v>
      </c>
      <c r="AD379">
        <v>1010.5173362420526</v>
      </c>
      <c r="AE379">
        <f t="shared" si="17"/>
        <v>2.0594393446681613E-3</v>
      </c>
      <c r="AF379" t="e">
        <f>Mapping!AD379/$BF$19</f>
        <v>#N/A</v>
      </c>
      <c r="AG379" t="e">
        <f>Mapping!AE379/$BF$19</f>
        <v>#N/A</v>
      </c>
      <c r="AH379" t="e">
        <f>Mapping!AF379/$BF$19</f>
        <v>#N/A</v>
      </c>
      <c r="AI379" t="e">
        <f>Mapping!AG379/$BF$19</f>
        <v>#N/A</v>
      </c>
      <c r="AJ379" t="e">
        <f>Mapping!AH379/$BF$19</f>
        <v>#N/A</v>
      </c>
      <c r="AK379" t="e">
        <f>Mapping!AI379/$BF$19</f>
        <v>#N/A</v>
      </c>
      <c r="AL379" t="e">
        <f>Mapping!AJ379/$BF$19</f>
        <v>#N/A</v>
      </c>
      <c r="AM379" t="e">
        <f>Mapping!AK379/$BF$19</f>
        <v>#N/A</v>
      </c>
      <c r="AN379" t="e">
        <f>Mapping!AL379/$BF$19</f>
        <v>#N/A</v>
      </c>
      <c r="AO379" t="e">
        <f>Mapping!AM379/$BF$19</f>
        <v>#N/A</v>
      </c>
      <c r="AP379" t="e">
        <f>Mapping!AN379/$BF$19</f>
        <v>#N/A</v>
      </c>
      <c r="AQ379" t="e">
        <f>Mapping!AO379/$BF$19</f>
        <v>#N/A</v>
      </c>
      <c r="AR379" t="e">
        <f>Mapping!AP379/$BF$19</f>
        <v>#N/A</v>
      </c>
      <c r="AS379" t="e">
        <f>Mapping!AQ379/$BF$19</f>
        <v>#N/A</v>
      </c>
    </row>
    <row r="380" spans="1:45">
      <c r="A380">
        <v>16051</v>
      </c>
      <c r="B380" t="s">
        <v>13402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TH</v>
      </c>
      <c r="D380" t="str">
        <f>VLOOKUP(A380,'Kreisfreie Städte u. Landkreise'!$A$9:$J$478,3,0)</f>
        <v>Erfurt, Stadt</v>
      </c>
      <c r="E380">
        <f>VLOOKUP(D380,'old version'!$D$2:$G$403,2,0)</f>
        <v>520</v>
      </c>
      <c r="F380">
        <f>VLOOKUP(D380,'old version'!$D$2:$G$403,3,0)</f>
        <v>8472.73</v>
      </c>
      <c r="G380">
        <f>VLOOKUP(D380,'old version'!$D$2:$G$403,4,0)</f>
        <v>213981</v>
      </c>
      <c r="H380">
        <f>COUNTIF(Mapping!$A$2:$A$1326,A380)</f>
        <v>1</v>
      </c>
      <c r="I380" cm="1">
        <f t="array" ref="I380">_xlfn.IFS(C380="SH",F380/$BD$50,C380="HH",F380/$BD$49,C380="NI",F380/$BD$44,C380="HB",F380/$BD$56,C380="NRW",F380/$BD$41,C380="HE",F380/$BD$45,C380="RP",F380/$BD$47,C380="BW",F380/$BD$43,C380="BY",F380/$BD$42,C380="SL",F380/$BD$55,C380="BE",F380/$BD$46,C380="MV",F380/$BD$54,C380="BB",F380/$BD$51,C380="SN",F380/$BD$48,C380="ST",F380/$BD$53,C380="TH",F380/$BD$52)</f>
        <v>0.13266417185983151</v>
      </c>
      <c r="J380" cm="1">
        <f t="array" ref="J380">_xlfn.IFS(C380="SH",G380/$BE$30,C380="HH",G380/$BE$34,C380="NI",G380/$BE$25,C380="HB",G380/$BE$37,C380="NRW",G380/$BE$22,C380="HE",G380/$BE$26,C380="RP",G380/$BE$27,C380="BW",G380/$BE$24,C380="BY",G380/$BE$23,C380="SL",G380/$BE$36,C380="BE",G380/$BE$29,C380="MV",G380/$BE$35,C380="BB",G380/$BE$31,C380="SN",G380/$BE$28,C380="ST",G380/$BE$32,C380="TH",G380/$BE$33)</f>
        <v>0.10031926863572434</v>
      </c>
      <c r="K380" cm="1">
        <f t="array" ref="K380">_xlfn.IFS(C380="SH",$BF$17,C380="HH",$BF$8,C380="NI",$BF$11,C380="HB",$BF$7,C380="NRW",$BF$12,C380="HE",$BF$9,C380="RP",$BF$13,C380="BW",$BF$3,C380="BY",$BF$4,C380="SL",$BF$14,C380="BE",$BF$5,C380="MV",$BF$10,C380="BB",$BF$6,C380="SN",$BF$15,C380="ST",$BF$16,C380="TH",$BF$18)</f>
        <v>13457.754485996982</v>
      </c>
      <c r="L380">
        <f t="shared" si="16"/>
        <v>1663.4807193679794</v>
      </c>
      <c r="M380">
        <f t="shared" si="18"/>
        <v>1663.4807193679794</v>
      </c>
      <c r="N380">
        <v>130.3178134883093</v>
      </c>
      <c r="O380">
        <v>51.808305056514406</v>
      </c>
      <c r="P380">
        <v>29.490881339862042</v>
      </c>
      <c r="Q380">
        <v>117.16647451242487</v>
      </c>
      <c r="R380">
        <v>0</v>
      </c>
      <c r="S380">
        <v>19.262062136396381</v>
      </c>
      <c r="T380">
        <v>0</v>
      </c>
      <c r="U380">
        <v>0</v>
      </c>
      <c r="V380">
        <v>362.25960997208921</v>
      </c>
      <c r="W380">
        <v>23.778683602861744</v>
      </c>
      <c r="X380">
        <v>14.482493607132939</v>
      </c>
      <c r="Y380">
        <v>0</v>
      </c>
      <c r="Z380">
        <v>449.13979422935455</v>
      </c>
      <c r="AA380">
        <v>465.77460142303437</v>
      </c>
      <c r="AC380" t="s">
        <v>12700</v>
      </c>
      <c r="AD380">
        <v>892.34760750683768</v>
      </c>
      <c r="AE380">
        <f t="shared" si="17"/>
        <v>1.8186088512388316E-3</v>
      </c>
      <c r="AF380" t="e">
        <f>Mapping!AD380/$BF$19</f>
        <v>#N/A</v>
      </c>
      <c r="AG380" t="e">
        <f>Mapping!AE380/$BF$19</f>
        <v>#N/A</v>
      </c>
      <c r="AH380" t="e">
        <f>Mapping!AF380/$BF$19</f>
        <v>#N/A</v>
      </c>
      <c r="AI380" t="e">
        <f>Mapping!AG380/$BF$19</f>
        <v>#N/A</v>
      </c>
      <c r="AJ380" t="e">
        <f>Mapping!AH380/$BF$19</f>
        <v>#N/A</v>
      </c>
      <c r="AK380" t="e">
        <f>Mapping!AI380/$BF$19</f>
        <v>#N/A</v>
      </c>
      <c r="AL380" t="e">
        <f>Mapping!AJ380/$BF$19</f>
        <v>#N/A</v>
      </c>
      <c r="AM380" t="e">
        <f>Mapping!AK380/$BF$19</f>
        <v>#N/A</v>
      </c>
      <c r="AN380" t="e">
        <f>Mapping!AL380/$BF$19</f>
        <v>#N/A</v>
      </c>
      <c r="AO380" t="e">
        <f>Mapping!AM380/$BF$19</f>
        <v>#N/A</v>
      </c>
      <c r="AP380" t="e">
        <f>Mapping!AN380/$BF$19</f>
        <v>#N/A</v>
      </c>
      <c r="AQ380" t="e">
        <f>Mapping!AO380/$BF$19</f>
        <v>#N/A</v>
      </c>
      <c r="AR380" t="e">
        <f>Mapping!AP380/$BF$19</f>
        <v>#N/A</v>
      </c>
      <c r="AS380" t="e">
        <f>Mapping!AQ380/$BF$19</f>
        <v>#N/A</v>
      </c>
    </row>
    <row r="381" spans="1:45">
      <c r="A381">
        <v>16052</v>
      </c>
      <c r="B381" t="s">
        <v>13403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TH</v>
      </c>
      <c r="D381" t="str">
        <f>VLOOKUP(A381,'Kreisfreie Städte u. Landkreise'!$A$9:$J$478,3,0)</f>
        <v>Gera, Stadt</v>
      </c>
      <c r="E381">
        <f>VLOOKUP(D381,'old version'!$D$2:$G$403,2,0)</f>
        <v>427</v>
      </c>
      <c r="F381">
        <f>VLOOKUP(D381,'old version'!$D$2:$G$403,3,0)</f>
        <v>2704.1419999999998</v>
      </c>
      <c r="G381">
        <f>VLOOKUP(D381,'old version'!$D$2:$G$403,4,0)</f>
        <v>93125</v>
      </c>
      <c r="H381">
        <f>COUNTIF(Mapping!$A$2:$A$1326,A381)</f>
        <v>1</v>
      </c>
      <c r="I381" cm="1">
        <f t="array" ref="I381">_xlfn.IFS(C381="SH",F381/$BD$50,C381="HH",F381/$BD$49,C381="NI",F381/$BD$44,C381="HB",F381/$BD$56,C381="NRW",F381/$BD$41,C381="HE",F381/$BD$45,C381="RP",F381/$BD$47,C381="BW",F381/$BD$43,C381="BY",F381/$BD$42,C381="SL",F381/$BD$55,C381="BE",F381/$BD$46,C381="MV",F381/$BD$54,C381="BB",F381/$BD$51,C381="SN",F381/$BD$48,C381="ST",F381/$BD$53,C381="TH",F381/$BD$52)</f>
        <v>4.234086994645038E-2</v>
      </c>
      <c r="J381" cm="1">
        <f t="array" ref="J381">_xlfn.IFS(C381="SH",G381/$BE$30,C381="HH",G381/$BE$34,C381="NI",G381/$BE$25,C381="HB",G381/$BE$37,C381="NRW",G381/$BE$22,C381="HE",G381/$BE$26,C381="RP",G381/$BE$27,C381="BW",G381/$BE$24,C381="BY",G381/$BE$23,C381="SL",G381/$BE$36,C381="BE",G381/$BE$29,C381="MV",G381/$BE$35,C381="BB",G381/$BE$31,C381="SN",G381/$BE$28,C381="ST",G381/$BE$32,C381="TH",G381/$BE$33)</f>
        <v>4.3659165494608534E-2</v>
      </c>
      <c r="K381" cm="1">
        <f t="array" ref="K381">_xlfn.IFS(C381="SH",$BF$17,C381="HH",$BF$8,C381="NI",$BF$11,C381="HB",$BF$7,C381="NRW",$BF$12,C381="HE",$BF$9,C381="RP",$BF$13,C381="BW",$BF$3,C381="BY",$BF$4,C381="SL",$BF$14,C381="BE",$BF$5,C381="MV",$BF$10,C381="BB",$BF$6,C381="SN",$BF$15,C381="ST",$BF$16,C381="TH",$BF$18)</f>
        <v>13457.754485996982</v>
      </c>
      <c r="L381">
        <f t="shared" si="16"/>
        <v>574.78059585444407</v>
      </c>
      <c r="M381">
        <f t="shared" si="18"/>
        <v>574.78059585444407</v>
      </c>
      <c r="N381">
        <v>55.925906514792899</v>
      </c>
      <c r="O381">
        <v>6.6466563564999959</v>
      </c>
      <c r="P381">
        <v>0</v>
      </c>
      <c r="Q381">
        <v>44.243904433671688</v>
      </c>
      <c r="R381">
        <v>24.505349193156547</v>
      </c>
      <c r="S381">
        <v>0</v>
      </c>
      <c r="T381">
        <v>0</v>
      </c>
      <c r="U381">
        <v>0</v>
      </c>
      <c r="V381">
        <v>29.003591373818161</v>
      </c>
      <c r="W381">
        <v>12.2191056250808</v>
      </c>
      <c r="X381">
        <v>5.004119499580769</v>
      </c>
      <c r="Y381">
        <v>81.102635137898929</v>
      </c>
      <c r="Z381">
        <v>155.19076088069991</v>
      </c>
      <c r="AA381">
        <v>160.93856683924434</v>
      </c>
      <c r="AC381" t="s">
        <v>12568</v>
      </c>
      <c r="AD381">
        <v>1895.8921344575904</v>
      </c>
      <c r="AE381">
        <f t="shared" si="17"/>
        <v>3.8638375759776273E-3</v>
      </c>
      <c r="AF381" t="e">
        <f>Mapping!AD381/$BF$19</f>
        <v>#N/A</v>
      </c>
      <c r="AG381" t="e">
        <f>Mapping!AE381/$BF$19</f>
        <v>#N/A</v>
      </c>
      <c r="AH381" t="e">
        <f>Mapping!AF381/$BF$19</f>
        <v>#N/A</v>
      </c>
      <c r="AI381" t="e">
        <f>Mapping!AG381/$BF$19</f>
        <v>#N/A</v>
      </c>
      <c r="AJ381" t="e">
        <f>Mapping!AH381/$BF$19</f>
        <v>#N/A</v>
      </c>
      <c r="AK381" t="e">
        <f>Mapping!AI381/$BF$19</f>
        <v>#N/A</v>
      </c>
      <c r="AL381" t="e">
        <f>Mapping!AJ381/$BF$19</f>
        <v>#N/A</v>
      </c>
      <c r="AM381" t="e">
        <f>Mapping!AK381/$BF$19</f>
        <v>#N/A</v>
      </c>
      <c r="AN381" t="e">
        <f>Mapping!AL381/$BF$19</f>
        <v>#N/A</v>
      </c>
      <c r="AO381" t="e">
        <f>Mapping!AM381/$BF$19</f>
        <v>#N/A</v>
      </c>
      <c r="AP381" t="e">
        <f>Mapping!AN381/$BF$19</f>
        <v>#N/A</v>
      </c>
      <c r="AQ381" t="e">
        <f>Mapping!AO381/$BF$19</f>
        <v>#N/A</v>
      </c>
      <c r="AR381" t="e">
        <f>Mapping!AP381/$BF$19</f>
        <v>#N/A</v>
      </c>
      <c r="AS381" t="e">
        <f>Mapping!AQ381/$BF$19</f>
        <v>#N/A</v>
      </c>
    </row>
    <row r="382" spans="1:45">
      <c r="A382">
        <v>16053</v>
      </c>
      <c r="B382" t="s">
        <v>13404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TH</v>
      </c>
      <c r="D382" t="str">
        <f>VLOOKUP(A382,'Kreisfreie Städte u. Landkreise'!$A$9:$J$478,3,0)</f>
        <v>Jena, Stadt</v>
      </c>
      <c r="E382">
        <f>VLOOKUP(D382,'old version'!$D$2:$G$403,2,0)</f>
        <v>586</v>
      </c>
      <c r="F382">
        <f>VLOOKUP(D382,'old version'!$D$2:$G$403,3,0)</f>
        <v>4992.6549999999997</v>
      </c>
      <c r="G382">
        <f>VLOOKUP(D382,'old version'!$D$2:$G$403,4,0)</f>
        <v>111343</v>
      </c>
      <c r="H382">
        <f>COUNTIF(Mapping!$A$2:$A$1326,A382)</f>
        <v>1</v>
      </c>
      <c r="I382" cm="1">
        <f t="array" ref="I382">_xlfn.IFS(C382="SH",F382/$BD$50,C382="HH",F382/$BD$49,C382="NI",F382/$BD$44,C382="HB",F382/$BD$56,C382="NRW",F382/$BD$41,C382="HE",F382/$BD$45,C382="RP",F382/$BD$47,C382="BW",F382/$BD$43,C382="BY",F382/$BD$42,C382="SL",F382/$BD$55,C382="BE",F382/$BD$46,C382="MV",F382/$BD$54,C382="BB",F382/$BD$51,C382="SN",F382/$BD$48,C382="ST",F382/$BD$53,C382="TH",F382/$BD$52)</f>
        <v>7.8173911001158669E-2</v>
      </c>
      <c r="J382" cm="1">
        <f t="array" ref="J382">_xlfn.IFS(C382="SH",G382/$BE$30,C382="HH",G382/$BE$34,C382="NI",G382/$BE$25,C382="HB",G382/$BE$37,C382="NRW",G382/$BE$22,C382="HE",G382/$BE$26,C382="RP",G382/$BE$27,C382="BW",G382/$BE$24,C382="BY",G382/$BE$23,C382="SL",G382/$BE$36,C382="BE",G382/$BE$29,C382="MV",G382/$BE$35,C382="BB",G382/$BE$31,C382="SN",G382/$BE$28,C382="ST",G382/$BE$32,C382="TH",G382/$BE$33)</f>
        <v>5.2200187529301452E-2</v>
      </c>
      <c r="K382" cm="1">
        <f t="array" ref="K382">_xlfn.IFS(C382="SH",$BF$17,C382="HH",$BF$8,C382="NI",$BF$11,C382="HB",$BF$7,C382="NRW",$BF$12,C382="HE",$BF$9,C382="RP",$BF$13,C382="BW",$BF$3,C382="BY",$BF$4,C382="SL",$BF$14,C382="BE",$BF$5,C382="MV",$BF$10,C382="BB",$BF$6,C382="SN",$BF$15,C382="ST",$BF$16,C382="TH",$BF$18)</f>
        <v>13457.754485996982</v>
      </c>
      <c r="L382">
        <f t="shared" si="16"/>
        <v>954.17186326377112</v>
      </c>
      <c r="M382">
        <f t="shared" si="18"/>
        <v>954.17186326377112</v>
      </c>
      <c r="N382">
        <v>37.76020437834007</v>
      </c>
      <c r="O382">
        <v>21.758464021627482</v>
      </c>
      <c r="P382">
        <v>33.125553970145873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269.00486685034514</v>
      </c>
      <c r="W382">
        <v>36.882060090471697</v>
      </c>
      <c r="X382">
        <v>8.3071524358118065</v>
      </c>
      <c r="Y382">
        <v>22.539036721954925</v>
      </c>
      <c r="Z382">
        <v>257.6264030812182</v>
      </c>
      <c r="AA382">
        <v>267.16812171385595</v>
      </c>
      <c r="AC382" t="s">
        <v>12569</v>
      </c>
      <c r="AD382">
        <v>465.36725267702053</v>
      </c>
      <c r="AE382">
        <f t="shared" si="17"/>
        <v>9.4842076974879135E-4</v>
      </c>
      <c r="AF382" t="e">
        <f>Mapping!AD382/$BF$19</f>
        <v>#N/A</v>
      </c>
      <c r="AG382" t="e">
        <f>Mapping!AE382/$BF$19</f>
        <v>#N/A</v>
      </c>
      <c r="AH382" t="e">
        <f>Mapping!AF382/$BF$19</f>
        <v>#N/A</v>
      </c>
      <c r="AI382" t="e">
        <f>Mapping!AG382/$BF$19</f>
        <v>#N/A</v>
      </c>
      <c r="AJ382" t="e">
        <f>Mapping!AH382/$BF$19</f>
        <v>#N/A</v>
      </c>
      <c r="AK382" t="e">
        <f>Mapping!AI382/$BF$19</f>
        <v>#N/A</v>
      </c>
      <c r="AL382" t="e">
        <f>Mapping!AJ382/$BF$19</f>
        <v>#N/A</v>
      </c>
      <c r="AM382" t="e">
        <f>Mapping!AK382/$BF$19</f>
        <v>#N/A</v>
      </c>
      <c r="AN382" t="e">
        <f>Mapping!AL382/$BF$19</f>
        <v>#N/A</v>
      </c>
      <c r="AO382" t="e">
        <f>Mapping!AM382/$BF$19</f>
        <v>#N/A</v>
      </c>
      <c r="AP382" t="e">
        <f>Mapping!AN382/$BF$19</f>
        <v>#N/A</v>
      </c>
      <c r="AQ382" t="e">
        <f>Mapping!AO382/$BF$19</f>
        <v>#N/A</v>
      </c>
      <c r="AR382" t="e">
        <f>Mapping!AP382/$BF$19</f>
        <v>#N/A</v>
      </c>
      <c r="AS382" t="e">
        <f>Mapping!AQ382/$BF$19</f>
        <v>#N/A</v>
      </c>
    </row>
    <row r="383" spans="1:45">
      <c r="A383">
        <v>16054</v>
      </c>
      <c r="B383" t="s">
        <v>13405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TH</v>
      </c>
      <c r="D383" t="str">
        <f>VLOOKUP(A383,'Kreisfreie Städte u. Landkreise'!$A$9:$J$478,3,0)</f>
        <v>Suhl, Stadt</v>
      </c>
      <c r="E383">
        <f>VLOOKUP(D383,'old version'!$D$2:$G$403,2,0)</f>
        <v>539</v>
      </c>
      <c r="F383">
        <f>VLOOKUP(D383,'old version'!$D$2:$G$403,3,0)</f>
        <v>1218.3009999999999</v>
      </c>
      <c r="G383">
        <f>VLOOKUP(D383,'old version'!$D$2:$G$403,4,0)</f>
        <v>36789</v>
      </c>
      <c r="H383">
        <f>COUNTIF(Mapping!$A$2:$A$1326,A383)</f>
        <v>1</v>
      </c>
      <c r="I383" cm="1">
        <f t="array" ref="I383">_xlfn.IFS(C383="SH",F383/$BD$50,C383="HH",F383/$BD$49,C383="NI",F383/$BD$44,C383="HB",F383/$BD$56,C383="NRW",F383/$BD$41,C383="HE",F383/$BD$45,C383="RP",F383/$BD$47,C383="BW",F383/$BD$43,C383="BY",F383/$BD$42,C383="SL",F383/$BD$55,C383="BE",F383/$BD$46,C383="MV",F383/$BD$54,C383="BB",F383/$BD$51,C383="SN",F383/$BD$48,C383="ST",F383/$BD$53,C383="TH",F383/$BD$52)</f>
        <v>1.9075893276547771E-2</v>
      </c>
      <c r="J383" cm="1">
        <f t="array" ref="J383">_xlfn.IFS(C383="SH",G383/$BE$30,C383="HH",G383/$BE$34,C383="NI",G383/$BE$25,C383="HB",G383/$BE$37,C383="NRW",G383/$BE$22,C383="HE",G383/$BE$26,C383="RP",G383/$BE$27,C383="BW",G383/$BE$24,C383="BY",G383/$BE$23,C383="SL",G383/$BE$36,C383="BE",G383/$BE$29,C383="MV",G383/$BE$35,C383="BB",G383/$BE$31,C383="SN",G383/$BE$28,C383="ST",G383/$BE$32,C383="TH",G383/$BE$33)</f>
        <v>1.7247538677918426E-2</v>
      </c>
      <c r="K383" cm="1">
        <f t="array" ref="K383">_xlfn.IFS(C383="SH",$BF$17,C383="HH",$BF$8,C383="NI",$BF$11,C383="HB",$BF$7,C383="NRW",$BF$12,C383="HE",$BF$9,C383="RP",$BF$13,C383="BW",$BF$3,C383="BY",$BF$4,C383="SL",$BF$14,C383="BE",$BF$5,C383="MV",$BF$10,C383="BB",$BF$6,C383="SN",$BF$15,C383="ST",$BF$16,C383="TH",$BF$18)</f>
        <v>13457.754485996982</v>
      </c>
      <c r="L383">
        <f t="shared" si="16"/>
        <v>249.82913507238521</v>
      </c>
      <c r="M383">
        <f t="shared" si="18"/>
        <v>249.82913507238521</v>
      </c>
      <c r="N383">
        <v>14.03056344128454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52.018452600493667</v>
      </c>
      <c r="W383">
        <v>0</v>
      </c>
      <c r="X383">
        <v>2.1750470621240767</v>
      </c>
      <c r="Y383">
        <v>44.199047678671064</v>
      </c>
      <c r="Z383">
        <v>67.45386646954401</v>
      </c>
      <c r="AA383">
        <v>69.952157820267871</v>
      </c>
      <c r="AC383" t="s">
        <v>12741</v>
      </c>
      <c r="AD383">
        <v>1822.0239201622733</v>
      </c>
      <c r="AE383">
        <f t="shared" si="17"/>
        <v>3.7132937887667211E-3</v>
      </c>
      <c r="AF383" t="e">
        <f>Mapping!AD383/$BF$19</f>
        <v>#N/A</v>
      </c>
      <c r="AG383" t="e">
        <f>Mapping!AE383/$BF$19</f>
        <v>#N/A</v>
      </c>
      <c r="AH383" t="e">
        <f>Mapping!AF383/$BF$19</f>
        <v>#N/A</v>
      </c>
      <c r="AI383" t="e">
        <f>Mapping!AG383/$BF$19</f>
        <v>#N/A</v>
      </c>
      <c r="AJ383" t="e">
        <f>Mapping!AH383/$BF$19</f>
        <v>#N/A</v>
      </c>
      <c r="AK383" t="e">
        <f>Mapping!AI383/$BF$19</f>
        <v>#N/A</v>
      </c>
      <c r="AL383" t="e">
        <f>Mapping!AJ383/$BF$19</f>
        <v>#N/A</v>
      </c>
      <c r="AM383" t="e">
        <f>Mapping!AK383/$BF$19</f>
        <v>#N/A</v>
      </c>
      <c r="AN383" t="e">
        <f>Mapping!AL383/$BF$19</f>
        <v>#N/A</v>
      </c>
      <c r="AO383" t="e">
        <f>Mapping!AM383/$BF$19</f>
        <v>#N/A</v>
      </c>
      <c r="AP383" t="e">
        <f>Mapping!AN383/$BF$19</f>
        <v>#N/A</v>
      </c>
      <c r="AQ383" t="e">
        <f>Mapping!AO383/$BF$19</f>
        <v>#N/A</v>
      </c>
      <c r="AR383" t="e">
        <f>Mapping!AP383/$BF$19</f>
        <v>#N/A</v>
      </c>
      <c r="AS383" t="e">
        <f>Mapping!AQ383/$BF$19</f>
        <v>#N/A</v>
      </c>
    </row>
    <row r="384" spans="1:45">
      <c r="A384">
        <v>16055</v>
      </c>
      <c r="B384" t="s">
        <v>13406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tr">
        <f>VLOOKUP(A384,'Kreisfreie Städte u. Landkreise'!$A$9:$J$478,3,0)</f>
        <v>Weimar, Stadt</v>
      </c>
      <c r="E384">
        <f>VLOOKUP(D384,'old version'!$D$2:$G$403,2,0)</f>
        <v>421</v>
      </c>
      <c r="F384">
        <f>VLOOKUP(D384,'old version'!$D$2:$G$403,3,0)</f>
        <v>1981.673</v>
      </c>
      <c r="G384">
        <f>VLOOKUP(D384,'old version'!$D$2:$G$403,4,0)</f>
        <v>65228</v>
      </c>
      <c r="H384">
        <f>COUNTIF(Mapping!$A$2:$A$1326,A384)</f>
        <v>1</v>
      </c>
      <c r="I384" cm="1">
        <f t="array" ref="I384">_xlfn.IFS(C384="SH",F384/$BD$50,C384="HH",F384/$BD$49,C384="NI",F384/$BD$44,C384="HB",F384/$BD$56,C384="NRW",F384/$BD$41,C384="HE",F384/$BD$45,C384="RP",F384/$BD$47,C384="BW",F384/$BD$43,C384="BY",F384/$BD$42,C384="SL",F384/$BD$55,C384="BE",F384/$BD$46,C384="MV",F384/$BD$54,C384="BB",F384/$BD$51,C384="SN",F384/$BD$48,C384="ST",F384/$BD$53,C384="TH",F384/$BD$52)</f>
        <v>3.1028606770425578E-2</v>
      </c>
      <c r="J384" cm="1">
        <f t="array" ref="J384">_xlfn.IFS(C384="SH",G384/$BE$30,C384="HH",G384/$BE$34,C384="NI",G384/$BE$25,C384="HB",G384/$BE$37,C384="NRW",G384/$BE$22,C384="HE",G384/$BE$26,C384="RP",G384/$BE$27,C384="BW",G384/$BE$24,C384="BY",G384/$BE$23,C384="SL",G384/$BE$36,C384="BE",G384/$BE$29,C384="MV",G384/$BE$35,C384="BB",G384/$BE$31,C384="SN",G384/$BE$28,C384="ST",G384/$BE$32,C384="TH",G384/$BE$33)</f>
        <v>3.0580403187998123E-2</v>
      </c>
      <c r="K384" cm="1">
        <f t="array" ref="K384">_xlfn.IFS(C384="SH",$BF$17,C384="HH",$BF$8,C384="NI",$BF$11,C384="HB",$BF$7,C384="NRW",$BF$12,C384="HE",$BF$9,C384="RP",$BF$13,C384="BW",$BF$3,C384="BY",$BF$4,C384="SL",$BF$14,C384="BE",$BF$5,C384="MV",$BF$10,C384="BB",$BF$6,C384="SN",$BF$15,C384="ST",$BF$16,C384="TH",$BF$18)</f>
        <v>13457.754485996982</v>
      </c>
      <c r="L384">
        <f t="shared" si="16"/>
        <v>415.88646410275635</v>
      </c>
      <c r="M384">
        <f t="shared" si="18"/>
        <v>415.88646410275635</v>
      </c>
      <c r="N384">
        <v>13.542513553086398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24.484864503980212</v>
      </c>
      <c r="W384">
        <v>0</v>
      </c>
      <c r="X384">
        <v>3.620765174813501</v>
      </c>
      <c r="Y384">
        <v>145.50076561436026</v>
      </c>
      <c r="Z384">
        <v>112.28934530774423</v>
      </c>
      <c r="AA384">
        <v>116.44820994877179</v>
      </c>
      <c r="AC384" t="s">
        <v>12869</v>
      </c>
      <c r="AD384">
        <v>1379.0009749193716</v>
      </c>
      <c r="AE384">
        <f t="shared" si="17"/>
        <v>2.810410828423867E-3</v>
      </c>
      <c r="AF384" t="e">
        <f>Mapping!AD384/$BF$19</f>
        <v>#N/A</v>
      </c>
      <c r="AG384" t="e">
        <f>Mapping!AE384/$BF$19</f>
        <v>#N/A</v>
      </c>
      <c r="AH384" t="e">
        <f>Mapping!AF384/$BF$19</f>
        <v>#N/A</v>
      </c>
      <c r="AI384" t="e">
        <f>Mapping!AG384/$BF$19</f>
        <v>#N/A</v>
      </c>
      <c r="AJ384" t="e">
        <f>Mapping!AH384/$BF$19</f>
        <v>#N/A</v>
      </c>
      <c r="AK384" t="e">
        <f>Mapping!AI384/$BF$19</f>
        <v>#N/A</v>
      </c>
      <c r="AL384" t="e">
        <f>Mapping!AJ384/$BF$19</f>
        <v>#N/A</v>
      </c>
      <c r="AM384" t="e">
        <f>Mapping!AK384/$BF$19</f>
        <v>#N/A</v>
      </c>
      <c r="AN384" t="e">
        <f>Mapping!AL384/$BF$19</f>
        <v>#N/A</v>
      </c>
      <c r="AO384" t="e">
        <f>Mapping!AM384/$BF$19</f>
        <v>#N/A</v>
      </c>
      <c r="AP384" t="e">
        <f>Mapping!AN384/$BF$19</f>
        <v>#N/A</v>
      </c>
      <c r="AQ384" t="e">
        <f>Mapping!AO384/$BF$19</f>
        <v>#N/A</v>
      </c>
      <c r="AR384" t="e">
        <f>Mapping!AP384/$BF$19</f>
        <v>#N/A</v>
      </c>
      <c r="AS384" t="e">
        <f>Mapping!AQ384/$BF$19</f>
        <v>#N/A</v>
      </c>
    </row>
    <row r="385" spans="1:45">
      <c r="A385">
        <v>16056</v>
      </c>
      <c r="B385" t="s">
        <v>13407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tr">
        <f>VLOOKUP(A385,'Kreisfreie Städte u. Landkreise'!$A$9:$J$478,3,0)</f>
        <v>Eisenach, Stadt</v>
      </c>
      <c r="E385">
        <f>VLOOKUP(D385,'old version'!$D$2:$G$403,2,0)</f>
        <v>492</v>
      </c>
      <c r="F385">
        <f>VLOOKUP(D385,'old version'!$D$2:$G$403,3,0)</f>
        <v>1676.136</v>
      </c>
      <c r="G385">
        <f>VLOOKUP(D385,'old version'!$D$2:$G$403,4,0)</f>
        <v>42250</v>
      </c>
      <c r="H385">
        <f>COUNTIF(Mapping!$A$2:$A$1326,A385)</f>
        <v>1</v>
      </c>
      <c r="I385" cm="1">
        <f t="array" ref="I385">_xlfn.IFS(C385="SH",F385/$BD$50,C385="HH",F385/$BD$49,C385="NI",F385/$BD$44,C385="HB",F385/$BD$56,C385="NRW",F385/$BD$41,C385="HE",F385/$BD$45,C385="RP",F385/$BD$47,C385="BW",F385/$BD$43,C385="BY",F385/$BD$42,C385="SL",F385/$BD$55,C385="BE",F385/$BD$46,C385="MV",F385/$BD$54,C385="BB",F385/$BD$51,C385="SN",F385/$BD$48,C385="ST",F385/$BD$53,C385="TH",F385/$BD$52)</f>
        <v>2.6244574578022734E-2</v>
      </c>
      <c r="J385" cm="1">
        <f t="array" ref="J385">_xlfn.IFS(C385="SH",G385/$BE$30,C385="HH",G385/$BE$34,C385="NI",G385/$BE$25,C385="HB",G385/$BE$37,C385="NRW",G385/$BE$22,C385="HE",G385/$BE$26,C385="RP",G385/$BE$27,C385="BW",G385/$BE$24,C385="BY",G385/$BE$23,C385="SL",G385/$BE$36,C385="BE",G385/$BE$29,C385="MV",G385/$BE$35,C385="BB",G385/$BE$31,C385="SN",G385/$BE$28,C385="ST",G385/$BE$32,C385="TH",G385/$BE$33)</f>
        <v>1.9807782466010313E-2</v>
      </c>
      <c r="K385" cm="1">
        <f t="array" ref="K385">_xlfn.IFS(C385="SH",$BF$17,C385="HH",$BF$8,C385="NI",$BF$11,C385="HB",$BF$7,C385="NRW",$BF$12,C385="HE",$BF$9,C385="RP",$BF$13,C385="BW",$BF$3,C385="BY",$BF$4,C385="SL",$BF$14,C385="BE",$BF$5,C385="MV",$BF$10,C385="BB",$BF$6,C385="SN",$BF$15,C385="ST",$BF$16,C385="TH",$BF$18)</f>
        <v>13457.754485996982</v>
      </c>
      <c r="L385">
        <f t="shared" si="16"/>
        <v>328.93810624262551</v>
      </c>
      <c r="M385">
        <f t="shared" si="18"/>
        <v>328.93810624262551</v>
      </c>
      <c r="N385">
        <v>9.9131319153161321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112.95951076161498</v>
      </c>
      <c r="V385">
        <v>12.071434053840658</v>
      </c>
      <c r="W385">
        <v>5.5212380287836691</v>
      </c>
      <c r="X385">
        <v>2.8637807251599572</v>
      </c>
      <c r="Y385">
        <v>4.6930523244661195</v>
      </c>
      <c r="Z385">
        <v>88.813288685508908</v>
      </c>
      <c r="AA385">
        <v>92.102669747935167</v>
      </c>
      <c r="AC385" t="s">
        <v>12742</v>
      </c>
      <c r="AD385">
        <v>1408.1920926426949</v>
      </c>
      <c r="AE385">
        <f t="shared" si="17"/>
        <v>2.8699024711677889E-3</v>
      </c>
      <c r="AF385" t="e">
        <f>Mapping!AD385/$BF$19</f>
        <v>#N/A</v>
      </c>
      <c r="AG385" t="e">
        <f>Mapping!AE385/$BF$19</f>
        <v>#N/A</v>
      </c>
      <c r="AH385" t="e">
        <f>Mapping!AF385/$BF$19</f>
        <v>#N/A</v>
      </c>
      <c r="AI385" t="e">
        <f>Mapping!AG385/$BF$19</f>
        <v>#N/A</v>
      </c>
      <c r="AJ385" t="e">
        <f>Mapping!AH385/$BF$19</f>
        <v>#N/A</v>
      </c>
      <c r="AK385" t="e">
        <f>Mapping!AI385/$BF$19</f>
        <v>#N/A</v>
      </c>
      <c r="AL385" t="e">
        <f>Mapping!AJ385/$BF$19</f>
        <v>#N/A</v>
      </c>
      <c r="AM385" t="e">
        <f>Mapping!AK385/$BF$19</f>
        <v>#N/A</v>
      </c>
      <c r="AN385" t="e">
        <f>Mapping!AL385/$BF$19</f>
        <v>#N/A</v>
      </c>
      <c r="AO385" t="e">
        <f>Mapping!AM385/$BF$19</f>
        <v>#N/A</v>
      </c>
      <c r="AP385" t="e">
        <f>Mapping!AN385/$BF$19</f>
        <v>#N/A</v>
      </c>
      <c r="AQ385" t="e">
        <f>Mapping!AO385/$BF$19</f>
        <v>#N/A</v>
      </c>
      <c r="AR385" t="e">
        <f>Mapping!AP385/$BF$19</f>
        <v>#N/A</v>
      </c>
      <c r="AS385" t="e">
        <f>Mapping!AQ385/$BF$19</f>
        <v>#N/A</v>
      </c>
    </row>
    <row r="386" spans="1:45">
      <c r="A386">
        <v>16061</v>
      </c>
      <c r="B386" t="s">
        <v>13408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tr">
        <f>VLOOKUP(A386,'Kreisfreie Städte u. Landkreise'!$A$9:$J$478,3,0)</f>
        <v>Eichsfeld</v>
      </c>
      <c r="E386">
        <f>VLOOKUP(D386,'old version'!$D$2:$G$403,2,0)</f>
        <v>410</v>
      </c>
      <c r="F386">
        <f>VLOOKUP(D386,'old version'!$D$2:$G$403,3,0)</f>
        <v>2626.6030000000001</v>
      </c>
      <c r="G386">
        <f>VLOOKUP(D386,'old version'!$D$2:$G$403,4,0)</f>
        <v>100006</v>
      </c>
      <c r="H386">
        <f>COUNTIF(Mapping!$A$2:$A$1326,A386)</f>
        <v>3</v>
      </c>
      <c r="I386" cm="1">
        <f t="array" ref="I386">_xlfn.IFS(C386="SH",F386/$BD$50,C386="HH",F386/$BD$49,C386="NI",F386/$BD$44,C386="HB",F386/$BD$56,C386="NRW",F386/$BD$41,C386="HE",F386/$BD$45,C386="RP",F386/$BD$47,C386="BW",F386/$BD$43,C386="BY",F386/$BD$42,C386="SL",F386/$BD$55,C386="BE",F386/$BD$46,C386="MV",F386/$BD$54,C386="BB",F386/$BD$51,C386="SN",F386/$BD$48,C386="ST",F386/$BD$53,C386="TH",F386/$BD$52)</f>
        <v>4.1126781072871328E-2</v>
      </c>
      <c r="J386" cm="1">
        <f t="array" ref="J386">_xlfn.IFS(C386="SH",G386/$BE$30,C386="HH",G386/$BE$34,C386="NI",G386/$BE$25,C386="HB",G386/$BE$37,C386="NRW",G386/$BE$22,C386="HE",G386/$BE$26,C386="RP",G386/$BE$27,C386="BW",G386/$BE$24,C386="BY",G386/$BE$23,C386="SL",G386/$BE$36,C386="BE",G386/$BE$29,C386="MV",G386/$BE$35,C386="BB",G386/$BE$31,C386="SN",G386/$BE$28,C386="ST",G386/$BE$32,C386="TH",G386/$BE$33)</f>
        <v>4.688513830285982E-2</v>
      </c>
      <c r="K386" cm="1">
        <f t="array" ref="K386">_xlfn.IFS(C386="SH",$BF$17,C386="HH",$BF$8,C386="NI",$BF$11,C386="HB",$BF$7,C386="NRW",$BF$12,C386="HE",$BF$9,C386="RP",$BF$13,C386="BW",$BF$3,C386="BY",$BF$4,C386="SL",$BF$14,C386="BE",$BF$5,C386="MV",$BF$10,C386="BB",$BF$6,C386="SN",$BF$15,C386="ST",$BF$16,C386="TH",$BF$18)</f>
        <v>13457.754485996982</v>
      </c>
      <c r="L386">
        <f t="shared" ref="L386:L449" si="19">I386*$BH$3*K386+J386*$BI$3*K386</f>
        <v>575.17259867432813</v>
      </c>
      <c r="M386">
        <f t="shared" si="18"/>
        <v>191.72419955810938</v>
      </c>
      <c r="N386">
        <v>20.905547859002645</v>
      </c>
      <c r="O386">
        <v>4.5855614098873003</v>
      </c>
      <c r="P386">
        <v>3.5566926989648113</v>
      </c>
      <c r="Q386">
        <v>19.255810098385549</v>
      </c>
      <c r="R386">
        <v>0</v>
      </c>
      <c r="S386">
        <v>4.851648145470703</v>
      </c>
      <c r="T386">
        <v>2.377041504545061</v>
      </c>
      <c r="U386">
        <v>6.0046906663321131</v>
      </c>
      <c r="V386">
        <v>11.4417296300863</v>
      </c>
      <c r="W386">
        <v>2.2706068103116999</v>
      </c>
      <c r="X386">
        <v>1.6691774434800404</v>
      </c>
      <c r="Y386">
        <v>9.3573835346829828</v>
      </c>
      <c r="Z386">
        <v>51.765533880689532</v>
      </c>
      <c r="AA386">
        <v>53.682775876270632</v>
      </c>
      <c r="AC386" t="s">
        <v>12973</v>
      </c>
      <c r="AD386">
        <v>1537.9756910233327</v>
      </c>
      <c r="AE386">
        <f t="shared" ref="AE386:AE449" si="20">AD386/$BF$19</f>
        <v>3.1344020885535452E-3</v>
      </c>
      <c r="AF386" t="e">
        <f>Mapping!AD386/$BF$19</f>
        <v>#N/A</v>
      </c>
      <c r="AG386" t="e">
        <f>Mapping!AE386/$BF$19</f>
        <v>#N/A</v>
      </c>
      <c r="AH386" t="e">
        <f>Mapping!AF386/$BF$19</f>
        <v>#N/A</v>
      </c>
      <c r="AI386" t="e">
        <f>Mapping!AG386/$BF$19</f>
        <v>#N/A</v>
      </c>
      <c r="AJ386" t="e">
        <f>Mapping!AH386/$BF$19</f>
        <v>#N/A</v>
      </c>
      <c r="AK386" t="e">
        <f>Mapping!AI386/$BF$19</f>
        <v>#N/A</v>
      </c>
      <c r="AL386" t="e">
        <f>Mapping!AJ386/$BF$19</f>
        <v>#N/A</v>
      </c>
      <c r="AM386" t="e">
        <f>Mapping!AK386/$BF$19</f>
        <v>#N/A</v>
      </c>
      <c r="AN386" t="e">
        <f>Mapping!AL386/$BF$19</f>
        <v>#N/A</v>
      </c>
      <c r="AO386" t="e">
        <f>Mapping!AM386/$BF$19</f>
        <v>#N/A</v>
      </c>
      <c r="AP386" t="e">
        <f>Mapping!AN386/$BF$19</f>
        <v>#N/A</v>
      </c>
      <c r="AQ386" t="e">
        <f>Mapping!AO386/$BF$19</f>
        <v>#N/A</v>
      </c>
      <c r="AR386" t="e">
        <f>Mapping!AP386/$BF$19</f>
        <v>#N/A</v>
      </c>
      <c r="AS386" t="e">
        <f>Mapping!AQ386/$BF$19</f>
        <v>#N/A</v>
      </c>
    </row>
    <row r="387" spans="1:45">
      <c r="A387">
        <v>16062</v>
      </c>
      <c r="B387" t="s">
        <v>13409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tr">
        <f>VLOOKUP(A387,'Kreisfreie Städte u. Landkreise'!$A$9:$J$478,3,0)</f>
        <v>Nordhausen</v>
      </c>
      <c r="E387">
        <f>VLOOKUP(D387,'old version'!$D$2:$G$403,2,0)</f>
        <v>393</v>
      </c>
      <c r="F387">
        <f>VLOOKUP(D387,'old version'!$D$2:$G$403,3,0)</f>
        <v>2244.808</v>
      </c>
      <c r="G387">
        <f>VLOOKUP(D387,'old version'!$D$2:$G$403,4,0)</f>
        <v>83416</v>
      </c>
      <c r="H387">
        <f>COUNTIF(Mapping!$A$2:$A$1326,A387)</f>
        <v>1</v>
      </c>
      <c r="I387" cm="1">
        <f t="array" ref="I387">_xlfn.IFS(C387="SH",F387/$BD$50,C387="HH",F387/$BD$49,C387="NI",F387/$BD$44,C387="HB",F387/$BD$56,C387="NRW",F387/$BD$41,C387="HE",F387/$BD$45,C387="RP",F387/$BD$47,C387="BW",F387/$BD$43,C387="BY",F387/$BD$42,C387="SL",F387/$BD$55,C387="BE",F387/$BD$46,C387="MV",F387/$BD$54,C387="BB",F387/$BD$51,C387="SN",F387/$BD$48,C387="ST",F387/$BD$53,C387="TH",F387/$BD$52)</f>
        <v>3.5148717627532647E-2</v>
      </c>
      <c r="J387" cm="1">
        <f t="array" ref="J387">_xlfn.IFS(C387="SH",G387/$BE$30,C387="HH",G387/$BE$34,C387="NI",G387/$BE$25,C387="HB",G387/$BE$37,C387="NRW",G387/$BE$22,C387="HE",G387/$BE$26,C387="RP",G387/$BE$27,C387="BW",G387/$BE$24,C387="BY",G387/$BE$23,C387="SL",G387/$BE$36,C387="BE",G387/$BE$29,C387="MV",G387/$BE$35,C387="BB",G387/$BE$31,C387="SN",G387/$BE$28,C387="ST",G387/$BE$32,C387="TH",G387/$BE$33)</f>
        <v>3.9107360525082041E-2</v>
      </c>
      <c r="K387" cm="1">
        <f t="array" ref="K387">_xlfn.IFS(C387="SH",$BF$17,C387="HH",$BF$8,C387="NI",$BF$11,C387="HB",$BF$7,C387="NRW",$BF$12,C387="HE",$BF$9,C387="RP",$BF$13,C387="BW",$BF$3,C387="BY",$BF$4,C387="SL",$BF$14,C387="BE",$BF$5,C387="MV",$BF$10,C387="BB",$BF$6,C387="SN",$BF$15,C387="ST",$BF$16,C387="TH",$BF$18)</f>
        <v>13457.754485996982</v>
      </c>
      <c r="L387">
        <f t="shared" si="19"/>
        <v>487.9396567085962</v>
      </c>
      <c r="M387">
        <f t="shared" ref="M387:M402" si="21">L387/H387</f>
        <v>487.9396567085962</v>
      </c>
      <c r="N387">
        <v>38.458701440781951</v>
      </c>
      <c r="O387">
        <v>17.625073460289784</v>
      </c>
      <c r="P387">
        <v>24.921238533626703</v>
      </c>
      <c r="Q387">
        <v>25.756341764912253</v>
      </c>
      <c r="R387">
        <v>0</v>
      </c>
      <c r="S387">
        <v>0</v>
      </c>
      <c r="T387">
        <v>0</v>
      </c>
      <c r="U387">
        <v>0</v>
      </c>
      <c r="V387">
        <v>108.56342006712161</v>
      </c>
      <c r="W387">
        <v>0</v>
      </c>
      <c r="X387">
        <v>4.2480702521359861</v>
      </c>
      <c r="Y387">
        <v>0</v>
      </c>
      <c r="Z387">
        <v>131.74370731132097</v>
      </c>
      <c r="AA387">
        <v>136.62310387840694</v>
      </c>
      <c r="AC387" t="s">
        <v>12792</v>
      </c>
      <c r="AD387">
        <v>392.58133213738188</v>
      </c>
      <c r="AE387">
        <f t="shared" si="20"/>
        <v>8.0008270258146406E-4</v>
      </c>
      <c r="AF387" t="e">
        <f>Mapping!AD387/$BF$19</f>
        <v>#N/A</v>
      </c>
      <c r="AG387" t="e">
        <f>Mapping!AE387/$BF$19</f>
        <v>#N/A</v>
      </c>
      <c r="AH387" t="e">
        <f>Mapping!AF387/$BF$19</f>
        <v>#N/A</v>
      </c>
      <c r="AI387" t="e">
        <f>Mapping!AG387/$BF$19</f>
        <v>#N/A</v>
      </c>
      <c r="AJ387" t="e">
        <f>Mapping!AH387/$BF$19</f>
        <v>#N/A</v>
      </c>
      <c r="AK387" t="e">
        <f>Mapping!AI387/$BF$19</f>
        <v>#N/A</v>
      </c>
      <c r="AL387" t="e">
        <f>Mapping!AJ387/$BF$19</f>
        <v>#N/A</v>
      </c>
      <c r="AM387" t="e">
        <f>Mapping!AK387/$BF$19</f>
        <v>#N/A</v>
      </c>
      <c r="AN387" t="e">
        <f>Mapping!AL387/$BF$19</f>
        <v>#N/A</v>
      </c>
      <c r="AO387" t="e">
        <f>Mapping!AM387/$BF$19</f>
        <v>#N/A</v>
      </c>
      <c r="AP387" t="e">
        <f>Mapping!AN387/$BF$19</f>
        <v>#N/A</v>
      </c>
      <c r="AQ387" t="e">
        <f>Mapping!AO387/$BF$19</f>
        <v>#N/A</v>
      </c>
      <c r="AR387" t="e">
        <f>Mapping!AP387/$BF$19</f>
        <v>#N/A</v>
      </c>
      <c r="AS387" t="e">
        <f>Mapping!AQ387/$BF$19</f>
        <v>#N/A</v>
      </c>
    </row>
    <row r="388" spans="1:45">
      <c r="A388">
        <v>16063</v>
      </c>
      <c r="B388" t="s">
        <v>13410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tr">
        <f>VLOOKUP(A388,'Kreisfreie Städte u. Landkreise'!$A$9:$J$478,3,0)</f>
        <v>Wartburgkreis</v>
      </c>
      <c r="E388">
        <f>VLOOKUP(D388,'old version'!$D$2:$G$403,2,0)</f>
        <v>498</v>
      </c>
      <c r="F388">
        <f>VLOOKUP(D388,'old version'!$D$2:$G$403,3,0)</f>
        <v>3357.384</v>
      </c>
      <c r="G388">
        <f>VLOOKUP(D388,'old version'!$D$2:$G$403,4,0)</f>
        <v>118974</v>
      </c>
      <c r="H388">
        <f>COUNTIF(Mapping!$A$2:$A$1326,A388)</f>
        <v>3</v>
      </c>
      <c r="I388" cm="1">
        <f t="array" ref="I388">_xlfn.IFS(C388="SH",F388/$BD$50,C388="HH",F388/$BD$49,C388="NI",F388/$BD$44,C388="HB",F388/$BD$56,C388="NRW",F388/$BD$41,C388="HE",F388/$BD$45,C388="RP",F388/$BD$47,C388="BW",F388/$BD$43,C388="BY",F388/$BD$42,C388="SL",F388/$BD$55,C388="BE",F388/$BD$46,C388="MV",F388/$BD$54,C388="BB",F388/$BD$51,C388="SN",F388/$BD$48,C388="ST",F388/$BD$53,C388="TH",F388/$BD$52)</f>
        <v>5.2569191745216549E-2</v>
      </c>
      <c r="J388" cm="1">
        <f t="array" ref="J388">_xlfn.IFS(C388="SH",G388/$BE$30,C388="HH",G388/$BE$34,C388="NI",G388/$BE$25,C388="HB",G388/$BE$37,C388="NRW",G388/$BE$22,C388="HE",G388/$BE$26,C388="RP",G388/$BE$27,C388="BW",G388/$BE$24,C388="BY",G388/$BE$23,C388="SL",G388/$BE$36,C388="BE",G388/$BE$29,C388="MV",G388/$BE$35,C388="BB",G388/$BE$31,C388="SN",G388/$BE$28,C388="ST",G388/$BE$32,C388="TH",G388/$BE$33)</f>
        <v>5.577777777777778E-2</v>
      </c>
      <c r="K388" cm="1">
        <f t="array" ref="K388">_xlfn.IFS(C388="SH",$BF$17,C388="HH",$BF$8,C388="NI",$BF$11,C388="HB",$BF$7,C388="NRW",$BF$12,C388="HE",$BF$9,C388="RP",$BF$13,C388="BW",$BF$3,C388="BY",$BF$4,C388="SL",$BF$14,C388="BE",$BF$5,C388="MV",$BF$10,C388="BB",$BF$6,C388="SN",$BF$15,C388="ST",$BF$16,C388="TH",$BF$18)</f>
        <v>13457.754485996982</v>
      </c>
      <c r="L388">
        <f t="shared" si="19"/>
        <v>719.55377769497784</v>
      </c>
      <c r="M388">
        <f t="shared" si="21"/>
        <v>239.85125923165927</v>
      </c>
      <c r="N388">
        <v>30.009386502673561</v>
      </c>
      <c r="O388">
        <v>7.8544682584823287</v>
      </c>
      <c r="P388">
        <v>0.47428628093305919</v>
      </c>
      <c r="Q388">
        <v>3.6505671320302131</v>
      </c>
      <c r="R388">
        <v>0</v>
      </c>
      <c r="S388">
        <v>0</v>
      </c>
      <c r="T388">
        <v>4.0889226341047076</v>
      </c>
      <c r="U388">
        <v>5.6483184365664316</v>
      </c>
      <c r="V388">
        <v>39.056756619260248</v>
      </c>
      <c r="W388">
        <v>2.3858037162087218</v>
      </c>
      <c r="X388">
        <v>2.0881782926856416</v>
      </c>
      <c r="Y388">
        <v>12.676378781301764</v>
      </c>
      <c r="Z388">
        <v>64.759839992548009</v>
      </c>
      <c r="AA388">
        <v>67.158352584864602</v>
      </c>
      <c r="AC388" t="s">
        <v>12793</v>
      </c>
      <c r="AD388">
        <v>1584.5252576022431</v>
      </c>
      <c r="AE388">
        <f t="shared" si="20"/>
        <v>3.2292703361843757E-3</v>
      </c>
      <c r="AF388" t="e">
        <f>Mapping!AD388/$BF$19</f>
        <v>#N/A</v>
      </c>
      <c r="AG388" t="e">
        <f>Mapping!AE388/$BF$19</f>
        <v>#N/A</v>
      </c>
      <c r="AH388" t="e">
        <f>Mapping!AF388/$BF$19</f>
        <v>#N/A</v>
      </c>
      <c r="AI388" t="e">
        <f>Mapping!AG388/$BF$19</f>
        <v>#N/A</v>
      </c>
      <c r="AJ388" t="e">
        <f>Mapping!AH388/$BF$19</f>
        <v>#N/A</v>
      </c>
      <c r="AK388" t="e">
        <f>Mapping!AI388/$BF$19</f>
        <v>#N/A</v>
      </c>
      <c r="AL388" t="e">
        <f>Mapping!AJ388/$BF$19</f>
        <v>#N/A</v>
      </c>
      <c r="AM388" t="e">
        <f>Mapping!AK388/$BF$19</f>
        <v>#N/A</v>
      </c>
      <c r="AN388" t="e">
        <f>Mapping!AL388/$BF$19</f>
        <v>#N/A</v>
      </c>
      <c r="AO388" t="e">
        <f>Mapping!AM388/$BF$19</f>
        <v>#N/A</v>
      </c>
      <c r="AP388" t="e">
        <f>Mapping!AN388/$BF$19</f>
        <v>#N/A</v>
      </c>
      <c r="AQ388" t="e">
        <f>Mapping!AO388/$BF$19</f>
        <v>#N/A</v>
      </c>
      <c r="AR388" t="e">
        <f>Mapping!AP388/$BF$19</f>
        <v>#N/A</v>
      </c>
      <c r="AS388" t="e">
        <f>Mapping!AQ388/$BF$19</f>
        <v>#N/A</v>
      </c>
    </row>
    <row r="389" spans="1:45">
      <c r="A389">
        <v>16064</v>
      </c>
      <c r="B389" t="s">
        <v>13411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tr">
        <f>VLOOKUP(A389,'Kreisfreie Städte u. Landkreise'!$A$9:$J$478,3,0)</f>
        <v>Unstrut-Hainich-Kreis</v>
      </c>
      <c r="E389">
        <f>VLOOKUP(D389,'old version'!$D$2:$G$403,2,0)</f>
        <v>380</v>
      </c>
      <c r="F389">
        <f>VLOOKUP(D389,'old version'!$D$2:$G$403,3,0)</f>
        <v>2574.4899999999998</v>
      </c>
      <c r="G389">
        <f>VLOOKUP(D389,'old version'!$D$2:$G$403,4,0)</f>
        <v>102232</v>
      </c>
      <c r="H389">
        <f>COUNTIF(Mapping!$A$2:$A$1326,A389)</f>
        <v>3</v>
      </c>
      <c r="I389" cm="1">
        <f t="array" ref="I389">_xlfn.IFS(C389="SH",F389/$BD$50,C389="HH",F389/$BD$49,C389="NI",F389/$BD$44,C389="HB",F389/$BD$56,C389="NRW",F389/$BD$41,C389="HE",F389/$BD$45,C389="RP",F389/$BD$47,C389="BW",F389/$BD$43,C389="BY",F389/$BD$42,C389="SL",F389/$BD$55,C389="BE",F389/$BD$46,C389="MV",F389/$BD$54,C389="BB",F389/$BD$51,C389="SN",F389/$BD$48,C389="ST",F389/$BD$53,C389="TH",F389/$BD$52)</f>
        <v>4.0310807002160769E-2</v>
      </c>
      <c r="J389" cm="1">
        <f t="array" ref="J389">_xlfn.IFS(C389="SH",G389/$BE$30,C389="HH",G389/$BE$34,C389="NI",G389/$BE$25,C389="HB",G389/$BE$37,C389="NRW",G389/$BE$22,C389="HE",G389/$BE$26,C389="RP",G389/$BE$27,C389="BW",G389/$BE$24,C389="BY",G389/$BE$23,C389="SL",G389/$BE$36,C389="BE",G389/$BE$29,C389="MV",G389/$BE$35,C389="BB",G389/$BE$31,C389="SN",G389/$BE$28,C389="ST",G389/$BE$32,C389="TH",G389/$BE$33)</f>
        <v>4.7928738865447726E-2</v>
      </c>
      <c r="K389" cm="1">
        <f t="array" ref="K389">_xlfn.IFS(C389="SH",$BF$17,C389="HH",$BF$8,C389="NI",$BF$11,C389="HB",$BF$7,C389="NRW",$BF$12,C389="HE",$BF$9,C389="RP",$BF$13,C389="BW",$BF$3,C389="BY",$BF$4,C389="SL",$BF$14,C389="BE",$BF$5,C389="MV",$BF$10,C389="BB",$BF$6,C389="SN",$BF$15,C389="ST",$BF$16,C389="TH",$BF$18)</f>
        <v>13457.754485996982</v>
      </c>
      <c r="L389">
        <f t="shared" si="19"/>
        <v>571.19861564549512</v>
      </c>
      <c r="M389">
        <f t="shared" si="21"/>
        <v>190.39953854849838</v>
      </c>
      <c r="N389">
        <v>11.575830828131542</v>
      </c>
      <c r="O389">
        <v>6.5279584347067523</v>
      </c>
      <c r="P389">
        <v>7.7120272677323189</v>
      </c>
      <c r="Q389">
        <v>7.3069510880130464</v>
      </c>
      <c r="R389">
        <v>4.8764940096974057</v>
      </c>
      <c r="S389">
        <v>0</v>
      </c>
      <c r="T389">
        <v>1.4800860412819601</v>
      </c>
      <c r="U389">
        <v>31.75174054876458</v>
      </c>
      <c r="V389">
        <v>12.79105936728936</v>
      </c>
      <c r="W389">
        <v>0</v>
      </c>
      <c r="X389">
        <v>1.6576447612073042</v>
      </c>
      <c r="Y389">
        <v>0</v>
      </c>
      <c r="Z389">
        <v>51.407875408094569</v>
      </c>
      <c r="AA389">
        <v>53.311870793579551</v>
      </c>
      <c r="AC389" t="s">
        <v>12827</v>
      </c>
      <c r="AD389">
        <v>433.93360231748358</v>
      </c>
      <c r="AE389">
        <f t="shared" si="20"/>
        <v>8.8435883436655015E-4</v>
      </c>
      <c r="AF389" t="e">
        <f>Mapping!AD389/$BF$19</f>
        <v>#N/A</v>
      </c>
      <c r="AG389" t="e">
        <f>Mapping!AE389/$BF$19</f>
        <v>#N/A</v>
      </c>
      <c r="AH389" t="e">
        <f>Mapping!AF389/$BF$19</f>
        <v>#N/A</v>
      </c>
      <c r="AI389" t="e">
        <f>Mapping!AG389/$BF$19</f>
        <v>#N/A</v>
      </c>
      <c r="AJ389" t="e">
        <f>Mapping!AH389/$BF$19</f>
        <v>#N/A</v>
      </c>
      <c r="AK389" t="e">
        <f>Mapping!AI389/$BF$19</f>
        <v>#N/A</v>
      </c>
      <c r="AL389" t="e">
        <f>Mapping!AJ389/$BF$19</f>
        <v>#N/A</v>
      </c>
      <c r="AM389" t="e">
        <f>Mapping!AK389/$BF$19</f>
        <v>#N/A</v>
      </c>
      <c r="AN389" t="e">
        <f>Mapping!AL389/$BF$19</f>
        <v>#N/A</v>
      </c>
      <c r="AO389" t="e">
        <f>Mapping!AM389/$BF$19</f>
        <v>#N/A</v>
      </c>
      <c r="AP389" t="e">
        <f>Mapping!AN389/$BF$19</f>
        <v>#N/A</v>
      </c>
      <c r="AQ389" t="e">
        <f>Mapping!AO389/$BF$19</f>
        <v>#N/A</v>
      </c>
      <c r="AR389" t="e">
        <f>Mapping!AP389/$BF$19</f>
        <v>#N/A</v>
      </c>
      <c r="AS389" t="e">
        <f>Mapping!AQ389/$BF$19</f>
        <v>#N/A</v>
      </c>
    </row>
    <row r="390" spans="1:45">
      <c r="A390">
        <v>16065</v>
      </c>
      <c r="B390" t="s">
        <v>13412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tr">
        <f>VLOOKUP(A390,'Kreisfreie Städte u. Landkreise'!$A$9:$J$478,3,0)</f>
        <v>Kyffhäuserkreis</v>
      </c>
      <c r="E390">
        <f>VLOOKUP(D390,'old version'!$D$2:$G$403,2,0)</f>
        <v>348</v>
      </c>
      <c r="F390">
        <f>VLOOKUP(D390,'old version'!$D$2:$G$403,3,0)</f>
        <v>1681.4949999999999</v>
      </c>
      <c r="G390">
        <f>VLOOKUP(D390,'old version'!$D$2:$G$403,4,0)</f>
        <v>74212</v>
      </c>
      <c r="H390">
        <f>COUNTIF(Mapping!$A$2:$A$1326,A390)</f>
        <v>3</v>
      </c>
      <c r="I390" cm="1">
        <f t="array" ref="I390">_xlfn.IFS(C390="SH",F390/$BD$50,C390="HH",F390/$BD$49,C390="NI",F390/$BD$44,C390="HB",F390/$BD$56,C390="NRW",F390/$BD$41,C390="HE",F390/$BD$45,C390="RP",F390/$BD$47,C390="BW",F390/$BD$43,C390="BY",F390/$BD$42,C390="SL",F390/$BD$55,C390="BE",F390/$BD$46,C390="MV",F390/$BD$54,C390="BB",F390/$BD$51,C390="SN",F390/$BD$48,C390="ST",F390/$BD$53,C390="TH",F390/$BD$52)</f>
        <v>2.6328484639714399E-2</v>
      </c>
      <c r="J390" cm="1">
        <f t="array" ref="J390">_xlfn.IFS(C390="SH",G390/$BE$30,C390="HH",G390/$BE$34,C390="NI",G390/$BE$25,C390="HB",G390/$BE$37,C390="NRW",G390/$BE$22,C390="HE",G390/$BE$26,C390="RP",G390/$BE$27,C390="BW",G390/$BE$24,C390="BY",G390/$BE$23,C390="SL",G390/$BE$36,C390="BE",G390/$BE$29,C390="MV",G390/$BE$35,C390="BB",G390/$BE$31,C390="SN",G390/$BE$28,C390="ST",G390/$BE$32,C390="TH",G390/$BE$33)</f>
        <v>3.479231129864041E-2</v>
      </c>
      <c r="K390" cm="1">
        <f t="array" ref="K390">_xlfn.IFS(C390="SH",$BF$17,C390="HH",$BF$8,C390="NI",$BF$11,C390="HB",$BF$7,C390="NRW",$BF$12,C390="HE",$BF$9,C390="RP",$BF$13,C390="BW",$BF$3,C390="BY",$BF$4,C390="SL",$BF$14,C390="BE",$BF$5,C390="MV",$BF$10,C390="BB",$BF$6,C390="SN",$BF$15,C390="ST",$BF$16,C390="TH",$BF$18)</f>
        <v>13457.754485996982</v>
      </c>
      <c r="L390">
        <f t="shared" si="19"/>
        <v>386.21543060222052</v>
      </c>
      <c r="M390">
        <f t="shared" si="21"/>
        <v>128.73847686740683</v>
      </c>
      <c r="N390">
        <v>11.07801065955174</v>
      </c>
      <c r="O390">
        <v>9.4248068372755398</v>
      </c>
      <c r="P390">
        <v>0</v>
      </c>
      <c r="Q390">
        <v>7.6016474818681408</v>
      </c>
      <c r="R390">
        <v>0</v>
      </c>
      <c r="S390">
        <v>0</v>
      </c>
      <c r="T390">
        <v>0</v>
      </c>
      <c r="U390">
        <v>0</v>
      </c>
      <c r="V390">
        <v>28.707034596160579</v>
      </c>
      <c r="W390">
        <v>0</v>
      </c>
      <c r="X390">
        <v>1.1208150154770828</v>
      </c>
      <c r="Y390">
        <v>0</v>
      </c>
      <c r="Z390">
        <v>34.759388754199847</v>
      </c>
      <c r="AA390">
        <v>36.046773522873913</v>
      </c>
      <c r="AC390" t="s">
        <v>12878</v>
      </c>
      <c r="AD390">
        <v>1186.4422832818427</v>
      </c>
      <c r="AE390">
        <f t="shared" si="20"/>
        <v>2.4179752595390189E-3</v>
      </c>
      <c r="AF390" t="e">
        <f>Mapping!AD390/$BF$19</f>
        <v>#N/A</v>
      </c>
      <c r="AG390" t="e">
        <f>Mapping!AE390/$BF$19</f>
        <v>#N/A</v>
      </c>
      <c r="AH390" t="e">
        <f>Mapping!AF390/$BF$19</f>
        <v>#N/A</v>
      </c>
      <c r="AI390" t="e">
        <f>Mapping!AG390/$BF$19</f>
        <v>#N/A</v>
      </c>
      <c r="AJ390" t="e">
        <f>Mapping!AH390/$BF$19</f>
        <v>#N/A</v>
      </c>
      <c r="AK390" t="e">
        <f>Mapping!AI390/$BF$19</f>
        <v>#N/A</v>
      </c>
      <c r="AL390" t="e">
        <f>Mapping!AJ390/$BF$19</f>
        <v>#N/A</v>
      </c>
      <c r="AM390" t="e">
        <f>Mapping!AK390/$BF$19</f>
        <v>#N/A</v>
      </c>
      <c r="AN390" t="e">
        <f>Mapping!AL390/$BF$19</f>
        <v>#N/A</v>
      </c>
      <c r="AO390" t="e">
        <f>Mapping!AM390/$BF$19</f>
        <v>#N/A</v>
      </c>
      <c r="AP390" t="e">
        <f>Mapping!AN390/$BF$19</f>
        <v>#N/A</v>
      </c>
      <c r="AQ390" t="e">
        <f>Mapping!AO390/$BF$19</f>
        <v>#N/A</v>
      </c>
      <c r="AR390" t="e">
        <f>Mapping!AP390/$BF$19</f>
        <v>#N/A</v>
      </c>
      <c r="AS390" t="e">
        <f>Mapping!AQ390/$BF$19</f>
        <v>#N/A</v>
      </c>
    </row>
    <row r="391" spans="1:45">
      <c r="A391">
        <v>16066</v>
      </c>
      <c r="B391" t="s">
        <v>13413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tr">
        <f>VLOOKUP(A391,'Kreisfreie Städte u. Landkreise'!$A$9:$J$478,3,0)</f>
        <v>Schmalkalden-Meiningen</v>
      </c>
      <c r="E391">
        <f>VLOOKUP(D391,'old version'!$D$2:$G$403,2,0)</f>
        <v>428</v>
      </c>
      <c r="F391">
        <f>VLOOKUP(D391,'old version'!$D$2:$G$403,3,0)</f>
        <v>3454.0880000000002</v>
      </c>
      <c r="G391">
        <f>VLOOKUP(D391,'old version'!$D$2:$G$403,4,0)</f>
        <v>124916</v>
      </c>
      <c r="H391">
        <f>COUNTIF(Mapping!$A$2:$A$1326,A391)</f>
        <v>4</v>
      </c>
      <c r="I391" cm="1">
        <f t="array" ref="I391">_xlfn.IFS(C391="SH",F391/$BD$50,C391="HH",F391/$BD$49,C391="NI",F391/$BD$44,C391="HB",F391/$BD$56,C391="NRW",F391/$BD$41,C391="HE",F391/$BD$45,C391="RP",F391/$BD$47,C391="BW",F391/$BD$43,C391="BY",F391/$BD$42,C391="SL",F391/$BD$55,C391="BE",F391/$BD$46,C391="MV",F391/$BD$54,C391="BB",F391/$BD$51,C391="SN",F391/$BD$48,C391="ST",F391/$BD$53,C391="TH",F391/$BD$52)</f>
        <v>5.4083362039269722E-2</v>
      </c>
      <c r="J391" cm="1">
        <f t="array" ref="J391">_xlfn.IFS(C391="SH",G391/$BE$30,C391="HH",G391/$BE$34,C391="NI",G391/$BE$25,C391="HB",G391/$BE$37,C391="NRW",G391/$BE$22,C391="HE",G391/$BE$26,C391="RP",G391/$BE$27,C391="BW",G391/$BE$24,C391="BY",G391/$BE$23,C391="SL",G391/$BE$36,C391="BE",G391/$BE$29,C391="MV",G391/$BE$35,C391="BB",G391/$BE$31,C391="SN",G391/$BE$28,C391="ST",G391/$BE$32,C391="TH",G391/$BE$33)</f>
        <v>5.8563525550867322E-2</v>
      </c>
      <c r="K391" cm="1">
        <f t="array" ref="K391">_xlfn.IFS(C391="SH",$BF$17,C391="HH",$BF$8,C391="NI",$BF$11,C391="HB",$BF$7,C391="NRW",$BF$12,C391="HE",$BF$9,C391="RP",$BF$13,C391="BW",$BF$3,C391="BY",$BF$4,C391="SL",$BF$14,C391="BE",$BF$5,C391="MV",$BF$10,C391="BB",$BF$6,C391="SN",$BF$15,C391="ST",$BF$16,C391="TH",$BF$18)</f>
        <v>13457.754485996982</v>
      </c>
      <c r="L391">
        <f t="shared" si="19"/>
        <v>744.72263146871774</v>
      </c>
      <c r="M391">
        <f t="shared" si="21"/>
        <v>186.18065786717943</v>
      </c>
      <c r="N391">
        <v>26.79984180231876</v>
      </c>
      <c r="O391">
        <v>9.8233836498030023</v>
      </c>
      <c r="P391">
        <v>1.4319049049614356</v>
      </c>
      <c r="Q391">
        <v>12.267942023588516</v>
      </c>
      <c r="R391">
        <v>0.61920212106440453</v>
      </c>
      <c r="S391">
        <v>0</v>
      </c>
      <c r="T391">
        <v>2.9541101192447634</v>
      </c>
      <c r="U391">
        <v>2.6058089261460355</v>
      </c>
      <c r="V391">
        <v>15.260752275399804</v>
      </c>
      <c r="W391">
        <v>0</v>
      </c>
      <c r="X391">
        <v>1.6209146014975646</v>
      </c>
      <c r="Y391">
        <v>10.397435616206458</v>
      </c>
      <c r="Z391">
        <v>50.268777624138451</v>
      </c>
      <c r="AA391">
        <v>52.130584202810248</v>
      </c>
      <c r="AC391" t="s">
        <v>12743</v>
      </c>
      <c r="AD391">
        <v>5850.194980580658</v>
      </c>
      <c r="AE391">
        <f t="shared" si="20"/>
        <v>1.1922726394574264E-2</v>
      </c>
      <c r="AF391" t="e">
        <f>Mapping!AD391/$BF$19</f>
        <v>#N/A</v>
      </c>
      <c r="AG391" t="e">
        <f>Mapping!AE391/$BF$19</f>
        <v>#N/A</v>
      </c>
      <c r="AH391" t="e">
        <f>Mapping!AF391/$BF$19</f>
        <v>#N/A</v>
      </c>
      <c r="AI391" t="e">
        <f>Mapping!AG391/$BF$19</f>
        <v>#N/A</v>
      </c>
      <c r="AJ391" t="e">
        <f>Mapping!AH391/$BF$19</f>
        <v>#N/A</v>
      </c>
      <c r="AK391" t="e">
        <f>Mapping!AI391/$BF$19</f>
        <v>#N/A</v>
      </c>
      <c r="AL391" t="e">
        <f>Mapping!AJ391/$BF$19</f>
        <v>#N/A</v>
      </c>
      <c r="AM391" t="e">
        <f>Mapping!AK391/$BF$19</f>
        <v>#N/A</v>
      </c>
      <c r="AN391" t="e">
        <f>Mapping!AL391/$BF$19</f>
        <v>#N/A</v>
      </c>
      <c r="AO391" t="e">
        <f>Mapping!AM391/$BF$19</f>
        <v>#N/A</v>
      </c>
      <c r="AP391" t="e">
        <f>Mapping!AN391/$BF$19</f>
        <v>#N/A</v>
      </c>
      <c r="AQ391" t="e">
        <f>Mapping!AO391/$BF$19</f>
        <v>#N/A</v>
      </c>
      <c r="AR391" t="e">
        <f>Mapping!AP391/$BF$19</f>
        <v>#N/A</v>
      </c>
      <c r="AS391" t="e">
        <f>Mapping!AQ391/$BF$19</f>
        <v>#N/A</v>
      </c>
    </row>
    <row r="392" spans="1:45">
      <c r="A392">
        <v>16067</v>
      </c>
      <c r="B392" t="s">
        <v>13414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tr">
        <f>VLOOKUP(A392,'Kreisfreie Städte u. Landkreise'!$A$9:$J$478,3,0)</f>
        <v>Gotha</v>
      </c>
      <c r="E392">
        <f>VLOOKUP(D392,'old version'!$D$2:$G$403,2,0)</f>
        <v>436</v>
      </c>
      <c r="F392">
        <f>VLOOKUP(D392,'old version'!$D$2:$G$403,3,0)</f>
        <v>3821.098</v>
      </c>
      <c r="G392">
        <f>VLOOKUP(D392,'old version'!$D$2:$G$403,4,0)</f>
        <v>134908</v>
      </c>
      <c r="H392">
        <f>COUNTIF(Mapping!$A$2:$A$1326,A392)</f>
        <v>4</v>
      </c>
      <c r="I392" cm="1">
        <f t="array" ref="I392">_xlfn.IFS(C392="SH",F392/$BD$50,C392="HH",F392/$BD$49,C392="NI",F392/$BD$44,C392="HB",F392/$BD$56,C392="NRW",F392/$BD$41,C392="HE",F392/$BD$45,C392="RP",F392/$BD$47,C392="BW",F392/$BD$43,C392="BY",F392/$BD$42,C392="SL",F392/$BD$55,C392="BE",F392/$BD$46,C392="MV",F392/$BD$54,C392="BB",F392/$BD$51,C392="SN",F392/$BD$48,C392="ST",F392/$BD$53,C392="TH",F392/$BD$52)</f>
        <v>5.9829925155794945E-2</v>
      </c>
      <c r="J392" cm="1">
        <f t="array" ref="J392">_xlfn.IFS(C392="SH",G392/$BE$30,C392="HH",G392/$BE$34,C392="NI",G392/$BE$25,C392="HB",G392/$BE$37,C392="NRW",G392/$BE$22,C392="HE",G392/$BE$26,C392="RP",G392/$BE$27,C392="BW",G392/$BE$24,C392="BY",G392/$BE$23,C392="SL",G392/$BE$36,C392="BE",G392/$BE$29,C392="MV",G392/$BE$35,C392="BB",G392/$BE$31,C392="SN",G392/$BE$28,C392="ST",G392/$BE$32,C392="TH",G392/$BE$33)</f>
        <v>6.3248007501172057E-2</v>
      </c>
      <c r="K392" cm="1">
        <f t="array" ref="K392">_xlfn.IFS(C392="SH",$BF$17,C392="HH",$BF$8,C392="NI",$BF$11,C392="HB",$BF$7,C392="NRW",$BF$12,C392="HE",$BF$9,C392="RP",$BF$13,C392="BW",$BF$3,C392="BY",$BF$4,C392="SL",$BF$14,C392="BE",$BF$5,C392="MV",$BF$10,C392="BB",$BF$6,C392="SN",$BF$15,C392="ST",$BF$16,C392="TH",$BF$18)</f>
        <v>13457.754485996982</v>
      </c>
      <c r="L392">
        <f t="shared" si="19"/>
        <v>818.05636330702475</v>
      </c>
      <c r="M392">
        <f t="shared" si="21"/>
        <v>204.51409082675619</v>
      </c>
      <c r="N392">
        <v>15.636022386581082</v>
      </c>
      <c r="O392">
        <v>24.880162162378198</v>
      </c>
      <c r="P392">
        <v>2.1134968632642468</v>
      </c>
      <c r="Q392">
        <v>15.75807843643525</v>
      </c>
      <c r="R392">
        <v>0</v>
      </c>
      <c r="S392">
        <v>2.2805209314857371</v>
      </c>
      <c r="T392">
        <v>0</v>
      </c>
      <c r="U392">
        <v>11.473268686291625</v>
      </c>
      <c r="V392">
        <v>8.8008835947477753</v>
      </c>
      <c r="W392">
        <v>2.2419769157423164</v>
      </c>
      <c r="X392">
        <v>1.7805280088202335</v>
      </c>
      <c r="Y392">
        <v>7.0664028862938331</v>
      </c>
      <c r="Z392">
        <v>55.218804523224172</v>
      </c>
      <c r="AA392">
        <v>57.263945431491742</v>
      </c>
      <c r="AC392" t="s">
        <v>12524</v>
      </c>
      <c r="AD392">
        <v>831.89481030111938</v>
      </c>
      <c r="AE392">
        <f t="shared" si="20"/>
        <v>1.6954057506134701E-3</v>
      </c>
      <c r="AF392" t="e">
        <f>Mapping!AD392/$BF$19</f>
        <v>#N/A</v>
      </c>
      <c r="AG392" t="e">
        <f>Mapping!AE392/$BF$19</f>
        <v>#N/A</v>
      </c>
      <c r="AH392" t="e">
        <f>Mapping!AF392/$BF$19</f>
        <v>#N/A</v>
      </c>
      <c r="AI392" t="e">
        <f>Mapping!AG392/$BF$19</f>
        <v>#N/A</v>
      </c>
      <c r="AJ392" t="e">
        <f>Mapping!AH392/$BF$19</f>
        <v>#N/A</v>
      </c>
      <c r="AK392" t="e">
        <f>Mapping!AI392/$BF$19</f>
        <v>#N/A</v>
      </c>
      <c r="AL392" t="e">
        <f>Mapping!AJ392/$BF$19</f>
        <v>#N/A</v>
      </c>
      <c r="AM392" t="e">
        <f>Mapping!AK392/$BF$19</f>
        <v>#N/A</v>
      </c>
      <c r="AN392" t="e">
        <f>Mapping!AL392/$BF$19</f>
        <v>#N/A</v>
      </c>
      <c r="AO392" t="e">
        <f>Mapping!AM392/$BF$19</f>
        <v>#N/A</v>
      </c>
      <c r="AP392" t="e">
        <f>Mapping!AN392/$BF$19</f>
        <v>#N/A</v>
      </c>
      <c r="AQ392" t="e">
        <f>Mapping!AO392/$BF$19</f>
        <v>#N/A</v>
      </c>
      <c r="AR392" t="e">
        <f>Mapping!AP392/$BF$19</f>
        <v>#N/A</v>
      </c>
      <c r="AS392" t="e">
        <f>Mapping!AQ392/$BF$19</f>
        <v>#N/A</v>
      </c>
    </row>
    <row r="393" spans="1:45">
      <c r="A393">
        <v>16068</v>
      </c>
      <c r="B393" t="s">
        <v>13415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tr">
        <f>VLOOKUP(A393,'Kreisfreie Städte u. Landkreise'!$A$9:$J$478,3,0)</f>
        <v>Sömmerda</v>
      </c>
      <c r="E393">
        <f>VLOOKUP(D393,'old version'!$D$2:$G$403,2,0)</f>
        <v>446</v>
      </c>
      <c r="F393">
        <f>VLOOKUP(D393,'old version'!$D$2:$G$403,3,0)</f>
        <v>1779.998</v>
      </c>
      <c r="G393">
        <f>VLOOKUP(D393,'old version'!$D$2:$G$403,4,0)</f>
        <v>69427</v>
      </c>
      <c r="H393">
        <f>COUNTIF(Mapping!$A$2:$A$1326,A393)</f>
        <v>2</v>
      </c>
      <c r="I393" cm="1">
        <f t="array" ref="I393">_xlfn.IFS(C393="SH",F393/$BD$50,C393="HH",F393/$BD$49,C393="NI",F393/$BD$44,C393="HB",F393/$BD$56,C393="NRW",F393/$BD$41,C393="HE",F393/$BD$45,C393="RP",F393/$BD$47,C393="BW",F393/$BD$43,C393="BY",F393/$BD$42,C393="SL",F393/$BD$55,C393="BE",F393/$BD$46,C393="MV",F393/$BD$54,C393="BB",F393/$BD$51,C393="SN",F393/$BD$48,C393="ST",F393/$BD$53,C393="TH",F393/$BD$52)</f>
        <v>2.7870823286255599E-2</v>
      </c>
      <c r="J393" cm="1">
        <f t="array" ref="J393">_xlfn.IFS(C393="SH",G393/$BE$30,C393="HH",G393/$BE$34,C393="NI",G393/$BE$25,C393="HB",G393/$BE$37,C393="NRW",G393/$BE$22,C393="HE",G393/$BE$26,C393="RP",G393/$BE$27,C393="BW",G393/$BE$24,C393="BY",G393/$BE$23,C393="SL",G393/$BE$36,C393="BE",G393/$BE$29,C393="MV",G393/$BE$35,C393="BB",G393/$BE$31,C393="SN",G393/$BE$28,C393="ST",G393/$BE$32,C393="TH",G393/$BE$33)</f>
        <v>3.2548992030004685E-2</v>
      </c>
      <c r="K393" cm="1">
        <f t="array" ref="K393">_xlfn.IFS(C393="SH",$BF$17,C393="HH",$BF$8,C393="NI",$BF$11,C393="HB",$BF$7,C393="NRW",$BF$12,C393="HE",$BF$9,C393="RP",$BF$13,C393="BW",$BF$3,C393="BY",$BF$4,C393="SL",$BF$14,C393="BE",$BF$5,C393="MV",$BF$10,C393="BB",$BF$6,C393="SN",$BF$15,C393="ST",$BF$16,C393="TH",$BF$18)</f>
        <v>13457.754485996982</v>
      </c>
      <c r="L393">
        <f t="shared" si="19"/>
        <v>392.70683810031869</v>
      </c>
      <c r="M393">
        <f t="shared" si="21"/>
        <v>196.35341905015935</v>
      </c>
      <c r="N393">
        <v>34.360451867491122</v>
      </c>
      <c r="O393">
        <v>10.074356665994705</v>
      </c>
      <c r="P393">
        <v>1.5304949192078767</v>
      </c>
      <c r="Q393">
        <v>22.116492513828113</v>
      </c>
      <c r="R393">
        <v>0</v>
      </c>
      <c r="S393">
        <v>0</v>
      </c>
      <c r="T393">
        <v>0</v>
      </c>
      <c r="U393">
        <v>0</v>
      </c>
      <c r="V393">
        <v>18.567762536324132</v>
      </c>
      <c r="W393">
        <v>0</v>
      </c>
      <c r="X393">
        <v>1.7094800697257577</v>
      </c>
      <c r="Y393">
        <v>0</v>
      </c>
      <c r="Z393">
        <v>53.015423143543025</v>
      </c>
      <c r="AA393">
        <v>54.978957334044622</v>
      </c>
      <c r="AC393" t="s">
        <v>12777</v>
      </c>
      <c r="AD393">
        <v>724.83539852583078</v>
      </c>
      <c r="AE393">
        <f t="shared" si="20"/>
        <v>1.4772181382692855E-3</v>
      </c>
      <c r="AF393" t="e">
        <f>Mapping!AD393/$BF$19</f>
        <v>#N/A</v>
      </c>
      <c r="AG393" t="e">
        <f>Mapping!AE393/$BF$19</f>
        <v>#N/A</v>
      </c>
      <c r="AH393" t="e">
        <f>Mapping!AF393/$BF$19</f>
        <v>#N/A</v>
      </c>
      <c r="AI393" t="e">
        <f>Mapping!AG393/$BF$19</f>
        <v>#N/A</v>
      </c>
      <c r="AJ393" t="e">
        <f>Mapping!AH393/$BF$19</f>
        <v>#N/A</v>
      </c>
      <c r="AK393" t="e">
        <f>Mapping!AI393/$BF$19</f>
        <v>#N/A</v>
      </c>
      <c r="AL393" t="e">
        <f>Mapping!AJ393/$BF$19</f>
        <v>#N/A</v>
      </c>
      <c r="AM393" t="e">
        <f>Mapping!AK393/$BF$19</f>
        <v>#N/A</v>
      </c>
      <c r="AN393" t="e">
        <f>Mapping!AL393/$BF$19</f>
        <v>#N/A</v>
      </c>
      <c r="AO393" t="e">
        <f>Mapping!AM393/$BF$19</f>
        <v>#N/A</v>
      </c>
      <c r="AP393" t="e">
        <f>Mapping!AN393/$BF$19</f>
        <v>#N/A</v>
      </c>
      <c r="AQ393" t="e">
        <f>Mapping!AO393/$BF$19</f>
        <v>#N/A</v>
      </c>
      <c r="AR393" t="e">
        <f>Mapping!AP393/$BF$19</f>
        <v>#N/A</v>
      </c>
      <c r="AS393" t="e">
        <f>Mapping!AQ393/$BF$19</f>
        <v>#N/A</v>
      </c>
    </row>
    <row r="394" spans="1:45">
      <c r="A394">
        <v>16069</v>
      </c>
      <c r="B394" t="s">
        <v>13416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tr">
        <f>VLOOKUP(A394,'Kreisfreie Städte u. Landkreise'!$A$9:$J$478,3,0)</f>
        <v>Hildburghausen</v>
      </c>
      <c r="E394">
        <f>VLOOKUP(D394,'old version'!$D$2:$G$403,2,0)</f>
        <v>400</v>
      </c>
      <c r="F394">
        <f>VLOOKUP(D394,'old version'!$D$2:$G$403,3,0)</f>
        <v>1478.492</v>
      </c>
      <c r="G394">
        <f>VLOOKUP(D394,'old version'!$D$2:$G$403,4,0)</f>
        <v>63197</v>
      </c>
      <c r="H394">
        <f>COUNTIF(Mapping!$A$2:$A$1326,A394)</f>
        <v>3</v>
      </c>
      <c r="I394" cm="1">
        <f t="array" ref="I394">_xlfn.IFS(C394="SH",F394/$BD$50,C394="HH",F394/$BD$49,C394="NI",F394/$BD$44,C394="HB",F394/$BD$56,C394="NRW",F394/$BD$41,C394="HE",F394/$BD$45,C394="RP",F394/$BD$47,C394="BW",F394/$BD$43,C394="BY",F394/$BD$42,C394="SL",F394/$BD$55,C394="BE",F394/$BD$46,C394="MV",F394/$BD$54,C394="BB",F394/$BD$51,C394="SN",F394/$BD$48,C394="ST",F394/$BD$53,C394="TH",F394/$BD$52)</f>
        <v>2.3149907619077443E-2</v>
      </c>
      <c r="J394" cm="1">
        <f t="array" ref="J394">_xlfn.IFS(C394="SH",G394/$BE$30,C394="HH",G394/$BE$34,C394="NI",G394/$BE$25,C394="HB",G394/$BE$37,C394="NRW",G394/$BE$22,C394="HE",G394/$BE$26,C394="RP",G394/$BE$27,C394="BW",G394/$BE$24,C394="BY",G394/$BE$23,C394="SL",G394/$BE$36,C394="BE",G394/$BE$29,C394="MV",G394/$BE$35,C394="BB",G394/$BE$31,C394="SN",G394/$BE$28,C394="ST",G394/$BE$32,C394="TH",G394/$BE$33)</f>
        <v>2.9628223159868728E-2</v>
      </c>
      <c r="K394" cm="1">
        <f t="array" ref="K394">_xlfn.IFS(C394="SH",$BF$17,C394="HH",$BF$8,C394="NI",$BF$11,C394="HB",$BF$7,C394="NRW",$BF$12,C394="HE",$BF$9,C394="RP",$BF$13,C394="BW",$BF$3,C394="BY",$BF$4,C394="SL",$BF$14,C394="BE",$BF$5,C394="MV",$BF$10,C394="BB",$BF$6,C394="SN",$BF$15,C394="ST",$BF$16,C394="TH",$BF$18)</f>
        <v>13457.754485996982</v>
      </c>
      <c r="L394">
        <f t="shared" si="19"/>
        <v>335.95717551967579</v>
      </c>
      <c r="M394">
        <f t="shared" si="21"/>
        <v>111.98572517322526</v>
      </c>
      <c r="N394">
        <v>15.488820611163598</v>
      </c>
      <c r="O394">
        <v>9.8139082301255502</v>
      </c>
      <c r="P394">
        <v>7.4202720764363921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16.695612171981882</v>
      </c>
      <c r="W394">
        <v>0</v>
      </c>
      <c r="X394">
        <v>0.97496323824395015</v>
      </c>
      <c r="Y394">
        <v>0</v>
      </c>
      <c r="Z394">
        <v>30.236145796770824</v>
      </c>
      <c r="AA394">
        <v>31.356003048503077</v>
      </c>
      <c r="AC394" t="s">
        <v>12695</v>
      </c>
      <c r="AD394">
        <v>661.38194478090509</v>
      </c>
      <c r="AE394">
        <f t="shared" si="20"/>
        <v>1.3478996847300783E-3</v>
      </c>
      <c r="AF394" t="e">
        <f>Mapping!AD394/$BF$19</f>
        <v>#N/A</v>
      </c>
      <c r="AG394" t="e">
        <f>Mapping!AE394/$BF$19</f>
        <v>#N/A</v>
      </c>
      <c r="AH394" t="e">
        <f>Mapping!AF394/$BF$19</f>
        <v>#N/A</v>
      </c>
      <c r="AI394" t="e">
        <f>Mapping!AG394/$BF$19</f>
        <v>#N/A</v>
      </c>
      <c r="AJ394" t="e">
        <f>Mapping!AH394/$BF$19</f>
        <v>#N/A</v>
      </c>
      <c r="AK394" t="e">
        <f>Mapping!AI394/$BF$19</f>
        <v>#N/A</v>
      </c>
      <c r="AL394" t="e">
        <f>Mapping!AJ394/$BF$19</f>
        <v>#N/A</v>
      </c>
      <c r="AM394" t="e">
        <f>Mapping!AK394/$BF$19</f>
        <v>#N/A</v>
      </c>
      <c r="AN394" t="e">
        <f>Mapping!AL394/$BF$19</f>
        <v>#N/A</v>
      </c>
      <c r="AO394" t="e">
        <f>Mapping!AM394/$BF$19</f>
        <v>#N/A</v>
      </c>
      <c r="AP394" t="e">
        <f>Mapping!AN394/$BF$19</f>
        <v>#N/A</v>
      </c>
      <c r="AQ394" t="e">
        <f>Mapping!AO394/$BF$19</f>
        <v>#N/A</v>
      </c>
      <c r="AR394" t="e">
        <f>Mapping!AP394/$BF$19</f>
        <v>#N/A</v>
      </c>
      <c r="AS394" t="e">
        <f>Mapping!AQ394/$BF$19</f>
        <v>#N/A</v>
      </c>
    </row>
    <row r="395" spans="1:45">
      <c r="A395">
        <v>16070</v>
      </c>
      <c r="B395" t="s">
        <v>13417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tr">
        <f>VLOOKUP(A395,'Kreisfreie Städte u. Landkreise'!$A$9:$J$478,3,0)</f>
        <v>Ilm-Kreis</v>
      </c>
      <c r="E395">
        <f>VLOOKUP(D395,'old version'!$D$2:$G$403,2,0)</f>
        <v>492</v>
      </c>
      <c r="F395">
        <f>VLOOKUP(D395,'old version'!$D$2:$G$403,3,0)</f>
        <v>3165.9090000000001</v>
      </c>
      <c r="G395">
        <f>VLOOKUP(D395,'old version'!$D$2:$G$403,4,0)</f>
        <v>106249</v>
      </c>
      <c r="H395">
        <f>COUNTIF(Mapping!$A$2:$A$1326,A395)</f>
        <v>2</v>
      </c>
      <c r="I395" cm="1">
        <f t="array" ref="I395">_xlfn.IFS(C395="SH",F395/$BD$50,C395="HH",F395/$BD$49,C395="NI",F395/$BD$44,C395="HB",F395/$BD$56,C395="NRW",F395/$BD$41,C395="HE",F395/$BD$45,C395="RP",F395/$BD$47,C395="BW",F395/$BD$43,C395="BY",F395/$BD$42,C395="SL",F395/$BD$55,C395="BE",F395/$BD$46,C395="MV",F395/$BD$54,C395="BB",F395/$BD$51,C395="SN",F395/$BD$48,C395="ST",F395/$BD$53,C395="TH",F395/$BD$52)</f>
        <v>4.9571117652585102E-2</v>
      </c>
      <c r="J395" cm="1">
        <f t="array" ref="J395">_xlfn.IFS(C395="SH",G395/$BE$30,C395="HH",G395/$BE$34,C395="NI",G395/$BE$25,C395="HB",G395/$BE$37,C395="NRW",G395/$BE$22,C395="HE",G395/$BE$26,C395="RP",G395/$BE$27,C395="BW",G395/$BE$24,C395="BY",G395/$BE$23,C395="SL",G395/$BE$36,C395="BE",G395/$BE$29,C395="MV",G395/$BE$35,C395="BB",G395/$BE$31,C395="SN",G395/$BE$28,C395="ST",G395/$BE$32,C395="TH",G395/$BE$33)</f>
        <v>4.9812001875293013E-2</v>
      </c>
      <c r="K395" cm="1">
        <f t="array" ref="K395">_xlfn.IFS(C395="SH",$BF$17,C395="HH",$BF$8,C395="NI",$BF$11,C395="HB",$BF$7,C395="NRW",$BF$12,C395="HE",$BF$9,C395="RP",$BF$13,C395="BW",$BF$3,C395="BY",$BF$4,C395="SL",$BF$14,C395="BE",$BF$5,C395="MV",$BF$10,C395="BB",$BF$6,C395="SN",$BF$15,C395="ST",$BF$16,C395="TH",$BF$18)</f>
        <v>13457.754485996982</v>
      </c>
      <c r="L395">
        <f t="shared" si="19"/>
        <v>668.02362396901231</v>
      </c>
      <c r="M395">
        <f t="shared" si="21"/>
        <v>334.01181198450615</v>
      </c>
      <c r="N395">
        <v>21.970788333413395</v>
      </c>
      <c r="O395">
        <v>6.6379291575964654</v>
      </c>
      <c r="P395">
        <v>13.679686705008685</v>
      </c>
      <c r="Q395">
        <v>8.7454085669474342</v>
      </c>
      <c r="R395">
        <v>0</v>
      </c>
      <c r="S395">
        <v>4.2780570046106492</v>
      </c>
      <c r="T395">
        <v>3.8868482519766374</v>
      </c>
      <c r="U395">
        <v>20.090462393333787</v>
      </c>
      <c r="V395">
        <v>55.072096661123524</v>
      </c>
      <c r="W395">
        <v>0</v>
      </c>
      <c r="X395">
        <v>2.9079531102773202</v>
      </c>
      <c r="Y395">
        <v>13.036085208739825</v>
      </c>
      <c r="Z395">
        <v>90.183189235816656</v>
      </c>
      <c r="AA395">
        <v>93.523307355661714</v>
      </c>
      <c r="AC395" t="s">
        <v>12525</v>
      </c>
      <c r="AD395">
        <v>1054.5617179856217</v>
      </c>
      <c r="AE395">
        <f t="shared" si="20"/>
        <v>2.1492020131757732E-3</v>
      </c>
      <c r="AF395" t="e">
        <f>Mapping!AD395/$BF$19</f>
        <v>#N/A</v>
      </c>
      <c r="AG395" t="e">
        <f>Mapping!AE395/$BF$19</f>
        <v>#N/A</v>
      </c>
      <c r="AH395" t="e">
        <f>Mapping!AF395/$BF$19</f>
        <v>#N/A</v>
      </c>
      <c r="AI395" t="e">
        <f>Mapping!AG395/$BF$19</f>
        <v>#N/A</v>
      </c>
      <c r="AJ395" t="e">
        <f>Mapping!AH395/$BF$19</f>
        <v>#N/A</v>
      </c>
      <c r="AK395" t="e">
        <f>Mapping!AI395/$BF$19</f>
        <v>#N/A</v>
      </c>
      <c r="AL395" t="e">
        <f>Mapping!AJ395/$BF$19</f>
        <v>#N/A</v>
      </c>
      <c r="AM395" t="e">
        <f>Mapping!AK395/$BF$19</f>
        <v>#N/A</v>
      </c>
      <c r="AN395" t="e">
        <f>Mapping!AL395/$BF$19</f>
        <v>#N/A</v>
      </c>
      <c r="AO395" t="e">
        <f>Mapping!AM395/$BF$19</f>
        <v>#N/A</v>
      </c>
      <c r="AP395" t="e">
        <f>Mapping!AN395/$BF$19</f>
        <v>#N/A</v>
      </c>
      <c r="AQ395" t="e">
        <f>Mapping!AO395/$BF$19</f>
        <v>#N/A</v>
      </c>
      <c r="AR395" t="e">
        <f>Mapping!AP395/$BF$19</f>
        <v>#N/A</v>
      </c>
      <c r="AS395" t="e">
        <f>Mapping!AQ395/$BF$19</f>
        <v>#N/A</v>
      </c>
    </row>
    <row r="396" spans="1:45">
      <c r="A396">
        <v>16071</v>
      </c>
      <c r="B396" t="s">
        <v>13418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tr">
        <f>VLOOKUP(A396,'Kreisfreie Städte u. Landkreise'!$A$9:$J$478,3,0)</f>
        <v>Weimarer Land</v>
      </c>
      <c r="E396">
        <f>VLOOKUP(D396,'old version'!$D$2:$G$403,2,0)</f>
        <v>465</v>
      </c>
      <c r="F396">
        <f>VLOOKUP(D396,'old version'!$D$2:$G$403,3,0)</f>
        <v>2011.345</v>
      </c>
      <c r="G396">
        <f>VLOOKUP(D396,'old version'!$D$2:$G$403,4,0)</f>
        <v>82156</v>
      </c>
      <c r="H396">
        <f>COUNTIF(Mapping!$A$2:$A$1326,A396)</f>
        <v>3</v>
      </c>
      <c r="I396" cm="1">
        <f t="array" ref="I396">_xlfn.IFS(C396="SH",F396/$BD$50,C396="HH",F396/$BD$49,C396="NI",F396/$BD$44,C396="HB",F396/$BD$56,C396="NRW",F396/$BD$41,C396="HE",F396/$BD$45,C396="RP",F396/$BD$47,C396="BW",F396/$BD$43,C396="BY",F396/$BD$42,C396="SL",F396/$BD$55,C396="BE",F396/$BD$46,C396="MV",F396/$BD$54,C396="BB",F396/$BD$51,C396="SN",F396/$BD$48,C396="ST",F396/$BD$53,C396="TH",F396/$BD$52)</f>
        <v>3.1493204521967869E-2</v>
      </c>
      <c r="J396" cm="1">
        <f t="array" ref="J396">_xlfn.IFS(C396="SH",G396/$BE$30,C396="HH",G396/$BE$34,C396="NI",G396/$BE$25,C396="HB",G396/$BE$37,C396="NRW",G396/$BE$22,C396="HE",G396/$BE$26,C396="RP",G396/$BE$27,C396="BW",G396/$BE$24,C396="BY",G396/$BE$23,C396="SL",G396/$BE$36,C396="BE",G396/$BE$29,C396="MV",G396/$BE$35,C396="BB",G396/$BE$31,C396="SN",G396/$BE$28,C396="ST",G396/$BE$32,C396="TH",G396/$BE$33)</f>
        <v>3.8516643225503987E-2</v>
      </c>
      <c r="K396" cm="1">
        <f t="array" ref="K396">_xlfn.IFS(C396="SH",$BF$17,C396="HH",$BF$8,C396="NI",$BF$11,C396="HB",$BF$7,C396="NRW",$BF$12,C396="HE",$BF$9,C396="RP",$BF$13,C396="BW",$BF$3,C396="BY",$BF$4,C396="SL",$BF$14,C396="BE",$BF$5,C396="MV",$BF$10,C396="BB",$BF$6,C396="SN",$BF$15,C396="ST",$BF$16,C396="TH",$BF$18)</f>
        <v>13457.754485996982</v>
      </c>
      <c r="L396">
        <f t="shared" si="19"/>
        <v>450.29333427543213</v>
      </c>
      <c r="M396">
        <f t="shared" si="21"/>
        <v>150.09777809181071</v>
      </c>
      <c r="N396">
        <v>6.4779348900494691</v>
      </c>
      <c r="O396">
        <v>11.965612217288829</v>
      </c>
      <c r="P396">
        <v>0.46762162688255199</v>
      </c>
      <c r="Q396">
        <v>17.494550276311944</v>
      </c>
      <c r="R396">
        <v>0</v>
      </c>
      <c r="S396">
        <v>0</v>
      </c>
      <c r="T396">
        <v>0</v>
      </c>
      <c r="U396">
        <v>0</v>
      </c>
      <c r="V396">
        <v>8.8160430244622283</v>
      </c>
      <c r="W396">
        <v>0</v>
      </c>
      <c r="X396">
        <v>1.3067720511274781</v>
      </c>
      <c r="Y396">
        <v>21.015466055192338</v>
      </c>
      <c r="Z396">
        <v>40.526400084788904</v>
      </c>
      <c r="AA396">
        <v>42.02737786570701</v>
      </c>
      <c r="AC396" t="s">
        <v>12512</v>
      </c>
      <c r="AD396">
        <v>1166.333810607026</v>
      </c>
      <c r="AE396">
        <f t="shared" si="20"/>
        <v>2.3769940924650255E-3</v>
      </c>
      <c r="AF396" t="e">
        <f>Mapping!AD396/$BF$19</f>
        <v>#N/A</v>
      </c>
      <c r="AG396" t="e">
        <f>Mapping!AE396/$BF$19</f>
        <v>#N/A</v>
      </c>
      <c r="AH396" t="e">
        <f>Mapping!AF396/$BF$19</f>
        <v>#N/A</v>
      </c>
      <c r="AI396" t="e">
        <f>Mapping!AG396/$BF$19</f>
        <v>#N/A</v>
      </c>
      <c r="AJ396" t="e">
        <f>Mapping!AH396/$BF$19</f>
        <v>#N/A</v>
      </c>
      <c r="AK396" t="e">
        <f>Mapping!AI396/$BF$19</f>
        <v>#N/A</v>
      </c>
      <c r="AL396" t="e">
        <f>Mapping!AJ396/$BF$19</f>
        <v>#N/A</v>
      </c>
      <c r="AM396" t="e">
        <f>Mapping!AK396/$BF$19</f>
        <v>#N/A</v>
      </c>
      <c r="AN396" t="e">
        <f>Mapping!AL396/$BF$19</f>
        <v>#N/A</v>
      </c>
      <c r="AO396" t="e">
        <f>Mapping!AM396/$BF$19</f>
        <v>#N/A</v>
      </c>
      <c r="AP396" t="e">
        <f>Mapping!AN396/$BF$19</f>
        <v>#N/A</v>
      </c>
      <c r="AQ396" t="e">
        <f>Mapping!AO396/$BF$19</f>
        <v>#N/A</v>
      </c>
      <c r="AR396" t="e">
        <f>Mapping!AP396/$BF$19</f>
        <v>#N/A</v>
      </c>
      <c r="AS396" t="e">
        <f>Mapping!AQ396/$BF$19</f>
        <v>#N/A</v>
      </c>
    </row>
    <row r="397" spans="1:45">
      <c r="A397">
        <v>16072</v>
      </c>
      <c r="B397" t="s">
        <v>13419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tr">
        <f>VLOOKUP(A397,'Kreisfreie Städte u. Landkreise'!$A$9:$J$478,3,0)</f>
        <v>Sonneberg</v>
      </c>
      <c r="E397">
        <f>VLOOKUP(D397,'old version'!$D$2:$G$403,2,0)</f>
        <v>464</v>
      </c>
      <c r="F397">
        <f>VLOOKUP(D397,'old version'!$D$2:$G$403,3,0)</f>
        <v>1634.6579999999999</v>
      </c>
      <c r="G397">
        <f>VLOOKUP(D397,'old version'!$D$2:$G$403,4,0)</f>
        <v>57717</v>
      </c>
      <c r="H397">
        <f>COUNTIF(Mapping!$A$2:$A$1326,A397)</f>
        <v>2</v>
      </c>
      <c r="I397" cm="1">
        <f t="array" ref="I397">_xlfn.IFS(C397="SH",F397/$BD$50,C397="HH",F397/$BD$49,C397="NI",F397/$BD$44,C397="HB",F397/$BD$56,C397="NRW",F397/$BD$41,C397="HE",F397/$BD$45,C397="RP",F397/$BD$47,C397="BW",F397/$BD$43,C397="BY",F397/$BD$42,C397="SL",F397/$BD$55,C397="BE",F397/$BD$46,C397="MV",F397/$BD$54,C397="BB",F397/$BD$51,C397="SN",F397/$BD$48,C397="ST",F397/$BD$53,C397="TH",F397/$BD$52)</f>
        <v>2.5595121034666331E-2</v>
      </c>
      <c r="J397" cm="1">
        <f t="array" ref="J397">_xlfn.IFS(C397="SH",G397/$BE$30,C397="HH",G397/$BE$34,C397="NI",G397/$BE$25,C397="HB",G397/$BE$37,C397="NRW",G397/$BE$22,C397="HE",G397/$BE$26,C397="RP",G397/$BE$27,C397="BW",G397/$BE$24,C397="BY",G397/$BE$23,C397="SL",G397/$BE$36,C397="BE",G397/$BE$29,C397="MV",G397/$BE$35,C397="BB",G397/$BE$31,C397="SN",G397/$BE$28,C397="ST",G397/$BE$32,C397="TH",G397/$BE$33)</f>
        <v>2.7059071729957807E-2</v>
      </c>
      <c r="K397" cm="1">
        <f t="array" ref="K397">_xlfn.IFS(C397="SH",$BF$17,C397="HH",$BF$8,C397="NI",$BF$11,C397="HB",$BF$7,C397="NRW",$BF$12,C397="HE",$BF$9,C397="RP",$BF$13,C397="BW",$BF$3,C397="BY",$BF$4,C397="SL",$BF$14,C397="BE",$BF$5,C397="MV",$BF$10,C397="BB",$BF$6,C397="SN",$BF$15,C397="ST",$BF$16,C397="TH",$BF$18)</f>
        <v>13457.754485996982</v>
      </c>
      <c r="L397">
        <f t="shared" si="19"/>
        <v>349.96927185423095</v>
      </c>
      <c r="M397">
        <f t="shared" si="21"/>
        <v>174.98463592711548</v>
      </c>
      <c r="N397">
        <v>6.6644556993485651</v>
      </c>
      <c r="O397">
        <v>28.070564558546494</v>
      </c>
      <c r="P397">
        <v>20.914720420536284</v>
      </c>
      <c r="Q397">
        <v>0</v>
      </c>
      <c r="R397">
        <v>0</v>
      </c>
      <c r="S397">
        <v>2.303383306226463</v>
      </c>
      <c r="T397">
        <v>0</v>
      </c>
      <c r="U397">
        <v>5.6202552671925696</v>
      </c>
      <c r="V397">
        <v>10.769596614001063</v>
      </c>
      <c r="W397">
        <v>2.8766698179983829</v>
      </c>
      <c r="X397">
        <v>1.5234404833521484</v>
      </c>
      <c r="Y397">
        <v>0</v>
      </c>
      <c r="Z397">
        <v>47.245851700321182</v>
      </c>
      <c r="AA397">
        <v>48.995698059592335</v>
      </c>
      <c r="AC397" t="s">
        <v>12821</v>
      </c>
      <c r="AD397">
        <v>444.2377884573088</v>
      </c>
      <c r="AE397">
        <f t="shared" si="20"/>
        <v>9.0535881684093028E-4</v>
      </c>
      <c r="AF397" t="e">
        <f>Mapping!AD397/$BF$19</f>
        <v>#N/A</v>
      </c>
      <c r="AG397" t="e">
        <f>Mapping!AE397/$BF$19</f>
        <v>#N/A</v>
      </c>
      <c r="AH397" t="e">
        <f>Mapping!AF397/$BF$19</f>
        <v>#N/A</v>
      </c>
      <c r="AI397" t="e">
        <f>Mapping!AG397/$BF$19</f>
        <v>#N/A</v>
      </c>
      <c r="AJ397" t="e">
        <f>Mapping!AH397/$BF$19</f>
        <v>#N/A</v>
      </c>
      <c r="AK397" t="e">
        <f>Mapping!AI397/$BF$19</f>
        <v>#N/A</v>
      </c>
      <c r="AL397" t="e">
        <f>Mapping!AJ397/$BF$19</f>
        <v>#N/A</v>
      </c>
      <c r="AM397" t="e">
        <f>Mapping!AK397/$BF$19</f>
        <v>#N/A</v>
      </c>
      <c r="AN397" t="e">
        <f>Mapping!AL397/$BF$19</f>
        <v>#N/A</v>
      </c>
      <c r="AO397" t="e">
        <f>Mapping!AM397/$BF$19</f>
        <v>#N/A</v>
      </c>
      <c r="AP397" t="e">
        <f>Mapping!AN397/$BF$19</f>
        <v>#N/A</v>
      </c>
      <c r="AQ397" t="e">
        <f>Mapping!AO397/$BF$19</f>
        <v>#N/A</v>
      </c>
      <c r="AR397" t="e">
        <f>Mapping!AP397/$BF$19</f>
        <v>#N/A</v>
      </c>
      <c r="AS397" t="e">
        <f>Mapping!AQ397/$BF$19</f>
        <v>#N/A</v>
      </c>
    </row>
    <row r="398" spans="1:45">
      <c r="A398">
        <v>16073</v>
      </c>
      <c r="B398" t="s">
        <v>13420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tr">
        <f>VLOOKUP(A398,'Kreisfreie Städte u. Landkreise'!$A$9:$J$478,3,0)</f>
        <v>Saalfeld-Rudolstadt</v>
      </c>
      <c r="E398">
        <f>VLOOKUP(D398,'old version'!$D$2:$G$403,2,0)</f>
        <v>433</v>
      </c>
      <c r="F398">
        <f>VLOOKUP(D398,'old version'!$D$2:$G$403,3,0)</f>
        <v>2820.8789999999999</v>
      </c>
      <c r="G398">
        <f>VLOOKUP(D398,'old version'!$D$2:$G$403,4,0)</f>
        <v>103199</v>
      </c>
      <c r="H398">
        <f>COUNTIF(Mapping!$A$2:$A$1326,A398)</f>
        <v>4</v>
      </c>
      <c r="I398" cm="1">
        <f t="array" ref="I398">_xlfn.IFS(C398="SH",F398/$BD$50,C398="HH",F398/$BD$49,C398="NI",F398/$BD$44,C398="HB",F398/$BD$56,C398="NRW",F398/$BD$41,C398="HE",F398/$BD$45,C398="RP",F398/$BD$47,C398="BW",F398/$BD$43,C398="BY",F398/$BD$42,C398="SL",F398/$BD$55,C398="BE",F398/$BD$46,C398="MV",F398/$BD$54,C398="BB",F398/$BD$51,C398="SN",F398/$BD$48,C398="ST",F398/$BD$53,C398="TH",F398/$BD$52)</f>
        <v>4.416871261704193E-2</v>
      </c>
      <c r="J398" cm="1">
        <f t="array" ref="J398">_xlfn.IFS(C398="SH",G398/$BE$30,C398="HH",G398/$BE$34,C398="NI",G398/$BE$25,C398="HB",G398/$BE$37,C398="NRW",G398/$BE$22,C398="HE",G398/$BE$26,C398="RP",G398/$BE$27,C398="BW",G398/$BE$24,C398="BY",G398/$BE$23,C398="SL",G398/$BE$36,C398="BE",G398/$BE$29,C398="MV",G398/$BE$35,C398="BB",G398/$BE$31,C398="SN",G398/$BE$28,C398="ST",G398/$BE$32,C398="TH",G398/$BE$33)</f>
        <v>4.8382090951711205E-2</v>
      </c>
      <c r="K398" cm="1">
        <f t="array" ref="K398">_xlfn.IFS(C398="SH",$BF$17,C398="HH",$BF$8,C398="NI",$BF$11,C398="HB",$BF$7,C398="NRW",$BF$12,C398="HE",$BF$9,C398="RP",$BF$13,C398="BW",$BF$3,C398="BY",$BF$4,C398="SL",$BF$14,C398="BE",$BF$5,C398="MV",$BF$10,C398="BB",$BF$6,C398="SN",$BF$15,C398="ST",$BF$16,C398="TH",$BF$18)</f>
        <v>13457.754485996982</v>
      </c>
      <c r="L398">
        <f t="shared" si="19"/>
        <v>610.28842149439504</v>
      </c>
      <c r="M398">
        <f t="shared" si="21"/>
        <v>152.57210537359876</v>
      </c>
      <c r="N398">
        <v>9.5740092341131202</v>
      </c>
      <c r="O398">
        <v>10.092457387584949</v>
      </c>
      <c r="P398">
        <v>3.1366113285045691</v>
      </c>
      <c r="Q398">
        <v>11.483626599401026</v>
      </c>
      <c r="R398">
        <v>0</v>
      </c>
      <c r="S398">
        <v>0</v>
      </c>
      <c r="T398">
        <v>2.2638902701603221</v>
      </c>
      <c r="U398">
        <v>6.3423490774720479</v>
      </c>
      <c r="V398">
        <v>16.659467331561459</v>
      </c>
      <c r="W398">
        <v>7.7767223020774443</v>
      </c>
      <c r="X398">
        <v>1.3283138872444991</v>
      </c>
      <c r="Y398">
        <v>0</v>
      </c>
      <c r="Z398">
        <v>41.194468450871661</v>
      </c>
      <c r="AA398">
        <v>42.720189504607646</v>
      </c>
      <c r="AC398" t="s">
        <v>12974</v>
      </c>
      <c r="AD398">
        <v>494.68482860084305</v>
      </c>
      <c r="AE398">
        <f t="shared" si="20"/>
        <v>1.0081701349327189E-3</v>
      </c>
      <c r="AF398" t="e">
        <f>Mapping!AD398/$BF$19</f>
        <v>#N/A</v>
      </c>
      <c r="AG398" t="e">
        <f>Mapping!AE398/$BF$19</f>
        <v>#N/A</v>
      </c>
      <c r="AH398" t="e">
        <f>Mapping!AF398/$BF$19</f>
        <v>#N/A</v>
      </c>
      <c r="AI398" t="e">
        <f>Mapping!AG398/$BF$19</f>
        <v>#N/A</v>
      </c>
      <c r="AJ398" t="e">
        <f>Mapping!AH398/$BF$19</f>
        <v>#N/A</v>
      </c>
      <c r="AK398" t="e">
        <f>Mapping!AI398/$BF$19</f>
        <v>#N/A</v>
      </c>
      <c r="AL398" t="e">
        <f>Mapping!AJ398/$BF$19</f>
        <v>#N/A</v>
      </c>
      <c r="AM398" t="e">
        <f>Mapping!AK398/$BF$19</f>
        <v>#N/A</v>
      </c>
      <c r="AN398" t="e">
        <f>Mapping!AL398/$BF$19</f>
        <v>#N/A</v>
      </c>
      <c r="AO398" t="e">
        <f>Mapping!AM398/$BF$19</f>
        <v>#N/A</v>
      </c>
      <c r="AP398" t="e">
        <f>Mapping!AN398/$BF$19</f>
        <v>#N/A</v>
      </c>
      <c r="AQ398" t="e">
        <f>Mapping!AO398/$BF$19</f>
        <v>#N/A</v>
      </c>
      <c r="AR398" t="e">
        <f>Mapping!AP398/$BF$19</f>
        <v>#N/A</v>
      </c>
      <c r="AS398" t="e">
        <f>Mapping!AQ398/$BF$19</f>
        <v>#N/A</v>
      </c>
    </row>
    <row r="399" spans="1:45">
      <c r="A399">
        <v>16074</v>
      </c>
      <c r="B399" t="s">
        <v>13421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tr">
        <f>VLOOKUP(A399,'Kreisfreie Städte u. Landkreise'!$A$9:$J$478,3,0)</f>
        <v>Saale-Holzland-Kreis</v>
      </c>
      <c r="E399">
        <f>VLOOKUP(D399,'old version'!$D$2:$G$403,2,0)</f>
        <v>432</v>
      </c>
      <c r="F399">
        <f>VLOOKUP(D399,'old version'!$D$2:$G$403,3,0)</f>
        <v>1931.269</v>
      </c>
      <c r="G399">
        <f>VLOOKUP(D399,'old version'!$D$2:$G$403,4,0)</f>
        <v>82950</v>
      </c>
      <c r="H399">
        <f>COUNTIF(Mapping!$A$2:$A$1326,A399)</f>
        <v>5</v>
      </c>
      <c r="I399" cm="1">
        <f t="array" ref="I399">_xlfn.IFS(C399="SH",F399/$BD$50,C399="HH",F399/$BD$49,C399="NI",F399/$BD$44,C399="HB",F399/$BD$56,C399="NRW",F399/$BD$41,C399="HE",F399/$BD$45,C399="RP",F399/$BD$47,C399="BW",F399/$BD$43,C399="BY",F399/$BD$42,C399="SL",F399/$BD$55,C399="BE",F399/$BD$46,C399="MV",F399/$BD$54,C399="BB",F399/$BD$51,C399="SN",F399/$BD$48,C399="ST",F399/$BD$53,C399="TH",F399/$BD$52)</f>
        <v>3.0239391851689473E-2</v>
      </c>
      <c r="J399" cm="1">
        <f t="array" ref="J399">_xlfn.IFS(C399="SH",G399/$BE$30,C399="HH",G399/$BE$34,C399="NI",G399/$BE$25,C399="HB",G399/$BE$37,C399="NRW",G399/$BE$22,C399="HE",G399/$BE$26,C399="RP",G399/$BE$27,C399="BW",G399/$BE$24,C399="BY",G399/$BE$23,C399="SL",G399/$BE$36,C399="BE",G399/$BE$29,C399="MV",G399/$BE$35,C399="BB",G399/$BE$31,C399="SN",G399/$BE$28,C399="ST",G399/$BE$32,C399="TH",G399/$BE$33)</f>
        <v>3.888888888888889E-2</v>
      </c>
      <c r="K399" cm="1">
        <f t="array" ref="K399">_xlfn.IFS(C399="SH",$BF$17,C399="HH",$BF$8,C399="NI",$BF$11,C399="HB",$BF$7,C399="NRW",$BF$12,C399="HE",$BF$9,C399="RP",$BF$13,C399="BW",$BF$3,C399="BY",$BF$4,C399="SL",$BF$14,C399="BE",$BF$5,C399="MV",$BF$10,C399="BB",$BF$6,C399="SN",$BF$15,C399="ST",$BF$16,C399="TH",$BF$18)</f>
        <v>13457.754485996982</v>
      </c>
      <c r="L399">
        <f t="shared" si="19"/>
        <v>439.54709746101128</v>
      </c>
      <c r="M399">
        <f t="shared" si="21"/>
        <v>87.909419492202261</v>
      </c>
      <c r="N399">
        <v>2.6781797209080871</v>
      </c>
      <c r="O399">
        <v>3.1831754733674504</v>
      </c>
      <c r="P399">
        <v>5.15209149700115</v>
      </c>
      <c r="Q399">
        <v>7.5522398485776767</v>
      </c>
      <c r="R399">
        <v>0</v>
      </c>
      <c r="S399">
        <v>0</v>
      </c>
      <c r="T399">
        <v>0.86813876546385016</v>
      </c>
      <c r="U399">
        <v>0</v>
      </c>
      <c r="V399">
        <v>13.555447782308091</v>
      </c>
      <c r="W399">
        <v>1.3390898604540435</v>
      </c>
      <c r="X399">
        <v>0.76535158537112313</v>
      </c>
      <c r="Y399">
        <v>4.465524238039543</v>
      </c>
      <c r="Z399">
        <v>23.735543262894613</v>
      </c>
      <c r="AA399">
        <v>24.614637457816634</v>
      </c>
      <c r="AC399" t="s">
        <v>12817</v>
      </c>
      <c r="AD399">
        <v>339.08902818678655</v>
      </c>
      <c r="AE399">
        <f t="shared" si="20"/>
        <v>6.9106512174263706E-4</v>
      </c>
      <c r="AF399" t="e">
        <f>Mapping!AD399/$BF$19</f>
        <v>#N/A</v>
      </c>
      <c r="AG399" t="e">
        <f>Mapping!AE399/$BF$19</f>
        <v>#N/A</v>
      </c>
      <c r="AH399" t="e">
        <f>Mapping!AF399/$BF$19</f>
        <v>#N/A</v>
      </c>
      <c r="AI399" t="e">
        <f>Mapping!AG399/$BF$19</f>
        <v>#N/A</v>
      </c>
      <c r="AJ399" t="e">
        <f>Mapping!AH399/$BF$19</f>
        <v>#N/A</v>
      </c>
      <c r="AK399" t="e">
        <f>Mapping!AI399/$BF$19</f>
        <v>#N/A</v>
      </c>
      <c r="AL399" t="e">
        <f>Mapping!AJ399/$BF$19</f>
        <v>#N/A</v>
      </c>
      <c r="AM399" t="e">
        <f>Mapping!AK399/$BF$19</f>
        <v>#N/A</v>
      </c>
      <c r="AN399" t="e">
        <f>Mapping!AL399/$BF$19</f>
        <v>#N/A</v>
      </c>
      <c r="AO399" t="e">
        <f>Mapping!AM399/$BF$19</f>
        <v>#N/A</v>
      </c>
      <c r="AP399" t="e">
        <f>Mapping!AN399/$BF$19</f>
        <v>#N/A</v>
      </c>
      <c r="AQ399" t="e">
        <f>Mapping!AO399/$BF$19</f>
        <v>#N/A</v>
      </c>
      <c r="AR399" t="e">
        <f>Mapping!AP399/$BF$19</f>
        <v>#N/A</v>
      </c>
      <c r="AS399" t="e">
        <f>Mapping!AQ399/$BF$19</f>
        <v>#N/A</v>
      </c>
    </row>
    <row r="400" spans="1:45">
      <c r="A400">
        <v>16075</v>
      </c>
      <c r="B400" t="s">
        <v>13422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tr">
        <f>VLOOKUP(A400,'Kreisfreie Städte u. Landkreise'!$A$9:$J$478,3,0)</f>
        <v>Saale-Orla-Kreis</v>
      </c>
      <c r="E400">
        <f>VLOOKUP(D400,'old version'!$D$2:$G$403,2,0)</f>
        <v>437</v>
      </c>
      <c r="F400">
        <f>VLOOKUP(D400,'old version'!$D$2:$G$403,3,0)</f>
        <v>2231.13</v>
      </c>
      <c r="G400">
        <f>VLOOKUP(D400,'old version'!$D$2:$G$403,4,0)</f>
        <v>80312</v>
      </c>
      <c r="H400">
        <f>COUNTIF(Mapping!$A$2:$A$1326,A400)</f>
        <v>3</v>
      </c>
      <c r="I400" cm="1">
        <f t="array" ref="I400">_xlfn.IFS(C400="SH",F400/$BD$50,C400="HH",F400/$BD$49,C400="NI",F400/$BD$44,C400="HB",F400/$BD$56,C400="NRW",F400/$BD$41,C400="HE",F400/$BD$45,C400="RP",F400/$BD$47,C400="BW",F400/$BD$43,C400="BY",F400/$BD$42,C400="SL",F400/$BD$55,C400="BE",F400/$BD$46,C400="MV",F400/$BD$54,C400="BB",F400/$BD$51,C400="SN",F400/$BD$48,C400="ST",F400/$BD$53,C400="TH",F400/$BD$52)</f>
        <v>3.4934550465036171E-2</v>
      </c>
      <c r="J400" cm="1">
        <f t="array" ref="J400">_xlfn.IFS(C400="SH",G400/$BE$30,C400="HH",G400/$BE$34,C400="NI",G400/$BE$25,C400="HB",G400/$BE$37,C400="NRW",G400/$BE$22,C400="HE",G400/$BE$26,C400="RP",G400/$BE$27,C400="BW",G400/$BE$24,C400="BY",G400/$BE$23,C400="SL",G400/$BE$36,C400="BE",G400/$BE$29,C400="MV",G400/$BE$35,C400="BB",G400/$BE$31,C400="SN",G400/$BE$28,C400="ST",G400/$BE$32,C400="TH",G400/$BE$33)</f>
        <v>3.7652133145804033E-2</v>
      </c>
      <c r="K400" cm="1">
        <f t="array" ref="K400">_xlfn.IFS(C400="SH",$BF$17,C400="HH",$BF$8,C400="NI",$BF$11,C400="HB",$BF$7,C400="NRW",$BF$12,C400="HE",$BF$9,C400="RP",$BF$13,C400="BW",$BF$3,C400="BY",$BF$4,C400="SL",$BF$14,C400="BE",$BF$5,C400="MV",$BF$10,C400="BB",$BF$6,C400="SN",$BF$15,C400="ST",$BF$16,C400="TH",$BF$18)</f>
        <v>13457.754485996982</v>
      </c>
      <c r="L400">
        <f t="shared" si="19"/>
        <v>480.38092018081647</v>
      </c>
      <c r="M400">
        <f t="shared" si="21"/>
        <v>160.12697339360548</v>
      </c>
      <c r="N400">
        <v>10.137783837765518</v>
      </c>
      <c r="O400">
        <v>19.863075688391913</v>
      </c>
      <c r="P400">
        <v>5.0292292278116895</v>
      </c>
      <c r="Q400">
        <v>4.4660190146024936</v>
      </c>
      <c r="R400">
        <v>0</v>
      </c>
      <c r="S400">
        <v>0</v>
      </c>
      <c r="T400">
        <v>9.8125497709827432</v>
      </c>
      <c r="U400">
        <v>6.2429075745864342</v>
      </c>
      <c r="V400">
        <v>13.001430133096779</v>
      </c>
      <c r="W400">
        <v>2.1100551649809294</v>
      </c>
      <c r="X400">
        <v>1.394087614903964</v>
      </c>
      <c r="Y400">
        <v>0</v>
      </c>
      <c r="Z400">
        <v>43.234282816273485</v>
      </c>
      <c r="AA400">
        <v>44.835552550209542</v>
      </c>
      <c r="AC400" t="s">
        <v>12975</v>
      </c>
      <c r="AD400">
        <v>2336.3246162067844</v>
      </c>
      <c r="AE400">
        <f t="shared" si="20"/>
        <v>4.7614411588684253E-3</v>
      </c>
      <c r="AF400" t="e">
        <f>Mapping!AD400/$BF$19</f>
        <v>#N/A</v>
      </c>
      <c r="AG400" t="e">
        <f>Mapping!AE400/$BF$19</f>
        <v>#N/A</v>
      </c>
      <c r="AH400" t="e">
        <f>Mapping!AF400/$BF$19</f>
        <v>#N/A</v>
      </c>
      <c r="AI400" t="e">
        <f>Mapping!AG400/$BF$19</f>
        <v>#N/A</v>
      </c>
      <c r="AJ400" t="e">
        <f>Mapping!AH400/$BF$19</f>
        <v>#N/A</v>
      </c>
      <c r="AK400" t="e">
        <f>Mapping!AI400/$BF$19</f>
        <v>#N/A</v>
      </c>
      <c r="AL400" t="e">
        <f>Mapping!AJ400/$BF$19</f>
        <v>#N/A</v>
      </c>
      <c r="AM400" t="e">
        <f>Mapping!AK400/$BF$19</f>
        <v>#N/A</v>
      </c>
      <c r="AN400" t="e">
        <f>Mapping!AL400/$BF$19</f>
        <v>#N/A</v>
      </c>
      <c r="AO400" t="e">
        <f>Mapping!AM400/$BF$19</f>
        <v>#N/A</v>
      </c>
      <c r="AP400" t="e">
        <f>Mapping!AN400/$BF$19</f>
        <v>#N/A</v>
      </c>
      <c r="AQ400" t="e">
        <f>Mapping!AO400/$BF$19</f>
        <v>#N/A</v>
      </c>
      <c r="AR400" t="e">
        <f>Mapping!AP400/$BF$19</f>
        <v>#N/A</v>
      </c>
      <c r="AS400" t="e">
        <f>Mapping!AQ400/$BF$19</f>
        <v>#N/A</v>
      </c>
    </row>
    <row r="401" spans="1:45">
      <c r="A401">
        <v>16076</v>
      </c>
      <c r="B401" t="s">
        <v>13423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tr">
        <f>VLOOKUP(A401,'Kreisfreie Städte u. Landkreise'!$A$9:$J$478,3,0)</f>
        <v>Greiz</v>
      </c>
      <c r="E401">
        <f>VLOOKUP(D401,'old version'!$D$2:$G$403,2,0)</f>
        <v>396</v>
      </c>
      <c r="F401">
        <f>VLOOKUP(D401,'old version'!$D$2:$G$403,3,0)</f>
        <v>2363.297</v>
      </c>
      <c r="G401">
        <f>VLOOKUP(D401,'old version'!$D$2:$G$403,4,0)</f>
        <v>97398</v>
      </c>
      <c r="H401">
        <f>COUNTIF(Mapping!$A$2:$A$1326,A401)</f>
        <v>2</v>
      </c>
      <c r="I401" cm="1">
        <f t="array" ref="I401">_xlfn.IFS(C401="SH",F401/$BD$50,C401="HH",F401/$BD$49,C401="NI",F401/$BD$44,C401="HB",F401/$BD$56,C401="NRW",F401/$BD$41,C401="HE",F401/$BD$45,C401="RP",F401/$BD$47,C401="BW",F401/$BD$43,C401="BY",F401/$BD$42,C401="SL",F401/$BD$55,C401="BE",F401/$BD$46,C401="MV",F401/$BD$54,C401="BB",F401/$BD$51,C401="SN",F401/$BD$48,C401="ST",F401/$BD$53,C401="TH",F401/$BD$52)</f>
        <v>3.7003992734788466E-2</v>
      </c>
      <c r="J401" cm="1">
        <f t="array" ref="J401">_xlfn.IFS(C401="SH",G401/$BE$30,C401="HH",G401/$BE$34,C401="NI",G401/$BE$25,C401="HB",G401/$BE$37,C401="NRW",G401/$BE$22,C401="HE",G401/$BE$26,C401="RP",G401/$BE$27,C401="BW",G401/$BE$24,C401="BY",G401/$BE$23,C401="SL",G401/$BE$36,C401="BE",G401/$BE$29,C401="MV",G401/$BE$35,C401="BB",G401/$BE$31,C401="SN",G401/$BE$28,C401="ST",G401/$BE$32,C401="TH",G401/$BE$33)</f>
        <v>4.5662447257383963E-2</v>
      </c>
      <c r="K401" cm="1">
        <f t="array" ref="K401">_xlfn.IFS(C401="SH",$BF$17,C401="HH",$BF$8,C401="NI",$BF$11,C401="HB",$BF$7,C401="NRW",$BF$12,C401="HE",$BF$9,C401="RP",$BF$13,C401="BW",$BF$3,C401="BY",$BF$4,C401="SL",$BF$14,C401="BE",$BF$5,C401="MV",$BF$10,C401="BB",$BF$6,C401="SN",$BF$15,C401="ST",$BF$16,C401="TH",$BF$18)</f>
        <v>13457.754485996982</v>
      </c>
      <c r="L401">
        <f t="shared" si="19"/>
        <v>530.61718868051207</v>
      </c>
      <c r="M401">
        <f t="shared" si="21"/>
        <v>265.30859434025604</v>
      </c>
      <c r="N401">
        <v>20.117690487504049</v>
      </c>
      <c r="O401">
        <v>23.238673917431306</v>
      </c>
      <c r="P401">
        <v>11.471722877570445</v>
      </c>
      <c r="Q401">
        <v>7.3596163313825107</v>
      </c>
      <c r="R401">
        <v>0</v>
      </c>
      <c r="S401">
        <v>0</v>
      </c>
      <c r="T401">
        <v>12.947863689022524</v>
      </c>
      <c r="U401">
        <v>7.781370848940246</v>
      </c>
      <c r="V401">
        <v>34.162115922176689</v>
      </c>
      <c r="W401">
        <v>0</v>
      </c>
      <c r="X401">
        <v>2.3098133790874553</v>
      </c>
      <c r="Y401">
        <v>0</v>
      </c>
      <c r="Z401">
        <v>71.633320471869141</v>
      </c>
      <c r="AA401">
        <v>74.286406415271699</v>
      </c>
      <c r="AC401" t="s">
        <v>12515</v>
      </c>
      <c r="AD401">
        <v>712.5060385337697</v>
      </c>
      <c r="AE401">
        <f t="shared" si="20"/>
        <v>1.4520908414366995E-3</v>
      </c>
      <c r="AF401" t="e">
        <f>Mapping!AD401/$BF$19</f>
        <v>#N/A</v>
      </c>
      <c r="AG401" t="e">
        <f>Mapping!AE401/$BF$19</f>
        <v>#N/A</v>
      </c>
      <c r="AH401" t="e">
        <f>Mapping!AF401/$BF$19</f>
        <v>#N/A</v>
      </c>
      <c r="AI401" t="e">
        <f>Mapping!AG401/$BF$19</f>
        <v>#N/A</v>
      </c>
      <c r="AJ401" t="e">
        <f>Mapping!AH401/$BF$19</f>
        <v>#N/A</v>
      </c>
      <c r="AK401" t="e">
        <f>Mapping!AI401/$BF$19</f>
        <v>#N/A</v>
      </c>
      <c r="AL401" t="e">
        <f>Mapping!AJ401/$BF$19</f>
        <v>#N/A</v>
      </c>
      <c r="AM401" t="e">
        <f>Mapping!AK401/$BF$19</f>
        <v>#N/A</v>
      </c>
      <c r="AN401" t="e">
        <f>Mapping!AL401/$BF$19</f>
        <v>#N/A</v>
      </c>
      <c r="AO401" t="e">
        <f>Mapping!AM401/$BF$19</f>
        <v>#N/A</v>
      </c>
      <c r="AP401" t="e">
        <f>Mapping!AN401/$BF$19</f>
        <v>#N/A</v>
      </c>
      <c r="AQ401" t="e">
        <f>Mapping!AO401/$BF$19</f>
        <v>#N/A</v>
      </c>
      <c r="AR401" t="e">
        <f>Mapping!AP401/$BF$19</f>
        <v>#N/A</v>
      </c>
      <c r="AS401" t="e">
        <f>Mapping!AQ401/$BF$19</f>
        <v>#N/A</v>
      </c>
    </row>
    <row r="402" spans="1:45">
      <c r="A402">
        <v>16077</v>
      </c>
      <c r="B402" t="s">
        <v>13424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tr">
        <f>VLOOKUP(A402,'Kreisfreie Städte u. Landkreise'!$A$9:$J$478,3,0)</f>
        <v>Altenburger Land</v>
      </c>
      <c r="E402">
        <f>VLOOKUP(D402,'old version'!$D$2:$G$403,2,0)</f>
        <v>368</v>
      </c>
      <c r="F402">
        <f>VLOOKUP(D402,'old version'!$D$2:$G$403,3,0)</f>
        <v>2017.299</v>
      </c>
      <c r="G402">
        <f>VLOOKUP(D402,'old version'!$D$2:$G$403,4,0)</f>
        <v>89393</v>
      </c>
      <c r="H402">
        <f>COUNTIF(Mapping!$A$2:$A$1326,A402)</f>
        <v>5</v>
      </c>
      <c r="I402" cm="1">
        <f t="array" ref="I402">_xlfn.IFS(C402="SH",F402/$BD$50,C402="HH",F402/$BD$49,C402="NI",F402/$BD$44,C402="HB",F402/$BD$56,C402="NRW",F402/$BD$41,C402="HE",F402/$BD$45,C402="RP",F402/$BD$47,C402="BW",F402/$BD$43,C402="BY",F402/$BD$42,C402="SL",F402/$BD$55,C402="BE",F402/$BD$46,C402="MV",F402/$BD$54,C402="BB",F402/$BD$51,C402="SN",F402/$BD$48,C402="ST",F402/$BD$53,C402="TH",F402/$BD$52)</f>
        <v>3.1586430964832615E-2</v>
      </c>
      <c r="J402" cm="1">
        <f t="array" ref="J402">_xlfn.IFS(C402="SH",G402/$BE$30,C402="HH",G402/$BE$34,C402="NI",G402/$BE$25,C402="HB",G402/$BE$37,C402="NRW",G402/$BE$22,C402="HE",G402/$BE$26,C402="RP",G402/$BE$27,C402="BW",G402/$BE$24,C402="BY",G402/$BE$23,C402="SL",G402/$BE$36,C402="BE",G402/$BE$29,C402="MV",G402/$BE$35,C402="BB",G402/$BE$31,C402="SN",G402/$BE$28,C402="ST",G402/$BE$32,C402="TH",G402/$BE$33)</f>
        <v>4.1909517112048759E-2</v>
      </c>
      <c r="K402" cm="1">
        <f t="array" ref="K402">_xlfn.IFS(C402="SH",$BF$17,C402="HH",$BF$8,C402="NI",$BF$11,C402="HB",$BF$7,C402="NRW",$BF$12,C402="HE",$BF$9,C402="RP",$BF$13,C402="BW",$BF$3,C402="BY",$BF$4,C402="SL",$BF$14,C402="BE",$BF$5,C402="MV",$BF$10,C402="BB",$BF$6,C402="SN",$BF$15,C402="ST",$BF$16,C402="TH",$BF$18)</f>
        <v>13457.754485996982</v>
      </c>
      <c r="L402">
        <f t="shared" si="19"/>
        <v>463.98158950757886</v>
      </c>
      <c r="M402">
        <f t="shared" si="21"/>
        <v>92.796317901515778</v>
      </c>
      <c r="N402">
        <v>9.8563485958920243</v>
      </c>
      <c r="O402">
        <v>4.6824716252117415</v>
      </c>
      <c r="P402">
        <v>2.6038834972528506</v>
      </c>
      <c r="Q402">
        <v>6.2753027450063259</v>
      </c>
      <c r="R402">
        <v>0</v>
      </c>
      <c r="S402">
        <v>0</v>
      </c>
      <c r="T402">
        <v>0</v>
      </c>
      <c r="U402">
        <v>2.0221047549165299</v>
      </c>
      <c r="V402">
        <v>5.6709306534530617</v>
      </c>
      <c r="W402">
        <v>2.2028515486520859</v>
      </c>
      <c r="X402">
        <v>0.80789759997025146</v>
      </c>
      <c r="Y402">
        <v>7.6365520353272309</v>
      </c>
      <c r="Z402">
        <v>25.055005833409261</v>
      </c>
      <c r="AA402">
        <v>25.982969012424419</v>
      </c>
      <c r="AC402" t="s">
        <v>12774</v>
      </c>
      <c r="AD402">
        <v>275.1682287428473</v>
      </c>
      <c r="AE402">
        <f t="shared" si="20"/>
        <v>5.6079421535023166E-4</v>
      </c>
      <c r="AF402" t="e">
        <f>Mapping!AD402/$BF$19</f>
        <v>#N/A</v>
      </c>
      <c r="AG402" t="e">
        <f>Mapping!AE402/$BF$19</f>
        <v>#N/A</v>
      </c>
      <c r="AH402" t="e">
        <f>Mapping!AF402/$BF$19</f>
        <v>#N/A</v>
      </c>
      <c r="AI402" t="e">
        <f>Mapping!AG402/$BF$19</f>
        <v>#N/A</v>
      </c>
      <c r="AJ402" t="e">
        <f>Mapping!AH402/$BF$19</f>
        <v>#N/A</v>
      </c>
      <c r="AK402" t="e">
        <f>Mapping!AI402/$BF$19</f>
        <v>#N/A</v>
      </c>
      <c r="AL402" t="e">
        <f>Mapping!AJ402/$BF$19</f>
        <v>#N/A</v>
      </c>
      <c r="AM402" t="e">
        <f>Mapping!AK402/$BF$19</f>
        <v>#N/A</v>
      </c>
      <c r="AN402" t="e">
        <f>Mapping!AL402/$BF$19</f>
        <v>#N/A</v>
      </c>
      <c r="AO402" t="e">
        <f>Mapping!AM402/$BF$19</f>
        <v>#N/A</v>
      </c>
      <c r="AP402" t="e">
        <f>Mapping!AN402/$BF$19</f>
        <v>#N/A</v>
      </c>
      <c r="AQ402" t="e">
        <f>Mapping!AO402/$BF$19</f>
        <v>#N/A</v>
      </c>
      <c r="AR402" t="e">
        <f>Mapping!AP402/$BF$19</f>
        <v>#N/A</v>
      </c>
      <c r="AS402" t="e">
        <f>Mapping!AQ402/$BF$19</f>
        <v>#N/A</v>
      </c>
    </row>
    <row r="403" spans="1:45">
      <c r="N403">
        <v>12168.60216295534</v>
      </c>
      <c r="O403">
        <v>10133.59099718801</v>
      </c>
      <c r="P403">
        <v>3487.1077193856659</v>
      </c>
      <c r="Q403">
        <v>9926.6218314707639</v>
      </c>
      <c r="R403">
        <v>546.52766859188444</v>
      </c>
      <c r="S403">
        <v>2815.9110976053489</v>
      </c>
      <c r="T403">
        <v>1067.1399435956105</v>
      </c>
      <c r="U403">
        <v>5795.8059967189956</v>
      </c>
      <c r="V403">
        <v>36470.491774920782</v>
      </c>
      <c r="W403">
        <v>2905.8615397594504</v>
      </c>
      <c r="X403">
        <v>2003.7227425190204</v>
      </c>
      <c r="Y403">
        <v>26147.7499367889</v>
      </c>
      <c r="AC403" t="s">
        <v>12881</v>
      </c>
      <c r="AD403">
        <v>496.12847758360692</v>
      </c>
      <c r="AE403">
        <f t="shared" si="20"/>
        <v>1.0111122987218634E-3</v>
      </c>
      <c r="AF403" t="e">
        <f>Mapping!AD403/$BF$19</f>
        <v>#N/A</v>
      </c>
      <c r="AG403" t="e">
        <f>Mapping!AE403/$BF$19</f>
        <v>#N/A</v>
      </c>
      <c r="AH403" t="e">
        <f>Mapping!AF403/$BF$19</f>
        <v>#N/A</v>
      </c>
      <c r="AI403" t="e">
        <f>Mapping!AG403/$BF$19</f>
        <v>#N/A</v>
      </c>
      <c r="AJ403" t="e">
        <f>Mapping!AH403/$BF$19</f>
        <v>#N/A</v>
      </c>
      <c r="AK403" t="e">
        <f>Mapping!AI403/$BF$19</f>
        <v>#N/A</v>
      </c>
      <c r="AL403" t="e">
        <f>Mapping!AJ403/$BF$19</f>
        <v>#N/A</v>
      </c>
      <c r="AM403" t="e">
        <f>Mapping!AK403/$BF$19</f>
        <v>#N/A</v>
      </c>
      <c r="AN403" t="e">
        <f>Mapping!AL403/$BF$19</f>
        <v>#N/A</v>
      </c>
      <c r="AO403" t="e">
        <f>Mapping!AM403/$BF$19</f>
        <v>#N/A</v>
      </c>
      <c r="AP403" t="e">
        <f>Mapping!AN403/$BF$19</f>
        <v>#N/A</v>
      </c>
      <c r="AQ403" t="e">
        <f>Mapping!AO403/$BF$19</f>
        <v>#N/A</v>
      </c>
      <c r="AR403" t="e">
        <f>Mapping!AP403/$BF$19</f>
        <v>#N/A</v>
      </c>
      <c r="AS403" t="e">
        <f>Mapping!AQ403/$BF$19</f>
        <v>#N/A</v>
      </c>
    </row>
    <row r="404" spans="1:45">
      <c r="AC404" t="s">
        <v>12701</v>
      </c>
      <c r="AD404">
        <v>123.72609101709747</v>
      </c>
      <c r="AE404">
        <f t="shared" si="20"/>
        <v>2.5215438732618625E-4</v>
      </c>
      <c r="AF404" t="e">
        <f>Mapping!AD404/$BF$19</f>
        <v>#N/A</v>
      </c>
      <c r="AG404" t="e">
        <f>Mapping!AE404/$BF$19</f>
        <v>#N/A</v>
      </c>
      <c r="AH404" t="e">
        <f>Mapping!AF404/$BF$19</f>
        <v>#N/A</v>
      </c>
      <c r="AI404" t="e">
        <f>Mapping!AG404/$BF$19</f>
        <v>#N/A</v>
      </c>
      <c r="AJ404" t="e">
        <f>Mapping!AH404/$BF$19</f>
        <v>#N/A</v>
      </c>
      <c r="AK404" t="e">
        <f>Mapping!AI404/$BF$19</f>
        <v>#N/A</v>
      </c>
      <c r="AL404" t="e">
        <f>Mapping!AJ404/$BF$19</f>
        <v>#N/A</v>
      </c>
      <c r="AM404" t="e">
        <f>Mapping!AK404/$BF$19</f>
        <v>#N/A</v>
      </c>
      <c r="AN404" t="e">
        <f>Mapping!AL404/$BF$19</f>
        <v>#N/A</v>
      </c>
      <c r="AO404" t="e">
        <f>Mapping!AM404/$BF$19</f>
        <v>#N/A</v>
      </c>
      <c r="AP404" t="e">
        <f>Mapping!AN404/$BF$19</f>
        <v>#N/A</v>
      </c>
      <c r="AQ404" t="e">
        <f>Mapping!AO404/$BF$19</f>
        <v>#N/A</v>
      </c>
      <c r="AR404" t="e">
        <f>Mapping!AP404/$BF$19</f>
        <v>#N/A</v>
      </c>
      <c r="AS404" t="e">
        <f>Mapping!AQ404/$BF$19</f>
        <v>#N/A</v>
      </c>
    </row>
    <row r="405" spans="1:45">
      <c r="AC405" t="s">
        <v>12508</v>
      </c>
      <c r="AD405">
        <v>0</v>
      </c>
      <c r="AE405">
        <f t="shared" si="20"/>
        <v>0</v>
      </c>
      <c r="AF405">
        <f>Mapping!AD405/$BF$19</f>
        <v>0</v>
      </c>
      <c r="AG405">
        <f>Mapping!AE405/$BF$19</f>
        <v>0</v>
      </c>
      <c r="AH405">
        <f>Mapping!AF405/$BF$19</f>
        <v>0</v>
      </c>
      <c r="AI405">
        <f>Mapping!AG405/$BF$19</f>
        <v>0</v>
      </c>
      <c r="AJ405">
        <f>Mapping!AH405/$BF$19</f>
        <v>0</v>
      </c>
      <c r="AK405">
        <f>Mapping!AI405/$BF$19</f>
        <v>0</v>
      </c>
      <c r="AL405">
        <f>Mapping!AJ405/$BF$19</f>
        <v>0</v>
      </c>
      <c r="AM405">
        <f>Mapping!AK405/$BF$19</f>
        <v>0</v>
      </c>
      <c r="AN405">
        <f>Mapping!AL405/$BF$19</f>
        <v>0</v>
      </c>
      <c r="AO405">
        <f>Mapping!AM405/$BF$19</f>
        <v>0</v>
      </c>
      <c r="AP405">
        <f>Mapping!AN405/$BF$19</f>
        <v>0</v>
      </c>
      <c r="AQ405">
        <f>Mapping!AO405/$BF$19</f>
        <v>0</v>
      </c>
      <c r="AR405">
        <f>Mapping!AP405/$BF$19</f>
        <v>0</v>
      </c>
      <c r="AS405">
        <f>Mapping!AQ405/$BF$19</f>
        <v>0</v>
      </c>
    </row>
    <row r="406" spans="1:45">
      <c r="AC406" t="s">
        <v>13003</v>
      </c>
      <c r="AD406">
        <v>0</v>
      </c>
      <c r="AE406">
        <f t="shared" si="20"/>
        <v>0</v>
      </c>
      <c r="AF406">
        <f>Mapping!AD406/$BF$19</f>
        <v>0</v>
      </c>
      <c r="AG406">
        <f>Mapping!AE406/$BF$19</f>
        <v>0</v>
      </c>
      <c r="AH406">
        <f>Mapping!AF406/$BF$19</f>
        <v>0</v>
      </c>
      <c r="AI406">
        <f>Mapping!AG406/$BF$19</f>
        <v>0</v>
      </c>
      <c r="AJ406">
        <f>Mapping!AH406/$BF$19</f>
        <v>0</v>
      </c>
      <c r="AK406">
        <f>Mapping!AI406/$BF$19</f>
        <v>0</v>
      </c>
      <c r="AL406">
        <f>Mapping!AJ406/$BF$19</f>
        <v>0</v>
      </c>
      <c r="AM406">
        <f>Mapping!AK406/$BF$19</f>
        <v>0</v>
      </c>
      <c r="AN406">
        <f>Mapping!AL406/$BF$19</f>
        <v>0</v>
      </c>
      <c r="AO406">
        <f>Mapping!AM406/$BF$19</f>
        <v>0</v>
      </c>
      <c r="AP406">
        <f>Mapping!AN406/$BF$19</f>
        <v>0</v>
      </c>
      <c r="AQ406">
        <f>Mapping!AO406/$BF$19</f>
        <v>0</v>
      </c>
      <c r="AR406">
        <f>Mapping!AP406/$BF$19</f>
        <v>0</v>
      </c>
      <c r="AS406">
        <f>Mapping!AQ406/$BF$19</f>
        <v>0</v>
      </c>
    </row>
    <row r="407" spans="1:45">
      <c r="AC407" t="s">
        <v>12579</v>
      </c>
      <c r="AD407">
        <v>617.03815865785657</v>
      </c>
      <c r="AE407">
        <f t="shared" si="20"/>
        <v>1.257526828611674E-3</v>
      </c>
      <c r="AF407" t="e">
        <f>Mapping!AD407/$BF$19</f>
        <v>#N/A</v>
      </c>
      <c r="AG407" t="e">
        <f>Mapping!AE407/$BF$19</f>
        <v>#N/A</v>
      </c>
      <c r="AH407" t="e">
        <f>Mapping!AF407/$BF$19</f>
        <v>#N/A</v>
      </c>
      <c r="AI407" t="e">
        <f>Mapping!AG407/$BF$19</f>
        <v>#N/A</v>
      </c>
      <c r="AJ407" t="e">
        <f>Mapping!AH407/$BF$19</f>
        <v>#N/A</v>
      </c>
      <c r="AK407" t="e">
        <f>Mapping!AI407/$BF$19</f>
        <v>#N/A</v>
      </c>
      <c r="AL407" t="e">
        <f>Mapping!AJ407/$BF$19</f>
        <v>#N/A</v>
      </c>
      <c r="AM407" t="e">
        <f>Mapping!AK407/$BF$19</f>
        <v>#N/A</v>
      </c>
      <c r="AN407" t="e">
        <f>Mapping!AL407/$BF$19</f>
        <v>#N/A</v>
      </c>
      <c r="AO407" t="e">
        <f>Mapping!AM407/$BF$19</f>
        <v>#N/A</v>
      </c>
      <c r="AP407" t="e">
        <f>Mapping!AN407/$BF$19</f>
        <v>#N/A</v>
      </c>
      <c r="AQ407" t="e">
        <f>Mapping!AO407/$BF$19</f>
        <v>#N/A</v>
      </c>
      <c r="AR407" t="e">
        <f>Mapping!AP407/$BF$19</f>
        <v>#N/A</v>
      </c>
      <c r="AS407" t="e">
        <f>Mapping!AQ407/$BF$19</f>
        <v>#N/A</v>
      </c>
    </row>
    <row r="408" spans="1:45">
      <c r="AC408" t="s">
        <v>12521</v>
      </c>
      <c r="AD408">
        <v>0</v>
      </c>
      <c r="AE408">
        <f t="shared" si="20"/>
        <v>0</v>
      </c>
      <c r="AF408">
        <f>Mapping!AD408/$BF$19</f>
        <v>0</v>
      </c>
      <c r="AG408">
        <f>Mapping!AE408/$BF$19</f>
        <v>0</v>
      </c>
      <c r="AH408">
        <f>Mapping!AF408/$BF$19</f>
        <v>0</v>
      </c>
      <c r="AI408">
        <f>Mapping!AG408/$BF$19</f>
        <v>0</v>
      </c>
      <c r="AJ408">
        <f>Mapping!AH408/$BF$19</f>
        <v>0</v>
      </c>
      <c r="AK408">
        <f>Mapping!AI408/$BF$19</f>
        <v>0</v>
      </c>
      <c r="AL408">
        <f>Mapping!AJ408/$BF$19</f>
        <v>0</v>
      </c>
      <c r="AM408">
        <f>Mapping!AK408/$BF$19</f>
        <v>0</v>
      </c>
      <c r="AN408">
        <f>Mapping!AL408/$BF$19</f>
        <v>0</v>
      </c>
      <c r="AO408">
        <f>Mapping!AM408/$BF$19</f>
        <v>0</v>
      </c>
      <c r="AP408">
        <f>Mapping!AN408/$BF$19</f>
        <v>0</v>
      </c>
      <c r="AQ408">
        <f>Mapping!AO408/$BF$19</f>
        <v>0</v>
      </c>
      <c r="AR408">
        <f>Mapping!AP408/$BF$19</f>
        <v>0</v>
      </c>
      <c r="AS408">
        <f>Mapping!AQ408/$BF$19</f>
        <v>0</v>
      </c>
    </row>
    <row r="409" spans="1:45">
      <c r="AC409" t="s">
        <v>12815</v>
      </c>
      <c r="AD409">
        <v>854.20954834139513</v>
      </c>
      <c r="AE409">
        <f t="shared" si="20"/>
        <v>1.7408832974480544E-3</v>
      </c>
      <c r="AF409" t="e">
        <f>Mapping!AD409/$BF$19</f>
        <v>#N/A</v>
      </c>
      <c r="AG409" t="e">
        <f>Mapping!AE409/$BF$19</f>
        <v>#N/A</v>
      </c>
      <c r="AH409" t="e">
        <f>Mapping!AF409/$BF$19</f>
        <v>#N/A</v>
      </c>
      <c r="AI409" t="e">
        <f>Mapping!AG409/$BF$19</f>
        <v>#N/A</v>
      </c>
      <c r="AJ409" t="e">
        <f>Mapping!AH409/$BF$19</f>
        <v>#N/A</v>
      </c>
      <c r="AK409" t="e">
        <f>Mapping!AI409/$BF$19</f>
        <v>#N/A</v>
      </c>
      <c r="AL409" t="e">
        <f>Mapping!AJ409/$BF$19</f>
        <v>#N/A</v>
      </c>
      <c r="AM409" t="e">
        <f>Mapping!AK409/$BF$19</f>
        <v>#N/A</v>
      </c>
      <c r="AN409" t="e">
        <f>Mapping!AL409/$BF$19</f>
        <v>#N/A</v>
      </c>
      <c r="AO409" t="e">
        <f>Mapping!AM409/$BF$19</f>
        <v>#N/A</v>
      </c>
      <c r="AP409" t="e">
        <f>Mapping!AN409/$BF$19</f>
        <v>#N/A</v>
      </c>
      <c r="AQ409" t="e">
        <f>Mapping!AO409/$BF$19</f>
        <v>#N/A</v>
      </c>
      <c r="AR409" t="e">
        <f>Mapping!AP409/$BF$19</f>
        <v>#N/A</v>
      </c>
      <c r="AS409" t="e">
        <f>Mapping!AQ409/$BF$19</f>
        <v>#N/A</v>
      </c>
    </row>
    <row r="410" spans="1:45">
      <c r="AC410" t="s">
        <v>12854</v>
      </c>
      <c r="AD410">
        <v>6948.0600858174539</v>
      </c>
      <c r="AE410">
        <f t="shared" si="20"/>
        <v>1.4160180925805906E-2</v>
      </c>
      <c r="AF410" t="e">
        <f>Mapping!AD410/$BF$19</f>
        <v>#N/A</v>
      </c>
      <c r="AG410" t="e">
        <f>Mapping!AE410/$BF$19</f>
        <v>#N/A</v>
      </c>
      <c r="AH410" t="e">
        <f>Mapping!AF410/$BF$19</f>
        <v>#N/A</v>
      </c>
      <c r="AI410" t="e">
        <f>Mapping!AG410/$BF$19</f>
        <v>#N/A</v>
      </c>
      <c r="AJ410" t="e">
        <f>Mapping!AH410/$BF$19</f>
        <v>#N/A</v>
      </c>
      <c r="AK410" t="e">
        <f>Mapping!AI410/$BF$19</f>
        <v>#N/A</v>
      </c>
      <c r="AL410" t="e">
        <f>Mapping!AJ410/$BF$19</f>
        <v>#N/A</v>
      </c>
      <c r="AM410" t="e">
        <f>Mapping!AK410/$BF$19</f>
        <v>#N/A</v>
      </c>
      <c r="AN410" t="e">
        <f>Mapping!AL410/$BF$19</f>
        <v>#N/A</v>
      </c>
      <c r="AO410" t="e">
        <f>Mapping!AM410/$BF$19</f>
        <v>#N/A</v>
      </c>
      <c r="AP410" t="e">
        <f>Mapping!AN410/$BF$19</f>
        <v>#N/A</v>
      </c>
      <c r="AQ410" t="e">
        <f>Mapping!AO410/$BF$19</f>
        <v>#N/A</v>
      </c>
      <c r="AR410" t="e">
        <f>Mapping!AP410/$BF$19</f>
        <v>#N/A</v>
      </c>
      <c r="AS410" t="e">
        <f>Mapping!AQ410/$BF$19</f>
        <v>#N/A</v>
      </c>
    </row>
    <row r="411" spans="1:45">
      <c r="AC411" t="s">
        <v>12856</v>
      </c>
      <c r="AD411">
        <v>260.85649706855401</v>
      </c>
      <c r="AE411">
        <f t="shared" si="20"/>
        <v>5.3162683519425869E-4</v>
      </c>
      <c r="AF411" t="e">
        <f>Mapping!AD411/$BF$19</f>
        <v>#N/A</v>
      </c>
      <c r="AG411" t="e">
        <f>Mapping!AE411/$BF$19</f>
        <v>#N/A</v>
      </c>
      <c r="AH411" t="e">
        <f>Mapping!AF411/$BF$19</f>
        <v>#N/A</v>
      </c>
      <c r="AI411" t="e">
        <f>Mapping!AG411/$BF$19</f>
        <v>#N/A</v>
      </c>
      <c r="AJ411" t="e">
        <f>Mapping!AH411/$BF$19</f>
        <v>#N/A</v>
      </c>
      <c r="AK411" t="e">
        <f>Mapping!AI411/$BF$19</f>
        <v>#N/A</v>
      </c>
      <c r="AL411" t="e">
        <f>Mapping!AJ411/$BF$19</f>
        <v>#N/A</v>
      </c>
      <c r="AM411" t="e">
        <f>Mapping!AK411/$BF$19</f>
        <v>#N/A</v>
      </c>
      <c r="AN411" t="e">
        <f>Mapping!AL411/$BF$19</f>
        <v>#N/A</v>
      </c>
      <c r="AO411" t="e">
        <f>Mapping!AM411/$BF$19</f>
        <v>#N/A</v>
      </c>
      <c r="AP411" t="e">
        <f>Mapping!AN411/$BF$19</f>
        <v>#N/A</v>
      </c>
      <c r="AQ411" t="e">
        <f>Mapping!AO411/$BF$19</f>
        <v>#N/A</v>
      </c>
      <c r="AR411" t="e">
        <f>Mapping!AP411/$BF$19</f>
        <v>#N/A</v>
      </c>
      <c r="AS411" t="e">
        <f>Mapping!AQ411/$BF$19</f>
        <v>#N/A</v>
      </c>
    </row>
    <row r="412" spans="1:45">
      <c r="AC412" t="s">
        <v>12976</v>
      </c>
      <c r="AD412">
        <v>1036.079317745382</v>
      </c>
      <c r="AE412">
        <f t="shared" si="20"/>
        <v>2.111534789790764E-3</v>
      </c>
      <c r="AF412" t="e">
        <f>Mapping!AD412/$BF$19</f>
        <v>#N/A</v>
      </c>
      <c r="AG412" t="e">
        <f>Mapping!AE412/$BF$19</f>
        <v>#N/A</v>
      </c>
      <c r="AH412" t="e">
        <f>Mapping!AF412/$BF$19</f>
        <v>#N/A</v>
      </c>
      <c r="AI412" t="e">
        <f>Mapping!AG412/$BF$19</f>
        <v>#N/A</v>
      </c>
      <c r="AJ412" t="e">
        <f>Mapping!AH412/$BF$19</f>
        <v>#N/A</v>
      </c>
      <c r="AK412" t="e">
        <f>Mapping!AI412/$BF$19</f>
        <v>#N/A</v>
      </c>
      <c r="AL412" t="e">
        <f>Mapping!AJ412/$BF$19</f>
        <v>#N/A</v>
      </c>
      <c r="AM412" t="e">
        <f>Mapping!AK412/$BF$19</f>
        <v>#N/A</v>
      </c>
      <c r="AN412" t="e">
        <f>Mapping!AL412/$BF$19</f>
        <v>#N/A</v>
      </c>
      <c r="AO412" t="e">
        <f>Mapping!AM412/$BF$19</f>
        <v>#N/A</v>
      </c>
      <c r="AP412" t="e">
        <f>Mapping!AN412/$BF$19</f>
        <v>#N/A</v>
      </c>
      <c r="AQ412" t="e">
        <f>Mapping!AO412/$BF$19</f>
        <v>#N/A</v>
      </c>
      <c r="AR412" t="e">
        <f>Mapping!AP412/$BF$19</f>
        <v>#N/A</v>
      </c>
      <c r="AS412" t="e">
        <f>Mapping!AQ412/$BF$19</f>
        <v>#N/A</v>
      </c>
    </row>
    <row r="413" spans="1:45">
      <c r="AC413" t="s">
        <v>12977</v>
      </c>
      <c r="AD413">
        <v>2413.5088154399145</v>
      </c>
      <c r="AE413">
        <f t="shared" si="20"/>
        <v>4.9187429398339522E-3</v>
      </c>
      <c r="AF413" t="e">
        <f>Mapping!AD413/$BF$19</f>
        <v>#N/A</v>
      </c>
      <c r="AG413" t="e">
        <f>Mapping!AE413/$BF$19</f>
        <v>#N/A</v>
      </c>
      <c r="AH413" t="e">
        <f>Mapping!AF413/$BF$19</f>
        <v>#N/A</v>
      </c>
      <c r="AI413" t="e">
        <f>Mapping!AG413/$BF$19</f>
        <v>#N/A</v>
      </c>
      <c r="AJ413" t="e">
        <f>Mapping!AH413/$BF$19</f>
        <v>#N/A</v>
      </c>
      <c r="AK413" t="e">
        <f>Mapping!AI413/$BF$19</f>
        <v>#N/A</v>
      </c>
      <c r="AL413" t="e">
        <f>Mapping!AJ413/$BF$19</f>
        <v>#N/A</v>
      </c>
      <c r="AM413" t="e">
        <f>Mapping!AK413/$BF$19</f>
        <v>#N/A</v>
      </c>
      <c r="AN413" t="e">
        <f>Mapping!AL413/$BF$19</f>
        <v>#N/A</v>
      </c>
      <c r="AO413" t="e">
        <f>Mapping!AM413/$BF$19</f>
        <v>#N/A</v>
      </c>
      <c r="AP413" t="e">
        <f>Mapping!AN413/$BF$19</f>
        <v>#N/A</v>
      </c>
      <c r="AQ413" t="e">
        <f>Mapping!AO413/$BF$19</f>
        <v>#N/A</v>
      </c>
      <c r="AR413" t="e">
        <f>Mapping!AP413/$BF$19</f>
        <v>#N/A</v>
      </c>
      <c r="AS413" t="e">
        <f>Mapping!AQ413/$BF$19</f>
        <v>#N/A</v>
      </c>
    </row>
    <row r="414" spans="1:45">
      <c r="AC414" t="s">
        <v>12790</v>
      </c>
      <c r="AD414">
        <v>451.97063800861662</v>
      </c>
      <c r="AE414">
        <f t="shared" si="20"/>
        <v>9.2111840259092497E-4</v>
      </c>
      <c r="AF414" t="e">
        <f>Mapping!AD414/$BF$19</f>
        <v>#N/A</v>
      </c>
      <c r="AG414" t="e">
        <f>Mapping!AE414/$BF$19</f>
        <v>#N/A</v>
      </c>
      <c r="AH414" t="e">
        <f>Mapping!AF414/$BF$19</f>
        <v>#N/A</v>
      </c>
      <c r="AI414" t="e">
        <f>Mapping!AG414/$BF$19</f>
        <v>#N/A</v>
      </c>
      <c r="AJ414" t="e">
        <f>Mapping!AH414/$BF$19</f>
        <v>#N/A</v>
      </c>
      <c r="AK414" t="e">
        <f>Mapping!AI414/$BF$19</f>
        <v>#N/A</v>
      </c>
      <c r="AL414" t="e">
        <f>Mapping!AJ414/$BF$19</f>
        <v>#N/A</v>
      </c>
      <c r="AM414" t="e">
        <f>Mapping!AK414/$BF$19</f>
        <v>#N/A</v>
      </c>
      <c r="AN414" t="e">
        <f>Mapping!AL414/$BF$19</f>
        <v>#N/A</v>
      </c>
      <c r="AO414" t="e">
        <f>Mapping!AM414/$BF$19</f>
        <v>#N/A</v>
      </c>
      <c r="AP414" t="e">
        <f>Mapping!AN414/$BF$19</f>
        <v>#N/A</v>
      </c>
      <c r="AQ414" t="e">
        <f>Mapping!AO414/$BF$19</f>
        <v>#N/A</v>
      </c>
      <c r="AR414" t="e">
        <f>Mapping!AP414/$BF$19</f>
        <v>#N/A</v>
      </c>
      <c r="AS414" t="e">
        <f>Mapping!AQ414/$BF$19</f>
        <v>#N/A</v>
      </c>
    </row>
    <row r="415" spans="1:45">
      <c r="AC415" t="s">
        <v>12732</v>
      </c>
      <c r="AD415">
        <v>150.64489861369142</v>
      </c>
      <c r="AE415">
        <f t="shared" si="20"/>
        <v>3.0701505075838545E-4</v>
      </c>
      <c r="AF415" t="e">
        <f>Mapping!AD415/$BF$19</f>
        <v>#N/A</v>
      </c>
      <c r="AG415" t="e">
        <f>Mapping!AE415/$BF$19</f>
        <v>#N/A</v>
      </c>
      <c r="AH415" t="e">
        <f>Mapping!AF415/$BF$19</f>
        <v>#N/A</v>
      </c>
      <c r="AI415" t="e">
        <f>Mapping!AG415/$BF$19</f>
        <v>#N/A</v>
      </c>
      <c r="AJ415" t="e">
        <f>Mapping!AH415/$BF$19</f>
        <v>#N/A</v>
      </c>
      <c r="AK415" t="e">
        <f>Mapping!AI415/$BF$19</f>
        <v>#N/A</v>
      </c>
      <c r="AL415" t="e">
        <f>Mapping!AJ415/$BF$19</f>
        <v>#N/A</v>
      </c>
      <c r="AM415" t="e">
        <f>Mapping!AK415/$BF$19</f>
        <v>#N/A</v>
      </c>
      <c r="AN415" t="e">
        <f>Mapping!AL415/$BF$19</f>
        <v>#N/A</v>
      </c>
      <c r="AO415" t="e">
        <f>Mapping!AM415/$BF$19</f>
        <v>#N/A</v>
      </c>
      <c r="AP415" t="e">
        <f>Mapping!AN415/$BF$19</f>
        <v>#N/A</v>
      </c>
      <c r="AQ415" t="e">
        <f>Mapping!AO415/$BF$19</f>
        <v>#N/A</v>
      </c>
      <c r="AR415" t="e">
        <f>Mapping!AP415/$BF$19</f>
        <v>#N/A</v>
      </c>
      <c r="AS415" t="e">
        <f>Mapping!AQ415/$BF$19</f>
        <v>#N/A</v>
      </c>
    </row>
    <row r="416" spans="1:45">
      <c r="AC416" t="s">
        <v>12978</v>
      </c>
      <c r="AD416">
        <v>482.59429786673252</v>
      </c>
      <c r="AE416">
        <f t="shared" si="20"/>
        <v>9.8352957331272251E-4</v>
      </c>
      <c r="AF416" t="e">
        <f>Mapping!AD416/$BF$19</f>
        <v>#N/A</v>
      </c>
      <c r="AG416" t="e">
        <f>Mapping!AE416/$BF$19</f>
        <v>#N/A</v>
      </c>
      <c r="AH416" t="e">
        <f>Mapping!AF416/$BF$19</f>
        <v>#N/A</v>
      </c>
      <c r="AI416" t="e">
        <f>Mapping!AG416/$BF$19</f>
        <v>#N/A</v>
      </c>
      <c r="AJ416" t="e">
        <f>Mapping!AH416/$BF$19</f>
        <v>#N/A</v>
      </c>
      <c r="AK416" t="e">
        <f>Mapping!AI416/$BF$19</f>
        <v>#N/A</v>
      </c>
      <c r="AL416" t="e">
        <f>Mapping!AJ416/$BF$19</f>
        <v>#N/A</v>
      </c>
      <c r="AM416" t="e">
        <f>Mapping!AK416/$BF$19</f>
        <v>#N/A</v>
      </c>
      <c r="AN416" t="e">
        <f>Mapping!AL416/$BF$19</f>
        <v>#N/A</v>
      </c>
      <c r="AO416" t="e">
        <f>Mapping!AM416/$BF$19</f>
        <v>#N/A</v>
      </c>
      <c r="AP416" t="e">
        <f>Mapping!AN416/$BF$19</f>
        <v>#N/A</v>
      </c>
      <c r="AQ416" t="e">
        <f>Mapping!AO416/$BF$19</f>
        <v>#N/A</v>
      </c>
      <c r="AR416" t="e">
        <f>Mapping!AP416/$BF$19</f>
        <v>#N/A</v>
      </c>
      <c r="AS416" t="e">
        <f>Mapping!AQ416/$BF$19</f>
        <v>#N/A</v>
      </c>
    </row>
    <row r="417" spans="29:45">
      <c r="AC417" t="s">
        <v>12771</v>
      </c>
      <c r="AD417">
        <v>0</v>
      </c>
      <c r="AE417">
        <f t="shared" si="20"/>
        <v>0</v>
      </c>
      <c r="AF417">
        <f>Mapping!AD417/$BF$19</f>
        <v>0</v>
      </c>
      <c r="AG417">
        <f>Mapping!AE417/$BF$19</f>
        <v>0</v>
      </c>
      <c r="AH417">
        <f>Mapping!AF417/$BF$19</f>
        <v>0</v>
      </c>
      <c r="AI417">
        <f>Mapping!AG417/$BF$19</f>
        <v>0</v>
      </c>
      <c r="AJ417">
        <f>Mapping!AH417/$BF$19</f>
        <v>0</v>
      </c>
      <c r="AK417">
        <f>Mapping!AI417/$BF$19</f>
        <v>0</v>
      </c>
      <c r="AL417">
        <f>Mapping!AJ417/$BF$19</f>
        <v>0</v>
      </c>
      <c r="AM417">
        <f>Mapping!AK417/$BF$19</f>
        <v>0</v>
      </c>
      <c r="AN417">
        <f>Mapping!AL417/$BF$19</f>
        <v>0</v>
      </c>
      <c r="AO417">
        <f>Mapping!AM417/$BF$19</f>
        <v>0</v>
      </c>
      <c r="AP417">
        <f>Mapping!AN417/$BF$19</f>
        <v>0</v>
      </c>
      <c r="AQ417">
        <f>Mapping!AO417/$BF$19</f>
        <v>0</v>
      </c>
      <c r="AR417">
        <f>Mapping!AP417/$BF$19</f>
        <v>0</v>
      </c>
      <c r="AS417">
        <f>Mapping!AQ417/$BF$19</f>
        <v>0</v>
      </c>
    </row>
    <row r="418" spans="29:45">
      <c r="AC418" t="s">
        <v>12536</v>
      </c>
      <c r="AD418">
        <v>0</v>
      </c>
      <c r="AE418">
        <f t="shared" si="20"/>
        <v>0</v>
      </c>
      <c r="AF418">
        <f>Mapping!AD418/$BF$19</f>
        <v>0</v>
      </c>
      <c r="AG418">
        <f>Mapping!AE418/$BF$19</f>
        <v>0</v>
      </c>
      <c r="AH418">
        <f>Mapping!AF418/$BF$19</f>
        <v>0</v>
      </c>
      <c r="AI418">
        <f>Mapping!AG418/$BF$19</f>
        <v>0</v>
      </c>
      <c r="AJ418">
        <f>Mapping!AH418/$BF$19</f>
        <v>0</v>
      </c>
      <c r="AK418">
        <f>Mapping!AI418/$BF$19</f>
        <v>0</v>
      </c>
      <c r="AL418">
        <f>Mapping!AJ418/$BF$19</f>
        <v>0</v>
      </c>
      <c r="AM418">
        <f>Mapping!AK418/$BF$19</f>
        <v>0</v>
      </c>
      <c r="AN418">
        <f>Mapping!AL418/$BF$19</f>
        <v>0</v>
      </c>
      <c r="AO418">
        <f>Mapping!AM418/$BF$19</f>
        <v>0</v>
      </c>
      <c r="AP418">
        <f>Mapping!AN418/$BF$19</f>
        <v>0</v>
      </c>
      <c r="AQ418">
        <f>Mapping!AO418/$BF$19</f>
        <v>0</v>
      </c>
      <c r="AR418">
        <f>Mapping!AP418/$BF$19</f>
        <v>0</v>
      </c>
      <c r="AS418">
        <f>Mapping!AQ418/$BF$19</f>
        <v>0</v>
      </c>
    </row>
    <row r="419" spans="29:45">
      <c r="AC419" t="s">
        <v>12537</v>
      </c>
      <c r="AD419">
        <v>660.22733042371874</v>
      </c>
      <c r="AE419">
        <f t="shared" si="20"/>
        <v>1.3455465749418274E-3</v>
      </c>
      <c r="AF419" t="e">
        <f>Mapping!AD419/$BF$19</f>
        <v>#N/A</v>
      </c>
      <c r="AG419" t="e">
        <f>Mapping!AE419/$BF$19</f>
        <v>#N/A</v>
      </c>
      <c r="AH419" t="e">
        <f>Mapping!AF419/$BF$19</f>
        <v>#N/A</v>
      </c>
      <c r="AI419" t="e">
        <f>Mapping!AG419/$BF$19</f>
        <v>#N/A</v>
      </c>
      <c r="AJ419" t="e">
        <f>Mapping!AH419/$BF$19</f>
        <v>#N/A</v>
      </c>
      <c r="AK419" t="e">
        <f>Mapping!AI419/$BF$19</f>
        <v>#N/A</v>
      </c>
      <c r="AL419" t="e">
        <f>Mapping!AJ419/$BF$19</f>
        <v>#N/A</v>
      </c>
      <c r="AM419" t="e">
        <f>Mapping!AK419/$BF$19</f>
        <v>#N/A</v>
      </c>
      <c r="AN419" t="e">
        <f>Mapping!AL419/$BF$19</f>
        <v>#N/A</v>
      </c>
      <c r="AO419" t="e">
        <f>Mapping!AM419/$BF$19</f>
        <v>#N/A</v>
      </c>
      <c r="AP419" t="e">
        <f>Mapping!AN419/$BF$19</f>
        <v>#N/A</v>
      </c>
      <c r="AQ419" t="e">
        <f>Mapping!AO419/$BF$19</f>
        <v>#N/A</v>
      </c>
      <c r="AR419" t="e">
        <f>Mapping!AP419/$BF$19</f>
        <v>#N/A</v>
      </c>
      <c r="AS419" t="e">
        <f>Mapping!AQ419/$BF$19</f>
        <v>#N/A</v>
      </c>
    </row>
    <row r="420" spans="29:45">
      <c r="AC420" t="s">
        <v>12772</v>
      </c>
      <c r="AD420">
        <v>159.28446121574294</v>
      </c>
      <c r="AE420">
        <f t="shared" si="20"/>
        <v>3.2462252220420598E-4</v>
      </c>
      <c r="AF420" t="e">
        <f>Mapping!AD420/$BF$19</f>
        <v>#N/A</v>
      </c>
      <c r="AG420" t="e">
        <f>Mapping!AE420/$BF$19</f>
        <v>#N/A</v>
      </c>
      <c r="AH420" t="e">
        <f>Mapping!AF420/$BF$19</f>
        <v>#N/A</v>
      </c>
      <c r="AI420" t="e">
        <f>Mapping!AG420/$BF$19</f>
        <v>#N/A</v>
      </c>
      <c r="AJ420" t="e">
        <f>Mapping!AH420/$BF$19</f>
        <v>#N/A</v>
      </c>
      <c r="AK420" t="e">
        <f>Mapping!AI420/$BF$19</f>
        <v>#N/A</v>
      </c>
      <c r="AL420" t="e">
        <f>Mapping!AJ420/$BF$19</f>
        <v>#N/A</v>
      </c>
      <c r="AM420" t="e">
        <f>Mapping!AK420/$BF$19</f>
        <v>#N/A</v>
      </c>
      <c r="AN420" t="e">
        <f>Mapping!AL420/$BF$19</f>
        <v>#N/A</v>
      </c>
      <c r="AO420" t="e">
        <f>Mapping!AM420/$BF$19</f>
        <v>#N/A</v>
      </c>
      <c r="AP420" t="e">
        <f>Mapping!AN420/$BF$19</f>
        <v>#N/A</v>
      </c>
      <c r="AQ420" t="e">
        <f>Mapping!AO420/$BF$19</f>
        <v>#N/A</v>
      </c>
      <c r="AR420" t="e">
        <f>Mapping!AP420/$BF$19</f>
        <v>#N/A</v>
      </c>
      <c r="AS420" t="e">
        <f>Mapping!AQ420/$BF$19</f>
        <v>#N/A</v>
      </c>
    </row>
    <row r="421" spans="29:45">
      <c r="AC421" t="s">
        <v>12649</v>
      </c>
      <c r="AD421">
        <v>159.28446121574294</v>
      </c>
      <c r="AE421">
        <f t="shared" si="20"/>
        <v>3.2462252220420598E-4</v>
      </c>
      <c r="AF421" t="e">
        <f>Mapping!AD421/$BF$19</f>
        <v>#N/A</v>
      </c>
      <c r="AG421" t="e">
        <f>Mapping!AE421/$BF$19</f>
        <v>#N/A</v>
      </c>
      <c r="AH421" t="e">
        <f>Mapping!AF421/$BF$19</f>
        <v>#N/A</v>
      </c>
      <c r="AI421" t="e">
        <f>Mapping!AG421/$BF$19</f>
        <v>#N/A</v>
      </c>
      <c r="AJ421" t="e">
        <f>Mapping!AH421/$BF$19</f>
        <v>#N/A</v>
      </c>
      <c r="AK421" t="e">
        <f>Mapping!AI421/$BF$19</f>
        <v>#N/A</v>
      </c>
      <c r="AL421" t="e">
        <f>Mapping!AJ421/$BF$19</f>
        <v>#N/A</v>
      </c>
      <c r="AM421" t="e">
        <f>Mapping!AK421/$BF$19</f>
        <v>#N/A</v>
      </c>
      <c r="AN421" t="e">
        <f>Mapping!AL421/$BF$19</f>
        <v>#N/A</v>
      </c>
      <c r="AO421" t="e">
        <f>Mapping!AM421/$BF$19</f>
        <v>#N/A</v>
      </c>
      <c r="AP421" t="e">
        <f>Mapping!AN421/$BF$19</f>
        <v>#N/A</v>
      </c>
      <c r="AQ421" t="e">
        <f>Mapping!AO421/$BF$19</f>
        <v>#N/A</v>
      </c>
      <c r="AR421" t="e">
        <f>Mapping!AP421/$BF$19</f>
        <v>#N/A</v>
      </c>
      <c r="AS421" t="e">
        <f>Mapping!AQ421/$BF$19</f>
        <v>#N/A</v>
      </c>
    </row>
    <row r="422" spans="29:45">
      <c r="AC422" t="s">
        <v>12664</v>
      </c>
      <c r="AD422">
        <v>782.91711406299453</v>
      </c>
      <c r="AE422">
        <f t="shared" si="20"/>
        <v>1.5955889626906559E-3</v>
      </c>
      <c r="AF422" t="e">
        <f>Mapping!AD422/$BF$19</f>
        <v>#N/A</v>
      </c>
      <c r="AG422" t="e">
        <f>Mapping!AE422/$BF$19</f>
        <v>#N/A</v>
      </c>
      <c r="AH422" t="e">
        <f>Mapping!AF422/$BF$19</f>
        <v>#N/A</v>
      </c>
      <c r="AI422" t="e">
        <f>Mapping!AG422/$BF$19</f>
        <v>#N/A</v>
      </c>
      <c r="AJ422" t="e">
        <f>Mapping!AH422/$BF$19</f>
        <v>#N/A</v>
      </c>
      <c r="AK422" t="e">
        <f>Mapping!AI422/$BF$19</f>
        <v>#N/A</v>
      </c>
      <c r="AL422" t="e">
        <f>Mapping!AJ422/$BF$19</f>
        <v>#N/A</v>
      </c>
      <c r="AM422" t="e">
        <f>Mapping!AK422/$BF$19</f>
        <v>#N/A</v>
      </c>
      <c r="AN422" t="e">
        <f>Mapping!AL422/$BF$19</f>
        <v>#N/A</v>
      </c>
      <c r="AO422" t="e">
        <f>Mapping!AM422/$BF$19</f>
        <v>#N/A</v>
      </c>
      <c r="AP422" t="e">
        <f>Mapping!AN422/$BF$19</f>
        <v>#N/A</v>
      </c>
      <c r="AQ422" t="e">
        <f>Mapping!AO422/$BF$19</f>
        <v>#N/A</v>
      </c>
      <c r="AR422" t="e">
        <f>Mapping!AP422/$BF$19</f>
        <v>#N/A</v>
      </c>
      <c r="AS422" t="e">
        <f>Mapping!AQ422/$BF$19</f>
        <v>#N/A</v>
      </c>
    </row>
    <row r="423" spans="29:45">
      <c r="AC423" t="s">
        <v>12654</v>
      </c>
      <c r="AD423">
        <v>1482.2830696230872</v>
      </c>
      <c r="AE423">
        <f t="shared" si="20"/>
        <v>3.0209002498360546E-3</v>
      </c>
      <c r="AF423" t="e">
        <f>Mapping!AD423/$BF$19</f>
        <v>#N/A</v>
      </c>
      <c r="AG423" t="e">
        <f>Mapping!AE423/$BF$19</f>
        <v>#N/A</v>
      </c>
      <c r="AH423" t="e">
        <f>Mapping!AF423/$BF$19</f>
        <v>#N/A</v>
      </c>
      <c r="AI423" t="e">
        <f>Mapping!AG423/$BF$19</f>
        <v>#N/A</v>
      </c>
      <c r="AJ423" t="e">
        <f>Mapping!AH423/$BF$19</f>
        <v>#N/A</v>
      </c>
      <c r="AK423" t="e">
        <f>Mapping!AI423/$BF$19</f>
        <v>#N/A</v>
      </c>
      <c r="AL423" t="e">
        <f>Mapping!AJ423/$BF$19</f>
        <v>#N/A</v>
      </c>
      <c r="AM423" t="e">
        <f>Mapping!AK423/$BF$19</f>
        <v>#N/A</v>
      </c>
      <c r="AN423" t="e">
        <f>Mapping!AL423/$BF$19</f>
        <v>#N/A</v>
      </c>
      <c r="AO423" t="e">
        <f>Mapping!AM423/$BF$19</f>
        <v>#N/A</v>
      </c>
      <c r="AP423" t="e">
        <f>Mapping!AN423/$BF$19</f>
        <v>#N/A</v>
      </c>
      <c r="AQ423" t="e">
        <f>Mapping!AO423/$BF$19</f>
        <v>#N/A</v>
      </c>
      <c r="AR423" t="e">
        <f>Mapping!AP423/$BF$19</f>
        <v>#N/A</v>
      </c>
      <c r="AS423" t="e">
        <f>Mapping!AQ423/$BF$19</f>
        <v>#N/A</v>
      </c>
    </row>
    <row r="424" spans="29:45">
      <c r="AC424" t="s">
        <v>12848</v>
      </c>
      <c r="AD424">
        <v>472.08075245817514</v>
      </c>
      <c r="AE424">
        <f t="shared" si="20"/>
        <v>9.621029156099873E-4</v>
      </c>
      <c r="AF424" t="e">
        <f>Mapping!AD424/$BF$19</f>
        <v>#N/A</v>
      </c>
      <c r="AG424" t="e">
        <f>Mapping!AE424/$BF$19</f>
        <v>#N/A</v>
      </c>
      <c r="AH424" t="e">
        <f>Mapping!AF424/$BF$19</f>
        <v>#N/A</v>
      </c>
      <c r="AI424" t="e">
        <f>Mapping!AG424/$BF$19</f>
        <v>#N/A</v>
      </c>
      <c r="AJ424" t="e">
        <f>Mapping!AH424/$BF$19</f>
        <v>#N/A</v>
      </c>
      <c r="AK424" t="e">
        <f>Mapping!AI424/$BF$19</f>
        <v>#N/A</v>
      </c>
      <c r="AL424" t="e">
        <f>Mapping!AJ424/$BF$19</f>
        <v>#N/A</v>
      </c>
      <c r="AM424" t="e">
        <f>Mapping!AK424/$BF$19</f>
        <v>#N/A</v>
      </c>
      <c r="AN424" t="e">
        <f>Mapping!AL424/$BF$19</f>
        <v>#N/A</v>
      </c>
      <c r="AO424" t="e">
        <f>Mapping!AM424/$BF$19</f>
        <v>#N/A</v>
      </c>
      <c r="AP424" t="e">
        <f>Mapping!AN424/$BF$19</f>
        <v>#N/A</v>
      </c>
      <c r="AQ424" t="e">
        <f>Mapping!AO424/$BF$19</f>
        <v>#N/A</v>
      </c>
      <c r="AR424" t="e">
        <f>Mapping!AP424/$BF$19</f>
        <v>#N/A</v>
      </c>
      <c r="AS424" t="e">
        <f>Mapping!AQ424/$BF$19</f>
        <v>#N/A</v>
      </c>
    </row>
    <row r="425" spans="29:45">
      <c r="AC425" t="s">
        <v>12836</v>
      </c>
      <c r="AD425">
        <v>363.19989966645562</v>
      </c>
      <c r="AE425">
        <f t="shared" si="20"/>
        <v>7.4020319743773222E-4</v>
      </c>
      <c r="AF425" t="e">
        <f>Mapping!AD425/$BF$19</f>
        <v>#N/A</v>
      </c>
      <c r="AG425" t="e">
        <f>Mapping!AE425/$BF$19</f>
        <v>#N/A</v>
      </c>
      <c r="AH425" t="e">
        <f>Mapping!AF425/$BF$19</f>
        <v>#N/A</v>
      </c>
      <c r="AI425" t="e">
        <f>Mapping!AG425/$BF$19</f>
        <v>#N/A</v>
      </c>
      <c r="AJ425" t="e">
        <f>Mapping!AH425/$BF$19</f>
        <v>#N/A</v>
      </c>
      <c r="AK425" t="e">
        <f>Mapping!AI425/$BF$19</f>
        <v>#N/A</v>
      </c>
      <c r="AL425" t="e">
        <f>Mapping!AJ425/$BF$19</f>
        <v>#N/A</v>
      </c>
      <c r="AM425" t="e">
        <f>Mapping!AK425/$BF$19</f>
        <v>#N/A</v>
      </c>
      <c r="AN425" t="e">
        <f>Mapping!AL425/$BF$19</f>
        <v>#N/A</v>
      </c>
      <c r="AO425" t="e">
        <f>Mapping!AM425/$BF$19</f>
        <v>#N/A</v>
      </c>
      <c r="AP425" t="e">
        <f>Mapping!AN425/$BF$19</f>
        <v>#N/A</v>
      </c>
      <c r="AQ425" t="e">
        <f>Mapping!AO425/$BF$19</f>
        <v>#N/A</v>
      </c>
      <c r="AR425" t="e">
        <f>Mapping!AP425/$BF$19</f>
        <v>#N/A</v>
      </c>
      <c r="AS425" t="e">
        <f>Mapping!AQ425/$BF$19</f>
        <v>#N/A</v>
      </c>
    </row>
    <row r="426" spans="29:45">
      <c r="AC426" t="s">
        <v>12837</v>
      </c>
      <c r="AD426">
        <v>555.16880414029811</v>
      </c>
      <c r="AE426">
        <f t="shared" si="20"/>
        <v>1.1314367771569187E-3</v>
      </c>
      <c r="AF426" t="e">
        <f>Mapping!AD426/$BF$19</f>
        <v>#N/A</v>
      </c>
      <c r="AG426" t="e">
        <f>Mapping!AE426/$BF$19</f>
        <v>#N/A</v>
      </c>
      <c r="AH426" t="e">
        <f>Mapping!AF426/$BF$19</f>
        <v>#N/A</v>
      </c>
      <c r="AI426" t="e">
        <f>Mapping!AG426/$BF$19</f>
        <v>#N/A</v>
      </c>
      <c r="AJ426" t="e">
        <f>Mapping!AH426/$BF$19</f>
        <v>#N/A</v>
      </c>
      <c r="AK426" t="e">
        <f>Mapping!AI426/$BF$19</f>
        <v>#N/A</v>
      </c>
      <c r="AL426" t="e">
        <f>Mapping!AJ426/$BF$19</f>
        <v>#N/A</v>
      </c>
      <c r="AM426" t="e">
        <f>Mapping!AK426/$BF$19</f>
        <v>#N/A</v>
      </c>
      <c r="AN426" t="e">
        <f>Mapping!AL426/$BF$19</f>
        <v>#N/A</v>
      </c>
      <c r="AO426" t="e">
        <f>Mapping!AM426/$BF$19</f>
        <v>#N/A</v>
      </c>
      <c r="AP426" t="e">
        <f>Mapping!AN426/$BF$19</f>
        <v>#N/A</v>
      </c>
      <c r="AQ426" t="e">
        <f>Mapping!AO426/$BF$19</f>
        <v>#N/A</v>
      </c>
      <c r="AR426" t="e">
        <f>Mapping!AP426/$BF$19</f>
        <v>#N/A</v>
      </c>
      <c r="AS426" t="e">
        <f>Mapping!AQ426/$BF$19</f>
        <v>#N/A</v>
      </c>
    </row>
    <row r="427" spans="29:45">
      <c r="AC427" t="s">
        <v>12979</v>
      </c>
      <c r="AD427">
        <v>222.96888689314738</v>
      </c>
      <c r="AE427">
        <f t="shared" si="20"/>
        <v>4.5441169768770925E-4</v>
      </c>
      <c r="AF427" t="e">
        <f>Mapping!AD427/$BF$19</f>
        <v>#N/A</v>
      </c>
      <c r="AG427" t="e">
        <f>Mapping!AE427/$BF$19</f>
        <v>#N/A</v>
      </c>
      <c r="AH427" t="e">
        <f>Mapping!AF427/$BF$19</f>
        <v>#N/A</v>
      </c>
      <c r="AI427" t="e">
        <f>Mapping!AG427/$BF$19</f>
        <v>#N/A</v>
      </c>
      <c r="AJ427" t="e">
        <f>Mapping!AH427/$BF$19</f>
        <v>#N/A</v>
      </c>
      <c r="AK427" t="e">
        <f>Mapping!AI427/$BF$19</f>
        <v>#N/A</v>
      </c>
      <c r="AL427" t="e">
        <f>Mapping!AJ427/$BF$19</f>
        <v>#N/A</v>
      </c>
      <c r="AM427" t="e">
        <f>Mapping!AK427/$BF$19</f>
        <v>#N/A</v>
      </c>
      <c r="AN427" t="e">
        <f>Mapping!AL427/$BF$19</f>
        <v>#N/A</v>
      </c>
      <c r="AO427" t="e">
        <f>Mapping!AM427/$BF$19</f>
        <v>#N/A</v>
      </c>
      <c r="AP427" t="e">
        <f>Mapping!AN427/$BF$19</f>
        <v>#N/A</v>
      </c>
      <c r="AQ427" t="e">
        <f>Mapping!AO427/$BF$19</f>
        <v>#N/A</v>
      </c>
      <c r="AR427" t="e">
        <f>Mapping!AP427/$BF$19</f>
        <v>#N/A</v>
      </c>
      <c r="AS427" t="e">
        <f>Mapping!AQ427/$BF$19</f>
        <v>#N/A</v>
      </c>
    </row>
    <row r="428" spans="29:45">
      <c r="AC428" t="s">
        <v>12795</v>
      </c>
      <c r="AD428">
        <v>164.12483419246865</v>
      </c>
      <c r="AE428">
        <f t="shared" si="20"/>
        <v>3.3448722634496671E-4</v>
      </c>
      <c r="AF428" t="e">
        <f>Mapping!AD428/$BF$19</f>
        <v>#N/A</v>
      </c>
      <c r="AG428" t="e">
        <f>Mapping!AE428/$BF$19</f>
        <v>#N/A</v>
      </c>
      <c r="AH428" t="e">
        <f>Mapping!AF428/$BF$19</f>
        <v>#N/A</v>
      </c>
      <c r="AI428" t="e">
        <f>Mapping!AG428/$BF$19</f>
        <v>#N/A</v>
      </c>
      <c r="AJ428" t="e">
        <f>Mapping!AH428/$BF$19</f>
        <v>#N/A</v>
      </c>
      <c r="AK428" t="e">
        <f>Mapping!AI428/$BF$19</f>
        <v>#N/A</v>
      </c>
      <c r="AL428" t="e">
        <f>Mapping!AJ428/$BF$19</f>
        <v>#N/A</v>
      </c>
      <c r="AM428" t="e">
        <f>Mapping!AK428/$BF$19</f>
        <v>#N/A</v>
      </c>
      <c r="AN428" t="e">
        <f>Mapping!AL428/$BF$19</f>
        <v>#N/A</v>
      </c>
      <c r="AO428" t="e">
        <f>Mapping!AM428/$BF$19</f>
        <v>#N/A</v>
      </c>
      <c r="AP428" t="e">
        <f>Mapping!AN428/$BF$19</f>
        <v>#N/A</v>
      </c>
      <c r="AQ428" t="e">
        <f>Mapping!AO428/$BF$19</f>
        <v>#N/A</v>
      </c>
      <c r="AR428" t="e">
        <f>Mapping!AP428/$BF$19</f>
        <v>#N/A</v>
      </c>
      <c r="AS428" t="e">
        <f>Mapping!AQ428/$BF$19</f>
        <v>#N/A</v>
      </c>
    </row>
    <row r="429" spans="29:45">
      <c r="AC429" t="s">
        <v>12999</v>
      </c>
      <c r="AD429">
        <v>1061.3347511255399</v>
      </c>
      <c r="AE429">
        <f t="shared" si="20"/>
        <v>2.163005488317488E-3</v>
      </c>
      <c r="AF429" t="e">
        <f>Mapping!AD429/$BF$19</f>
        <v>#N/A</v>
      </c>
      <c r="AG429" t="e">
        <f>Mapping!AE429/$BF$19</f>
        <v>#N/A</v>
      </c>
      <c r="AH429" t="e">
        <f>Mapping!AF429/$BF$19</f>
        <v>#N/A</v>
      </c>
      <c r="AI429" t="e">
        <f>Mapping!AG429/$BF$19</f>
        <v>#N/A</v>
      </c>
      <c r="AJ429" t="e">
        <f>Mapping!AH429/$BF$19</f>
        <v>#N/A</v>
      </c>
      <c r="AK429" t="e">
        <f>Mapping!AI429/$BF$19</f>
        <v>#N/A</v>
      </c>
      <c r="AL429" t="e">
        <f>Mapping!AJ429/$BF$19</f>
        <v>#N/A</v>
      </c>
      <c r="AM429" t="e">
        <f>Mapping!AK429/$BF$19</f>
        <v>#N/A</v>
      </c>
      <c r="AN429" t="e">
        <f>Mapping!AL429/$BF$19</f>
        <v>#N/A</v>
      </c>
      <c r="AO429" t="e">
        <f>Mapping!AM429/$BF$19</f>
        <v>#N/A</v>
      </c>
      <c r="AP429" t="e">
        <f>Mapping!AN429/$BF$19</f>
        <v>#N/A</v>
      </c>
      <c r="AQ429" t="e">
        <f>Mapping!AO429/$BF$19</f>
        <v>#N/A</v>
      </c>
      <c r="AR429" t="e">
        <f>Mapping!AP429/$BF$19</f>
        <v>#N/A</v>
      </c>
      <c r="AS429" t="e">
        <f>Mapping!AQ429/$BF$19</f>
        <v>#N/A</v>
      </c>
    </row>
    <row r="430" spans="29:45">
      <c r="AC430" t="s">
        <v>12528</v>
      </c>
      <c r="AD430">
        <v>1873.5379074583207</v>
      </c>
      <c r="AE430">
        <f t="shared" si="20"/>
        <v>3.8182795504486996E-3</v>
      </c>
      <c r="AF430" t="e">
        <f>Mapping!AD430/$BF$19</f>
        <v>#N/A</v>
      </c>
      <c r="AG430" t="e">
        <f>Mapping!AE430/$BF$19</f>
        <v>#N/A</v>
      </c>
      <c r="AH430" t="e">
        <f>Mapping!AF430/$BF$19</f>
        <v>#N/A</v>
      </c>
      <c r="AI430" t="e">
        <f>Mapping!AG430/$BF$19</f>
        <v>#N/A</v>
      </c>
      <c r="AJ430" t="e">
        <f>Mapping!AH430/$BF$19</f>
        <v>#N/A</v>
      </c>
      <c r="AK430" t="e">
        <f>Mapping!AI430/$BF$19</f>
        <v>#N/A</v>
      </c>
      <c r="AL430" t="e">
        <f>Mapping!AJ430/$BF$19</f>
        <v>#N/A</v>
      </c>
      <c r="AM430" t="e">
        <f>Mapping!AK430/$BF$19</f>
        <v>#N/A</v>
      </c>
      <c r="AN430" t="e">
        <f>Mapping!AL430/$BF$19</f>
        <v>#N/A</v>
      </c>
      <c r="AO430" t="e">
        <f>Mapping!AM430/$BF$19</f>
        <v>#N/A</v>
      </c>
      <c r="AP430" t="e">
        <f>Mapping!AN430/$BF$19</f>
        <v>#N/A</v>
      </c>
      <c r="AQ430" t="e">
        <f>Mapping!AO430/$BF$19</f>
        <v>#N/A</v>
      </c>
      <c r="AR430" t="e">
        <f>Mapping!AP430/$BF$19</f>
        <v>#N/A</v>
      </c>
      <c r="AS430" t="e">
        <f>Mapping!AQ430/$BF$19</f>
        <v>#N/A</v>
      </c>
    </row>
    <row r="431" spans="29:45">
      <c r="AC431" t="s">
        <v>12941</v>
      </c>
      <c r="AD431">
        <v>0</v>
      </c>
      <c r="AE431">
        <f t="shared" si="20"/>
        <v>0</v>
      </c>
      <c r="AF431">
        <f>Mapping!AD431/$BF$19</f>
        <v>0</v>
      </c>
      <c r="AG431">
        <f>Mapping!AE431/$BF$19</f>
        <v>0</v>
      </c>
      <c r="AH431">
        <f>Mapping!AF431/$BF$19</f>
        <v>0</v>
      </c>
      <c r="AI431">
        <f>Mapping!AG431/$BF$19</f>
        <v>0</v>
      </c>
      <c r="AJ431">
        <f>Mapping!AH431/$BF$19</f>
        <v>0</v>
      </c>
      <c r="AK431">
        <f>Mapping!AI431/$BF$19</f>
        <v>0</v>
      </c>
      <c r="AL431">
        <f>Mapping!AJ431/$BF$19</f>
        <v>0</v>
      </c>
      <c r="AM431">
        <f>Mapping!AK431/$BF$19</f>
        <v>0</v>
      </c>
      <c r="AN431">
        <f>Mapping!AL431/$BF$19</f>
        <v>0</v>
      </c>
      <c r="AO431">
        <f>Mapping!AM431/$BF$19</f>
        <v>0</v>
      </c>
      <c r="AP431">
        <f>Mapping!AN431/$BF$19</f>
        <v>0</v>
      </c>
      <c r="AQ431">
        <f>Mapping!AO431/$BF$19</f>
        <v>0</v>
      </c>
      <c r="AR431">
        <f>Mapping!AP431/$BF$19</f>
        <v>0</v>
      </c>
      <c r="AS431">
        <f>Mapping!AQ431/$BF$19</f>
        <v>0</v>
      </c>
    </row>
    <row r="432" spans="29:45">
      <c r="AC432" t="s">
        <v>12945</v>
      </c>
      <c r="AD432">
        <v>670.08801143006644</v>
      </c>
      <c r="AE432">
        <f t="shared" si="20"/>
        <v>1.3656426917538504E-3</v>
      </c>
      <c r="AF432" t="e">
        <f>Mapping!AD432/$BF$19</f>
        <v>#N/A</v>
      </c>
      <c r="AG432" t="e">
        <f>Mapping!AE432/$BF$19</f>
        <v>#N/A</v>
      </c>
      <c r="AH432" t="e">
        <f>Mapping!AF432/$BF$19</f>
        <v>#N/A</v>
      </c>
      <c r="AI432" t="e">
        <f>Mapping!AG432/$BF$19</f>
        <v>#N/A</v>
      </c>
      <c r="AJ432" t="e">
        <f>Mapping!AH432/$BF$19</f>
        <v>#N/A</v>
      </c>
      <c r="AK432" t="e">
        <f>Mapping!AI432/$BF$19</f>
        <v>#N/A</v>
      </c>
      <c r="AL432" t="e">
        <f>Mapping!AJ432/$BF$19</f>
        <v>#N/A</v>
      </c>
      <c r="AM432" t="e">
        <f>Mapping!AK432/$BF$19</f>
        <v>#N/A</v>
      </c>
      <c r="AN432" t="e">
        <f>Mapping!AL432/$BF$19</f>
        <v>#N/A</v>
      </c>
      <c r="AO432" t="e">
        <f>Mapping!AM432/$BF$19</f>
        <v>#N/A</v>
      </c>
      <c r="AP432" t="e">
        <f>Mapping!AN432/$BF$19</f>
        <v>#N/A</v>
      </c>
      <c r="AQ432" t="e">
        <f>Mapping!AO432/$BF$19</f>
        <v>#N/A</v>
      </c>
      <c r="AR432" t="e">
        <f>Mapping!AP432/$BF$19</f>
        <v>#N/A</v>
      </c>
      <c r="AS432" t="e">
        <f>Mapping!AQ432/$BF$19</f>
        <v>#N/A</v>
      </c>
    </row>
    <row r="433" spans="29:45">
      <c r="AC433" t="s">
        <v>12980</v>
      </c>
      <c r="AD433">
        <v>0</v>
      </c>
      <c r="AE433">
        <f t="shared" si="20"/>
        <v>0</v>
      </c>
      <c r="AF433">
        <f>Mapping!AD433/$BF$19</f>
        <v>0</v>
      </c>
      <c r="AG433">
        <f>Mapping!AE433/$BF$19</f>
        <v>0</v>
      </c>
      <c r="AH433">
        <f>Mapping!AF433/$BF$19</f>
        <v>0</v>
      </c>
      <c r="AI433">
        <f>Mapping!AG433/$BF$19</f>
        <v>0</v>
      </c>
      <c r="AJ433">
        <f>Mapping!AH433/$BF$19</f>
        <v>0</v>
      </c>
      <c r="AK433">
        <f>Mapping!AI433/$BF$19</f>
        <v>0</v>
      </c>
      <c r="AL433">
        <f>Mapping!AJ433/$BF$19</f>
        <v>0</v>
      </c>
      <c r="AM433">
        <f>Mapping!AK433/$BF$19</f>
        <v>0</v>
      </c>
      <c r="AN433">
        <f>Mapping!AL433/$BF$19</f>
        <v>0</v>
      </c>
      <c r="AO433">
        <f>Mapping!AM433/$BF$19</f>
        <v>0</v>
      </c>
      <c r="AP433">
        <f>Mapping!AN433/$BF$19</f>
        <v>0</v>
      </c>
      <c r="AQ433">
        <f>Mapping!AO433/$BF$19</f>
        <v>0</v>
      </c>
      <c r="AR433">
        <f>Mapping!AP433/$BF$19</f>
        <v>0</v>
      </c>
      <c r="AS433">
        <f>Mapping!AQ433/$BF$19</f>
        <v>0</v>
      </c>
    </row>
    <row r="434" spans="29:45">
      <c r="AC434" t="s">
        <v>12596</v>
      </c>
      <c r="AD434">
        <v>476.01294444932466</v>
      </c>
      <c r="AE434">
        <f t="shared" si="20"/>
        <v>9.7011674239645088E-4</v>
      </c>
      <c r="AF434" t="e">
        <f>Mapping!AD434/$BF$19</f>
        <v>#N/A</v>
      </c>
      <c r="AG434" t="e">
        <f>Mapping!AE434/$BF$19</f>
        <v>#N/A</v>
      </c>
      <c r="AH434" t="e">
        <f>Mapping!AF434/$BF$19</f>
        <v>#N/A</v>
      </c>
      <c r="AI434" t="e">
        <f>Mapping!AG434/$BF$19</f>
        <v>#N/A</v>
      </c>
      <c r="AJ434" t="e">
        <f>Mapping!AH434/$BF$19</f>
        <v>#N/A</v>
      </c>
      <c r="AK434" t="e">
        <f>Mapping!AI434/$BF$19</f>
        <v>#N/A</v>
      </c>
      <c r="AL434" t="e">
        <f>Mapping!AJ434/$BF$19</f>
        <v>#N/A</v>
      </c>
      <c r="AM434" t="e">
        <f>Mapping!AK434/$BF$19</f>
        <v>#N/A</v>
      </c>
      <c r="AN434" t="e">
        <f>Mapping!AL434/$BF$19</f>
        <v>#N/A</v>
      </c>
      <c r="AO434" t="e">
        <f>Mapping!AM434/$BF$19</f>
        <v>#N/A</v>
      </c>
      <c r="AP434" t="e">
        <f>Mapping!AN434/$BF$19</f>
        <v>#N/A</v>
      </c>
      <c r="AQ434" t="e">
        <f>Mapping!AO434/$BF$19</f>
        <v>#N/A</v>
      </c>
      <c r="AR434" t="e">
        <f>Mapping!AP434/$BF$19</f>
        <v>#N/A</v>
      </c>
      <c r="AS434" t="e">
        <f>Mapping!AQ434/$BF$19</f>
        <v>#N/A</v>
      </c>
    </row>
    <row r="435" spans="29:45">
      <c r="AC435" t="s">
        <v>12597</v>
      </c>
      <c r="AD435">
        <v>296.55953436022082</v>
      </c>
      <c r="AE435">
        <f t="shared" si="20"/>
        <v>6.0438980232558237E-4</v>
      </c>
      <c r="AF435" t="e">
        <f>Mapping!AD435/$BF$19</f>
        <v>#N/A</v>
      </c>
      <c r="AG435" t="e">
        <f>Mapping!AE435/$BF$19</f>
        <v>#N/A</v>
      </c>
      <c r="AH435" t="e">
        <f>Mapping!AF435/$BF$19</f>
        <v>#N/A</v>
      </c>
      <c r="AI435" t="e">
        <f>Mapping!AG435/$BF$19</f>
        <v>#N/A</v>
      </c>
      <c r="AJ435" t="e">
        <f>Mapping!AH435/$BF$19</f>
        <v>#N/A</v>
      </c>
      <c r="AK435" t="e">
        <f>Mapping!AI435/$BF$19</f>
        <v>#N/A</v>
      </c>
      <c r="AL435" t="e">
        <f>Mapping!AJ435/$BF$19</f>
        <v>#N/A</v>
      </c>
      <c r="AM435" t="e">
        <f>Mapping!AK435/$BF$19</f>
        <v>#N/A</v>
      </c>
      <c r="AN435" t="e">
        <f>Mapping!AL435/$BF$19</f>
        <v>#N/A</v>
      </c>
      <c r="AO435" t="e">
        <f>Mapping!AM435/$BF$19</f>
        <v>#N/A</v>
      </c>
      <c r="AP435" t="e">
        <f>Mapping!AN435/$BF$19</f>
        <v>#N/A</v>
      </c>
      <c r="AQ435" t="e">
        <f>Mapping!AO435/$BF$19</f>
        <v>#N/A</v>
      </c>
      <c r="AR435" t="e">
        <f>Mapping!AP435/$BF$19</f>
        <v>#N/A</v>
      </c>
      <c r="AS435" t="e">
        <f>Mapping!AQ435/$BF$19</f>
        <v>#N/A</v>
      </c>
    </row>
    <row r="436" spans="29:45">
      <c r="AC436" t="s">
        <v>12917</v>
      </c>
      <c r="AD436">
        <v>202.54660878830001</v>
      </c>
      <c r="AE436">
        <f t="shared" si="20"/>
        <v>4.127909935904532E-4</v>
      </c>
      <c r="AF436" t="e">
        <f>Mapping!AD436/$BF$19</f>
        <v>#N/A</v>
      </c>
      <c r="AG436" t="e">
        <f>Mapping!AE436/$BF$19</f>
        <v>#N/A</v>
      </c>
      <c r="AH436" t="e">
        <f>Mapping!AF436/$BF$19</f>
        <v>#N/A</v>
      </c>
      <c r="AI436" t="e">
        <f>Mapping!AG436/$BF$19</f>
        <v>#N/A</v>
      </c>
      <c r="AJ436" t="e">
        <f>Mapping!AH436/$BF$19</f>
        <v>#N/A</v>
      </c>
      <c r="AK436" t="e">
        <f>Mapping!AI436/$BF$19</f>
        <v>#N/A</v>
      </c>
      <c r="AL436" t="e">
        <f>Mapping!AJ436/$BF$19</f>
        <v>#N/A</v>
      </c>
      <c r="AM436" t="e">
        <f>Mapping!AK436/$BF$19</f>
        <v>#N/A</v>
      </c>
      <c r="AN436" t="e">
        <f>Mapping!AL436/$BF$19</f>
        <v>#N/A</v>
      </c>
      <c r="AO436" t="e">
        <f>Mapping!AM436/$BF$19</f>
        <v>#N/A</v>
      </c>
      <c r="AP436" t="e">
        <f>Mapping!AN436/$BF$19</f>
        <v>#N/A</v>
      </c>
      <c r="AQ436" t="e">
        <f>Mapping!AO436/$BF$19</f>
        <v>#N/A</v>
      </c>
      <c r="AR436" t="e">
        <f>Mapping!AP436/$BF$19</f>
        <v>#N/A</v>
      </c>
      <c r="AS436" t="e">
        <f>Mapping!AQ436/$BF$19</f>
        <v>#N/A</v>
      </c>
    </row>
    <row r="437" spans="29:45">
      <c r="AC437" t="s">
        <v>13000</v>
      </c>
      <c r="AD437">
        <v>1484.4600488703175</v>
      </c>
      <c r="AE437">
        <f t="shared" si="20"/>
        <v>3.0253369443424003E-3</v>
      </c>
      <c r="AF437" t="e">
        <f>Mapping!AD437/$BF$19</f>
        <v>#N/A</v>
      </c>
      <c r="AG437" t="e">
        <f>Mapping!AE437/$BF$19</f>
        <v>#N/A</v>
      </c>
      <c r="AH437" t="e">
        <f>Mapping!AF437/$BF$19</f>
        <v>#N/A</v>
      </c>
      <c r="AI437" t="e">
        <f>Mapping!AG437/$BF$19</f>
        <v>#N/A</v>
      </c>
      <c r="AJ437" t="e">
        <f>Mapping!AH437/$BF$19</f>
        <v>#N/A</v>
      </c>
      <c r="AK437" t="e">
        <f>Mapping!AI437/$BF$19</f>
        <v>#N/A</v>
      </c>
      <c r="AL437" t="e">
        <f>Mapping!AJ437/$BF$19</f>
        <v>#N/A</v>
      </c>
      <c r="AM437" t="e">
        <f>Mapping!AK437/$BF$19</f>
        <v>#N/A</v>
      </c>
      <c r="AN437" t="e">
        <f>Mapping!AL437/$BF$19</f>
        <v>#N/A</v>
      </c>
      <c r="AO437" t="e">
        <f>Mapping!AM437/$BF$19</f>
        <v>#N/A</v>
      </c>
      <c r="AP437" t="e">
        <f>Mapping!AN437/$BF$19</f>
        <v>#N/A</v>
      </c>
      <c r="AQ437" t="e">
        <f>Mapping!AO437/$BF$19</f>
        <v>#N/A</v>
      </c>
      <c r="AR437" t="e">
        <f>Mapping!AP437/$BF$19</f>
        <v>#N/A</v>
      </c>
      <c r="AS437" t="e">
        <f>Mapping!AQ437/$BF$19</f>
        <v>#N/A</v>
      </c>
    </row>
    <row r="438" spans="29:45">
      <c r="AC438" t="s">
        <v>13001</v>
      </c>
      <c r="AD438">
        <v>1290.3085423103807</v>
      </c>
      <c r="AE438">
        <f t="shared" si="20"/>
        <v>2.6296552107433675E-3</v>
      </c>
      <c r="AF438" t="e">
        <f>Mapping!AD438/$BF$19</f>
        <v>#N/A</v>
      </c>
      <c r="AG438" t="e">
        <f>Mapping!AE438/$BF$19</f>
        <v>#N/A</v>
      </c>
      <c r="AH438" t="e">
        <f>Mapping!AF438/$BF$19</f>
        <v>#N/A</v>
      </c>
      <c r="AI438" t="e">
        <f>Mapping!AG438/$BF$19</f>
        <v>#N/A</v>
      </c>
      <c r="AJ438" t="e">
        <f>Mapping!AH438/$BF$19</f>
        <v>#N/A</v>
      </c>
      <c r="AK438" t="e">
        <f>Mapping!AI438/$BF$19</f>
        <v>#N/A</v>
      </c>
      <c r="AL438" t="e">
        <f>Mapping!AJ438/$BF$19</f>
        <v>#N/A</v>
      </c>
      <c r="AM438" t="e">
        <f>Mapping!AK438/$BF$19</f>
        <v>#N/A</v>
      </c>
      <c r="AN438" t="e">
        <f>Mapping!AL438/$BF$19</f>
        <v>#N/A</v>
      </c>
      <c r="AO438" t="e">
        <f>Mapping!AM438/$BF$19</f>
        <v>#N/A</v>
      </c>
      <c r="AP438" t="e">
        <f>Mapping!AN438/$BF$19</f>
        <v>#N/A</v>
      </c>
      <c r="AQ438" t="e">
        <f>Mapping!AO438/$BF$19</f>
        <v>#N/A</v>
      </c>
      <c r="AR438" t="e">
        <f>Mapping!AP438/$BF$19</f>
        <v>#N/A</v>
      </c>
      <c r="AS438" t="e">
        <f>Mapping!AQ438/$BF$19</f>
        <v>#N/A</v>
      </c>
    </row>
    <row r="439" spans="29:45">
      <c r="AC439" t="s">
        <v>12629</v>
      </c>
      <c r="AD439">
        <v>790.66204300233778</v>
      </c>
      <c r="AE439">
        <f t="shared" si="20"/>
        <v>1.6113731662933954E-3</v>
      </c>
      <c r="AF439" t="e">
        <f>Mapping!AD439/$BF$19</f>
        <v>#N/A</v>
      </c>
      <c r="AG439" t="e">
        <f>Mapping!AE439/$BF$19</f>
        <v>#N/A</v>
      </c>
      <c r="AH439" t="e">
        <f>Mapping!AF439/$BF$19</f>
        <v>#N/A</v>
      </c>
      <c r="AI439" t="e">
        <f>Mapping!AG439/$BF$19</f>
        <v>#N/A</v>
      </c>
      <c r="AJ439" t="e">
        <f>Mapping!AH439/$BF$19</f>
        <v>#N/A</v>
      </c>
      <c r="AK439" t="e">
        <f>Mapping!AI439/$BF$19</f>
        <v>#N/A</v>
      </c>
      <c r="AL439" t="e">
        <f>Mapping!AJ439/$BF$19</f>
        <v>#N/A</v>
      </c>
      <c r="AM439" t="e">
        <f>Mapping!AK439/$BF$19</f>
        <v>#N/A</v>
      </c>
      <c r="AN439" t="e">
        <f>Mapping!AL439/$BF$19</f>
        <v>#N/A</v>
      </c>
      <c r="AO439" t="e">
        <f>Mapping!AM439/$BF$19</f>
        <v>#N/A</v>
      </c>
      <c r="AP439" t="e">
        <f>Mapping!AN439/$BF$19</f>
        <v>#N/A</v>
      </c>
      <c r="AQ439" t="e">
        <f>Mapping!AO439/$BF$19</f>
        <v>#N/A</v>
      </c>
      <c r="AR439" t="e">
        <f>Mapping!AP439/$BF$19</f>
        <v>#N/A</v>
      </c>
      <c r="AS439" t="e">
        <f>Mapping!AQ439/$BF$19</f>
        <v>#N/A</v>
      </c>
    </row>
    <row r="440" spans="29:45">
      <c r="AC440" t="s">
        <v>12981</v>
      </c>
      <c r="AD440">
        <v>516.20647033740681</v>
      </c>
      <c r="AE440">
        <f t="shared" si="20"/>
        <v>1.0520313475656064E-3</v>
      </c>
      <c r="AF440" t="e">
        <f>Mapping!AD440/$BF$19</f>
        <v>#N/A</v>
      </c>
      <c r="AG440" t="e">
        <f>Mapping!AE440/$BF$19</f>
        <v>#N/A</v>
      </c>
      <c r="AH440" t="e">
        <f>Mapping!AF440/$BF$19</f>
        <v>#N/A</v>
      </c>
      <c r="AI440" t="e">
        <f>Mapping!AG440/$BF$19</f>
        <v>#N/A</v>
      </c>
      <c r="AJ440" t="e">
        <f>Mapping!AH440/$BF$19</f>
        <v>#N/A</v>
      </c>
      <c r="AK440" t="e">
        <f>Mapping!AI440/$BF$19</f>
        <v>#N/A</v>
      </c>
      <c r="AL440" t="e">
        <f>Mapping!AJ440/$BF$19</f>
        <v>#N/A</v>
      </c>
      <c r="AM440" t="e">
        <f>Mapping!AK440/$BF$19</f>
        <v>#N/A</v>
      </c>
      <c r="AN440" t="e">
        <f>Mapping!AL440/$BF$19</f>
        <v>#N/A</v>
      </c>
      <c r="AO440" t="e">
        <f>Mapping!AM440/$BF$19</f>
        <v>#N/A</v>
      </c>
      <c r="AP440" t="e">
        <f>Mapping!AN440/$BF$19</f>
        <v>#N/A</v>
      </c>
      <c r="AQ440" t="e">
        <f>Mapping!AO440/$BF$19</f>
        <v>#N/A</v>
      </c>
      <c r="AR440" t="e">
        <f>Mapping!AP440/$BF$19</f>
        <v>#N/A</v>
      </c>
      <c r="AS440" t="e">
        <f>Mapping!AQ440/$BF$19</f>
        <v>#N/A</v>
      </c>
    </row>
    <row r="441" spans="29:45">
      <c r="AC441" t="s">
        <v>12982</v>
      </c>
      <c r="AD441">
        <v>63.920799443939259</v>
      </c>
      <c r="AE441">
        <f t="shared" si="20"/>
        <v>1.3027090639240534E-4</v>
      </c>
      <c r="AF441" t="e">
        <f>Mapping!AD441/$BF$19</f>
        <v>#N/A</v>
      </c>
      <c r="AG441" t="e">
        <f>Mapping!AE441/$BF$19</f>
        <v>#N/A</v>
      </c>
      <c r="AH441" t="e">
        <f>Mapping!AF441/$BF$19</f>
        <v>#N/A</v>
      </c>
      <c r="AI441" t="e">
        <f>Mapping!AG441/$BF$19</f>
        <v>#N/A</v>
      </c>
      <c r="AJ441" t="e">
        <f>Mapping!AH441/$BF$19</f>
        <v>#N/A</v>
      </c>
      <c r="AK441" t="e">
        <f>Mapping!AI441/$BF$19</f>
        <v>#N/A</v>
      </c>
      <c r="AL441" t="e">
        <f>Mapping!AJ441/$BF$19</f>
        <v>#N/A</v>
      </c>
      <c r="AM441" t="e">
        <f>Mapping!AK441/$BF$19</f>
        <v>#N/A</v>
      </c>
      <c r="AN441" t="e">
        <f>Mapping!AL441/$BF$19</f>
        <v>#N/A</v>
      </c>
      <c r="AO441" t="e">
        <f>Mapping!AM441/$BF$19</f>
        <v>#N/A</v>
      </c>
      <c r="AP441" t="e">
        <f>Mapping!AN441/$BF$19</f>
        <v>#N/A</v>
      </c>
      <c r="AQ441" t="e">
        <f>Mapping!AO441/$BF$19</f>
        <v>#N/A</v>
      </c>
      <c r="AR441" t="e">
        <f>Mapping!AP441/$BF$19</f>
        <v>#N/A</v>
      </c>
      <c r="AS441" t="e">
        <f>Mapping!AQ441/$BF$19</f>
        <v>#N/A</v>
      </c>
    </row>
    <row r="442" spans="29:45">
      <c r="AC442" t="s">
        <v>12765</v>
      </c>
      <c r="AD442">
        <v>1619.0424395633954</v>
      </c>
      <c r="AE442">
        <f t="shared" si="20"/>
        <v>3.299616524268812E-3</v>
      </c>
      <c r="AF442" t="e">
        <f>Mapping!AD442/$BF$19</f>
        <v>#N/A</v>
      </c>
      <c r="AG442" t="e">
        <f>Mapping!AE442/$BF$19</f>
        <v>#N/A</v>
      </c>
      <c r="AH442" t="e">
        <f>Mapping!AF442/$BF$19</f>
        <v>#N/A</v>
      </c>
      <c r="AI442" t="e">
        <f>Mapping!AG442/$BF$19</f>
        <v>#N/A</v>
      </c>
      <c r="AJ442" t="e">
        <f>Mapping!AH442/$BF$19</f>
        <v>#N/A</v>
      </c>
      <c r="AK442" t="e">
        <f>Mapping!AI442/$BF$19</f>
        <v>#N/A</v>
      </c>
      <c r="AL442" t="e">
        <f>Mapping!AJ442/$BF$19</f>
        <v>#N/A</v>
      </c>
      <c r="AM442" t="e">
        <f>Mapping!AK442/$BF$19</f>
        <v>#N/A</v>
      </c>
      <c r="AN442" t="e">
        <f>Mapping!AL442/$BF$19</f>
        <v>#N/A</v>
      </c>
      <c r="AO442" t="e">
        <f>Mapping!AM442/$BF$19</f>
        <v>#N/A</v>
      </c>
      <c r="AP442" t="e">
        <f>Mapping!AN442/$BF$19</f>
        <v>#N/A</v>
      </c>
      <c r="AQ442" t="e">
        <f>Mapping!AO442/$BF$19</f>
        <v>#N/A</v>
      </c>
      <c r="AR442" t="e">
        <f>Mapping!AP442/$BF$19</f>
        <v>#N/A</v>
      </c>
      <c r="AS442" t="e">
        <f>Mapping!AQ442/$BF$19</f>
        <v>#N/A</v>
      </c>
    </row>
    <row r="443" spans="29:45">
      <c r="AC443" t="s">
        <v>12663</v>
      </c>
      <c r="AD443">
        <v>653.89366168676929</v>
      </c>
      <c r="AE443">
        <f t="shared" si="20"/>
        <v>1.33263852663315E-3</v>
      </c>
      <c r="AF443" t="e">
        <f>Mapping!AD443/$BF$19</f>
        <v>#N/A</v>
      </c>
      <c r="AG443" t="e">
        <f>Mapping!AE443/$BF$19</f>
        <v>#N/A</v>
      </c>
      <c r="AH443" t="e">
        <f>Mapping!AF443/$BF$19</f>
        <v>#N/A</v>
      </c>
      <c r="AI443" t="e">
        <f>Mapping!AG443/$BF$19</f>
        <v>#N/A</v>
      </c>
      <c r="AJ443" t="e">
        <f>Mapping!AH443/$BF$19</f>
        <v>#N/A</v>
      </c>
      <c r="AK443" t="e">
        <f>Mapping!AI443/$BF$19</f>
        <v>#N/A</v>
      </c>
      <c r="AL443" t="e">
        <f>Mapping!AJ443/$BF$19</f>
        <v>#N/A</v>
      </c>
      <c r="AM443" t="e">
        <f>Mapping!AK443/$BF$19</f>
        <v>#N/A</v>
      </c>
      <c r="AN443" t="e">
        <f>Mapping!AL443/$BF$19</f>
        <v>#N/A</v>
      </c>
      <c r="AO443" t="e">
        <f>Mapping!AM443/$BF$19</f>
        <v>#N/A</v>
      </c>
      <c r="AP443" t="e">
        <f>Mapping!AN443/$BF$19</f>
        <v>#N/A</v>
      </c>
      <c r="AQ443" t="e">
        <f>Mapping!AO443/$BF$19</f>
        <v>#N/A</v>
      </c>
      <c r="AR443" t="e">
        <f>Mapping!AP443/$BF$19</f>
        <v>#N/A</v>
      </c>
      <c r="AS443" t="e">
        <f>Mapping!AQ443/$BF$19</f>
        <v>#N/A</v>
      </c>
    </row>
    <row r="444" spans="29:45">
      <c r="AC444" t="s">
        <v>12659</v>
      </c>
      <c r="AD444">
        <v>211.03390843517749</v>
      </c>
      <c r="AE444">
        <f t="shared" si="20"/>
        <v>4.3008815237821781E-4</v>
      </c>
      <c r="AF444" t="e">
        <f>Mapping!AD444/$BF$19</f>
        <v>#N/A</v>
      </c>
      <c r="AG444" t="e">
        <f>Mapping!AE444/$BF$19</f>
        <v>#N/A</v>
      </c>
      <c r="AH444" t="e">
        <f>Mapping!AF444/$BF$19</f>
        <v>#N/A</v>
      </c>
      <c r="AI444" t="e">
        <f>Mapping!AG444/$BF$19</f>
        <v>#N/A</v>
      </c>
      <c r="AJ444" t="e">
        <f>Mapping!AH444/$BF$19</f>
        <v>#N/A</v>
      </c>
      <c r="AK444" t="e">
        <f>Mapping!AI444/$BF$19</f>
        <v>#N/A</v>
      </c>
      <c r="AL444" t="e">
        <f>Mapping!AJ444/$BF$19</f>
        <v>#N/A</v>
      </c>
      <c r="AM444" t="e">
        <f>Mapping!AK444/$BF$19</f>
        <v>#N/A</v>
      </c>
      <c r="AN444" t="e">
        <f>Mapping!AL444/$BF$19</f>
        <v>#N/A</v>
      </c>
      <c r="AO444" t="e">
        <f>Mapping!AM444/$BF$19</f>
        <v>#N/A</v>
      </c>
      <c r="AP444" t="e">
        <f>Mapping!AN444/$BF$19</f>
        <v>#N/A</v>
      </c>
      <c r="AQ444" t="e">
        <f>Mapping!AO444/$BF$19</f>
        <v>#N/A</v>
      </c>
      <c r="AR444" t="e">
        <f>Mapping!AP444/$BF$19</f>
        <v>#N/A</v>
      </c>
      <c r="AS444" t="e">
        <f>Mapping!AQ444/$BF$19</f>
        <v>#N/A</v>
      </c>
    </row>
    <row r="445" spans="29:45">
      <c r="AC445" t="s">
        <v>12609</v>
      </c>
      <c r="AD445">
        <v>211.03390843517749</v>
      </c>
      <c r="AE445">
        <f t="shared" si="20"/>
        <v>4.3008815237821781E-4</v>
      </c>
      <c r="AF445" t="e">
        <f>Mapping!AD445/$BF$19</f>
        <v>#N/A</v>
      </c>
      <c r="AG445" t="e">
        <f>Mapping!AE445/$BF$19</f>
        <v>#N/A</v>
      </c>
      <c r="AH445" t="e">
        <f>Mapping!AF445/$BF$19</f>
        <v>#N/A</v>
      </c>
      <c r="AI445" t="e">
        <f>Mapping!AG445/$BF$19</f>
        <v>#N/A</v>
      </c>
      <c r="AJ445" t="e">
        <f>Mapping!AH445/$BF$19</f>
        <v>#N/A</v>
      </c>
      <c r="AK445" t="e">
        <f>Mapping!AI445/$BF$19</f>
        <v>#N/A</v>
      </c>
      <c r="AL445" t="e">
        <f>Mapping!AJ445/$BF$19</f>
        <v>#N/A</v>
      </c>
      <c r="AM445" t="e">
        <f>Mapping!AK445/$BF$19</f>
        <v>#N/A</v>
      </c>
      <c r="AN445" t="e">
        <f>Mapping!AL445/$BF$19</f>
        <v>#N/A</v>
      </c>
      <c r="AO445" t="e">
        <f>Mapping!AM445/$BF$19</f>
        <v>#N/A</v>
      </c>
      <c r="AP445" t="e">
        <f>Mapping!AN445/$BF$19</f>
        <v>#N/A</v>
      </c>
      <c r="AQ445" t="e">
        <f>Mapping!AO445/$BF$19</f>
        <v>#N/A</v>
      </c>
      <c r="AR445" t="e">
        <f>Mapping!AP445/$BF$19</f>
        <v>#N/A</v>
      </c>
      <c r="AS445" t="e">
        <f>Mapping!AQ445/$BF$19</f>
        <v>#N/A</v>
      </c>
    </row>
    <row r="446" spans="29:45">
      <c r="AC446" t="s">
        <v>12983</v>
      </c>
      <c r="AD446">
        <v>1401.7411460023013</v>
      </c>
      <c r="AE446">
        <f t="shared" si="20"/>
        <v>2.8567554099100498E-3</v>
      </c>
      <c r="AF446" t="e">
        <f>Mapping!AD446/$BF$19</f>
        <v>#N/A</v>
      </c>
      <c r="AG446" t="e">
        <f>Mapping!AE446/$BF$19</f>
        <v>#N/A</v>
      </c>
      <c r="AH446" t="e">
        <f>Mapping!AF446/$BF$19</f>
        <v>#N/A</v>
      </c>
      <c r="AI446" t="e">
        <f>Mapping!AG446/$BF$19</f>
        <v>#N/A</v>
      </c>
      <c r="AJ446" t="e">
        <f>Mapping!AH446/$BF$19</f>
        <v>#N/A</v>
      </c>
      <c r="AK446" t="e">
        <f>Mapping!AI446/$BF$19</f>
        <v>#N/A</v>
      </c>
      <c r="AL446" t="e">
        <f>Mapping!AJ446/$BF$19</f>
        <v>#N/A</v>
      </c>
      <c r="AM446" t="e">
        <f>Mapping!AK446/$BF$19</f>
        <v>#N/A</v>
      </c>
      <c r="AN446" t="e">
        <f>Mapping!AL446/$BF$19</f>
        <v>#N/A</v>
      </c>
      <c r="AO446" t="e">
        <f>Mapping!AM446/$BF$19</f>
        <v>#N/A</v>
      </c>
      <c r="AP446" t="e">
        <f>Mapping!AN446/$BF$19</f>
        <v>#N/A</v>
      </c>
      <c r="AQ446" t="e">
        <f>Mapping!AO446/$BF$19</f>
        <v>#N/A</v>
      </c>
      <c r="AR446" t="e">
        <f>Mapping!AP446/$BF$19</f>
        <v>#N/A</v>
      </c>
      <c r="AS446" t="e">
        <f>Mapping!AQ446/$BF$19</f>
        <v>#N/A</v>
      </c>
    </row>
    <row r="447" spans="29:45">
      <c r="AC447" t="s">
        <v>12687</v>
      </c>
      <c r="AD447">
        <v>237.0112111899204</v>
      </c>
      <c r="AE447">
        <f t="shared" si="20"/>
        <v>4.8303002427170451E-4</v>
      </c>
      <c r="AF447" t="e">
        <f>Mapping!AD447/$BF$19</f>
        <v>#N/A</v>
      </c>
      <c r="AG447" t="e">
        <f>Mapping!AE447/$BF$19</f>
        <v>#N/A</v>
      </c>
      <c r="AH447" t="e">
        <f>Mapping!AF447/$BF$19</f>
        <v>#N/A</v>
      </c>
      <c r="AI447" t="e">
        <f>Mapping!AG447/$BF$19</f>
        <v>#N/A</v>
      </c>
      <c r="AJ447" t="e">
        <f>Mapping!AH447/$BF$19</f>
        <v>#N/A</v>
      </c>
      <c r="AK447" t="e">
        <f>Mapping!AI447/$BF$19</f>
        <v>#N/A</v>
      </c>
      <c r="AL447" t="e">
        <f>Mapping!AJ447/$BF$19</f>
        <v>#N/A</v>
      </c>
      <c r="AM447" t="e">
        <f>Mapping!AK447/$BF$19</f>
        <v>#N/A</v>
      </c>
      <c r="AN447" t="e">
        <f>Mapping!AL447/$BF$19</f>
        <v>#N/A</v>
      </c>
      <c r="AO447" t="e">
        <f>Mapping!AM447/$BF$19</f>
        <v>#N/A</v>
      </c>
      <c r="AP447" t="e">
        <f>Mapping!AN447/$BF$19</f>
        <v>#N/A</v>
      </c>
      <c r="AQ447" t="e">
        <f>Mapping!AO447/$BF$19</f>
        <v>#N/A</v>
      </c>
      <c r="AR447" t="e">
        <f>Mapping!AP447/$BF$19</f>
        <v>#N/A</v>
      </c>
      <c r="AS447" t="e">
        <f>Mapping!AQ447/$BF$19</f>
        <v>#N/A</v>
      </c>
    </row>
    <row r="448" spans="29:45">
      <c r="AC448" t="s">
        <v>12984</v>
      </c>
      <c r="AD448">
        <v>237.0112111899204</v>
      </c>
      <c r="AE448">
        <f t="shared" si="20"/>
        <v>4.8303002427170451E-4</v>
      </c>
      <c r="AF448" t="e">
        <f>Mapping!AD448/$BF$19</f>
        <v>#N/A</v>
      </c>
      <c r="AG448" t="e">
        <f>Mapping!AE448/$BF$19</f>
        <v>#N/A</v>
      </c>
      <c r="AH448" t="e">
        <f>Mapping!AF448/$BF$19</f>
        <v>#N/A</v>
      </c>
      <c r="AI448" t="e">
        <f>Mapping!AG448/$BF$19</f>
        <v>#N/A</v>
      </c>
      <c r="AJ448" t="e">
        <f>Mapping!AH448/$BF$19</f>
        <v>#N/A</v>
      </c>
      <c r="AK448" t="e">
        <f>Mapping!AI448/$BF$19</f>
        <v>#N/A</v>
      </c>
      <c r="AL448" t="e">
        <f>Mapping!AJ448/$BF$19</f>
        <v>#N/A</v>
      </c>
      <c r="AM448" t="e">
        <f>Mapping!AK448/$BF$19</f>
        <v>#N/A</v>
      </c>
      <c r="AN448" t="e">
        <f>Mapping!AL448/$BF$19</f>
        <v>#N/A</v>
      </c>
      <c r="AO448" t="e">
        <f>Mapping!AM448/$BF$19</f>
        <v>#N/A</v>
      </c>
      <c r="AP448" t="e">
        <f>Mapping!AN448/$BF$19</f>
        <v>#N/A</v>
      </c>
      <c r="AQ448" t="e">
        <f>Mapping!AO448/$BF$19</f>
        <v>#N/A</v>
      </c>
      <c r="AR448" t="e">
        <f>Mapping!AP448/$BF$19</f>
        <v>#N/A</v>
      </c>
      <c r="AS448" t="e">
        <f>Mapping!AQ448/$BF$19</f>
        <v>#N/A</v>
      </c>
    </row>
    <row r="449" spans="29:45">
      <c r="AC449" t="s">
        <v>12710</v>
      </c>
      <c r="AD449">
        <v>165.78988304934674</v>
      </c>
      <c r="AE449">
        <f t="shared" si="20"/>
        <v>3.3788060417597117E-4</v>
      </c>
      <c r="AF449" t="e">
        <f>Mapping!AD449/$BF$19</f>
        <v>#N/A</v>
      </c>
      <c r="AG449" t="e">
        <f>Mapping!AE449/$BF$19</f>
        <v>#N/A</v>
      </c>
      <c r="AH449" t="e">
        <f>Mapping!AF449/$BF$19</f>
        <v>#N/A</v>
      </c>
      <c r="AI449" t="e">
        <f>Mapping!AG449/$BF$19</f>
        <v>#N/A</v>
      </c>
      <c r="AJ449" t="e">
        <f>Mapping!AH449/$BF$19</f>
        <v>#N/A</v>
      </c>
      <c r="AK449" t="e">
        <f>Mapping!AI449/$BF$19</f>
        <v>#N/A</v>
      </c>
      <c r="AL449" t="e">
        <f>Mapping!AJ449/$BF$19</f>
        <v>#N/A</v>
      </c>
      <c r="AM449" t="e">
        <f>Mapping!AK449/$BF$19</f>
        <v>#N/A</v>
      </c>
      <c r="AN449" t="e">
        <f>Mapping!AL449/$BF$19</f>
        <v>#N/A</v>
      </c>
      <c r="AO449" t="e">
        <f>Mapping!AM449/$BF$19</f>
        <v>#N/A</v>
      </c>
      <c r="AP449" t="e">
        <f>Mapping!AN449/$BF$19</f>
        <v>#N/A</v>
      </c>
      <c r="AQ449" t="e">
        <f>Mapping!AO449/$BF$19</f>
        <v>#N/A</v>
      </c>
      <c r="AR449" t="e">
        <f>Mapping!AP449/$BF$19</f>
        <v>#N/A</v>
      </c>
      <c r="AS449" t="e">
        <f>Mapping!AQ449/$BF$19</f>
        <v>#N/A</v>
      </c>
    </row>
    <row r="450" spans="29:45">
      <c r="AC450" t="s">
        <v>12985</v>
      </c>
      <c r="AD450">
        <v>475.66220657591236</v>
      </c>
      <c r="AE450">
        <f t="shared" ref="AE450:AE513" si="22">AD450/$BF$19</f>
        <v>9.69401936870346E-4</v>
      </c>
      <c r="AF450" t="e">
        <f>Mapping!AD450/$BF$19</f>
        <v>#N/A</v>
      </c>
      <c r="AG450" t="e">
        <f>Mapping!AE450/$BF$19</f>
        <v>#N/A</v>
      </c>
      <c r="AH450" t="e">
        <f>Mapping!AF450/$BF$19</f>
        <v>#N/A</v>
      </c>
      <c r="AI450" t="e">
        <f>Mapping!AG450/$BF$19</f>
        <v>#N/A</v>
      </c>
      <c r="AJ450" t="e">
        <f>Mapping!AH450/$BF$19</f>
        <v>#N/A</v>
      </c>
      <c r="AK450" t="e">
        <f>Mapping!AI450/$BF$19</f>
        <v>#N/A</v>
      </c>
      <c r="AL450" t="e">
        <f>Mapping!AJ450/$BF$19</f>
        <v>#N/A</v>
      </c>
      <c r="AM450" t="e">
        <f>Mapping!AK450/$BF$19</f>
        <v>#N/A</v>
      </c>
      <c r="AN450" t="e">
        <f>Mapping!AL450/$BF$19</f>
        <v>#N/A</v>
      </c>
      <c r="AO450" t="e">
        <f>Mapping!AM450/$BF$19</f>
        <v>#N/A</v>
      </c>
      <c r="AP450" t="e">
        <f>Mapping!AN450/$BF$19</f>
        <v>#N/A</v>
      </c>
      <c r="AQ450" t="e">
        <f>Mapping!AO450/$BF$19</f>
        <v>#N/A</v>
      </c>
      <c r="AR450" t="e">
        <f>Mapping!AP450/$BF$19</f>
        <v>#N/A</v>
      </c>
      <c r="AS450" t="e">
        <f>Mapping!AQ450/$BF$19</f>
        <v>#N/A</v>
      </c>
    </row>
    <row r="451" spans="29:45">
      <c r="AC451" t="s">
        <v>12688</v>
      </c>
      <c r="AD451">
        <v>165.78988304934674</v>
      </c>
      <c r="AE451">
        <f t="shared" ref="AE451:AE484" si="23">AD451/$BF$19</f>
        <v>3.3788060417597117E-4</v>
      </c>
      <c r="AF451" t="e">
        <f>Mapping!AD451/$BF$19</f>
        <v>#N/A</v>
      </c>
      <c r="AG451" t="e">
        <f>Mapping!AE451/$BF$19</f>
        <v>#N/A</v>
      </c>
      <c r="AH451" t="e">
        <f>Mapping!AF451/$BF$19</f>
        <v>#N/A</v>
      </c>
      <c r="AI451" t="e">
        <f>Mapping!AG451/$BF$19</f>
        <v>#N/A</v>
      </c>
      <c r="AJ451" t="e">
        <f>Mapping!AH451/$BF$19</f>
        <v>#N/A</v>
      </c>
      <c r="AK451" t="e">
        <f>Mapping!AI451/$BF$19</f>
        <v>#N/A</v>
      </c>
      <c r="AL451" t="e">
        <f>Mapping!AJ451/$BF$19</f>
        <v>#N/A</v>
      </c>
      <c r="AM451" t="e">
        <f>Mapping!AK451/$BF$19</f>
        <v>#N/A</v>
      </c>
      <c r="AN451" t="e">
        <f>Mapping!AL451/$BF$19</f>
        <v>#N/A</v>
      </c>
      <c r="AO451" t="e">
        <f>Mapping!AM451/$BF$19</f>
        <v>#N/A</v>
      </c>
      <c r="AP451" t="e">
        <f>Mapping!AN451/$BF$19</f>
        <v>#N/A</v>
      </c>
      <c r="AQ451" t="e">
        <f>Mapping!AO451/$BF$19</f>
        <v>#N/A</v>
      </c>
      <c r="AR451" t="e">
        <f>Mapping!AP451/$BF$19</f>
        <v>#N/A</v>
      </c>
      <c r="AS451" t="e">
        <f>Mapping!AQ451/$BF$19</f>
        <v>#N/A</v>
      </c>
    </row>
    <row r="452" spans="29:45">
      <c r="AC452" t="s">
        <v>12689</v>
      </c>
      <c r="AD452">
        <v>165.78988304934674</v>
      </c>
      <c r="AE452">
        <f t="shared" si="23"/>
        <v>3.3788060417597117E-4</v>
      </c>
      <c r="AF452" t="e">
        <f>Mapping!AD452/$BF$19</f>
        <v>#N/A</v>
      </c>
      <c r="AG452" t="e">
        <f>Mapping!AE452/$BF$19</f>
        <v>#N/A</v>
      </c>
      <c r="AH452" t="e">
        <f>Mapping!AF452/$BF$19</f>
        <v>#N/A</v>
      </c>
      <c r="AI452" t="e">
        <f>Mapping!AG452/$BF$19</f>
        <v>#N/A</v>
      </c>
      <c r="AJ452" t="e">
        <f>Mapping!AH452/$BF$19</f>
        <v>#N/A</v>
      </c>
      <c r="AK452" t="e">
        <f>Mapping!AI452/$BF$19</f>
        <v>#N/A</v>
      </c>
      <c r="AL452" t="e">
        <f>Mapping!AJ452/$BF$19</f>
        <v>#N/A</v>
      </c>
      <c r="AM452" t="e">
        <f>Mapping!AK452/$BF$19</f>
        <v>#N/A</v>
      </c>
      <c r="AN452" t="e">
        <f>Mapping!AL452/$BF$19</f>
        <v>#N/A</v>
      </c>
      <c r="AO452" t="e">
        <f>Mapping!AM452/$BF$19</f>
        <v>#N/A</v>
      </c>
      <c r="AP452" t="e">
        <f>Mapping!AN452/$BF$19</f>
        <v>#N/A</v>
      </c>
      <c r="AQ452" t="e">
        <f>Mapping!AO452/$BF$19</f>
        <v>#N/A</v>
      </c>
      <c r="AR452" t="e">
        <f>Mapping!AP452/$BF$19</f>
        <v>#N/A</v>
      </c>
      <c r="AS452" t="e">
        <f>Mapping!AQ452/$BF$19</f>
        <v>#N/A</v>
      </c>
    </row>
    <row r="453" spans="29:45">
      <c r="AC453" t="s">
        <v>12622</v>
      </c>
      <c r="AD453">
        <v>199.79597785300939</v>
      </c>
      <c r="AE453">
        <f t="shared" si="23"/>
        <v>4.0718519409782387E-4</v>
      </c>
      <c r="AF453" t="e">
        <f>Mapping!AD453/$BF$19</f>
        <v>#N/A</v>
      </c>
      <c r="AG453" t="e">
        <f>Mapping!AE453/$BF$19</f>
        <v>#N/A</v>
      </c>
      <c r="AH453" t="e">
        <f>Mapping!AF453/$BF$19</f>
        <v>#N/A</v>
      </c>
      <c r="AI453" t="e">
        <f>Mapping!AG453/$BF$19</f>
        <v>#N/A</v>
      </c>
      <c r="AJ453" t="e">
        <f>Mapping!AH453/$BF$19</f>
        <v>#N/A</v>
      </c>
      <c r="AK453" t="e">
        <f>Mapping!AI453/$BF$19</f>
        <v>#N/A</v>
      </c>
      <c r="AL453" t="e">
        <f>Mapping!AJ453/$BF$19</f>
        <v>#N/A</v>
      </c>
      <c r="AM453" t="e">
        <f>Mapping!AK453/$BF$19</f>
        <v>#N/A</v>
      </c>
      <c r="AN453" t="e">
        <f>Mapping!AL453/$BF$19</f>
        <v>#N/A</v>
      </c>
      <c r="AO453" t="e">
        <f>Mapping!AM453/$BF$19</f>
        <v>#N/A</v>
      </c>
      <c r="AP453" t="e">
        <f>Mapping!AN453/$BF$19</f>
        <v>#N/A</v>
      </c>
      <c r="AQ453" t="e">
        <f>Mapping!AO453/$BF$19</f>
        <v>#N/A</v>
      </c>
      <c r="AR453" t="e">
        <f>Mapping!AP453/$BF$19</f>
        <v>#N/A</v>
      </c>
      <c r="AS453" t="e">
        <f>Mapping!AQ453/$BF$19</f>
        <v>#N/A</v>
      </c>
    </row>
    <row r="454" spans="29:45">
      <c r="AC454" t="s">
        <v>12660</v>
      </c>
      <c r="AD454">
        <v>489.33689642295042</v>
      </c>
      <c r="AE454">
        <f t="shared" si="23"/>
        <v>9.9727102262186303E-4</v>
      </c>
      <c r="AF454" t="e">
        <f>Mapping!AD454/$BF$19</f>
        <v>#N/A</v>
      </c>
      <c r="AG454" t="e">
        <f>Mapping!AE454/$BF$19</f>
        <v>#N/A</v>
      </c>
      <c r="AH454" t="e">
        <f>Mapping!AF454/$BF$19</f>
        <v>#N/A</v>
      </c>
      <c r="AI454" t="e">
        <f>Mapping!AG454/$BF$19</f>
        <v>#N/A</v>
      </c>
      <c r="AJ454" t="e">
        <f>Mapping!AH454/$BF$19</f>
        <v>#N/A</v>
      </c>
      <c r="AK454" t="e">
        <f>Mapping!AI454/$BF$19</f>
        <v>#N/A</v>
      </c>
      <c r="AL454" t="e">
        <f>Mapping!AJ454/$BF$19</f>
        <v>#N/A</v>
      </c>
      <c r="AM454" t="e">
        <f>Mapping!AK454/$BF$19</f>
        <v>#N/A</v>
      </c>
      <c r="AN454" t="e">
        <f>Mapping!AL454/$BF$19</f>
        <v>#N/A</v>
      </c>
      <c r="AO454" t="e">
        <f>Mapping!AM454/$BF$19</f>
        <v>#N/A</v>
      </c>
      <c r="AP454" t="e">
        <f>Mapping!AN454/$BF$19</f>
        <v>#N/A</v>
      </c>
      <c r="AQ454" t="e">
        <f>Mapping!AO454/$BF$19</f>
        <v>#N/A</v>
      </c>
      <c r="AR454" t="e">
        <f>Mapping!AP454/$BF$19</f>
        <v>#N/A</v>
      </c>
      <c r="AS454" t="e">
        <f>Mapping!AQ454/$BF$19</f>
        <v>#N/A</v>
      </c>
    </row>
    <row r="455" spans="29:45">
      <c r="AC455" t="s">
        <v>12661</v>
      </c>
      <c r="AD455">
        <v>287.83033876506022</v>
      </c>
      <c r="AE455">
        <f t="shared" si="23"/>
        <v>5.8659965839511581E-4</v>
      </c>
      <c r="AF455" t="e">
        <f>Mapping!AD455/$BF$19</f>
        <v>#N/A</v>
      </c>
      <c r="AG455" t="e">
        <f>Mapping!AE455/$BF$19</f>
        <v>#N/A</v>
      </c>
      <c r="AH455" t="e">
        <f>Mapping!AF455/$BF$19</f>
        <v>#N/A</v>
      </c>
      <c r="AI455" t="e">
        <f>Mapping!AG455/$BF$19</f>
        <v>#N/A</v>
      </c>
      <c r="AJ455" t="e">
        <f>Mapping!AH455/$BF$19</f>
        <v>#N/A</v>
      </c>
      <c r="AK455" t="e">
        <f>Mapping!AI455/$BF$19</f>
        <v>#N/A</v>
      </c>
      <c r="AL455" t="e">
        <f>Mapping!AJ455/$BF$19</f>
        <v>#N/A</v>
      </c>
      <c r="AM455" t="e">
        <f>Mapping!AK455/$BF$19</f>
        <v>#N/A</v>
      </c>
      <c r="AN455" t="e">
        <f>Mapping!AL455/$BF$19</f>
        <v>#N/A</v>
      </c>
      <c r="AO455" t="e">
        <f>Mapping!AM455/$BF$19</f>
        <v>#N/A</v>
      </c>
      <c r="AP455" t="e">
        <f>Mapping!AN455/$BF$19</f>
        <v>#N/A</v>
      </c>
      <c r="AQ455" t="e">
        <f>Mapping!AO455/$BF$19</f>
        <v>#N/A</v>
      </c>
      <c r="AR455" t="e">
        <f>Mapping!AP455/$BF$19</f>
        <v>#N/A</v>
      </c>
      <c r="AS455" t="e">
        <f>Mapping!AQ455/$BF$19</f>
        <v>#N/A</v>
      </c>
    </row>
    <row r="456" spans="29:45">
      <c r="AC456" t="s">
        <v>12645</v>
      </c>
      <c r="AD456">
        <v>4152.7171567873411</v>
      </c>
      <c r="AE456">
        <f t="shared" si="23"/>
        <v>8.4632581681090505E-3</v>
      </c>
      <c r="AF456" t="e">
        <f>Mapping!AD456/$BF$19</f>
        <v>#N/A</v>
      </c>
      <c r="AG456" t="e">
        <f>Mapping!AE456/$BF$19</f>
        <v>#N/A</v>
      </c>
      <c r="AH456" t="e">
        <f>Mapping!AF456/$BF$19</f>
        <v>#N/A</v>
      </c>
      <c r="AI456" t="e">
        <f>Mapping!AG456/$BF$19</f>
        <v>#N/A</v>
      </c>
      <c r="AJ456" t="e">
        <f>Mapping!AH456/$BF$19</f>
        <v>#N/A</v>
      </c>
      <c r="AK456" t="e">
        <f>Mapping!AI456/$BF$19</f>
        <v>#N/A</v>
      </c>
      <c r="AL456" t="e">
        <f>Mapping!AJ456/$BF$19</f>
        <v>#N/A</v>
      </c>
      <c r="AM456" t="e">
        <f>Mapping!AK456/$BF$19</f>
        <v>#N/A</v>
      </c>
      <c r="AN456" t="e">
        <f>Mapping!AL456/$BF$19</f>
        <v>#N/A</v>
      </c>
      <c r="AO456" t="e">
        <f>Mapping!AM456/$BF$19</f>
        <v>#N/A</v>
      </c>
      <c r="AP456" t="e">
        <f>Mapping!AN456/$BF$19</f>
        <v>#N/A</v>
      </c>
      <c r="AQ456" t="e">
        <f>Mapping!AO456/$BF$19</f>
        <v>#N/A</v>
      </c>
      <c r="AR456" t="e">
        <f>Mapping!AP456/$BF$19</f>
        <v>#N/A</v>
      </c>
      <c r="AS456" t="e">
        <f>Mapping!AQ456/$BF$19</f>
        <v>#N/A</v>
      </c>
    </row>
    <row r="457" spans="29:45">
      <c r="AC457" t="s">
        <v>12670</v>
      </c>
      <c r="AD457">
        <v>252.10646966027289</v>
      </c>
      <c r="AE457">
        <f t="shared" si="23"/>
        <v>5.1379423592530125E-4</v>
      </c>
      <c r="AF457" t="e">
        <f>Mapping!AD457/$BF$19</f>
        <v>#N/A</v>
      </c>
      <c r="AG457" t="e">
        <f>Mapping!AE457/$BF$19</f>
        <v>#N/A</v>
      </c>
      <c r="AH457" t="e">
        <f>Mapping!AF457/$BF$19</f>
        <v>#N/A</v>
      </c>
      <c r="AI457" t="e">
        <f>Mapping!AG457/$BF$19</f>
        <v>#N/A</v>
      </c>
      <c r="AJ457" t="e">
        <f>Mapping!AH457/$BF$19</f>
        <v>#N/A</v>
      </c>
      <c r="AK457" t="e">
        <f>Mapping!AI457/$BF$19</f>
        <v>#N/A</v>
      </c>
      <c r="AL457" t="e">
        <f>Mapping!AJ457/$BF$19</f>
        <v>#N/A</v>
      </c>
      <c r="AM457" t="e">
        <f>Mapping!AK457/$BF$19</f>
        <v>#N/A</v>
      </c>
      <c r="AN457" t="e">
        <f>Mapping!AL457/$BF$19</f>
        <v>#N/A</v>
      </c>
      <c r="AO457" t="e">
        <f>Mapping!AM457/$BF$19</f>
        <v>#N/A</v>
      </c>
      <c r="AP457" t="e">
        <f>Mapping!AN457/$BF$19</f>
        <v>#N/A</v>
      </c>
      <c r="AQ457" t="e">
        <f>Mapping!AO457/$BF$19</f>
        <v>#N/A</v>
      </c>
      <c r="AR457" t="e">
        <f>Mapping!AP457/$BF$19</f>
        <v>#N/A</v>
      </c>
      <c r="AS457" t="e">
        <f>Mapping!AQ457/$BF$19</f>
        <v>#N/A</v>
      </c>
    </row>
    <row r="458" spans="29:45">
      <c r="AC458" t="s">
        <v>12623</v>
      </c>
      <c r="AD458">
        <v>238.83902676748605</v>
      </c>
      <c r="AE458">
        <f t="shared" si="23"/>
        <v>4.86755121486993E-4</v>
      </c>
      <c r="AF458" t="e">
        <f>Mapping!AD458/$BF$19</f>
        <v>#N/A</v>
      </c>
      <c r="AG458" t="e">
        <f>Mapping!AE458/$BF$19</f>
        <v>#N/A</v>
      </c>
      <c r="AH458" t="e">
        <f>Mapping!AF458/$BF$19</f>
        <v>#N/A</v>
      </c>
      <c r="AI458" t="e">
        <f>Mapping!AG458/$BF$19</f>
        <v>#N/A</v>
      </c>
      <c r="AJ458" t="e">
        <f>Mapping!AH458/$BF$19</f>
        <v>#N/A</v>
      </c>
      <c r="AK458" t="e">
        <f>Mapping!AI458/$BF$19</f>
        <v>#N/A</v>
      </c>
      <c r="AL458" t="e">
        <f>Mapping!AJ458/$BF$19</f>
        <v>#N/A</v>
      </c>
      <c r="AM458" t="e">
        <f>Mapping!AK458/$BF$19</f>
        <v>#N/A</v>
      </c>
      <c r="AN458" t="e">
        <f>Mapping!AL458/$BF$19</f>
        <v>#N/A</v>
      </c>
      <c r="AO458" t="e">
        <f>Mapping!AM458/$BF$19</f>
        <v>#N/A</v>
      </c>
      <c r="AP458" t="e">
        <f>Mapping!AN458/$BF$19</f>
        <v>#N/A</v>
      </c>
      <c r="AQ458" t="e">
        <f>Mapping!AO458/$BF$19</f>
        <v>#N/A</v>
      </c>
      <c r="AR458" t="e">
        <f>Mapping!AP458/$BF$19</f>
        <v>#N/A</v>
      </c>
      <c r="AS458" t="e">
        <f>Mapping!AQ458/$BF$19</f>
        <v>#N/A</v>
      </c>
    </row>
    <row r="459" spans="29:45">
      <c r="AC459" t="s">
        <v>12643</v>
      </c>
      <c r="AD459">
        <v>165.78988304934674</v>
      </c>
      <c r="AE459">
        <f t="shared" si="23"/>
        <v>3.3788060417597117E-4</v>
      </c>
      <c r="AF459" t="e">
        <f>Mapping!AD459/$BF$19</f>
        <v>#N/A</v>
      </c>
      <c r="AG459" t="e">
        <f>Mapping!AE459/$BF$19</f>
        <v>#N/A</v>
      </c>
      <c r="AH459" t="e">
        <f>Mapping!AF459/$BF$19</f>
        <v>#N/A</v>
      </c>
      <c r="AI459" t="e">
        <f>Mapping!AG459/$BF$19</f>
        <v>#N/A</v>
      </c>
      <c r="AJ459" t="e">
        <f>Mapping!AH459/$BF$19</f>
        <v>#N/A</v>
      </c>
      <c r="AK459" t="e">
        <f>Mapping!AI459/$BF$19</f>
        <v>#N/A</v>
      </c>
      <c r="AL459" t="e">
        <f>Mapping!AJ459/$BF$19</f>
        <v>#N/A</v>
      </c>
      <c r="AM459" t="e">
        <f>Mapping!AK459/$BF$19</f>
        <v>#N/A</v>
      </c>
      <c r="AN459" t="e">
        <f>Mapping!AL459/$BF$19</f>
        <v>#N/A</v>
      </c>
      <c r="AO459" t="e">
        <f>Mapping!AM459/$BF$19</f>
        <v>#N/A</v>
      </c>
      <c r="AP459" t="e">
        <f>Mapping!AN459/$BF$19</f>
        <v>#N/A</v>
      </c>
      <c r="AQ459" t="e">
        <f>Mapping!AO459/$BF$19</f>
        <v>#N/A</v>
      </c>
      <c r="AR459" t="e">
        <f>Mapping!AP459/$BF$19</f>
        <v>#N/A</v>
      </c>
      <c r="AS459" t="e">
        <f>Mapping!AQ459/$BF$19</f>
        <v>#N/A</v>
      </c>
    </row>
    <row r="460" spans="29:45">
      <c r="AC460" t="s">
        <v>12691</v>
      </c>
      <c r="AD460">
        <v>165.78988304934674</v>
      </c>
      <c r="AE460">
        <f t="shared" si="23"/>
        <v>3.3788060417597117E-4</v>
      </c>
      <c r="AF460" t="e">
        <f>Mapping!AD460/$BF$19</f>
        <v>#N/A</v>
      </c>
      <c r="AG460" t="e">
        <f>Mapping!AE460/$BF$19</f>
        <v>#N/A</v>
      </c>
      <c r="AH460" t="e">
        <f>Mapping!AF460/$BF$19</f>
        <v>#N/A</v>
      </c>
      <c r="AI460" t="e">
        <f>Mapping!AG460/$BF$19</f>
        <v>#N/A</v>
      </c>
      <c r="AJ460" t="e">
        <f>Mapping!AH460/$BF$19</f>
        <v>#N/A</v>
      </c>
      <c r="AK460" t="e">
        <f>Mapping!AI460/$BF$19</f>
        <v>#N/A</v>
      </c>
      <c r="AL460" t="e">
        <f>Mapping!AJ460/$BF$19</f>
        <v>#N/A</v>
      </c>
      <c r="AM460" t="e">
        <f>Mapping!AK460/$BF$19</f>
        <v>#N/A</v>
      </c>
      <c r="AN460" t="e">
        <f>Mapping!AL460/$BF$19</f>
        <v>#N/A</v>
      </c>
      <c r="AO460" t="e">
        <f>Mapping!AM460/$BF$19</f>
        <v>#N/A</v>
      </c>
      <c r="AP460" t="e">
        <f>Mapping!AN460/$BF$19</f>
        <v>#N/A</v>
      </c>
      <c r="AQ460" t="e">
        <f>Mapping!AO460/$BF$19</f>
        <v>#N/A</v>
      </c>
      <c r="AR460" t="e">
        <f>Mapping!AP460/$BF$19</f>
        <v>#N/A</v>
      </c>
      <c r="AS460" t="e">
        <f>Mapping!AQ460/$BF$19</f>
        <v>#N/A</v>
      </c>
    </row>
    <row r="461" spans="29:45">
      <c r="AC461" t="s">
        <v>12662</v>
      </c>
      <c r="AD461">
        <v>165.78988304934674</v>
      </c>
      <c r="AE461">
        <f t="shared" si="23"/>
        <v>3.3788060417597117E-4</v>
      </c>
      <c r="AF461" t="e">
        <f>Mapping!AD461/$BF$19</f>
        <v>#N/A</v>
      </c>
      <c r="AG461" t="e">
        <f>Mapping!AE461/$BF$19</f>
        <v>#N/A</v>
      </c>
      <c r="AH461" t="e">
        <f>Mapping!AF461/$BF$19</f>
        <v>#N/A</v>
      </c>
      <c r="AI461" t="e">
        <f>Mapping!AG461/$BF$19</f>
        <v>#N/A</v>
      </c>
      <c r="AJ461" t="e">
        <f>Mapping!AH461/$BF$19</f>
        <v>#N/A</v>
      </c>
      <c r="AK461" t="e">
        <f>Mapping!AI461/$BF$19</f>
        <v>#N/A</v>
      </c>
      <c r="AL461" t="e">
        <f>Mapping!AJ461/$BF$19</f>
        <v>#N/A</v>
      </c>
      <c r="AM461" t="e">
        <f>Mapping!AK461/$BF$19</f>
        <v>#N/A</v>
      </c>
      <c r="AN461" t="e">
        <f>Mapping!AL461/$BF$19</f>
        <v>#N/A</v>
      </c>
      <c r="AO461" t="e">
        <f>Mapping!AM461/$BF$19</f>
        <v>#N/A</v>
      </c>
      <c r="AP461" t="e">
        <f>Mapping!AN461/$BF$19</f>
        <v>#N/A</v>
      </c>
      <c r="AQ461" t="e">
        <f>Mapping!AO461/$BF$19</f>
        <v>#N/A</v>
      </c>
      <c r="AR461" t="e">
        <f>Mapping!AP461/$BF$19</f>
        <v>#N/A</v>
      </c>
      <c r="AS461" t="e">
        <f>Mapping!AQ461/$BF$19</f>
        <v>#N/A</v>
      </c>
    </row>
    <row r="462" spans="29:45">
      <c r="AC462" t="s">
        <v>12692</v>
      </c>
      <c r="AD462">
        <v>238.83902676748605</v>
      </c>
      <c r="AE462">
        <f t="shared" si="23"/>
        <v>4.86755121486993E-4</v>
      </c>
      <c r="AF462" t="e">
        <f>Mapping!AD462/$BF$19</f>
        <v>#N/A</v>
      </c>
      <c r="AG462" t="e">
        <f>Mapping!AE462/$BF$19</f>
        <v>#N/A</v>
      </c>
      <c r="AH462" t="e">
        <f>Mapping!AF462/$BF$19</f>
        <v>#N/A</v>
      </c>
      <c r="AI462" t="e">
        <f>Mapping!AG462/$BF$19</f>
        <v>#N/A</v>
      </c>
      <c r="AJ462" t="e">
        <f>Mapping!AH462/$BF$19</f>
        <v>#N/A</v>
      </c>
      <c r="AK462" t="e">
        <f>Mapping!AI462/$BF$19</f>
        <v>#N/A</v>
      </c>
      <c r="AL462" t="e">
        <f>Mapping!AJ462/$BF$19</f>
        <v>#N/A</v>
      </c>
      <c r="AM462" t="e">
        <f>Mapping!AK462/$BF$19</f>
        <v>#N/A</v>
      </c>
      <c r="AN462" t="e">
        <f>Mapping!AL462/$BF$19</f>
        <v>#N/A</v>
      </c>
      <c r="AO462" t="e">
        <f>Mapping!AM462/$BF$19</f>
        <v>#N/A</v>
      </c>
      <c r="AP462" t="e">
        <f>Mapping!AN462/$BF$19</f>
        <v>#N/A</v>
      </c>
      <c r="AQ462" t="e">
        <f>Mapping!AO462/$BF$19</f>
        <v>#N/A</v>
      </c>
      <c r="AR462" t="e">
        <f>Mapping!AP462/$BF$19</f>
        <v>#N/A</v>
      </c>
      <c r="AS462" t="e">
        <f>Mapping!AQ462/$BF$19</f>
        <v>#N/A</v>
      </c>
    </row>
    <row r="463" spans="29:45">
      <c r="AC463" t="s">
        <v>12693</v>
      </c>
      <c r="AD463">
        <v>238.83902676748605</v>
      </c>
      <c r="AE463">
        <f t="shared" si="23"/>
        <v>4.86755121486993E-4</v>
      </c>
      <c r="AF463" t="e">
        <f>Mapping!AD463/$BF$19</f>
        <v>#N/A</v>
      </c>
      <c r="AG463" t="e">
        <f>Mapping!AE463/$BF$19</f>
        <v>#N/A</v>
      </c>
      <c r="AH463" t="e">
        <f>Mapping!AF463/$BF$19</f>
        <v>#N/A</v>
      </c>
      <c r="AI463" t="e">
        <f>Mapping!AG463/$BF$19</f>
        <v>#N/A</v>
      </c>
      <c r="AJ463" t="e">
        <f>Mapping!AH463/$BF$19</f>
        <v>#N/A</v>
      </c>
      <c r="AK463" t="e">
        <f>Mapping!AI463/$BF$19</f>
        <v>#N/A</v>
      </c>
      <c r="AL463" t="e">
        <f>Mapping!AJ463/$BF$19</f>
        <v>#N/A</v>
      </c>
      <c r="AM463" t="e">
        <f>Mapping!AK463/$BF$19</f>
        <v>#N/A</v>
      </c>
      <c r="AN463" t="e">
        <f>Mapping!AL463/$BF$19</f>
        <v>#N/A</v>
      </c>
      <c r="AO463" t="e">
        <f>Mapping!AM463/$BF$19</f>
        <v>#N/A</v>
      </c>
      <c r="AP463" t="e">
        <f>Mapping!AN463/$BF$19</f>
        <v>#N/A</v>
      </c>
      <c r="AQ463" t="e">
        <f>Mapping!AO463/$BF$19</f>
        <v>#N/A</v>
      </c>
      <c r="AR463" t="e">
        <f>Mapping!AP463/$BF$19</f>
        <v>#N/A</v>
      </c>
      <c r="AS463" t="e">
        <f>Mapping!AQ463/$BF$19</f>
        <v>#N/A</v>
      </c>
    </row>
    <row r="464" spans="29:45">
      <c r="AC464" t="s">
        <v>12566</v>
      </c>
      <c r="AD464">
        <v>976.18293234591738</v>
      </c>
      <c r="AE464">
        <f t="shared" si="23"/>
        <v>1.9894656591870332E-3</v>
      </c>
      <c r="AF464" t="e">
        <f>Mapping!AD464/$BF$19</f>
        <v>#N/A</v>
      </c>
      <c r="AG464" t="e">
        <f>Mapping!AE464/$BF$19</f>
        <v>#N/A</v>
      </c>
      <c r="AH464" t="e">
        <f>Mapping!AF464/$BF$19</f>
        <v>#N/A</v>
      </c>
      <c r="AI464" t="e">
        <f>Mapping!AG464/$BF$19</f>
        <v>#N/A</v>
      </c>
      <c r="AJ464" t="e">
        <f>Mapping!AH464/$BF$19</f>
        <v>#N/A</v>
      </c>
      <c r="AK464" t="e">
        <f>Mapping!AI464/$BF$19</f>
        <v>#N/A</v>
      </c>
      <c r="AL464" t="e">
        <f>Mapping!AJ464/$BF$19</f>
        <v>#N/A</v>
      </c>
      <c r="AM464" t="e">
        <f>Mapping!AK464/$BF$19</f>
        <v>#N/A</v>
      </c>
      <c r="AN464" t="e">
        <f>Mapping!AL464/$BF$19</f>
        <v>#N/A</v>
      </c>
      <c r="AO464" t="e">
        <f>Mapping!AM464/$BF$19</f>
        <v>#N/A</v>
      </c>
      <c r="AP464" t="e">
        <f>Mapping!AN464/$BF$19</f>
        <v>#N/A</v>
      </c>
      <c r="AQ464" t="e">
        <f>Mapping!AO464/$BF$19</f>
        <v>#N/A</v>
      </c>
      <c r="AR464" t="e">
        <f>Mapping!AP464/$BF$19</f>
        <v>#N/A</v>
      </c>
      <c r="AS464" t="e">
        <f>Mapping!AQ464/$BF$19</f>
        <v>#N/A</v>
      </c>
    </row>
    <row r="465" spans="29:45">
      <c r="AC465" t="s">
        <v>12559</v>
      </c>
      <c r="AD465">
        <v>287.83033876506022</v>
      </c>
      <c r="AE465">
        <f t="shared" si="23"/>
        <v>5.8659965839511581E-4</v>
      </c>
      <c r="AF465" t="e">
        <f>Mapping!AD465/$BF$19</f>
        <v>#N/A</v>
      </c>
      <c r="AG465" t="e">
        <f>Mapping!AE465/$BF$19</f>
        <v>#N/A</v>
      </c>
      <c r="AH465" t="e">
        <f>Mapping!AF465/$BF$19</f>
        <v>#N/A</v>
      </c>
      <c r="AI465" t="e">
        <f>Mapping!AG465/$BF$19</f>
        <v>#N/A</v>
      </c>
      <c r="AJ465" t="e">
        <f>Mapping!AH465/$BF$19</f>
        <v>#N/A</v>
      </c>
      <c r="AK465" t="e">
        <f>Mapping!AI465/$BF$19</f>
        <v>#N/A</v>
      </c>
      <c r="AL465" t="e">
        <f>Mapping!AJ465/$BF$19</f>
        <v>#N/A</v>
      </c>
      <c r="AM465" t="e">
        <f>Mapping!AK465/$BF$19</f>
        <v>#N/A</v>
      </c>
      <c r="AN465" t="e">
        <f>Mapping!AL465/$BF$19</f>
        <v>#N/A</v>
      </c>
      <c r="AO465" t="e">
        <f>Mapping!AM465/$BF$19</f>
        <v>#N/A</v>
      </c>
      <c r="AP465" t="e">
        <f>Mapping!AN465/$BF$19</f>
        <v>#N/A</v>
      </c>
      <c r="AQ465" t="e">
        <f>Mapping!AO465/$BF$19</f>
        <v>#N/A</v>
      </c>
      <c r="AR465" t="e">
        <f>Mapping!AP465/$BF$19</f>
        <v>#N/A</v>
      </c>
      <c r="AS465" t="e">
        <f>Mapping!AQ465/$BF$19</f>
        <v>#N/A</v>
      </c>
    </row>
    <row r="466" spans="29:45">
      <c r="AC466" t="s">
        <v>12605</v>
      </c>
      <c r="AD466">
        <v>287.83033876506022</v>
      </c>
      <c r="AE466">
        <f t="shared" si="23"/>
        <v>5.8659965839511581E-4</v>
      </c>
      <c r="AF466" t="e">
        <f>Mapping!AD466/$BF$19</f>
        <v>#N/A</v>
      </c>
      <c r="AG466" t="e">
        <f>Mapping!AE466/$BF$19</f>
        <v>#N/A</v>
      </c>
      <c r="AH466" t="e">
        <f>Mapping!AF466/$BF$19</f>
        <v>#N/A</v>
      </c>
      <c r="AI466" t="e">
        <f>Mapping!AG466/$BF$19</f>
        <v>#N/A</v>
      </c>
      <c r="AJ466" t="e">
        <f>Mapping!AH466/$BF$19</f>
        <v>#N/A</v>
      </c>
      <c r="AK466" t="e">
        <f>Mapping!AI466/$BF$19</f>
        <v>#N/A</v>
      </c>
      <c r="AL466" t="e">
        <f>Mapping!AJ466/$BF$19</f>
        <v>#N/A</v>
      </c>
      <c r="AM466" t="e">
        <f>Mapping!AK466/$BF$19</f>
        <v>#N/A</v>
      </c>
      <c r="AN466" t="e">
        <f>Mapping!AL466/$BF$19</f>
        <v>#N/A</v>
      </c>
      <c r="AO466" t="e">
        <f>Mapping!AM466/$BF$19</f>
        <v>#N/A</v>
      </c>
      <c r="AP466" t="e">
        <f>Mapping!AN466/$BF$19</f>
        <v>#N/A</v>
      </c>
      <c r="AQ466" t="e">
        <f>Mapping!AO466/$BF$19</f>
        <v>#N/A</v>
      </c>
      <c r="AR466" t="e">
        <f>Mapping!AP466/$BF$19</f>
        <v>#N/A</v>
      </c>
      <c r="AS466" t="e">
        <f>Mapping!AQ466/$BF$19</f>
        <v>#N/A</v>
      </c>
    </row>
    <row r="467" spans="29:45">
      <c r="AC467" t="s">
        <v>12606</v>
      </c>
      <c r="AD467">
        <v>3833.6889718787452</v>
      </c>
      <c r="AE467">
        <f t="shared" si="23"/>
        <v>7.8130771444937831E-3</v>
      </c>
      <c r="AF467" t="e">
        <f>Mapping!AD467/$BF$19</f>
        <v>#N/A</v>
      </c>
      <c r="AG467" t="e">
        <f>Mapping!AE467/$BF$19</f>
        <v>#N/A</v>
      </c>
      <c r="AH467" t="e">
        <f>Mapping!AF467/$BF$19</f>
        <v>#N/A</v>
      </c>
      <c r="AI467" t="e">
        <f>Mapping!AG467/$BF$19</f>
        <v>#N/A</v>
      </c>
      <c r="AJ467" t="e">
        <f>Mapping!AH467/$BF$19</f>
        <v>#N/A</v>
      </c>
      <c r="AK467" t="e">
        <f>Mapping!AI467/$BF$19</f>
        <v>#N/A</v>
      </c>
      <c r="AL467" t="e">
        <f>Mapping!AJ467/$BF$19</f>
        <v>#N/A</v>
      </c>
      <c r="AM467" t="e">
        <f>Mapping!AK467/$BF$19</f>
        <v>#N/A</v>
      </c>
      <c r="AN467" t="e">
        <f>Mapping!AL467/$BF$19</f>
        <v>#N/A</v>
      </c>
      <c r="AO467" t="e">
        <f>Mapping!AM467/$BF$19</f>
        <v>#N/A</v>
      </c>
      <c r="AP467" t="e">
        <f>Mapping!AN467/$BF$19</f>
        <v>#N/A</v>
      </c>
      <c r="AQ467" t="e">
        <f>Mapping!AO467/$BF$19</f>
        <v>#N/A</v>
      </c>
      <c r="AR467" t="e">
        <f>Mapping!AP467/$BF$19</f>
        <v>#N/A</v>
      </c>
      <c r="AS467" t="e">
        <f>Mapping!AQ467/$BF$19</f>
        <v>#N/A</v>
      </c>
    </row>
    <row r="468" spans="29:45">
      <c r="AC468" t="s">
        <v>12986</v>
      </c>
      <c r="AD468">
        <v>456.19611135140246</v>
      </c>
      <c r="AE468">
        <f t="shared" si="23"/>
        <v>9.2972993822705899E-4</v>
      </c>
      <c r="AF468" t="e">
        <f>Mapping!AD468/$BF$19</f>
        <v>#N/A</v>
      </c>
      <c r="AG468" t="e">
        <f>Mapping!AE468/$BF$19</f>
        <v>#N/A</v>
      </c>
      <c r="AH468" t="e">
        <f>Mapping!AF468/$BF$19</f>
        <v>#N/A</v>
      </c>
      <c r="AI468" t="e">
        <f>Mapping!AG468/$BF$19</f>
        <v>#N/A</v>
      </c>
      <c r="AJ468" t="e">
        <f>Mapping!AH468/$BF$19</f>
        <v>#N/A</v>
      </c>
      <c r="AK468" t="e">
        <f>Mapping!AI468/$BF$19</f>
        <v>#N/A</v>
      </c>
      <c r="AL468" t="e">
        <f>Mapping!AJ468/$BF$19</f>
        <v>#N/A</v>
      </c>
      <c r="AM468" t="e">
        <f>Mapping!AK468/$BF$19</f>
        <v>#N/A</v>
      </c>
      <c r="AN468" t="e">
        <f>Mapping!AL468/$BF$19</f>
        <v>#N/A</v>
      </c>
      <c r="AO468" t="e">
        <f>Mapping!AM468/$BF$19</f>
        <v>#N/A</v>
      </c>
      <c r="AP468" t="e">
        <f>Mapping!AN468/$BF$19</f>
        <v>#N/A</v>
      </c>
      <c r="AQ468" t="e">
        <f>Mapping!AO468/$BF$19</f>
        <v>#N/A</v>
      </c>
      <c r="AR468" t="e">
        <f>Mapping!AP468/$BF$19</f>
        <v>#N/A</v>
      </c>
      <c r="AS468" t="e">
        <f>Mapping!AQ468/$BF$19</f>
        <v>#N/A</v>
      </c>
    </row>
    <row r="469" spans="29:45">
      <c r="AC469" t="s">
        <v>12538</v>
      </c>
      <c r="AD469">
        <v>617.60528648843183</v>
      </c>
      <c r="AE469">
        <f t="shared" si="23"/>
        <v>1.2586826379440369E-3</v>
      </c>
      <c r="AF469" t="e">
        <f>Mapping!AD469/$BF$19</f>
        <v>#N/A</v>
      </c>
      <c r="AG469" t="e">
        <f>Mapping!AE469/$BF$19</f>
        <v>#N/A</v>
      </c>
      <c r="AH469" t="e">
        <f>Mapping!AF469/$BF$19</f>
        <v>#N/A</v>
      </c>
      <c r="AI469" t="e">
        <f>Mapping!AG469/$BF$19</f>
        <v>#N/A</v>
      </c>
      <c r="AJ469" t="e">
        <f>Mapping!AH469/$BF$19</f>
        <v>#N/A</v>
      </c>
      <c r="AK469" t="e">
        <f>Mapping!AI469/$BF$19</f>
        <v>#N/A</v>
      </c>
      <c r="AL469" t="e">
        <f>Mapping!AJ469/$BF$19</f>
        <v>#N/A</v>
      </c>
      <c r="AM469" t="e">
        <f>Mapping!AK469/$BF$19</f>
        <v>#N/A</v>
      </c>
      <c r="AN469" t="e">
        <f>Mapping!AL469/$BF$19</f>
        <v>#N/A</v>
      </c>
      <c r="AO469" t="e">
        <f>Mapping!AM469/$BF$19</f>
        <v>#N/A</v>
      </c>
      <c r="AP469" t="e">
        <f>Mapping!AN469/$BF$19</f>
        <v>#N/A</v>
      </c>
      <c r="AQ469" t="e">
        <f>Mapping!AO469/$BF$19</f>
        <v>#N/A</v>
      </c>
      <c r="AR469" t="e">
        <f>Mapping!AP469/$BF$19</f>
        <v>#N/A</v>
      </c>
      <c r="AS469" t="e">
        <f>Mapping!AQ469/$BF$19</f>
        <v>#N/A</v>
      </c>
    </row>
    <row r="470" spans="29:45">
      <c r="AC470" t="s">
        <v>12543</v>
      </c>
      <c r="AD470">
        <v>176.94857313953847</v>
      </c>
      <c r="AE470">
        <f t="shared" si="23"/>
        <v>3.6062206994058713E-4</v>
      </c>
      <c r="AF470" t="e">
        <f>Mapping!AD470/$BF$19</f>
        <v>#N/A</v>
      </c>
      <c r="AG470" t="e">
        <f>Mapping!AE470/$BF$19</f>
        <v>#N/A</v>
      </c>
      <c r="AH470" t="e">
        <f>Mapping!AF470/$BF$19</f>
        <v>#N/A</v>
      </c>
      <c r="AI470" t="e">
        <f>Mapping!AG470/$BF$19</f>
        <v>#N/A</v>
      </c>
      <c r="AJ470" t="e">
        <f>Mapping!AH470/$BF$19</f>
        <v>#N/A</v>
      </c>
      <c r="AK470" t="e">
        <f>Mapping!AI470/$BF$19</f>
        <v>#N/A</v>
      </c>
      <c r="AL470" t="e">
        <f>Mapping!AJ470/$BF$19</f>
        <v>#N/A</v>
      </c>
      <c r="AM470" t="e">
        <f>Mapping!AK470/$BF$19</f>
        <v>#N/A</v>
      </c>
      <c r="AN470" t="e">
        <f>Mapping!AL470/$BF$19</f>
        <v>#N/A</v>
      </c>
      <c r="AO470" t="e">
        <f>Mapping!AM470/$BF$19</f>
        <v>#N/A</v>
      </c>
      <c r="AP470" t="e">
        <f>Mapping!AN470/$BF$19</f>
        <v>#N/A</v>
      </c>
      <c r="AQ470" t="e">
        <f>Mapping!AO470/$BF$19</f>
        <v>#N/A</v>
      </c>
      <c r="AR470" t="e">
        <f>Mapping!AP470/$BF$19</f>
        <v>#N/A</v>
      </c>
      <c r="AS470" t="e">
        <f>Mapping!AQ470/$BF$19</f>
        <v>#N/A</v>
      </c>
    </row>
    <row r="471" spans="29:45">
      <c r="AC471" t="s">
        <v>12562</v>
      </c>
      <c r="AD471">
        <v>1254.8135959505482</v>
      </c>
      <c r="AE471">
        <f t="shared" si="23"/>
        <v>2.5573163339635083E-3</v>
      </c>
      <c r="AF471" t="e">
        <f>Mapping!AD471/$BF$19</f>
        <v>#N/A</v>
      </c>
      <c r="AG471" t="e">
        <f>Mapping!AE471/$BF$19</f>
        <v>#N/A</v>
      </c>
      <c r="AH471" t="e">
        <f>Mapping!AF471/$BF$19</f>
        <v>#N/A</v>
      </c>
      <c r="AI471" t="e">
        <f>Mapping!AG471/$BF$19</f>
        <v>#N/A</v>
      </c>
      <c r="AJ471" t="e">
        <f>Mapping!AH471/$BF$19</f>
        <v>#N/A</v>
      </c>
      <c r="AK471" t="e">
        <f>Mapping!AI471/$BF$19</f>
        <v>#N/A</v>
      </c>
      <c r="AL471" t="e">
        <f>Mapping!AJ471/$BF$19</f>
        <v>#N/A</v>
      </c>
      <c r="AM471" t="e">
        <f>Mapping!AK471/$BF$19</f>
        <v>#N/A</v>
      </c>
      <c r="AN471" t="e">
        <f>Mapping!AL471/$BF$19</f>
        <v>#N/A</v>
      </c>
      <c r="AO471" t="e">
        <f>Mapping!AM471/$BF$19</f>
        <v>#N/A</v>
      </c>
      <c r="AP471" t="e">
        <f>Mapping!AN471/$BF$19</f>
        <v>#N/A</v>
      </c>
      <c r="AQ471" t="e">
        <f>Mapping!AO471/$BF$19</f>
        <v>#N/A</v>
      </c>
      <c r="AR471" t="e">
        <f>Mapping!AP471/$BF$19</f>
        <v>#N/A</v>
      </c>
      <c r="AS471" t="e">
        <f>Mapping!AQ471/$BF$19</f>
        <v>#N/A</v>
      </c>
    </row>
    <row r="472" spans="29:45">
      <c r="AC472" t="s">
        <v>12531</v>
      </c>
      <c r="AD472">
        <v>287.83033876506022</v>
      </c>
      <c r="AE472">
        <f t="shared" si="23"/>
        <v>5.8659965839511581E-4</v>
      </c>
      <c r="AF472" t="e">
        <f>Mapping!AD472/$BF$19</f>
        <v>#N/A</v>
      </c>
      <c r="AG472" t="e">
        <f>Mapping!AE472/$BF$19</f>
        <v>#N/A</v>
      </c>
      <c r="AH472" t="e">
        <f>Mapping!AF472/$BF$19</f>
        <v>#N/A</v>
      </c>
      <c r="AI472" t="e">
        <f>Mapping!AG472/$BF$19</f>
        <v>#N/A</v>
      </c>
      <c r="AJ472" t="e">
        <f>Mapping!AH472/$BF$19</f>
        <v>#N/A</v>
      </c>
      <c r="AK472" t="e">
        <f>Mapping!AI472/$BF$19</f>
        <v>#N/A</v>
      </c>
      <c r="AL472" t="e">
        <f>Mapping!AJ472/$BF$19</f>
        <v>#N/A</v>
      </c>
      <c r="AM472" t="e">
        <f>Mapping!AK472/$BF$19</f>
        <v>#N/A</v>
      </c>
      <c r="AN472" t="e">
        <f>Mapping!AL472/$BF$19</f>
        <v>#N/A</v>
      </c>
      <c r="AO472" t="e">
        <f>Mapping!AM472/$BF$19</f>
        <v>#N/A</v>
      </c>
      <c r="AP472" t="e">
        <f>Mapping!AN472/$BF$19</f>
        <v>#N/A</v>
      </c>
      <c r="AQ472" t="e">
        <f>Mapping!AO472/$BF$19</f>
        <v>#N/A</v>
      </c>
      <c r="AR472" t="e">
        <f>Mapping!AP472/$BF$19</f>
        <v>#N/A</v>
      </c>
      <c r="AS472" t="e">
        <f>Mapping!AQ472/$BF$19</f>
        <v>#N/A</v>
      </c>
    </row>
    <row r="473" spans="29:45">
      <c r="AC473" t="s">
        <v>12876</v>
      </c>
      <c r="AD473">
        <v>264.48644390155278</v>
      </c>
      <c r="AE473">
        <f t="shared" si="23"/>
        <v>5.3902468484890386E-4</v>
      </c>
      <c r="AF473" t="e">
        <f>Mapping!AD473/$BF$19</f>
        <v>#N/A</v>
      </c>
      <c r="AG473" t="e">
        <f>Mapping!AE473/$BF$19</f>
        <v>#N/A</v>
      </c>
      <c r="AH473" t="e">
        <f>Mapping!AF473/$BF$19</f>
        <v>#N/A</v>
      </c>
      <c r="AI473" t="e">
        <f>Mapping!AG473/$BF$19</f>
        <v>#N/A</v>
      </c>
      <c r="AJ473" t="e">
        <f>Mapping!AH473/$BF$19</f>
        <v>#N/A</v>
      </c>
      <c r="AK473" t="e">
        <f>Mapping!AI473/$BF$19</f>
        <v>#N/A</v>
      </c>
      <c r="AL473" t="e">
        <f>Mapping!AJ473/$BF$19</f>
        <v>#N/A</v>
      </c>
      <c r="AM473" t="e">
        <f>Mapping!AK473/$BF$19</f>
        <v>#N/A</v>
      </c>
      <c r="AN473" t="e">
        <f>Mapping!AL473/$BF$19</f>
        <v>#N/A</v>
      </c>
      <c r="AO473" t="e">
        <f>Mapping!AM473/$BF$19</f>
        <v>#N/A</v>
      </c>
      <c r="AP473" t="e">
        <f>Mapping!AN473/$BF$19</f>
        <v>#N/A</v>
      </c>
      <c r="AQ473" t="e">
        <f>Mapping!AO473/$BF$19</f>
        <v>#N/A</v>
      </c>
      <c r="AR473" t="e">
        <f>Mapping!AP473/$BF$19</f>
        <v>#N/A</v>
      </c>
      <c r="AS473" t="e">
        <f>Mapping!AQ473/$BF$19</f>
        <v>#N/A</v>
      </c>
    </row>
    <row r="474" spans="29:45">
      <c r="AC474" t="s">
        <v>12849</v>
      </c>
      <c r="AD474">
        <v>264.48644390155278</v>
      </c>
      <c r="AE474">
        <f t="shared" si="23"/>
        <v>5.3902468484890386E-4</v>
      </c>
      <c r="AF474" t="e">
        <f>Mapping!AD474/$BF$19</f>
        <v>#N/A</v>
      </c>
      <c r="AG474" t="e">
        <f>Mapping!AE474/$BF$19</f>
        <v>#N/A</v>
      </c>
      <c r="AH474" t="e">
        <f>Mapping!AF474/$BF$19</f>
        <v>#N/A</v>
      </c>
      <c r="AI474" t="e">
        <f>Mapping!AG474/$BF$19</f>
        <v>#N/A</v>
      </c>
      <c r="AJ474" t="e">
        <f>Mapping!AH474/$BF$19</f>
        <v>#N/A</v>
      </c>
      <c r="AK474" t="e">
        <f>Mapping!AI474/$BF$19</f>
        <v>#N/A</v>
      </c>
      <c r="AL474" t="e">
        <f>Mapping!AJ474/$BF$19</f>
        <v>#N/A</v>
      </c>
      <c r="AM474" t="e">
        <f>Mapping!AK474/$BF$19</f>
        <v>#N/A</v>
      </c>
      <c r="AN474" t="e">
        <f>Mapping!AL474/$BF$19</f>
        <v>#N/A</v>
      </c>
      <c r="AO474" t="e">
        <f>Mapping!AM474/$BF$19</f>
        <v>#N/A</v>
      </c>
      <c r="AP474" t="e">
        <f>Mapping!AN474/$BF$19</f>
        <v>#N/A</v>
      </c>
      <c r="AQ474" t="e">
        <f>Mapping!AO474/$BF$19</f>
        <v>#N/A</v>
      </c>
      <c r="AR474" t="e">
        <f>Mapping!AP474/$BF$19</f>
        <v>#N/A</v>
      </c>
      <c r="AS474" t="e">
        <f>Mapping!AQ474/$BF$19</f>
        <v>#N/A</v>
      </c>
    </row>
    <row r="475" spans="29:45">
      <c r="AC475" t="s">
        <v>12828</v>
      </c>
      <c r="AD475">
        <v>402.28085529630721</v>
      </c>
      <c r="AE475">
        <f t="shared" si="23"/>
        <v>8.1985037890089938E-4</v>
      </c>
      <c r="AF475" t="e">
        <f>Mapping!AD475/$BF$19</f>
        <v>#N/A</v>
      </c>
      <c r="AG475" t="e">
        <f>Mapping!AE475/$BF$19</f>
        <v>#N/A</v>
      </c>
      <c r="AH475" t="e">
        <f>Mapping!AF475/$BF$19</f>
        <v>#N/A</v>
      </c>
      <c r="AI475" t="e">
        <f>Mapping!AG475/$BF$19</f>
        <v>#N/A</v>
      </c>
      <c r="AJ475" t="e">
        <f>Mapping!AH475/$BF$19</f>
        <v>#N/A</v>
      </c>
      <c r="AK475" t="e">
        <f>Mapping!AI475/$BF$19</f>
        <v>#N/A</v>
      </c>
      <c r="AL475" t="e">
        <f>Mapping!AJ475/$BF$19</f>
        <v>#N/A</v>
      </c>
      <c r="AM475" t="e">
        <f>Mapping!AK475/$BF$19</f>
        <v>#N/A</v>
      </c>
      <c r="AN475" t="e">
        <f>Mapping!AL475/$BF$19</f>
        <v>#N/A</v>
      </c>
      <c r="AO475" t="e">
        <f>Mapping!AM475/$BF$19</f>
        <v>#N/A</v>
      </c>
      <c r="AP475" t="e">
        <f>Mapping!AN475/$BF$19</f>
        <v>#N/A</v>
      </c>
      <c r="AQ475" t="e">
        <f>Mapping!AO475/$BF$19</f>
        <v>#N/A</v>
      </c>
      <c r="AR475" t="e">
        <f>Mapping!AP475/$BF$19</f>
        <v>#N/A</v>
      </c>
      <c r="AS475" t="e">
        <f>Mapping!AQ475/$BF$19</f>
        <v>#N/A</v>
      </c>
    </row>
    <row r="476" spans="29:45">
      <c r="AC476" t="s">
        <v>12879</v>
      </c>
      <c r="AD476">
        <v>412.61992847186883</v>
      </c>
      <c r="AE476">
        <f t="shared" si="23"/>
        <v>8.4092146132719282E-4</v>
      </c>
      <c r="AF476" t="e">
        <f>Mapping!AD476/$BF$19</f>
        <v>#N/A</v>
      </c>
      <c r="AG476" t="e">
        <f>Mapping!AE476/$BF$19</f>
        <v>#N/A</v>
      </c>
      <c r="AH476" t="e">
        <f>Mapping!AF476/$BF$19</f>
        <v>#N/A</v>
      </c>
      <c r="AI476" t="e">
        <f>Mapping!AG476/$BF$19</f>
        <v>#N/A</v>
      </c>
      <c r="AJ476" t="e">
        <f>Mapping!AH476/$BF$19</f>
        <v>#N/A</v>
      </c>
      <c r="AK476" t="e">
        <f>Mapping!AI476/$BF$19</f>
        <v>#N/A</v>
      </c>
      <c r="AL476" t="e">
        <f>Mapping!AJ476/$BF$19</f>
        <v>#N/A</v>
      </c>
      <c r="AM476" t="e">
        <f>Mapping!AK476/$BF$19</f>
        <v>#N/A</v>
      </c>
      <c r="AN476" t="e">
        <f>Mapping!AL476/$BF$19</f>
        <v>#N/A</v>
      </c>
      <c r="AO476" t="e">
        <f>Mapping!AM476/$BF$19</f>
        <v>#N/A</v>
      </c>
      <c r="AP476" t="e">
        <f>Mapping!AN476/$BF$19</f>
        <v>#N/A</v>
      </c>
      <c r="AQ476" t="e">
        <f>Mapping!AO476/$BF$19</f>
        <v>#N/A</v>
      </c>
      <c r="AR476" t="e">
        <f>Mapping!AP476/$BF$19</f>
        <v>#N/A</v>
      </c>
      <c r="AS476" t="e">
        <f>Mapping!AQ476/$BF$19</f>
        <v>#N/A</v>
      </c>
    </row>
    <row r="477" spans="29:45">
      <c r="AC477" t="s">
        <v>12851</v>
      </c>
      <c r="AD477">
        <v>980.23150498050813</v>
      </c>
      <c r="AE477">
        <f t="shared" si="23"/>
        <v>1.9977166703022209E-3</v>
      </c>
      <c r="AF477" t="e">
        <f>Mapping!AD477/$BF$19</f>
        <v>#N/A</v>
      </c>
      <c r="AG477" t="e">
        <f>Mapping!AE477/$BF$19</f>
        <v>#N/A</v>
      </c>
      <c r="AH477" t="e">
        <f>Mapping!AF477/$BF$19</f>
        <v>#N/A</v>
      </c>
      <c r="AI477" t="e">
        <f>Mapping!AG477/$BF$19</f>
        <v>#N/A</v>
      </c>
      <c r="AJ477" t="e">
        <f>Mapping!AH477/$BF$19</f>
        <v>#N/A</v>
      </c>
      <c r="AK477" t="e">
        <f>Mapping!AI477/$BF$19</f>
        <v>#N/A</v>
      </c>
      <c r="AL477" t="e">
        <f>Mapping!AJ477/$BF$19</f>
        <v>#N/A</v>
      </c>
      <c r="AM477" t="e">
        <f>Mapping!AK477/$BF$19</f>
        <v>#N/A</v>
      </c>
      <c r="AN477" t="e">
        <f>Mapping!AL477/$BF$19</f>
        <v>#N/A</v>
      </c>
      <c r="AO477" t="e">
        <f>Mapping!AM477/$BF$19</f>
        <v>#N/A</v>
      </c>
      <c r="AP477" t="e">
        <f>Mapping!AN477/$BF$19</f>
        <v>#N/A</v>
      </c>
      <c r="AQ477" t="e">
        <f>Mapping!AO477/$BF$19</f>
        <v>#N/A</v>
      </c>
      <c r="AR477" t="e">
        <f>Mapping!AP477/$BF$19</f>
        <v>#N/A</v>
      </c>
      <c r="AS477" t="e">
        <f>Mapping!AQ477/$BF$19</f>
        <v>#N/A</v>
      </c>
    </row>
    <row r="478" spans="29:45">
      <c r="AC478" t="s">
        <v>12807</v>
      </c>
      <c r="AD478">
        <v>980.23150498050813</v>
      </c>
      <c r="AE478">
        <f t="shared" si="23"/>
        <v>1.9977166703022209E-3</v>
      </c>
      <c r="AF478" t="e">
        <f>Mapping!AD478/$BF$19</f>
        <v>#N/A</v>
      </c>
      <c r="AG478" t="e">
        <f>Mapping!AE478/$BF$19</f>
        <v>#N/A</v>
      </c>
      <c r="AH478" t="e">
        <f>Mapping!AF478/$BF$19</f>
        <v>#N/A</v>
      </c>
      <c r="AI478" t="e">
        <f>Mapping!AG478/$BF$19</f>
        <v>#N/A</v>
      </c>
      <c r="AJ478" t="e">
        <f>Mapping!AH478/$BF$19</f>
        <v>#N/A</v>
      </c>
      <c r="AK478" t="e">
        <f>Mapping!AI478/$BF$19</f>
        <v>#N/A</v>
      </c>
      <c r="AL478" t="e">
        <f>Mapping!AJ478/$BF$19</f>
        <v>#N/A</v>
      </c>
      <c r="AM478" t="e">
        <f>Mapping!AK478/$BF$19</f>
        <v>#N/A</v>
      </c>
      <c r="AN478" t="e">
        <f>Mapping!AL478/$BF$19</f>
        <v>#N/A</v>
      </c>
      <c r="AO478" t="e">
        <f>Mapping!AM478/$BF$19</f>
        <v>#N/A</v>
      </c>
      <c r="AP478" t="e">
        <f>Mapping!AN478/$BF$19</f>
        <v>#N/A</v>
      </c>
      <c r="AQ478" t="e">
        <f>Mapping!AO478/$BF$19</f>
        <v>#N/A</v>
      </c>
      <c r="AR478" t="e">
        <f>Mapping!AP478/$BF$19</f>
        <v>#N/A</v>
      </c>
      <c r="AS478" t="e">
        <f>Mapping!AQ478/$BF$19</f>
        <v>#N/A</v>
      </c>
    </row>
    <row r="479" spans="29:45">
      <c r="AC479" t="s">
        <v>12697</v>
      </c>
      <c r="AD479">
        <v>211.16705213821967</v>
      </c>
      <c r="AE479">
        <f t="shared" si="23"/>
        <v>4.3035949990557403E-4</v>
      </c>
      <c r="AF479" t="e">
        <f>Mapping!AD479/$BF$19</f>
        <v>#N/A</v>
      </c>
      <c r="AG479" t="e">
        <f>Mapping!AE479/$BF$19</f>
        <v>#N/A</v>
      </c>
      <c r="AH479" t="e">
        <f>Mapping!AF479/$BF$19</f>
        <v>#N/A</v>
      </c>
      <c r="AI479" t="e">
        <f>Mapping!AG479/$BF$19</f>
        <v>#N/A</v>
      </c>
      <c r="AJ479" t="e">
        <f>Mapping!AH479/$BF$19</f>
        <v>#N/A</v>
      </c>
      <c r="AK479" t="e">
        <f>Mapping!AI479/$BF$19</f>
        <v>#N/A</v>
      </c>
      <c r="AL479" t="e">
        <f>Mapping!AJ479/$BF$19</f>
        <v>#N/A</v>
      </c>
      <c r="AM479" t="e">
        <f>Mapping!AK479/$BF$19</f>
        <v>#N/A</v>
      </c>
      <c r="AN479" t="e">
        <f>Mapping!AL479/$BF$19</f>
        <v>#N/A</v>
      </c>
      <c r="AO479" t="e">
        <f>Mapping!AM479/$BF$19</f>
        <v>#N/A</v>
      </c>
      <c r="AP479" t="e">
        <f>Mapping!AN479/$BF$19</f>
        <v>#N/A</v>
      </c>
      <c r="AQ479" t="e">
        <f>Mapping!AO479/$BF$19</f>
        <v>#N/A</v>
      </c>
      <c r="AR479" t="e">
        <f>Mapping!AP479/$BF$19</f>
        <v>#N/A</v>
      </c>
      <c r="AS479" t="e">
        <f>Mapping!AQ479/$BF$19</f>
        <v>#N/A</v>
      </c>
    </row>
    <row r="480" spans="29:45">
      <c r="AC480" t="s">
        <v>12698</v>
      </c>
      <c r="AD480">
        <v>922.67096677308302</v>
      </c>
      <c r="AE480">
        <f t="shared" si="23"/>
        <v>1.8804080078645372E-3</v>
      </c>
      <c r="AF480" t="e">
        <f>Mapping!AD480/$BF$19</f>
        <v>#N/A</v>
      </c>
      <c r="AG480" t="e">
        <f>Mapping!AE480/$BF$19</f>
        <v>#N/A</v>
      </c>
      <c r="AH480" t="e">
        <f>Mapping!AF480/$BF$19</f>
        <v>#N/A</v>
      </c>
      <c r="AI480" t="e">
        <f>Mapping!AG480/$BF$19</f>
        <v>#N/A</v>
      </c>
      <c r="AJ480" t="e">
        <f>Mapping!AH480/$BF$19</f>
        <v>#N/A</v>
      </c>
      <c r="AK480" t="e">
        <f>Mapping!AI480/$BF$19</f>
        <v>#N/A</v>
      </c>
      <c r="AL480" t="e">
        <f>Mapping!AJ480/$BF$19</f>
        <v>#N/A</v>
      </c>
      <c r="AM480" t="e">
        <f>Mapping!AK480/$BF$19</f>
        <v>#N/A</v>
      </c>
      <c r="AN480" t="e">
        <f>Mapping!AL480/$BF$19</f>
        <v>#N/A</v>
      </c>
      <c r="AO480" t="e">
        <f>Mapping!AM480/$BF$19</f>
        <v>#N/A</v>
      </c>
      <c r="AP480" t="e">
        <f>Mapping!AN480/$BF$19</f>
        <v>#N/A</v>
      </c>
      <c r="AQ480" t="e">
        <f>Mapping!AO480/$BF$19</f>
        <v>#N/A</v>
      </c>
      <c r="AR480" t="e">
        <f>Mapping!AP480/$BF$19</f>
        <v>#N/A</v>
      </c>
      <c r="AS480" t="e">
        <f>Mapping!AQ480/$BF$19</f>
        <v>#N/A</v>
      </c>
    </row>
    <row r="481" spans="29:45">
      <c r="AC481" t="s">
        <v>12794</v>
      </c>
      <c r="AD481">
        <v>242.63430374998731</v>
      </c>
      <c r="AE481">
        <f t="shared" si="23"/>
        <v>4.9448991480656489E-4</v>
      </c>
      <c r="AF481" t="e">
        <f>Mapping!AD481/$BF$19</f>
        <v>#N/A</v>
      </c>
      <c r="AG481" t="e">
        <f>Mapping!AE481/$BF$19</f>
        <v>#N/A</v>
      </c>
      <c r="AH481" t="e">
        <f>Mapping!AF481/$BF$19</f>
        <v>#N/A</v>
      </c>
      <c r="AI481" t="e">
        <f>Mapping!AG481/$BF$19</f>
        <v>#N/A</v>
      </c>
      <c r="AJ481" t="e">
        <f>Mapping!AH481/$BF$19</f>
        <v>#N/A</v>
      </c>
      <c r="AK481" t="e">
        <f>Mapping!AI481/$BF$19</f>
        <v>#N/A</v>
      </c>
      <c r="AL481" t="e">
        <f>Mapping!AJ481/$BF$19</f>
        <v>#N/A</v>
      </c>
      <c r="AM481" t="e">
        <f>Mapping!AK481/$BF$19</f>
        <v>#N/A</v>
      </c>
      <c r="AN481" t="e">
        <f>Mapping!AL481/$BF$19</f>
        <v>#N/A</v>
      </c>
      <c r="AO481" t="e">
        <f>Mapping!AM481/$BF$19</f>
        <v>#N/A</v>
      </c>
      <c r="AP481" t="e">
        <f>Mapping!AN481/$BF$19</f>
        <v>#N/A</v>
      </c>
      <c r="AQ481" t="e">
        <f>Mapping!AO481/$BF$19</f>
        <v>#N/A</v>
      </c>
      <c r="AR481" t="e">
        <f>Mapping!AP481/$BF$19</f>
        <v>#N/A</v>
      </c>
      <c r="AS481" t="e">
        <f>Mapping!AQ481/$BF$19</f>
        <v>#N/A</v>
      </c>
    </row>
    <row r="482" spans="29:45">
      <c r="AC482" t="s">
        <v>12738</v>
      </c>
      <c r="AD482">
        <v>355.7487920212551</v>
      </c>
      <c r="AE482">
        <f t="shared" si="23"/>
        <v>7.2501780309017E-4</v>
      </c>
      <c r="AF482" t="e">
        <f>Mapping!AD482/$BF$19</f>
        <v>#N/A</v>
      </c>
      <c r="AG482" t="e">
        <f>Mapping!AE482/$BF$19</f>
        <v>#N/A</v>
      </c>
      <c r="AH482" t="e">
        <f>Mapping!AF482/$BF$19</f>
        <v>#N/A</v>
      </c>
      <c r="AI482" t="e">
        <f>Mapping!AG482/$BF$19</f>
        <v>#N/A</v>
      </c>
      <c r="AJ482" t="e">
        <f>Mapping!AH482/$BF$19</f>
        <v>#N/A</v>
      </c>
      <c r="AK482" t="e">
        <f>Mapping!AI482/$BF$19</f>
        <v>#N/A</v>
      </c>
      <c r="AL482" t="e">
        <f>Mapping!AJ482/$BF$19</f>
        <v>#N/A</v>
      </c>
      <c r="AM482" t="e">
        <f>Mapping!AK482/$BF$19</f>
        <v>#N/A</v>
      </c>
      <c r="AN482" t="e">
        <f>Mapping!AL482/$BF$19</f>
        <v>#N/A</v>
      </c>
      <c r="AO482" t="e">
        <f>Mapping!AM482/$BF$19</f>
        <v>#N/A</v>
      </c>
      <c r="AP482" t="e">
        <f>Mapping!AN482/$BF$19</f>
        <v>#N/A</v>
      </c>
      <c r="AQ482" t="e">
        <f>Mapping!AO482/$BF$19</f>
        <v>#N/A</v>
      </c>
      <c r="AR482" t="e">
        <f>Mapping!AP482/$BF$19</f>
        <v>#N/A</v>
      </c>
      <c r="AS482" t="e">
        <f>Mapping!AQ482/$BF$19</f>
        <v>#N/A</v>
      </c>
    </row>
    <row r="483" spans="29:45">
      <c r="AC483" t="s">
        <v>12744</v>
      </c>
      <c r="AD483">
        <v>998.13209083535764</v>
      </c>
      <c r="AE483">
        <f t="shared" si="23"/>
        <v>2.0341981530832914E-3</v>
      </c>
      <c r="AF483" t="e">
        <f>Mapping!AD483/$BF$19</f>
        <v>#N/A</v>
      </c>
      <c r="AG483" t="e">
        <f>Mapping!AE483/$BF$19</f>
        <v>#N/A</v>
      </c>
      <c r="AH483" t="e">
        <f>Mapping!AF483/$BF$19</f>
        <v>#N/A</v>
      </c>
      <c r="AI483" t="e">
        <f>Mapping!AG483/$BF$19</f>
        <v>#N/A</v>
      </c>
      <c r="AJ483" t="e">
        <f>Mapping!AH483/$BF$19</f>
        <v>#N/A</v>
      </c>
      <c r="AK483" t="e">
        <f>Mapping!AI483/$BF$19</f>
        <v>#N/A</v>
      </c>
      <c r="AL483" t="e">
        <f>Mapping!AJ483/$BF$19</f>
        <v>#N/A</v>
      </c>
      <c r="AM483" t="e">
        <f>Mapping!AK483/$BF$19</f>
        <v>#N/A</v>
      </c>
      <c r="AN483" t="e">
        <f>Mapping!AL483/$BF$19</f>
        <v>#N/A</v>
      </c>
      <c r="AO483" t="e">
        <f>Mapping!AM483/$BF$19</f>
        <v>#N/A</v>
      </c>
      <c r="AP483" t="e">
        <f>Mapping!AN483/$BF$19</f>
        <v>#N/A</v>
      </c>
      <c r="AQ483" t="e">
        <f>Mapping!AO483/$BF$19</f>
        <v>#N/A</v>
      </c>
      <c r="AR483" t="e">
        <f>Mapping!AP483/$BF$19</f>
        <v>#N/A</v>
      </c>
      <c r="AS483" t="e">
        <f>Mapping!AQ483/$BF$19</f>
        <v>#N/A</v>
      </c>
    </row>
    <row r="484" spans="29:45">
      <c r="AC484" t="s">
        <v>12726</v>
      </c>
      <c r="AD484">
        <v>337.21049020932219</v>
      </c>
      <c r="AE484">
        <f t="shared" si="23"/>
        <v>6.8723665202470954E-4</v>
      </c>
      <c r="AF484" t="e">
        <f>Mapping!AD484/$BF$19</f>
        <v>#N/A</v>
      </c>
      <c r="AG484" t="e">
        <f>Mapping!AE484/$BF$19</f>
        <v>#N/A</v>
      </c>
      <c r="AH484" t="e">
        <f>Mapping!AF484/$BF$19</f>
        <v>#N/A</v>
      </c>
      <c r="AI484" t="e">
        <f>Mapping!AG484/$BF$19</f>
        <v>#N/A</v>
      </c>
      <c r="AJ484" t="e">
        <f>Mapping!AH484/$BF$19</f>
        <v>#N/A</v>
      </c>
      <c r="AK484" t="e">
        <f>Mapping!AI484/$BF$19</f>
        <v>#N/A</v>
      </c>
      <c r="AL484" t="e">
        <f>Mapping!AJ484/$BF$19</f>
        <v>#N/A</v>
      </c>
      <c r="AM484" t="e">
        <f>Mapping!AK484/$BF$19</f>
        <v>#N/A</v>
      </c>
      <c r="AN484" t="e">
        <f>Mapping!AL484/$BF$19</f>
        <v>#N/A</v>
      </c>
      <c r="AO484" t="e">
        <f>Mapping!AM484/$BF$19</f>
        <v>#N/A</v>
      </c>
      <c r="AP484" t="e">
        <f>Mapping!AN484/$BF$19</f>
        <v>#N/A</v>
      </c>
      <c r="AQ484" t="e">
        <f>Mapping!AO484/$BF$19</f>
        <v>#N/A</v>
      </c>
      <c r="AR484" t="e">
        <f>Mapping!AP484/$BF$19</f>
        <v>#N/A</v>
      </c>
      <c r="AS484" t="e">
        <f>Mapping!AQ484/$BF$19</f>
        <v>#N/A</v>
      </c>
    </row>
    <row r="485" spans="29:45">
      <c r="AC485" t="s">
        <v>12759</v>
      </c>
      <c r="AD485">
        <v>610.43859220242359</v>
      </c>
      <c r="AE485">
        <f>AD485/$BF$19</f>
        <v>1.2440768794335481E-3</v>
      </c>
      <c r="AF485" t="e">
        <f>Mapping!AD485/$BF$19</f>
        <v>#N/A</v>
      </c>
      <c r="AG485" t="e">
        <f>Mapping!AE485/$BF$19</f>
        <v>#N/A</v>
      </c>
      <c r="AH485" t="e">
        <f>Mapping!AF485/$BF$19</f>
        <v>#N/A</v>
      </c>
      <c r="AI485" t="e">
        <f>Mapping!AG485/$BF$19</f>
        <v>#N/A</v>
      </c>
      <c r="AJ485" t="e">
        <f>Mapping!AH485/$BF$19</f>
        <v>#N/A</v>
      </c>
      <c r="AK485" t="e">
        <f>Mapping!AI485/$BF$19</f>
        <v>#N/A</v>
      </c>
      <c r="AL485" t="e">
        <f>Mapping!AJ485/$BF$19</f>
        <v>#N/A</v>
      </c>
      <c r="AM485" t="e">
        <f>Mapping!AK485/$BF$19</f>
        <v>#N/A</v>
      </c>
      <c r="AN485" t="e">
        <f>Mapping!AL485/$BF$19</f>
        <v>#N/A</v>
      </c>
      <c r="AO485" t="e">
        <f>Mapping!AM485/$BF$19</f>
        <v>#N/A</v>
      </c>
      <c r="AP485" t="e">
        <f>Mapping!AN485/$BF$19</f>
        <v>#N/A</v>
      </c>
      <c r="AQ485" t="e">
        <f>Mapping!AO485/$BF$19</f>
        <v>#N/A</v>
      </c>
      <c r="AR485" t="e">
        <f>Mapping!AP485/$BF$19</f>
        <v>#N/A</v>
      </c>
      <c r="AS485" t="e">
        <f>Mapping!AQ485/$BF$19</f>
        <v>#N/A</v>
      </c>
    </row>
    <row r="486" spans="29:45">
      <c r="AC486" t="s">
        <v>12644</v>
      </c>
      <c r="AD486">
        <v>1202.468967720481</v>
      </c>
      <c r="AE486">
        <f t="shared" ref="AE486:AE496" si="24">AD486/$BF$19</f>
        <v>2.4506377219369988E-3</v>
      </c>
      <c r="AF486" t="e">
        <f>Mapping!AD486/$BF$19</f>
        <v>#N/A</v>
      </c>
      <c r="AG486" t="e">
        <f>Mapping!AE486/$BF$19</f>
        <v>#N/A</v>
      </c>
      <c r="AH486" t="e">
        <f>Mapping!AF486/$BF$19</f>
        <v>#N/A</v>
      </c>
      <c r="AI486" t="e">
        <f>Mapping!AG486/$BF$19</f>
        <v>#N/A</v>
      </c>
      <c r="AJ486" t="e">
        <f>Mapping!AH486/$BF$19</f>
        <v>#N/A</v>
      </c>
      <c r="AK486" t="e">
        <f>Mapping!AI486/$BF$19</f>
        <v>#N/A</v>
      </c>
      <c r="AL486" t="e">
        <f>Mapping!AJ486/$BF$19</f>
        <v>#N/A</v>
      </c>
      <c r="AM486" t="e">
        <f>Mapping!AK486/$BF$19</f>
        <v>#N/A</v>
      </c>
      <c r="AN486" t="e">
        <f>Mapping!AL486/$BF$19</f>
        <v>#N/A</v>
      </c>
      <c r="AO486" t="e">
        <f>Mapping!AM486/$BF$19</f>
        <v>#N/A</v>
      </c>
      <c r="AP486" t="e">
        <f>Mapping!AN486/$BF$19</f>
        <v>#N/A</v>
      </c>
      <c r="AQ486" t="e">
        <f>Mapping!AO486/$BF$19</f>
        <v>#N/A</v>
      </c>
      <c r="AR486" t="e">
        <f>Mapping!AP486/$BF$19</f>
        <v>#N/A</v>
      </c>
      <c r="AS486" t="e">
        <f>Mapping!AQ486/$BF$19</f>
        <v>#N/A</v>
      </c>
    </row>
    <row r="487" spans="29:45">
      <c r="AC487" t="s">
        <v>12766</v>
      </c>
      <c r="AD487">
        <v>669.19899058875058</v>
      </c>
      <c r="AE487">
        <f t="shared" si="24"/>
        <v>1.3638308628686135E-3</v>
      </c>
      <c r="AF487" t="e">
        <f>Mapping!AD487/$BF$19</f>
        <v>#N/A</v>
      </c>
      <c r="AG487" t="e">
        <f>Mapping!AE487/$BF$19</f>
        <v>#N/A</v>
      </c>
      <c r="AH487" t="e">
        <f>Mapping!AF487/$BF$19</f>
        <v>#N/A</v>
      </c>
      <c r="AI487" t="e">
        <f>Mapping!AG487/$BF$19</f>
        <v>#N/A</v>
      </c>
      <c r="AJ487" t="e">
        <f>Mapping!AH487/$BF$19</f>
        <v>#N/A</v>
      </c>
      <c r="AK487" t="e">
        <f>Mapping!AI487/$BF$19</f>
        <v>#N/A</v>
      </c>
      <c r="AL487" t="e">
        <f>Mapping!AJ487/$BF$19</f>
        <v>#N/A</v>
      </c>
      <c r="AM487" t="e">
        <f>Mapping!AK487/$BF$19</f>
        <v>#N/A</v>
      </c>
      <c r="AN487" t="e">
        <f>Mapping!AL487/$BF$19</f>
        <v>#N/A</v>
      </c>
      <c r="AO487" t="e">
        <f>Mapping!AM487/$BF$19</f>
        <v>#N/A</v>
      </c>
      <c r="AP487" t="e">
        <f>Mapping!AN487/$BF$19</f>
        <v>#N/A</v>
      </c>
      <c r="AQ487" t="e">
        <f>Mapping!AO487/$BF$19</f>
        <v>#N/A</v>
      </c>
      <c r="AR487" t="e">
        <f>Mapping!AP487/$BF$19</f>
        <v>#N/A</v>
      </c>
      <c r="AS487" t="e">
        <f>Mapping!AQ487/$BF$19</f>
        <v>#N/A</v>
      </c>
    </row>
    <row r="488" spans="29:45">
      <c r="AC488" t="s">
        <v>12987</v>
      </c>
      <c r="AD488">
        <v>432.42996986041851</v>
      </c>
      <c r="AE488">
        <f t="shared" si="24"/>
        <v>8.812944239591882E-4</v>
      </c>
      <c r="AF488" t="e">
        <f>Mapping!AD488/$BF$19</f>
        <v>#N/A</v>
      </c>
      <c r="AG488" t="e">
        <f>Mapping!AE488/$BF$19</f>
        <v>#N/A</v>
      </c>
      <c r="AH488" t="e">
        <f>Mapping!AF488/$BF$19</f>
        <v>#N/A</v>
      </c>
      <c r="AI488" t="e">
        <f>Mapping!AG488/$BF$19</f>
        <v>#N/A</v>
      </c>
      <c r="AJ488" t="e">
        <f>Mapping!AH488/$BF$19</f>
        <v>#N/A</v>
      </c>
      <c r="AK488" t="e">
        <f>Mapping!AI488/$BF$19</f>
        <v>#N/A</v>
      </c>
      <c r="AL488" t="e">
        <f>Mapping!AJ488/$BF$19</f>
        <v>#N/A</v>
      </c>
      <c r="AM488" t="e">
        <f>Mapping!AK488/$BF$19</f>
        <v>#N/A</v>
      </c>
      <c r="AN488" t="e">
        <f>Mapping!AL488/$BF$19</f>
        <v>#N/A</v>
      </c>
      <c r="AO488" t="e">
        <f>Mapping!AM488/$BF$19</f>
        <v>#N/A</v>
      </c>
      <c r="AP488" t="e">
        <f>Mapping!AN488/$BF$19</f>
        <v>#N/A</v>
      </c>
      <c r="AQ488" t="e">
        <f>Mapping!AO488/$BF$19</f>
        <v>#N/A</v>
      </c>
      <c r="AR488" t="e">
        <f>Mapping!AP488/$BF$19</f>
        <v>#N/A</v>
      </c>
      <c r="AS488" t="e">
        <f>Mapping!AQ488/$BF$19</f>
        <v>#N/A</v>
      </c>
    </row>
    <row r="489" spans="29:45">
      <c r="AC489" t="s">
        <v>12933</v>
      </c>
      <c r="AD489">
        <v>252.89557253462962</v>
      </c>
      <c r="AE489">
        <f t="shared" si="24"/>
        <v>5.1540243149815945E-4</v>
      </c>
      <c r="AF489" t="e">
        <f>Mapping!AD489/$BF$19</f>
        <v>#N/A</v>
      </c>
      <c r="AG489" t="e">
        <f>Mapping!AE489/$BF$19</f>
        <v>#N/A</v>
      </c>
      <c r="AH489" t="e">
        <f>Mapping!AF489/$BF$19</f>
        <v>#N/A</v>
      </c>
      <c r="AI489" t="e">
        <f>Mapping!AG489/$BF$19</f>
        <v>#N/A</v>
      </c>
      <c r="AJ489" t="e">
        <f>Mapping!AH489/$BF$19</f>
        <v>#N/A</v>
      </c>
      <c r="AK489" t="e">
        <f>Mapping!AI489/$BF$19</f>
        <v>#N/A</v>
      </c>
      <c r="AL489" t="e">
        <f>Mapping!AJ489/$BF$19</f>
        <v>#N/A</v>
      </c>
      <c r="AM489" t="e">
        <f>Mapping!AK489/$BF$19</f>
        <v>#N/A</v>
      </c>
      <c r="AN489" t="e">
        <f>Mapping!AL489/$BF$19</f>
        <v>#N/A</v>
      </c>
      <c r="AO489" t="e">
        <f>Mapping!AM489/$BF$19</f>
        <v>#N/A</v>
      </c>
      <c r="AP489" t="e">
        <f>Mapping!AN489/$BF$19</f>
        <v>#N/A</v>
      </c>
      <c r="AQ489" t="e">
        <f>Mapping!AO489/$BF$19</f>
        <v>#N/A</v>
      </c>
      <c r="AR489" t="e">
        <f>Mapping!AP489/$BF$19</f>
        <v>#N/A</v>
      </c>
      <c r="AS489" t="e">
        <f>Mapping!AQ489/$BF$19</f>
        <v>#N/A</v>
      </c>
    </row>
    <row r="490" spans="29:45">
      <c r="AC490" t="s">
        <v>12819</v>
      </c>
      <c r="AD490">
        <v>581.75717035423804</v>
      </c>
      <c r="AE490">
        <f t="shared" si="24"/>
        <v>1.185623999411874E-3</v>
      </c>
      <c r="AF490" t="e">
        <f>Mapping!AD490/$BF$19</f>
        <v>#N/A</v>
      </c>
      <c r="AG490" t="e">
        <f>Mapping!AE490/$BF$19</f>
        <v>#N/A</v>
      </c>
      <c r="AH490" t="e">
        <f>Mapping!AF490/$BF$19</f>
        <v>#N/A</v>
      </c>
      <c r="AI490" t="e">
        <f>Mapping!AG490/$BF$19</f>
        <v>#N/A</v>
      </c>
      <c r="AJ490" t="e">
        <f>Mapping!AH490/$BF$19</f>
        <v>#N/A</v>
      </c>
      <c r="AK490" t="e">
        <f>Mapping!AI490/$BF$19</f>
        <v>#N/A</v>
      </c>
      <c r="AL490" t="e">
        <f>Mapping!AJ490/$BF$19</f>
        <v>#N/A</v>
      </c>
      <c r="AM490" t="e">
        <f>Mapping!AK490/$BF$19</f>
        <v>#N/A</v>
      </c>
      <c r="AN490" t="e">
        <f>Mapping!AL490/$BF$19</f>
        <v>#N/A</v>
      </c>
      <c r="AO490" t="e">
        <f>Mapping!AM490/$BF$19</f>
        <v>#N/A</v>
      </c>
      <c r="AP490" t="e">
        <f>Mapping!AN490/$BF$19</f>
        <v>#N/A</v>
      </c>
      <c r="AQ490" t="e">
        <f>Mapping!AO490/$BF$19</f>
        <v>#N/A</v>
      </c>
      <c r="AR490" t="e">
        <f>Mapping!AP490/$BF$19</f>
        <v>#N/A</v>
      </c>
      <c r="AS490" t="e">
        <f>Mapping!AQ490/$BF$19</f>
        <v>#N/A</v>
      </c>
    </row>
    <row r="491" spans="29:45">
      <c r="AC491" t="s">
        <v>12866</v>
      </c>
      <c r="AD491">
        <v>189.17583821685616</v>
      </c>
      <c r="AE491">
        <f t="shared" si="24"/>
        <v>3.855412968304099E-4</v>
      </c>
      <c r="AF491" t="e">
        <f>Mapping!AD491/$BF$19</f>
        <v>#N/A</v>
      </c>
      <c r="AG491" t="e">
        <f>Mapping!AE491/$BF$19</f>
        <v>#N/A</v>
      </c>
      <c r="AH491" t="e">
        <f>Mapping!AF491/$BF$19</f>
        <v>#N/A</v>
      </c>
      <c r="AI491" t="e">
        <f>Mapping!AG491/$BF$19</f>
        <v>#N/A</v>
      </c>
      <c r="AJ491" t="e">
        <f>Mapping!AH491/$BF$19</f>
        <v>#N/A</v>
      </c>
      <c r="AK491" t="e">
        <f>Mapping!AI491/$BF$19</f>
        <v>#N/A</v>
      </c>
      <c r="AL491" t="e">
        <f>Mapping!AJ491/$BF$19</f>
        <v>#N/A</v>
      </c>
      <c r="AM491" t="e">
        <f>Mapping!AK491/$BF$19</f>
        <v>#N/A</v>
      </c>
      <c r="AN491" t="e">
        <f>Mapping!AL491/$BF$19</f>
        <v>#N/A</v>
      </c>
      <c r="AO491" t="e">
        <f>Mapping!AM491/$BF$19</f>
        <v>#N/A</v>
      </c>
      <c r="AP491" t="e">
        <f>Mapping!AN491/$BF$19</f>
        <v>#N/A</v>
      </c>
      <c r="AQ491" t="e">
        <f>Mapping!AO491/$BF$19</f>
        <v>#N/A</v>
      </c>
      <c r="AR491" t="e">
        <f>Mapping!AP491/$BF$19</f>
        <v>#N/A</v>
      </c>
      <c r="AS491" t="e">
        <f>Mapping!AQ491/$BF$19</f>
        <v>#N/A</v>
      </c>
    </row>
    <row r="492" spans="29:45">
      <c r="AC492" t="s">
        <v>12867</v>
      </c>
      <c r="AD492">
        <v>380.19311628728889</v>
      </c>
      <c r="AE492">
        <f t="shared" si="24"/>
        <v>7.7483545721821173E-4</v>
      </c>
      <c r="AF492" t="e">
        <f>Mapping!AD492/$BF$19</f>
        <v>#N/A</v>
      </c>
      <c r="AG492" t="e">
        <f>Mapping!AE492/$BF$19</f>
        <v>#N/A</v>
      </c>
      <c r="AH492" t="e">
        <f>Mapping!AF492/$BF$19</f>
        <v>#N/A</v>
      </c>
      <c r="AI492" t="e">
        <f>Mapping!AG492/$BF$19</f>
        <v>#N/A</v>
      </c>
      <c r="AJ492" t="e">
        <f>Mapping!AH492/$BF$19</f>
        <v>#N/A</v>
      </c>
      <c r="AK492" t="e">
        <f>Mapping!AI492/$BF$19</f>
        <v>#N/A</v>
      </c>
      <c r="AL492" t="e">
        <f>Mapping!AJ492/$BF$19</f>
        <v>#N/A</v>
      </c>
      <c r="AM492" t="e">
        <f>Mapping!AK492/$BF$19</f>
        <v>#N/A</v>
      </c>
      <c r="AN492" t="e">
        <f>Mapping!AL492/$BF$19</f>
        <v>#N/A</v>
      </c>
      <c r="AO492" t="e">
        <f>Mapping!AM492/$BF$19</f>
        <v>#N/A</v>
      </c>
      <c r="AP492" t="e">
        <f>Mapping!AN492/$BF$19</f>
        <v>#N/A</v>
      </c>
      <c r="AQ492" t="e">
        <f>Mapping!AO492/$BF$19</f>
        <v>#N/A</v>
      </c>
      <c r="AR492" t="e">
        <f>Mapping!AP492/$BF$19</f>
        <v>#N/A</v>
      </c>
      <c r="AS492" t="e">
        <f>Mapping!AQ492/$BF$19</f>
        <v>#N/A</v>
      </c>
    </row>
    <row r="493" spans="29:45">
      <c r="AC493" t="s">
        <v>12725</v>
      </c>
      <c r="AD493">
        <v>6971.9490853225007</v>
      </c>
      <c r="AE493">
        <f t="shared" si="24"/>
        <v>1.4208866825315962E-2</v>
      </c>
      <c r="AF493" t="e">
        <f>Mapping!AD493/$BF$19</f>
        <v>#N/A</v>
      </c>
      <c r="AG493" t="e">
        <f>Mapping!AE493/$BF$19</f>
        <v>#N/A</v>
      </c>
      <c r="AH493" t="e">
        <f>Mapping!AF493/$BF$19</f>
        <v>#N/A</v>
      </c>
      <c r="AI493" t="e">
        <f>Mapping!AG493/$BF$19</f>
        <v>#N/A</v>
      </c>
      <c r="AJ493" t="e">
        <f>Mapping!AH493/$BF$19</f>
        <v>#N/A</v>
      </c>
      <c r="AK493" t="e">
        <f>Mapping!AI493/$BF$19</f>
        <v>#N/A</v>
      </c>
      <c r="AL493" t="e">
        <f>Mapping!AJ493/$BF$19</f>
        <v>#N/A</v>
      </c>
      <c r="AM493" t="e">
        <f>Mapping!AK493/$BF$19</f>
        <v>#N/A</v>
      </c>
      <c r="AN493" t="e">
        <f>Mapping!AL493/$BF$19</f>
        <v>#N/A</v>
      </c>
      <c r="AO493" t="e">
        <f>Mapping!AM493/$BF$19</f>
        <v>#N/A</v>
      </c>
      <c r="AP493" t="e">
        <f>Mapping!AN493/$BF$19</f>
        <v>#N/A</v>
      </c>
      <c r="AQ493" t="e">
        <f>Mapping!AO493/$BF$19</f>
        <v>#N/A</v>
      </c>
      <c r="AR493" t="e">
        <f>Mapping!AP493/$BF$19</f>
        <v>#N/A</v>
      </c>
      <c r="AS493" t="e">
        <f>Mapping!AQ493/$BF$19</f>
        <v>#N/A</v>
      </c>
    </row>
    <row r="494" spans="29:45">
      <c r="AC494" t="s">
        <v>12988</v>
      </c>
      <c r="AD494">
        <v>831.89481030111938</v>
      </c>
      <c r="AE494">
        <f t="shared" si="24"/>
        <v>1.6954057506134701E-3</v>
      </c>
      <c r="AF494" t="e">
        <f>Mapping!AD494/$BF$19</f>
        <v>#N/A</v>
      </c>
      <c r="AG494" t="e">
        <f>Mapping!AE494/$BF$19</f>
        <v>#N/A</v>
      </c>
      <c r="AH494" t="e">
        <f>Mapping!AF494/$BF$19</f>
        <v>#N/A</v>
      </c>
      <c r="AI494" t="e">
        <f>Mapping!AG494/$BF$19</f>
        <v>#N/A</v>
      </c>
      <c r="AJ494" t="e">
        <f>Mapping!AH494/$BF$19</f>
        <v>#N/A</v>
      </c>
      <c r="AK494" t="e">
        <f>Mapping!AI494/$BF$19</f>
        <v>#N/A</v>
      </c>
      <c r="AL494" t="e">
        <f>Mapping!AJ494/$BF$19</f>
        <v>#N/A</v>
      </c>
      <c r="AM494" t="e">
        <f>Mapping!AK494/$BF$19</f>
        <v>#N/A</v>
      </c>
      <c r="AN494" t="e">
        <f>Mapping!AL494/$BF$19</f>
        <v>#N/A</v>
      </c>
      <c r="AO494" t="e">
        <f>Mapping!AM494/$BF$19</f>
        <v>#N/A</v>
      </c>
      <c r="AP494" t="e">
        <f>Mapping!AN494/$BF$19</f>
        <v>#N/A</v>
      </c>
      <c r="AQ494" t="e">
        <f>Mapping!AO494/$BF$19</f>
        <v>#N/A</v>
      </c>
      <c r="AR494" t="e">
        <f>Mapping!AP494/$BF$19</f>
        <v>#N/A</v>
      </c>
      <c r="AS494" t="e">
        <f>Mapping!AQ494/$BF$19</f>
        <v>#N/A</v>
      </c>
    </row>
    <row r="495" spans="29:45">
      <c r="AC495" t="s">
        <v>12822</v>
      </c>
      <c r="AD495">
        <v>751.83898852822574</v>
      </c>
      <c r="AE495">
        <f t="shared" si="24"/>
        <v>1.5322515886651319E-3</v>
      </c>
      <c r="AF495" t="e">
        <f>Mapping!AD495/$BF$19</f>
        <v>#N/A</v>
      </c>
      <c r="AG495" t="e">
        <f>Mapping!AE495/$BF$19</f>
        <v>#N/A</v>
      </c>
      <c r="AH495" t="e">
        <f>Mapping!AF495/$BF$19</f>
        <v>#N/A</v>
      </c>
      <c r="AI495" t="e">
        <f>Mapping!AG495/$BF$19</f>
        <v>#N/A</v>
      </c>
      <c r="AJ495" t="e">
        <f>Mapping!AH495/$BF$19</f>
        <v>#N/A</v>
      </c>
      <c r="AK495" t="e">
        <f>Mapping!AI495/$BF$19</f>
        <v>#N/A</v>
      </c>
      <c r="AL495" t="e">
        <f>Mapping!AJ495/$BF$19</f>
        <v>#N/A</v>
      </c>
      <c r="AM495" t="e">
        <f>Mapping!AK495/$BF$19</f>
        <v>#N/A</v>
      </c>
      <c r="AN495" t="e">
        <f>Mapping!AL495/$BF$19</f>
        <v>#N/A</v>
      </c>
      <c r="AO495" t="e">
        <f>Mapping!AM495/$BF$19</f>
        <v>#N/A</v>
      </c>
      <c r="AP495" t="e">
        <f>Mapping!AN495/$BF$19</f>
        <v>#N/A</v>
      </c>
      <c r="AQ495" t="e">
        <f>Mapping!AO495/$BF$19</f>
        <v>#N/A</v>
      </c>
      <c r="AR495" t="e">
        <f>Mapping!AP495/$BF$19</f>
        <v>#N/A</v>
      </c>
      <c r="AS495" t="e">
        <f>Mapping!AQ495/$BF$19</f>
        <v>#N/A</v>
      </c>
    </row>
    <row r="496" spans="29:45">
      <c r="AC496" t="s">
        <v>13002</v>
      </c>
      <c r="AD496">
        <v>603.85228050820592</v>
      </c>
      <c r="AE496">
        <f t="shared" si="24"/>
        <v>1.2306539435245386E-3</v>
      </c>
      <c r="AF496" t="e">
        <f>Mapping!AD496/$BF$19</f>
        <v>#N/A</v>
      </c>
      <c r="AG496" t="e">
        <f>Mapping!AE496/$BF$19</f>
        <v>#N/A</v>
      </c>
      <c r="AH496" t="e">
        <f>Mapping!AF496/$BF$19</f>
        <v>#N/A</v>
      </c>
      <c r="AI496" t="e">
        <f>Mapping!AG496/$BF$19</f>
        <v>#N/A</v>
      </c>
      <c r="AJ496" t="e">
        <f>Mapping!AH496/$BF$19</f>
        <v>#N/A</v>
      </c>
      <c r="AK496" t="e">
        <f>Mapping!AI496/$BF$19</f>
        <v>#N/A</v>
      </c>
      <c r="AL496" t="e">
        <f>Mapping!AJ496/$BF$19</f>
        <v>#N/A</v>
      </c>
      <c r="AM496" t="e">
        <f>Mapping!AK496/$BF$19</f>
        <v>#N/A</v>
      </c>
      <c r="AN496" t="e">
        <f>Mapping!AL496/$BF$19</f>
        <v>#N/A</v>
      </c>
      <c r="AO496" t="e">
        <f>Mapping!AM496/$BF$19</f>
        <v>#N/A</v>
      </c>
      <c r="AP496" t="e">
        <f>Mapping!AN496/$BF$19</f>
        <v>#N/A</v>
      </c>
      <c r="AQ496" t="e">
        <f>Mapping!AO496/$BF$19</f>
        <v>#N/A</v>
      </c>
      <c r="AR496" t="e">
        <f>Mapping!AP496/$BF$19</f>
        <v>#N/A</v>
      </c>
      <c r="AS496" t="e">
        <f>Mapping!AQ496/$BF$19</f>
        <v>#N/A</v>
      </c>
    </row>
  </sheetData>
  <sortState xmlns:xlrd2="http://schemas.microsoft.com/office/spreadsheetml/2017/richdata2" ref="L2:L1363">
    <sortCondition ref="L2"/>
  </sortState>
  <phoneticPr fontId="20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17"/>
  <sheetViews>
    <sheetView workbookViewId="0">
      <selection activeCell="L2" sqref="L2"/>
    </sheetView>
  </sheetViews>
  <sheetFormatPr baseColWidth="10" defaultRowHeight="12.75"/>
  <sheetData>
    <row r="1" spans="1:43" ht="15">
      <c r="I1" t="s">
        <v>13022</v>
      </c>
      <c r="J1" t="s">
        <v>12990</v>
      </c>
      <c r="K1" s="123" t="s">
        <v>13021</v>
      </c>
      <c r="L1" s="120" t="s">
        <v>13007</v>
      </c>
      <c r="M1" s="120" t="s">
        <v>13008</v>
      </c>
      <c r="N1" s="120" t="s">
        <v>13009</v>
      </c>
      <c r="O1" s="120" t="s">
        <v>13010</v>
      </c>
      <c r="P1" s="120" t="s">
        <v>13011</v>
      </c>
      <c r="Q1" s="120" t="s">
        <v>13012</v>
      </c>
      <c r="R1" s="120" t="s">
        <v>13013</v>
      </c>
      <c r="S1" s="120" t="s">
        <v>13014</v>
      </c>
      <c r="T1" s="120" t="s">
        <v>13015</v>
      </c>
      <c r="U1" s="120" t="s">
        <v>13016</v>
      </c>
      <c r="V1" s="120" t="s">
        <v>13017</v>
      </c>
      <c r="W1" s="120" t="s">
        <v>13020</v>
      </c>
      <c r="X1" s="121" t="s">
        <v>13018</v>
      </c>
      <c r="Y1" s="122" t="s">
        <v>13019</v>
      </c>
      <c r="AB1" s="124" t="s">
        <v>11682</v>
      </c>
      <c r="AC1" s="123" t="s">
        <v>13021</v>
      </c>
      <c r="AD1" s="120" t="s">
        <v>13007</v>
      </c>
      <c r="AE1" s="120" t="s">
        <v>13008</v>
      </c>
      <c r="AF1" s="120" t="s">
        <v>13009</v>
      </c>
      <c r="AG1" s="120" t="s">
        <v>13010</v>
      </c>
      <c r="AH1" s="120" t="s">
        <v>13011</v>
      </c>
      <c r="AI1" s="120" t="s">
        <v>13012</v>
      </c>
      <c r="AJ1" s="120" t="s">
        <v>13013</v>
      </c>
      <c r="AK1" s="120" t="s">
        <v>13014</v>
      </c>
      <c r="AL1" s="120" t="s">
        <v>13015</v>
      </c>
      <c r="AM1" s="120" t="s">
        <v>13016</v>
      </c>
      <c r="AN1" s="120" t="s">
        <v>13017</v>
      </c>
      <c r="AO1" s="120" t="s">
        <v>13020</v>
      </c>
      <c r="AP1" s="121" t="s">
        <v>13018</v>
      </c>
      <c r="AQ1" s="122" t="s">
        <v>13019</v>
      </c>
    </row>
    <row r="2" spans="1:43">
      <c r="A2">
        <v>1001</v>
      </c>
      <c r="B2">
        <v>495</v>
      </c>
      <c r="C2" t="str">
        <f>"n"&amp;B2</f>
        <v>n495</v>
      </c>
      <c r="D2" t="str">
        <f>VLOOKUP(A2,Demand_calculation!$A$2:$B$402,2,0)</f>
        <v>load1</v>
      </c>
      <c r="F2" t="s">
        <v>12548</v>
      </c>
      <c r="G2" t="s">
        <v>11711</v>
      </c>
      <c r="I2" t="s">
        <v>12548</v>
      </c>
      <c r="J2" t="s">
        <v>11711</v>
      </c>
      <c r="K2" t="e">
        <f>VLOOKUP(J2,Demand_calculation!$B$2:$AA$402,12,0)</f>
        <v>#N/A</v>
      </c>
      <c r="L2" t="e">
        <f>VLOOKUP(J2,Demand_calculation!$B$2:$AA$402,13,0)</f>
        <v>#N/A</v>
      </c>
      <c r="M2" t="e">
        <f>VLOOKUP(J2,Demand_calculation!$B$2:$AA$402,14,0)</f>
        <v>#N/A</v>
      </c>
      <c r="N2" t="e">
        <f>VLOOKUP(J2,Demand_calculation!$B$2:$AA$402,15,0)</f>
        <v>#N/A</v>
      </c>
      <c r="O2" t="e">
        <f>VLOOKUP(J2,Demand_calculation!$B$2:$AA$402,16,0)</f>
        <v>#N/A</v>
      </c>
      <c r="P2" t="e">
        <f>VLOOKUP(J2,Demand_calculation!$B$2:$AA$402,17,0)</f>
        <v>#N/A</v>
      </c>
      <c r="Q2" t="e">
        <f>VLOOKUP(J2,Demand_calculation!$B$2:$AA$402,18,0)</f>
        <v>#N/A</v>
      </c>
      <c r="R2" t="e">
        <f>VLOOKUP(J2,Demand_calculation!$B$2:$AA$402,19,0)</f>
        <v>#N/A</v>
      </c>
      <c r="S2" t="e">
        <f>VLOOKUP(J2,Demand_calculation!$B$2:$AA$402,20,0)</f>
        <v>#N/A</v>
      </c>
      <c r="T2" t="e">
        <f>VLOOKUP(J2,Demand_calculation!$B$2:$AA$402,21,0)</f>
        <v>#N/A</v>
      </c>
      <c r="U2" t="e">
        <f>VLOOKUP(J2,Demand_calculation!$B$2:$AA$402,22,0)</f>
        <v>#N/A</v>
      </c>
      <c r="V2" t="e">
        <f>VLOOKUP(J2,Demand_calculation!$B$2:$AA$402,23,0)</f>
        <v>#N/A</v>
      </c>
      <c r="W2" t="e">
        <f>VLOOKUP(J2,Demand_calculation!$B$2:$AA$402,24,0)</f>
        <v>#N/A</v>
      </c>
      <c r="X2" t="e">
        <f>VLOOKUP(J2,Demand_calculation!$B$2:$AA$402,25,0)</f>
        <v>#N/A</v>
      </c>
      <c r="Y2" t="e">
        <f>VLOOKUP(J2,Demand_calculation!$B$2:$AA$402,26,0)</f>
        <v>#N/A</v>
      </c>
      <c r="AB2" t="s">
        <v>12548</v>
      </c>
      <c r="AC2" t="e">
        <f t="shared" ref="AC2:AC65" si="0">SUMIF($I$2:$I$1341,AB2,$K$2:$K$1341)</f>
        <v>#N/A</v>
      </c>
      <c r="AD2" t="e">
        <f t="shared" ref="AD2:AD65" si="1">SUMIF($I$2:$I$1341,AB2,$L$2:$L$1341)</f>
        <v>#N/A</v>
      </c>
      <c r="AE2" t="e">
        <f t="shared" ref="AE2:AE65" si="2">SUMIF($I$2:$I$1341,AB2,$M$2:$M$1341)</f>
        <v>#N/A</v>
      </c>
      <c r="AF2" t="e">
        <f t="shared" ref="AF2:AF65" si="3">SUMIF($I$2:$I$1341,AB2,$N$2:$N$1341)</f>
        <v>#N/A</v>
      </c>
      <c r="AG2" t="e">
        <f t="shared" ref="AG2:AG65" si="4">SUMIF($I$2:$I$1341,AB2,$O$2:$O$1341)</f>
        <v>#N/A</v>
      </c>
      <c r="AH2" t="e">
        <f t="shared" ref="AH2:AH65" si="5">SUMIF($I$2:$I$1341,AB2,$P$2:$P$1341)</f>
        <v>#N/A</v>
      </c>
      <c r="AI2" t="e">
        <f t="shared" ref="AI2:AI65" si="6">SUMIF($I$2:$I$1341,AB2,$Q$2:$Q$1341)</f>
        <v>#N/A</v>
      </c>
      <c r="AJ2" t="e">
        <f t="shared" ref="AJ2:AJ65" si="7">SUMIF($I$2:$I$1341,AB2,$R$2:$R$1341)</f>
        <v>#N/A</v>
      </c>
      <c r="AK2" t="e">
        <f t="shared" ref="AK2:AK65" si="8">SUMIF($I$2:$I$1341,AB2,$S$2:$S$1341)</f>
        <v>#N/A</v>
      </c>
      <c r="AL2" t="e">
        <f t="shared" ref="AL2:AL65" si="9">SUMIF($I$2:$I$1341,AB2,$T$2:$T$1341)</f>
        <v>#N/A</v>
      </c>
      <c r="AM2" t="e">
        <f t="shared" ref="AM2:AM65" si="10">SUMIF($I$2:$I$1341,AB2,$U$2:$U$1341)</f>
        <v>#N/A</v>
      </c>
      <c r="AN2" t="e">
        <f t="shared" ref="AN2:AN65" si="11">SUMIF($I$2:$I$1341,AB2,$V$2:$V$1341)</f>
        <v>#N/A</v>
      </c>
      <c r="AO2" t="e">
        <f t="shared" ref="AO2:AO65" si="12">SUMIF($I$2:$I$1341,AB2,$W$2:$W$1341)</f>
        <v>#N/A</v>
      </c>
      <c r="AP2" t="e">
        <f t="shared" ref="AP2:AP65" si="13">SUMIF($I$2:$I$1341,AB2,$X$2:$X$1341)</f>
        <v>#N/A</v>
      </c>
      <c r="AQ2" t="e">
        <f t="shared" ref="AQ2:AQ65" si="14">SUMIF($I$2:$I$1341,AB2,$Y$2:$Y$1341)</f>
        <v>#N/A</v>
      </c>
    </row>
    <row r="3" spans="1:43">
      <c r="A3">
        <v>1002</v>
      </c>
      <c r="B3">
        <v>84</v>
      </c>
      <c r="C3" t="str">
        <f t="shared" ref="C3:C66" si="15">"n"&amp;B3</f>
        <v>n84</v>
      </c>
      <c r="D3" t="str">
        <f>VLOOKUP(A3,Demand_calculation!$A$2:$B$402,2,0)</f>
        <v>load2</v>
      </c>
      <c r="F3" t="s">
        <v>12548</v>
      </c>
      <c r="G3" t="s">
        <v>11716</v>
      </c>
      <c r="I3" t="s">
        <v>12548</v>
      </c>
      <c r="J3" t="s">
        <v>11716</v>
      </c>
      <c r="K3" t="e">
        <f>VLOOKUP(J3,Demand_calculation!$B$2:$M$402,12,0)</f>
        <v>#N/A</v>
      </c>
      <c r="L3" t="e">
        <f>VLOOKUP(J3,Demand_calculation!$B$2:$AA$402,13,0)</f>
        <v>#N/A</v>
      </c>
      <c r="M3" t="e">
        <f>VLOOKUP(J3,Demand_calculation!$B$2:$AA$402,14,0)</f>
        <v>#N/A</v>
      </c>
      <c r="N3" t="e">
        <f>VLOOKUP(J3,Demand_calculation!$B$2:$AA$402,15,0)</f>
        <v>#N/A</v>
      </c>
      <c r="O3" t="e">
        <f>VLOOKUP(J3,Demand_calculation!$B$2:$AA$402,16,0)</f>
        <v>#N/A</v>
      </c>
      <c r="P3" t="e">
        <f>VLOOKUP(J3,Demand_calculation!$B$2:$AA$402,17,0)</f>
        <v>#N/A</v>
      </c>
      <c r="Q3" t="e">
        <f>VLOOKUP(J3,Demand_calculation!$B$2:$AA$402,18,0)</f>
        <v>#N/A</v>
      </c>
      <c r="R3" t="e">
        <f>VLOOKUP(J3,Demand_calculation!$B$2:$AA$402,19,0)</f>
        <v>#N/A</v>
      </c>
      <c r="S3" t="e">
        <f>VLOOKUP(J3,Demand_calculation!$B$2:$AA$402,20,0)</f>
        <v>#N/A</v>
      </c>
      <c r="T3" t="e">
        <f>VLOOKUP(J3,Demand_calculation!$B$2:$AA$402,21,0)</f>
        <v>#N/A</v>
      </c>
      <c r="U3" t="e">
        <f>VLOOKUP(J3,Demand_calculation!$B$2:$AA$402,22,0)</f>
        <v>#N/A</v>
      </c>
      <c r="V3" t="e">
        <f>VLOOKUP(J3,Demand_calculation!$B$2:$AA$402,23,0)</f>
        <v>#N/A</v>
      </c>
      <c r="W3" t="e">
        <f>VLOOKUP(J3,Demand_calculation!$B$2:$AA$402,24,0)</f>
        <v>#N/A</v>
      </c>
      <c r="X3" t="e">
        <f>VLOOKUP(J3,Demand_calculation!$B$2:$AA$402,25,0)</f>
        <v>#N/A</v>
      </c>
      <c r="Y3" t="e">
        <f>VLOOKUP(J3,Demand_calculation!$B$2:$AA$402,26,0)</f>
        <v>#N/A</v>
      </c>
      <c r="AB3" t="s">
        <v>12564</v>
      </c>
      <c r="AC3" t="e">
        <f t="shared" si="0"/>
        <v>#N/A</v>
      </c>
      <c r="AD3" t="e">
        <f t="shared" si="1"/>
        <v>#N/A</v>
      </c>
      <c r="AE3" t="e">
        <f t="shared" si="2"/>
        <v>#N/A</v>
      </c>
      <c r="AF3" t="e">
        <f t="shared" si="3"/>
        <v>#N/A</v>
      </c>
      <c r="AG3" t="e">
        <f t="shared" si="4"/>
        <v>#N/A</v>
      </c>
      <c r="AH3" t="e">
        <f t="shared" si="5"/>
        <v>#N/A</v>
      </c>
      <c r="AI3" t="e">
        <f t="shared" si="6"/>
        <v>#N/A</v>
      </c>
      <c r="AJ3" t="e">
        <f t="shared" si="7"/>
        <v>#N/A</v>
      </c>
      <c r="AK3" t="e">
        <f t="shared" si="8"/>
        <v>#N/A</v>
      </c>
      <c r="AL3" t="e">
        <f t="shared" si="9"/>
        <v>#N/A</v>
      </c>
      <c r="AM3" t="e">
        <f t="shared" si="10"/>
        <v>#N/A</v>
      </c>
      <c r="AN3" t="e">
        <f t="shared" si="11"/>
        <v>#N/A</v>
      </c>
      <c r="AO3" t="e">
        <f t="shared" si="12"/>
        <v>#N/A</v>
      </c>
      <c r="AP3" t="e">
        <f t="shared" si="13"/>
        <v>#N/A</v>
      </c>
      <c r="AQ3" t="e">
        <f t="shared" si="14"/>
        <v>#N/A</v>
      </c>
    </row>
    <row r="4" spans="1:43">
      <c r="A4">
        <v>1003</v>
      </c>
      <c r="B4">
        <v>412</v>
      </c>
      <c r="C4" t="str">
        <f t="shared" si="15"/>
        <v>n412</v>
      </c>
      <c r="D4" t="str">
        <f>VLOOKUP(A4,Demand_calculation!$A$2:$B$402,2,0)</f>
        <v>load3</v>
      </c>
      <c r="F4" t="s">
        <v>12548</v>
      </c>
      <c r="G4" t="s">
        <v>11717</v>
      </c>
      <c r="I4" t="s">
        <v>12548</v>
      </c>
      <c r="J4" t="s">
        <v>11717</v>
      </c>
      <c r="K4" t="e">
        <f>VLOOKUP(J4,Demand_calculation!$B$2:$M$402,12,0)</f>
        <v>#N/A</v>
      </c>
      <c r="L4" t="e">
        <f>VLOOKUP(J4,Demand_calculation!$B$2:$AA$402,13,0)</f>
        <v>#N/A</v>
      </c>
      <c r="M4" t="e">
        <f>VLOOKUP(J4,Demand_calculation!$B$2:$AA$402,14,0)</f>
        <v>#N/A</v>
      </c>
      <c r="N4" t="e">
        <f>VLOOKUP(J4,Demand_calculation!$B$2:$AA$402,15,0)</f>
        <v>#N/A</v>
      </c>
      <c r="O4" t="e">
        <f>VLOOKUP(J4,Demand_calculation!$B$2:$AA$402,16,0)</f>
        <v>#N/A</v>
      </c>
      <c r="P4" t="e">
        <f>VLOOKUP(J4,Demand_calculation!$B$2:$AA$402,17,0)</f>
        <v>#N/A</v>
      </c>
      <c r="Q4" t="e">
        <f>VLOOKUP(J4,Demand_calculation!$B$2:$AA$402,18,0)</f>
        <v>#N/A</v>
      </c>
      <c r="R4" t="e">
        <f>VLOOKUP(J4,Demand_calculation!$B$2:$AA$402,19,0)</f>
        <v>#N/A</v>
      </c>
      <c r="S4" t="e">
        <f>VLOOKUP(J4,Demand_calculation!$B$2:$AA$402,20,0)</f>
        <v>#N/A</v>
      </c>
      <c r="T4" t="e">
        <f>VLOOKUP(J4,Demand_calculation!$B$2:$AA$402,21,0)</f>
        <v>#N/A</v>
      </c>
      <c r="U4" t="e">
        <f>VLOOKUP(J4,Demand_calculation!$B$2:$AA$402,22,0)</f>
        <v>#N/A</v>
      </c>
      <c r="V4" t="e">
        <f>VLOOKUP(J4,Demand_calculation!$B$2:$AA$402,23,0)</f>
        <v>#N/A</v>
      </c>
      <c r="W4" t="e">
        <f>VLOOKUP(J4,Demand_calculation!$B$2:$AA$402,24,0)</f>
        <v>#N/A</v>
      </c>
      <c r="X4" t="e">
        <f>VLOOKUP(J4,Demand_calculation!$B$2:$AA$402,25,0)</f>
        <v>#N/A</v>
      </c>
      <c r="Y4" t="e">
        <f>VLOOKUP(J4,Demand_calculation!$B$2:$AA$402,26,0)</f>
        <v>#N/A</v>
      </c>
      <c r="AB4" t="s">
        <v>12560</v>
      </c>
      <c r="AC4" t="e">
        <f t="shared" si="0"/>
        <v>#N/A</v>
      </c>
      <c r="AD4" t="e">
        <f t="shared" si="1"/>
        <v>#N/A</v>
      </c>
      <c r="AE4" t="e">
        <f t="shared" si="2"/>
        <v>#N/A</v>
      </c>
      <c r="AF4" t="e">
        <f t="shared" si="3"/>
        <v>#N/A</v>
      </c>
      <c r="AG4" t="e">
        <f t="shared" si="4"/>
        <v>#N/A</v>
      </c>
      <c r="AH4" t="e">
        <f t="shared" si="5"/>
        <v>#N/A</v>
      </c>
      <c r="AI4" t="e">
        <f t="shared" si="6"/>
        <v>#N/A</v>
      </c>
      <c r="AJ4" t="e">
        <f t="shared" si="7"/>
        <v>#N/A</v>
      </c>
      <c r="AK4" t="e">
        <f t="shared" si="8"/>
        <v>#N/A</v>
      </c>
      <c r="AL4" t="e">
        <f t="shared" si="9"/>
        <v>#N/A</v>
      </c>
      <c r="AM4" t="e">
        <f t="shared" si="10"/>
        <v>#N/A</v>
      </c>
      <c r="AN4" t="e">
        <f t="shared" si="11"/>
        <v>#N/A</v>
      </c>
      <c r="AO4" t="e">
        <f t="shared" si="12"/>
        <v>#N/A</v>
      </c>
      <c r="AP4" t="e">
        <f t="shared" si="13"/>
        <v>#N/A</v>
      </c>
      <c r="AQ4" t="e">
        <f t="shared" si="14"/>
        <v>#N/A</v>
      </c>
    </row>
    <row r="5" spans="1:43">
      <c r="A5">
        <v>1004</v>
      </c>
      <c r="B5">
        <v>83</v>
      </c>
      <c r="C5" t="str">
        <f t="shared" si="15"/>
        <v>n83</v>
      </c>
      <c r="D5" t="str">
        <f>VLOOKUP(A5,Demand_calculation!$A$2:$B$402,2,0)</f>
        <v>load4</v>
      </c>
      <c r="F5" t="s">
        <v>12548</v>
      </c>
      <c r="G5" t="s">
        <v>11725</v>
      </c>
      <c r="I5" t="s">
        <v>12548</v>
      </c>
      <c r="J5" t="s">
        <v>11725</v>
      </c>
      <c r="K5" t="e">
        <f>VLOOKUP(J5,Demand_calculation!$B$2:$M$402,12,0)</f>
        <v>#N/A</v>
      </c>
      <c r="L5" t="e">
        <f>VLOOKUP(J5,Demand_calculation!$B$2:$AA$402,13,0)</f>
        <v>#N/A</v>
      </c>
      <c r="M5" t="e">
        <f>VLOOKUP(J5,Demand_calculation!$B$2:$AA$402,14,0)</f>
        <v>#N/A</v>
      </c>
      <c r="N5" t="e">
        <f>VLOOKUP(J5,Demand_calculation!$B$2:$AA$402,15,0)</f>
        <v>#N/A</v>
      </c>
      <c r="O5" t="e">
        <f>VLOOKUP(J5,Demand_calculation!$B$2:$AA$402,16,0)</f>
        <v>#N/A</v>
      </c>
      <c r="P5" t="e">
        <f>VLOOKUP(J5,Demand_calculation!$B$2:$AA$402,17,0)</f>
        <v>#N/A</v>
      </c>
      <c r="Q5" t="e">
        <f>VLOOKUP(J5,Demand_calculation!$B$2:$AA$402,18,0)</f>
        <v>#N/A</v>
      </c>
      <c r="R5" t="e">
        <f>VLOOKUP(J5,Demand_calculation!$B$2:$AA$402,19,0)</f>
        <v>#N/A</v>
      </c>
      <c r="S5" t="e">
        <f>VLOOKUP(J5,Demand_calculation!$B$2:$AA$402,20,0)</f>
        <v>#N/A</v>
      </c>
      <c r="T5" t="e">
        <f>VLOOKUP(J5,Demand_calculation!$B$2:$AA$402,21,0)</f>
        <v>#N/A</v>
      </c>
      <c r="U5" t="e">
        <f>VLOOKUP(J5,Demand_calculation!$B$2:$AA$402,22,0)</f>
        <v>#N/A</v>
      </c>
      <c r="V5" t="e">
        <f>VLOOKUP(J5,Demand_calculation!$B$2:$AA$402,23,0)</f>
        <v>#N/A</v>
      </c>
      <c r="W5" t="e">
        <f>VLOOKUP(J5,Demand_calculation!$B$2:$AA$402,24,0)</f>
        <v>#N/A</v>
      </c>
      <c r="X5" t="e">
        <f>VLOOKUP(J5,Demand_calculation!$B$2:$AA$402,25,0)</f>
        <v>#N/A</v>
      </c>
      <c r="Y5" t="e">
        <f>VLOOKUP(J5,Demand_calculation!$B$2:$AA$402,26,0)</f>
        <v>#N/A</v>
      </c>
      <c r="AB5" t="s">
        <v>12565</v>
      </c>
      <c r="AC5" t="e">
        <f t="shared" si="0"/>
        <v>#N/A</v>
      </c>
      <c r="AD5" t="e">
        <f t="shared" si="1"/>
        <v>#N/A</v>
      </c>
      <c r="AE5" t="e">
        <f t="shared" si="2"/>
        <v>#N/A</v>
      </c>
      <c r="AF5" t="e">
        <f t="shared" si="3"/>
        <v>#N/A</v>
      </c>
      <c r="AG5" t="e">
        <f t="shared" si="4"/>
        <v>#N/A</v>
      </c>
      <c r="AH5" t="e">
        <f t="shared" si="5"/>
        <v>#N/A</v>
      </c>
      <c r="AI5" t="e">
        <f t="shared" si="6"/>
        <v>#N/A</v>
      </c>
      <c r="AJ5" t="e">
        <f t="shared" si="7"/>
        <v>#N/A</v>
      </c>
      <c r="AK5" t="e">
        <f t="shared" si="8"/>
        <v>#N/A</v>
      </c>
      <c r="AL5" t="e">
        <f t="shared" si="9"/>
        <v>#N/A</v>
      </c>
      <c r="AM5" t="e">
        <f t="shared" si="10"/>
        <v>#N/A</v>
      </c>
      <c r="AN5" t="e">
        <f t="shared" si="11"/>
        <v>#N/A</v>
      </c>
      <c r="AO5" t="e">
        <f t="shared" si="12"/>
        <v>#N/A</v>
      </c>
      <c r="AP5" t="e">
        <f t="shared" si="13"/>
        <v>#N/A</v>
      </c>
      <c r="AQ5" t="e">
        <f t="shared" si="14"/>
        <v>#N/A</v>
      </c>
    </row>
    <row r="6" spans="1:43">
      <c r="A6">
        <v>1051</v>
      </c>
      <c r="B6">
        <v>22</v>
      </c>
      <c r="C6" t="str">
        <f t="shared" si="15"/>
        <v>n22</v>
      </c>
      <c r="D6" t="str">
        <f>VLOOKUP(A6,Demand_calculation!$A$2:$B$402,2,0)</f>
        <v>load5</v>
      </c>
      <c r="F6" t="s">
        <v>12892</v>
      </c>
      <c r="G6" t="s">
        <v>12013</v>
      </c>
      <c r="I6" t="s">
        <v>12892</v>
      </c>
      <c r="J6" t="s">
        <v>12013</v>
      </c>
      <c r="K6" t="e">
        <f>VLOOKUP(J6,Demand_calculation!$B$2:$M$402,12,0)</f>
        <v>#N/A</v>
      </c>
      <c r="L6" t="e">
        <f>VLOOKUP(J6,Demand_calculation!$B$2:$AA$402,13,0)</f>
        <v>#N/A</v>
      </c>
      <c r="M6" t="e">
        <f>VLOOKUP(J6,Demand_calculation!$B$2:$AA$402,14,0)</f>
        <v>#N/A</v>
      </c>
      <c r="N6" t="e">
        <f>VLOOKUP(J6,Demand_calculation!$B$2:$AA$402,15,0)</f>
        <v>#N/A</v>
      </c>
      <c r="O6" t="e">
        <f>VLOOKUP(J6,Demand_calculation!$B$2:$AA$402,16,0)</f>
        <v>#N/A</v>
      </c>
      <c r="P6" t="e">
        <f>VLOOKUP(J6,Demand_calculation!$B$2:$AA$402,17,0)</f>
        <v>#N/A</v>
      </c>
      <c r="Q6" t="e">
        <f>VLOOKUP(J6,Demand_calculation!$B$2:$AA$402,18,0)</f>
        <v>#N/A</v>
      </c>
      <c r="R6" t="e">
        <f>VLOOKUP(J6,Demand_calculation!$B$2:$AA$402,19,0)</f>
        <v>#N/A</v>
      </c>
      <c r="S6" t="e">
        <f>VLOOKUP(J6,Demand_calculation!$B$2:$AA$402,20,0)</f>
        <v>#N/A</v>
      </c>
      <c r="T6" t="e">
        <f>VLOOKUP(J6,Demand_calculation!$B$2:$AA$402,21,0)</f>
        <v>#N/A</v>
      </c>
      <c r="U6" t="e">
        <f>VLOOKUP(J6,Demand_calculation!$B$2:$AA$402,22,0)</f>
        <v>#N/A</v>
      </c>
      <c r="V6" t="e">
        <f>VLOOKUP(J6,Demand_calculation!$B$2:$AA$402,23,0)</f>
        <v>#N/A</v>
      </c>
      <c r="W6" t="e">
        <f>VLOOKUP(J6,Demand_calculation!$B$2:$AA$402,24,0)</f>
        <v>#N/A</v>
      </c>
      <c r="X6" t="e">
        <f>VLOOKUP(J6,Demand_calculation!$B$2:$AA$402,25,0)</f>
        <v>#N/A</v>
      </c>
      <c r="Y6" t="e">
        <f>VLOOKUP(J6,Demand_calculation!$B$2:$AA$402,26,0)</f>
        <v>#N/A</v>
      </c>
      <c r="AB6" t="s">
        <v>12533</v>
      </c>
      <c r="AC6" t="e">
        <f t="shared" si="0"/>
        <v>#N/A</v>
      </c>
      <c r="AD6" t="e">
        <f t="shared" si="1"/>
        <v>#N/A</v>
      </c>
      <c r="AE6" t="e">
        <f t="shared" si="2"/>
        <v>#N/A</v>
      </c>
      <c r="AF6" t="e">
        <f t="shared" si="3"/>
        <v>#N/A</v>
      </c>
      <c r="AG6" t="e">
        <f t="shared" si="4"/>
        <v>#N/A</v>
      </c>
      <c r="AH6" t="e">
        <f t="shared" si="5"/>
        <v>#N/A</v>
      </c>
      <c r="AI6" t="e">
        <f t="shared" si="6"/>
        <v>#N/A</v>
      </c>
      <c r="AJ6" t="e">
        <f t="shared" si="7"/>
        <v>#N/A</v>
      </c>
      <c r="AK6" t="e">
        <f t="shared" si="8"/>
        <v>#N/A</v>
      </c>
      <c r="AL6" t="e">
        <f t="shared" si="9"/>
        <v>#N/A</v>
      </c>
      <c r="AM6" t="e">
        <f t="shared" si="10"/>
        <v>#N/A</v>
      </c>
      <c r="AN6" t="e">
        <f t="shared" si="11"/>
        <v>#N/A</v>
      </c>
      <c r="AO6" t="e">
        <f t="shared" si="12"/>
        <v>#N/A</v>
      </c>
      <c r="AP6" t="e">
        <f t="shared" si="13"/>
        <v>#N/A</v>
      </c>
      <c r="AQ6" t="e">
        <f t="shared" si="14"/>
        <v>#N/A</v>
      </c>
    </row>
    <row r="7" spans="1:43">
      <c r="A7">
        <v>1051</v>
      </c>
      <c r="B7">
        <v>25</v>
      </c>
      <c r="C7" t="str">
        <f t="shared" si="15"/>
        <v>n25</v>
      </c>
      <c r="D7" t="str">
        <f>VLOOKUP(A7,Demand_calculation!$A$2:$B$402,2,0)</f>
        <v>load5</v>
      </c>
      <c r="F7" t="s">
        <v>12892</v>
      </c>
      <c r="G7" t="s">
        <v>12017</v>
      </c>
      <c r="I7" t="s">
        <v>12892</v>
      </c>
      <c r="J7" t="s">
        <v>12017</v>
      </c>
      <c r="K7" t="e">
        <f>VLOOKUP(J7,Demand_calculation!$B$2:$M$402,12,0)</f>
        <v>#N/A</v>
      </c>
      <c r="L7" t="e">
        <f>VLOOKUP(J7,Demand_calculation!$B$2:$AA$402,13,0)</f>
        <v>#N/A</v>
      </c>
      <c r="M7" t="e">
        <f>VLOOKUP(J7,Demand_calculation!$B$2:$AA$402,14,0)</f>
        <v>#N/A</v>
      </c>
      <c r="N7" t="e">
        <f>VLOOKUP(J7,Demand_calculation!$B$2:$AA$402,15,0)</f>
        <v>#N/A</v>
      </c>
      <c r="O7" t="e">
        <f>VLOOKUP(J7,Demand_calculation!$B$2:$AA$402,16,0)</f>
        <v>#N/A</v>
      </c>
      <c r="P7" t="e">
        <f>VLOOKUP(J7,Demand_calculation!$B$2:$AA$402,17,0)</f>
        <v>#N/A</v>
      </c>
      <c r="Q7" t="e">
        <f>VLOOKUP(J7,Demand_calculation!$B$2:$AA$402,18,0)</f>
        <v>#N/A</v>
      </c>
      <c r="R7" t="e">
        <f>VLOOKUP(J7,Demand_calculation!$B$2:$AA$402,19,0)</f>
        <v>#N/A</v>
      </c>
      <c r="S7" t="e">
        <f>VLOOKUP(J7,Demand_calculation!$B$2:$AA$402,20,0)</f>
        <v>#N/A</v>
      </c>
      <c r="T7" t="e">
        <f>VLOOKUP(J7,Demand_calculation!$B$2:$AA$402,21,0)</f>
        <v>#N/A</v>
      </c>
      <c r="U7" t="e">
        <f>VLOOKUP(J7,Demand_calculation!$B$2:$AA$402,22,0)</f>
        <v>#N/A</v>
      </c>
      <c r="V7" t="e">
        <f>VLOOKUP(J7,Demand_calculation!$B$2:$AA$402,23,0)</f>
        <v>#N/A</v>
      </c>
      <c r="W7" t="e">
        <f>VLOOKUP(J7,Demand_calculation!$B$2:$AA$402,24,0)</f>
        <v>#N/A</v>
      </c>
      <c r="X7" t="e">
        <f>VLOOKUP(J7,Demand_calculation!$B$2:$AA$402,25,0)</f>
        <v>#N/A</v>
      </c>
      <c r="Y7" t="e">
        <f>VLOOKUP(J7,Demand_calculation!$B$2:$AA$402,26,0)</f>
        <v>#N/A</v>
      </c>
      <c r="AB7" t="s">
        <v>12549</v>
      </c>
      <c r="AC7" t="e">
        <f t="shared" si="0"/>
        <v>#N/A</v>
      </c>
      <c r="AD7" t="e">
        <f t="shared" si="1"/>
        <v>#N/A</v>
      </c>
      <c r="AE7" t="e">
        <f t="shared" si="2"/>
        <v>#N/A</v>
      </c>
      <c r="AF7" t="e">
        <f t="shared" si="3"/>
        <v>#N/A</v>
      </c>
      <c r="AG7" t="e">
        <f t="shared" si="4"/>
        <v>#N/A</v>
      </c>
      <c r="AH7" t="e">
        <f t="shared" si="5"/>
        <v>#N/A</v>
      </c>
      <c r="AI7" t="e">
        <f t="shared" si="6"/>
        <v>#N/A</v>
      </c>
      <c r="AJ7" t="e">
        <f t="shared" si="7"/>
        <v>#N/A</v>
      </c>
      <c r="AK7" t="e">
        <f t="shared" si="8"/>
        <v>#N/A</v>
      </c>
      <c r="AL7" t="e">
        <f t="shared" si="9"/>
        <v>#N/A</v>
      </c>
      <c r="AM7" t="e">
        <f t="shared" si="10"/>
        <v>#N/A</v>
      </c>
      <c r="AN7" t="e">
        <f t="shared" si="11"/>
        <v>#N/A</v>
      </c>
      <c r="AO7" t="e">
        <f t="shared" si="12"/>
        <v>#N/A</v>
      </c>
      <c r="AP7" t="e">
        <f t="shared" si="13"/>
        <v>#N/A</v>
      </c>
      <c r="AQ7" t="e">
        <f t="shared" si="14"/>
        <v>#N/A</v>
      </c>
    </row>
    <row r="8" spans="1:43">
      <c r="A8">
        <v>1051</v>
      </c>
      <c r="B8">
        <v>272</v>
      </c>
      <c r="C8" t="str">
        <f t="shared" si="15"/>
        <v>n272</v>
      </c>
      <c r="D8" t="str">
        <f>VLOOKUP(A8,Demand_calculation!$A$2:$B$402,2,0)</f>
        <v>load5</v>
      </c>
      <c r="F8" t="s">
        <v>12892</v>
      </c>
      <c r="G8" t="s">
        <v>12022</v>
      </c>
      <c r="I8" t="s">
        <v>12892</v>
      </c>
      <c r="J8" t="s">
        <v>12022</v>
      </c>
      <c r="K8" t="e">
        <f>VLOOKUP(J8,Demand_calculation!$B$2:$M$402,12,0)</f>
        <v>#N/A</v>
      </c>
      <c r="L8" t="e">
        <f>VLOOKUP(J8,Demand_calculation!$B$2:$AA$402,13,0)</f>
        <v>#N/A</v>
      </c>
      <c r="M8" t="e">
        <f>VLOOKUP(J8,Demand_calculation!$B$2:$AA$402,14,0)</f>
        <v>#N/A</v>
      </c>
      <c r="N8" t="e">
        <f>VLOOKUP(J8,Demand_calculation!$B$2:$AA$402,15,0)</f>
        <v>#N/A</v>
      </c>
      <c r="O8" t="e">
        <f>VLOOKUP(J8,Demand_calculation!$B$2:$AA$402,16,0)</f>
        <v>#N/A</v>
      </c>
      <c r="P8" t="e">
        <f>VLOOKUP(J8,Demand_calculation!$B$2:$AA$402,17,0)</f>
        <v>#N/A</v>
      </c>
      <c r="Q8" t="e">
        <f>VLOOKUP(J8,Demand_calculation!$B$2:$AA$402,18,0)</f>
        <v>#N/A</v>
      </c>
      <c r="R8" t="e">
        <f>VLOOKUP(J8,Demand_calculation!$B$2:$AA$402,19,0)</f>
        <v>#N/A</v>
      </c>
      <c r="S8" t="e">
        <f>VLOOKUP(J8,Demand_calculation!$B$2:$AA$402,20,0)</f>
        <v>#N/A</v>
      </c>
      <c r="T8" t="e">
        <f>VLOOKUP(J8,Demand_calculation!$B$2:$AA$402,21,0)</f>
        <v>#N/A</v>
      </c>
      <c r="U8" t="e">
        <f>VLOOKUP(J8,Demand_calculation!$B$2:$AA$402,22,0)</f>
        <v>#N/A</v>
      </c>
      <c r="V8" t="e">
        <f>VLOOKUP(J8,Demand_calculation!$B$2:$AA$402,23,0)</f>
        <v>#N/A</v>
      </c>
      <c r="W8" t="e">
        <f>VLOOKUP(J8,Demand_calculation!$B$2:$AA$402,24,0)</f>
        <v>#N/A</v>
      </c>
      <c r="X8" t="e">
        <f>VLOOKUP(J8,Demand_calculation!$B$2:$AA$402,25,0)</f>
        <v>#N/A</v>
      </c>
      <c r="Y8" t="e">
        <f>VLOOKUP(J8,Demand_calculation!$B$2:$AA$402,26,0)</f>
        <v>#N/A</v>
      </c>
      <c r="AB8" t="s">
        <v>12550</v>
      </c>
      <c r="AC8" t="e">
        <f t="shared" si="0"/>
        <v>#N/A</v>
      </c>
      <c r="AD8" t="e">
        <f t="shared" si="1"/>
        <v>#N/A</v>
      </c>
      <c r="AE8" t="e">
        <f t="shared" si="2"/>
        <v>#N/A</v>
      </c>
      <c r="AF8" t="e">
        <f t="shared" si="3"/>
        <v>#N/A</v>
      </c>
      <c r="AG8" t="e">
        <f t="shared" si="4"/>
        <v>#N/A</v>
      </c>
      <c r="AH8" t="e">
        <f t="shared" si="5"/>
        <v>#N/A</v>
      </c>
      <c r="AI8" t="e">
        <f t="shared" si="6"/>
        <v>#N/A</v>
      </c>
      <c r="AJ8" t="e">
        <f t="shared" si="7"/>
        <v>#N/A</v>
      </c>
      <c r="AK8" t="e">
        <f t="shared" si="8"/>
        <v>#N/A</v>
      </c>
      <c r="AL8" t="e">
        <f t="shared" si="9"/>
        <v>#N/A</v>
      </c>
      <c r="AM8" t="e">
        <f t="shared" si="10"/>
        <v>#N/A</v>
      </c>
      <c r="AN8" t="e">
        <f t="shared" si="11"/>
        <v>#N/A</v>
      </c>
      <c r="AO8" t="e">
        <f t="shared" si="12"/>
        <v>#N/A</v>
      </c>
      <c r="AP8" t="e">
        <f t="shared" si="13"/>
        <v>#N/A</v>
      </c>
      <c r="AQ8" t="e">
        <f t="shared" si="14"/>
        <v>#N/A</v>
      </c>
    </row>
    <row r="9" spans="1:43">
      <c r="A9">
        <v>1051</v>
      </c>
      <c r="B9">
        <v>402</v>
      </c>
      <c r="C9" t="str">
        <f t="shared" si="15"/>
        <v>n402</v>
      </c>
      <c r="D9" t="str">
        <f>VLOOKUP(A9,Demand_calculation!$A$2:$B$402,2,0)</f>
        <v>load5</v>
      </c>
      <c r="F9" t="s">
        <v>12892</v>
      </c>
      <c r="G9" t="s">
        <v>12023</v>
      </c>
      <c r="I9" t="s">
        <v>12892</v>
      </c>
      <c r="J9" t="s">
        <v>12023</v>
      </c>
      <c r="K9" t="e">
        <f>VLOOKUP(J9,Demand_calculation!$B$2:$M$402,12,0)</f>
        <v>#N/A</v>
      </c>
      <c r="L9" t="e">
        <f>VLOOKUP(J9,Demand_calculation!$B$2:$AA$402,13,0)</f>
        <v>#N/A</v>
      </c>
      <c r="M9" t="e">
        <f>VLOOKUP(J9,Demand_calculation!$B$2:$AA$402,14,0)</f>
        <v>#N/A</v>
      </c>
      <c r="N9" t="e">
        <f>VLOOKUP(J9,Demand_calculation!$B$2:$AA$402,15,0)</f>
        <v>#N/A</v>
      </c>
      <c r="O9" t="e">
        <f>VLOOKUP(J9,Demand_calculation!$B$2:$AA$402,16,0)</f>
        <v>#N/A</v>
      </c>
      <c r="P9" t="e">
        <f>VLOOKUP(J9,Demand_calculation!$B$2:$AA$402,17,0)</f>
        <v>#N/A</v>
      </c>
      <c r="Q9" t="e">
        <f>VLOOKUP(J9,Demand_calculation!$B$2:$AA$402,18,0)</f>
        <v>#N/A</v>
      </c>
      <c r="R9" t="e">
        <f>VLOOKUP(J9,Demand_calculation!$B$2:$AA$402,19,0)</f>
        <v>#N/A</v>
      </c>
      <c r="S9" t="e">
        <f>VLOOKUP(J9,Demand_calculation!$B$2:$AA$402,20,0)</f>
        <v>#N/A</v>
      </c>
      <c r="T9" t="e">
        <f>VLOOKUP(J9,Demand_calculation!$B$2:$AA$402,21,0)</f>
        <v>#N/A</v>
      </c>
      <c r="U9" t="e">
        <f>VLOOKUP(J9,Demand_calculation!$B$2:$AA$402,22,0)</f>
        <v>#N/A</v>
      </c>
      <c r="V9" t="e">
        <f>VLOOKUP(J9,Demand_calculation!$B$2:$AA$402,23,0)</f>
        <v>#N/A</v>
      </c>
      <c r="W9" t="e">
        <f>VLOOKUP(J9,Demand_calculation!$B$2:$AA$402,24,0)</f>
        <v>#N/A</v>
      </c>
      <c r="X9" t="e">
        <f>VLOOKUP(J9,Demand_calculation!$B$2:$AA$402,25,0)</f>
        <v>#N/A</v>
      </c>
      <c r="Y9" t="e">
        <f>VLOOKUP(J9,Demand_calculation!$B$2:$AA$402,26,0)</f>
        <v>#N/A</v>
      </c>
      <c r="AB9" t="s">
        <v>12513</v>
      </c>
      <c r="AC9" t="e">
        <f t="shared" si="0"/>
        <v>#N/A</v>
      </c>
      <c r="AD9" t="e">
        <f t="shared" si="1"/>
        <v>#N/A</v>
      </c>
      <c r="AE9" t="e">
        <f t="shared" si="2"/>
        <v>#N/A</v>
      </c>
      <c r="AF9" t="e">
        <f t="shared" si="3"/>
        <v>#N/A</v>
      </c>
      <c r="AG9" t="e">
        <f t="shared" si="4"/>
        <v>#N/A</v>
      </c>
      <c r="AH9" t="e">
        <f t="shared" si="5"/>
        <v>#N/A</v>
      </c>
      <c r="AI9" t="e">
        <f t="shared" si="6"/>
        <v>#N/A</v>
      </c>
      <c r="AJ9" t="e">
        <f t="shared" si="7"/>
        <v>#N/A</v>
      </c>
      <c r="AK9" t="e">
        <f t="shared" si="8"/>
        <v>#N/A</v>
      </c>
      <c r="AL9" t="e">
        <f t="shared" si="9"/>
        <v>#N/A</v>
      </c>
      <c r="AM9" t="e">
        <f t="shared" si="10"/>
        <v>#N/A</v>
      </c>
      <c r="AN9" t="e">
        <f t="shared" si="11"/>
        <v>#N/A</v>
      </c>
      <c r="AO9" t="e">
        <f t="shared" si="12"/>
        <v>#N/A</v>
      </c>
      <c r="AP9" t="e">
        <f t="shared" si="13"/>
        <v>#N/A</v>
      </c>
      <c r="AQ9" t="e">
        <f t="shared" si="14"/>
        <v>#N/A</v>
      </c>
    </row>
    <row r="10" spans="1:43">
      <c r="A10">
        <v>1053</v>
      </c>
      <c r="B10">
        <v>8</v>
      </c>
      <c r="C10" t="str">
        <f t="shared" si="15"/>
        <v>n8</v>
      </c>
      <c r="D10" t="str">
        <f>VLOOKUP(A10,Demand_calculation!$A$2:$B$402,2,0)</f>
        <v>load6</v>
      </c>
      <c r="F10" t="s">
        <v>12892</v>
      </c>
      <c r="G10" t="s">
        <v>12030</v>
      </c>
      <c r="I10" t="s">
        <v>12892</v>
      </c>
      <c r="J10" t="s">
        <v>12030</v>
      </c>
      <c r="K10" t="e">
        <f>VLOOKUP(J10,Demand_calculation!$B$2:$M$402,12,0)</f>
        <v>#N/A</v>
      </c>
      <c r="L10" t="e">
        <f>VLOOKUP(J10,Demand_calculation!$B$2:$AA$402,13,0)</f>
        <v>#N/A</v>
      </c>
      <c r="M10" t="e">
        <f>VLOOKUP(J10,Demand_calculation!$B$2:$AA$402,14,0)</f>
        <v>#N/A</v>
      </c>
      <c r="N10" t="e">
        <f>VLOOKUP(J10,Demand_calculation!$B$2:$AA$402,15,0)</f>
        <v>#N/A</v>
      </c>
      <c r="O10" t="e">
        <f>VLOOKUP(J10,Demand_calculation!$B$2:$AA$402,16,0)</f>
        <v>#N/A</v>
      </c>
      <c r="P10" t="e">
        <f>VLOOKUP(J10,Demand_calculation!$B$2:$AA$402,17,0)</f>
        <v>#N/A</v>
      </c>
      <c r="Q10" t="e">
        <f>VLOOKUP(J10,Demand_calculation!$B$2:$AA$402,18,0)</f>
        <v>#N/A</v>
      </c>
      <c r="R10" t="e">
        <f>VLOOKUP(J10,Demand_calculation!$B$2:$AA$402,19,0)</f>
        <v>#N/A</v>
      </c>
      <c r="S10" t="e">
        <f>VLOOKUP(J10,Demand_calculation!$B$2:$AA$402,20,0)</f>
        <v>#N/A</v>
      </c>
      <c r="T10" t="e">
        <f>VLOOKUP(J10,Demand_calculation!$B$2:$AA$402,21,0)</f>
        <v>#N/A</v>
      </c>
      <c r="U10" t="e">
        <f>VLOOKUP(J10,Demand_calculation!$B$2:$AA$402,22,0)</f>
        <v>#N/A</v>
      </c>
      <c r="V10" t="e">
        <f>VLOOKUP(J10,Demand_calculation!$B$2:$AA$402,23,0)</f>
        <v>#N/A</v>
      </c>
      <c r="W10" t="e">
        <f>VLOOKUP(J10,Demand_calculation!$B$2:$AA$402,24,0)</f>
        <v>#N/A</v>
      </c>
      <c r="X10" t="e">
        <f>VLOOKUP(J10,Demand_calculation!$B$2:$AA$402,25,0)</f>
        <v>#N/A</v>
      </c>
      <c r="Y10" t="e">
        <f>VLOOKUP(J10,Demand_calculation!$B$2:$AA$402,26,0)</f>
        <v>#N/A</v>
      </c>
      <c r="AB10" t="s">
        <v>12572</v>
      </c>
      <c r="AC10" t="e">
        <f t="shared" si="0"/>
        <v>#N/A</v>
      </c>
      <c r="AD10" t="e">
        <f t="shared" si="1"/>
        <v>#N/A</v>
      </c>
      <c r="AE10" t="e">
        <f t="shared" si="2"/>
        <v>#N/A</v>
      </c>
      <c r="AF10" t="e">
        <f t="shared" si="3"/>
        <v>#N/A</v>
      </c>
      <c r="AG10" t="e">
        <f t="shared" si="4"/>
        <v>#N/A</v>
      </c>
      <c r="AH10" t="e">
        <f t="shared" si="5"/>
        <v>#N/A</v>
      </c>
      <c r="AI10" t="e">
        <f t="shared" si="6"/>
        <v>#N/A</v>
      </c>
      <c r="AJ10" t="e">
        <f t="shared" si="7"/>
        <v>#N/A</v>
      </c>
      <c r="AK10" t="e">
        <f t="shared" si="8"/>
        <v>#N/A</v>
      </c>
      <c r="AL10" t="e">
        <f t="shared" si="9"/>
        <v>#N/A</v>
      </c>
      <c r="AM10" t="e">
        <f t="shared" si="10"/>
        <v>#N/A</v>
      </c>
      <c r="AN10" t="e">
        <f t="shared" si="11"/>
        <v>#N/A</v>
      </c>
      <c r="AO10" t="e">
        <f t="shared" si="12"/>
        <v>#N/A</v>
      </c>
      <c r="AP10" t="e">
        <f t="shared" si="13"/>
        <v>#N/A</v>
      </c>
      <c r="AQ10" t="e">
        <f t="shared" si="14"/>
        <v>#N/A</v>
      </c>
    </row>
    <row r="11" spans="1:43">
      <c r="A11">
        <v>1053</v>
      </c>
      <c r="B11">
        <v>408</v>
      </c>
      <c r="C11" t="str">
        <f t="shared" si="15"/>
        <v>n408</v>
      </c>
      <c r="D11" t="str">
        <f>VLOOKUP(A11,Demand_calculation!$A$2:$B$402,2,0)</f>
        <v>load6</v>
      </c>
      <c r="F11" t="s">
        <v>12762</v>
      </c>
      <c r="G11" t="s">
        <v>11840</v>
      </c>
      <c r="I11" t="s">
        <v>12762</v>
      </c>
      <c r="J11" t="s">
        <v>11840</v>
      </c>
      <c r="K11" t="e">
        <f>VLOOKUP(J11,Demand_calculation!$B$2:$M$402,12,0)</f>
        <v>#N/A</v>
      </c>
      <c r="L11" t="e">
        <f>VLOOKUP(J11,Demand_calculation!$B$2:$AA$402,13,0)</f>
        <v>#N/A</v>
      </c>
      <c r="M11" t="e">
        <f>VLOOKUP(J11,Demand_calculation!$B$2:$AA$402,14,0)</f>
        <v>#N/A</v>
      </c>
      <c r="N11" t="e">
        <f>VLOOKUP(J11,Demand_calculation!$B$2:$AA$402,15,0)</f>
        <v>#N/A</v>
      </c>
      <c r="O11" t="e">
        <f>VLOOKUP(J11,Demand_calculation!$B$2:$AA$402,16,0)</f>
        <v>#N/A</v>
      </c>
      <c r="P11" t="e">
        <f>VLOOKUP(J11,Demand_calculation!$B$2:$AA$402,17,0)</f>
        <v>#N/A</v>
      </c>
      <c r="Q11" t="e">
        <f>VLOOKUP(J11,Demand_calculation!$B$2:$AA$402,18,0)</f>
        <v>#N/A</v>
      </c>
      <c r="R11" t="e">
        <f>VLOOKUP(J11,Demand_calculation!$B$2:$AA$402,19,0)</f>
        <v>#N/A</v>
      </c>
      <c r="S11" t="e">
        <f>VLOOKUP(J11,Demand_calculation!$B$2:$AA$402,20,0)</f>
        <v>#N/A</v>
      </c>
      <c r="T11" t="e">
        <f>VLOOKUP(J11,Demand_calculation!$B$2:$AA$402,21,0)</f>
        <v>#N/A</v>
      </c>
      <c r="U11" t="e">
        <f>VLOOKUP(J11,Demand_calculation!$B$2:$AA$402,22,0)</f>
        <v>#N/A</v>
      </c>
      <c r="V11" t="e">
        <f>VLOOKUP(J11,Demand_calculation!$B$2:$AA$402,23,0)</f>
        <v>#N/A</v>
      </c>
      <c r="W11" t="e">
        <f>VLOOKUP(J11,Demand_calculation!$B$2:$AA$402,24,0)</f>
        <v>#N/A</v>
      </c>
      <c r="X11" t="e">
        <f>VLOOKUP(J11,Demand_calculation!$B$2:$AA$402,25,0)</f>
        <v>#N/A</v>
      </c>
      <c r="Y11" t="e">
        <f>VLOOKUP(J11,Demand_calculation!$B$2:$AA$402,26,0)</f>
        <v>#N/A</v>
      </c>
      <c r="AB11" t="s">
        <v>12892</v>
      </c>
      <c r="AC11" t="e">
        <f t="shared" si="0"/>
        <v>#N/A</v>
      </c>
      <c r="AD11" t="e">
        <f t="shared" si="1"/>
        <v>#N/A</v>
      </c>
      <c r="AE11" t="e">
        <f t="shared" si="2"/>
        <v>#N/A</v>
      </c>
      <c r="AF11" t="e">
        <f t="shared" si="3"/>
        <v>#N/A</v>
      </c>
      <c r="AG11" t="e">
        <f t="shared" si="4"/>
        <v>#N/A</v>
      </c>
      <c r="AH11" t="e">
        <f t="shared" si="5"/>
        <v>#N/A</v>
      </c>
      <c r="AI11" t="e">
        <f t="shared" si="6"/>
        <v>#N/A</v>
      </c>
      <c r="AJ11" t="e">
        <f t="shared" si="7"/>
        <v>#N/A</v>
      </c>
      <c r="AK11" t="e">
        <f t="shared" si="8"/>
        <v>#N/A</v>
      </c>
      <c r="AL11" t="e">
        <f t="shared" si="9"/>
        <v>#N/A</v>
      </c>
      <c r="AM11" t="e">
        <f t="shared" si="10"/>
        <v>#N/A</v>
      </c>
      <c r="AN11" t="e">
        <f t="shared" si="11"/>
        <v>#N/A</v>
      </c>
      <c r="AO11" t="e">
        <f t="shared" si="12"/>
        <v>#N/A</v>
      </c>
      <c r="AP11" t="e">
        <f t="shared" si="13"/>
        <v>#N/A</v>
      </c>
      <c r="AQ11" t="e">
        <f t="shared" si="14"/>
        <v>#N/A</v>
      </c>
    </row>
    <row r="12" spans="1:43">
      <c r="A12">
        <v>1053</v>
      </c>
      <c r="B12">
        <v>21</v>
      </c>
      <c r="C12" t="str">
        <f t="shared" si="15"/>
        <v>n21</v>
      </c>
      <c r="D12" t="str">
        <f>VLOOKUP(A12,Demand_calculation!$A$2:$B$402,2,0)</f>
        <v>load6</v>
      </c>
      <c r="F12" t="s">
        <v>12762</v>
      </c>
      <c r="G12" t="s">
        <v>11841</v>
      </c>
      <c r="I12" t="s">
        <v>12762</v>
      </c>
      <c r="J12" t="s">
        <v>11841</v>
      </c>
      <c r="K12" t="e">
        <f>VLOOKUP(J12,Demand_calculation!$B$2:$M$402,12,0)</f>
        <v>#N/A</v>
      </c>
      <c r="L12" t="e">
        <f>VLOOKUP(J12,Demand_calculation!$B$2:$AA$402,13,0)</f>
        <v>#N/A</v>
      </c>
      <c r="M12" t="e">
        <f>VLOOKUP(J12,Demand_calculation!$B$2:$AA$402,14,0)</f>
        <v>#N/A</v>
      </c>
      <c r="N12" t="e">
        <f>VLOOKUP(J12,Demand_calculation!$B$2:$AA$402,15,0)</f>
        <v>#N/A</v>
      </c>
      <c r="O12" t="e">
        <f>VLOOKUP(J12,Demand_calculation!$B$2:$AA$402,16,0)</f>
        <v>#N/A</v>
      </c>
      <c r="P12" t="e">
        <f>VLOOKUP(J12,Demand_calculation!$B$2:$AA$402,17,0)</f>
        <v>#N/A</v>
      </c>
      <c r="Q12" t="e">
        <f>VLOOKUP(J12,Demand_calculation!$B$2:$AA$402,18,0)</f>
        <v>#N/A</v>
      </c>
      <c r="R12" t="e">
        <f>VLOOKUP(J12,Demand_calculation!$B$2:$AA$402,19,0)</f>
        <v>#N/A</v>
      </c>
      <c r="S12" t="e">
        <f>VLOOKUP(J12,Demand_calculation!$B$2:$AA$402,20,0)</f>
        <v>#N/A</v>
      </c>
      <c r="T12" t="e">
        <f>VLOOKUP(J12,Demand_calculation!$B$2:$AA$402,21,0)</f>
        <v>#N/A</v>
      </c>
      <c r="U12" t="e">
        <f>VLOOKUP(J12,Demand_calculation!$B$2:$AA$402,22,0)</f>
        <v>#N/A</v>
      </c>
      <c r="V12" t="e">
        <f>VLOOKUP(J12,Demand_calculation!$B$2:$AA$402,23,0)</f>
        <v>#N/A</v>
      </c>
      <c r="W12" t="e">
        <f>VLOOKUP(J12,Demand_calculation!$B$2:$AA$402,24,0)</f>
        <v>#N/A</v>
      </c>
      <c r="X12" t="e">
        <f>VLOOKUP(J12,Demand_calculation!$B$2:$AA$402,25,0)</f>
        <v>#N/A</v>
      </c>
      <c r="Y12" t="e">
        <f>VLOOKUP(J12,Demand_calculation!$B$2:$AA$402,26,0)</f>
        <v>#N/A</v>
      </c>
      <c r="AB12" t="s">
        <v>12905</v>
      </c>
      <c r="AC12" t="e">
        <f t="shared" si="0"/>
        <v>#N/A</v>
      </c>
      <c r="AD12" t="e">
        <f t="shared" si="1"/>
        <v>#N/A</v>
      </c>
      <c r="AE12" t="e">
        <f t="shared" si="2"/>
        <v>#N/A</v>
      </c>
      <c r="AF12" t="e">
        <f t="shared" si="3"/>
        <v>#N/A</v>
      </c>
      <c r="AG12" t="e">
        <f t="shared" si="4"/>
        <v>#N/A</v>
      </c>
      <c r="AH12" t="e">
        <f t="shared" si="5"/>
        <v>#N/A</v>
      </c>
      <c r="AI12" t="e">
        <f t="shared" si="6"/>
        <v>#N/A</v>
      </c>
      <c r="AJ12" t="e">
        <f t="shared" si="7"/>
        <v>#N/A</v>
      </c>
      <c r="AK12" t="e">
        <f t="shared" si="8"/>
        <v>#N/A</v>
      </c>
      <c r="AL12" t="e">
        <f t="shared" si="9"/>
        <v>#N/A</v>
      </c>
      <c r="AM12" t="e">
        <f t="shared" si="10"/>
        <v>#N/A</v>
      </c>
      <c r="AN12" t="e">
        <f t="shared" si="11"/>
        <v>#N/A</v>
      </c>
      <c r="AO12" t="e">
        <f t="shared" si="12"/>
        <v>#N/A</v>
      </c>
      <c r="AP12" t="e">
        <f t="shared" si="13"/>
        <v>#N/A</v>
      </c>
      <c r="AQ12" t="e">
        <f t="shared" si="14"/>
        <v>#N/A</v>
      </c>
    </row>
    <row r="13" spans="1:43">
      <c r="A13">
        <v>1053</v>
      </c>
      <c r="B13">
        <v>412</v>
      </c>
      <c r="C13" t="str">
        <f t="shared" si="15"/>
        <v>n412</v>
      </c>
      <c r="D13" t="str">
        <f>VLOOKUP(A13,Demand_calculation!$A$2:$B$402,2,0)</f>
        <v>load6</v>
      </c>
      <c r="F13" t="s">
        <v>12920</v>
      </c>
      <c r="G13" t="s">
        <v>12031</v>
      </c>
      <c r="I13" t="s">
        <v>12920</v>
      </c>
      <c r="J13" t="s">
        <v>12031</v>
      </c>
      <c r="K13" t="e">
        <f>VLOOKUP(J13,Demand_calculation!$B$2:$M$402,12,0)</f>
        <v>#N/A</v>
      </c>
      <c r="L13" t="e">
        <f>VLOOKUP(J13,Demand_calculation!$B$2:$AA$402,13,0)</f>
        <v>#N/A</v>
      </c>
      <c r="M13" t="e">
        <f>VLOOKUP(J13,Demand_calculation!$B$2:$AA$402,14,0)</f>
        <v>#N/A</v>
      </c>
      <c r="N13" t="e">
        <f>VLOOKUP(J13,Demand_calculation!$B$2:$AA$402,15,0)</f>
        <v>#N/A</v>
      </c>
      <c r="O13" t="e">
        <f>VLOOKUP(J13,Demand_calculation!$B$2:$AA$402,16,0)</f>
        <v>#N/A</v>
      </c>
      <c r="P13" t="e">
        <f>VLOOKUP(J13,Demand_calculation!$B$2:$AA$402,17,0)</f>
        <v>#N/A</v>
      </c>
      <c r="Q13" t="e">
        <f>VLOOKUP(J13,Demand_calculation!$B$2:$AA$402,18,0)</f>
        <v>#N/A</v>
      </c>
      <c r="R13" t="e">
        <f>VLOOKUP(J13,Demand_calculation!$B$2:$AA$402,19,0)</f>
        <v>#N/A</v>
      </c>
      <c r="S13" t="e">
        <f>VLOOKUP(J13,Demand_calculation!$B$2:$AA$402,20,0)</f>
        <v>#N/A</v>
      </c>
      <c r="T13" t="e">
        <f>VLOOKUP(J13,Demand_calculation!$B$2:$AA$402,21,0)</f>
        <v>#N/A</v>
      </c>
      <c r="U13" t="e">
        <f>VLOOKUP(J13,Demand_calculation!$B$2:$AA$402,22,0)</f>
        <v>#N/A</v>
      </c>
      <c r="V13" t="e">
        <f>VLOOKUP(J13,Demand_calculation!$B$2:$AA$402,23,0)</f>
        <v>#N/A</v>
      </c>
      <c r="W13" t="e">
        <f>VLOOKUP(J13,Demand_calculation!$B$2:$AA$402,24,0)</f>
        <v>#N/A</v>
      </c>
      <c r="X13" t="e">
        <f>VLOOKUP(J13,Demand_calculation!$B$2:$AA$402,25,0)</f>
        <v>#N/A</v>
      </c>
      <c r="Y13" t="e">
        <f>VLOOKUP(J13,Demand_calculation!$B$2:$AA$402,26,0)</f>
        <v>#N/A</v>
      </c>
      <c r="AB13" t="s">
        <v>12893</v>
      </c>
      <c r="AC13" t="e">
        <f t="shared" si="0"/>
        <v>#N/A</v>
      </c>
      <c r="AD13" t="e">
        <f t="shared" si="1"/>
        <v>#N/A</v>
      </c>
      <c r="AE13" t="e">
        <f t="shared" si="2"/>
        <v>#N/A</v>
      </c>
      <c r="AF13" t="e">
        <f t="shared" si="3"/>
        <v>#N/A</v>
      </c>
      <c r="AG13" t="e">
        <f t="shared" si="4"/>
        <v>#N/A</v>
      </c>
      <c r="AH13" t="e">
        <f t="shared" si="5"/>
        <v>#N/A</v>
      </c>
      <c r="AI13" t="e">
        <f t="shared" si="6"/>
        <v>#N/A</v>
      </c>
      <c r="AJ13" t="e">
        <f t="shared" si="7"/>
        <v>#N/A</v>
      </c>
      <c r="AK13" t="e">
        <f t="shared" si="8"/>
        <v>#N/A</v>
      </c>
      <c r="AL13" t="e">
        <f t="shared" si="9"/>
        <v>#N/A</v>
      </c>
      <c r="AM13" t="e">
        <f t="shared" si="10"/>
        <v>#N/A</v>
      </c>
      <c r="AN13" t="e">
        <f t="shared" si="11"/>
        <v>#N/A</v>
      </c>
      <c r="AO13" t="e">
        <f t="shared" si="12"/>
        <v>#N/A</v>
      </c>
      <c r="AP13" t="e">
        <f t="shared" si="13"/>
        <v>#N/A</v>
      </c>
      <c r="AQ13" t="e">
        <f t="shared" si="14"/>
        <v>#N/A</v>
      </c>
    </row>
    <row r="14" spans="1:43">
      <c r="A14">
        <v>1054</v>
      </c>
      <c r="B14">
        <v>272</v>
      </c>
      <c r="C14" t="str">
        <f t="shared" si="15"/>
        <v>n272</v>
      </c>
      <c r="D14" t="str">
        <f>VLOOKUP(A14,Demand_calculation!$A$2:$B$402,2,0)</f>
        <v>load7</v>
      </c>
      <c r="F14" t="s">
        <v>12920</v>
      </c>
      <c r="G14" t="s">
        <v>12033</v>
      </c>
      <c r="I14" t="s">
        <v>12920</v>
      </c>
      <c r="J14" t="s">
        <v>12033</v>
      </c>
      <c r="K14" t="e">
        <f>VLOOKUP(J14,Demand_calculation!$B$2:$M$402,12,0)</f>
        <v>#N/A</v>
      </c>
      <c r="L14" t="e">
        <f>VLOOKUP(J14,Demand_calculation!$B$2:$AA$402,13,0)</f>
        <v>#N/A</v>
      </c>
      <c r="M14" t="e">
        <f>VLOOKUP(J14,Demand_calculation!$B$2:$AA$402,14,0)</f>
        <v>#N/A</v>
      </c>
      <c r="N14" t="e">
        <f>VLOOKUP(J14,Demand_calculation!$B$2:$AA$402,15,0)</f>
        <v>#N/A</v>
      </c>
      <c r="O14" t="e">
        <f>VLOOKUP(J14,Demand_calculation!$B$2:$AA$402,16,0)</f>
        <v>#N/A</v>
      </c>
      <c r="P14" t="e">
        <f>VLOOKUP(J14,Demand_calculation!$B$2:$AA$402,17,0)</f>
        <v>#N/A</v>
      </c>
      <c r="Q14" t="e">
        <f>VLOOKUP(J14,Demand_calculation!$B$2:$AA$402,18,0)</f>
        <v>#N/A</v>
      </c>
      <c r="R14" t="e">
        <f>VLOOKUP(J14,Demand_calculation!$B$2:$AA$402,19,0)</f>
        <v>#N/A</v>
      </c>
      <c r="S14" t="e">
        <f>VLOOKUP(J14,Demand_calculation!$B$2:$AA$402,20,0)</f>
        <v>#N/A</v>
      </c>
      <c r="T14" t="e">
        <f>VLOOKUP(J14,Demand_calculation!$B$2:$AA$402,21,0)</f>
        <v>#N/A</v>
      </c>
      <c r="U14" t="e">
        <f>VLOOKUP(J14,Demand_calculation!$B$2:$AA$402,22,0)</f>
        <v>#N/A</v>
      </c>
      <c r="V14" t="e">
        <f>VLOOKUP(J14,Demand_calculation!$B$2:$AA$402,23,0)</f>
        <v>#N/A</v>
      </c>
      <c r="W14" t="e">
        <f>VLOOKUP(J14,Demand_calculation!$B$2:$AA$402,24,0)</f>
        <v>#N/A</v>
      </c>
      <c r="X14" t="e">
        <f>VLOOKUP(J14,Demand_calculation!$B$2:$AA$402,25,0)</f>
        <v>#N/A</v>
      </c>
      <c r="Y14" t="e">
        <f>VLOOKUP(J14,Demand_calculation!$B$2:$AA$402,26,0)</f>
        <v>#N/A</v>
      </c>
      <c r="AB14" t="s">
        <v>12838</v>
      </c>
      <c r="AC14" t="e">
        <f t="shared" si="0"/>
        <v>#N/A</v>
      </c>
      <c r="AD14" t="e">
        <f t="shared" si="1"/>
        <v>#N/A</v>
      </c>
      <c r="AE14" t="e">
        <f t="shared" si="2"/>
        <v>#N/A</v>
      </c>
      <c r="AF14" t="e">
        <f t="shared" si="3"/>
        <v>#N/A</v>
      </c>
      <c r="AG14" t="e">
        <f t="shared" si="4"/>
        <v>#N/A</v>
      </c>
      <c r="AH14" t="e">
        <f t="shared" si="5"/>
        <v>#N/A</v>
      </c>
      <c r="AI14" t="e">
        <f t="shared" si="6"/>
        <v>#N/A</v>
      </c>
      <c r="AJ14" t="e">
        <f t="shared" si="7"/>
        <v>#N/A</v>
      </c>
      <c r="AK14" t="e">
        <f t="shared" si="8"/>
        <v>#N/A</v>
      </c>
      <c r="AL14" t="e">
        <f t="shared" si="9"/>
        <v>#N/A</v>
      </c>
      <c r="AM14" t="e">
        <f t="shared" si="10"/>
        <v>#N/A</v>
      </c>
      <c r="AN14" t="e">
        <f t="shared" si="11"/>
        <v>#N/A</v>
      </c>
      <c r="AO14" t="e">
        <f t="shared" si="12"/>
        <v>#N/A</v>
      </c>
      <c r="AP14" t="e">
        <f t="shared" si="13"/>
        <v>#N/A</v>
      </c>
      <c r="AQ14" t="e">
        <f t="shared" si="14"/>
        <v>#N/A</v>
      </c>
    </row>
    <row r="15" spans="1:43">
      <c r="A15">
        <v>1054</v>
      </c>
      <c r="B15">
        <v>333</v>
      </c>
      <c r="C15" t="str">
        <f t="shared" si="15"/>
        <v>n333</v>
      </c>
      <c r="D15" t="str">
        <f>VLOOKUP(A15,Demand_calculation!$A$2:$B$402,2,0)</f>
        <v>load7</v>
      </c>
      <c r="F15" t="s">
        <v>12920</v>
      </c>
      <c r="G15" t="s">
        <v>12035</v>
      </c>
      <c r="I15" t="s">
        <v>12920</v>
      </c>
      <c r="J15" t="s">
        <v>12035</v>
      </c>
      <c r="K15" t="e">
        <f>VLOOKUP(J15,Demand_calculation!$B$2:$M$402,12,0)</f>
        <v>#N/A</v>
      </c>
      <c r="L15" t="e">
        <f>VLOOKUP(J15,Demand_calculation!$B$2:$AA$402,13,0)</f>
        <v>#N/A</v>
      </c>
      <c r="M15" t="e">
        <f>VLOOKUP(J15,Demand_calculation!$B$2:$AA$402,14,0)</f>
        <v>#N/A</v>
      </c>
      <c r="N15" t="e">
        <f>VLOOKUP(J15,Demand_calculation!$B$2:$AA$402,15,0)</f>
        <v>#N/A</v>
      </c>
      <c r="O15" t="e">
        <f>VLOOKUP(J15,Demand_calculation!$B$2:$AA$402,16,0)</f>
        <v>#N/A</v>
      </c>
      <c r="P15" t="e">
        <f>VLOOKUP(J15,Demand_calculation!$B$2:$AA$402,17,0)</f>
        <v>#N/A</v>
      </c>
      <c r="Q15" t="e">
        <f>VLOOKUP(J15,Demand_calculation!$B$2:$AA$402,18,0)</f>
        <v>#N/A</v>
      </c>
      <c r="R15" t="e">
        <f>VLOOKUP(J15,Demand_calculation!$B$2:$AA$402,19,0)</f>
        <v>#N/A</v>
      </c>
      <c r="S15" t="e">
        <f>VLOOKUP(J15,Demand_calculation!$B$2:$AA$402,20,0)</f>
        <v>#N/A</v>
      </c>
      <c r="T15" t="e">
        <f>VLOOKUP(J15,Demand_calculation!$B$2:$AA$402,21,0)</f>
        <v>#N/A</v>
      </c>
      <c r="U15" t="e">
        <f>VLOOKUP(J15,Demand_calculation!$B$2:$AA$402,22,0)</f>
        <v>#N/A</v>
      </c>
      <c r="V15" t="e">
        <f>VLOOKUP(J15,Demand_calculation!$B$2:$AA$402,23,0)</f>
        <v>#N/A</v>
      </c>
      <c r="W15" t="e">
        <f>VLOOKUP(J15,Demand_calculation!$B$2:$AA$402,24,0)</f>
        <v>#N/A</v>
      </c>
      <c r="X15" t="e">
        <f>VLOOKUP(J15,Demand_calculation!$B$2:$AA$402,25,0)</f>
        <v>#N/A</v>
      </c>
      <c r="Y15" t="e">
        <f>VLOOKUP(J15,Demand_calculation!$B$2:$AA$402,26,0)</f>
        <v>#N/A</v>
      </c>
      <c r="AB15" t="s">
        <v>12840</v>
      </c>
      <c r="AC15" t="e">
        <f t="shared" si="0"/>
        <v>#N/A</v>
      </c>
      <c r="AD15" t="e">
        <f t="shared" si="1"/>
        <v>#N/A</v>
      </c>
      <c r="AE15" t="e">
        <f t="shared" si="2"/>
        <v>#N/A</v>
      </c>
      <c r="AF15" t="e">
        <f t="shared" si="3"/>
        <v>#N/A</v>
      </c>
      <c r="AG15" t="e">
        <f t="shared" si="4"/>
        <v>#N/A</v>
      </c>
      <c r="AH15" t="e">
        <f t="shared" si="5"/>
        <v>#N/A</v>
      </c>
      <c r="AI15" t="e">
        <f t="shared" si="6"/>
        <v>#N/A</v>
      </c>
      <c r="AJ15" t="e">
        <f t="shared" si="7"/>
        <v>#N/A</v>
      </c>
      <c r="AK15" t="e">
        <f t="shared" si="8"/>
        <v>#N/A</v>
      </c>
      <c r="AL15" t="e">
        <f t="shared" si="9"/>
        <v>#N/A</v>
      </c>
      <c r="AM15" t="e">
        <f t="shared" si="10"/>
        <v>#N/A</v>
      </c>
      <c r="AN15" t="e">
        <f t="shared" si="11"/>
        <v>#N/A</v>
      </c>
      <c r="AO15" t="e">
        <f t="shared" si="12"/>
        <v>#N/A</v>
      </c>
      <c r="AP15" t="e">
        <f t="shared" si="13"/>
        <v>#N/A</v>
      </c>
      <c r="AQ15" t="e">
        <f t="shared" si="14"/>
        <v>#N/A</v>
      </c>
    </row>
    <row r="16" spans="1:43">
      <c r="A16">
        <v>1054</v>
      </c>
      <c r="B16">
        <v>22</v>
      </c>
      <c r="C16" t="str">
        <f t="shared" si="15"/>
        <v>n22</v>
      </c>
      <c r="D16" t="str">
        <f>VLOOKUP(A16,Demand_calculation!$A$2:$B$402,2,0)</f>
        <v>load7</v>
      </c>
      <c r="F16" t="s">
        <v>12576</v>
      </c>
      <c r="G16" t="s">
        <v>11721</v>
      </c>
      <c r="I16" t="s">
        <v>12576</v>
      </c>
      <c r="J16" t="s">
        <v>11721</v>
      </c>
      <c r="K16" t="e">
        <f>VLOOKUP(J16,Demand_calculation!$B$2:$M$402,12,0)</f>
        <v>#N/A</v>
      </c>
      <c r="L16" t="e">
        <f>VLOOKUP(J16,Demand_calculation!$B$2:$AA$402,13,0)</f>
        <v>#N/A</v>
      </c>
      <c r="M16" t="e">
        <f>VLOOKUP(J16,Demand_calculation!$B$2:$AA$402,14,0)</f>
        <v>#N/A</v>
      </c>
      <c r="N16" t="e">
        <f>VLOOKUP(J16,Demand_calculation!$B$2:$AA$402,15,0)</f>
        <v>#N/A</v>
      </c>
      <c r="O16" t="e">
        <f>VLOOKUP(J16,Demand_calculation!$B$2:$AA$402,16,0)</f>
        <v>#N/A</v>
      </c>
      <c r="P16" t="e">
        <f>VLOOKUP(J16,Demand_calculation!$B$2:$AA$402,17,0)</f>
        <v>#N/A</v>
      </c>
      <c r="Q16" t="e">
        <f>VLOOKUP(J16,Demand_calculation!$B$2:$AA$402,18,0)</f>
        <v>#N/A</v>
      </c>
      <c r="R16" t="e">
        <f>VLOOKUP(J16,Demand_calculation!$B$2:$AA$402,19,0)</f>
        <v>#N/A</v>
      </c>
      <c r="S16" t="e">
        <f>VLOOKUP(J16,Demand_calculation!$B$2:$AA$402,20,0)</f>
        <v>#N/A</v>
      </c>
      <c r="T16" t="e">
        <f>VLOOKUP(J16,Demand_calculation!$B$2:$AA$402,21,0)</f>
        <v>#N/A</v>
      </c>
      <c r="U16" t="e">
        <f>VLOOKUP(J16,Demand_calculation!$B$2:$AA$402,22,0)</f>
        <v>#N/A</v>
      </c>
      <c r="V16" t="e">
        <f>VLOOKUP(J16,Demand_calculation!$B$2:$AA$402,23,0)</f>
        <v>#N/A</v>
      </c>
      <c r="W16" t="e">
        <f>VLOOKUP(J16,Demand_calculation!$B$2:$AA$402,24,0)</f>
        <v>#N/A</v>
      </c>
      <c r="X16" t="e">
        <f>VLOOKUP(J16,Demand_calculation!$B$2:$AA$402,25,0)</f>
        <v>#N/A</v>
      </c>
      <c r="Y16" t="e">
        <f>VLOOKUP(J16,Demand_calculation!$B$2:$AA$402,26,0)</f>
        <v>#N/A</v>
      </c>
      <c r="AB16" t="s">
        <v>12841</v>
      </c>
      <c r="AC16" t="e">
        <f t="shared" si="0"/>
        <v>#N/A</v>
      </c>
      <c r="AD16" t="e">
        <f t="shared" si="1"/>
        <v>#N/A</v>
      </c>
      <c r="AE16" t="e">
        <f t="shared" si="2"/>
        <v>#N/A</v>
      </c>
      <c r="AF16" t="e">
        <f t="shared" si="3"/>
        <v>#N/A</v>
      </c>
      <c r="AG16" t="e">
        <f t="shared" si="4"/>
        <v>#N/A</v>
      </c>
      <c r="AH16" t="e">
        <f t="shared" si="5"/>
        <v>#N/A</v>
      </c>
      <c r="AI16" t="e">
        <f t="shared" si="6"/>
        <v>#N/A</v>
      </c>
      <c r="AJ16" t="e">
        <f t="shared" si="7"/>
        <v>#N/A</v>
      </c>
      <c r="AK16" t="e">
        <f t="shared" si="8"/>
        <v>#N/A</v>
      </c>
      <c r="AL16" t="e">
        <f t="shared" si="9"/>
        <v>#N/A</v>
      </c>
      <c r="AM16" t="e">
        <f t="shared" si="10"/>
        <v>#N/A</v>
      </c>
      <c r="AN16" t="e">
        <f t="shared" si="11"/>
        <v>#N/A</v>
      </c>
      <c r="AO16" t="e">
        <f t="shared" si="12"/>
        <v>#N/A</v>
      </c>
      <c r="AP16" t="e">
        <f t="shared" si="13"/>
        <v>#N/A</v>
      </c>
      <c r="AQ16" t="e">
        <f t="shared" si="14"/>
        <v>#N/A</v>
      </c>
    </row>
    <row r="17" spans="1:43">
      <c r="A17">
        <v>1055</v>
      </c>
      <c r="B17">
        <v>412</v>
      </c>
      <c r="C17" t="str">
        <f t="shared" si="15"/>
        <v>n412</v>
      </c>
      <c r="D17" t="str">
        <f>VLOOKUP(A17,Demand_calculation!$A$2:$B$402,2,0)</f>
        <v>load8</v>
      </c>
      <c r="F17" t="s">
        <v>12576</v>
      </c>
      <c r="G17" t="s">
        <v>12029</v>
      </c>
      <c r="I17" t="s">
        <v>12576</v>
      </c>
      <c r="J17" t="s">
        <v>12029</v>
      </c>
      <c r="K17" t="e">
        <f>VLOOKUP(J17,Demand_calculation!$B$2:$M$402,12,0)</f>
        <v>#N/A</v>
      </c>
      <c r="L17" t="e">
        <f>VLOOKUP(J17,Demand_calculation!$B$2:$AA$402,13,0)</f>
        <v>#N/A</v>
      </c>
      <c r="M17" t="e">
        <f>VLOOKUP(J17,Demand_calculation!$B$2:$AA$402,14,0)</f>
        <v>#N/A</v>
      </c>
      <c r="N17" t="e">
        <f>VLOOKUP(J17,Demand_calculation!$B$2:$AA$402,15,0)</f>
        <v>#N/A</v>
      </c>
      <c r="O17" t="e">
        <f>VLOOKUP(J17,Demand_calculation!$B$2:$AA$402,16,0)</f>
        <v>#N/A</v>
      </c>
      <c r="P17" t="e">
        <f>VLOOKUP(J17,Demand_calculation!$B$2:$AA$402,17,0)</f>
        <v>#N/A</v>
      </c>
      <c r="Q17" t="e">
        <f>VLOOKUP(J17,Demand_calculation!$B$2:$AA$402,18,0)</f>
        <v>#N/A</v>
      </c>
      <c r="R17" t="e">
        <f>VLOOKUP(J17,Demand_calculation!$B$2:$AA$402,19,0)</f>
        <v>#N/A</v>
      </c>
      <c r="S17" t="e">
        <f>VLOOKUP(J17,Demand_calculation!$B$2:$AA$402,20,0)</f>
        <v>#N/A</v>
      </c>
      <c r="T17" t="e">
        <f>VLOOKUP(J17,Demand_calculation!$B$2:$AA$402,21,0)</f>
        <v>#N/A</v>
      </c>
      <c r="U17" t="e">
        <f>VLOOKUP(J17,Demand_calculation!$B$2:$AA$402,22,0)</f>
        <v>#N/A</v>
      </c>
      <c r="V17" t="e">
        <f>VLOOKUP(J17,Demand_calculation!$B$2:$AA$402,23,0)</f>
        <v>#N/A</v>
      </c>
      <c r="W17" t="e">
        <f>VLOOKUP(J17,Demand_calculation!$B$2:$AA$402,24,0)</f>
        <v>#N/A</v>
      </c>
      <c r="X17" t="e">
        <f>VLOOKUP(J17,Demand_calculation!$B$2:$AA$402,25,0)</f>
        <v>#N/A</v>
      </c>
      <c r="Y17" t="e">
        <f>VLOOKUP(J17,Demand_calculation!$B$2:$AA$402,26,0)</f>
        <v>#N/A</v>
      </c>
      <c r="AB17" t="s">
        <v>12532</v>
      </c>
      <c r="AC17" t="e">
        <f t="shared" si="0"/>
        <v>#N/A</v>
      </c>
      <c r="AD17" t="e">
        <f t="shared" si="1"/>
        <v>#N/A</v>
      </c>
      <c r="AE17" t="e">
        <f t="shared" si="2"/>
        <v>#N/A</v>
      </c>
      <c r="AF17" t="e">
        <f t="shared" si="3"/>
        <v>#N/A</v>
      </c>
      <c r="AG17" t="e">
        <f t="shared" si="4"/>
        <v>#N/A</v>
      </c>
      <c r="AH17" t="e">
        <f t="shared" si="5"/>
        <v>#N/A</v>
      </c>
      <c r="AI17" t="e">
        <f t="shared" si="6"/>
        <v>#N/A</v>
      </c>
      <c r="AJ17" t="e">
        <f t="shared" si="7"/>
        <v>#N/A</v>
      </c>
      <c r="AK17" t="e">
        <f t="shared" si="8"/>
        <v>#N/A</v>
      </c>
      <c r="AL17" t="e">
        <f t="shared" si="9"/>
        <v>#N/A</v>
      </c>
      <c r="AM17" t="e">
        <f t="shared" si="10"/>
        <v>#N/A</v>
      </c>
      <c r="AN17" t="e">
        <f t="shared" si="11"/>
        <v>#N/A</v>
      </c>
      <c r="AO17" t="e">
        <f t="shared" si="12"/>
        <v>#N/A</v>
      </c>
      <c r="AP17" t="e">
        <f t="shared" si="13"/>
        <v>#N/A</v>
      </c>
      <c r="AQ17" t="e">
        <f t="shared" si="14"/>
        <v>#N/A</v>
      </c>
    </row>
    <row r="18" spans="1:43">
      <c r="A18">
        <v>1055</v>
      </c>
      <c r="B18">
        <v>408</v>
      </c>
      <c r="C18" t="str">
        <f t="shared" si="15"/>
        <v>n408</v>
      </c>
      <c r="D18" t="str">
        <f>VLOOKUP(A18,Demand_calculation!$A$2:$B$402,2,0)</f>
        <v>load8</v>
      </c>
      <c r="F18" t="s">
        <v>12576</v>
      </c>
      <c r="G18" t="s">
        <v>12033</v>
      </c>
      <c r="I18" t="s">
        <v>12576</v>
      </c>
      <c r="J18" t="s">
        <v>12033</v>
      </c>
      <c r="K18" t="e">
        <f>VLOOKUP(J18,Demand_calculation!$B$2:$M$402,12,0)</f>
        <v>#N/A</v>
      </c>
      <c r="L18" t="e">
        <f>VLOOKUP(J18,Demand_calculation!$B$2:$AA$402,13,0)</f>
        <v>#N/A</v>
      </c>
      <c r="M18" t="e">
        <f>VLOOKUP(J18,Demand_calculation!$B$2:$AA$402,14,0)</f>
        <v>#N/A</v>
      </c>
      <c r="N18" t="e">
        <f>VLOOKUP(J18,Demand_calculation!$B$2:$AA$402,15,0)</f>
        <v>#N/A</v>
      </c>
      <c r="O18" t="e">
        <f>VLOOKUP(J18,Demand_calculation!$B$2:$AA$402,16,0)</f>
        <v>#N/A</v>
      </c>
      <c r="P18" t="e">
        <f>VLOOKUP(J18,Demand_calculation!$B$2:$AA$402,17,0)</f>
        <v>#N/A</v>
      </c>
      <c r="Q18" t="e">
        <f>VLOOKUP(J18,Demand_calculation!$B$2:$AA$402,18,0)</f>
        <v>#N/A</v>
      </c>
      <c r="R18" t="e">
        <f>VLOOKUP(J18,Demand_calculation!$B$2:$AA$402,19,0)</f>
        <v>#N/A</v>
      </c>
      <c r="S18" t="e">
        <f>VLOOKUP(J18,Demand_calculation!$B$2:$AA$402,20,0)</f>
        <v>#N/A</v>
      </c>
      <c r="T18" t="e">
        <f>VLOOKUP(J18,Demand_calculation!$B$2:$AA$402,21,0)</f>
        <v>#N/A</v>
      </c>
      <c r="U18" t="e">
        <f>VLOOKUP(J18,Demand_calculation!$B$2:$AA$402,22,0)</f>
        <v>#N/A</v>
      </c>
      <c r="V18" t="e">
        <f>VLOOKUP(J18,Demand_calculation!$B$2:$AA$402,23,0)</f>
        <v>#N/A</v>
      </c>
      <c r="W18" t="e">
        <f>VLOOKUP(J18,Demand_calculation!$B$2:$AA$402,24,0)</f>
        <v>#N/A</v>
      </c>
      <c r="X18" t="e">
        <f>VLOOKUP(J18,Demand_calculation!$B$2:$AA$402,25,0)</f>
        <v>#N/A</v>
      </c>
      <c r="Y18" t="e">
        <f>VLOOKUP(J18,Demand_calculation!$B$2:$AA$402,26,0)</f>
        <v>#N/A</v>
      </c>
      <c r="AB18" t="s">
        <v>12894</v>
      </c>
      <c r="AC18" t="e">
        <f t="shared" si="0"/>
        <v>#N/A</v>
      </c>
      <c r="AD18" t="e">
        <f t="shared" si="1"/>
        <v>#N/A</v>
      </c>
      <c r="AE18" t="e">
        <f t="shared" si="2"/>
        <v>#N/A</v>
      </c>
      <c r="AF18" t="e">
        <f t="shared" si="3"/>
        <v>#N/A</v>
      </c>
      <c r="AG18" t="e">
        <f t="shared" si="4"/>
        <v>#N/A</v>
      </c>
      <c r="AH18" t="e">
        <f t="shared" si="5"/>
        <v>#N/A</v>
      </c>
      <c r="AI18" t="e">
        <f t="shared" si="6"/>
        <v>#N/A</v>
      </c>
      <c r="AJ18" t="e">
        <f t="shared" si="7"/>
        <v>#N/A</v>
      </c>
      <c r="AK18" t="e">
        <f t="shared" si="8"/>
        <v>#N/A</v>
      </c>
      <c r="AL18" t="e">
        <f t="shared" si="9"/>
        <v>#N/A</v>
      </c>
      <c r="AM18" t="e">
        <f t="shared" si="10"/>
        <v>#N/A</v>
      </c>
      <c r="AN18" t="e">
        <f t="shared" si="11"/>
        <v>#N/A</v>
      </c>
      <c r="AO18" t="e">
        <f t="shared" si="12"/>
        <v>#N/A</v>
      </c>
      <c r="AP18" t="e">
        <f t="shared" si="13"/>
        <v>#N/A</v>
      </c>
      <c r="AQ18" t="e">
        <f t="shared" si="14"/>
        <v>#N/A</v>
      </c>
    </row>
    <row r="19" spans="1:43">
      <c r="A19">
        <v>1056</v>
      </c>
      <c r="B19">
        <v>28</v>
      </c>
      <c r="C19" t="str">
        <f t="shared" si="15"/>
        <v>n28</v>
      </c>
      <c r="D19" t="str">
        <f>VLOOKUP(A19,Demand_calculation!$A$2:$B$402,2,0)</f>
        <v>load9</v>
      </c>
      <c r="F19" t="s">
        <v>12576</v>
      </c>
      <c r="G19" t="s">
        <v>12035</v>
      </c>
      <c r="I19" t="s">
        <v>12576</v>
      </c>
      <c r="J19" t="s">
        <v>12035</v>
      </c>
      <c r="K19" t="e">
        <f>VLOOKUP(J19,Demand_calculation!$B$2:$M$402,12,0)</f>
        <v>#N/A</v>
      </c>
      <c r="L19" t="e">
        <f>VLOOKUP(J19,Demand_calculation!$B$2:$AA$402,13,0)</f>
        <v>#N/A</v>
      </c>
      <c r="M19" t="e">
        <f>VLOOKUP(J19,Demand_calculation!$B$2:$AA$402,14,0)</f>
        <v>#N/A</v>
      </c>
      <c r="N19" t="e">
        <f>VLOOKUP(J19,Demand_calculation!$B$2:$AA$402,15,0)</f>
        <v>#N/A</v>
      </c>
      <c r="O19" t="e">
        <f>VLOOKUP(J19,Demand_calculation!$B$2:$AA$402,16,0)</f>
        <v>#N/A</v>
      </c>
      <c r="P19" t="e">
        <f>VLOOKUP(J19,Demand_calculation!$B$2:$AA$402,17,0)</f>
        <v>#N/A</v>
      </c>
      <c r="Q19" t="e">
        <f>VLOOKUP(J19,Demand_calculation!$B$2:$AA$402,18,0)</f>
        <v>#N/A</v>
      </c>
      <c r="R19" t="e">
        <f>VLOOKUP(J19,Demand_calculation!$B$2:$AA$402,19,0)</f>
        <v>#N/A</v>
      </c>
      <c r="S19" t="e">
        <f>VLOOKUP(J19,Demand_calculation!$B$2:$AA$402,20,0)</f>
        <v>#N/A</v>
      </c>
      <c r="T19" t="e">
        <f>VLOOKUP(J19,Demand_calculation!$B$2:$AA$402,21,0)</f>
        <v>#N/A</v>
      </c>
      <c r="U19" t="e">
        <f>VLOOKUP(J19,Demand_calculation!$B$2:$AA$402,22,0)</f>
        <v>#N/A</v>
      </c>
      <c r="V19" t="e">
        <f>VLOOKUP(J19,Demand_calculation!$B$2:$AA$402,23,0)</f>
        <v>#N/A</v>
      </c>
      <c r="W19" t="e">
        <f>VLOOKUP(J19,Demand_calculation!$B$2:$AA$402,24,0)</f>
        <v>#N/A</v>
      </c>
      <c r="X19" t="e">
        <f>VLOOKUP(J19,Demand_calculation!$B$2:$AA$402,25,0)</f>
        <v>#N/A</v>
      </c>
      <c r="Y19" t="e">
        <f>VLOOKUP(J19,Demand_calculation!$B$2:$AA$402,26,0)</f>
        <v>#N/A</v>
      </c>
      <c r="AB19" t="s">
        <v>12922</v>
      </c>
      <c r="AC19" t="e">
        <f t="shared" si="0"/>
        <v>#N/A</v>
      </c>
      <c r="AD19" t="e">
        <f t="shared" si="1"/>
        <v>#N/A</v>
      </c>
      <c r="AE19" t="e">
        <f t="shared" si="2"/>
        <v>#N/A</v>
      </c>
      <c r="AF19" t="e">
        <f t="shared" si="3"/>
        <v>#N/A</v>
      </c>
      <c r="AG19" t="e">
        <f t="shared" si="4"/>
        <v>#N/A</v>
      </c>
      <c r="AH19" t="e">
        <f t="shared" si="5"/>
        <v>#N/A</v>
      </c>
      <c r="AI19" t="e">
        <f t="shared" si="6"/>
        <v>#N/A</v>
      </c>
      <c r="AJ19" t="e">
        <f t="shared" si="7"/>
        <v>#N/A</v>
      </c>
      <c r="AK19" t="e">
        <f t="shared" si="8"/>
        <v>#N/A</v>
      </c>
      <c r="AL19" t="e">
        <f t="shared" si="9"/>
        <v>#N/A</v>
      </c>
      <c r="AM19" t="e">
        <f t="shared" si="10"/>
        <v>#N/A</v>
      </c>
      <c r="AN19" t="e">
        <f t="shared" si="11"/>
        <v>#N/A</v>
      </c>
      <c r="AO19" t="e">
        <f t="shared" si="12"/>
        <v>#N/A</v>
      </c>
      <c r="AP19" t="e">
        <f t="shared" si="13"/>
        <v>#N/A</v>
      </c>
      <c r="AQ19" t="e">
        <f t="shared" si="14"/>
        <v>#N/A</v>
      </c>
    </row>
    <row r="20" spans="1:43">
      <c r="A20">
        <v>1056</v>
      </c>
      <c r="B20">
        <v>20</v>
      </c>
      <c r="C20" t="str">
        <f t="shared" si="15"/>
        <v>n20</v>
      </c>
      <c r="D20" t="str">
        <f>VLOOKUP(A20,Demand_calculation!$A$2:$B$402,2,0)</f>
        <v>load9</v>
      </c>
      <c r="F20" t="s">
        <v>12616</v>
      </c>
      <c r="G20" t="s">
        <v>11753</v>
      </c>
      <c r="I20" t="s">
        <v>12616</v>
      </c>
      <c r="J20" t="s">
        <v>11753</v>
      </c>
      <c r="K20" t="e">
        <f>VLOOKUP(J20,Demand_calculation!$B$2:$M$402,12,0)</f>
        <v>#N/A</v>
      </c>
      <c r="L20" t="e">
        <f>VLOOKUP(J20,Demand_calculation!$B$2:$AA$402,13,0)</f>
        <v>#N/A</v>
      </c>
      <c r="M20" t="e">
        <f>VLOOKUP(J20,Demand_calculation!$B$2:$AA$402,14,0)</f>
        <v>#N/A</v>
      </c>
      <c r="N20" t="e">
        <f>VLOOKUP(J20,Demand_calculation!$B$2:$AA$402,15,0)</f>
        <v>#N/A</v>
      </c>
      <c r="O20" t="e">
        <f>VLOOKUP(J20,Demand_calculation!$B$2:$AA$402,16,0)</f>
        <v>#N/A</v>
      </c>
      <c r="P20" t="e">
        <f>VLOOKUP(J20,Demand_calculation!$B$2:$AA$402,17,0)</f>
        <v>#N/A</v>
      </c>
      <c r="Q20" t="e">
        <f>VLOOKUP(J20,Demand_calculation!$B$2:$AA$402,18,0)</f>
        <v>#N/A</v>
      </c>
      <c r="R20" t="e">
        <f>VLOOKUP(J20,Demand_calculation!$B$2:$AA$402,19,0)</f>
        <v>#N/A</v>
      </c>
      <c r="S20" t="e">
        <f>VLOOKUP(J20,Demand_calculation!$B$2:$AA$402,20,0)</f>
        <v>#N/A</v>
      </c>
      <c r="T20" t="e">
        <f>VLOOKUP(J20,Demand_calculation!$B$2:$AA$402,21,0)</f>
        <v>#N/A</v>
      </c>
      <c r="U20" t="e">
        <f>VLOOKUP(J20,Demand_calculation!$B$2:$AA$402,22,0)</f>
        <v>#N/A</v>
      </c>
      <c r="V20" t="e">
        <f>VLOOKUP(J20,Demand_calculation!$B$2:$AA$402,23,0)</f>
        <v>#N/A</v>
      </c>
      <c r="W20" t="e">
        <f>VLOOKUP(J20,Demand_calculation!$B$2:$AA$402,24,0)</f>
        <v>#N/A</v>
      </c>
      <c r="X20" t="e">
        <f>VLOOKUP(J20,Demand_calculation!$B$2:$AA$402,25,0)</f>
        <v>#N/A</v>
      </c>
      <c r="Y20" t="e">
        <f>VLOOKUP(J20,Demand_calculation!$B$2:$AA$402,26,0)</f>
        <v>#N/A</v>
      </c>
      <c r="AB20" t="s">
        <v>12835</v>
      </c>
      <c r="AC20" t="e">
        <f t="shared" si="0"/>
        <v>#N/A</v>
      </c>
      <c r="AD20" t="e">
        <f t="shared" si="1"/>
        <v>#N/A</v>
      </c>
      <c r="AE20" t="e">
        <f t="shared" si="2"/>
        <v>#N/A</v>
      </c>
      <c r="AF20" t="e">
        <f t="shared" si="3"/>
        <v>#N/A</v>
      </c>
      <c r="AG20" t="e">
        <f t="shared" si="4"/>
        <v>#N/A</v>
      </c>
      <c r="AH20" t="e">
        <f t="shared" si="5"/>
        <v>#N/A</v>
      </c>
      <c r="AI20" t="e">
        <f t="shared" si="6"/>
        <v>#N/A</v>
      </c>
      <c r="AJ20" t="e">
        <f t="shared" si="7"/>
        <v>#N/A</v>
      </c>
      <c r="AK20" t="e">
        <f t="shared" si="8"/>
        <v>#N/A</v>
      </c>
      <c r="AL20" t="e">
        <f t="shared" si="9"/>
        <v>#N/A</v>
      </c>
      <c r="AM20" t="e">
        <f t="shared" si="10"/>
        <v>#N/A</v>
      </c>
      <c r="AN20" t="e">
        <f t="shared" si="11"/>
        <v>#N/A</v>
      </c>
      <c r="AO20" t="e">
        <f t="shared" si="12"/>
        <v>#N/A</v>
      </c>
      <c r="AP20" t="e">
        <f t="shared" si="13"/>
        <v>#N/A</v>
      </c>
      <c r="AQ20" t="e">
        <f t="shared" si="14"/>
        <v>#N/A</v>
      </c>
    </row>
    <row r="21" spans="1:43">
      <c r="A21">
        <v>1056</v>
      </c>
      <c r="B21">
        <v>36</v>
      </c>
      <c r="C21" t="str">
        <f t="shared" si="15"/>
        <v>n36</v>
      </c>
      <c r="D21" t="str">
        <f>VLOOKUP(A21,Demand_calculation!$A$2:$B$402,2,0)</f>
        <v>load9</v>
      </c>
      <c r="F21" t="s">
        <v>12671</v>
      </c>
      <c r="G21" t="s">
        <v>11774</v>
      </c>
      <c r="I21" t="s">
        <v>12671</v>
      </c>
      <c r="J21" t="s">
        <v>11774</v>
      </c>
      <c r="K21" t="e">
        <f>VLOOKUP(J21,Demand_calculation!$B$2:$M$402,12,0)</f>
        <v>#N/A</v>
      </c>
      <c r="L21" t="e">
        <f>VLOOKUP(J21,Demand_calculation!$B$2:$AA$402,13,0)</f>
        <v>#N/A</v>
      </c>
      <c r="M21" t="e">
        <f>VLOOKUP(J21,Demand_calculation!$B$2:$AA$402,14,0)</f>
        <v>#N/A</v>
      </c>
      <c r="N21" t="e">
        <f>VLOOKUP(J21,Demand_calculation!$B$2:$AA$402,15,0)</f>
        <v>#N/A</v>
      </c>
      <c r="O21" t="e">
        <f>VLOOKUP(J21,Demand_calculation!$B$2:$AA$402,16,0)</f>
        <v>#N/A</v>
      </c>
      <c r="P21" t="e">
        <f>VLOOKUP(J21,Demand_calculation!$B$2:$AA$402,17,0)</f>
        <v>#N/A</v>
      </c>
      <c r="Q21" t="e">
        <f>VLOOKUP(J21,Demand_calculation!$B$2:$AA$402,18,0)</f>
        <v>#N/A</v>
      </c>
      <c r="R21" t="e">
        <f>VLOOKUP(J21,Demand_calculation!$B$2:$AA$402,19,0)</f>
        <v>#N/A</v>
      </c>
      <c r="S21" t="e">
        <f>VLOOKUP(J21,Demand_calculation!$B$2:$AA$402,20,0)</f>
        <v>#N/A</v>
      </c>
      <c r="T21" t="e">
        <f>VLOOKUP(J21,Demand_calculation!$B$2:$AA$402,21,0)</f>
        <v>#N/A</v>
      </c>
      <c r="U21" t="e">
        <f>VLOOKUP(J21,Demand_calculation!$B$2:$AA$402,22,0)</f>
        <v>#N/A</v>
      </c>
      <c r="V21" t="e">
        <f>VLOOKUP(J21,Demand_calculation!$B$2:$AA$402,23,0)</f>
        <v>#N/A</v>
      </c>
      <c r="W21" t="e">
        <f>VLOOKUP(J21,Demand_calculation!$B$2:$AA$402,24,0)</f>
        <v>#N/A</v>
      </c>
      <c r="X21" t="e">
        <f>VLOOKUP(J21,Demand_calculation!$B$2:$AA$402,25,0)</f>
        <v>#N/A</v>
      </c>
      <c r="Y21" t="e">
        <f>VLOOKUP(J21,Demand_calculation!$B$2:$AA$402,26,0)</f>
        <v>#N/A</v>
      </c>
      <c r="AB21" t="s">
        <v>12517</v>
      </c>
      <c r="AC21" t="e">
        <f t="shared" si="0"/>
        <v>#N/A</v>
      </c>
      <c r="AD21" t="e">
        <f t="shared" si="1"/>
        <v>#N/A</v>
      </c>
      <c r="AE21" t="e">
        <f t="shared" si="2"/>
        <v>#N/A</v>
      </c>
      <c r="AF21" t="e">
        <f t="shared" si="3"/>
        <v>#N/A</v>
      </c>
      <c r="AG21" t="e">
        <f t="shared" si="4"/>
        <v>#N/A</v>
      </c>
      <c r="AH21" t="e">
        <f t="shared" si="5"/>
        <v>#N/A</v>
      </c>
      <c r="AI21" t="e">
        <f t="shared" si="6"/>
        <v>#N/A</v>
      </c>
      <c r="AJ21" t="e">
        <f t="shared" si="7"/>
        <v>#N/A</v>
      </c>
      <c r="AK21" t="e">
        <f t="shared" si="8"/>
        <v>#N/A</v>
      </c>
      <c r="AL21" t="e">
        <f t="shared" si="9"/>
        <v>#N/A</v>
      </c>
      <c r="AM21" t="e">
        <f t="shared" si="10"/>
        <v>#N/A</v>
      </c>
      <c r="AN21" t="e">
        <f t="shared" si="11"/>
        <v>#N/A</v>
      </c>
      <c r="AO21" t="e">
        <f t="shared" si="12"/>
        <v>#N/A</v>
      </c>
      <c r="AP21" t="e">
        <f t="shared" si="13"/>
        <v>#N/A</v>
      </c>
      <c r="AQ21" t="e">
        <f t="shared" si="14"/>
        <v>#N/A</v>
      </c>
    </row>
    <row r="22" spans="1:43">
      <c r="A22">
        <v>1056</v>
      </c>
      <c r="B22">
        <v>27</v>
      </c>
      <c r="C22" t="str">
        <f t="shared" si="15"/>
        <v>n27</v>
      </c>
      <c r="D22" t="str">
        <f>VLOOKUP(A22,Demand_calculation!$A$2:$B$402,2,0)</f>
        <v>load9</v>
      </c>
      <c r="F22" t="s">
        <v>12637</v>
      </c>
      <c r="G22" t="s">
        <v>11762</v>
      </c>
      <c r="I22" t="s">
        <v>12637</v>
      </c>
      <c r="J22" t="s">
        <v>11762</v>
      </c>
      <c r="K22" t="e">
        <f>VLOOKUP(J22,Demand_calculation!$B$2:$M$402,12,0)</f>
        <v>#N/A</v>
      </c>
      <c r="L22" t="e">
        <f>VLOOKUP(J22,Demand_calculation!$B$2:$AA$402,13,0)</f>
        <v>#N/A</v>
      </c>
      <c r="M22" t="e">
        <f>VLOOKUP(J22,Demand_calculation!$B$2:$AA$402,14,0)</f>
        <v>#N/A</v>
      </c>
      <c r="N22" t="e">
        <f>VLOOKUP(J22,Demand_calculation!$B$2:$AA$402,15,0)</f>
        <v>#N/A</v>
      </c>
      <c r="O22" t="e">
        <f>VLOOKUP(J22,Demand_calculation!$B$2:$AA$402,16,0)</f>
        <v>#N/A</v>
      </c>
      <c r="P22" t="e">
        <f>VLOOKUP(J22,Demand_calculation!$B$2:$AA$402,17,0)</f>
        <v>#N/A</v>
      </c>
      <c r="Q22" t="e">
        <f>VLOOKUP(J22,Demand_calculation!$B$2:$AA$402,18,0)</f>
        <v>#N/A</v>
      </c>
      <c r="R22" t="e">
        <f>VLOOKUP(J22,Demand_calculation!$B$2:$AA$402,19,0)</f>
        <v>#N/A</v>
      </c>
      <c r="S22" t="e">
        <f>VLOOKUP(J22,Demand_calculation!$B$2:$AA$402,20,0)</f>
        <v>#N/A</v>
      </c>
      <c r="T22" t="e">
        <f>VLOOKUP(J22,Demand_calculation!$B$2:$AA$402,21,0)</f>
        <v>#N/A</v>
      </c>
      <c r="U22" t="e">
        <f>VLOOKUP(J22,Demand_calculation!$B$2:$AA$402,22,0)</f>
        <v>#N/A</v>
      </c>
      <c r="V22" t="e">
        <f>VLOOKUP(J22,Demand_calculation!$B$2:$AA$402,23,0)</f>
        <v>#N/A</v>
      </c>
      <c r="W22" t="e">
        <f>VLOOKUP(J22,Demand_calculation!$B$2:$AA$402,24,0)</f>
        <v>#N/A</v>
      </c>
      <c r="X22" t="e">
        <f>VLOOKUP(J22,Demand_calculation!$B$2:$AA$402,25,0)</f>
        <v>#N/A</v>
      </c>
      <c r="Y22" t="e">
        <f>VLOOKUP(J22,Demand_calculation!$B$2:$AA$402,26,0)</f>
        <v>#N/A</v>
      </c>
      <c r="AB22" t="s">
        <v>12514</v>
      </c>
      <c r="AC22" t="e">
        <f t="shared" si="0"/>
        <v>#N/A</v>
      </c>
      <c r="AD22" t="e">
        <f t="shared" si="1"/>
        <v>#N/A</v>
      </c>
      <c r="AE22" t="e">
        <f t="shared" si="2"/>
        <v>#N/A</v>
      </c>
      <c r="AF22" t="e">
        <f t="shared" si="3"/>
        <v>#N/A</v>
      </c>
      <c r="AG22" t="e">
        <f t="shared" si="4"/>
        <v>#N/A</v>
      </c>
      <c r="AH22" t="e">
        <f t="shared" si="5"/>
        <v>#N/A</v>
      </c>
      <c r="AI22" t="e">
        <f t="shared" si="6"/>
        <v>#N/A</v>
      </c>
      <c r="AJ22" t="e">
        <f t="shared" si="7"/>
        <v>#N/A</v>
      </c>
      <c r="AK22" t="e">
        <f t="shared" si="8"/>
        <v>#N/A</v>
      </c>
      <c r="AL22" t="e">
        <f t="shared" si="9"/>
        <v>#N/A</v>
      </c>
      <c r="AM22" t="e">
        <f t="shared" si="10"/>
        <v>#N/A</v>
      </c>
      <c r="AN22" t="e">
        <f t="shared" si="11"/>
        <v>#N/A</v>
      </c>
      <c r="AO22" t="e">
        <f t="shared" si="12"/>
        <v>#N/A</v>
      </c>
      <c r="AP22" t="e">
        <f t="shared" si="13"/>
        <v>#N/A</v>
      </c>
      <c r="AQ22" t="e">
        <f t="shared" si="14"/>
        <v>#N/A</v>
      </c>
    </row>
    <row r="23" spans="1:43">
      <c r="A23">
        <v>1056</v>
      </c>
      <c r="B23">
        <v>415</v>
      </c>
      <c r="C23" t="str">
        <f t="shared" si="15"/>
        <v>n415</v>
      </c>
      <c r="D23" t="str">
        <f>VLOOKUP(A23,Demand_calculation!$A$2:$B$402,2,0)</f>
        <v>load9</v>
      </c>
      <c r="F23" t="s">
        <v>12637</v>
      </c>
      <c r="G23" t="s">
        <v>11777</v>
      </c>
      <c r="I23" t="s">
        <v>12637</v>
      </c>
      <c r="J23" t="s">
        <v>11777</v>
      </c>
      <c r="K23" t="e">
        <f>VLOOKUP(J23,Demand_calculation!$B$2:$M$402,12,0)</f>
        <v>#N/A</v>
      </c>
      <c r="L23" t="e">
        <f>VLOOKUP(J23,Demand_calculation!$B$2:$AA$402,13,0)</f>
        <v>#N/A</v>
      </c>
      <c r="M23" t="e">
        <f>VLOOKUP(J23,Demand_calculation!$B$2:$AA$402,14,0)</f>
        <v>#N/A</v>
      </c>
      <c r="N23" t="e">
        <f>VLOOKUP(J23,Demand_calculation!$B$2:$AA$402,15,0)</f>
        <v>#N/A</v>
      </c>
      <c r="O23" t="e">
        <f>VLOOKUP(J23,Demand_calculation!$B$2:$AA$402,16,0)</f>
        <v>#N/A</v>
      </c>
      <c r="P23" t="e">
        <f>VLOOKUP(J23,Demand_calculation!$B$2:$AA$402,17,0)</f>
        <v>#N/A</v>
      </c>
      <c r="Q23" t="e">
        <f>VLOOKUP(J23,Demand_calculation!$B$2:$AA$402,18,0)</f>
        <v>#N/A</v>
      </c>
      <c r="R23" t="e">
        <f>VLOOKUP(J23,Demand_calculation!$B$2:$AA$402,19,0)</f>
        <v>#N/A</v>
      </c>
      <c r="S23" t="e">
        <f>VLOOKUP(J23,Demand_calculation!$B$2:$AA$402,20,0)</f>
        <v>#N/A</v>
      </c>
      <c r="T23" t="e">
        <f>VLOOKUP(J23,Demand_calculation!$B$2:$AA$402,21,0)</f>
        <v>#N/A</v>
      </c>
      <c r="U23" t="e">
        <f>VLOOKUP(J23,Demand_calculation!$B$2:$AA$402,22,0)</f>
        <v>#N/A</v>
      </c>
      <c r="V23" t="e">
        <f>VLOOKUP(J23,Demand_calculation!$B$2:$AA$402,23,0)</f>
        <v>#N/A</v>
      </c>
      <c r="W23" t="e">
        <f>VLOOKUP(J23,Demand_calculation!$B$2:$AA$402,24,0)</f>
        <v>#N/A</v>
      </c>
      <c r="X23" t="e">
        <f>VLOOKUP(J23,Demand_calculation!$B$2:$AA$402,25,0)</f>
        <v>#N/A</v>
      </c>
      <c r="Y23" t="e">
        <f>VLOOKUP(J23,Demand_calculation!$B$2:$AA$402,26,0)</f>
        <v>#N/A</v>
      </c>
      <c r="AB23" t="s">
        <v>12510</v>
      </c>
      <c r="AC23" t="e">
        <f t="shared" si="0"/>
        <v>#N/A</v>
      </c>
      <c r="AD23" t="e">
        <f t="shared" si="1"/>
        <v>#N/A</v>
      </c>
      <c r="AE23" t="e">
        <f t="shared" si="2"/>
        <v>#N/A</v>
      </c>
      <c r="AF23" t="e">
        <f t="shared" si="3"/>
        <v>#N/A</v>
      </c>
      <c r="AG23" t="e">
        <f t="shared" si="4"/>
        <v>#N/A</v>
      </c>
      <c r="AH23" t="e">
        <f t="shared" si="5"/>
        <v>#N/A</v>
      </c>
      <c r="AI23" t="e">
        <f t="shared" si="6"/>
        <v>#N/A</v>
      </c>
      <c r="AJ23" t="e">
        <f t="shared" si="7"/>
        <v>#N/A</v>
      </c>
      <c r="AK23" t="e">
        <f t="shared" si="8"/>
        <v>#N/A</v>
      </c>
      <c r="AL23" t="e">
        <f t="shared" si="9"/>
        <v>#N/A</v>
      </c>
      <c r="AM23" t="e">
        <f t="shared" si="10"/>
        <v>#N/A</v>
      </c>
      <c r="AN23" t="e">
        <f t="shared" si="11"/>
        <v>#N/A</v>
      </c>
      <c r="AO23" t="e">
        <f t="shared" si="12"/>
        <v>#N/A</v>
      </c>
      <c r="AP23" t="e">
        <f t="shared" si="13"/>
        <v>#N/A</v>
      </c>
      <c r="AQ23" t="e">
        <f t="shared" si="14"/>
        <v>#N/A</v>
      </c>
    </row>
    <row r="24" spans="1:43">
      <c r="A24">
        <v>1057</v>
      </c>
      <c r="B24">
        <v>83</v>
      </c>
      <c r="C24" t="str">
        <f t="shared" si="15"/>
        <v>n83</v>
      </c>
      <c r="D24" t="str">
        <f>VLOOKUP(A24,Demand_calculation!$A$2:$B$402,2,0)</f>
        <v>load10</v>
      </c>
      <c r="F24" t="s">
        <v>12707</v>
      </c>
      <c r="G24" t="s">
        <v>11794</v>
      </c>
      <c r="I24" t="s">
        <v>12707</v>
      </c>
      <c r="J24" t="s">
        <v>11794</v>
      </c>
      <c r="K24" t="e">
        <f>VLOOKUP(J24,Demand_calculation!$B$2:$M$402,12,0)</f>
        <v>#N/A</v>
      </c>
      <c r="L24" t="e">
        <f>VLOOKUP(J24,Demand_calculation!$B$2:$AA$402,13,0)</f>
        <v>#N/A</v>
      </c>
      <c r="M24" t="e">
        <f>VLOOKUP(J24,Demand_calculation!$B$2:$AA$402,14,0)</f>
        <v>#N/A</v>
      </c>
      <c r="N24" t="e">
        <f>VLOOKUP(J24,Demand_calculation!$B$2:$AA$402,15,0)</f>
        <v>#N/A</v>
      </c>
      <c r="O24" t="e">
        <f>VLOOKUP(J24,Demand_calculation!$B$2:$AA$402,16,0)</f>
        <v>#N/A</v>
      </c>
      <c r="P24" t="e">
        <f>VLOOKUP(J24,Demand_calculation!$B$2:$AA$402,17,0)</f>
        <v>#N/A</v>
      </c>
      <c r="Q24" t="e">
        <f>VLOOKUP(J24,Demand_calculation!$B$2:$AA$402,18,0)</f>
        <v>#N/A</v>
      </c>
      <c r="R24" t="e">
        <f>VLOOKUP(J24,Demand_calculation!$B$2:$AA$402,19,0)</f>
        <v>#N/A</v>
      </c>
      <c r="S24" t="e">
        <f>VLOOKUP(J24,Demand_calculation!$B$2:$AA$402,20,0)</f>
        <v>#N/A</v>
      </c>
      <c r="T24" t="e">
        <f>VLOOKUP(J24,Demand_calculation!$B$2:$AA$402,21,0)</f>
        <v>#N/A</v>
      </c>
      <c r="U24" t="e">
        <f>VLOOKUP(J24,Demand_calculation!$B$2:$AA$402,22,0)</f>
        <v>#N/A</v>
      </c>
      <c r="V24" t="e">
        <f>VLOOKUP(J24,Demand_calculation!$B$2:$AA$402,23,0)</f>
        <v>#N/A</v>
      </c>
      <c r="W24" t="e">
        <f>VLOOKUP(J24,Demand_calculation!$B$2:$AA$402,24,0)</f>
        <v>#N/A</v>
      </c>
      <c r="X24" t="e">
        <f>VLOOKUP(J24,Demand_calculation!$B$2:$AA$402,25,0)</f>
        <v>#N/A</v>
      </c>
      <c r="Y24" t="e">
        <f>VLOOKUP(J24,Demand_calculation!$B$2:$AA$402,26,0)</f>
        <v>#N/A</v>
      </c>
      <c r="AB24" t="s">
        <v>12522</v>
      </c>
      <c r="AC24" t="e">
        <f t="shared" si="0"/>
        <v>#N/A</v>
      </c>
      <c r="AD24" t="e">
        <f t="shared" si="1"/>
        <v>#N/A</v>
      </c>
      <c r="AE24" t="e">
        <f t="shared" si="2"/>
        <v>#N/A</v>
      </c>
      <c r="AF24" t="e">
        <f t="shared" si="3"/>
        <v>#N/A</v>
      </c>
      <c r="AG24" t="e">
        <f t="shared" si="4"/>
        <v>#N/A</v>
      </c>
      <c r="AH24" t="e">
        <f t="shared" si="5"/>
        <v>#N/A</v>
      </c>
      <c r="AI24" t="e">
        <f t="shared" si="6"/>
        <v>#N/A</v>
      </c>
      <c r="AJ24" t="e">
        <f t="shared" si="7"/>
        <v>#N/A</v>
      </c>
      <c r="AK24" t="e">
        <f t="shared" si="8"/>
        <v>#N/A</v>
      </c>
      <c r="AL24" t="e">
        <f t="shared" si="9"/>
        <v>#N/A</v>
      </c>
      <c r="AM24" t="e">
        <f t="shared" si="10"/>
        <v>#N/A</v>
      </c>
      <c r="AN24" t="e">
        <f t="shared" si="11"/>
        <v>#N/A</v>
      </c>
      <c r="AO24" t="e">
        <f t="shared" si="12"/>
        <v>#N/A</v>
      </c>
      <c r="AP24" t="e">
        <f t="shared" si="13"/>
        <v>#N/A</v>
      </c>
      <c r="AQ24" t="e">
        <f t="shared" si="14"/>
        <v>#N/A</v>
      </c>
    </row>
    <row r="25" spans="1:43">
      <c r="A25">
        <v>1057</v>
      </c>
      <c r="B25">
        <v>412</v>
      </c>
      <c r="C25" t="str">
        <f t="shared" si="15"/>
        <v>n412</v>
      </c>
      <c r="D25" t="str">
        <f>VLOOKUP(A25,Demand_calculation!$A$2:$B$402,2,0)</f>
        <v>load10</v>
      </c>
      <c r="F25" t="s">
        <v>12672</v>
      </c>
      <c r="G25" t="s">
        <v>11775</v>
      </c>
      <c r="I25" t="s">
        <v>12672</v>
      </c>
      <c r="J25" t="s">
        <v>11775</v>
      </c>
      <c r="K25" t="e">
        <f>VLOOKUP(J25,Demand_calculation!$B$2:$M$402,12,0)</f>
        <v>#N/A</v>
      </c>
      <c r="L25" t="e">
        <f>VLOOKUP(J25,Demand_calculation!$B$2:$AA$402,13,0)</f>
        <v>#N/A</v>
      </c>
      <c r="M25" t="e">
        <f>VLOOKUP(J25,Demand_calculation!$B$2:$AA$402,14,0)</f>
        <v>#N/A</v>
      </c>
      <c r="N25" t="e">
        <f>VLOOKUP(J25,Demand_calculation!$B$2:$AA$402,15,0)</f>
        <v>#N/A</v>
      </c>
      <c r="O25" t="e">
        <f>VLOOKUP(J25,Demand_calculation!$B$2:$AA$402,16,0)</f>
        <v>#N/A</v>
      </c>
      <c r="P25" t="e">
        <f>VLOOKUP(J25,Demand_calculation!$B$2:$AA$402,17,0)</f>
        <v>#N/A</v>
      </c>
      <c r="Q25" t="e">
        <f>VLOOKUP(J25,Demand_calculation!$B$2:$AA$402,18,0)</f>
        <v>#N/A</v>
      </c>
      <c r="R25" t="e">
        <f>VLOOKUP(J25,Demand_calculation!$B$2:$AA$402,19,0)</f>
        <v>#N/A</v>
      </c>
      <c r="S25" t="e">
        <f>VLOOKUP(J25,Demand_calculation!$B$2:$AA$402,20,0)</f>
        <v>#N/A</v>
      </c>
      <c r="T25" t="e">
        <f>VLOOKUP(J25,Demand_calculation!$B$2:$AA$402,21,0)</f>
        <v>#N/A</v>
      </c>
      <c r="U25" t="e">
        <f>VLOOKUP(J25,Demand_calculation!$B$2:$AA$402,22,0)</f>
        <v>#N/A</v>
      </c>
      <c r="V25" t="e">
        <f>VLOOKUP(J25,Demand_calculation!$B$2:$AA$402,23,0)</f>
        <v>#N/A</v>
      </c>
      <c r="W25" t="e">
        <f>VLOOKUP(J25,Demand_calculation!$B$2:$AA$402,24,0)</f>
        <v>#N/A</v>
      </c>
      <c r="X25" t="e">
        <f>VLOOKUP(J25,Demand_calculation!$B$2:$AA$402,25,0)</f>
        <v>#N/A</v>
      </c>
      <c r="Y25" t="e">
        <f>VLOOKUP(J25,Demand_calculation!$B$2:$AA$402,26,0)</f>
        <v>#N/A</v>
      </c>
      <c r="AB25" t="s">
        <v>12523</v>
      </c>
      <c r="AC25" t="e">
        <f t="shared" si="0"/>
        <v>#N/A</v>
      </c>
      <c r="AD25" t="e">
        <f t="shared" si="1"/>
        <v>#N/A</v>
      </c>
      <c r="AE25" t="e">
        <f t="shared" si="2"/>
        <v>#N/A</v>
      </c>
      <c r="AF25" t="e">
        <f t="shared" si="3"/>
        <v>#N/A</v>
      </c>
      <c r="AG25" t="e">
        <f t="shared" si="4"/>
        <v>#N/A</v>
      </c>
      <c r="AH25" t="e">
        <f t="shared" si="5"/>
        <v>#N/A</v>
      </c>
      <c r="AI25" t="e">
        <f t="shared" si="6"/>
        <v>#N/A</v>
      </c>
      <c r="AJ25" t="e">
        <f t="shared" si="7"/>
        <v>#N/A</v>
      </c>
      <c r="AK25" t="e">
        <f t="shared" si="8"/>
        <v>#N/A</v>
      </c>
      <c r="AL25" t="e">
        <f t="shared" si="9"/>
        <v>#N/A</v>
      </c>
      <c r="AM25" t="e">
        <f t="shared" si="10"/>
        <v>#N/A</v>
      </c>
      <c r="AN25" t="e">
        <f t="shared" si="11"/>
        <v>#N/A</v>
      </c>
      <c r="AO25" t="e">
        <f t="shared" si="12"/>
        <v>#N/A</v>
      </c>
      <c r="AP25" t="e">
        <f t="shared" si="13"/>
        <v>#N/A</v>
      </c>
      <c r="AQ25" t="e">
        <f t="shared" si="14"/>
        <v>#N/A</v>
      </c>
    </row>
    <row r="26" spans="1:43">
      <c r="A26">
        <v>1057</v>
      </c>
      <c r="B26">
        <v>84</v>
      </c>
      <c r="C26" t="str">
        <f t="shared" si="15"/>
        <v>n84</v>
      </c>
      <c r="D26" t="str">
        <f>VLOOKUP(A26,Demand_calculation!$A$2:$B$402,2,0)</f>
        <v>load10</v>
      </c>
      <c r="F26" t="s">
        <v>12681</v>
      </c>
      <c r="G26" t="s">
        <v>11779</v>
      </c>
      <c r="I26" t="s">
        <v>12681</v>
      </c>
      <c r="J26" t="s">
        <v>11779</v>
      </c>
      <c r="K26" t="e">
        <f>VLOOKUP(J26,Demand_calculation!$B$2:$M$402,12,0)</f>
        <v>#N/A</v>
      </c>
      <c r="L26" t="e">
        <f>VLOOKUP(J26,Demand_calculation!$B$2:$AA$402,13,0)</f>
        <v>#N/A</v>
      </c>
      <c r="M26" t="e">
        <f>VLOOKUP(J26,Demand_calculation!$B$2:$AA$402,14,0)</f>
        <v>#N/A</v>
      </c>
      <c r="N26" t="e">
        <f>VLOOKUP(J26,Demand_calculation!$B$2:$AA$402,15,0)</f>
        <v>#N/A</v>
      </c>
      <c r="O26" t="e">
        <f>VLOOKUP(J26,Demand_calculation!$B$2:$AA$402,16,0)</f>
        <v>#N/A</v>
      </c>
      <c r="P26" t="e">
        <f>VLOOKUP(J26,Demand_calculation!$B$2:$AA$402,17,0)</f>
        <v>#N/A</v>
      </c>
      <c r="Q26" t="e">
        <f>VLOOKUP(J26,Demand_calculation!$B$2:$AA$402,18,0)</f>
        <v>#N/A</v>
      </c>
      <c r="R26" t="e">
        <f>VLOOKUP(J26,Demand_calculation!$B$2:$AA$402,19,0)</f>
        <v>#N/A</v>
      </c>
      <c r="S26" t="e">
        <f>VLOOKUP(J26,Demand_calculation!$B$2:$AA$402,20,0)</f>
        <v>#N/A</v>
      </c>
      <c r="T26" t="e">
        <f>VLOOKUP(J26,Demand_calculation!$B$2:$AA$402,21,0)</f>
        <v>#N/A</v>
      </c>
      <c r="U26" t="e">
        <f>VLOOKUP(J26,Demand_calculation!$B$2:$AA$402,22,0)</f>
        <v>#N/A</v>
      </c>
      <c r="V26" t="e">
        <f>VLOOKUP(J26,Demand_calculation!$B$2:$AA$402,23,0)</f>
        <v>#N/A</v>
      </c>
      <c r="W26" t="e">
        <f>VLOOKUP(J26,Demand_calculation!$B$2:$AA$402,24,0)</f>
        <v>#N/A</v>
      </c>
      <c r="X26" t="e">
        <f>VLOOKUP(J26,Demand_calculation!$B$2:$AA$402,25,0)</f>
        <v>#N/A</v>
      </c>
      <c r="Y26" t="e">
        <f>VLOOKUP(J26,Demand_calculation!$B$2:$AA$402,26,0)</f>
        <v>#N/A</v>
      </c>
      <c r="AB26" t="s">
        <v>12511</v>
      </c>
      <c r="AC26" t="e">
        <f t="shared" si="0"/>
        <v>#N/A</v>
      </c>
      <c r="AD26" t="e">
        <f t="shared" si="1"/>
        <v>#N/A</v>
      </c>
      <c r="AE26" t="e">
        <f t="shared" si="2"/>
        <v>#N/A</v>
      </c>
      <c r="AF26" t="e">
        <f t="shared" si="3"/>
        <v>#N/A</v>
      </c>
      <c r="AG26" t="e">
        <f t="shared" si="4"/>
        <v>#N/A</v>
      </c>
      <c r="AH26" t="e">
        <f t="shared" si="5"/>
        <v>#N/A</v>
      </c>
      <c r="AI26" t="e">
        <f t="shared" si="6"/>
        <v>#N/A</v>
      </c>
      <c r="AJ26" t="e">
        <f t="shared" si="7"/>
        <v>#N/A</v>
      </c>
      <c r="AK26" t="e">
        <f t="shared" si="8"/>
        <v>#N/A</v>
      </c>
      <c r="AL26" t="e">
        <f t="shared" si="9"/>
        <v>#N/A</v>
      </c>
      <c r="AM26" t="e">
        <f t="shared" si="10"/>
        <v>#N/A</v>
      </c>
      <c r="AN26" t="e">
        <f t="shared" si="11"/>
        <v>#N/A</v>
      </c>
      <c r="AO26" t="e">
        <f t="shared" si="12"/>
        <v>#N/A</v>
      </c>
      <c r="AP26" t="e">
        <f t="shared" si="13"/>
        <v>#N/A</v>
      </c>
      <c r="AQ26" t="e">
        <f t="shared" si="14"/>
        <v>#N/A</v>
      </c>
    </row>
    <row r="27" spans="1:43">
      <c r="A27">
        <v>1058</v>
      </c>
      <c r="B27">
        <v>401</v>
      </c>
      <c r="C27" t="str">
        <f t="shared" si="15"/>
        <v>n401</v>
      </c>
      <c r="D27" t="str">
        <f>VLOOKUP(A27,Demand_calculation!$A$2:$B$402,2,0)</f>
        <v>load11</v>
      </c>
      <c r="F27" t="s">
        <v>12708</v>
      </c>
      <c r="G27" t="s">
        <v>11794</v>
      </c>
      <c r="I27" t="s">
        <v>12708</v>
      </c>
      <c r="J27" t="s">
        <v>11794</v>
      </c>
      <c r="K27" t="e">
        <f>VLOOKUP(J27,Demand_calculation!$B$2:$M$402,12,0)</f>
        <v>#N/A</v>
      </c>
      <c r="L27" t="e">
        <f>VLOOKUP(J27,Demand_calculation!$B$2:$AA$402,13,0)</f>
        <v>#N/A</v>
      </c>
      <c r="M27" t="e">
        <f>VLOOKUP(J27,Demand_calculation!$B$2:$AA$402,14,0)</f>
        <v>#N/A</v>
      </c>
      <c r="N27" t="e">
        <f>VLOOKUP(J27,Demand_calculation!$B$2:$AA$402,15,0)</f>
        <v>#N/A</v>
      </c>
      <c r="O27" t="e">
        <f>VLOOKUP(J27,Demand_calculation!$B$2:$AA$402,16,0)</f>
        <v>#N/A</v>
      </c>
      <c r="P27" t="e">
        <f>VLOOKUP(J27,Demand_calculation!$B$2:$AA$402,17,0)</f>
        <v>#N/A</v>
      </c>
      <c r="Q27" t="e">
        <f>VLOOKUP(J27,Demand_calculation!$B$2:$AA$402,18,0)</f>
        <v>#N/A</v>
      </c>
      <c r="R27" t="e">
        <f>VLOOKUP(J27,Demand_calculation!$B$2:$AA$402,19,0)</f>
        <v>#N/A</v>
      </c>
      <c r="S27" t="e">
        <f>VLOOKUP(J27,Demand_calculation!$B$2:$AA$402,20,0)</f>
        <v>#N/A</v>
      </c>
      <c r="T27" t="e">
        <f>VLOOKUP(J27,Demand_calculation!$B$2:$AA$402,21,0)</f>
        <v>#N/A</v>
      </c>
      <c r="U27" t="e">
        <f>VLOOKUP(J27,Demand_calculation!$B$2:$AA$402,22,0)</f>
        <v>#N/A</v>
      </c>
      <c r="V27" t="e">
        <f>VLOOKUP(J27,Demand_calculation!$B$2:$AA$402,23,0)</f>
        <v>#N/A</v>
      </c>
      <c r="W27" t="e">
        <f>VLOOKUP(J27,Demand_calculation!$B$2:$AA$402,24,0)</f>
        <v>#N/A</v>
      </c>
      <c r="X27" t="e">
        <f>VLOOKUP(J27,Demand_calculation!$B$2:$AA$402,25,0)</f>
        <v>#N/A</v>
      </c>
      <c r="Y27" t="e">
        <f>VLOOKUP(J27,Demand_calculation!$B$2:$AA$402,26,0)</f>
        <v>#N/A</v>
      </c>
      <c r="AB27" t="s">
        <v>12527</v>
      </c>
      <c r="AC27" t="e">
        <f t="shared" si="0"/>
        <v>#N/A</v>
      </c>
      <c r="AD27" t="e">
        <f t="shared" si="1"/>
        <v>#N/A</v>
      </c>
      <c r="AE27" t="e">
        <f t="shared" si="2"/>
        <v>#N/A</v>
      </c>
      <c r="AF27" t="e">
        <f t="shared" si="3"/>
        <v>#N/A</v>
      </c>
      <c r="AG27" t="e">
        <f t="shared" si="4"/>
        <v>#N/A</v>
      </c>
      <c r="AH27" t="e">
        <f t="shared" si="5"/>
        <v>#N/A</v>
      </c>
      <c r="AI27" t="e">
        <f t="shared" si="6"/>
        <v>#N/A</v>
      </c>
      <c r="AJ27" t="e">
        <f t="shared" si="7"/>
        <v>#N/A</v>
      </c>
      <c r="AK27" t="e">
        <f t="shared" si="8"/>
        <v>#N/A</v>
      </c>
      <c r="AL27" t="e">
        <f t="shared" si="9"/>
        <v>#N/A</v>
      </c>
      <c r="AM27" t="e">
        <f t="shared" si="10"/>
        <v>#N/A</v>
      </c>
      <c r="AN27" t="e">
        <f t="shared" si="11"/>
        <v>#N/A</v>
      </c>
      <c r="AO27" t="e">
        <f t="shared" si="12"/>
        <v>#N/A</v>
      </c>
      <c r="AP27" t="e">
        <f t="shared" si="13"/>
        <v>#N/A</v>
      </c>
      <c r="AQ27" t="e">
        <f t="shared" si="14"/>
        <v>#N/A</v>
      </c>
    </row>
    <row r="28" spans="1:43">
      <c r="A28">
        <v>1058</v>
      </c>
      <c r="B28">
        <v>398</v>
      </c>
      <c r="C28" t="str">
        <f t="shared" si="15"/>
        <v>n398</v>
      </c>
      <c r="D28" t="str">
        <f>VLOOKUP(A28,Demand_calculation!$A$2:$B$402,2,0)</f>
        <v>load11</v>
      </c>
      <c r="F28" t="s">
        <v>12905</v>
      </c>
      <c r="G28" t="s">
        <v>12019</v>
      </c>
      <c r="I28" t="s">
        <v>12905</v>
      </c>
      <c r="J28" t="s">
        <v>12019</v>
      </c>
      <c r="K28" t="e">
        <f>VLOOKUP(J28,Demand_calculation!$B$2:$M$402,12,0)</f>
        <v>#N/A</v>
      </c>
      <c r="L28" t="e">
        <f>VLOOKUP(J28,Demand_calculation!$B$2:$AA$402,13,0)</f>
        <v>#N/A</v>
      </c>
      <c r="M28" t="e">
        <f>VLOOKUP(J28,Demand_calculation!$B$2:$AA$402,14,0)</f>
        <v>#N/A</v>
      </c>
      <c r="N28" t="e">
        <f>VLOOKUP(J28,Demand_calculation!$B$2:$AA$402,15,0)</f>
        <v>#N/A</v>
      </c>
      <c r="O28" t="e">
        <f>VLOOKUP(J28,Demand_calculation!$B$2:$AA$402,16,0)</f>
        <v>#N/A</v>
      </c>
      <c r="P28" t="e">
        <f>VLOOKUP(J28,Demand_calculation!$B$2:$AA$402,17,0)</f>
        <v>#N/A</v>
      </c>
      <c r="Q28" t="e">
        <f>VLOOKUP(J28,Demand_calculation!$B$2:$AA$402,18,0)</f>
        <v>#N/A</v>
      </c>
      <c r="R28" t="e">
        <f>VLOOKUP(J28,Demand_calculation!$B$2:$AA$402,19,0)</f>
        <v>#N/A</v>
      </c>
      <c r="S28" t="e">
        <f>VLOOKUP(J28,Demand_calculation!$B$2:$AA$402,20,0)</f>
        <v>#N/A</v>
      </c>
      <c r="T28" t="e">
        <f>VLOOKUP(J28,Demand_calculation!$B$2:$AA$402,21,0)</f>
        <v>#N/A</v>
      </c>
      <c r="U28" t="e">
        <f>VLOOKUP(J28,Demand_calculation!$B$2:$AA$402,22,0)</f>
        <v>#N/A</v>
      </c>
      <c r="V28" t="e">
        <f>VLOOKUP(J28,Demand_calculation!$B$2:$AA$402,23,0)</f>
        <v>#N/A</v>
      </c>
      <c r="W28" t="e">
        <f>VLOOKUP(J28,Demand_calculation!$B$2:$AA$402,24,0)</f>
        <v>#N/A</v>
      </c>
      <c r="X28" t="e">
        <f>VLOOKUP(J28,Demand_calculation!$B$2:$AA$402,25,0)</f>
        <v>#N/A</v>
      </c>
      <c r="Y28" t="e">
        <f>VLOOKUP(J28,Demand_calculation!$B$2:$AA$402,26,0)</f>
        <v>#N/A</v>
      </c>
      <c r="AB28" t="s">
        <v>12518</v>
      </c>
      <c r="AC28" t="e">
        <f t="shared" si="0"/>
        <v>#N/A</v>
      </c>
      <c r="AD28" t="e">
        <f t="shared" si="1"/>
        <v>#N/A</v>
      </c>
      <c r="AE28" t="e">
        <f t="shared" si="2"/>
        <v>#N/A</v>
      </c>
      <c r="AF28" t="e">
        <f t="shared" si="3"/>
        <v>#N/A</v>
      </c>
      <c r="AG28" t="e">
        <f t="shared" si="4"/>
        <v>#N/A</v>
      </c>
      <c r="AH28" t="e">
        <f t="shared" si="5"/>
        <v>#N/A</v>
      </c>
      <c r="AI28" t="e">
        <f t="shared" si="6"/>
        <v>#N/A</v>
      </c>
      <c r="AJ28" t="e">
        <f t="shared" si="7"/>
        <v>#N/A</v>
      </c>
      <c r="AK28" t="e">
        <f t="shared" si="8"/>
        <v>#N/A</v>
      </c>
      <c r="AL28" t="e">
        <f t="shared" si="9"/>
        <v>#N/A</v>
      </c>
      <c r="AM28" t="e">
        <f t="shared" si="10"/>
        <v>#N/A</v>
      </c>
      <c r="AN28" t="e">
        <f t="shared" si="11"/>
        <v>#N/A</v>
      </c>
      <c r="AO28" t="e">
        <f t="shared" si="12"/>
        <v>#N/A</v>
      </c>
      <c r="AP28" t="e">
        <f t="shared" si="13"/>
        <v>#N/A</v>
      </c>
      <c r="AQ28" t="e">
        <f t="shared" si="14"/>
        <v>#N/A</v>
      </c>
    </row>
    <row r="29" spans="1:43">
      <c r="A29">
        <v>1058</v>
      </c>
      <c r="B29">
        <v>24</v>
      </c>
      <c r="C29" t="str">
        <f t="shared" si="15"/>
        <v>n24</v>
      </c>
      <c r="D29" t="str">
        <f>VLOOKUP(A29,Demand_calculation!$A$2:$B$402,2,0)</f>
        <v>load11</v>
      </c>
      <c r="F29" t="s">
        <v>12905</v>
      </c>
      <c r="G29" t="s">
        <v>12022</v>
      </c>
      <c r="I29" t="s">
        <v>12905</v>
      </c>
      <c r="J29" t="s">
        <v>12022</v>
      </c>
      <c r="K29" t="e">
        <f>VLOOKUP(J29,Demand_calculation!$B$2:$M$402,12,0)</f>
        <v>#N/A</v>
      </c>
      <c r="L29" t="e">
        <f>VLOOKUP(J29,Demand_calculation!$B$2:$AA$402,13,0)</f>
        <v>#N/A</v>
      </c>
      <c r="M29" t="e">
        <f>VLOOKUP(J29,Demand_calculation!$B$2:$AA$402,14,0)</f>
        <v>#N/A</v>
      </c>
      <c r="N29" t="e">
        <f>VLOOKUP(J29,Demand_calculation!$B$2:$AA$402,15,0)</f>
        <v>#N/A</v>
      </c>
      <c r="O29" t="e">
        <f>VLOOKUP(J29,Demand_calculation!$B$2:$AA$402,16,0)</f>
        <v>#N/A</v>
      </c>
      <c r="P29" t="e">
        <f>VLOOKUP(J29,Demand_calculation!$B$2:$AA$402,17,0)</f>
        <v>#N/A</v>
      </c>
      <c r="Q29" t="e">
        <f>VLOOKUP(J29,Demand_calculation!$B$2:$AA$402,18,0)</f>
        <v>#N/A</v>
      </c>
      <c r="R29" t="e">
        <f>VLOOKUP(J29,Demand_calculation!$B$2:$AA$402,19,0)</f>
        <v>#N/A</v>
      </c>
      <c r="S29" t="e">
        <f>VLOOKUP(J29,Demand_calculation!$B$2:$AA$402,20,0)</f>
        <v>#N/A</v>
      </c>
      <c r="T29" t="e">
        <f>VLOOKUP(J29,Demand_calculation!$B$2:$AA$402,21,0)</f>
        <v>#N/A</v>
      </c>
      <c r="U29" t="e">
        <f>VLOOKUP(J29,Demand_calculation!$B$2:$AA$402,22,0)</f>
        <v>#N/A</v>
      </c>
      <c r="V29" t="e">
        <f>VLOOKUP(J29,Demand_calculation!$B$2:$AA$402,23,0)</f>
        <v>#N/A</v>
      </c>
      <c r="W29" t="e">
        <f>VLOOKUP(J29,Demand_calculation!$B$2:$AA$402,24,0)</f>
        <v>#N/A</v>
      </c>
      <c r="X29" t="e">
        <f>VLOOKUP(J29,Demand_calculation!$B$2:$AA$402,25,0)</f>
        <v>#N/A</v>
      </c>
      <c r="Y29" t="e">
        <f>VLOOKUP(J29,Demand_calculation!$B$2:$AA$402,26,0)</f>
        <v>#N/A</v>
      </c>
      <c r="AB29" t="s">
        <v>12519</v>
      </c>
      <c r="AC29" t="e">
        <f t="shared" si="0"/>
        <v>#N/A</v>
      </c>
      <c r="AD29" t="e">
        <f t="shared" si="1"/>
        <v>#N/A</v>
      </c>
      <c r="AE29" t="e">
        <f t="shared" si="2"/>
        <v>#N/A</v>
      </c>
      <c r="AF29" t="e">
        <f t="shared" si="3"/>
        <v>#N/A</v>
      </c>
      <c r="AG29" t="e">
        <f t="shared" si="4"/>
        <v>#N/A</v>
      </c>
      <c r="AH29" t="e">
        <f t="shared" si="5"/>
        <v>#N/A</v>
      </c>
      <c r="AI29" t="e">
        <f t="shared" si="6"/>
        <v>#N/A</v>
      </c>
      <c r="AJ29" t="e">
        <f t="shared" si="7"/>
        <v>#N/A</v>
      </c>
      <c r="AK29" t="e">
        <f t="shared" si="8"/>
        <v>#N/A</v>
      </c>
      <c r="AL29" t="e">
        <f t="shared" si="9"/>
        <v>#N/A</v>
      </c>
      <c r="AM29" t="e">
        <f t="shared" si="10"/>
        <v>#N/A</v>
      </c>
      <c r="AN29" t="e">
        <f t="shared" si="11"/>
        <v>#N/A</v>
      </c>
      <c r="AO29" t="e">
        <f t="shared" si="12"/>
        <v>#N/A</v>
      </c>
      <c r="AP29" t="e">
        <f t="shared" si="13"/>
        <v>#N/A</v>
      </c>
      <c r="AQ29" t="e">
        <f t="shared" si="14"/>
        <v>#N/A</v>
      </c>
    </row>
    <row r="30" spans="1:43">
      <c r="A30">
        <v>1058</v>
      </c>
      <c r="B30">
        <v>84</v>
      </c>
      <c r="C30" t="str">
        <f t="shared" si="15"/>
        <v>n84</v>
      </c>
      <c r="D30" t="str">
        <f>VLOOKUP(A30,Demand_calculation!$A$2:$B$402,2,0)</f>
        <v>load11</v>
      </c>
      <c r="F30" t="s">
        <v>12905</v>
      </c>
      <c r="G30" t="s">
        <v>12027</v>
      </c>
      <c r="I30" t="s">
        <v>12905</v>
      </c>
      <c r="J30" t="s">
        <v>12027</v>
      </c>
      <c r="K30" t="e">
        <f>VLOOKUP(J30,Demand_calculation!$B$2:$M$402,12,0)</f>
        <v>#N/A</v>
      </c>
      <c r="L30" t="e">
        <f>VLOOKUP(J30,Demand_calculation!$B$2:$AA$402,13,0)</f>
        <v>#N/A</v>
      </c>
      <c r="M30" t="e">
        <f>VLOOKUP(J30,Demand_calculation!$B$2:$AA$402,14,0)</f>
        <v>#N/A</v>
      </c>
      <c r="N30" t="e">
        <f>VLOOKUP(J30,Demand_calculation!$B$2:$AA$402,15,0)</f>
        <v>#N/A</v>
      </c>
      <c r="O30" t="e">
        <f>VLOOKUP(J30,Demand_calculation!$B$2:$AA$402,16,0)</f>
        <v>#N/A</v>
      </c>
      <c r="P30" t="e">
        <f>VLOOKUP(J30,Demand_calculation!$B$2:$AA$402,17,0)</f>
        <v>#N/A</v>
      </c>
      <c r="Q30" t="e">
        <f>VLOOKUP(J30,Demand_calculation!$B$2:$AA$402,18,0)</f>
        <v>#N/A</v>
      </c>
      <c r="R30" t="e">
        <f>VLOOKUP(J30,Demand_calculation!$B$2:$AA$402,19,0)</f>
        <v>#N/A</v>
      </c>
      <c r="S30" t="e">
        <f>VLOOKUP(J30,Demand_calculation!$B$2:$AA$402,20,0)</f>
        <v>#N/A</v>
      </c>
      <c r="T30" t="e">
        <f>VLOOKUP(J30,Demand_calculation!$B$2:$AA$402,21,0)</f>
        <v>#N/A</v>
      </c>
      <c r="U30" t="e">
        <f>VLOOKUP(J30,Demand_calculation!$B$2:$AA$402,22,0)</f>
        <v>#N/A</v>
      </c>
      <c r="V30" t="e">
        <f>VLOOKUP(J30,Demand_calculation!$B$2:$AA$402,23,0)</f>
        <v>#N/A</v>
      </c>
      <c r="W30" t="e">
        <f>VLOOKUP(J30,Demand_calculation!$B$2:$AA$402,24,0)</f>
        <v>#N/A</v>
      </c>
      <c r="X30" t="e">
        <f>VLOOKUP(J30,Demand_calculation!$B$2:$AA$402,25,0)</f>
        <v>#N/A</v>
      </c>
      <c r="Y30" t="e">
        <f>VLOOKUP(J30,Demand_calculation!$B$2:$AA$402,26,0)</f>
        <v>#N/A</v>
      </c>
      <c r="AB30" t="s">
        <v>12534</v>
      </c>
      <c r="AC30" t="e">
        <f t="shared" si="0"/>
        <v>#N/A</v>
      </c>
      <c r="AD30" t="e">
        <f t="shared" si="1"/>
        <v>#N/A</v>
      </c>
      <c r="AE30" t="e">
        <f t="shared" si="2"/>
        <v>#N/A</v>
      </c>
      <c r="AF30" t="e">
        <f t="shared" si="3"/>
        <v>#N/A</v>
      </c>
      <c r="AG30" t="e">
        <f t="shared" si="4"/>
        <v>#N/A</v>
      </c>
      <c r="AH30" t="e">
        <f t="shared" si="5"/>
        <v>#N/A</v>
      </c>
      <c r="AI30" t="e">
        <f t="shared" si="6"/>
        <v>#N/A</v>
      </c>
      <c r="AJ30" t="e">
        <f t="shared" si="7"/>
        <v>#N/A</v>
      </c>
      <c r="AK30" t="e">
        <f t="shared" si="8"/>
        <v>#N/A</v>
      </c>
      <c r="AL30" t="e">
        <f t="shared" si="9"/>
        <v>#N/A</v>
      </c>
      <c r="AM30" t="e">
        <f t="shared" si="10"/>
        <v>#N/A</v>
      </c>
      <c r="AN30" t="e">
        <f t="shared" si="11"/>
        <v>#N/A</v>
      </c>
      <c r="AO30" t="e">
        <f t="shared" si="12"/>
        <v>#N/A</v>
      </c>
      <c r="AP30" t="e">
        <f t="shared" si="13"/>
        <v>#N/A</v>
      </c>
      <c r="AQ30" t="e">
        <f t="shared" si="14"/>
        <v>#N/A</v>
      </c>
    </row>
    <row r="31" spans="1:43">
      <c r="A31">
        <v>1058</v>
      </c>
      <c r="B31">
        <v>83</v>
      </c>
      <c r="C31" t="str">
        <f t="shared" si="15"/>
        <v>n83</v>
      </c>
      <c r="D31" t="str">
        <f>VLOOKUP(A31,Demand_calculation!$A$2:$B$402,2,0)</f>
        <v>load11</v>
      </c>
      <c r="F31" t="s">
        <v>12905</v>
      </c>
      <c r="G31" t="s">
        <v>12030</v>
      </c>
      <c r="I31" t="s">
        <v>12905</v>
      </c>
      <c r="J31" t="s">
        <v>12030</v>
      </c>
      <c r="K31" t="e">
        <f>VLOOKUP(J31,Demand_calculation!$B$2:$M$402,12,0)</f>
        <v>#N/A</v>
      </c>
      <c r="L31" t="e">
        <f>VLOOKUP(J31,Demand_calculation!$B$2:$AA$402,13,0)</f>
        <v>#N/A</v>
      </c>
      <c r="M31" t="e">
        <f>VLOOKUP(J31,Demand_calculation!$B$2:$AA$402,14,0)</f>
        <v>#N/A</v>
      </c>
      <c r="N31" t="e">
        <f>VLOOKUP(J31,Demand_calculation!$B$2:$AA$402,15,0)</f>
        <v>#N/A</v>
      </c>
      <c r="O31" t="e">
        <f>VLOOKUP(J31,Demand_calculation!$B$2:$AA$402,16,0)</f>
        <v>#N/A</v>
      </c>
      <c r="P31" t="e">
        <f>VLOOKUP(J31,Demand_calculation!$B$2:$AA$402,17,0)</f>
        <v>#N/A</v>
      </c>
      <c r="Q31" t="e">
        <f>VLOOKUP(J31,Demand_calculation!$B$2:$AA$402,18,0)</f>
        <v>#N/A</v>
      </c>
      <c r="R31" t="e">
        <f>VLOOKUP(J31,Demand_calculation!$B$2:$AA$402,19,0)</f>
        <v>#N/A</v>
      </c>
      <c r="S31" t="e">
        <f>VLOOKUP(J31,Demand_calculation!$B$2:$AA$402,20,0)</f>
        <v>#N/A</v>
      </c>
      <c r="T31" t="e">
        <f>VLOOKUP(J31,Demand_calculation!$B$2:$AA$402,21,0)</f>
        <v>#N/A</v>
      </c>
      <c r="U31" t="e">
        <f>VLOOKUP(J31,Demand_calculation!$B$2:$AA$402,22,0)</f>
        <v>#N/A</v>
      </c>
      <c r="V31" t="e">
        <f>VLOOKUP(J31,Demand_calculation!$B$2:$AA$402,23,0)</f>
        <v>#N/A</v>
      </c>
      <c r="W31" t="e">
        <f>VLOOKUP(J31,Demand_calculation!$B$2:$AA$402,24,0)</f>
        <v>#N/A</v>
      </c>
      <c r="X31" t="e">
        <f>VLOOKUP(J31,Demand_calculation!$B$2:$AA$402,25,0)</f>
        <v>#N/A</v>
      </c>
      <c r="Y31" t="e">
        <f>VLOOKUP(J31,Demand_calculation!$B$2:$AA$402,26,0)</f>
        <v>#N/A</v>
      </c>
      <c r="AB31" t="s">
        <v>12573</v>
      </c>
      <c r="AC31" t="e">
        <f t="shared" si="0"/>
        <v>#N/A</v>
      </c>
      <c r="AD31" t="e">
        <f t="shared" si="1"/>
        <v>#N/A</v>
      </c>
      <c r="AE31" t="e">
        <f t="shared" si="2"/>
        <v>#N/A</v>
      </c>
      <c r="AF31" t="e">
        <f t="shared" si="3"/>
        <v>#N/A</v>
      </c>
      <c r="AG31" t="e">
        <f t="shared" si="4"/>
        <v>#N/A</v>
      </c>
      <c r="AH31" t="e">
        <f t="shared" si="5"/>
        <v>#N/A</v>
      </c>
      <c r="AI31" t="e">
        <f t="shared" si="6"/>
        <v>#N/A</v>
      </c>
      <c r="AJ31" t="e">
        <f t="shared" si="7"/>
        <v>#N/A</v>
      </c>
      <c r="AK31" t="e">
        <f t="shared" si="8"/>
        <v>#N/A</v>
      </c>
      <c r="AL31" t="e">
        <f t="shared" si="9"/>
        <v>#N/A</v>
      </c>
      <c r="AM31" t="e">
        <f t="shared" si="10"/>
        <v>#N/A</v>
      </c>
      <c r="AN31" t="e">
        <f t="shared" si="11"/>
        <v>#N/A</v>
      </c>
      <c r="AO31" t="e">
        <f t="shared" si="12"/>
        <v>#N/A</v>
      </c>
      <c r="AP31" t="e">
        <f t="shared" si="13"/>
        <v>#N/A</v>
      </c>
      <c r="AQ31" t="e">
        <f t="shared" si="14"/>
        <v>#N/A</v>
      </c>
    </row>
    <row r="32" spans="1:43">
      <c r="A32">
        <v>1058</v>
      </c>
      <c r="B32">
        <v>402</v>
      </c>
      <c r="C32" t="str">
        <f t="shared" si="15"/>
        <v>n402</v>
      </c>
      <c r="D32" t="str">
        <f>VLOOKUP(A32,Demand_calculation!$A$2:$B$402,2,0)</f>
        <v>load11</v>
      </c>
      <c r="F32" t="s">
        <v>12716</v>
      </c>
      <c r="G32" t="s">
        <v>11799</v>
      </c>
      <c r="I32" t="s">
        <v>12716</v>
      </c>
      <c r="J32" t="s">
        <v>11799</v>
      </c>
      <c r="K32" t="e">
        <f>VLOOKUP(J32,Demand_calculation!$B$2:$M$402,12,0)</f>
        <v>#N/A</v>
      </c>
      <c r="L32" t="e">
        <f>VLOOKUP(J32,Demand_calculation!$B$2:$AA$402,13,0)</f>
        <v>#N/A</v>
      </c>
      <c r="M32" t="e">
        <f>VLOOKUP(J32,Demand_calculation!$B$2:$AA$402,14,0)</f>
        <v>#N/A</v>
      </c>
      <c r="N32" t="e">
        <f>VLOOKUP(J32,Demand_calculation!$B$2:$AA$402,15,0)</f>
        <v>#N/A</v>
      </c>
      <c r="O32" t="e">
        <f>VLOOKUP(J32,Demand_calculation!$B$2:$AA$402,16,0)</f>
        <v>#N/A</v>
      </c>
      <c r="P32" t="e">
        <f>VLOOKUP(J32,Demand_calculation!$B$2:$AA$402,17,0)</f>
        <v>#N/A</v>
      </c>
      <c r="Q32" t="e">
        <f>VLOOKUP(J32,Demand_calculation!$B$2:$AA$402,18,0)</f>
        <v>#N/A</v>
      </c>
      <c r="R32" t="e">
        <f>VLOOKUP(J32,Demand_calculation!$B$2:$AA$402,19,0)</f>
        <v>#N/A</v>
      </c>
      <c r="S32" t="e">
        <f>VLOOKUP(J32,Demand_calculation!$B$2:$AA$402,20,0)</f>
        <v>#N/A</v>
      </c>
      <c r="T32" t="e">
        <f>VLOOKUP(J32,Demand_calculation!$B$2:$AA$402,21,0)</f>
        <v>#N/A</v>
      </c>
      <c r="U32" t="e">
        <f>VLOOKUP(J32,Demand_calculation!$B$2:$AA$402,22,0)</f>
        <v>#N/A</v>
      </c>
      <c r="V32" t="e">
        <f>VLOOKUP(J32,Demand_calculation!$B$2:$AA$402,23,0)</f>
        <v>#N/A</v>
      </c>
      <c r="W32" t="e">
        <f>VLOOKUP(J32,Demand_calculation!$B$2:$AA$402,24,0)</f>
        <v>#N/A</v>
      </c>
      <c r="X32" t="e">
        <f>VLOOKUP(J32,Demand_calculation!$B$2:$AA$402,25,0)</f>
        <v>#N/A</v>
      </c>
      <c r="Y32" t="e">
        <f>VLOOKUP(J32,Demand_calculation!$B$2:$AA$402,26,0)</f>
        <v>#N/A</v>
      </c>
      <c r="AB32" t="s">
        <v>12748</v>
      </c>
      <c r="AC32" t="e">
        <f t="shared" si="0"/>
        <v>#N/A</v>
      </c>
      <c r="AD32" t="e">
        <f t="shared" si="1"/>
        <v>#N/A</v>
      </c>
      <c r="AE32" t="e">
        <f t="shared" si="2"/>
        <v>#N/A</v>
      </c>
      <c r="AF32" t="e">
        <f t="shared" si="3"/>
        <v>#N/A</v>
      </c>
      <c r="AG32" t="e">
        <f t="shared" si="4"/>
        <v>#N/A</v>
      </c>
      <c r="AH32" t="e">
        <f t="shared" si="5"/>
        <v>#N/A</v>
      </c>
      <c r="AI32" t="e">
        <f t="shared" si="6"/>
        <v>#N/A</v>
      </c>
      <c r="AJ32" t="e">
        <f t="shared" si="7"/>
        <v>#N/A</v>
      </c>
      <c r="AK32" t="e">
        <f t="shared" si="8"/>
        <v>#N/A</v>
      </c>
      <c r="AL32" t="e">
        <f t="shared" si="9"/>
        <v>#N/A</v>
      </c>
      <c r="AM32" t="e">
        <f t="shared" si="10"/>
        <v>#N/A</v>
      </c>
      <c r="AN32" t="e">
        <f t="shared" si="11"/>
        <v>#N/A</v>
      </c>
      <c r="AO32" t="e">
        <f t="shared" si="12"/>
        <v>#N/A</v>
      </c>
      <c r="AP32" t="e">
        <f t="shared" si="13"/>
        <v>#N/A</v>
      </c>
      <c r="AQ32" t="e">
        <f t="shared" si="14"/>
        <v>#N/A</v>
      </c>
    </row>
    <row r="33" spans="1:43">
      <c r="A33">
        <v>1058</v>
      </c>
      <c r="B33">
        <v>23</v>
      </c>
      <c r="C33" t="str">
        <f t="shared" si="15"/>
        <v>n23</v>
      </c>
      <c r="D33" t="str">
        <f>VLOOKUP(A33,Demand_calculation!$A$2:$B$402,2,0)</f>
        <v>load11</v>
      </c>
      <c r="F33" t="s">
        <v>12703</v>
      </c>
      <c r="G33" t="s">
        <v>11788</v>
      </c>
      <c r="I33" t="s">
        <v>12703</v>
      </c>
      <c r="J33" t="s">
        <v>11788</v>
      </c>
      <c r="K33" t="e">
        <f>VLOOKUP(J33,Demand_calculation!$B$2:$M$402,12,0)</f>
        <v>#N/A</v>
      </c>
      <c r="L33" t="e">
        <f>VLOOKUP(J33,Demand_calculation!$B$2:$AA$402,13,0)</f>
        <v>#N/A</v>
      </c>
      <c r="M33" t="e">
        <f>VLOOKUP(J33,Demand_calculation!$B$2:$AA$402,14,0)</f>
        <v>#N/A</v>
      </c>
      <c r="N33" t="e">
        <f>VLOOKUP(J33,Demand_calculation!$B$2:$AA$402,15,0)</f>
        <v>#N/A</v>
      </c>
      <c r="O33" t="e">
        <f>VLOOKUP(J33,Demand_calculation!$B$2:$AA$402,16,0)</f>
        <v>#N/A</v>
      </c>
      <c r="P33" t="e">
        <f>VLOOKUP(J33,Demand_calculation!$B$2:$AA$402,17,0)</f>
        <v>#N/A</v>
      </c>
      <c r="Q33" t="e">
        <f>VLOOKUP(J33,Demand_calculation!$B$2:$AA$402,18,0)</f>
        <v>#N/A</v>
      </c>
      <c r="R33" t="e">
        <f>VLOOKUP(J33,Demand_calculation!$B$2:$AA$402,19,0)</f>
        <v>#N/A</v>
      </c>
      <c r="S33" t="e">
        <f>VLOOKUP(J33,Demand_calculation!$B$2:$AA$402,20,0)</f>
        <v>#N/A</v>
      </c>
      <c r="T33" t="e">
        <f>VLOOKUP(J33,Demand_calculation!$B$2:$AA$402,21,0)</f>
        <v>#N/A</v>
      </c>
      <c r="U33" t="e">
        <f>VLOOKUP(J33,Demand_calculation!$B$2:$AA$402,22,0)</f>
        <v>#N/A</v>
      </c>
      <c r="V33" t="e">
        <f>VLOOKUP(J33,Demand_calculation!$B$2:$AA$402,23,0)</f>
        <v>#N/A</v>
      </c>
      <c r="W33" t="e">
        <f>VLOOKUP(J33,Demand_calculation!$B$2:$AA$402,24,0)</f>
        <v>#N/A</v>
      </c>
      <c r="X33" t="e">
        <f>VLOOKUP(J33,Demand_calculation!$B$2:$AA$402,25,0)</f>
        <v>#N/A</v>
      </c>
      <c r="Y33" t="e">
        <f>VLOOKUP(J33,Demand_calculation!$B$2:$AA$402,26,0)</f>
        <v>#N/A</v>
      </c>
      <c r="AB33" t="s">
        <v>12943</v>
      </c>
      <c r="AC33" t="e">
        <f t="shared" si="0"/>
        <v>#N/A</v>
      </c>
      <c r="AD33" t="e">
        <f t="shared" si="1"/>
        <v>#N/A</v>
      </c>
      <c r="AE33" t="e">
        <f t="shared" si="2"/>
        <v>#N/A</v>
      </c>
      <c r="AF33" t="e">
        <f t="shared" si="3"/>
        <v>#N/A</v>
      </c>
      <c r="AG33" t="e">
        <f t="shared" si="4"/>
        <v>#N/A</v>
      </c>
      <c r="AH33" t="e">
        <f t="shared" si="5"/>
        <v>#N/A</v>
      </c>
      <c r="AI33" t="e">
        <f t="shared" si="6"/>
        <v>#N/A</v>
      </c>
      <c r="AJ33" t="e">
        <f t="shared" si="7"/>
        <v>#N/A</v>
      </c>
      <c r="AK33" t="e">
        <f t="shared" si="8"/>
        <v>#N/A</v>
      </c>
      <c r="AL33" t="e">
        <f t="shared" si="9"/>
        <v>#N/A</v>
      </c>
      <c r="AM33" t="e">
        <f t="shared" si="10"/>
        <v>#N/A</v>
      </c>
      <c r="AN33" t="e">
        <f t="shared" si="11"/>
        <v>#N/A</v>
      </c>
      <c r="AO33" t="e">
        <f t="shared" si="12"/>
        <v>#N/A</v>
      </c>
      <c r="AP33" t="e">
        <f t="shared" si="13"/>
        <v>#N/A</v>
      </c>
      <c r="AQ33" t="e">
        <f t="shared" si="14"/>
        <v>#N/A</v>
      </c>
    </row>
    <row r="34" spans="1:43">
      <c r="A34">
        <v>1059</v>
      </c>
      <c r="B34">
        <v>401</v>
      </c>
      <c r="C34" t="str">
        <f t="shared" si="15"/>
        <v>n401</v>
      </c>
      <c r="D34" t="str">
        <f>VLOOKUP(A34,Demand_calculation!$A$2:$B$402,2,0)</f>
        <v>load12</v>
      </c>
      <c r="F34" t="s">
        <v>12703</v>
      </c>
      <c r="G34" t="s">
        <v>11795</v>
      </c>
      <c r="I34" t="s">
        <v>12703</v>
      </c>
      <c r="J34" t="s">
        <v>11795</v>
      </c>
      <c r="K34" t="e">
        <f>VLOOKUP(J34,Demand_calculation!$B$2:$M$402,12,0)</f>
        <v>#N/A</v>
      </c>
      <c r="L34" t="e">
        <f>VLOOKUP(J34,Demand_calculation!$B$2:$AA$402,13,0)</f>
        <v>#N/A</v>
      </c>
      <c r="M34" t="e">
        <f>VLOOKUP(J34,Demand_calculation!$B$2:$AA$402,14,0)</f>
        <v>#N/A</v>
      </c>
      <c r="N34" t="e">
        <f>VLOOKUP(J34,Demand_calculation!$B$2:$AA$402,15,0)</f>
        <v>#N/A</v>
      </c>
      <c r="O34" t="e">
        <f>VLOOKUP(J34,Demand_calculation!$B$2:$AA$402,16,0)</f>
        <v>#N/A</v>
      </c>
      <c r="P34" t="e">
        <f>VLOOKUP(J34,Demand_calculation!$B$2:$AA$402,17,0)</f>
        <v>#N/A</v>
      </c>
      <c r="Q34" t="e">
        <f>VLOOKUP(J34,Demand_calculation!$B$2:$AA$402,18,0)</f>
        <v>#N/A</v>
      </c>
      <c r="R34" t="e">
        <f>VLOOKUP(J34,Demand_calculation!$B$2:$AA$402,19,0)</f>
        <v>#N/A</v>
      </c>
      <c r="S34" t="e">
        <f>VLOOKUP(J34,Demand_calculation!$B$2:$AA$402,20,0)</f>
        <v>#N/A</v>
      </c>
      <c r="T34" t="e">
        <f>VLOOKUP(J34,Demand_calculation!$B$2:$AA$402,21,0)</f>
        <v>#N/A</v>
      </c>
      <c r="U34" t="e">
        <f>VLOOKUP(J34,Demand_calculation!$B$2:$AA$402,22,0)</f>
        <v>#N/A</v>
      </c>
      <c r="V34" t="e">
        <f>VLOOKUP(J34,Demand_calculation!$B$2:$AA$402,23,0)</f>
        <v>#N/A</v>
      </c>
      <c r="W34" t="e">
        <f>VLOOKUP(J34,Demand_calculation!$B$2:$AA$402,24,0)</f>
        <v>#N/A</v>
      </c>
      <c r="X34" t="e">
        <f>VLOOKUP(J34,Demand_calculation!$B$2:$AA$402,25,0)</f>
        <v>#N/A</v>
      </c>
      <c r="Y34" t="e">
        <f>VLOOKUP(J34,Demand_calculation!$B$2:$AA$402,26,0)</f>
        <v>#N/A</v>
      </c>
      <c r="AB34" t="s">
        <v>12751</v>
      </c>
      <c r="AC34" t="e">
        <f t="shared" si="0"/>
        <v>#N/A</v>
      </c>
      <c r="AD34" t="e">
        <f t="shared" si="1"/>
        <v>#N/A</v>
      </c>
      <c r="AE34" t="e">
        <f t="shared" si="2"/>
        <v>#N/A</v>
      </c>
      <c r="AF34" t="e">
        <f t="shared" si="3"/>
        <v>#N/A</v>
      </c>
      <c r="AG34" t="e">
        <f t="shared" si="4"/>
        <v>#N/A</v>
      </c>
      <c r="AH34" t="e">
        <f t="shared" si="5"/>
        <v>#N/A</v>
      </c>
      <c r="AI34" t="e">
        <f t="shared" si="6"/>
        <v>#N/A</v>
      </c>
      <c r="AJ34" t="e">
        <f t="shared" si="7"/>
        <v>#N/A</v>
      </c>
      <c r="AK34" t="e">
        <f t="shared" si="8"/>
        <v>#N/A</v>
      </c>
      <c r="AL34" t="e">
        <f t="shared" si="9"/>
        <v>#N/A</v>
      </c>
      <c r="AM34" t="e">
        <f t="shared" si="10"/>
        <v>#N/A</v>
      </c>
      <c r="AN34" t="e">
        <f t="shared" si="11"/>
        <v>#N/A</v>
      </c>
      <c r="AO34" t="e">
        <f t="shared" si="12"/>
        <v>#N/A</v>
      </c>
      <c r="AP34" t="e">
        <f t="shared" si="13"/>
        <v>#N/A</v>
      </c>
      <c r="AQ34" t="e">
        <f t="shared" si="14"/>
        <v>#N/A</v>
      </c>
    </row>
    <row r="35" spans="1:43">
      <c r="A35">
        <v>1059</v>
      </c>
      <c r="B35">
        <v>24</v>
      </c>
      <c r="C35" t="str">
        <f t="shared" si="15"/>
        <v>n24</v>
      </c>
      <c r="D35" t="str">
        <f>VLOOKUP(A35,Demand_calculation!$A$2:$B$402,2,0)</f>
        <v>load12</v>
      </c>
      <c r="F35" t="s">
        <v>12703</v>
      </c>
      <c r="G35" t="s">
        <v>11799</v>
      </c>
      <c r="I35" t="s">
        <v>12703</v>
      </c>
      <c r="J35" t="s">
        <v>11799</v>
      </c>
      <c r="K35" t="e">
        <f>VLOOKUP(J35,Demand_calculation!$B$2:$M$402,12,0)</f>
        <v>#N/A</v>
      </c>
      <c r="L35" t="e">
        <f>VLOOKUP(J35,Demand_calculation!$B$2:$AA$402,13,0)</f>
        <v>#N/A</v>
      </c>
      <c r="M35" t="e">
        <f>VLOOKUP(J35,Demand_calculation!$B$2:$AA$402,14,0)</f>
        <v>#N/A</v>
      </c>
      <c r="N35" t="e">
        <f>VLOOKUP(J35,Demand_calculation!$B$2:$AA$402,15,0)</f>
        <v>#N/A</v>
      </c>
      <c r="O35" t="e">
        <f>VLOOKUP(J35,Demand_calculation!$B$2:$AA$402,16,0)</f>
        <v>#N/A</v>
      </c>
      <c r="P35" t="e">
        <f>VLOOKUP(J35,Demand_calculation!$B$2:$AA$402,17,0)</f>
        <v>#N/A</v>
      </c>
      <c r="Q35" t="e">
        <f>VLOOKUP(J35,Demand_calculation!$B$2:$AA$402,18,0)</f>
        <v>#N/A</v>
      </c>
      <c r="R35" t="e">
        <f>VLOOKUP(J35,Demand_calculation!$B$2:$AA$402,19,0)</f>
        <v>#N/A</v>
      </c>
      <c r="S35" t="e">
        <f>VLOOKUP(J35,Demand_calculation!$B$2:$AA$402,20,0)</f>
        <v>#N/A</v>
      </c>
      <c r="T35" t="e">
        <f>VLOOKUP(J35,Demand_calculation!$B$2:$AA$402,21,0)</f>
        <v>#N/A</v>
      </c>
      <c r="U35" t="e">
        <f>VLOOKUP(J35,Demand_calculation!$B$2:$AA$402,22,0)</f>
        <v>#N/A</v>
      </c>
      <c r="V35" t="e">
        <f>VLOOKUP(J35,Demand_calculation!$B$2:$AA$402,23,0)</f>
        <v>#N/A</v>
      </c>
      <c r="W35" t="e">
        <f>VLOOKUP(J35,Demand_calculation!$B$2:$AA$402,24,0)</f>
        <v>#N/A</v>
      </c>
      <c r="X35" t="e">
        <f>VLOOKUP(J35,Demand_calculation!$B$2:$AA$402,25,0)</f>
        <v>#N/A</v>
      </c>
      <c r="Y35" t="e">
        <f>VLOOKUP(J35,Demand_calculation!$B$2:$AA$402,26,0)</f>
        <v>#N/A</v>
      </c>
      <c r="AB35" t="s">
        <v>12583</v>
      </c>
      <c r="AC35" t="e">
        <f t="shared" si="0"/>
        <v>#N/A</v>
      </c>
      <c r="AD35" t="e">
        <f t="shared" si="1"/>
        <v>#N/A</v>
      </c>
      <c r="AE35" t="e">
        <f t="shared" si="2"/>
        <v>#N/A</v>
      </c>
      <c r="AF35" t="e">
        <f t="shared" si="3"/>
        <v>#N/A</v>
      </c>
      <c r="AG35" t="e">
        <f t="shared" si="4"/>
        <v>#N/A</v>
      </c>
      <c r="AH35" t="e">
        <f t="shared" si="5"/>
        <v>#N/A</v>
      </c>
      <c r="AI35" t="e">
        <f t="shared" si="6"/>
        <v>#N/A</v>
      </c>
      <c r="AJ35" t="e">
        <f t="shared" si="7"/>
        <v>#N/A</v>
      </c>
      <c r="AK35" t="e">
        <f t="shared" si="8"/>
        <v>#N/A</v>
      </c>
      <c r="AL35" t="e">
        <f t="shared" si="9"/>
        <v>#N/A</v>
      </c>
      <c r="AM35" t="e">
        <f t="shared" si="10"/>
        <v>#N/A</v>
      </c>
      <c r="AN35" t="e">
        <f t="shared" si="11"/>
        <v>#N/A</v>
      </c>
      <c r="AO35" t="e">
        <f t="shared" si="12"/>
        <v>#N/A</v>
      </c>
      <c r="AP35" t="e">
        <f t="shared" si="13"/>
        <v>#N/A</v>
      </c>
      <c r="AQ35" t="e">
        <f t="shared" si="14"/>
        <v>#N/A</v>
      </c>
    </row>
    <row r="36" spans="1:43">
      <c r="A36">
        <v>1059</v>
      </c>
      <c r="B36">
        <v>495</v>
      </c>
      <c r="C36" t="str">
        <f t="shared" si="15"/>
        <v>n495</v>
      </c>
      <c r="D36" t="str">
        <f>VLOOKUP(A36,Demand_calculation!$A$2:$B$402,2,0)</f>
        <v>load12</v>
      </c>
      <c r="F36" t="s">
        <v>12703</v>
      </c>
      <c r="G36" t="s">
        <v>11825</v>
      </c>
      <c r="I36" t="s">
        <v>12703</v>
      </c>
      <c r="J36" t="s">
        <v>11825</v>
      </c>
      <c r="K36" t="e">
        <f>VLOOKUP(J36,Demand_calculation!$B$2:$M$402,12,0)</f>
        <v>#N/A</v>
      </c>
      <c r="L36" t="e">
        <f>VLOOKUP(J36,Demand_calculation!$B$2:$AA$402,13,0)</f>
        <v>#N/A</v>
      </c>
      <c r="M36" t="e">
        <f>VLOOKUP(J36,Demand_calculation!$B$2:$AA$402,14,0)</f>
        <v>#N/A</v>
      </c>
      <c r="N36" t="e">
        <f>VLOOKUP(J36,Demand_calculation!$B$2:$AA$402,15,0)</f>
        <v>#N/A</v>
      </c>
      <c r="O36" t="e">
        <f>VLOOKUP(J36,Demand_calculation!$B$2:$AA$402,16,0)</f>
        <v>#N/A</v>
      </c>
      <c r="P36" t="e">
        <f>VLOOKUP(J36,Demand_calculation!$B$2:$AA$402,17,0)</f>
        <v>#N/A</v>
      </c>
      <c r="Q36" t="e">
        <f>VLOOKUP(J36,Demand_calculation!$B$2:$AA$402,18,0)</f>
        <v>#N/A</v>
      </c>
      <c r="R36" t="e">
        <f>VLOOKUP(J36,Demand_calculation!$B$2:$AA$402,19,0)</f>
        <v>#N/A</v>
      </c>
      <c r="S36" t="e">
        <f>VLOOKUP(J36,Demand_calculation!$B$2:$AA$402,20,0)</f>
        <v>#N/A</v>
      </c>
      <c r="T36" t="e">
        <f>VLOOKUP(J36,Demand_calculation!$B$2:$AA$402,21,0)</f>
        <v>#N/A</v>
      </c>
      <c r="U36" t="e">
        <f>VLOOKUP(J36,Demand_calculation!$B$2:$AA$402,22,0)</f>
        <v>#N/A</v>
      </c>
      <c r="V36" t="e">
        <f>VLOOKUP(J36,Demand_calculation!$B$2:$AA$402,23,0)</f>
        <v>#N/A</v>
      </c>
      <c r="W36" t="e">
        <f>VLOOKUP(J36,Demand_calculation!$B$2:$AA$402,24,0)</f>
        <v>#N/A</v>
      </c>
      <c r="X36" t="e">
        <f>VLOOKUP(J36,Demand_calculation!$B$2:$AA$402,25,0)</f>
        <v>#N/A</v>
      </c>
      <c r="Y36" t="e">
        <f>VLOOKUP(J36,Demand_calculation!$B$2:$AA$402,26,0)</f>
        <v>#N/A</v>
      </c>
      <c r="AB36" t="s">
        <v>12584</v>
      </c>
      <c r="AC36" t="e">
        <f t="shared" si="0"/>
        <v>#N/A</v>
      </c>
      <c r="AD36" t="e">
        <f t="shared" si="1"/>
        <v>#N/A</v>
      </c>
      <c r="AE36" t="e">
        <f t="shared" si="2"/>
        <v>#N/A</v>
      </c>
      <c r="AF36" t="e">
        <f t="shared" si="3"/>
        <v>#N/A</v>
      </c>
      <c r="AG36" t="e">
        <f t="shared" si="4"/>
        <v>#N/A</v>
      </c>
      <c r="AH36" t="e">
        <f t="shared" si="5"/>
        <v>#N/A</v>
      </c>
      <c r="AI36" t="e">
        <f t="shared" si="6"/>
        <v>#N/A</v>
      </c>
      <c r="AJ36" t="e">
        <f t="shared" si="7"/>
        <v>#N/A</v>
      </c>
      <c r="AK36" t="e">
        <f t="shared" si="8"/>
        <v>#N/A</v>
      </c>
      <c r="AL36" t="e">
        <f t="shared" si="9"/>
        <v>#N/A</v>
      </c>
      <c r="AM36" t="e">
        <f t="shared" si="10"/>
        <v>#N/A</v>
      </c>
      <c r="AN36" t="e">
        <f t="shared" si="11"/>
        <v>#N/A</v>
      </c>
      <c r="AO36" t="e">
        <f t="shared" si="12"/>
        <v>#N/A</v>
      </c>
      <c r="AP36" t="e">
        <f t="shared" si="13"/>
        <v>#N/A</v>
      </c>
      <c r="AQ36" t="e">
        <f t="shared" si="14"/>
        <v>#N/A</v>
      </c>
    </row>
    <row r="37" spans="1:43">
      <c r="A37">
        <v>1059</v>
      </c>
      <c r="B37">
        <v>272</v>
      </c>
      <c r="C37" t="str">
        <f t="shared" si="15"/>
        <v>n272</v>
      </c>
      <c r="D37" t="str">
        <f>VLOOKUP(A37,Demand_calculation!$A$2:$B$402,2,0)</f>
        <v>load12</v>
      </c>
      <c r="F37" t="s">
        <v>12682</v>
      </c>
      <c r="G37" t="s">
        <v>11779</v>
      </c>
      <c r="I37" t="s">
        <v>12682</v>
      </c>
      <c r="J37" t="s">
        <v>11779</v>
      </c>
      <c r="K37" t="e">
        <f>VLOOKUP(J37,Demand_calculation!$B$2:$M$402,12,0)</f>
        <v>#N/A</v>
      </c>
      <c r="L37" t="e">
        <f>VLOOKUP(J37,Demand_calculation!$B$2:$AA$402,13,0)</f>
        <v>#N/A</v>
      </c>
      <c r="M37" t="e">
        <f>VLOOKUP(J37,Demand_calculation!$B$2:$AA$402,14,0)</f>
        <v>#N/A</v>
      </c>
      <c r="N37" t="e">
        <f>VLOOKUP(J37,Demand_calculation!$B$2:$AA$402,15,0)</f>
        <v>#N/A</v>
      </c>
      <c r="O37" t="e">
        <f>VLOOKUP(J37,Demand_calculation!$B$2:$AA$402,16,0)</f>
        <v>#N/A</v>
      </c>
      <c r="P37" t="e">
        <f>VLOOKUP(J37,Demand_calculation!$B$2:$AA$402,17,0)</f>
        <v>#N/A</v>
      </c>
      <c r="Q37" t="e">
        <f>VLOOKUP(J37,Demand_calculation!$B$2:$AA$402,18,0)</f>
        <v>#N/A</v>
      </c>
      <c r="R37" t="e">
        <f>VLOOKUP(J37,Demand_calculation!$B$2:$AA$402,19,0)</f>
        <v>#N/A</v>
      </c>
      <c r="S37" t="e">
        <f>VLOOKUP(J37,Demand_calculation!$B$2:$AA$402,20,0)</f>
        <v>#N/A</v>
      </c>
      <c r="T37" t="e">
        <f>VLOOKUP(J37,Demand_calculation!$B$2:$AA$402,21,0)</f>
        <v>#N/A</v>
      </c>
      <c r="U37" t="e">
        <f>VLOOKUP(J37,Demand_calculation!$B$2:$AA$402,22,0)</f>
        <v>#N/A</v>
      </c>
      <c r="V37" t="e">
        <f>VLOOKUP(J37,Demand_calculation!$B$2:$AA$402,23,0)</f>
        <v>#N/A</v>
      </c>
      <c r="W37" t="e">
        <f>VLOOKUP(J37,Demand_calculation!$B$2:$AA$402,24,0)</f>
        <v>#N/A</v>
      </c>
      <c r="X37" t="e">
        <f>VLOOKUP(J37,Demand_calculation!$B$2:$AA$402,25,0)</f>
        <v>#N/A</v>
      </c>
      <c r="Y37" t="e">
        <f>VLOOKUP(J37,Demand_calculation!$B$2:$AA$402,26,0)</f>
        <v>#N/A</v>
      </c>
      <c r="AB37" t="s">
        <v>12520</v>
      </c>
      <c r="AC37" t="e">
        <f t="shared" si="0"/>
        <v>#N/A</v>
      </c>
      <c r="AD37" t="e">
        <f t="shared" si="1"/>
        <v>#N/A</v>
      </c>
      <c r="AE37" t="e">
        <f t="shared" si="2"/>
        <v>#N/A</v>
      </c>
      <c r="AF37" t="e">
        <f t="shared" si="3"/>
        <v>#N/A</v>
      </c>
      <c r="AG37" t="e">
        <f t="shared" si="4"/>
        <v>#N/A</v>
      </c>
      <c r="AH37" t="e">
        <f t="shared" si="5"/>
        <v>#N/A</v>
      </c>
      <c r="AI37" t="e">
        <f t="shared" si="6"/>
        <v>#N/A</v>
      </c>
      <c r="AJ37" t="e">
        <f t="shared" si="7"/>
        <v>#N/A</v>
      </c>
      <c r="AK37" t="e">
        <f t="shared" si="8"/>
        <v>#N/A</v>
      </c>
      <c r="AL37" t="e">
        <f t="shared" si="9"/>
        <v>#N/A</v>
      </c>
      <c r="AM37" t="e">
        <f t="shared" si="10"/>
        <v>#N/A</v>
      </c>
      <c r="AN37" t="e">
        <f t="shared" si="11"/>
        <v>#N/A</v>
      </c>
      <c r="AO37" t="e">
        <f t="shared" si="12"/>
        <v>#N/A</v>
      </c>
      <c r="AP37" t="e">
        <f t="shared" si="13"/>
        <v>#N/A</v>
      </c>
      <c r="AQ37" t="e">
        <f t="shared" si="14"/>
        <v>#N/A</v>
      </c>
    </row>
    <row r="38" spans="1:43">
      <c r="A38">
        <v>1059</v>
      </c>
      <c r="B38">
        <v>333</v>
      </c>
      <c r="C38" t="str">
        <f t="shared" si="15"/>
        <v>n333</v>
      </c>
      <c r="D38" t="str">
        <f>VLOOKUP(A38,Demand_calculation!$A$2:$B$402,2,0)</f>
        <v>load12</v>
      </c>
      <c r="F38" t="s">
        <v>12673</v>
      </c>
      <c r="G38" t="s">
        <v>11775</v>
      </c>
      <c r="I38" t="s">
        <v>12673</v>
      </c>
      <c r="J38" t="s">
        <v>11775</v>
      </c>
      <c r="K38" t="e">
        <f>VLOOKUP(J38,Demand_calculation!$B$2:$M$402,12,0)</f>
        <v>#N/A</v>
      </c>
      <c r="L38" t="e">
        <f>VLOOKUP(J38,Demand_calculation!$B$2:$AA$402,13,0)</f>
        <v>#N/A</v>
      </c>
      <c r="M38" t="e">
        <f>VLOOKUP(J38,Demand_calculation!$B$2:$AA$402,14,0)</f>
        <v>#N/A</v>
      </c>
      <c r="N38" t="e">
        <f>VLOOKUP(J38,Demand_calculation!$B$2:$AA$402,15,0)</f>
        <v>#N/A</v>
      </c>
      <c r="O38" t="e">
        <f>VLOOKUP(J38,Demand_calculation!$B$2:$AA$402,16,0)</f>
        <v>#N/A</v>
      </c>
      <c r="P38" t="e">
        <f>VLOOKUP(J38,Demand_calculation!$B$2:$AA$402,17,0)</f>
        <v>#N/A</v>
      </c>
      <c r="Q38" t="e">
        <f>VLOOKUP(J38,Demand_calculation!$B$2:$AA$402,18,0)</f>
        <v>#N/A</v>
      </c>
      <c r="R38" t="e">
        <f>VLOOKUP(J38,Demand_calculation!$B$2:$AA$402,19,0)</f>
        <v>#N/A</v>
      </c>
      <c r="S38" t="e">
        <f>VLOOKUP(J38,Demand_calculation!$B$2:$AA$402,20,0)</f>
        <v>#N/A</v>
      </c>
      <c r="T38" t="e">
        <f>VLOOKUP(J38,Demand_calculation!$B$2:$AA$402,21,0)</f>
        <v>#N/A</v>
      </c>
      <c r="U38" t="e">
        <f>VLOOKUP(J38,Demand_calculation!$B$2:$AA$402,22,0)</f>
        <v>#N/A</v>
      </c>
      <c r="V38" t="e">
        <f>VLOOKUP(J38,Demand_calculation!$B$2:$AA$402,23,0)</f>
        <v>#N/A</v>
      </c>
      <c r="W38" t="e">
        <f>VLOOKUP(J38,Demand_calculation!$B$2:$AA$402,24,0)</f>
        <v>#N/A</v>
      </c>
      <c r="X38" t="e">
        <f>VLOOKUP(J38,Demand_calculation!$B$2:$AA$402,25,0)</f>
        <v>#N/A</v>
      </c>
      <c r="Y38" t="e">
        <f>VLOOKUP(J38,Demand_calculation!$B$2:$AA$402,26,0)</f>
        <v>#N/A</v>
      </c>
      <c r="AB38" t="s">
        <v>12939</v>
      </c>
      <c r="AC38" t="e">
        <f t="shared" si="0"/>
        <v>#N/A</v>
      </c>
      <c r="AD38" t="e">
        <f t="shared" si="1"/>
        <v>#N/A</v>
      </c>
      <c r="AE38" t="e">
        <f t="shared" si="2"/>
        <v>#N/A</v>
      </c>
      <c r="AF38" t="e">
        <f t="shared" si="3"/>
        <v>#N/A</v>
      </c>
      <c r="AG38" t="e">
        <f t="shared" si="4"/>
        <v>#N/A</v>
      </c>
      <c r="AH38" t="e">
        <f t="shared" si="5"/>
        <v>#N/A</v>
      </c>
      <c r="AI38" t="e">
        <f t="shared" si="6"/>
        <v>#N/A</v>
      </c>
      <c r="AJ38" t="e">
        <f t="shared" si="7"/>
        <v>#N/A</v>
      </c>
      <c r="AK38" t="e">
        <f t="shared" si="8"/>
        <v>#N/A</v>
      </c>
      <c r="AL38" t="e">
        <f t="shared" si="9"/>
        <v>#N/A</v>
      </c>
      <c r="AM38" t="e">
        <f t="shared" si="10"/>
        <v>#N/A</v>
      </c>
      <c r="AN38" t="e">
        <f t="shared" si="11"/>
        <v>#N/A</v>
      </c>
      <c r="AO38" t="e">
        <f t="shared" si="12"/>
        <v>#N/A</v>
      </c>
      <c r="AP38" t="e">
        <f t="shared" si="13"/>
        <v>#N/A</v>
      </c>
      <c r="AQ38" t="e">
        <f t="shared" si="14"/>
        <v>#N/A</v>
      </c>
    </row>
    <row r="39" spans="1:43">
      <c r="A39">
        <v>1059</v>
      </c>
      <c r="B39">
        <v>398</v>
      </c>
      <c r="C39" t="str">
        <f t="shared" si="15"/>
        <v>n398</v>
      </c>
      <c r="D39" t="str">
        <f>VLOOKUP(A39,Demand_calculation!$A$2:$B$402,2,0)</f>
        <v>load12</v>
      </c>
      <c r="F39" t="s">
        <v>12711</v>
      </c>
      <c r="G39" t="s">
        <v>11795</v>
      </c>
      <c r="I39" t="s">
        <v>12711</v>
      </c>
      <c r="J39" t="s">
        <v>11795</v>
      </c>
      <c r="K39" t="e">
        <f>VLOOKUP(J39,Demand_calculation!$B$2:$M$402,12,0)</f>
        <v>#N/A</v>
      </c>
      <c r="L39" t="e">
        <f>VLOOKUP(J39,Demand_calculation!$B$2:$AA$402,13,0)</f>
        <v>#N/A</v>
      </c>
      <c r="M39" t="e">
        <f>VLOOKUP(J39,Demand_calculation!$B$2:$AA$402,14,0)</f>
        <v>#N/A</v>
      </c>
      <c r="N39" t="e">
        <f>VLOOKUP(J39,Demand_calculation!$B$2:$AA$402,15,0)</f>
        <v>#N/A</v>
      </c>
      <c r="O39" t="e">
        <f>VLOOKUP(J39,Demand_calculation!$B$2:$AA$402,16,0)</f>
        <v>#N/A</v>
      </c>
      <c r="P39" t="e">
        <f>VLOOKUP(J39,Demand_calculation!$B$2:$AA$402,17,0)</f>
        <v>#N/A</v>
      </c>
      <c r="Q39" t="e">
        <f>VLOOKUP(J39,Demand_calculation!$B$2:$AA$402,18,0)</f>
        <v>#N/A</v>
      </c>
      <c r="R39" t="e">
        <f>VLOOKUP(J39,Demand_calculation!$B$2:$AA$402,19,0)</f>
        <v>#N/A</v>
      </c>
      <c r="S39" t="e">
        <f>VLOOKUP(J39,Demand_calculation!$B$2:$AA$402,20,0)</f>
        <v>#N/A</v>
      </c>
      <c r="T39" t="e">
        <f>VLOOKUP(J39,Demand_calculation!$B$2:$AA$402,21,0)</f>
        <v>#N/A</v>
      </c>
      <c r="U39" t="e">
        <f>VLOOKUP(J39,Demand_calculation!$B$2:$AA$402,22,0)</f>
        <v>#N/A</v>
      </c>
      <c r="V39" t="e">
        <f>VLOOKUP(J39,Demand_calculation!$B$2:$AA$402,23,0)</f>
        <v>#N/A</v>
      </c>
      <c r="W39" t="e">
        <f>VLOOKUP(J39,Demand_calculation!$B$2:$AA$402,24,0)</f>
        <v>#N/A</v>
      </c>
      <c r="X39" t="e">
        <f>VLOOKUP(J39,Demand_calculation!$B$2:$AA$402,25,0)</f>
        <v>#N/A</v>
      </c>
      <c r="Y39" t="e">
        <f>VLOOKUP(J39,Demand_calculation!$B$2:$AA$402,26,0)</f>
        <v>#N/A</v>
      </c>
      <c r="AB39" t="s">
        <v>12904</v>
      </c>
      <c r="AC39" t="e">
        <f t="shared" si="0"/>
        <v>#N/A</v>
      </c>
      <c r="AD39" t="e">
        <f t="shared" si="1"/>
        <v>#N/A</v>
      </c>
      <c r="AE39" t="e">
        <f t="shared" si="2"/>
        <v>#N/A</v>
      </c>
      <c r="AF39" t="e">
        <f t="shared" si="3"/>
        <v>#N/A</v>
      </c>
      <c r="AG39" t="e">
        <f t="shared" si="4"/>
        <v>#N/A</v>
      </c>
      <c r="AH39" t="e">
        <f t="shared" si="5"/>
        <v>#N/A</v>
      </c>
      <c r="AI39" t="e">
        <f t="shared" si="6"/>
        <v>#N/A</v>
      </c>
      <c r="AJ39" t="e">
        <f t="shared" si="7"/>
        <v>#N/A</v>
      </c>
      <c r="AK39" t="e">
        <f t="shared" si="8"/>
        <v>#N/A</v>
      </c>
      <c r="AL39" t="e">
        <f t="shared" si="9"/>
        <v>#N/A</v>
      </c>
      <c r="AM39" t="e">
        <f t="shared" si="10"/>
        <v>#N/A</v>
      </c>
      <c r="AN39" t="e">
        <f t="shared" si="11"/>
        <v>#N/A</v>
      </c>
      <c r="AO39" t="e">
        <f t="shared" si="12"/>
        <v>#N/A</v>
      </c>
      <c r="AP39" t="e">
        <f t="shared" si="13"/>
        <v>#N/A</v>
      </c>
      <c r="AQ39" t="e">
        <f t="shared" si="14"/>
        <v>#N/A</v>
      </c>
    </row>
    <row r="40" spans="1:43">
      <c r="A40">
        <v>1059</v>
      </c>
      <c r="B40">
        <v>402</v>
      </c>
      <c r="C40" t="str">
        <f t="shared" si="15"/>
        <v>n402</v>
      </c>
      <c r="D40" t="str">
        <f>VLOOKUP(A40,Demand_calculation!$A$2:$B$402,2,0)</f>
        <v>load12</v>
      </c>
      <c r="F40" t="s">
        <v>12711</v>
      </c>
      <c r="G40" t="s">
        <v>11797</v>
      </c>
      <c r="I40" t="s">
        <v>12711</v>
      </c>
      <c r="J40" t="s">
        <v>11797</v>
      </c>
      <c r="K40" t="e">
        <f>VLOOKUP(J40,Demand_calculation!$B$2:$M$402,12,0)</f>
        <v>#N/A</v>
      </c>
      <c r="L40" t="e">
        <f>VLOOKUP(J40,Demand_calculation!$B$2:$AA$402,13,0)</f>
        <v>#N/A</v>
      </c>
      <c r="M40" t="e">
        <f>VLOOKUP(J40,Demand_calculation!$B$2:$AA$402,14,0)</f>
        <v>#N/A</v>
      </c>
      <c r="N40" t="e">
        <f>VLOOKUP(J40,Demand_calculation!$B$2:$AA$402,15,0)</f>
        <v>#N/A</v>
      </c>
      <c r="O40" t="e">
        <f>VLOOKUP(J40,Demand_calculation!$B$2:$AA$402,16,0)</f>
        <v>#N/A</v>
      </c>
      <c r="P40" t="e">
        <f>VLOOKUP(J40,Demand_calculation!$B$2:$AA$402,17,0)</f>
        <v>#N/A</v>
      </c>
      <c r="Q40" t="e">
        <f>VLOOKUP(J40,Demand_calculation!$B$2:$AA$402,18,0)</f>
        <v>#N/A</v>
      </c>
      <c r="R40" t="e">
        <f>VLOOKUP(J40,Demand_calculation!$B$2:$AA$402,19,0)</f>
        <v>#N/A</v>
      </c>
      <c r="S40" t="e">
        <f>VLOOKUP(J40,Demand_calculation!$B$2:$AA$402,20,0)</f>
        <v>#N/A</v>
      </c>
      <c r="T40" t="e">
        <f>VLOOKUP(J40,Demand_calculation!$B$2:$AA$402,21,0)</f>
        <v>#N/A</v>
      </c>
      <c r="U40" t="e">
        <f>VLOOKUP(J40,Demand_calculation!$B$2:$AA$402,22,0)</f>
        <v>#N/A</v>
      </c>
      <c r="V40" t="e">
        <f>VLOOKUP(J40,Demand_calculation!$B$2:$AA$402,23,0)</f>
        <v>#N/A</v>
      </c>
      <c r="W40" t="e">
        <f>VLOOKUP(J40,Demand_calculation!$B$2:$AA$402,24,0)</f>
        <v>#N/A</v>
      </c>
      <c r="X40" t="e">
        <f>VLOOKUP(J40,Demand_calculation!$B$2:$AA$402,25,0)</f>
        <v>#N/A</v>
      </c>
      <c r="Y40" t="e">
        <f>VLOOKUP(J40,Demand_calculation!$B$2:$AA$402,26,0)</f>
        <v>#N/A</v>
      </c>
      <c r="AB40" t="s">
        <v>12574</v>
      </c>
      <c r="AC40" t="e">
        <f t="shared" si="0"/>
        <v>#N/A</v>
      </c>
      <c r="AD40" t="e">
        <f t="shared" si="1"/>
        <v>#N/A</v>
      </c>
      <c r="AE40" t="e">
        <f t="shared" si="2"/>
        <v>#N/A</v>
      </c>
      <c r="AF40" t="e">
        <f t="shared" si="3"/>
        <v>#N/A</v>
      </c>
      <c r="AG40" t="e">
        <f t="shared" si="4"/>
        <v>#N/A</v>
      </c>
      <c r="AH40" t="e">
        <f t="shared" si="5"/>
        <v>#N/A</v>
      </c>
      <c r="AI40" t="e">
        <f t="shared" si="6"/>
        <v>#N/A</v>
      </c>
      <c r="AJ40" t="e">
        <f t="shared" si="7"/>
        <v>#N/A</v>
      </c>
      <c r="AK40" t="e">
        <f t="shared" si="8"/>
        <v>#N/A</v>
      </c>
      <c r="AL40" t="e">
        <f t="shared" si="9"/>
        <v>#N/A</v>
      </c>
      <c r="AM40" t="e">
        <f t="shared" si="10"/>
        <v>#N/A</v>
      </c>
      <c r="AN40" t="e">
        <f t="shared" si="11"/>
        <v>#N/A</v>
      </c>
      <c r="AO40" t="e">
        <f t="shared" si="12"/>
        <v>#N/A</v>
      </c>
      <c r="AP40" t="e">
        <f t="shared" si="13"/>
        <v>#N/A</v>
      </c>
      <c r="AQ40" t="e">
        <f t="shared" si="14"/>
        <v>#N/A</v>
      </c>
    </row>
    <row r="41" spans="1:43">
      <c r="A41">
        <v>1060</v>
      </c>
      <c r="B41">
        <v>23</v>
      </c>
      <c r="C41" t="str">
        <f t="shared" si="15"/>
        <v>n23</v>
      </c>
      <c r="D41" t="str">
        <f>VLOOKUP(A41,Demand_calculation!$A$2:$B$402,2,0)</f>
        <v>load13</v>
      </c>
      <c r="F41" t="s">
        <v>12711</v>
      </c>
      <c r="G41" t="s">
        <v>11798</v>
      </c>
      <c r="I41" t="s">
        <v>12711</v>
      </c>
      <c r="J41" t="s">
        <v>11798</v>
      </c>
      <c r="K41" t="e">
        <f>VLOOKUP(J41,Demand_calculation!$B$2:$M$402,12,0)</f>
        <v>#N/A</v>
      </c>
      <c r="L41" t="e">
        <f>VLOOKUP(J41,Demand_calculation!$B$2:$AA$402,13,0)</f>
        <v>#N/A</v>
      </c>
      <c r="M41" t="e">
        <f>VLOOKUP(J41,Demand_calculation!$B$2:$AA$402,14,0)</f>
        <v>#N/A</v>
      </c>
      <c r="N41" t="e">
        <f>VLOOKUP(J41,Demand_calculation!$B$2:$AA$402,15,0)</f>
        <v>#N/A</v>
      </c>
      <c r="O41" t="e">
        <f>VLOOKUP(J41,Demand_calculation!$B$2:$AA$402,16,0)</f>
        <v>#N/A</v>
      </c>
      <c r="P41" t="e">
        <f>VLOOKUP(J41,Demand_calculation!$B$2:$AA$402,17,0)</f>
        <v>#N/A</v>
      </c>
      <c r="Q41" t="e">
        <f>VLOOKUP(J41,Demand_calculation!$B$2:$AA$402,18,0)</f>
        <v>#N/A</v>
      </c>
      <c r="R41" t="e">
        <f>VLOOKUP(J41,Demand_calculation!$B$2:$AA$402,19,0)</f>
        <v>#N/A</v>
      </c>
      <c r="S41" t="e">
        <f>VLOOKUP(J41,Demand_calculation!$B$2:$AA$402,20,0)</f>
        <v>#N/A</v>
      </c>
      <c r="T41" t="e">
        <f>VLOOKUP(J41,Demand_calculation!$B$2:$AA$402,21,0)</f>
        <v>#N/A</v>
      </c>
      <c r="U41" t="e">
        <f>VLOOKUP(J41,Demand_calculation!$B$2:$AA$402,22,0)</f>
        <v>#N/A</v>
      </c>
      <c r="V41" t="e">
        <f>VLOOKUP(J41,Demand_calculation!$B$2:$AA$402,23,0)</f>
        <v>#N/A</v>
      </c>
      <c r="W41" t="e">
        <f>VLOOKUP(J41,Demand_calculation!$B$2:$AA$402,24,0)</f>
        <v>#N/A</v>
      </c>
      <c r="X41" t="e">
        <f>VLOOKUP(J41,Demand_calculation!$B$2:$AA$402,25,0)</f>
        <v>#N/A</v>
      </c>
      <c r="Y41" t="e">
        <f>VLOOKUP(J41,Demand_calculation!$B$2:$AA$402,26,0)</f>
        <v>#N/A</v>
      </c>
      <c r="AB41" t="s">
        <v>12915</v>
      </c>
      <c r="AC41" t="e">
        <f t="shared" si="0"/>
        <v>#N/A</v>
      </c>
      <c r="AD41" t="e">
        <f t="shared" si="1"/>
        <v>#N/A</v>
      </c>
      <c r="AE41" t="e">
        <f t="shared" si="2"/>
        <v>#N/A</v>
      </c>
      <c r="AF41" t="e">
        <f t="shared" si="3"/>
        <v>#N/A</v>
      </c>
      <c r="AG41" t="e">
        <f t="shared" si="4"/>
        <v>#N/A</v>
      </c>
      <c r="AH41" t="e">
        <f t="shared" si="5"/>
        <v>#N/A</v>
      </c>
      <c r="AI41" t="e">
        <f t="shared" si="6"/>
        <v>#N/A</v>
      </c>
      <c r="AJ41" t="e">
        <f t="shared" si="7"/>
        <v>#N/A</v>
      </c>
      <c r="AK41" t="e">
        <f t="shared" si="8"/>
        <v>#N/A</v>
      </c>
      <c r="AL41" t="e">
        <f t="shared" si="9"/>
        <v>#N/A</v>
      </c>
      <c r="AM41" t="e">
        <f t="shared" si="10"/>
        <v>#N/A</v>
      </c>
      <c r="AN41" t="e">
        <f t="shared" si="11"/>
        <v>#N/A</v>
      </c>
      <c r="AO41" t="e">
        <f t="shared" si="12"/>
        <v>#N/A</v>
      </c>
      <c r="AP41" t="e">
        <f t="shared" si="13"/>
        <v>#N/A</v>
      </c>
      <c r="AQ41" t="e">
        <f t="shared" si="14"/>
        <v>#N/A</v>
      </c>
    </row>
    <row r="42" spans="1:43">
      <c r="A42">
        <v>1060</v>
      </c>
      <c r="B42">
        <v>412</v>
      </c>
      <c r="C42" t="str">
        <f t="shared" si="15"/>
        <v>n412</v>
      </c>
      <c r="D42" t="str">
        <f>VLOOKUP(A42,Demand_calculation!$A$2:$B$402,2,0)</f>
        <v>load13</v>
      </c>
      <c r="F42" t="s">
        <v>12631</v>
      </c>
      <c r="G42" t="s">
        <v>11760</v>
      </c>
      <c r="I42" t="s">
        <v>12631</v>
      </c>
      <c r="J42" t="s">
        <v>11760</v>
      </c>
      <c r="K42" t="e">
        <f>VLOOKUP(J42,Demand_calculation!$B$2:$M$402,12,0)</f>
        <v>#N/A</v>
      </c>
      <c r="L42" t="e">
        <f>VLOOKUP(J42,Demand_calculation!$B$2:$AA$402,13,0)</f>
        <v>#N/A</v>
      </c>
      <c r="M42" t="e">
        <f>VLOOKUP(J42,Demand_calculation!$B$2:$AA$402,14,0)</f>
        <v>#N/A</v>
      </c>
      <c r="N42" t="e">
        <f>VLOOKUP(J42,Demand_calculation!$B$2:$AA$402,15,0)</f>
        <v>#N/A</v>
      </c>
      <c r="O42" t="e">
        <f>VLOOKUP(J42,Demand_calculation!$B$2:$AA$402,16,0)</f>
        <v>#N/A</v>
      </c>
      <c r="P42" t="e">
        <f>VLOOKUP(J42,Demand_calculation!$B$2:$AA$402,17,0)</f>
        <v>#N/A</v>
      </c>
      <c r="Q42" t="e">
        <f>VLOOKUP(J42,Demand_calculation!$B$2:$AA$402,18,0)</f>
        <v>#N/A</v>
      </c>
      <c r="R42" t="e">
        <f>VLOOKUP(J42,Demand_calculation!$B$2:$AA$402,19,0)</f>
        <v>#N/A</v>
      </c>
      <c r="S42" t="e">
        <f>VLOOKUP(J42,Demand_calculation!$B$2:$AA$402,20,0)</f>
        <v>#N/A</v>
      </c>
      <c r="T42" t="e">
        <f>VLOOKUP(J42,Demand_calculation!$B$2:$AA$402,21,0)</f>
        <v>#N/A</v>
      </c>
      <c r="U42" t="e">
        <f>VLOOKUP(J42,Demand_calculation!$B$2:$AA$402,22,0)</f>
        <v>#N/A</v>
      </c>
      <c r="V42" t="e">
        <f>VLOOKUP(J42,Demand_calculation!$B$2:$AA$402,23,0)</f>
        <v>#N/A</v>
      </c>
      <c r="W42" t="e">
        <f>VLOOKUP(J42,Demand_calculation!$B$2:$AA$402,24,0)</f>
        <v>#N/A</v>
      </c>
      <c r="X42" t="e">
        <f>VLOOKUP(J42,Demand_calculation!$B$2:$AA$402,25,0)</f>
        <v>#N/A</v>
      </c>
      <c r="Y42" t="e">
        <f>VLOOKUP(J42,Demand_calculation!$B$2:$AA$402,26,0)</f>
        <v>#N/A</v>
      </c>
      <c r="AB42" t="s">
        <v>12575</v>
      </c>
      <c r="AC42" t="e">
        <f t="shared" si="0"/>
        <v>#N/A</v>
      </c>
      <c r="AD42" t="e">
        <f t="shared" si="1"/>
        <v>#N/A</v>
      </c>
      <c r="AE42" t="e">
        <f t="shared" si="2"/>
        <v>#N/A</v>
      </c>
      <c r="AF42" t="e">
        <f t="shared" si="3"/>
        <v>#N/A</v>
      </c>
      <c r="AG42" t="e">
        <f t="shared" si="4"/>
        <v>#N/A</v>
      </c>
      <c r="AH42" t="e">
        <f t="shared" si="5"/>
        <v>#N/A</v>
      </c>
      <c r="AI42" t="e">
        <f t="shared" si="6"/>
        <v>#N/A</v>
      </c>
      <c r="AJ42" t="e">
        <f t="shared" si="7"/>
        <v>#N/A</v>
      </c>
      <c r="AK42" t="e">
        <f t="shared" si="8"/>
        <v>#N/A</v>
      </c>
      <c r="AL42" t="e">
        <f t="shared" si="9"/>
        <v>#N/A</v>
      </c>
      <c r="AM42" t="e">
        <f t="shared" si="10"/>
        <v>#N/A</v>
      </c>
      <c r="AN42" t="e">
        <f t="shared" si="11"/>
        <v>#N/A</v>
      </c>
      <c r="AO42" t="e">
        <f t="shared" si="12"/>
        <v>#N/A</v>
      </c>
      <c r="AP42" t="e">
        <f t="shared" si="13"/>
        <v>#N/A</v>
      </c>
      <c r="AQ42" t="e">
        <f t="shared" si="14"/>
        <v>#N/A</v>
      </c>
    </row>
    <row r="43" spans="1:43">
      <c r="A43">
        <v>1060</v>
      </c>
      <c r="B43">
        <v>20</v>
      </c>
      <c r="C43" t="str">
        <f t="shared" si="15"/>
        <v>n20</v>
      </c>
      <c r="D43" t="str">
        <f>VLOOKUP(A43,Demand_calculation!$A$2:$B$402,2,0)</f>
        <v>load13</v>
      </c>
      <c r="F43" t="s">
        <v>12608</v>
      </c>
      <c r="G43" t="s">
        <v>11748</v>
      </c>
      <c r="I43" t="s">
        <v>12608</v>
      </c>
      <c r="J43" t="s">
        <v>11748</v>
      </c>
      <c r="K43" t="e">
        <f>VLOOKUP(J43,Demand_calculation!$B$2:$M$402,12,0)</f>
        <v>#N/A</v>
      </c>
      <c r="L43" t="e">
        <f>VLOOKUP(J43,Demand_calculation!$B$2:$AA$402,13,0)</f>
        <v>#N/A</v>
      </c>
      <c r="M43" t="e">
        <f>VLOOKUP(J43,Demand_calculation!$B$2:$AA$402,14,0)</f>
        <v>#N/A</v>
      </c>
      <c r="N43" t="e">
        <f>VLOOKUP(J43,Demand_calculation!$B$2:$AA$402,15,0)</f>
        <v>#N/A</v>
      </c>
      <c r="O43" t="e">
        <f>VLOOKUP(J43,Demand_calculation!$B$2:$AA$402,16,0)</f>
        <v>#N/A</v>
      </c>
      <c r="P43" t="e">
        <f>VLOOKUP(J43,Demand_calculation!$B$2:$AA$402,17,0)</f>
        <v>#N/A</v>
      </c>
      <c r="Q43" t="e">
        <f>VLOOKUP(J43,Demand_calculation!$B$2:$AA$402,18,0)</f>
        <v>#N/A</v>
      </c>
      <c r="R43" t="e">
        <f>VLOOKUP(J43,Demand_calculation!$B$2:$AA$402,19,0)</f>
        <v>#N/A</v>
      </c>
      <c r="S43" t="e">
        <f>VLOOKUP(J43,Demand_calculation!$B$2:$AA$402,20,0)</f>
        <v>#N/A</v>
      </c>
      <c r="T43" t="e">
        <f>VLOOKUP(J43,Demand_calculation!$B$2:$AA$402,21,0)</f>
        <v>#N/A</v>
      </c>
      <c r="U43" t="e">
        <f>VLOOKUP(J43,Demand_calculation!$B$2:$AA$402,22,0)</f>
        <v>#N/A</v>
      </c>
      <c r="V43" t="e">
        <f>VLOOKUP(J43,Demand_calculation!$B$2:$AA$402,23,0)</f>
        <v>#N/A</v>
      </c>
      <c r="W43" t="e">
        <f>VLOOKUP(J43,Demand_calculation!$B$2:$AA$402,24,0)</f>
        <v>#N/A</v>
      </c>
      <c r="X43" t="e">
        <f>VLOOKUP(J43,Demand_calculation!$B$2:$AA$402,25,0)</f>
        <v>#N/A</v>
      </c>
      <c r="Y43" t="e">
        <f>VLOOKUP(J43,Demand_calculation!$B$2:$AA$402,26,0)</f>
        <v>#N/A</v>
      </c>
      <c r="AB43" t="s">
        <v>12918</v>
      </c>
      <c r="AC43" t="e">
        <f t="shared" si="0"/>
        <v>#N/A</v>
      </c>
      <c r="AD43" t="e">
        <f t="shared" si="1"/>
        <v>#N/A</v>
      </c>
      <c r="AE43" t="e">
        <f t="shared" si="2"/>
        <v>#N/A</v>
      </c>
      <c r="AF43" t="e">
        <f t="shared" si="3"/>
        <v>#N/A</v>
      </c>
      <c r="AG43" t="e">
        <f t="shared" si="4"/>
        <v>#N/A</v>
      </c>
      <c r="AH43" t="e">
        <f t="shared" si="5"/>
        <v>#N/A</v>
      </c>
      <c r="AI43" t="e">
        <f t="shared" si="6"/>
        <v>#N/A</v>
      </c>
      <c r="AJ43" t="e">
        <f t="shared" si="7"/>
        <v>#N/A</v>
      </c>
      <c r="AK43" t="e">
        <f t="shared" si="8"/>
        <v>#N/A</v>
      </c>
      <c r="AL43" t="e">
        <f t="shared" si="9"/>
        <v>#N/A</v>
      </c>
      <c r="AM43" t="e">
        <f t="shared" si="10"/>
        <v>#N/A</v>
      </c>
      <c r="AN43" t="e">
        <f t="shared" si="11"/>
        <v>#N/A</v>
      </c>
      <c r="AO43" t="e">
        <f t="shared" si="12"/>
        <v>#N/A</v>
      </c>
      <c r="AP43" t="e">
        <f t="shared" si="13"/>
        <v>#N/A</v>
      </c>
      <c r="AQ43" t="e">
        <f t="shared" si="14"/>
        <v>#N/A</v>
      </c>
    </row>
    <row r="44" spans="1:43">
      <c r="A44">
        <v>1060</v>
      </c>
      <c r="B44">
        <v>28</v>
      </c>
      <c r="C44" t="str">
        <f t="shared" si="15"/>
        <v>n28</v>
      </c>
      <c r="D44" t="str">
        <f>VLOOKUP(A44,Demand_calculation!$A$2:$B$402,2,0)</f>
        <v>load13</v>
      </c>
      <c r="F44" t="s">
        <v>12668</v>
      </c>
      <c r="G44" t="s">
        <v>11773</v>
      </c>
      <c r="I44" t="s">
        <v>12668</v>
      </c>
      <c r="J44" t="s">
        <v>11773</v>
      </c>
      <c r="K44" t="e">
        <f>VLOOKUP(J44,Demand_calculation!$B$2:$M$402,12,0)</f>
        <v>#N/A</v>
      </c>
      <c r="L44" t="e">
        <f>VLOOKUP(J44,Demand_calculation!$B$2:$AA$402,13,0)</f>
        <v>#N/A</v>
      </c>
      <c r="M44" t="e">
        <f>VLOOKUP(J44,Demand_calculation!$B$2:$AA$402,14,0)</f>
        <v>#N/A</v>
      </c>
      <c r="N44" t="e">
        <f>VLOOKUP(J44,Demand_calculation!$B$2:$AA$402,15,0)</f>
        <v>#N/A</v>
      </c>
      <c r="O44" t="e">
        <f>VLOOKUP(J44,Demand_calculation!$B$2:$AA$402,16,0)</f>
        <v>#N/A</v>
      </c>
      <c r="P44" t="e">
        <f>VLOOKUP(J44,Demand_calculation!$B$2:$AA$402,17,0)</f>
        <v>#N/A</v>
      </c>
      <c r="Q44" t="e">
        <f>VLOOKUP(J44,Demand_calculation!$B$2:$AA$402,18,0)</f>
        <v>#N/A</v>
      </c>
      <c r="R44" t="e">
        <f>VLOOKUP(J44,Demand_calculation!$B$2:$AA$402,19,0)</f>
        <v>#N/A</v>
      </c>
      <c r="S44" t="e">
        <f>VLOOKUP(J44,Demand_calculation!$B$2:$AA$402,20,0)</f>
        <v>#N/A</v>
      </c>
      <c r="T44" t="e">
        <f>VLOOKUP(J44,Demand_calculation!$B$2:$AA$402,21,0)</f>
        <v>#N/A</v>
      </c>
      <c r="U44" t="e">
        <f>VLOOKUP(J44,Demand_calculation!$B$2:$AA$402,22,0)</f>
        <v>#N/A</v>
      </c>
      <c r="V44" t="e">
        <f>VLOOKUP(J44,Demand_calculation!$B$2:$AA$402,23,0)</f>
        <v>#N/A</v>
      </c>
      <c r="W44" t="e">
        <f>VLOOKUP(J44,Demand_calculation!$B$2:$AA$402,24,0)</f>
        <v>#N/A</v>
      </c>
      <c r="X44" t="e">
        <f>VLOOKUP(J44,Demand_calculation!$B$2:$AA$402,25,0)</f>
        <v>#N/A</v>
      </c>
      <c r="Y44" t="e">
        <f>VLOOKUP(J44,Demand_calculation!$B$2:$AA$402,26,0)</f>
        <v>#N/A</v>
      </c>
      <c r="AB44" t="s">
        <v>12890</v>
      </c>
      <c r="AC44" t="e">
        <f t="shared" si="0"/>
        <v>#N/A</v>
      </c>
      <c r="AD44" t="e">
        <f t="shared" si="1"/>
        <v>#N/A</v>
      </c>
      <c r="AE44" t="e">
        <f t="shared" si="2"/>
        <v>#N/A</v>
      </c>
      <c r="AF44" t="e">
        <f t="shared" si="3"/>
        <v>#N/A</v>
      </c>
      <c r="AG44" t="e">
        <f t="shared" si="4"/>
        <v>#N/A</v>
      </c>
      <c r="AH44" t="e">
        <f t="shared" si="5"/>
        <v>#N/A</v>
      </c>
      <c r="AI44" t="e">
        <f t="shared" si="6"/>
        <v>#N/A</v>
      </c>
      <c r="AJ44" t="e">
        <f t="shared" si="7"/>
        <v>#N/A</v>
      </c>
      <c r="AK44" t="e">
        <f t="shared" si="8"/>
        <v>#N/A</v>
      </c>
      <c r="AL44" t="e">
        <f t="shared" si="9"/>
        <v>#N/A</v>
      </c>
      <c r="AM44" t="e">
        <f t="shared" si="10"/>
        <v>#N/A</v>
      </c>
      <c r="AN44" t="e">
        <f t="shared" si="11"/>
        <v>#N/A</v>
      </c>
      <c r="AO44" t="e">
        <f t="shared" si="12"/>
        <v>#N/A</v>
      </c>
      <c r="AP44" t="e">
        <f t="shared" si="13"/>
        <v>#N/A</v>
      </c>
      <c r="AQ44" t="e">
        <f t="shared" si="14"/>
        <v>#N/A</v>
      </c>
    </row>
    <row r="45" spans="1:43">
      <c r="A45">
        <v>1060</v>
      </c>
      <c r="B45">
        <v>83</v>
      </c>
      <c r="C45" t="str">
        <f t="shared" si="15"/>
        <v>n83</v>
      </c>
      <c r="D45" t="str">
        <f>VLOOKUP(A45,Demand_calculation!$A$2:$B$402,2,0)</f>
        <v>load13</v>
      </c>
      <c r="F45" t="s">
        <v>12669</v>
      </c>
      <c r="G45" t="s">
        <v>11773</v>
      </c>
      <c r="I45" t="s">
        <v>12669</v>
      </c>
      <c r="J45" t="s">
        <v>11773</v>
      </c>
      <c r="K45" t="e">
        <f>VLOOKUP(J45,Demand_calculation!$B$2:$M$402,12,0)</f>
        <v>#N/A</v>
      </c>
      <c r="L45" t="e">
        <f>VLOOKUP(J45,Demand_calculation!$B$2:$AA$402,13,0)</f>
        <v>#N/A</v>
      </c>
      <c r="M45" t="e">
        <f>VLOOKUP(J45,Demand_calculation!$B$2:$AA$402,14,0)</f>
        <v>#N/A</v>
      </c>
      <c r="N45" t="e">
        <f>VLOOKUP(J45,Demand_calculation!$B$2:$AA$402,15,0)</f>
        <v>#N/A</v>
      </c>
      <c r="O45" t="e">
        <f>VLOOKUP(J45,Demand_calculation!$B$2:$AA$402,16,0)</f>
        <v>#N/A</v>
      </c>
      <c r="P45" t="e">
        <f>VLOOKUP(J45,Demand_calculation!$B$2:$AA$402,17,0)</f>
        <v>#N/A</v>
      </c>
      <c r="Q45" t="e">
        <f>VLOOKUP(J45,Demand_calculation!$B$2:$AA$402,18,0)</f>
        <v>#N/A</v>
      </c>
      <c r="R45" t="e">
        <f>VLOOKUP(J45,Demand_calculation!$B$2:$AA$402,19,0)</f>
        <v>#N/A</v>
      </c>
      <c r="S45" t="e">
        <f>VLOOKUP(J45,Demand_calculation!$B$2:$AA$402,20,0)</f>
        <v>#N/A</v>
      </c>
      <c r="T45" t="e">
        <f>VLOOKUP(J45,Demand_calculation!$B$2:$AA$402,21,0)</f>
        <v>#N/A</v>
      </c>
      <c r="U45" t="e">
        <f>VLOOKUP(J45,Demand_calculation!$B$2:$AA$402,22,0)</f>
        <v>#N/A</v>
      </c>
      <c r="V45" t="e">
        <f>VLOOKUP(J45,Demand_calculation!$B$2:$AA$402,23,0)</f>
        <v>#N/A</v>
      </c>
      <c r="W45" t="e">
        <f>VLOOKUP(J45,Demand_calculation!$B$2:$AA$402,24,0)</f>
        <v>#N/A</v>
      </c>
      <c r="X45" t="e">
        <f>VLOOKUP(J45,Demand_calculation!$B$2:$AA$402,25,0)</f>
        <v>#N/A</v>
      </c>
      <c r="Y45" t="e">
        <f>VLOOKUP(J45,Demand_calculation!$B$2:$AA$402,26,0)</f>
        <v>#N/A</v>
      </c>
      <c r="AB45" t="s">
        <v>12899</v>
      </c>
      <c r="AC45" t="e">
        <f t="shared" si="0"/>
        <v>#N/A</v>
      </c>
      <c r="AD45" t="e">
        <f t="shared" si="1"/>
        <v>#N/A</v>
      </c>
      <c r="AE45" t="e">
        <f t="shared" si="2"/>
        <v>#N/A</v>
      </c>
      <c r="AF45" t="e">
        <f t="shared" si="3"/>
        <v>#N/A</v>
      </c>
      <c r="AG45" t="e">
        <f t="shared" si="4"/>
        <v>#N/A</v>
      </c>
      <c r="AH45" t="e">
        <f t="shared" si="5"/>
        <v>#N/A</v>
      </c>
      <c r="AI45" t="e">
        <f t="shared" si="6"/>
        <v>#N/A</v>
      </c>
      <c r="AJ45" t="e">
        <f t="shared" si="7"/>
        <v>#N/A</v>
      </c>
      <c r="AK45" t="e">
        <f t="shared" si="8"/>
        <v>#N/A</v>
      </c>
      <c r="AL45" t="e">
        <f t="shared" si="9"/>
        <v>#N/A</v>
      </c>
      <c r="AM45" t="e">
        <f t="shared" si="10"/>
        <v>#N/A</v>
      </c>
      <c r="AN45" t="e">
        <f t="shared" si="11"/>
        <v>#N/A</v>
      </c>
      <c r="AO45" t="e">
        <f t="shared" si="12"/>
        <v>#N/A</v>
      </c>
      <c r="AP45" t="e">
        <f t="shared" si="13"/>
        <v>#N/A</v>
      </c>
      <c r="AQ45" t="e">
        <f t="shared" si="14"/>
        <v>#N/A</v>
      </c>
    </row>
    <row r="46" spans="1:43">
      <c r="A46">
        <v>1061</v>
      </c>
      <c r="B46">
        <v>440</v>
      </c>
      <c r="C46" t="str">
        <f t="shared" si="15"/>
        <v>n440</v>
      </c>
      <c r="D46" t="str">
        <f>VLOOKUP(A46,Demand_calculation!$A$2:$B$402,2,0)</f>
        <v>load14</v>
      </c>
      <c r="F46" t="s">
        <v>12669</v>
      </c>
      <c r="G46" t="s">
        <v>11828</v>
      </c>
      <c r="I46" t="s">
        <v>12669</v>
      </c>
      <c r="J46" t="s">
        <v>11828</v>
      </c>
      <c r="K46" t="e">
        <f>VLOOKUP(J46,Demand_calculation!$B$2:$M$402,12,0)</f>
        <v>#N/A</v>
      </c>
      <c r="L46" t="e">
        <f>VLOOKUP(J46,Demand_calculation!$B$2:$AA$402,13,0)</f>
        <v>#N/A</v>
      </c>
      <c r="M46" t="e">
        <f>VLOOKUP(J46,Demand_calculation!$B$2:$AA$402,14,0)</f>
        <v>#N/A</v>
      </c>
      <c r="N46" t="e">
        <f>VLOOKUP(J46,Demand_calculation!$B$2:$AA$402,15,0)</f>
        <v>#N/A</v>
      </c>
      <c r="O46" t="e">
        <f>VLOOKUP(J46,Demand_calculation!$B$2:$AA$402,16,0)</f>
        <v>#N/A</v>
      </c>
      <c r="P46" t="e">
        <f>VLOOKUP(J46,Demand_calculation!$B$2:$AA$402,17,0)</f>
        <v>#N/A</v>
      </c>
      <c r="Q46" t="e">
        <f>VLOOKUP(J46,Demand_calculation!$B$2:$AA$402,18,0)</f>
        <v>#N/A</v>
      </c>
      <c r="R46" t="e">
        <f>VLOOKUP(J46,Demand_calculation!$B$2:$AA$402,19,0)</f>
        <v>#N/A</v>
      </c>
      <c r="S46" t="e">
        <f>VLOOKUP(J46,Demand_calculation!$B$2:$AA$402,20,0)</f>
        <v>#N/A</v>
      </c>
      <c r="T46" t="e">
        <f>VLOOKUP(J46,Demand_calculation!$B$2:$AA$402,21,0)</f>
        <v>#N/A</v>
      </c>
      <c r="U46" t="e">
        <f>VLOOKUP(J46,Demand_calculation!$B$2:$AA$402,22,0)</f>
        <v>#N/A</v>
      </c>
      <c r="V46" t="e">
        <f>VLOOKUP(J46,Demand_calculation!$B$2:$AA$402,23,0)</f>
        <v>#N/A</v>
      </c>
      <c r="W46" t="e">
        <f>VLOOKUP(J46,Demand_calculation!$B$2:$AA$402,24,0)</f>
        <v>#N/A</v>
      </c>
      <c r="X46" t="e">
        <f>VLOOKUP(J46,Demand_calculation!$B$2:$AA$402,25,0)</f>
        <v>#N/A</v>
      </c>
      <c r="Y46" t="e">
        <f>VLOOKUP(J46,Demand_calculation!$B$2:$AA$402,26,0)</f>
        <v>#N/A</v>
      </c>
      <c r="AB46" t="s">
        <v>12900</v>
      </c>
      <c r="AC46" t="e">
        <f t="shared" si="0"/>
        <v>#N/A</v>
      </c>
      <c r="AD46" t="e">
        <f t="shared" si="1"/>
        <v>#N/A</v>
      </c>
      <c r="AE46" t="e">
        <f t="shared" si="2"/>
        <v>#N/A</v>
      </c>
      <c r="AF46" t="e">
        <f t="shared" si="3"/>
        <v>#N/A</v>
      </c>
      <c r="AG46" t="e">
        <f t="shared" si="4"/>
        <v>#N/A</v>
      </c>
      <c r="AH46" t="e">
        <f t="shared" si="5"/>
        <v>#N/A</v>
      </c>
      <c r="AI46" t="e">
        <f t="shared" si="6"/>
        <v>#N/A</v>
      </c>
      <c r="AJ46" t="e">
        <f t="shared" si="7"/>
        <v>#N/A</v>
      </c>
      <c r="AK46" t="e">
        <f t="shared" si="8"/>
        <v>#N/A</v>
      </c>
      <c r="AL46" t="e">
        <f t="shared" si="9"/>
        <v>#N/A</v>
      </c>
      <c r="AM46" t="e">
        <f t="shared" si="10"/>
        <v>#N/A</v>
      </c>
      <c r="AN46" t="e">
        <f t="shared" si="11"/>
        <v>#N/A</v>
      </c>
      <c r="AO46" t="e">
        <f t="shared" si="12"/>
        <v>#N/A</v>
      </c>
      <c r="AP46" t="e">
        <f t="shared" si="13"/>
        <v>#N/A</v>
      </c>
      <c r="AQ46" t="e">
        <f t="shared" si="14"/>
        <v>#N/A</v>
      </c>
    </row>
    <row r="47" spans="1:43">
      <c r="A47">
        <v>1061</v>
      </c>
      <c r="B47">
        <v>402</v>
      </c>
      <c r="C47" t="str">
        <f t="shared" si="15"/>
        <v>n402</v>
      </c>
      <c r="D47" t="str">
        <f>VLOOKUP(A47,Demand_calculation!$A$2:$B$402,2,0)</f>
        <v>load14</v>
      </c>
      <c r="F47" t="s">
        <v>12669</v>
      </c>
      <c r="G47" t="s">
        <v>11833</v>
      </c>
      <c r="I47" t="s">
        <v>12669</v>
      </c>
      <c r="J47" t="s">
        <v>11833</v>
      </c>
      <c r="K47" t="e">
        <f>VLOOKUP(J47,Demand_calculation!$B$2:$M$402,12,0)</f>
        <v>#N/A</v>
      </c>
      <c r="L47" t="e">
        <f>VLOOKUP(J47,Demand_calculation!$B$2:$AA$402,13,0)</f>
        <v>#N/A</v>
      </c>
      <c r="M47" t="e">
        <f>VLOOKUP(J47,Demand_calculation!$B$2:$AA$402,14,0)</f>
        <v>#N/A</v>
      </c>
      <c r="N47" t="e">
        <f>VLOOKUP(J47,Demand_calculation!$B$2:$AA$402,15,0)</f>
        <v>#N/A</v>
      </c>
      <c r="O47" t="e">
        <f>VLOOKUP(J47,Demand_calculation!$B$2:$AA$402,16,0)</f>
        <v>#N/A</v>
      </c>
      <c r="P47" t="e">
        <f>VLOOKUP(J47,Demand_calculation!$B$2:$AA$402,17,0)</f>
        <v>#N/A</v>
      </c>
      <c r="Q47" t="e">
        <f>VLOOKUP(J47,Demand_calculation!$B$2:$AA$402,18,0)</f>
        <v>#N/A</v>
      </c>
      <c r="R47" t="e">
        <f>VLOOKUP(J47,Demand_calculation!$B$2:$AA$402,19,0)</f>
        <v>#N/A</v>
      </c>
      <c r="S47" t="e">
        <f>VLOOKUP(J47,Demand_calculation!$B$2:$AA$402,20,0)</f>
        <v>#N/A</v>
      </c>
      <c r="T47" t="e">
        <f>VLOOKUP(J47,Demand_calculation!$B$2:$AA$402,21,0)</f>
        <v>#N/A</v>
      </c>
      <c r="U47" t="e">
        <f>VLOOKUP(J47,Demand_calculation!$B$2:$AA$402,22,0)</f>
        <v>#N/A</v>
      </c>
      <c r="V47" t="e">
        <f>VLOOKUP(J47,Demand_calculation!$B$2:$AA$402,23,0)</f>
        <v>#N/A</v>
      </c>
      <c r="W47" t="e">
        <f>VLOOKUP(J47,Demand_calculation!$B$2:$AA$402,24,0)</f>
        <v>#N/A</v>
      </c>
      <c r="X47" t="e">
        <f>VLOOKUP(J47,Demand_calculation!$B$2:$AA$402,25,0)</f>
        <v>#N/A</v>
      </c>
      <c r="Y47" t="e">
        <f>VLOOKUP(J47,Demand_calculation!$B$2:$AA$402,26,0)</f>
        <v>#N/A</v>
      </c>
      <c r="AB47" t="s">
        <v>12895</v>
      </c>
      <c r="AC47" t="e">
        <f t="shared" si="0"/>
        <v>#N/A</v>
      </c>
      <c r="AD47" t="e">
        <f t="shared" si="1"/>
        <v>#N/A</v>
      </c>
      <c r="AE47" t="e">
        <f t="shared" si="2"/>
        <v>#N/A</v>
      </c>
      <c r="AF47" t="e">
        <f t="shared" si="3"/>
        <v>#N/A</v>
      </c>
      <c r="AG47" t="e">
        <f t="shared" si="4"/>
        <v>#N/A</v>
      </c>
      <c r="AH47" t="e">
        <f t="shared" si="5"/>
        <v>#N/A</v>
      </c>
      <c r="AI47" t="e">
        <f t="shared" si="6"/>
        <v>#N/A</v>
      </c>
      <c r="AJ47" t="e">
        <f t="shared" si="7"/>
        <v>#N/A</v>
      </c>
      <c r="AK47" t="e">
        <f t="shared" si="8"/>
        <v>#N/A</v>
      </c>
      <c r="AL47" t="e">
        <f t="shared" si="9"/>
        <v>#N/A</v>
      </c>
      <c r="AM47" t="e">
        <f t="shared" si="10"/>
        <v>#N/A</v>
      </c>
      <c r="AN47" t="e">
        <f t="shared" si="11"/>
        <v>#N/A</v>
      </c>
      <c r="AO47" t="e">
        <f t="shared" si="12"/>
        <v>#N/A</v>
      </c>
      <c r="AP47" t="e">
        <f t="shared" si="13"/>
        <v>#N/A</v>
      </c>
      <c r="AQ47" t="e">
        <f t="shared" si="14"/>
        <v>#N/A</v>
      </c>
    </row>
    <row r="48" spans="1:43">
      <c r="A48">
        <v>1061</v>
      </c>
      <c r="B48">
        <v>25</v>
      </c>
      <c r="C48" t="str">
        <f t="shared" si="15"/>
        <v>n25</v>
      </c>
      <c r="D48" t="str">
        <f>VLOOKUP(A48,Demand_calculation!$A$2:$B$402,2,0)</f>
        <v>load14</v>
      </c>
      <c r="F48" t="s">
        <v>12669</v>
      </c>
      <c r="G48" t="s">
        <v>11834</v>
      </c>
      <c r="I48" t="s">
        <v>12669</v>
      </c>
      <c r="J48" t="s">
        <v>11834</v>
      </c>
      <c r="K48" t="e">
        <f>VLOOKUP(J48,Demand_calculation!$B$2:$M$402,12,0)</f>
        <v>#N/A</v>
      </c>
      <c r="L48" t="e">
        <f>VLOOKUP(J48,Demand_calculation!$B$2:$AA$402,13,0)</f>
        <v>#N/A</v>
      </c>
      <c r="M48" t="e">
        <f>VLOOKUP(J48,Demand_calculation!$B$2:$AA$402,14,0)</f>
        <v>#N/A</v>
      </c>
      <c r="N48" t="e">
        <f>VLOOKUP(J48,Demand_calculation!$B$2:$AA$402,15,0)</f>
        <v>#N/A</v>
      </c>
      <c r="O48" t="e">
        <f>VLOOKUP(J48,Demand_calculation!$B$2:$AA$402,16,0)</f>
        <v>#N/A</v>
      </c>
      <c r="P48" t="e">
        <f>VLOOKUP(J48,Demand_calculation!$B$2:$AA$402,17,0)</f>
        <v>#N/A</v>
      </c>
      <c r="Q48" t="e">
        <f>VLOOKUP(J48,Demand_calculation!$B$2:$AA$402,18,0)</f>
        <v>#N/A</v>
      </c>
      <c r="R48" t="e">
        <f>VLOOKUP(J48,Demand_calculation!$B$2:$AA$402,19,0)</f>
        <v>#N/A</v>
      </c>
      <c r="S48" t="e">
        <f>VLOOKUP(J48,Demand_calculation!$B$2:$AA$402,20,0)</f>
        <v>#N/A</v>
      </c>
      <c r="T48" t="e">
        <f>VLOOKUP(J48,Demand_calculation!$B$2:$AA$402,21,0)</f>
        <v>#N/A</v>
      </c>
      <c r="U48" t="e">
        <f>VLOOKUP(J48,Demand_calculation!$B$2:$AA$402,22,0)</f>
        <v>#N/A</v>
      </c>
      <c r="V48" t="e">
        <f>VLOOKUP(J48,Demand_calculation!$B$2:$AA$402,23,0)</f>
        <v>#N/A</v>
      </c>
      <c r="W48" t="e">
        <f>VLOOKUP(J48,Demand_calculation!$B$2:$AA$402,24,0)</f>
        <v>#N/A</v>
      </c>
      <c r="X48" t="e">
        <f>VLOOKUP(J48,Demand_calculation!$B$2:$AA$402,25,0)</f>
        <v>#N/A</v>
      </c>
      <c r="Y48" t="e">
        <f>VLOOKUP(J48,Demand_calculation!$B$2:$AA$402,26,0)</f>
        <v>#N/A</v>
      </c>
      <c r="AB48" t="s">
        <v>12888</v>
      </c>
      <c r="AC48" t="e">
        <f t="shared" si="0"/>
        <v>#N/A</v>
      </c>
      <c r="AD48" t="e">
        <f t="shared" si="1"/>
        <v>#N/A</v>
      </c>
      <c r="AE48" t="e">
        <f t="shared" si="2"/>
        <v>#N/A</v>
      </c>
      <c r="AF48" t="e">
        <f t="shared" si="3"/>
        <v>#N/A</v>
      </c>
      <c r="AG48" t="e">
        <f t="shared" si="4"/>
        <v>#N/A</v>
      </c>
      <c r="AH48" t="e">
        <f t="shared" si="5"/>
        <v>#N/A</v>
      </c>
      <c r="AI48" t="e">
        <f t="shared" si="6"/>
        <v>#N/A</v>
      </c>
      <c r="AJ48" t="e">
        <f t="shared" si="7"/>
        <v>#N/A</v>
      </c>
      <c r="AK48" t="e">
        <f t="shared" si="8"/>
        <v>#N/A</v>
      </c>
      <c r="AL48" t="e">
        <f t="shared" si="9"/>
        <v>#N/A</v>
      </c>
      <c r="AM48" t="e">
        <f t="shared" si="10"/>
        <v>#N/A</v>
      </c>
      <c r="AN48" t="e">
        <f t="shared" si="11"/>
        <v>#N/A</v>
      </c>
      <c r="AO48" t="e">
        <f t="shared" si="12"/>
        <v>#N/A</v>
      </c>
      <c r="AP48" t="e">
        <f t="shared" si="13"/>
        <v>#N/A</v>
      </c>
      <c r="AQ48" t="e">
        <f t="shared" si="14"/>
        <v>#N/A</v>
      </c>
    </row>
    <row r="49" spans="1:43">
      <c r="A49">
        <v>1061</v>
      </c>
      <c r="B49">
        <v>415</v>
      </c>
      <c r="C49" t="str">
        <f t="shared" si="15"/>
        <v>n415</v>
      </c>
      <c r="D49" t="str">
        <f>VLOOKUP(A49,Demand_calculation!$A$2:$B$402,2,0)</f>
        <v>load14</v>
      </c>
      <c r="F49" t="s">
        <v>12650</v>
      </c>
      <c r="G49" t="s">
        <v>11767</v>
      </c>
      <c r="I49" t="s">
        <v>12650</v>
      </c>
      <c r="J49" t="s">
        <v>11767</v>
      </c>
      <c r="K49" t="e">
        <f>VLOOKUP(J49,Demand_calculation!$B$2:$M$402,12,0)</f>
        <v>#N/A</v>
      </c>
      <c r="L49" t="e">
        <f>VLOOKUP(J49,Demand_calculation!$B$2:$AA$402,13,0)</f>
        <v>#N/A</v>
      </c>
      <c r="M49" t="e">
        <f>VLOOKUP(J49,Demand_calculation!$B$2:$AA$402,14,0)</f>
        <v>#N/A</v>
      </c>
      <c r="N49" t="e">
        <f>VLOOKUP(J49,Demand_calculation!$B$2:$AA$402,15,0)</f>
        <v>#N/A</v>
      </c>
      <c r="O49" t="e">
        <f>VLOOKUP(J49,Demand_calculation!$B$2:$AA$402,16,0)</f>
        <v>#N/A</v>
      </c>
      <c r="P49" t="e">
        <f>VLOOKUP(J49,Demand_calculation!$B$2:$AA$402,17,0)</f>
        <v>#N/A</v>
      </c>
      <c r="Q49" t="e">
        <f>VLOOKUP(J49,Demand_calculation!$B$2:$AA$402,18,0)</f>
        <v>#N/A</v>
      </c>
      <c r="R49" t="e">
        <f>VLOOKUP(J49,Demand_calculation!$B$2:$AA$402,19,0)</f>
        <v>#N/A</v>
      </c>
      <c r="S49" t="e">
        <f>VLOOKUP(J49,Demand_calculation!$B$2:$AA$402,20,0)</f>
        <v>#N/A</v>
      </c>
      <c r="T49" t="e">
        <f>VLOOKUP(J49,Demand_calculation!$B$2:$AA$402,21,0)</f>
        <v>#N/A</v>
      </c>
      <c r="U49" t="e">
        <f>VLOOKUP(J49,Demand_calculation!$B$2:$AA$402,22,0)</f>
        <v>#N/A</v>
      </c>
      <c r="V49" t="e">
        <f>VLOOKUP(J49,Demand_calculation!$B$2:$AA$402,23,0)</f>
        <v>#N/A</v>
      </c>
      <c r="W49" t="e">
        <f>VLOOKUP(J49,Demand_calculation!$B$2:$AA$402,24,0)</f>
        <v>#N/A</v>
      </c>
      <c r="X49" t="e">
        <f>VLOOKUP(J49,Demand_calculation!$B$2:$AA$402,25,0)</f>
        <v>#N/A</v>
      </c>
      <c r="Y49" t="e">
        <f>VLOOKUP(J49,Demand_calculation!$B$2:$AA$402,26,0)</f>
        <v>#N/A</v>
      </c>
      <c r="AB49" t="s">
        <v>12896</v>
      </c>
      <c r="AC49" t="e">
        <f t="shared" si="0"/>
        <v>#N/A</v>
      </c>
      <c r="AD49" t="e">
        <f t="shared" si="1"/>
        <v>#N/A</v>
      </c>
      <c r="AE49" t="e">
        <f t="shared" si="2"/>
        <v>#N/A</v>
      </c>
      <c r="AF49" t="e">
        <f t="shared" si="3"/>
        <v>#N/A</v>
      </c>
      <c r="AG49" t="e">
        <f t="shared" si="4"/>
        <v>#N/A</v>
      </c>
      <c r="AH49" t="e">
        <f t="shared" si="5"/>
        <v>#N/A</v>
      </c>
      <c r="AI49" t="e">
        <f t="shared" si="6"/>
        <v>#N/A</v>
      </c>
      <c r="AJ49" t="e">
        <f t="shared" si="7"/>
        <v>#N/A</v>
      </c>
      <c r="AK49" t="e">
        <f t="shared" si="8"/>
        <v>#N/A</v>
      </c>
      <c r="AL49" t="e">
        <f t="shared" si="9"/>
        <v>#N/A</v>
      </c>
      <c r="AM49" t="e">
        <f t="shared" si="10"/>
        <v>#N/A</v>
      </c>
      <c r="AN49" t="e">
        <f t="shared" si="11"/>
        <v>#N/A</v>
      </c>
      <c r="AO49" t="e">
        <f t="shared" si="12"/>
        <v>#N/A</v>
      </c>
      <c r="AP49" t="e">
        <f t="shared" si="13"/>
        <v>#N/A</v>
      </c>
      <c r="AQ49" t="e">
        <f t="shared" si="14"/>
        <v>#N/A</v>
      </c>
    </row>
    <row r="50" spans="1:43">
      <c r="A50">
        <v>1061</v>
      </c>
      <c r="B50">
        <v>26</v>
      </c>
      <c r="C50" t="str">
        <f t="shared" si="15"/>
        <v>n26</v>
      </c>
      <c r="D50" t="str">
        <f>VLOOKUP(A50,Demand_calculation!$A$2:$B$402,2,0)</f>
        <v>load14</v>
      </c>
      <c r="F50" t="s">
        <v>12893</v>
      </c>
      <c r="G50" t="s">
        <v>12014</v>
      </c>
      <c r="I50" t="s">
        <v>12893</v>
      </c>
      <c r="J50" t="s">
        <v>12014</v>
      </c>
      <c r="K50" t="e">
        <f>VLOOKUP(J50,Demand_calculation!$B$2:$M$402,12,0)</f>
        <v>#N/A</v>
      </c>
      <c r="L50" t="e">
        <f>VLOOKUP(J50,Demand_calculation!$B$2:$AA$402,13,0)</f>
        <v>#N/A</v>
      </c>
      <c r="M50" t="e">
        <f>VLOOKUP(J50,Demand_calculation!$B$2:$AA$402,14,0)</f>
        <v>#N/A</v>
      </c>
      <c r="N50" t="e">
        <f>VLOOKUP(J50,Demand_calculation!$B$2:$AA$402,15,0)</f>
        <v>#N/A</v>
      </c>
      <c r="O50" t="e">
        <f>VLOOKUP(J50,Demand_calculation!$B$2:$AA$402,16,0)</f>
        <v>#N/A</v>
      </c>
      <c r="P50" t="e">
        <f>VLOOKUP(J50,Demand_calculation!$B$2:$AA$402,17,0)</f>
        <v>#N/A</v>
      </c>
      <c r="Q50" t="e">
        <f>VLOOKUP(J50,Demand_calculation!$B$2:$AA$402,18,0)</f>
        <v>#N/A</v>
      </c>
      <c r="R50" t="e">
        <f>VLOOKUP(J50,Demand_calculation!$B$2:$AA$402,19,0)</f>
        <v>#N/A</v>
      </c>
      <c r="S50" t="e">
        <f>VLOOKUP(J50,Demand_calculation!$B$2:$AA$402,20,0)</f>
        <v>#N/A</v>
      </c>
      <c r="T50" t="e">
        <f>VLOOKUP(J50,Demand_calculation!$B$2:$AA$402,21,0)</f>
        <v>#N/A</v>
      </c>
      <c r="U50" t="e">
        <f>VLOOKUP(J50,Demand_calculation!$B$2:$AA$402,22,0)</f>
        <v>#N/A</v>
      </c>
      <c r="V50" t="e">
        <f>VLOOKUP(J50,Demand_calculation!$B$2:$AA$402,23,0)</f>
        <v>#N/A</v>
      </c>
      <c r="W50" t="e">
        <f>VLOOKUP(J50,Demand_calculation!$B$2:$AA$402,24,0)</f>
        <v>#N/A</v>
      </c>
      <c r="X50" t="e">
        <f>VLOOKUP(J50,Demand_calculation!$B$2:$AA$402,25,0)</f>
        <v>#N/A</v>
      </c>
      <c r="Y50" t="e">
        <f>VLOOKUP(J50,Demand_calculation!$B$2:$AA$402,26,0)</f>
        <v>#N/A</v>
      </c>
      <c r="AB50" t="s">
        <v>12539</v>
      </c>
      <c r="AC50" t="e">
        <f t="shared" si="0"/>
        <v>#N/A</v>
      </c>
      <c r="AD50" t="e">
        <f t="shared" si="1"/>
        <v>#N/A</v>
      </c>
      <c r="AE50" t="e">
        <f t="shared" si="2"/>
        <v>#N/A</v>
      </c>
      <c r="AF50" t="e">
        <f t="shared" si="3"/>
        <v>#N/A</v>
      </c>
      <c r="AG50" t="e">
        <f t="shared" si="4"/>
        <v>#N/A</v>
      </c>
      <c r="AH50" t="e">
        <f t="shared" si="5"/>
        <v>#N/A</v>
      </c>
      <c r="AI50" t="e">
        <f t="shared" si="6"/>
        <v>#N/A</v>
      </c>
      <c r="AJ50" t="e">
        <f t="shared" si="7"/>
        <v>#N/A</v>
      </c>
      <c r="AK50" t="e">
        <f t="shared" si="8"/>
        <v>#N/A</v>
      </c>
      <c r="AL50" t="e">
        <f t="shared" si="9"/>
        <v>#N/A</v>
      </c>
      <c r="AM50" t="e">
        <f t="shared" si="10"/>
        <v>#N/A</v>
      </c>
      <c r="AN50" t="e">
        <f t="shared" si="11"/>
        <v>#N/A</v>
      </c>
      <c r="AO50" t="e">
        <f t="shared" si="12"/>
        <v>#N/A</v>
      </c>
      <c r="AP50" t="e">
        <f t="shared" si="13"/>
        <v>#N/A</v>
      </c>
      <c r="AQ50" t="e">
        <f t="shared" si="14"/>
        <v>#N/A</v>
      </c>
    </row>
    <row r="51" spans="1:43">
      <c r="A51">
        <v>1061</v>
      </c>
      <c r="B51">
        <v>22</v>
      </c>
      <c r="C51" t="str">
        <f t="shared" si="15"/>
        <v>n22</v>
      </c>
      <c r="D51" t="str">
        <f>VLOOKUP(A51,Demand_calculation!$A$2:$B$402,2,0)</f>
        <v>load14</v>
      </c>
      <c r="F51" t="s">
        <v>12893</v>
      </c>
      <c r="G51" t="s">
        <v>12015</v>
      </c>
      <c r="I51" t="s">
        <v>12893</v>
      </c>
      <c r="J51" t="s">
        <v>12015</v>
      </c>
      <c r="K51" t="e">
        <f>VLOOKUP(J51,Demand_calculation!$B$2:$M$402,12,0)</f>
        <v>#N/A</v>
      </c>
      <c r="L51" t="e">
        <f>VLOOKUP(J51,Demand_calculation!$B$2:$AA$402,13,0)</f>
        <v>#N/A</v>
      </c>
      <c r="M51" t="e">
        <f>VLOOKUP(J51,Demand_calculation!$B$2:$AA$402,14,0)</f>
        <v>#N/A</v>
      </c>
      <c r="N51" t="e">
        <f>VLOOKUP(J51,Demand_calculation!$B$2:$AA$402,15,0)</f>
        <v>#N/A</v>
      </c>
      <c r="O51" t="e">
        <f>VLOOKUP(J51,Demand_calculation!$B$2:$AA$402,16,0)</f>
        <v>#N/A</v>
      </c>
      <c r="P51" t="e">
        <f>VLOOKUP(J51,Demand_calculation!$B$2:$AA$402,17,0)</f>
        <v>#N/A</v>
      </c>
      <c r="Q51" t="e">
        <f>VLOOKUP(J51,Demand_calculation!$B$2:$AA$402,18,0)</f>
        <v>#N/A</v>
      </c>
      <c r="R51" t="e">
        <f>VLOOKUP(J51,Demand_calculation!$B$2:$AA$402,19,0)</f>
        <v>#N/A</v>
      </c>
      <c r="S51" t="e">
        <f>VLOOKUP(J51,Demand_calculation!$B$2:$AA$402,20,0)</f>
        <v>#N/A</v>
      </c>
      <c r="T51" t="e">
        <f>VLOOKUP(J51,Demand_calculation!$B$2:$AA$402,21,0)</f>
        <v>#N/A</v>
      </c>
      <c r="U51" t="e">
        <f>VLOOKUP(J51,Demand_calculation!$B$2:$AA$402,22,0)</f>
        <v>#N/A</v>
      </c>
      <c r="V51" t="e">
        <f>VLOOKUP(J51,Demand_calculation!$B$2:$AA$402,23,0)</f>
        <v>#N/A</v>
      </c>
      <c r="W51" t="e">
        <f>VLOOKUP(J51,Demand_calculation!$B$2:$AA$402,24,0)</f>
        <v>#N/A</v>
      </c>
      <c r="X51" t="e">
        <f>VLOOKUP(J51,Demand_calculation!$B$2:$AA$402,25,0)</f>
        <v>#N/A</v>
      </c>
      <c r="Y51" t="e">
        <f>VLOOKUP(J51,Demand_calculation!$B$2:$AA$402,26,0)</f>
        <v>#N/A</v>
      </c>
      <c r="AB51" t="s">
        <v>12540</v>
      </c>
      <c r="AC51" t="e">
        <f t="shared" si="0"/>
        <v>#N/A</v>
      </c>
      <c r="AD51" t="e">
        <f t="shared" si="1"/>
        <v>#N/A</v>
      </c>
      <c r="AE51" t="e">
        <f t="shared" si="2"/>
        <v>#N/A</v>
      </c>
      <c r="AF51" t="e">
        <f t="shared" si="3"/>
        <v>#N/A</v>
      </c>
      <c r="AG51" t="e">
        <f t="shared" si="4"/>
        <v>#N/A</v>
      </c>
      <c r="AH51" t="e">
        <f t="shared" si="5"/>
        <v>#N/A</v>
      </c>
      <c r="AI51" t="e">
        <f t="shared" si="6"/>
        <v>#N/A</v>
      </c>
      <c r="AJ51" t="e">
        <f t="shared" si="7"/>
        <v>#N/A</v>
      </c>
      <c r="AK51" t="e">
        <f t="shared" si="8"/>
        <v>#N/A</v>
      </c>
      <c r="AL51" t="e">
        <f t="shared" si="9"/>
        <v>#N/A</v>
      </c>
      <c r="AM51" t="e">
        <f t="shared" si="10"/>
        <v>#N/A</v>
      </c>
      <c r="AN51" t="e">
        <f t="shared" si="11"/>
        <v>#N/A</v>
      </c>
      <c r="AO51" t="e">
        <f t="shared" si="12"/>
        <v>#N/A</v>
      </c>
      <c r="AP51" t="e">
        <f t="shared" si="13"/>
        <v>#N/A</v>
      </c>
      <c r="AQ51" t="e">
        <f t="shared" si="14"/>
        <v>#N/A</v>
      </c>
    </row>
    <row r="52" spans="1:43">
      <c r="A52">
        <v>1061</v>
      </c>
      <c r="B52">
        <v>23</v>
      </c>
      <c r="C52" t="str">
        <f t="shared" si="15"/>
        <v>n23</v>
      </c>
      <c r="D52" t="str">
        <f>VLOOKUP(A52,Demand_calculation!$A$2:$B$402,2,0)</f>
        <v>load14</v>
      </c>
      <c r="F52" t="s">
        <v>12893</v>
      </c>
      <c r="G52" t="s">
        <v>12018</v>
      </c>
      <c r="I52" t="s">
        <v>12893</v>
      </c>
      <c r="J52" t="s">
        <v>12018</v>
      </c>
      <c r="K52" t="e">
        <f>VLOOKUP(J52,Demand_calculation!$B$2:$M$402,12,0)</f>
        <v>#N/A</v>
      </c>
      <c r="L52" t="e">
        <f>VLOOKUP(J52,Demand_calculation!$B$2:$AA$402,13,0)</f>
        <v>#N/A</v>
      </c>
      <c r="M52" t="e">
        <f>VLOOKUP(J52,Demand_calculation!$B$2:$AA$402,14,0)</f>
        <v>#N/A</v>
      </c>
      <c r="N52" t="e">
        <f>VLOOKUP(J52,Demand_calculation!$B$2:$AA$402,15,0)</f>
        <v>#N/A</v>
      </c>
      <c r="O52" t="e">
        <f>VLOOKUP(J52,Demand_calculation!$B$2:$AA$402,16,0)</f>
        <v>#N/A</v>
      </c>
      <c r="P52" t="e">
        <f>VLOOKUP(J52,Demand_calculation!$B$2:$AA$402,17,0)</f>
        <v>#N/A</v>
      </c>
      <c r="Q52" t="e">
        <f>VLOOKUP(J52,Demand_calculation!$B$2:$AA$402,18,0)</f>
        <v>#N/A</v>
      </c>
      <c r="R52" t="e">
        <f>VLOOKUP(J52,Demand_calculation!$B$2:$AA$402,19,0)</f>
        <v>#N/A</v>
      </c>
      <c r="S52" t="e">
        <f>VLOOKUP(J52,Demand_calculation!$B$2:$AA$402,20,0)</f>
        <v>#N/A</v>
      </c>
      <c r="T52" t="e">
        <f>VLOOKUP(J52,Demand_calculation!$B$2:$AA$402,21,0)</f>
        <v>#N/A</v>
      </c>
      <c r="U52" t="e">
        <f>VLOOKUP(J52,Demand_calculation!$B$2:$AA$402,22,0)</f>
        <v>#N/A</v>
      </c>
      <c r="V52" t="e">
        <f>VLOOKUP(J52,Demand_calculation!$B$2:$AA$402,23,0)</f>
        <v>#N/A</v>
      </c>
      <c r="W52" t="e">
        <f>VLOOKUP(J52,Demand_calculation!$B$2:$AA$402,24,0)</f>
        <v>#N/A</v>
      </c>
      <c r="X52" t="e">
        <f>VLOOKUP(J52,Demand_calculation!$B$2:$AA$402,25,0)</f>
        <v>#N/A</v>
      </c>
      <c r="Y52" t="e">
        <f>VLOOKUP(J52,Demand_calculation!$B$2:$AA$402,26,0)</f>
        <v>#N/A</v>
      </c>
      <c r="AB52" t="s">
        <v>12750</v>
      </c>
      <c r="AC52" t="e">
        <f t="shared" si="0"/>
        <v>#N/A</v>
      </c>
      <c r="AD52" t="e">
        <f t="shared" si="1"/>
        <v>#N/A</v>
      </c>
      <c r="AE52" t="e">
        <f t="shared" si="2"/>
        <v>#N/A</v>
      </c>
      <c r="AF52" t="e">
        <f t="shared" si="3"/>
        <v>#N/A</v>
      </c>
      <c r="AG52" t="e">
        <f t="shared" si="4"/>
        <v>#N/A</v>
      </c>
      <c r="AH52" t="e">
        <f t="shared" si="5"/>
        <v>#N/A</v>
      </c>
      <c r="AI52" t="e">
        <f t="shared" si="6"/>
        <v>#N/A</v>
      </c>
      <c r="AJ52" t="e">
        <f t="shared" si="7"/>
        <v>#N/A</v>
      </c>
      <c r="AK52" t="e">
        <f t="shared" si="8"/>
        <v>#N/A</v>
      </c>
      <c r="AL52" t="e">
        <f t="shared" si="9"/>
        <v>#N/A</v>
      </c>
      <c r="AM52" t="e">
        <f t="shared" si="10"/>
        <v>#N/A</v>
      </c>
      <c r="AN52" t="e">
        <f t="shared" si="11"/>
        <v>#N/A</v>
      </c>
      <c r="AO52" t="e">
        <f t="shared" si="12"/>
        <v>#N/A</v>
      </c>
      <c r="AP52" t="e">
        <f t="shared" si="13"/>
        <v>#N/A</v>
      </c>
      <c r="AQ52" t="e">
        <f t="shared" si="14"/>
        <v>#N/A</v>
      </c>
    </row>
    <row r="53" spans="1:43">
      <c r="A53">
        <v>1061</v>
      </c>
      <c r="B53">
        <v>398</v>
      </c>
      <c r="C53" t="str">
        <f t="shared" si="15"/>
        <v>n398</v>
      </c>
      <c r="D53" t="str">
        <f>VLOOKUP(A53,Demand_calculation!$A$2:$B$402,2,0)</f>
        <v>load14</v>
      </c>
      <c r="F53" t="s">
        <v>12893</v>
      </c>
      <c r="G53" t="s">
        <v>12021</v>
      </c>
      <c r="I53" t="s">
        <v>12893</v>
      </c>
      <c r="J53" t="s">
        <v>12021</v>
      </c>
      <c r="K53" t="e">
        <f>VLOOKUP(J53,Demand_calculation!$B$2:$M$402,12,0)</f>
        <v>#N/A</v>
      </c>
      <c r="L53" t="e">
        <f>VLOOKUP(J53,Demand_calculation!$B$2:$AA$402,13,0)</f>
        <v>#N/A</v>
      </c>
      <c r="M53" t="e">
        <f>VLOOKUP(J53,Demand_calculation!$B$2:$AA$402,14,0)</f>
        <v>#N/A</v>
      </c>
      <c r="N53" t="e">
        <f>VLOOKUP(J53,Demand_calculation!$B$2:$AA$402,15,0)</f>
        <v>#N/A</v>
      </c>
      <c r="O53" t="e">
        <f>VLOOKUP(J53,Demand_calculation!$B$2:$AA$402,16,0)</f>
        <v>#N/A</v>
      </c>
      <c r="P53" t="e">
        <f>VLOOKUP(J53,Demand_calculation!$B$2:$AA$402,17,0)</f>
        <v>#N/A</v>
      </c>
      <c r="Q53" t="e">
        <f>VLOOKUP(J53,Demand_calculation!$B$2:$AA$402,18,0)</f>
        <v>#N/A</v>
      </c>
      <c r="R53" t="e">
        <f>VLOOKUP(J53,Demand_calculation!$B$2:$AA$402,19,0)</f>
        <v>#N/A</v>
      </c>
      <c r="S53" t="e">
        <f>VLOOKUP(J53,Demand_calculation!$B$2:$AA$402,20,0)</f>
        <v>#N/A</v>
      </c>
      <c r="T53" t="e">
        <f>VLOOKUP(J53,Demand_calculation!$B$2:$AA$402,21,0)</f>
        <v>#N/A</v>
      </c>
      <c r="U53" t="e">
        <f>VLOOKUP(J53,Demand_calculation!$B$2:$AA$402,22,0)</f>
        <v>#N/A</v>
      </c>
      <c r="V53" t="e">
        <f>VLOOKUP(J53,Demand_calculation!$B$2:$AA$402,23,0)</f>
        <v>#N/A</v>
      </c>
      <c r="W53" t="e">
        <f>VLOOKUP(J53,Demand_calculation!$B$2:$AA$402,24,0)</f>
        <v>#N/A</v>
      </c>
      <c r="X53" t="e">
        <f>VLOOKUP(J53,Demand_calculation!$B$2:$AA$402,25,0)</f>
        <v>#N/A</v>
      </c>
      <c r="Y53" t="e">
        <f>VLOOKUP(J53,Demand_calculation!$B$2:$AA$402,26,0)</f>
        <v>#N/A</v>
      </c>
      <c r="AB53" t="s">
        <v>12797</v>
      </c>
      <c r="AC53" t="e">
        <f t="shared" si="0"/>
        <v>#N/A</v>
      </c>
      <c r="AD53" t="e">
        <f t="shared" si="1"/>
        <v>#N/A</v>
      </c>
      <c r="AE53" t="e">
        <f t="shared" si="2"/>
        <v>#N/A</v>
      </c>
      <c r="AF53" t="e">
        <f t="shared" si="3"/>
        <v>#N/A</v>
      </c>
      <c r="AG53" t="e">
        <f t="shared" si="4"/>
        <v>#N/A</v>
      </c>
      <c r="AH53" t="e">
        <f t="shared" si="5"/>
        <v>#N/A</v>
      </c>
      <c r="AI53" t="e">
        <f t="shared" si="6"/>
        <v>#N/A</v>
      </c>
      <c r="AJ53" t="e">
        <f t="shared" si="7"/>
        <v>#N/A</v>
      </c>
      <c r="AK53" t="e">
        <f t="shared" si="8"/>
        <v>#N/A</v>
      </c>
      <c r="AL53" t="e">
        <f t="shared" si="9"/>
        <v>#N/A</v>
      </c>
      <c r="AM53" t="e">
        <f t="shared" si="10"/>
        <v>#N/A</v>
      </c>
      <c r="AN53" t="e">
        <f t="shared" si="11"/>
        <v>#N/A</v>
      </c>
      <c r="AO53" t="e">
        <f t="shared" si="12"/>
        <v>#N/A</v>
      </c>
      <c r="AP53" t="e">
        <f t="shared" si="13"/>
        <v>#N/A</v>
      </c>
      <c r="AQ53" t="e">
        <f t="shared" si="14"/>
        <v>#N/A</v>
      </c>
    </row>
    <row r="54" spans="1:43">
      <c r="A54">
        <v>1061</v>
      </c>
      <c r="B54">
        <v>28</v>
      </c>
      <c r="C54" t="str">
        <f t="shared" si="15"/>
        <v>n28</v>
      </c>
      <c r="D54" t="str">
        <f>VLOOKUP(A54,Demand_calculation!$A$2:$B$402,2,0)</f>
        <v>load14</v>
      </c>
      <c r="F54" t="s">
        <v>12665</v>
      </c>
      <c r="G54" t="s">
        <v>11771</v>
      </c>
      <c r="I54" t="s">
        <v>12665</v>
      </c>
      <c r="J54" t="s">
        <v>11771</v>
      </c>
      <c r="K54" t="e">
        <f>VLOOKUP(J54,Demand_calculation!$B$2:$M$402,12,0)</f>
        <v>#N/A</v>
      </c>
      <c r="L54" t="e">
        <f>VLOOKUP(J54,Demand_calculation!$B$2:$AA$402,13,0)</f>
        <v>#N/A</v>
      </c>
      <c r="M54" t="e">
        <f>VLOOKUP(J54,Demand_calculation!$B$2:$AA$402,14,0)</f>
        <v>#N/A</v>
      </c>
      <c r="N54" t="e">
        <f>VLOOKUP(J54,Demand_calculation!$B$2:$AA$402,15,0)</f>
        <v>#N/A</v>
      </c>
      <c r="O54" t="e">
        <f>VLOOKUP(J54,Demand_calculation!$B$2:$AA$402,16,0)</f>
        <v>#N/A</v>
      </c>
      <c r="P54" t="e">
        <f>VLOOKUP(J54,Demand_calculation!$B$2:$AA$402,17,0)</f>
        <v>#N/A</v>
      </c>
      <c r="Q54" t="e">
        <f>VLOOKUP(J54,Demand_calculation!$B$2:$AA$402,18,0)</f>
        <v>#N/A</v>
      </c>
      <c r="R54" t="e">
        <f>VLOOKUP(J54,Demand_calculation!$B$2:$AA$402,19,0)</f>
        <v>#N/A</v>
      </c>
      <c r="S54" t="e">
        <f>VLOOKUP(J54,Demand_calculation!$B$2:$AA$402,20,0)</f>
        <v>#N/A</v>
      </c>
      <c r="T54" t="e">
        <f>VLOOKUP(J54,Demand_calculation!$B$2:$AA$402,21,0)</f>
        <v>#N/A</v>
      </c>
      <c r="U54" t="e">
        <f>VLOOKUP(J54,Demand_calculation!$B$2:$AA$402,22,0)</f>
        <v>#N/A</v>
      </c>
      <c r="V54" t="e">
        <f>VLOOKUP(J54,Demand_calculation!$B$2:$AA$402,23,0)</f>
        <v>#N/A</v>
      </c>
      <c r="W54" t="e">
        <f>VLOOKUP(J54,Demand_calculation!$B$2:$AA$402,24,0)</f>
        <v>#N/A</v>
      </c>
      <c r="X54" t="e">
        <f>VLOOKUP(J54,Demand_calculation!$B$2:$AA$402,25,0)</f>
        <v>#N/A</v>
      </c>
      <c r="Y54" t="e">
        <f>VLOOKUP(J54,Demand_calculation!$B$2:$AA$402,26,0)</f>
        <v>#N/A</v>
      </c>
      <c r="AB54" t="s">
        <v>12811</v>
      </c>
      <c r="AC54" t="e">
        <f t="shared" si="0"/>
        <v>#N/A</v>
      </c>
      <c r="AD54" t="e">
        <f t="shared" si="1"/>
        <v>#N/A</v>
      </c>
      <c r="AE54" t="e">
        <f t="shared" si="2"/>
        <v>#N/A</v>
      </c>
      <c r="AF54" t="e">
        <f t="shared" si="3"/>
        <v>#N/A</v>
      </c>
      <c r="AG54" t="e">
        <f t="shared" si="4"/>
        <v>#N/A</v>
      </c>
      <c r="AH54" t="e">
        <f t="shared" si="5"/>
        <v>#N/A</v>
      </c>
      <c r="AI54" t="e">
        <f t="shared" si="6"/>
        <v>#N/A</v>
      </c>
      <c r="AJ54" t="e">
        <f t="shared" si="7"/>
        <v>#N/A</v>
      </c>
      <c r="AK54" t="e">
        <f t="shared" si="8"/>
        <v>#N/A</v>
      </c>
      <c r="AL54" t="e">
        <f t="shared" si="9"/>
        <v>#N/A</v>
      </c>
      <c r="AM54" t="e">
        <f t="shared" si="10"/>
        <v>#N/A</v>
      </c>
      <c r="AN54" t="e">
        <f t="shared" si="11"/>
        <v>#N/A</v>
      </c>
      <c r="AO54" t="e">
        <f t="shared" si="12"/>
        <v>#N/A</v>
      </c>
      <c r="AP54" t="e">
        <f t="shared" si="13"/>
        <v>#N/A</v>
      </c>
      <c r="AQ54" t="e">
        <f t="shared" si="14"/>
        <v>#N/A</v>
      </c>
    </row>
    <row r="55" spans="1:43">
      <c r="A55">
        <v>1062</v>
      </c>
      <c r="B55">
        <v>21</v>
      </c>
      <c r="C55" t="str">
        <f t="shared" si="15"/>
        <v>n21</v>
      </c>
      <c r="D55" t="str">
        <f>VLOOKUP(A55,Demand_calculation!$A$2:$B$402,2,0)</f>
        <v>load15</v>
      </c>
      <c r="F55" t="s">
        <v>12665</v>
      </c>
      <c r="G55" t="s">
        <v>11773</v>
      </c>
      <c r="I55" t="s">
        <v>12665</v>
      </c>
      <c r="J55" t="s">
        <v>11773</v>
      </c>
      <c r="K55" t="e">
        <f>VLOOKUP(J55,Demand_calculation!$B$2:$M$402,12,0)</f>
        <v>#N/A</v>
      </c>
      <c r="L55" t="e">
        <f>VLOOKUP(J55,Demand_calculation!$B$2:$AA$402,13,0)</f>
        <v>#N/A</v>
      </c>
      <c r="M55" t="e">
        <f>VLOOKUP(J55,Demand_calculation!$B$2:$AA$402,14,0)</f>
        <v>#N/A</v>
      </c>
      <c r="N55" t="e">
        <f>VLOOKUP(J55,Demand_calculation!$B$2:$AA$402,15,0)</f>
        <v>#N/A</v>
      </c>
      <c r="O55" t="e">
        <f>VLOOKUP(J55,Demand_calculation!$B$2:$AA$402,16,0)</f>
        <v>#N/A</v>
      </c>
      <c r="P55" t="e">
        <f>VLOOKUP(J55,Demand_calculation!$B$2:$AA$402,17,0)</f>
        <v>#N/A</v>
      </c>
      <c r="Q55" t="e">
        <f>VLOOKUP(J55,Demand_calculation!$B$2:$AA$402,18,0)</f>
        <v>#N/A</v>
      </c>
      <c r="R55" t="e">
        <f>VLOOKUP(J55,Demand_calculation!$B$2:$AA$402,19,0)</f>
        <v>#N/A</v>
      </c>
      <c r="S55" t="e">
        <f>VLOOKUP(J55,Demand_calculation!$B$2:$AA$402,20,0)</f>
        <v>#N/A</v>
      </c>
      <c r="T55" t="e">
        <f>VLOOKUP(J55,Demand_calculation!$B$2:$AA$402,21,0)</f>
        <v>#N/A</v>
      </c>
      <c r="U55" t="e">
        <f>VLOOKUP(J55,Demand_calculation!$B$2:$AA$402,22,0)</f>
        <v>#N/A</v>
      </c>
      <c r="V55" t="e">
        <f>VLOOKUP(J55,Demand_calculation!$B$2:$AA$402,23,0)</f>
        <v>#N/A</v>
      </c>
      <c r="W55" t="e">
        <f>VLOOKUP(J55,Demand_calculation!$B$2:$AA$402,24,0)</f>
        <v>#N/A</v>
      </c>
      <c r="X55" t="e">
        <f>VLOOKUP(J55,Demand_calculation!$B$2:$AA$402,25,0)</f>
        <v>#N/A</v>
      </c>
      <c r="Y55" t="e">
        <f>VLOOKUP(J55,Demand_calculation!$B$2:$AA$402,26,0)</f>
        <v>#N/A</v>
      </c>
      <c r="AB55" t="s">
        <v>12770</v>
      </c>
      <c r="AC55" t="e">
        <f t="shared" si="0"/>
        <v>#N/A</v>
      </c>
      <c r="AD55" t="e">
        <f t="shared" si="1"/>
        <v>#N/A</v>
      </c>
      <c r="AE55" t="e">
        <f t="shared" si="2"/>
        <v>#N/A</v>
      </c>
      <c r="AF55" t="e">
        <f t="shared" si="3"/>
        <v>#N/A</v>
      </c>
      <c r="AG55" t="e">
        <f t="shared" si="4"/>
        <v>#N/A</v>
      </c>
      <c r="AH55" t="e">
        <f t="shared" si="5"/>
        <v>#N/A</v>
      </c>
      <c r="AI55" t="e">
        <f t="shared" si="6"/>
        <v>#N/A</v>
      </c>
      <c r="AJ55" t="e">
        <f t="shared" si="7"/>
        <v>#N/A</v>
      </c>
      <c r="AK55" t="e">
        <f t="shared" si="8"/>
        <v>#N/A</v>
      </c>
      <c r="AL55" t="e">
        <f t="shared" si="9"/>
        <v>#N/A</v>
      </c>
      <c r="AM55" t="e">
        <f t="shared" si="10"/>
        <v>#N/A</v>
      </c>
      <c r="AN55" t="e">
        <f t="shared" si="11"/>
        <v>#N/A</v>
      </c>
      <c r="AO55" t="e">
        <f t="shared" si="12"/>
        <v>#N/A</v>
      </c>
      <c r="AP55" t="e">
        <f t="shared" si="13"/>
        <v>#N/A</v>
      </c>
      <c r="AQ55" t="e">
        <f t="shared" si="14"/>
        <v>#N/A</v>
      </c>
    </row>
    <row r="56" spans="1:43">
      <c r="A56">
        <v>1062</v>
      </c>
      <c r="B56">
        <v>412</v>
      </c>
      <c r="C56" t="str">
        <f t="shared" si="15"/>
        <v>n412</v>
      </c>
      <c r="D56" t="str">
        <f>VLOOKUP(A56,Demand_calculation!$A$2:$B$402,2,0)</f>
        <v>load15</v>
      </c>
      <c r="F56" t="s">
        <v>12665</v>
      </c>
      <c r="G56" t="s">
        <v>11829</v>
      </c>
      <c r="I56" t="s">
        <v>12665</v>
      </c>
      <c r="J56" t="s">
        <v>11829</v>
      </c>
      <c r="K56" t="e">
        <f>VLOOKUP(J56,Demand_calculation!$B$2:$M$402,12,0)</f>
        <v>#N/A</v>
      </c>
      <c r="L56" t="e">
        <f>VLOOKUP(J56,Demand_calculation!$B$2:$AA$402,13,0)</f>
        <v>#N/A</v>
      </c>
      <c r="M56" t="e">
        <f>VLOOKUP(J56,Demand_calculation!$B$2:$AA$402,14,0)</f>
        <v>#N/A</v>
      </c>
      <c r="N56" t="e">
        <f>VLOOKUP(J56,Demand_calculation!$B$2:$AA$402,15,0)</f>
        <v>#N/A</v>
      </c>
      <c r="O56" t="e">
        <f>VLOOKUP(J56,Demand_calculation!$B$2:$AA$402,16,0)</f>
        <v>#N/A</v>
      </c>
      <c r="P56" t="e">
        <f>VLOOKUP(J56,Demand_calculation!$B$2:$AA$402,17,0)</f>
        <v>#N/A</v>
      </c>
      <c r="Q56" t="e">
        <f>VLOOKUP(J56,Demand_calculation!$B$2:$AA$402,18,0)</f>
        <v>#N/A</v>
      </c>
      <c r="R56" t="e">
        <f>VLOOKUP(J56,Demand_calculation!$B$2:$AA$402,19,0)</f>
        <v>#N/A</v>
      </c>
      <c r="S56" t="e">
        <f>VLOOKUP(J56,Demand_calculation!$B$2:$AA$402,20,0)</f>
        <v>#N/A</v>
      </c>
      <c r="T56" t="e">
        <f>VLOOKUP(J56,Demand_calculation!$B$2:$AA$402,21,0)</f>
        <v>#N/A</v>
      </c>
      <c r="U56" t="e">
        <f>VLOOKUP(J56,Demand_calculation!$B$2:$AA$402,22,0)</f>
        <v>#N/A</v>
      </c>
      <c r="V56" t="e">
        <f>VLOOKUP(J56,Demand_calculation!$B$2:$AA$402,23,0)</f>
        <v>#N/A</v>
      </c>
      <c r="W56" t="e">
        <f>VLOOKUP(J56,Demand_calculation!$B$2:$AA$402,24,0)</f>
        <v>#N/A</v>
      </c>
      <c r="X56" t="e">
        <f>VLOOKUP(J56,Demand_calculation!$B$2:$AA$402,25,0)</f>
        <v>#N/A</v>
      </c>
      <c r="Y56" t="e">
        <f>VLOOKUP(J56,Demand_calculation!$B$2:$AA$402,26,0)</f>
        <v>#N/A</v>
      </c>
      <c r="AB56" t="s">
        <v>12798</v>
      </c>
      <c r="AC56" t="e">
        <f t="shared" si="0"/>
        <v>#N/A</v>
      </c>
      <c r="AD56" t="e">
        <f t="shared" si="1"/>
        <v>#N/A</v>
      </c>
      <c r="AE56" t="e">
        <f t="shared" si="2"/>
        <v>#N/A</v>
      </c>
      <c r="AF56" t="e">
        <f t="shared" si="3"/>
        <v>#N/A</v>
      </c>
      <c r="AG56" t="e">
        <f t="shared" si="4"/>
        <v>#N/A</v>
      </c>
      <c r="AH56" t="e">
        <f t="shared" si="5"/>
        <v>#N/A</v>
      </c>
      <c r="AI56" t="e">
        <f t="shared" si="6"/>
        <v>#N/A</v>
      </c>
      <c r="AJ56" t="e">
        <f t="shared" si="7"/>
        <v>#N/A</v>
      </c>
      <c r="AK56" t="e">
        <f t="shared" si="8"/>
        <v>#N/A</v>
      </c>
      <c r="AL56" t="e">
        <f t="shared" si="9"/>
        <v>#N/A</v>
      </c>
      <c r="AM56" t="e">
        <f t="shared" si="10"/>
        <v>#N/A</v>
      </c>
      <c r="AN56" t="e">
        <f t="shared" si="11"/>
        <v>#N/A</v>
      </c>
      <c r="AO56" t="e">
        <f t="shared" si="12"/>
        <v>#N/A</v>
      </c>
      <c r="AP56" t="e">
        <f t="shared" si="13"/>
        <v>#N/A</v>
      </c>
      <c r="AQ56" t="e">
        <f t="shared" si="14"/>
        <v>#N/A</v>
      </c>
    </row>
    <row r="57" spans="1:43">
      <c r="A57">
        <v>1062</v>
      </c>
      <c r="B57">
        <v>20</v>
      </c>
      <c r="C57" t="str">
        <f t="shared" si="15"/>
        <v>n20</v>
      </c>
      <c r="D57" t="str">
        <f>VLOOKUP(A57,Demand_calculation!$A$2:$B$402,2,0)</f>
        <v>load15</v>
      </c>
      <c r="F57" t="s">
        <v>12665</v>
      </c>
      <c r="G57" t="s">
        <v>11834</v>
      </c>
      <c r="I57" t="s">
        <v>12665</v>
      </c>
      <c r="J57" t="s">
        <v>11834</v>
      </c>
      <c r="K57" t="e">
        <f>VLOOKUP(J57,Demand_calculation!$B$2:$M$402,12,0)</f>
        <v>#N/A</v>
      </c>
      <c r="L57" t="e">
        <f>VLOOKUP(J57,Demand_calculation!$B$2:$AA$402,13,0)</f>
        <v>#N/A</v>
      </c>
      <c r="M57" t="e">
        <f>VLOOKUP(J57,Demand_calculation!$B$2:$AA$402,14,0)</f>
        <v>#N/A</v>
      </c>
      <c r="N57" t="e">
        <f>VLOOKUP(J57,Demand_calculation!$B$2:$AA$402,15,0)</f>
        <v>#N/A</v>
      </c>
      <c r="O57" t="e">
        <f>VLOOKUP(J57,Demand_calculation!$B$2:$AA$402,16,0)</f>
        <v>#N/A</v>
      </c>
      <c r="P57" t="e">
        <f>VLOOKUP(J57,Demand_calculation!$B$2:$AA$402,17,0)</f>
        <v>#N/A</v>
      </c>
      <c r="Q57" t="e">
        <f>VLOOKUP(J57,Demand_calculation!$B$2:$AA$402,18,0)</f>
        <v>#N/A</v>
      </c>
      <c r="R57" t="e">
        <f>VLOOKUP(J57,Demand_calculation!$B$2:$AA$402,19,0)</f>
        <v>#N/A</v>
      </c>
      <c r="S57" t="e">
        <f>VLOOKUP(J57,Demand_calculation!$B$2:$AA$402,20,0)</f>
        <v>#N/A</v>
      </c>
      <c r="T57" t="e">
        <f>VLOOKUP(J57,Demand_calculation!$B$2:$AA$402,21,0)</f>
        <v>#N/A</v>
      </c>
      <c r="U57" t="e">
        <f>VLOOKUP(J57,Demand_calculation!$B$2:$AA$402,22,0)</f>
        <v>#N/A</v>
      </c>
      <c r="V57" t="e">
        <f>VLOOKUP(J57,Demand_calculation!$B$2:$AA$402,23,0)</f>
        <v>#N/A</v>
      </c>
      <c r="W57" t="e">
        <f>VLOOKUP(J57,Demand_calculation!$B$2:$AA$402,24,0)</f>
        <v>#N/A</v>
      </c>
      <c r="X57" t="e">
        <f>VLOOKUP(J57,Demand_calculation!$B$2:$AA$402,25,0)</f>
        <v>#N/A</v>
      </c>
      <c r="Y57" t="e">
        <f>VLOOKUP(J57,Demand_calculation!$B$2:$AA$402,26,0)</f>
        <v>#N/A</v>
      </c>
      <c r="AB57" t="s">
        <v>12805</v>
      </c>
      <c r="AC57" t="e">
        <f t="shared" si="0"/>
        <v>#N/A</v>
      </c>
      <c r="AD57" t="e">
        <f t="shared" si="1"/>
        <v>#N/A</v>
      </c>
      <c r="AE57" t="e">
        <f t="shared" si="2"/>
        <v>#N/A</v>
      </c>
      <c r="AF57" t="e">
        <f t="shared" si="3"/>
        <v>#N/A</v>
      </c>
      <c r="AG57" t="e">
        <f t="shared" si="4"/>
        <v>#N/A</v>
      </c>
      <c r="AH57" t="e">
        <f t="shared" si="5"/>
        <v>#N/A</v>
      </c>
      <c r="AI57" t="e">
        <f t="shared" si="6"/>
        <v>#N/A</v>
      </c>
      <c r="AJ57" t="e">
        <f t="shared" si="7"/>
        <v>#N/A</v>
      </c>
      <c r="AK57" t="e">
        <f t="shared" si="8"/>
        <v>#N/A</v>
      </c>
      <c r="AL57" t="e">
        <f t="shared" si="9"/>
        <v>#N/A</v>
      </c>
      <c r="AM57" t="e">
        <f t="shared" si="10"/>
        <v>#N/A</v>
      </c>
      <c r="AN57" t="e">
        <f t="shared" si="11"/>
        <v>#N/A</v>
      </c>
      <c r="AO57" t="e">
        <f t="shared" si="12"/>
        <v>#N/A</v>
      </c>
      <c r="AP57" t="e">
        <f t="shared" si="13"/>
        <v>#N/A</v>
      </c>
      <c r="AQ57" t="e">
        <f t="shared" si="14"/>
        <v>#N/A</v>
      </c>
    </row>
    <row r="58" spans="1:43">
      <c r="A58">
        <v>1062</v>
      </c>
      <c r="B58">
        <v>23</v>
      </c>
      <c r="C58" t="str">
        <f t="shared" si="15"/>
        <v>n23</v>
      </c>
      <c r="D58" t="str">
        <f>VLOOKUP(A58,Demand_calculation!$A$2:$B$402,2,0)</f>
        <v>load15</v>
      </c>
      <c r="F58" t="s">
        <v>12665</v>
      </c>
      <c r="G58" t="s">
        <v>11837</v>
      </c>
      <c r="I58" t="s">
        <v>12665</v>
      </c>
      <c r="J58" t="s">
        <v>11837</v>
      </c>
      <c r="K58" t="e">
        <f>VLOOKUP(J58,Demand_calculation!$B$2:$M$402,12,0)</f>
        <v>#N/A</v>
      </c>
      <c r="L58" t="e">
        <f>VLOOKUP(J58,Demand_calculation!$B$2:$AA$402,13,0)</f>
        <v>#N/A</v>
      </c>
      <c r="M58" t="e">
        <f>VLOOKUP(J58,Demand_calculation!$B$2:$AA$402,14,0)</f>
        <v>#N/A</v>
      </c>
      <c r="N58" t="e">
        <f>VLOOKUP(J58,Demand_calculation!$B$2:$AA$402,15,0)</f>
        <v>#N/A</v>
      </c>
      <c r="O58" t="e">
        <f>VLOOKUP(J58,Demand_calculation!$B$2:$AA$402,16,0)</f>
        <v>#N/A</v>
      </c>
      <c r="P58" t="e">
        <f>VLOOKUP(J58,Demand_calculation!$B$2:$AA$402,17,0)</f>
        <v>#N/A</v>
      </c>
      <c r="Q58" t="e">
        <f>VLOOKUP(J58,Demand_calculation!$B$2:$AA$402,18,0)</f>
        <v>#N/A</v>
      </c>
      <c r="R58" t="e">
        <f>VLOOKUP(J58,Demand_calculation!$B$2:$AA$402,19,0)</f>
        <v>#N/A</v>
      </c>
      <c r="S58" t="e">
        <f>VLOOKUP(J58,Demand_calculation!$B$2:$AA$402,20,0)</f>
        <v>#N/A</v>
      </c>
      <c r="T58" t="e">
        <f>VLOOKUP(J58,Demand_calculation!$B$2:$AA$402,21,0)</f>
        <v>#N/A</v>
      </c>
      <c r="U58" t="e">
        <f>VLOOKUP(J58,Demand_calculation!$B$2:$AA$402,22,0)</f>
        <v>#N/A</v>
      </c>
      <c r="V58" t="e">
        <f>VLOOKUP(J58,Demand_calculation!$B$2:$AA$402,23,0)</f>
        <v>#N/A</v>
      </c>
      <c r="W58" t="e">
        <f>VLOOKUP(J58,Demand_calculation!$B$2:$AA$402,24,0)</f>
        <v>#N/A</v>
      </c>
      <c r="X58" t="e">
        <f>VLOOKUP(J58,Demand_calculation!$B$2:$AA$402,25,0)</f>
        <v>#N/A</v>
      </c>
      <c r="Y58" t="e">
        <f>VLOOKUP(J58,Demand_calculation!$B$2:$AA$402,26,0)</f>
        <v>#N/A</v>
      </c>
      <c r="AB58" t="s">
        <v>12799</v>
      </c>
      <c r="AC58" t="e">
        <f t="shared" si="0"/>
        <v>#N/A</v>
      </c>
      <c r="AD58" t="e">
        <f t="shared" si="1"/>
        <v>#N/A</v>
      </c>
      <c r="AE58" t="e">
        <f t="shared" si="2"/>
        <v>#N/A</v>
      </c>
      <c r="AF58" t="e">
        <f t="shared" si="3"/>
        <v>#N/A</v>
      </c>
      <c r="AG58" t="e">
        <f t="shared" si="4"/>
        <v>#N/A</v>
      </c>
      <c r="AH58" t="e">
        <f t="shared" si="5"/>
        <v>#N/A</v>
      </c>
      <c r="AI58" t="e">
        <f t="shared" si="6"/>
        <v>#N/A</v>
      </c>
      <c r="AJ58" t="e">
        <f t="shared" si="7"/>
        <v>#N/A</v>
      </c>
      <c r="AK58" t="e">
        <f t="shared" si="8"/>
        <v>#N/A</v>
      </c>
      <c r="AL58" t="e">
        <f t="shared" si="9"/>
        <v>#N/A</v>
      </c>
      <c r="AM58" t="e">
        <f t="shared" si="10"/>
        <v>#N/A</v>
      </c>
      <c r="AN58" t="e">
        <f t="shared" si="11"/>
        <v>#N/A</v>
      </c>
      <c r="AO58" t="e">
        <f t="shared" si="12"/>
        <v>#N/A</v>
      </c>
      <c r="AP58" t="e">
        <f t="shared" si="13"/>
        <v>#N/A</v>
      </c>
      <c r="AQ58" t="e">
        <f t="shared" si="14"/>
        <v>#N/A</v>
      </c>
    </row>
    <row r="59" spans="1:43">
      <c r="A59">
        <v>1062</v>
      </c>
      <c r="B59">
        <v>8</v>
      </c>
      <c r="C59" t="str">
        <f t="shared" si="15"/>
        <v>n8</v>
      </c>
      <c r="D59" t="str">
        <f>VLOOKUP(A59,Demand_calculation!$A$2:$B$402,2,0)</f>
        <v>load15</v>
      </c>
      <c r="F59" t="s">
        <v>12651</v>
      </c>
      <c r="G59" t="s">
        <v>11767</v>
      </c>
      <c r="I59" t="s">
        <v>12651</v>
      </c>
      <c r="J59" t="s">
        <v>11767</v>
      </c>
      <c r="K59" t="e">
        <f>VLOOKUP(J59,Demand_calculation!$B$2:$M$402,12,0)</f>
        <v>#N/A</v>
      </c>
      <c r="L59" t="e">
        <f>VLOOKUP(J59,Demand_calculation!$B$2:$AA$402,13,0)</f>
        <v>#N/A</v>
      </c>
      <c r="M59" t="e">
        <f>VLOOKUP(J59,Demand_calculation!$B$2:$AA$402,14,0)</f>
        <v>#N/A</v>
      </c>
      <c r="N59" t="e">
        <f>VLOOKUP(J59,Demand_calculation!$B$2:$AA$402,15,0)</f>
        <v>#N/A</v>
      </c>
      <c r="O59" t="e">
        <f>VLOOKUP(J59,Demand_calculation!$B$2:$AA$402,16,0)</f>
        <v>#N/A</v>
      </c>
      <c r="P59" t="e">
        <f>VLOOKUP(J59,Demand_calculation!$B$2:$AA$402,17,0)</f>
        <v>#N/A</v>
      </c>
      <c r="Q59" t="e">
        <f>VLOOKUP(J59,Demand_calculation!$B$2:$AA$402,18,0)</f>
        <v>#N/A</v>
      </c>
      <c r="R59" t="e">
        <f>VLOOKUP(J59,Demand_calculation!$B$2:$AA$402,19,0)</f>
        <v>#N/A</v>
      </c>
      <c r="S59" t="e">
        <f>VLOOKUP(J59,Demand_calculation!$B$2:$AA$402,20,0)</f>
        <v>#N/A</v>
      </c>
      <c r="T59" t="e">
        <f>VLOOKUP(J59,Demand_calculation!$B$2:$AA$402,21,0)</f>
        <v>#N/A</v>
      </c>
      <c r="U59" t="e">
        <f>VLOOKUP(J59,Demand_calculation!$B$2:$AA$402,22,0)</f>
        <v>#N/A</v>
      </c>
      <c r="V59" t="e">
        <f>VLOOKUP(J59,Demand_calculation!$B$2:$AA$402,23,0)</f>
        <v>#N/A</v>
      </c>
      <c r="W59" t="e">
        <f>VLOOKUP(J59,Demand_calculation!$B$2:$AA$402,24,0)</f>
        <v>#N/A</v>
      </c>
      <c r="X59" t="e">
        <f>VLOOKUP(J59,Demand_calculation!$B$2:$AA$402,25,0)</f>
        <v>#N/A</v>
      </c>
      <c r="Y59" t="e">
        <f>VLOOKUP(J59,Demand_calculation!$B$2:$AA$402,26,0)</f>
        <v>#N/A</v>
      </c>
      <c r="AB59" t="s">
        <v>12800</v>
      </c>
      <c r="AC59" t="e">
        <f t="shared" si="0"/>
        <v>#N/A</v>
      </c>
      <c r="AD59" t="e">
        <f t="shared" si="1"/>
        <v>#N/A</v>
      </c>
      <c r="AE59" t="e">
        <f t="shared" si="2"/>
        <v>#N/A</v>
      </c>
      <c r="AF59" t="e">
        <f t="shared" si="3"/>
        <v>#N/A</v>
      </c>
      <c r="AG59" t="e">
        <f t="shared" si="4"/>
        <v>#N/A</v>
      </c>
      <c r="AH59" t="e">
        <f t="shared" si="5"/>
        <v>#N/A</v>
      </c>
      <c r="AI59" t="e">
        <f t="shared" si="6"/>
        <v>#N/A</v>
      </c>
      <c r="AJ59" t="e">
        <f t="shared" si="7"/>
        <v>#N/A</v>
      </c>
      <c r="AK59" t="e">
        <f t="shared" si="8"/>
        <v>#N/A</v>
      </c>
      <c r="AL59" t="e">
        <f t="shared" si="9"/>
        <v>#N/A</v>
      </c>
      <c r="AM59" t="e">
        <f t="shared" si="10"/>
        <v>#N/A</v>
      </c>
      <c r="AN59" t="e">
        <f t="shared" si="11"/>
        <v>#N/A</v>
      </c>
      <c r="AO59" t="e">
        <f t="shared" si="12"/>
        <v>#N/A</v>
      </c>
      <c r="AP59" t="e">
        <f t="shared" si="13"/>
        <v>#N/A</v>
      </c>
      <c r="AQ59" t="e">
        <f t="shared" si="14"/>
        <v>#N/A</v>
      </c>
    </row>
    <row r="60" spans="1:43">
      <c r="A60">
        <v>2000</v>
      </c>
      <c r="B60">
        <v>183</v>
      </c>
      <c r="C60" t="str">
        <f t="shared" si="15"/>
        <v>n183</v>
      </c>
      <c r="D60" t="str">
        <f>VLOOKUP(A60,Demand_calculation!$A$2:$B$402,2,0)</f>
        <v>load16</v>
      </c>
      <c r="F60" t="s">
        <v>12647</v>
      </c>
      <c r="G60" t="s">
        <v>11766</v>
      </c>
      <c r="I60" t="s">
        <v>12647</v>
      </c>
      <c r="J60" t="s">
        <v>11766</v>
      </c>
      <c r="K60" t="e">
        <f>VLOOKUP(J60,Demand_calculation!$B$2:$M$402,12,0)</f>
        <v>#N/A</v>
      </c>
      <c r="L60" t="e">
        <f>VLOOKUP(J60,Demand_calculation!$B$2:$AA$402,13,0)</f>
        <v>#N/A</v>
      </c>
      <c r="M60" t="e">
        <f>VLOOKUP(J60,Demand_calculation!$B$2:$AA$402,14,0)</f>
        <v>#N/A</v>
      </c>
      <c r="N60" t="e">
        <f>VLOOKUP(J60,Demand_calculation!$B$2:$AA$402,15,0)</f>
        <v>#N/A</v>
      </c>
      <c r="O60" t="e">
        <f>VLOOKUP(J60,Demand_calculation!$B$2:$AA$402,16,0)</f>
        <v>#N/A</v>
      </c>
      <c r="P60" t="e">
        <f>VLOOKUP(J60,Demand_calculation!$B$2:$AA$402,17,0)</f>
        <v>#N/A</v>
      </c>
      <c r="Q60" t="e">
        <f>VLOOKUP(J60,Demand_calculation!$B$2:$AA$402,18,0)</f>
        <v>#N/A</v>
      </c>
      <c r="R60" t="e">
        <f>VLOOKUP(J60,Demand_calculation!$B$2:$AA$402,19,0)</f>
        <v>#N/A</v>
      </c>
      <c r="S60" t="e">
        <f>VLOOKUP(J60,Demand_calculation!$B$2:$AA$402,20,0)</f>
        <v>#N/A</v>
      </c>
      <c r="T60" t="e">
        <f>VLOOKUP(J60,Demand_calculation!$B$2:$AA$402,21,0)</f>
        <v>#N/A</v>
      </c>
      <c r="U60" t="e">
        <f>VLOOKUP(J60,Demand_calculation!$B$2:$AA$402,22,0)</f>
        <v>#N/A</v>
      </c>
      <c r="V60" t="e">
        <f>VLOOKUP(J60,Demand_calculation!$B$2:$AA$402,23,0)</f>
        <v>#N/A</v>
      </c>
      <c r="W60" t="e">
        <f>VLOOKUP(J60,Demand_calculation!$B$2:$AA$402,24,0)</f>
        <v>#N/A</v>
      </c>
      <c r="X60" t="e">
        <f>VLOOKUP(J60,Demand_calculation!$B$2:$AA$402,25,0)</f>
        <v>#N/A</v>
      </c>
      <c r="Y60" t="e">
        <f>VLOOKUP(J60,Demand_calculation!$B$2:$AA$402,26,0)</f>
        <v>#N/A</v>
      </c>
      <c r="AB60" t="s">
        <v>12552</v>
      </c>
      <c r="AC60" t="e">
        <f t="shared" si="0"/>
        <v>#N/A</v>
      </c>
      <c r="AD60" t="e">
        <f t="shared" si="1"/>
        <v>#N/A</v>
      </c>
      <c r="AE60" t="e">
        <f t="shared" si="2"/>
        <v>#N/A</v>
      </c>
      <c r="AF60" t="e">
        <f t="shared" si="3"/>
        <v>#N/A</v>
      </c>
      <c r="AG60" t="e">
        <f t="shared" si="4"/>
        <v>#N/A</v>
      </c>
      <c r="AH60" t="e">
        <f t="shared" si="5"/>
        <v>#N/A</v>
      </c>
      <c r="AI60" t="e">
        <f t="shared" si="6"/>
        <v>#N/A</v>
      </c>
      <c r="AJ60" t="e">
        <f t="shared" si="7"/>
        <v>#N/A</v>
      </c>
      <c r="AK60" t="e">
        <f t="shared" si="8"/>
        <v>#N/A</v>
      </c>
      <c r="AL60" t="e">
        <f t="shared" si="9"/>
        <v>#N/A</v>
      </c>
      <c r="AM60" t="e">
        <f t="shared" si="10"/>
        <v>#N/A</v>
      </c>
      <c r="AN60" t="e">
        <f t="shared" si="11"/>
        <v>#N/A</v>
      </c>
      <c r="AO60" t="e">
        <f t="shared" si="12"/>
        <v>#N/A</v>
      </c>
      <c r="AP60" t="e">
        <f t="shared" si="13"/>
        <v>#N/A</v>
      </c>
      <c r="AQ60" t="e">
        <f t="shared" si="14"/>
        <v>#N/A</v>
      </c>
    </row>
    <row r="61" spans="1:43">
      <c r="A61">
        <v>3101</v>
      </c>
      <c r="B61">
        <v>295</v>
      </c>
      <c r="C61" t="str">
        <f t="shared" si="15"/>
        <v>n295</v>
      </c>
      <c r="D61" t="str">
        <f>VLOOKUP(A61,Demand_calculation!$A$2:$B$402,2,0)</f>
        <v>load17</v>
      </c>
      <c r="F61" t="s">
        <v>12632</v>
      </c>
      <c r="G61" t="s">
        <v>11760</v>
      </c>
      <c r="I61" t="s">
        <v>12632</v>
      </c>
      <c r="J61" t="s">
        <v>11760</v>
      </c>
      <c r="K61" t="e">
        <f>VLOOKUP(J61,Demand_calculation!$B$2:$M$402,12,0)</f>
        <v>#N/A</v>
      </c>
      <c r="L61" t="e">
        <f>VLOOKUP(J61,Demand_calculation!$B$2:$AA$402,13,0)</f>
        <v>#N/A</v>
      </c>
      <c r="M61" t="e">
        <f>VLOOKUP(J61,Demand_calculation!$B$2:$AA$402,14,0)</f>
        <v>#N/A</v>
      </c>
      <c r="N61" t="e">
        <f>VLOOKUP(J61,Demand_calculation!$B$2:$AA$402,15,0)</f>
        <v>#N/A</v>
      </c>
      <c r="O61" t="e">
        <f>VLOOKUP(J61,Demand_calculation!$B$2:$AA$402,16,0)</f>
        <v>#N/A</v>
      </c>
      <c r="P61" t="e">
        <f>VLOOKUP(J61,Demand_calculation!$B$2:$AA$402,17,0)</f>
        <v>#N/A</v>
      </c>
      <c r="Q61" t="e">
        <f>VLOOKUP(J61,Demand_calculation!$B$2:$AA$402,18,0)</f>
        <v>#N/A</v>
      </c>
      <c r="R61" t="e">
        <f>VLOOKUP(J61,Demand_calculation!$B$2:$AA$402,19,0)</f>
        <v>#N/A</v>
      </c>
      <c r="S61" t="e">
        <f>VLOOKUP(J61,Demand_calculation!$B$2:$AA$402,20,0)</f>
        <v>#N/A</v>
      </c>
      <c r="T61" t="e">
        <f>VLOOKUP(J61,Demand_calculation!$B$2:$AA$402,21,0)</f>
        <v>#N/A</v>
      </c>
      <c r="U61" t="e">
        <f>VLOOKUP(J61,Demand_calculation!$B$2:$AA$402,22,0)</f>
        <v>#N/A</v>
      </c>
      <c r="V61" t="e">
        <f>VLOOKUP(J61,Demand_calculation!$B$2:$AA$402,23,0)</f>
        <v>#N/A</v>
      </c>
      <c r="W61" t="e">
        <f>VLOOKUP(J61,Demand_calculation!$B$2:$AA$402,24,0)</f>
        <v>#N/A</v>
      </c>
      <c r="X61" t="e">
        <f>VLOOKUP(J61,Demand_calculation!$B$2:$AA$402,25,0)</f>
        <v>#N/A</v>
      </c>
      <c r="Y61" t="e">
        <f>VLOOKUP(J61,Demand_calculation!$B$2:$AA$402,26,0)</f>
        <v>#N/A</v>
      </c>
      <c r="AB61" t="s">
        <v>12607</v>
      </c>
      <c r="AC61" t="e">
        <f t="shared" si="0"/>
        <v>#N/A</v>
      </c>
      <c r="AD61" t="e">
        <f t="shared" si="1"/>
        <v>#N/A</v>
      </c>
      <c r="AE61" t="e">
        <f t="shared" si="2"/>
        <v>#N/A</v>
      </c>
      <c r="AF61" t="e">
        <f t="shared" si="3"/>
        <v>#N/A</v>
      </c>
      <c r="AG61" t="e">
        <f t="shared" si="4"/>
        <v>#N/A</v>
      </c>
      <c r="AH61" t="e">
        <f t="shared" si="5"/>
        <v>#N/A</v>
      </c>
      <c r="AI61" t="e">
        <f t="shared" si="6"/>
        <v>#N/A</v>
      </c>
      <c r="AJ61" t="e">
        <f t="shared" si="7"/>
        <v>#N/A</v>
      </c>
      <c r="AK61" t="e">
        <f t="shared" si="8"/>
        <v>#N/A</v>
      </c>
      <c r="AL61" t="e">
        <f t="shared" si="9"/>
        <v>#N/A</v>
      </c>
      <c r="AM61" t="e">
        <f t="shared" si="10"/>
        <v>#N/A</v>
      </c>
      <c r="AN61" t="e">
        <f t="shared" si="11"/>
        <v>#N/A</v>
      </c>
      <c r="AO61" t="e">
        <f t="shared" si="12"/>
        <v>#N/A</v>
      </c>
      <c r="AP61" t="e">
        <f t="shared" si="13"/>
        <v>#N/A</v>
      </c>
      <c r="AQ61" t="e">
        <f t="shared" si="14"/>
        <v>#N/A</v>
      </c>
    </row>
    <row r="62" spans="1:43">
      <c r="A62">
        <v>3102</v>
      </c>
      <c r="B62">
        <v>482</v>
      </c>
      <c r="C62" t="str">
        <f t="shared" si="15"/>
        <v>n482</v>
      </c>
      <c r="D62" t="str">
        <f>VLOOKUP(A62,Demand_calculation!$A$2:$B$402,2,0)</f>
        <v>load18</v>
      </c>
      <c r="F62" t="s">
        <v>12655</v>
      </c>
      <c r="G62" t="s">
        <v>11768</v>
      </c>
      <c r="I62" t="s">
        <v>12655</v>
      </c>
      <c r="J62" t="s">
        <v>11768</v>
      </c>
      <c r="K62" t="e">
        <f>VLOOKUP(J62,Demand_calculation!$B$2:$M$402,12,0)</f>
        <v>#N/A</v>
      </c>
      <c r="L62" t="e">
        <f>VLOOKUP(J62,Demand_calculation!$B$2:$AA$402,13,0)</f>
        <v>#N/A</v>
      </c>
      <c r="M62" t="e">
        <f>VLOOKUP(J62,Demand_calculation!$B$2:$AA$402,14,0)</f>
        <v>#N/A</v>
      </c>
      <c r="N62" t="e">
        <f>VLOOKUP(J62,Demand_calculation!$B$2:$AA$402,15,0)</f>
        <v>#N/A</v>
      </c>
      <c r="O62" t="e">
        <f>VLOOKUP(J62,Demand_calculation!$B$2:$AA$402,16,0)</f>
        <v>#N/A</v>
      </c>
      <c r="P62" t="e">
        <f>VLOOKUP(J62,Demand_calculation!$B$2:$AA$402,17,0)</f>
        <v>#N/A</v>
      </c>
      <c r="Q62" t="e">
        <f>VLOOKUP(J62,Demand_calculation!$B$2:$AA$402,18,0)</f>
        <v>#N/A</v>
      </c>
      <c r="R62" t="e">
        <f>VLOOKUP(J62,Demand_calculation!$B$2:$AA$402,19,0)</f>
        <v>#N/A</v>
      </c>
      <c r="S62" t="e">
        <f>VLOOKUP(J62,Demand_calculation!$B$2:$AA$402,20,0)</f>
        <v>#N/A</v>
      </c>
      <c r="T62" t="e">
        <f>VLOOKUP(J62,Demand_calculation!$B$2:$AA$402,21,0)</f>
        <v>#N/A</v>
      </c>
      <c r="U62" t="e">
        <f>VLOOKUP(J62,Demand_calculation!$B$2:$AA$402,22,0)</f>
        <v>#N/A</v>
      </c>
      <c r="V62" t="e">
        <f>VLOOKUP(J62,Demand_calculation!$B$2:$AA$402,23,0)</f>
        <v>#N/A</v>
      </c>
      <c r="W62" t="e">
        <f>VLOOKUP(J62,Demand_calculation!$B$2:$AA$402,24,0)</f>
        <v>#N/A</v>
      </c>
      <c r="X62" t="e">
        <f>VLOOKUP(J62,Demand_calculation!$B$2:$AA$402,25,0)</f>
        <v>#N/A</v>
      </c>
      <c r="Y62" t="e">
        <f>VLOOKUP(J62,Demand_calculation!$B$2:$AA$402,26,0)</f>
        <v>#N/A</v>
      </c>
      <c r="AB62" t="s">
        <v>12577</v>
      </c>
      <c r="AC62" t="e">
        <f t="shared" si="0"/>
        <v>#N/A</v>
      </c>
      <c r="AD62" t="e">
        <f t="shared" si="1"/>
        <v>#N/A</v>
      </c>
      <c r="AE62" t="e">
        <f t="shared" si="2"/>
        <v>#N/A</v>
      </c>
      <c r="AF62" t="e">
        <f t="shared" si="3"/>
        <v>#N/A</v>
      </c>
      <c r="AG62" t="e">
        <f t="shared" si="4"/>
        <v>#N/A</v>
      </c>
      <c r="AH62" t="e">
        <f t="shared" si="5"/>
        <v>#N/A</v>
      </c>
      <c r="AI62" t="e">
        <f t="shared" si="6"/>
        <v>#N/A</v>
      </c>
      <c r="AJ62" t="e">
        <f t="shared" si="7"/>
        <v>#N/A</v>
      </c>
      <c r="AK62" t="e">
        <f t="shared" si="8"/>
        <v>#N/A</v>
      </c>
      <c r="AL62" t="e">
        <f t="shared" si="9"/>
        <v>#N/A</v>
      </c>
      <c r="AM62" t="e">
        <f t="shared" si="10"/>
        <v>#N/A</v>
      </c>
      <c r="AN62" t="e">
        <f t="shared" si="11"/>
        <v>#N/A</v>
      </c>
      <c r="AO62" t="e">
        <f t="shared" si="12"/>
        <v>#N/A</v>
      </c>
      <c r="AP62" t="e">
        <f t="shared" si="13"/>
        <v>#N/A</v>
      </c>
      <c r="AQ62" t="e">
        <f t="shared" si="14"/>
        <v>#N/A</v>
      </c>
    </row>
    <row r="63" spans="1:43">
      <c r="A63">
        <v>3103</v>
      </c>
      <c r="B63">
        <v>16</v>
      </c>
      <c r="C63" t="str">
        <f t="shared" si="15"/>
        <v>n16</v>
      </c>
      <c r="D63" t="str">
        <f>VLOOKUP(A63,Demand_calculation!$A$2:$B$402,2,0)</f>
        <v>load19</v>
      </c>
      <c r="F63" t="s">
        <v>12624</v>
      </c>
      <c r="G63" t="s">
        <v>11759</v>
      </c>
      <c r="I63" t="s">
        <v>12624</v>
      </c>
      <c r="J63" t="s">
        <v>11759</v>
      </c>
      <c r="K63" t="e">
        <f>VLOOKUP(J63,Demand_calculation!$B$2:$M$402,12,0)</f>
        <v>#N/A</v>
      </c>
      <c r="L63" t="e">
        <f>VLOOKUP(J63,Demand_calculation!$B$2:$AA$402,13,0)</f>
        <v>#N/A</v>
      </c>
      <c r="M63" t="e">
        <f>VLOOKUP(J63,Demand_calculation!$B$2:$AA$402,14,0)</f>
        <v>#N/A</v>
      </c>
      <c r="N63" t="e">
        <f>VLOOKUP(J63,Demand_calculation!$B$2:$AA$402,15,0)</f>
        <v>#N/A</v>
      </c>
      <c r="O63" t="e">
        <f>VLOOKUP(J63,Demand_calculation!$B$2:$AA$402,16,0)</f>
        <v>#N/A</v>
      </c>
      <c r="P63" t="e">
        <f>VLOOKUP(J63,Demand_calculation!$B$2:$AA$402,17,0)</f>
        <v>#N/A</v>
      </c>
      <c r="Q63" t="e">
        <f>VLOOKUP(J63,Demand_calculation!$B$2:$AA$402,18,0)</f>
        <v>#N/A</v>
      </c>
      <c r="R63" t="e">
        <f>VLOOKUP(J63,Demand_calculation!$B$2:$AA$402,19,0)</f>
        <v>#N/A</v>
      </c>
      <c r="S63" t="e">
        <f>VLOOKUP(J63,Demand_calculation!$B$2:$AA$402,20,0)</f>
        <v>#N/A</v>
      </c>
      <c r="T63" t="e">
        <f>VLOOKUP(J63,Demand_calculation!$B$2:$AA$402,21,0)</f>
        <v>#N/A</v>
      </c>
      <c r="U63" t="e">
        <f>VLOOKUP(J63,Demand_calculation!$B$2:$AA$402,22,0)</f>
        <v>#N/A</v>
      </c>
      <c r="V63" t="e">
        <f>VLOOKUP(J63,Demand_calculation!$B$2:$AA$402,23,0)</f>
        <v>#N/A</v>
      </c>
      <c r="W63" t="e">
        <f>VLOOKUP(J63,Demand_calculation!$B$2:$AA$402,24,0)</f>
        <v>#N/A</v>
      </c>
      <c r="X63" t="e">
        <f>VLOOKUP(J63,Demand_calculation!$B$2:$AA$402,25,0)</f>
        <v>#N/A</v>
      </c>
      <c r="Y63" t="e">
        <f>VLOOKUP(J63,Demand_calculation!$B$2:$AA$402,26,0)</f>
        <v>#N/A</v>
      </c>
      <c r="AB63" t="s">
        <v>12553</v>
      </c>
      <c r="AC63" t="e">
        <f t="shared" si="0"/>
        <v>#N/A</v>
      </c>
      <c r="AD63" t="e">
        <f t="shared" si="1"/>
        <v>#N/A</v>
      </c>
      <c r="AE63" t="e">
        <f t="shared" si="2"/>
        <v>#N/A</v>
      </c>
      <c r="AF63" t="e">
        <f t="shared" si="3"/>
        <v>#N/A</v>
      </c>
      <c r="AG63" t="e">
        <f t="shared" si="4"/>
        <v>#N/A</v>
      </c>
      <c r="AH63" t="e">
        <f t="shared" si="5"/>
        <v>#N/A</v>
      </c>
      <c r="AI63" t="e">
        <f t="shared" si="6"/>
        <v>#N/A</v>
      </c>
      <c r="AJ63" t="e">
        <f t="shared" si="7"/>
        <v>#N/A</v>
      </c>
      <c r="AK63" t="e">
        <f t="shared" si="8"/>
        <v>#N/A</v>
      </c>
      <c r="AL63" t="e">
        <f t="shared" si="9"/>
        <v>#N/A</v>
      </c>
      <c r="AM63" t="e">
        <f t="shared" si="10"/>
        <v>#N/A</v>
      </c>
      <c r="AN63" t="e">
        <f t="shared" si="11"/>
        <v>#N/A</v>
      </c>
      <c r="AO63" t="e">
        <f t="shared" si="12"/>
        <v>#N/A</v>
      </c>
      <c r="AP63" t="e">
        <f t="shared" si="13"/>
        <v>#N/A</v>
      </c>
      <c r="AQ63" t="e">
        <f t="shared" si="14"/>
        <v>#N/A</v>
      </c>
    </row>
    <row r="64" spans="1:43">
      <c r="A64">
        <v>3151</v>
      </c>
      <c r="B64">
        <v>295</v>
      </c>
      <c r="C64" t="str">
        <f t="shared" si="15"/>
        <v>n295</v>
      </c>
      <c r="D64" t="str">
        <f>VLOOKUP(A64,Demand_calculation!$A$2:$B$402,2,0)</f>
        <v>load20</v>
      </c>
      <c r="F64" t="s">
        <v>12624</v>
      </c>
      <c r="G64" t="s">
        <v>11772</v>
      </c>
      <c r="I64" t="s">
        <v>12624</v>
      </c>
      <c r="J64" t="s">
        <v>11772</v>
      </c>
      <c r="K64" t="e">
        <f>VLOOKUP(J64,Demand_calculation!$B$2:$M$402,12,0)</f>
        <v>#N/A</v>
      </c>
      <c r="L64" t="e">
        <f>VLOOKUP(J64,Demand_calculation!$B$2:$AA$402,13,0)</f>
        <v>#N/A</v>
      </c>
      <c r="M64" t="e">
        <f>VLOOKUP(J64,Demand_calculation!$B$2:$AA$402,14,0)</f>
        <v>#N/A</v>
      </c>
      <c r="N64" t="e">
        <f>VLOOKUP(J64,Demand_calculation!$B$2:$AA$402,15,0)</f>
        <v>#N/A</v>
      </c>
      <c r="O64" t="e">
        <f>VLOOKUP(J64,Demand_calculation!$B$2:$AA$402,16,0)</f>
        <v>#N/A</v>
      </c>
      <c r="P64" t="e">
        <f>VLOOKUP(J64,Demand_calculation!$B$2:$AA$402,17,0)</f>
        <v>#N/A</v>
      </c>
      <c r="Q64" t="e">
        <f>VLOOKUP(J64,Demand_calculation!$B$2:$AA$402,18,0)</f>
        <v>#N/A</v>
      </c>
      <c r="R64" t="e">
        <f>VLOOKUP(J64,Demand_calculation!$B$2:$AA$402,19,0)</f>
        <v>#N/A</v>
      </c>
      <c r="S64" t="e">
        <f>VLOOKUP(J64,Demand_calculation!$B$2:$AA$402,20,0)</f>
        <v>#N/A</v>
      </c>
      <c r="T64" t="e">
        <f>VLOOKUP(J64,Demand_calculation!$B$2:$AA$402,21,0)</f>
        <v>#N/A</v>
      </c>
      <c r="U64" t="e">
        <f>VLOOKUP(J64,Demand_calculation!$B$2:$AA$402,22,0)</f>
        <v>#N/A</v>
      </c>
      <c r="V64" t="e">
        <f>VLOOKUP(J64,Demand_calculation!$B$2:$AA$402,23,0)</f>
        <v>#N/A</v>
      </c>
      <c r="W64" t="e">
        <f>VLOOKUP(J64,Demand_calculation!$B$2:$AA$402,24,0)</f>
        <v>#N/A</v>
      </c>
      <c r="X64" t="e">
        <f>VLOOKUP(J64,Demand_calculation!$B$2:$AA$402,25,0)</f>
        <v>#N/A</v>
      </c>
      <c r="Y64" t="e">
        <f>VLOOKUP(J64,Demand_calculation!$B$2:$AA$402,26,0)</f>
        <v>#N/A</v>
      </c>
      <c r="AB64" t="s">
        <v>12803</v>
      </c>
      <c r="AC64" t="e">
        <f t="shared" si="0"/>
        <v>#N/A</v>
      </c>
      <c r="AD64" t="e">
        <f t="shared" si="1"/>
        <v>#N/A</v>
      </c>
      <c r="AE64" t="e">
        <f t="shared" si="2"/>
        <v>#N/A</v>
      </c>
      <c r="AF64" t="e">
        <f t="shared" si="3"/>
        <v>#N/A</v>
      </c>
      <c r="AG64" t="e">
        <f t="shared" si="4"/>
        <v>#N/A</v>
      </c>
      <c r="AH64" t="e">
        <f t="shared" si="5"/>
        <v>#N/A</v>
      </c>
      <c r="AI64" t="e">
        <f t="shared" si="6"/>
        <v>#N/A</v>
      </c>
      <c r="AJ64" t="e">
        <f t="shared" si="7"/>
        <v>#N/A</v>
      </c>
      <c r="AK64" t="e">
        <f t="shared" si="8"/>
        <v>#N/A</v>
      </c>
      <c r="AL64" t="e">
        <f t="shared" si="9"/>
        <v>#N/A</v>
      </c>
      <c r="AM64" t="e">
        <f t="shared" si="10"/>
        <v>#N/A</v>
      </c>
      <c r="AN64" t="e">
        <f t="shared" si="11"/>
        <v>#N/A</v>
      </c>
      <c r="AO64" t="e">
        <f t="shared" si="12"/>
        <v>#N/A</v>
      </c>
      <c r="AP64" t="e">
        <f t="shared" si="13"/>
        <v>#N/A</v>
      </c>
      <c r="AQ64" t="e">
        <f t="shared" si="14"/>
        <v>#N/A</v>
      </c>
    </row>
    <row r="65" spans="1:43">
      <c r="A65">
        <v>3151</v>
      </c>
      <c r="B65">
        <v>16</v>
      </c>
      <c r="C65" t="str">
        <f t="shared" si="15"/>
        <v>n16</v>
      </c>
      <c r="D65" t="str">
        <f>VLOOKUP(A65,Demand_calculation!$A$2:$B$402,2,0)</f>
        <v>load20</v>
      </c>
      <c r="F65" t="s">
        <v>12619</v>
      </c>
      <c r="G65" t="s">
        <v>11755</v>
      </c>
      <c r="I65" t="s">
        <v>12619</v>
      </c>
      <c r="J65" t="s">
        <v>11755</v>
      </c>
      <c r="K65" t="e">
        <f>VLOOKUP(J65,Demand_calculation!$B$2:$M$402,12,0)</f>
        <v>#N/A</v>
      </c>
      <c r="L65" t="e">
        <f>VLOOKUP(J65,Demand_calculation!$B$2:$AA$402,13,0)</f>
        <v>#N/A</v>
      </c>
      <c r="M65" t="e">
        <f>VLOOKUP(J65,Demand_calculation!$B$2:$AA$402,14,0)</f>
        <v>#N/A</v>
      </c>
      <c r="N65" t="e">
        <f>VLOOKUP(J65,Demand_calculation!$B$2:$AA$402,15,0)</f>
        <v>#N/A</v>
      </c>
      <c r="O65" t="e">
        <f>VLOOKUP(J65,Demand_calculation!$B$2:$AA$402,16,0)</f>
        <v>#N/A</v>
      </c>
      <c r="P65" t="e">
        <f>VLOOKUP(J65,Demand_calculation!$B$2:$AA$402,17,0)</f>
        <v>#N/A</v>
      </c>
      <c r="Q65" t="e">
        <f>VLOOKUP(J65,Demand_calculation!$B$2:$AA$402,18,0)</f>
        <v>#N/A</v>
      </c>
      <c r="R65" t="e">
        <f>VLOOKUP(J65,Demand_calculation!$B$2:$AA$402,19,0)</f>
        <v>#N/A</v>
      </c>
      <c r="S65" t="e">
        <f>VLOOKUP(J65,Demand_calculation!$B$2:$AA$402,20,0)</f>
        <v>#N/A</v>
      </c>
      <c r="T65" t="e">
        <f>VLOOKUP(J65,Demand_calculation!$B$2:$AA$402,21,0)</f>
        <v>#N/A</v>
      </c>
      <c r="U65" t="e">
        <f>VLOOKUP(J65,Demand_calculation!$B$2:$AA$402,22,0)</f>
        <v>#N/A</v>
      </c>
      <c r="V65" t="e">
        <f>VLOOKUP(J65,Demand_calculation!$B$2:$AA$402,23,0)</f>
        <v>#N/A</v>
      </c>
      <c r="W65" t="e">
        <f>VLOOKUP(J65,Demand_calculation!$B$2:$AA$402,24,0)</f>
        <v>#N/A</v>
      </c>
      <c r="X65" t="e">
        <f>VLOOKUP(J65,Demand_calculation!$B$2:$AA$402,25,0)</f>
        <v>#N/A</v>
      </c>
      <c r="Y65" t="e">
        <f>VLOOKUP(J65,Demand_calculation!$B$2:$AA$402,26,0)</f>
        <v>#N/A</v>
      </c>
      <c r="AB65" t="s">
        <v>12839</v>
      </c>
      <c r="AC65" t="e">
        <f t="shared" si="0"/>
        <v>#N/A</v>
      </c>
      <c r="AD65" t="e">
        <f t="shared" si="1"/>
        <v>#N/A</v>
      </c>
      <c r="AE65" t="e">
        <f t="shared" si="2"/>
        <v>#N/A</v>
      </c>
      <c r="AF65" t="e">
        <f t="shared" si="3"/>
        <v>#N/A</v>
      </c>
      <c r="AG65" t="e">
        <f t="shared" si="4"/>
        <v>#N/A</v>
      </c>
      <c r="AH65" t="e">
        <f t="shared" si="5"/>
        <v>#N/A</v>
      </c>
      <c r="AI65" t="e">
        <f t="shared" si="6"/>
        <v>#N/A</v>
      </c>
      <c r="AJ65" t="e">
        <f t="shared" si="7"/>
        <v>#N/A</v>
      </c>
      <c r="AK65" t="e">
        <f t="shared" si="8"/>
        <v>#N/A</v>
      </c>
      <c r="AL65" t="e">
        <f t="shared" si="9"/>
        <v>#N/A</v>
      </c>
      <c r="AM65" t="e">
        <f t="shared" si="10"/>
        <v>#N/A</v>
      </c>
      <c r="AN65" t="e">
        <f t="shared" si="11"/>
        <v>#N/A</v>
      </c>
      <c r="AO65" t="e">
        <f t="shared" si="12"/>
        <v>#N/A</v>
      </c>
      <c r="AP65" t="e">
        <f t="shared" si="13"/>
        <v>#N/A</v>
      </c>
      <c r="AQ65" t="e">
        <f t="shared" si="14"/>
        <v>#N/A</v>
      </c>
    </row>
    <row r="66" spans="1:43">
      <c r="A66">
        <v>3151</v>
      </c>
      <c r="B66">
        <v>29</v>
      </c>
      <c r="C66" t="str">
        <f t="shared" si="15"/>
        <v>n29</v>
      </c>
      <c r="D66" t="str">
        <f>VLOOKUP(A66,Demand_calculation!$A$2:$B$402,2,0)</f>
        <v>load20</v>
      </c>
      <c r="F66" t="s">
        <v>12619</v>
      </c>
      <c r="G66" t="s">
        <v>11757</v>
      </c>
      <c r="I66" t="s">
        <v>12619</v>
      </c>
      <c r="J66" t="s">
        <v>11757</v>
      </c>
      <c r="K66" t="e">
        <f>VLOOKUP(J66,Demand_calculation!$B$2:$M$402,12,0)</f>
        <v>#N/A</v>
      </c>
      <c r="L66" t="e">
        <f>VLOOKUP(J66,Demand_calculation!$B$2:$AA$402,13,0)</f>
        <v>#N/A</v>
      </c>
      <c r="M66" t="e">
        <f>VLOOKUP(J66,Demand_calculation!$B$2:$AA$402,14,0)</f>
        <v>#N/A</v>
      </c>
      <c r="N66" t="e">
        <f>VLOOKUP(J66,Demand_calculation!$B$2:$AA$402,15,0)</f>
        <v>#N/A</v>
      </c>
      <c r="O66" t="e">
        <f>VLOOKUP(J66,Demand_calculation!$B$2:$AA$402,16,0)</f>
        <v>#N/A</v>
      </c>
      <c r="P66" t="e">
        <f>VLOOKUP(J66,Demand_calculation!$B$2:$AA$402,17,0)</f>
        <v>#N/A</v>
      </c>
      <c r="Q66" t="e">
        <f>VLOOKUP(J66,Demand_calculation!$B$2:$AA$402,18,0)</f>
        <v>#N/A</v>
      </c>
      <c r="R66" t="e">
        <f>VLOOKUP(J66,Demand_calculation!$B$2:$AA$402,19,0)</f>
        <v>#N/A</v>
      </c>
      <c r="S66" t="e">
        <f>VLOOKUP(J66,Demand_calculation!$B$2:$AA$402,20,0)</f>
        <v>#N/A</v>
      </c>
      <c r="T66" t="e">
        <f>VLOOKUP(J66,Demand_calculation!$B$2:$AA$402,21,0)</f>
        <v>#N/A</v>
      </c>
      <c r="U66" t="e">
        <f>VLOOKUP(J66,Demand_calculation!$B$2:$AA$402,22,0)</f>
        <v>#N/A</v>
      </c>
      <c r="V66" t="e">
        <f>VLOOKUP(J66,Demand_calculation!$B$2:$AA$402,23,0)</f>
        <v>#N/A</v>
      </c>
      <c r="W66" t="e">
        <f>VLOOKUP(J66,Demand_calculation!$B$2:$AA$402,24,0)</f>
        <v>#N/A</v>
      </c>
      <c r="X66" t="e">
        <f>VLOOKUP(J66,Demand_calculation!$B$2:$AA$402,25,0)</f>
        <v>#N/A</v>
      </c>
      <c r="Y66" t="e">
        <f>VLOOKUP(J66,Demand_calculation!$B$2:$AA$402,26,0)</f>
        <v>#N/A</v>
      </c>
      <c r="AB66" t="s">
        <v>12925</v>
      </c>
      <c r="AC66">
        <f t="shared" ref="AC66:AC129" si="16">SUMIF($I$2:$I$1341,AB66,$K$2:$K$1341)</f>
        <v>0</v>
      </c>
      <c r="AD66">
        <f t="shared" ref="AD66:AD129" si="17">SUMIF($I$2:$I$1341,AB66,$L$2:$L$1341)</f>
        <v>0</v>
      </c>
      <c r="AE66">
        <f t="shared" ref="AE66:AE129" si="18">SUMIF($I$2:$I$1341,AB66,$M$2:$M$1341)</f>
        <v>0</v>
      </c>
      <c r="AF66">
        <f t="shared" ref="AF66:AF129" si="19">SUMIF($I$2:$I$1341,AB66,$N$2:$N$1341)</f>
        <v>0</v>
      </c>
      <c r="AG66">
        <f t="shared" ref="AG66:AG129" si="20">SUMIF($I$2:$I$1341,AB66,$O$2:$O$1341)</f>
        <v>0</v>
      </c>
      <c r="AH66">
        <f t="shared" ref="AH66:AH129" si="21">SUMIF($I$2:$I$1341,AB66,$P$2:$P$1341)</f>
        <v>0</v>
      </c>
      <c r="AI66">
        <f t="shared" ref="AI66:AI129" si="22">SUMIF($I$2:$I$1341,AB66,$Q$2:$Q$1341)</f>
        <v>0</v>
      </c>
      <c r="AJ66">
        <f t="shared" ref="AJ66:AJ129" si="23">SUMIF($I$2:$I$1341,AB66,$R$2:$R$1341)</f>
        <v>0</v>
      </c>
      <c r="AK66">
        <f t="shared" ref="AK66:AK129" si="24">SUMIF($I$2:$I$1341,AB66,$S$2:$S$1341)</f>
        <v>0</v>
      </c>
      <c r="AL66">
        <f t="shared" ref="AL66:AL129" si="25">SUMIF($I$2:$I$1341,AB66,$T$2:$T$1341)</f>
        <v>0</v>
      </c>
      <c r="AM66">
        <f t="shared" ref="AM66:AM129" si="26">SUMIF($I$2:$I$1341,AB66,$U$2:$U$1341)</f>
        <v>0</v>
      </c>
      <c r="AN66">
        <f t="shared" ref="AN66:AN129" si="27">SUMIF($I$2:$I$1341,AB66,$V$2:$V$1341)</f>
        <v>0</v>
      </c>
      <c r="AO66">
        <f t="shared" ref="AO66:AO129" si="28">SUMIF($I$2:$I$1341,AB66,$W$2:$W$1341)</f>
        <v>0</v>
      </c>
      <c r="AP66">
        <f t="shared" ref="AP66:AP129" si="29">SUMIF($I$2:$I$1341,AB66,$X$2:$X$1341)</f>
        <v>0</v>
      </c>
      <c r="AQ66">
        <f t="shared" ref="AQ66:AQ129" si="30">SUMIF($I$2:$I$1341,AB66,$Y$2:$Y$1341)</f>
        <v>0</v>
      </c>
    </row>
    <row r="67" spans="1:43">
      <c r="A67">
        <v>3151</v>
      </c>
      <c r="B67">
        <v>5</v>
      </c>
      <c r="C67" t="str">
        <f t="shared" ref="C67:C130" si="31">"n"&amp;B67</f>
        <v>n5</v>
      </c>
      <c r="D67" t="str">
        <f>VLOOKUP(A67,Demand_calculation!$A$2:$B$402,2,0)</f>
        <v>load20</v>
      </c>
      <c r="F67" t="s">
        <v>12619</v>
      </c>
      <c r="G67" t="s">
        <v>11771</v>
      </c>
      <c r="I67" t="s">
        <v>12619</v>
      </c>
      <c r="J67" t="s">
        <v>11771</v>
      </c>
      <c r="K67" t="e">
        <f>VLOOKUP(J67,Demand_calculation!$B$2:$M$402,12,0)</f>
        <v>#N/A</v>
      </c>
      <c r="L67" t="e">
        <f>VLOOKUP(J67,Demand_calculation!$B$2:$AA$402,13,0)</f>
        <v>#N/A</v>
      </c>
      <c r="M67" t="e">
        <f>VLOOKUP(J67,Demand_calculation!$B$2:$AA$402,14,0)</f>
        <v>#N/A</v>
      </c>
      <c r="N67" t="e">
        <f>VLOOKUP(J67,Demand_calculation!$B$2:$AA$402,15,0)</f>
        <v>#N/A</v>
      </c>
      <c r="O67" t="e">
        <f>VLOOKUP(J67,Demand_calculation!$B$2:$AA$402,16,0)</f>
        <v>#N/A</v>
      </c>
      <c r="P67" t="e">
        <f>VLOOKUP(J67,Demand_calculation!$B$2:$AA$402,17,0)</f>
        <v>#N/A</v>
      </c>
      <c r="Q67" t="e">
        <f>VLOOKUP(J67,Demand_calculation!$B$2:$AA$402,18,0)</f>
        <v>#N/A</v>
      </c>
      <c r="R67" t="e">
        <f>VLOOKUP(J67,Demand_calculation!$B$2:$AA$402,19,0)</f>
        <v>#N/A</v>
      </c>
      <c r="S67" t="e">
        <f>VLOOKUP(J67,Demand_calculation!$B$2:$AA$402,20,0)</f>
        <v>#N/A</v>
      </c>
      <c r="T67" t="e">
        <f>VLOOKUP(J67,Demand_calculation!$B$2:$AA$402,21,0)</f>
        <v>#N/A</v>
      </c>
      <c r="U67" t="e">
        <f>VLOOKUP(J67,Demand_calculation!$B$2:$AA$402,22,0)</f>
        <v>#N/A</v>
      </c>
      <c r="V67" t="e">
        <f>VLOOKUP(J67,Demand_calculation!$B$2:$AA$402,23,0)</f>
        <v>#N/A</v>
      </c>
      <c r="W67" t="e">
        <f>VLOOKUP(J67,Demand_calculation!$B$2:$AA$402,24,0)</f>
        <v>#N/A</v>
      </c>
      <c r="X67" t="e">
        <f>VLOOKUP(J67,Demand_calculation!$B$2:$AA$402,25,0)</f>
        <v>#N/A</v>
      </c>
      <c r="Y67" t="e">
        <f>VLOOKUP(J67,Demand_calculation!$B$2:$AA$402,26,0)</f>
        <v>#N/A</v>
      </c>
      <c r="AB67" t="s">
        <v>12860</v>
      </c>
      <c r="AC67" t="e">
        <f t="shared" si="16"/>
        <v>#N/A</v>
      </c>
      <c r="AD67" t="e">
        <f t="shared" si="17"/>
        <v>#N/A</v>
      </c>
      <c r="AE67" t="e">
        <f t="shared" si="18"/>
        <v>#N/A</v>
      </c>
      <c r="AF67" t="e">
        <f t="shared" si="19"/>
        <v>#N/A</v>
      </c>
      <c r="AG67" t="e">
        <f t="shared" si="20"/>
        <v>#N/A</v>
      </c>
      <c r="AH67" t="e">
        <f t="shared" si="21"/>
        <v>#N/A</v>
      </c>
      <c r="AI67" t="e">
        <f t="shared" si="22"/>
        <v>#N/A</v>
      </c>
      <c r="AJ67" t="e">
        <f t="shared" si="23"/>
        <v>#N/A</v>
      </c>
      <c r="AK67" t="e">
        <f t="shared" si="24"/>
        <v>#N/A</v>
      </c>
      <c r="AL67" t="e">
        <f t="shared" si="25"/>
        <v>#N/A</v>
      </c>
      <c r="AM67" t="e">
        <f t="shared" si="26"/>
        <v>#N/A</v>
      </c>
      <c r="AN67" t="e">
        <f t="shared" si="27"/>
        <v>#N/A</v>
      </c>
      <c r="AO67" t="e">
        <f t="shared" si="28"/>
        <v>#N/A</v>
      </c>
      <c r="AP67" t="e">
        <f t="shared" si="29"/>
        <v>#N/A</v>
      </c>
      <c r="AQ67" t="e">
        <f t="shared" si="30"/>
        <v>#N/A</v>
      </c>
    </row>
    <row r="68" spans="1:43">
      <c r="A68">
        <v>3153</v>
      </c>
      <c r="B68">
        <v>425</v>
      </c>
      <c r="C68" t="str">
        <f t="shared" si="31"/>
        <v>n425</v>
      </c>
      <c r="D68" t="str">
        <f>VLOOKUP(A68,Demand_calculation!$A$2:$B$402,2,0)</f>
        <v>load21</v>
      </c>
      <c r="F68" t="s">
        <v>12619</v>
      </c>
      <c r="G68" t="s">
        <v>11772</v>
      </c>
      <c r="I68" t="s">
        <v>12619</v>
      </c>
      <c r="J68" t="s">
        <v>11772</v>
      </c>
      <c r="K68" t="e">
        <f>VLOOKUP(J68,Demand_calculation!$B$2:$M$402,12,0)</f>
        <v>#N/A</v>
      </c>
      <c r="L68" t="e">
        <f>VLOOKUP(J68,Demand_calculation!$B$2:$AA$402,13,0)</f>
        <v>#N/A</v>
      </c>
      <c r="M68" t="e">
        <f>VLOOKUP(J68,Demand_calculation!$B$2:$AA$402,14,0)</f>
        <v>#N/A</v>
      </c>
      <c r="N68" t="e">
        <f>VLOOKUP(J68,Demand_calculation!$B$2:$AA$402,15,0)</f>
        <v>#N/A</v>
      </c>
      <c r="O68" t="e">
        <f>VLOOKUP(J68,Demand_calculation!$B$2:$AA$402,16,0)</f>
        <v>#N/A</v>
      </c>
      <c r="P68" t="e">
        <f>VLOOKUP(J68,Demand_calculation!$B$2:$AA$402,17,0)</f>
        <v>#N/A</v>
      </c>
      <c r="Q68" t="e">
        <f>VLOOKUP(J68,Demand_calculation!$B$2:$AA$402,18,0)</f>
        <v>#N/A</v>
      </c>
      <c r="R68" t="e">
        <f>VLOOKUP(J68,Demand_calculation!$B$2:$AA$402,19,0)</f>
        <v>#N/A</v>
      </c>
      <c r="S68" t="e">
        <f>VLOOKUP(J68,Demand_calculation!$B$2:$AA$402,20,0)</f>
        <v>#N/A</v>
      </c>
      <c r="T68" t="e">
        <f>VLOOKUP(J68,Demand_calculation!$B$2:$AA$402,21,0)</f>
        <v>#N/A</v>
      </c>
      <c r="U68" t="e">
        <f>VLOOKUP(J68,Demand_calculation!$B$2:$AA$402,22,0)</f>
        <v>#N/A</v>
      </c>
      <c r="V68" t="e">
        <f>VLOOKUP(J68,Demand_calculation!$B$2:$AA$402,23,0)</f>
        <v>#N/A</v>
      </c>
      <c r="W68" t="e">
        <f>VLOOKUP(J68,Demand_calculation!$B$2:$AA$402,24,0)</f>
        <v>#N/A</v>
      </c>
      <c r="X68" t="e">
        <f>VLOOKUP(J68,Demand_calculation!$B$2:$AA$402,25,0)</f>
        <v>#N/A</v>
      </c>
      <c r="Y68" t="e">
        <f>VLOOKUP(J68,Demand_calculation!$B$2:$AA$402,26,0)</f>
        <v>#N/A</v>
      </c>
      <c r="AB68" t="s">
        <v>12554</v>
      </c>
      <c r="AC68" t="e">
        <f t="shared" si="16"/>
        <v>#N/A</v>
      </c>
      <c r="AD68" t="e">
        <f t="shared" si="17"/>
        <v>#N/A</v>
      </c>
      <c r="AE68" t="e">
        <f t="shared" si="18"/>
        <v>#N/A</v>
      </c>
      <c r="AF68" t="e">
        <f t="shared" si="19"/>
        <v>#N/A</v>
      </c>
      <c r="AG68" t="e">
        <f t="shared" si="20"/>
        <v>#N/A</v>
      </c>
      <c r="AH68" t="e">
        <f t="shared" si="21"/>
        <v>#N/A</v>
      </c>
      <c r="AI68" t="e">
        <f t="shared" si="22"/>
        <v>#N/A</v>
      </c>
      <c r="AJ68" t="e">
        <f t="shared" si="23"/>
        <v>#N/A</v>
      </c>
      <c r="AK68" t="e">
        <f t="shared" si="24"/>
        <v>#N/A</v>
      </c>
      <c r="AL68" t="e">
        <f t="shared" si="25"/>
        <v>#N/A</v>
      </c>
      <c r="AM68" t="e">
        <f t="shared" si="26"/>
        <v>#N/A</v>
      </c>
      <c r="AN68" t="e">
        <f t="shared" si="27"/>
        <v>#N/A</v>
      </c>
      <c r="AO68" t="e">
        <f t="shared" si="28"/>
        <v>#N/A</v>
      </c>
      <c r="AP68" t="e">
        <f t="shared" si="29"/>
        <v>#N/A</v>
      </c>
      <c r="AQ68" t="e">
        <f t="shared" si="30"/>
        <v>#N/A</v>
      </c>
    </row>
    <row r="69" spans="1:43">
      <c r="A69">
        <v>3153</v>
      </c>
      <c r="B69">
        <v>426</v>
      </c>
      <c r="C69" t="str">
        <f t="shared" si="31"/>
        <v>n426</v>
      </c>
      <c r="D69" t="str">
        <f>VLOOKUP(A69,Demand_calculation!$A$2:$B$402,2,0)</f>
        <v>load21</v>
      </c>
      <c r="F69" t="s">
        <v>12619</v>
      </c>
      <c r="G69" t="s">
        <v>11794</v>
      </c>
      <c r="I69" t="s">
        <v>12619</v>
      </c>
      <c r="J69" t="s">
        <v>11794</v>
      </c>
      <c r="K69" t="e">
        <f>VLOOKUP(J69,Demand_calculation!$B$2:$M$402,12,0)</f>
        <v>#N/A</v>
      </c>
      <c r="L69" t="e">
        <f>VLOOKUP(J69,Demand_calculation!$B$2:$AA$402,13,0)</f>
        <v>#N/A</v>
      </c>
      <c r="M69" t="e">
        <f>VLOOKUP(J69,Demand_calculation!$B$2:$AA$402,14,0)</f>
        <v>#N/A</v>
      </c>
      <c r="N69" t="e">
        <f>VLOOKUP(J69,Demand_calculation!$B$2:$AA$402,15,0)</f>
        <v>#N/A</v>
      </c>
      <c r="O69" t="e">
        <f>VLOOKUP(J69,Demand_calculation!$B$2:$AA$402,16,0)</f>
        <v>#N/A</v>
      </c>
      <c r="P69" t="e">
        <f>VLOOKUP(J69,Demand_calculation!$B$2:$AA$402,17,0)</f>
        <v>#N/A</v>
      </c>
      <c r="Q69" t="e">
        <f>VLOOKUP(J69,Demand_calculation!$B$2:$AA$402,18,0)</f>
        <v>#N/A</v>
      </c>
      <c r="R69" t="e">
        <f>VLOOKUP(J69,Demand_calculation!$B$2:$AA$402,19,0)</f>
        <v>#N/A</v>
      </c>
      <c r="S69" t="e">
        <f>VLOOKUP(J69,Demand_calculation!$B$2:$AA$402,20,0)</f>
        <v>#N/A</v>
      </c>
      <c r="T69" t="e">
        <f>VLOOKUP(J69,Demand_calculation!$B$2:$AA$402,21,0)</f>
        <v>#N/A</v>
      </c>
      <c r="U69" t="e">
        <f>VLOOKUP(J69,Demand_calculation!$B$2:$AA$402,22,0)</f>
        <v>#N/A</v>
      </c>
      <c r="V69" t="e">
        <f>VLOOKUP(J69,Demand_calculation!$B$2:$AA$402,23,0)</f>
        <v>#N/A</v>
      </c>
      <c r="W69" t="e">
        <f>VLOOKUP(J69,Demand_calculation!$B$2:$AA$402,24,0)</f>
        <v>#N/A</v>
      </c>
      <c r="X69" t="e">
        <f>VLOOKUP(J69,Demand_calculation!$B$2:$AA$402,25,0)</f>
        <v>#N/A</v>
      </c>
      <c r="Y69" t="e">
        <f>VLOOKUP(J69,Demand_calculation!$B$2:$AA$402,26,0)</f>
        <v>#N/A</v>
      </c>
      <c r="AB69" t="s">
        <v>12733</v>
      </c>
      <c r="AC69" t="e">
        <f t="shared" si="16"/>
        <v>#N/A</v>
      </c>
      <c r="AD69" t="e">
        <f t="shared" si="17"/>
        <v>#N/A</v>
      </c>
      <c r="AE69" t="e">
        <f t="shared" si="18"/>
        <v>#N/A</v>
      </c>
      <c r="AF69" t="e">
        <f t="shared" si="19"/>
        <v>#N/A</v>
      </c>
      <c r="AG69" t="e">
        <f t="shared" si="20"/>
        <v>#N/A</v>
      </c>
      <c r="AH69" t="e">
        <f t="shared" si="21"/>
        <v>#N/A</v>
      </c>
      <c r="AI69" t="e">
        <f t="shared" si="22"/>
        <v>#N/A</v>
      </c>
      <c r="AJ69" t="e">
        <f t="shared" si="23"/>
        <v>#N/A</v>
      </c>
      <c r="AK69" t="e">
        <f t="shared" si="24"/>
        <v>#N/A</v>
      </c>
      <c r="AL69" t="e">
        <f t="shared" si="25"/>
        <v>#N/A</v>
      </c>
      <c r="AM69" t="e">
        <f t="shared" si="26"/>
        <v>#N/A</v>
      </c>
      <c r="AN69" t="e">
        <f t="shared" si="27"/>
        <v>#N/A</v>
      </c>
      <c r="AO69" t="e">
        <f t="shared" si="28"/>
        <v>#N/A</v>
      </c>
      <c r="AP69" t="e">
        <f t="shared" si="29"/>
        <v>#N/A</v>
      </c>
      <c r="AQ69" t="e">
        <f t="shared" si="30"/>
        <v>#N/A</v>
      </c>
    </row>
    <row r="70" spans="1:43">
      <c r="A70">
        <v>3153</v>
      </c>
      <c r="B70">
        <v>479</v>
      </c>
      <c r="C70" t="str">
        <f t="shared" si="31"/>
        <v>n479</v>
      </c>
      <c r="D70" t="str">
        <f>VLOOKUP(A70,Demand_calculation!$A$2:$B$402,2,0)</f>
        <v>load21</v>
      </c>
      <c r="F70" t="s">
        <v>12648</v>
      </c>
      <c r="G70" t="s">
        <v>11766</v>
      </c>
      <c r="I70" t="s">
        <v>12648</v>
      </c>
      <c r="J70" t="s">
        <v>11766</v>
      </c>
      <c r="K70" t="e">
        <f>VLOOKUP(J70,Demand_calculation!$B$2:$M$402,12,0)</f>
        <v>#N/A</v>
      </c>
      <c r="L70" t="e">
        <f>VLOOKUP(J70,Demand_calculation!$B$2:$AA$402,13,0)</f>
        <v>#N/A</v>
      </c>
      <c r="M70" t="e">
        <f>VLOOKUP(J70,Demand_calculation!$B$2:$AA$402,14,0)</f>
        <v>#N/A</v>
      </c>
      <c r="N70" t="e">
        <f>VLOOKUP(J70,Demand_calculation!$B$2:$AA$402,15,0)</f>
        <v>#N/A</v>
      </c>
      <c r="O70" t="e">
        <f>VLOOKUP(J70,Demand_calculation!$B$2:$AA$402,16,0)</f>
        <v>#N/A</v>
      </c>
      <c r="P70" t="e">
        <f>VLOOKUP(J70,Demand_calculation!$B$2:$AA$402,17,0)</f>
        <v>#N/A</v>
      </c>
      <c r="Q70" t="e">
        <f>VLOOKUP(J70,Demand_calculation!$B$2:$AA$402,18,0)</f>
        <v>#N/A</v>
      </c>
      <c r="R70" t="e">
        <f>VLOOKUP(J70,Demand_calculation!$B$2:$AA$402,19,0)</f>
        <v>#N/A</v>
      </c>
      <c r="S70" t="e">
        <f>VLOOKUP(J70,Demand_calculation!$B$2:$AA$402,20,0)</f>
        <v>#N/A</v>
      </c>
      <c r="T70" t="e">
        <f>VLOOKUP(J70,Demand_calculation!$B$2:$AA$402,21,0)</f>
        <v>#N/A</v>
      </c>
      <c r="U70" t="e">
        <f>VLOOKUP(J70,Demand_calculation!$B$2:$AA$402,22,0)</f>
        <v>#N/A</v>
      </c>
      <c r="V70" t="e">
        <f>VLOOKUP(J70,Demand_calculation!$B$2:$AA$402,23,0)</f>
        <v>#N/A</v>
      </c>
      <c r="W70" t="e">
        <f>VLOOKUP(J70,Demand_calculation!$B$2:$AA$402,24,0)</f>
        <v>#N/A</v>
      </c>
      <c r="X70" t="e">
        <f>VLOOKUP(J70,Demand_calculation!$B$2:$AA$402,25,0)</f>
        <v>#N/A</v>
      </c>
      <c r="Y70" t="e">
        <f>VLOOKUP(J70,Demand_calculation!$B$2:$AA$402,26,0)</f>
        <v>#N/A</v>
      </c>
      <c r="AB70" t="s">
        <v>12728</v>
      </c>
      <c r="AC70" t="e">
        <f t="shared" si="16"/>
        <v>#N/A</v>
      </c>
      <c r="AD70" t="e">
        <f t="shared" si="17"/>
        <v>#N/A</v>
      </c>
      <c r="AE70" t="e">
        <f t="shared" si="18"/>
        <v>#N/A</v>
      </c>
      <c r="AF70" t="e">
        <f t="shared" si="19"/>
        <v>#N/A</v>
      </c>
      <c r="AG70" t="e">
        <f t="shared" si="20"/>
        <v>#N/A</v>
      </c>
      <c r="AH70" t="e">
        <f t="shared" si="21"/>
        <v>#N/A</v>
      </c>
      <c r="AI70" t="e">
        <f t="shared" si="22"/>
        <v>#N/A</v>
      </c>
      <c r="AJ70" t="e">
        <f t="shared" si="23"/>
        <v>#N/A</v>
      </c>
      <c r="AK70" t="e">
        <f t="shared" si="24"/>
        <v>#N/A</v>
      </c>
      <c r="AL70" t="e">
        <f t="shared" si="25"/>
        <v>#N/A</v>
      </c>
      <c r="AM70" t="e">
        <f t="shared" si="26"/>
        <v>#N/A</v>
      </c>
      <c r="AN70" t="e">
        <f t="shared" si="27"/>
        <v>#N/A</v>
      </c>
      <c r="AO70" t="e">
        <f t="shared" si="28"/>
        <v>#N/A</v>
      </c>
      <c r="AP70" t="e">
        <f t="shared" si="29"/>
        <v>#N/A</v>
      </c>
      <c r="AQ70" t="e">
        <f t="shared" si="30"/>
        <v>#N/A</v>
      </c>
    </row>
    <row r="71" spans="1:43">
      <c r="A71">
        <v>3153</v>
      </c>
      <c r="B71">
        <v>342</v>
      </c>
      <c r="C71" t="str">
        <f t="shared" si="31"/>
        <v>n342</v>
      </c>
      <c r="D71" t="str">
        <f>VLOOKUP(A71,Demand_calculation!$A$2:$B$402,2,0)</f>
        <v>load21</v>
      </c>
      <c r="F71" t="s">
        <v>12993</v>
      </c>
      <c r="G71" t="s">
        <v>11832</v>
      </c>
      <c r="I71" t="s">
        <v>12993</v>
      </c>
      <c r="J71" t="s">
        <v>11832</v>
      </c>
      <c r="K71" t="e">
        <f>VLOOKUP(J71,Demand_calculation!$B$2:$M$402,12,0)</f>
        <v>#N/A</v>
      </c>
      <c r="L71" t="e">
        <f>VLOOKUP(J71,Demand_calculation!$B$2:$AA$402,13,0)</f>
        <v>#N/A</v>
      </c>
      <c r="M71" t="e">
        <f>VLOOKUP(J71,Demand_calculation!$B$2:$AA$402,14,0)</f>
        <v>#N/A</v>
      </c>
      <c r="N71" t="e">
        <f>VLOOKUP(J71,Demand_calculation!$B$2:$AA$402,15,0)</f>
        <v>#N/A</v>
      </c>
      <c r="O71" t="e">
        <f>VLOOKUP(J71,Demand_calculation!$B$2:$AA$402,16,0)</f>
        <v>#N/A</v>
      </c>
      <c r="P71" t="e">
        <f>VLOOKUP(J71,Demand_calculation!$B$2:$AA$402,17,0)</f>
        <v>#N/A</v>
      </c>
      <c r="Q71" t="e">
        <f>VLOOKUP(J71,Demand_calculation!$B$2:$AA$402,18,0)</f>
        <v>#N/A</v>
      </c>
      <c r="R71" t="e">
        <f>VLOOKUP(J71,Demand_calculation!$B$2:$AA$402,19,0)</f>
        <v>#N/A</v>
      </c>
      <c r="S71" t="e">
        <f>VLOOKUP(J71,Demand_calculation!$B$2:$AA$402,20,0)</f>
        <v>#N/A</v>
      </c>
      <c r="T71" t="e">
        <f>VLOOKUP(J71,Demand_calculation!$B$2:$AA$402,21,0)</f>
        <v>#N/A</v>
      </c>
      <c r="U71" t="e">
        <f>VLOOKUP(J71,Demand_calculation!$B$2:$AA$402,22,0)</f>
        <v>#N/A</v>
      </c>
      <c r="V71" t="e">
        <f>VLOOKUP(J71,Demand_calculation!$B$2:$AA$402,23,0)</f>
        <v>#N/A</v>
      </c>
      <c r="W71" t="e">
        <f>VLOOKUP(J71,Demand_calculation!$B$2:$AA$402,24,0)</f>
        <v>#N/A</v>
      </c>
      <c r="X71" t="e">
        <f>VLOOKUP(J71,Demand_calculation!$B$2:$AA$402,25,0)</f>
        <v>#N/A</v>
      </c>
      <c r="Y71" t="e">
        <f>VLOOKUP(J71,Demand_calculation!$B$2:$AA$402,26,0)</f>
        <v>#N/A</v>
      </c>
      <c r="AB71" t="s">
        <v>12727</v>
      </c>
      <c r="AC71" t="e">
        <f t="shared" si="16"/>
        <v>#N/A</v>
      </c>
      <c r="AD71" t="e">
        <f t="shared" si="17"/>
        <v>#N/A</v>
      </c>
      <c r="AE71" t="e">
        <f t="shared" si="18"/>
        <v>#N/A</v>
      </c>
      <c r="AF71" t="e">
        <f t="shared" si="19"/>
        <v>#N/A</v>
      </c>
      <c r="AG71" t="e">
        <f t="shared" si="20"/>
        <v>#N/A</v>
      </c>
      <c r="AH71" t="e">
        <f t="shared" si="21"/>
        <v>#N/A</v>
      </c>
      <c r="AI71" t="e">
        <f t="shared" si="22"/>
        <v>#N/A</v>
      </c>
      <c r="AJ71" t="e">
        <f t="shared" si="23"/>
        <v>#N/A</v>
      </c>
      <c r="AK71" t="e">
        <f t="shared" si="24"/>
        <v>#N/A</v>
      </c>
      <c r="AL71" t="e">
        <f t="shared" si="25"/>
        <v>#N/A</v>
      </c>
      <c r="AM71" t="e">
        <f t="shared" si="26"/>
        <v>#N/A</v>
      </c>
      <c r="AN71" t="e">
        <f t="shared" si="27"/>
        <v>#N/A</v>
      </c>
      <c r="AO71" t="e">
        <f t="shared" si="28"/>
        <v>#N/A</v>
      </c>
      <c r="AP71" t="e">
        <f t="shared" si="29"/>
        <v>#N/A</v>
      </c>
      <c r="AQ71" t="e">
        <f t="shared" si="30"/>
        <v>#N/A</v>
      </c>
    </row>
    <row r="72" spans="1:43">
      <c r="A72">
        <v>3153</v>
      </c>
      <c r="B72">
        <v>482</v>
      </c>
      <c r="C72" t="str">
        <f t="shared" si="31"/>
        <v>n482</v>
      </c>
      <c r="D72" t="str">
        <f>VLOOKUP(A72,Demand_calculation!$A$2:$B$402,2,0)</f>
        <v>load21</v>
      </c>
      <c r="F72" t="s">
        <v>12993</v>
      </c>
      <c r="G72" t="s">
        <v>11833</v>
      </c>
      <c r="I72" t="s">
        <v>12993</v>
      </c>
      <c r="J72" t="s">
        <v>11833</v>
      </c>
      <c r="K72" t="e">
        <f>VLOOKUP(J72,Demand_calculation!$B$2:$M$402,12,0)</f>
        <v>#N/A</v>
      </c>
      <c r="L72" t="e">
        <f>VLOOKUP(J72,Demand_calculation!$B$2:$AA$402,13,0)</f>
        <v>#N/A</v>
      </c>
      <c r="M72" t="e">
        <f>VLOOKUP(J72,Demand_calculation!$B$2:$AA$402,14,0)</f>
        <v>#N/A</v>
      </c>
      <c r="N72" t="e">
        <f>VLOOKUP(J72,Demand_calculation!$B$2:$AA$402,15,0)</f>
        <v>#N/A</v>
      </c>
      <c r="O72" t="e">
        <f>VLOOKUP(J72,Demand_calculation!$B$2:$AA$402,16,0)</f>
        <v>#N/A</v>
      </c>
      <c r="P72" t="e">
        <f>VLOOKUP(J72,Demand_calculation!$B$2:$AA$402,17,0)</f>
        <v>#N/A</v>
      </c>
      <c r="Q72" t="e">
        <f>VLOOKUP(J72,Demand_calculation!$B$2:$AA$402,18,0)</f>
        <v>#N/A</v>
      </c>
      <c r="R72" t="e">
        <f>VLOOKUP(J72,Demand_calculation!$B$2:$AA$402,19,0)</f>
        <v>#N/A</v>
      </c>
      <c r="S72" t="e">
        <f>VLOOKUP(J72,Demand_calculation!$B$2:$AA$402,20,0)</f>
        <v>#N/A</v>
      </c>
      <c r="T72" t="e">
        <f>VLOOKUP(J72,Demand_calculation!$B$2:$AA$402,21,0)</f>
        <v>#N/A</v>
      </c>
      <c r="U72" t="e">
        <f>VLOOKUP(J72,Demand_calculation!$B$2:$AA$402,22,0)</f>
        <v>#N/A</v>
      </c>
      <c r="V72" t="e">
        <f>VLOOKUP(J72,Demand_calculation!$B$2:$AA$402,23,0)</f>
        <v>#N/A</v>
      </c>
      <c r="W72" t="e">
        <f>VLOOKUP(J72,Demand_calculation!$B$2:$AA$402,24,0)</f>
        <v>#N/A</v>
      </c>
      <c r="X72" t="e">
        <f>VLOOKUP(J72,Demand_calculation!$B$2:$AA$402,25,0)</f>
        <v>#N/A</v>
      </c>
      <c r="Y72" t="e">
        <f>VLOOKUP(J72,Demand_calculation!$B$2:$AA$402,26,0)</f>
        <v>#N/A</v>
      </c>
      <c r="AB72" t="s">
        <v>12936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  <c r="AG72" t="e">
        <f t="shared" si="20"/>
        <v>#N/A</v>
      </c>
      <c r="AH72" t="e">
        <f t="shared" si="21"/>
        <v>#N/A</v>
      </c>
      <c r="AI72" t="e">
        <f t="shared" si="22"/>
        <v>#N/A</v>
      </c>
      <c r="AJ72" t="e">
        <f t="shared" si="23"/>
        <v>#N/A</v>
      </c>
      <c r="AK72" t="e">
        <f t="shared" si="24"/>
        <v>#N/A</v>
      </c>
      <c r="AL72" t="e">
        <f t="shared" si="25"/>
        <v>#N/A</v>
      </c>
      <c r="AM72" t="e">
        <f t="shared" si="26"/>
        <v>#N/A</v>
      </c>
      <c r="AN72" t="e">
        <f t="shared" si="27"/>
        <v>#N/A</v>
      </c>
      <c r="AO72" t="e">
        <f t="shared" si="28"/>
        <v>#N/A</v>
      </c>
      <c r="AP72" t="e">
        <f t="shared" si="29"/>
        <v>#N/A</v>
      </c>
      <c r="AQ72" t="e">
        <f t="shared" si="30"/>
        <v>#N/A</v>
      </c>
    </row>
    <row r="73" spans="1:43">
      <c r="A73">
        <v>3154</v>
      </c>
      <c r="B73">
        <v>16</v>
      </c>
      <c r="C73" t="str">
        <f t="shared" si="31"/>
        <v>n16</v>
      </c>
      <c r="D73" t="str">
        <f>VLOOKUP(A73,Demand_calculation!$A$2:$B$402,2,0)</f>
        <v>load22</v>
      </c>
      <c r="F73" t="s">
        <v>12993</v>
      </c>
      <c r="G73" t="s">
        <v>11835</v>
      </c>
      <c r="I73" t="s">
        <v>12993</v>
      </c>
      <c r="J73" t="s">
        <v>11835</v>
      </c>
      <c r="K73" t="e">
        <f>VLOOKUP(J73,Demand_calculation!$B$2:$M$402,12,0)</f>
        <v>#N/A</v>
      </c>
      <c r="L73" t="e">
        <f>VLOOKUP(J73,Demand_calculation!$B$2:$AA$402,13,0)</f>
        <v>#N/A</v>
      </c>
      <c r="M73" t="e">
        <f>VLOOKUP(J73,Demand_calculation!$B$2:$AA$402,14,0)</f>
        <v>#N/A</v>
      </c>
      <c r="N73" t="e">
        <f>VLOOKUP(J73,Demand_calculation!$B$2:$AA$402,15,0)</f>
        <v>#N/A</v>
      </c>
      <c r="O73" t="e">
        <f>VLOOKUP(J73,Demand_calculation!$B$2:$AA$402,16,0)</f>
        <v>#N/A</v>
      </c>
      <c r="P73" t="e">
        <f>VLOOKUP(J73,Demand_calculation!$B$2:$AA$402,17,0)</f>
        <v>#N/A</v>
      </c>
      <c r="Q73" t="e">
        <f>VLOOKUP(J73,Demand_calculation!$B$2:$AA$402,18,0)</f>
        <v>#N/A</v>
      </c>
      <c r="R73" t="e">
        <f>VLOOKUP(J73,Demand_calculation!$B$2:$AA$402,19,0)</f>
        <v>#N/A</v>
      </c>
      <c r="S73" t="e">
        <f>VLOOKUP(J73,Demand_calculation!$B$2:$AA$402,20,0)</f>
        <v>#N/A</v>
      </c>
      <c r="T73" t="e">
        <f>VLOOKUP(J73,Demand_calculation!$B$2:$AA$402,21,0)</f>
        <v>#N/A</v>
      </c>
      <c r="U73" t="e">
        <f>VLOOKUP(J73,Demand_calculation!$B$2:$AA$402,22,0)</f>
        <v>#N/A</v>
      </c>
      <c r="V73" t="e">
        <f>VLOOKUP(J73,Demand_calculation!$B$2:$AA$402,23,0)</f>
        <v>#N/A</v>
      </c>
      <c r="W73" t="e">
        <f>VLOOKUP(J73,Demand_calculation!$B$2:$AA$402,24,0)</f>
        <v>#N/A</v>
      </c>
      <c r="X73" t="e">
        <f>VLOOKUP(J73,Demand_calculation!$B$2:$AA$402,25,0)</f>
        <v>#N/A</v>
      </c>
      <c r="Y73" t="e">
        <f>VLOOKUP(J73,Demand_calculation!$B$2:$AA$402,26,0)</f>
        <v>#N/A</v>
      </c>
      <c r="AB73" t="s">
        <v>12937</v>
      </c>
      <c r="AC73" t="e">
        <f t="shared" si="16"/>
        <v>#N/A</v>
      </c>
      <c r="AD73" t="e">
        <f t="shared" si="17"/>
        <v>#N/A</v>
      </c>
      <c r="AE73" t="e">
        <f t="shared" si="18"/>
        <v>#N/A</v>
      </c>
      <c r="AF73" t="e">
        <f t="shared" si="19"/>
        <v>#N/A</v>
      </c>
      <c r="AG73" t="e">
        <f t="shared" si="20"/>
        <v>#N/A</v>
      </c>
      <c r="AH73" t="e">
        <f t="shared" si="21"/>
        <v>#N/A</v>
      </c>
      <c r="AI73" t="e">
        <f t="shared" si="22"/>
        <v>#N/A</v>
      </c>
      <c r="AJ73" t="e">
        <f t="shared" si="23"/>
        <v>#N/A</v>
      </c>
      <c r="AK73" t="e">
        <f t="shared" si="24"/>
        <v>#N/A</v>
      </c>
      <c r="AL73" t="e">
        <f t="shared" si="25"/>
        <v>#N/A</v>
      </c>
      <c r="AM73" t="e">
        <f t="shared" si="26"/>
        <v>#N/A</v>
      </c>
      <c r="AN73" t="e">
        <f t="shared" si="27"/>
        <v>#N/A</v>
      </c>
      <c r="AO73" t="e">
        <f t="shared" si="28"/>
        <v>#N/A</v>
      </c>
      <c r="AP73" t="e">
        <f t="shared" si="29"/>
        <v>#N/A</v>
      </c>
      <c r="AQ73" t="e">
        <f t="shared" si="30"/>
        <v>#N/A</v>
      </c>
    </row>
    <row r="74" spans="1:43">
      <c r="A74">
        <v>3154</v>
      </c>
      <c r="B74">
        <v>50</v>
      </c>
      <c r="C74" t="str">
        <f t="shared" si="31"/>
        <v>n50</v>
      </c>
      <c r="D74" t="str">
        <f>VLOOKUP(A74,Demand_calculation!$A$2:$B$402,2,0)</f>
        <v>load22</v>
      </c>
      <c r="F74" t="s">
        <v>12620</v>
      </c>
      <c r="G74" t="s">
        <v>11760</v>
      </c>
      <c r="I74" t="s">
        <v>12620</v>
      </c>
      <c r="J74" t="s">
        <v>11760</v>
      </c>
      <c r="K74" t="e">
        <f>VLOOKUP(J74,Demand_calculation!$B$2:$M$402,12,0)</f>
        <v>#N/A</v>
      </c>
      <c r="L74" t="e">
        <f>VLOOKUP(J74,Demand_calculation!$B$2:$AA$402,13,0)</f>
        <v>#N/A</v>
      </c>
      <c r="M74" t="e">
        <f>VLOOKUP(J74,Demand_calculation!$B$2:$AA$402,14,0)</f>
        <v>#N/A</v>
      </c>
      <c r="N74" t="e">
        <f>VLOOKUP(J74,Demand_calculation!$B$2:$AA$402,15,0)</f>
        <v>#N/A</v>
      </c>
      <c r="O74" t="e">
        <f>VLOOKUP(J74,Demand_calculation!$B$2:$AA$402,16,0)</f>
        <v>#N/A</v>
      </c>
      <c r="P74" t="e">
        <f>VLOOKUP(J74,Demand_calculation!$B$2:$AA$402,17,0)</f>
        <v>#N/A</v>
      </c>
      <c r="Q74" t="e">
        <f>VLOOKUP(J74,Demand_calculation!$B$2:$AA$402,18,0)</f>
        <v>#N/A</v>
      </c>
      <c r="R74" t="e">
        <f>VLOOKUP(J74,Demand_calculation!$B$2:$AA$402,19,0)</f>
        <v>#N/A</v>
      </c>
      <c r="S74" t="e">
        <f>VLOOKUP(J74,Demand_calculation!$B$2:$AA$402,20,0)</f>
        <v>#N/A</v>
      </c>
      <c r="T74" t="e">
        <f>VLOOKUP(J74,Demand_calculation!$B$2:$AA$402,21,0)</f>
        <v>#N/A</v>
      </c>
      <c r="U74" t="e">
        <f>VLOOKUP(J74,Demand_calculation!$B$2:$AA$402,22,0)</f>
        <v>#N/A</v>
      </c>
      <c r="V74" t="e">
        <f>VLOOKUP(J74,Demand_calculation!$B$2:$AA$402,23,0)</f>
        <v>#N/A</v>
      </c>
      <c r="W74" t="e">
        <f>VLOOKUP(J74,Demand_calculation!$B$2:$AA$402,24,0)</f>
        <v>#N/A</v>
      </c>
      <c r="X74" t="e">
        <f>VLOOKUP(J74,Demand_calculation!$B$2:$AA$402,25,0)</f>
        <v>#N/A</v>
      </c>
      <c r="Y74" t="e">
        <f>VLOOKUP(J74,Demand_calculation!$B$2:$AA$402,26,0)</f>
        <v>#N/A</v>
      </c>
      <c r="AB74" t="s">
        <v>12901</v>
      </c>
      <c r="AC74" t="e">
        <f t="shared" si="16"/>
        <v>#N/A</v>
      </c>
      <c r="AD74" t="e">
        <f t="shared" si="17"/>
        <v>#N/A</v>
      </c>
      <c r="AE74" t="e">
        <f t="shared" si="18"/>
        <v>#N/A</v>
      </c>
      <c r="AF74" t="e">
        <f t="shared" si="19"/>
        <v>#N/A</v>
      </c>
      <c r="AG74" t="e">
        <f t="shared" si="20"/>
        <v>#N/A</v>
      </c>
      <c r="AH74" t="e">
        <f t="shared" si="21"/>
        <v>#N/A</v>
      </c>
      <c r="AI74" t="e">
        <f t="shared" si="22"/>
        <v>#N/A</v>
      </c>
      <c r="AJ74" t="e">
        <f t="shared" si="23"/>
        <v>#N/A</v>
      </c>
      <c r="AK74" t="e">
        <f t="shared" si="24"/>
        <v>#N/A</v>
      </c>
      <c r="AL74" t="e">
        <f t="shared" si="25"/>
        <v>#N/A</v>
      </c>
      <c r="AM74" t="e">
        <f t="shared" si="26"/>
        <v>#N/A</v>
      </c>
      <c r="AN74" t="e">
        <f t="shared" si="27"/>
        <v>#N/A</v>
      </c>
      <c r="AO74" t="e">
        <f t="shared" si="28"/>
        <v>#N/A</v>
      </c>
      <c r="AP74" t="e">
        <f t="shared" si="29"/>
        <v>#N/A</v>
      </c>
      <c r="AQ74" t="e">
        <f t="shared" si="30"/>
        <v>#N/A</v>
      </c>
    </row>
    <row r="75" spans="1:43">
      <c r="A75">
        <v>3154</v>
      </c>
      <c r="B75">
        <v>49</v>
      </c>
      <c r="C75" t="str">
        <f t="shared" si="31"/>
        <v>n49</v>
      </c>
      <c r="D75" t="str">
        <f>VLOOKUP(A75,Demand_calculation!$A$2:$B$402,2,0)</f>
        <v>load22</v>
      </c>
      <c r="F75" t="s">
        <v>12838</v>
      </c>
      <c r="G75" t="s">
        <v>11913</v>
      </c>
      <c r="I75" t="s">
        <v>12838</v>
      </c>
      <c r="J75" t="s">
        <v>11913</v>
      </c>
      <c r="K75" t="e">
        <f>VLOOKUP(J75,Demand_calculation!$B$2:$M$402,12,0)</f>
        <v>#N/A</v>
      </c>
      <c r="L75" t="e">
        <f>VLOOKUP(J75,Demand_calculation!$B$2:$AA$402,13,0)</f>
        <v>#N/A</v>
      </c>
      <c r="M75" t="e">
        <f>VLOOKUP(J75,Demand_calculation!$B$2:$AA$402,14,0)</f>
        <v>#N/A</v>
      </c>
      <c r="N75" t="e">
        <f>VLOOKUP(J75,Demand_calculation!$B$2:$AA$402,15,0)</f>
        <v>#N/A</v>
      </c>
      <c r="O75" t="e">
        <f>VLOOKUP(J75,Demand_calculation!$B$2:$AA$402,16,0)</f>
        <v>#N/A</v>
      </c>
      <c r="P75" t="e">
        <f>VLOOKUP(J75,Demand_calculation!$B$2:$AA$402,17,0)</f>
        <v>#N/A</v>
      </c>
      <c r="Q75" t="e">
        <f>VLOOKUP(J75,Demand_calculation!$B$2:$AA$402,18,0)</f>
        <v>#N/A</v>
      </c>
      <c r="R75" t="e">
        <f>VLOOKUP(J75,Demand_calculation!$B$2:$AA$402,19,0)</f>
        <v>#N/A</v>
      </c>
      <c r="S75" t="e">
        <f>VLOOKUP(J75,Demand_calculation!$B$2:$AA$402,20,0)</f>
        <v>#N/A</v>
      </c>
      <c r="T75" t="e">
        <f>VLOOKUP(J75,Demand_calculation!$B$2:$AA$402,21,0)</f>
        <v>#N/A</v>
      </c>
      <c r="U75" t="e">
        <f>VLOOKUP(J75,Demand_calculation!$B$2:$AA$402,22,0)</f>
        <v>#N/A</v>
      </c>
      <c r="V75" t="e">
        <f>VLOOKUP(J75,Demand_calculation!$B$2:$AA$402,23,0)</f>
        <v>#N/A</v>
      </c>
      <c r="W75" t="e">
        <f>VLOOKUP(J75,Demand_calculation!$B$2:$AA$402,24,0)</f>
        <v>#N/A</v>
      </c>
      <c r="X75" t="e">
        <f>VLOOKUP(J75,Demand_calculation!$B$2:$AA$402,25,0)</f>
        <v>#N/A</v>
      </c>
      <c r="Y75" t="e">
        <f>VLOOKUP(J75,Demand_calculation!$B$2:$AA$402,26,0)</f>
        <v>#N/A</v>
      </c>
      <c r="AB75" t="s">
        <v>12902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  <c r="AG75" t="e">
        <f t="shared" si="20"/>
        <v>#N/A</v>
      </c>
      <c r="AH75" t="e">
        <f t="shared" si="21"/>
        <v>#N/A</v>
      </c>
      <c r="AI75" t="e">
        <f t="shared" si="22"/>
        <v>#N/A</v>
      </c>
      <c r="AJ75" t="e">
        <f t="shared" si="23"/>
        <v>#N/A</v>
      </c>
      <c r="AK75" t="e">
        <f t="shared" si="24"/>
        <v>#N/A</v>
      </c>
      <c r="AL75" t="e">
        <f t="shared" si="25"/>
        <v>#N/A</v>
      </c>
      <c r="AM75" t="e">
        <f t="shared" si="26"/>
        <v>#N/A</v>
      </c>
      <c r="AN75" t="e">
        <f t="shared" si="27"/>
        <v>#N/A</v>
      </c>
      <c r="AO75" t="e">
        <f t="shared" si="28"/>
        <v>#N/A</v>
      </c>
      <c r="AP75" t="e">
        <f t="shared" si="29"/>
        <v>#N/A</v>
      </c>
      <c r="AQ75" t="e">
        <f t="shared" si="30"/>
        <v>#N/A</v>
      </c>
    </row>
    <row r="76" spans="1:43">
      <c r="A76">
        <v>3155</v>
      </c>
      <c r="B76">
        <v>479</v>
      </c>
      <c r="C76" t="str">
        <f t="shared" si="31"/>
        <v>n479</v>
      </c>
      <c r="D76" t="str">
        <f>VLOOKUP(A76,Demand_calculation!$A$2:$B$402,2,0)</f>
        <v>load23</v>
      </c>
      <c r="F76" t="s">
        <v>12838</v>
      </c>
      <c r="G76" t="s">
        <v>11917</v>
      </c>
      <c r="I76" t="s">
        <v>12838</v>
      </c>
      <c r="J76" t="s">
        <v>11917</v>
      </c>
      <c r="K76" t="e">
        <f>VLOOKUP(J76,Demand_calculation!$B$2:$M$402,12,0)</f>
        <v>#N/A</v>
      </c>
      <c r="L76" t="e">
        <f>VLOOKUP(J76,Demand_calculation!$B$2:$AA$402,13,0)</f>
        <v>#N/A</v>
      </c>
      <c r="M76" t="e">
        <f>VLOOKUP(J76,Demand_calculation!$B$2:$AA$402,14,0)</f>
        <v>#N/A</v>
      </c>
      <c r="N76" t="e">
        <f>VLOOKUP(J76,Demand_calculation!$B$2:$AA$402,15,0)</f>
        <v>#N/A</v>
      </c>
      <c r="O76" t="e">
        <f>VLOOKUP(J76,Demand_calculation!$B$2:$AA$402,16,0)</f>
        <v>#N/A</v>
      </c>
      <c r="P76" t="e">
        <f>VLOOKUP(J76,Demand_calculation!$B$2:$AA$402,17,0)</f>
        <v>#N/A</v>
      </c>
      <c r="Q76" t="e">
        <f>VLOOKUP(J76,Demand_calculation!$B$2:$AA$402,18,0)</f>
        <v>#N/A</v>
      </c>
      <c r="R76" t="e">
        <f>VLOOKUP(J76,Demand_calculation!$B$2:$AA$402,19,0)</f>
        <v>#N/A</v>
      </c>
      <c r="S76" t="e">
        <f>VLOOKUP(J76,Demand_calculation!$B$2:$AA$402,20,0)</f>
        <v>#N/A</v>
      </c>
      <c r="T76" t="e">
        <f>VLOOKUP(J76,Demand_calculation!$B$2:$AA$402,21,0)</f>
        <v>#N/A</v>
      </c>
      <c r="U76" t="e">
        <f>VLOOKUP(J76,Demand_calculation!$B$2:$AA$402,22,0)</f>
        <v>#N/A</v>
      </c>
      <c r="V76" t="e">
        <f>VLOOKUP(J76,Demand_calculation!$B$2:$AA$402,23,0)</f>
        <v>#N/A</v>
      </c>
      <c r="W76" t="e">
        <f>VLOOKUP(J76,Demand_calculation!$B$2:$AA$402,24,0)</f>
        <v>#N/A</v>
      </c>
      <c r="X76" t="e">
        <f>VLOOKUP(J76,Demand_calculation!$B$2:$AA$402,25,0)</f>
        <v>#N/A</v>
      </c>
      <c r="Y76" t="e">
        <f>VLOOKUP(J76,Demand_calculation!$B$2:$AA$402,26,0)</f>
        <v>#N/A</v>
      </c>
      <c r="AB76" t="s">
        <v>12940</v>
      </c>
      <c r="AC76" t="e">
        <f t="shared" si="16"/>
        <v>#N/A</v>
      </c>
      <c r="AD76" t="e">
        <f t="shared" si="17"/>
        <v>#N/A</v>
      </c>
      <c r="AE76" t="e">
        <f t="shared" si="18"/>
        <v>#N/A</v>
      </c>
      <c r="AF76" t="e">
        <f t="shared" si="19"/>
        <v>#N/A</v>
      </c>
      <c r="AG76" t="e">
        <f t="shared" si="20"/>
        <v>#N/A</v>
      </c>
      <c r="AH76" t="e">
        <f t="shared" si="21"/>
        <v>#N/A</v>
      </c>
      <c r="AI76" t="e">
        <f t="shared" si="22"/>
        <v>#N/A</v>
      </c>
      <c r="AJ76" t="e">
        <f t="shared" si="23"/>
        <v>#N/A</v>
      </c>
      <c r="AK76" t="e">
        <f t="shared" si="24"/>
        <v>#N/A</v>
      </c>
      <c r="AL76" t="e">
        <f t="shared" si="25"/>
        <v>#N/A</v>
      </c>
      <c r="AM76" t="e">
        <f t="shared" si="26"/>
        <v>#N/A</v>
      </c>
      <c r="AN76" t="e">
        <f t="shared" si="27"/>
        <v>#N/A</v>
      </c>
      <c r="AO76" t="e">
        <f t="shared" si="28"/>
        <v>#N/A</v>
      </c>
      <c r="AP76" t="e">
        <f t="shared" si="29"/>
        <v>#N/A</v>
      </c>
      <c r="AQ76" t="e">
        <f t="shared" si="30"/>
        <v>#N/A</v>
      </c>
    </row>
    <row r="77" spans="1:43">
      <c r="A77">
        <v>3155</v>
      </c>
      <c r="B77">
        <v>303</v>
      </c>
      <c r="C77" t="str">
        <f t="shared" si="31"/>
        <v>n303</v>
      </c>
      <c r="D77" t="str">
        <f>VLOOKUP(A77,Demand_calculation!$A$2:$B$402,2,0)</f>
        <v>load23</v>
      </c>
      <c r="F77" t="s">
        <v>12838</v>
      </c>
      <c r="G77" t="s">
        <v>11918</v>
      </c>
      <c r="I77" t="s">
        <v>12838</v>
      </c>
      <c r="J77" t="s">
        <v>11918</v>
      </c>
      <c r="K77" t="e">
        <f>VLOOKUP(J77,Demand_calculation!$B$2:$M$402,12,0)</f>
        <v>#N/A</v>
      </c>
      <c r="L77" t="e">
        <f>VLOOKUP(J77,Demand_calculation!$B$2:$AA$402,13,0)</f>
        <v>#N/A</v>
      </c>
      <c r="M77" t="e">
        <f>VLOOKUP(J77,Demand_calculation!$B$2:$AA$402,14,0)</f>
        <v>#N/A</v>
      </c>
      <c r="N77" t="e">
        <f>VLOOKUP(J77,Demand_calculation!$B$2:$AA$402,15,0)</f>
        <v>#N/A</v>
      </c>
      <c r="O77" t="e">
        <f>VLOOKUP(J77,Demand_calculation!$B$2:$AA$402,16,0)</f>
        <v>#N/A</v>
      </c>
      <c r="P77" t="e">
        <f>VLOOKUP(J77,Demand_calculation!$B$2:$AA$402,17,0)</f>
        <v>#N/A</v>
      </c>
      <c r="Q77" t="e">
        <f>VLOOKUP(J77,Demand_calculation!$B$2:$AA$402,18,0)</f>
        <v>#N/A</v>
      </c>
      <c r="R77" t="e">
        <f>VLOOKUP(J77,Demand_calculation!$B$2:$AA$402,19,0)</f>
        <v>#N/A</v>
      </c>
      <c r="S77" t="e">
        <f>VLOOKUP(J77,Demand_calculation!$B$2:$AA$402,20,0)</f>
        <v>#N/A</v>
      </c>
      <c r="T77" t="e">
        <f>VLOOKUP(J77,Demand_calculation!$B$2:$AA$402,21,0)</f>
        <v>#N/A</v>
      </c>
      <c r="U77" t="e">
        <f>VLOOKUP(J77,Demand_calculation!$B$2:$AA$402,22,0)</f>
        <v>#N/A</v>
      </c>
      <c r="V77" t="e">
        <f>VLOOKUP(J77,Demand_calculation!$B$2:$AA$402,23,0)</f>
        <v>#N/A</v>
      </c>
      <c r="W77" t="e">
        <f>VLOOKUP(J77,Demand_calculation!$B$2:$AA$402,24,0)</f>
        <v>#N/A</v>
      </c>
      <c r="X77" t="e">
        <f>VLOOKUP(J77,Demand_calculation!$B$2:$AA$402,25,0)</f>
        <v>#N/A</v>
      </c>
      <c r="Y77" t="e">
        <f>VLOOKUP(J77,Demand_calculation!$B$2:$AA$402,26,0)</f>
        <v>#N/A</v>
      </c>
      <c r="AB77" t="s">
        <v>12702</v>
      </c>
      <c r="AC77" t="e">
        <f t="shared" si="16"/>
        <v>#N/A</v>
      </c>
      <c r="AD77" t="e">
        <f t="shared" si="17"/>
        <v>#N/A</v>
      </c>
      <c r="AE77" t="e">
        <f t="shared" si="18"/>
        <v>#N/A</v>
      </c>
      <c r="AF77" t="e">
        <f t="shared" si="19"/>
        <v>#N/A</v>
      </c>
      <c r="AG77" t="e">
        <f t="shared" si="20"/>
        <v>#N/A</v>
      </c>
      <c r="AH77" t="e">
        <f t="shared" si="21"/>
        <v>#N/A</v>
      </c>
      <c r="AI77" t="e">
        <f t="shared" si="22"/>
        <v>#N/A</v>
      </c>
      <c r="AJ77" t="e">
        <f t="shared" si="23"/>
        <v>#N/A</v>
      </c>
      <c r="AK77" t="e">
        <f t="shared" si="24"/>
        <v>#N/A</v>
      </c>
      <c r="AL77" t="e">
        <f t="shared" si="25"/>
        <v>#N/A</v>
      </c>
      <c r="AM77" t="e">
        <f t="shared" si="26"/>
        <v>#N/A</v>
      </c>
      <c r="AN77" t="e">
        <f t="shared" si="27"/>
        <v>#N/A</v>
      </c>
      <c r="AO77" t="e">
        <f t="shared" si="28"/>
        <v>#N/A</v>
      </c>
      <c r="AP77" t="e">
        <f t="shared" si="29"/>
        <v>#N/A</v>
      </c>
      <c r="AQ77" t="e">
        <f t="shared" si="30"/>
        <v>#N/A</v>
      </c>
    </row>
    <row r="78" spans="1:43">
      <c r="A78">
        <v>3155</v>
      </c>
      <c r="B78">
        <v>480</v>
      </c>
      <c r="C78" t="str">
        <f t="shared" si="31"/>
        <v>n480</v>
      </c>
      <c r="D78" t="str">
        <f>VLOOKUP(A78,Demand_calculation!$A$2:$B$402,2,0)</f>
        <v>load23</v>
      </c>
      <c r="F78" t="s">
        <v>12838</v>
      </c>
      <c r="G78" t="s">
        <v>11924</v>
      </c>
      <c r="I78" t="s">
        <v>12838</v>
      </c>
      <c r="J78" t="s">
        <v>11924</v>
      </c>
      <c r="K78" t="e">
        <f>VLOOKUP(J78,Demand_calculation!$B$2:$M$402,12,0)</f>
        <v>#N/A</v>
      </c>
      <c r="L78" t="e">
        <f>VLOOKUP(J78,Demand_calculation!$B$2:$AA$402,13,0)</f>
        <v>#N/A</v>
      </c>
      <c r="M78" t="e">
        <f>VLOOKUP(J78,Demand_calculation!$B$2:$AA$402,14,0)</f>
        <v>#N/A</v>
      </c>
      <c r="N78" t="e">
        <f>VLOOKUP(J78,Demand_calculation!$B$2:$AA$402,15,0)</f>
        <v>#N/A</v>
      </c>
      <c r="O78" t="e">
        <f>VLOOKUP(J78,Demand_calculation!$B$2:$AA$402,16,0)</f>
        <v>#N/A</v>
      </c>
      <c r="P78" t="e">
        <f>VLOOKUP(J78,Demand_calculation!$B$2:$AA$402,17,0)</f>
        <v>#N/A</v>
      </c>
      <c r="Q78" t="e">
        <f>VLOOKUP(J78,Demand_calculation!$B$2:$AA$402,18,0)</f>
        <v>#N/A</v>
      </c>
      <c r="R78" t="e">
        <f>VLOOKUP(J78,Demand_calculation!$B$2:$AA$402,19,0)</f>
        <v>#N/A</v>
      </c>
      <c r="S78" t="e">
        <f>VLOOKUP(J78,Demand_calculation!$B$2:$AA$402,20,0)</f>
        <v>#N/A</v>
      </c>
      <c r="T78" t="e">
        <f>VLOOKUP(J78,Demand_calculation!$B$2:$AA$402,21,0)</f>
        <v>#N/A</v>
      </c>
      <c r="U78" t="e">
        <f>VLOOKUP(J78,Demand_calculation!$B$2:$AA$402,22,0)</f>
        <v>#N/A</v>
      </c>
      <c r="V78" t="e">
        <f>VLOOKUP(J78,Demand_calculation!$B$2:$AA$402,23,0)</f>
        <v>#N/A</v>
      </c>
      <c r="W78" t="e">
        <f>VLOOKUP(J78,Demand_calculation!$B$2:$AA$402,24,0)</f>
        <v>#N/A</v>
      </c>
      <c r="X78" t="e">
        <f>VLOOKUP(J78,Demand_calculation!$B$2:$AA$402,25,0)</f>
        <v>#N/A</v>
      </c>
      <c r="Y78" t="e">
        <f>VLOOKUP(J78,Demand_calculation!$B$2:$AA$402,26,0)</f>
        <v>#N/A</v>
      </c>
      <c r="AB78" t="s">
        <v>12696</v>
      </c>
      <c r="AC78" t="e">
        <f t="shared" si="16"/>
        <v>#N/A</v>
      </c>
      <c r="AD78" t="e">
        <f t="shared" si="17"/>
        <v>#N/A</v>
      </c>
      <c r="AE78" t="e">
        <f t="shared" si="18"/>
        <v>#N/A</v>
      </c>
      <c r="AF78" t="e">
        <f t="shared" si="19"/>
        <v>#N/A</v>
      </c>
      <c r="AG78" t="e">
        <f t="shared" si="20"/>
        <v>#N/A</v>
      </c>
      <c r="AH78" t="e">
        <f t="shared" si="21"/>
        <v>#N/A</v>
      </c>
      <c r="AI78" t="e">
        <f t="shared" si="22"/>
        <v>#N/A</v>
      </c>
      <c r="AJ78" t="e">
        <f t="shared" si="23"/>
        <v>#N/A</v>
      </c>
      <c r="AK78" t="e">
        <f t="shared" si="24"/>
        <v>#N/A</v>
      </c>
      <c r="AL78" t="e">
        <f t="shared" si="25"/>
        <v>#N/A</v>
      </c>
      <c r="AM78" t="e">
        <f t="shared" si="26"/>
        <v>#N/A</v>
      </c>
      <c r="AN78" t="e">
        <f t="shared" si="27"/>
        <v>#N/A</v>
      </c>
      <c r="AO78" t="e">
        <f t="shared" si="28"/>
        <v>#N/A</v>
      </c>
      <c r="AP78" t="e">
        <f t="shared" si="29"/>
        <v>#N/A</v>
      </c>
      <c r="AQ78" t="e">
        <f t="shared" si="30"/>
        <v>#N/A</v>
      </c>
    </row>
    <row r="79" spans="1:43">
      <c r="A79">
        <v>3155</v>
      </c>
      <c r="B79">
        <v>259</v>
      </c>
      <c r="C79" t="str">
        <f t="shared" si="31"/>
        <v>n259</v>
      </c>
      <c r="D79" t="str">
        <f>VLOOKUP(A79,Demand_calculation!$A$2:$B$402,2,0)</f>
        <v>load23</v>
      </c>
      <c r="F79" t="s">
        <v>12838</v>
      </c>
      <c r="G79" t="s">
        <v>11925</v>
      </c>
      <c r="I79" t="s">
        <v>12838</v>
      </c>
      <c r="J79" t="s">
        <v>11925</v>
      </c>
      <c r="K79" t="e">
        <f>VLOOKUP(J79,Demand_calculation!$B$2:$M$402,12,0)</f>
        <v>#N/A</v>
      </c>
      <c r="L79" t="e">
        <f>VLOOKUP(J79,Demand_calculation!$B$2:$AA$402,13,0)</f>
        <v>#N/A</v>
      </c>
      <c r="M79" t="e">
        <f>VLOOKUP(J79,Demand_calculation!$B$2:$AA$402,14,0)</f>
        <v>#N/A</v>
      </c>
      <c r="N79" t="e">
        <f>VLOOKUP(J79,Demand_calculation!$B$2:$AA$402,15,0)</f>
        <v>#N/A</v>
      </c>
      <c r="O79" t="e">
        <f>VLOOKUP(J79,Demand_calculation!$B$2:$AA$402,16,0)</f>
        <v>#N/A</v>
      </c>
      <c r="P79" t="e">
        <f>VLOOKUP(J79,Demand_calculation!$B$2:$AA$402,17,0)</f>
        <v>#N/A</v>
      </c>
      <c r="Q79" t="e">
        <f>VLOOKUP(J79,Demand_calculation!$B$2:$AA$402,18,0)</f>
        <v>#N/A</v>
      </c>
      <c r="R79" t="e">
        <f>VLOOKUP(J79,Demand_calculation!$B$2:$AA$402,19,0)</f>
        <v>#N/A</v>
      </c>
      <c r="S79" t="e">
        <f>VLOOKUP(J79,Demand_calculation!$B$2:$AA$402,20,0)</f>
        <v>#N/A</v>
      </c>
      <c r="T79" t="e">
        <f>VLOOKUP(J79,Demand_calculation!$B$2:$AA$402,21,0)</f>
        <v>#N/A</v>
      </c>
      <c r="U79" t="e">
        <f>VLOOKUP(J79,Demand_calculation!$B$2:$AA$402,22,0)</f>
        <v>#N/A</v>
      </c>
      <c r="V79" t="e">
        <f>VLOOKUP(J79,Demand_calculation!$B$2:$AA$402,23,0)</f>
        <v>#N/A</v>
      </c>
      <c r="W79" t="e">
        <f>VLOOKUP(J79,Demand_calculation!$B$2:$AA$402,24,0)</f>
        <v>#N/A</v>
      </c>
      <c r="X79" t="e">
        <f>VLOOKUP(J79,Demand_calculation!$B$2:$AA$402,25,0)</f>
        <v>#N/A</v>
      </c>
      <c r="Y79" t="e">
        <f>VLOOKUP(J79,Demand_calculation!$B$2:$AA$402,26,0)</f>
        <v>#N/A</v>
      </c>
      <c r="AB79" t="s">
        <v>12870</v>
      </c>
      <c r="AC79" t="e">
        <f t="shared" si="16"/>
        <v>#N/A</v>
      </c>
      <c r="AD79" t="e">
        <f t="shared" si="17"/>
        <v>#N/A</v>
      </c>
      <c r="AE79" t="e">
        <f t="shared" si="18"/>
        <v>#N/A</v>
      </c>
      <c r="AF79" t="e">
        <f t="shared" si="19"/>
        <v>#N/A</v>
      </c>
      <c r="AG79" t="e">
        <f t="shared" si="20"/>
        <v>#N/A</v>
      </c>
      <c r="AH79" t="e">
        <f t="shared" si="21"/>
        <v>#N/A</v>
      </c>
      <c r="AI79" t="e">
        <f t="shared" si="22"/>
        <v>#N/A</v>
      </c>
      <c r="AJ79" t="e">
        <f t="shared" si="23"/>
        <v>#N/A</v>
      </c>
      <c r="AK79" t="e">
        <f t="shared" si="24"/>
        <v>#N/A</v>
      </c>
      <c r="AL79" t="e">
        <f t="shared" si="25"/>
        <v>#N/A</v>
      </c>
      <c r="AM79" t="e">
        <f t="shared" si="26"/>
        <v>#N/A</v>
      </c>
      <c r="AN79" t="e">
        <f t="shared" si="27"/>
        <v>#N/A</v>
      </c>
      <c r="AO79" t="e">
        <f t="shared" si="28"/>
        <v>#N/A</v>
      </c>
      <c r="AP79" t="e">
        <f t="shared" si="29"/>
        <v>#N/A</v>
      </c>
      <c r="AQ79" t="e">
        <f t="shared" si="30"/>
        <v>#N/A</v>
      </c>
    </row>
    <row r="80" spans="1:43">
      <c r="A80">
        <v>3157</v>
      </c>
      <c r="B80">
        <v>301</v>
      </c>
      <c r="C80" t="str">
        <f t="shared" si="31"/>
        <v>n301</v>
      </c>
      <c r="D80" t="str">
        <f>VLOOKUP(A80,Demand_calculation!$A$2:$B$402,2,0)</f>
        <v>load24</v>
      </c>
      <c r="F80" t="s">
        <v>12838</v>
      </c>
      <c r="G80" t="s">
        <v>11993</v>
      </c>
      <c r="I80" t="s">
        <v>12838</v>
      </c>
      <c r="J80" t="s">
        <v>11993</v>
      </c>
      <c r="K80" t="e">
        <f>VLOOKUP(J80,Demand_calculation!$B$2:$M$402,12,0)</f>
        <v>#N/A</v>
      </c>
      <c r="L80" t="e">
        <f>VLOOKUP(J80,Demand_calculation!$B$2:$AA$402,13,0)</f>
        <v>#N/A</v>
      </c>
      <c r="M80" t="e">
        <f>VLOOKUP(J80,Demand_calculation!$B$2:$AA$402,14,0)</f>
        <v>#N/A</v>
      </c>
      <c r="N80" t="e">
        <f>VLOOKUP(J80,Demand_calculation!$B$2:$AA$402,15,0)</f>
        <v>#N/A</v>
      </c>
      <c r="O80" t="e">
        <f>VLOOKUP(J80,Demand_calculation!$B$2:$AA$402,16,0)</f>
        <v>#N/A</v>
      </c>
      <c r="P80" t="e">
        <f>VLOOKUP(J80,Demand_calculation!$B$2:$AA$402,17,0)</f>
        <v>#N/A</v>
      </c>
      <c r="Q80" t="e">
        <f>VLOOKUP(J80,Demand_calculation!$B$2:$AA$402,18,0)</f>
        <v>#N/A</v>
      </c>
      <c r="R80" t="e">
        <f>VLOOKUP(J80,Demand_calculation!$B$2:$AA$402,19,0)</f>
        <v>#N/A</v>
      </c>
      <c r="S80" t="e">
        <f>VLOOKUP(J80,Demand_calculation!$B$2:$AA$402,20,0)</f>
        <v>#N/A</v>
      </c>
      <c r="T80" t="e">
        <f>VLOOKUP(J80,Demand_calculation!$B$2:$AA$402,21,0)</f>
        <v>#N/A</v>
      </c>
      <c r="U80" t="e">
        <f>VLOOKUP(J80,Demand_calculation!$B$2:$AA$402,22,0)</f>
        <v>#N/A</v>
      </c>
      <c r="V80" t="e">
        <f>VLOOKUP(J80,Demand_calculation!$B$2:$AA$402,23,0)</f>
        <v>#N/A</v>
      </c>
      <c r="W80" t="e">
        <f>VLOOKUP(J80,Demand_calculation!$B$2:$AA$402,24,0)</f>
        <v>#N/A</v>
      </c>
      <c r="X80" t="e">
        <f>VLOOKUP(J80,Demand_calculation!$B$2:$AA$402,25,0)</f>
        <v>#N/A</v>
      </c>
      <c r="Y80" t="e">
        <f>VLOOKUP(J80,Demand_calculation!$B$2:$AA$402,26,0)</f>
        <v>#N/A</v>
      </c>
      <c r="AB80" t="s">
        <v>12906</v>
      </c>
      <c r="AC80" t="e">
        <f t="shared" si="16"/>
        <v>#N/A</v>
      </c>
      <c r="AD80" t="e">
        <f t="shared" si="17"/>
        <v>#N/A</v>
      </c>
      <c r="AE80" t="e">
        <f t="shared" si="18"/>
        <v>#N/A</v>
      </c>
      <c r="AF80" t="e">
        <f t="shared" si="19"/>
        <v>#N/A</v>
      </c>
      <c r="AG80" t="e">
        <f t="shared" si="20"/>
        <v>#N/A</v>
      </c>
      <c r="AH80" t="e">
        <f t="shared" si="21"/>
        <v>#N/A</v>
      </c>
      <c r="AI80" t="e">
        <f t="shared" si="22"/>
        <v>#N/A</v>
      </c>
      <c r="AJ80" t="e">
        <f t="shared" si="23"/>
        <v>#N/A</v>
      </c>
      <c r="AK80" t="e">
        <f t="shared" si="24"/>
        <v>#N/A</v>
      </c>
      <c r="AL80" t="e">
        <f t="shared" si="25"/>
        <v>#N/A</v>
      </c>
      <c r="AM80" t="e">
        <f t="shared" si="26"/>
        <v>#N/A</v>
      </c>
      <c r="AN80" t="e">
        <f t="shared" si="27"/>
        <v>#N/A</v>
      </c>
      <c r="AO80" t="e">
        <f t="shared" si="28"/>
        <v>#N/A</v>
      </c>
      <c r="AP80" t="e">
        <f t="shared" si="29"/>
        <v>#N/A</v>
      </c>
      <c r="AQ80" t="e">
        <f t="shared" si="30"/>
        <v>#N/A</v>
      </c>
    </row>
    <row r="81" spans="1:43">
      <c r="A81">
        <v>3157</v>
      </c>
      <c r="B81">
        <v>299</v>
      </c>
      <c r="C81" t="str">
        <f t="shared" si="31"/>
        <v>n299</v>
      </c>
      <c r="D81" t="str">
        <f>VLOOKUP(A81,Demand_calculation!$A$2:$B$402,2,0)</f>
        <v>load24</v>
      </c>
      <c r="F81" t="s">
        <v>12633</v>
      </c>
      <c r="G81" t="s">
        <v>11756</v>
      </c>
      <c r="I81" t="s">
        <v>12633</v>
      </c>
      <c r="J81" t="s">
        <v>11756</v>
      </c>
      <c r="K81" t="e">
        <f>VLOOKUP(J81,Demand_calculation!$B$2:$M$402,12,0)</f>
        <v>#N/A</v>
      </c>
      <c r="L81" t="e">
        <f>VLOOKUP(J81,Demand_calculation!$B$2:$AA$402,13,0)</f>
        <v>#N/A</v>
      </c>
      <c r="M81" t="e">
        <f>VLOOKUP(J81,Demand_calculation!$B$2:$AA$402,14,0)</f>
        <v>#N/A</v>
      </c>
      <c r="N81" t="e">
        <f>VLOOKUP(J81,Demand_calculation!$B$2:$AA$402,15,0)</f>
        <v>#N/A</v>
      </c>
      <c r="O81" t="e">
        <f>VLOOKUP(J81,Demand_calculation!$B$2:$AA$402,16,0)</f>
        <v>#N/A</v>
      </c>
      <c r="P81" t="e">
        <f>VLOOKUP(J81,Demand_calculation!$B$2:$AA$402,17,0)</f>
        <v>#N/A</v>
      </c>
      <c r="Q81" t="e">
        <f>VLOOKUP(J81,Demand_calculation!$B$2:$AA$402,18,0)</f>
        <v>#N/A</v>
      </c>
      <c r="R81" t="e">
        <f>VLOOKUP(J81,Demand_calculation!$B$2:$AA$402,19,0)</f>
        <v>#N/A</v>
      </c>
      <c r="S81" t="e">
        <f>VLOOKUP(J81,Demand_calculation!$B$2:$AA$402,20,0)</f>
        <v>#N/A</v>
      </c>
      <c r="T81" t="e">
        <f>VLOOKUP(J81,Demand_calculation!$B$2:$AA$402,21,0)</f>
        <v>#N/A</v>
      </c>
      <c r="U81" t="e">
        <f>VLOOKUP(J81,Demand_calculation!$B$2:$AA$402,22,0)</f>
        <v>#N/A</v>
      </c>
      <c r="V81" t="e">
        <f>VLOOKUP(J81,Demand_calculation!$B$2:$AA$402,23,0)</f>
        <v>#N/A</v>
      </c>
      <c r="W81" t="e">
        <f>VLOOKUP(J81,Demand_calculation!$B$2:$AA$402,24,0)</f>
        <v>#N/A</v>
      </c>
      <c r="X81" t="e">
        <f>VLOOKUP(J81,Demand_calculation!$B$2:$AA$402,25,0)</f>
        <v>#N/A</v>
      </c>
      <c r="Y81" t="e">
        <f>VLOOKUP(J81,Demand_calculation!$B$2:$AA$402,26,0)</f>
        <v>#N/A</v>
      </c>
      <c r="AB81" t="s">
        <v>12931</v>
      </c>
      <c r="AC81" t="e">
        <f t="shared" si="16"/>
        <v>#N/A</v>
      </c>
      <c r="AD81" t="e">
        <f t="shared" si="17"/>
        <v>#N/A</v>
      </c>
      <c r="AE81" t="e">
        <f t="shared" si="18"/>
        <v>#N/A</v>
      </c>
      <c r="AF81" t="e">
        <f t="shared" si="19"/>
        <v>#N/A</v>
      </c>
      <c r="AG81" t="e">
        <f t="shared" si="20"/>
        <v>#N/A</v>
      </c>
      <c r="AH81" t="e">
        <f t="shared" si="21"/>
        <v>#N/A</v>
      </c>
      <c r="AI81" t="e">
        <f t="shared" si="22"/>
        <v>#N/A</v>
      </c>
      <c r="AJ81" t="e">
        <f t="shared" si="23"/>
        <v>#N/A</v>
      </c>
      <c r="AK81" t="e">
        <f t="shared" si="24"/>
        <v>#N/A</v>
      </c>
      <c r="AL81" t="e">
        <f t="shared" si="25"/>
        <v>#N/A</v>
      </c>
      <c r="AM81" t="e">
        <f t="shared" si="26"/>
        <v>#N/A</v>
      </c>
      <c r="AN81" t="e">
        <f t="shared" si="27"/>
        <v>#N/A</v>
      </c>
      <c r="AO81" t="e">
        <f t="shared" si="28"/>
        <v>#N/A</v>
      </c>
      <c r="AP81" t="e">
        <f t="shared" si="29"/>
        <v>#N/A</v>
      </c>
      <c r="AQ81" t="e">
        <f t="shared" si="30"/>
        <v>#N/A</v>
      </c>
    </row>
    <row r="82" spans="1:43">
      <c r="A82">
        <v>3157</v>
      </c>
      <c r="B82">
        <v>482</v>
      </c>
      <c r="C82" t="str">
        <f t="shared" si="31"/>
        <v>n482</v>
      </c>
      <c r="D82" t="str">
        <f>VLOOKUP(A82,Demand_calculation!$A$2:$B$402,2,0)</f>
        <v>load24</v>
      </c>
      <c r="F82" t="s">
        <v>12633</v>
      </c>
      <c r="G82" t="s">
        <v>11772</v>
      </c>
      <c r="I82" t="s">
        <v>12633</v>
      </c>
      <c r="J82" t="s">
        <v>11772</v>
      </c>
      <c r="K82" t="e">
        <f>VLOOKUP(J82,Demand_calculation!$B$2:$M$402,12,0)</f>
        <v>#N/A</v>
      </c>
      <c r="L82" t="e">
        <f>VLOOKUP(J82,Demand_calculation!$B$2:$AA$402,13,0)</f>
        <v>#N/A</v>
      </c>
      <c r="M82" t="e">
        <f>VLOOKUP(J82,Demand_calculation!$B$2:$AA$402,14,0)</f>
        <v>#N/A</v>
      </c>
      <c r="N82" t="e">
        <f>VLOOKUP(J82,Demand_calculation!$B$2:$AA$402,15,0)</f>
        <v>#N/A</v>
      </c>
      <c r="O82" t="e">
        <f>VLOOKUP(J82,Demand_calculation!$B$2:$AA$402,16,0)</f>
        <v>#N/A</v>
      </c>
      <c r="P82" t="e">
        <f>VLOOKUP(J82,Demand_calculation!$B$2:$AA$402,17,0)</f>
        <v>#N/A</v>
      </c>
      <c r="Q82" t="e">
        <f>VLOOKUP(J82,Demand_calculation!$B$2:$AA$402,18,0)</f>
        <v>#N/A</v>
      </c>
      <c r="R82" t="e">
        <f>VLOOKUP(J82,Demand_calculation!$B$2:$AA$402,19,0)</f>
        <v>#N/A</v>
      </c>
      <c r="S82" t="e">
        <f>VLOOKUP(J82,Demand_calculation!$B$2:$AA$402,20,0)</f>
        <v>#N/A</v>
      </c>
      <c r="T82" t="e">
        <f>VLOOKUP(J82,Demand_calculation!$B$2:$AA$402,21,0)</f>
        <v>#N/A</v>
      </c>
      <c r="U82" t="e">
        <f>VLOOKUP(J82,Demand_calculation!$B$2:$AA$402,22,0)</f>
        <v>#N/A</v>
      </c>
      <c r="V82" t="e">
        <f>VLOOKUP(J82,Demand_calculation!$B$2:$AA$402,23,0)</f>
        <v>#N/A</v>
      </c>
      <c r="W82" t="e">
        <f>VLOOKUP(J82,Demand_calculation!$B$2:$AA$402,24,0)</f>
        <v>#N/A</v>
      </c>
      <c r="X82" t="e">
        <f>VLOOKUP(J82,Demand_calculation!$B$2:$AA$402,25,0)</f>
        <v>#N/A</v>
      </c>
      <c r="Y82" t="e">
        <f>VLOOKUP(J82,Demand_calculation!$B$2:$AA$402,26,0)</f>
        <v>#N/A</v>
      </c>
      <c r="AB82" t="s">
        <v>12891</v>
      </c>
      <c r="AC82" t="e">
        <f t="shared" si="16"/>
        <v>#N/A</v>
      </c>
      <c r="AD82" t="e">
        <f t="shared" si="17"/>
        <v>#N/A</v>
      </c>
      <c r="AE82" t="e">
        <f t="shared" si="18"/>
        <v>#N/A</v>
      </c>
      <c r="AF82" t="e">
        <f t="shared" si="19"/>
        <v>#N/A</v>
      </c>
      <c r="AG82" t="e">
        <f t="shared" si="20"/>
        <v>#N/A</v>
      </c>
      <c r="AH82" t="e">
        <f t="shared" si="21"/>
        <v>#N/A</v>
      </c>
      <c r="AI82" t="e">
        <f t="shared" si="22"/>
        <v>#N/A</v>
      </c>
      <c r="AJ82" t="e">
        <f t="shared" si="23"/>
        <v>#N/A</v>
      </c>
      <c r="AK82" t="e">
        <f t="shared" si="24"/>
        <v>#N/A</v>
      </c>
      <c r="AL82" t="e">
        <f t="shared" si="25"/>
        <v>#N/A</v>
      </c>
      <c r="AM82" t="e">
        <f t="shared" si="26"/>
        <v>#N/A</v>
      </c>
      <c r="AN82" t="e">
        <f t="shared" si="27"/>
        <v>#N/A</v>
      </c>
      <c r="AO82" t="e">
        <f t="shared" si="28"/>
        <v>#N/A</v>
      </c>
      <c r="AP82" t="e">
        <f t="shared" si="29"/>
        <v>#N/A</v>
      </c>
      <c r="AQ82" t="e">
        <f t="shared" si="30"/>
        <v>#N/A</v>
      </c>
    </row>
    <row r="83" spans="1:43">
      <c r="A83">
        <v>3157</v>
      </c>
      <c r="B83">
        <v>5</v>
      </c>
      <c r="C83" t="str">
        <f t="shared" si="31"/>
        <v>n5</v>
      </c>
      <c r="D83" t="str">
        <f>VLOOKUP(A83,Demand_calculation!$A$2:$B$402,2,0)</f>
        <v>load24</v>
      </c>
      <c r="F83" t="s">
        <v>12625</v>
      </c>
      <c r="G83" t="s">
        <v>11760</v>
      </c>
      <c r="I83" t="s">
        <v>12625</v>
      </c>
      <c r="J83" t="s">
        <v>11760</v>
      </c>
      <c r="K83" t="e">
        <f>VLOOKUP(J83,Demand_calculation!$B$2:$M$402,12,0)</f>
        <v>#N/A</v>
      </c>
      <c r="L83" t="e">
        <f>VLOOKUP(J83,Demand_calculation!$B$2:$AA$402,13,0)</f>
        <v>#N/A</v>
      </c>
      <c r="M83" t="e">
        <f>VLOOKUP(J83,Demand_calculation!$B$2:$AA$402,14,0)</f>
        <v>#N/A</v>
      </c>
      <c r="N83" t="e">
        <f>VLOOKUP(J83,Demand_calculation!$B$2:$AA$402,15,0)</f>
        <v>#N/A</v>
      </c>
      <c r="O83" t="e">
        <f>VLOOKUP(J83,Demand_calculation!$B$2:$AA$402,16,0)</f>
        <v>#N/A</v>
      </c>
      <c r="P83" t="e">
        <f>VLOOKUP(J83,Demand_calculation!$B$2:$AA$402,17,0)</f>
        <v>#N/A</v>
      </c>
      <c r="Q83" t="e">
        <f>VLOOKUP(J83,Demand_calculation!$B$2:$AA$402,18,0)</f>
        <v>#N/A</v>
      </c>
      <c r="R83" t="e">
        <f>VLOOKUP(J83,Demand_calculation!$B$2:$AA$402,19,0)</f>
        <v>#N/A</v>
      </c>
      <c r="S83" t="e">
        <f>VLOOKUP(J83,Demand_calculation!$B$2:$AA$402,20,0)</f>
        <v>#N/A</v>
      </c>
      <c r="T83" t="e">
        <f>VLOOKUP(J83,Demand_calculation!$B$2:$AA$402,21,0)</f>
        <v>#N/A</v>
      </c>
      <c r="U83" t="e">
        <f>VLOOKUP(J83,Demand_calculation!$B$2:$AA$402,22,0)</f>
        <v>#N/A</v>
      </c>
      <c r="V83" t="e">
        <f>VLOOKUP(J83,Demand_calculation!$B$2:$AA$402,23,0)</f>
        <v>#N/A</v>
      </c>
      <c r="W83" t="e">
        <f>VLOOKUP(J83,Demand_calculation!$B$2:$AA$402,24,0)</f>
        <v>#N/A</v>
      </c>
      <c r="X83" t="e">
        <f>VLOOKUP(J83,Demand_calculation!$B$2:$AA$402,25,0)</f>
        <v>#N/A</v>
      </c>
      <c r="Y83" t="e">
        <f>VLOOKUP(J83,Demand_calculation!$B$2:$AA$402,26,0)</f>
        <v>#N/A</v>
      </c>
      <c r="AB83" t="s">
        <v>12585</v>
      </c>
      <c r="AC83" t="e">
        <f t="shared" si="16"/>
        <v>#N/A</v>
      </c>
      <c r="AD83" t="e">
        <f t="shared" si="17"/>
        <v>#N/A</v>
      </c>
      <c r="AE83" t="e">
        <f t="shared" si="18"/>
        <v>#N/A</v>
      </c>
      <c r="AF83" t="e">
        <f t="shared" si="19"/>
        <v>#N/A</v>
      </c>
      <c r="AG83" t="e">
        <f t="shared" si="20"/>
        <v>#N/A</v>
      </c>
      <c r="AH83" t="e">
        <f t="shared" si="21"/>
        <v>#N/A</v>
      </c>
      <c r="AI83" t="e">
        <f t="shared" si="22"/>
        <v>#N/A</v>
      </c>
      <c r="AJ83" t="e">
        <f t="shared" si="23"/>
        <v>#N/A</v>
      </c>
      <c r="AK83" t="e">
        <f t="shared" si="24"/>
        <v>#N/A</v>
      </c>
      <c r="AL83" t="e">
        <f t="shared" si="25"/>
        <v>#N/A</v>
      </c>
      <c r="AM83" t="e">
        <f t="shared" si="26"/>
        <v>#N/A</v>
      </c>
      <c r="AN83" t="e">
        <f t="shared" si="27"/>
        <v>#N/A</v>
      </c>
      <c r="AO83" t="e">
        <f t="shared" si="28"/>
        <v>#N/A</v>
      </c>
      <c r="AP83" t="e">
        <f t="shared" si="29"/>
        <v>#N/A</v>
      </c>
      <c r="AQ83" t="e">
        <f t="shared" si="30"/>
        <v>#N/A</v>
      </c>
    </row>
    <row r="84" spans="1:43">
      <c r="A84">
        <v>3158</v>
      </c>
      <c r="B84">
        <v>16</v>
      </c>
      <c r="C84" t="str">
        <f t="shared" si="31"/>
        <v>n16</v>
      </c>
      <c r="D84" t="str">
        <f>VLOOKUP(A84,Demand_calculation!$A$2:$B$402,2,0)</f>
        <v>load25</v>
      </c>
      <c r="F84" t="s">
        <v>12656</v>
      </c>
      <c r="G84" t="s">
        <v>11759</v>
      </c>
      <c r="I84" t="s">
        <v>12656</v>
      </c>
      <c r="J84" t="s">
        <v>11759</v>
      </c>
      <c r="K84" t="e">
        <f>VLOOKUP(J84,Demand_calculation!$B$2:$M$402,12,0)</f>
        <v>#N/A</v>
      </c>
      <c r="L84" t="e">
        <f>VLOOKUP(J84,Demand_calculation!$B$2:$AA$402,13,0)</f>
        <v>#N/A</v>
      </c>
      <c r="M84" t="e">
        <f>VLOOKUP(J84,Demand_calculation!$B$2:$AA$402,14,0)</f>
        <v>#N/A</v>
      </c>
      <c r="N84" t="e">
        <f>VLOOKUP(J84,Demand_calculation!$B$2:$AA$402,15,0)</f>
        <v>#N/A</v>
      </c>
      <c r="O84" t="e">
        <f>VLOOKUP(J84,Demand_calculation!$B$2:$AA$402,16,0)</f>
        <v>#N/A</v>
      </c>
      <c r="P84" t="e">
        <f>VLOOKUP(J84,Demand_calculation!$B$2:$AA$402,17,0)</f>
        <v>#N/A</v>
      </c>
      <c r="Q84" t="e">
        <f>VLOOKUP(J84,Demand_calculation!$B$2:$AA$402,18,0)</f>
        <v>#N/A</v>
      </c>
      <c r="R84" t="e">
        <f>VLOOKUP(J84,Demand_calculation!$B$2:$AA$402,19,0)</f>
        <v>#N/A</v>
      </c>
      <c r="S84" t="e">
        <f>VLOOKUP(J84,Demand_calculation!$B$2:$AA$402,20,0)</f>
        <v>#N/A</v>
      </c>
      <c r="T84" t="e">
        <f>VLOOKUP(J84,Demand_calculation!$B$2:$AA$402,21,0)</f>
        <v>#N/A</v>
      </c>
      <c r="U84" t="e">
        <f>VLOOKUP(J84,Demand_calculation!$B$2:$AA$402,22,0)</f>
        <v>#N/A</v>
      </c>
      <c r="V84" t="e">
        <f>VLOOKUP(J84,Demand_calculation!$B$2:$AA$402,23,0)</f>
        <v>#N/A</v>
      </c>
      <c r="W84" t="e">
        <f>VLOOKUP(J84,Demand_calculation!$B$2:$AA$402,24,0)</f>
        <v>#N/A</v>
      </c>
      <c r="X84" t="e">
        <f>VLOOKUP(J84,Demand_calculation!$B$2:$AA$402,25,0)</f>
        <v>#N/A</v>
      </c>
      <c r="Y84" t="e">
        <f>VLOOKUP(J84,Demand_calculation!$B$2:$AA$402,26,0)</f>
        <v>#N/A</v>
      </c>
      <c r="AB84" t="s">
        <v>12509</v>
      </c>
      <c r="AC84" t="e">
        <f t="shared" si="16"/>
        <v>#N/A</v>
      </c>
      <c r="AD84" t="e">
        <f t="shared" si="17"/>
        <v>#N/A</v>
      </c>
      <c r="AE84" t="e">
        <f t="shared" si="18"/>
        <v>#N/A</v>
      </c>
      <c r="AF84" t="e">
        <f t="shared" si="19"/>
        <v>#N/A</v>
      </c>
      <c r="AG84" t="e">
        <f t="shared" si="20"/>
        <v>#N/A</v>
      </c>
      <c r="AH84" t="e">
        <f t="shared" si="21"/>
        <v>#N/A</v>
      </c>
      <c r="AI84" t="e">
        <f t="shared" si="22"/>
        <v>#N/A</v>
      </c>
      <c r="AJ84" t="e">
        <f t="shared" si="23"/>
        <v>#N/A</v>
      </c>
      <c r="AK84" t="e">
        <f t="shared" si="24"/>
        <v>#N/A</v>
      </c>
      <c r="AL84" t="e">
        <f t="shared" si="25"/>
        <v>#N/A</v>
      </c>
      <c r="AM84" t="e">
        <f t="shared" si="26"/>
        <v>#N/A</v>
      </c>
      <c r="AN84" t="e">
        <f t="shared" si="27"/>
        <v>#N/A</v>
      </c>
      <c r="AO84" t="e">
        <f t="shared" si="28"/>
        <v>#N/A</v>
      </c>
      <c r="AP84" t="e">
        <f t="shared" si="29"/>
        <v>#N/A</v>
      </c>
      <c r="AQ84" t="e">
        <f t="shared" si="30"/>
        <v>#N/A</v>
      </c>
    </row>
    <row r="85" spans="1:43">
      <c r="A85">
        <v>3158</v>
      </c>
      <c r="B85">
        <v>425</v>
      </c>
      <c r="C85" t="str">
        <f t="shared" si="31"/>
        <v>n425</v>
      </c>
      <c r="D85" t="str">
        <f>VLOOKUP(A85,Demand_calculation!$A$2:$B$402,2,0)</f>
        <v>load25</v>
      </c>
      <c r="F85" t="s">
        <v>12657</v>
      </c>
      <c r="G85" t="s">
        <v>11768</v>
      </c>
      <c r="I85" t="s">
        <v>12657</v>
      </c>
      <c r="J85" t="s">
        <v>11768</v>
      </c>
      <c r="K85" t="e">
        <f>VLOOKUP(J85,Demand_calculation!$B$2:$M$402,12,0)</f>
        <v>#N/A</v>
      </c>
      <c r="L85" t="e">
        <f>VLOOKUP(J85,Demand_calculation!$B$2:$AA$402,13,0)</f>
        <v>#N/A</v>
      </c>
      <c r="M85" t="e">
        <f>VLOOKUP(J85,Demand_calculation!$B$2:$AA$402,14,0)</f>
        <v>#N/A</v>
      </c>
      <c r="N85" t="e">
        <f>VLOOKUP(J85,Demand_calculation!$B$2:$AA$402,15,0)</f>
        <v>#N/A</v>
      </c>
      <c r="O85" t="e">
        <f>VLOOKUP(J85,Demand_calculation!$B$2:$AA$402,16,0)</f>
        <v>#N/A</v>
      </c>
      <c r="P85" t="e">
        <f>VLOOKUP(J85,Demand_calculation!$B$2:$AA$402,17,0)</f>
        <v>#N/A</v>
      </c>
      <c r="Q85" t="e">
        <f>VLOOKUP(J85,Demand_calculation!$B$2:$AA$402,18,0)</f>
        <v>#N/A</v>
      </c>
      <c r="R85" t="e">
        <f>VLOOKUP(J85,Demand_calculation!$B$2:$AA$402,19,0)</f>
        <v>#N/A</v>
      </c>
      <c r="S85" t="e">
        <f>VLOOKUP(J85,Demand_calculation!$B$2:$AA$402,20,0)</f>
        <v>#N/A</v>
      </c>
      <c r="T85" t="e">
        <f>VLOOKUP(J85,Demand_calculation!$B$2:$AA$402,21,0)</f>
        <v>#N/A</v>
      </c>
      <c r="U85" t="e">
        <f>VLOOKUP(J85,Demand_calculation!$B$2:$AA$402,22,0)</f>
        <v>#N/A</v>
      </c>
      <c r="V85" t="e">
        <f>VLOOKUP(J85,Demand_calculation!$B$2:$AA$402,23,0)</f>
        <v>#N/A</v>
      </c>
      <c r="W85" t="e">
        <f>VLOOKUP(J85,Demand_calculation!$B$2:$AA$402,24,0)</f>
        <v>#N/A</v>
      </c>
      <c r="X85" t="e">
        <f>VLOOKUP(J85,Demand_calculation!$B$2:$AA$402,25,0)</f>
        <v>#N/A</v>
      </c>
      <c r="Y85" t="e">
        <f>VLOOKUP(J85,Demand_calculation!$B$2:$AA$402,26,0)</f>
        <v>#N/A</v>
      </c>
      <c r="AB85" t="s">
        <v>12507</v>
      </c>
      <c r="AC85" t="e">
        <f t="shared" si="16"/>
        <v>#N/A</v>
      </c>
      <c r="AD85" t="e">
        <f t="shared" si="17"/>
        <v>#N/A</v>
      </c>
      <c r="AE85" t="e">
        <f t="shared" si="18"/>
        <v>#N/A</v>
      </c>
      <c r="AF85" t="e">
        <f t="shared" si="19"/>
        <v>#N/A</v>
      </c>
      <c r="AG85" t="e">
        <f t="shared" si="20"/>
        <v>#N/A</v>
      </c>
      <c r="AH85" t="e">
        <f t="shared" si="21"/>
        <v>#N/A</v>
      </c>
      <c r="AI85" t="e">
        <f t="shared" si="22"/>
        <v>#N/A</v>
      </c>
      <c r="AJ85" t="e">
        <f t="shared" si="23"/>
        <v>#N/A</v>
      </c>
      <c r="AK85" t="e">
        <f t="shared" si="24"/>
        <v>#N/A</v>
      </c>
      <c r="AL85" t="e">
        <f t="shared" si="25"/>
        <v>#N/A</v>
      </c>
      <c r="AM85" t="e">
        <f t="shared" si="26"/>
        <v>#N/A</v>
      </c>
      <c r="AN85" t="e">
        <f t="shared" si="27"/>
        <v>#N/A</v>
      </c>
      <c r="AO85" t="e">
        <f t="shared" si="28"/>
        <v>#N/A</v>
      </c>
      <c r="AP85" t="e">
        <f t="shared" si="29"/>
        <v>#N/A</v>
      </c>
      <c r="AQ85" t="e">
        <f t="shared" si="30"/>
        <v>#N/A</v>
      </c>
    </row>
    <row r="86" spans="1:43">
      <c r="A86">
        <v>3158</v>
      </c>
      <c r="B86">
        <v>482</v>
      </c>
      <c r="C86" t="str">
        <f t="shared" si="31"/>
        <v>n482</v>
      </c>
      <c r="D86" t="str">
        <f>VLOOKUP(A86,Demand_calculation!$A$2:$B$402,2,0)</f>
        <v>load25</v>
      </c>
      <c r="F86" t="s">
        <v>12717</v>
      </c>
      <c r="G86" t="s">
        <v>11768</v>
      </c>
      <c r="I86" t="s">
        <v>12717</v>
      </c>
      <c r="J86" t="s">
        <v>11768</v>
      </c>
      <c r="K86" t="e">
        <f>VLOOKUP(J86,Demand_calculation!$B$2:$M$402,12,0)</f>
        <v>#N/A</v>
      </c>
      <c r="L86" t="e">
        <f>VLOOKUP(J86,Demand_calculation!$B$2:$AA$402,13,0)</f>
        <v>#N/A</v>
      </c>
      <c r="M86" t="e">
        <f>VLOOKUP(J86,Demand_calculation!$B$2:$AA$402,14,0)</f>
        <v>#N/A</v>
      </c>
      <c r="N86" t="e">
        <f>VLOOKUP(J86,Demand_calculation!$B$2:$AA$402,15,0)</f>
        <v>#N/A</v>
      </c>
      <c r="O86" t="e">
        <f>VLOOKUP(J86,Demand_calculation!$B$2:$AA$402,16,0)</f>
        <v>#N/A</v>
      </c>
      <c r="P86" t="e">
        <f>VLOOKUP(J86,Demand_calculation!$B$2:$AA$402,17,0)</f>
        <v>#N/A</v>
      </c>
      <c r="Q86" t="e">
        <f>VLOOKUP(J86,Demand_calculation!$B$2:$AA$402,18,0)</f>
        <v>#N/A</v>
      </c>
      <c r="R86" t="e">
        <f>VLOOKUP(J86,Demand_calculation!$B$2:$AA$402,19,0)</f>
        <v>#N/A</v>
      </c>
      <c r="S86" t="e">
        <f>VLOOKUP(J86,Demand_calculation!$B$2:$AA$402,20,0)</f>
        <v>#N/A</v>
      </c>
      <c r="T86" t="e">
        <f>VLOOKUP(J86,Demand_calculation!$B$2:$AA$402,21,0)</f>
        <v>#N/A</v>
      </c>
      <c r="U86" t="e">
        <f>VLOOKUP(J86,Demand_calculation!$B$2:$AA$402,22,0)</f>
        <v>#N/A</v>
      </c>
      <c r="V86" t="e">
        <f>VLOOKUP(J86,Demand_calculation!$B$2:$AA$402,23,0)</f>
        <v>#N/A</v>
      </c>
      <c r="W86" t="e">
        <f>VLOOKUP(J86,Demand_calculation!$B$2:$AA$402,24,0)</f>
        <v>#N/A</v>
      </c>
      <c r="X86" t="e">
        <f>VLOOKUP(J86,Demand_calculation!$B$2:$AA$402,25,0)</f>
        <v>#N/A</v>
      </c>
      <c r="Y86" t="e">
        <f>VLOOKUP(J86,Demand_calculation!$B$2:$AA$402,26,0)</f>
        <v>#N/A</v>
      </c>
      <c r="AB86" t="s">
        <v>12598</v>
      </c>
      <c r="AC86" t="e">
        <f t="shared" si="16"/>
        <v>#N/A</v>
      </c>
      <c r="AD86" t="e">
        <f t="shared" si="17"/>
        <v>#N/A</v>
      </c>
      <c r="AE86" t="e">
        <f t="shared" si="18"/>
        <v>#N/A</v>
      </c>
      <c r="AF86" t="e">
        <f t="shared" si="19"/>
        <v>#N/A</v>
      </c>
      <c r="AG86" t="e">
        <f t="shared" si="20"/>
        <v>#N/A</v>
      </c>
      <c r="AH86" t="e">
        <f t="shared" si="21"/>
        <v>#N/A</v>
      </c>
      <c r="AI86" t="e">
        <f t="shared" si="22"/>
        <v>#N/A</v>
      </c>
      <c r="AJ86" t="e">
        <f t="shared" si="23"/>
        <v>#N/A</v>
      </c>
      <c r="AK86" t="e">
        <f t="shared" si="24"/>
        <v>#N/A</v>
      </c>
      <c r="AL86" t="e">
        <f t="shared" si="25"/>
        <v>#N/A</v>
      </c>
      <c r="AM86" t="e">
        <f t="shared" si="26"/>
        <v>#N/A</v>
      </c>
      <c r="AN86" t="e">
        <f t="shared" si="27"/>
        <v>#N/A</v>
      </c>
      <c r="AO86" t="e">
        <f t="shared" si="28"/>
        <v>#N/A</v>
      </c>
      <c r="AP86" t="e">
        <f t="shared" si="29"/>
        <v>#N/A</v>
      </c>
      <c r="AQ86" t="e">
        <f t="shared" si="30"/>
        <v>#N/A</v>
      </c>
    </row>
    <row r="87" spans="1:43">
      <c r="A87">
        <v>3158</v>
      </c>
      <c r="B87">
        <v>426</v>
      </c>
      <c r="C87" t="str">
        <f t="shared" si="31"/>
        <v>n426</v>
      </c>
      <c r="D87" t="str">
        <f>VLOOKUP(A87,Demand_calculation!$A$2:$B$402,2,0)</f>
        <v>load25</v>
      </c>
      <c r="F87" t="s">
        <v>12718</v>
      </c>
      <c r="G87" t="s">
        <v>11799</v>
      </c>
      <c r="I87" t="s">
        <v>12718</v>
      </c>
      <c r="J87" t="s">
        <v>11799</v>
      </c>
      <c r="K87" t="e">
        <f>VLOOKUP(J87,Demand_calculation!$B$2:$M$402,12,0)</f>
        <v>#N/A</v>
      </c>
      <c r="L87" t="e">
        <f>VLOOKUP(J87,Demand_calculation!$B$2:$AA$402,13,0)</f>
        <v>#N/A</v>
      </c>
      <c r="M87" t="e">
        <f>VLOOKUP(J87,Demand_calculation!$B$2:$AA$402,14,0)</f>
        <v>#N/A</v>
      </c>
      <c r="N87" t="e">
        <f>VLOOKUP(J87,Demand_calculation!$B$2:$AA$402,15,0)</f>
        <v>#N/A</v>
      </c>
      <c r="O87" t="e">
        <f>VLOOKUP(J87,Demand_calculation!$B$2:$AA$402,16,0)</f>
        <v>#N/A</v>
      </c>
      <c r="P87" t="e">
        <f>VLOOKUP(J87,Demand_calculation!$B$2:$AA$402,17,0)</f>
        <v>#N/A</v>
      </c>
      <c r="Q87" t="e">
        <f>VLOOKUP(J87,Demand_calculation!$B$2:$AA$402,18,0)</f>
        <v>#N/A</v>
      </c>
      <c r="R87" t="e">
        <f>VLOOKUP(J87,Demand_calculation!$B$2:$AA$402,19,0)</f>
        <v>#N/A</v>
      </c>
      <c r="S87" t="e">
        <f>VLOOKUP(J87,Demand_calculation!$B$2:$AA$402,20,0)</f>
        <v>#N/A</v>
      </c>
      <c r="T87" t="e">
        <f>VLOOKUP(J87,Demand_calculation!$B$2:$AA$402,21,0)</f>
        <v>#N/A</v>
      </c>
      <c r="U87" t="e">
        <f>VLOOKUP(J87,Demand_calculation!$B$2:$AA$402,22,0)</f>
        <v>#N/A</v>
      </c>
      <c r="V87" t="e">
        <f>VLOOKUP(J87,Demand_calculation!$B$2:$AA$402,23,0)</f>
        <v>#N/A</v>
      </c>
      <c r="W87" t="e">
        <f>VLOOKUP(J87,Demand_calculation!$B$2:$AA$402,24,0)</f>
        <v>#N/A</v>
      </c>
      <c r="X87" t="e">
        <f>VLOOKUP(J87,Demand_calculation!$B$2:$AA$402,25,0)</f>
        <v>#N/A</v>
      </c>
      <c r="Y87" t="e">
        <f>VLOOKUP(J87,Demand_calculation!$B$2:$AA$402,26,0)</f>
        <v>#N/A</v>
      </c>
      <c r="AB87" t="s">
        <v>12599</v>
      </c>
      <c r="AC87" t="e">
        <f t="shared" si="16"/>
        <v>#N/A</v>
      </c>
      <c r="AD87" t="e">
        <f t="shared" si="17"/>
        <v>#N/A</v>
      </c>
      <c r="AE87" t="e">
        <f t="shared" si="18"/>
        <v>#N/A</v>
      </c>
      <c r="AF87" t="e">
        <f t="shared" si="19"/>
        <v>#N/A</v>
      </c>
      <c r="AG87" t="e">
        <f t="shared" si="20"/>
        <v>#N/A</v>
      </c>
      <c r="AH87" t="e">
        <f t="shared" si="21"/>
        <v>#N/A</v>
      </c>
      <c r="AI87" t="e">
        <f t="shared" si="22"/>
        <v>#N/A</v>
      </c>
      <c r="AJ87" t="e">
        <f t="shared" si="23"/>
        <v>#N/A</v>
      </c>
      <c r="AK87" t="e">
        <f t="shared" si="24"/>
        <v>#N/A</v>
      </c>
      <c r="AL87" t="e">
        <f t="shared" si="25"/>
        <v>#N/A</v>
      </c>
      <c r="AM87" t="e">
        <f t="shared" si="26"/>
        <v>#N/A</v>
      </c>
      <c r="AN87" t="e">
        <f t="shared" si="27"/>
        <v>#N/A</v>
      </c>
      <c r="AO87" t="e">
        <f t="shared" si="28"/>
        <v>#N/A</v>
      </c>
      <c r="AP87" t="e">
        <f t="shared" si="29"/>
        <v>#N/A</v>
      </c>
      <c r="AQ87" t="e">
        <f t="shared" si="30"/>
        <v>#N/A</v>
      </c>
    </row>
    <row r="88" spans="1:43">
      <c r="A88">
        <v>3158</v>
      </c>
      <c r="B88">
        <v>295</v>
      </c>
      <c r="C88" t="str">
        <f t="shared" si="31"/>
        <v>n295</v>
      </c>
      <c r="D88" t="str">
        <f>VLOOKUP(A88,Demand_calculation!$A$2:$B$402,2,0)</f>
        <v>load25</v>
      </c>
      <c r="F88" t="s">
        <v>12718</v>
      </c>
      <c r="G88" t="s">
        <v>11800</v>
      </c>
      <c r="I88" t="s">
        <v>12718</v>
      </c>
      <c r="J88" t="s">
        <v>11800</v>
      </c>
      <c r="K88" t="e">
        <f>VLOOKUP(J88,Demand_calculation!$B$2:$M$402,12,0)</f>
        <v>#N/A</v>
      </c>
      <c r="L88" t="e">
        <f>VLOOKUP(J88,Demand_calculation!$B$2:$AA$402,13,0)</f>
        <v>#N/A</v>
      </c>
      <c r="M88" t="e">
        <f>VLOOKUP(J88,Demand_calculation!$B$2:$AA$402,14,0)</f>
        <v>#N/A</v>
      </c>
      <c r="N88" t="e">
        <f>VLOOKUP(J88,Demand_calculation!$B$2:$AA$402,15,0)</f>
        <v>#N/A</v>
      </c>
      <c r="O88" t="e">
        <f>VLOOKUP(J88,Demand_calculation!$B$2:$AA$402,16,0)</f>
        <v>#N/A</v>
      </c>
      <c r="P88" t="e">
        <f>VLOOKUP(J88,Demand_calculation!$B$2:$AA$402,17,0)</f>
        <v>#N/A</v>
      </c>
      <c r="Q88" t="e">
        <f>VLOOKUP(J88,Demand_calculation!$B$2:$AA$402,18,0)</f>
        <v>#N/A</v>
      </c>
      <c r="R88" t="e">
        <f>VLOOKUP(J88,Demand_calculation!$B$2:$AA$402,19,0)</f>
        <v>#N/A</v>
      </c>
      <c r="S88" t="e">
        <f>VLOOKUP(J88,Demand_calculation!$B$2:$AA$402,20,0)</f>
        <v>#N/A</v>
      </c>
      <c r="T88" t="e">
        <f>VLOOKUP(J88,Demand_calculation!$B$2:$AA$402,21,0)</f>
        <v>#N/A</v>
      </c>
      <c r="U88" t="e">
        <f>VLOOKUP(J88,Demand_calculation!$B$2:$AA$402,22,0)</f>
        <v>#N/A</v>
      </c>
      <c r="V88" t="e">
        <f>VLOOKUP(J88,Demand_calculation!$B$2:$AA$402,23,0)</f>
        <v>#N/A</v>
      </c>
      <c r="W88" t="e">
        <f>VLOOKUP(J88,Demand_calculation!$B$2:$AA$402,24,0)</f>
        <v>#N/A</v>
      </c>
      <c r="X88" t="e">
        <f>VLOOKUP(J88,Demand_calculation!$B$2:$AA$402,25,0)</f>
        <v>#N/A</v>
      </c>
      <c r="Y88" t="e">
        <f>VLOOKUP(J88,Demand_calculation!$B$2:$AA$402,26,0)</f>
        <v>#N/A</v>
      </c>
      <c r="AB88" t="s">
        <v>12675</v>
      </c>
      <c r="AC88" t="e">
        <f t="shared" si="16"/>
        <v>#N/A</v>
      </c>
      <c r="AD88" t="e">
        <f t="shared" si="17"/>
        <v>#N/A</v>
      </c>
      <c r="AE88" t="e">
        <f t="shared" si="18"/>
        <v>#N/A</v>
      </c>
      <c r="AF88" t="e">
        <f t="shared" si="19"/>
        <v>#N/A</v>
      </c>
      <c r="AG88" t="e">
        <f t="shared" si="20"/>
        <v>#N/A</v>
      </c>
      <c r="AH88" t="e">
        <f t="shared" si="21"/>
        <v>#N/A</v>
      </c>
      <c r="AI88" t="e">
        <f t="shared" si="22"/>
        <v>#N/A</v>
      </c>
      <c r="AJ88" t="e">
        <f t="shared" si="23"/>
        <v>#N/A</v>
      </c>
      <c r="AK88" t="e">
        <f t="shared" si="24"/>
        <v>#N/A</v>
      </c>
      <c r="AL88" t="e">
        <f t="shared" si="25"/>
        <v>#N/A</v>
      </c>
      <c r="AM88" t="e">
        <f t="shared" si="26"/>
        <v>#N/A</v>
      </c>
      <c r="AN88" t="e">
        <f t="shared" si="27"/>
        <v>#N/A</v>
      </c>
      <c r="AO88" t="e">
        <f t="shared" si="28"/>
        <v>#N/A</v>
      </c>
      <c r="AP88" t="e">
        <f t="shared" si="29"/>
        <v>#N/A</v>
      </c>
      <c r="AQ88" t="e">
        <f t="shared" si="30"/>
        <v>#N/A</v>
      </c>
    </row>
    <row r="89" spans="1:43">
      <c r="A89">
        <v>3158</v>
      </c>
      <c r="B89">
        <v>50</v>
      </c>
      <c r="C89" t="str">
        <f t="shared" si="31"/>
        <v>n50</v>
      </c>
      <c r="D89" t="str">
        <f>VLOOKUP(A89,Demand_calculation!$A$2:$B$402,2,0)</f>
        <v>load25</v>
      </c>
      <c r="F89" t="s">
        <v>12621</v>
      </c>
      <c r="G89" t="s">
        <v>11799</v>
      </c>
      <c r="I89" t="s">
        <v>12621</v>
      </c>
      <c r="J89" t="s">
        <v>11799</v>
      </c>
      <c r="K89" t="e">
        <f>VLOOKUP(J89,Demand_calculation!$B$2:$M$402,12,0)</f>
        <v>#N/A</v>
      </c>
      <c r="L89" t="e">
        <f>VLOOKUP(J89,Demand_calculation!$B$2:$AA$402,13,0)</f>
        <v>#N/A</v>
      </c>
      <c r="M89" t="e">
        <f>VLOOKUP(J89,Demand_calculation!$B$2:$AA$402,14,0)</f>
        <v>#N/A</v>
      </c>
      <c r="N89" t="e">
        <f>VLOOKUP(J89,Demand_calculation!$B$2:$AA$402,15,0)</f>
        <v>#N/A</v>
      </c>
      <c r="O89" t="e">
        <f>VLOOKUP(J89,Demand_calculation!$B$2:$AA$402,16,0)</f>
        <v>#N/A</v>
      </c>
      <c r="P89" t="e">
        <f>VLOOKUP(J89,Demand_calculation!$B$2:$AA$402,17,0)</f>
        <v>#N/A</v>
      </c>
      <c r="Q89" t="e">
        <f>VLOOKUP(J89,Demand_calculation!$B$2:$AA$402,18,0)</f>
        <v>#N/A</v>
      </c>
      <c r="R89" t="e">
        <f>VLOOKUP(J89,Demand_calculation!$B$2:$AA$402,19,0)</f>
        <v>#N/A</v>
      </c>
      <c r="S89" t="e">
        <f>VLOOKUP(J89,Demand_calculation!$B$2:$AA$402,20,0)</f>
        <v>#N/A</v>
      </c>
      <c r="T89" t="e">
        <f>VLOOKUP(J89,Demand_calculation!$B$2:$AA$402,21,0)</f>
        <v>#N/A</v>
      </c>
      <c r="U89" t="e">
        <f>VLOOKUP(J89,Demand_calculation!$B$2:$AA$402,22,0)</f>
        <v>#N/A</v>
      </c>
      <c r="V89" t="e">
        <f>VLOOKUP(J89,Demand_calculation!$B$2:$AA$402,23,0)</f>
        <v>#N/A</v>
      </c>
      <c r="W89" t="e">
        <f>VLOOKUP(J89,Demand_calculation!$B$2:$AA$402,24,0)</f>
        <v>#N/A</v>
      </c>
      <c r="X89" t="e">
        <f>VLOOKUP(J89,Demand_calculation!$B$2:$AA$402,25,0)</f>
        <v>#N/A</v>
      </c>
      <c r="Y89" t="e">
        <f>VLOOKUP(J89,Demand_calculation!$B$2:$AA$402,26,0)</f>
        <v>#N/A</v>
      </c>
      <c r="AB89" t="s">
        <v>12630</v>
      </c>
      <c r="AC89" t="e">
        <f t="shared" si="16"/>
        <v>#N/A</v>
      </c>
      <c r="AD89" t="e">
        <f t="shared" si="17"/>
        <v>#N/A</v>
      </c>
      <c r="AE89" t="e">
        <f t="shared" si="18"/>
        <v>#N/A</v>
      </c>
      <c r="AF89" t="e">
        <f t="shared" si="19"/>
        <v>#N/A</v>
      </c>
      <c r="AG89" t="e">
        <f t="shared" si="20"/>
        <v>#N/A</v>
      </c>
      <c r="AH89" t="e">
        <f t="shared" si="21"/>
        <v>#N/A</v>
      </c>
      <c r="AI89" t="e">
        <f t="shared" si="22"/>
        <v>#N/A</v>
      </c>
      <c r="AJ89" t="e">
        <f t="shared" si="23"/>
        <v>#N/A</v>
      </c>
      <c r="AK89" t="e">
        <f t="shared" si="24"/>
        <v>#N/A</v>
      </c>
      <c r="AL89" t="e">
        <f t="shared" si="25"/>
        <v>#N/A</v>
      </c>
      <c r="AM89" t="e">
        <f t="shared" si="26"/>
        <v>#N/A</v>
      </c>
      <c r="AN89" t="e">
        <f t="shared" si="27"/>
        <v>#N/A</v>
      </c>
      <c r="AO89" t="e">
        <f t="shared" si="28"/>
        <v>#N/A</v>
      </c>
      <c r="AP89" t="e">
        <f t="shared" si="29"/>
        <v>#N/A</v>
      </c>
      <c r="AQ89" t="e">
        <f t="shared" si="30"/>
        <v>#N/A</v>
      </c>
    </row>
    <row r="90" spans="1:43">
      <c r="A90">
        <v>3159</v>
      </c>
      <c r="B90">
        <v>259</v>
      </c>
      <c r="C90" t="str">
        <f t="shared" si="31"/>
        <v>n259</v>
      </c>
      <c r="D90" t="str">
        <f>VLOOKUP(A90,Demand_calculation!$A$2:$B$402,2,0)</f>
        <v>load26</v>
      </c>
      <c r="F90" t="s">
        <v>12683</v>
      </c>
      <c r="G90" t="s">
        <v>11758</v>
      </c>
      <c r="I90" t="s">
        <v>12683</v>
      </c>
      <c r="J90" t="s">
        <v>11758</v>
      </c>
      <c r="K90" t="e">
        <f>VLOOKUP(J90,Demand_calculation!$B$2:$M$402,12,0)</f>
        <v>#N/A</v>
      </c>
      <c r="L90" t="e">
        <f>VLOOKUP(J90,Demand_calculation!$B$2:$AA$402,13,0)</f>
        <v>#N/A</v>
      </c>
      <c r="M90" t="e">
        <f>VLOOKUP(J90,Demand_calculation!$B$2:$AA$402,14,0)</f>
        <v>#N/A</v>
      </c>
      <c r="N90" t="e">
        <f>VLOOKUP(J90,Demand_calculation!$B$2:$AA$402,15,0)</f>
        <v>#N/A</v>
      </c>
      <c r="O90" t="e">
        <f>VLOOKUP(J90,Demand_calculation!$B$2:$AA$402,16,0)</f>
        <v>#N/A</v>
      </c>
      <c r="P90" t="e">
        <f>VLOOKUP(J90,Demand_calculation!$B$2:$AA$402,17,0)</f>
        <v>#N/A</v>
      </c>
      <c r="Q90" t="e">
        <f>VLOOKUP(J90,Demand_calculation!$B$2:$AA$402,18,0)</f>
        <v>#N/A</v>
      </c>
      <c r="R90" t="e">
        <f>VLOOKUP(J90,Demand_calculation!$B$2:$AA$402,19,0)</f>
        <v>#N/A</v>
      </c>
      <c r="S90" t="e">
        <f>VLOOKUP(J90,Demand_calculation!$B$2:$AA$402,20,0)</f>
        <v>#N/A</v>
      </c>
      <c r="T90" t="e">
        <f>VLOOKUP(J90,Demand_calculation!$B$2:$AA$402,21,0)</f>
        <v>#N/A</v>
      </c>
      <c r="U90" t="e">
        <f>VLOOKUP(J90,Demand_calculation!$B$2:$AA$402,22,0)</f>
        <v>#N/A</v>
      </c>
      <c r="V90" t="e">
        <f>VLOOKUP(J90,Demand_calculation!$B$2:$AA$402,23,0)</f>
        <v>#N/A</v>
      </c>
      <c r="W90" t="e">
        <f>VLOOKUP(J90,Demand_calculation!$B$2:$AA$402,24,0)</f>
        <v>#N/A</v>
      </c>
      <c r="X90" t="e">
        <f>VLOOKUP(J90,Demand_calculation!$B$2:$AA$402,25,0)</f>
        <v>#N/A</v>
      </c>
      <c r="Y90" t="e">
        <f>VLOOKUP(J90,Demand_calculation!$B$2:$AA$402,26,0)</f>
        <v>#N/A</v>
      </c>
      <c r="AB90" t="s">
        <v>12610</v>
      </c>
      <c r="AC90" t="e">
        <f t="shared" si="16"/>
        <v>#N/A</v>
      </c>
      <c r="AD90" t="e">
        <f t="shared" si="17"/>
        <v>#N/A</v>
      </c>
      <c r="AE90" t="e">
        <f t="shared" si="18"/>
        <v>#N/A</v>
      </c>
      <c r="AF90" t="e">
        <f t="shared" si="19"/>
        <v>#N/A</v>
      </c>
      <c r="AG90" t="e">
        <f t="shared" si="20"/>
        <v>#N/A</v>
      </c>
      <c r="AH90" t="e">
        <f t="shared" si="21"/>
        <v>#N/A</v>
      </c>
      <c r="AI90" t="e">
        <f t="shared" si="22"/>
        <v>#N/A</v>
      </c>
      <c r="AJ90" t="e">
        <f t="shared" si="23"/>
        <v>#N/A</v>
      </c>
      <c r="AK90" t="e">
        <f t="shared" si="24"/>
        <v>#N/A</v>
      </c>
      <c r="AL90" t="e">
        <f t="shared" si="25"/>
        <v>#N/A</v>
      </c>
      <c r="AM90" t="e">
        <f t="shared" si="26"/>
        <v>#N/A</v>
      </c>
      <c r="AN90" t="e">
        <f t="shared" si="27"/>
        <v>#N/A</v>
      </c>
      <c r="AO90" t="e">
        <f t="shared" si="28"/>
        <v>#N/A</v>
      </c>
      <c r="AP90" t="e">
        <f t="shared" si="29"/>
        <v>#N/A</v>
      </c>
      <c r="AQ90" t="e">
        <f t="shared" si="30"/>
        <v>#N/A</v>
      </c>
    </row>
    <row r="91" spans="1:43">
      <c r="A91">
        <v>3159</v>
      </c>
      <c r="B91">
        <v>479</v>
      </c>
      <c r="C91" t="str">
        <f t="shared" si="31"/>
        <v>n479</v>
      </c>
      <c r="D91" t="str">
        <f>VLOOKUP(A91,Demand_calculation!$A$2:$B$402,2,0)</f>
        <v>load26</v>
      </c>
      <c r="F91" t="s">
        <v>12683</v>
      </c>
      <c r="G91" t="s">
        <v>11762</v>
      </c>
      <c r="I91" t="s">
        <v>12683</v>
      </c>
      <c r="J91" t="s">
        <v>11762</v>
      </c>
      <c r="K91" t="e">
        <f>VLOOKUP(J91,Demand_calculation!$B$2:$M$402,12,0)</f>
        <v>#N/A</v>
      </c>
      <c r="L91" t="e">
        <f>VLOOKUP(J91,Demand_calculation!$B$2:$AA$402,13,0)</f>
        <v>#N/A</v>
      </c>
      <c r="M91" t="e">
        <f>VLOOKUP(J91,Demand_calculation!$B$2:$AA$402,14,0)</f>
        <v>#N/A</v>
      </c>
      <c r="N91" t="e">
        <f>VLOOKUP(J91,Demand_calculation!$B$2:$AA$402,15,0)</f>
        <v>#N/A</v>
      </c>
      <c r="O91" t="e">
        <f>VLOOKUP(J91,Demand_calculation!$B$2:$AA$402,16,0)</f>
        <v>#N/A</v>
      </c>
      <c r="P91" t="e">
        <f>VLOOKUP(J91,Demand_calculation!$B$2:$AA$402,17,0)</f>
        <v>#N/A</v>
      </c>
      <c r="Q91" t="e">
        <f>VLOOKUP(J91,Demand_calculation!$B$2:$AA$402,18,0)</f>
        <v>#N/A</v>
      </c>
      <c r="R91" t="e">
        <f>VLOOKUP(J91,Demand_calculation!$B$2:$AA$402,19,0)</f>
        <v>#N/A</v>
      </c>
      <c r="S91" t="e">
        <f>VLOOKUP(J91,Demand_calculation!$B$2:$AA$402,20,0)</f>
        <v>#N/A</v>
      </c>
      <c r="T91" t="e">
        <f>VLOOKUP(J91,Demand_calculation!$B$2:$AA$402,21,0)</f>
        <v>#N/A</v>
      </c>
      <c r="U91" t="e">
        <f>VLOOKUP(J91,Demand_calculation!$B$2:$AA$402,22,0)</f>
        <v>#N/A</v>
      </c>
      <c r="V91" t="e">
        <f>VLOOKUP(J91,Demand_calculation!$B$2:$AA$402,23,0)</f>
        <v>#N/A</v>
      </c>
      <c r="W91" t="e">
        <f>VLOOKUP(J91,Demand_calculation!$B$2:$AA$402,24,0)</f>
        <v>#N/A</v>
      </c>
      <c r="X91" t="e">
        <f>VLOOKUP(J91,Demand_calculation!$B$2:$AA$402,25,0)</f>
        <v>#N/A</v>
      </c>
      <c r="Y91" t="e">
        <f>VLOOKUP(J91,Demand_calculation!$B$2:$AA$402,26,0)</f>
        <v>#N/A</v>
      </c>
      <c r="AB91" t="s">
        <v>12676</v>
      </c>
      <c r="AC91" t="e">
        <f t="shared" si="16"/>
        <v>#N/A</v>
      </c>
      <c r="AD91" t="e">
        <f t="shared" si="17"/>
        <v>#N/A</v>
      </c>
      <c r="AE91" t="e">
        <f t="shared" si="18"/>
        <v>#N/A</v>
      </c>
      <c r="AF91" t="e">
        <f t="shared" si="19"/>
        <v>#N/A</v>
      </c>
      <c r="AG91" t="e">
        <f t="shared" si="20"/>
        <v>#N/A</v>
      </c>
      <c r="AH91" t="e">
        <f t="shared" si="21"/>
        <v>#N/A</v>
      </c>
      <c r="AI91" t="e">
        <f t="shared" si="22"/>
        <v>#N/A</v>
      </c>
      <c r="AJ91" t="e">
        <f t="shared" si="23"/>
        <v>#N/A</v>
      </c>
      <c r="AK91" t="e">
        <f t="shared" si="24"/>
        <v>#N/A</v>
      </c>
      <c r="AL91" t="e">
        <f t="shared" si="25"/>
        <v>#N/A</v>
      </c>
      <c r="AM91" t="e">
        <f t="shared" si="26"/>
        <v>#N/A</v>
      </c>
      <c r="AN91" t="e">
        <f t="shared" si="27"/>
        <v>#N/A</v>
      </c>
      <c r="AO91" t="e">
        <f t="shared" si="28"/>
        <v>#N/A</v>
      </c>
      <c r="AP91" t="e">
        <f t="shared" si="29"/>
        <v>#N/A</v>
      </c>
      <c r="AQ91" t="e">
        <f t="shared" si="30"/>
        <v>#N/A</v>
      </c>
    </row>
    <row r="92" spans="1:43">
      <c r="A92">
        <v>3159</v>
      </c>
      <c r="B92">
        <v>342</v>
      </c>
      <c r="C92" t="str">
        <f t="shared" si="31"/>
        <v>n342</v>
      </c>
      <c r="D92" t="str">
        <f>VLOOKUP(A92,Demand_calculation!$A$2:$B$402,2,0)</f>
        <v>load26</v>
      </c>
      <c r="F92" t="s">
        <v>12946</v>
      </c>
      <c r="G92" t="s">
        <v>11779</v>
      </c>
      <c r="I92" t="s">
        <v>12946</v>
      </c>
      <c r="J92" t="s">
        <v>11779</v>
      </c>
      <c r="K92" t="e">
        <f>VLOOKUP(J92,Demand_calculation!$B$2:$M$402,12,0)</f>
        <v>#N/A</v>
      </c>
      <c r="L92" t="e">
        <f>VLOOKUP(J92,Demand_calculation!$B$2:$AA$402,13,0)</f>
        <v>#N/A</v>
      </c>
      <c r="M92" t="e">
        <f>VLOOKUP(J92,Demand_calculation!$B$2:$AA$402,14,0)</f>
        <v>#N/A</v>
      </c>
      <c r="N92" t="e">
        <f>VLOOKUP(J92,Demand_calculation!$B$2:$AA$402,15,0)</f>
        <v>#N/A</v>
      </c>
      <c r="O92" t="e">
        <f>VLOOKUP(J92,Demand_calculation!$B$2:$AA$402,16,0)</f>
        <v>#N/A</v>
      </c>
      <c r="P92" t="e">
        <f>VLOOKUP(J92,Demand_calculation!$B$2:$AA$402,17,0)</f>
        <v>#N/A</v>
      </c>
      <c r="Q92" t="e">
        <f>VLOOKUP(J92,Demand_calculation!$B$2:$AA$402,18,0)</f>
        <v>#N/A</v>
      </c>
      <c r="R92" t="e">
        <f>VLOOKUP(J92,Demand_calculation!$B$2:$AA$402,19,0)</f>
        <v>#N/A</v>
      </c>
      <c r="S92" t="e">
        <f>VLOOKUP(J92,Demand_calculation!$B$2:$AA$402,20,0)</f>
        <v>#N/A</v>
      </c>
      <c r="T92" t="e">
        <f>VLOOKUP(J92,Demand_calculation!$B$2:$AA$402,21,0)</f>
        <v>#N/A</v>
      </c>
      <c r="U92" t="e">
        <f>VLOOKUP(J92,Demand_calculation!$B$2:$AA$402,22,0)</f>
        <v>#N/A</v>
      </c>
      <c r="V92" t="e">
        <f>VLOOKUP(J92,Demand_calculation!$B$2:$AA$402,23,0)</f>
        <v>#N/A</v>
      </c>
      <c r="W92" t="e">
        <f>VLOOKUP(J92,Demand_calculation!$B$2:$AA$402,24,0)</f>
        <v>#N/A</v>
      </c>
      <c r="X92" t="e">
        <f>VLOOKUP(J92,Demand_calculation!$B$2:$AA$402,25,0)</f>
        <v>#N/A</v>
      </c>
      <c r="Y92" t="e">
        <f>VLOOKUP(J92,Demand_calculation!$B$2:$AA$402,26,0)</f>
        <v>#N/A</v>
      </c>
      <c r="AB92" t="s">
        <v>12600</v>
      </c>
      <c r="AC92" t="e">
        <f t="shared" si="16"/>
        <v>#N/A</v>
      </c>
      <c r="AD92" t="e">
        <f t="shared" si="17"/>
        <v>#N/A</v>
      </c>
      <c r="AE92" t="e">
        <f t="shared" si="18"/>
        <v>#N/A</v>
      </c>
      <c r="AF92" t="e">
        <f t="shared" si="19"/>
        <v>#N/A</v>
      </c>
      <c r="AG92" t="e">
        <f t="shared" si="20"/>
        <v>#N/A</v>
      </c>
      <c r="AH92" t="e">
        <f t="shared" si="21"/>
        <v>#N/A</v>
      </c>
      <c r="AI92" t="e">
        <f t="shared" si="22"/>
        <v>#N/A</v>
      </c>
      <c r="AJ92" t="e">
        <f t="shared" si="23"/>
        <v>#N/A</v>
      </c>
      <c r="AK92" t="e">
        <f t="shared" si="24"/>
        <v>#N/A</v>
      </c>
      <c r="AL92" t="e">
        <f t="shared" si="25"/>
        <v>#N/A</v>
      </c>
      <c r="AM92" t="e">
        <f t="shared" si="26"/>
        <v>#N/A</v>
      </c>
      <c r="AN92" t="e">
        <f t="shared" si="27"/>
        <v>#N/A</v>
      </c>
      <c r="AO92" t="e">
        <f t="shared" si="28"/>
        <v>#N/A</v>
      </c>
      <c r="AP92" t="e">
        <f t="shared" si="29"/>
        <v>#N/A</v>
      </c>
      <c r="AQ92" t="e">
        <f t="shared" si="30"/>
        <v>#N/A</v>
      </c>
    </row>
    <row r="93" spans="1:43">
      <c r="A93">
        <v>3159</v>
      </c>
      <c r="B93">
        <v>258</v>
      </c>
      <c r="C93" t="str">
        <f t="shared" si="31"/>
        <v>n258</v>
      </c>
      <c r="D93" t="str">
        <f>VLOOKUP(A93,Demand_calculation!$A$2:$B$402,2,0)</f>
        <v>load26</v>
      </c>
      <c r="F93" t="s">
        <v>12684</v>
      </c>
      <c r="G93" t="s">
        <v>11779</v>
      </c>
      <c r="I93" t="s">
        <v>12684</v>
      </c>
      <c r="J93" t="s">
        <v>11779</v>
      </c>
      <c r="K93" t="e">
        <f>VLOOKUP(J93,Demand_calculation!$B$2:$M$402,12,0)</f>
        <v>#N/A</v>
      </c>
      <c r="L93" t="e">
        <f>VLOOKUP(J93,Demand_calculation!$B$2:$AA$402,13,0)</f>
        <v>#N/A</v>
      </c>
      <c r="M93" t="e">
        <f>VLOOKUP(J93,Demand_calculation!$B$2:$AA$402,14,0)</f>
        <v>#N/A</v>
      </c>
      <c r="N93" t="e">
        <f>VLOOKUP(J93,Demand_calculation!$B$2:$AA$402,15,0)</f>
        <v>#N/A</v>
      </c>
      <c r="O93" t="e">
        <f>VLOOKUP(J93,Demand_calculation!$B$2:$AA$402,16,0)</f>
        <v>#N/A</v>
      </c>
      <c r="P93" t="e">
        <f>VLOOKUP(J93,Demand_calculation!$B$2:$AA$402,17,0)</f>
        <v>#N/A</v>
      </c>
      <c r="Q93" t="e">
        <f>VLOOKUP(J93,Demand_calculation!$B$2:$AA$402,18,0)</f>
        <v>#N/A</v>
      </c>
      <c r="R93" t="e">
        <f>VLOOKUP(J93,Demand_calculation!$B$2:$AA$402,19,0)</f>
        <v>#N/A</v>
      </c>
      <c r="S93" t="e">
        <f>VLOOKUP(J93,Demand_calculation!$B$2:$AA$402,20,0)</f>
        <v>#N/A</v>
      </c>
      <c r="T93" t="e">
        <f>VLOOKUP(J93,Demand_calculation!$B$2:$AA$402,21,0)</f>
        <v>#N/A</v>
      </c>
      <c r="U93" t="e">
        <f>VLOOKUP(J93,Demand_calculation!$B$2:$AA$402,22,0)</f>
        <v>#N/A</v>
      </c>
      <c r="V93" t="e">
        <f>VLOOKUP(J93,Demand_calculation!$B$2:$AA$402,23,0)</f>
        <v>#N/A</v>
      </c>
      <c r="W93" t="e">
        <f>VLOOKUP(J93,Demand_calculation!$B$2:$AA$402,24,0)</f>
        <v>#N/A</v>
      </c>
      <c r="X93" t="e">
        <f>VLOOKUP(J93,Demand_calculation!$B$2:$AA$402,25,0)</f>
        <v>#N/A</v>
      </c>
      <c r="Y93" t="e">
        <f>VLOOKUP(J93,Demand_calculation!$B$2:$AA$402,26,0)</f>
        <v>#N/A</v>
      </c>
      <c r="AB93" t="s">
        <v>12591</v>
      </c>
      <c r="AC93" t="e">
        <f t="shared" si="16"/>
        <v>#N/A</v>
      </c>
      <c r="AD93" t="e">
        <f t="shared" si="17"/>
        <v>#N/A</v>
      </c>
      <c r="AE93" t="e">
        <f t="shared" si="18"/>
        <v>#N/A</v>
      </c>
      <c r="AF93" t="e">
        <f t="shared" si="19"/>
        <v>#N/A</v>
      </c>
      <c r="AG93" t="e">
        <f t="shared" si="20"/>
        <v>#N/A</v>
      </c>
      <c r="AH93" t="e">
        <f t="shared" si="21"/>
        <v>#N/A</v>
      </c>
      <c r="AI93" t="e">
        <f t="shared" si="22"/>
        <v>#N/A</v>
      </c>
      <c r="AJ93" t="e">
        <f t="shared" si="23"/>
        <v>#N/A</v>
      </c>
      <c r="AK93" t="e">
        <f t="shared" si="24"/>
        <v>#N/A</v>
      </c>
      <c r="AL93" t="e">
        <f t="shared" si="25"/>
        <v>#N/A</v>
      </c>
      <c r="AM93" t="e">
        <f t="shared" si="26"/>
        <v>#N/A</v>
      </c>
      <c r="AN93" t="e">
        <f t="shared" si="27"/>
        <v>#N/A</v>
      </c>
      <c r="AO93" t="e">
        <f t="shared" si="28"/>
        <v>#N/A</v>
      </c>
      <c r="AP93" t="e">
        <f t="shared" si="29"/>
        <v>#N/A</v>
      </c>
      <c r="AQ93" t="e">
        <f t="shared" si="30"/>
        <v>#N/A</v>
      </c>
    </row>
    <row r="94" spans="1:43">
      <c r="A94">
        <v>3159</v>
      </c>
      <c r="B94">
        <v>286</v>
      </c>
      <c r="C94" t="str">
        <f t="shared" si="31"/>
        <v>n286</v>
      </c>
      <c r="D94" t="str">
        <f>VLOOKUP(A94,Demand_calculation!$A$2:$B$402,2,0)</f>
        <v>load26</v>
      </c>
      <c r="F94" t="s">
        <v>12840</v>
      </c>
      <c r="G94" t="s">
        <v>11914</v>
      </c>
      <c r="I94" t="s">
        <v>12840</v>
      </c>
      <c r="J94" t="s">
        <v>11914</v>
      </c>
      <c r="K94" t="e">
        <f>VLOOKUP(J94,Demand_calculation!$B$2:$M$402,12,0)</f>
        <v>#N/A</v>
      </c>
      <c r="L94" t="e">
        <f>VLOOKUP(J94,Demand_calculation!$B$2:$AA$402,13,0)</f>
        <v>#N/A</v>
      </c>
      <c r="M94" t="e">
        <f>VLOOKUP(J94,Demand_calculation!$B$2:$AA$402,14,0)</f>
        <v>#N/A</v>
      </c>
      <c r="N94" t="e">
        <f>VLOOKUP(J94,Demand_calculation!$B$2:$AA$402,15,0)</f>
        <v>#N/A</v>
      </c>
      <c r="O94" t="e">
        <f>VLOOKUP(J94,Demand_calculation!$B$2:$AA$402,16,0)</f>
        <v>#N/A</v>
      </c>
      <c r="P94" t="e">
        <f>VLOOKUP(J94,Demand_calculation!$B$2:$AA$402,17,0)</f>
        <v>#N/A</v>
      </c>
      <c r="Q94" t="e">
        <f>VLOOKUP(J94,Demand_calculation!$B$2:$AA$402,18,0)</f>
        <v>#N/A</v>
      </c>
      <c r="R94" t="e">
        <f>VLOOKUP(J94,Demand_calculation!$B$2:$AA$402,19,0)</f>
        <v>#N/A</v>
      </c>
      <c r="S94" t="e">
        <f>VLOOKUP(J94,Demand_calculation!$B$2:$AA$402,20,0)</f>
        <v>#N/A</v>
      </c>
      <c r="T94" t="e">
        <f>VLOOKUP(J94,Demand_calculation!$B$2:$AA$402,21,0)</f>
        <v>#N/A</v>
      </c>
      <c r="U94" t="e">
        <f>VLOOKUP(J94,Demand_calculation!$B$2:$AA$402,22,0)</f>
        <v>#N/A</v>
      </c>
      <c r="V94" t="e">
        <f>VLOOKUP(J94,Demand_calculation!$B$2:$AA$402,23,0)</f>
        <v>#N/A</v>
      </c>
      <c r="W94" t="e">
        <f>VLOOKUP(J94,Demand_calculation!$B$2:$AA$402,24,0)</f>
        <v>#N/A</v>
      </c>
      <c r="X94" t="e">
        <f>VLOOKUP(J94,Demand_calculation!$B$2:$AA$402,25,0)</f>
        <v>#N/A</v>
      </c>
      <c r="Y94" t="e">
        <f>VLOOKUP(J94,Demand_calculation!$B$2:$AA$402,26,0)</f>
        <v>#N/A</v>
      </c>
      <c r="AB94" t="s">
        <v>12592</v>
      </c>
      <c r="AC94" t="e">
        <f t="shared" si="16"/>
        <v>#N/A</v>
      </c>
      <c r="AD94" t="e">
        <f t="shared" si="17"/>
        <v>#N/A</v>
      </c>
      <c r="AE94" t="e">
        <f t="shared" si="18"/>
        <v>#N/A</v>
      </c>
      <c r="AF94" t="e">
        <f t="shared" si="19"/>
        <v>#N/A</v>
      </c>
      <c r="AG94" t="e">
        <f t="shared" si="20"/>
        <v>#N/A</v>
      </c>
      <c r="AH94" t="e">
        <f t="shared" si="21"/>
        <v>#N/A</v>
      </c>
      <c r="AI94" t="e">
        <f t="shared" si="22"/>
        <v>#N/A</v>
      </c>
      <c r="AJ94" t="e">
        <f t="shared" si="23"/>
        <v>#N/A</v>
      </c>
      <c r="AK94" t="e">
        <f t="shared" si="24"/>
        <v>#N/A</v>
      </c>
      <c r="AL94" t="e">
        <f t="shared" si="25"/>
        <v>#N/A</v>
      </c>
      <c r="AM94" t="e">
        <f t="shared" si="26"/>
        <v>#N/A</v>
      </c>
      <c r="AN94" t="e">
        <f t="shared" si="27"/>
        <v>#N/A</v>
      </c>
      <c r="AO94" t="e">
        <f t="shared" si="28"/>
        <v>#N/A</v>
      </c>
      <c r="AP94" t="e">
        <f t="shared" si="29"/>
        <v>#N/A</v>
      </c>
      <c r="AQ94" t="e">
        <f t="shared" si="30"/>
        <v>#N/A</v>
      </c>
    </row>
    <row r="95" spans="1:43">
      <c r="A95">
        <v>3241</v>
      </c>
      <c r="B95">
        <v>380</v>
      </c>
      <c r="C95" t="str">
        <f t="shared" si="31"/>
        <v>n380</v>
      </c>
      <c r="D95" t="str">
        <f>VLOOKUP(A95,Demand_calculation!$A$2:$B$402,2,0)</f>
        <v>load27</v>
      </c>
      <c r="F95" t="s">
        <v>12840</v>
      </c>
      <c r="G95" t="s">
        <v>11916</v>
      </c>
      <c r="I95" t="s">
        <v>12840</v>
      </c>
      <c r="J95" t="s">
        <v>11916</v>
      </c>
      <c r="K95" t="e">
        <f>VLOOKUP(J95,Demand_calculation!$B$2:$M$402,12,0)</f>
        <v>#N/A</v>
      </c>
      <c r="L95" t="e">
        <f>VLOOKUP(J95,Demand_calculation!$B$2:$AA$402,13,0)</f>
        <v>#N/A</v>
      </c>
      <c r="M95" t="e">
        <f>VLOOKUP(J95,Demand_calculation!$B$2:$AA$402,14,0)</f>
        <v>#N/A</v>
      </c>
      <c r="N95" t="e">
        <f>VLOOKUP(J95,Demand_calculation!$B$2:$AA$402,15,0)</f>
        <v>#N/A</v>
      </c>
      <c r="O95" t="e">
        <f>VLOOKUP(J95,Demand_calculation!$B$2:$AA$402,16,0)</f>
        <v>#N/A</v>
      </c>
      <c r="P95" t="e">
        <f>VLOOKUP(J95,Demand_calculation!$B$2:$AA$402,17,0)</f>
        <v>#N/A</v>
      </c>
      <c r="Q95" t="e">
        <f>VLOOKUP(J95,Demand_calculation!$B$2:$AA$402,18,0)</f>
        <v>#N/A</v>
      </c>
      <c r="R95" t="e">
        <f>VLOOKUP(J95,Demand_calculation!$B$2:$AA$402,19,0)</f>
        <v>#N/A</v>
      </c>
      <c r="S95" t="e">
        <f>VLOOKUP(J95,Demand_calculation!$B$2:$AA$402,20,0)</f>
        <v>#N/A</v>
      </c>
      <c r="T95" t="e">
        <f>VLOOKUP(J95,Demand_calculation!$B$2:$AA$402,21,0)</f>
        <v>#N/A</v>
      </c>
      <c r="U95" t="e">
        <f>VLOOKUP(J95,Demand_calculation!$B$2:$AA$402,22,0)</f>
        <v>#N/A</v>
      </c>
      <c r="V95" t="e">
        <f>VLOOKUP(J95,Demand_calculation!$B$2:$AA$402,23,0)</f>
        <v>#N/A</v>
      </c>
      <c r="W95" t="e">
        <f>VLOOKUP(J95,Demand_calculation!$B$2:$AA$402,24,0)</f>
        <v>#N/A</v>
      </c>
      <c r="X95" t="e">
        <f>VLOOKUP(J95,Demand_calculation!$B$2:$AA$402,25,0)</f>
        <v>#N/A</v>
      </c>
      <c r="Y95" t="e">
        <f>VLOOKUP(J95,Demand_calculation!$B$2:$AA$402,26,0)</f>
        <v>#N/A</v>
      </c>
      <c r="AB95" t="s">
        <v>12555</v>
      </c>
      <c r="AC95" t="e">
        <f t="shared" si="16"/>
        <v>#N/A</v>
      </c>
      <c r="AD95" t="e">
        <f t="shared" si="17"/>
        <v>#N/A</v>
      </c>
      <c r="AE95" t="e">
        <f t="shared" si="18"/>
        <v>#N/A</v>
      </c>
      <c r="AF95" t="e">
        <f t="shared" si="19"/>
        <v>#N/A</v>
      </c>
      <c r="AG95" t="e">
        <f t="shared" si="20"/>
        <v>#N/A</v>
      </c>
      <c r="AH95" t="e">
        <f t="shared" si="21"/>
        <v>#N/A</v>
      </c>
      <c r="AI95" t="e">
        <f t="shared" si="22"/>
        <v>#N/A</v>
      </c>
      <c r="AJ95" t="e">
        <f t="shared" si="23"/>
        <v>#N/A</v>
      </c>
      <c r="AK95" t="e">
        <f t="shared" si="24"/>
        <v>#N/A</v>
      </c>
      <c r="AL95" t="e">
        <f t="shared" si="25"/>
        <v>#N/A</v>
      </c>
      <c r="AM95" t="e">
        <f t="shared" si="26"/>
        <v>#N/A</v>
      </c>
      <c r="AN95" t="e">
        <f t="shared" si="27"/>
        <v>#N/A</v>
      </c>
      <c r="AO95" t="e">
        <f t="shared" si="28"/>
        <v>#N/A</v>
      </c>
      <c r="AP95" t="e">
        <f t="shared" si="29"/>
        <v>#N/A</v>
      </c>
      <c r="AQ95" t="e">
        <f t="shared" si="30"/>
        <v>#N/A</v>
      </c>
    </row>
    <row r="96" spans="1:43">
      <c r="A96">
        <v>3241</v>
      </c>
      <c r="B96">
        <v>1</v>
      </c>
      <c r="C96" t="str">
        <f t="shared" si="31"/>
        <v>n1</v>
      </c>
      <c r="D96" t="str">
        <f>VLOOKUP(A96,Demand_calculation!$A$2:$B$402,2,0)</f>
        <v>load27</v>
      </c>
      <c r="F96" t="s">
        <v>12840</v>
      </c>
      <c r="G96" t="s">
        <v>11917</v>
      </c>
      <c r="I96" t="s">
        <v>12840</v>
      </c>
      <c r="J96" t="s">
        <v>11917</v>
      </c>
      <c r="K96" t="e">
        <f>VLOOKUP(J96,Demand_calculation!$B$2:$M$402,12,0)</f>
        <v>#N/A</v>
      </c>
      <c r="L96" t="e">
        <f>VLOOKUP(J96,Demand_calculation!$B$2:$AA$402,13,0)</f>
        <v>#N/A</v>
      </c>
      <c r="M96" t="e">
        <f>VLOOKUP(J96,Demand_calculation!$B$2:$AA$402,14,0)</f>
        <v>#N/A</v>
      </c>
      <c r="N96" t="e">
        <f>VLOOKUP(J96,Demand_calculation!$B$2:$AA$402,15,0)</f>
        <v>#N/A</v>
      </c>
      <c r="O96" t="e">
        <f>VLOOKUP(J96,Demand_calculation!$B$2:$AA$402,16,0)</f>
        <v>#N/A</v>
      </c>
      <c r="P96" t="e">
        <f>VLOOKUP(J96,Demand_calculation!$B$2:$AA$402,17,0)</f>
        <v>#N/A</v>
      </c>
      <c r="Q96" t="e">
        <f>VLOOKUP(J96,Demand_calculation!$B$2:$AA$402,18,0)</f>
        <v>#N/A</v>
      </c>
      <c r="R96" t="e">
        <f>VLOOKUP(J96,Demand_calculation!$B$2:$AA$402,19,0)</f>
        <v>#N/A</v>
      </c>
      <c r="S96" t="e">
        <f>VLOOKUP(J96,Demand_calculation!$B$2:$AA$402,20,0)</f>
        <v>#N/A</v>
      </c>
      <c r="T96" t="e">
        <f>VLOOKUP(J96,Demand_calculation!$B$2:$AA$402,21,0)</f>
        <v>#N/A</v>
      </c>
      <c r="U96" t="e">
        <f>VLOOKUP(J96,Demand_calculation!$B$2:$AA$402,22,0)</f>
        <v>#N/A</v>
      </c>
      <c r="V96" t="e">
        <f>VLOOKUP(J96,Demand_calculation!$B$2:$AA$402,23,0)</f>
        <v>#N/A</v>
      </c>
      <c r="W96" t="e">
        <f>VLOOKUP(J96,Demand_calculation!$B$2:$AA$402,24,0)</f>
        <v>#N/A</v>
      </c>
      <c r="X96" t="e">
        <f>VLOOKUP(J96,Demand_calculation!$B$2:$AA$402,25,0)</f>
        <v>#N/A</v>
      </c>
      <c r="Y96" t="e">
        <f>VLOOKUP(J96,Demand_calculation!$B$2:$AA$402,26,0)</f>
        <v>#N/A</v>
      </c>
      <c r="AB96" t="s">
        <v>12603</v>
      </c>
      <c r="AC96" t="e">
        <f t="shared" si="16"/>
        <v>#N/A</v>
      </c>
      <c r="AD96" t="e">
        <f t="shared" si="17"/>
        <v>#N/A</v>
      </c>
      <c r="AE96" t="e">
        <f t="shared" si="18"/>
        <v>#N/A</v>
      </c>
      <c r="AF96" t="e">
        <f t="shared" si="19"/>
        <v>#N/A</v>
      </c>
      <c r="AG96" t="e">
        <f t="shared" si="20"/>
        <v>#N/A</v>
      </c>
      <c r="AH96" t="e">
        <f t="shared" si="21"/>
        <v>#N/A</v>
      </c>
      <c r="AI96" t="e">
        <f t="shared" si="22"/>
        <v>#N/A</v>
      </c>
      <c r="AJ96" t="e">
        <f t="shared" si="23"/>
        <v>#N/A</v>
      </c>
      <c r="AK96" t="e">
        <f t="shared" si="24"/>
        <v>#N/A</v>
      </c>
      <c r="AL96" t="e">
        <f t="shared" si="25"/>
        <v>#N/A</v>
      </c>
      <c r="AM96" t="e">
        <f t="shared" si="26"/>
        <v>#N/A</v>
      </c>
      <c r="AN96" t="e">
        <f t="shared" si="27"/>
        <v>#N/A</v>
      </c>
      <c r="AO96" t="e">
        <f t="shared" si="28"/>
        <v>#N/A</v>
      </c>
      <c r="AP96" t="e">
        <f t="shared" si="29"/>
        <v>#N/A</v>
      </c>
      <c r="AQ96" t="e">
        <f t="shared" si="30"/>
        <v>#N/A</v>
      </c>
    </row>
    <row r="97" spans="1:43">
      <c r="A97">
        <v>3241</v>
      </c>
      <c r="B97">
        <v>6</v>
      </c>
      <c r="C97" t="str">
        <f t="shared" si="31"/>
        <v>n6</v>
      </c>
      <c r="D97" t="str">
        <f>VLOOKUP(A97,Demand_calculation!$A$2:$B$402,2,0)</f>
        <v>load27</v>
      </c>
      <c r="F97" t="s">
        <v>12840</v>
      </c>
      <c r="G97" t="s">
        <v>11923</v>
      </c>
      <c r="I97" t="s">
        <v>12840</v>
      </c>
      <c r="J97" t="s">
        <v>11923</v>
      </c>
      <c r="K97" t="e">
        <f>VLOOKUP(J97,Demand_calculation!$B$2:$M$402,12,0)</f>
        <v>#N/A</v>
      </c>
      <c r="L97" t="e">
        <f>VLOOKUP(J97,Demand_calculation!$B$2:$AA$402,13,0)</f>
        <v>#N/A</v>
      </c>
      <c r="M97" t="e">
        <f>VLOOKUP(J97,Demand_calculation!$B$2:$AA$402,14,0)</f>
        <v>#N/A</v>
      </c>
      <c r="N97" t="e">
        <f>VLOOKUP(J97,Demand_calculation!$B$2:$AA$402,15,0)</f>
        <v>#N/A</v>
      </c>
      <c r="O97" t="e">
        <f>VLOOKUP(J97,Demand_calculation!$B$2:$AA$402,16,0)</f>
        <v>#N/A</v>
      </c>
      <c r="P97" t="e">
        <f>VLOOKUP(J97,Demand_calculation!$B$2:$AA$402,17,0)</f>
        <v>#N/A</v>
      </c>
      <c r="Q97" t="e">
        <f>VLOOKUP(J97,Demand_calculation!$B$2:$AA$402,18,0)</f>
        <v>#N/A</v>
      </c>
      <c r="R97" t="e">
        <f>VLOOKUP(J97,Demand_calculation!$B$2:$AA$402,19,0)</f>
        <v>#N/A</v>
      </c>
      <c r="S97" t="e">
        <f>VLOOKUP(J97,Demand_calculation!$B$2:$AA$402,20,0)</f>
        <v>#N/A</v>
      </c>
      <c r="T97" t="e">
        <f>VLOOKUP(J97,Demand_calculation!$B$2:$AA$402,21,0)</f>
        <v>#N/A</v>
      </c>
      <c r="U97" t="e">
        <f>VLOOKUP(J97,Demand_calculation!$B$2:$AA$402,22,0)</f>
        <v>#N/A</v>
      </c>
      <c r="V97" t="e">
        <f>VLOOKUP(J97,Demand_calculation!$B$2:$AA$402,23,0)</f>
        <v>#N/A</v>
      </c>
      <c r="W97" t="e">
        <f>VLOOKUP(J97,Demand_calculation!$B$2:$AA$402,24,0)</f>
        <v>#N/A</v>
      </c>
      <c r="X97" t="e">
        <f>VLOOKUP(J97,Demand_calculation!$B$2:$AA$402,25,0)</f>
        <v>#N/A</v>
      </c>
      <c r="Y97" t="e">
        <f>VLOOKUP(J97,Demand_calculation!$B$2:$AA$402,26,0)</f>
        <v>#N/A</v>
      </c>
      <c r="AB97" t="s">
        <v>12593</v>
      </c>
      <c r="AC97" t="e">
        <f t="shared" si="16"/>
        <v>#N/A</v>
      </c>
      <c r="AD97" t="e">
        <f t="shared" si="17"/>
        <v>#N/A</v>
      </c>
      <c r="AE97" t="e">
        <f t="shared" si="18"/>
        <v>#N/A</v>
      </c>
      <c r="AF97" t="e">
        <f t="shared" si="19"/>
        <v>#N/A</v>
      </c>
      <c r="AG97" t="e">
        <f t="shared" si="20"/>
        <v>#N/A</v>
      </c>
      <c r="AH97" t="e">
        <f t="shared" si="21"/>
        <v>#N/A</v>
      </c>
      <c r="AI97" t="e">
        <f t="shared" si="22"/>
        <v>#N/A</v>
      </c>
      <c r="AJ97" t="e">
        <f t="shared" si="23"/>
        <v>#N/A</v>
      </c>
      <c r="AK97" t="e">
        <f t="shared" si="24"/>
        <v>#N/A</v>
      </c>
      <c r="AL97" t="e">
        <f t="shared" si="25"/>
        <v>#N/A</v>
      </c>
      <c r="AM97" t="e">
        <f t="shared" si="26"/>
        <v>#N/A</v>
      </c>
      <c r="AN97" t="e">
        <f t="shared" si="27"/>
        <v>#N/A</v>
      </c>
      <c r="AO97" t="e">
        <f t="shared" si="28"/>
        <v>#N/A</v>
      </c>
      <c r="AP97" t="e">
        <f t="shared" si="29"/>
        <v>#N/A</v>
      </c>
      <c r="AQ97" t="e">
        <f t="shared" si="30"/>
        <v>#N/A</v>
      </c>
    </row>
    <row r="98" spans="1:43">
      <c r="A98">
        <v>3241</v>
      </c>
      <c r="B98">
        <v>7</v>
      </c>
      <c r="C98" t="str">
        <f t="shared" si="31"/>
        <v>n7</v>
      </c>
      <c r="D98" t="str">
        <f>VLOOKUP(A98,Demand_calculation!$A$2:$B$402,2,0)</f>
        <v>load27</v>
      </c>
      <c r="F98" t="s">
        <v>12947</v>
      </c>
      <c r="G98" t="s">
        <v>11779</v>
      </c>
      <c r="I98" t="s">
        <v>12947</v>
      </c>
      <c r="J98" t="s">
        <v>11779</v>
      </c>
      <c r="K98" t="e">
        <f>VLOOKUP(J98,Demand_calculation!$B$2:$M$402,12,0)</f>
        <v>#N/A</v>
      </c>
      <c r="L98" t="e">
        <f>VLOOKUP(J98,Demand_calculation!$B$2:$AA$402,13,0)</f>
        <v>#N/A</v>
      </c>
      <c r="M98" t="e">
        <f>VLOOKUP(J98,Demand_calculation!$B$2:$AA$402,14,0)</f>
        <v>#N/A</v>
      </c>
      <c r="N98" t="e">
        <f>VLOOKUP(J98,Demand_calculation!$B$2:$AA$402,15,0)</f>
        <v>#N/A</v>
      </c>
      <c r="O98" t="e">
        <f>VLOOKUP(J98,Demand_calculation!$B$2:$AA$402,16,0)</f>
        <v>#N/A</v>
      </c>
      <c r="P98" t="e">
        <f>VLOOKUP(J98,Demand_calculation!$B$2:$AA$402,17,0)</f>
        <v>#N/A</v>
      </c>
      <c r="Q98" t="e">
        <f>VLOOKUP(J98,Demand_calculation!$B$2:$AA$402,18,0)</f>
        <v>#N/A</v>
      </c>
      <c r="R98" t="e">
        <f>VLOOKUP(J98,Demand_calculation!$B$2:$AA$402,19,0)</f>
        <v>#N/A</v>
      </c>
      <c r="S98" t="e">
        <f>VLOOKUP(J98,Demand_calculation!$B$2:$AA$402,20,0)</f>
        <v>#N/A</v>
      </c>
      <c r="T98" t="e">
        <f>VLOOKUP(J98,Demand_calculation!$B$2:$AA$402,21,0)</f>
        <v>#N/A</v>
      </c>
      <c r="U98" t="e">
        <f>VLOOKUP(J98,Demand_calculation!$B$2:$AA$402,22,0)</f>
        <v>#N/A</v>
      </c>
      <c r="V98" t="e">
        <f>VLOOKUP(J98,Demand_calculation!$B$2:$AA$402,23,0)</f>
        <v>#N/A</v>
      </c>
      <c r="W98" t="e">
        <f>VLOOKUP(J98,Demand_calculation!$B$2:$AA$402,24,0)</f>
        <v>#N/A</v>
      </c>
      <c r="X98" t="e">
        <f>VLOOKUP(J98,Demand_calculation!$B$2:$AA$402,25,0)</f>
        <v>#N/A</v>
      </c>
      <c r="Y98" t="e">
        <f>VLOOKUP(J98,Demand_calculation!$B$2:$AA$402,26,0)</f>
        <v>#N/A</v>
      </c>
      <c r="AB98" t="s">
        <v>12862</v>
      </c>
      <c r="AC98">
        <f t="shared" si="16"/>
        <v>0</v>
      </c>
      <c r="AD98">
        <f t="shared" si="17"/>
        <v>0</v>
      </c>
      <c r="AE98">
        <f t="shared" si="18"/>
        <v>0</v>
      </c>
      <c r="AF98">
        <f t="shared" si="19"/>
        <v>0</v>
      </c>
      <c r="AG98">
        <f t="shared" si="20"/>
        <v>0</v>
      </c>
      <c r="AH98">
        <f t="shared" si="21"/>
        <v>0</v>
      </c>
      <c r="AI98">
        <f t="shared" si="22"/>
        <v>0</v>
      </c>
      <c r="AJ98">
        <f t="shared" si="23"/>
        <v>0</v>
      </c>
      <c r="AK98">
        <f t="shared" si="24"/>
        <v>0</v>
      </c>
      <c r="AL98">
        <f t="shared" si="25"/>
        <v>0</v>
      </c>
      <c r="AM98">
        <f t="shared" si="26"/>
        <v>0</v>
      </c>
      <c r="AN98">
        <f t="shared" si="27"/>
        <v>0</v>
      </c>
      <c r="AO98">
        <f t="shared" si="28"/>
        <v>0</v>
      </c>
      <c r="AP98">
        <f t="shared" si="29"/>
        <v>0</v>
      </c>
      <c r="AQ98">
        <f t="shared" si="30"/>
        <v>0</v>
      </c>
    </row>
    <row r="99" spans="1:43">
      <c r="A99">
        <v>3241</v>
      </c>
      <c r="B99">
        <v>301</v>
      </c>
      <c r="C99" t="str">
        <f t="shared" si="31"/>
        <v>n301</v>
      </c>
      <c r="D99" t="str">
        <f>VLOOKUP(A99,Demand_calculation!$A$2:$B$402,2,0)</f>
        <v>load27</v>
      </c>
      <c r="F99" t="s">
        <v>12685</v>
      </c>
      <c r="G99" t="s">
        <v>11789</v>
      </c>
      <c r="I99" t="s">
        <v>12685</v>
      </c>
      <c r="J99" t="s">
        <v>11789</v>
      </c>
      <c r="K99" t="e">
        <f>VLOOKUP(J99,Demand_calculation!$B$2:$M$402,12,0)</f>
        <v>#N/A</v>
      </c>
      <c r="L99" t="e">
        <f>VLOOKUP(J99,Demand_calculation!$B$2:$AA$402,13,0)</f>
        <v>#N/A</v>
      </c>
      <c r="M99" t="e">
        <f>VLOOKUP(J99,Demand_calculation!$B$2:$AA$402,14,0)</f>
        <v>#N/A</v>
      </c>
      <c r="N99" t="e">
        <f>VLOOKUP(J99,Demand_calculation!$B$2:$AA$402,15,0)</f>
        <v>#N/A</v>
      </c>
      <c r="O99" t="e">
        <f>VLOOKUP(J99,Demand_calculation!$B$2:$AA$402,16,0)</f>
        <v>#N/A</v>
      </c>
      <c r="P99" t="e">
        <f>VLOOKUP(J99,Demand_calculation!$B$2:$AA$402,17,0)</f>
        <v>#N/A</v>
      </c>
      <c r="Q99" t="e">
        <f>VLOOKUP(J99,Demand_calculation!$B$2:$AA$402,18,0)</f>
        <v>#N/A</v>
      </c>
      <c r="R99" t="e">
        <f>VLOOKUP(J99,Demand_calculation!$B$2:$AA$402,19,0)</f>
        <v>#N/A</v>
      </c>
      <c r="S99" t="e">
        <f>VLOOKUP(J99,Demand_calculation!$B$2:$AA$402,20,0)</f>
        <v>#N/A</v>
      </c>
      <c r="T99" t="e">
        <f>VLOOKUP(J99,Demand_calculation!$B$2:$AA$402,21,0)</f>
        <v>#N/A</v>
      </c>
      <c r="U99" t="e">
        <f>VLOOKUP(J99,Demand_calculation!$B$2:$AA$402,22,0)</f>
        <v>#N/A</v>
      </c>
      <c r="V99" t="e">
        <f>VLOOKUP(J99,Demand_calculation!$B$2:$AA$402,23,0)</f>
        <v>#N/A</v>
      </c>
      <c r="W99" t="e">
        <f>VLOOKUP(J99,Demand_calculation!$B$2:$AA$402,24,0)</f>
        <v>#N/A</v>
      </c>
      <c r="X99" t="e">
        <f>VLOOKUP(J99,Demand_calculation!$B$2:$AA$402,25,0)</f>
        <v>#N/A</v>
      </c>
      <c r="Y99" t="e">
        <f>VLOOKUP(J99,Demand_calculation!$B$2:$AA$402,26,0)</f>
        <v>#N/A</v>
      </c>
      <c r="AB99" t="s">
        <v>12919</v>
      </c>
      <c r="AC99" t="e">
        <f t="shared" si="16"/>
        <v>#N/A</v>
      </c>
      <c r="AD99" t="e">
        <f t="shared" si="17"/>
        <v>#N/A</v>
      </c>
      <c r="AE99" t="e">
        <f t="shared" si="18"/>
        <v>#N/A</v>
      </c>
      <c r="AF99" t="e">
        <f t="shared" si="19"/>
        <v>#N/A</v>
      </c>
      <c r="AG99" t="e">
        <f t="shared" si="20"/>
        <v>#N/A</v>
      </c>
      <c r="AH99" t="e">
        <f t="shared" si="21"/>
        <v>#N/A</v>
      </c>
      <c r="AI99" t="e">
        <f t="shared" si="22"/>
        <v>#N/A</v>
      </c>
      <c r="AJ99" t="e">
        <f t="shared" si="23"/>
        <v>#N/A</v>
      </c>
      <c r="AK99" t="e">
        <f t="shared" si="24"/>
        <v>#N/A</v>
      </c>
      <c r="AL99" t="e">
        <f t="shared" si="25"/>
        <v>#N/A</v>
      </c>
      <c r="AM99" t="e">
        <f t="shared" si="26"/>
        <v>#N/A</v>
      </c>
      <c r="AN99" t="e">
        <f t="shared" si="27"/>
        <v>#N/A</v>
      </c>
      <c r="AO99" t="e">
        <f t="shared" si="28"/>
        <v>#N/A</v>
      </c>
      <c r="AP99" t="e">
        <f t="shared" si="29"/>
        <v>#N/A</v>
      </c>
      <c r="AQ99" t="e">
        <f t="shared" si="30"/>
        <v>#N/A</v>
      </c>
    </row>
    <row r="100" spans="1:43">
      <c r="A100">
        <v>3251</v>
      </c>
      <c r="B100">
        <v>59</v>
      </c>
      <c r="C100" t="str">
        <f t="shared" si="31"/>
        <v>n59</v>
      </c>
      <c r="D100" t="str">
        <f>VLOOKUP(A100,Demand_calculation!$A$2:$B$402,2,0)</f>
        <v>load28</v>
      </c>
      <c r="F100" t="s">
        <v>12686</v>
      </c>
      <c r="G100" t="s">
        <v>11779</v>
      </c>
      <c r="I100" t="s">
        <v>12686</v>
      </c>
      <c r="J100" t="s">
        <v>11779</v>
      </c>
      <c r="K100" t="e">
        <f>VLOOKUP(J100,Demand_calculation!$B$2:$M$402,12,0)</f>
        <v>#N/A</v>
      </c>
      <c r="L100" t="e">
        <f>VLOOKUP(J100,Demand_calculation!$B$2:$AA$402,13,0)</f>
        <v>#N/A</v>
      </c>
      <c r="M100" t="e">
        <f>VLOOKUP(J100,Demand_calculation!$B$2:$AA$402,14,0)</f>
        <v>#N/A</v>
      </c>
      <c r="N100" t="e">
        <f>VLOOKUP(J100,Demand_calculation!$B$2:$AA$402,15,0)</f>
        <v>#N/A</v>
      </c>
      <c r="O100" t="e">
        <f>VLOOKUP(J100,Demand_calculation!$B$2:$AA$402,16,0)</f>
        <v>#N/A</v>
      </c>
      <c r="P100" t="e">
        <f>VLOOKUP(J100,Demand_calculation!$B$2:$AA$402,17,0)</f>
        <v>#N/A</v>
      </c>
      <c r="Q100" t="e">
        <f>VLOOKUP(J100,Demand_calculation!$B$2:$AA$402,18,0)</f>
        <v>#N/A</v>
      </c>
      <c r="R100" t="e">
        <f>VLOOKUP(J100,Demand_calculation!$B$2:$AA$402,19,0)</f>
        <v>#N/A</v>
      </c>
      <c r="S100" t="e">
        <f>VLOOKUP(J100,Demand_calculation!$B$2:$AA$402,20,0)</f>
        <v>#N/A</v>
      </c>
      <c r="T100" t="e">
        <f>VLOOKUP(J100,Demand_calculation!$B$2:$AA$402,21,0)</f>
        <v>#N/A</v>
      </c>
      <c r="U100" t="e">
        <f>VLOOKUP(J100,Demand_calculation!$B$2:$AA$402,22,0)</f>
        <v>#N/A</v>
      </c>
      <c r="V100" t="e">
        <f>VLOOKUP(J100,Demand_calculation!$B$2:$AA$402,23,0)</f>
        <v>#N/A</v>
      </c>
      <c r="W100" t="e">
        <f>VLOOKUP(J100,Demand_calculation!$B$2:$AA$402,24,0)</f>
        <v>#N/A</v>
      </c>
      <c r="X100" t="e">
        <f>VLOOKUP(J100,Demand_calculation!$B$2:$AA$402,25,0)</f>
        <v>#N/A</v>
      </c>
      <c r="Y100" t="e">
        <f>VLOOKUP(J100,Demand_calculation!$B$2:$AA$402,26,0)</f>
        <v>#N/A</v>
      </c>
      <c r="AB100" t="s">
        <v>12756</v>
      </c>
      <c r="AC100" t="e">
        <f t="shared" si="16"/>
        <v>#N/A</v>
      </c>
      <c r="AD100" t="e">
        <f t="shared" si="17"/>
        <v>#N/A</v>
      </c>
      <c r="AE100" t="e">
        <f t="shared" si="18"/>
        <v>#N/A</v>
      </c>
      <c r="AF100" t="e">
        <f t="shared" si="19"/>
        <v>#N/A</v>
      </c>
      <c r="AG100" t="e">
        <f t="shared" si="20"/>
        <v>#N/A</v>
      </c>
      <c r="AH100" t="e">
        <f t="shared" si="21"/>
        <v>#N/A</v>
      </c>
      <c r="AI100" t="e">
        <f t="shared" si="22"/>
        <v>#N/A</v>
      </c>
      <c r="AJ100" t="e">
        <f t="shared" si="23"/>
        <v>#N/A</v>
      </c>
      <c r="AK100" t="e">
        <f t="shared" si="24"/>
        <v>#N/A</v>
      </c>
      <c r="AL100" t="e">
        <f t="shared" si="25"/>
        <v>#N/A</v>
      </c>
      <c r="AM100" t="e">
        <f t="shared" si="26"/>
        <v>#N/A</v>
      </c>
      <c r="AN100" t="e">
        <f t="shared" si="27"/>
        <v>#N/A</v>
      </c>
      <c r="AO100" t="e">
        <f t="shared" si="28"/>
        <v>#N/A</v>
      </c>
      <c r="AP100" t="e">
        <f t="shared" si="29"/>
        <v>#N/A</v>
      </c>
      <c r="AQ100" t="e">
        <f t="shared" si="30"/>
        <v>#N/A</v>
      </c>
    </row>
    <row r="101" spans="1:43">
      <c r="A101">
        <v>3251</v>
      </c>
      <c r="B101">
        <v>300</v>
      </c>
      <c r="C101" t="str">
        <f t="shared" si="31"/>
        <v>n300</v>
      </c>
      <c r="D101" t="str">
        <f>VLOOKUP(A101,Demand_calculation!$A$2:$B$402,2,0)</f>
        <v>load28</v>
      </c>
      <c r="F101" t="s">
        <v>12686</v>
      </c>
      <c r="G101" t="s">
        <v>11793</v>
      </c>
      <c r="I101" t="s">
        <v>12686</v>
      </c>
      <c r="J101" t="s">
        <v>11793</v>
      </c>
      <c r="K101" t="e">
        <f>VLOOKUP(J101,Demand_calculation!$B$2:$M$402,12,0)</f>
        <v>#N/A</v>
      </c>
      <c r="L101" t="e">
        <f>VLOOKUP(J101,Demand_calculation!$B$2:$AA$402,13,0)</f>
        <v>#N/A</v>
      </c>
      <c r="M101" t="e">
        <f>VLOOKUP(J101,Demand_calculation!$B$2:$AA$402,14,0)</f>
        <v>#N/A</v>
      </c>
      <c r="N101" t="e">
        <f>VLOOKUP(J101,Demand_calculation!$B$2:$AA$402,15,0)</f>
        <v>#N/A</v>
      </c>
      <c r="O101" t="e">
        <f>VLOOKUP(J101,Demand_calculation!$B$2:$AA$402,16,0)</f>
        <v>#N/A</v>
      </c>
      <c r="P101" t="e">
        <f>VLOOKUP(J101,Demand_calculation!$B$2:$AA$402,17,0)</f>
        <v>#N/A</v>
      </c>
      <c r="Q101" t="e">
        <f>VLOOKUP(J101,Demand_calculation!$B$2:$AA$402,18,0)</f>
        <v>#N/A</v>
      </c>
      <c r="R101" t="e">
        <f>VLOOKUP(J101,Demand_calculation!$B$2:$AA$402,19,0)</f>
        <v>#N/A</v>
      </c>
      <c r="S101" t="e">
        <f>VLOOKUP(J101,Demand_calculation!$B$2:$AA$402,20,0)</f>
        <v>#N/A</v>
      </c>
      <c r="T101" t="e">
        <f>VLOOKUP(J101,Demand_calculation!$B$2:$AA$402,21,0)</f>
        <v>#N/A</v>
      </c>
      <c r="U101" t="e">
        <f>VLOOKUP(J101,Demand_calculation!$B$2:$AA$402,22,0)</f>
        <v>#N/A</v>
      </c>
      <c r="V101" t="e">
        <f>VLOOKUP(J101,Demand_calculation!$B$2:$AA$402,23,0)</f>
        <v>#N/A</v>
      </c>
      <c r="W101" t="e">
        <f>VLOOKUP(J101,Demand_calculation!$B$2:$AA$402,24,0)</f>
        <v>#N/A</v>
      </c>
      <c r="X101" t="e">
        <f>VLOOKUP(J101,Demand_calculation!$B$2:$AA$402,25,0)</f>
        <v>#N/A</v>
      </c>
      <c r="Y101" t="e">
        <f>VLOOKUP(J101,Demand_calculation!$B$2:$AA$402,26,0)</f>
        <v>#N/A</v>
      </c>
      <c r="AB101" t="s">
        <v>12762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  <c r="AG101" t="e">
        <f t="shared" si="20"/>
        <v>#N/A</v>
      </c>
      <c r="AH101" t="e">
        <f t="shared" si="21"/>
        <v>#N/A</v>
      </c>
      <c r="AI101" t="e">
        <f t="shared" si="22"/>
        <v>#N/A</v>
      </c>
      <c r="AJ101" t="e">
        <f t="shared" si="23"/>
        <v>#N/A</v>
      </c>
      <c r="AK101" t="e">
        <f t="shared" si="24"/>
        <v>#N/A</v>
      </c>
      <c r="AL101" t="e">
        <f t="shared" si="25"/>
        <v>#N/A</v>
      </c>
      <c r="AM101" t="e">
        <f t="shared" si="26"/>
        <v>#N/A</v>
      </c>
      <c r="AN101" t="e">
        <f t="shared" si="27"/>
        <v>#N/A</v>
      </c>
      <c r="AO101" t="e">
        <f t="shared" si="28"/>
        <v>#N/A</v>
      </c>
      <c r="AP101" t="e">
        <f t="shared" si="29"/>
        <v>#N/A</v>
      </c>
      <c r="AQ101" t="e">
        <f t="shared" si="30"/>
        <v>#N/A</v>
      </c>
    </row>
    <row r="102" spans="1:43">
      <c r="A102">
        <v>3251</v>
      </c>
      <c r="B102">
        <v>67</v>
      </c>
      <c r="C102" t="str">
        <f t="shared" si="31"/>
        <v>n67</v>
      </c>
      <c r="D102" t="str">
        <f>VLOOKUP(A102,Demand_calculation!$A$2:$B$402,2,0)</f>
        <v>load28</v>
      </c>
      <c r="F102" t="s">
        <v>12704</v>
      </c>
      <c r="G102" t="s">
        <v>11779</v>
      </c>
      <c r="I102" t="s">
        <v>12704</v>
      </c>
      <c r="J102" t="s">
        <v>11779</v>
      </c>
      <c r="K102" t="e">
        <f>VLOOKUP(J102,Demand_calculation!$B$2:$M$402,12,0)</f>
        <v>#N/A</v>
      </c>
      <c r="L102" t="e">
        <f>VLOOKUP(J102,Demand_calculation!$B$2:$AA$402,13,0)</f>
        <v>#N/A</v>
      </c>
      <c r="M102" t="e">
        <f>VLOOKUP(J102,Demand_calculation!$B$2:$AA$402,14,0)</f>
        <v>#N/A</v>
      </c>
      <c r="N102" t="e">
        <f>VLOOKUP(J102,Demand_calculation!$B$2:$AA$402,15,0)</f>
        <v>#N/A</v>
      </c>
      <c r="O102" t="e">
        <f>VLOOKUP(J102,Demand_calculation!$B$2:$AA$402,16,0)</f>
        <v>#N/A</v>
      </c>
      <c r="P102" t="e">
        <f>VLOOKUP(J102,Demand_calculation!$B$2:$AA$402,17,0)</f>
        <v>#N/A</v>
      </c>
      <c r="Q102" t="e">
        <f>VLOOKUP(J102,Demand_calculation!$B$2:$AA$402,18,0)</f>
        <v>#N/A</v>
      </c>
      <c r="R102" t="e">
        <f>VLOOKUP(J102,Demand_calculation!$B$2:$AA$402,19,0)</f>
        <v>#N/A</v>
      </c>
      <c r="S102" t="e">
        <f>VLOOKUP(J102,Demand_calculation!$B$2:$AA$402,20,0)</f>
        <v>#N/A</v>
      </c>
      <c r="T102" t="e">
        <f>VLOOKUP(J102,Demand_calculation!$B$2:$AA$402,21,0)</f>
        <v>#N/A</v>
      </c>
      <c r="U102" t="e">
        <f>VLOOKUP(J102,Demand_calculation!$B$2:$AA$402,22,0)</f>
        <v>#N/A</v>
      </c>
      <c r="V102" t="e">
        <f>VLOOKUP(J102,Demand_calculation!$B$2:$AA$402,23,0)</f>
        <v>#N/A</v>
      </c>
      <c r="W102" t="e">
        <f>VLOOKUP(J102,Demand_calculation!$B$2:$AA$402,24,0)</f>
        <v>#N/A</v>
      </c>
      <c r="X102" t="e">
        <f>VLOOKUP(J102,Demand_calculation!$B$2:$AA$402,25,0)</f>
        <v>#N/A</v>
      </c>
      <c r="Y102" t="e">
        <f>VLOOKUP(J102,Demand_calculation!$B$2:$AA$402,26,0)</f>
        <v>#N/A</v>
      </c>
      <c r="AB102" t="s">
        <v>12920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  <c r="AG102" t="e">
        <f t="shared" si="20"/>
        <v>#N/A</v>
      </c>
      <c r="AH102" t="e">
        <f t="shared" si="21"/>
        <v>#N/A</v>
      </c>
      <c r="AI102" t="e">
        <f t="shared" si="22"/>
        <v>#N/A</v>
      </c>
      <c r="AJ102" t="e">
        <f t="shared" si="23"/>
        <v>#N/A</v>
      </c>
      <c r="AK102" t="e">
        <f t="shared" si="24"/>
        <v>#N/A</v>
      </c>
      <c r="AL102" t="e">
        <f t="shared" si="25"/>
        <v>#N/A</v>
      </c>
      <c r="AM102" t="e">
        <f t="shared" si="26"/>
        <v>#N/A</v>
      </c>
      <c r="AN102" t="e">
        <f t="shared" si="27"/>
        <v>#N/A</v>
      </c>
      <c r="AO102" t="e">
        <f t="shared" si="28"/>
        <v>#N/A</v>
      </c>
      <c r="AP102" t="e">
        <f t="shared" si="29"/>
        <v>#N/A</v>
      </c>
      <c r="AQ102" t="e">
        <f t="shared" si="30"/>
        <v>#N/A</v>
      </c>
    </row>
    <row r="103" spans="1:43">
      <c r="A103">
        <v>3251</v>
      </c>
      <c r="B103">
        <v>209</v>
      </c>
      <c r="C103" t="str">
        <f t="shared" si="31"/>
        <v>n209</v>
      </c>
      <c r="D103" t="str">
        <f>VLOOKUP(A103,Demand_calculation!$A$2:$B$402,2,0)</f>
        <v>load28</v>
      </c>
      <c r="F103" t="s">
        <v>12626</v>
      </c>
      <c r="G103" t="s">
        <v>11789</v>
      </c>
      <c r="I103" t="s">
        <v>12626</v>
      </c>
      <c r="J103" t="s">
        <v>11789</v>
      </c>
      <c r="K103" t="e">
        <f>VLOOKUP(J103,Demand_calculation!$B$2:$M$402,12,0)</f>
        <v>#N/A</v>
      </c>
      <c r="L103" t="e">
        <f>VLOOKUP(J103,Demand_calculation!$B$2:$AA$402,13,0)</f>
        <v>#N/A</v>
      </c>
      <c r="M103" t="e">
        <f>VLOOKUP(J103,Demand_calculation!$B$2:$AA$402,14,0)</f>
        <v>#N/A</v>
      </c>
      <c r="N103" t="e">
        <f>VLOOKUP(J103,Demand_calculation!$B$2:$AA$402,15,0)</f>
        <v>#N/A</v>
      </c>
      <c r="O103" t="e">
        <f>VLOOKUP(J103,Demand_calculation!$B$2:$AA$402,16,0)</f>
        <v>#N/A</v>
      </c>
      <c r="P103" t="e">
        <f>VLOOKUP(J103,Demand_calculation!$B$2:$AA$402,17,0)</f>
        <v>#N/A</v>
      </c>
      <c r="Q103" t="e">
        <f>VLOOKUP(J103,Demand_calculation!$B$2:$AA$402,18,0)</f>
        <v>#N/A</v>
      </c>
      <c r="R103" t="e">
        <f>VLOOKUP(J103,Demand_calculation!$B$2:$AA$402,19,0)</f>
        <v>#N/A</v>
      </c>
      <c r="S103" t="e">
        <f>VLOOKUP(J103,Demand_calculation!$B$2:$AA$402,20,0)</f>
        <v>#N/A</v>
      </c>
      <c r="T103" t="e">
        <f>VLOOKUP(J103,Demand_calculation!$B$2:$AA$402,21,0)</f>
        <v>#N/A</v>
      </c>
      <c r="U103" t="e">
        <f>VLOOKUP(J103,Demand_calculation!$B$2:$AA$402,22,0)</f>
        <v>#N/A</v>
      </c>
      <c r="V103" t="e">
        <f>VLOOKUP(J103,Demand_calculation!$B$2:$AA$402,23,0)</f>
        <v>#N/A</v>
      </c>
      <c r="W103" t="e">
        <f>VLOOKUP(J103,Demand_calculation!$B$2:$AA$402,24,0)</f>
        <v>#N/A</v>
      </c>
      <c r="X103" t="e">
        <f>VLOOKUP(J103,Demand_calculation!$B$2:$AA$402,25,0)</f>
        <v>#N/A</v>
      </c>
      <c r="Y103" t="e">
        <f>VLOOKUP(J103,Demand_calculation!$B$2:$AA$402,26,0)</f>
        <v>#N/A</v>
      </c>
      <c r="AB103" t="s">
        <v>12576</v>
      </c>
      <c r="AC103" t="e">
        <f t="shared" si="16"/>
        <v>#N/A</v>
      </c>
      <c r="AD103" t="e">
        <f t="shared" si="17"/>
        <v>#N/A</v>
      </c>
      <c r="AE103" t="e">
        <f t="shared" si="18"/>
        <v>#N/A</v>
      </c>
      <c r="AF103" t="e">
        <f t="shared" si="19"/>
        <v>#N/A</v>
      </c>
      <c r="AG103" t="e">
        <f t="shared" si="20"/>
        <v>#N/A</v>
      </c>
      <c r="AH103" t="e">
        <f t="shared" si="21"/>
        <v>#N/A</v>
      </c>
      <c r="AI103" t="e">
        <f t="shared" si="22"/>
        <v>#N/A</v>
      </c>
      <c r="AJ103" t="e">
        <f t="shared" si="23"/>
        <v>#N/A</v>
      </c>
      <c r="AK103" t="e">
        <f t="shared" si="24"/>
        <v>#N/A</v>
      </c>
      <c r="AL103" t="e">
        <f t="shared" si="25"/>
        <v>#N/A</v>
      </c>
      <c r="AM103" t="e">
        <f t="shared" si="26"/>
        <v>#N/A</v>
      </c>
      <c r="AN103" t="e">
        <f t="shared" si="27"/>
        <v>#N/A</v>
      </c>
      <c r="AO103" t="e">
        <f t="shared" si="28"/>
        <v>#N/A</v>
      </c>
      <c r="AP103" t="e">
        <f t="shared" si="29"/>
        <v>#N/A</v>
      </c>
      <c r="AQ103" t="e">
        <f t="shared" si="30"/>
        <v>#N/A</v>
      </c>
    </row>
    <row r="104" spans="1:43">
      <c r="A104">
        <v>3251</v>
      </c>
      <c r="B104">
        <v>62</v>
      </c>
      <c r="C104" t="str">
        <f t="shared" si="31"/>
        <v>n62</v>
      </c>
      <c r="D104" t="str">
        <f>VLOOKUP(A104,Demand_calculation!$A$2:$B$402,2,0)</f>
        <v>load28</v>
      </c>
      <c r="F104" t="s">
        <v>12948</v>
      </c>
      <c r="G104" t="s">
        <v>11759</v>
      </c>
      <c r="I104" t="s">
        <v>12948</v>
      </c>
      <c r="J104" t="s">
        <v>11759</v>
      </c>
      <c r="K104" t="e">
        <f>VLOOKUP(J104,Demand_calculation!$B$2:$M$402,12,0)</f>
        <v>#N/A</v>
      </c>
      <c r="L104" t="e">
        <f>VLOOKUP(J104,Demand_calculation!$B$2:$AA$402,13,0)</f>
        <v>#N/A</v>
      </c>
      <c r="M104" t="e">
        <f>VLOOKUP(J104,Demand_calculation!$B$2:$AA$402,14,0)</f>
        <v>#N/A</v>
      </c>
      <c r="N104" t="e">
        <f>VLOOKUP(J104,Demand_calculation!$B$2:$AA$402,15,0)</f>
        <v>#N/A</v>
      </c>
      <c r="O104" t="e">
        <f>VLOOKUP(J104,Demand_calculation!$B$2:$AA$402,16,0)</f>
        <v>#N/A</v>
      </c>
      <c r="P104" t="e">
        <f>VLOOKUP(J104,Demand_calculation!$B$2:$AA$402,17,0)</f>
        <v>#N/A</v>
      </c>
      <c r="Q104" t="e">
        <f>VLOOKUP(J104,Demand_calculation!$B$2:$AA$402,18,0)</f>
        <v>#N/A</v>
      </c>
      <c r="R104" t="e">
        <f>VLOOKUP(J104,Demand_calculation!$B$2:$AA$402,19,0)</f>
        <v>#N/A</v>
      </c>
      <c r="S104" t="e">
        <f>VLOOKUP(J104,Demand_calculation!$B$2:$AA$402,20,0)</f>
        <v>#N/A</v>
      </c>
      <c r="T104" t="e">
        <f>VLOOKUP(J104,Demand_calculation!$B$2:$AA$402,21,0)</f>
        <v>#N/A</v>
      </c>
      <c r="U104" t="e">
        <f>VLOOKUP(J104,Demand_calculation!$B$2:$AA$402,22,0)</f>
        <v>#N/A</v>
      </c>
      <c r="V104" t="e">
        <f>VLOOKUP(J104,Demand_calculation!$B$2:$AA$402,23,0)</f>
        <v>#N/A</v>
      </c>
      <c r="W104" t="e">
        <f>VLOOKUP(J104,Demand_calculation!$B$2:$AA$402,24,0)</f>
        <v>#N/A</v>
      </c>
      <c r="X104" t="e">
        <f>VLOOKUP(J104,Demand_calculation!$B$2:$AA$402,25,0)</f>
        <v>#N/A</v>
      </c>
      <c r="Y104" t="e">
        <f>VLOOKUP(J104,Demand_calculation!$B$2:$AA$402,26,0)</f>
        <v>#N/A</v>
      </c>
      <c r="AB104" t="s">
        <v>12616</v>
      </c>
      <c r="AC104" t="e">
        <f t="shared" si="16"/>
        <v>#N/A</v>
      </c>
      <c r="AD104" t="e">
        <f t="shared" si="17"/>
        <v>#N/A</v>
      </c>
      <c r="AE104" t="e">
        <f t="shared" si="18"/>
        <v>#N/A</v>
      </c>
      <c r="AF104" t="e">
        <f t="shared" si="19"/>
        <v>#N/A</v>
      </c>
      <c r="AG104" t="e">
        <f t="shared" si="20"/>
        <v>#N/A</v>
      </c>
      <c r="AH104" t="e">
        <f t="shared" si="21"/>
        <v>#N/A</v>
      </c>
      <c r="AI104" t="e">
        <f t="shared" si="22"/>
        <v>#N/A</v>
      </c>
      <c r="AJ104" t="e">
        <f t="shared" si="23"/>
        <v>#N/A</v>
      </c>
      <c r="AK104" t="e">
        <f t="shared" si="24"/>
        <v>#N/A</v>
      </c>
      <c r="AL104" t="e">
        <f t="shared" si="25"/>
        <v>#N/A</v>
      </c>
      <c r="AM104" t="e">
        <f t="shared" si="26"/>
        <v>#N/A</v>
      </c>
      <c r="AN104" t="e">
        <f t="shared" si="27"/>
        <v>#N/A</v>
      </c>
      <c r="AO104" t="e">
        <f t="shared" si="28"/>
        <v>#N/A</v>
      </c>
      <c r="AP104" t="e">
        <f t="shared" si="29"/>
        <v>#N/A</v>
      </c>
      <c r="AQ104" t="e">
        <f t="shared" si="30"/>
        <v>#N/A</v>
      </c>
    </row>
    <row r="105" spans="1:43">
      <c r="A105">
        <v>3251</v>
      </c>
      <c r="B105">
        <v>94</v>
      </c>
      <c r="C105" t="str">
        <f t="shared" si="31"/>
        <v>n94</v>
      </c>
      <c r="D105" t="str">
        <f>VLOOKUP(A105,Demand_calculation!$A$2:$B$402,2,0)</f>
        <v>load28</v>
      </c>
      <c r="F105" t="s">
        <v>12709</v>
      </c>
      <c r="G105" t="s">
        <v>11760</v>
      </c>
      <c r="I105" t="s">
        <v>12709</v>
      </c>
      <c r="J105" t="s">
        <v>11760</v>
      </c>
      <c r="K105" t="e">
        <f>VLOOKUP(J105,Demand_calculation!$B$2:$M$402,12,0)</f>
        <v>#N/A</v>
      </c>
      <c r="L105" t="e">
        <f>VLOOKUP(J105,Demand_calculation!$B$2:$AA$402,13,0)</f>
        <v>#N/A</v>
      </c>
      <c r="M105" t="e">
        <f>VLOOKUP(J105,Demand_calculation!$B$2:$AA$402,14,0)</f>
        <v>#N/A</v>
      </c>
      <c r="N105" t="e">
        <f>VLOOKUP(J105,Demand_calculation!$B$2:$AA$402,15,0)</f>
        <v>#N/A</v>
      </c>
      <c r="O105" t="e">
        <f>VLOOKUP(J105,Demand_calculation!$B$2:$AA$402,16,0)</f>
        <v>#N/A</v>
      </c>
      <c r="P105" t="e">
        <f>VLOOKUP(J105,Demand_calculation!$B$2:$AA$402,17,0)</f>
        <v>#N/A</v>
      </c>
      <c r="Q105" t="e">
        <f>VLOOKUP(J105,Demand_calculation!$B$2:$AA$402,18,0)</f>
        <v>#N/A</v>
      </c>
      <c r="R105" t="e">
        <f>VLOOKUP(J105,Demand_calculation!$B$2:$AA$402,19,0)</f>
        <v>#N/A</v>
      </c>
      <c r="S105" t="e">
        <f>VLOOKUP(J105,Demand_calculation!$B$2:$AA$402,20,0)</f>
        <v>#N/A</v>
      </c>
      <c r="T105" t="e">
        <f>VLOOKUP(J105,Demand_calculation!$B$2:$AA$402,21,0)</f>
        <v>#N/A</v>
      </c>
      <c r="U105" t="e">
        <f>VLOOKUP(J105,Demand_calculation!$B$2:$AA$402,22,0)</f>
        <v>#N/A</v>
      </c>
      <c r="V105" t="e">
        <f>VLOOKUP(J105,Demand_calculation!$B$2:$AA$402,23,0)</f>
        <v>#N/A</v>
      </c>
      <c r="W105" t="e">
        <f>VLOOKUP(J105,Demand_calculation!$B$2:$AA$402,24,0)</f>
        <v>#N/A</v>
      </c>
      <c r="X105" t="e">
        <f>VLOOKUP(J105,Demand_calculation!$B$2:$AA$402,25,0)</f>
        <v>#N/A</v>
      </c>
      <c r="Y105" t="e">
        <f>VLOOKUP(J105,Demand_calculation!$B$2:$AA$402,26,0)</f>
        <v>#N/A</v>
      </c>
      <c r="AB105" t="s">
        <v>12671</v>
      </c>
      <c r="AC105" t="e">
        <f t="shared" si="16"/>
        <v>#N/A</v>
      </c>
      <c r="AD105" t="e">
        <f t="shared" si="17"/>
        <v>#N/A</v>
      </c>
      <c r="AE105" t="e">
        <f t="shared" si="18"/>
        <v>#N/A</v>
      </c>
      <c r="AF105" t="e">
        <f t="shared" si="19"/>
        <v>#N/A</v>
      </c>
      <c r="AG105" t="e">
        <f t="shared" si="20"/>
        <v>#N/A</v>
      </c>
      <c r="AH105" t="e">
        <f t="shared" si="21"/>
        <v>#N/A</v>
      </c>
      <c r="AI105" t="e">
        <f t="shared" si="22"/>
        <v>#N/A</v>
      </c>
      <c r="AJ105" t="e">
        <f t="shared" si="23"/>
        <v>#N/A</v>
      </c>
      <c r="AK105" t="e">
        <f t="shared" si="24"/>
        <v>#N/A</v>
      </c>
      <c r="AL105" t="e">
        <f t="shared" si="25"/>
        <v>#N/A</v>
      </c>
      <c r="AM105" t="e">
        <f t="shared" si="26"/>
        <v>#N/A</v>
      </c>
      <c r="AN105" t="e">
        <f t="shared" si="27"/>
        <v>#N/A</v>
      </c>
      <c r="AO105" t="e">
        <f t="shared" si="28"/>
        <v>#N/A</v>
      </c>
      <c r="AP105" t="e">
        <f t="shared" si="29"/>
        <v>#N/A</v>
      </c>
      <c r="AQ105" t="e">
        <f t="shared" si="30"/>
        <v>#N/A</v>
      </c>
    </row>
    <row r="106" spans="1:43">
      <c r="A106">
        <v>3251</v>
      </c>
      <c r="B106">
        <v>475</v>
      </c>
      <c r="C106" t="str">
        <f t="shared" si="31"/>
        <v>n475</v>
      </c>
      <c r="D106" t="str">
        <f>VLOOKUP(A106,Demand_calculation!$A$2:$B$402,2,0)</f>
        <v>load28</v>
      </c>
      <c r="F106" t="s">
        <v>12627</v>
      </c>
      <c r="G106" t="s">
        <v>11794</v>
      </c>
      <c r="I106" t="s">
        <v>12627</v>
      </c>
      <c r="J106" t="s">
        <v>11794</v>
      </c>
      <c r="K106" t="e">
        <f>VLOOKUP(J106,Demand_calculation!$B$2:$M$402,12,0)</f>
        <v>#N/A</v>
      </c>
      <c r="L106" t="e">
        <f>VLOOKUP(J106,Demand_calculation!$B$2:$AA$402,13,0)</f>
        <v>#N/A</v>
      </c>
      <c r="M106" t="e">
        <f>VLOOKUP(J106,Demand_calculation!$B$2:$AA$402,14,0)</f>
        <v>#N/A</v>
      </c>
      <c r="N106" t="e">
        <f>VLOOKUP(J106,Demand_calculation!$B$2:$AA$402,15,0)</f>
        <v>#N/A</v>
      </c>
      <c r="O106" t="e">
        <f>VLOOKUP(J106,Demand_calculation!$B$2:$AA$402,16,0)</f>
        <v>#N/A</v>
      </c>
      <c r="P106" t="e">
        <f>VLOOKUP(J106,Demand_calculation!$B$2:$AA$402,17,0)</f>
        <v>#N/A</v>
      </c>
      <c r="Q106" t="e">
        <f>VLOOKUP(J106,Demand_calculation!$B$2:$AA$402,18,0)</f>
        <v>#N/A</v>
      </c>
      <c r="R106" t="e">
        <f>VLOOKUP(J106,Demand_calculation!$B$2:$AA$402,19,0)</f>
        <v>#N/A</v>
      </c>
      <c r="S106" t="e">
        <f>VLOOKUP(J106,Demand_calculation!$B$2:$AA$402,20,0)</f>
        <v>#N/A</v>
      </c>
      <c r="T106" t="e">
        <f>VLOOKUP(J106,Demand_calculation!$B$2:$AA$402,21,0)</f>
        <v>#N/A</v>
      </c>
      <c r="U106" t="e">
        <f>VLOOKUP(J106,Demand_calculation!$B$2:$AA$402,22,0)</f>
        <v>#N/A</v>
      </c>
      <c r="V106" t="e">
        <f>VLOOKUP(J106,Demand_calculation!$B$2:$AA$402,23,0)</f>
        <v>#N/A</v>
      </c>
      <c r="W106" t="e">
        <f>VLOOKUP(J106,Demand_calculation!$B$2:$AA$402,24,0)</f>
        <v>#N/A</v>
      </c>
      <c r="X106" t="e">
        <f>VLOOKUP(J106,Demand_calculation!$B$2:$AA$402,25,0)</f>
        <v>#N/A</v>
      </c>
      <c r="Y106" t="e">
        <f>VLOOKUP(J106,Demand_calculation!$B$2:$AA$402,26,0)</f>
        <v>#N/A</v>
      </c>
      <c r="AB106" t="s">
        <v>12637</v>
      </c>
      <c r="AC106" t="e">
        <f t="shared" si="16"/>
        <v>#N/A</v>
      </c>
      <c r="AD106" t="e">
        <f t="shared" si="17"/>
        <v>#N/A</v>
      </c>
      <c r="AE106" t="e">
        <f t="shared" si="18"/>
        <v>#N/A</v>
      </c>
      <c r="AF106" t="e">
        <f t="shared" si="19"/>
        <v>#N/A</v>
      </c>
      <c r="AG106" t="e">
        <f t="shared" si="20"/>
        <v>#N/A</v>
      </c>
      <c r="AH106" t="e">
        <f t="shared" si="21"/>
        <v>#N/A</v>
      </c>
      <c r="AI106" t="e">
        <f t="shared" si="22"/>
        <v>#N/A</v>
      </c>
      <c r="AJ106" t="e">
        <f t="shared" si="23"/>
        <v>#N/A</v>
      </c>
      <c r="AK106" t="e">
        <f t="shared" si="24"/>
        <v>#N/A</v>
      </c>
      <c r="AL106" t="e">
        <f t="shared" si="25"/>
        <v>#N/A</v>
      </c>
      <c r="AM106" t="e">
        <f t="shared" si="26"/>
        <v>#N/A</v>
      </c>
      <c r="AN106" t="e">
        <f t="shared" si="27"/>
        <v>#N/A</v>
      </c>
      <c r="AO106" t="e">
        <f t="shared" si="28"/>
        <v>#N/A</v>
      </c>
      <c r="AP106" t="e">
        <f t="shared" si="29"/>
        <v>#N/A</v>
      </c>
      <c r="AQ106" t="e">
        <f t="shared" si="30"/>
        <v>#N/A</v>
      </c>
    </row>
    <row r="107" spans="1:43">
      <c r="A107">
        <v>3251</v>
      </c>
      <c r="B107">
        <v>296</v>
      </c>
      <c r="C107" t="str">
        <f t="shared" si="31"/>
        <v>n296</v>
      </c>
      <c r="D107" t="str">
        <f>VLOOKUP(A107,Demand_calculation!$A$2:$B$402,2,0)</f>
        <v>load28</v>
      </c>
      <c r="F107" t="s">
        <v>12627</v>
      </c>
      <c r="G107" t="s">
        <v>11796</v>
      </c>
      <c r="I107" t="s">
        <v>12627</v>
      </c>
      <c r="J107" t="s">
        <v>11796</v>
      </c>
      <c r="K107" t="e">
        <f>VLOOKUP(J107,Demand_calculation!$B$2:$M$402,12,0)</f>
        <v>#N/A</v>
      </c>
      <c r="L107" t="e">
        <f>VLOOKUP(J107,Demand_calculation!$B$2:$AA$402,13,0)</f>
        <v>#N/A</v>
      </c>
      <c r="M107" t="e">
        <f>VLOOKUP(J107,Demand_calculation!$B$2:$AA$402,14,0)</f>
        <v>#N/A</v>
      </c>
      <c r="N107" t="e">
        <f>VLOOKUP(J107,Demand_calculation!$B$2:$AA$402,15,0)</f>
        <v>#N/A</v>
      </c>
      <c r="O107" t="e">
        <f>VLOOKUP(J107,Demand_calculation!$B$2:$AA$402,16,0)</f>
        <v>#N/A</v>
      </c>
      <c r="P107" t="e">
        <f>VLOOKUP(J107,Demand_calculation!$B$2:$AA$402,17,0)</f>
        <v>#N/A</v>
      </c>
      <c r="Q107" t="e">
        <f>VLOOKUP(J107,Demand_calculation!$B$2:$AA$402,18,0)</f>
        <v>#N/A</v>
      </c>
      <c r="R107" t="e">
        <f>VLOOKUP(J107,Demand_calculation!$B$2:$AA$402,19,0)</f>
        <v>#N/A</v>
      </c>
      <c r="S107" t="e">
        <f>VLOOKUP(J107,Demand_calculation!$B$2:$AA$402,20,0)</f>
        <v>#N/A</v>
      </c>
      <c r="T107" t="e">
        <f>VLOOKUP(J107,Demand_calculation!$B$2:$AA$402,21,0)</f>
        <v>#N/A</v>
      </c>
      <c r="U107" t="e">
        <f>VLOOKUP(J107,Demand_calculation!$B$2:$AA$402,22,0)</f>
        <v>#N/A</v>
      </c>
      <c r="V107" t="e">
        <f>VLOOKUP(J107,Demand_calculation!$B$2:$AA$402,23,0)</f>
        <v>#N/A</v>
      </c>
      <c r="W107" t="e">
        <f>VLOOKUP(J107,Demand_calculation!$B$2:$AA$402,24,0)</f>
        <v>#N/A</v>
      </c>
      <c r="X107" t="e">
        <f>VLOOKUP(J107,Demand_calculation!$B$2:$AA$402,25,0)</f>
        <v>#N/A</v>
      </c>
      <c r="Y107" t="e">
        <f>VLOOKUP(J107,Demand_calculation!$B$2:$AA$402,26,0)</f>
        <v>#N/A</v>
      </c>
      <c r="AB107" t="s">
        <v>12707</v>
      </c>
      <c r="AC107" t="e">
        <f t="shared" si="16"/>
        <v>#N/A</v>
      </c>
      <c r="AD107" t="e">
        <f t="shared" si="17"/>
        <v>#N/A</v>
      </c>
      <c r="AE107" t="e">
        <f t="shared" si="18"/>
        <v>#N/A</v>
      </c>
      <c r="AF107" t="e">
        <f t="shared" si="19"/>
        <v>#N/A</v>
      </c>
      <c r="AG107" t="e">
        <f t="shared" si="20"/>
        <v>#N/A</v>
      </c>
      <c r="AH107" t="e">
        <f t="shared" si="21"/>
        <v>#N/A</v>
      </c>
      <c r="AI107" t="e">
        <f t="shared" si="22"/>
        <v>#N/A</v>
      </c>
      <c r="AJ107" t="e">
        <f t="shared" si="23"/>
        <v>#N/A</v>
      </c>
      <c r="AK107" t="e">
        <f t="shared" si="24"/>
        <v>#N/A</v>
      </c>
      <c r="AL107" t="e">
        <f t="shared" si="25"/>
        <v>#N/A</v>
      </c>
      <c r="AM107" t="e">
        <f t="shared" si="26"/>
        <v>#N/A</v>
      </c>
      <c r="AN107" t="e">
        <f t="shared" si="27"/>
        <v>#N/A</v>
      </c>
      <c r="AO107" t="e">
        <f t="shared" si="28"/>
        <v>#N/A</v>
      </c>
      <c r="AP107" t="e">
        <f t="shared" si="29"/>
        <v>#N/A</v>
      </c>
      <c r="AQ107" t="e">
        <f t="shared" si="30"/>
        <v>#N/A</v>
      </c>
    </row>
    <row r="108" spans="1:43">
      <c r="A108">
        <v>3252</v>
      </c>
      <c r="B108">
        <v>3</v>
      </c>
      <c r="C108" t="str">
        <f t="shared" si="31"/>
        <v>n3</v>
      </c>
      <c r="D108" t="str">
        <f>VLOOKUP(A108,Demand_calculation!$A$2:$B$402,2,0)</f>
        <v>load29</v>
      </c>
      <c r="F108" t="s">
        <v>12627</v>
      </c>
      <c r="G108" t="s">
        <v>11800</v>
      </c>
      <c r="I108" t="s">
        <v>12627</v>
      </c>
      <c r="J108" t="s">
        <v>11800</v>
      </c>
      <c r="K108" t="e">
        <f>VLOOKUP(J108,Demand_calculation!$B$2:$M$402,12,0)</f>
        <v>#N/A</v>
      </c>
      <c r="L108" t="e">
        <f>VLOOKUP(J108,Demand_calculation!$B$2:$AA$402,13,0)</f>
        <v>#N/A</v>
      </c>
      <c r="M108" t="e">
        <f>VLOOKUP(J108,Demand_calculation!$B$2:$AA$402,14,0)</f>
        <v>#N/A</v>
      </c>
      <c r="N108" t="e">
        <f>VLOOKUP(J108,Demand_calculation!$B$2:$AA$402,15,0)</f>
        <v>#N/A</v>
      </c>
      <c r="O108" t="e">
        <f>VLOOKUP(J108,Demand_calculation!$B$2:$AA$402,16,0)</f>
        <v>#N/A</v>
      </c>
      <c r="P108" t="e">
        <f>VLOOKUP(J108,Demand_calculation!$B$2:$AA$402,17,0)</f>
        <v>#N/A</v>
      </c>
      <c r="Q108" t="e">
        <f>VLOOKUP(J108,Demand_calculation!$B$2:$AA$402,18,0)</f>
        <v>#N/A</v>
      </c>
      <c r="R108" t="e">
        <f>VLOOKUP(J108,Demand_calculation!$B$2:$AA$402,19,0)</f>
        <v>#N/A</v>
      </c>
      <c r="S108" t="e">
        <f>VLOOKUP(J108,Demand_calculation!$B$2:$AA$402,20,0)</f>
        <v>#N/A</v>
      </c>
      <c r="T108" t="e">
        <f>VLOOKUP(J108,Demand_calculation!$B$2:$AA$402,21,0)</f>
        <v>#N/A</v>
      </c>
      <c r="U108" t="e">
        <f>VLOOKUP(J108,Demand_calculation!$B$2:$AA$402,22,0)</f>
        <v>#N/A</v>
      </c>
      <c r="V108" t="e">
        <f>VLOOKUP(J108,Demand_calculation!$B$2:$AA$402,23,0)</f>
        <v>#N/A</v>
      </c>
      <c r="W108" t="e">
        <f>VLOOKUP(J108,Demand_calculation!$B$2:$AA$402,24,0)</f>
        <v>#N/A</v>
      </c>
      <c r="X108" t="e">
        <f>VLOOKUP(J108,Demand_calculation!$B$2:$AA$402,25,0)</f>
        <v>#N/A</v>
      </c>
      <c r="Y108" t="e">
        <f>VLOOKUP(J108,Demand_calculation!$B$2:$AA$402,26,0)</f>
        <v>#N/A</v>
      </c>
      <c r="AB108" t="s">
        <v>12672</v>
      </c>
      <c r="AC108" t="e">
        <f t="shared" si="16"/>
        <v>#N/A</v>
      </c>
      <c r="AD108" t="e">
        <f t="shared" si="17"/>
        <v>#N/A</v>
      </c>
      <c r="AE108" t="e">
        <f t="shared" si="18"/>
        <v>#N/A</v>
      </c>
      <c r="AF108" t="e">
        <f t="shared" si="19"/>
        <v>#N/A</v>
      </c>
      <c r="AG108" t="e">
        <f t="shared" si="20"/>
        <v>#N/A</v>
      </c>
      <c r="AH108" t="e">
        <f t="shared" si="21"/>
        <v>#N/A</v>
      </c>
      <c r="AI108" t="e">
        <f t="shared" si="22"/>
        <v>#N/A</v>
      </c>
      <c r="AJ108" t="e">
        <f t="shared" si="23"/>
        <v>#N/A</v>
      </c>
      <c r="AK108" t="e">
        <f t="shared" si="24"/>
        <v>#N/A</v>
      </c>
      <c r="AL108" t="e">
        <f t="shared" si="25"/>
        <v>#N/A</v>
      </c>
      <c r="AM108" t="e">
        <f t="shared" si="26"/>
        <v>#N/A</v>
      </c>
      <c r="AN108" t="e">
        <f t="shared" si="27"/>
        <v>#N/A</v>
      </c>
      <c r="AO108" t="e">
        <f t="shared" si="28"/>
        <v>#N/A</v>
      </c>
      <c r="AP108" t="e">
        <f t="shared" si="29"/>
        <v>#N/A</v>
      </c>
      <c r="AQ108" t="e">
        <f t="shared" si="30"/>
        <v>#N/A</v>
      </c>
    </row>
    <row r="109" spans="1:43">
      <c r="A109">
        <v>3252</v>
      </c>
      <c r="B109">
        <v>210</v>
      </c>
      <c r="C109" t="str">
        <f t="shared" si="31"/>
        <v>n210</v>
      </c>
      <c r="D109" t="str">
        <f>VLOOKUP(A109,Demand_calculation!$A$2:$B$402,2,0)</f>
        <v>load29</v>
      </c>
      <c r="F109" t="s">
        <v>12666</v>
      </c>
      <c r="G109" t="s">
        <v>11759</v>
      </c>
      <c r="I109" t="s">
        <v>12666</v>
      </c>
      <c r="J109" t="s">
        <v>11759</v>
      </c>
      <c r="K109" t="e">
        <f>VLOOKUP(J109,Demand_calculation!$B$2:$M$402,12,0)</f>
        <v>#N/A</v>
      </c>
      <c r="L109" t="e">
        <f>VLOOKUP(J109,Demand_calculation!$B$2:$AA$402,13,0)</f>
        <v>#N/A</v>
      </c>
      <c r="M109" t="e">
        <f>VLOOKUP(J109,Demand_calculation!$B$2:$AA$402,14,0)</f>
        <v>#N/A</v>
      </c>
      <c r="N109" t="e">
        <f>VLOOKUP(J109,Demand_calculation!$B$2:$AA$402,15,0)</f>
        <v>#N/A</v>
      </c>
      <c r="O109" t="e">
        <f>VLOOKUP(J109,Demand_calculation!$B$2:$AA$402,16,0)</f>
        <v>#N/A</v>
      </c>
      <c r="P109" t="e">
        <f>VLOOKUP(J109,Demand_calculation!$B$2:$AA$402,17,0)</f>
        <v>#N/A</v>
      </c>
      <c r="Q109" t="e">
        <f>VLOOKUP(J109,Demand_calculation!$B$2:$AA$402,18,0)</f>
        <v>#N/A</v>
      </c>
      <c r="R109" t="e">
        <f>VLOOKUP(J109,Demand_calculation!$B$2:$AA$402,19,0)</f>
        <v>#N/A</v>
      </c>
      <c r="S109" t="e">
        <f>VLOOKUP(J109,Demand_calculation!$B$2:$AA$402,20,0)</f>
        <v>#N/A</v>
      </c>
      <c r="T109" t="e">
        <f>VLOOKUP(J109,Demand_calculation!$B$2:$AA$402,21,0)</f>
        <v>#N/A</v>
      </c>
      <c r="U109" t="e">
        <f>VLOOKUP(J109,Demand_calculation!$B$2:$AA$402,22,0)</f>
        <v>#N/A</v>
      </c>
      <c r="V109" t="e">
        <f>VLOOKUP(J109,Demand_calculation!$B$2:$AA$402,23,0)</f>
        <v>#N/A</v>
      </c>
      <c r="W109" t="e">
        <f>VLOOKUP(J109,Demand_calculation!$B$2:$AA$402,24,0)</f>
        <v>#N/A</v>
      </c>
      <c r="X109" t="e">
        <f>VLOOKUP(J109,Demand_calculation!$B$2:$AA$402,25,0)</f>
        <v>#N/A</v>
      </c>
      <c r="Y109" t="e">
        <f>VLOOKUP(J109,Demand_calculation!$B$2:$AA$402,26,0)</f>
        <v>#N/A</v>
      </c>
      <c r="AB109" t="s">
        <v>12681</v>
      </c>
      <c r="AC109" t="e">
        <f t="shared" si="16"/>
        <v>#N/A</v>
      </c>
      <c r="AD109" t="e">
        <f t="shared" si="17"/>
        <v>#N/A</v>
      </c>
      <c r="AE109" t="e">
        <f t="shared" si="18"/>
        <v>#N/A</v>
      </c>
      <c r="AF109" t="e">
        <f t="shared" si="19"/>
        <v>#N/A</v>
      </c>
      <c r="AG109" t="e">
        <f t="shared" si="20"/>
        <v>#N/A</v>
      </c>
      <c r="AH109" t="e">
        <f t="shared" si="21"/>
        <v>#N/A</v>
      </c>
      <c r="AI109" t="e">
        <f t="shared" si="22"/>
        <v>#N/A</v>
      </c>
      <c r="AJ109" t="e">
        <f t="shared" si="23"/>
        <v>#N/A</v>
      </c>
      <c r="AK109" t="e">
        <f t="shared" si="24"/>
        <v>#N/A</v>
      </c>
      <c r="AL109" t="e">
        <f t="shared" si="25"/>
        <v>#N/A</v>
      </c>
      <c r="AM109" t="e">
        <f t="shared" si="26"/>
        <v>#N/A</v>
      </c>
      <c r="AN109" t="e">
        <f t="shared" si="27"/>
        <v>#N/A</v>
      </c>
      <c r="AO109" t="e">
        <f t="shared" si="28"/>
        <v>#N/A</v>
      </c>
      <c r="AP109" t="e">
        <f t="shared" si="29"/>
        <v>#N/A</v>
      </c>
      <c r="AQ109" t="e">
        <f t="shared" si="30"/>
        <v>#N/A</v>
      </c>
    </row>
    <row r="110" spans="1:43">
      <c r="A110">
        <v>3252</v>
      </c>
      <c r="B110">
        <v>481</v>
      </c>
      <c r="C110" t="str">
        <f t="shared" si="31"/>
        <v>n481</v>
      </c>
      <c r="D110" t="str">
        <f>VLOOKUP(A110,Demand_calculation!$A$2:$B$402,2,0)</f>
        <v>load29</v>
      </c>
      <c r="F110" t="s">
        <v>12949</v>
      </c>
      <c r="G110" t="s">
        <v>11771</v>
      </c>
      <c r="I110" t="s">
        <v>12949</v>
      </c>
      <c r="J110" t="s">
        <v>11771</v>
      </c>
      <c r="K110" t="e">
        <f>VLOOKUP(J110,Demand_calculation!$B$2:$M$402,12,0)</f>
        <v>#N/A</v>
      </c>
      <c r="L110" t="e">
        <f>VLOOKUP(J110,Demand_calculation!$B$2:$AA$402,13,0)</f>
        <v>#N/A</v>
      </c>
      <c r="M110" t="e">
        <f>VLOOKUP(J110,Demand_calculation!$B$2:$AA$402,14,0)</f>
        <v>#N/A</v>
      </c>
      <c r="N110" t="e">
        <f>VLOOKUP(J110,Demand_calculation!$B$2:$AA$402,15,0)</f>
        <v>#N/A</v>
      </c>
      <c r="O110" t="e">
        <f>VLOOKUP(J110,Demand_calculation!$B$2:$AA$402,16,0)</f>
        <v>#N/A</v>
      </c>
      <c r="P110" t="e">
        <f>VLOOKUP(J110,Demand_calculation!$B$2:$AA$402,17,0)</f>
        <v>#N/A</v>
      </c>
      <c r="Q110" t="e">
        <f>VLOOKUP(J110,Demand_calculation!$B$2:$AA$402,18,0)</f>
        <v>#N/A</v>
      </c>
      <c r="R110" t="e">
        <f>VLOOKUP(J110,Demand_calculation!$B$2:$AA$402,19,0)</f>
        <v>#N/A</v>
      </c>
      <c r="S110" t="e">
        <f>VLOOKUP(J110,Demand_calculation!$B$2:$AA$402,20,0)</f>
        <v>#N/A</v>
      </c>
      <c r="T110" t="e">
        <f>VLOOKUP(J110,Demand_calculation!$B$2:$AA$402,21,0)</f>
        <v>#N/A</v>
      </c>
      <c r="U110" t="e">
        <f>VLOOKUP(J110,Demand_calculation!$B$2:$AA$402,22,0)</f>
        <v>#N/A</v>
      </c>
      <c r="V110" t="e">
        <f>VLOOKUP(J110,Demand_calculation!$B$2:$AA$402,23,0)</f>
        <v>#N/A</v>
      </c>
      <c r="W110" t="e">
        <f>VLOOKUP(J110,Demand_calculation!$B$2:$AA$402,24,0)</f>
        <v>#N/A</v>
      </c>
      <c r="X110" t="e">
        <f>VLOOKUP(J110,Demand_calculation!$B$2:$AA$402,25,0)</f>
        <v>#N/A</v>
      </c>
      <c r="Y110" t="e">
        <f>VLOOKUP(J110,Demand_calculation!$B$2:$AA$402,26,0)</f>
        <v>#N/A</v>
      </c>
      <c r="AB110" t="s">
        <v>12708</v>
      </c>
      <c r="AC110" t="e">
        <f t="shared" si="16"/>
        <v>#N/A</v>
      </c>
      <c r="AD110" t="e">
        <f t="shared" si="17"/>
        <v>#N/A</v>
      </c>
      <c r="AE110" t="e">
        <f t="shared" si="18"/>
        <v>#N/A</v>
      </c>
      <c r="AF110" t="e">
        <f t="shared" si="19"/>
        <v>#N/A</v>
      </c>
      <c r="AG110" t="e">
        <f t="shared" si="20"/>
        <v>#N/A</v>
      </c>
      <c r="AH110" t="e">
        <f t="shared" si="21"/>
        <v>#N/A</v>
      </c>
      <c r="AI110" t="e">
        <f t="shared" si="22"/>
        <v>#N/A</v>
      </c>
      <c r="AJ110" t="e">
        <f t="shared" si="23"/>
        <v>#N/A</v>
      </c>
      <c r="AK110" t="e">
        <f t="shared" si="24"/>
        <v>#N/A</v>
      </c>
      <c r="AL110" t="e">
        <f t="shared" si="25"/>
        <v>#N/A</v>
      </c>
      <c r="AM110" t="e">
        <f t="shared" si="26"/>
        <v>#N/A</v>
      </c>
      <c r="AN110" t="e">
        <f t="shared" si="27"/>
        <v>#N/A</v>
      </c>
      <c r="AO110" t="e">
        <f t="shared" si="28"/>
        <v>#N/A</v>
      </c>
      <c r="AP110" t="e">
        <f t="shared" si="29"/>
        <v>#N/A</v>
      </c>
      <c r="AQ110" t="e">
        <f t="shared" si="30"/>
        <v>#N/A</v>
      </c>
    </row>
    <row r="111" spans="1:43">
      <c r="A111">
        <v>3254</v>
      </c>
      <c r="B111">
        <v>226</v>
      </c>
      <c r="C111" t="str">
        <f t="shared" si="31"/>
        <v>n226</v>
      </c>
      <c r="D111" t="str">
        <f>VLOOKUP(A111,Demand_calculation!$A$2:$B$402,2,0)</f>
        <v>load30</v>
      </c>
      <c r="F111" t="s">
        <v>12949</v>
      </c>
      <c r="G111" t="s">
        <v>11772</v>
      </c>
      <c r="I111" t="s">
        <v>12949</v>
      </c>
      <c r="J111" t="s">
        <v>11772</v>
      </c>
      <c r="K111" t="e">
        <f>VLOOKUP(J111,Demand_calculation!$B$2:$M$402,12,0)</f>
        <v>#N/A</v>
      </c>
      <c r="L111" t="e">
        <f>VLOOKUP(J111,Demand_calculation!$B$2:$AA$402,13,0)</f>
        <v>#N/A</v>
      </c>
      <c r="M111" t="e">
        <f>VLOOKUP(J111,Demand_calculation!$B$2:$AA$402,14,0)</f>
        <v>#N/A</v>
      </c>
      <c r="N111" t="e">
        <f>VLOOKUP(J111,Demand_calculation!$B$2:$AA$402,15,0)</f>
        <v>#N/A</v>
      </c>
      <c r="O111" t="e">
        <f>VLOOKUP(J111,Demand_calculation!$B$2:$AA$402,16,0)</f>
        <v>#N/A</v>
      </c>
      <c r="P111" t="e">
        <f>VLOOKUP(J111,Demand_calculation!$B$2:$AA$402,17,0)</f>
        <v>#N/A</v>
      </c>
      <c r="Q111" t="e">
        <f>VLOOKUP(J111,Demand_calculation!$B$2:$AA$402,18,0)</f>
        <v>#N/A</v>
      </c>
      <c r="R111" t="e">
        <f>VLOOKUP(J111,Demand_calculation!$B$2:$AA$402,19,0)</f>
        <v>#N/A</v>
      </c>
      <c r="S111" t="e">
        <f>VLOOKUP(J111,Demand_calculation!$B$2:$AA$402,20,0)</f>
        <v>#N/A</v>
      </c>
      <c r="T111" t="e">
        <f>VLOOKUP(J111,Demand_calculation!$B$2:$AA$402,21,0)</f>
        <v>#N/A</v>
      </c>
      <c r="U111" t="e">
        <f>VLOOKUP(J111,Demand_calculation!$B$2:$AA$402,22,0)</f>
        <v>#N/A</v>
      </c>
      <c r="V111" t="e">
        <f>VLOOKUP(J111,Demand_calculation!$B$2:$AA$402,23,0)</f>
        <v>#N/A</v>
      </c>
      <c r="W111" t="e">
        <f>VLOOKUP(J111,Demand_calculation!$B$2:$AA$402,24,0)</f>
        <v>#N/A</v>
      </c>
      <c r="X111" t="e">
        <f>VLOOKUP(J111,Demand_calculation!$B$2:$AA$402,25,0)</f>
        <v>#N/A</v>
      </c>
      <c r="Y111" t="e">
        <f>VLOOKUP(J111,Demand_calculation!$B$2:$AA$402,26,0)</f>
        <v>#N/A</v>
      </c>
      <c r="AB111" t="s">
        <v>12716</v>
      </c>
      <c r="AC111" t="e">
        <f t="shared" si="16"/>
        <v>#N/A</v>
      </c>
      <c r="AD111" t="e">
        <f t="shared" si="17"/>
        <v>#N/A</v>
      </c>
      <c r="AE111" t="e">
        <f t="shared" si="18"/>
        <v>#N/A</v>
      </c>
      <c r="AF111" t="e">
        <f t="shared" si="19"/>
        <v>#N/A</v>
      </c>
      <c r="AG111" t="e">
        <f t="shared" si="20"/>
        <v>#N/A</v>
      </c>
      <c r="AH111" t="e">
        <f t="shared" si="21"/>
        <v>#N/A</v>
      </c>
      <c r="AI111" t="e">
        <f t="shared" si="22"/>
        <v>#N/A</v>
      </c>
      <c r="AJ111" t="e">
        <f t="shared" si="23"/>
        <v>#N/A</v>
      </c>
      <c r="AK111" t="e">
        <f t="shared" si="24"/>
        <v>#N/A</v>
      </c>
      <c r="AL111" t="e">
        <f t="shared" si="25"/>
        <v>#N/A</v>
      </c>
      <c r="AM111" t="e">
        <f t="shared" si="26"/>
        <v>#N/A</v>
      </c>
      <c r="AN111" t="e">
        <f t="shared" si="27"/>
        <v>#N/A</v>
      </c>
      <c r="AO111" t="e">
        <f t="shared" si="28"/>
        <v>#N/A</v>
      </c>
      <c r="AP111" t="e">
        <f t="shared" si="29"/>
        <v>#N/A</v>
      </c>
      <c r="AQ111" t="e">
        <f t="shared" si="30"/>
        <v>#N/A</v>
      </c>
    </row>
    <row r="112" spans="1:43">
      <c r="A112">
        <v>3254</v>
      </c>
      <c r="B112">
        <v>7</v>
      </c>
      <c r="C112" t="str">
        <f t="shared" si="31"/>
        <v>n7</v>
      </c>
      <c r="D112" t="str">
        <f>VLOOKUP(A112,Demand_calculation!$A$2:$B$402,2,0)</f>
        <v>load30</v>
      </c>
      <c r="F112" t="s">
        <v>12949</v>
      </c>
      <c r="G112" t="s">
        <v>11773</v>
      </c>
      <c r="I112" t="s">
        <v>12949</v>
      </c>
      <c r="J112" t="s">
        <v>11773</v>
      </c>
      <c r="K112" t="e">
        <f>VLOOKUP(J112,Demand_calculation!$B$2:$M$402,12,0)</f>
        <v>#N/A</v>
      </c>
      <c r="L112" t="e">
        <f>VLOOKUP(J112,Demand_calculation!$B$2:$AA$402,13,0)</f>
        <v>#N/A</v>
      </c>
      <c r="M112" t="e">
        <f>VLOOKUP(J112,Demand_calculation!$B$2:$AA$402,14,0)</f>
        <v>#N/A</v>
      </c>
      <c r="N112" t="e">
        <f>VLOOKUP(J112,Demand_calculation!$B$2:$AA$402,15,0)</f>
        <v>#N/A</v>
      </c>
      <c r="O112" t="e">
        <f>VLOOKUP(J112,Demand_calculation!$B$2:$AA$402,16,0)</f>
        <v>#N/A</v>
      </c>
      <c r="P112" t="e">
        <f>VLOOKUP(J112,Demand_calculation!$B$2:$AA$402,17,0)</f>
        <v>#N/A</v>
      </c>
      <c r="Q112" t="e">
        <f>VLOOKUP(J112,Demand_calculation!$B$2:$AA$402,18,0)</f>
        <v>#N/A</v>
      </c>
      <c r="R112" t="e">
        <f>VLOOKUP(J112,Demand_calculation!$B$2:$AA$402,19,0)</f>
        <v>#N/A</v>
      </c>
      <c r="S112" t="e">
        <f>VLOOKUP(J112,Demand_calculation!$B$2:$AA$402,20,0)</f>
        <v>#N/A</v>
      </c>
      <c r="T112" t="e">
        <f>VLOOKUP(J112,Demand_calculation!$B$2:$AA$402,21,0)</f>
        <v>#N/A</v>
      </c>
      <c r="U112" t="e">
        <f>VLOOKUP(J112,Demand_calculation!$B$2:$AA$402,22,0)</f>
        <v>#N/A</v>
      </c>
      <c r="V112" t="e">
        <f>VLOOKUP(J112,Demand_calculation!$B$2:$AA$402,23,0)</f>
        <v>#N/A</v>
      </c>
      <c r="W112" t="e">
        <f>VLOOKUP(J112,Demand_calculation!$B$2:$AA$402,24,0)</f>
        <v>#N/A</v>
      </c>
      <c r="X112" t="e">
        <f>VLOOKUP(J112,Demand_calculation!$B$2:$AA$402,25,0)</f>
        <v>#N/A</v>
      </c>
      <c r="Y112" t="e">
        <f>VLOOKUP(J112,Demand_calculation!$B$2:$AA$402,26,0)</f>
        <v>#N/A</v>
      </c>
      <c r="AB112" t="s">
        <v>12703</v>
      </c>
      <c r="AC112" t="e">
        <f t="shared" si="16"/>
        <v>#N/A</v>
      </c>
      <c r="AD112" t="e">
        <f t="shared" si="17"/>
        <v>#N/A</v>
      </c>
      <c r="AE112" t="e">
        <f t="shared" si="18"/>
        <v>#N/A</v>
      </c>
      <c r="AF112" t="e">
        <f t="shared" si="19"/>
        <v>#N/A</v>
      </c>
      <c r="AG112" t="e">
        <f t="shared" si="20"/>
        <v>#N/A</v>
      </c>
      <c r="AH112" t="e">
        <f t="shared" si="21"/>
        <v>#N/A</v>
      </c>
      <c r="AI112" t="e">
        <f t="shared" si="22"/>
        <v>#N/A</v>
      </c>
      <c r="AJ112" t="e">
        <f t="shared" si="23"/>
        <v>#N/A</v>
      </c>
      <c r="AK112" t="e">
        <f t="shared" si="24"/>
        <v>#N/A</v>
      </c>
      <c r="AL112" t="e">
        <f t="shared" si="25"/>
        <v>#N/A</v>
      </c>
      <c r="AM112" t="e">
        <f t="shared" si="26"/>
        <v>#N/A</v>
      </c>
      <c r="AN112" t="e">
        <f t="shared" si="27"/>
        <v>#N/A</v>
      </c>
      <c r="AO112" t="e">
        <f t="shared" si="28"/>
        <v>#N/A</v>
      </c>
      <c r="AP112" t="e">
        <f t="shared" si="29"/>
        <v>#N/A</v>
      </c>
      <c r="AQ112" t="e">
        <f t="shared" si="30"/>
        <v>#N/A</v>
      </c>
    </row>
    <row r="113" spans="1:43">
      <c r="A113">
        <v>3254</v>
      </c>
      <c r="B113">
        <v>479</v>
      </c>
      <c r="C113" t="str">
        <f t="shared" si="31"/>
        <v>n479</v>
      </c>
      <c r="D113" t="str">
        <f>VLOOKUP(A113,Demand_calculation!$A$2:$B$402,2,0)</f>
        <v>load30</v>
      </c>
      <c r="F113" t="s">
        <v>12949</v>
      </c>
      <c r="G113" t="s">
        <v>11834</v>
      </c>
      <c r="I113" t="s">
        <v>12949</v>
      </c>
      <c r="J113" t="s">
        <v>11834</v>
      </c>
      <c r="K113" t="e">
        <f>VLOOKUP(J113,Demand_calculation!$B$2:$M$402,12,0)</f>
        <v>#N/A</v>
      </c>
      <c r="L113" t="e">
        <f>VLOOKUP(J113,Demand_calculation!$B$2:$AA$402,13,0)</f>
        <v>#N/A</v>
      </c>
      <c r="M113" t="e">
        <f>VLOOKUP(J113,Demand_calculation!$B$2:$AA$402,14,0)</f>
        <v>#N/A</v>
      </c>
      <c r="N113" t="e">
        <f>VLOOKUP(J113,Demand_calculation!$B$2:$AA$402,15,0)</f>
        <v>#N/A</v>
      </c>
      <c r="O113" t="e">
        <f>VLOOKUP(J113,Demand_calculation!$B$2:$AA$402,16,0)</f>
        <v>#N/A</v>
      </c>
      <c r="P113" t="e">
        <f>VLOOKUP(J113,Demand_calculation!$B$2:$AA$402,17,0)</f>
        <v>#N/A</v>
      </c>
      <c r="Q113" t="e">
        <f>VLOOKUP(J113,Demand_calculation!$B$2:$AA$402,18,0)</f>
        <v>#N/A</v>
      </c>
      <c r="R113" t="e">
        <f>VLOOKUP(J113,Demand_calculation!$B$2:$AA$402,19,0)</f>
        <v>#N/A</v>
      </c>
      <c r="S113" t="e">
        <f>VLOOKUP(J113,Demand_calculation!$B$2:$AA$402,20,0)</f>
        <v>#N/A</v>
      </c>
      <c r="T113" t="e">
        <f>VLOOKUP(J113,Demand_calculation!$B$2:$AA$402,21,0)</f>
        <v>#N/A</v>
      </c>
      <c r="U113" t="e">
        <f>VLOOKUP(J113,Demand_calculation!$B$2:$AA$402,22,0)</f>
        <v>#N/A</v>
      </c>
      <c r="V113" t="e">
        <f>VLOOKUP(J113,Demand_calculation!$B$2:$AA$402,23,0)</f>
        <v>#N/A</v>
      </c>
      <c r="W113" t="e">
        <f>VLOOKUP(J113,Demand_calculation!$B$2:$AA$402,24,0)</f>
        <v>#N/A</v>
      </c>
      <c r="X113" t="e">
        <f>VLOOKUP(J113,Demand_calculation!$B$2:$AA$402,25,0)</f>
        <v>#N/A</v>
      </c>
      <c r="Y113" t="e">
        <f>VLOOKUP(J113,Demand_calculation!$B$2:$AA$402,26,0)</f>
        <v>#N/A</v>
      </c>
      <c r="AB113" t="s">
        <v>12682</v>
      </c>
      <c r="AC113" t="e">
        <f t="shared" si="16"/>
        <v>#N/A</v>
      </c>
      <c r="AD113" t="e">
        <f t="shared" si="17"/>
        <v>#N/A</v>
      </c>
      <c r="AE113" t="e">
        <f t="shared" si="18"/>
        <v>#N/A</v>
      </c>
      <c r="AF113" t="e">
        <f t="shared" si="19"/>
        <v>#N/A</v>
      </c>
      <c r="AG113" t="e">
        <f t="shared" si="20"/>
        <v>#N/A</v>
      </c>
      <c r="AH113" t="e">
        <f t="shared" si="21"/>
        <v>#N/A</v>
      </c>
      <c r="AI113" t="e">
        <f t="shared" si="22"/>
        <v>#N/A</v>
      </c>
      <c r="AJ113" t="e">
        <f t="shared" si="23"/>
        <v>#N/A</v>
      </c>
      <c r="AK113" t="e">
        <f t="shared" si="24"/>
        <v>#N/A</v>
      </c>
      <c r="AL113" t="e">
        <f t="shared" si="25"/>
        <v>#N/A</v>
      </c>
      <c r="AM113" t="e">
        <f t="shared" si="26"/>
        <v>#N/A</v>
      </c>
      <c r="AN113" t="e">
        <f t="shared" si="27"/>
        <v>#N/A</v>
      </c>
      <c r="AO113" t="e">
        <f t="shared" si="28"/>
        <v>#N/A</v>
      </c>
      <c r="AP113" t="e">
        <f t="shared" si="29"/>
        <v>#N/A</v>
      </c>
      <c r="AQ113" t="e">
        <f t="shared" si="30"/>
        <v>#N/A</v>
      </c>
    </row>
    <row r="114" spans="1:43">
      <c r="A114">
        <v>3254</v>
      </c>
      <c r="B114">
        <v>482</v>
      </c>
      <c r="C114" t="str">
        <f t="shared" si="31"/>
        <v>n482</v>
      </c>
      <c r="D114" t="str">
        <f>VLOOKUP(A114,Demand_calculation!$A$2:$B$402,2,0)</f>
        <v>load30</v>
      </c>
      <c r="F114" t="s">
        <v>12841</v>
      </c>
      <c r="G114" t="s">
        <v>11914</v>
      </c>
      <c r="I114" t="s">
        <v>12841</v>
      </c>
      <c r="J114" t="s">
        <v>11914</v>
      </c>
      <c r="K114" t="e">
        <f>VLOOKUP(J114,Demand_calculation!$B$2:$M$402,12,0)</f>
        <v>#N/A</v>
      </c>
      <c r="L114" t="e">
        <f>VLOOKUP(J114,Demand_calculation!$B$2:$AA$402,13,0)</f>
        <v>#N/A</v>
      </c>
      <c r="M114" t="e">
        <f>VLOOKUP(J114,Demand_calculation!$B$2:$AA$402,14,0)</f>
        <v>#N/A</v>
      </c>
      <c r="N114" t="e">
        <f>VLOOKUP(J114,Demand_calculation!$B$2:$AA$402,15,0)</f>
        <v>#N/A</v>
      </c>
      <c r="O114" t="e">
        <f>VLOOKUP(J114,Demand_calculation!$B$2:$AA$402,16,0)</f>
        <v>#N/A</v>
      </c>
      <c r="P114" t="e">
        <f>VLOOKUP(J114,Demand_calculation!$B$2:$AA$402,17,0)</f>
        <v>#N/A</v>
      </c>
      <c r="Q114" t="e">
        <f>VLOOKUP(J114,Demand_calculation!$B$2:$AA$402,18,0)</f>
        <v>#N/A</v>
      </c>
      <c r="R114" t="e">
        <f>VLOOKUP(J114,Demand_calculation!$B$2:$AA$402,19,0)</f>
        <v>#N/A</v>
      </c>
      <c r="S114" t="e">
        <f>VLOOKUP(J114,Demand_calculation!$B$2:$AA$402,20,0)</f>
        <v>#N/A</v>
      </c>
      <c r="T114" t="e">
        <f>VLOOKUP(J114,Demand_calculation!$B$2:$AA$402,21,0)</f>
        <v>#N/A</v>
      </c>
      <c r="U114" t="e">
        <f>VLOOKUP(J114,Demand_calculation!$B$2:$AA$402,22,0)</f>
        <v>#N/A</v>
      </c>
      <c r="V114" t="e">
        <f>VLOOKUP(J114,Demand_calculation!$B$2:$AA$402,23,0)</f>
        <v>#N/A</v>
      </c>
      <c r="W114" t="e">
        <f>VLOOKUP(J114,Demand_calculation!$B$2:$AA$402,24,0)</f>
        <v>#N/A</v>
      </c>
      <c r="X114" t="e">
        <f>VLOOKUP(J114,Demand_calculation!$B$2:$AA$402,25,0)</f>
        <v>#N/A</v>
      </c>
      <c r="Y114" t="e">
        <f>VLOOKUP(J114,Demand_calculation!$B$2:$AA$402,26,0)</f>
        <v>#N/A</v>
      </c>
      <c r="AB114" t="s">
        <v>12673</v>
      </c>
      <c r="AC114" t="e">
        <f t="shared" si="16"/>
        <v>#N/A</v>
      </c>
      <c r="AD114" t="e">
        <f t="shared" si="17"/>
        <v>#N/A</v>
      </c>
      <c r="AE114" t="e">
        <f t="shared" si="18"/>
        <v>#N/A</v>
      </c>
      <c r="AF114" t="e">
        <f t="shared" si="19"/>
        <v>#N/A</v>
      </c>
      <c r="AG114" t="e">
        <f t="shared" si="20"/>
        <v>#N/A</v>
      </c>
      <c r="AH114" t="e">
        <f t="shared" si="21"/>
        <v>#N/A</v>
      </c>
      <c r="AI114" t="e">
        <f t="shared" si="22"/>
        <v>#N/A</v>
      </c>
      <c r="AJ114" t="e">
        <f t="shared" si="23"/>
        <v>#N/A</v>
      </c>
      <c r="AK114" t="e">
        <f t="shared" si="24"/>
        <v>#N/A</v>
      </c>
      <c r="AL114" t="e">
        <f t="shared" si="25"/>
        <v>#N/A</v>
      </c>
      <c r="AM114" t="e">
        <f t="shared" si="26"/>
        <v>#N/A</v>
      </c>
      <c r="AN114" t="e">
        <f t="shared" si="27"/>
        <v>#N/A</v>
      </c>
      <c r="AO114" t="e">
        <f t="shared" si="28"/>
        <v>#N/A</v>
      </c>
      <c r="AP114" t="e">
        <f t="shared" si="29"/>
        <v>#N/A</v>
      </c>
      <c r="AQ114" t="e">
        <f t="shared" si="30"/>
        <v>#N/A</v>
      </c>
    </row>
    <row r="115" spans="1:43">
      <c r="A115">
        <v>3254</v>
      </c>
      <c r="B115">
        <v>299</v>
      </c>
      <c r="C115" t="str">
        <f t="shared" si="31"/>
        <v>n299</v>
      </c>
      <c r="D115" t="str">
        <f>VLOOKUP(A115,Demand_calculation!$A$2:$B$402,2,0)</f>
        <v>load30</v>
      </c>
      <c r="F115" t="s">
        <v>12841</v>
      </c>
      <c r="G115" t="s">
        <v>11916</v>
      </c>
      <c r="I115" t="s">
        <v>12841</v>
      </c>
      <c r="J115" t="s">
        <v>11916</v>
      </c>
      <c r="K115" t="e">
        <f>VLOOKUP(J115,Demand_calculation!$B$2:$M$402,12,0)</f>
        <v>#N/A</v>
      </c>
      <c r="L115" t="e">
        <f>VLOOKUP(J115,Demand_calculation!$B$2:$AA$402,13,0)</f>
        <v>#N/A</v>
      </c>
      <c r="M115" t="e">
        <f>VLOOKUP(J115,Demand_calculation!$B$2:$AA$402,14,0)</f>
        <v>#N/A</v>
      </c>
      <c r="N115" t="e">
        <f>VLOOKUP(J115,Demand_calculation!$B$2:$AA$402,15,0)</f>
        <v>#N/A</v>
      </c>
      <c r="O115" t="e">
        <f>VLOOKUP(J115,Demand_calculation!$B$2:$AA$402,16,0)</f>
        <v>#N/A</v>
      </c>
      <c r="P115" t="e">
        <f>VLOOKUP(J115,Demand_calculation!$B$2:$AA$402,17,0)</f>
        <v>#N/A</v>
      </c>
      <c r="Q115" t="e">
        <f>VLOOKUP(J115,Demand_calculation!$B$2:$AA$402,18,0)</f>
        <v>#N/A</v>
      </c>
      <c r="R115" t="e">
        <f>VLOOKUP(J115,Demand_calculation!$B$2:$AA$402,19,0)</f>
        <v>#N/A</v>
      </c>
      <c r="S115" t="e">
        <f>VLOOKUP(J115,Demand_calculation!$B$2:$AA$402,20,0)</f>
        <v>#N/A</v>
      </c>
      <c r="T115" t="e">
        <f>VLOOKUP(J115,Demand_calculation!$B$2:$AA$402,21,0)</f>
        <v>#N/A</v>
      </c>
      <c r="U115" t="e">
        <f>VLOOKUP(J115,Demand_calculation!$B$2:$AA$402,22,0)</f>
        <v>#N/A</v>
      </c>
      <c r="V115" t="e">
        <f>VLOOKUP(J115,Demand_calculation!$B$2:$AA$402,23,0)</f>
        <v>#N/A</v>
      </c>
      <c r="W115" t="e">
        <f>VLOOKUP(J115,Demand_calculation!$B$2:$AA$402,24,0)</f>
        <v>#N/A</v>
      </c>
      <c r="X115" t="e">
        <f>VLOOKUP(J115,Demand_calculation!$B$2:$AA$402,25,0)</f>
        <v>#N/A</v>
      </c>
      <c r="Y115" t="e">
        <f>VLOOKUP(J115,Demand_calculation!$B$2:$AA$402,26,0)</f>
        <v>#N/A</v>
      </c>
      <c r="AB115" t="s">
        <v>12711</v>
      </c>
      <c r="AC115" t="e">
        <f t="shared" si="16"/>
        <v>#N/A</v>
      </c>
      <c r="AD115" t="e">
        <f t="shared" si="17"/>
        <v>#N/A</v>
      </c>
      <c r="AE115" t="e">
        <f t="shared" si="18"/>
        <v>#N/A</v>
      </c>
      <c r="AF115" t="e">
        <f t="shared" si="19"/>
        <v>#N/A</v>
      </c>
      <c r="AG115" t="e">
        <f t="shared" si="20"/>
        <v>#N/A</v>
      </c>
      <c r="AH115" t="e">
        <f t="shared" si="21"/>
        <v>#N/A</v>
      </c>
      <c r="AI115" t="e">
        <f t="shared" si="22"/>
        <v>#N/A</v>
      </c>
      <c r="AJ115" t="e">
        <f t="shared" si="23"/>
        <v>#N/A</v>
      </c>
      <c r="AK115" t="e">
        <f t="shared" si="24"/>
        <v>#N/A</v>
      </c>
      <c r="AL115" t="e">
        <f t="shared" si="25"/>
        <v>#N/A</v>
      </c>
      <c r="AM115" t="e">
        <f t="shared" si="26"/>
        <v>#N/A</v>
      </c>
      <c r="AN115" t="e">
        <f t="shared" si="27"/>
        <v>#N/A</v>
      </c>
      <c r="AO115" t="e">
        <f t="shared" si="28"/>
        <v>#N/A</v>
      </c>
      <c r="AP115" t="e">
        <f t="shared" si="29"/>
        <v>#N/A</v>
      </c>
      <c r="AQ115" t="e">
        <f t="shared" si="30"/>
        <v>#N/A</v>
      </c>
    </row>
    <row r="116" spans="1:43">
      <c r="A116">
        <v>3254</v>
      </c>
      <c r="B116">
        <v>301</v>
      </c>
      <c r="C116" t="str">
        <f t="shared" si="31"/>
        <v>n301</v>
      </c>
      <c r="D116" t="str">
        <f>VLOOKUP(A116,Demand_calculation!$A$2:$B$402,2,0)</f>
        <v>load30</v>
      </c>
      <c r="F116" t="s">
        <v>12841</v>
      </c>
      <c r="G116" t="s">
        <v>11922</v>
      </c>
      <c r="I116" t="s">
        <v>12841</v>
      </c>
      <c r="J116" t="s">
        <v>11922</v>
      </c>
      <c r="K116" t="e">
        <f>VLOOKUP(J116,Demand_calculation!$B$2:$M$402,12,0)</f>
        <v>#N/A</v>
      </c>
      <c r="L116" t="e">
        <f>VLOOKUP(J116,Demand_calculation!$B$2:$AA$402,13,0)</f>
        <v>#N/A</v>
      </c>
      <c r="M116" t="e">
        <f>VLOOKUP(J116,Demand_calculation!$B$2:$AA$402,14,0)</f>
        <v>#N/A</v>
      </c>
      <c r="N116" t="e">
        <f>VLOOKUP(J116,Demand_calculation!$B$2:$AA$402,15,0)</f>
        <v>#N/A</v>
      </c>
      <c r="O116" t="e">
        <f>VLOOKUP(J116,Demand_calculation!$B$2:$AA$402,16,0)</f>
        <v>#N/A</v>
      </c>
      <c r="P116" t="e">
        <f>VLOOKUP(J116,Demand_calculation!$B$2:$AA$402,17,0)</f>
        <v>#N/A</v>
      </c>
      <c r="Q116" t="e">
        <f>VLOOKUP(J116,Demand_calculation!$B$2:$AA$402,18,0)</f>
        <v>#N/A</v>
      </c>
      <c r="R116" t="e">
        <f>VLOOKUP(J116,Demand_calculation!$B$2:$AA$402,19,0)</f>
        <v>#N/A</v>
      </c>
      <c r="S116" t="e">
        <f>VLOOKUP(J116,Demand_calculation!$B$2:$AA$402,20,0)</f>
        <v>#N/A</v>
      </c>
      <c r="T116" t="e">
        <f>VLOOKUP(J116,Demand_calculation!$B$2:$AA$402,21,0)</f>
        <v>#N/A</v>
      </c>
      <c r="U116" t="e">
        <f>VLOOKUP(J116,Demand_calculation!$B$2:$AA$402,22,0)</f>
        <v>#N/A</v>
      </c>
      <c r="V116" t="e">
        <f>VLOOKUP(J116,Demand_calculation!$B$2:$AA$402,23,0)</f>
        <v>#N/A</v>
      </c>
      <c r="W116" t="e">
        <f>VLOOKUP(J116,Demand_calculation!$B$2:$AA$402,24,0)</f>
        <v>#N/A</v>
      </c>
      <c r="X116" t="e">
        <f>VLOOKUP(J116,Demand_calculation!$B$2:$AA$402,25,0)</f>
        <v>#N/A</v>
      </c>
      <c r="Y116" t="e">
        <f>VLOOKUP(J116,Demand_calculation!$B$2:$AA$402,26,0)</f>
        <v>#N/A</v>
      </c>
      <c r="AB116" t="s">
        <v>12631</v>
      </c>
      <c r="AC116" t="e">
        <f t="shared" si="16"/>
        <v>#N/A</v>
      </c>
      <c r="AD116" t="e">
        <f t="shared" si="17"/>
        <v>#N/A</v>
      </c>
      <c r="AE116" t="e">
        <f t="shared" si="18"/>
        <v>#N/A</v>
      </c>
      <c r="AF116" t="e">
        <f t="shared" si="19"/>
        <v>#N/A</v>
      </c>
      <c r="AG116" t="e">
        <f t="shared" si="20"/>
        <v>#N/A</v>
      </c>
      <c r="AH116" t="e">
        <f t="shared" si="21"/>
        <v>#N/A</v>
      </c>
      <c r="AI116" t="e">
        <f t="shared" si="22"/>
        <v>#N/A</v>
      </c>
      <c r="AJ116" t="e">
        <f t="shared" si="23"/>
        <v>#N/A</v>
      </c>
      <c r="AK116" t="e">
        <f t="shared" si="24"/>
        <v>#N/A</v>
      </c>
      <c r="AL116" t="e">
        <f t="shared" si="25"/>
        <v>#N/A</v>
      </c>
      <c r="AM116" t="e">
        <f t="shared" si="26"/>
        <v>#N/A</v>
      </c>
      <c r="AN116" t="e">
        <f t="shared" si="27"/>
        <v>#N/A</v>
      </c>
      <c r="AO116" t="e">
        <f t="shared" si="28"/>
        <v>#N/A</v>
      </c>
      <c r="AP116" t="e">
        <f t="shared" si="29"/>
        <v>#N/A</v>
      </c>
      <c r="AQ116" t="e">
        <f t="shared" si="30"/>
        <v>#N/A</v>
      </c>
    </row>
    <row r="117" spans="1:43">
      <c r="A117">
        <v>3255</v>
      </c>
      <c r="B117">
        <v>226</v>
      </c>
      <c r="C117" t="str">
        <f t="shared" si="31"/>
        <v>n226</v>
      </c>
      <c r="D117" t="str">
        <f>VLOOKUP(A117,Demand_calculation!$A$2:$B$402,2,0)</f>
        <v>load31</v>
      </c>
      <c r="F117" t="s">
        <v>12634</v>
      </c>
      <c r="G117" t="s">
        <v>11773</v>
      </c>
      <c r="I117" t="s">
        <v>12634</v>
      </c>
      <c r="J117" t="s">
        <v>11773</v>
      </c>
      <c r="K117" t="e">
        <f>VLOOKUP(J117,Demand_calculation!$B$2:$M$402,12,0)</f>
        <v>#N/A</v>
      </c>
      <c r="L117" t="e">
        <f>VLOOKUP(J117,Demand_calculation!$B$2:$AA$402,13,0)</f>
        <v>#N/A</v>
      </c>
      <c r="M117" t="e">
        <f>VLOOKUP(J117,Demand_calculation!$B$2:$AA$402,14,0)</f>
        <v>#N/A</v>
      </c>
      <c r="N117" t="e">
        <f>VLOOKUP(J117,Demand_calculation!$B$2:$AA$402,15,0)</f>
        <v>#N/A</v>
      </c>
      <c r="O117" t="e">
        <f>VLOOKUP(J117,Demand_calculation!$B$2:$AA$402,16,0)</f>
        <v>#N/A</v>
      </c>
      <c r="P117" t="e">
        <f>VLOOKUP(J117,Demand_calculation!$B$2:$AA$402,17,0)</f>
        <v>#N/A</v>
      </c>
      <c r="Q117" t="e">
        <f>VLOOKUP(J117,Demand_calculation!$B$2:$AA$402,18,0)</f>
        <v>#N/A</v>
      </c>
      <c r="R117" t="e">
        <f>VLOOKUP(J117,Demand_calculation!$B$2:$AA$402,19,0)</f>
        <v>#N/A</v>
      </c>
      <c r="S117" t="e">
        <f>VLOOKUP(J117,Demand_calculation!$B$2:$AA$402,20,0)</f>
        <v>#N/A</v>
      </c>
      <c r="T117" t="e">
        <f>VLOOKUP(J117,Demand_calculation!$B$2:$AA$402,21,0)</f>
        <v>#N/A</v>
      </c>
      <c r="U117" t="e">
        <f>VLOOKUP(J117,Demand_calculation!$B$2:$AA$402,22,0)</f>
        <v>#N/A</v>
      </c>
      <c r="V117" t="e">
        <f>VLOOKUP(J117,Demand_calculation!$B$2:$AA$402,23,0)</f>
        <v>#N/A</v>
      </c>
      <c r="W117" t="e">
        <f>VLOOKUP(J117,Demand_calculation!$B$2:$AA$402,24,0)</f>
        <v>#N/A</v>
      </c>
      <c r="X117" t="e">
        <f>VLOOKUP(J117,Demand_calculation!$B$2:$AA$402,25,0)</f>
        <v>#N/A</v>
      </c>
      <c r="Y117" t="e">
        <f>VLOOKUP(J117,Demand_calculation!$B$2:$AA$402,26,0)</f>
        <v>#N/A</v>
      </c>
      <c r="AB117" t="s">
        <v>12608</v>
      </c>
      <c r="AC117" t="e">
        <f t="shared" si="16"/>
        <v>#N/A</v>
      </c>
      <c r="AD117" t="e">
        <f t="shared" si="17"/>
        <v>#N/A</v>
      </c>
      <c r="AE117" t="e">
        <f t="shared" si="18"/>
        <v>#N/A</v>
      </c>
      <c r="AF117" t="e">
        <f t="shared" si="19"/>
        <v>#N/A</v>
      </c>
      <c r="AG117" t="e">
        <f t="shared" si="20"/>
        <v>#N/A</v>
      </c>
      <c r="AH117" t="e">
        <f t="shared" si="21"/>
        <v>#N/A</v>
      </c>
      <c r="AI117" t="e">
        <f t="shared" si="22"/>
        <v>#N/A</v>
      </c>
      <c r="AJ117" t="e">
        <f t="shared" si="23"/>
        <v>#N/A</v>
      </c>
      <c r="AK117" t="e">
        <f t="shared" si="24"/>
        <v>#N/A</v>
      </c>
      <c r="AL117" t="e">
        <f t="shared" si="25"/>
        <v>#N/A</v>
      </c>
      <c r="AM117" t="e">
        <f t="shared" si="26"/>
        <v>#N/A</v>
      </c>
      <c r="AN117" t="e">
        <f t="shared" si="27"/>
        <v>#N/A</v>
      </c>
      <c r="AO117" t="e">
        <f t="shared" si="28"/>
        <v>#N/A</v>
      </c>
      <c r="AP117" t="e">
        <f t="shared" si="29"/>
        <v>#N/A</v>
      </c>
      <c r="AQ117" t="e">
        <f t="shared" si="30"/>
        <v>#N/A</v>
      </c>
    </row>
    <row r="118" spans="1:43">
      <c r="A118">
        <v>3255</v>
      </c>
      <c r="B118">
        <v>303</v>
      </c>
      <c r="C118" t="str">
        <f t="shared" si="31"/>
        <v>n303</v>
      </c>
      <c r="D118" t="str">
        <f>VLOOKUP(A118,Demand_calculation!$A$2:$B$402,2,0)</f>
        <v>load31</v>
      </c>
      <c r="F118" t="s">
        <v>12615</v>
      </c>
      <c r="G118" t="s">
        <v>11760</v>
      </c>
      <c r="I118" t="s">
        <v>12615</v>
      </c>
      <c r="J118" t="s">
        <v>11760</v>
      </c>
      <c r="K118" t="e">
        <f>VLOOKUP(J118,Demand_calculation!$B$2:$M$402,12,0)</f>
        <v>#N/A</v>
      </c>
      <c r="L118" t="e">
        <f>VLOOKUP(J118,Demand_calculation!$B$2:$AA$402,13,0)</f>
        <v>#N/A</v>
      </c>
      <c r="M118" t="e">
        <f>VLOOKUP(J118,Demand_calculation!$B$2:$AA$402,14,0)</f>
        <v>#N/A</v>
      </c>
      <c r="N118" t="e">
        <f>VLOOKUP(J118,Demand_calculation!$B$2:$AA$402,15,0)</f>
        <v>#N/A</v>
      </c>
      <c r="O118" t="e">
        <f>VLOOKUP(J118,Demand_calculation!$B$2:$AA$402,16,0)</f>
        <v>#N/A</v>
      </c>
      <c r="P118" t="e">
        <f>VLOOKUP(J118,Demand_calculation!$B$2:$AA$402,17,0)</f>
        <v>#N/A</v>
      </c>
      <c r="Q118" t="e">
        <f>VLOOKUP(J118,Demand_calculation!$B$2:$AA$402,18,0)</f>
        <v>#N/A</v>
      </c>
      <c r="R118" t="e">
        <f>VLOOKUP(J118,Demand_calculation!$B$2:$AA$402,19,0)</f>
        <v>#N/A</v>
      </c>
      <c r="S118" t="e">
        <f>VLOOKUP(J118,Demand_calculation!$B$2:$AA$402,20,0)</f>
        <v>#N/A</v>
      </c>
      <c r="T118" t="e">
        <f>VLOOKUP(J118,Demand_calculation!$B$2:$AA$402,21,0)</f>
        <v>#N/A</v>
      </c>
      <c r="U118" t="e">
        <f>VLOOKUP(J118,Demand_calculation!$B$2:$AA$402,22,0)</f>
        <v>#N/A</v>
      </c>
      <c r="V118" t="e">
        <f>VLOOKUP(J118,Demand_calculation!$B$2:$AA$402,23,0)</f>
        <v>#N/A</v>
      </c>
      <c r="W118" t="e">
        <f>VLOOKUP(J118,Demand_calculation!$B$2:$AA$402,24,0)</f>
        <v>#N/A</v>
      </c>
      <c r="X118" t="e">
        <f>VLOOKUP(J118,Demand_calculation!$B$2:$AA$402,25,0)</f>
        <v>#N/A</v>
      </c>
      <c r="Y118" t="e">
        <f>VLOOKUP(J118,Demand_calculation!$B$2:$AA$402,26,0)</f>
        <v>#N/A</v>
      </c>
      <c r="AB118" t="s">
        <v>12668</v>
      </c>
      <c r="AC118" t="e">
        <f t="shared" si="16"/>
        <v>#N/A</v>
      </c>
      <c r="AD118" t="e">
        <f t="shared" si="17"/>
        <v>#N/A</v>
      </c>
      <c r="AE118" t="e">
        <f t="shared" si="18"/>
        <v>#N/A</v>
      </c>
      <c r="AF118" t="e">
        <f t="shared" si="19"/>
        <v>#N/A</v>
      </c>
      <c r="AG118" t="e">
        <f t="shared" si="20"/>
        <v>#N/A</v>
      </c>
      <c r="AH118" t="e">
        <f t="shared" si="21"/>
        <v>#N/A</v>
      </c>
      <c r="AI118" t="e">
        <f t="shared" si="22"/>
        <v>#N/A</v>
      </c>
      <c r="AJ118" t="e">
        <f t="shared" si="23"/>
        <v>#N/A</v>
      </c>
      <c r="AK118" t="e">
        <f t="shared" si="24"/>
        <v>#N/A</v>
      </c>
      <c r="AL118" t="e">
        <f t="shared" si="25"/>
        <v>#N/A</v>
      </c>
      <c r="AM118" t="e">
        <f t="shared" si="26"/>
        <v>#N/A</v>
      </c>
      <c r="AN118" t="e">
        <f t="shared" si="27"/>
        <v>#N/A</v>
      </c>
      <c r="AO118" t="e">
        <f t="shared" si="28"/>
        <v>#N/A</v>
      </c>
      <c r="AP118" t="e">
        <f t="shared" si="29"/>
        <v>#N/A</v>
      </c>
      <c r="AQ118" t="e">
        <f t="shared" si="30"/>
        <v>#N/A</v>
      </c>
    </row>
    <row r="119" spans="1:43">
      <c r="A119">
        <v>3255</v>
      </c>
      <c r="B119">
        <v>481</v>
      </c>
      <c r="C119" t="str">
        <f t="shared" si="31"/>
        <v>n481</v>
      </c>
      <c r="D119" t="str">
        <f>VLOOKUP(A119,Demand_calculation!$A$2:$B$402,2,0)</f>
        <v>load31</v>
      </c>
      <c r="F119" t="s">
        <v>12994</v>
      </c>
      <c r="G119" t="s">
        <v>11769</v>
      </c>
      <c r="I119" t="s">
        <v>12994</v>
      </c>
      <c r="J119" t="s">
        <v>11769</v>
      </c>
      <c r="K119" t="e">
        <f>VLOOKUP(J119,Demand_calculation!$B$2:$M$402,12,0)</f>
        <v>#N/A</v>
      </c>
      <c r="L119" t="e">
        <f>VLOOKUP(J119,Demand_calculation!$B$2:$AA$402,13,0)</f>
        <v>#N/A</v>
      </c>
      <c r="M119" t="e">
        <f>VLOOKUP(J119,Demand_calculation!$B$2:$AA$402,14,0)</f>
        <v>#N/A</v>
      </c>
      <c r="N119" t="e">
        <f>VLOOKUP(J119,Demand_calculation!$B$2:$AA$402,15,0)</f>
        <v>#N/A</v>
      </c>
      <c r="O119" t="e">
        <f>VLOOKUP(J119,Demand_calculation!$B$2:$AA$402,16,0)</f>
        <v>#N/A</v>
      </c>
      <c r="P119" t="e">
        <f>VLOOKUP(J119,Demand_calculation!$B$2:$AA$402,17,0)</f>
        <v>#N/A</v>
      </c>
      <c r="Q119" t="e">
        <f>VLOOKUP(J119,Demand_calculation!$B$2:$AA$402,18,0)</f>
        <v>#N/A</v>
      </c>
      <c r="R119" t="e">
        <f>VLOOKUP(J119,Demand_calculation!$B$2:$AA$402,19,0)</f>
        <v>#N/A</v>
      </c>
      <c r="S119" t="e">
        <f>VLOOKUP(J119,Demand_calculation!$B$2:$AA$402,20,0)</f>
        <v>#N/A</v>
      </c>
      <c r="T119" t="e">
        <f>VLOOKUP(J119,Demand_calculation!$B$2:$AA$402,21,0)</f>
        <v>#N/A</v>
      </c>
      <c r="U119" t="e">
        <f>VLOOKUP(J119,Demand_calculation!$B$2:$AA$402,22,0)</f>
        <v>#N/A</v>
      </c>
      <c r="V119" t="e">
        <f>VLOOKUP(J119,Demand_calculation!$B$2:$AA$402,23,0)</f>
        <v>#N/A</v>
      </c>
      <c r="W119" t="e">
        <f>VLOOKUP(J119,Demand_calculation!$B$2:$AA$402,24,0)</f>
        <v>#N/A</v>
      </c>
      <c r="X119" t="e">
        <f>VLOOKUP(J119,Demand_calculation!$B$2:$AA$402,25,0)</f>
        <v>#N/A</v>
      </c>
      <c r="Y119" t="e">
        <f>VLOOKUP(J119,Demand_calculation!$B$2:$AA$402,26,0)</f>
        <v>#N/A</v>
      </c>
      <c r="AB119" t="s">
        <v>12669</v>
      </c>
      <c r="AC119" t="e">
        <f t="shared" si="16"/>
        <v>#N/A</v>
      </c>
      <c r="AD119" t="e">
        <f t="shared" si="17"/>
        <v>#N/A</v>
      </c>
      <c r="AE119" t="e">
        <f t="shared" si="18"/>
        <v>#N/A</v>
      </c>
      <c r="AF119" t="e">
        <f t="shared" si="19"/>
        <v>#N/A</v>
      </c>
      <c r="AG119" t="e">
        <f t="shared" si="20"/>
        <v>#N/A</v>
      </c>
      <c r="AH119" t="e">
        <f t="shared" si="21"/>
        <v>#N/A</v>
      </c>
      <c r="AI119" t="e">
        <f t="shared" si="22"/>
        <v>#N/A</v>
      </c>
      <c r="AJ119" t="e">
        <f t="shared" si="23"/>
        <v>#N/A</v>
      </c>
      <c r="AK119" t="e">
        <f t="shared" si="24"/>
        <v>#N/A</v>
      </c>
      <c r="AL119" t="e">
        <f t="shared" si="25"/>
        <v>#N/A</v>
      </c>
      <c r="AM119" t="e">
        <f t="shared" si="26"/>
        <v>#N/A</v>
      </c>
      <c r="AN119" t="e">
        <f t="shared" si="27"/>
        <v>#N/A</v>
      </c>
      <c r="AO119" t="e">
        <f t="shared" si="28"/>
        <v>#N/A</v>
      </c>
      <c r="AP119" t="e">
        <f t="shared" si="29"/>
        <v>#N/A</v>
      </c>
      <c r="AQ119" t="e">
        <f t="shared" si="30"/>
        <v>#N/A</v>
      </c>
    </row>
    <row r="120" spans="1:43">
      <c r="A120">
        <v>3255</v>
      </c>
      <c r="B120">
        <v>3</v>
      </c>
      <c r="C120" t="str">
        <f t="shared" si="31"/>
        <v>n3</v>
      </c>
      <c r="D120" t="str">
        <f>VLOOKUP(A120,Demand_calculation!$A$2:$B$402,2,0)</f>
        <v>load31</v>
      </c>
      <c r="F120" t="s">
        <v>12994</v>
      </c>
      <c r="G120" t="s">
        <v>11773</v>
      </c>
      <c r="I120" t="s">
        <v>12994</v>
      </c>
      <c r="J120" t="s">
        <v>11773</v>
      </c>
      <c r="K120" t="e">
        <f>VLOOKUP(J120,Demand_calculation!$B$2:$M$402,12,0)</f>
        <v>#N/A</v>
      </c>
      <c r="L120" t="e">
        <f>VLOOKUP(J120,Demand_calculation!$B$2:$AA$402,13,0)</f>
        <v>#N/A</v>
      </c>
      <c r="M120" t="e">
        <f>VLOOKUP(J120,Demand_calculation!$B$2:$AA$402,14,0)</f>
        <v>#N/A</v>
      </c>
      <c r="N120" t="e">
        <f>VLOOKUP(J120,Demand_calculation!$B$2:$AA$402,15,0)</f>
        <v>#N/A</v>
      </c>
      <c r="O120" t="e">
        <f>VLOOKUP(J120,Demand_calculation!$B$2:$AA$402,16,0)</f>
        <v>#N/A</v>
      </c>
      <c r="P120" t="e">
        <f>VLOOKUP(J120,Demand_calculation!$B$2:$AA$402,17,0)</f>
        <v>#N/A</v>
      </c>
      <c r="Q120" t="e">
        <f>VLOOKUP(J120,Demand_calculation!$B$2:$AA$402,18,0)</f>
        <v>#N/A</v>
      </c>
      <c r="R120" t="e">
        <f>VLOOKUP(J120,Demand_calculation!$B$2:$AA$402,19,0)</f>
        <v>#N/A</v>
      </c>
      <c r="S120" t="e">
        <f>VLOOKUP(J120,Demand_calculation!$B$2:$AA$402,20,0)</f>
        <v>#N/A</v>
      </c>
      <c r="T120" t="e">
        <f>VLOOKUP(J120,Demand_calculation!$B$2:$AA$402,21,0)</f>
        <v>#N/A</v>
      </c>
      <c r="U120" t="e">
        <f>VLOOKUP(J120,Demand_calculation!$B$2:$AA$402,22,0)</f>
        <v>#N/A</v>
      </c>
      <c r="V120" t="e">
        <f>VLOOKUP(J120,Demand_calculation!$B$2:$AA$402,23,0)</f>
        <v>#N/A</v>
      </c>
      <c r="W120" t="e">
        <f>VLOOKUP(J120,Demand_calculation!$B$2:$AA$402,24,0)</f>
        <v>#N/A</v>
      </c>
      <c r="X120" t="e">
        <f>VLOOKUP(J120,Demand_calculation!$B$2:$AA$402,25,0)</f>
        <v>#N/A</v>
      </c>
      <c r="Y120" t="e">
        <f>VLOOKUP(J120,Demand_calculation!$B$2:$AA$402,26,0)</f>
        <v>#N/A</v>
      </c>
      <c r="AB120" t="s">
        <v>12650</v>
      </c>
      <c r="AC120" t="e">
        <f t="shared" si="16"/>
        <v>#N/A</v>
      </c>
      <c r="AD120" t="e">
        <f t="shared" si="17"/>
        <v>#N/A</v>
      </c>
      <c r="AE120" t="e">
        <f t="shared" si="18"/>
        <v>#N/A</v>
      </c>
      <c r="AF120" t="e">
        <f t="shared" si="19"/>
        <v>#N/A</v>
      </c>
      <c r="AG120" t="e">
        <f t="shared" si="20"/>
        <v>#N/A</v>
      </c>
      <c r="AH120" t="e">
        <f t="shared" si="21"/>
        <v>#N/A</v>
      </c>
      <c r="AI120" t="e">
        <f t="shared" si="22"/>
        <v>#N/A</v>
      </c>
      <c r="AJ120" t="e">
        <f t="shared" si="23"/>
        <v>#N/A</v>
      </c>
      <c r="AK120" t="e">
        <f t="shared" si="24"/>
        <v>#N/A</v>
      </c>
      <c r="AL120" t="e">
        <f t="shared" si="25"/>
        <v>#N/A</v>
      </c>
      <c r="AM120" t="e">
        <f t="shared" si="26"/>
        <v>#N/A</v>
      </c>
      <c r="AN120" t="e">
        <f t="shared" si="27"/>
        <v>#N/A</v>
      </c>
      <c r="AO120" t="e">
        <f t="shared" si="28"/>
        <v>#N/A</v>
      </c>
      <c r="AP120" t="e">
        <f t="shared" si="29"/>
        <v>#N/A</v>
      </c>
      <c r="AQ120" t="e">
        <f t="shared" si="30"/>
        <v>#N/A</v>
      </c>
    </row>
    <row r="121" spans="1:43">
      <c r="A121">
        <v>3255</v>
      </c>
      <c r="B121">
        <v>480</v>
      </c>
      <c r="C121" t="str">
        <f t="shared" si="31"/>
        <v>n480</v>
      </c>
      <c r="D121" t="str">
        <f>VLOOKUP(A121,Demand_calculation!$A$2:$B$402,2,0)</f>
        <v>load31</v>
      </c>
      <c r="F121" t="s">
        <v>12994</v>
      </c>
      <c r="G121" t="s">
        <v>11828</v>
      </c>
      <c r="I121" t="s">
        <v>12994</v>
      </c>
      <c r="J121" t="s">
        <v>11828</v>
      </c>
      <c r="K121" t="e">
        <f>VLOOKUP(J121,Demand_calculation!$B$2:$M$402,12,0)</f>
        <v>#N/A</v>
      </c>
      <c r="L121" t="e">
        <f>VLOOKUP(J121,Demand_calculation!$B$2:$AA$402,13,0)</f>
        <v>#N/A</v>
      </c>
      <c r="M121" t="e">
        <f>VLOOKUP(J121,Demand_calculation!$B$2:$AA$402,14,0)</f>
        <v>#N/A</v>
      </c>
      <c r="N121" t="e">
        <f>VLOOKUP(J121,Demand_calculation!$B$2:$AA$402,15,0)</f>
        <v>#N/A</v>
      </c>
      <c r="O121" t="e">
        <f>VLOOKUP(J121,Demand_calculation!$B$2:$AA$402,16,0)</f>
        <v>#N/A</v>
      </c>
      <c r="P121" t="e">
        <f>VLOOKUP(J121,Demand_calculation!$B$2:$AA$402,17,0)</f>
        <v>#N/A</v>
      </c>
      <c r="Q121" t="e">
        <f>VLOOKUP(J121,Demand_calculation!$B$2:$AA$402,18,0)</f>
        <v>#N/A</v>
      </c>
      <c r="R121" t="e">
        <f>VLOOKUP(J121,Demand_calculation!$B$2:$AA$402,19,0)</f>
        <v>#N/A</v>
      </c>
      <c r="S121" t="e">
        <f>VLOOKUP(J121,Demand_calculation!$B$2:$AA$402,20,0)</f>
        <v>#N/A</v>
      </c>
      <c r="T121" t="e">
        <f>VLOOKUP(J121,Demand_calculation!$B$2:$AA$402,21,0)</f>
        <v>#N/A</v>
      </c>
      <c r="U121" t="e">
        <f>VLOOKUP(J121,Demand_calculation!$B$2:$AA$402,22,0)</f>
        <v>#N/A</v>
      </c>
      <c r="V121" t="e">
        <f>VLOOKUP(J121,Demand_calculation!$B$2:$AA$402,23,0)</f>
        <v>#N/A</v>
      </c>
      <c r="W121" t="e">
        <f>VLOOKUP(J121,Demand_calculation!$B$2:$AA$402,24,0)</f>
        <v>#N/A</v>
      </c>
      <c r="X121" t="e">
        <f>VLOOKUP(J121,Demand_calculation!$B$2:$AA$402,25,0)</f>
        <v>#N/A</v>
      </c>
      <c r="Y121" t="e">
        <f>VLOOKUP(J121,Demand_calculation!$B$2:$AA$402,26,0)</f>
        <v>#N/A</v>
      </c>
      <c r="AB121" t="s">
        <v>12665</v>
      </c>
      <c r="AC121" t="e">
        <f t="shared" si="16"/>
        <v>#N/A</v>
      </c>
      <c r="AD121" t="e">
        <f t="shared" si="17"/>
        <v>#N/A</v>
      </c>
      <c r="AE121" t="e">
        <f t="shared" si="18"/>
        <v>#N/A</v>
      </c>
      <c r="AF121" t="e">
        <f t="shared" si="19"/>
        <v>#N/A</v>
      </c>
      <c r="AG121" t="e">
        <f t="shared" si="20"/>
        <v>#N/A</v>
      </c>
      <c r="AH121" t="e">
        <f t="shared" si="21"/>
        <v>#N/A</v>
      </c>
      <c r="AI121" t="e">
        <f t="shared" si="22"/>
        <v>#N/A</v>
      </c>
      <c r="AJ121" t="e">
        <f t="shared" si="23"/>
        <v>#N/A</v>
      </c>
      <c r="AK121" t="e">
        <f t="shared" si="24"/>
        <v>#N/A</v>
      </c>
      <c r="AL121" t="e">
        <f t="shared" si="25"/>
        <v>#N/A</v>
      </c>
      <c r="AM121" t="e">
        <f t="shared" si="26"/>
        <v>#N/A</v>
      </c>
      <c r="AN121" t="e">
        <f t="shared" si="27"/>
        <v>#N/A</v>
      </c>
      <c r="AO121" t="e">
        <f t="shared" si="28"/>
        <v>#N/A</v>
      </c>
      <c r="AP121" t="e">
        <f t="shared" si="29"/>
        <v>#N/A</v>
      </c>
      <c r="AQ121" t="e">
        <f t="shared" si="30"/>
        <v>#N/A</v>
      </c>
    </row>
    <row r="122" spans="1:43">
      <c r="A122">
        <v>3256</v>
      </c>
      <c r="B122">
        <v>4</v>
      </c>
      <c r="C122" t="str">
        <f t="shared" si="31"/>
        <v>n4</v>
      </c>
      <c r="D122" t="str">
        <f>VLOOKUP(A122,Demand_calculation!$A$2:$B$402,2,0)</f>
        <v>load32</v>
      </c>
      <c r="F122" t="s">
        <v>12994</v>
      </c>
      <c r="G122" t="s">
        <v>11833</v>
      </c>
      <c r="I122" t="s">
        <v>12994</v>
      </c>
      <c r="J122" t="s">
        <v>11833</v>
      </c>
      <c r="K122" t="e">
        <f>VLOOKUP(J122,Demand_calculation!$B$2:$M$402,12,0)</f>
        <v>#N/A</v>
      </c>
      <c r="L122" t="e">
        <f>VLOOKUP(J122,Demand_calculation!$B$2:$AA$402,13,0)</f>
        <v>#N/A</v>
      </c>
      <c r="M122" t="e">
        <f>VLOOKUP(J122,Demand_calculation!$B$2:$AA$402,14,0)</f>
        <v>#N/A</v>
      </c>
      <c r="N122" t="e">
        <f>VLOOKUP(J122,Demand_calculation!$B$2:$AA$402,15,0)</f>
        <v>#N/A</v>
      </c>
      <c r="O122" t="e">
        <f>VLOOKUP(J122,Demand_calculation!$B$2:$AA$402,16,0)</f>
        <v>#N/A</v>
      </c>
      <c r="P122" t="e">
        <f>VLOOKUP(J122,Demand_calculation!$B$2:$AA$402,17,0)</f>
        <v>#N/A</v>
      </c>
      <c r="Q122" t="e">
        <f>VLOOKUP(J122,Demand_calculation!$B$2:$AA$402,18,0)</f>
        <v>#N/A</v>
      </c>
      <c r="R122" t="e">
        <f>VLOOKUP(J122,Demand_calculation!$B$2:$AA$402,19,0)</f>
        <v>#N/A</v>
      </c>
      <c r="S122" t="e">
        <f>VLOOKUP(J122,Demand_calculation!$B$2:$AA$402,20,0)</f>
        <v>#N/A</v>
      </c>
      <c r="T122" t="e">
        <f>VLOOKUP(J122,Demand_calculation!$B$2:$AA$402,21,0)</f>
        <v>#N/A</v>
      </c>
      <c r="U122" t="e">
        <f>VLOOKUP(J122,Demand_calculation!$B$2:$AA$402,22,0)</f>
        <v>#N/A</v>
      </c>
      <c r="V122" t="e">
        <f>VLOOKUP(J122,Demand_calculation!$B$2:$AA$402,23,0)</f>
        <v>#N/A</v>
      </c>
      <c r="W122" t="e">
        <f>VLOOKUP(J122,Demand_calculation!$B$2:$AA$402,24,0)</f>
        <v>#N/A</v>
      </c>
      <c r="X122" t="e">
        <f>VLOOKUP(J122,Demand_calculation!$B$2:$AA$402,25,0)</f>
        <v>#N/A</v>
      </c>
      <c r="Y122" t="e">
        <f>VLOOKUP(J122,Demand_calculation!$B$2:$AA$402,26,0)</f>
        <v>#N/A</v>
      </c>
      <c r="AB122" t="s">
        <v>12651</v>
      </c>
      <c r="AC122" t="e">
        <f t="shared" si="16"/>
        <v>#N/A</v>
      </c>
      <c r="AD122" t="e">
        <f t="shared" si="17"/>
        <v>#N/A</v>
      </c>
      <c r="AE122" t="e">
        <f t="shared" si="18"/>
        <v>#N/A</v>
      </c>
      <c r="AF122" t="e">
        <f t="shared" si="19"/>
        <v>#N/A</v>
      </c>
      <c r="AG122" t="e">
        <f t="shared" si="20"/>
        <v>#N/A</v>
      </c>
      <c r="AH122" t="e">
        <f t="shared" si="21"/>
        <v>#N/A</v>
      </c>
      <c r="AI122" t="e">
        <f t="shared" si="22"/>
        <v>#N/A</v>
      </c>
      <c r="AJ122" t="e">
        <f t="shared" si="23"/>
        <v>#N/A</v>
      </c>
      <c r="AK122" t="e">
        <f t="shared" si="24"/>
        <v>#N/A</v>
      </c>
      <c r="AL122" t="e">
        <f t="shared" si="25"/>
        <v>#N/A</v>
      </c>
      <c r="AM122" t="e">
        <f t="shared" si="26"/>
        <v>#N/A</v>
      </c>
      <c r="AN122" t="e">
        <f t="shared" si="27"/>
        <v>#N/A</v>
      </c>
      <c r="AO122" t="e">
        <f t="shared" si="28"/>
        <v>#N/A</v>
      </c>
      <c r="AP122" t="e">
        <f t="shared" si="29"/>
        <v>#N/A</v>
      </c>
      <c r="AQ122" t="e">
        <f t="shared" si="30"/>
        <v>#N/A</v>
      </c>
    </row>
    <row r="123" spans="1:43">
      <c r="A123">
        <v>3256</v>
      </c>
      <c r="B123">
        <v>296</v>
      </c>
      <c r="C123" t="str">
        <f t="shared" si="31"/>
        <v>n296</v>
      </c>
      <c r="D123" t="str">
        <f>VLOOKUP(A123,Demand_calculation!$A$2:$B$402,2,0)</f>
        <v>load32</v>
      </c>
      <c r="F123" t="s">
        <v>12994</v>
      </c>
      <c r="G123" t="s">
        <v>11841</v>
      </c>
      <c r="I123" t="s">
        <v>12994</v>
      </c>
      <c r="J123" t="s">
        <v>11841</v>
      </c>
      <c r="K123" t="e">
        <f>VLOOKUP(J123,Demand_calculation!$B$2:$M$402,12,0)</f>
        <v>#N/A</v>
      </c>
      <c r="L123" t="e">
        <f>VLOOKUP(J123,Demand_calculation!$B$2:$AA$402,13,0)</f>
        <v>#N/A</v>
      </c>
      <c r="M123" t="e">
        <f>VLOOKUP(J123,Demand_calculation!$B$2:$AA$402,14,0)</f>
        <v>#N/A</v>
      </c>
      <c r="N123" t="e">
        <f>VLOOKUP(J123,Demand_calculation!$B$2:$AA$402,15,0)</f>
        <v>#N/A</v>
      </c>
      <c r="O123" t="e">
        <f>VLOOKUP(J123,Demand_calculation!$B$2:$AA$402,16,0)</f>
        <v>#N/A</v>
      </c>
      <c r="P123" t="e">
        <f>VLOOKUP(J123,Demand_calculation!$B$2:$AA$402,17,0)</f>
        <v>#N/A</v>
      </c>
      <c r="Q123" t="e">
        <f>VLOOKUP(J123,Demand_calculation!$B$2:$AA$402,18,0)</f>
        <v>#N/A</v>
      </c>
      <c r="R123" t="e">
        <f>VLOOKUP(J123,Demand_calculation!$B$2:$AA$402,19,0)</f>
        <v>#N/A</v>
      </c>
      <c r="S123" t="e">
        <f>VLOOKUP(J123,Demand_calculation!$B$2:$AA$402,20,0)</f>
        <v>#N/A</v>
      </c>
      <c r="T123" t="e">
        <f>VLOOKUP(J123,Demand_calculation!$B$2:$AA$402,21,0)</f>
        <v>#N/A</v>
      </c>
      <c r="U123" t="e">
        <f>VLOOKUP(J123,Demand_calculation!$B$2:$AA$402,22,0)</f>
        <v>#N/A</v>
      </c>
      <c r="V123" t="e">
        <f>VLOOKUP(J123,Demand_calculation!$B$2:$AA$402,23,0)</f>
        <v>#N/A</v>
      </c>
      <c r="W123" t="e">
        <f>VLOOKUP(J123,Demand_calculation!$B$2:$AA$402,24,0)</f>
        <v>#N/A</v>
      </c>
      <c r="X123" t="e">
        <f>VLOOKUP(J123,Demand_calculation!$B$2:$AA$402,25,0)</f>
        <v>#N/A</v>
      </c>
      <c r="Y123" t="e">
        <f>VLOOKUP(J123,Demand_calculation!$B$2:$AA$402,26,0)</f>
        <v>#N/A</v>
      </c>
      <c r="AB123" t="s">
        <v>12647</v>
      </c>
      <c r="AC123" t="e">
        <f t="shared" si="16"/>
        <v>#N/A</v>
      </c>
      <c r="AD123" t="e">
        <f t="shared" si="17"/>
        <v>#N/A</v>
      </c>
      <c r="AE123" t="e">
        <f t="shared" si="18"/>
        <v>#N/A</v>
      </c>
      <c r="AF123" t="e">
        <f t="shared" si="19"/>
        <v>#N/A</v>
      </c>
      <c r="AG123" t="e">
        <f t="shared" si="20"/>
        <v>#N/A</v>
      </c>
      <c r="AH123" t="e">
        <f t="shared" si="21"/>
        <v>#N/A</v>
      </c>
      <c r="AI123" t="e">
        <f t="shared" si="22"/>
        <v>#N/A</v>
      </c>
      <c r="AJ123" t="e">
        <f t="shared" si="23"/>
        <v>#N/A</v>
      </c>
      <c r="AK123" t="e">
        <f t="shared" si="24"/>
        <v>#N/A</v>
      </c>
      <c r="AL123" t="e">
        <f t="shared" si="25"/>
        <v>#N/A</v>
      </c>
      <c r="AM123" t="e">
        <f t="shared" si="26"/>
        <v>#N/A</v>
      </c>
      <c r="AN123" t="e">
        <f t="shared" si="27"/>
        <v>#N/A</v>
      </c>
      <c r="AO123" t="e">
        <f t="shared" si="28"/>
        <v>#N/A</v>
      </c>
      <c r="AP123" t="e">
        <f t="shared" si="29"/>
        <v>#N/A</v>
      </c>
      <c r="AQ123" t="e">
        <f t="shared" si="30"/>
        <v>#N/A</v>
      </c>
    </row>
    <row r="124" spans="1:43">
      <c r="A124">
        <v>3256</v>
      </c>
      <c r="B124">
        <v>475</v>
      </c>
      <c r="C124" t="str">
        <f t="shared" si="31"/>
        <v>n475</v>
      </c>
      <c r="D124" t="str">
        <f>VLOOKUP(A124,Demand_calculation!$A$2:$B$402,2,0)</f>
        <v>load32</v>
      </c>
      <c r="F124" t="s">
        <v>12712</v>
      </c>
      <c r="G124" t="s">
        <v>11752</v>
      </c>
      <c r="I124" t="s">
        <v>12712</v>
      </c>
      <c r="J124" t="s">
        <v>11752</v>
      </c>
      <c r="K124" t="e">
        <f>VLOOKUP(J124,Demand_calculation!$B$2:$M$402,12,0)</f>
        <v>#N/A</v>
      </c>
      <c r="L124" t="e">
        <f>VLOOKUP(J124,Demand_calculation!$B$2:$AA$402,13,0)</f>
        <v>#N/A</v>
      </c>
      <c r="M124" t="e">
        <f>VLOOKUP(J124,Demand_calculation!$B$2:$AA$402,14,0)</f>
        <v>#N/A</v>
      </c>
      <c r="N124" t="e">
        <f>VLOOKUP(J124,Demand_calculation!$B$2:$AA$402,15,0)</f>
        <v>#N/A</v>
      </c>
      <c r="O124" t="e">
        <f>VLOOKUP(J124,Demand_calculation!$B$2:$AA$402,16,0)</f>
        <v>#N/A</v>
      </c>
      <c r="P124" t="e">
        <f>VLOOKUP(J124,Demand_calculation!$B$2:$AA$402,17,0)</f>
        <v>#N/A</v>
      </c>
      <c r="Q124" t="e">
        <f>VLOOKUP(J124,Demand_calculation!$B$2:$AA$402,18,0)</f>
        <v>#N/A</v>
      </c>
      <c r="R124" t="e">
        <f>VLOOKUP(J124,Demand_calculation!$B$2:$AA$402,19,0)</f>
        <v>#N/A</v>
      </c>
      <c r="S124" t="e">
        <f>VLOOKUP(J124,Demand_calculation!$B$2:$AA$402,20,0)</f>
        <v>#N/A</v>
      </c>
      <c r="T124" t="e">
        <f>VLOOKUP(J124,Demand_calculation!$B$2:$AA$402,21,0)</f>
        <v>#N/A</v>
      </c>
      <c r="U124" t="e">
        <f>VLOOKUP(J124,Demand_calculation!$B$2:$AA$402,22,0)</f>
        <v>#N/A</v>
      </c>
      <c r="V124" t="e">
        <f>VLOOKUP(J124,Demand_calculation!$B$2:$AA$402,23,0)</f>
        <v>#N/A</v>
      </c>
      <c r="W124" t="e">
        <f>VLOOKUP(J124,Demand_calculation!$B$2:$AA$402,24,0)</f>
        <v>#N/A</v>
      </c>
      <c r="X124" t="e">
        <f>VLOOKUP(J124,Demand_calculation!$B$2:$AA$402,25,0)</f>
        <v>#N/A</v>
      </c>
      <c r="Y124" t="e">
        <f>VLOOKUP(J124,Demand_calculation!$B$2:$AA$402,26,0)</f>
        <v>#N/A</v>
      </c>
      <c r="AB124" t="s">
        <v>12632</v>
      </c>
      <c r="AC124" t="e">
        <f t="shared" si="16"/>
        <v>#N/A</v>
      </c>
      <c r="AD124" t="e">
        <f t="shared" si="17"/>
        <v>#N/A</v>
      </c>
      <c r="AE124" t="e">
        <f t="shared" si="18"/>
        <v>#N/A</v>
      </c>
      <c r="AF124" t="e">
        <f t="shared" si="19"/>
        <v>#N/A</v>
      </c>
      <c r="AG124" t="e">
        <f t="shared" si="20"/>
        <v>#N/A</v>
      </c>
      <c r="AH124" t="e">
        <f t="shared" si="21"/>
        <v>#N/A</v>
      </c>
      <c r="AI124" t="e">
        <f t="shared" si="22"/>
        <v>#N/A</v>
      </c>
      <c r="AJ124" t="e">
        <f t="shared" si="23"/>
        <v>#N/A</v>
      </c>
      <c r="AK124" t="e">
        <f t="shared" si="24"/>
        <v>#N/A</v>
      </c>
      <c r="AL124" t="e">
        <f t="shared" si="25"/>
        <v>#N/A</v>
      </c>
      <c r="AM124" t="e">
        <f t="shared" si="26"/>
        <v>#N/A</v>
      </c>
      <c r="AN124" t="e">
        <f t="shared" si="27"/>
        <v>#N/A</v>
      </c>
      <c r="AO124" t="e">
        <f t="shared" si="28"/>
        <v>#N/A</v>
      </c>
      <c r="AP124" t="e">
        <f t="shared" si="29"/>
        <v>#N/A</v>
      </c>
      <c r="AQ124" t="e">
        <f t="shared" si="30"/>
        <v>#N/A</v>
      </c>
    </row>
    <row r="125" spans="1:43">
      <c r="A125">
        <v>3256</v>
      </c>
      <c r="B125">
        <v>1</v>
      </c>
      <c r="C125" t="str">
        <f t="shared" si="31"/>
        <v>n1</v>
      </c>
      <c r="D125" t="str">
        <f>VLOOKUP(A125,Demand_calculation!$A$2:$B$402,2,0)</f>
        <v>load32</v>
      </c>
      <c r="F125" t="s">
        <v>12712</v>
      </c>
      <c r="G125" t="s">
        <v>11758</v>
      </c>
      <c r="I125" t="s">
        <v>12712</v>
      </c>
      <c r="J125" t="s">
        <v>11758</v>
      </c>
      <c r="K125" t="e">
        <f>VLOOKUP(J125,Demand_calculation!$B$2:$M$402,12,0)</f>
        <v>#N/A</v>
      </c>
      <c r="L125" t="e">
        <f>VLOOKUP(J125,Demand_calculation!$B$2:$AA$402,13,0)</f>
        <v>#N/A</v>
      </c>
      <c r="M125" t="e">
        <f>VLOOKUP(J125,Demand_calculation!$B$2:$AA$402,14,0)</f>
        <v>#N/A</v>
      </c>
      <c r="N125" t="e">
        <f>VLOOKUP(J125,Demand_calculation!$B$2:$AA$402,15,0)</f>
        <v>#N/A</v>
      </c>
      <c r="O125" t="e">
        <f>VLOOKUP(J125,Demand_calculation!$B$2:$AA$402,16,0)</f>
        <v>#N/A</v>
      </c>
      <c r="P125" t="e">
        <f>VLOOKUP(J125,Demand_calculation!$B$2:$AA$402,17,0)</f>
        <v>#N/A</v>
      </c>
      <c r="Q125" t="e">
        <f>VLOOKUP(J125,Demand_calculation!$B$2:$AA$402,18,0)</f>
        <v>#N/A</v>
      </c>
      <c r="R125" t="e">
        <f>VLOOKUP(J125,Demand_calculation!$B$2:$AA$402,19,0)</f>
        <v>#N/A</v>
      </c>
      <c r="S125" t="e">
        <f>VLOOKUP(J125,Demand_calculation!$B$2:$AA$402,20,0)</f>
        <v>#N/A</v>
      </c>
      <c r="T125" t="e">
        <f>VLOOKUP(J125,Demand_calculation!$B$2:$AA$402,21,0)</f>
        <v>#N/A</v>
      </c>
      <c r="U125" t="e">
        <f>VLOOKUP(J125,Demand_calculation!$B$2:$AA$402,22,0)</f>
        <v>#N/A</v>
      </c>
      <c r="V125" t="e">
        <f>VLOOKUP(J125,Demand_calculation!$B$2:$AA$402,23,0)</f>
        <v>#N/A</v>
      </c>
      <c r="W125" t="e">
        <f>VLOOKUP(J125,Demand_calculation!$B$2:$AA$402,24,0)</f>
        <v>#N/A</v>
      </c>
      <c r="X125" t="e">
        <f>VLOOKUP(J125,Demand_calculation!$B$2:$AA$402,25,0)</f>
        <v>#N/A</v>
      </c>
      <c r="Y125" t="e">
        <f>VLOOKUP(J125,Demand_calculation!$B$2:$AA$402,26,0)</f>
        <v>#N/A</v>
      </c>
      <c r="AB125" t="s">
        <v>12655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  <c r="AG125" t="e">
        <f t="shared" si="20"/>
        <v>#N/A</v>
      </c>
      <c r="AH125" t="e">
        <f t="shared" si="21"/>
        <v>#N/A</v>
      </c>
      <c r="AI125" t="e">
        <f t="shared" si="22"/>
        <v>#N/A</v>
      </c>
      <c r="AJ125" t="e">
        <f t="shared" si="23"/>
        <v>#N/A</v>
      </c>
      <c r="AK125" t="e">
        <f t="shared" si="24"/>
        <v>#N/A</v>
      </c>
      <c r="AL125" t="e">
        <f t="shared" si="25"/>
        <v>#N/A</v>
      </c>
      <c r="AM125" t="e">
        <f t="shared" si="26"/>
        <v>#N/A</v>
      </c>
      <c r="AN125" t="e">
        <f t="shared" si="27"/>
        <v>#N/A</v>
      </c>
      <c r="AO125" t="e">
        <f t="shared" si="28"/>
        <v>#N/A</v>
      </c>
      <c r="AP125" t="e">
        <f t="shared" si="29"/>
        <v>#N/A</v>
      </c>
      <c r="AQ125" t="e">
        <f t="shared" si="30"/>
        <v>#N/A</v>
      </c>
    </row>
    <row r="126" spans="1:43">
      <c r="A126">
        <v>3256</v>
      </c>
      <c r="B126">
        <v>209</v>
      </c>
      <c r="C126" t="str">
        <f t="shared" si="31"/>
        <v>n209</v>
      </c>
      <c r="D126" t="str">
        <f>VLOOKUP(A126,Demand_calculation!$A$2:$B$402,2,0)</f>
        <v>load32</v>
      </c>
      <c r="F126" t="s">
        <v>12712</v>
      </c>
      <c r="G126" t="s">
        <v>11761</v>
      </c>
      <c r="I126" t="s">
        <v>12712</v>
      </c>
      <c r="J126" t="s">
        <v>11761</v>
      </c>
      <c r="K126" t="e">
        <f>VLOOKUP(J126,Demand_calculation!$B$2:$M$402,12,0)</f>
        <v>#N/A</v>
      </c>
      <c r="L126" t="e">
        <f>VLOOKUP(J126,Demand_calculation!$B$2:$AA$402,13,0)</f>
        <v>#N/A</v>
      </c>
      <c r="M126" t="e">
        <f>VLOOKUP(J126,Demand_calculation!$B$2:$AA$402,14,0)</f>
        <v>#N/A</v>
      </c>
      <c r="N126" t="e">
        <f>VLOOKUP(J126,Demand_calculation!$B$2:$AA$402,15,0)</f>
        <v>#N/A</v>
      </c>
      <c r="O126" t="e">
        <f>VLOOKUP(J126,Demand_calculation!$B$2:$AA$402,16,0)</f>
        <v>#N/A</v>
      </c>
      <c r="P126" t="e">
        <f>VLOOKUP(J126,Demand_calculation!$B$2:$AA$402,17,0)</f>
        <v>#N/A</v>
      </c>
      <c r="Q126" t="e">
        <f>VLOOKUP(J126,Demand_calculation!$B$2:$AA$402,18,0)</f>
        <v>#N/A</v>
      </c>
      <c r="R126" t="e">
        <f>VLOOKUP(J126,Demand_calculation!$B$2:$AA$402,19,0)</f>
        <v>#N/A</v>
      </c>
      <c r="S126" t="e">
        <f>VLOOKUP(J126,Demand_calculation!$B$2:$AA$402,20,0)</f>
        <v>#N/A</v>
      </c>
      <c r="T126" t="e">
        <f>VLOOKUP(J126,Demand_calculation!$B$2:$AA$402,21,0)</f>
        <v>#N/A</v>
      </c>
      <c r="U126" t="e">
        <f>VLOOKUP(J126,Demand_calculation!$B$2:$AA$402,22,0)</f>
        <v>#N/A</v>
      </c>
      <c r="V126" t="e">
        <f>VLOOKUP(J126,Demand_calculation!$B$2:$AA$402,23,0)</f>
        <v>#N/A</v>
      </c>
      <c r="W126" t="e">
        <f>VLOOKUP(J126,Demand_calculation!$B$2:$AA$402,24,0)</f>
        <v>#N/A</v>
      </c>
      <c r="X126" t="e">
        <f>VLOOKUP(J126,Demand_calculation!$B$2:$AA$402,25,0)</f>
        <v>#N/A</v>
      </c>
      <c r="Y126" t="e">
        <f>VLOOKUP(J126,Demand_calculation!$B$2:$AA$402,26,0)</f>
        <v>#N/A</v>
      </c>
      <c r="AB126" t="s">
        <v>12624</v>
      </c>
      <c r="AC126" t="e">
        <f t="shared" si="16"/>
        <v>#N/A</v>
      </c>
      <c r="AD126" t="e">
        <f t="shared" si="17"/>
        <v>#N/A</v>
      </c>
      <c r="AE126" t="e">
        <f t="shared" si="18"/>
        <v>#N/A</v>
      </c>
      <c r="AF126" t="e">
        <f t="shared" si="19"/>
        <v>#N/A</v>
      </c>
      <c r="AG126" t="e">
        <f t="shared" si="20"/>
        <v>#N/A</v>
      </c>
      <c r="AH126" t="e">
        <f t="shared" si="21"/>
        <v>#N/A</v>
      </c>
      <c r="AI126" t="e">
        <f t="shared" si="22"/>
        <v>#N/A</v>
      </c>
      <c r="AJ126" t="e">
        <f t="shared" si="23"/>
        <v>#N/A</v>
      </c>
      <c r="AK126" t="e">
        <f t="shared" si="24"/>
        <v>#N/A</v>
      </c>
      <c r="AL126" t="e">
        <f t="shared" si="25"/>
        <v>#N/A</v>
      </c>
      <c r="AM126" t="e">
        <f t="shared" si="26"/>
        <v>#N/A</v>
      </c>
      <c r="AN126" t="e">
        <f t="shared" si="27"/>
        <v>#N/A</v>
      </c>
      <c r="AO126" t="e">
        <f t="shared" si="28"/>
        <v>#N/A</v>
      </c>
      <c r="AP126" t="e">
        <f t="shared" si="29"/>
        <v>#N/A</v>
      </c>
      <c r="AQ126" t="e">
        <f t="shared" si="30"/>
        <v>#N/A</v>
      </c>
    </row>
    <row r="127" spans="1:43">
      <c r="A127">
        <v>3256</v>
      </c>
      <c r="B127">
        <v>474</v>
      </c>
      <c r="C127" t="str">
        <f t="shared" si="31"/>
        <v>n474</v>
      </c>
      <c r="D127" t="str">
        <f>VLOOKUP(A127,Demand_calculation!$A$2:$B$402,2,0)</f>
        <v>load32</v>
      </c>
      <c r="F127" t="s">
        <v>12712</v>
      </c>
      <c r="G127" t="s">
        <v>11770</v>
      </c>
      <c r="I127" t="s">
        <v>12712</v>
      </c>
      <c r="J127" t="s">
        <v>11770</v>
      </c>
      <c r="K127" t="e">
        <f>VLOOKUP(J127,Demand_calculation!$B$2:$M$402,12,0)</f>
        <v>#N/A</v>
      </c>
      <c r="L127" t="e">
        <f>VLOOKUP(J127,Demand_calculation!$B$2:$AA$402,13,0)</f>
        <v>#N/A</v>
      </c>
      <c r="M127" t="e">
        <f>VLOOKUP(J127,Demand_calculation!$B$2:$AA$402,14,0)</f>
        <v>#N/A</v>
      </c>
      <c r="N127" t="e">
        <f>VLOOKUP(J127,Demand_calculation!$B$2:$AA$402,15,0)</f>
        <v>#N/A</v>
      </c>
      <c r="O127" t="e">
        <f>VLOOKUP(J127,Demand_calculation!$B$2:$AA$402,16,0)</f>
        <v>#N/A</v>
      </c>
      <c r="P127" t="e">
        <f>VLOOKUP(J127,Demand_calculation!$B$2:$AA$402,17,0)</f>
        <v>#N/A</v>
      </c>
      <c r="Q127" t="e">
        <f>VLOOKUP(J127,Demand_calculation!$B$2:$AA$402,18,0)</f>
        <v>#N/A</v>
      </c>
      <c r="R127" t="e">
        <f>VLOOKUP(J127,Demand_calculation!$B$2:$AA$402,19,0)</f>
        <v>#N/A</v>
      </c>
      <c r="S127" t="e">
        <f>VLOOKUP(J127,Demand_calculation!$B$2:$AA$402,20,0)</f>
        <v>#N/A</v>
      </c>
      <c r="T127" t="e">
        <f>VLOOKUP(J127,Demand_calculation!$B$2:$AA$402,21,0)</f>
        <v>#N/A</v>
      </c>
      <c r="U127" t="e">
        <f>VLOOKUP(J127,Demand_calculation!$B$2:$AA$402,22,0)</f>
        <v>#N/A</v>
      </c>
      <c r="V127" t="e">
        <f>VLOOKUP(J127,Demand_calculation!$B$2:$AA$402,23,0)</f>
        <v>#N/A</v>
      </c>
      <c r="W127" t="e">
        <f>VLOOKUP(J127,Demand_calculation!$B$2:$AA$402,24,0)</f>
        <v>#N/A</v>
      </c>
      <c r="X127" t="e">
        <f>VLOOKUP(J127,Demand_calculation!$B$2:$AA$402,25,0)</f>
        <v>#N/A</v>
      </c>
      <c r="Y127" t="e">
        <f>VLOOKUP(J127,Demand_calculation!$B$2:$AA$402,26,0)</f>
        <v>#N/A</v>
      </c>
      <c r="AB127" t="s">
        <v>12619</v>
      </c>
      <c r="AC127" t="e">
        <f t="shared" si="16"/>
        <v>#N/A</v>
      </c>
      <c r="AD127" t="e">
        <f t="shared" si="17"/>
        <v>#N/A</v>
      </c>
      <c r="AE127" t="e">
        <f t="shared" si="18"/>
        <v>#N/A</v>
      </c>
      <c r="AF127" t="e">
        <f t="shared" si="19"/>
        <v>#N/A</v>
      </c>
      <c r="AG127" t="e">
        <f t="shared" si="20"/>
        <v>#N/A</v>
      </c>
      <c r="AH127" t="e">
        <f t="shared" si="21"/>
        <v>#N/A</v>
      </c>
      <c r="AI127" t="e">
        <f t="shared" si="22"/>
        <v>#N/A</v>
      </c>
      <c r="AJ127" t="e">
        <f t="shared" si="23"/>
        <v>#N/A</v>
      </c>
      <c r="AK127" t="e">
        <f t="shared" si="24"/>
        <v>#N/A</v>
      </c>
      <c r="AL127" t="e">
        <f t="shared" si="25"/>
        <v>#N/A</v>
      </c>
      <c r="AM127" t="e">
        <f t="shared" si="26"/>
        <v>#N/A</v>
      </c>
      <c r="AN127" t="e">
        <f t="shared" si="27"/>
        <v>#N/A</v>
      </c>
      <c r="AO127" t="e">
        <f t="shared" si="28"/>
        <v>#N/A</v>
      </c>
      <c r="AP127" t="e">
        <f t="shared" si="29"/>
        <v>#N/A</v>
      </c>
      <c r="AQ127" t="e">
        <f t="shared" si="30"/>
        <v>#N/A</v>
      </c>
    </row>
    <row r="128" spans="1:43">
      <c r="A128">
        <v>3256</v>
      </c>
      <c r="B128">
        <v>2</v>
      </c>
      <c r="C128" t="str">
        <f t="shared" si="31"/>
        <v>n2</v>
      </c>
      <c r="D128" t="str">
        <f>VLOOKUP(A128,Demand_calculation!$A$2:$B$402,2,0)</f>
        <v>load32</v>
      </c>
      <c r="F128" t="s">
        <v>12658</v>
      </c>
      <c r="G128" t="s">
        <v>11764</v>
      </c>
      <c r="I128" t="s">
        <v>12658</v>
      </c>
      <c r="J128" t="s">
        <v>11764</v>
      </c>
      <c r="K128" t="e">
        <f>VLOOKUP(J128,Demand_calculation!$B$2:$M$402,12,0)</f>
        <v>#N/A</v>
      </c>
      <c r="L128" t="e">
        <f>VLOOKUP(J128,Demand_calculation!$B$2:$AA$402,13,0)</f>
        <v>#N/A</v>
      </c>
      <c r="M128" t="e">
        <f>VLOOKUP(J128,Demand_calculation!$B$2:$AA$402,14,0)</f>
        <v>#N/A</v>
      </c>
      <c r="N128" t="e">
        <f>VLOOKUP(J128,Demand_calculation!$B$2:$AA$402,15,0)</f>
        <v>#N/A</v>
      </c>
      <c r="O128" t="e">
        <f>VLOOKUP(J128,Demand_calculation!$B$2:$AA$402,16,0)</f>
        <v>#N/A</v>
      </c>
      <c r="P128" t="e">
        <f>VLOOKUP(J128,Demand_calculation!$B$2:$AA$402,17,0)</f>
        <v>#N/A</v>
      </c>
      <c r="Q128" t="e">
        <f>VLOOKUP(J128,Demand_calculation!$B$2:$AA$402,18,0)</f>
        <v>#N/A</v>
      </c>
      <c r="R128" t="e">
        <f>VLOOKUP(J128,Demand_calculation!$B$2:$AA$402,19,0)</f>
        <v>#N/A</v>
      </c>
      <c r="S128" t="e">
        <f>VLOOKUP(J128,Demand_calculation!$B$2:$AA$402,20,0)</f>
        <v>#N/A</v>
      </c>
      <c r="T128" t="e">
        <f>VLOOKUP(J128,Demand_calculation!$B$2:$AA$402,21,0)</f>
        <v>#N/A</v>
      </c>
      <c r="U128" t="e">
        <f>VLOOKUP(J128,Demand_calculation!$B$2:$AA$402,22,0)</f>
        <v>#N/A</v>
      </c>
      <c r="V128" t="e">
        <f>VLOOKUP(J128,Demand_calculation!$B$2:$AA$402,23,0)</f>
        <v>#N/A</v>
      </c>
      <c r="W128" t="e">
        <f>VLOOKUP(J128,Demand_calculation!$B$2:$AA$402,24,0)</f>
        <v>#N/A</v>
      </c>
      <c r="X128" t="e">
        <f>VLOOKUP(J128,Demand_calculation!$B$2:$AA$402,25,0)</f>
        <v>#N/A</v>
      </c>
      <c r="Y128" t="e">
        <f>VLOOKUP(J128,Demand_calculation!$B$2:$AA$402,26,0)</f>
        <v>#N/A</v>
      </c>
      <c r="AB128" t="s">
        <v>12648</v>
      </c>
      <c r="AC128" t="e">
        <f t="shared" si="16"/>
        <v>#N/A</v>
      </c>
      <c r="AD128" t="e">
        <f t="shared" si="17"/>
        <v>#N/A</v>
      </c>
      <c r="AE128" t="e">
        <f t="shared" si="18"/>
        <v>#N/A</v>
      </c>
      <c r="AF128" t="e">
        <f t="shared" si="19"/>
        <v>#N/A</v>
      </c>
      <c r="AG128" t="e">
        <f t="shared" si="20"/>
        <v>#N/A</v>
      </c>
      <c r="AH128" t="e">
        <f t="shared" si="21"/>
        <v>#N/A</v>
      </c>
      <c r="AI128" t="e">
        <f t="shared" si="22"/>
        <v>#N/A</v>
      </c>
      <c r="AJ128" t="e">
        <f t="shared" si="23"/>
        <v>#N/A</v>
      </c>
      <c r="AK128" t="e">
        <f t="shared" si="24"/>
        <v>#N/A</v>
      </c>
      <c r="AL128" t="e">
        <f t="shared" si="25"/>
        <v>#N/A</v>
      </c>
      <c r="AM128" t="e">
        <f t="shared" si="26"/>
        <v>#N/A</v>
      </c>
      <c r="AN128" t="e">
        <f t="shared" si="27"/>
        <v>#N/A</v>
      </c>
      <c r="AO128" t="e">
        <f t="shared" si="28"/>
        <v>#N/A</v>
      </c>
      <c r="AP128" t="e">
        <f t="shared" si="29"/>
        <v>#N/A</v>
      </c>
      <c r="AQ128" t="e">
        <f t="shared" si="30"/>
        <v>#N/A</v>
      </c>
    </row>
    <row r="129" spans="1:43">
      <c r="A129">
        <v>3257</v>
      </c>
      <c r="B129">
        <v>3</v>
      </c>
      <c r="C129" t="str">
        <f t="shared" si="31"/>
        <v>n3</v>
      </c>
      <c r="D129" t="str">
        <f>VLOOKUP(A129,Demand_calculation!$A$2:$B$402,2,0)</f>
        <v>load33</v>
      </c>
      <c r="F129" t="s">
        <v>12658</v>
      </c>
      <c r="G129" t="s">
        <v>11772</v>
      </c>
      <c r="I129" t="s">
        <v>12658</v>
      </c>
      <c r="J129" t="s">
        <v>11772</v>
      </c>
      <c r="K129" t="e">
        <f>VLOOKUP(J129,Demand_calculation!$B$2:$M$402,12,0)</f>
        <v>#N/A</v>
      </c>
      <c r="L129" t="e">
        <f>VLOOKUP(J129,Demand_calculation!$B$2:$AA$402,13,0)</f>
        <v>#N/A</v>
      </c>
      <c r="M129" t="e">
        <f>VLOOKUP(J129,Demand_calculation!$B$2:$AA$402,14,0)</f>
        <v>#N/A</v>
      </c>
      <c r="N129" t="e">
        <f>VLOOKUP(J129,Demand_calculation!$B$2:$AA$402,15,0)</f>
        <v>#N/A</v>
      </c>
      <c r="O129" t="e">
        <f>VLOOKUP(J129,Demand_calculation!$B$2:$AA$402,16,0)</f>
        <v>#N/A</v>
      </c>
      <c r="P129" t="e">
        <f>VLOOKUP(J129,Demand_calculation!$B$2:$AA$402,17,0)</f>
        <v>#N/A</v>
      </c>
      <c r="Q129" t="e">
        <f>VLOOKUP(J129,Demand_calculation!$B$2:$AA$402,18,0)</f>
        <v>#N/A</v>
      </c>
      <c r="R129" t="e">
        <f>VLOOKUP(J129,Demand_calculation!$B$2:$AA$402,19,0)</f>
        <v>#N/A</v>
      </c>
      <c r="S129" t="e">
        <f>VLOOKUP(J129,Demand_calculation!$B$2:$AA$402,20,0)</f>
        <v>#N/A</v>
      </c>
      <c r="T129" t="e">
        <f>VLOOKUP(J129,Demand_calculation!$B$2:$AA$402,21,0)</f>
        <v>#N/A</v>
      </c>
      <c r="U129" t="e">
        <f>VLOOKUP(J129,Demand_calculation!$B$2:$AA$402,22,0)</f>
        <v>#N/A</v>
      </c>
      <c r="V129" t="e">
        <f>VLOOKUP(J129,Demand_calculation!$B$2:$AA$402,23,0)</f>
        <v>#N/A</v>
      </c>
      <c r="W129" t="e">
        <f>VLOOKUP(J129,Demand_calculation!$B$2:$AA$402,24,0)</f>
        <v>#N/A</v>
      </c>
      <c r="X129" t="e">
        <f>VLOOKUP(J129,Demand_calculation!$B$2:$AA$402,25,0)</f>
        <v>#N/A</v>
      </c>
      <c r="Y129" t="e">
        <f>VLOOKUP(J129,Demand_calculation!$B$2:$AA$402,26,0)</f>
        <v>#N/A</v>
      </c>
      <c r="AB129" t="s">
        <v>12993</v>
      </c>
      <c r="AC129" t="e">
        <f t="shared" si="16"/>
        <v>#N/A</v>
      </c>
      <c r="AD129" t="e">
        <f t="shared" si="17"/>
        <v>#N/A</v>
      </c>
      <c r="AE129" t="e">
        <f t="shared" si="18"/>
        <v>#N/A</v>
      </c>
      <c r="AF129" t="e">
        <f t="shared" si="19"/>
        <v>#N/A</v>
      </c>
      <c r="AG129" t="e">
        <f t="shared" si="20"/>
        <v>#N/A</v>
      </c>
      <c r="AH129" t="e">
        <f t="shared" si="21"/>
        <v>#N/A</v>
      </c>
      <c r="AI129" t="e">
        <f t="shared" si="22"/>
        <v>#N/A</v>
      </c>
      <c r="AJ129" t="e">
        <f t="shared" si="23"/>
        <v>#N/A</v>
      </c>
      <c r="AK129" t="e">
        <f t="shared" si="24"/>
        <v>#N/A</v>
      </c>
      <c r="AL129" t="e">
        <f t="shared" si="25"/>
        <v>#N/A</v>
      </c>
      <c r="AM129" t="e">
        <f t="shared" si="26"/>
        <v>#N/A</v>
      </c>
      <c r="AN129" t="e">
        <f t="shared" si="27"/>
        <v>#N/A</v>
      </c>
      <c r="AO129" t="e">
        <f t="shared" si="28"/>
        <v>#N/A</v>
      </c>
      <c r="AP129" t="e">
        <f t="shared" si="29"/>
        <v>#N/A</v>
      </c>
      <c r="AQ129" t="e">
        <f t="shared" si="30"/>
        <v>#N/A</v>
      </c>
    </row>
    <row r="130" spans="1:43">
      <c r="A130">
        <v>3257</v>
      </c>
      <c r="B130">
        <v>388</v>
      </c>
      <c r="C130" t="str">
        <f t="shared" si="31"/>
        <v>n388</v>
      </c>
      <c r="D130" t="str">
        <f>VLOOKUP(A130,Demand_calculation!$A$2:$B$402,2,0)</f>
        <v>load33</v>
      </c>
      <c r="F130" t="s">
        <v>12690</v>
      </c>
      <c r="G130" t="s">
        <v>11796</v>
      </c>
      <c r="I130" t="s">
        <v>12690</v>
      </c>
      <c r="J130" t="s">
        <v>11796</v>
      </c>
      <c r="K130" t="e">
        <f>VLOOKUP(J130,Demand_calculation!$B$2:$M$402,12,0)</f>
        <v>#N/A</v>
      </c>
      <c r="L130" t="e">
        <f>VLOOKUP(J130,Demand_calculation!$B$2:$AA$402,13,0)</f>
        <v>#N/A</v>
      </c>
      <c r="M130" t="e">
        <f>VLOOKUP(J130,Demand_calculation!$B$2:$AA$402,14,0)</f>
        <v>#N/A</v>
      </c>
      <c r="N130" t="e">
        <f>VLOOKUP(J130,Demand_calculation!$B$2:$AA$402,15,0)</f>
        <v>#N/A</v>
      </c>
      <c r="O130" t="e">
        <f>VLOOKUP(J130,Demand_calculation!$B$2:$AA$402,16,0)</f>
        <v>#N/A</v>
      </c>
      <c r="P130" t="e">
        <f>VLOOKUP(J130,Demand_calculation!$B$2:$AA$402,17,0)</f>
        <v>#N/A</v>
      </c>
      <c r="Q130" t="e">
        <f>VLOOKUP(J130,Demand_calculation!$B$2:$AA$402,18,0)</f>
        <v>#N/A</v>
      </c>
      <c r="R130" t="e">
        <f>VLOOKUP(J130,Demand_calculation!$B$2:$AA$402,19,0)</f>
        <v>#N/A</v>
      </c>
      <c r="S130" t="e">
        <f>VLOOKUP(J130,Demand_calculation!$B$2:$AA$402,20,0)</f>
        <v>#N/A</v>
      </c>
      <c r="T130" t="e">
        <f>VLOOKUP(J130,Demand_calculation!$B$2:$AA$402,21,0)</f>
        <v>#N/A</v>
      </c>
      <c r="U130" t="e">
        <f>VLOOKUP(J130,Demand_calculation!$B$2:$AA$402,22,0)</f>
        <v>#N/A</v>
      </c>
      <c r="V130" t="e">
        <f>VLOOKUP(J130,Demand_calculation!$B$2:$AA$402,23,0)</f>
        <v>#N/A</v>
      </c>
      <c r="W130" t="e">
        <f>VLOOKUP(J130,Demand_calculation!$B$2:$AA$402,24,0)</f>
        <v>#N/A</v>
      </c>
      <c r="X130" t="e">
        <f>VLOOKUP(J130,Demand_calculation!$B$2:$AA$402,25,0)</f>
        <v>#N/A</v>
      </c>
      <c r="Y130" t="e">
        <f>VLOOKUP(J130,Demand_calculation!$B$2:$AA$402,26,0)</f>
        <v>#N/A</v>
      </c>
      <c r="AB130" t="s">
        <v>12620</v>
      </c>
      <c r="AC130" t="e">
        <f t="shared" ref="AC130:AC193" si="32">SUMIF($I$2:$I$1341,AB130,$K$2:$K$1341)</f>
        <v>#N/A</v>
      </c>
      <c r="AD130" t="e">
        <f t="shared" ref="AD130:AD193" si="33">SUMIF($I$2:$I$1341,AB130,$L$2:$L$1341)</f>
        <v>#N/A</v>
      </c>
      <c r="AE130" t="e">
        <f t="shared" ref="AE130:AE193" si="34">SUMIF($I$2:$I$1341,AB130,$M$2:$M$1341)</f>
        <v>#N/A</v>
      </c>
      <c r="AF130" t="e">
        <f t="shared" ref="AF130:AF193" si="35">SUMIF($I$2:$I$1341,AB130,$N$2:$N$1341)</f>
        <v>#N/A</v>
      </c>
      <c r="AG130" t="e">
        <f t="shared" ref="AG130:AG193" si="36">SUMIF($I$2:$I$1341,AB130,$O$2:$O$1341)</f>
        <v>#N/A</v>
      </c>
      <c r="AH130" t="e">
        <f t="shared" ref="AH130:AH193" si="37">SUMIF($I$2:$I$1341,AB130,$P$2:$P$1341)</f>
        <v>#N/A</v>
      </c>
      <c r="AI130" t="e">
        <f t="shared" ref="AI130:AI193" si="38">SUMIF($I$2:$I$1341,AB130,$Q$2:$Q$1341)</f>
        <v>#N/A</v>
      </c>
      <c r="AJ130" t="e">
        <f t="shared" ref="AJ130:AJ193" si="39">SUMIF($I$2:$I$1341,AB130,$R$2:$R$1341)</f>
        <v>#N/A</v>
      </c>
      <c r="AK130" t="e">
        <f t="shared" ref="AK130:AK193" si="40">SUMIF($I$2:$I$1341,AB130,$S$2:$S$1341)</f>
        <v>#N/A</v>
      </c>
      <c r="AL130" t="e">
        <f t="shared" ref="AL130:AL193" si="41">SUMIF($I$2:$I$1341,AB130,$T$2:$T$1341)</f>
        <v>#N/A</v>
      </c>
      <c r="AM130" t="e">
        <f t="shared" ref="AM130:AM193" si="42">SUMIF($I$2:$I$1341,AB130,$U$2:$U$1341)</f>
        <v>#N/A</v>
      </c>
      <c r="AN130" t="e">
        <f t="shared" ref="AN130:AN193" si="43">SUMIF($I$2:$I$1341,AB130,$V$2:$V$1341)</f>
        <v>#N/A</v>
      </c>
      <c r="AO130" t="e">
        <f t="shared" ref="AO130:AO193" si="44">SUMIF($I$2:$I$1341,AB130,$W$2:$W$1341)</f>
        <v>#N/A</v>
      </c>
      <c r="AP130" t="e">
        <f t="shared" ref="AP130:AP193" si="45">SUMIF($I$2:$I$1341,AB130,$X$2:$X$1341)</f>
        <v>#N/A</v>
      </c>
      <c r="AQ130" t="e">
        <f t="shared" ref="AQ130:AQ193" si="46">SUMIF($I$2:$I$1341,AB130,$Y$2:$Y$1341)</f>
        <v>#N/A</v>
      </c>
    </row>
    <row r="131" spans="1:43">
      <c r="A131">
        <v>3257</v>
      </c>
      <c r="B131">
        <v>387</v>
      </c>
      <c r="C131" t="str">
        <f t="shared" ref="C131:C194" si="47">"n"&amp;B131</f>
        <v>n387</v>
      </c>
      <c r="D131" t="str">
        <f>VLOOKUP(A131,Demand_calculation!$A$2:$B$402,2,0)</f>
        <v>load33</v>
      </c>
      <c r="F131" t="s">
        <v>12690</v>
      </c>
      <c r="G131" t="s">
        <v>11800</v>
      </c>
      <c r="I131" t="s">
        <v>12690</v>
      </c>
      <c r="J131" t="s">
        <v>11800</v>
      </c>
      <c r="K131" t="e">
        <f>VLOOKUP(J131,Demand_calculation!$B$2:$M$402,12,0)</f>
        <v>#N/A</v>
      </c>
      <c r="L131" t="e">
        <f>VLOOKUP(J131,Demand_calculation!$B$2:$AA$402,13,0)</f>
        <v>#N/A</v>
      </c>
      <c r="M131" t="e">
        <f>VLOOKUP(J131,Demand_calculation!$B$2:$AA$402,14,0)</f>
        <v>#N/A</v>
      </c>
      <c r="N131" t="e">
        <f>VLOOKUP(J131,Demand_calculation!$B$2:$AA$402,15,0)</f>
        <v>#N/A</v>
      </c>
      <c r="O131" t="e">
        <f>VLOOKUP(J131,Demand_calculation!$B$2:$AA$402,16,0)</f>
        <v>#N/A</v>
      </c>
      <c r="P131" t="e">
        <f>VLOOKUP(J131,Demand_calculation!$B$2:$AA$402,17,0)</f>
        <v>#N/A</v>
      </c>
      <c r="Q131" t="e">
        <f>VLOOKUP(J131,Demand_calculation!$B$2:$AA$402,18,0)</f>
        <v>#N/A</v>
      </c>
      <c r="R131" t="e">
        <f>VLOOKUP(J131,Demand_calculation!$B$2:$AA$402,19,0)</f>
        <v>#N/A</v>
      </c>
      <c r="S131" t="e">
        <f>VLOOKUP(J131,Demand_calculation!$B$2:$AA$402,20,0)</f>
        <v>#N/A</v>
      </c>
      <c r="T131" t="e">
        <f>VLOOKUP(J131,Demand_calculation!$B$2:$AA$402,21,0)</f>
        <v>#N/A</v>
      </c>
      <c r="U131" t="e">
        <f>VLOOKUP(J131,Demand_calculation!$B$2:$AA$402,22,0)</f>
        <v>#N/A</v>
      </c>
      <c r="V131" t="e">
        <f>VLOOKUP(J131,Demand_calculation!$B$2:$AA$402,23,0)</f>
        <v>#N/A</v>
      </c>
      <c r="W131" t="e">
        <f>VLOOKUP(J131,Demand_calculation!$B$2:$AA$402,24,0)</f>
        <v>#N/A</v>
      </c>
      <c r="X131" t="e">
        <f>VLOOKUP(J131,Demand_calculation!$B$2:$AA$402,25,0)</f>
        <v>#N/A</v>
      </c>
      <c r="Y131" t="e">
        <f>VLOOKUP(J131,Demand_calculation!$B$2:$AA$402,26,0)</f>
        <v>#N/A</v>
      </c>
      <c r="AB131" t="s">
        <v>12633</v>
      </c>
      <c r="AC131" t="e">
        <f t="shared" si="32"/>
        <v>#N/A</v>
      </c>
      <c r="AD131" t="e">
        <f t="shared" si="33"/>
        <v>#N/A</v>
      </c>
      <c r="AE131" t="e">
        <f t="shared" si="34"/>
        <v>#N/A</v>
      </c>
      <c r="AF131" t="e">
        <f t="shared" si="35"/>
        <v>#N/A</v>
      </c>
      <c r="AG131" t="e">
        <f t="shared" si="36"/>
        <v>#N/A</v>
      </c>
      <c r="AH131" t="e">
        <f t="shared" si="37"/>
        <v>#N/A</v>
      </c>
      <c r="AI131" t="e">
        <f t="shared" si="38"/>
        <v>#N/A</v>
      </c>
      <c r="AJ131" t="e">
        <f t="shared" si="39"/>
        <v>#N/A</v>
      </c>
      <c r="AK131" t="e">
        <f t="shared" si="40"/>
        <v>#N/A</v>
      </c>
      <c r="AL131" t="e">
        <f t="shared" si="41"/>
        <v>#N/A</v>
      </c>
      <c r="AM131" t="e">
        <f t="shared" si="42"/>
        <v>#N/A</v>
      </c>
      <c r="AN131" t="e">
        <f t="shared" si="43"/>
        <v>#N/A</v>
      </c>
      <c r="AO131" t="e">
        <f t="shared" si="44"/>
        <v>#N/A</v>
      </c>
      <c r="AP131" t="e">
        <f t="shared" si="45"/>
        <v>#N/A</v>
      </c>
      <c r="AQ131" t="e">
        <f t="shared" si="46"/>
        <v>#N/A</v>
      </c>
    </row>
    <row r="132" spans="1:43">
      <c r="A132">
        <v>3257</v>
      </c>
      <c r="B132">
        <v>376</v>
      </c>
      <c r="C132" t="str">
        <f t="shared" si="47"/>
        <v>n376</v>
      </c>
      <c r="D132" t="str">
        <f>VLOOKUP(A132,Demand_calculation!$A$2:$B$402,2,0)</f>
        <v>load33</v>
      </c>
      <c r="F132" t="s">
        <v>12652</v>
      </c>
      <c r="G132" t="s">
        <v>11768</v>
      </c>
      <c r="I132" t="s">
        <v>12652</v>
      </c>
      <c r="J132" t="s">
        <v>11768</v>
      </c>
      <c r="K132" t="e">
        <f>VLOOKUP(J132,Demand_calculation!$B$2:$M$402,12,0)</f>
        <v>#N/A</v>
      </c>
      <c r="L132" t="e">
        <f>VLOOKUP(J132,Demand_calculation!$B$2:$AA$402,13,0)</f>
        <v>#N/A</v>
      </c>
      <c r="M132" t="e">
        <f>VLOOKUP(J132,Demand_calculation!$B$2:$AA$402,14,0)</f>
        <v>#N/A</v>
      </c>
      <c r="N132" t="e">
        <f>VLOOKUP(J132,Demand_calculation!$B$2:$AA$402,15,0)</f>
        <v>#N/A</v>
      </c>
      <c r="O132" t="e">
        <f>VLOOKUP(J132,Demand_calculation!$B$2:$AA$402,16,0)</f>
        <v>#N/A</v>
      </c>
      <c r="P132" t="e">
        <f>VLOOKUP(J132,Demand_calculation!$B$2:$AA$402,17,0)</f>
        <v>#N/A</v>
      </c>
      <c r="Q132" t="e">
        <f>VLOOKUP(J132,Demand_calculation!$B$2:$AA$402,18,0)</f>
        <v>#N/A</v>
      </c>
      <c r="R132" t="e">
        <f>VLOOKUP(J132,Demand_calculation!$B$2:$AA$402,19,0)</f>
        <v>#N/A</v>
      </c>
      <c r="S132" t="e">
        <f>VLOOKUP(J132,Demand_calculation!$B$2:$AA$402,20,0)</f>
        <v>#N/A</v>
      </c>
      <c r="T132" t="e">
        <f>VLOOKUP(J132,Demand_calculation!$B$2:$AA$402,21,0)</f>
        <v>#N/A</v>
      </c>
      <c r="U132" t="e">
        <f>VLOOKUP(J132,Demand_calculation!$B$2:$AA$402,22,0)</f>
        <v>#N/A</v>
      </c>
      <c r="V132" t="e">
        <f>VLOOKUP(J132,Demand_calculation!$B$2:$AA$402,23,0)</f>
        <v>#N/A</v>
      </c>
      <c r="W132" t="e">
        <f>VLOOKUP(J132,Demand_calculation!$B$2:$AA$402,24,0)</f>
        <v>#N/A</v>
      </c>
      <c r="X132" t="e">
        <f>VLOOKUP(J132,Demand_calculation!$B$2:$AA$402,25,0)</f>
        <v>#N/A</v>
      </c>
      <c r="Y132" t="e">
        <f>VLOOKUP(J132,Demand_calculation!$B$2:$AA$402,26,0)</f>
        <v>#N/A</v>
      </c>
      <c r="AB132" t="s">
        <v>12625</v>
      </c>
      <c r="AC132" t="e">
        <f t="shared" si="32"/>
        <v>#N/A</v>
      </c>
      <c r="AD132" t="e">
        <f t="shared" si="33"/>
        <v>#N/A</v>
      </c>
      <c r="AE132" t="e">
        <f t="shared" si="34"/>
        <v>#N/A</v>
      </c>
      <c r="AF132" t="e">
        <f t="shared" si="35"/>
        <v>#N/A</v>
      </c>
      <c r="AG132" t="e">
        <f t="shared" si="36"/>
        <v>#N/A</v>
      </c>
      <c r="AH132" t="e">
        <f t="shared" si="37"/>
        <v>#N/A</v>
      </c>
      <c r="AI132" t="e">
        <f t="shared" si="38"/>
        <v>#N/A</v>
      </c>
      <c r="AJ132" t="e">
        <f t="shared" si="39"/>
        <v>#N/A</v>
      </c>
      <c r="AK132" t="e">
        <f t="shared" si="40"/>
        <v>#N/A</v>
      </c>
      <c r="AL132" t="e">
        <f t="shared" si="41"/>
        <v>#N/A</v>
      </c>
      <c r="AM132" t="e">
        <f t="shared" si="42"/>
        <v>#N/A</v>
      </c>
      <c r="AN132" t="e">
        <f t="shared" si="43"/>
        <v>#N/A</v>
      </c>
      <c r="AO132" t="e">
        <f t="shared" si="44"/>
        <v>#N/A</v>
      </c>
      <c r="AP132" t="e">
        <f t="shared" si="45"/>
        <v>#N/A</v>
      </c>
      <c r="AQ132" t="e">
        <f t="shared" si="46"/>
        <v>#N/A</v>
      </c>
    </row>
    <row r="133" spans="1:43">
      <c r="A133">
        <v>3257</v>
      </c>
      <c r="B133">
        <v>1</v>
      </c>
      <c r="C133" t="str">
        <f t="shared" si="47"/>
        <v>n1</v>
      </c>
      <c r="D133" t="str">
        <f>VLOOKUP(A133,Demand_calculation!$A$2:$B$402,2,0)</f>
        <v>load33</v>
      </c>
      <c r="F133" t="s">
        <v>12652</v>
      </c>
      <c r="G133" t="s">
        <v>11769</v>
      </c>
      <c r="I133" t="s">
        <v>12652</v>
      </c>
      <c r="J133" t="s">
        <v>11769</v>
      </c>
      <c r="K133" t="e">
        <f>VLOOKUP(J133,Demand_calculation!$B$2:$M$402,12,0)</f>
        <v>#N/A</v>
      </c>
      <c r="L133" t="e">
        <f>VLOOKUP(J133,Demand_calculation!$B$2:$AA$402,13,0)</f>
        <v>#N/A</v>
      </c>
      <c r="M133" t="e">
        <f>VLOOKUP(J133,Demand_calculation!$B$2:$AA$402,14,0)</f>
        <v>#N/A</v>
      </c>
      <c r="N133" t="e">
        <f>VLOOKUP(J133,Demand_calculation!$B$2:$AA$402,15,0)</f>
        <v>#N/A</v>
      </c>
      <c r="O133" t="e">
        <f>VLOOKUP(J133,Demand_calculation!$B$2:$AA$402,16,0)</f>
        <v>#N/A</v>
      </c>
      <c r="P133" t="e">
        <f>VLOOKUP(J133,Demand_calculation!$B$2:$AA$402,17,0)</f>
        <v>#N/A</v>
      </c>
      <c r="Q133" t="e">
        <f>VLOOKUP(J133,Demand_calculation!$B$2:$AA$402,18,0)</f>
        <v>#N/A</v>
      </c>
      <c r="R133" t="e">
        <f>VLOOKUP(J133,Demand_calculation!$B$2:$AA$402,19,0)</f>
        <v>#N/A</v>
      </c>
      <c r="S133" t="e">
        <f>VLOOKUP(J133,Demand_calculation!$B$2:$AA$402,20,0)</f>
        <v>#N/A</v>
      </c>
      <c r="T133" t="e">
        <f>VLOOKUP(J133,Demand_calculation!$B$2:$AA$402,21,0)</f>
        <v>#N/A</v>
      </c>
      <c r="U133" t="e">
        <f>VLOOKUP(J133,Demand_calculation!$B$2:$AA$402,22,0)</f>
        <v>#N/A</v>
      </c>
      <c r="V133" t="e">
        <f>VLOOKUP(J133,Demand_calculation!$B$2:$AA$402,23,0)</f>
        <v>#N/A</v>
      </c>
      <c r="W133" t="e">
        <f>VLOOKUP(J133,Demand_calculation!$B$2:$AA$402,24,0)</f>
        <v>#N/A</v>
      </c>
      <c r="X133" t="e">
        <f>VLOOKUP(J133,Demand_calculation!$B$2:$AA$402,25,0)</f>
        <v>#N/A</v>
      </c>
      <c r="Y133" t="e">
        <f>VLOOKUP(J133,Demand_calculation!$B$2:$AA$402,26,0)</f>
        <v>#N/A</v>
      </c>
      <c r="AB133" t="s">
        <v>12656</v>
      </c>
      <c r="AC133" t="e">
        <f t="shared" si="32"/>
        <v>#N/A</v>
      </c>
      <c r="AD133" t="e">
        <f t="shared" si="33"/>
        <v>#N/A</v>
      </c>
      <c r="AE133" t="e">
        <f t="shared" si="34"/>
        <v>#N/A</v>
      </c>
      <c r="AF133" t="e">
        <f t="shared" si="35"/>
        <v>#N/A</v>
      </c>
      <c r="AG133" t="e">
        <f t="shared" si="36"/>
        <v>#N/A</v>
      </c>
      <c r="AH133" t="e">
        <f t="shared" si="37"/>
        <v>#N/A</v>
      </c>
      <c r="AI133" t="e">
        <f t="shared" si="38"/>
        <v>#N/A</v>
      </c>
      <c r="AJ133" t="e">
        <f t="shared" si="39"/>
        <v>#N/A</v>
      </c>
      <c r="AK133" t="e">
        <f t="shared" si="40"/>
        <v>#N/A</v>
      </c>
      <c r="AL133" t="e">
        <f t="shared" si="41"/>
        <v>#N/A</v>
      </c>
      <c r="AM133" t="e">
        <f t="shared" si="42"/>
        <v>#N/A</v>
      </c>
      <c r="AN133" t="e">
        <f t="shared" si="43"/>
        <v>#N/A</v>
      </c>
      <c r="AO133" t="e">
        <f t="shared" si="44"/>
        <v>#N/A</v>
      </c>
      <c r="AP133" t="e">
        <f t="shared" si="45"/>
        <v>#N/A</v>
      </c>
      <c r="AQ133" t="e">
        <f t="shared" si="46"/>
        <v>#N/A</v>
      </c>
    </row>
    <row r="134" spans="1:43">
      <c r="A134">
        <v>3257</v>
      </c>
      <c r="B134">
        <v>4</v>
      </c>
      <c r="C134" t="str">
        <f t="shared" si="47"/>
        <v>n4</v>
      </c>
      <c r="D134" t="str">
        <f>VLOOKUP(A134,Demand_calculation!$A$2:$B$402,2,0)</f>
        <v>load33</v>
      </c>
      <c r="F134" t="s">
        <v>12581</v>
      </c>
      <c r="G134" t="s">
        <v>11781</v>
      </c>
      <c r="I134" t="s">
        <v>12581</v>
      </c>
      <c r="J134" t="s">
        <v>11781</v>
      </c>
      <c r="K134" t="e">
        <f>VLOOKUP(J134,Demand_calculation!$B$2:$M$402,12,0)</f>
        <v>#N/A</v>
      </c>
      <c r="L134" t="e">
        <f>VLOOKUP(J134,Demand_calculation!$B$2:$AA$402,13,0)</f>
        <v>#N/A</v>
      </c>
      <c r="M134" t="e">
        <f>VLOOKUP(J134,Demand_calculation!$B$2:$AA$402,14,0)</f>
        <v>#N/A</v>
      </c>
      <c r="N134" t="e">
        <f>VLOOKUP(J134,Demand_calculation!$B$2:$AA$402,15,0)</f>
        <v>#N/A</v>
      </c>
      <c r="O134" t="e">
        <f>VLOOKUP(J134,Demand_calculation!$B$2:$AA$402,16,0)</f>
        <v>#N/A</v>
      </c>
      <c r="P134" t="e">
        <f>VLOOKUP(J134,Demand_calculation!$B$2:$AA$402,17,0)</f>
        <v>#N/A</v>
      </c>
      <c r="Q134" t="e">
        <f>VLOOKUP(J134,Demand_calculation!$B$2:$AA$402,18,0)</f>
        <v>#N/A</v>
      </c>
      <c r="R134" t="e">
        <f>VLOOKUP(J134,Demand_calculation!$B$2:$AA$402,19,0)</f>
        <v>#N/A</v>
      </c>
      <c r="S134" t="e">
        <f>VLOOKUP(J134,Demand_calculation!$B$2:$AA$402,20,0)</f>
        <v>#N/A</v>
      </c>
      <c r="T134" t="e">
        <f>VLOOKUP(J134,Demand_calculation!$B$2:$AA$402,21,0)</f>
        <v>#N/A</v>
      </c>
      <c r="U134" t="e">
        <f>VLOOKUP(J134,Demand_calculation!$B$2:$AA$402,22,0)</f>
        <v>#N/A</v>
      </c>
      <c r="V134" t="e">
        <f>VLOOKUP(J134,Demand_calculation!$B$2:$AA$402,23,0)</f>
        <v>#N/A</v>
      </c>
      <c r="W134" t="e">
        <f>VLOOKUP(J134,Demand_calculation!$B$2:$AA$402,24,0)</f>
        <v>#N/A</v>
      </c>
      <c r="X134" t="e">
        <f>VLOOKUP(J134,Demand_calculation!$B$2:$AA$402,25,0)</f>
        <v>#N/A</v>
      </c>
      <c r="Y134" t="e">
        <f>VLOOKUP(J134,Demand_calculation!$B$2:$AA$402,26,0)</f>
        <v>#N/A</v>
      </c>
      <c r="AB134" t="s">
        <v>12657</v>
      </c>
      <c r="AC134" t="e">
        <f t="shared" si="32"/>
        <v>#N/A</v>
      </c>
      <c r="AD134" t="e">
        <f t="shared" si="33"/>
        <v>#N/A</v>
      </c>
      <c r="AE134" t="e">
        <f t="shared" si="34"/>
        <v>#N/A</v>
      </c>
      <c r="AF134" t="e">
        <f t="shared" si="35"/>
        <v>#N/A</v>
      </c>
      <c r="AG134" t="e">
        <f t="shared" si="36"/>
        <v>#N/A</v>
      </c>
      <c r="AH134" t="e">
        <f t="shared" si="37"/>
        <v>#N/A</v>
      </c>
      <c r="AI134" t="e">
        <f t="shared" si="38"/>
        <v>#N/A</v>
      </c>
      <c r="AJ134" t="e">
        <f t="shared" si="39"/>
        <v>#N/A</v>
      </c>
      <c r="AK134" t="e">
        <f t="shared" si="40"/>
        <v>#N/A</v>
      </c>
      <c r="AL134" t="e">
        <f t="shared" si="41"/>
        <v>#N/A</v>
      </c>
      <c r="AM134" t="e">
        <f t="shared" si="42"/>
        <v>#N/A</v>
      </c>
      <c r="AN134" t="e">
        <f t="shared" si="43"/>
        <v>#N/A</v>
      </c>
      <c r="AO134" t="e">
        <f t="shared" si="44"/>
        <v>#N/A</v>
      </c>
      <c r="AP134" t="e">
        <f t="shared" si="45"/>
        <v>#N/A</v>
      </c>
      <c r="AQ134" t="e">
        <f t="shared" si="46"/>
        <v>#N/A</v>
      </c>
    </row>
    <row r="135" spans="1:43">
      <c r="A135">
        <v>3351</v>
      </c>
      <c r="B135">
        <v>380</v>
      </c>
      <c r="C135" t="str">
        <f t="shared" si="47"/>
        <v>n380</v>
      </c>
      <c r="D135" t="str">
        <f>VLOOKUP(A135,Demand_calculation!$A$2:$B$402,2,0)</f>
        <v>load34</v>
      </c>
      <c r="F135" t="s">
        <v>12581</v>
      </c>
      <c r="G135" t="s">
        <v>11783</v>
      </c>
      <c r="I135" t="s">
        <v>12581</v>
      </c>
      <c r="J135" t="s">
        <v>11783</v>
      </c>
      <c r="K135" t="e">
        <f>VLOOKUP(J135,Demand_calculation!$B$2:$M$402,12,0)</f>
        <v>#N/A</v>
      </c>
      <c r="L135" t="e">
        <f>VLOOKUP(J135,Demand_calculation!$B$2:$AA$402,13,0)</f>
        <v>#N/A</v>
      </c>
      <c r="M135" t="e">
        <f>VLOOKUP(J135,Demand_calculation!$B$2:$AA$402,14,0)</f>
        <v>#N/A</v>
      </c>
      <c r="N135" t="e">
        <f>VLOOKUP(J135,Demand_calculation!$B$2:$AA$402,15,0)</f>
        <v>#N/A</v>
      </c>
      <c r="O135" t="e">
        <f>VLOOKUP(J135,Demand_calculation!$B$2:$AA$402,16,0)</f>
        <v>#N/A</v>
      </c>
      <c r="P135" t="e">
        <f>VLOOKUP(J135,Demand_calculation!$B$2:$AA$402,17,0)</f>
        <v>#N/A</v>
      </c>
      <c r="Q135" t="e">
        <f>VLOOKUP(J135,Demand_calculation!$B$2:$AA$402,18,0)</f>
        <v>#N/A</v>
      </c>
      <c r="R135" t="e">
        <f>VLOOKUP(J135,Demand_calculation!$B$2:$AA$402,19,0)</f>
        <v>#N/A</v>
      </c>
      <c r="S135" t="e">
        <f>VLOOKUP(J135,Demand_calculation!$B$2:$AA$402,20,0)</f>
        <v>#N/A</v>
      </c>
      <c r="T135" t="e">
        <f>VLOOKUP(J135,Demand_calculation!$B$2:$AA$402,21,0)</f>
        <v>#N/A</v>
      </c>
      <c r="U135" t="e">
        <f>VLOOKUP(J135,Demand_calculation!$B$2:$AA$402,22,0)</f>
        <v>#N/A</v>
      </c>
      <c r="V135" t="e">
        <f>VLOOKUP(J135,Demand_calculation!$B$2:$AA$402,23,0)</f>
        <v>#N/A</v>
      </c>
      <c r="W135" t="e">
        <f>VLOOKUP(J135,Demand_calculation!$B$2:$AA$402,24,0)</f>
        <v>#N/A</v>
      </c>
      <c r="X135" t="e">
        <f>VLOOKUP(J135,Demand_calculation!$B$2:$AA$402,25,0)</f>
        <v>#N/A</v>
      </c>
      <c r="Y135" t="e">
        <f>VLOOKUP(J135,Demand_calculation!$B$2:$AA$402,26,0)</f>
        <v>#N/A</v>
      </c>
      <c r="AB135" t="s">
        <v>12717</v>
      </c>
      <c r="AC135" t="e">
        <f t="shared" si="32"/>
        <v>#N/A</v>
      </c>
      <c r="AD135" t="e">
        <f t="shared" si="33"/>
        <v>#N/A</v>
      </c>
      <c r="AE135" t="e">
        <f t="shared" si="34"/>
        <v>#N/A</v>
      </c>
      <c r="AF135" t="e">
        <f t="shared" si="35"/>
        <v>#N/A</v>
      </c>
      <c r="AG135" t="e">
        <f t="shared" si="36"/>
        <v>#N/A</v>
      </c>
      <c r="AH135" t="e">
        <f t="shared" si="37"/>
        <v>#N/A</v>
      </c>
      <c r="AI135" t="e">
        <f t="shared" si="38"/>
        <v>#N/A</v>
      </c>
      <c r="AJ135" t="e">
        <f t="shared" si="39"/>
        <v>#N/A</v>
      </c>
      <c r="AK135" t="e">
        <f t="shared" si="40"/>
        <v>#N/A</v>
      </c>
      <c r="AL135" t="e">
        <f t="shared" si="41"/>
        <v>#N/A</v>
      </c>
      <c r="AM135" t="e">
        <f t="shared" si="42"/>
        <v>#N/A</v>
      </c>
      <c r="AN135" t="e">
        <f t="shared" si="43"/>
        <v>#N/A</v>
      </c>
      <c r="AO135" t="e">
        <f t="shared" si="44"/>
        <v>#N/A</v>
      </c>
      <c r="AP135" t="e">
        <f t="shared" si="45"/>
        <v>#N/A</v>
      </c>
      <c r="AQ135" t="e">
        <f t="shared" si="46"/>
        <v>#N/A</v>
      </c>
    </row>
    <row r="136" spans="1:43">
      <c r="A136">
        <v>3351</v>
      </c>
      <c r="B136">
        <v>6</v>
      </c>
      <c r="C136" t="str">
        <f t="shared" si="47"/>
        <v>n6</v>
      </c>
      <c r="D136" t="str">
        <f>VLOOKUP(A136,Demand_calculation!$A$2:$B$402,2,0)</f>
        <v>load34</v>
      </c>
      <c r="F136" t="s">
        <v>12581</v>
      </c>
      <c r="G136" t="s">
        <v>11799</v>
      </c>
      <c r="I136" t="s">
        <v>12581</v>
      </c>
      <c r="J136" t="s">
        <v>11799</v>
      </c>
      <c r="K136" t="e">
        <f>VLOOKUP(J136,Demand_calculation!$B$2:$M$402,12,0)</f>
        <v>#N/A</v>
      </c>
      <c r="L136" t="e">
        <f>VLOOKUP(J136,Demand_calculation!$B$2:$AA$402,13,0)</f>
        <v>#N/A</v>
      </c>
      <c r="M136" t="e">
        <f>VLOOKUP(J136,Demand_calculation!$B$2:$AA$402,14,0)</f>
        <v>#N/A</v>
      </c>
      <c r="N136" t="e">
        <f>VLOOKUP(J136,Demand_calculation!$B$2:$AA$402,15,0)</f>
        <v>#N/A</v>
      </c>
      <c r="O136" t="e">
        <f>VLOOKUP(J136,Demand_calculation!$B$2:$AA$402,16,0)</f>
        <v>#N/A</v>
      </c>
      <c r="P136" t="e">
        <f>VLOOKUP(J136,Demand_calculation!$B$2:$AA$402,17,0)</f>
        <v>#N/A</v>
      </c>
      <c r="Q136" t="e">
        <f>VLOOKUP(J136,Demand_calculation!$B$2:$AA$402,18,0)</f>
        <v>#N/A</v>
      </c>
      <c r="R136" t="e">
        <f>VLOOKUP(J136,Demand_calculation!$B$2:$AA$402,19,0)</f>
        <v>#N/A</v>
      </c>
      <c r="S136" t="e">
        <f>VLOOKUP(J136,Demand_calculation!$B$2:$AA$402,20,0)</f>
        <v>#N/A</v>
      </c>
      <c r="T136" t="e">
        <f>VLOOKUP(J136,Demand_calculation!$B$2:$AA$402,21,0)</f>
        <v>#N/A</v>
      </c>
      <c r="U136" t="e">
        <f>VLOOKUP(J136,Demand_calculation!$B$2:$AA$402,22,0)</f>
        <v>#N/A</v>
      </c>
      <c r="V136" t="e">
        <f>VLOOKUP(J136,Demand_calculation!$B$2:$AA$402,23,0)</f>
        <v>#N/A</v>
      </c>
      <c r="W136" t="e">
        <f>VLOOKUP(J136,Demand_calculation!$B$2:$AA$402,24,0)</f>
        <v>#N/A</v>
      </c>
      <c r="X136" t="e">
        <f>VLOOKUP(J136,Demand_calculation!$B$2:$AA$402,25,0)</f>
        <v>#N/A</v>
      </c>
      <c r="Y136" t="e">
        <f>VLOOKUP(J136,Demand_calculation!$B$2:$AA$402,26,0)</f>
        <v>#N/A</v>
      </c>
      <c r="AB136" t="s">
        <v>12718</v>
      </c>
      <c r="AC136" t="e">
        <f t="shared" si="32"/>
        <v>#N/A</v>
      </c>
      <c r="AD136" t="e">
        <f t="shared" si="33"/>
        <v>#N/A</v>
      </c>
      <c r="AE136" t="e">
        <f t="shared" si="34"/>
        <v>#N/A</v>
      </c>
      <c r="AF136" t="e">
        <f t="shared" si="35"/>
        <v>#N/A</v>
      </c>
      <c r="AG136" t="e">
        <f t="shared" si="36"/>
        <v>#N/A</v>
      </c>
      <c r="AH136" t="e">
        <f t="shared" si="37"/>
        <v>#N/A</v>
      </c>
      <c r="AI136" t="e">
        <f t="shared" si="38"/>
        <v>#N/A</v>
      </c>
      <c r="AJ136" t="e">
        <f t="shared" si="39"/>
        <v>#N/A</v>
      </c>
      <c r="AK136" t="e">
        <f t="shared" si="40"/>
        <v>#N/A</v>
      </c>
      <c r="AL136" t="e">
        <f t="shared" si="41"/>
        <v>#N/A</v>
      </c>
      <c r="AM136" t="e">
        <f t="shared" si="42"/>
        <v>#N/A</v>
      </c>
      <c r="AN136" t="e">
        <f t="shared" si="43"/>
        <v>#N/A</v>
      </c>
      <c r="AO136" t="e">
        <f t="shared" si="44"/>
        <v>#N/A</v>
      </c>
      <c r="AP136" t="e">
        <f t="shared" si="45"/>
        <v>#N/A</v>
      </c>
      <c r="AQ136" t="e">
        <f t="shared" si="46"/>
        <v>#N/A</v>
      </c>
    </row>
    <row r="137" spans="1:43">
      <c r="A137">
        <v>3351</v>
      </c>
      <c r="B137">
        <v>29</v>
      </c>
      <c r="C137" t="str">
        <f t="shared" si="47"/>
        <v>n29</v>
      </c>
      <c r="D137" t="str">
        <f>VLOOKUP(A137,Demand_calculation!$A$2:$B$402,2,0)</f>
        <v>load34</v>
      </c>
      <c r="F137" t="s">
        <v>12570</v>
      </c>
      <c r="G137" t="s">
        <v>11767</v>
      </c>
      <c r="I137" t="s">
        <v>12570</v>
      </c>
      <c r="J137" t="s">
        <v>11767</v>
      </c>
      <c r="K137" t="e">
        <f>VLOOKUP(J137,Demand_calculation!$B$2:$M$402,12,0)</f>
        <v>#N/A</v>
      </c>
      <c r="L137" t="e">
        <f>VLOOKUP(J137,Demand_calculation!$B$2:$AA$402,13,0)</f>
        <v>#N/A</v>
      </c>
      <c r="M137" t="e">
        <f>VLOOKUP(J137,Demand_calculation!$B$2:$AA$402,14,0)</f>
        <v>#N/A</v>
      </c>
      <c r="N137" t="e">
        <f>VLOOKUP(J137,Demand_calculation!$B$2:$AA$402,15,0)</f>
        <v>#N/A</v>
      </c>
      <c r="O137" t="e">
        <f>VLOOKUP(J137,Demand_calculation!$B$2:$AA$402,16,0)</f>
        <v>#N/A</v>
      </c>
      <c r="P137" t="e">
        <f>VLOOKUP(J137,Demand_calculation!$B$2:$AA$402,17,0)</f>
        <v>#N/A</v>
      </c>
      <c r="Q137" t="e">
        <f>VLOOKUP(J137,Demand_calculation!$B$2:$AA$402,18,0)</f>
        <v>#N/A</v>
      </c>
      <c r="R137" t="e">
        <f>VLOOKUP(J137,Demand_calculation!$B$2:$AA$402,19,0)</f>
        <v>#N/A</v>
      </c>
      <c r="S137" t="e">
        <f>VLOOKUP(J137,Demand_calculation!$B$2:$AA$402,20,0)</f>
        <v>#N/A</v>
      </c>
      <c r="T137" t="e">
        <f>VLOOKUP(J137,Demand_calculation!$B$2:$AA$402,21,0)</f>
        <v>#N/A</v>
      </c>
      <c r="U137" t="e">
        <f>VLOOKUP(J137,Demand_calculation!$B$2:$AA$402,22,0)</f>
        <v>#N/A</v>
      </c>
      <c r="V137" t="e">
        <f>VLOOKUP(J137,Demand_calculation!$B$2:$AA$402,23,0)</f>
        <v>#N/A</v>
      </c>
      <c r="W137" t="e">
        <f>VLOOKUP(J137,Demand_calculation!$B$2:$AA$402,24,0)</f>
        <v>#N/A</v>
      </c>
      <c r="X137" t="e">
        <f>VLOOKUP(J137,Demand_calculation!$B$2:$AA$402,25,0)</f>
        <v>#N/A</v>
      </c>
      <c r="Y137" t="e">
        <f>VLOOKUP(J137,Demand_calculation!$B$2:$AA$402,26,0)</f>
        <v>#N/A</v>
      </c>
      <c r="AB137" t="s">
        <v>12621</v>
      </c>
      <c r="AC137" t="e">
        <f t="shared" si="32"/>
        <v>#N/A</v>
      </c>
      <c r="AD137" t="e">
        <f t="shared" si="33"/>
        <v>#N/A</v>
      </c>
      <c r="AE137" t="e">
        <f t="shared" si="34"/>
        <v>#N/A</v>
      </c>
      <c r="AF137" t="e">
        <f t="shared" si="35"/>
        <v>#N/A</v>
      </c>
      <c r="AG137" t="e">
        <f t="shared" si="36"/>
        <v>#N/A</v>
      </c>
      <c r="AH137" t="e">
        <f t="shared" si="37"/>
        <v>#N/A</v>
      </c>
      <c r="AI137" t="e">
        <f t="shared" si="38"/>
        <v>#N/A</v>
      </c>
      <c r="AJ137" t="e">
        <f t="shared" si="39"/>
        <v>#N/A</v>
      </c>
      <c r="AK137" t="e">
        <f t="shared" si="40"/>
        <v>#N/A</v>
      </c>
      <c r="AL137" t="e">
        <f t="shared" si="41"/>
        <v>#N/A</v>
      </c>
      <c r="AM137" t="e">
        <f t="shared" si="42"/>
        <v>#N/A</v>
      </c>
      <c r="AN137" t="e">
        <f t="shared" si="43"/>
        <v>#N/A</v>
      </c>
      <c r="AO137" t="e">
        <f t="shared" si="44"/>
        <v>#N/A</v>
      </c>
      <c r="AP137" t="e">
        <f t="shared" si="45"/>
        <v>#N/A</v>
      </c>
      <c r="AQ137" t="e">
        <f t="shared" si="46"/>
        <v>#N/A</v>
      </c>
    </row>
    <row r="138" spans="1:43">
      <c r="A138">
        <v>3351</v>
      </c>
      <c r="B138">
        <v>301</v>
      </c>
      <c r="C138" t="str">
        <f t="shared" si="47"/>
        <v>n301</v>
      </c>
      <c r="D138" t="str">
        <f>VLOOKUP(A138,Demand_calculation!$A$2:$B$402,2,0)</f>
        <v>load34</v>
      </c>
      <c r="F138" t="s">
        <v>12570</v>
      </c>
      <c r="G138" t="s">
        <v>11769</v>
      </c>
      <c r="I138" t="s">
        <v>12570</v>
      </c>
      <c r="J138" t="s">
        <v>11769</v>
      </c>
      <c r="K138" t="e">
        <f>VLOOKUP(J138,Demand_calculation!$B$2:$M$402,12,0)</f>
        <v>#N/A</v>
      </c>
      <c r="L138" t="e">
        <f>VLOOKUP(J138,Demand_calculation!$B$2:$AA$402,13,0)</f>
        <v>#N/A</v>
      </c>
      <c r="M138" t="e">
        <f>VLOOKUP(J138,Demand_calculation!$B$2:$AA$402,14,0)</f>
        <v>#N/A</v>
      </c>
      <c r="N138" t="e">
        <f>VLOOKUP(J138,Demand_calculation!$B$2:$AA$402,15,0)</f>
        <v>#N/A</v>
      </c>
      <c r="O138" t="e">
        <f>VLOOKUP(J138,Demand_calculation!$B$2:$AA$402,16,0)</f>
        <v>#N/A</v>
      </c>
      <c r="P138" t="e">
        <f>VLOOKUP(J138,Demand_calculation!$B$2:$AA$402,17,0)</f>
        <v>#N/A</v>
      </c>
      <c r="Q138" t="e">
        <f>VLOOKUP(J138,Demand_calculation!$B$2:$AA$402,18,0)</f>
        <v>#N/A</v>
      </c>
      <c r="R138" t="e">
        <f>VLOOKUP(J138,Demand_calculation!$B$2:$AA$402,19,0)</f>
        <v>#N/A</v>
      </c>
      <c r="S138" t="e">
        <f>VLOOKUP(J138,Demand_calculation!$B$2:$AA$402,20,0)</f>
        <v>#N/A</v>
      </c>
      <c r="T138" t="e">
        <f>VLOOKUP(J138,Demand_calculation!$B$2:$AA$402,21,0)</f>
        <v>#N/A</v>
      </c>
      <c r="U138" t="e">
        <f>VLOOKUP(J138,Demand_calculation!$B$2:$AA$402,22,0)</f>
        <v>#N/A</v>
      </c>
      <c r="V138" t="e">
        <f>VLOOKUP(J138,Demand_calculation!$B$2:$AA$402,23,0)</f>
        <v>#N/A</v>
      </c>
      <c r="W138" t="e">
        <f>VLOOKUP(J138,Demand_calculation!$B$2:$AA$402,24,0)</f>
        <v>#N/A</v>
      </c>
      <c r="X138" t="e">
        <f>VLOOKUP(J138,Demand_calculation!$B$2:$AA$402,25,0)</f>
        <v>#N/A</v>
      </c>
      <c r="Y138" t="e">
        <f>VLOOKUP(J138,Demand_calculation!$B$2:$AA$402,26,0)</f>
        <v>#N/A</v>
      </c>
      <c r="AB138" t="s">
        <v>12683</v>
      </c>
      <c r="AC138" t="e">
        <f t="shared" si="32"/>
        <v>#N/A</v>
      </c>
      <c r="AD138" t="e">
        <f t="shared" si="33"/>
        <v>#N/A</v>
      </c>
      <c r="AE138" t="e">
        <f t="shared" si="34"/>
        <v>#N/A</v>
      </c>
      <c r="AF138" t="e">
        <f t="shared" si="35"/>
        <v>#N/A</v>
      </c>
      <c r="AG138" t="e">
        <f t="shared" si="36"/>
        <v>#N/A</v>
      </c>
      <c r="AH138" t="e">
        <f t="shared" si="37"/>
        <v>#N/A</v>
      </c>
      <c r="AI138" t="e">
        <f t="shared" si="38"/>
        <v>#N/A</v>
      </c>
      <c r="AJ138" t="e">
        <f t="shared" si="39"/>
        <v>#N/A</v>
      </c>
      <c r="AK138" t="e">
        <f t="shared" si="40"/>
        <v>#N/A</v>
      </c>
      <c r="AL138" t="e">
        <f t="shared" si="41"/>
        <v>#N/A</v>
      </c>
      <c r="AM138" t="e">
        <f t="shared" si="42"/>
        <v>#N/A</v>
      </c>
      <c r="AN138" t="e">
        <f t="shared" si="43"/>
        <v>#N/A</v>
      </c>
      <c r="AO138" t="e">
        <f t="shared" si="44"/>
        <v>#N/A</v>
      </c>
      <c r="AP138" t="e">
        <f t="shared" si="45"/>
        <v>#N/A</v>
      </c>
      <c r="AQ138" t="e">
        <f t="shared" si="46"/>
        <v>#N/A</v>
      </c>
    </row>
    <row r="139" spans="1:43">
      <c r="A139">
        <v>3351</v>
      </c>
      <c r="B139">
        <v>299</v>
      </c>
      <c r="C139" t="str">
        <f t="shared" si="47"/>
        <v>n299</v>
      </c>
      <c r="D139" t="str">
        <f>VLOOKUP(A139,Demand_calculation!$A$2:$B$402,2,0)</f>
        <v>load34</v>
      </c>
      <c r="F139" t="s">
        <v>12587</v>
      </c>
      <c r="G139" t="s">
        <v>11731</v>
      </c>
      <c r="I139" t="s">
        <v>12587</v>
      </c>
      <c r="J139" t="s">
        <v>11731</v>
      </c>
      <c r="K139" t="e">
        <f>VLOOKUP(J139,Demand_calculation!$B$2:$M$402,12,0)</f>
        <v>#N/A</v>
      </c>
      <c r="L139" t="e">
        <f>VLOOKUP(J139,Demand_calculation!$B$2:$AA$402,13,0)</f>
        <v>#N/A</v>
      </c>
      <c r="M139" t="e">
        <f>VLOOKUP(J139,Demand_calculation!$B$2:$AA$402,14,0)</f>
        <v>#N/A</v>
      </c>
      <c r="N139" t="e">
        <f>VLOOKUP(J139,Demand_calculation!$B$2:$AA$402,15,0)</f>
        <v>#N/A</v>
      </c>
      <c r="O139" t="e">
        <f>VLOOKUP(J139,Demand_calculation!$B$2:$AA$402,16,0)</f>
        <v>#N/A</v>
      </c>
      <c r="P139" t="e">
        <f>VLOOKUP(J139,Demand_calculation!$B$2:$AA$402,17,0)</f>
        <v>#N/A</v>
      </c>
      <c r="Q139" t="e">
        <f>VLOOKUP(J139,Demand_calculation!$B$2:$AA$402,18,0)</f>
        <v>#N/A</v>
      </c>
      <c r="R139" t="e">
        <f>VLOOKUP(J139,Demand_calculation!$B$2:$AA$402,19,0)</f>
        <v>#N/A</v>
      </c>
      <c r="S139" t="e">
        <f>VLOOKUP(J139,Demand_calculation!$B$2:$AA$402,20,0)</f>
        <v>#N/A</v>
      </c>
      <c r="T139" t="e">
        <f>VLOOKUP(J139,Demand_calculation!$B$2:$AA$402,21,0)</f>
        <v>#N/A</v>
      </c>
      <c r="U139" t="e">
        <f>VLOOKUP(J139,Demand_calculation!$B$2:$AA$402,22,0)</f>
        <v>#N/A</v>
      </c>
      <c r="V139" t="e">
        <f>VLOOKUP(J139,Demand_calculation!$B$2:$AA$402,23,0)</f>
        <v>#N/A</v>
      </c>
      <c r="W139" t="e">
        <f>VLOOKUP(J139,Demand_calculation!$B$2:$AA$402,24,0)</f>
        <v>#N/A</v>
      </c>
      <c r="X139" t="e">
        <f>VLOOKUP(J139,Demand_calculation!$B$2:$AA$402,25,0)</f>
        <v>#N/A</v>
      </c>
      <c r="Y139" t="e">
        <f>VLOOKUP(J139,Demand_calculation!$B$2:$AA$402,26,0)</f>
        <v>#N/A</v>
      </c>
      <c r="AB139" t="s">
        <v>12946</v>
      </c>
      <c r="AC139" t="e">
        <f t="shared" si="32"/>
        <v>#N/A</v>
      </c>
      <c r="AD139" t="e">
        <f t="shared" si="33"/>
        <v>#N/A</v>
      </c>
      <c r="AE139" t="e">
        <f t="shared" si="34"/>
        <v>#N/A</v>
      </c>
      <c r="AF139" t="e">
        <f t="shared" si="35"/>
        <v>#N/A</v>
      </c>
      <c r="AG139" t="e">
        <f t="shared" si="36"/>
        <v>#N/A</v>
      </c>
      <c r="AH139" t="e">
        <f t="shared" si="37"/>
        <v>#N/A</v>
      </c>
      <c r="AI139" t="e">
        <f t="shared" si="38"/>
        <v>#N/A</v>
      </c>
      <c r="AJ139" t="e">
        <f t="shared" si="39"/>
        <v>#N/A</v>
      </c>
      <c r="AK139" t="e">
        <f t="shared" si="40"/>
        <v>#N/A</v>
      </c>
      <c r="AL139" t="e">
        <f t="shared" si="41"/>
        <v>#N/A</v>
      </c>
      <c r="AM139" t="e">
        <f t="shared" si="42"/>
        <v>#N/A</v>
      </c>
      <c r="AN139" t="e">
        <f t="shared" si="43"/>
        <v>#N/A</v>
      </c>
      <c r="AO139" t="e">
        <f t="shared" si="44"/>
        <v>#N/A</v>
      </c>
      <c r="AP139" t="e">
        <f t="shared" si="45"/>
        <v>#N/A</v>
      </c>
      <c r="AQ139" t="e">
        <f t="shared" si="46"/>
        <v>#N/A</v>
      </c>
    </row>
    <row r="140" spans="1:43">
      <c r="A140">
        <v>3351</v>
      </c>
      <c r="B140">
        <v>5</v>
      </c>
      <c r="C140" t="str">
        <f t="shared" si="47"/>
        <v>n5</v>
      </c>
      <c r="D140" t="str">
        <f>VLOOKUP(A140,Demand_calculation!$A$2:$B$402,2,0)</f>
        <v>load34</v>
      </c>
      <c r="F140" t="s">
        <v>12587</v>
      </c>
      <c r="G140" t="s">
        <v>11734</v>
      </c>
      <c r="I140" t="s">
        <v>12587</v>
      </c>
      <c r="J140" t="s">
        <v>11734</v>
      </c>
      <c r="K140" t="e">
        <f>VLOOKUP(J140,Demand_calculation!$B$2:$M$402,12,0)</f>
        <v>#N/A</v>
      </c>
      <c r="L140" t="e">
        <f>VLOOKUP(J140,Demand_calculation!$B$2:$AA$402,13,0)</f>
        <v>#N/A</v>
      </c>
      <c r="M140" t="e">
        <f>VLOOKUP(J140,Demand_calculation!$B$2:$AA$402,14,0)</f>
        <v>#N/A</v>
      </c>
      <c r="N140" t="e">
        <f>VLOOKUP(J140,Demand_calculation!$B$2:$AA$402,15,0)</f>
        <v>#N/A</v>
      </c>
      <c r="O140" t="e">
        <f>VLOOKUP(J140,Demand_calculation!$B$2:$AA$402,16,0)</f>
        <v>#N/A</v>
      </c>
      <c r="P140" t="e">
        <f>VLOOKUP(J140,Demand_calculation!$B$2:$AA$402,17,0)</f>
        <v>#N/A</v>
      </c>
      <c r="Q140" t="e">
        <f>VLOOKUP(J140,Demand_calculation!$B$2:$AA$402,18,0)</f>
        <v>#N/A</v>
      </c>
      <c r="R140" t="e">
        <f>VLOOKUP(J140,Demand_calculation!$B$2:$AA$402,19,0)</f>
        <v>#N/A</v>
      </c>
      <c r="S140" t="e">
        <f>VLOOKUP(J140,Demand_calculation!$B$2:$AA$402,20,0)</f>
        <v>#N/A</v>
      </c>
      <c r="T140" t="e">
        <f>VLOOKUP(J140,Demand_calculation!$B$2:$AA$402,21,0)</f>
        <v>#N/A</v>
      </c>
      <c r="U140" t="e">
        <f>VLOOKUP(J140,Demand_calculation!$B$2:$AA$402,22,0)</f>
        <v>#N/A</v>
      </c>
      <c r="V140" t="e">
        <f>VLOOKUP(J140,Demand_calculation!$B$2:$AA$402,23,0)</f>
        <v>#N/A</v>
      </c>
      <c r="W140" t="e">
        <f>VLOOKUP(J140,Demand_calculation!$B$2:$AA$402,24,0)</f>
        <v>#N/A</v>
      </c>
      <c r="X140" t="e">
        <f>VLOOKUP(J140,Demand_calculation!$B$2:$AA$402,25,0)</f>
        <v>#N/A</v>
      </c>
      <c r="Y140" t="e">
        <f>VLOOKUP(J140,Demand_calculation!$B$2:$AA$402,26,0)</f>
        <v>#N/A</v>
      </c>
      <c r="AB140" t="s">
        <v>12684</v>
      </c>
      <c r="AC140" t="e">
        <f t="shared" si="32"/>
        <v>#N/A</v>
      </c>
      <c r="AD140" t="e">
        <f t="shared" si="33"/>
        <v>#N/A</v>
      </c>
      <c r="AE140" t="e">
        <f t="shared" si="34"/>
        <v>#N/A</v>
      </c>
      <c r="AF140" t="e">
        <f t="shared" si="35"/>
        <v>#N/A</v>
      </c>
      <c r="AG140" t="e">
        <f t="shared" si="36"/>
        <v>#N/A</v>
      </c>
      <c r="AH140" t="e">
        <f t="shared" si="37"/>
        <v>#N/A</v>
      </c>
      <c r="AI140" t="e">
        <f t="shared" si="38"/>
        <v>#N/A</v>
      </c>
      <c r="AJ140" t="e">
        <f t="shared" si="39"/>
        <v>#N/A</v>
      </c>
      <c r="AK140" t="e">
        <f t="shared" si="40"/>
        <v>#N/A</v>
      </c>
      <c r="AL140" t="e">
        <f t="shared" si="41"/>
        <v>#N/A</v>
      </c>
      <c r="AM140" t="e">
        <f t="shared" si="42"/>
        <v>#N/A</v>
      </c>
      <c r="AN140" t="e">
        <f t="shared" si="43"/>
        <v>#N/A</v>
      </c>
      <c r="AO140" t="e">
        <f t="shared" si="44"/>
        <v>#N/A</v>
      </c>
      <c r="AP140" t="e">
        <f t="shared" si="45"/>
        <v>#N/A</v>
      </c>
      <c r="AQ140" t="e">
        <f t="shared" si="46"/>
        <v>#N/A</v>
      </c>
    </row>
    <row r="141" spans="1:43">
      <c r="A141">
        <v>3352</v>
      </c>
      <c r="B141">
        <v>369</v>
      </c>
      <c r="C141" t="str">
        <f t="shared" si="47"/>
        <v>n369</v>
      </c>
      <c r="D141" t="str">
        <f>VLOOKUP(A141,Demand_calculation!$A$2:$B$402,2,0)</f>
        <v>load35</v>
      </c>
      <c r="F141" t="s">
        <v>12587</v>
      </c>
      <c r="G141" t="s">
        <v>11738</v>
      </c>
      <c r="I141" t="s">
        <v>12587</v>
      </c>
      <c r="J141" t="s">
        <v>11738</v>
      </c>
      <c r="K141" t="e">
        <f>VLOOKUP(J141,Demand_calculation!$B$2:$M$402,12,0)</f>
        <v>#N/A</v>
      </c>
      <c r="L141" t="e">
        <f>VLOOKUP(J141,Demand_calculation!$B$2:$AA$402,13,0)</f>
        <v>#N/A</v>
      </c>
      <c r="M141" t="e">
        <f>VLOOKUP(J141,Demand_calculation!$B$2:$AA$402,14,0)</f>
        <v>#N/A</v>
      </c>
      <c r="N141" t="e">
        <f>VLOOKUP(J141,Demand_calculation!$B$2:$AA$402,15,0)</f>
        <v>#N/A</v>
      </c>
      <c r="O141" t="e">
        <f>VLOOKUP(J141,Demand_calculation!$B$2:$AA$402,16,0)</f>
        <v>#N/A</v>
      </c>
      <c r="P141" t="e">
        <f>VLOOKUP(J141,Demand_calculation!$B$2:$AA$402,17,0)</f>
        <v>#N/A</v>
      </c>
      <c r="Q141" t="e">
        <f>VLOOKUP(J141,Demand_calculation!$B$2:$AA$402,18,0)</f>
        <v>#N/A</v>
      </c>
      <c r="R141" t="e">
        <f>VLOOKUP(J141,Demand_calculation!$B$2:$AA$402,19,0)</f>
        <v>#N/A</v>
      </c>
      <c r="S141" t="e">
        <f>VLOOKUP(J141,Demand_calculation!$B$2:$AA$402,20,0)</f>
        <v>#N/A</v>
      </c>
      <c r="T141" t="e">
        <f>VLOOKUP(J141,Demand_calculation!$B$2:$AA$402,21,0)</f>
        <v>#N/A</v>
      </c>
      <c r="U141" t="e">
        <f>VLOOKUP(J141,Demand_calculation!$B$2:$AA$402,22,0)</f>
        <v>#N/A</v>
      </c>
      <c r="V141" t="e">
        <f>VLOOKUP(J141,Demand_calculation!$B$2:$AA$402,23,0)</f>
        <v>#N/A</v>
      </c>
      <c r="W141" t="e">
        <f>VLOOKUP(J141,Demand_calculation!$B$2:$AA$402,24,0)</f>
        <v>#N/A</v>
      </c>
      <c r="X141" t="e">
        <f>VLOOKUP(J141,Demand_calculation!$B$2:$AA$402,25,0)</f>
        <v>#N/A</v>
      </c>
      <c r="Y141" t="e">
        <f>VLOOKUP(J141,Demand_calculation!$B$2:$AA$402,26,0)</f>
        <v>#N/A</v>
      </c>
      <c r="AB141" t="s">
        <v>12947</v>
      </c>
      <c r="AC141" t="e">
        <f t="shared" si="32"/>
        <v>#N/A</v>
      </c>
      <c r="AD141" t="e">
        <f t="shared" si="33"/>
        <v>#N/A</v>
      </c>
      <c r="AE141" t="e">
        <f t="shared" si="34"/>
        <v>#N/A</v>
      </c>
      <c r="AF141" t="e">
        <f t="shared" si="35"/>
        <v>#N/A</v>
      </c>
      <c r="AG141" t="e">
        <f t="shared" si="36"/>
        <v>#N/A</v>
      </c>
      <c r="AH141" t="e">
        <f t="shared" si="37"/>
        <v>#N/A</v>
      </c>
      <c r="AI141" t="e">
        <f t="shared" si="38"/>
        <v>#N/A</v>
      </c>
      <c r="AJ141" t="e">
        <f t="shared" si="39"/>
        <v>#N/A</v>
      </c>
      <c r="AK141" t="e">
        <f t="shared" si="40"/>
        <v>#N/A</v>
      </c>
      <c r="AL141" t="e">
        <f t="shared" si="41"/>
        <v>#N/A</v>
      </c>
      <c r="AM141" t="e">
        <f t="shared" si="42"/>
        <v>#N/A</v>
      </c>
      <c r="AN141" t="e">
        <f t="shared" si="43"/>
        <v>#N/A</v>
      </c>
      <c r="AO141" t="e">
        <f t="shared" si="44"/>
        <v>#N/A</v>
      </c>
      <c r="AP141" t="e">
        <f t="shared" si="45"/>
        <v>#N/A</v>
      </c>
      <c r="AQ141" t="e">
        <f t="shared" si="46"/>
        <v>#N/A</v>
      </c>
    </row>
    <row r="142" spans="1:43">
      <c r="A142">
        <v>3352</v>
      </c>
      <c r="B142">
        <v>160</v>
      </c>
      <c r="C142" t="str">
        <f t="shared" si="47"/>
        <v>n160</v>
      </c>
      <c r="D142" t="str">
        <f>VLOOKUP(A142,Demand_calculation!$A$2:$B$402,2,0)</f>
        <v>load35</v>
      </c>
      <c r="F142" t="s">
        <v>12587</v>
      </c>
      <c r="G142" t="s">
        <v>11744</v>
      </c>
      <c r="I142" t="s">
        <v>12587</v>
      </c>
      <c r="J142" t="s">
        <v>11744</v>
      </c>
      <c r="K142" t="e">
        <f>VLOOKUP(J142,Demand_calculation!$B$2:$M$402,12,0)</f>
        <v>#N/A</v>
      </c>
      <c r="L142" t="e">
        <f>VLOOKUP(J142,Demand_calculation!$B$2:$AA$402,13,0)</f>
        <v>#N/A</v>
      </c>
      <c r="M142" t="e">
        <f>VLOOKUP(J142,Demand_calculation!$B$2:$AA$402,14,0)</f>
        <v>#N/A</v>
      </c>
      <c r="N142" t="e">
        <f>VLOOKUP(J142,Demand_calculation!$B$2:$AA$402,15,0)</f>
        <v>#N/A</v>
      </c>
      <c r="O142" t="e">
        <f>VLOOKUP(J142,Demand_calculation!$B$2:$AA$402,16,0)</f>
        <v>#N/A</v>
      </c>
      <c r="P142" t="e">
        <f>VLOOKUP(J142,Demand_calculation!$B$2:$AA$402,17,0)</f>
        <v>#N/A</v>
      </c>
      <c r="Q142" t="e">
        <f>VLOOKUP(J142,Demand_calculation!$B$2:$AA$402,18,0)</f>
        <v>#N/A</v>
      </c>
      <c r="R142" t="e">
        <f>VLOOKUP(J142,Demand_calculation!$B$2:$AA$402,19,0)</f>
        <v>#N/A</v>
      </c>
      <c r="S142" t="e">
        <f>VLOOKUP(J142,Demand_calculation!$B$2:$AA$402,20,0)</f>
        <v>#N/A</v>
      </c>
      <c r="T142" t="e">
        <f>VLOOKUP(J142,Demand_calculation!$B$2:$AA$402,21,0)</f>
        <v>#N/A</v>
      </c>
      <c r="U142" t="e">
        <f>VLOOKUP(J142,Demand_calculation!$B$2:$AA$402,22,0)</f>
        <v>#N/A</v>
      </c>
      <c r="V142" t="e">
        <f>VLOOKUP(J142,Demand_calculation!$B$2:$AA$402,23,0)</f>
        <v>#N/A</v>
      </c>
      <c r="W142" t="e">
        <f>VLOOKUP(J142,Demand_calculation!$B$2:$AA$402,24,0)</f>
        <v>#N/A</v>
      </c>
      <c r="X142" t="e">
        <f>VLOOKUP(J142,Demand_calculation!$B$2:$AA$402,25,0)</f>
        <v>#N/A</v>
      </c>
      <c r="Y142" t="e">
        <f>VLOOKUP(J142,Demand_calculation!$B$2:$AA$402,26,0)</f>
        <v>#N/A</v>
      </c>
      <c r="AB142" t="s">
        <v>12685</v>
      </c>
      <c r="AC142" t="e">
        <f t="shared" si="32"/>
        <v>#N/A</v>
      </c>
      <c r="AD142" t="e">
        <f t="shared" si="33"/>
        <v>#N/A</v>
      </c>
      <c r="AE142" t="e">
        <f t="shared" si="34"/>
        <v>#N/A</v>
      </c>
      <c r="AF142" t="e">
        <f t="shared" si="35"/>
        <v>#N/A</v>
      </c>
      <c r="AG142" t="e">
        <f t="shared" si="36"/>
        <v>#N/A</v>
      </c>
      <c r="AH142" t="e">
        <f t="shared" si="37"/>
        <v>#N/A</v>
      </c>
      <c r="AI142" t="e">
        <f t="shared" si="38"/>
        <v>#N/A</v>
      </c>
      <c r="AJ142" t="e">
        <f t="shared" si="39"/>
        <v>#N/A</v>
      </c>
      <c r="AK142" t="e">
        <f t="shared" si="40"/>
        <v>#N/A</v>
      </c>
      <c r="AL142" t="e">
        <f t="shared" si="41"/>
        <v>#N/A</v>
      </c>
      <c r="AM142" t="e">
        <f t="shared" si="42"/>
        <v>#N/A</v>
      </c>
      <c r="AN142" t="e">
        <f t="shared" si="43"/>
        <v>#N/A</v>
      </c>
      <c r="AO142" t="e">
        <f t="shared" si="44"/>
        <v>#N/A</v>
      </c>
      <c r="AP142" t="e">
        <f t="shared" si="45"/>
        <v>#N/A</v>
      </c>
      <c r="AQ142" t="e">
        <f t="shared" si="46"/>
        <v>#N/A</v>
      </c>
    </row>
    <row r="143" spans="1:43">
      <c r="A143">
        <v>3352</v>
      </c>
      <c r="B143">
        <v>22</v>
      </c>
      <c r="C143" t="str">
        <f t="shared" si="47"/>
        <v>n22</v>
      </c>
      <c r="D143" t="str">
        <f>VLOOKUP(A143,Demand_calculation!$A$2:$B$402,2,0)</f>
        <v>load35</v>
      </c>
      <c r="F143" t="s">
        <v>12532</v>
      </c>
      <c r="G143" t="s">
        <v>11703</v>
      </c>
      <c r="I143" t="s">
        <v>12532</v>
      </c>
      <c r="J143" t="s">
        <v>11703</v>
      </c>
      <c r="K143" t="e">
        <f>VLOOKUP(J143,Demand_calculation!$B$2:$M$402,12,0)</f>
        <v>#N/A</v>
      </c>
      <c r="L143" t="e">
        <f>VLOOKUP(J143,Demand_calculation!$B$2:$AA$402,13,0)</f>
        <v>#N/A</v>
      </c>
      <c r="M143" t="e">
        <f>VLOOKUP(J143,Demand_calculation!$B$2:$AA$402,14,0)</f>
        <v>#N/A</v>
      </c>
      <c r="N143" t="e">
        <f>VLOOKUP(J143,Demand_calculation!$B$2:$AA$402,15,0)</f>
        <v>#N/A</v>
      </c>
      <c r="O143" t="e">
        <f>VLOOKUP(J143,Demand_calculation!$B$2:$AA$402,16,0)</f>
        <v>#N/A</v>
      </c>
      <c r="P143" t="e">
        <f>VLOOKUP(J143,Demand_calculation!$B$2:$AA$402,17,0)</f>
        <v>#N/A</v>
      </c>
      <c r="Q143" t="e">
        <f>VLOOKUP(J143,Demand_calculation!$B$2:$AA$402,18,0)</f>
        <v>#N/A</v>
      </c>
      <c r="R143" t="e">
        <f>VLOOKUP(J143,Demand_calculation!$B$2:$AA$402,19,0)</f>
        <v>#N/A</v>
      </c>
      <c r="S143" t="e">
        <f>VLOOKUP(J143,Demand_calculation!$B$2:$AA$402,20,0)</f>
        <v>#N/A</v>
      </c>
      <c r="T143" t="e">
        <f>VLOOKUP(J143,Demand_calculation!$B$2:$AA$402,21,0)</f>
        <v>#N/A</v>
      </c>
      <c r="U143" t="e">
        <f>VLOOKUP(J143,Demand_calculation!$B$2:$AA$402,22,0)</f>
        <v>#N/A</v>
      </c>
      <c r="V143" t="e">
        <f>VLOOKUP(J143,Demand_calculation!$B$2:$AA$402,23,0)</f>
        <v>#N/A</v>
      </c>
      <c r="W143" t="e">
        <f>VLOOKUP(J143,Demand_calculation!$B$2:$AA$402,24,0)</f>
        <v>#N/A</v>
      </c>
      <c r="X143" t="e">
        <f>VLOOKUP(J143,Demand_calculation!$B$2:$AA$402,25,0)</f>
        <v>#N/A</v>
      </c>
      <c r="Y143" t="e">
        <f>VLOOKUP(J143,Demand_calculation!$B$2:$AA$402,26,0)</f>
        <v>#N/A</v>
      </c>
      <c r="AB143" t="s">
        <v>12686</v>
      </c>
      <c r="AC143" t="e">
        <f t="shared" si="32"/>
        <v>#N/A</v>
      </c>
      <c r="AD143" t="e">
        <f t="shared" si="33"/>
        <v>#N/A</v>
      </c>
      <c r="AE143" t="e">
        <f t="shared" si="34"/>
        <v>#N/A</v>
      </c>
      <c r="AF143" t="e">
        <f t="shared" si="35"/>
        <v>#N/A</v>
      </c>
      <c r="AG143" t="e">
        <f t="shared" si="36"/>
        <v>#N/A</v>
      </c>
      <c r="AH143" t="e">
        <f t="shared" si="37"/>
        <v>#N/A</v>
      </c>
      <c r="AI143" t="e">
        <f t="shared" si="38"/>
        <v>#N/A</v>
      </c>
      <c r="AJ143" t="e">
        <f t="shared" si="39"/>
        <v>#N/A</v>
      </c>
      <c r="AK143" t="e">
        <f t="shared" si="40"/>
        <v>#N/A</v>
      </c>
      <c r="AL143" t="e">
        <f t="shared" si="41"/>
        <v>#N/A</v>
      </c>
      <c r="AM143" t="e">
        <f t="shared" si="42"/>
        <v>#N/A</v>
      </c>
      <c r="AN143" t="e">
        <f t="shared" si="43"/>
        <v>#N/A</v>
      </c>
      <c r="AO143" t="e">
        <f t="shared" si="44"/>
        <v>#N/A</v>
      </c>
      <c r="AP143" t="e">
        <f t="shared" si="45"/>
        <v>#N/A</v>
      </c>
      <c r="AQ143" t="e">
        <f t="shared" si="46"/>
        <v>#N/A</v>
      </c>
    </row>
    <row r="144" spans="1:43">
      <c r="A144">
        <v>3353</v>
      </c>
      <c r="B144">
        <v>183</v>
      </c>
      <c r="C144" t="str">
        <f t="shared" si="47"/>
        <v>n183</v>
      </c>
      <c r="D144" t="str">
        <f>VLOOKUP(A144,Demand_calculation!$A$2:$B$402,2,0)</f>
        <v>load36</v>
      </c>
      <c r="F144" t="s">
        <v>12532</v>
      </c>
      <c r="G144" t="s">
        <v>11704</v>
      </c>
      <c r="I144" t="s">
        <v>12532</v>
      </c>
      <c r="J144" t="s">
        <v>11704</v>
      </c>
      <c r="K144" t="e">
        <f>VLOOKUP(J144,Demand_calculation!$B$2:$M$402,12,0)</f>
        <v>#N/A</v>
      </c>
      <c r="L144" t="e">
        <f>VLOOKUP(J144,Demand_calculation!$B$2:$AA$402,13,0)</f>
        <v>#N/A</v>
      </c>
      <c r="M144" t="e">
        <f>VLOOKUP(J144,Demand_calculation!$B$2:$AA$402,14,0)</f>
        <v>#N/A</v>
      </c>
      <c r="N144" t="e">
        <f>VLOOKUP(J144,Demand_calculation!$B$2:$AA$402,15,0)</f>
        <v>#N/A</v>
      </c>
      <c r="O144" t="e">
        <f>VLOOKUP(J144,Demand_calculation!$B$2:$AA$402,16,0)</f>
        <v>#N/A</v>
      </c>
      <c r="P144" t="e">
        <f>VLOOKUP(J144,Demand_calculation!$B$2:$AA$402,17,0)</f>
        <v>#N/A</v>
      </c>
      <c r="Q144" t="e">
        <f>VLOOKUP(J144,Demand_calculation!$B$2:$AA$402,18,0)</f>
        <v>#N/A</v>
      </c>
      <c r="R144" t="e">
        <f>VLOOKUP(J144,Demand_calculation!$B$2:$AA$402,19,0)</f>
        <v>#N/A</v>
      </c>
      <c r="S144" t="e">
        <f>VLOOKUP(J144,Demand_calculation!$B$2:$AA$402,20,0)</f>
        <v>#N/A</v>
      </c>
      <c r="T144" t="e">
        <f>VLOOKUP(J144,Demand_calculation!$B$2:$AA$402,21,0)</f>
        <v>#N/A</v>
      </c>
      <c r="U144" t="e">
        <f>VLOOKUP(J144,Demand_calculation!$B$2:$AA$402,22,0)</f>
        <v>#N/A</v>
      </c>
      <c r="V144" t="e">
        <f>VLOOKUP(J144,Demand_calculation!$B$2:$AA$402,23,0)</f>
        <v>#N/A</v>
      </c>
      <c r="W144" t="e">
        <f>VLOOKUP(J144,Demand_calculation!$B$2:$AA$402,24,0)</f>
        <v>#N/A</v>
      </c>
      <c r="X144" t="e">
        <f>VLOOKUP(J144,Demand_calculation!$B$2:$AA$402,25,0)</f>
        <v>#N/A</v>
      </c>
      <c r="Y144" t="e">
        <f>VLOOKUP(J144,Demand_calculation!$B$2:$AA$402,26,0)</f>
        <v>#N/A</v>
      </c>
      <c r="AB144" t="s">
        <v>12704</v>
      </c>
      <c r="AC144" t="e">
        <f t="shared" si="32"/>
        <v>#N/A</v>
      </c>
      <c r="AD144" t="e">
        <f t="shared" si="33"/>
        <v>#N/A</v>
      </c>
      <c r="AE144" t="e">
        <f t="shared" si="34"/>
        <v>#N/A</v>
      </c>
      <c r="AF144" t="e">
        <f t="shared" si="35"/>
        <v>#N/A</v>
      </c>
      <c r="AG144" t="e">
        <f t="shared" si="36"/>
        <v>#N/A</v>
      </c>
      <c r="AH144" t="e">
        <f t="shared" si="37"/>
        <v>#N/A</v>
      </c>
      <c r="AI144" t="e">
        <f t="shared" si="38"/>
        <v>#N/A</v>
      </c>
      <c r="AJ144" t="e">
        <f t="shared" si="39"/>
        <v>#N/A</v>
      </c>
      <c r="AK144" t="e">
        <f t="shared" si="40"/>
        <v>#N/A</v>
      </c>
      <c r="AL144" t="e">
        <f t="shared" si="41"/>
        <v>#N/A</v>
      </c>
      <c r="AM144" t="e">
        <f t="shared" si="42"/>
        <v>#N/A</v>
      </c>
      <c r="AN144" t="e">
        <f t="shared" si="43"/>
        <v>#N/A</v>
      </c>
      <c r="AO144" t="e">
        <f t="shared" si="44"/>
        <v>#N/A</v>
      </c>
      <c r="AP144" t="e">
        <f t="shared" si="45"/>
        <v>#N/A</v>
      </c>
      <c r="AQ144" t="e">
        <f t="shared" si="46"/>
        <v>#N/A</v>
      </c>
    </row>
    <row r="145" spans="1:43">
      <c r="A145">
        <v>3353</v>
      </c>
      <c r="B145">
        <v>21</v>
      </c>
      <c r="C145" t="str">
        <f t="shared" si="47"/>
        <v>n21</v>
      </c>
      <c r="D145" t="str">
        <f>VLOOKUP(A145,Demand_calculation!$A$2:$B$402,2,0)</f>
        <v>load36</v>
      </c>
      <c r="F145" t="s">
        <v>12532</v>
      </c>
      <c r="G145" t="s">
        <v>11706</v>
      </c>
      <c r="I145" t="s">
        <v>12532</v>
      </c>
      <c r="J145" t="s">
        <v>11706</v>
      </c>
      <c r="K145" t="e">
        <f>VLOOKUP(J145,Demand_calculation!$B$2:$M$402,12,0)</f>
        <v>#N/A</v>
      </c>
      <c r="L145" t="e">
        <f>VLOOKUP(J145,Demand_calculation!$B$2:$AA$402,13,0)</f>
        <v>#N/A</v>
      </c>
      <c r="M145" t="e">
        <f>VLOOKUP(J145,Demand_calculation!$B$2:$AA$402,14,0)</f>
        <v>#N/A</v>
      </c>
      <c r="N145" t="e">
        <f>VLOOKUP(J145,Demand_calculation!$B$2:$AA$402,15,0)</f>
        <v>#N/A</v>
      </c>
      <c r="O145" t="e">
        <f>VLOOKUP(J145,Demand_calculation!$B$2:$AA$402,16,0)</f>
        <v>#N/A</v>
      </c>
      <c r="P145" t="e">
        <f>VLOOKUP(J145,Demand_calculation!$B$2:$AA$402,17,0)</f>
        <v>#N/A</v>
      </c>
      <c r="Q145" t="e">
        <f>VLOOKUP(J145,Demand_calculation!$B$2:$AA$402,18,0)</f>
        <v>#N/A</v>
      </c>
      <c r="R145" t="e">
        <f>VLOOKUP(J145,Demand_calculation!$B$2:$AA$402,19,0)</f>
        <v>#N/A</v>
      </c>
      <c r="S145" t="e">
        <f>VLOOKUP(J145,Demand_calculation!$B$2:$AA$402,20,0)</f>
        <v>#N/A</v>
      </c>
      <c r="T145" t="e">
        <f>VLOOKUP(J145,Demand_calculation!$B$2:$AA$402,21,0)</f>
        <v>#N/A</v>
      </c>
      <c r="U145" t="e">
        <f>VLOOKUP(J145,Demand_calculation!$B$2:$AA$402,22,0)</f>
        <v>#N/A</v>
      </c>
      <c r="V145" t="e">
        <f>VLOOKUP(J145,Demand_calculation!$B$2:$AA$402,23,0)</f>
        <v>#N/A</v>
      </c>
      <c r="W145" t="e">
        <f>VLOOKUP(J145,Demand_calculation!$B$2:$AA$402,24,0)</f>
        <v>#N/A</v>
      </c>
      <c r="X145" t="e">
        <f>VLOOKUP(J145,Demand_calculation!$B$2:$AA$402,25,0)</f>
        <v>#N/A</v>
      </c>
      <c r="Y145" t="e">
        <f>VLOOKUP(J145,Demand_calculation!$B$2:$AA$402,26,0)</f>
        <v>#N/A</v>
      </c>
      <c r="AB145" t="s">
        <v>12626</v>
      </c>
      <c r="AC145" t="e">
        <f t="shared" si="32"/>
        <v>#N/A</v>
      </c>
      <c r="AD145" t="e">
        <f t="shared" si="33"/>
        <v>#N/A</v>
      </c>
      <c r="AE145" t="e">
        <f t="shared" si="34"/>
        <v>#N/A</v>
      </c>
      <c r="AF145" t="e">
        <f t="shared" si="35"/>
        <v>#N/A</v>
      </c>
      <c r="AG145" t="e">
        <f t="shared" si="36"/>
        <v>#N/A</v>
      </c>
      <c r="AH145" t="e">
        <f t="shared" si="37"/>
        <v>#N/A</v>
      </c>
      <c r="AI145" t="e">
        <f t="shared" si="38"/>
        <v>#N/A</v>
      </c>
      <c r="AJ145" t="e">
        <f t="shared" si="39"/>
        <v>#N/A</v>
      </c>
      <c r="AK145" t="e">
        <f t="shared" si="40"/>
        <v>#N/A</v>
      </c>
      <c r="AL145" t="e">
        <f t="shared" si="41"/>
        <v>#N/A</v>
      </c>
      <c r="AM145" t="e">
        <f t="shared" si="42"/>
        <v>#N/A</v>
      </c>
      <c r="AN145" t="e">
        <f t="shared" si="43"/>
        <v>#N/A</v>
      </c>
      <c r="AO145" t="e">
        <f t="shared" si="44"/>
        <v>#N/A</v>
      </c>
      <c r="AP145" t="e">
        <f t="shared" si="45"/>
        <v>#N/A</v>
      </c>
      <c r="AQ145" t="e">
        <f t="shared" si="46"/>
        <v>#N/A</v>
      </c>
    </row>
    <row r="146" spans="1:43">
      <c r="A146">
        <v>3353</v>
      </c>
      <c r="B146">
        <v>8</v>
      </c>
      <c r="C146" t="str">
        <f t="shared" si="47"/>
        <v>n8</v>
      </c>
      <c r="D146" t="str">
        <f>VLOOKUP(A146,Demand_calculation!$A$2:$B$402,2,0)</f>
        <v>load36</v>
      </c>
      <c r="F146" t="s">
        <v>12532</v>
      </c>
      <c r="G146" t="s">
        <v>11709</v>
      </c>
      <c r="I146" t="s">
        <v>12532</v>
      </c>
      <c r="J146" t="s">
        <v>11709</v>
      </c>
      <c r="K146" t="e">
        <f>VLOOKUP(J146,Demand_calculation!$B$2:$M$402,12,0)</f>
        <v>#N/A</v>
      </c>
      <c r="L146" t="e">
        <f>VLOOKUP(J146,Demand_calculation!$B$2:$AA$402,13,0)</f>
        <v>#N/A</v>
      </c>
      <c r="M146" t="e">
        <f>VLOOKUP(J146,Demand_calculation!$B$2:$AA$402,14,0)</f>
        <v>#N/A</v>
      </c>
      <c r="N146" t="e">
        <f>VLOOKUP(J146,Demand_calculation!$B$2:$AA$402,15,0)</f>
        <v>#N/A</v>
      </c>
      <c r="O146" t="e">
        <f>VLOOKUP(J146,Demand_calculation!$B$2:$AA$402,16,0)</f>
        <v>#N/A</v>
      </c>
      <c r="P146" t="e">
        <f>VLOOKUP(J146,Demand_calculation!$B$2:$AA$402,17,0)</f>
        <v>#N/A</v>
      </c>
      <c r="Q146" t="e">
        <f>VLOOKUP(J146,Demand_calculation!$B$2:$AA$402,18,0)</f>
        <v>#N/A</v>
      </c>
      <c r="R146" t="e">
        <f>VLOOKUP(J146,Demand_calculation!$B$2:$AA$402,19,0)</f>
        <v>#N/A</v>
      </c>
      <c r="S146" t="e">
        <f>VLOOKUP(J146,Demand_calculation!$B$2:$AA$402,20,0)</f>
        <v>#N/A</v>
      </c>
      <c r="T146" t="e">
        <f>VLOOKUP(J146,Demand_calculation!$B$2:$AA$402,21,0)</f>
        <v>#N/A</v>
      </c>
      <c r="U146" t="e">
        <f>VLOOKUP(J146,Demand_calculation!$B$2:$AA$402,22,0)</f>
        <v>#N/A</v>
      </c>
      <c r="V146" t="e">
        <f>VLOOKUP(J146,Demand_calculation!$B$2:$AA$402,23,0)</f>
        <v>#N/A</v>
      </c>
      <c r="W146" t="e">
        <f>VLOOKUP(J146,Demand_calculation!$B$2:$AA$402,24,0)</f>
        <v>#N/A</v>
      </c>
      <c r="X146" t="e">
        <f>VLOOKUP(J146,Demand_calculation!$B$2:$AA$402,25,0)</f>
        <v>#N/A</v>
      </c>
      <c r="Y146" t="e">
        <f>VLOOKUP(J146,Demand_calculation!$B$2:$AA$402,26,0)</f>
        <v>#N/A</v>
      </c>
      <c r="AB146" t="s">
        <v>12948</v>
      </c>
      <c r="AC146" t="e">
        <f t="shared" si="32"/>
        <v>#N/A</v>
      </c>
      <c r="AD146" t="e">
        <f t="shared" si="33"/>
        <v>#N/A</v>
      </c>
      <c r="AE146" t="e">
        <f t="shared" si="34"/>
        <v>#N/A</v>
      </c>
      <c r="AF146" t="e">
        <f t="shared" si="35"/>
        <v>#N/A</v>
      </c>
      <c r="AG146" t="e">
        <f t="shared" si="36"/>
        <v>#N/A</v>
      </c>
      <c r="AH146" t="e">
        <f t="shared" si="37"/>
        <v>#N/A</v>
      </c>
      <c r="AI146" t="e">
        <f t="shared" si="38"/>
        <v>#N/A</v>
      </c>
      <c r="AJ146" t="e">
        <f t="shared" si="39"/>
        <v>#N/A</v>
      </c>
      <c r="AK146" t="e">
        <f t="shared" si="40"/>
        <v>#N/A</v>
      </c>
      <c r="AL146" t="e">
        <f t="shared" si="41"/>
        <v>#N/A</v>
      </c>
      <c r="AM146" t="e">
        <f t="shared" si="42"/>
        <v>#N/A</v>
      </c>
      <c r="AN146" t="e">
        <f t="shared" si="43"/>
        <v>#N/A</v>
      </c>
      <c r="AO146" t="e">
        <f t="shared" si="44"/>
        <v>#N/A</v>
      </c>
      <c r="AP146" t="e">
        <f t="shared" si="45"/>
        <v>#N/A</v>
      </c>
      <c r="AQ146" t="e">
        <f t="shared" si="46"/>
        <v>#N/A</v>
      </c>
    </row>
    <row r="147" spans="1:43">
      <c r="A147">
        <v>3353</v>
      </c>
      <c r="B147">
        <v>9</v>
      </c>
      <c r="C147" t="str">
        <f t="shared" si="47"/>
        <v>n9</v>
      </c>
      <c r="D147" t="str">
        <f>VLOOKUP(A147,Demand_calculation!$A$2:$B$402,2,0)</f>
        <v>load36</v>
      </c>
      <c r="F147" t="s">
        <v>12532</v>
      </c>
      <c r="G147" t="s">
        <v>11721</v>
      </c>
      <c r="I147" t="s">
        <v>12532</v>
      </c>
      <c r="J147" t="s">
        <v>11721</v>
      </c>
      <c r="K147" t="e">
        <f>VLOOKUP(J147,Demand_calculation!$B$2:$M$402,12,0)</f>
        <v>#N/A</v>
      </c>
      <c r="L147" t="e">
        <f>VLOOKUP(J147,Demand_calculation!$B$2:$AA$402,13,0)</f>
        <v>#N/A</v>
      </c>
      <c r="M147" t="e">
        <f>VLOOKUP(J147,Demand_calculation!$B$2:$AA$402,14,0)</f>
        <v>#N/A</v>
      </c>
      <c r="N147" t="e">
        <f>VLOOKUP(J147,Demand_calculation!$B$2:$AA$402,15,0)</f>
        <v>#N/A</v>
      </c>
      <c r="O147" t="e">
        <f>VLOOKUP(J147,Demand_calculation!$B$2:$AA$402,16,0)</f>
        <v>#N/A</v>
      </c>
      <c r="P147" t="e">
        <f>VLOOKUP(J147,Demand_calculation!$B$2:$AA$402,17,0)</f>
        <v>#N/A</v>
      </c>
      <c r="Q147" t="e">
        <f>VLOOKUP(J147,Demand_calculation!$B$2:$AA$402,18,0)</f>
        <v>#N/A</v>
      </c>
      <c r="R147" t="e">
        <f>VLOOKUP(J147,Demand_calculation!$B$2:$AA$402,19,0)</f>
        <v>#N/A</v>
      </c>
      <c r="S147" t="e">
        <f>VLOOKUP(J147,Demand_calculation!$B$2:$AA$402,20,0)</f>
        <v>#N/A</v>
      </c>
      <c r="T147" t="e">
        <f>VLOOKUP(J147,Demand_calculation!$B$2:$AA$402,21,0)</f>
        <v>#N/A</v>
      </c>
      <c r="U147" t="e">
        <f>VLOOKUP(J147,Demand_calculation!$B$2:$AA$402,22,0)</f>
        <v>#N/A</v>
      </c>
      <c r="V147" t="e">
        <f>VLOOKUP(J147,Demand_calculation!$B$2:$AA$402,23,0)</f>
        <v>#N/A</v>
      </c>
      <c r="W147" t="e">
        <f>VLOOKUP(J147,Demand_calculation!$B$2:$AA$402,24,0)</f>
        <v>#N/A</v>
      </c>
      <c r="X147" t="e">
        <f>VLOOKUP(J147,Demand_calculation!$B$2:$AA$402,25,0)</f>
        <v>#N/A</v>
      </c>
      <c r="Y147" t="e">
        <f>VLOOKUP(J147,Demand_calculation!$B$2:$AA$402,26,0)</f>
        <v>#N/A</v>
      </c>
      <c r="AB147" t="s">
        <v>12709</v>
      </c>
      <c r="AC147" t="e">
        <f t="shared" si="32"/>
        <v>#N/A</v>
      </c>
      <c r="AD147" t="e">
        <f t="shared" si="33"/>
        <v>#N/A</v>
      </c>
      <c r="AE147" t="e">
        <f t="shared" si="34"/>
        <v>#N/A</v>
      </c>
      <c r="AF147" t="e">
        <f t="shared" si="35"/>
        <v>#N/A</v>
      </c>
      <c r="AG147" t="e">
        <f t="shared" si="36"/>
        <v>#N/A</v>
      </c>
      <c r="AH147" t="e">
        <f t="shared" si="37"/>
        <v>#N/A</v>
      </c>
      <c r="AI147" t="e">
        <f t="shared" si="38"/>
        <v>#N/A</v>
      </c>
      <c r="AJ147" t="e">
        <f t="shared" si="39"/>
        <v>#N/A</v>
      </c>
      <c r="AK147" t="e">
        <f t="shared" si="40"/>
        <v>#N/A</v>
      </c>
      <c r="AL147" t="e">
        <f t="shared" si="41"/>
        <v>#N/A</v>
      </c>
      <c r="AM147" t="e">
        <f t="shared" si="42"/>
        <v>#N/A</v>
      </c>
      <c r="AN147" t="e">
        <f t="shared" si="43"/>
        <v>#N/A</v>
      </c>
      <c r="AO147" t="e">
        <f t="shared" si="44"/>
        <v>#N/A</v>
      </c>
      <c r="AP147" t="e">
        <f t="shared" si="45"/>
        <v>#N/A</v>
      </c>
      <c r="AQ147" t="e">
        <f t="shared" si="46"/>
        <v>#N/A</v>
      </c>
    </row>
    <row r="148" spans="1:43">
      <c r="A148">
        <v>3353</v>
      </c>
      <c r="B148">
        <v>30</v>
      </c>
      <c r="C148" t="str">
        <f t="shared" si="47"/>
        <v>n30</v>
      </c>
      <c r="D148" t="str">
        <f>VLOOKUP(A148,Demand_calculation!$A$2:$B$402,2,0)</f>
        <v>load36</v>
      </c>
      <c r="F148" t="s">
        <v>12532</v>
      </c>
      <c r="G148" t="s">
        <v>12052</v>
      </c>
      <c r="I148" t="s">
        <v>12532</v>
      </c>
      <c r="J148" t="s">
        <v>12052</v>
      </c>
      <c r="K148" t="e">
        <f>VLOOKUP(J148,Demand_calculation!$B$2:$M$402,12,0)</f>
        <v>#N/A</v>
      </c>
      <c r="L148" t="e">
        <f>VLOOKUP(J148,Demand_calculation!$B$2:$AA$402,13,0)</f>
        <v>#N/A</v>
      </c>
      <c r="M148" t="e">
        <f>VLOOKUP(J148,Demand_calculation!$B$2:$AA$402,14,0)</f>
        <v>#N/A</v>
      </c>
      <c r="N148" t="e">
        <f>VLOOKUP(J148,Demand_calculation!$B$2:$AA$402,15,0)</f>
        <v>#N/A</v>
      </c>
      <c r="O148" t="e">
        <f>VLOOKUP(J148,Demand_calculation!$B$2:$AA$402,16,0)</f>
        <v>#N/A</v>
      </c>
      <c r="P148" t="e">
        <f>VLOOKUP(J148,Demand_calculation!$B$2:$AA$402,17,0)</f>
        <v>#N/A</v>
      </c>
      <c r="Q148" t="e">
        <f>VLOOKUP(J148,Demand_calculation!$B$2:$AA$402,18,0)</f>
        <v>#N/A</v>
      </c>
      <c r="R148" t="e">
        <f>VLOOKUP(J148,Demand_calculation!$B$2:$AA$402,19,0)</f>
        <v>#N/A</v>
      </c>
      <c r="S148" t="e">
        <f>VLOOKUP(J148,Demand_calculation!$B$2:$AA$402,20,0)</f>
        <v>#N/A</v>
      </c>
      <c r="T148" t="e">
        <f>VLOOKUP(J148,Demand_calculation!$B$2:$AA$402,21,0)</f>
        <v>#N/A</v>
      </c>
      <c r="U148" t="e">
        <f>VLOOKUP(J148,Demand_calculation!$B$2:$AA$402,22,0)</f>
        <v>#N/A</v>
      </c>
      <c r="V148" t="e">
        <f>VLOOKUP(J148,Demand_calculation!$B$2:$AA$402,23,0)</f>
        <v>#N/A</v>
      </c>
      <c r="W148" t="e">
        <f>VLOOKUP(J148,Demand_calculation!$B$2:$AA$402,24,0)</f>
        <v>#N/A</v>
      </c>
      <c r="X148" t="e">
        <f>VLOOKUP(J148,Demand_calculation!$B$2:$AA$402,25,0)</f>
        <v>#N/A</v>
      </c>
      <c r="Y148" t="e">
        <f>VLOOKUP(J148,Demand_calculation!$B$2:$AA$402,26,0)</f>
        <v>#N/A</v>
      </c>
      <c r="AB148" t="s">
        <v>12627</v>
      </c>
      <c r="AC148" t="e">
        <f t="shared" si="32"/>
        <v>#N/A</v>
      </c>
      <c r="AD148" t="e">
        <f t="shared" si="33"/>
        <v>#N/A</v>
      </c>
      <c r="AE148" t="e">
        <f t="shared" si="34"/>
        <v>#N/A</v>
      </c>
      <c r="AF148" t="e">
        <f t="shared" si="35"/>
        <v>#N/A</v>
      </c>
      <c r="AG148" t="e">
        <f t="shared" si="36"/>
        <v>#N/A</v>
      </c>
      <c r="AH148" t="e">
        <f t="shared" si="37"/>
        <v>#N/A</v>
      </c>
      <c r="AI148" t="e">
        <f t="shared" si="38"/>
        <v>#N/A</v>
      </c>
      <c r="AJ148" t="e">
        <f t="shared" si="39"/>
        <v>#N/A</v>
      </c>
      <c r="AK148" t="e">
        <f t="shared" si="40"/>
        <v>#N/A</v>
      </c>
      <c r="AL148" t="e">
        <f t="shared" si="41"/>
        <v>#N/A</v>
      </c>
      <c r="AM148" t="e">
        <f t="shared" si="42"/>
        <v>#N/A</v>
      </c>
      <c r="AN148" t="e">
        <f t="shared" si="43"/>
        <v>#N/A</v>
      </c>
      <c r="AO148" t="e">
        <f t="shared" si="44"/>
        <v>#N/A</v>
      </c>
      <c r="AP148" t="e">
        <f t="shared" si="45"/>
        <v>#N/A</v>
      </c>
      <c r="AQ148" t="e">
        <f t="shared" si="46"/>
        <v>#N/A</v>
      </c>
    </row>
    <row r="149" spans="1:43">
      <c r="A149">
        <v>3354</v>
      </c>
      <c r="B149">
        <v>41</v>
      </c>
      <c r="C149" t="str">
        <f t="shared" si="47"/>
        <v>n41</v>
      </c>
      <c r="D149" t="str">
        <f>VLOOKUP(A149,Demand_calculation!$A$2:$B$402,2,0)</f>
        <v>load37</v>
      </c>
      <c r="F149" t="s">
        <v>12950</v>
      </c>
      <c r="G149" t="s">
        <v>11719</v>
      </c>
      <c r="I149" t="s">
        <v>12950</v>
      </c>
      <c r="J149" t="s">
        <v>11719</v>
      </c>
      <c r="K149" t="e">
        <f>VLOOKUP(J149,Demand_calculation!$B$2:$M$402,12,0)</f>
        <v>#N/A</v>
      </c>
      <c r="L149" t="e">
        <f>VLOOKUP(J149,Demand_calculation!$B$2:$AA$402,13,0)</f>
        <v>#N/A</v>
      </c>
      <c r="M149" t="e">
        <f>VLOOKUP(J149,Demand_calculation!$B$2:$AA$402,14,0)</f>
        <v>#N/A</v>
      </c>
      <c r="N149" t="e">
        <f>VLOOKUP(J149,Demand_calculation!$B$2:$AA$402,15,0)</f>
        <v>#N/A</v>
      </c>
      <c r="O149" t="e">
        <f>VLOOKUP(J149,Demand_calculation!$B$2:$AA$402,16,0)</f>
        <v>#N/A</v>
      </c>
      <c r="P149" t="e">
        <f>VLOOKUP(J149,Demand_calculation!$B$2:$AA$402,17,0)</f>
        <v>#N/A</v>
      </c>
      <c r="Q149" t="e">
        <f>VLOOKUP(J149,Demand_calculation!$B$2:$AA$402,18,0)</f>
        <v>#N/A</v>
      </c>
      <c r="R149" t="e">
        <f>VLOOKUP(J149,Demand_calculation!$B$2:$AA$402,19,0)</f>
        <v>#N/A</v>
      </c>
      <c r="S149" t="e">
        <f>VLOOKUP(J149,Demand_calculation!$B$2:$AA$402,20,0)</f>
        <v>#N/A</v>
      </c>
      <c r="T149" t="e">
        <f>VLOOKUP(J149,Demand_calculation!$B$2:$AA$402,21,0)</f>
        <v>#N/A</v>
      </c>
      <c r="U149" t="e">
        <f>VLOOKUP(J149,Demand_calculation!$B$2:$AA$402,22,0)</f>
        <v>#N/A</v>
      </c>
      <c r="V149" t="e">
        <f>VLOOKUP(J149,Demand_calculation!$B$2:$AA$402,23,0)</f>
        <v>#N/A</v>
      </c>
      <c r="W149" t="e">
        <f>VLOOKUP(J149,Demand_calculation!$B$2:$AA$402,24,0)</f>
        <v>#N/A</v>
      </c>
      <c r="X149" t="e">
        <f>VLOOKUP(J149,Demand_calculation!$B$2:$AA$402,25,0)</f>
        <v>#N/A</v>
      </c>
      <c r="Y149" t="e">
        <f>VLOOKUP(J149,Demand_calculation!$B$2:$AA$402,26,0)</f>
        <v>#N/A</v>
      </c>
      <c r="AB149" t="s">
        <v>12666</v>
      </c>
      <c r="AC149" t="e">
        <f t="shared" si="32"/>
        <v>#N/A</v>
      </c>
      <c r="AD149" t="e">
        <f t="shared" si="33"/>
        <v>#N/A</v>
      </c>
      <c r="AE149" t="e">
        <f t="shared" si="34"/>
        <v>#N/A</v>
      </c>
      <c r="AF149" t="e">
        <f t="shared" si="35"/>
        <v>#N/A</v>
      </c>
      <c r="AG149" t="e">
        <f t="shared" si="36"/>
        <v>#N/A</v>
      </c>
      <c r="AH149" t="e">
        <f t="shared" si="37"/>
        <v>#N/A</v>
      </c>
      <c r="AI149" t="e">
        <f t="shared" si="38"/>
        <v>#N/A</v>
      </c>
      <c r="AJ149" t="e">
        <f t="shared" si="39"/>
        <v>#N/A</v>
      </c>
      <c r="AK149" t="e">
        <f t="shared" si="40"/>
        <v>#N/A</v>
      </c>
      <c r="AL149" t="e">
        <f t="shared" si="41"/>
        <v>#N/A</v>
      </c>
      <c r="AM149" t="e">
        <f t="shared" si="42"/>
        <v>#N/A</v>
      </c>
      <c r="AN149" t="e">
        <f t="shared" si="43"/>
        <v>#N/A</v>
      </c>
      <c r="AO149" t="e">
        <f t="shared" si="44"/>
        <v>#N/A</v>
      </c>
      <c r="AP149" t="e">
        <f t="shared" si="45"/>
        <v>#N/A</v>
      </c>
      <c r="AQ149" t="e">
        <f t="shared" si="46"/>
        <v>#N/A</v>
      </c>
    </row>
    <row r="150" spans="1:43">
      <c r="A150">
        <v>3354</v>
      </c>
      <c r="B150">
        <v>102</v>
      </c>
      <c r="C150" t="str">
        <f t="shared" si="47"/>
        <v>n102</v>
      </c>
      <c r="D150" t="str">
        <f>VLOOKUP(A150,Demand_calculation!$A$2:$B$402,2,0)</f>
        <v>load37</v>
      </c>
      <c r="F150" t="s">
        <v>12950</v>
      </c>
      <c r="G150" t="s">
        <v>11744</v>
      </c>
      <c r="I150" t="s">
        <v>12950</v>
      </c>
      <c r="J150" t="s">
        <v>11744</v>
      </c>
      <c r="K150" t="e">
        <f>VLOOKUP(J150,Demand_calculation!$B$2:$M$402,12,0)</f>
        <v>#N/A</v>
      </c>
      <c r="L150" t="e">
        <f>VLOOKUP(J150,Demand_calculation!$B$2:$AA$402,13,0)</f>
        <v>#N/A</v>
      </c>
      <c r="M150" t="e">
        <f>VLOOKUP(J150,Demand_calculation!$B$2:$AA$402,14,0)</f>
        <v>#N/A</v>
      </c>
      <c r="N150" t="e">
        <f>VLOOKUP(J150,Demand_calculation!$B$2:$AA$402,15,0)</f>
        <v>#N/A</v>
      </c>
      <c r="O150" t="e">
        <f>VLOOKUP(J150,Demand_calculation!$B$2:$AA$402,16,0)</f>
        <v>#N/A</v>
      </c>
      <c r="P150" t="e">
        <f>VLOOKUP(J150,Demand_calculation!$B$2:$AA$402,17,0)</f>
        <v>#N/A</v>
      </c>
      <c r="Q150" t="e">
        <f>VLOOKUP(J150,Demand_calculation!$B$2:$AA$402,18,0)</f>
        <v>#N/A</v>
      </c>
      <c r="R150" t="e">
        <f>VLOOKUP(J150,Demand_calculation!$B$2:$AA$402,19,0)</f>
        <v>#N/A</v>
      </c>
      <c r="S150" t="e">
        <f>VLOOKUP(J150,Demand_calculation!$B$2:$AA$402,20,0)</f>
        <v>#N/A</v>
      </c>
      <c r="T150" t="e">
        <f>VLOOKUP(J150,Demand_calculation!$B$2:$AA$402,21,0)</f>
        <v>#N/A</v>
      </c>
      <c r="U150" t="e">
        <f>VLOOKUP(J150,Demand_calculation!$B$2:$AA$402,22,0)</f>
        <v>#N/A</v>
      </c>
      <c r="V150" t="e">
        <f>VLOOKUP(J150,Demand_calculation!$B$2:$AA$402,23,0)</f>
        <v>#N/A</v>
      </c>
      <c r="W150" t="e">
        <f>VLOOKUP(J150,Demand_calculation!$B$2:$AA$402,24,0)</f>
        <v>#N/A</v>
      </c>
      <c r="X150" t="e">
        <f>VLOOKUP(J150,Demand_calculation!$B$2:$AA$402,25,0)</f>
        <v>#N/A</v>
      </c>
      <c r="Y150" t="e">
        <f>VLOOKUP(J150,Demand_calculation!$B$2:$AA$402,26,0)</f>
        <v>#N/A</v>
      </c>
      <c r="AB150" t="s">
        <v>12949</v>
      </c>
      <c r="AC150" t="e">
        <f t="shared" si="32"/>
        <v>#N/A</v>
      </c>
      <c r="AD150" t="e">
        <f t="shared" si="33"/>
        <v>#N/A</v>
      </c>
      <c r="AE150" t="e">
        <f t="shared" si="34"/>
        <v>#N/A</v>
      </c>
      <c r="AF150" t="e">
        <f t="shared" si="35"/>
        <v>#N/A</v>
      </c>
      <c r="AG150" t="e">
        <f t="shared" si="36"/>
        <v>#N/A</v>
      </c>
      <c r="AH150" t="e">
        <f t="shared" si="37"/>
        <v>#N/A</v>
      </c>
      <c r="AI150" t="e">
        <f t="shared" si="38"/>
        <v>#N/A</v>
      </c>
      <c r="AJ150" t="e">
        <f t="shared" si="39"/>
        <v>#N/A</v>
      </c>
      <c r="AK150" t="e">
        <f t="shared" si="40"/>
        <v>#N/A</v>
      </c>
      <c r="AL150" t="e">
        <f t="shared" si="41"/>
        <v>#N/A</v>
      </c>
      <c r="AM150" t="e">
        <f t="shared" si="42"/>
        <v>#N/A</v>
      </c>
      <c r="AN150" t="e">
        <f t="shared" si="43"/>
        <v>#N/A</v>
      </c>
      <c r="AO150" t="e">
        <f t="shared" si="44"/>
        <v>#N/A</v>
      </c>
      <c r="AP150" t="e">
        <f t="shared" si="45"/>
        <v>#N/A</v>
      </c>
      <c r="AQ150" t="e">
        <f t="shared" si="46"/>
        <v>#N/A</v>
      </c>
    </row>
    <row r="151" spans="1:43">
      <c r="A151">
        <v>3354</v>
      </c>
      <c r="B151">
        <v>9</v>
      </c>
      <c r="C151" t="str">
        <f t="shared" si="47"/>
        <v>n9</v>
      </c>
      <c r="D151" t="str">
        <f>VLOOKUP(A151,Demand_calculation!$A$2:$B$402,2,0)</f>
        <v>load37</v>
      </c>
      <c r="F151" t="s">
        <v>12950</v>
      </c>
      <c r="G151" t="s">
        <v>11747</v>
      </c>
      <c r="I151" t="s">
        <v>12950</v>
      </c>
      <c r="J151" t="s">
        <v>11747</v>
      </c>
      <c r="K151" t="e">
        <f>VLOOKUP(J151,Demand_calculation!$B$2:$M$402,12,0)</f>
        <v>#N/A</v>
      </c>
      <c r="L151" t="e">
        <f>VLOOKUP(J151,Demand_calculation!$B$2:$AA$402,13,0)</f>
        <v>#N/A</v>
      </c>
      <c r="M151" t="e">
        <f>VLOOKUP(J151,Demand_calculation!$B$2:$AA$402,14,0)</f>
        <v>#N/A</v>
      </c>
      <c r="N151" t="e">
        <f>VLOOKUP(J151,Demand_calculation!$B$2:$AA$402,15,0)</f>
        <v>#N/A</v>
      </c>
      <c r="O151" t="e">
        <f>VLOOKUP(J151,Demand_calculation!$B$2:$AA$402,16,0)</f>
        <v>#N/A</v>
      </c>
      <c r="P151" t="e">
        <f>VLOOKUP(J151,Demand_calculation!$B$2:$AA$402,17,0)</f>
        <v>#N/A</v>
      </c>
      <c r="Q151" t="e">
        <f>VLOOKUP(J151,Demand_calculation!$B$2:$AA$402,18,0)</f>
        <v>#N/A</v>
      </c>
      <c r="R151" t="e">
        <f>VLOOKUP(J151,Demand_calculation!$B$2:$AA$402,19,0)</f>
        <v>#N/A</v>
      </c>
      <c r="S151" t="e">
        <f>VLOOKUP(J151,Demand_calculation!$B$2:$AA$402,20,0)</f>
        <v>#N/A</v>
      </c>
      <c r="T151" t="e">
        <f>VLOOKUP(J151,Demand_calculation!$B$2:$AA$402,21,0)</f>
        <v>#N/A</v>
      </c>
      <c r="U151" t="e">
        <f>VLOOKUP(J151,Demand_calculation!$B$2:$AA$402,22,0)</f>
        <v>#N/A</v>
      </c>
      <c r="V151" t="e">
        <f>VLOOKUP(J151,Demand_calculation!$B$2:$AA$402,23,0)</f>
        <v>#N/A</v>
      </c>
      <c r="W151" t="e">
        <f>VLOOKUP(J151,Demand_calculation!$B$2:$AA$402,24,0)</f>
        <v>#N/A</v>
      </c>
      <c r="X151" t="e">
        <f>VLOOKUP(J151,Demand_calculation!$B$2:$AA$402,25,0)</f>
        <v>#N/A</v>
      </c>
      <c r="Y151" t="e">
        <f>VLOOKUP(J151,Demand_calculation!$B$2:$AA$402,26,0)</f>
        <v>#N/A</v>
      </c>
      <c r="AB151" t="s">
        <v>12634</v>
      </c>
      <c r="AC151" t="e">
        <f t="shared" si="32"/>
        <v>#N/A</v>
      </c>
      <c r="AD151" t="e">
        <f t="shared" si="33"/>
        <v>#N/A</v>
      </c>
      <c r="AE151" t="e">
        <f t="shared" si="34"/>
        <v>#N/A</v>
      </c>
      <c r="AF151" t="e">
        <f t="shared" si="35"/>
        <v>#N/A</v>
      </c>
      <c r="AG151" t="e">
        <f t="shared" si="36"/>
        <v>#N/A</v>
      </c>
      <c r="AH151" t="e">
        <f t="shared" si="37"/>
        <v>#N/A</v>
      </c>
      <c r="AI151" t="e">
        <f t="shared" si="38"/>
        <v>#N/A</v>
      </c>
      <c r="AJ151" t="e">
        <f t="shared" si="39"/>
        <v>#N/A</v>
      </c>
      <c r="AK151" t="e">
        <f t="shared" si="40"/>
        <v>#N/A</v>
      </c>
      <c r="AL151" t="e">
        <f t="shared" si="41"/>
        <v>#N/A</v>
      </c>
      <c r="AM151" t="e">
        <f t="shared" si="42"/>
        <v>#N/A</v>
      </c>
      <c r="AN151" t="e">
        <f t="shared" si="43"/>
        <v>#N/A</v>
      </c>
      <c r="AO151" t="e">
        <f t="shared" si="44"/>
        <v>#N/A</v>
      </c>
      <c r="AP151" t="e">
        <f t="shared" si="45"/>
        <v>#N/A</v>
      </c>
      <c r="AQ151" t="e">
        <f t="shared" si="46"/>
        <v>#N/A</v>
      </c>
    </row>
    <row r="152" spans="1:43">
      <c r="A152">
        <v>3354</v>
      </c>
      <c r="B152">
        <v>8</v>
      </c>
      <c r="C152" t="str">
        <f t="shared" si="47"/>
        <v>n8</v>
      </c>
      <c r="D152" t="str">
        <f>VLOOKUP(A152,Demand_calculation!$A$2:$B$402,2,0)</f>
        <v>load37</v>
      </c>
      <c r="F152" t="s">
        <v>12653</v>
      </c>
      <c r="G152" t="s">
        <v>11734</v>
      </c>
      <c r="I152" t="s">
        <v>12653</v>
      </c>
      <c r="J152" t="s">
        <v>11734</v>
      </c>
      <c r="K152" t="e">
        <f>VLOOKUP(J152,Demand_calculation!$B$2:$M$402,12,0)</f>
        <v>#N/A</v>
      </c>
      <c r="L152" t="e">
        <f>VLOOKUP(J152,Demand_calculation!$B$2:$AA$402,13,0)</f>
        <v>#N/A</v>
      </c>
      <c r="M152" t="e">
        <f>VLOOKUP(J152,Demand_calculation!$B$2:$AA$402,14,0)</f>
        <v>#N/A</v>
      </c>
      <c r="N152" t="e">
        <f>VLOOKUP(J152,Demand_calculation!$B$2:$AA$402,15,0)</f>
        <v>#N/A</v>
      </c>
      <c r="O152" t="e">
        <f>VLOOKUP(J152,Demand_calculation!$B$2:$AA$402,16,0)</f>
        <v>#N/A</v>
      </c>
      <c r="P152" t="e">
        <f>VLOOKUP(J152,Demand_calculation!$B$2:$AA$402,17,0)</f>
        <v>#N/A</v>
      </c>
      <c r="Q152" t="e">
        <f>VLOOKUP(J152,Demand_calculation!$B$2:$AA$402,18,0)</f>
        <v>#N/A</v>
      </c>
      <c r="R152" t="e">
        <f>VLOOKUP(J152,Demand_calculation!$B$2:$AA$402,19,0)</f>
        <v>#N/A</v>
      </c>
      <c r="S152" t="e">
        <f>VLOOKUP(J152,Demand_calculation!$B$2:$AA$402,20,0)</f>
        <v>#N/A</v>
      </c>
      <c r="T152" t="e">
        <f>VLOOKUP(J152,Demand_calculation!$B$2:$AA$402,21,0)</f>
        <v>#N/A</v>
      </c>
      <c r="U152" t="e">
        <f>VLOOKUP(J152,Demand_calculation!$B$2:$AA$402,22,0)</f>
        <v>#N/A</v>
      </c>
      <c r="V152" t="e">
        <f>VLOOKUP(J152,Demand_calculation!$B$2:$AA$402,23,0)</f>
        <v>#N/A</v>
      </c>
      <c r="W152" t="e">
        <f>VLOOKUP(J152,Demand_calculation!$B$2:$AA$402,24,0)</f>
        <v>#N/A</v>
      </c>
      <c r="X152" t="e">
        <f>VLOOKUP(J152,Demand_calculation!$B$2:$AA$402,25,0)</f>
        <v>#N/A</v>
      </c>
      <c r="Y152" t="e">
        <f>VLOOKUP(J152,Demand_calculation!$B$2:$AA$402,26,0)</f>
        <v>#N/A</v>
      </c>
      <c r="AB152" t="s">
        <v>12615</v>
      </c>
      <c r="AC152" t="e">
        <f t="shared" si="32"/>
        <v>#N/A</v>
      </c>
      <c r="AD152" t="e">
        <f t="shared" si="33"/>
        <v>#N/A</v>
      </c>
      <c r="AE152" t="e">
        <f t="shared" si="34"/>
        <v>#N/A</v>
      </c>
      <c r="AF152" t="e">
        <f t="shared" si="35"/>
        <v>#N/A</v>
      </c>
      <c r="AG152" t="e">
        <f t="shared" si="36"/>
        <v>#N/A</v>
      </c>
      <c r="AH152" t="e">
        <f t="shared" si="37"/>
        <v>#N/A</v>
      </c>
      <c r="AI152" t="e">
        <f t="shared" si="38"/>
        <v>#N/A</v>
      </c>
      <c r="AJ152" t="e">
        <f t="shared" si="39"/>
        <v>#N/A</v>
      </c>
      <c r="AK152" t="e">
        <f t="shared" si="40"/>
        <v>#N/A</v>
      </c>
      <c r="AL152" t="e">
        <f t="shared" si="41"/>
        <v>#N/A</v>
      </c>
      <c r="AM152" t="e">
        <f t="shared" si="42"/>
        <v>#N/A</v>
      </c>
      <c r="AN152" t="e">
        <f t="shared" si="43"/>
        <v>#N/A</v>
      </c>
      <c r="AO152" t="e">
        <f t="shared" si="44"/>
        <v>#N/A</v>
      </c>
      <c r="AP152" t="e">
        <f t="shared" si="45"/>
        <v>#N/A</v>
      </c>
      <c r="AQ152" t="e">
        <f t="shared" si="46"/>
        <v>#N/A</v>
      </c>
    </row>
    <row r="153" spans="1:43">
      <c r="A153">
        <v>3354</v>
      </c>
      <c r="B153">
        <v>29</v>
      </c>
      <c r="C153" t="str">
        <f t="shared" si="47"/>
        <v>n29</v>
      </c>
      <c r="D153" t="str">
        <f>VLOOKUP(A153,Demand_calculation!$A$2:$B$402,2,0)</f>
        <v>load37</v>
      </c>
      <c r="F153" t="s">
        <v>12653</v>
      </c>
      <c r="G153" t="s">
        <v>11735</v>
      </c>
      <c r="I153" t="s">
        <v>12653</v>
      </c>
      <c r="J153" t="s">
        <v>11735</v>
      </c>
      <c r="K153" t="e">
        <f>VLOOKUP(J153,Demand_calculation!$B$2:$M$402,12,0)</f>
        <v>#N/A</v>
      </c>
      <c r="L153" t="e">
        <f>VLOOKUP(J153,Demand_calculation!$B$2:$AA$402,13,0)</f>
        <v>#N/A</v>
      </c>
      <c r="M153" t="e">
        <f>VLOOKUP(J153,Demand_calculation!$B$2:$AA$402,14,0)</f>
        <v>#N/A</v>
      </c>
      <c r="N153" t="e">
        <f>VLOOKUP(J153,Demand_calculation!$B$2:$AA$402,15,0)</f>
        <v>#N/A</v>
      </c>
      <c r="O153" t="e">
        <f>VLOOKUP(J153,Demand_calculation!$B$2:$AA$402,16,0)</f>
        <v>#N/A</v>
      </c>
      <c r="P153" t="e">
        <f>VLOOKUP(J153,Demand_calculation!$B$2:$AA$402,17,0)</f>
        <v>#N/A</v>
      </c>
      <c r="Q153" t="e">
        <f>VLOOKUP(J153,Demand_calculation!$B$2:$AA$402,18,0)</f>
        <v>#N/A</v>
      </c>
      <c r="R153" t="e">
        <f>VLOOKUP(J153,Demand_calculation!$B$2:$AA$402,19,0)</f>
        <v>#N/A</v>
      </c>
      <c r="S153" t="e">
        <f>VLOOKUP(J153,Demand_calculation!$B$2:$AA$402,20,0)</f>
        <v>#N/A</v>
      </c>
      <c r="T153" t="e">
        <f>VLOOKUP(J153,Demand_calculation!$B$2:$AA$402,21,0)</f>
        <v>#N/A</v>
      </c>
      <c r="U153" t="e">
        <f>VLOOKUP(J153,Demand_calculation!$B$2:$AA$402,22,0)</f>
        <v>#N/A</v>
      </c>
      <c r="V153" t="e">
        <f>VLOOKUP(J153,Demand_calculation!$B$2:$AA$402,23,0)</f>
        <v>#N/A</v>
      </c>
      <c r="W153" t="e">
        <f>VLOOKUP(J153,Demand_calculation!$B$2:$AA$402,24,0)</f>
        <v>#N/A</v>
      </c>
      <c r="X153" t="e">
        <f>VLOOKUP(J153,Demand_calculation!$B$2:$AA$402,25,0)</f>
        <v>#N/A</v>
      </c>
      <c r="Y153" t="e">
        <f>VLOOKUP(J153,Demand_calculation!$B$2:$AA$402,26,0)</f>
        <v>#N/A</v>
      </c>
      <c r="AB153" t="s">
        <v>12994</v>
      </c>
      <c r="AC153" t="e">
        <f t="shared" si="32"/>
        <v>#N/A</v>
      </c>
      <c r="AD153" t="e">
        <f t="shared" si="33"/>
        <v>#N/A</v>
      </c>
      <c r="AE153" t="e">
        <f t="shared" si="34"/>
        <v>#N/A</v>
      </c>
      <c r="AF153" t="e">
        <f t="shared" si="35"/>
        <v>#N/A</v>
      </c>
      <c r="AG153" t="e">
        <f t="shared" si="36"/>
        <v>#N/A</v>
      </c>
      <c r="AH153" t="e">
        <f t="shared" si="37"/>
        <v>#N/A</v>
      </c>
      <c r="AI153" t="e">
        <f t="shared" si="38"/>
        <v>#N/A</v>
      </c>
      <c r="AJ153" t="e">
        <f t="shared" si="39"/>
        <v>#N/A</v>
      </c>
      <c r="AK153" t="e">
        <f t="shared" si="40"/>
        <v>#N/A</v>
      </c>
      <c r="AL153" t="e">
        <f t="shared" si="41"/>
        <v>#N/A</v>
      </c>
      <c r="AM153" t="e">
        <f t="shared" si="42"/>
        <v>#N/A</v>
      </c>
      <c r="AN153" t="e">
        <f t="shared" si="43"/>
        <v>#N/A</v>
      </c>
      <c r="AO153" t="e">
        <f t="shared" si="44"/>
        <v>#N/A</v>
      </c>
      <c r="AP153" t="e">
        <f t="shared" si="45"/>
        <v>#N/A</v>
      </c>
      <c r="AQ153" t="e">
        <f t="shared" si="46"/>
        <v>#N/A</v>
      </c>
    </row>
    <row r="154" spans="1:43">
      <c r="A154">
        <v>3354</v>
      </c>
      <c r="B154">
        <v>16</v>
      </c>
      <c r="C154" t="str">
        <f t="shared" si="47"/>
        <v>n16</v>
      </c>
      <c r="D154" t="str">
        <f>VLOOKUP(A154,Demand_calculation!$A$2:$B$402,2,0)</f>
        <v>load37</v>
      </c>
      <c r="F154" t="s">
        <v>12653</v>
      </c>
      <c r="G154" t="s">
        <v>11736</v>
      </c>
      <c r="I154" t="s">
        <v>12653</v>
      </c>
      <c r="J154" t="s">
        <v>11736</v>
      </c>
      <c r="K154" t="e">
        <f>VLOOKUP(J154,Demand_calculation!$B$2:$M$402,12,0)</f>
        <v>#N/A</v>
      </c>
      <c r="L154" t="e">
        <f>VLOOKUP(J154,Demand_calculation!$B$2:$AA$402,13,0)</f>
        <v>#N/A</v>
      </c>
      <c r="M154" t="e">
        <f>VLOOKUP(J154,Demand_calculation!$B$2:$AA$402,14,0)</f>
        <v>#N/A</v>
      </c>
      <c r="N154" t="e">
        <f>VLOOKUP(J154,Demand_calculation!$B$2:$AA$402,15,0)</f>
        <v>#N/A</v>
      </c>
      <c r="O154" t="e">
        <f>VLOOKUP(J154,Demand_calculation!$B$2:$AA$402,16,0)</f>
        <v>#N/A</v>
      </c>
      <c r="P154" t="e">
        <f>VLOOKUP(J154,Demand_calculation!$B$2:$AA$402,17,0)</f>
        <v>#N/A</v>
      </c>
      <c r="Q154" t="e">
        <f>VLOOKUP(J154,Demand_calculation!$B$2:$AA$402,18,0)</f>
        <v>#N/A</v>
      </c>
      <c r="R154" t="e">
        <f>VLOOKUP(J154,Demand_calculation!$B$2:$AA$402,19,0)</f>
        <v>#N/A</v>
      </c>
      <c r="S154" t="e">
        <f>VLOOKUP(J154,Demand_calculation!$B$2:$AA$402,20,0)</f>
        <v>#N/A</v>
      </c>
      <c r="T154" t="e">
        <f>VLOOKUP(J154,Demand_calculation!$B$2:$AA$402,21,0)</f>
        <v>#N/A</v>
      </c>
      <c r="U154" t="e">
        <f>VLOOKUP(J154,Demand_calculation!$B$2:$AA$402,22,0)</f>
        <v>#N/A</v>
      </c>
      <c r="V154" t="e">
        <f>VLOOKUP(J154,Demand_calculation!$B$2:$AA$402,23,0)</f>
        <v>#N/A</v>
      </c>
      <c r="W154" t="e">
        <f>VLOOKUP(J154,Demand_calculation!$B$2:$AA$402,24,0)</f>
        <v>#N/A</v>
      </c>
      <c r="X154" t="e">
        <f>VLOOKUP(J154,Demand_calculation!$B$2:$AA$402,25,0)</f>
        <v>#N/A</v>
      </c>
      <c r="Y154" t="e">
        <f>VLOOKUP(J154,Demand_calculation!$B$2:$AA$402,26,0)</f>
        <v>#N/A</v>
      </c>
      <c r="AB154" t="s">
        <v>12712</v>
      </c>
      <c r="AC154" t="e">
        <f t="shared" si="32"/>
        <v>#N/A</v>
      </c>
      <c r="AD154" t="e">
        <f t="shared" si="33"/>
        <v>#N/A</v>
      </c>
      <c r="AE154" t="e">
        <f t="shared" si="34"/>
        <v>#N/A</v>
      </c>
      <c r="AF154" t="e">
        <f t="shared" si="35"/>
        <v>#N/A</v>
      </c>
      <c r="AG154" t="e">
        <f t="shared" si="36"/>
        <v>#N/A</v>
      </c>
      <c r="AH154" t="e">
        <f t="shared" si="37"/>
        <v>#N/A</v>
      </c>
      <c r="AI154" t="e">
        <f t="shared" si="38"/>
        <v>#N/A</v>
      </c>
      <c r="AJ154" t="e">
        <f t="shared" si="39"/>
        <v>#N/A</v>
      </c>
      <c r="AK154" t="e">
        <f t="shared" si="40"/>
        <v>#N/A</v>
      </c>
      <c r="AL154" t="e">
        <f t="shared" si="41"/>
        <v>#N/A</v>
      </c>
      <c r="AM154" t="e">
        <f t="shared" si="42"/>
        <v>#N/A</v>
      </c>
      <c r="AN154" t="e">
        <f t="shared" si="43"/>
        <v>#N/A</v>
      </c>
      <c r="AO154" t="e">
        <f t="shared" si="44"/>
        <v>#N/A</v>
      </c>
      <c r="AP154" t="e">
        <f t="shared" si="45"/>
        <v>#N/A</v>
      </c>
      <c r="AQ154" t="e">
        <f t="shared" si="46"/>
        <v>#N/A</v>
      </c>
    </row>
    <row r="155" spans="1:43">
      <c r="A155">
        <v>3354</v>
      </c>
      <c r="B155">
        <v>39</v>
      </c>
      <c r="C155" t="str">
        <f t="shared" si="47"/>
        <v>n39</v>
      </c>
      <c r="D155" t="str">
        <f>VLOOKUP(A155,Demand_calculation!$A$2:$B$402,2,0)</f>
        <v>load37</v>
      </c>
      <c r="F155" t="s">
        <v>12653</v>
      </c>
      <c r="G155" t="s">
        <v>11738</v>
      </c>
      <c r="I155" t="s">
        <v>12653</v>
      </c>
      <c r="J155" t="s">
        <v>11738</v>
      </c>
      <c r="K155" t="e">
        <f>VLOOKUP(J155,Demand_calculation!$B$2:$M$402,12,0)</f>
        <v>#N/A</v>
      </c>
      <c r="L155" t="e">
        <f>VLOOKUP(J155,Demand_calculation!$B$2:$AA$402,13,0)</f>
        <v>#N/A</v>
      </c>
      <c r="M155" t="e">
        <f>VLOOKUP(J155,Demand_calculation!$B$2:$AA$402,14,0)</f>
        <v>#N/A</v>
      </c>
      <c r="N155" t="e">
        <f>VLOOKUP(J155,Demand_calculation!$B$2:$AA$402,15,0)</f>
        <v>#N/A</v>
      </c>
      <c r="O155" t="e">
        <f>VLOOKUP(J155,Demand_calculation!$B$2:$AA$402,16,0)</f>
        <v>#N/A</v>
      </c>
      <c r="P155" t="e">
        <f>VLOOKUP(J155,Demand_calculation!$B$2:$AA$402,17,0)</f>
        <v>#N/A</v>
      </c>
      <c r="Q155" t="e">
        <f>VLOOKUP(J155,Demand_calculation!$B$2:$AA$402,18,0)</f>
        <v>#N/A</v>
      </c>
      <c r="R155" t="e">
        <f>VLOOKUP(J155,Demand_calculation!$B$2:$AA$402,19,0)</f>
        <v>#N/A</v>
      </c>
      <c r="S155" t="e">
        <f>VLOOKUP(J155,Demand_calculation!$B$2:$AA$402,20,0)</f>
        <v>#N/A</v>
      </c>
      <c r="T155" t="e">
        <f>VLOOKUP(J155,Demand_calculation!$B$2:$AA$402,21,0)</f>
        <v>#N/A</v>
      </c>
      <c r="U155" t="e">
        <f>VLOOKUP(J155,Demand_calculation!$B$2:$AA$402,22,0)</f>
        <v>#N/A</v>
      </c>
      <c r="V155" t="e">
        <f>VLOOKUP(J155,Demand_calculation!$B$2:$AA$402,23,0)</f>
        <v>#N/A</v>
      </c>
      <c r="W155" t="e">
        <f>VLOOKUP(J155,Demand_calculation!$B$2:$AA$402,24,0)</f>
        <v>#N/A</v>
      </c>
      <c r="X155" t="e">
        <f>VLOOKUP(J155,Demand_calculation!$B$2:$AA$402,25,0)</f>
        <v>#N/A</v>
      </c>
      <c r="Y155" t="e">
        <f>VLOOKUP(J155,Demand_calculation!$B$2:$AA$402,26,0)</f>
        <v>#N/A</v>
      </c>
      <c r="AB155" t="s">
        <v>12658</v>
      </c>
      <c r="AC155" t="e">
        <f t="shared" si="32"/>
        <v>#N/A</v>
      </c>
      <c r="AD155" t="e">
        <f t="shared" si="33"/>
        <v>#N/A</v>
      </c>
      <c r="AE155" t="e">
        <f t="shared" si="34"/>
        <v>#N/A</v>
      </c>
      <c r="AF155" t="e">
        <f t="shared" si="35"/>
        <v>#N/A</v>
      </c>
      <c r="AG155" t="e">
        <f t="shared" si="36"/>
        <v>#N/A</v>
      </c>
      <c r="AH155" t="e">
        <f t="shared" si="37"/>
        <v>#N/A</v>
      </c>
      <c r="AI155" t="e">
        <f t="shared" si="38"/>
        <v>#N/A</v>
      </c>
      <c r="AJ155" t="e">
        <f t="shared" si="39"/>
        <v>#N/A</v>
      </c>
      <c r="AK155" t="e">
        <f t="shared" si="40"/>
        <v>#N/A</v>
      </c>
      <c r="AL155" t="e">
        <f t="shared" si="41"/>
        <v>#N/A</v>
      </c>
      <c r="AM155" t="e">
        <f t="shared" si="42"/>
        <v>#N/A</v>
      </c>
      <c r="AN155" t="e">
        <f t="shared" si="43"/>
        <v>#N/A</v>
      </c>
      <c r="AO155" t="e">
        <f t="shared" si="44"/>
        <v>#N/A</v>
      </c>
      <c r="AP155" t="e">
        <f t="shared" si="45"/>
        <v>#N/A</v>
      </c>
      <c r="AQ155" t="e">
        <f t="shared" si="46"/>
        <v>#N/A</v>
      </c>
    </row>
    <row r="156" spans="1:43">
      <c r="A156">
        <v>3355</v>
      </c>
      <c r="B156">
        <v>9</v>
      </c>
      <c r="C156" t="str">
        <f t="shared" si="47"/>
        <v>n9</v>
      </c>
      <c r="D156" t="str">
        <f>VLOOKUP(A156,Demand_calculation!$A$2:$B$402,2,0)</f>
        <v>load38</v>
      </c>
      <c r="F156" t="s">
        <v>12653</v>
      </c>
      <c r="G156" t="s">
        <v>11740</v>
      </c>
      <c r="I156" t="s">
        <v>12653</v>
      </c>
      <c r="J156" t="s">
        <v>11740</v>
      </c>
      <c r="K156" t="e">
        <f>VLOOKUP(J156,Demand_calculation!$B$2:$M$402,12,0)</f>
        <v>#N/A</v>
      </c>
      <c r="L156" t="e">
        <f>VLOOKUP(J156,Demand_calculation!$B$2:$AA$402,13,0)</f>
        <v>#N/A</v>
      </c>
      <c r="M156" t="e">
        <f>VLOOKUP(J156,Demand_calculation!$B$2:$AA$402,14,0)</f>
        <v>#N/A</v>
      </c>
      <c r="N156" t="e">
        <f>VLOOKUP(J156,Demand_calculation!$B$2:$AA$402,15,0)</f>
        <v>#N/A</v>
      </c>
      <c r="O156" t="e">
        <f>VLOOKUP(J156,Demand_calculation!$B$2:$AA$402,16,0)</f>
        <v>#N/A</v>
      </c>
      <c r="P156" t="e">
        <f>VLOOKUP(J156,Demand_calculation!$B$2:$AA$402,17,0)</f>
        <v>#N/A</v>
      </c>
      <c r="Q156" t="e">
        <f>VLOOKUP(J156,Demand_calculation!$B$2:$AA$402,18,0)</f>
        <v>#N/A</v>
      </c>
      <c r="R156" t="e">
        <f>VLOOKUP(J156,Demand_calculation!$B$2:$AA$402,19,0)</f>
        <v>#N/A</v>
      </c>
      <c r="S156" t="e">
        <f>VLOOKUP(J156,Demand_calculation!$B$2:$AA$402,20,0)</f>
        <v>#N/A</v>
      </c>
      <c r="T156" t="e">
        <f>VLOOKUP(J156,Demand_calculation!$B$2:$AA$402,21,0)</f>
        <v>#N/A</v>
      </c>
      <c r="U156" t="e">
        <f>VLOOKUP(J156,Demand_calculation!$B$2:$AA$402,22,0)</f>
        <v>#N/A</v>
      </c>
      <c r="V156" t="e">
        <f>VLOOKUP(J156,Demand_calculation!$B$2:$AA$402,23,0)</f>
        <v>#N/A</v>
      </c>
      <c r="W156" t="e">
        <f>VLOOKUP(J156,Demand_calculation!$B$2:$AA$402,24,0)</f>
        <v>#N/A</v>
      </c>
      <c r="X156" t="e">
        <f>VLOOKUP(J156,Demand_calculation!$B$2:$AA$402,25,0)</f>
        <v>#N/A</v>
      </c>
      <c r="Y156" t="e">
        <f>VLOOKUP(J156,Demand_calculation!$B$2:$AA$402,26,0)</f>
        <v>#N/A</v>
      </c>
      <c r="AB156" t="s">
        <v>12690</v>
      </c>
      <c r="AC156" t="e">
        <f t="shared" si="32"/>
        <v>#N/A</v>
      </c>
      <c r="AD156" t="e">
        <f t="shared" si="33"/>
        <v>#N/A</v>
      </c>
      <c r="AE156" t="e">
        <f t="shared" si="34"/>
        <v>#N/A</v>
      </c>
      <c r="AF156" t="e">
        <f t="shared" si="35"/>
        <v>#N/A</v>
      </c>
      <c r="AG156" t="e">
        <f t="shared" si="36"/>
        <v>#N/A</v>
      </c>
      <c r="AH156" t="e">
        <f t="shared" si="37"/>
        <v>#N/A</v>
      </c>
      <c r="AI156" t="e">
        <f t="shared" si="38"/>
        <v>#N/A</v>
      </c>
      <c r="AJ156" t="e">
        <f t="shared" si="39"/>
        <v>#N/A</v>
      </c>
      <c r="AK156" t="e">
        <f t="shared" si="40"/>
        <v>#N/A</v>
      </c>
      <c r="AL156" t="e">
        <f t="shared" si="41"/>
        <v>#N/A</v>
      </c>
      <c r="AM156" t="e">
        <f t="shared" si="42"/>
        <v>#N/A</v>
      </c>
      <c r="AN156" t="e">
        <f t="shared" si="43"/>
        <v>#N/A</v>
      </c>
      <c r="AO156" t="e">
        <f t="shared" si="44"/>
        <v>#N/A</v>
      </c>
      <c r="AP156" t="e">
        <f t="shared" si="45"/>
        <v>#N/A</v>
      </c>
      <c r="AQ156" t="e">
        <f t="shared" si="46"/>
        <v>#N/A</v>
      </c>
    </row>
    <row r="157" spans="1:43">
      <c r="A157">
        <v>3355</v>
      </c>
      <c r="B157">
        <v>8</v>
      </c>
      <c r="C157" t="str">
        <f t="shared" si="47"/>
        <v>n8</v>
      </c>
      <c r="D157" t="str">
        <f>VLOOKUP(A157,Demand_calculation!$A$2:$B$402,2,0)</f>
        <v>load38</v>
      </c>
      <c r="F157" t="s">
        <v>12653</v>
      </c>
      <c r="G157" t="s">
        <v>11745</v>
      </c>
      <c r="I157" t="s">
        <v>12653</v>
      </c>
      <c r="J157" t="s">
        <v>11745</v>
      </c>
      <c r="K157" t="e">
        <f>VLOOKUP(J157,Demand_calculation!$B$2:$M$402,12,0)</f>
        <v>#N/A</v>
      </c>
      <c r="L157" t="e">
        <f>VLOOKUP(J157,Demand_calculation!$B$2:$AA$402,13,0)</f>
        <v>#N/A</v>
      </c>
      <c r="M157" t="e">
        <f>VLOOKUP(J157,Demand_calculation!$B$2:$AA$402,14,0)</f>
        <v>#N/A</v>
      </c>
      <c r="N157" t="e">
        <f>VLOOKUP(J157,Demand_calculation!$B$2:$AA$402,15,0)</f>
        <v>#N/A</v>
      </c>
      <c r="O157" t="e">
        <f>VLOOKUP(J157,Demand_calculation!$B$2:$AA$402,16,0)</f>
        <v>#N/A</v>
      </c>
      <c r="P157" t="e">
        <f>VLOOKUP(J157,Demand_calculation!$B$2:$AA$402,17,0)</f>
        <v>#N/A</v>
      </c>
      <c r="Q157" t="e">
        <f>VLOOKUP(J157,Demand_calculation!$B$2:$AA$402,18,0)</f>
        <v>#N/A</v>
      </c>
      <c r="R157" t="e">
        <f>VLOOKUP(J157,Demand_calculation!$B$2:$AA$402,19,0)</f>
        <v>#N/A</v>
      </c>
      <c r="S157" t="e">
        <f>VLOOKUP(J157,Demand_calculation!$B$2:$AA$402,20,0)</f>
        <v>#N/A</v>
      </c>
      <c r="T157" t="e">
        <f>VLOOKUP(J157,Demand_calculation!$B$2:$AA$402,21,0)</f>
        <v>#N/A</v>
      </c>
      <c r="U157" t="e">
        <f>VLOOKUP(J157,Demand_calculation!$B$2:$AA$402,22,0)</f>
        <v>#N/A</v>
      </c>
      <c r="V157" t="e">
        <f>VLOOKUP(J157,Demand_calculation!$B$2:$AA$402,23,0)</f>
        <v>#N/A</v>
      </c>
      <c r="W157" t="e">
        <f>VLOOKUP(J157,Demand_calculation!$B$2:$AA$402,24,0)</f>
        <v>#N/A</v>
      </c>
      <c r="X157" t="e">
        <f>VLOOKUP(J157,Demand_calculation!$B$2:$AA$402,25,0)</f>
        <v>#N/A</v>
      </c>
      <c r="Y157" t="e">
        <f>VLOOKUP(J157,Demand_calculation!$B$2:$AA$402,26,0)</f>
        <v>#N/A</v>
      </c>
      <c r="AB157" t="s">
        <v>12652</v>
      </c>
      <c r="AC157" t="e">
        <f t="shared" si="32"/>
        <v>#N/A</v>
      </c>
      <c r="AD157" t="e">
        <f t="shared" si="33"/>
        <v>#N/A</v>
      </c>
      <c r="AE157" t="e">
        <f t="shared" si="34"/>
        <v>#N/A</v>
      </c>
      <c r="AF157" t="e">
        <f t="shared" si="35"/>
        <v>#N/A</v>
      </c>
      <c r="AG157" t="e">
        <f t="shared" si="36"/>
        <v>#N/A</v>
      </c>
      <c r="AH157" t="e">
        <f t="shared" si="37"/>
        <v>#N/A</v>
      </c>
      <c r="AI157" t="e">
        <f t="shared" si="38"/>
        <v>#N/A</v>
      </c>
      <c r="AJ157" t="e">
        <f t="shared" si="39"/>
        <v>#N/A</v>
      </c>
      <c r="AK157" t="e">
        <f t="shared" si="40"/>
        <v>#N/A</v>
      </c>
      <c r="AL157" t="e">
        <f t="shared" si="41"/>
        <v>#N/A</v>
      </c>
      <c r="AM157" t="e">
        <f t="shared" si="42"/>
        <v>#N/A</v>
      </c>
      <c r="AN157" t="e">
        <f t="shared" si="43"/>
        <v>#N/A</v>
      </c>
      <c r="AO157" t="e">
        <f t="shared" si="44"/>
        <v>#N/A</v>
      </c>
      <c r="AP157" t="e">
        <f t="shared" si="45"/>
        <v>#N/A</v>
      </c>
      <c r="AQ157" t="e">
        <f t="shared" si="46"/>
        <v>#N/A</v>
      </c>
    </row>
    <row r="158" spans="1:43">
      <c r="A158">
        <v>3356</v>
      </c>
      <c r="B158">
        <v>62</v>
      </c>
      <c r="C158" t="str">
        <f t="shared" si="47"/>
        <v>n62</v>
      </c>
      <c r="D158" t="str">
        <f>VLOOKUP(A158,Demand_calculation!$A$2:$B$402,2,0)</f>
        <v>load39</v>
      </c>
      <c r="F158" t="s">
        <v>12677</v>
      </c>
      <c r="G158" t="s">
        <v>11768</v>
      </c>
      <c r="I158" t="s">
        <v>12677</v>
      </c>
      <c r="J158" t="s">
        <v>11768</v>
      </c>
      <c r="K158" t="e">
        <f>VLOOKUP(J158,Demand_calculation!$B$2:$M$402,12,0)</f>
        <v>#N/A</v>
      </c>
      <c r="L158" t="e">
        <f>VLOOKUP(J158,Demand_calculation!$B$2:$AA$402,13,0)</f>
        <v>#N/A</v>
      </c>
      <c r="M158" t="e">
        <f>VLOOKUP(J158,Demand_calculation!$B$2:$AA$402,14,0)</f>
        <v>#N/A</v>
      </c>
      <c r="N158" t="e">
        <f>VLOOKUP(J158,Demand_calculation!$B$2:$AA$402,15,0)</f>
        <v>#N/A</v>
      </c>
      <c r="O158" t="e">
        <f>VLOOKUP(J158,Demand_calculation!$B$2:$AA$402,16,0)</f>
        <v>#N/A</v>
      </c>
      <c r="P158" t="e">
        <f>VLOOKUP(J158,Demand_calculation!$B$2:$AA$402,17,0)</f>
        <v>#N/A</v>
      </c>
      <c r="Q158" t="e">
        <f>VLOOKUP(J158,Demand_calculation!$B$2:$AA$402,18,0)</f>
        <v>#N/A</v>
      </c>
      <c r="R158" t="e">
        <f>VLOOKUP(J158,Demand_calculation!$B$2:$AA$402,19,0)</f>
        <v>#N/A</v>
      </c>
      <c r="S158" t="e">
        <f>VLOOKUP(J158,Demand_calculation!$B$2:$AA$402,20,0)</f>
        <v>#N/A</v>
      </c>
      <c r="T158" t="e">
        <f>VLOOKUP(J158,Demand_calculation!$B$2:$AA$402,21,0)</f>
        <v>#N/A</v>
      </c>
      <c r="U158" t="e">
        <f>VLOOKUP(J158,Demand_calculation!$B$2:$AA$402,22,0)</f>
        <v>#N/A</v>
      </c>
      <c r="V158" t="e">
        <f>VLOOKUP(J158,Demand_calculation!$B$2:$AA$402,23,0)</f>
        <v>#N/A</v>
      </c>
      <c r="W158" t="e">
        <f>VLOOKUP(J158,Demand_calculation!$B$2:$AA$402,24,0)</f>
        <v>#N/A</v>
      </c>
      <c r="X158" t="e">
        <f>VLOOKUP(J158,Demand_calculation!$B$2:$AA$402,25,0)</f>
        <v>#N/A</v>
      </c>
      <c r="Y158" t="e">
        <f>VLOOKUP(J158,Demand_calculation!$B$2:$AA$402,26,0)</f>
        <v>#N/A</v>
      </c>
      <c r="AB158" t="s">
        <v>12581</v>
      </c>
      <c r="AC158" t="e">
        <f t="shared" si="32"/>
        <v>#N/A</v>
      </c>
      <c r="AD158" t="e">
        <f t="shared" si="33"/>
        <v>#N/A</v>
      </c>
      <c r="AE158" t="e">
        <f t="shared" si="34"/>
        <v>#N/A</v>
      </c>
      <c r="AF158" t="e">
        <f t="shared" si="35"/>
        <v>#N/A</v>
      </c>
      <c r="AG158" t="e">
        <f t="shared" si="36"/>
        <v>#N/A</v>
      </c>
      <c r="AH158" t="e">
        <f t="shared" si="37"/>
        <v>#N/A</v>
      </c>
      <c r="AI158" t="e">
        <f t="shared" si="38"/>
        <v>#N/A</v>
      </c>
      <c r="AJ158" t="e">
        <f t="shared" si="39"/>
        <v>#N/A</v>
      </c>
      <c r="AK158" t="e">
        <f t="shared" si="40"/>
        <v>#N/A</v>
      </c>
      <c r="AL158" t="e">
        <f t="shared" si="41"/>
        <v>#N/A</v>
      </c>
      <c r="AM158" t="e">
        <f t="shared" si="42"/>
        <v>#N/A</v>
      </c>
      <c r="AN158" t="e">
        <f t="shared" si="43"/>
        <v>#N/A</v>
      </c>
      <c r="AO158" t="e">
        <f t="shared" si="44"/>
        <v>#N/A</v>
      </c>
      <c r="AP158" t="e">
        <f t="shared" si="45"/>
        <v>#N/A</v>
      </c>
      <c r="AQ158" t="e">
        <f t="shared" si="46"/>
        <v>#N/A</v>
      </c>
    </row>
    <row r="159" spans="1:43">
      <c r="A159">
        <v>3356</v>
      </c>
      <c r="B159">
        <v>61</v>
      </c>
      <c r="C159" t="str">
        <f t="shared" si="47"/>
        <v>n61</v>
      </c>
      <c r="D159" t="str">
        <f>VLOOKUP(A159,Demand_calculation!$A$2:$B$402,2,0)</f>
        <v>load39</v>
      </c>
      <c r="F159" t="s">
        <v>12951</v>
      </c>
      <c r="G159" t="s">
        <v>11767</v>
      </c>
      <c r="I159" t="s">
        <v>12951</v>
      </c>
      <c r="J159" t="s">
        <v>11767</v>
      </c>
      <c r="K159" t="e">
        <f>VLOOKUP(J159,Demand_calculation!$B$2:$M$402,12,0)</f>
        <v>#N/A</v>
      </c>
      <c r="L159" t="e">
        <f>VLOOKUP(J159,Demand_calculation!$B$2:$AA$402,13,0)</f>
        <v>#N/A</v>
      </c>
      <c r="M159" t="e">
        <f>VLOOKUP(J159,Demand_calculation!$B$2:$AA$402,14,0)</f>
        <v>#N/A</v>
      </c>
      <c r="N159" t="e">
        <f>VLOOKUP(J159,Demand_calculation!$B$2:$AA$402,15,0)</f>
        <v>#N/A</v>
      </c>
      <c r="O159" t="e">
        <f>VLOOKUP(J159,Demand_calculation!$B$2:$AA$402,16,0)</f>
        <v>#N/A</v>
      </c>
      <c r="P159" t="e">
        <f>VLOOKUP(J159,Demand_calculation!$B$2:$AA$402,17,0)</f>
        <v>#N/A</v>
      </c>
      <c r="Q159" t="e">
        <f>VLOOKUP(J159,Demand_calculation!$B$2:$AA$402,18,0)</f>
        <v>#N/A</v>
      </c>
      <c r="R159" t="e">
        <f>VLOOKUP(J159,Demand_calculation!$B$2:$AA$402,19,0)</f>
        <v>#N/A</v>
      </c>
      <c r="S159" t="e">
        <f>VLOOKUP(J159,Demand_calculation!$B$2:$AA$402,20,0)</f>
        <v>#N/A</v>
      </c>
      <c r="T159" t="e">
        <f>VLOOKUP(J159,Demand_calculation!$B$2:$AA$402,21,0)</f>
        <v>#N/A</v>
      </c>
      <c r="U159" t="e">
        <f>VLOOKUP(J159,Demand_calculation!$B$2:$AA$402,22,0)</f>
        <v>#N/A</v>
      </c>
      <c r="V159" t="e">
        <f>VLOOKUP(J159,Demand_calculation!$B$2:$AA$402,23,0)</f>
        <v>#N/A</v>
      </c>
      <c r="W159" t="e">
        <f>VLOOKUP(J159,Demand_calculation!$B$2:$AA$402,24,0)</f>
        <v>#N/A</v>
      </c>
      <c r="X159" t="e">
        <f>VLOOKUP(J159,Demand_calculation!$B$2:$AA$402,25,0)</f>
        <v>#N/A</v>
      </c>
      <c r="Y159" t="e">
        <f>VLOOKUP(J159,Demand_calculation!$B$2:$AA$402,26,0)</f>
        <v>#N/A</v>
      </c>
      <c r="AB159" t="s">
        <v>12570</v>
      </c>
      <c r="AC159" t="e">
        <f t="shared" si="32"/>
        <v>#N/A</v>
      </c>
      <c r="AD159" t="e">
        <f t="shared" si="33"/>
        <v>#N/A</v>
      </c>
      <c r="AE159" t="e">
        <f t="shared" si="34"/>
        <v>#N/A</v>
      </c>
      <c r="AF159" t="e">
        <f t="shared" si="35"/>
        <v>#N/A</v>
      </c>
      <c r="AG159" t="e">
        <f t="shared" si="36"/>
        <v>#N/A</v>
      </c>
      <c r="AH159" t="e">
        <f t="shared" si="37"/>
        <v>#N/A</v>
      </c>
      <c r="AI159" t="e">
        <f t="shared" si="38"/>
        <v>#N/A</v>
      </c>
      <c r="AJ159" t="e">
        <f t="shared" si="39"/>
        <v>#N/A</v>
      </c>
      <c r="AK159" t="e">
        <f t="shared" si="40"/>
        <v>#N/A</v>
      </c>
      <c r="AL159" t="e">
        <f t="shared" si="41"/>
        <v>#N/A</v>
      </c>
      <c r="AM159" t="e">
        <f t="shared" si="42"/>
        <v>#N/A</v>
      </c>
      <c r="AN159" t="e">
        <f t="shared" si="43"/>
        <v>#N/A</v>
      </c>
      <c r="AO159" t="e">
        <f t="shared" si="44"/>
        <v>#N/A</v>
      </c>
      <c r="AP159" t="e">
        <f t="shared" si="45"/>
        <v>#N/A</v>
      </c>
      <c r="AQ159" t="e">
        <f t="shared" si="46"/>
        <v>#N/A</v>
      </c>
    </row>
    <row r="160" spans="1:43">
      <c r="A160">
        <v>3357</v>
      </c>
      <c r="B160">
        <v>369</v>
      </c>
      <c r="C160" t="str">
        <f t="shared" si="47"/>
        <v>n369</v>
      </c>
      <c r="D160" t="str">
        <f>VLOOKUP(A160,Demand_calculation!$A$2:$B$402,2,0)</f>
        <v>load40</v>
      </c>
      <c r="F160" t="s">
        <v>12951</v>
      </c>
      <c r="G160" t="s">
        <v>11768</v>
      </c>
      <c r="I160" t="s">
        <v>12951</v>
      </c>
      <c r="J160" t="s">
        <v>11768</v>
      </c>
      <c r="K160" t="e">
        <f>VLOOKUP(J160,Demand_calculation!$B$2:$M$402,12,0)</f>
        <v>#N/A</v>
      </c>
      <c r="L160" t="e">
        <f>VLOOKUP(J160,Demand_calculation!$B$2:$AA$402,13,0)</f>
        <v>#N/A</v>
      </c>
      <c r="M160" t="e">
        <f>VLOOKUP(J160,Demand_calculation!$B$2:$AA$402,14,0)</f>
        <v>#N/A</v>
      </c>
      <c r="N160" t="e">
        <f>VLOOKUP(J160,Demand_calculation!$B$2:$AA$402,15,0)</f>
        <v>#N/A</v>
      </c>
      <c r="O160" t="e">
        <f>VLOOKUP(J160,Demand_calculation!$B$2:$AA$402,16,0)</f>
        <v>#N/A</v>
      </c>
      <c r="P160" t="e">
        <f>VLOOKUP(J160,Demand_calculation!$B$2:$AA$402,17,0)</f>
        <v>#N/A</v>
      </c>
      <c r="Q160" t="e">
        <f>VLOOKUP(J160,Demand_calculation!$B$2:$AA$402,18,0)</f>
        <v>#N/A</v>
      </c>
      <c r="R160" t="e">
        <f>VLOOKUP(J160,Demand_calculation!$B$2:$AA$402,19,0)</f>
        <v>#N/A</v>
      </c>
      <c r="S160" t="e">
        <f>VLOOKUP(J160,Demand_calculation!$B$2:$AA$402,20,0)</f>
        <v>#N/A</v>
      </c>
      <c r="T160" t="e">
        <f>VLOOKUP(J160,Demand_calculation!$B$2:$AA$402,21,0)</f>
        <v>#N/A</v>
      </c>
      <c r="U160" t="e">
        <f>VLOOKUP(J160,Demand_calculation!$B$2:$AA$402,22,0)</f>
        <v>#N/A</v>
      </c>
      <c r="V160" t="e">
        <f>VLOOKUP(J160,Demand_calculation!$B$2:$AA$402,23,0)</f>
        <v>#N/A</v>
      </c>
      <c r="W160" t="e">
        <f>VLOOKUP(J160,Demand_calculation!$B$2:$AA$402,24,0)</f>
        <v>#N/A</v>
      </c>
      <c r="X160" t="e">
        <f>VLOOKUP(J160,Demand_calculation!$B$2:$AA$402,25,0)</f>
        <v>#N/A</v>
      </c>
      <c r="Y160" t="e">
        <f>VLOOKUP(J160,Demand_calculation!$B$2:$AA$402,26,0)</f>
        <v>#N/A</v>
      </c>
      <c r="AB160" t="s">
        <v>12587</v>
      </c>
      <c r="AC160" t="e">
        <f t="shared" si="32"/>
        <v>#N/A</v>
      </c>
      <c r="AD160" t="e">
        <f t="shared" si="33"/>
        <v>#N/A</v>
      </c>
      <c r="AE160" t="e">
        <f t="shared" si="34"/>
        <v>#N/A</v>
      </c>
      <c r="AF160" t="e">
        <f t="shared" si="35"/>
        <v>#N/A</v>
      </c>
      <c r="AG160" t="e">
        <f t="shared" si="36"/>
        <v>#N/A</v>
      </c>
      <c r="AH160" t="e">
        <f t="shared" si="37"/>
        <v>#N/A</v>
      </c>
      <c r="AI160" t="e">
        <f t="shared" si="38"/>
        <v>#N/A</v>
      </c>
      <c r="AJ160" t="e">
        <f t="shared" si="39"/>
        <v>#N/A</v>
      </c>
      <c r="AK160" t="e">
        <f t="shared" si="40"/>
        <v>#N/A</v>
      </c>
      <c r="AL160" t="e">
        <f t="shared" si="41"/>
        <v>#N/A</v>
      </c>
      <c r="AM160" t="e">
        <f t="shared" si="42"/>
        <v>#N/A</v>
      </c>
      <c r="AN160" t="e">
        <f t="shared" si="43"/>
        <v>#N/A</v>
      </c>
      <c r="AO160" t="e">
        <f t="shared" si="44"/>
        <v>#N/A</v>
      </c>
      <c r="AP160" t="e">
        <f t="shared" si="45"/>
        <v>#N/A</v>
      </c>
      <c r="AQ160" t="e">
        <f t="shared" si="46"/>
        <v>#N/A</v>
      </c>
    </row>
    <row r="161" spans="1:43">
      <c r="A161">
        <v>3357</v>
      </c>
      <c r="B161">
        <v>201</v>
      </c>
      <c r="C161" t="str">
        <f t="shared" si="47"/>
        <v>n201</v>
      </c>
      <c r="D161" t="str">
        <f>VLOOKUP(A161,Demand_calculation!$A$2:$B$402,2,0)</f>
        <v>load40</v>
      </c>
      <c r="F161" t="s">
        <v>12678</v>
      </c>
      <c r="G161" t="s">
        <v>11778</v>
      </c>
      <c r="I161" t="s">
        <v>12678</v>
      </c>
      <c r="J161" t="s">
        <v>11778</v>
      </c>
      <c r="K161" t="e">
        <f>VLOOKUP(J161,Demand_calculation!$B$2:$M$402,12,0)</f>
        <v>#N/A</v>
      </c>
      <c r="L161" t="e">
        <f>VLOOKUP(J161,Demand_calculation!$B$2:$AA$402,13,0)</f>
        <v>#N/A</v>
      </c>
      <c r="M161" t="e">
        <f>VLOOKUP(J161,Demand_calculation!$B$2:$AA$402,14,0)</f>
        <v>#N/A</v>
      </c>
      <c r="N161" t="e">
        <f>VLOOKUP(J161,Demand_calculation!$B$2:$AA$402,15,0)</f>
        <v>#N/A</v>
      </c>
      <c r="O161" t="e">
        <f>VLOOKUP(J161,Demand_calculation!$B$2:$AA$402,16,0)</f>
        <v>#N/A</v>
      </c>
      <c r="P161" t="e">
        <f>VLOOKUP(J161,Demand_calculation!$B$2:$AA$402,17,0)</f>
        <v>#N/A</v>
      </c>
      <c r="Q161" t="e">
        <f>VLOOKUP(J161,Demand_calculation!$B$2:$AA$402,18,0)</f>
        <v>#N/A</v>
      </c>
      <c r="R161" t="e">
        <f>VLOOKUP(J161,Demand_calculation!$B$2:$AA$402,19,0)</f>
        <v>#N/A</v>
      </c>
      <c r="S161" t="e">
        <f>VLOOKUP(J161,Demand_calculation!$B$2:$AA$402,20,0)</f>
        <v>#N/A</v>
      </c>
      <c r="T161" t="e">
        <f>VLOOKUP(J161,Demand_calculation!$B$2:$AA$402,21,0)</f>
        <v>#N/A</v>
      </c>
      <c r="U161" t="e">
        <f>VLOOKUP(J161,Demand_calculation!$B$2:$AA$402,22,0)</f>
        <v>#N/A</v>
      </c>
      <c r="V161" t="e">
        <f>VLOOKUP(J161,Demand_calculation!$B$2:$AA$402,23,0)</f>
        <v>#N/A</v>
      </c>
      <c r="W161" t="e">
        <f>VLOOKUP(J161,Demand_calculation!$B$2:$AA$402,24,0)</f>
        <v>#N/A</v>
      </c>
      <c r="X161" t="e">
        <f>VLOOKUP(J161,Demand_calculation!$B$2:$AA$402,25,0)</f>
        <v>#N/A</v>
      </c>
      <c r="Y161" t="e">
        <f>VLOOKUP(J161,Demand_calculation!$B$2:$AA$402,26,0)</f>
        <v>#N/A</v>
      </c>
      <c r="AB161" t="s">
        <v>12950</v>
      </c>
      <c r="AC161" t="e">
        <f t="shared" si="32"/>
        <v>#N/A</v>
      </c>
      <c r="AD161" t="e">
        <f t="shared" si="33"/>
        <v>#N/A</v>
      </c>
      <c r="AE161" t="e">
        <f t="shared" si="34"/>
        <v>#N/A</v>
      </c>
      <c r="AF161" t="e">
        <f t="shared" si="35"/>
        <v>#N/A</v>
      </c>
      <c r="AG161" t="e">
        <f t="shared" si="36"/>
        <v>#N/A</v>
      </c>
      <c r="AH161" t="e">
        <f t="shared" si="37"/>
        <v>#N/A</v>
      </c>
      <c r="AI161" t="e">
        <f t="shared" si="38"/>
        <v>#N/A</v>
      </c>
      <c r="AJ161" t="e">
        <f t="shared" si="39"/>
        <v>#N/A</v>
      </c>
      <c r="AK161" t="e">
        <f t="shared" si="40"/>
        <v>#N/A</v>
      </c>
      <c r="AL161" t="e">
        <f t="shared" si="41"/>
        <v>#N/A</v>
      </c>
      <c r="AM161" t="e">
        <f t="shared" si="42"/>
        <v>#N/A</v>
      </c>
      <c r="AN161" t="e">
        <f t="shared" si="43"/>
        <v>#N/A</v>
      </c>
      <c r="AO161" t="e">
        <f t="shared" si="44"/>
        <v>#N/A</v>
      </c>
      <c r="AP161" t="e">
        <f t="shared" si="45"/>
        <v>#N/A</v>
      </c>
      <c r="AQ161" t="e">
        <f t="shared" si="46"/>
        <v>#N/A</v>
      </c>
    </row>
    <row r="162" spans="1:43">
      <c r="A162">
        <v>3357</v>
      </c>
      <c r="B162">
        <v>183</v>
      </c>
      <c r="C162" t="str">
        <f t="shared" si="47"/>
        <v>n183</v>
      </c>
      <c r="D162" t="str">
        <f>VLOOKUP(A162,Demand_calculation!$A$2:$B$402,2,0)</f>
        <v>load40</v>
      </c>
      <c r="F162" t="s">
        <v>12678</v>
      </c>
      <c r="G162" t="s">
        <v>11779</v>
      </c>
      <c r="I162" t="s">
        <v>12678</v>
      </c>
      <c r="J162" t="s">
        <v>11779</v>
      </c>
      <c r="K162" t="e">
        <f>VLOOKUP(J162,Demand_calculation!$B$2:$M$402,12,0)</f>
        <v>#N/A</v>
      </c>
      <c r="L162" t="e">
        <f>VLOOKUP(J162,Demand_calculation!$B$2:$AA$402,13,0)</f>
        <v>#N/A</v>
      </c>
      <c r="M162" t="e">
        <f>VLOOKUP(J162,Demand_calculation!$B$2:$AA$402,14,0)</f>
        <v>#N/A</v>
      </c>
      <c r="N162" t="e">
        <f>VLOOKUP(J162,Demand_calculation!$B$2:$AA$402,15,0)</f>
        <v>#N/A</v>
      </c>
      <c r="O162" t="e">
        <f>VLOOKUP(J162,Demand_calculation!$B$2:$AA$402,16,0)</f>
        <v>#N/A</v>
      </c>
      <c r="P162" t="e">
        <f>VLOOKUP(J162,Demand_calculation!$B$2:$AA$402,17,0)</f>
        <v>#N/A</v>
      </c>
      <c r="Q162" t="e">
        <f>VLOOKUP(J162,Demand_calculation!$B$2:$AA$402,18,0)</f>
        <v>#N/A</v>
      </c>
      <c r="R162" t="e">
        <f>VLOOKUP(J162,Demand_calculation!$B$2:$AA$402,19,0)</f>
        <v>#N/A</v>
      </c>
      <c r="S162" t="e">
        <f>VLOOKUP(J162,Demand_calculation!$B$2:$AA$402,20,0)</f>
        <v>#N/A</v>
      </c>
      <c r="T162" t="e">
        <f>VLOOKUP(J162,Demand_calculation!$B$2:$AA$402,21,0)</f>
        <v>#N/A</v>
      </c>
      <c r="U162" t="e">
        <f>VLOOKUP(J162,Demand_calculation!$B$2:$AA$402,22,0)</f>
        <v>#N/A</v>
      </c>
      <c r="V162" t="e">
        <f>VLOOKUP(J162,Demand_calculation!$B$2:$AA$402,23,0)</f>
        <v>#N/A</v>
      </c>
      <c r="W162" t="e">
        <f>VLOOKUP(J162,Demand_calculation!$B$2:$AA$402,24,0)</f>
        <v>#N/A</v>
      </c>
      <c r="X162" t="e">
        <f>VLOOKUP(J162,Demand_calculation!$B$2:$AA$402,25,0)</f>
        <v>#N/A</v>
      </c>
      <c r="Y162" t="e">
        <f>VLOOKUP(J162,Demand_calculation!$B$2:$AA$402,26,0)</f>
        <v>#N/A</v>
      </c>
      <c r="AB162" t="s">
        <v>12653</v>
      </c>
      <c r="AC162" t="e">
        <f t="shared" si="32"/>
        <v>#N/A</v>
      </c>
      <c r="AD162" t="e">
        <f t="shared" si="33"/>
        <v>#N/A</v>
      </c>
      <c r="AE162" t="e">
        <f t="shared" si="34"/>
        <v>#N/A</v>
      </c>
      <c r="AF162" t="e">
        <f t="shared" si="35"/>
        <v>#N/A</v>
      </c>
      <c r="AG162" t="e">
        <f t="shared" si="36"/>
        <v>#N/A</v>
      </c>
      <c r="AH162" t="e">
        <f t="shared" si="37"/>
        <v>#N/A</v>
      </c>
      <c r="AI162" t="e">
        <f t="shared" si="38"/>
        <v>#N/A</v>
      </c>
      <c r="AJ162" t="e">
        <f t="shared" si="39"/>
        <v>#N/A</v>
      </c>
      <c r="AK162" t="e">
        <f t="shared" si="40"/>
        <v>#N/A</v>
      </c>
      <c r="AL162" t="e">
        <f t="shared" si="41"/>
        <v>#N/A</v>
      </c>
      <c r="AM162" t="e">
        <f t="shared" si="42"/>
        <v>#N/A</v>
      </c>
      <c r="AN162" t="e">
        <f t="shared" si="43"/>
        <v>#N/A</v>
      </c>
      <c r="AO162" t="e">
        <f t="shared" si="44"/>
        <v>#N/A</v>
      </c>
      <c r="AP162" t="e">
        <f t="shared" si="45"/>
        <v>#N/A</v>
      </c>
      <c r="AQ162" t="e">
        <f t="shared" si="46"/>
        <v>#N/A</v>
      </c>
    </row>
    <row r="163" spans="1:43">
      <c r="A163">
        <v>3357</v>
      </c>
      <c r="B163">
        <v>30</v>
      </c>
      <c r="C163" t="str">
        <f t="shared" si="47"/>
        <v>n30</v>
      </c>
      <c r="D163" t="str">
        <f>VLOOKUP(A163,Demand_calculation!$A$2:$B$402,2,0)</f>
        <v>load40</v>
      </c>
      <c r="F163" t="s">
        <v>12721</v>
      </c>
      <c r="G163" t="s">
        <v>11800</v>
      </c>
      <c r="I163" t="s">
        <v>12721</v>
      </c>
      <c r="J163" t="s">
        <v>11800</v>
      </c>
      <c r="K163" t="e">
        <f>VLOOKUP(J163,Demand_calculation!$B$2:$M$402,12,0)</f>
        <v>#N/A</v>
      </c>
      <c r="L163" t="e">
        <f>VLOOKUP(J163,Demand_calculation!$B$2:$AA$402,13,0)</f>
        <v>#N/A</v>
      </c>
      <c r="M163" t="e">
        <f>VLOOKUP(J163,Demand_calculation!$B$2:$AA$402,14,0)</f>
        <v>#N/A</v>
      </c>
      <c r="N163" t="e">
        <f>VLOOKUP(J163,Demand_calculation!$B$2:$AA$402,15,0)</f>
        <v>#N/A</v>
      </c>
      <c r="O163" t="e">
        <f>VLOOKUP(J163,Demand_calculation!$B$2:$AA$402,16,0)</f>
        <v>#N/A</v>
      </c>
      <c r="P163" t="e">
        <f>VLOOKUP(J163,Demand_calculation!$B$2:$AA$402,17,0)</f>
        <v>#N/A</v>
      </c>
      <c r="Q163" t="e">
        <f>VLOOKUP(J163,Demand_calculation!$B$2:$AA$402,18,0)</f>
        <v>#N/A</v>
      </c>
      <c r="R163" t="e">
        <f>VLOOKUP(J163,Demand_calculation!$B$2:$AA$402,19,0)</f>
        <v>#N/A</v>
      </c>
      <c r="S163" t="e">
        <f>VLOOKUP(J163,Demand_calculation!$B$2:$AA$402,20,0)</f>
        <v>#N/A</v>
      </c>
      <c r="T163" t="e">
        <f>VLOOKUP(J163,Demand_calculation!$B$2:$AA$402,21,0)</f>
        <v>#N/A</v>
      </c>
      <c r="U163" t="e">
        <f>VLOOKUP(J163,Demand_calculation!$B$2:$AA$402,22,0)</f>
        <v>#N/A</v>
      </c>
      <c r="V163" t="e">
        <f>VLOOKUP(J163,Demand_calculation!$B$2:$AA$402,23,0)</f>
        <v>#N/A</v>
      </c>
      <c r="W163" t="e">
        <f>VLOOKUP(J163,Demand_calculation!$B$2:$AA$402,24,0)</f>
        <v>#N/A</v>
      </c>
      <c r="X163" t="e">
        <f>VLOOKUP(J163,Demand_calculation!$B$2:$AA$402,25,0)</f>
        <v>#N/A</v>
      </c>
      <c r="Y163" t="e">
        <f>VLOOKUP(J163,Demand_calculation!$B$2:$AA$402,26,0)</f>
        <v>#N/A</v>
      </c>
      <c r="AB163" t="s">
        <v>12677</v>
      </c>
      <c r="AC163" t="e">
        <f t="shared" si="32"/>
        <v>#N/A</v>
      </c>
      <c r="AD163" t="e">
        <f t="shared" si="33"/>
        <v>#N/A</v>
      </c>
      <c r="AE163" t="e">
        <f t="shared" si="34"/>
        <v>#N/A</v>
      </c>
      <c r="AF163" t="e">
        <f t="shared" si="35"/>
        <v>#N/A</v>
      </c>
      <c r="AG163" t="e">
        <f t="shared" si="36"/>
        <v>#N/A</v>
      </c>
      <c r="AH163" t="e">
        <f t="shared" si="37"/>
        <v>#N/A</v>
      </c>
      <c r="AI163" t="e">
        <f t="shared" si="38"/>
        <v>#N/A</v>
      </c>
      <c r="AJ163" t="e">
        <f t="shared" si="39"/>
        <v>#N/A</v>
      </c>
      <c r="AK163" t="e">
        <f t="shared" si="40"/>
        <v>#N/A</v>
      </c>
      <c r="AL163" t="e">
        <f t="shared" si="41"/>
        <v>#N/A</v>
      </c>
      <c r="AM163" t="e">
        <f t="shared" si="42"/>
        <v>#N/A</v>
      </c>
      <c r="AN163" t="e">
        <f t="shared" si="43"/>
        <v>#N/A</v>
      </c>
      <c r="AO163" t="e">
        <f t="shared" si="44"/>
        <v>#N/A</v>
      </c>
      <c r="AP163" t="e">
        <f t="shared" si="45"/>
        <v>#N/A</v>
      </c>
      <c r="AQ163" t="e">
        <f t="shared" si="46"/>
        <v>#N/A</v>
      </c>
    </row>
    <row r="164" spans="1:43">
      <c r="A164">
        <v>3358</v>
      </c>
      <c r="B164">
        <v>29</v>
      </c>
      <c r="C164" t="str">
        <f t="shared" si="47"/>
        <v>n29</v>
      </c>
      <c r="D164" t="str">
        <f>VLOOKUP(A164,Demand_calculation!$A$2:$B$402,2,0)</f>
        <v>load41</v>
      </c>
      <c r="F164" t="s">
        <v>12638</v>
      </c>
      <c r="G164" t="s">
        <v>11778</v>
      </c>
      <c r="I164" t="s">
        <v>12638</v>
      </c>
      <c r="J164" t="s">
        <v>11778</v>
      </c>
      <c r="K164" t="e">
        <f>VLOOKUP(J164,Demand_calculation!$B$2:$M$402,12,0)</f>
        <v>#N/A</v>
      </c>
      <c r="L164" t="e">
        <f>VLOOKUP(J164,Demand_calculation!$B$2:$AA$402,13,0)</f>
        <v>#N/A</v>
      </c>
      <c r="M164" t="e">
        <f>VLOOKUP(J164,Demand_calculation!$B$2:$AA$402,14,0)</f>
        <v>#N/A</v>
      </c>
      <c r="N164" t="e">
        <f>VLOOKUP(J164,Demand_calculation!$B$2:$AA$402,15,0)</f>
        <v>#N/A</v>
      </c>
      <c r="O164" t="e">
        <f>VLOOKUP(J164,Demand_calculation!$B$2:$AA$402,16,0)</f>
        <v>#N/A</v>
      </c>
      <c r="P164" t="e">
        <f>VLOOKUP(J164,Demand_calculation!$B$2:$AA$402,17,0)</f>
        <v>#N/A</v>
      </c>
      <c r="Q164" t="e">
        <f>VLOOKUP(J164,Demand_calculation!$B$2:$AA$402,18,0)</f>
        <v>#N/A</v>
      </c>
      <c r="R164" t="e">
        <f>VLOOKUP(J164,Demand_calculation!$B$2:$AA$402,19,0)</f>
        <v>#N/A</v>
      </c>
      <c r="S164" t="e">
        <f>VLOOKUP(J164,Demand_calculation!$B$2:$AA$402,20,0)</f>
        <v>#N/A</v>
      </c>
      <c r="T164" t="e">
        <f>VLOOKUP(J164,Demand_calculation!$B$2:$AA$402,21,0)</f>
        <v>#N/A</v>
      </c>
      <c r="U164" t="e">
        <f>VLOOKUP(J164,Demand_calculation!$B$2:$AA$402,22,0)</f>
        <v>#N/A</v>
      </c>
      <c r="V164" t="e">
        <f>VLOOKUP(J164,Demand_calculation!$B$2:$AA$402,23,0)</f>
        <v>#N/A</v>
      </c>
      <c r="W164" t="e">
        <f>VLOOKUP(J164,Demand_calculation!$B$2:$AA$402,24,0)</f>
        <v>#N/A</v>
      </c>
      <c r="X164" t="e">
        <f>VLOOKUP(J164,Demand_calculation!$B$2:$AA$402,25,0)</f>
        <v>#N/A</v>
      </c>
      <c r="Y164" t="e">
        <f>VLOOKUP(J164,Demand_calculation!$B$2:$AA$402,26,0)</f>
        <v>#N/A</v>
      </c>
      <c r="AB164" t="s">
        <v>12951</v>
      </c>
      <c r="AC164" t="e">
        <f t="shared" si="32"/>
        <v>#N/A</v>
      </c>
      <c r="AD164" t="e">
        <f t="shared" si="33"/>
        <v>#N/A</v>
      </c>
      <c r="AE164" t="e">
        <f t="shared" si="34"/>
        <v>#N/A</v>
      </c>
      <c r="AF164" t="e">
        <f t="shared" si="35"/>
        <v>#N/A</v>
      </c>
      <c r="AG164" t="e">
        <f t="shared" si="36"/>
        <v>#N/A</v>
      </c>
      <c r="AH164" t="e">
        <f t="shared" si="37"/>
        <v>#N/A</v>
      </c>
      <c r="AI164" t="e">
        <f t="shared" si="38"/>
        <v>#N/A</v>
      </c>
      <c r="AJ164" t="e">
        <f t="shared" si="39"/>
        <v>#N/A</v>
      </c>
      <c r="AK164" t="e">
        <f t="shared" si="40"/>
        <v>#N/A</v>
      </c>
      <c r="AL164" t="e">
        <f t="shared" si="41"/>
        <v>#N/A</v>
      </c>
      <c r="AM164" t="e">
        <f t="shared" si="42"/>
        <v>#N/A</v>
      </c>
      <c r="AN164" t="e">
        <f t="shared" si="43"/>
        <v>#N/A</v>
      </c>
      <c r="AO164" t="e">
        <f t="shared" si="44"/>
        <v>#N/A</v>
      </c>
      <c r="AP164" t="e">
        <f t="shared" si="45"/>
        <v>#N/A</v>
      </c>
      <c r="AQ164" t="e">
        <f t="shared" si="46"/>
        <v>#N/A</v>
      </c>
    </row>
    <row r="165" spans="1:43">
      <c r="A165">
        <v>3358</v>
      </c>
      <c r="B165">
        <v>380</v>
      </c>
      <c r="C165" t="str">
        <f t="shared" si="47"/>
        <v>n380</v>
      </c>
      <c r="D165" t="str">
        <f>VLOOKUP(A165,Demand_calculation!$A$2:$B$402,2,0)</f>
        <v>load41</v>
      </c>
      <c r="F165" t="s">
        <v>12638</v>
      </c>
      <c r="G165" t="s">
        <v>11800</v>
      </c>
      <c r="I165" t="s">
        <v>12638</v>
      </c>
      <c r="J165" t="s">
        <v>11800</v>
      </c>
      <c r="K165" t="e">
        <f>VLOOKUP(J165,Demand_calculation!$B$2:$M$402,12,0)</f>
        <v>#N/A</v>
      </c>
      <c r="L165" t="e">
        <f>VLOOKUP(J165,Demand_calculation!$B$2:$AA$402,13,0)</f>
        <v>#N/A</v>
      </c>
      <c r="M165" t="e">
        <f>VLOOKUP(J165,Demand_calculation!$B$2:$AA$402,14,0)</f>
        <v>#N/A</v>
      </c>
      <c r="N165" t="e">
        <f>VLOOKUP(J165,Demand_calculation!$B$2:$AA$402,15,0)</f>
        <v>#N/A</v>
      </c>
      <c r="O165" t="e">
        <f>VLOOKUP(J165,Demand_calculation!$B$2:$AA$402,16,0)</f>
        <v>#N/A</v>
      </c>
      <c r="P165" t="e">
        <f>VLOOKUP(J165,Demand_calculation!$B$2:$AA$402,17,0)</f>
        <v>#N/A</v>
      </c>
      <c r="Q165" t="e">
        <f>VLOOKUP(J165,Demand_calculation!$B$2:$AA$402,18,0)</f>
        <v>#N/A</v>
      </c>
      <c r="R165" t="e">
        <f>VLOOKUP(J165,Demand_calculation!$B$2:$AA$402,19,0)</f>
        <v>#N/A</v>
      </c>
      <c r="S165" t="e">
        <f>VLOOKUP(J165,Demand_calculation!$B$2:$AA$402,20,0)</f>
        <v>#N/A</v>
      </c>
      <c r="T165" t="e">
        <f>VLOOKUP(J165,Demand_calculation!$B$2:$AA$402,21,0)</f>
        <v>#N/A</v>
      </c>
      <c r="U165" t="e">
        <f>VLOOKUP(J165,Demand_calculation!$B$2:$AA$402,22,0)</f>
        <v>#N/A</v>
      </c>
      <c r="V165" t="e">
        <f>VLOOKUP(J165,Demand_calculation!$B$2:$AA$402,23,0)</f>
        <v>#N/A</v>
      </c>
      <c r="W165" t="e">
        <f>VLOOKUP(J165,Demand_calculation!$B$2:$AA$402,24,0)</f>
        <v>#N/A</v>
      </c>
      <c r="X165" t="e">
        <f>VLOOKUP(J165,Demand_calculation!$B$2:$AA$402,25,0)</f>
        <v>#N/A</v>
      </c>
      <c r="Y165" t="e">
        <f>VLOOKUP(J165,Demand_calculation!$B$2:$AA$402,26,0)</f>
        <v>#N/A</v>
      </c>
      <c r="AB165" t="s">
        <v>12678</v>
      </c>
      <c r="AC165" t="e">
        <f t="shared" si="32"/>
        <v>#N/A</v>
      </c>
      <c r="AD165" t="e">
        <f t="shared" si="33"/>
        <v>#N/A</v>
      </c>
      <c r="AE165" t="e">
        <f t="shared" si="34"/>
        <v>#N/A</v>
      </c>
      <c r="AF165" t="e">
        <f t="shared" si="35"/>
        <v>#N/A</v>
      </c>
      <c r="AG165" t="e">
        <f t="shared" si="36"/>
        <v>#N/A</v>
      </c>
      <c r="AH165" t="e">
        <f t="shared" si="37"/>
        <v>#N/A</v>
      </c>
      <c r="AI165" t="e">
        <f t="shared" si="38"/>
        <v>#N/A</v>
      </c>
      <c r="AJ165" t="e">
        <f t="shared" si="39"/>
        <v>#N/A</v>
      </c>
      <c r="AK165" t="e">
        <f t="shared" si="40"/>
        <v>#N/A</v>
      </c>
      <c r="AL165" t="e">
        <f t="shared" si="41"/>
        <v>#N/A</v>
      </c>
      <c r="AM165" t="e">
        <f t="shared" si="42"/>
        <v>#N/A</v>
      </c>
      <c r="AN165" t="e">
        <f t="shared" si="43"/>
        <v>#N/A</v>
      </c>
      <c r="AO165" t="e">
        <f t="shared" si="44"/>
        <v>#N/A</v>
      </c>
      <c r="AP165" t="e">
        <f t="shared" si="45"/>
        <v>#N/A</v>
      </c>
      <c r="AQ165" t="e">
        <f t="shared" si="46"/>
        <v>#N/A</v>
      </c>
    </row>
    <row r="166" spans="1:43">
      <c r="A166">
        <v>3358</v>
      </c>
      <c r="B166">
        <v>201</v>
      </c>
      <c r="C166" t="str">
        <f t="shared" si="47"/>
        <v>n201</v>
      </c>
      <c r="D166" t="str">
        <f>VLOOKUP(A166,Demand_calculation!$A$2:$B$402,2,0)</f>
        <v>load41</v>
      </c>
      <c r="F166" t="s">
        <v>12613</v>
      </c>
      <c r="G166" t="s">
        <v>11800</v>
      </c>
      <c r="I166" t="s">
        <v>12613</v>
      </c>
      <c r="J166" t="s">
        <v>11800</v>
      </c>
      <c r="K166" t="e">
        <f>VLOOKUP(J166,Demand_calculation!$B$2:$M$402,12,0)</f>
        <v>#N/A</v>
      </c>
      <c r="L166" t="e">
        <f>VLOOKUP(J166,Demand_calculation!$B$2:$AA$402,13,0)</f>
        <v>#N/A</v>
      </c>
      <c r="M166" t="e">
        <f>VLOOKUP(J166,Demand_calculation!$B$2:$AA$402,14,0)</f>
        <v>#N/A</v>
      </c>
      <c r="N166" t="e">
        <f>VLOOKUP(J166,Demand_calculation!$B$2:$AA$402,15,0)</f>
        <v>#N/A</v>
      </c>
      <c r="O166" t="e">
        <f>VLOOKUP(J166,Demand_calculation!$B$2:$AA$402,16,0)</f>
        <v>#N/A</v>
      </c>
      <c r="P166" t="e">
        <f>VLOOKUP(J166,Demand_calculation!$B$2:$AA$402,17,0)</f>
        <v>#N/A</v>
      </c>
      <c r="Q166" t="e">
        <f>VLOOKUP(J166,Demand_calculation!$B$2:$AA$402,18,0)</f>
        <v>#N/A</v>
      </c>
      <c r="R166" t="e">
        <f>VLOOKUP(J166,Demand_calculation!$B$2:$AA$402,19,0)</f>
        <v>#N/A</v>
      </c>
      <c r="S166" t="e">
        <f>VLOOKUP(J166,Demand_calculation!$B$2:$AA$402,20,0)</f>
        <v>#N/A</v>
      </c>
      <c r="T166" t="e">
        <f>VLOOKUP(J166,Demand_calculation!$B$2:$AA$402,21,0)</f>
        <v>#N/A</v>
      </c>
      <c r="U166" t="e">
        <f>VLOOKUP(J166,Demand_calculation!$B$2:$AA$402,22,0)</f>
        <v>#N/A</v>
      </c>
      <c r="V166" t="e">
        <f>VLOOKUP(J166,Demand_calculation!$B$2:$AA$402,23,0)</f>
        <v>#N/A</v>
      </c>
      <c r="W166" t="e">
        <f>VLOOKUP(J166,Demand_calculation!$B$2:$AA$402,24,0)</f>
        <v>#N/A</v>
      </c>
      <c r="X166" t="e">
        <f>VLOOKUP(J166,Demand_calculation!$B$2:$AA$402,25,0)</f>
        <v>#N/A</v>
      </c>
      <c r="Y166" t="e">
        <f>VLOOKUP(J166,Demand_calculation!$B$2:$AA$402,26,0)</f>
        <v>#N/A</v>
      </c>
      <c r="AB166" t="s">
        <v>12721</v>
      </c>
      <c r="AC166" t="e">
        <f t="shared" si="32"/>
        <v>#N/A</v>
      </c>
      <c r="AD166" t="e">
        <f t="shared" si="33"/>
        <v>#N/A</v>
      </c>
      <c r="AE166" t="e">
        <f t="shared" si="34"/>
        <v>#N/A</v>
      </c>
      <c r="AF166" t="e">
        <f t="shared" si="35"/>
        <v>#N/A</v>
      </c>
      <c r="AG166" t="e">
        <f t="shared" si="36"/>
        <v>#N/A</v>
      </c>
      <c r="AH166" t="e">
        <f t="shared" si="37"/>
        <v>#N/A</v>
      </c>
      <c r="AI166" t="e">
        <f t="shared" si="38"/>
        <v>#N/A</v>
      </c>
      <c r="AJ166" t="e">
        <f t="shared" si="39"/>
        <v>#N/A</v>
      </c>
      <c r="AK166" t="e">
        <f t="shared" si="40"/>
        <v>#N/A</v>
      </c>
      <c r="AL166" t="e">
        <f t="shared" si="41"/>
        <v>#N/A</v>
      </c>
      <c r="AM166" t="e">
        <f t="shared" si="42"/>
        <v>#N/A</v>
      </c>
      <c r="AN166" t="e">
        <f t="shared" si="43"/>
        <v>#N/A</v>
      </c>
      <c r="AO166" t="e">
        <f t="shared" si="44"/>
        <v>#N/A</v>
      </c>
      <c r="AP166" t="e">
        <f t="shared" si="45"/>
        <v>#N/A</v>
      </c>
      <c r="AQ166" t="e">
        <f t="shared" si="46"/>
        <v>#N/A</v>
      </c>
    </row>
    <row r="167" spans="1:43">
      <c r="A167">
        <v>3358</v>
      </c>
      <c r="B167">
        <v>183</v>
      </c>
      <c r="C167" t="str">
        <f t="shared" si="47"/>
        <v>n183</v>
      </c>
      <c r="D167" t="str">
        <f>VLOOKUP(A167,Demand_calculation!$A$2:$B$402,2,0)</f>
        <v>load41</v>
      </c>
      <c r="F167" t="s">
        <v>12617</v>
      </c>
      <c r="G167" t="s">
        <v>11762</v>
      </c>
      <c r="I167" t="s">
        <v>12617</v>
      </c>
      <c r="J167" t="s">
        <v>11762</v>
      </c>
      <c r="K167" t="e">
        <f>VLOOKUP(J167,Demand_calculation!$B$2:$M$402,12,0)</f>
        <v>#N/A</v>
      </c>
      <c r="L167" t="e">
        <f>VLOOKUP(J167,Demand_calculation!$B$2:$AA$402,13,0)</f>
        <v>#N/A</v>
      </c>
      <c r="M167" t="e">
        <f>VLOOKUP(J167,Demand_calculation!$B$2:$AA$402,14,0)</f>
        <v>#N/A</v>
      </c>
      <c r="N167" t="e">
        <f>VLOOKUP(J167,Demand_calculation!$B$2:$AA$402,15,0)</f>
        <v>#N/A</v>
      </c>
      <c r="O167" t="e">
        <f>VLOOKUP(J167,Demand_calculation!$B$2:$AA$402,16,0)</f>
        <v>#N/A</v>
      </c>
      <c r="P167" t="e">
        <f>VLOOKUP(J167,Demand_calculation!$B$2:$AA$402,17,0)</f>
        <v>#N/A</v>
      </c>
      <c r="Q167" t="e">
        <f>VLOOKUP(J167,Demand_calculation!$B$2:$AA$402,18,0)</f>
        <v>#N/A</v>
      </c>
      <c r="R167" t="e">
        <f>VLOOKUP(J167,Demand_calculation!$B$2:$AA$402,19,0)</f>
        <v>#N/A</v>
      </c>
      <c r="S167" t="e">
        <f>VLOOKUP(J167,Demand_calculation!$B$2:$AA$402,20,0)</f>
        <v>#N/A</v>
      </c>
      <c r="T167" t="e">
        <f>VLOOKUP(J167,Demand_calculation!$B$2:$AA$402,21,0)</f>
        <v>#N/A</v>
      </c>
      <c r="U167" t="e">
        <f>VLOOKUP(J167,Demand_calculation!$B$2:$AA$402,22,0)</f>
        <v>#N/A</v>
      </c>
      <c r="V167" t="e">
        <f>VLOOKUP(J167,Demand_calculation!$B$2:$AA$402,23,0)</f>
        <v>#N/A</v>
      </c>
      <c r="W167" t="e">
        <f>VLOOKUP(J167,Demand_calculation!$B$2:$AA$402,24,0)</f>
        <v>#N/A</v>
      </c>
      <c r="X167" t="e">
        <f>VLOOKUP(J167,Demand_calculation!$B$2:$AA$402,25,0)</f>
        <v>#N/A</v>
      </c>
      <c r="Y167" t="e">
        <f>VLOOKUP(J167,Demand_calculation!$B$2:$AA$402,26,0)</f>
        <v>#N/A</v>
      </c>
      <c r="AB167" t="s">
        <v>12638</v>
      </c>
      <c r="AC167" t="e">
        <f t="shared" si="32"/>
        <v>#N/A</v>
      </c>
      <c r="AD167" t="e">
        <f t="shared" si="33"/>
        <v>#N/A</v>
      </c>
      <c r="AE167" t="e">
        <f t="shared" si="34"/>
        <v>#N/A</v>
      </c>
      <c r="AF167" t="e">
        <f t="shared" si="35"/>
        <v>#N/A</v>
      </c>
      <c r="AG167" t="e">
        <f t="shared" si="36"/>
        <v>#N/A</v>
      </c>
      <c r="AH167" t="e">
        <f t="shared" si="37"/>
        <v>#N/A</v>
      </c>
      <c r="AI167" t="e">
        <f t="shared" si="38"/>
        <v>#N/A</v>
      </c>
      <c r="AJ167" t="e">
        <f t="shared" si="39"/>
        <v>#N/A</v>
      </c>
      <c r="AK167" t="e">
        <f t="shared" si="40"/>
        <v>#N/A</v>
      </c>
      <c r="AL167" t="e">
        <f t="shared" si="41"/>
        <v>#N/A</v>
      </c>
      <c r="AM167" t="e">
        <f t="shared" si="42"/>
        <v>#N/A</v>
      </c>
      <c r="AN167" t="e">
        <f t="shared" si="43"/>
        <v>#N/A</v>
      </c>
      <c r="AO167" t="e">
        <f t="shared" si="44"/>
        <v>#N/A</v>
      </c>
      <c r="AP167" t="e">
        <f t="shared" si="45"/>
        <v>#N/A</v>
      </c>
      <c r="AQ167" t="e">
        <f t="shared" si="46"/>
        <v>#N/A</v>
      </c>
    </row>
    <row r="168" spans="1:43">
      <c r="A168">
        <v>3358</v>
      </c>
      <c r="B168">
        <v>1</v>
      </c>
      <c r="C168" t="str">
        <f t="shared" si="47"/>
        <v>n1</v>
      </c>
      <c r="D168" t="str">
        <f>VLOOKUP(A168,Demand_calculation!$A$2:$B$402,2,0)</f>
        <v>load41</v>
      </c>
      <c r="F168" t="s">
        <v>12628</v>
      </c>
      <c r="G168" t="s">
        <v>11750</v>
      </c>
      <c r="I168" t="s">
        <v>12628</v>
      </c>
      <c r="J168" t="s">
        <v>11750</v>
      </c>
      <c r="K168" t="e">
        <f>VLOOKUP(J168,Demand_calculation!$B$2:$M$402,12,0)</f>
        <v>#N/A</v>
      </c>
      <c r="L168" t="e">
        <f>VLOOKUP(J168,Demand_calculation!$B$2:$AA$402,13,0)</f>
        <v>#N/A</v>
      </c>
      <c r="M168" t="e">
        <f>VLOOKUP(J168,Demand_calculation!$B$2:$AA$402,14,0)</f>
        <v>#N/A</v>
      </c>
      <c r="N168" t="e">
        <f>VLOOKUP(J168,Demand_calculation!$B$2:$AA$402,15,0)</f>
        <v>#N/A</v>
      </c>
      <c r="O168" t="e">
        <f>VLOOKUP(J168,Demand_calculation!$B$2:$AA$402,16,0)</f>
        <v>#N/A</v>
      </c>
      <c r="P168" t="e">
        <f>VLOOKUP(J168,Demand_calculation!$B$2:$AA$402,17,0)</f>
        <v>#N/A</v>
      </c>
      <c r="Q168" t="e">
        <f>VLOOKUP(J168,Demand_calculation!$B$2:$AA$402,18,0)</f>
        <v>#N/A</v>
      </c>
      <c r="R168" t="e">
        <f>VLOOKUP(J168,Demand_calculation!$B$2:$AA$402,19,0)</f>
        <v>#N/A</v>
      </c>
      <c r="S168" t="e">
        <f>VLOOKUP(J168,Demand_calculation!$B$2:$AA$402,20,0)</f>
        <v>#N/A</v>
      </c>
      <c r="T168" t="e">
        <f>VLOOKUP(J168,Demand_calculation!$B$2:$AA$402,21,0)</f>
        <v>#N/A</v>
      </c>
      <c r="U168" t="e">
        <f>VLOOKUP(J168,Demand_calculation!$B$2:$AA$402,22,0)</f>
        <v>#N/A</v>
      </c>
      <c r="V168" t="e">
        <f>VLOOKUP(J168,Demand_calculation!$B$2:$AA$402,23,0)</f>
        <v>#N/A</v>
      </c>
      <c r="W168" t="e">
        <f>VLOOKUP(J168,Demand_calculation!$B$2:$AA$402,24,0)</f>
        <v>#N/A</v>
      </c>
      <c r="X168" t="e">
        <f>VLOOKUP(J168,Demand_calculation!$B$2:$AA$402,25,0)</f>
        <v>#N/A</v>
      </c>
      <c r="Y168" t="e">
        <f>VLOOKUP(J168,Demand_calculation!$B$2:$AA$402,26,0)</f>
        <v>#N/A</v>
      </c>
      <c r="AB168" t="s">
        <v>12613</v>
      </c>
      <c r="AC168" t="e">
        <f t="shared" si="32"/>
        <v>#N/A</v>
      </c>
      <c r="AD168" t="e">
        <f t="shared" si="33"/>
        <v>#N/A</v>
      </c>
      <c r="AE168" t="e">
        <f t="shared" si="34"/>
        <v>#N/A</v>
      </c>
      <c r="AF168" t="e">
        <f t="shared" si="35"/>
        <v>#N/A</v>
      </c>
      <c r="AG168" t="e">
        <f t="shared" si="36"/>
        <v>#N/A</v>
      </c>
      <c r="AH168" t="e">
        <f t="shared" si="37"/>
        <v>#N/A</v>
      </c>
      <c r="AI168" t="e">
        <f t="shared" si="38"/>
        <v>#N/A</v>
      </c>
      <c r="AJ168" t="e">
        <f t="shared" si="39"/>
        <v>#N/A</v>
      </c>
      <c r="AK168" t="e">
        <f t="shared" si="40"/>
        <v>#N/A</v>
      </c>
      <c r="AL168" t="e">
        <f t="shared" si="41"/>
        <v>#N/A</v>
      </c>
      <c r="AM168" t="e">
        <f t="shared" si="42"/>
        <v>#N/A</v>
      </c>
      <c r="AN168" t="e">
        <f t="shared" si="43"/>
        <v>#N/A</v>
      </c>
      <c r="AO168" t="e">
        <f t="shared" si="44"/>
        <v>#N/A</v>
      </c>
      <c r="AP168" t="e">
        <f t="shared" si="45"/>
        <v>#N/A</v>
      </c>
      <c r="AQ168" t="e">
        <f t="shared" si="46"/>
        <v>#N/A</v>
      </c>
    </row>
    <row r="169" spans="1:43">
      <c r="A169">
        <v>3358</v>
      </c>
      <c r="B169">
        <v>474</v>
      </c>
      <c r="C169" t="str">
        <f t="shared" si="47"/>
        <v>n474</v>
      </c>
      <c r="D169" t="str">
        <f>VLOOKUP(A169,Demand_calculation!$A$2:$B$402,2,0)</f>
        <v>load41</v>
      </c>
      <c r="F169" t="s">
        <v>12894</v>
      </c>
      <c r="G169" t="s">
        <v>12014</v>
      </c>
      <c r="I169" t="s">
        <v>12894</v>
      </c>
      <c r="J169" t="s">
        <v>12014</v>
      </c>
      <c r="K169" t="e">
        <f>VLOOKUP(J169,Demand_calculation!$B$2:$M$402,12,0)</f>
        <v>#N/A</v>
      </c>
      <c r="L169" t="e">
        <f>VLOOKUP(J169,Demand_calculation!$B$2:$AA$402,13,0)</f>
        <v>#N/A</v>
      </c>
      <c r="M169" t="e">
        <f>VLOOKUP(J169,Demand_calculation!$B$2:$AA$402,14,0)</f>
        <v>#N/A</v>
      </c>
      <c r="N169" t="e">
        <f>VLOOKUP(J169,Demand_calculation!$B$2:$AA$402,15,0)</f>
        <v>#N/A</v>
      </c>
      <c r="O169" t="e">
        <f>VLOOKUP(J169,Demand_calculation!$B$2:$AA$402,16,0)</f>
        <v>#N/A</v>
      </c>
      <c r="P169" t="e">
        <f>VLOOKUP(J169,Demand_calculation!$B$2:$AA$402,17,0)</f>
        <v>#N/A</v>
      </c>
      <c r="Q169" t="e">
        <f>VLOOKUP(J169,Demand_calculation!$B$2:$AA$402,18,0)</f>
        <v>#N/A</v>
      </c>
      <c r="R169" t="e">
        <f>VLOOKUP(J169,Demand_calculation!$B$2:$AA$402,19,0)</f>
        <v>#N/A</v>
      </c>
      <c r="S169" t="e">
        <f>VLOOKUP(J169,Demand_calculation!$B$2:$AA$402,20,0)</f>
        <v>#N/A</v>
      </c>
      <c r="T169" t="e">
        <f>VLOOKUP(J169,Demand_calculation!$B$2:$AA$402,21,0)</f>
        <v>#N/A</v>
      </c>
      <c r="U169" t="e">
        <f>VLOOKUP(J169,Demand_calculation!$B$2:$AA$402,22,0)</f>
        <v>#N/A</v>
      </c>
      <c r="V169" t="e">
        <f>VLOOKUP(J169,Demand_calculation!$B$2:$AA$402,23,0)</f>
        <v>#N/A</v>
      </c>
      <c r="W169" t="e">
        <f>VLOOKUP(J169,Demand_calculation!$B$2:$AA$402,24,0)</f>
        <v>#N/A</v>
      </c>
      <c r="X169" t="e">
        <f>VLOOKUP(J169,Demand_calculation!$B$2:$AA$402,25,0)</f>
        <v>#N/A</v>
      </c>
      <c r="Y169" t="e">
        <f>VLOOKUP(J169,Demand_calculation!$B$2:$AA$402,26,0)</f>
        <v>#N/A</v>
      </c>
      <c r="AB169" t="s">
        <v>12617</v>
      </c>
      <c r="AC169" t="e">
        <f t="shared" si="32"/>
        <v>#N/A</v>
      </c>
      <c r="AD169" t="e">
        <f t="shared" si="33"/>
        <v>#N/A</v>
      </c>
      <c r="AE169" t="e">
        <f t="shared" si="34"/>
        <v>#N/A</v>
      </c>
      <c r="AF169" t="e">
        <f t="shared" si="35"/>
        <v>#N/A</v>
      </c>
      <c r="AG169" t="e">
        <f t="shared" si="36"/>
        <v>#N/A</v>
      </c>
      <c r="AH169" t="e">
        <f t="shared" si="37"/>
        <v>#N/A</v>
      </c>
      <c r="AI169" t="e">
        <f t="shared" si="38"/>
        <v>#N/A</v>
      </c>
      <c r="AJ169" t="e">
        <f t="shared" si="39"/>
        <v>#N/A</v>
      </c>
      <c r="AK169" t="e">
        <f t="shared" si="40"/>
        <v>#N/A</v>
      </c>
      <c r="AL169" t="e">
        <f t="shared" si="41"/>
        <v>#N/A</v>
      </c>
      <c r="AM169" t="e">
        <f t="shared" si="42"/>
        <v>#N/A</v>
      </c>
      <c r="AN169" t="e">
        <f t="shared" si="43"/>
        <v>#N/A</v>
      </c>
      <c r="AO169" t="e">
        <f t="shared" si="44"/>
        <v>#N/A</v>
      </c>
      <c r="AP169" t="e">
        <f t="shared" si="45"/>
        <v>#N/A</v>
      </c>
      <c r="AQ169" t="e">
        <f t="shared" si="46"/>
        <v>#N/A</v>
      </c>
    </row>
    <row r="170" spans="1:43">
      <c r="A170">
        <v>3359</v>
      </c>
      <c r="B170">
        <v>30</v>
      </c>
      <c r="C170" t="str">
        <f t="shared" si="47"/>
        <v>n30</v>
      </c>
      <c r="D170" t="str">
        <f>VLOOKUP(A170,Demand_calculation!$A$2:$B$402,2,0)</f>
        <v>load42</v>
      </c>
      <c r="F170" t="s">
        <v>12894</v>
      </c>
      <c r="G170" t="s">
        <v>12019</v>
      </c>
      <c r="I170" t="s">
        <v>12894</v>
      </c>
      <c r="J170" t="s">
        <v>12019</v>
      </c>
      <c r="K170" t="e">
        <f>VLOOKUP(J170,Demand_calculation!$B$2:$M$402,12,0)</f>
        <v>#N/A</v>
      </c>
      <c r="L170" t="e">
        <f>VLOOKUP(J170,Demand_calculation!$B$2:$AA$402,13,0)</f>
        <v>#N/A</v>
      </c>
      <c r="M170" t="e">
        <f>VLOOKUP(J170,Demand_calculation!$B$2:$AA$402,14,0)</f>
        <v>#N/A</v>
      </c>
      <c r="N170" t="e">
        <f>VLOOKUP(J170,Demand_calculation!$B$2:$AA$402,15,0)</f>
        <v>#N/A</v>
      </c>
      <c r="O170" t="e">
        <f>VLOOKUP(J170,Demand_calculation!$B$2:$AA$402,16,0)</f>
        <v>#N/A</v>
      </c>
      <c r="P170" t="e">
        <f>VLOOKUP(J170,Demand_calculation!$B$2:$AA$402,17,0)</f>
        <v>#N/A</v>
      </c>
      <c r="Q170" t="e">
        <f>VLOOKUP(J170,Demand_calculation!$B$2:$AA$402,18,0)</f>
        <v>#N/A</v>
      </c>
      <c r="R170" t="e">
        <f>VLOOKUP(J170,Demand_calculation!$B$2:$AA$402,19,0)</f>
        <v>#N/A</v>
      </c>
      <c r="S170" t="e">
        <f>VLOOKUP(J170,Demand_calculation!$B$2:$AA$402,20,0)</f>
        <v>#N/A</v>
      </c>
      <c r="T170" t="e">
        <f>VLOOKUP(J170,Demand_calculation!$B$2:$AA$402,21,0)</f>
        <v>#N/A</v>
      </c>
      <c r="U170" t="e">
        <f>VLOOKUP(J170,Demand_calculation!$B$2:$AA$402,22,0)</f>
        <v>#N/A</v>
      </c>
      <c r="V170" t="e">
        <f>VLOOKUP(J170,Demand_calculation!$B$2:$AA$402,23,0)</f>
        <v>#N/A</v>
      </c>
      <c r="W170" t="e">
        <f>VLOOKUP(J170,Demand_calculation!$B$2:$AA$402,24,0)</f>
        <v>#N/A</v>
      </c>
      <c r="X170" t="e">
        <f>VLOOKUP(J170,Demand_calculation!$B$2:$AA$402,25,0)</f>
        <v>#N/A</v>
      </c>
      <c r="Y170" t="e">
        <f>VLOOKUP(J170,Demand_calculation!$B$2:$AA$402,26,0)</f>
        <v>#N/A</v>
      </c>
      <c r="AB170" t="s">
        <v>12628</v>
      </c>
      <c r="AC170" t="e">
        <f t="shared" si="32"/>
        <v>#N/A</v>
      </c>
      <c r="AD170" t="e">
        <f t="shared" si="33"/>
        <v>#N/A</v>
      </c>
      <c r="AE170" t="e">
        <f t="shared" si="34"/>
        <v>#N/A</v>
      </c>
      <c r="AF170" t="e">
        <f t="shared" si="35"/>
        <v>#N/A</v>
      </c>
      <c r="AG170" t="e">
        <f t="shared" si="36"/>
        <v>#N/A</v>
      </c>
      <c r="AH170" t="e">
        <f t="shared" si="37"/>
        <v>#N/A</v>
      </c>
      <c r="AI170" t="e">
        <f t="shared" si="38"/>
        <v>#N/A</v>
      </c>
      <c r="AJ170" t="e">
        <f t="shared" si="39"/>
        <v>#N/A</v>
      </c>
      <c r="AK170" t="e">
        <f t="shared" si="40"/>
        <v>#N/A</v>
      </c>
      <c r="AL170" t="e">
        <f t="shared" si="41"/>
        <v>#N/A</v>
      </c>
      <c r="AM170" t="e">
        <f t="shared" si="42"/>
        <v>#N/A</v>
      </c>
      <c r="AN170" t="e">
        <f t="shared" si="43"/>
        <v>#N/A</v>
      </c>
      <c r="AO170" t="e">
        <f t="shared" si="44"/>
        <v>#N/A</v>
      </c>
      <c r="AP170" t="e">
        <f t="shared" si="45"/>
        <v>#N/A</v>
      </c>
      <c r="AQ170" t="e">
        <f t="shared" si="46"/>
        <v>#N/A</v>
      </c>
    </row>
    <row r="171" spans="1:43">
      <c r="A171">
        <v>3359</v>
      </c>
      <c r="B171">
        <v>415</v>
      </c>
      <c r="C171" t="str">
        <f t="shared" si="47"/>
        <v>n415</v>
      </c>
      <c r="D171" t="str">
        <f>VLOOKUP(A171,Demand_calculation!$A$2:$B$402,2,0)</f>
        <v>load42</v>
      </c>
      <c r="F171" t="s">
        <v>12952</v>
      </c>
      <c r="G171" t="s">
        <v>11753</v>
      </c>
      <c r="I171" t="s">
        <v>12952</v>
      </c>
      <c r="J171" t="s">
        <v>11753</v>
      </c>
      <c r="K171" t="e">
        <f>VLOOKUP(J171,Demand_calculation!$B$2:$M$402,12,0)</f>
        <v>#N/A</v>
      </c>
      <c r="L171" t="e">
        <f>VLOOKUP(J171,Demand_calculation!$B$2:$AA$402,13,0)</f>
        <v>#N/A</v>
      </c>
      <c r="M171" t="e">
        <f>VLOOKUP(J171,Demand_calculation!$B$2:$AA$402,14,0)</f>
        <v>#N/A</v>
      </c>
      <c r="N171" t="e">
        <f>VLOOKUP(J171,Demand_calculation!$B$2:$AA$402,15,0)</f>
        <v>#N/A</v>
      </c>
      <c r="O171" t="e">
        <f>VLOOKUP(J171,Demand_calculation!$B$2:$AA$402,16,0)</f>
        <v>#N/A</v>
      </c>
      <c r="P171" t="e">
        <f>VLOOKUP(J171,Demand_calculation!$B$2:$AA$402,17,0)</f>
        <v>#N/A</v>
      </c>
      <c r="Q171" t="e">
        <f>VLOOKUP(J171,Demand_calculation!$B$2:$AA$402,18,0)</f>
        <v>#N/A</v>
      </c>
      <c r="R171" t="e">
        <f>VLOOKUP(J171,Demand_calculation!$B$2:$AA$402,19,0)</f>
        <v>#N/A</v>
      </c>
      <c r="S171" t="e">
        <f>VLOOKUP(J171,Demand_calculation!$B$2:$AA$402,20,0)</f>
        <v>#N/A</v>
      </c>
      <c r="T171" t="e">
        <f>VLOOKUP(J171,Demand_calculation!$B$2:$AA$402,21,0)</f>
        <v>#N/A</v>
      </c>
      <c r="U171" t="e">
        <f>VLOOKUP(J171,Demand_calculation!$B$2:$AA$402,22,0)</f>
        <v>#N/A</v>
      </c>
      <c r="V171" t="e">
        <f>VLOOKUP(J171,Demand_calculation!$B$2:$AA$402,23,0)</f>
        <v>#N/A</v>
      </c>
      <c r="W171" t="e">
        <f>VLOOKUP(J171,Demand_calculation!$B$2:$AA$402,24,0)</f>
        <v>#N/A</v>
      </c>
      <c r="X171" t="e">
        <f>VLOOKUP(J171,Demand_calculation!$B$2:$AA$402,25,0)</f>
        <v>#N/A</v>
      </c>
      <c r="Y171" t="e">
        <f>VLOOKUP(J171,Demand_calculation!$B$2:$AA$402,26,0)</f>
        <v>#N/A</v>
      </c>
      <c r="AB171" t="s">
        <v>12952</v>
      </c>
      <c r="AC171" t="e">
        <f t="shared" si="32"/>
        <v>#N/A</v>
      </c>
      <c r="AD171" t="e">
        <f t="shared" si="33"/>
        <v>#N/A</v>
      </c>
      <c r="AE171" t="e">
        <f t="shared" si="34"/>
        <v>#N/A</v>
      </c>
      <c r="AF171" t="e">
        <f t="shared" si="35"/>
        <v>#N/A</v>
      </c>
      <c r="AG171" t="e">
        <f t="shared" si="36"/>
        <v>#N/A</v>
      </c>
      <c r="AH171" t="e">
        <f t="shared" si="37"/>
        <v>#N/A</v>
      </c>
      <c r="AI171" t="e">
        <f t="shared" si="38"/>
        <v>#N/A</v>
      </c>
      <c r="AJ171" t="e">
        <f t="shared" si="39"/>
        <v>#N/A</v>
      </c>
      <c r="AK171" t="e">
        <f t="shared" si="40"/>
        <v>#N/A</v>
      </c>
      <c r="AL171" t="e">
        <f t="shared" si="41"/>
        <v>#N/A</v>
      </c>
      <c r="AM171" t="e">
        <f t="shared" si="42"/>
        <v>#N/A</v>
      </c>
      <c r="AN171" t="e">
        <f t="shared" si="43"/>
        <v>#N/A</v>
      </c>
      <c r="AO171" t="e">
        <f t="shared" si="44"/>
        <v>#N/A</v>
      </c>
      <c r="AP171" t="e">
        <f t="shared" si="45"/>
        <v>#N/A</v>
      </c>
      <c r="AQ171" t="e">
        <f t="shared" si="46"/>
        <v>#N/A</v>
      </c>
    </row>
    <row r="172" spans="1:43">
      <c r="A172">
        <v>3359</v>
      </c>
      <c r="B172">
        <v>27</v>
      </c>
      <c r="C172" t="str">
        <f t="shared" si="47"/>
        <v>n27</v>
      </c>
      <c r="D172" t="str">
        <f>VLOOKUP(A172,Demand_calculation!$A$2:$B$402,2,0)</f>
        <v>load42</v>
      </c>
      <c r="F172" t="s">
        <v>12952</v>
      </c>
      <c r="G172" t="s">
        <v>11754</v>
      </c>
      <c r="I172" t="s">
        <v>12952</v>
      </c>
      <c r="J172" t="s">
        <v>11754</v>
      </c>
      <c r="K172" t="e">
        <f>VLOOKUP(J172,Demand_calculation!$B$2:$M$402,12,0)</f>
        <v>#N/A</v>
      </c>
      <c r="L172" t="e">
        <f>VLOOKUP(J172,Demand_calculation!$B$2:$AA$402,13,0)</f>
        <v>#N/A</v>
      </c>
      <c r="M172" t="e">
        <f>VLOOKUP(J172,Demand_calculation!$B$2:$AA$402,14,0)</f>
        <v>#N/A</v>
      </c>
      <c r="N172" t="e">
        <f>VLOOKUP(J172,Demand_calculation!$B$2:$AA$402,15,0)</f>
        <v>#N/A</v>
      </c>
      <c r="O172" t="e">
        <f>VLOOKUP(J172,Demand_calculation!$B$2:$AA$402,16,0)</f>
        <v>#N/A</v>
      </c>
      <c r="P172" t="e">
        <f>VLOOKUP(J172,Demand_calculation!$B$2:$AA$402,17,0)</f>
        <v>#N/A</v>
      </c>
      <c r="Q172" t="e">
        <f>VLOOKUP(J172,Demand_calculation!$B$2:$AA$402,18,0)</f>
        <v>#N/A</v>
      </c>
      <c r="R172" t="e">
        <f>VLOOKUP(J172,Demand_calculation!$B$2:$AA$402,19,0)</f>
        <v>#N/A</v>
      </c>
      <c r="S172" t="e">
        <f>VLOOKUP(J172,Demand_calculation!$B$2:$AA$402,20,0)</f>
        <v>#N/A</v>
      </c>
      <c r="T172" t="e">
        <f>VLOOKUP(J172,Demand_calculation!$B$2:$AA$402,21,0)</f>
        <v>#N/A</v>
      </c>
      <c r="U172" t="e">
        <f>VLOOKUP(J172,Demand_calculation!$B$2:$AA$402,22,0)</f>
        <v>#N/A</v>
      </c>
      <c r="V172" t="e">
        <f>VLOOKUP(J172,Demand_calculation!$B$2:$AA$402,23,0)</f>
        <v>#N/A</v>
      </c>
      <c r="W172" t="e">
        <f>VLOOKUP(J172,Demand_calculation!$B$2:$AA$402,24,0)</f>
        <v>#N/A</v>
      </c>
      <c r="X172" t="e">
        <f>VLOOKUP(J172,Demand_calculation!$B$2:$AA$402,25,0)</f>
        <v>#N/A</v>
      </c>
      <c r="Y172" t="e">
        <f>VLOOKUP(J172,Demand_calculation!$B$2:$AA$402,26,0)</f>
        <v>#N/A</v>
      </c>
      <c r="AB172" t="s">
        <v>12635</v>
      </c>
      <c r="AC172" t="e">
        <f t="shared" si="32"/>
        <v>#N/A</v>
      </c>
      <c r="AD172" t="e">
        <f t="shared" si="33"/>
        <v>#N/A</v>
      </c>
      <c r="AE172" t="e">
        <f t="shared" si="34"/>
        <v>#N/A</v>
      </c>
      <c r="AF172" t="e">
        <f t="shared" si="35"/>
        <v>#N/A</v>
      </c>
      <c r="AG172" t="e">
        <f t="shared" si="36"/>
        <v>#N/A</v>
      </c>
      <c r="AH172" t="e">
        <f t="shared" si="37"/>
        <v>#N/A</v>
      </c>
      <c r="AI172" t="e">
        <f t="shared" si="38"/>
        <v>#N/A</v>
      </c>
      <c r="AJ172" t="e">
        <f t="shared" si="39"/>
        <v>#N/A</v>
      </c>
      <c r="AK172" t="e">
        <f t="shared" si="40"/>
        <v>#N/A</v>
      </c>
      <c r="AL172" t="e">
        <f t="shared" si="41"/>
        <v>#N/A</v>
      </c>
      <c r="AM172" t="e">
        <f t="shared" si="42"/>
        <v>#N/A</v>
      </c>
      <c r="AN172" t="e">
        <f t="shared" si="43"/>
        <v>#N/A</v>
      </c>
      <c r="AO172" t="e">
        <f t="shared" si="44"/>
        <v>#N/A</v>
      </c>
      <c r="AP172" t="e">
        <f t="shared" si="45"/>
        <v>#N/A</v>
      </c>
      <c r="AQ172" t="e">
        <f t="shared" si="46"/>
        <v>#N/A</v>
      </c>
    </row>
    <row r="173" spans="1:43">
      <c r="A173">
        <v>3359</v>
      </c>
      <c r="B173">
        <v>414</v>
      </c>
      <c r="C173" t="str">
        <f t="shared" si="47"/>
        <v>n414</v>
      </c>
      <c r="D173" t="str">
        <f>VLOOKUP(A173,Demand_calculation!$A$2:$B$402,2,0)</f>
        <v>load42</v>
      </c>
      <c r="F173" t="s">
        <v>12635</v>
      </c>
      <c r="G173" t="s">
        <v>11759</v>
      </c>
      <c r="I173" t="s">
        <v>12635</v>
      </c>
      <c r="J173" t="s">
        <v>11759</v>
      </c>
      <c r="K173" t="e">
        <f>VLOOKUP(J173,Demand_calculation!$B$2:$M$402,12,0)</f>
        <v>#N/A</v>
      </c>
      <c r="L173" t="e">
        <f>VLOOKUP(J173,Demand_calculation!$B$2:$AA$402,13,0)</f>
        <v>#N/A</v>
      </c>
      <c r="M173" t="e">
        <f>VLOOKUP(J173,Demand_calculation!$B$2:$AA$402,14,0)</f>
        <v>#N/A</v>
      </c>
      <c r="N173" t="e">
        <f>VLOOKUP(J173,Demand_calculation!$B$2:$AA$402,15,0)</f>
        <v>#N/A</v>
      </c>
      <c r="O173" t="e">
        <f>VLOOKUP(J173,Demand_calculation!$B$2:$AA$402,16,0)</f>
        <v>#N/A</v>
      </c>
      <c r="P173" t="e">
        <f>VLOOKUP(J173,Demand_calculation!$B$2:$AA$402,17,0)</f>
        <v>#N/A</v>
      </c>
      <c r="Q173" t="e">
        <f>VLOOKUP(J173,Demand_calculation!$B$2:$AA$402,18,0)</f>
        <v>#N/A</v>
      </c>
      <c r="R173" t="e">
        <f>VLOOKUP(J173,Demand_calculation!$B$2:$AA$402,19,0)</f>
        <v>#N/A</v>
      </c>
      <c r="S173" t="e">
        <f>VLOOKUP(J173,Demand_calculation!$B$2:$AA$402,20,0)</f>
        <v>#N/A</v>
      </c>
      <c r="T173" t="e">
        <f>VLOOKUP(J173,Demand_calculation!$B$2:$AA$402,21,0)</f>
        <v>#N/A</v>
      </c>
      <c r="U173" t="e">
        <f>VLOOKUP(J173,Demand_calculation!$B$2:$AA$402,22,0)</f>
        <v>#N/A</v>
      </c>
      <c r="V173" t="e">
        <f>VLOOKUP(J173,Demand_calculation!$B$2:$AA$402,23,0)</f>
        <v>#N/A</v>
      </c>
      <c r="W173" t="e">
        <f>VLOOKUP(J173,Demand_calculation!$B$2:$AA$402,24,0)</f>
        <v>#N/A</v>
      </c>
      <c r="X173" t="e">
        <f>VLOOKUP(J173,Demand_calculation!$B$2:$AA$402,25,0)</f>
        <v>#N/A</v>
      </c>
      <c r="Y173" t="e">
        <f>VLOOKUP(J173,Demand_calculation!$B$2:$AA$402,26,0)</f>
        <v>#N/A</v>
      </c>
      <c r="AB173" t="s">
        <v>12618</v>
      </c>
      <c r="AC173" t="e">
        <f t="shared" si="32"/>
        <v>#N/A</v>
      </c>
      <c r="AD173" t="e">
        <f t="shared" si="33"/>
        <v>#N/A</v>
      </c>
      <c r="AE173" t="e">
        <f t="shared" si="34"/>
        <v>#N/A</v>
      </c>
      <c r="AF173" t="e">
        <f t="shared" si="35"/>
        <v>#N/A</v>
      </c>
      <c r="AG173" t="e">
        <f t="shared" si="36"/>
        <v>#N/A</v>
      </c>
      <c r="AH173" t="e">
        <f t="shared" si="37"/>
        <v>#N/A</v>
      </c>
      <c r="AI173" t="e">
        <f t="shared" si="38"/>
        <v>#N/A</v>
      </c>
      <c r="AJ173" t="e">
        <f t="shared" si="39"/>
        <v>#N/A</v>
      </c>
      <c r="AK173" t="e">
        <f t="shared" si="40"/>
        <v>#N/A</v>
      </c>
      <c r="AL173" t="e">
        <f t="shared" si="41"/>
        <v>#N/A</v>
      </c>
      <c r="AM173" t="e">
        <f t="shared" si="42"/>
        <v>#N/A</v>
      </c>
      <c r="AN173" t="e">
        <f t="shared" si="43"/>
        <v>#N/A</v>
      </c>
      <c r="AO173" t="e">
        <f t="shared" si="44"/>
        <v>#N/A</v>
      </c>
      <c r="AP173" t="e">
        <f t="shared" si="45"/>
        <v>#N/A</v>
      </c>
      <c r="AQ173" t="e">
        <f t="shared" si="46"/>
        <v>#N/A</v>
      </c>
    </row>
    <row r="174" spans="1:43">
      <c r="A174">
        <v>3359</v>
      </c>
      <c r="B174">
        <v>22</v>
      </c>
      <c r="C174" t="str">
        <f t="shared" si="47"/>
        <v>n22</v>
      </c>
      <c r="D174" t="str">
        <f>VLOOKUP(A174,Demand_calculation!$A$2:$B$402,2,0)</f>
        <v>load42</v>
      </c>
      <c r="F174" t="s">
        <v>12618</v>
      </c>
      <c r="G174" t="s">
        <v>11754</v>
      </c>
      <c r="I174" t="s">
        <v>12618</v>
      </c>
      <c r="J174" t="s">
        <v>11754</v>
      </c>
      <c r="K174" t="e">
        <f>VLOOKUP(J174,Demand_calculation!$B$2:$M$402,12,0)</f>
        <v>#N/A</v>
      </c>
      <c r="L174" t="e">
        <f>VLOOKUP(J174,Demand_calculation!$B$2:$AA$402,13,0)</f>
        <v>#N/A</v>
      </c>
      <c r="M174" t="e">
        <f>VLOOKUP(J174,Demand_calculation!$B$2:$AA$402,14,0)</f>
        <v>#N/A</v>
      </c>
      <c r="N174" t="e">
        <f>VLOOKUP(J174,Demand_calculation!$B$2:$AA$402,15,0)</f>
        <v>#N/A</v>
      </c>
      <c r="O174" t="e">
        <f>VLOOKUP(J174,Demand_calculation!$B$2:$AA$402,16,0)</f>
        <v>#N/A</v>
      </c>
      <c r="P174" t="e">
        <f>VLOOKUP(J174,Demand_calculation!$B$2:$AA$402,17,0)</f>
        <v>#N/A</v>
      </c>
      <c r="Q174" t="e">
        <f>VLOOKUP(J174,Demand_calculation!$B$2:$AA$402,18,0)</f>
        <v>#N/A</v>
      </c>
      <c r="R174" t="e">
        <f>VLOOKUP(J174,Demand_calculation!$B$2:$AA$402,19,0)</f>
        <v>#N/A</v>
      </c>
      <c r="S174" t="e">
        <f>VLOOKUP(J174,Demand_calculation!$B$2:$AA$402,20,0)</f>
        <v>#N/A</v>
      </c>
      <c r="T174" t="e">
        <f>VLOOKUP(J174,Demand_calculation!$B$2:$AA$402,21,0)</f>
        <v>#N/A</v>
      </c>
      <c r="U174" t="e">
        <f>VLOOKUP(J174,Demand_calculation!$B$2:$AA$402,22,0)</f>
        <v>#N/A</v>
      </c>
      <c r="V174" t="e">
        <f>VLOOKUP(J174,Demand_calculation!$B$2:$AA$402,23,0)</f>
        <v>#N/A</v>
      </c>
      <c r="W174" t="e">
        <f>VLOOKUP(J174,Demand_calculation!$B$2:$AA$402,24,0)</f>
        <v>#N/A</v>
      </c>
      <c r="X174" t="e">
        <f>VLOOKUP(J174,Demand_calculation!$B$2:$AA$402,25,0)</f>
        <v>#N/A</v>
      </c>
      <c r="Y174" t="e">
        <f>VLOOKUP(J174,Demand_calculation!$B$2:$AA$402,26,0)</f>
        <v>#N/A</v>
      </c>
      <c r="AB174" t="s">
        <v>12953</v>
      </c>
      <c r="AC174" t="e">
        <f t="shared" si="32"/>
        <v>#N/A</v>
      </c>
      <c r="AD174" t="e">
        <f t="shared" si="33"/>
        <v>#N/A</v>
      </c>
      <c r="AE174" t="e">
        <f t="shared" si="34"/>
        <v>#N/A</v>
      </c>
      <c r="AF174" t="e">
        <f t="shared" si="35"/>
        <v>#N/A</v>
      </c>
      <c r="AG174" t="e">
        <f t="shared" si="36"/>
        <v>#N/A</v>
      </c>
      <c r="AH174" t="e">
        <f t="shared" si="37"/>
        <v>#N/A</v>
      </c>
      <c r="AI174" t="e">
        <f t="shared" si="38"/>
        <v>#N/A</v>
      </c>
      <c r="AJ174" t="e">
        <f t="shared" si="39"/>
        <v>#N/A</v>
      </c>
      <c r="AK174" t="e">
        <f t="shared" si="40"/>
        <v>#N/A</v>
      </c>
      <c r="AL174" t="e">
        <f t="shared" si="41"/>
        <v>#N/A</v>
      </c>
      <c r="AM174" t="e">
        <f t="shared" si="42"/>
        <v>#N/A</v>
      </c>
      <c r="AN174" t="e">
        <f t="shared" si="43"/>
        <v>#N/A</v>
      </c>
      <c r="AO174" t="e">
        <f t="shared" si="44"/>
        <v>#N/A</v>
      </c>
      <c r="AP174" t="e">
        <f t="shared" si="45"/>
        <v>#N/A</v>
      </c>
      <c r="AQ174" t="e">
        <f t="shared" si="46"/>
        <v>#N/A</v>
      </c>
    </row>
    <row r="175" spans="1:43">
      <c r="A175">
        <v>3359</v>
      </c>
      <c r="B175">
        <v>26</v>
      </c>
      <c r="C175" t="str">
        <f t="shared" si="47"/>
        <v>n26</v>
      </c>
      <c r="D175" t="str">
        <f>VLOOKUP(A175,Demand_calculation!$A$2:$B$402,2,0)</f>
        <v>load42</v>
      </c>
      <c r="F175" t="s">
        <v>12953</v>
      </c>
      <c r="G175" t="s">
        <v>11760</v>
      </c>
      <c r="I175" t="s">
        <v>12953</v>
      </c>
      <c r="J175" t="s">
        <v>11760</v>
      </c>
      <c r="K175" t="e">
        <f>VLOOKUP(J175,Demand_calculation!$B$2:$M$402,12,0)</f>
        <v>#N/A</v>
      </c>
      <c r="L175" t="e">
        <f>VLOOKUP(J175,Demand_calculation!$B$2:$AA$402,13,0)</f>
        <v>#N/A</v>
      </c>
      <c r="M175" t="e">
        <f>VLOOKUP(J175,Demand_calculation!$B$2:$AA$402,14,0)</f>
        <v>#N/A</v>
      </c>
      <c r="N175" t="e">
        <f>VLOOKUP(J175,Demand_calculation!$B$2:$AA$402,15,0)</f>
        <v>#N/A</v>
      </c>
      <c r="O175" t="e">
        <f>VLOOKUP(J175,Demand_calculation!$B$2:$AA$402,16,0)</f>
        <v>#N/A</v>
      </c>
      <c r="P175" t="e">
        <f>VLOOKUP(J175,Demand_calculation!$B$2:$AA$402,17,0)</f>
        <v>#N/A</v>
      </c>
      <c r="Q175" t="e">
        <f>VLOOKUP(J175,Demand_calculation!$B$2:$AA$402,18,0)</f>
        <v>#N/A</v>
      </c>
      <c r="R175" t="e">
        <f>VLOOKUP(J175,Demand_calculation!$B$2:$AA$402,19,0)</f>
        <v>#N/A</v>
      </c>
      <c r="S175" t="e">
        <f>VLOOKUP(J175,Demand_calculation!$B$2:$AA$402,20,0)</f>
        <v>#N/A</v>
      </c>
      <c r="T175" t="e">
        <f>VLOOKUP(J175,Demand_calculation!$B$2:$AA$402,21,0)</f>
        <v>#N/A</v>
      </c>
      <c r="U175" t="e">
        <f>VLOOKUP(J175,Demand_calculation!$B$2:$AA$402,22,0)</f>
        <v>#N/A</v>
      </c>
      <c r="V175" t="e">
        <f>VLOOKUP(J175,Demand_calculation!$B$2:$AA$402,23,0)</f>
        <v>#N/A</v>
      </c>
      <c r="W175" t="e">
        <f>VLOOKUP(J175,Demand_calculation!$B$2:$AA$402,24,0)</f>
        <v>#N/A</v>
      </c>
      <c r="X175" t="e">
        <f>VLOOKUP(J175,Demand_calculation!$B$2:$AA$402,25,0)</f>
        <v>#N/A</v>
      </c>
      <c r="Y175" t="e">
        <f>VLOOKUP(J175,Demand_calculation!$B$2:$AA$402,26,0)</f>
        <v>#N/A</v>
      </c>
      <c r="AB175" t="s">
        <v>12614</v>
      </c>
      <c r="AC175" t="e">
        <f t="shared" si="32"/>
        <v>#N/A</v>
      </c>
      <c r="AD175" t="e">
        <f t="shared" si="33"/>
        <v>#N/A</v>
      </c>
      <c r="AE175" t="e">
        <f t="shared" si="34"/>
        <v>#N/A</v>
      </c>
      <c r="AF175" t="e">
        <f t="shared" si="35"/>
        <v>#N/A</v>
      </c>
      <c r="AG175" t="e">
        <f t="shared" si="36"/>
        <v>#N/A</v>
      </c>
      <c r="AH175" t="e">
        <f t="shared" si="37"/>
        <v>#N/A</v>
      </c>
      <c r="AI175" t="e">
        <f t="shared" si="38"/>
        <v>#N/A</v>
      </c>
      <c r="AJ175" t="e">
        <f t="shared" si="39"/>
        <v>#N/A</v>
      </c>
      <c r="AK175" t="e">
        <f t="shared" si="40"/>
        <v>#N/A</v>
      </c>
      <c r="AL175" t="e">
        <f t="shared" si="41"/>
        <v>#N/A</v>
      </c>
      <c r="AM175" t="e">
        <f t="shared" si="42"/>
        <v>#N/A</v>
      </c>
      <c r="AN175" t="e">
        <f t="shared" si="43"/>
        <v>#N/A</v>
      </c>
      <c r="AO175" t="e">
        <f t="shared" si="44"/>
        <v>#N/A</v>
      </c>
      <c r="AP175" t="e">
        <f t="shared" si="45"/>
        <v>#N/A</v>
      </c>
      <c r="AQ175" t="e">
        <f t="shared" si="46"/>
        <v>#N/A</v>
      </c>
    </row>
    <row r="176" spans="1:43">
      <c r="A176">
        <v>3359</v>
      </c>
      <c r="B176">
        <v>369</v>
      </c>
      <c r="C176" t="str">
        <f t="shared" si="47"/>
        <v>n369</v>
      </c>
      <c r="D176" t="str">
        <f>VLOOKUP(A176,Demand_calculation!$A$2:$B$402,2,0)</f>
        <v>load42</v>
      </c>
      <c r="F176" t="s">
        <v>12614</v>
      </c>
      <c r="G176" t="s">
        <v>11754</v>
      </c>
      <c r="I176" t="s">
        <v>12614</v>
      </c>
      <c r="J176" t="s">
        <v>11754</v>
      </c>
      <c r="K176" t="e">
        <f>VLOOKUP(J176,Demand_calculation!$B$2:$M$402,12,0)</f>
        <v>#N/A</v>
      </c>
      <c r="L176" t="e">
        <f>VLOOKUP(J176,Demand_calculation!$B$2:$AA$402,13,0)</f>
        <v>#N/A</v>
      </c>
      <c r="M176" t="e">
        <f>VLOOKUP(J176,Demand_calculation!$B$2:$AA$402,14,0)</f>
        <v>#N/A</v>
      </c>
      <c r="N176" t="e">
        <f>VLOOKUP(J176,Demand_calculation!$B$2:$AA$402,15,0)</f>
        <v>#N/A</v>
      </c>
      <c r="O176" t="e">
        <f>VLOOKUP(J176,Demand_calculation!$B$2:$AA$402,16,0)</f>
        <v>#N/A</v>
      </c>
      <c r="P176" t="e">
        <f>VLOOKUP(J176,Demand_calculation!$B$2:$AA$402,17,0)</f>
        <v>#N/A</v>
      </c>
      <c r="Q176" t="e">
        <f>VLOOKUP(J176,Demand_calculation!$B$2:$AA$402,18,0)</f>
        <v>#N/A</v>
      </c>
      <c r="R176" t="e">
        <f>VLOOKUP(J176,Demand_calculation!$B$2:$AA$402,19,0)</f>
        <v>#N/A</v>
      </c>
      <c r="S176" t="e">
        <f>VLOOKUP(J176,Demand_calculation!$B$2:$AA$402,20,0)</f>
        <v>#N/A</v>
      </c>
      <c r="T176" t="e">
        <f>VLOOKUP(J176,Demand_calculation!$B$2:$AA$402,21,0)</f>
        <v>#N/A</v>
      </c>
      <c r="U176" t="e">
        <f>VLOOKUP(J176,Demand_calculation!$B$2:$AA$402,22,0)</f>
        <v>#N/A</v>
      </c>
      <c r="V176" t="e">
        <f>VLOOKUP(J176,Demand_calculation!$B$2:$AA$402,23,0)</f>
        <v>#N/A</v>
      </c>
      <c r="W176" t="e">
        <f>VLOOKUP(J176,Demand_calculation!$B$2:$AA$402,24,0)</f>
        <v>#N/A</v>
      </c>
      <c r="X176" t="e">
        <f>VLOOKUP(J176,Demand_calculation!$B$2:$AA$402,25,0)</f>
        <v>#N/A</v>
      </c>
      <c r="Y176" t="e">
        <f>VLOOKUP(J176,Demand_calculation!$B$2:$AA$402,26,0)</f>
        <v>#N/A</v>
      </c>
      <c r="AB176" t="s">
        <v>12923</v>
      </c>
      <c r="AC176" t="e">
        <f t="shared" si="32"/>
        <v>#N/A</v>
      </c>
      <c r="AD176" t="e">
        <f t="shared" si="33"/>
        <v>#N/A</v>
      </c>
      <c r="AE176" t="e">
        <f t="shared" si="34"/>
        <v>#N/A</v>
      </c>
      <c r="AF176" t="e">
        <f t="shared" si="35"/>
        <v>#N/A</v>
      </c>
      <c r="AG176" t="e">
        <f t="shared" si="36"/>
        <v>#N/A</v>
      </c>
      <c r="AH176" t="e">
        <f t="shared" si="37"/>
        <v>#N/A</v>
      </c>
      <c r="AI176" t="e">
        <f t="shared" si="38"/>
        <v>#N/A</v>
      </c>
      <c r="AJ176" t="e">
        <f t="shared" si="39"/>
        <v>#N/A</v>
      </c>
      <c r="AK176" t="e">
        <f t="shared" si="40"/>
        <v>#N/A</v>
      </c>
      <c r="AL176" t="e">
        <f t="shared" si="41"/>
        <v>#N/A</v>
      </c>
      <c r="AM176" t="e">
        <f t="shared" si="42"/>
        <v>#N/A</v>
      </c>
      <c r="AN176" t="e">
        <f t="shared" si="43"/>
        <v>#N/A</v>
      </c>
      <c r="AO176" t="e">
        <f t="shared" si="44"/>
        <v>#N/A</v>
      </c>
      <c r="AP176" t="e">
        <f t="shared" si="45"/>
        <v>#N/A</v>
      </c>
      <c r="AQ176" t="e">
        <f t="shared" si="46"/>
        <v>#N/A</v>
      </c>
    </row>
    <row r="177" spans="1:43">
      <c r="A177">
        <v>3360</v>
      </c>
      <c r="B177">
        <v>9</v>
      </c>
      <c r="C177" t="str">
        <f t="shared" si="47"/>
        <v>n9</v>
      </c>
      <c r="D177" t="str">
        <f>VLOOKUP(A177,Demand_calculation!$A$2:$B$402,2,0)</f>
        <v>load43</v>
      </c>
      <c r="F177" t="s">
        <v>12923</v>
      </c>
      <c r="G177" t="s">
        <v>11749</v>
      </c>
      <c r="I177" t="s">
        <v>12923</v>
      </c>
      <c r="J177" t="s">
        <v>11749</v>
      </c>
      <c r="K177" t="e">
        <f>VLOOKUP(J177,Demand_calculation!$B$2:$M$402,12,0)</f>
        <v>#N/A</v>
      </c>
      <c r="L177" t="e">
        <f>VLOOKUP(J177,Demand_calculation!$B$2:$AA$402,13,0)</f>
        <v>#N/A</v>
      </c>
      <c r="M177" t="e">
        <f>VLOOKUP(J177,Demand_calculation!$B$2:$AA$402,14,0)</f>
        <v>#N/A</v>
      </c>
      <c r="N177" t="e">
        <f>VLOOKUP(J177,Demand_calculation!$B$2:$AA$402,15,0)</f>
        <v>#N/A</v>
      </c>
      <c r="O177" t="e">
        <f>VLOOKUP(J177,Demand_calculation!$B$2:$AA$402,16,0)</f>
        <v>#N/A</v>
      </c>
      <c r="P177" t="e">
        <f>VLOOKUP(J177,Demand_calculation!$B$2:$AA$402,17,0)</f>
        <v>#N/A</v>
      </c>
      <c r="Q177" t="e">
        <f>VLOOKUP(J177,Demand_calculation!$B$2:$AA$402,18,0)</f>
        <v>#N/A</v>
      </c>
      <c r="R177" t="e">
        <f>VLOOKUP(J177,Demand_calculation!$B$2:$AA$402,19,0)</f>
        <v>#N/A</v>
      </c>
      <c r="S177" t="e">
        <f>VLOOKUP(J177,Demand_calculation!$B$2:$AA$402,20,0)</f>
        <v>#N/A</v>
      </c>
      <c r="T177" t="e">
        <f>VLOOKUP(J177,Demand_calculation!$B$2:$AA$402,21,0)</f>
        <v>#N/A</v>
      </c>
      <c r="U177" t="e">
        <f>VLOOKUP(J177,Demand_calculation!$B$2:$AA$402,22,0)</f>
        <v>#N/A</v>
      </c>
      <c r="V177" t="e">
        <f>VLOOKUP(J177,Demand_calculation!$B$2:$AA$402,23,0)</f>
        <v>#N/A</v>
      </c>
      <c r="W177" t="e">
        <f>VLOOKUP(J177,Demand_calculation!$B$2:$AA$402,24,0)</f>
        <v>#N/A</v>
      </c>
      <c r="X177" t="e">
        <f>VLOOKUP(J177,Demand_calculation!$B$2:$AA$402,25,0)</f>
        <v>#N/A</v>
      </c>
      <c r="Y177" t="e">
        <f>VLOOKUP(J177,Demand_calculation!$B$2:$AA$402,26,0)</f>
        <v>#N/A</v>
      </c>
      <c r="AB177" t="s">
        <v>12713</v>
      </c>
      <c r="AC177" t="e">
        <f t="shared" si="32"/>
        <v>#N/A</v>
      </c>
      <c r="AD177" t="e">
        <f t="shared" si="33"/>
        <v>#N/A</v>
      </c>
      <c r="AE177" t="e">
        <f t="shared" si="34"/>
        <v>#N/A</v>
      </c>
      <c r="AF177" t="e">
        <f t="shared" si="35"/>
        <v>#N/A</v>
      </c>
      <c r="AG177" t="e">
        <f t="shared" si="36"/>
        <v>#N/A</v>
      </c>
      <c r="AH177" t="e">
        <f t="shared" si="37"/>
        <v>#N/A</v>
      </c>
      <c r="AI177" t="e">
        <f t="shared" si="38"/>
        <v>#N/A</v>
      </c>
      <c r="AJ177" t="e">
        <f t="shared" si="39"/>
        <v>#N/A</v>
      </c>
      <c r="AK177" t="e">
        <f t="shared" si="40"/>
        <v>#N/A</v>
      </c>
      <c r="AL177" t="e">
        <f t="shared" si="41"/>
        <v>#N/A</v>
      </c>
      <c r="AM177" t="e">
        <f t="shared" si="42"/>
        <v>#N/A</v>
      </c>
      <c r="AN177" t="e">
        <f t="shared" si="43"/>
        <v>#N/A</v>
      </c>
      <c r="AO177" t="e">
        <f t="shared" si="44"/>
        <v>#N/A</v>
      </c>
      <c r="AP177" t="e">
        <f t="shared" si="45"/>
        <v>#N/A</v>
      </c>
      <c r="AQ177" t="e">
        <f t="shared" si="46"/>
        <v>#N/A</v>
      </c>
    </row>
    <row r="178" spans="1:43">
      <c r="A178">
        <v>3360</v>
      </c>
      <c r="B178">
        <v>29</v>
      </c>
      <c r="C178" t="str">
        <f t="shared" si="47"/>
        <v>n29</v>
      </c>
      <c r="D178" t="str">
        <f>VLOOKUP(A178,Demand_calculation!$A$2:$B$402,2,0)</f>
        <v>load43</v>
      </c>
      <c r="F178" t="s">
        <v>12713</v>
      </c>
      <c r="G178" t="s">
        <v>11751</v>
      </c>
      <c r="I178" t="s">
        <v>12713</v>
      </c>
      <c r="J178" t="s">
        <v>11751</v>
      </c>
      <c r="K178" t="e">
        <f>VLOOKUP(J178,Demand_calculation!$B$2:$M$402,12,0)</f>
        <v>#N/A</v>
      </c>
      <c r="L178" t="e">
        <f>VLOOKUP(J178,Demand_calculation!$B$2:$AA$402,13,0)</f>
        <v>#N/A</v>
      </c>
      <c r="M178" t="e">
        <f>VLOOKUP(J178,Demand_calculation!$B$2:$AA$402,14,0)</f>
        <v>#N/A</v>
      </c>
      <c r="N178" t="e">
        <f>VLOOKUP(J178,Demand_calculation!$B$2:$AA$402,15,0)</f>
        <v>#N/A</v>
      </c>
      <c r="O178" t="e">
        <f>VLOOKUP(J178,Demand_calculation!$B$2:$AA$402,16,0)</f>
        <v>#N/A</v>
      </c>
      <c r="P178" t="e">
        <f>VLOOKUP(J178,Demand_calculation!$B$2:$AA$402,17,0)</f>
        <v>#N/A</v>
      </c>
      <c r="Q178" t="e">
        <f>VLOOKUP(J178,Demand_calculation!$B$2:$AA$402,18,0)</f>
        <v>#N/A</v>
      </c>
      <c r="R178" t="e">
        <f>VLOOKUP(J178,Demand_calculation!$B$2:$AA$402,19,0)</f>
        <v>#N/A</v>
      </c>
      <c r="S178" t="e">
        <f>VLOOKUP(J178,Demand_calculation!$B$2:$AA$402,20,0)</f>
        <v>#N/A</v>
      </c>
      <c r="T178" t="e">
        <f>VLOOKUP(J178,Demand_calculation!$B$2:$AA$402,21,0)</f>
        <v>#N/A</v>
      </c>
      <c r="U178" t="e">
        <f>VLOOKUP(J178,Demand_calculation!$B$2:$AA$402,22,0)</f>
        <v>#N/A</v>
      </c>
      <c r="V178" t="e">
        <f>VLOOKUP(J178,Demand_calculation!$B$2:$AA$402,23,0)</f>
        <v>#N/A</v>
      </c>
      <c r="W178" t="e">
        <f>VLOOKUP(J178,Demand_calculation!$B$2:$AA$402,24,0)</f>
        <v>#N/A</v>
      </c>
      <c r="X178" t="e">
        <f>VLOOKUP(J178,Demand_calculation!$B$2:$AA$402,25,0)</f>
        <v>#N/A</v>
      </c>
      <c r="Y178" t="e">
        <f>VLOOKUP(J178,Demand_calculation!$B$2:$AA$402,26,0)</f>
        <v>#N/A</v>
      </c>
      <c r="AB178" t="s">
        <v>12897</v>
      </c>
      <c r="AC178" t="e">
        <f t="shared" si="32"/>
        <v>#N/A</v>
      </c>
      <c r="AD178" t="e">
        <f t="shared" si="33"/>
        <v>#N/A</v>
      </c>
      <c r="AE178" t="e">
        <f t="shared" si="34"/>
        <v>#N/A</v>
      </c>
      <c r="AF178" t="e">
        <f t="shared" si="35"/>
        <v>#N/A</v>
      </c>
      <c r="AG178" t="e">
        <f t="shared" si="36"/>
        <v>#N/A</v>
      </c>
      <c r="AH178" t="e">
        <f t="shared" si="37"/>
        <v>#N/A</v>
      </c>
      <c r="AI178" t="e">
        <f t="shared" si="38"/>
        <v>#N/A</v>
      </c>
      <c r="AJ178" t="e">
        <f t="shared" si="39"/>
        <v>#N/A</v>
      </c>
      <c r="AK178" t="e">
        <f t="shared" si="40"/>
        <v>#N/A</v>
      </c>
      <c r="AL178" t="e">
        <f t="shared" si="41"/>
        <v>#N/A</v>
      </c>
      <c r="AM178" t="e">
        <f t="shared" si="42"/>
        <v>#N/A</v>
      </c>
      <c r="AN178" t="e">
        <f t="shared" si="43"/>
        <v>#N/A</v>
      </c>
      <c r="AO178" t="e">
        <f t="shared" si="44"/>
        <v>#N/A</v>
      </c>
      <c r="AP178" t="e">
        <f t="shared" si="45"/>
        <v>#N/A</v>
      </c>
      <c r="AQ178" t="e">
        <f t="shared" si="46"/>
        <v>#N/A</v>
      </c>
    </row>
    <row r="179" spans="1:43">
      <c r="A179">
        <v>3361</v>
      </c>
      <c r="B179">
        <v>474</v>
      </c>
      <c r="C179" t="str">
        <f t="shared" si="47"/>
        <v>n474</v>
      </c>
      <c r="D179" t="str">
        <f>VLOOKUP(A179,Demand_calculation!$A$2:$B$402,2,0)</f>
        <v>load44</v>
      </c>
      <c r="F179" t="s">
        <v>12713</v>
      </c>
      <c r="G179" t="s">
        <v>11760</v>
      </c>
      <c r="I179" t="s">
        <v>12713</v>
      </c>
      <c r="J179" t="s">
        <v>11760</v>
      </c>
      <c r="K179" t="e">
        <f>VLOOKUP(J179,Demand_calculation!$B$2:$M$402,12,0)</f>
        <v>#N/A</v>
      </c>
      <c r="L179" t="e">
        <f>VLOOKUP(J179,Demand_calculation!$B$2:$AA$402,13,0)</f>
        <v>#N/A</v>
      </c>
      <c r="M179" t="e">
        <f>VLOOKUP(J179,Demand_calculation!$B$2:$AA$402,14,0)</f>
        <v>#N/A</v>
      </c>
      <c r="N179" t="e">
        <f>VLOOKUP(J179,Demand_calculation!$B$2:$AA$402,15,0)</f>
        <v>#N/A</v>
      </c>
      <c r="O179" t="e">
        <f>VLOOKUP(J179,Demand_calculation!$B$2:$AA$402,16,0)</f>
        <v>#N/A</v>
      </c>
      <c r="P179" t="e">
        <f>VLOOKUP(J179,Demand_calculation!$B$2:$AA$402,17,0)</f>
        <v>#N/A</v>
      </c>
      <c r="Q179" t="e">
        <f>VLOOKUP(J179,Demand_calculation!$B$2:$AA$402,18,0)</f>
        <v>#N/A</v>
      </c>
      <c r="R179" t="e">
        <f>VLOOKUP(J179,Demand_calculation!$B$2:$AA$402,19,0)</f>
        <v>#N/A</v>
      </c>
      <c r="S179" t="e">
        <f>VLOOKUP(J179,Demand_calculation!$B$2:$AA$402,20,0)</f>
        <v>#N/A</v>
      </c>
      <c r="T179" t="e">
        <f>VLOOKUP(J179,Demand_calculation!$B$2:$AA$402,21,0)</f>
        <v>#N/A</v>
      </c>
      <c r="U179" t="e">
        <f>VLOOKUP(J179,Demand_calculation!$B$2:$AA$402,22,0)</f>
        <v>#N/A</v>
      </c>
      <c r="V179" t="e">
        <f>VLOOKUP(J179,Demand_calculation!$B$2:$AA$402,23,0)</f>
        <v>#N/A</v>
      </c>
      <c r="W179" t="e">
        <f>VLOOKUP(J179,Demand_calculation!$B$2:$AA$402,24,0)</f>
        <v>#N/A</v>
      </c>
      <c r="X179" t="e">
        <f>VLOOKUP(J179,Demand_calculation!$B$2:$AA$402,25,0)</f>
        <v>#N/A</v>
      </c>
      <c r="Y179" t="e">
        <f>VLOOKUP(J179,Demand_calculation!$B$2:$AA$402,26,0)</f>
        <v>#N/A</v>
      </c>
      <c r="AB179" t="s">
        <v>12898</v>
      </c>
      <c r="AC179" t="e">
        <f t="shared" si="32"/>
        <v>#N/A</v>
      </c>
      <c r="AD179" t="e">
        <f t="shared" si="33"/>
        <v>#N/A</v>
      </c>
      <c r="AE179" t="e">
        <f t="shared" si="34"/>
        <v>#N/A</v>
      </c>
      <c r="AF179" t="e">
        <f t="shared" si="35"/>
        <v>#N/A</v>
      </c>
      <c r="AG179" t="e">
        <f t="shared" si="36"/>
        <v>#N/A</v>
      </c>
      <c r="AH179" t="e">
        <f t="shared" si="37"/>
        <v>#N/A</v>
      </c>
      <c r="AI179" t="e">
        <f t="shared" si="38"/>
        <v>#N/A</v>
      </c>
      <c r="AJ179" t="e">
        <f t="shared" si="39"/>
        <v>#N/A</v>
      </c>
      <c r="AK179" t="e">
        <f t="shared" si="40"/>
        <v>#N/A</v>
      </c>
      <c r="AL179" t="e">
        <f t="shared" si="41"/>
        <v>#N/A</v>
      </c>
      <c r="AM179" t="e">
        <f t="shared" si="42"/>
        <v>#N/A</v>
      </c>
      <c r="AN179" t="e">
        <f t="shared" si="43"/>
        <v>#N/A</v>
      </c>
      <c r="AO179" t="e">
        <f t="shared" si="44"/>
        <v>#N/A</v>
      </c>
      <c r="AP179" t="e">
        <f t="shared" si="45"/>
        <v>#N/A</v>
      </c>
      <c r="AQ179" t="e">
        <f t="shared" si="46"/>
        <v>#N/A</v>
      </c>
    </row>
    <row r="180" spans="1:43">
      <c r="A180">
        <v>3361</v>
      </c>
      <c r="B180">
        <v>201</v>
      </c>
      <c r="C180" t="str">
        <f t="shared" si="47"/>
        <v>n201</v>
      </c>
      <c r="D180" t="str">
        <f>VLOOKUP(A180,Demand_calculation!$A$2:$B$402,2,0)</f>
        <v>load44</v>
      </c>
      <c r="F180" t="s">
        <v>12713</v>
      </c>
      <c r="G180" t="s">
        <v>11761</v>
      </c>
      <c r="I180" t="s">
        <v>12713</v>
      </c>
      <c r="J180" t="s">
        <v>11761</v>
      </c>
      <c r="K180" t="e">
        <f>VLOOKUP(J180,Demand_calculation!$B$2:$M$402,12,0)</f>
        <v>#N/A</v>
      </c>
      <c r="L180" t="e">
        <f>VLOOKUP(J180,Demand_calculation!$B$2:$AA$402,13,0)</f>
        <v>#N/A</v>
      </c>
      <c r="M180" t="e">
        <f>VLOOKUP(J180,Demand_calculation!$B$2:$AA$402,14,0)</f>
        <v>#N/A</v>
      </c>
      <c r="N180" t="e">
        <f>VLOOKUP(J180,Demand_calculation!$B$2:$AA$402,15,0)</f>
        <v>#N/A</v>
      </c>
      <c r="O180" t="e">
        <f>VLOOKUP(J180,Demand_calculation!$B$2:$AA$402,16,0)</f>
        <v>#N/A</v>
      </c>
      <c r="P180" t="e">
        <f>VLOOKUP(J180,Demand_calculation!$B$2:$AA$402,17,0)</f>
        <v>#N/A</v>
      </c>
      <c r="Q180" t="e">
        <f>VLOOKUP(J180,Demand_calculation!$B$2:$AA$402,18,0)</f>
        <v>#N/A</v>
      </c>
      <c r="R180" t="e">
        <f>VLOOKUP(J180,Demand_calculation!$B$2:$AA$402,19,0)</f>
        <v>#N/A</v>
      </c>
      <c r="S180" t="e">
        <f>VLOOKUP(J180,Demand_calculation!$B$2:$AA$402,20,0)</f>
        <v>#N/A</v>
      </c>
      <c r="T180" t="e">
        <f>VLOOKUP(J180,Demand_calculation!$B$2:$AA$402,21,0)</f>
        <v>#N/A</v>
      </c>
      <c r="U180" t="e">
        <f>VLOOKUP(J180,Demand_calculation!$B$2:$AA$402,22,0)</f>
        <v>#N/A</v>
      </c>
      <c r="V180" t="e">
        <f>VLOOKUP(J180,Demand_calculation!$B$2:$AA$402,23,0)</f>
        <v>#N/A</v>
      </c>
      <c r="W180" t="e">
        <f>VLOOKUP(J180,Demand_calculation!$B$2:$AA$402,24,0)</f>
        <v>#N/A</v>
      </c>
      <c r="X180" t="e">
        <f>VLOOKUP(J180,Demand_calculation!$B$2:$AA$402,25,0)</f>
        <v>#N/A</v>
      </c>
      <c r="Y180" t="e">
        <f>VLOOKUP(J180,Demand_calculation!$B$2:$AA$402,26,0)</f>
        <v>#N/A</v>
      </c>
      <c r="AB180" t="s">
        <v>12912</v>
      </c>
      <c r="AC180" t="e">
        <f t="shared" si="32"/>
        <v>#N/A</v>
      </c>
      <c r="AD180" t="e">
        <f t="shared" si="33"/>
        <v>#N/A</v>
      </c>
      <c r="AE180" t="e">
        <f t="shared" si="34"/>
        <v>#N/A</v>
      </c>
      <c r="AF180" t="e">
        <f t="shared" si="35"/>
        <v>#N/A</v>
      </c>
      <c r="AG180" t="e">
        <f t="shared" si="36"/>
        <v>#N/A</v>
      </c>
      <c r="AH180" t="e">
        <f t="shared" si="37"/>
        <v>#N/A</v>
      </c>
      <c r="AI180" t="e">
        <f t="shared" si="38"/>
        <v>#N/A</v>
      </c>
      <c r="AJ180" t="e">
        <f t="shared" si="39"/>
        <v>#N/A</v>
      </c>
      <c r="AK180" t="e">
        <f t="shared" si="40"/>
        <v>#N/A</v>
      </c>
      <c r="AL180" t="e">
        <f t="shared" si="41"/>
        <v>#N/A</v>
      </c>
      <c r="AM180" t="e">
        <f t="shared" si="42"/>
        <v>#N/A</v>
      </c>
      <c r="AN180" t="e">
        <f t="shared" si="43"/>
        <v>#N/A</v>
      </c>
      <c r="AO180" t="e">
        <f t="shared" si="44"/>
        <v>#N/A</v>
      </c>
      <c r="AP180" t="e">
        <f t="shared" si="45"/>
        <v>#N/A</v>
      </c>
      <c r="AQ180" t="e">
        <f t="shared" si="46"/>
        <v>#N/A</v>
      </c>
    </row>
    <row r="181" spans="1:43">
      <c r="A181">
        <v>3361</v>
      </c>
      <c r="B181">
        <v>62</v>
      </c>
      <c r="C181" t="str">
        <f t="shared" si="47"/>
        <v>n62</v>
      </c>
      <c r="D181" t="str">
        <f>VLOOKUP(A181,Demand_calculation!$A$2:$B$402,2,0)</f>
        <v>load44</v>
      </c>
      <c r="F181" t="s">
        <v>12897</v>
      </c>
      <c r="G181" t="s">
        <v>12032</v>
      </c>
      <c r="I181" t="s">
        <v>12897</v>
      </c>
      <c r="J181" t="s">
        <v>12032</v>
      </c>
      <c r="K181" t="e">
        <f>VLOOKUP(J181,Demand_calculation!$B$2:$M$402,12,0)</f>
        <v>#N/A</v>
      </c>
      <c r="L181" t="e">
        <f>VLOOKUP(J181,Demand_calculation!$B$2:$AA$402,13,0)</f>
        <v>#N/A</v>
      </c>
      <c r="M181" t="e">
        <f>VLOOKUP(J181,Demand_calculation!$B$2:$AA$402,14,0)</f>
        <v>#N/A</v>
      </c>
      <c r="N181" t="e">
        <f>VLOOKUP(J181,Demand_calculation!$B$2:$AA$402,15,0)</f>
        <v>#N/A</v>
      </c>
      <c r="O181" t="e">
        <f>VLOOKUP(J181,Demand_calculation!$B$2:$AA$402,16,0)</f>
        <v>#N/A</v>
      </c>
      <c r="P181" t="e">
        <f>VLOOKUP(J181,Demand_calculation!$B$2:$AA$402,17,0)</f>
        <v>#N/A</v>
      </c>
      <c r="Q181" t="e">
        <f>VLOOKUP(J181,Demand_calculation!$B$2:$AA$402,18,0)</f>
        <v>#N/A</v>
      </c>
      <c r="R181" t="e">
        <f>VLOOKUP(J181,Demand_calculation!$B$2:$AA$402,19,0)</f>
        <v>#N/A</v>
      </c>
      <c r="S181" t="e">
        <f>VLOOKUP(J181,Demand_calculation!$B$2:$AA$402,20,0)</f>
        <v>#N/A</v>
      </c>
      <c r="T181" t="e">
        <f>VLOOKUP(J181,Demand_calculation!$B$2:$AA$402,21,0)</f>
        <v>#N/A</v>
      </c>
      <c r="U181" t="e">
        <f>VLOOKUP(J181,Demand_calculation!$B$2:$AA$402,22,0)</f>
        <v>#N/A</v>
      </c>
      <c r="V181" t="e">
        <f>VLOOKUP(J181,Demand_calculation!$B$2:$AA$402,23,0)</f>
        <v>#N/A</v>
      </c>
      <c r="W181" t="e">
        <f>VLOOKUP(J181,Demand_calculation!$B$2:$AA$402,24,0)</f>
        <v>#N/A</v>
      </c>
      <c r="X181" t="e">
        <f>VLOOKUP(J181,Demand_calculation!$B$2:$AA$402,25,0)</f>
        <v>#N/A</v>
      </c>
      <c r="Y181" t="e">
        <f>VLOOKUP(J181,Demand_calculation!$B$2:$AA$402,26,0)</f>
        <v>#N/A</v>
      </c>
      <c r="AB181" t="s">
        <v>12913</v>
      </c>
      <c r="AC181" t="e">
        <f t="shared" si="32"/>
        <v>#N/A</v>
      </c>
      <c r="AD181" t="e">
        <f t="shared" si="33"/>
        <v>#N/A</v>
      </c>
      <c r="AE181" t="e">
        <f t="shared" si="34"/>
        <v>#N/A</v>
      </c>
      <c r="AF181" t="e">
        <f t="shared" si="35"/>
        <v>#N/A</v>
      </c>
      <c r="AG181" t="e">
        <f t="shared" si="36"/>
        <v>#N/A</v>
      </c>
      <c r="AH181" t="e">
        <f t="shared" si="37"/>
        <v>#N/A</v>
      </c>
      <c r="AI181" t="e">
        <f t="shared" si="38"/>
        <v>#N/A</v>
      </c>
      <c r="AJ181" t="e">
        <f t="shared" si="39"/>
        <v>#N/A</v>
      </c>
      <c r="AK181" t="e">
        <f t="shared" si="40"/>
        <v>#N/A</v>
      </c>
      <c r="AL181" t="e">
        <f t="shared" si="41"/>
        <v>#N/A</v>
      </c>
      <c r="AM181" t="e">
        <f t="shared" si="42"/>
        <v>#N/A</v>
      </c>
      <c r="AN181" t="e">
        <f t="shared" si="43"/>
        <v>#N/A</v>
      </c>
      <c r="AO181" t="e">
        <f t="shared" si="44"/>
        <v>#N/A</v>
      </c>
      <c r="AP181" t="e">
        <f t="shared" si="45"/>
        <v>#N/A</v>
      </c>
      <c r="AQ181" t="e">
        <f t="shared" si="46"/>
        <v>#N/A</v>
      </c>
    </row>
    <row r="182" spans="1:43">
      <c r="A182">
        <v>3361</v>
      </c>
      <c r="B182">
        <v>475</v>
      </c>
      <c r="C182" t="str">
        <f t="shared" si="47"/>
        <v>n475</v>
      </c>
      <c r="D182" t="str">
        <f>VLOOKUP(A182,Demand_calculation!$A$2:$B$402,2,0)</f>
        <v>load44</v>
      </c>
      <c r="F182" t="s">
        <v>12897</v>
      </c>
      <c r="G182" t="s">
        <v>12034</v>
      </c>
      <c r="I182" t="s">
        <v>12897</v>
      </c>
      <c r="J182" t="s">
        <v>12034</v>
      </c>
      <c r="K182" t="e">
        <f>VLOOKUP(J182,Demand_calculation!$B$2:$M$402,12,0)</f>
        <v>#N/A</v>
      </c>
      <c r="L182" t="e">
        <f>VLOOKUP(J182,Demand_calculation!$B$2:$AA$402,13,0)</f>
        <v>#N/A</v>
      </c>
      <c r="M182" t="e">
        <f>VLOOKUP(J182,Demand_calculation!$B$2:$AA$402,14,0)</f>
        <v>#N/A</v>
      </c>
      <c r="N182" t="e">
        <f>VLOOKUP(J182,Demand_calculation!$B$2:$AA$402,15,0)</f>
        <v>#N/A</v>
      </c>
      <c r="O182" t="e">
        <f>VLOOKUP(J182,Demand_calculation!$B$2:$AA$402,16,0)</f>
        <v>#N/A</v>
      </c>
      <c r="P182" t="e">
        <f>VLOOKUP(J182,Demand_calculation!$B$2:$AA$402,17,0)</f>
        <v>#N/A</v>
      </c>
      <c r="Q182" t="e">
        <f>VLOOKUP(J182,Demand_calculation!$B$2:$AA$402,18,0)</f>
        <v>#N/A</v>
      </c>
      <c r="R182" t="e">
        <f>VLOOKUP(J182,Demand_calculation!$B$2:$AA$402,19,0)</f>
        <v>#N/A</v>
      </c>
      <c r="S182" t="e">
        <f>VLOOKUP(J182,Demand_calculation!$B$2:$AA$402,20,0)</f>
        <v>#N/A</v>
      </c>
      <c r="T182" t="e">
        <f>VLOOKUP(J182,Demand_calculation!$B$2:$AA$402,21,0)</f>
        <v>#N/A</v>
      </c>
      <c r="U182" t="e">
        <f>VLOOKUP(J182,Demand_calculation!$B$2:$AA$402,22,0)</f>
        <v>#N/A</v>
      </c>
      <c r="V182" t="e">
        <f>VLOOKUP(J182,Demand_calculation!$B$2:$AA$402,23,0)</f>
        <v>#N/A</v>
      </c>
      <c r="W182" t="e">
        <f>VLOOKUP(J182,Demand_calculation!$B$2:$AA$402,24,0)</f>
        <v>#N/A</v>
      </c>
      <c r="X182" t="e">
        <f>VLOOKUP(J182,Demand_calculation!$B$2:$AA$402,25,0)</f>
        <v>#N/A</v>
      </c>
      <c r="Y182" t="e">
        <f>VLOOKUP(J182,Demand_calculation!$B$2:$AA$402,26,0)</f>
        <v>#N/A</v>
      </c>
      <c r="AB182" t="s">
        <v>12529</v>
      </c>
      <c r="AC182" t="e">
        <f t="shared" si="32"/>
        <v>#N/A</v>
      </c>
      <c r="AD182" t="e">
        <f t="shared" si="33"/>
        <v>#N/A</v>
      </c>
      <c r="AE182" t="e">
        <f t="shared" si="34"/>
        <v>#N/A</v>
      </c>
      <c r="AF182" t="e">
        <f t="shared" si="35"/>
        <v>#N/A</v>
      </c>
      <c r="AG182" t="e">
        <f t="shared" si="36"/>
        <v>#N/A</v>
      </c>
      <c r="AH182" t="e">
        <f t="shared" si="37"/>
        <v>#N/A</v>
      </c>
      <c r="AI182" t="e">
        <f t="shared" si="38"/>
        <v>#N/A</v>
      </c>
      <c r="AJ182" t="e">
        <f t="shared" si="39"/>
        <v>#N/A</v>
      </c>
      <c r="AK182" t="e">
        <f t="shared" si="40"/>
        <v>#N/A</v>
      </c>
      <c r="AL182" t="e">
        <f t="shared" si="41"/>
        <v>#N/A</v>
      </c>
      <c r="AM182" t="e">
        <f t="shared" si="42"/>
        <v>#N/A</v>
      </c>
      <c r="AN182" t="e">
        <f t="shared" si="43"/>
        <v>#N/A</v>
      </c>
      <c r="AO182" t="e">
        <f t="shared" si="44"/>
        <v>#N/A</v>
      </c>
      <c r="AP182" t="e">
        <f t="shared" si="45"/>
        <v>#N/A</v>
      </c>
      <c r="AQ182" t="e">
        <f t="shared" si="46"/>
        <v>#N/A</v>
      </c>
    </row>
    <row r="183" spans="1:43">
      <c r="A183">
        <v>3401</v>
      </c>
      <c r="B183">
        <v>59</v>
      </c>
      <c r="C183" t="str">
        <f t="shared" si="47"/>
        <v>n59</v>
      </c>
      <c r="D183" t="str">
        <f>VLOOKUP(A183,Demand_calculation!$A$2:$B$402,2,0)</f>
        <v>load45</v>
      </c>
      <c r="F183" t="s">
        <v>12898</v>
      </c>
      <c r="G183" t="s">
        <v>11797</v>
      </c>
      <c r="I183" t="s">
        <v>12898</v>
      </c>
      <c r="J183" t="s">
        <v>11797</v>
      </c>
      <c r="K183" t="e">
        <f>VLOOKUP(J183,Demand_calculation!$B$2:$M$402,12,0)</f>
        <v>#N/A</v>
      </c>
      <c r="L183" t="e">
        <f>VLOOKUP(J183,Demand_calculation!$B$2:$AA$402,13,0)</f>
        <v>#N/A</v>
      </c>
      <c r="M183" t="e">
        <f>VLOOKUP(J183,Demand_calculation!$B$2:$AA$402,14,0)</f>
        <v>#N/A</v>
      </c>
      <c r="N183" t="e">
        <f>VLOOKUP(J183,Demand_calculation!$B$2:$AA$402,15,0)</f>
        <v>#N/A</v>
      </c>
      <c r="O183" t="e">
        <f>VLOOKUP(J183,Demand_calculation!$B$2:$AA$402,16,0)</f>
        <v>#N/A</v>
      </c>
      <c r="P183" t="e">
        <f>VLOOKUP(J183,Demand_calculation!$B$2:$AA$402,17,0)</f>
        <v>#N/A</v>
      </c>
      <c r="Q183" t="e">
        <f>VLOOKUP(J183,Demand_calculation!$B$2:$AA$402,18,0)</f>
        <v>#N/A</v>
      </c>
      <c r="R183" t="e">
        <f>VLOOKUP(J183,Demand_calculation!$B$2:$AA$402,19,0)</f>
        <v>#N/A</v>
      </c>
      <c r="S183" t="e">
        <f>VLOOKUP(J183,Demand_calculation!$B$2:$AA$402,20,0)</f>
        <v>#N/A</v>
      </c>
      <c r="T183" t="e">
        <f>VLOOKUP(J183,Demand_calculation!$B$2:$AA$402,21,0)</f>
        <v>#N/A</v>
      </c>
      <c r="U183" t="e">
        <f>VLOOKUP(J183,Demand_calculation!$B$2:$AA$402,22,0)</f>
        <v>#N/A</v>
      </c>
      <c r="V183" t="e">
        <f>VLOOKUP(J183,Demand_calculation!$B$2:$AA$402,23,0)</f>
        <v>#N/A</v>
      </c>
      <c r="W183" t="e">
        <f>VLOOKUP(J183,Demand_calculation!$B$2:$AA$402,24,0)</f>
        <v>#N/A</v>
      </c>
      <c r="X183" t="e">
        <f>VLOOKUP(J183,Demand_calculation!$B$2:$AA$402,25,0)</f>
        <v>#N/A</v>
      </c>
      <c r="Y183" t="e">
        <f>VLOOKUP(J183,Demand_calculation!$B$2:$AA$402,26,0)</f>
        <v>#N/A</v>
      </c>
      <c r="AB183" t="s">
        <v>12639</v>
      </c>
      <c r="AC183">
        <f t="shared" si="32"/>
        <v>0</v>
      </c>
      <c r="AD183">
        <f t="shared" si="33"/>
        <v>0</v>
      </c>
      <c r="AE183">
        <f t="shared" si="34"/>
        <v>0</v>
      </c>
      <c r="AF183">
        <f t="shared" si="35"/>
        <v>0</v>
      </c>
      <c r="AG183">
        <f t="shared" si="36"/>
        <v>0</v>
      </c>
      <c r="AH183">
        <f t="shared" si="37"/>
        <v>0</v>
      </c>
      <c r="AI183">
        <f t="shared" si="38"/>
        <v>0</v>
      </c>
      <c r="AJ183">
        <f t="shared" si="39"/>
        <v>0</v>
      </c>
      <c r="AK183">
        <f t="shared" si="40"/>
        <v>0</v>
      </c>
      <c r="AL183">
        <f t="shared" si="41"/>
        <v>0</v>
      </c>
      <c r="AM183">
        <f t="shared" si="42"/>
        <v>0</v>
      </c>
      <c r="AN183">
        <f t="shared" si="43"/>
        <v>0</v>
      </c>
      <c r="AO183">
        <f t="shared" si="44"/>
        <v>0</v>
      </c>
      <c r="AP183">
        <f t="shared" si="45"/>
        <v>0</v>
      </c>
      <c r="AQ183">
        <f t="shared" si="46"/>
        <v>0</v>
      </c>
    </row>
    <row r="184" spans="1:43">
      <c r="A184">
        <v>3402</v>
      </c>
      <c r="B184">
        <v>270</v>
      </c>
      <c r="C184" t="str">
        <f t="shared" si="47"/>
        <v>n270</v>
      </c>
      <c r="D184" t="str">
        <f>VLOOKUP(A184,Demand_calculation!$A$2:$B$402,2,0)</f>
        <v>load46</v>
      </c>
      <c r="F184" t="s">
        <v>12898</v>
      </c>
      <c r="G184" t="s">
        <v>11798</v>
      </c>
      <c r="I184" t="s">
        <v>12898</v>
      </c>
      <c r="J184" t="s">
        <v>11798</v>
      </c>
      <c r="K184" t="e">
        <f>VLOOKUP(J184,Demand_calculation!$B$2:$M$402,12,0)</f>
        <v>#N/A</v>
      </c>
      <c r="L184" t="e">
        <f>VLOOKUP(J184,Demand_calculation!$B$2:$AA$402,13,0)</f>
        <v>#N/A</v>
      </c>
      <c r="M184" t="e">
        <f>VLOOKUP(J184,Demand_calculation!$B$2:$AA$402,14,0)</f>
        <v>#N/A</v>
      </c>
      <c r="N184" t="e">
        <f>VLOOKUP(J184,Demand_calculation!$B$2:$AA$402,15,0)</f>
        <v>#N/A</v>
      </c>
      <c r="O184" t="e">
        <f>VLOOKUP(J184,Demand_calculation!$B$2:$AA$402,16,0)</f>
        <v>#N/A</v>
      </c>
      <c r="P184" t="e">
        <f>VLOOKUP(J184,Demand_calculation!$B$2:$AA$402,17,0)</f>
        <v>#N/A</v>
      </c>
      <c r="Q184" t="e">
        <f>VLOOKUP(J184,Demand_calculation!$B$2:$AA$402,18,0)</f>
        <v>#N/A</v>
      </c>
      <c r="R184" t="e">
        <f>VLOOKUP(J184,Demand_calculation!$B$2:$AA$402,19,0)</f>
        <v>#N/A</v>
      </c>
      <c r="S184" t="e">
        <f>VLOOKUP(J184,Demand_calculation!$B$2:$AA$402,20,0)</f>
        <v>#N/A</v>
      </c>
      <c r="T184" t="e">
        <f>VLOOKUP(J184,Demand_calculation!$B$2:$AA$402,21,0)</f>
        <v>#N/A</v>
      </c>
      <c r="U184" t="e">
        <f>VLOOKUP(J184,Demand_calculation!$B$2:$AA$402,22,0)</f>
        <v>#N/A</v>
      </c>
      <c r="V184" t="e">
        <f>VLOOKUP(J184,Demand_calculation!$B$2:$AA$402,23,0)</f>
        <v>#N/A</v>
      </c>
      <c r="W184" t="e">
        <f>VLOOKUP(J184,Demand_calculation!$B$2:$AA$402,24,0)</f>
        <v>#N/A</v>
      </c>
      <c r="X184" t="e">
        <f>VLOOKUP(J184,Demand_calculation!$B$2:$AA$402,25,0)</f>
        <v>#N/A</v>
      </c>
      <c r="Y184" t="e">
        <f>VLOOKUP(J184,Demand_calculation!$B$2:$AA$402,26,0)</f>
        <v>#N/A</v>
      </c>
      <c r="AB184" t="s">
        <v>12954</v>
      </c>
      <c r="AC184" t="e">
        <f t="shared" si="32"/>
        <v>#N/A</v>
      </c>
      <c r="AD184" t="e">
        <f t="shared" si="33"/>
        <v>#N/A</v>
      </c>
      <c r="AE184" t="e">
        <f t="shared" si="34"/>
        <v>#N/A</v>
      </c>
      <c r="AF184" t="e">
        <f t="shared" si="35"/>
        <v>#N/A</v>
      </c>
      <c r="AG184" t="e">
        <f t="shared" si="36"/>
        <v>#N/A</v>
      </c>
      <c r="AH184" t="e">
        <f t="shared" si="37"/>
        <v>#N/A</v>
      </c>
      <c r="AI184" t="e">
        <f t="shared" si="38"/>
        <v>#N/A</v>
      </c>
      <c r="AJ184" t="e">
        <f t="shared" si="39"/>
        <v>#N/A</v>
      </c>
      <c r="AK184" t="e">
        <f t="shared" si="40"/>
        <v>#N/A</v>
      </c>
      <c r="AL184" t="e">
        <f t="shared" si="41"/>
        <v>#N/A</v>
      </c>
      <c r="AM184" t="e">
        <f t="shared" si="42"/>
        <v>#N/A</v>
      </c>
      <c r="AN184" t="e">
        <f t="shared" si="43"/>
        <v>#N/A</v>
      </c>
      <c r="AO184" t="e">
        <f t="shared" si="44"/>
        <v>#N/A</v>
      </c>
      <c r="AP184" t="e">
        <f t="shared" si="45"/>
        <v>#N/A</v>
      </c>
      <c r="AQ184" t="e">
        <f t="shared" si="46"/>
        <v>#N/A</v>
      </c>
    </row>
    <row r="185" spans="1:43">
      <c r="A185">
        <v>3403</v>
      </c>
      <c r="B185">
        <v>159</v>
      </c>
      <c r="C185" t="str">
        <f t="shared" si="47"/>
        <v>n159</v>
      </c>
      <c r="D185" t="str">
        <f>VLOOKUP(A185,Demand_calculation!$A$2:$B$402,2,0)</f>
        <v>load47</v>
      </c>
      <c r="F185" t="s">
        <v>12912</v>
      </c>
      <c r="G185" t="s">
        <v>12014</v>
      </c>
      <c r="I185" t="s">
        <v>12912</v>
      </c>
      <c r="J185" t="s">
        <v>12014</v>
      </c>
      <c r="K185" t="e">
        <f>VLOOKUP(J185,Demand_calculation!$B$2:$M$402,12,0)</f>
        <v>#N/A</v>
      </c>
      <c r="L185" t="e">
        <f>VLOOKUP(J185,Demand_calculation!$B$2:$AA$402,13,0)</f>
        <v>#N/A</v>
      </c>
      <c r="M185" t="e">
        <f>VLOOKUP(J185,Demand_calculation!$B$2:$AA$402,14,0)</f>
        <v>#N/A</v>
      </c>
      <c r="N185" t="e">
        <f>VLOOKUP(J185,Demand_calculation!$B$2:$AA$402,15,0)</f>
        <v>#N/A</v>
      </c>
      <c r="O185" t="e">
        <f>VLOOKUP(J185,Demand_calculation!$B$2:$AA$402,16,0)</f>
        <v>#N/A</v>
      </c>
      <c r="P185" t="e">
        <f>VLOOKUP(J185,Demand_calculation!$B$2:$AA$402,17,0)</f>
        <v>#N/A</v>
      </c>
      <c r="Q185" t="e">
        <f>VLOOKUP(J185,Demand_calculation!$B$2:$AA$402,18,0)</f>
        <v>#N/A</v>
      </c>
      <c r="R185" t="e">
        <f>VLOOKUP(J185,Demand_calculation!$B$2:$AA$402,19,0)</f>
        <v>#N/A</v>
      </c>
      <c r="S185" t="e">
        <f>VLOOKUP(J185,Demand_calculation!$B$2:$AA$402,20,0)</f>
        <v>#N/A</v>
      </c>
      <c r="T185" t="e">
        <f>VLOOKUP(J185,Demand_calculation!$B$2:$AA$402,21,0)</f>
        <v>#N/A</v>
      </c>
      <c r="U185" t="e">
        <f>VLOOKUP(J185,Demand_calculation!$B$2:$AA$402,22,0)</f>
        <v>#N/A</v>
      </c>
      <c r="V185" t="e">
        <f>VLOOKUP(J185,Demand_calculation!$B$2:$AA$402,23,0)</f>
        <v>#N/A</v>
      </c>
      <c r="W185" t="e">
        <f>VLOOKUP(J185,Demand_calculation!$B$2:$AA$402,24,0)</f>
        <v>#N/A</v>
      </c>
      <c r="X185" t="e">
        <f>VLOOKUP(J185,Demand_calculation!$B$2:$AA$402,25,0)</f>
        <v>#N/A</v>
      </c>
      <c r="Y185" t="e">
        <f>VLOOKUP(J185,Demand_calculation!$B$2:$AA$402,26,0)</f>
        <v>#N/A</v>
      </c>
      <c r="AB185" t="s">
        <v>12955</v>
      </c>
      <c r="AC185" t="e">
        <f t="shared" si="32"/>
        <v>#N/A</v>
      </c>
      <c r="AD185" t="e">
        <f t="shared" si="33"/>
        <v>#N/A</v>
      </c>
      <c r="AE185" t="e">
        <f t="shared" si="34"/>
        <v>#N/A</v>
      </c>
      <c r="AF185" t="e">
        <f t="shared" si="35"/>
        <v>#N/A</v>
      </c>
      <c r="AG185" t="e">
        <f t="shared" si="36"/>
        <v>#N/A</v>
      </c>
      <c r="AH185" t="e">
        <f t="shared" si="37"/>
        <v>#N/A</v>
      </c>
      <c r="AI185" t="e">
        <f t="shared" si="38"/>
        <v>#N/A</v>
      </c>
      <c r="AJ185" t="e">
        <f t="shared" si="39"/>
        <v>#N/A</v>
      </c>
      <c r="AK185" t="e">
        <f t="shared" si="40"/>
        <v>#N/A</v>
      </c>
      <c r="AL185" t="e">
        <f t="shared" si="41"/>
        <v>#N/A</v>
      </c>
      <c r="AM185" t="e">
        <f t="shared" si="42"/>
        <v>#N/A</v>
      </c>
      <c r="AN185" t="e">
        <f t="shared" si="43"/>
        <v>#N/A</v>
      </c>
      <c r="AO185" t="e">
        <f t="shared" si="44"/>
        <v>#N/A</v>
      </c>
      <c r="AP185" t="e">
        <f t="shared" si="45"/>
        <v>#N/A</v>
      </c>
      <c r="AQ185" t="e">
        <f t="shared" si="46"/>
        <v>#N/A</v>
      </c>
    </row>
    <row r="186" spans="1:43">
      <c r="A186">
        <v>3404</v>
      </c>
      <c r="B186">
        <v>265</v>
      </c>
      <c r="C186" t="str">
        <f t="shared" si="47"/>
        <v>n265</v>
      </c>
      <c r="D186" t="str">
        <f>VLOOKUP(A186,Demand_calculation!$A$2:$B$402,2,0)</f>
        <v>load48</v>
      </c>
      <c r="F186" t="s">
        <v>12912</v>
      </c>
      <c r="G186" t="s">
        <v>12027</v>
      </c>
      <c r="I186" t="s">
        <v>12912</v>
      </c>
      <c r="J186" t="s">
        <v>12027</v>
      </c>
      <c r="K186" t="e">
        <f>VLOOKUP(J186,Demand_calculation!$B$2:$M$402,12,0)</f>
        <v>#N/A</v>
      </c>
      <c r="L186" t="e">
        <f>VLOOKUP(J186,Demand_calculation!$B$2:$AA$402,13,0)</f>
        <v>#N/A</v>
      </c>
      <c r="M186" t="e">
        <f>VLOOKUP(J186,Demand_calculation!$B$2:$AA$402,14,0)</f>
        <v>#N/A</v>
      </c>
      <c r="N186" t="e">
        <f>VLOOKUP(J186,Demand_calculation!$B$2:$AA$402,15,0)</f>
        <v>#N/A</v>
      </c>
      <c r="O186" t="e">
        <f>VLOOKUP(J186,Demand_calculation!$B$2:$AA$402,16,0)</f>
        <v>#N/A</v>
      </c>
      <c r="P186" t="e">
        <f>VLOOKUP(J186,Demand_calculation!$B$2:$AA$402,17,0)</f>
        <v>#N/A</v>
      </c>
      <c r="Q186" t="e">
        <f>VLOOKUP(J186,Demand_calculation!$B$2:$AA$402,18,0)</f>
        <v>#N/A</v>
      </c>
      <c r="R186" t="e">
        <f>VLOOKUP(J186,Demand_calculation!$B$2:$AA$402,19,0)</f>
        <v>#N/A</v>
      </c>
      <c r="S186" t="e">
        <f>VLOOKUP(J186,Demand_calculation!$B$2:$AA$402,20,0)</f>
        <v>#N/A</v>
      </c>
      <c r="T186" t="e">
        <f>VLOOKUP(J186,Demand_calculation!$B$2:$AA$402,21,0)</f>
        <v>#N/A</v>
      </c>
      <c r="U186" t="e">
        <f>VLOOKUP(J186,Demand_calculation!$B$2:$AA$402,22,0)</f>
        <v>#N/A</v>
      </c>
      <c r="V186" t="e">
        <f>VLOOKUP(J186,Demand_calculation!$B$2:$AA$402,23,0)</f>
        <v>#N/A</v>
      </c>
      <c r="W186" t="e">
        <f>VLOOKUP(J186,Demand_calculation!$B$2:$AA$402,24,0)</f>
        <v>#N/A</v>
      </c>
      <c r="X186" t="e">
        <f>VLOOKUP(J186,Demand_calculation!$B$2:$AA$402,25,0)</f>
        <v>#N/A</v>
      </c>
      <c r="Y186" t="e">
        <f>VLOOKUP(J186,Demand_calculation!$B$2:$AA$402,26,0)</f>
        <v>#N/A</v>
      </c>
      <c r="AB186" t="s">
        <v>12640</v>
      </c>
      <c r="AC186" t="e">
        <f t="shared" si="32"/>
        <v>#N/A</v>
      </c>
      <c r="AD186" t="e">
        <f t="shared" si="33"/>
        <v>#N/A</v>
      </c>
      <c r="AE186" t="e">
        <f t="shared" si="34"/>
        <v>#N/A</v>
      </c>
      <c r="AF186" t="e">
        <f t="shared" si="35"/>
        <v>#N/A</v>
      </c>
      <c r="AG186" t="e">
        <f t="shared" si="36"/>
        <v>#N/A</v>
      </c>
      <c r="AH186" t="e">
        <f t="shared" si="37"/>
        <v>#N/A</v>
      </c>
      <c r="AI186" t="e">
        <f t="shared" si="38"/>
        <v>#N/A</v>
      </c>
      <c r="AJ186" t="e">
        <f t="shared" si="39"/>
        <v>#N/A</v>
      </c>
      <c r="AK186" t="e">
        <f t="shared" si="40"/>
        <v>#N/A</v>
      </c>
      <c r="AL186" t="e">
        <f t="shared" si="41"/>
        <v>#N/A</v>
      </c>
      <c r="AM186" t="e">
        <f t="shared" si="42"/>
        <v>#N/A</v>
      </c>
      <c r="AN186" t="e">
        <f t="shared" si="43"/>
        <v>#N/A</v>
      </c>
      <c r="AO186" t="e">
        <f t="shared" si="44"/>
        <v>#N/A</v>
      </c>
      <c r="AP186" t="e">
        <f t="shared" si="45"/>
        <v>#N/A</v>
      </c>
      <c r="AQ186" t="e">
        <f t="shared" si="46"/>
        <v>#N/A</v>
      </c>
    </row>
    <row r="187" spans="1:43">
      <c r="A187">
        <v>3405</v>
      </c>
      <c r="B187">
        <v>34</v>
      </c>
      <c r="C187" t="str">
        <f t="shared" si="47"/>
        <v>n34</v>
      </c>
      <c r="D187" t="str">
        <f>VLOOKUP(A187,Demand_calculation!$A$2:$B$402,2,0)</f>
        <v>load49</v>
      </c>
      <c r="F187" t="s">
        <v>12922</v>
      </c>
      <c r="G187" t="s">
        <v>12032</v>
      </c>
      <c r="I187" t="s">
        <v>12922</v>
      </c>
      <c r="J187" t="s">
        <v>12032</v>
      </c>
      <c r="K187" t="e">
        <f>VLOOKUP(J187,Demand_calculation!$B$2:$M$402,12,0)</f>
        <v>#N/A</v>
      </c>
      <c r="L187" t="e">
        <f>VLOOKUP(J187,Demand_calculation!$B$2:$AA$402,13,0)</f>
        <v>#N/A</v>
      </c>
      <c r="M187" t="e">
        <f>VLOOKUP(J187,Demand_calculation!$B$2:$AA$402,14,0)</f>
        <v>#N/A</v>
      </c>
      <c r="N187" t="e">
        <f>VLOOKUP(J187,Demand_calculation!$B$2:$AA$402,15,0)</f>
        <v>#N/A</v>
      </c>
      <c r="O187" t="e">
        <f>VLOOKUP(J187,Demand_calculation!$B$2:$AA$402,16,0)</f>
        <v>#N/A</v>
      </c>
      <c r="P187" t="e">
        <f>VLOOKUP(J187,Demand_calculation!$B$2:$AA$402,17,0)</f>
        <v>#N/A</v>
      </c>
      <c r="Q187" t="e">
        <f>VLOOKUP(J187,Demand_calculation!$B$2:$AA$402,18,0)</f>
        <v>#N/A</v>
      </c>
      <c r="R187" t="e">
        <f>VLOOKUP(J187,Demand_calculation!$B$2:$AA$402,19,0)</f>
        <v>#N/A</v>
      </c>
      <c r="S187" t="e">
        <f>VLOOKUP(J187,Demand_calculation!$B$2:$AA$402,20,0)</f>
        <v>#N/A</v>
      </c>
      <c r="T187" t="e">
        <f>VLOOKUP(J187,Demand_calculation!$B$2:$AA$402,21,0)</f>
        <v>#N/A</v>
      </c>
      <c r="U187" t="e">
        <f>VLOOKUP(J187,Demand_calculation!$B$2:$AA$402,22,0)</f>
        <v>#N/A</v>
      </c>
      <c r="V187" t="e">
        <f>VLOOKUP(J187,Demand_calculation!$B$2:$AA$402,23,0)</f>
        <v>#N/A</v>
      </c>
      <c r="W187" t="e">
        <f>VLOOKUP(J187,Demand_calculation!$B$2:$AA$402,24,0)</f>
        <v>#N/A</v>
      </c>
      <c r="X187" t="e">
        <f>VLOOKUP(J187,Demand_calculation!$B$2:$AA$402,25,0)</f>
        <v>#N/A</v>
      </c>
      <c r="Y187" t="e">
        <f>VLOOKUP(J187,Demand_calculation!$B$2:$AA$402,26,0)</f>
        <v>#N/A</v>
      </c>
      <c r="AB187" t="s">
        <v>12611</v>
      </c>
      <c r="AC187" t="e">
        <f t="shared" si="32"/>
        <v>#N/A</v>
      </c>
      <c r="AD187" t="e">
        <f t="shared" si="33"/>
        <v>#N/A</v>
      </c>
      <c r="AE187" t="e">
        <f t="shared" si="34"/>
        <v>#N/A</v>
      </c>
      <c r="AF187" t="e">
        <f t="shared" si="35"/>
        <v>#N/A</v>
      </c>
      <c r="AG187" t="e">
        <f t="shared" si="36"/>
        <v>#N/A</v>
      </c>
      <c r="AH187" t="e">
        <f t="shared" si="37"/>
        <v>#N/A</v>
      </c>
      <c r="AI187" t="e">
        <f t="shared" si="38"/>
        <v>#N/A</v>
      </c>
      <c r="AJ187" t="e">
        <f t="shared" si="39"/>
        <v>#N/A</v>
      </c>
      <c r="AK187" t="e">
        <f t="shared" si="40"/>
        <v>#N/A</v>
      </c>
      <c r="AL187" t="e">
        <f t="shared" si="41"/>
        <v>#N/A</v>
      </c>
      <c r="AM187" t="e">
        <f t="shared" si="42"/>
        <v>#N/A</v>
      </c>
      <c r="AN187" t="e">
        <f t="shared" si="43"/>
        <v>#N/A</v>
      </c>
      <c r="AO187" t="e">
        <f t="shared" si="44"/>
        <v>#N/A</v>
      </c>
      <c r="AP187" t="e">
        <f t="shared" si="45"/>
        <v>#N/A</v>
      </c>
      <c r="AQ187" t="e">
        <f t="shared" si="46"/>
        <v>#N/A</v>
      </c>
    </row>
    <row r="188" spans="1:43">
      <c r="A188">
        <v>3451</v>
      </c>
      <c r="B188">
        <v>161</v>
      </c>
      <c r="C188" t="str">
        <f t="shared" si="47"/>
        <v>n161</v>
      </c>
      <c r="D188" t="str">
        <f>VLOOKUP(A188,Demand_calculation!$A$2:$B$402,2,0)</f>
        <v>load50</v>
      </c>
      <c r="F188" t="s">
        <v>12922</v>
      </c>
      <c r="G188" t="s">
        <v>12034</v>
      </c>
      <c r="I188" t="s">
        <v>12922</v>
      </c>
      <c r="J188" t="s">
        <v>12034</v>
      </c>
      <c r="K188" t="e">
        <f>VLOOKUP(J188,Demand_calculation!$B$2:$M$402,12,0)</f>
        <v>#N/A</v>
      </c>
      <c r="L188" t="e">
        <f>VLOOKUP(J188,Demand_calculation!$B$2:$AA$402,13,0)</f>
        <v>#N/A</v>
      </c>
      <c r="M188" t="e">
        <f>VLOOKUP(J188,Demand_calculation!$B$2:$AA$402,14,0)</f>
        <v>#N/A</v>
      </c>
      <c r="N188" t="e">
        <f>VLOOKUP(J188,Demand_calculation!$B$2:$AA$402,15,0)</f>
        <v>#N/A</v>
      </c>
      <c r="O188" t="e">
        <f>VLOOKUP(J188,Demand_calculation!$B$2:$AA$402,16,0)</f>
        <v>#N/A</v>
      </c>
      <c r="P188" t="e">
        <f>VLOOKUP(J188,Demand_calculation!$B$2:$AA$402,17,0)</f>
        <v>#N/A</v>
      </c>
      <c r="Q188" t="e">
        <f>VLOOKUP(J188,Demand_calculation!$B$2:$AA$402,18,0)</f>
        <v>#N/A</v>
      </c>
      <c r="R188" t="e">
        <f>VLOOKUP(J188,Demand_calculation!$B$2:$AA$402,19,0)</f>
        <v>#N/A</v>
      </c>
      <c r="S188" t="e">
        <f>VLOOKUP(J188,Demand_calculation!$B$2:$AA$402,20,0)</f>
        <v>#N/A</v>
      </c>
      <c r="T188" t="e">
        <f>VLOOKUP(J188,Demand_calculation!$B$2:$AA$402,21,0)</f>
        <v>#N/A</v>
      </c>
      <c r="U188" t="e">
        <f>VLOOKUP(J188,Demand_calculation!$B$2:$AA$402,22,0)</f>
        <v>#N/A</v>
      </c>
      <c r="V188" t="e">
        <f>VLOOKUP(J188,Demand_calculation!$B$2:$AA$402,23,0)</f>
        <v>#N/A</v>
      </c>
      <c r="W188" t="e">
        <f>VLOOKUP(J188,Demand_calculation!$B$2:$AA$402,24,0)</f>
        <v>#N/A</v>
      </c>
      <c r="X188" t="e">
        <f>VLOOKUP(J188,Demand_calculation!$B$2:$AA$402,25,0)</f>
        <v>#N/A</v>
      </c>
      <c r="Y188" t="e">
        <f>VLOOKUP(J188,Demand_calculation!$B$2:$AA$402,26,0)</f>
        <v>#N/A</v>
      </c>
      <c r="AB188" t="s">
        <v>12808</v>
      </c>
      <c r="AC188" t="e">
        <f t="shared" si="32"/>
        <v>#N/A</v>
      </c>
      <c r="AD188" t="e">
        <f t="shared" si="33"/>
        <v>#N/A</v>
      </c>
      <c r="AE188" t="e">
        <f t="shared" si="34"/>
        <v>#N/A</v>
      </c>
      <c r="AF188" t="e">
        <f t="shared" si="35"/>
        <v>#N/A</v>
      </c>
      <c r="AG188" t="e">
        <f t="shared" si="36"/>
        <v>#N/A</v>
      </c>
      <c r="AH188" t="e">
        <f t="shared" si="37"/>
        <v>#N/A</v>
      </c>
      <c r="AI188" t="e">
        <f t="shared" si="38"/>
        <v>#N/A</v>
      </c>
      <c r="AJ188" t="e">
        <f t="shared" si="39"/>
        <v>#N/A</v>
      </c>
      <c r="AK188" t="e">
        <f t="shared" si="40"/>
        <v>#N/A</v>
      </c>
      <c r="AL188" t="e">
        <f t="shared" si="41"/>
        <v>#N/A</v>
      </c>
      <c r="AM188" t="e">
        <f t="shared" si="42"/>
        <v>#N/A</v>
      </c>
      <c r="AN188" t="e">
        <f t="shared" si="43"/>
        <v>#N/A</v>
      </c>
      <c r="AO188" t="e">
        <f t="shared" si="44"/>
        <v>#N/A</v>
      </c>
      <c r="AP188" t="e">
        <f t="shared" si="45"/>
        <v>#N/A</v>
      </c>
      <c r="AQ188" t="e">
        <f t="shared" si="46"/>
        <v>#N/A</v>
      </c>
    </row>
    <row r="189" spans="1:43">
      <c r="A189">
        <v>3451</v>
      </c>
      <c r="B189">
        <v>159</v>
      </c>
      <c r="C189" t="str">
        <f t="shared" si="47"/>
        <v>n159</v>
      </c>
      <c r="D189" t="str">
        <f>VLOOKUP(A189,Demand_calculation!$A$2:$B$402,2,0)</f>
        <v>load50</v>
      </c>
      <c r="F189" t="s">
        <v>12913</v>
      </c>
      <c r="G189" t="s">
        <v>12014</v>
      </c>
      <c r="I189" t="s">
        <v>12913</v>
      </c>
      <c r="J189" t="s">
        <v>12014</v>
      </c>
      <c r="K189" t="e">
        <f>VLOOKUP(J189,Demand_calculation!$B$2:$M$402,12,0)</f>
        <v>#N/A</v>
      </c>
      <c r="L189" t="e">
        <f>VLOOKUP(J189,Demand_calculation!$B$2:$AA$402,13,0)</f>
        <v>#N/A</v>
      </c>
      <c r="M189" t="e">
        <f>VLOOKUP(J189,Demand_calculation!$B$2:$AA$402,14,0)</f>
        <v>#N/A</v>
      </c>
      <c r="N189" t="e">
        <f>VLOOKUP(J189,Demand_calculation!$B$2:$AA$402,15,0)</f>
        <v>#N/A</v>
      </c>
      <c r="O189" t="e">
        <f>VLOOKUP(J189,Demand_calculation!$B$2:$AA$402,16,0)</f>
        <v>#N/A</v>
      </c>
      <c r="P189" t="e">
        <f>VLOOKUP(J189,Demand_calculation!$B$2:$AA$402,17,0)</f>
        <v>#N/A</v>
      </c>
      <c r="Q189" t="e">
        <f>VLOOKUP(J189,Demand_calculation!$B$2:$AA$402,18,0)</f>
        <v>#N/A</v>
      </c>
      <c r="R189" t="e">
        <f>VLOOKUP(J189,Demand_calculation!$B$2:$AA$402,19,0)</f>
        <v>#N/A</v>
      </c>
      <c r="S189" t="e">
        <f>VLOOKUP(J189,Demand_calculation!$B$2:$AA$402,20,0)</f>
        <v>#N/A</v>
      </c>
      <c r="T189" t="e">
        <f>VLOOKUP(J189,Demand_calculation!$B$2:$AA$402,21,0)</f>
        <v>#N/A</v>
      </c>
      <c r="U189" t="e">
        <f>VLOOKUP(J189,Demand_calculation!$B$2:$AA$402,22,0)</f>
        <v>#N/A</v>
      </c>
      <c r="V189" t="e">
        <f>VLOOKUP(J189,Demand_calculation!$B$2:$AA$402,23,0)</f>
        <v>#N/A</v>
      </c>
      <c r="W189" t="e">
        <f>VLOOKUP(J189,Demand_calculation!$B$2:$AA$402,24,0)</f>
        <v>#N/A</v>
      </c>
      <c r="X189" t="e">
        <f>VLOOKUP(J189,Demand_calculation!$B$2:$AA$402,25,0)</f>
        <v>#N/A</v>
      </c>
      <c r="Y189" t="e">
        <f>VLOOKUP(J189,Demand_calculation!$B$2:$AA$402,26,0)</f>
        <v>#N/A</v>
      </c>
      <c r="AB189" t="s">
        <v>12809</v>
      </c>
      <c r="AC189" t="e">
        <f t="shared" si="32"/>
        <v>#N/A</v>
      </c>
      <c r="AD189" t="e">
        <f t="shared" si="33"/>
        <v>#N/A</v>
      </c>
      <c r="AE189" t="e">
        <f t="shared" si="34"/>
        <v>#N/A</v>
      </c>
      <c r="AF189" t="e">
        <f t="shared" si="35"/>
        <v>#N/A</v>
      </c>
      <c r="AG189" t="e">
        <f t="shared" si="36"/>
        <v>#N/A</v>
      </c>
      <c r="AH189" t="e">
        <f t="shared" si="37"/>
        <v>#N/A</v>
      </c>
      <c r="AI189" t="e">
        <f t="shared" si="38"/>
        <v>#N/A</v>
      </c>
      <c r="AJ189" t="e">
        <f t="shared" si="39"/>
        <v>#N/A</v>
      </c>
      <c r="AK189" t="e">
        <f t="shared" si="40"/>
        <v>#N/A</v>
      </c>
      <c r="AL189" t="e">
        <f t="shared" si="41"/>
        <v>#N/A</v>
      </c>
      <c r="AM189" t="e">
        <f t="shared" si="42"/>
        <v>#N/A</v>
      </c>
      <c r="AN189" t="e">
        <f t="shared" si="43"/>
        <v>#N/A</v>
      </c>
      <c r="AO189" t="e">
        <f t="shared" si="44"/>
        <v>#N/A</v>
      </c>
      <c r="AP189" t="e">
        <f t="shared" si="45"/>
        <v>#N/A</v>
      </c>
      <c r="AQ189" t="e">
        <f t="shared" si="46"/>
        <v>#N/A</v>
      </c>
    </row>
    <row r="190" spans="1:43">
      <c r="A190">
        <v>3452</v>
      </c>
      <c r="B190">
        <v>270</v>
      </c>
      <c r="C190" t="str">
        <f t="shared" si="47"/>
        <v>n270</v>
      </c>
      <c r="D190" t="str">
        <f>VLOOKUP(A190,Demand_calculation!$A$2:$B$402,2,0)</f>
        <v>load51</v>
      </c>
      <c r="F190" t="s">
        <v>12913</v>
      </c>
      <c r="G190" t="s">
        <v>12018</v>
      </c>
      <c r="I190" t="s">
        <v>12913</v>
      </c>
      <c r="J190" t="s">
        <v>12018</v>
      </c>
      <c r="K190" t="e">
        <f>VLOOKUP(J190,Demand_calculation!$B$2:$M$402,12,0)</f>
        <v>#N/A</v>
      </c>
      <c r="L190" t="e">
        <f>VLOOKUP(J190,Demand_calculation!$B$2:$AA$402,13,0)</f>
        <v>#N/A</v>
      </c>
      <c r="M190" t="e">
        <f>VLOOKUP(J190,Demand_calculation!$B$2:$AA$402,14,0)</f>
        <v>#N/A</v>
      </c>
      <c r="N190" t="e">
        <f>VLOOKUP(J190,Demand_calculation!$B$2:$AA$402,15,0)</f>
        <v>#N/A</v>
      </c>
      <c r="O190" t="e">
        <f>VLOOKUP(J190,Demand_calculation!$B$2:$AA$402,16,0)</f>
        <v>#N/A</v>
      </c>
      <c r="P190" t="e">
        <f>VLOOKUP(J190,Demand_calculation!$B$2:$AA$402,17,0)</f>
        <v>#N/A</v>
      </c>
      <c r="Q190" t="e">
        <f>VLOOKUP(J190,Demand_calculation!$B$2:$AA$402,18,0)</f>
        <v>#N/A</v>
      </c>
      <c r="R190" t="e">
        <f>VLOOKUP(J190,Demand_calculation!$B$2:$AA$402,19,0)</f>
        <v>#N/A</v>
      </c>
      <c r="S190" t="e">
        <f>VLOOKUP(J190,Demand_calculation!$B$2:$AA$402,20,0)</f>
        <v>#N/A</v>
      </c>
      <c r="T190" t="e">
        <f>VLOOKUP(J190,Demand_calculation!$B$2:$AA$402,21,0)</f>
        <v>#N/A</v>
      </c>
      <c r="U190" t="e">
        <f>VLOOKUP(J190,Demand_calculation!$B$2:$AA$402,22,0)</f>
        <v>#N/A</v>
      </c>
      <c r="V190" t="e">
        <f>VLOOKUP(J190,Demand_calculation!$B$2:$AA$402,23,0)</f>
        <v>#N/A</v>
      </c>
      <c r="W190" t="e">
        <f>VLOOKUP(J190,Demand_calculation!$B$2:$AA$402,24,0)</f>
        <v>#N/A</v>
      </c>
      <c r="X190" t="e">
        <f>VLOOKUP(J190,Demand_calculation!$B$2:$AA$402,25,0)</f>
        <v>#N/A</v>
      </c>
      <c r="Y190" t="e">
        <f>VLOOKUP(J190,Demand_calculation!$B$2:$AA$402,26,0)</f>
        <v>#N/A</v>
      </c>
      <c r="AB190" t="s">
        <v>12641</v>
      </c>
      <c r="AC190" t="e">
        <f t="shared" si="32"/>
        <v>#N/A</v>
      </c>
      <c r="AD190" t="e">
        <f t="shared" si="33"/>
        <v>#N/A</v>
      </c>
      <c r="AE190" t="e">
        <f t="shared" si="34"/>
        <v>#N/A</v>
      </c>
      <c r="AF190" t="e">
        <f t="shared" si="35"/>
        <v>#N/A</v>
      </c>
      <c r="AG190" t="e">
        <f t="shared" si="36"/>
        <v>#N/A</v>
      </c>
      <c r="AH190" t="e">
        <f t="shared" si="37"/>
        <v>#N/A</v>
      </c>
      <c r="AI190" t="e">
        <f t="shared" si="38"/>
        <v>#N/A</v>
      </c>
      <c r="AJ190" t="e">
        <f t="shared" si="39"/>
        <v>#N/A</v>
      </c>
      <c r="AK190" t="e">
        <f t="shared" si="40"/>
        <v>#N/A</v>
      </c>
      <c r="AL190" t="e">
        <f t="shared" si="41"/>
        <v>#N/A</v>
      </c>
      <c r="AM190" t="e">
        <f t="shared" si="42"/>
        <v>#N/A</v>
      </c>
      <c r="AN190" t="e">
        <f t="shared" si="43"/>
        <v>#N/A</v>
      </c>
      <c r="AO190" t="e">
        <f t="shared" si="44"/>
        <v>#N/A</v>
      </c>
      <c r="AP190" t="e">
        <f t="shared" si="45"/>
        <v>#N/A</v>
      </c>
      <c r="AQ190" t="e">
        <f t="shared" si="46"/>
        <v>#N/A</v>
      </c>
    </row>
    <row r="191" spans="1:43">
      <c r="A191">
        <v>3452</v>
      </c>
      <c r="B191">
        <v>271</v>
      </c>
      <c r="C191" t="str">
        <f t="shared" si="47"/>
        <v>n271</v>
      </c>
      <c r="D191" t="str">
        <f>VLOOKUP(A191,Demand_calculation!$A$2:$B$402,2,0)</f>
        <v>load51</v>
      </c>
      <c r="F191" t="s">
        <v>12913</v>
      </c>
      <c r="G191" t="s">
        <v>12027</v>
      </c>
      <c r="I191" t="s">
        <v>12913</v>
      </c>
      <c r="J191" t="s">
        <v>12027</v>
      </c>
      <c r="K191" t="e">
        <f>VLOOKUP(J191,Demand_calculation!$B$2:$M$402,12,0)</f>
        <v>#N/A</v>
      </c>
      <c r="L191" t="e">
        <f>VLOOKUP(J191,Demand_calculation!$B$2:$AA$402,13,0)</f>
        <v>#N/A</v>
      </c>
      <c r="M191" t="e">
        <f>VLOOKUP(J191,Demand_calculation!$B$2:$AA$402,14,0)</f>
        <v>#N/A</v>
      </c>
      <c r="N191" t="e">
        <f>VLOOKUP(J191,Demand_calculation!$B$2:$AA$402,15,0)</f>
        <v>#N/A</v>
      </c>
      <c r="O191" t="e">
        <f>VLOOKUP(J191,Demand_calculation!$B$2:$AA$402,16,0)</f>
        <v>#N/A</v>
      </c>
      <c r="P191" t="e">
        <f>VLOOKUP(J191,Demand_calculation!$B$2:$AA$402,17,0)</f>
        <v>#N/A</v>
      </c>
      <c r="Q191" t="e">
        <f>VLOOKUP(J191,Demand_calculation!$B$2:$AA$402,18,0)</f>
        <v>#N/A</v>
      </c>
      <c r="R191" t="e">
        <f>VLOOKUP(J191,Demand_calculation!$B$2:$AA$402,19,0)</f>
        <v>#N/A</v>
      </c>
      <c r="S191" t="e">
        <f>VLOOKUP(J191,Demand_calculation!$B$2:$AA$402,20,0)</f>
        <v>#N/A</v>
      </c>
      <c r="T191" t="e">
        <f>VLOOKUP(J191,Demand_calculation!$B$2:$AA$402,21,0)</f>
        <v>#N/A</v>
      </c>
      <c r="U191" t="e">
        <f>VLOOKUP(J191,Demand_calculation!$B$2:$AA$402,22,0)</f>
        <v>#N/A</v>
      </c>
      <c r="V191" t="e">
        <f>VLOOKUP(J191,Demand_calculation!$B$2:$AA$402,23,0)</f>
        <v>#N/A</v>
      </c>
      <c r="W191" t="e">
        <f>VLOOKUP(J191,Demand_calculation!$B$2:$AA$402,24,0)</f>
        <v>#N/A</v>
      </c>
      <c r="X191" t="e">
        <f>VLOOKUP(J191,Demand_calculation!$B$2:$AA$402,25,0)</f>
        <v>#N/A</v>
      </c>
      <c r="Y191" t="e">
        <f>VLOOKUP(J191,Demand_calculation!$B$2:$AA$402,26,0)</f>
        <v>#N/A</v>
      </c>
      <c r="AB191" t="s">
        <v>12916</v>
      </c>
      <c r="AC191" t="e">
        <f t="shared" si="32"/>
        <v>#N/A</v>
      </c>
      <c r="AD191" t="e">
        <f t="shared" si="33"/>
        <v>#N/A</v>
      </c>
      <c r="AE191" t="e">
        <f t="shared" si="34"/>
        <v>#N/A</v>
      </c>
      <c r="AF191" t="e">
        <f t="shared" si="35"/>
        <v>#N/A</v>
      </c>
      <c r="AG191" t="e">
        <f t="shared" si="36"/>
        <v>#N/A</v>
      </c>
      <c r="AH191" t="e">
        <f t="shared" si="37"/>
        <v>#N/A</v>
      </c>
      <c r="AI191" t="e">
        <f t="shared" si="38"/>
        <v>#N/A</v>
      </c>
      <c r="AJ191" t="e">
        <f t="shared" si="39"/>
        <v>#N/A</v>
      </c>
      <c r="AK191" t="e">
        <f t="shared" si="40"/>
        <v>#N/A</v>
      </c>
      <c r="AL191" t="e">
        <f t="shared" si="41"/>
        <v>#N/A</v>
      </c>
      <c r="AM191" t="e">
        <f t="shared" si="42"/>
        <v>#N/A</v>
      </c>
      <c r="AN191" t="e">
        <f t="shared" si="43"/>
        <v>#N/A</v>
      </c>
      <c r="AO191" t="e">
        <f t="shared" si="44"/>
        <v>#N/A</v>
      </c>
      <c r="AP191" t="e">
        <f t="shared" si="45"/>
        <v>#N/A</v>
      </c>
      <c r="AQ191" t="e">
        <f t="shared" si="46"/>
        <v>#N/A</v>
      </c>
    </row>
    <row r="192" spans="1:43">
      <c r="A192">
        <v>3452</v>
      </c>
      <c r="B192">
        <v>161</v>
      </c>
      <c r="C192" t="str">
        <f t="shared" si="47"/>
        <v>n161</v>
      </c>
      <c r="D192" t="str">
        <f>VLOOKUP(A192,Demand_calculation!$A$2:$B$402,2,0)</f>
        <v>load51</v>
      </c>
      <c r="F192" t="s">
        <v>12913</v>
      </c>
      <c r="G192" t="s">
        <v>12034</v>
      </c>
      <c r="I192" t="s">
        <v>12913</v>
      </c>
      <c r="J192" t="s">
        <v>12034</v>
      </c>
      <c r="K192" t="e">
        <f>VLOOKUP(J192,Demand_calculation!$B$2:$M$402,12,0)</f>
        <v>#N/A</v>
      </c>
      <c r="L192" t="e">
        <f>VLOOKUP(J192,Demand_calculation!$B$2:$AA$402,13,0)</f>
        <v>#N/A</v>
      </c>
      <c r="M192" t="e">
        <f>VLOOKUP(J192,Demand_calculation!$B$2:$AA$402,14,0)</f>
        <v>#N/A</v>
      </c>
      <c r="N192" t="e">
        <f>VLOOKUP(J192,Demand_calculation!$B$2:$AA$402,15,0)</f>
        <v>#N/A</v>
      </c>
      <c r="O192" t="e">
        <f>VLOOKUP(J192,Demand_calculation!$B$2:$AA$402,16,0)</f>
        <v>#N/A</v>
      </c>
      <c r="P192" t="e">
        <f>VLOOKUP(J192,Demand_calculation!$B$2:$AA$402,17,0)</f>
        <v>#N/A</v>
      </c>
      <c r="Q192" t="e">
        <f>VLOOKUP(J192,Demand_calculation!$B$2:$AA$402,18,0)</f>
        <v>#N/A</v>
      </c>
      <c r="R192" t="e">
        <f>VLOOKUP(J192,Demand_calculation!$B$2:$AA$402,19,0)</f>
        <v>#N/A</v>
      </c>
      <c r="S192" t="e">
        <f>VLOOKUP(J192,Demand_calculation!$B$2:$AA$402,20,0)</f>
        <v>#N/A</v>
      </c>
      <c r="T192" t="e">
        <f>VLOOKUP(J192,Demand_calculation!$B$2:$AA$402,21,0)</f>
        <v>#N/A</v>
      </c>
      <c r="U192" t="e">
        <f>VLOOKUP(J192,Demand_calculation!$B$2:$AA$402,22,0)</f>
        <v>#N/A</v>
      </c>
      <c r="V192" t="e">
        <f>VLOOKUP(J192,Demand_calculation!$B$2:$AA$402,23,0)</f>
        <v>#N/A</v>
      </c>
      <c r="W192" t="e">
        <f>VLOOKUP(J192,Demand_calculation!$B$2:$AA$402,24,0)</f>
        <v>#N/A</v>
      </c>
      <c r="X192" t="e">
        <f>VLOOKUP(J192,Demand_calculation!$B$2:$AA$402,25,0)</f>
        <v>#N/A</v>
      </c>
      <c r="Y192" t="e">
        <f>VLOOKUP(J192,Demand_calculation!$B$2:$AA$402,26,0)</f>
        <v>#N/A</v>
      </c>
      <c r="AB192" t="s">
        <v>12956</v>
      </c>
      <c r="AC192" t="e">
        <f t="shared" si="32"/>
        <v>#N/A</v>
      </c>
      <c r="AD192" t="e">
        <f t="shared" si="33"/>
        <v>#N/A</v>
      </c>
      <c r="AE192" t="e">
        <f t="shared" si="34"/>
        <v>#N/A</v>
      </c>
      <c r="AF192" t="e">
        <f t="shared" si="35"/>
        <v>#N/A</v>
      </c>
      <c r="AG192" t="e">
        <f t="shared" si="36"/>
        <v>#N/A</v>
      </c>
      <c r="AH192" t="e">
        <f t="shared" si="37"/>
        <v>#N/A</v>
      </c>
      <c r="AI192" t="e">
        <f t="shared" si="38"/>
        <v>#N/A</v>
      </c>
      <c r="AJ192" t="e">
        <f t="shared" si="39"/>
        <v>#N/A</v>
      </c>
      <c r="AK192" t="e">
        <f t="shared" si="40"/>
        <v>#N/A</v>
      </c>
      <c r="AL192" t="e">
        <f t="shared" si="41"/>
        <v>#N/A</v>
      </c>
      <c r="AM192" t="e">
        <f t="shared" si="42"/>
        <v>#N/A</v>
      </c>
      <c r="AN192" t="e">
        <f t="shared" si="43"/>
        <v>#N/A</v>
      </c>
      <c r="AO192" t="e">
        <f t="shared" si="44"/>
        <v>#N/A</v>
      </c>
      <c r="AP192" t="e">
        <f t="shared" si="45"/>
        <v>#N/A</v>
      </c>
      <c r="AQ192" t="e">
        <f t="shared" si="46"/>
        <v>#N/A</v>
      </c>
    </row>
    <row r="193" spans="1:43">
      <c r="A193">
        <v>3453</v>
      </c>
      <c r="B193">
        <v>161</v>
      </c>
      <c r="C193" t="str">
        <f t="shared" si="47"/>
        <v>n161</v>
      </c>
      <c r="D193" t="str">
        <f>VLOOKUP(A193,Demand_calculation!$A$2:$B$402,2,0)</f>
        <v>load52</v>
      </c>
      <c r="F193" t="s">
        <v>12529</v>
      </c>
      <c r="G193" t="s">
        <v>12027</v>
      </c>
      <c r="I193" t="s">
        <v>12529</v>
      </c>
      <c r="J193" t="s">
        <v>12027</v>
      </c>
      <c r="K193" t="e">
        <f>VLOOKUP(J193,Demand_calculation!$B$2:$M$402,12,0)</f>
        <v>#N/A</v>
      </c>
      <c r="L193" t="e">
        <f>VLOOKUP(J193,Demand_calculation!$B$2:$AA$402,13,0)</f>
        <v>#N/A</v>
      </c>
      <c r="M193" t="e">
        <f>VLOOKUP(J193,Demand_calculation!$B$2:$AA$402,14,0)</f>
        <v>#N/A</v>
      </c>
      <c r="N193" t="e">
        <f>VLOOKUP(J193,Demand_calculation!$B$2:$AA$402,15,0)</f>
        <v>#N/A</v>
      </c>
      <c r="O193" t="e">
        <f>VLOOKUP(J193,Demand_calculation!$B$2:$AA$402,16,0)</f>
        <v>#N/A</v>
      </c>
      <c r="P193" t="e">
        <f>VLOOKUP(J193,Demand_calculation!$B$2:$AA$402,17,0)</f>
        <v>#N/A</v>
      </c>
      <c r="Q193" t="e">
        <f>VLOOKUP(J193,Demand_calculation!$B$2:$AA$402,18,0)</f>
        <v>#N/A</v>
      </c>
      <c r="R193" t="e">
        <f>VLOOKUP(J193,Demand_calculation!$B$2:$AA$402,19,0)</f>
        <v>#N/A</v>
      </c>
      <c r="S193" t="e">
        <f>VLOOKUP(J193,Demand_calculation!$B$2:$AA$402,20,0)</f>
        <v>#N/A</v>
      </c>
      <c r="T193" t="e">
        <f>VLOOKUP(J193,Demand_calculation!$B$2:$AA$402,21,0)</f>
        <v>#N/A</v>
      </c>
      <c r="U193" t="e">
        <f>VLOOKUP(J193,Demand_calculation!$B$2:$AA$402,22,0)</f>
        <v>#N/A</v>
      </c>
      <c r="V193" t="e">
        <f>VLOOKUP(J193,Demand_calculation!$B$2:$AA$402,23,0)</f>
        <v>#N/A</v>
      </c>
      <c r="W193" t="e">
        <f>VLOOKUP(J193,Demand_calculation!$B$2:$AA$402,24,0)</f>
        <v>#N/A</v>
      </c>
      <c r="X193" t="e">
        <f>VLOOKUP(J193,Demand_calculation!$B$2:$AA$402,25,0)</f>
        <v>#N/A</v>
      </c>
      <c r="Y193" t="e">
        <f>VLOOKUP(J193,Demand_calculation!$B$2:$AA$402,26,0)</f>
        <v>#N/A</v>
      </c>
      <c r="AB193" t="s">
        <v>12957</v>
      </c>
      <c r="AC193" t="e">
        <f t="shared" si="32"/>
        <v>#N/A</v>
      </c>
      <c r="AD193" t="e">
        <f t="shared" si="33"/>
        <v>#N/A</v>
      </c>
      <c r="AE193" t="e">
        <f t="shared" si="34"/>
        <v>#N/A</v>
      </c>
      <c r="AF193" t="e">
        <f t="shared" si="35"/>
        <v>#N/A</v>
      </c>
      <c r="AG193" t="e">
        <f t="shared" si="36"/>
        <v>#N/A</v>
      </c>
      <c r="AH193" t="e">
        <f t="shared" si="37"/>
        <v>#N/A</v>
      </c>
      <c r="AI193" t="e">
        <f t="shared" si="38"/>
        <v>#N/A</v>
      </c>
      <c r="AJ193" t="e">
        <f t="shared" si="39"/>
        <v>#N/A</v>
      </c>
      <c r="AK193" t="e">
        <f t="shared" si="40"/>
        <v>#N/A</v>
      </c>
      <c r="AL193" t="e">
        <f t="shared" si="41"/>
        <v>#N/A</v>
      </c>
      <c r="AM193" t="e">
        <f t="shared" si="42"/>
        <v>#N/A</v>
      </c>
      <c r="AN193" t="e">
        <f t="shared" si="43"/>
        <v>#N/A</v>
      </c>
      <c r="AO193" t="e">
        <f t="shared" si="44"/>
        <v>#N/A</v>
      </c>
      <c r="AP193" t="e">
        <f t="shared" si="45"/>
        <v>#N/A</v>
      </c>
      <c r="AQ193" t="e">
        <f t="shared" si="46"/>
        <v>#N/A</v>
      </c>
    </row>
    <row r="194" spans="1:43">
      <c r="A194">
        <v>3453</v>
      </c>
      <c r="B194">
        <v>285</v>
      </c>
      <c r="C194" t="str">
        <f t="shared" si="47"/>
        <v>n285</v>
      </c>
      <c r="D194" t="str">
        <f>VLOOKUP(A194,Demand_calculation!$A$2:$B$402,2,0)</f>
        <v>load52</v>
      </c>
      <c r="F194" t="s">
        <v>12529</v>
      </c>
      <c r="G194" t="s">
        <v>12030</v>
      </c>
      <c r="I194" t="s">
        <v>12529</v>
      </c>
      <c r="J194" t="s">
        <v>12030</v>
      </c>
      <c r="K194" t="e">
        <f>VLOOKUP(J194,Demand_calculation!$B$2:$M$402,12,0)</f>
        <v>#N/A</v>
      </c>
      <c r="L194" t="e">
        <f>VLOOKUP(J194,Demand_calculation!$B$2:$AA$402,13,0)</f>
        <v>#N/A</v>
      </c>
      <c r="M194" t="e">
        <f>VLOOKUP(J194,Demand_calculation!$B$2:$AA$402,14,0)</f>
        <v>#N/A</v>
      </c>
      <c r="N194" t="e">
        <f>VLOOKUP(J194,Demand_calculation!$B$2:$AA$402,15,0)</f>
        <v>#N/A</v>
      </c>
      <c r="O194" t="e">
        <f>VLOOKUP(J194,Demand_calculation!$B$2:$AA$402,16,0)</f>
        <v>#N/A</v>
      </c>
      <c r="P194" t="e">
        <f>VLOOKUP(J194,Demand_calculation!$B$2:$AA$402,17,0)</f>
        <v>#N/A</v>
      </c>
      <c r="Q194" t="e">
        <f>VLOOKUP(J194,Demand_calculation!$B$2:$AA$402,18,0)</f>
        <v>#N/A</v>
      </c>
      <c r="R194" t="e">
        <f>VLOOKUP(J194,Demand_calculation!$B$2:$AA$402,19,0)</f>
        <v>#N/A</v>
      </c>
      <c r="S194" t="e">
        <f>VLOOKUP(J194,Demand_calculation!$B$2:$AA$402,20,0)</f>
        <v>#N/A</v>
      </c>
      <c r="T194" t="e">
        <f>VLOOKUP(J194,Demand_calculation!$B$2:$AA$402,21,0)</f>
        <v>#N/A</v>
      </c>
      <c r="U194" t="e">
        <f>VLOOKUP(J194,Demand_calculation!$B$2:$AA$402,22,0)</f>
        <v>#N/A</v>
      </c>
      <c r="V194" t="e">
        <f>VLOOKUP(J194,Demand_calculation!$B$2:$AA$402,23,0)</f>
        <v>#N/A</v>
      </c>
      <c r="W194" t="e">
        <f>VLOOKUP(J194,Demand_calculation!$B$2:$AA$402,24,0)</f>
        <v>#N/A</v>
      </c>
      <c r="X194" t="e">
        <f>VLOOKUP(J194,Demand_calculation!$B$2:$AA$402,25,0)</f>
        <v>#N/A</v>
      </c>
      <c r="Y194" t="e">
        <f>VLOOKUP(J194,Demand_calculation!$B$2:$AA$402,26,0)</f>
        <v>#N/A</v>
      </c>
      <c r="AB194" t="s">
        <v>12642</v>
      </c>
      <c r="AC194" t="e">
        <f t="shared" ref="AC194:AC257" si="48">SUMIF($I$2:$I$1341,AB194,$K$2:$K$1341)</f>
        <v>#N/A</v>
      </c>
      <c r="AD194" t="e">
        <f t="shared" ref="AD194:AD257" si="49">SUMIF($I$2:$I$1341,AB194,$L$2:$L$1341)</f>
        <v>#N/A</v>
      </c>
      <c r="AE194" t="e">
        <f t="shared" ref="AE194:AE257" si="50">SUMIF($I$2:$I$1341,AB194,$M$2:$M$1341)</f>
        <v>#N/A</v>
      </c>
      <c r="AF194" t="e">
        <f t="shared" ref="AF194:AF257" si="51">SUMIF($I$2:$I$1341,AB194,$N$2:$N$1341)</f>
        <v>#N/A</v>
      </c>
      <c r="AG194" t="e">
        <f t="shared" ref="AG194:AG257" si="52">SUMIF($I$2:$I$1341,AB194,$O$2:$O$1341)</f>
        <v>#N/A</v>
      </c>
      <c r="AH194" t="e">
        <f t="shared" ref="AH194:AH257" si="53">SUMIF($I$2:$I$1341,AB194,$P$2:$P$1341)</f>
        <v>#N/A</v>
      </c>
      <c r="AI194" t="e">
        <f t="shared" ref="AI194:AI257" si="54">SUMIF($I$2:$I$1341,AB194,$Q$2:$Q$1341)</f>
        <v>#N/A</v>
      </c>
      <c r="AJ194" t="e">
        <f t="shared" ref="AJ194:AJ257" si="55">SUMIF($I$2:$I$1341,AB194,$R$2:$R$1341)</f>
        <v>#N/A</v>
      </c>
      <c r="AK194" t="e">
        <f t="shared" ref="AK194:AK257" si="56">SUMIF($I$2:$I$1341,AB194,$S$2:$S$1341)</f>
        <v>#N/A</v>
      </c>
      <c r="AL194" t="e">
        <f t="shared" ref="AL194:AL257" si="57">SUMIF($I$2:$I$1341,AB194,$T$2:$T$1341)</f>
        <v>#N/A</v>
      </c>
      <c r="AM194" t="e">
        <f t="shared" ref="AM194:AM257" si="58">SUMIF($I$2:$I$1341,AB194,$U$2:$U$1341)</f>
        <v>#N/A</v>
      </c>
      <c r="AN194" t="e">
        <f t="shared" ref="AN194:AN257" si="59">SUMIF($I$2:$I$1341,AB194,$V$2:$V$1341)</f>
        <v>#N/A</v>
      </c>
      <c r="AO194" t="e">
        <f t="shared" ref="AO194:AO257" si="60">SUMIF($I$2:$I$1341,AB194,$W$2:$W$1341)</f>
        <v>#N/A</v>
      </c>
      <c r="AP194" t="e">
        <f t="shared" ref="AP194:AP257" si="61">SUMIF($I$2:$I$1341,AB194,$X$2:$X$1341)</f>
        <v>#N/A</v>
      </c>
      <c r="AQ194" t="e">
        <f t="shared" ref="AQ194:AQ257" si="62">SUMIF($I$2:$I$1341,AB194,$Y$2:$Y$1341)</f>
        <v>#N/A</v>
      </c>
    </row>
    <row r="195" spans="1:43">
      <c r="A195">
        <v>3453</v>
      </c>
      <c r="B195">
        <v>221</v>
      </c>
      <c r="C195" t="str">
        <f t="shared" ref="C195:C258" si="63">"n"&amp;B195</f>
        <v>n221</v>
      </c>
      <c r="D195" t="str">
        <f>VLOOKUP(A195,Demand_calculation!$A$2:$B$402,2,0)</f>
        <v>load52</v>
      </c>
      <c r="F195" t="s">
        <v>12529</v>
      </c>
      <c r="G195" t="s">
        <v>12034</v>
      </c>
      <c r="I195" t="s">
        <v>12529</v>
      </c>
      <c r="J195" t="s">
        <v>12034</v>
      </c>
      <c r="K195" t="e">
        <f>VLOOKUP(J195,Demand_calculation!$B$2:$M$402,12,0)</f>
        <v>#N/A</v>
      </c>
      <c r="L195" t="e">
        <f>VLOOKUP(J195,Demand_calculation!$B$2:$AA$402,13,0)</f>
        <v>#N/A</v>
      </c>
      <c r="M195" t="e">
        <f>VLOOKUP(J195,Demand_calculation!$B$2:$AA$402,14,0)</f>
        <v>#N/A</v>
      </c>
      <c r="N195" t="e">
        <f>VLOOKUP(J195,Demand_calculation!$B$2:$AA$402,15,0)</f>
        <v>#N/A</v>
      </c>
      <c r="O195" t="e">
        <f>VLOOKUP(J195,Demand_calculation!$B$2:$AA$402,16,0)</f>
        <v>#N/A</v>
      </c>
      <c r="P195" t="e">
        <f>VLOOKUP(J195,Demand_calculation!$B$2:$AA$402,17,0)</f>
        <v>#N/A</v>
      </c>
      <c r="Q195" t="e">
        <f>VLOOKUP(J195,Demand_calculation!$B$2:$AA$402,18,0)</f>
        <v>#N/A</v>
      </c>
      <c r="R195" t="e">
        <f>VLOOKUP(J195,Demand_calculation!$B$2:$AA$402,19,0)</f>
        <v>#N/A</v>
      </c>
      <c r="S195" t="e">
        <f>VLOOKUP(J195,Demand_calculation!$B$2:$AA$402,20,0)</f>
        <v>#N/A</v>
      </c>
      <c r="T195" t="e">
        <f>VLOOKUP(J195,Demand_calculation!$B$2:$AA$402,21,0)</f>
        <v>#N/A</v>
      </c>
      <c r="U195" t="e">
        <f>VLOOKUP(J195,Demand_calculation!$B$2:$AA$402,22,0)</f>
        <v>#N/A</v>
      </c>
      <c r="V195" t="e">
        <f>VLOOKUP(J195,Demand_calculation!$B$2:$AA$402,23,0)</f>
        <v>#N/A</v>
      </c>
      <c r="W195" t="e">
        <f>VLOOKUP(J195,Demand_calculation!$B$2:$AA$402,24,0)</f>
        <v>#N/A</v>
      </c>
      <c r="X195" t="e">
        <f>VLOOKUP(J195,Demand_calculation!$B$2:$AA$402,25,0)</f>
        <v>#N/A</v>
      </c>
      <c r="Y195" t="e">
        <f>VLOOKUP(J195,Demand_calculation!$B$2:$AA$402,26,0)</f>
        <v>#N/A</v>
      </c>
      <c r="AB195" t="s">
        <v>12995</v>
      </c>
      <c r="AC195" t="e">
        <f t="shared" si="48"/>
        <v>#N/A</v>
      </c>
      <c r="AD195" t="e">
        <f t="shared" si="49"/>
        <v>#N/A</v>
      </c>
      <c r="AE195" t="e">
        <f t="shared" si="50"/>
        <v>#N/A</v>
      </c>
      <c r="AF195" t="e">
        <f t="shared" si="51"/>
        <v>#N/A</v>
      </c>
      <c r="AG195" t="e">
        <f t="shared" si="52"/>
        <v>#N/A</v>
      </c>
      <c r="AH195" t="e">
        <f t="shared" si="53"/>
        <v>#N/A</v>
      </c>
      <c r="AI195" t="e">
        <f t="shared" si="54"/>
        <v>#N/A</v>
      </c>
      <c r="AJ195" t="e">
        <f t="shared" si="55"/>
        <v>#N/A</v>
      </c>
      <c r="AK195" t="e">
        <f t="shared" si="56"/>
        <v>#N/A</v>
      </c>
      <c r="AL195" t="e">
        <f t="shared" si="57"/>
        <v>#N/A</v>
      </c>
      <c r="AM195" t="e">
        <f t="shared" si="58"/>
        <v>#N/A</v>
      </c>
      <c r="AN195" t="e">
        <f t="shared" si="59"/>
        <v>#N/A</v>
      </c>
      <c r="AO195" t="e">
        <f t="shared" si="60"/>
        <v>#N/A</v>
      </c>
      <c r="AP195" t="e">
        <f t="shared" si="61"/>
        <v>#N/A</v>
      </c>
      <c r="AQ195" t="e">
        <f t="shared" si="62"/>
        <v>#N/A</v>
      </c>
    </row>
    <row r="196" spans="1:43">
      <c r="A196">
        <v>3454</v>
      </c>
      <c r="B196">
        <v>96</v>
      </c>
      <c r="C196" t="str">
        <f t="shared" si="63"/>
        <v>n96</v>
      </c>
      <c r="D196" t="str">
        <f>VLOOKUP(A196,Demand_calculation!$A$2:$B$402,2,0)</f>
        <v>load53</v>
      </c>
      <c r="F196" t="s">
        <v>12954</v>
      </c>
      <c r="G196" t="s">
        <v>11700</v>
      </c>
      <c r="I196" t="s">
        <v>12954</v>
      </c>
      <c r="J196" t="s">
        <v>11700</v>
      </c>
      <c r="K196" t="e">
        <f>VLOOKUP(J196,Demand_calculation!$B$2:$M$402,12,0)</f>
        <v>#N/A</v>
      </c>
      <c r="L196" t="e">
        <f>VLOOKUP(J196,Demand_calculation!$B$2:$AA$402,13,0)</f>
        <v>#N/A</v>
      </c>
      <c r="M196" t="e">
        <f>VLOOKUP(J196,Demand_calculation!$B$2:$AA$402,14,0)</f>
        <v>#N/A</v>
      </c>
      <c r="N196" t="e">
        <f>VLOOKUP(J196,Demand_calculation!$B$2:$AA$402,15,0)</f>
        <v>#N/A</v>
      </c>
      <c r="O196" t="e">
        <f>VLOOKUP(J196,Demand_calculation!$B$2:$AA$402,16,0)</f>
        <v>#N/A</v>
      </c>
      <c r="P196" t="e">
        <f>VLOOKUP(J196,Demand_calculation!$B$2:$AA$402,17,0)</f>
        <v>#N/A</v>
      </c>
      <c r="Q196" t="e">
        <f>VLOOKUP(J196,Demand_calculation!$B$2:$AA$402,18,0)</f>
        <v>#N/A</v>
      </c>
      <c r="R196" t="e">
        <f>VLOOKUP(J196,Demand_calculation!$B$2:$AA$402,19,0)</f>
        <v>#N/A</v>
      </c>
      <c r="S196" t="e">
        <f>VLOOKUP(J196,Demand_calculation!$B$2:$AA$402,20,0)</f>
        <v>#N/A</v>
      </c>
      <c r="T196" t="e">
        <f>VLOOKUP(J196,Demand_calculation!$B$2:$AA$402,21,0)</f>
        <v>#N/A</v>
      </c>
      <c r="U196" t="e">
        <f>VLOOKUP(J196,Demand_calculation!$B$2:$AA$402,22,0)</f>
        <v>#N/A</v>
      </c>
      <c r="V196" t="e">
        <f>VLOOKUP(J196,Demand_calculation!$B$2:$AA$402,23,0)</f>
        <v>#N/A</v>
      </c>
      <c r="W196" t="e">
        <f>VLOOKUP(J196,Demand_calculation!$B$2:$AA$402,24,0)</f>
        <v>#N/A</v>
      </c>
      <c r="X196" t="e">
        <f>VLOOKUP(J196,Demand_calculation!$B$2:$AA$402,25,0)</f>
        <v>#N/A</v>
      </c>
      <c r="Y196" t="e">
        <f>VLOOKUP(J196,Demand_calculation!$B$2:$AA$402,26,0)</f>
        <v>#N/A</v>
      </c>
      <c r="AB196" t="s">
        <v>12719</v>
      </c>
      <c r="AC196" t="e">
        <f t="shared" si="48"/>
        <v>#N/A</v>
      </c>
      <c r="AD196" t="e">
        <f t="shared" si="49"/>
        <v>#N/A</v>
      </c>
      <c r="AE196" t="e">
        <f t="shared" si="50"/>
        <v>#N/A</v>
      </c>
      <c r="AF196" t="e">
        <f t="shared" si="51"/>
        <v>#N/A</v>
      </c>
      <c r="AG196" t="e">
        <f t="shared" si="52"/>
        <v>#N/A</v>
      </c>
      <c r="AH196" t="e">
        <f t="shared" si="53"/>
        <v>#N/A</v>
      </c>
      <c r="AI196" t="e">
        <f t="shared" si="54"/>
        <v>#N/A</v>
      </c>
      <c r="AJ196" t="e">
        <f t="shared" si="55"/>
        <v>#N/A</v>
      </c>
      <c r="AK196" t="e">
        <f t="shared" si="56"/>
        <v>#N/A</v>
      </c>
      <c r="AL196" t="e">
        <f t="shared" si="57"/>
        <v>#N/A</v>
      </c>
      <c r="AM196" t="e">
        <f t="shared" si="58"/>
        <v>#N/A</v>
      </c>
      <c r="AN196" t="e">
        <f t="shared" si="59"/>
        <v>#N/A</v>
      </c>
      <c r="AO196" t="e">
        <f t="shared" si="60"/>
        <v>#N/A</v>
      </c>
      <c r="AP196" t="e">
        <f t="shared" si="61"/>
        <v>#N/A</v>
      </c>
      <c r="AQ196" t="e">
        <f t="shared" si="62"/>
        <v>#N/A</v>
      </c>
    </row>
    <row r="197" spans="1:43">
      <c r="A197">
        <v>3454</v>
      </c>
      <c r="B197">
        <v>92</v>
      </c>
      <c r="C197" t="str">
        <f t="shared" si="63"/>
        <v>n92</v>
      </c>
      <c r="D197" t="str">
        <f>VLOOKUP(A197,Demand_calculation!$A$2:$B$402,2,0)</f>
        <v>load53</v>
      </c>
      <c r="F197" t="s">
        <v>12954</v>
      </c>
      <c r="G197" t="s">
        <v>11720</v>
      </c>
      <c r="I197" t="s">
        <v>12954</v>
      </c>
      <c r="J197" t="s">
        <v>11720</v>
      </c>
      <c r="K197" t="e">
        <f>VLOOKUP(J197,Demand_calculation!$B$2:$M$402,12,0)</f>
        <v>#N/A</v>
      </c>
      <c r="L197" t="e">
        <f>VLOOKUP(J197,Demand_calculation!$B$2:$AA$402,13,0)</f>
        <v>#N/A</v>
      </c>
      <c r="M197" t="e">
        <f>VLOOKUP(J197,Demand_calculation!$B$2:$AA$402,14,0)</f>
        <v>#N/A</v>
      </c>
      <c r="N197" t="e">
        <f>VLOOKUP(J197,Demand_calculation!$B$2:$AA$402,15,0)</f>
        <v>#N/A</v>
      </c>
      <c r="O197" t="e">
        <f>VLOOKUP(J197,Demand_calculation!$B$2:$AA$402,16,0)</f>
        <v>#N/A</v>
      </c>
      <c r="P197" t="e">
        <f>VLOOKUP(J197,Demand_calculation!$B$2:$AA$402,17,0)</f>
        <v>#N/A</v>
      </c>
      <c r="Q197" t="e">
        <f>VLOOKUP(J197,Demand_calculation!$B$2:$AA$402,18,0)</f>
        <v>#N/A</v>
      </c>
      <c r="R197" t="e">
        <f>VLOOKUP(J197,Demand_calculation!$B$2:$AA$402,19,0)</f>
        <v>#N/A</v>
      </c>
      <c r="S197" t="e">
        <f>VLOOKUP(J197,Demand_calculation!$B$2:$AA$402,20,0)</f>
        <v>#N/A</v>
      </c>
      <c r="T197" t="e">
        <f>VLOOKUP(J197,Demand_calculation!$B$2:$AA$402,21,0)</f>
        <v>#N/A</v>
      </c>
      <c r="U197" t="e">
        <f>VLOOKUP(J197,Demand_calculation!$B$2:$AA$402,22,0)</f>
        <v>#N/A</v>
      </c>
      <c r="V197" t="e">
        <f>VLOOKUP(J197,Demand_calculation!$B$2:$AA$402,23,0)</f>
        <v>#N/A</v>
      </c>
      <c r="W197" t="e">
        <f>VLOOKUP(J197,Demand_calculation!$B$2:$AA$402,24,0)</f>
        <v>#N/A</v>
      </c>
      <c r="X197" t="e">
        <f>VLOOKUP(J197,Demand_calculation!$B$2:$AA$402,25,0)</f>
        <v>#N/A</v>
      </c>
      <c r="Y197" t="e">
        <f>VLOOKUP(J197,Demand_calculation!$B$2:$AA$402,26,0)</f>
        <v>#N/A</v>
      </c>
      <c r="AB197" t="s">
        <v>12722</v>
      </c>
      <c r="AC197" t="e">
        <f t="shared" si="48"/>
        <v>#N/A</v>
      </c>
      <c r="AD197" t="e">
        <f t="shared" si="49"/>
        <v>#N/A</v>
      </c>
      <c r="AE197" t="e">
        <f t="shared" si="50"/>
        <v>#N/A</v>
      </c>
      <c r="AF197" t="e">
        <f t="shared" si="51"/>
        <v>#N/A</v>
      </c>
      <c r="AG197" t="e">
        <f t="shared" si="52"/>
        <v>#N/A</v>
      </c>
      <c r="AH197" t="e">
        <f t="shared" si="53"/>
        <v>#N/A</v>
      </c>
      <c r="AI197" t="e">
        <f t="shared" si="54"/>
        <v>#N/A</v>
      </c>
      <c r="AJ197" t="e">
        <f t="shared" si="55"/>
        <v>#N/A</v>
      </c>
      <c r="AK197" t="e">
        <f t="shared" si="56"/>
        <v>#N/A</v>
      </c>
      <c r="AL197" t="e">
        <f t="shared" si="57"/>
        <v>#N/A</v>
      </c>
      <c r="AM197" t="e">
        <f t="shared" si="58"/>
        <v>#N/A</v>
      </c>
      <c r="AN197" t="e">
        <f t="shared" si="59"/>
        <v>#N/A</v>
      </c>
      <c r="AO197" t="e">
        <f t="shared" si="60"/>
        <v>#N/A</v>
      </c>
      <c r="AP197" t="e">
        <f t="shared" si="61"/>
        <v>#N/A</v>
      </c>
      <c r="AQ197" t="e">
        <f t="shared" si="62"/>
        <v>#N/A</v>
      </c>
    </row>
    <row r="198" spans="1:43">
      <c r="A198">
        <v>3454</v>
      </c>
      <c r="B198">
        <v>93</v>
      </c>
      <c r="C198" t="str">
        <f t="shared" si="63"/>
        <v>n93</v>
      </c>
      <c r="D198" t="str">
        <f>VLOOKUP(A198,Demand_calculation!$A$2:$B$402,2,0)</f>
        <v>load53</v>
      </c>
      <c r="F198" t="s">
        <v>12954</v>
      </c>
      <c r="G198" t="s">
        <v>11724</v>
      </c>
      <c r="I198" t="s">
        <v>12954</v>
      </c>
      <c r="J198" t="s">
        <v>11724</v>
      </c>
      <c r="K198" t="e">
        <f>VLOOKUP(J198,Demand_calculation!$B$2:$M$402,12,0)</f>
        <v>#N/A</v>
      </c>
      <c r="L198" t="e">
        <f>VLOOKUP(J198,Demand_calculation!$B$2:$AA$402,13,0)</f>
        <v>#N/A</v>
      </c>
      <c r="M198" t="e">
        <f>VLOOKUP(J198,Demand_calculation!$B$2:$AA$402,14,0)</f>
        <v>#N/A</v>
      </c>
      <c r="N198" t="e">
        <f>VLOOKUP(J198,Demand_calculation!$B$2:$AA$402,15,0)</f>
        <v>#N/A</v>
      </c>
      <c r="O198" t="e">
        <f>VLOOKUP(J198,Demand_calculation!$B$2:$AA$402,16,0)</f>
        <v>#N/A</v>
      </c>
      <c r="P198" t="e">
        <f>VLOOKUP(J198,Demand_calculation!$B$2:$AA$402,17,0)</f>
        <v>#N/A</v>
      </c>
      <c r="Q198" t="e">
        <f>VLOOKUP(J198,Demand_calculation!$B$2:$AA$402,18,0)</f>
        <v>#N/A</v>
      </c>
      <c r="R198" t="e">
        <f>VLOOKUP(J198,Demand_calculation!$B$2:$AA$402,19,0)</f>
        <v>#N/A</v>
      </c>
      <c r="S198" t="e">
        <f>VLOOKUP(J198,Demand_calculation!$B$2:$AA$402,20,0)</f>
        <v>#N/A</v>
      </c>
      <c r="T198" t="e">
        <f>VLOOKUP(J198,Demand_calculation!$B$2:$AA$402,21,0)</f>
        <v>#N/A</v>
      </c>
      <c r="U198" t="e">
        <f>VLOOKUP(J198,Demand_calculation!$B$2:$AA$402,22,0)</f>
        <v>#N/A</v>
      </c>
      <c r="V198" t="e">
        <f>VLOOKUP(J198,Demand_calculation!$B$2:$AA$402,23,0)</f>
        <v>#N/A</v>
      </c>
      <c r="W198" t="e">
        <f>VLOOKUP(J198,Demand_calculation!$B$2:$AA$402,24,0)</f>
        <v>#N/A</v>
      </c>
      <c r="X198" t="e">
        <f>VLOOKUP(J198,Demand_calculation!$B$2:$AA$402,25,0)</f>
        <v>#N/A</v>
      </c>
      <c r="Y198" t="e">
        <f>VLOOKUP(J198,Demand_calculation!$B$2:$AA$402,26,0)</f>
        <v>#N/A</v>
      </c>
      <c r="AB198" t="s">
        <v>12612</v>
      </c>
      <c r="AC198" t="e">
        <f t="shared" si="48"/>
        <v>#N/A</v>
      </c>
      <c r="AD198" t="e">
        <f t="shared" si="49"/>
        <v>#N/A</v>
      </c>
      <c r="AE198" t="e">
        <f t="shared" si="50"/>
        <v>#N/A</v>
      </c>
      <c r="AF198" t="e">
        <f t="shared" si="51"/>
        <v>#N/A</v>
      </c>
      <c r="AG198" t="e">
        <f t="shared" si="52"/>
        <v>#N/A</v>
      </c>
      <c r="AH198" t="e">
        <f t="shared" si="53"/>
        <v>#N/A</v>
      </c>
      <c r="AI198" t="e">
        <f t="shared" si="54"/>
        <v>#N/A</v>
      </c>
      <c r="AJ198" t="e">
        <f t="shared" si="55"/>
        <v>#N/A</v>
      </c>
      <c r="AK198" t="e">
        <f t="shared" si="56"/>
        <v>#N/A</v>
      </c>
      <c r="AL198" t="e">
        <f t="shared" si="57"/>
        <v>#N/A</v>
      </c>
      <c r="AM198" t="e">
        <f t="shared" si="58"/>
        <v>#N/A</v>
      </c>
      <c r="AN198" t="e">
        <f t="shared" si="59"/>
        <v>#N/A</v>
      </c>
      <c r="AO198" t="e">
        <f t="shared" si="60"/>
        <v>#N/A</v>
      </c>
      <c r="AP198" t="e">
        <f t="shared" si="61"/>
        <v>#N/A</v>
      </c>
      <c r="AQ198" t="e">
        <f t="shared" si="62"/>
        <v>#N/A</v>
      </c>
    </row>
    <row r="199" spans="1:43">
      <c r="A199">
        <v>3454</v>
      </c>
      <c r="B199">
        <v>221</v>
      </c>
      <c r="C199" t="str">
        <f t="shared" si="63"/>
        <v>n221</v>
      </c>
      <c r="D199" t="str">
        <f>VLOOKUP(A199,Demand_calculation!$A$2:$B$402,2,0)</f>
        <v>load53</v>
      </c>
      <c r="F199" t="s">
        <v>12954</v>
      </c>
      <c r="G199" t="s">
        <v>11725</v>
      </c>
      <c r="I199" t="s">
        <v>12954</v>
      </c>
      <c r="J199" t="s">
        <v>11725</v>
      </c>
      <c r="K199" t="e">
        <f>VLOOKUP(J199,Demand_calculation!$B$2:$M$402,12,0)</f>
        <v>#N/A</v>
      </c>
      <c r="L199" t="e">
        <f>VLOOKUP(J199,Demand_calculation!$B$2:$AA$402,13,0)</f>
        <v>#N/A</v>
      </c>
      <c r="M199" t="e">
        <f>VLOOKUP(J199,Demand_calculation!$B$2:$AA$402,14,0)</f>
        <v>#N/A</v>
      </c>
      <c r="N199" t="e">
        <f>VLOOKUP(J199,Demand_calculation!$B$2:$AA$402,15,0)</f>
        <v>#N/A</v>
      </c>
      <c r="O199" t="e">
        <f>VLOOKUP(J199,Demand_calculation!$B$2:$AA$402,16,0)</f>
        <v>#N/A</v>
      </c>
      <c r="P199" t="e">
        <f>VLOOKUP(J199,Demand_calculation!$B$2:$AA$402,17,0)</f>
        <v>#N/A</v>
      </c>
      <c r="Q199" t="e">
        <f>VLOOKUP(J199,Demand_calculation!$B$2:$AA$402,18,0)</f>
        <v>#N/A</v>
      </c>
      <c r="R199" t="e">
        <f>VLOOKUP(J199,Demand_calculation!$B$2:$AA$402,19,0)</f>
        <v>#N/A</v>
      </c>
      <c r="S199" t="e">
        <f>VLOOKUP(J199,Demand_calculation!$B$2:$AA$402,20,0)</f>
        <v>#N/A</v>
      </c>
      <c r="T199" t="e">
        <f>VLOOKUP(J199,Demand_calculation!$B$2:$AA$402,21,0)</f>
        <v>#N/A</v>
      </c>
      <c r="U199" t="e">
        <f>VLOOKUP(J199,Demand_calculation!$B$2:$AA$402,22,0)</f>
        <v>#N/A</v>
      </c>
      <c r="V199" t="e">
        <f>VLOOKUP(J199,Demand_calculation!$B$2:$AA$402,23,0)</f>
        <v>#N/A</v>
      </c>
      <c r="W199" t="e">
        <f>VLOOKUP(J199,Demand_calculation!$B$2:$AA$402,24,0)</f>
        <v>#N/A</v>
      </c>
      <c r="X199" t="e">
        <f>VLOOKUP(J199,Demand_calculation!$B$2:$AA$402,25,0)</f>
        <v>#N/A</v>
      </c>
      <c r="Y199" t="e">
        <f>VLOOKUP(J199,Demand_calculation!$B$2:$AA$402,26,0)</f>
        <v>#N/A</v>
      </c>
      <c r="AB199" t="s">
        <v>12578</v>
      </c>
      <c r="AC199" t="e">
        <f t="shared" si="48"/>
        <v>#N/A</v>
      </c>
      <c r="AD199" t="e">
        <f t="shared" si="49"/>
        <v>#N/A</v>
      </c>
      <c r="AE199" t="e">
        <f t="shared" si="50"/>
        <v>#N/A</v>
      </c>
      <c r="AF199" t="e">
        <f t="shared" si="51"/>
        <v>#N/A</v>
      </c>
      <c r="AG199" t="e">
        <f t="shared" si="52"/>
        <v>#N/A</v>
      </c>
      <c r="AH199" t="e">
        <f t="shared" si="53"/>
        <v>#N/A</v>
      </c>
      <c r="AI199" t="e">
        <f t="shared" si="54"/>
        <v>#N/A</v>
      </c>
      <c r="AJ199" t="e">
        <f t="shared" si="55"/>
        <v>#N/A</v>
      </c>
      <c r="AK199" t="e">
        <f t="shared" si="56"/>
        <v>#N/A</v>
      </c>
      <c r="AL199" t="e">
        <f t="shared" si="57"/>
        <v>#N/A</v>
      </c>
      <c r="AM199" t="e">
        <f t="shared" si="58"/>
        <v>#N/A</v>
      </c>
      <c r="AN199" t="e">
        <f t="shared" si="59"/>
        <v>#N/A</v>
      </c>
      <c r="AO199" t="e">
        <f t="shared" si="60"/>
        <v>#N/A</v>
      </c>
      <c r="AP199" t="e">
        <f t="shared" si="61"/>
        <v>#N/A</v>
      </c>
      <c r="AQ199" t="e">
        <f t="shared" si="62"/>
        <v>#N/A</v>
      </c>
    </row>
    <row r="200" spans="1:43">
      <c r="A200">
        <v>3454</v>
      </c>
      <c r="B200">
        <v>444</v>
      </c>
      <c r="C200" t="str">
        <f t="shared" si="63"/>
        <v>n444</v>
      </c>
      <c r="D200" t="str">
        <f>VLOOKUP(A200,Demand_calculation!$A$2:$B$402,2,0)</f>
        <v>load53</v>
      </c>
      <c r="F200" t="s">
        <v>12955</v>
      </c>
      <c r="G200" t="s">
        <v>11762</v>
      </c>
      <c r="I200" t="s">
        <v>12955</v>
      </c>
      <c r="J200" t="s">
        <v>11762</v>
      </c>
      <c r="K200" t="e">
        <f>VLOOKUP(J200,Demand_calculation!$B$2:$M$402,12,0)</f>
        <v>#N/A</v>
      </c>
      <c r="L200" t="e">
        <f>VLOOKUP(J200,Demand_calculation!$B$2:$AA$402,13,0)</f>
        <v>#N/A</v>
      </c>
      <c r="M200" t="e">
        <f>VLOOKUP(J200,Demand_calculation!$B$2:$AA$402,14,0)</f>
        <v>#N/A</v>
      </c>
      <c r="N200" t="e">
        <f>VLOOKUP(J200,Demand_calculation!$B$2:$AA$402,15,0)</f>
        <v>#N/A</v>
      </c>
      <c r="O200" t="e">
        <f>VLOOKUP(J200,Demand_calculation!$B$2:$AA$402,16,0)</f>
        <v>#N/A</v>
      </c>
      <c r="P200" t="e">
        <f>VLOOKUP(J200,Demand_calculation!$B$2:$AA$402,17,0)</f>
        <v>#N/A</v>
      </c>
      <c r="Q200" t="e">
        <f>VLOOKUP(J200,Demand_calculation!$B$2:$AA$402,18,0)</f>
        <v>#N/A</v>
      </c>
      <c r="R200" t="e">
        <f>VLOOKUP(J200,Demand_calculation!$B$2:$AA$402,19,0)</f>
        <v>#N/A</v>
      </c>
      <c r="S200" t="e">
        <f>VLOOKUP(J200,Demand_calculation!$B$2:$AA$402,20,0)</f>
        <v>#N/A</v>
      </c>
      <c r="T200" t="e">
        <f>VLOOKUP(J200,Demand_calculation!$B$2:$AA$402,21,0)</f>
        <v>#N/A</v>
      </c>
      <c r="U200" t="e">
        <f>VLOOKUP(J200,Demand_calculation!$B$2:$AA$402,22,0)</f>
        <v>#N/A</v>
      </c>
      <c r="V200" t="e">
        <f>VLOOKUP(J200,Demand_calculation!$B$2:$AA$402,23,0)</f>
        <v>#N/A</v>
      </c>
      <c r="W200" t="e">
        <f>VLOOKUP(J200,Demand_calculation!$B$2:$AA$402,24,0)</f>
        <v>#N/A</v>
      </c>
      <c r="X200" t="e">
        <f>VLOOKUP(J200,Demand_calculation!$B$2:$AA$402,25,0)</f>
        <v>#N/A</v>
      </c>
      <c r="Y200" t="e">
        <f>VLOOKUP(J200,Demand_calculation!$B$2:$AA$402,26,0)</f>
        <v>#N/A</v>
      </c>
      <c r="AB200" t="s">
        <v>12594</v>
      </c>
      <c r="AC200" t="e">
        <f t="shared" si="48"/>
        <v>#N/A</v>
      </c>
      <c r="AD200" t="e">
        <f t="shared" si="49"/>
        <v>#N/A</v>
      </c>
      <c r="AE200" t="e">
        <f t="shared" si="50"/>
        <v>#N/A</v>
      </c>
      <c r="AF200" t="e">
        <f t="shared" si="51"/>
        <v>#N/A</v>
      </c>
      <c r="AG200" t="e">
        <f t="shared" si="52"/>
        <v>#N/A</v>
      </c>
      <c r="AH200" t="e">
        <f t="shared" si="53"/>
        <v>#N/A</v>
      </c>
      <c r="AI200" t="e">
        <f t="shared" si="54"/>
        <v>#N/A</v>
      </c>
      <c r="AJ200" t="e">
        <f t="shared" si="55"/>
        <v>#N/A</v>
      </c>
      <c r="AK200" t="e">
        <f t="shared" si="56"/>
        <v>#N/A</v>
      </c>
      <c r="AL200" t="e">
        <f t="shared" si="57"/>
        <v>#N/A</v>
      </c>
      <c r="AM200" t="e">
        <f t="shared" si="58"/>
        <v>#N/A</v>
      </c>
      <c r="AN200" t="e">
        <f t="shared" si="59"/>
        <v>#N/A</v>
      </c>
      <c r="AO200" t="e">
        <f t="shared" si="60"/>
        <v>#N/A</v>
      </c>
      <c r="AP200" t="e">
        <f t="shared" si="61"/>
        <v>#N/A</v>
      </c>
      <c r="AQ200" t="e">
        <f t="shared" si="62"/>
        <v>#N/A</v>
      </c>
    </row>
    <row r="201" spans="1:43">
      <c r="A201">
        <v>3454</v>
      </c>
      <c r="B201">
        <v>445</v>
      </c>
      <c r="C201" t="str">
        <f t="shared" si="63"/>
        <v>n445</v>
      </c>
      <c r="D201" t="str">
        <f>VLOOKUP(A201,Demand_calculation!$A$2:$B$402,2,0)</f>
        <v>load53</v>
      </c>
      <c r="F201" t="s">
        <v>12640</v>
      </c>
      <c r="G201" t="s">
        <v>11762</v>
      </c>
      <c r="I201" t="s">
        <v>12640</v>
      </c>
      <c r="J201" t="s">
        <v>11762</v>
      </c>
      <c r="K201" t="e">
        <f>VLOOKUP(J201,Demand_calculation!$B$2:$M$402,12,0)</f>
        <v>#N/A</v>
      </c>
      <c r="L201" t="e">
        <f>VLOOKUP(J201,Demand_calculation!$B$2:$AA$402,13,0)</f>
        <v>#N/A</v>
      </c>
      <c r="M201" t="e">
        <f>VLOOKUP(J201,Demand_calculation!$B$2:$AA$402,14,0)</f>
        <v>#N/A</v>
      </c>
      <c r="N201" t="e">
        <f>VLOOKUP(J201,Demand_calculation!$B$2:$AA$402,15,0)</f>
        <v>#N/A</v>
      </c>
      <c r="O201" t="e">
        <f>VLOOKUP(J201,Demand_calculation!$B$2:$AA$402,16,0)</f>
        <v>#N/A</v>
      </c>
      <c r="P201" t="e">
        <f>VLOOKUP(J201,Demand_calculation!$B$2:$AA$402,17,0)</f>
        <v>#N/A</v>
      </c>
      <c r="Q201" t="e">
        <f>VLOOKUP(J201,Demand_calculation!$B$2:$AA$402,18,0)</f>
        <v>#N/A</v>
      </c>
      <c r="R201" t="e">
        <f>VLOOKUP(J201,Demand_calculation!$B$2:$AA$402,19,0)</f>
        <v>#N/A</v>
      </c>
      <c r="S201" t="e">
        <f>VLOOKUP(J201,Demand_calculation!$B$2:$AA$402,20,0)</f>
        <v>#N/A</v>
      </c>
      <c r="T201" t="e">
        <f>VLOOKUP(J201,Demand_calculation!$B$2:$AA$402,21,0)</f>
        <v>#N/A</v>
      </c>
      <c r="U201" t="e">
        <f>VLOOKUP(J201,Demand_calculation!$B$2:$AA$402,22,0)</f>
        <v>#N/A</v>
      </c>
      <c r="V201" t="e">
        <f>VLOOKUP(J201,Demand_calculation!$B$2:$AA$402,23,0)</f>
        <v>#N/A</v>
      </c>
      <c r="W201" t="e">
        <f>VLOOKUP(J201,Demand_calculation!$B$2:$AA$402,24,0)</f>
        <v>#N/A</v>
      </c>
      <c r="X201" t="e">
        <f>VLOOKUP(J201,Demand_calculation!$B$2:$AA$402,25,0)</f>
        <v>#N/A</v>
      </c>
      <c r="Y201" t="e">
        <f>VLOOKUP(J201,Demand_calculation!$B$2:$AA$402,26,0)</f>
        <v>#N/A</v>
      </c>
      <c r="AB201" t="s">
        <v>12601</v>
      </c>
      <c r="AC201" t="e">
        <f t="shared" si="48"/>
        <v>#N/A</v>
      </c>
      <c r="AD201" t="e">
        <f t="shared" si="49"/>
        <v>#N/A</v>
      </c>
      <c r="AE201" t="e">
        <f t="shared" si="50"/>
        <v>#N/A</v>
      </c>
      <c r="AF201" t="e">
        <f t="shared" si="51"/>
        <v>#N/A</v>
      </c>
      <c r="AG201" t="e">
        <f t="shared" si="52"/>
        <v>#N/A</v>
      </c>
      <c r="AH201" t="e">
        <f t="shared" si="53"/>
        <v>#N/A</v>
      </c>
      <c r="AI201" t="e">
        <f t="shared" si="54"/>
        <v>#N/A</v>
      </c>
      <c r="AJ201" t="e">
        <f t="shared" si="55"/>
        <v>#N/A</v>
      </c>
      <c r="AK201" t="e">
        <f t="shared" si="56"/>
        <v>#N/A</v>
      </c>
      <c r="AL201" t="e">
        <f t="shared" si="57"/>
        <v>#N/A</v>
      </c>
      <c r="AM201" t="e">
        <f t="shared" si="58"/>
        <v>#N/A</v>
      </c>
      <c r="AN201" t="e">
        <f t="shared" si="59"/>
        <v>#N/A</v>
      </c>
      <c r="AO201" t="e">
        <f t="shared" si="60"/>
        <v>#N/A</v>
      </c>
      <c r="AP201" t="e">
        <f t="shared" si="61"/>
        <v>#N/A</v>
      </c>
      <c r="AQ201" t="e">
        <f t="shared" si="62"/>
        <v>#N/A</v>
      </c>
    </row>
    <row r="202" spans="1:43">
      <c r="A202">
        <v>3454</v>
      </c>
      <c r="B202">
        <v>202</v>
      </c>
      <c r="C202" t="str">
        <f t="shared" si="63"/>
        <v>n202</v>
      </c>
      <c r="D202" t="str">
        <f>VLOOKUP(A202,Demand_calculation!$A$2:$B$402,2,0)</f>
        <v>load53</v>
      </c>
      <c r="F202" t="s">
        <v>12611</v>
      </c>
      <c r="G202" t="s">
        <v>11762</v>
      </c>
      <c r="I202" t="s">
        <v>12611</v>
      </c>
      <c r="J202" t="s">
        <v>11762</v>
      </c>
      <c r="K202" t="e">
        <f>VLOOKUP(J202,Demand_calculation!$B$2:$M$402,12,0)</f>
        <v>#N/A</v>
      </c>
      <c r="L202" t="e">
        <f>VLOOKUP(J202,Demand_calculation!$B$2:$AA$402,13,0)</f>
        <v>#N/A</v>
      </c>
      <c r="M202" t="e">
        <f>VLOOKUP(J202,Demand_calculation!$B$2:$AA$402,14,0)</f>
        <v>#N/A</v>
      </c>
      <c r="N202" t="e">
        <f>VLOOKUP(J202,Demand_calculation!$B$2:$AA$402,15,0)</f>
        <v>#N/A</v>
      </c>
      <c r="O202" t="e">
        <f>VLOOKUP(J202,Demand_calculation!$B$2:$AA$402,16,0)</f>
        <v>#N/A</v>
      </c>
      <c r="P202" t="e">
        <f>VLOOKUP(J202,Demand_calculation!$B$2:$AA$402,17,0)</f>
        <v>#N/A</v>
      </c>
      <c r="Q202" t="e">
        <f>VLOOKUP(J202,Demand_calculation!$B$2:$AA$402,18,0)</f>
        <v>#N/A</v>
      </c>
      <c r="R202" t="e">
        <f>VLOOKUP(J202,Demand_calculation!$B$2:$AA$402,19,0)</f>
        <v>#N/A</v>
      </c>
      <c r="S202" t="e">
        <f>VLOOKUP(J202,Demand_calculation!$B$2:$AA$402,20,0)</f>
        <v>#N/A</v>
      </c>
      <c r="T202" t="e">
        <f>VLOOKUP(J202,Demand_calculation!$B$2:$AA$402,21,0)</f>
        <v>#N/A</v>
      </c>
      <c r="U202" t="e">
        <f>VLOOKUP(J202,Demand_calculation!$B$2:$AA$402,22,0)</f>
        <v>#N/A</v>
      </c>
      <c r="V202" t="e">
        <f>VLOOKUP(J202,Demand_calculation!$B$2:$AA$402,23,0)</f>
        <v>#N/A</v>
      </c>
      <c r="W202" t="e">
        <f>VLOOKUP(J202,Demand_calculation!$B$2:$AA$402,24,0)</f>
        <v>#N/A</v>
      </c>
      <c r="X202" t="e">
        <f>VLOOKUP(J202,Demand_calculation!$B$2:$AA$402,25,0)</f>
        <v>#N/A</v>
      </c>
      <c r="Y202" t="e">
        <f>VLOOKUP(J202,Demand_calculation!$B$2:$AA$402,26,0)</f>
        <v>#N/A</v>
      </c>
      <c r="AB202" t="s">
        <v>12667</v>
      </c>
      <c r="AC202" t="e">
        <f t="shared" si="48"/>
        <v>#N/A</v>
      </c>
      <c r="AD202" t="e">
        <f t="shared" si="49"/>
        <v>#N/A</v>
      </c>
      <c r="AE202" t="e">
        <f t="shared" si="50"/>
        <v>#N/A</v>
      </c>
      <c r="AF202" t="e">
        <f t="shared" si="51"/>
        <v>#N/A</v>
      </c>
      <c r="AG202" t="e">
        <f t="shared" si="52"/>
        <v>#N/A</v>
      </c>
      <c r="AH202" t="e">
        <f t="shared" si="53"/>
        <v>#N/A</v>
      </c>
      <c r="AI202" t="e">
        <f t="shared" si="54"/>
        <v>#N/A</v>
      </c>
      <c r="AJ202" t="e">
        <f t="shared" si="55"/>
        <v>#N/A</v>
      </c>
      <c r="AK202" t="e">
        <f t="shared" si="56"/>
        <v>#N/A</v>
      </c>
      <c r="AL202" t="e">
        <f t="shared" si="57"/>
        <v>#N/A</v>
      </c>
      <c r="AM202" t="e">
        <f t="shared" si="58"/>
        <v>#N/A</v>
      </c>
      <c r="AN202" t="e">
        <f t="shared" si="59"/>
        <v>#N/A</v>
      </c>
      <c r="AO202" t="e">
        <f t="shared" si="60"/>
        <v>#N/A</v>
      </c>
      <c r="AP202" t="e">
        <f t="shared" si="61"/>
        <v>#N/A</v>
      </c>
      <c r="AQ202" t="e">
        <f t="shared" si="62"/>
        <v>#N/A</v>
      </c>
    </row>
    <row r="203" spans="1:43">
      <c r="A203">
        <v>3454</v>
      </c>
      <c r="B203">
        <v>285</v>
      </c>
      <c r="C203" t="str">
        <f t="shared" si="63"/>
        <v>n285</v>
      </c>
      <c r="D203" t="str">
        <f>VLOOKUP(A203,Demand_calculation!$A$2:$B$402,2,0)</f>
        <v>load53</v>
      </c>
      <c r="F203" t="s">
        <v>12808</v>
      </c>
      <c r="G203" t="s">
        <v>11762</v>
      </c>
      <c r="I203" t="s">
        <v>12808</v>
      </c>
      <c r="J203" t="s">
        <v>11762</v>
      </c>
      <c r="K203" t="e">
        <f>VLOOKUP(J203,Demand_calculation!$B$2:$M$402,12,0)</f>
        <v>#N/A</v>
      </c>
      <c r="L203" t="e">
        <f>VLOOKUP(J203,Demand_calculation!$B$2:$AA$402,13,0)</f>
        <v>#N/A</v>
      </c>
      <c r="M203" t="e">
        <f>VLOOKUP(J203,Demand_calculation!$B$2:$AA$402,14,0)</f>
        <v>#N/A</v>
      </c>
      <c r="N203" t="e">
        <f>VLOOKUP(J203,Demand_calculation!$B$2:$AA$402,15,0)</f>
        <v>#N/A</v>
      </c>
      <c r="O203" t="e">
        <f>VLOOKUP(J203,Demand_calculation!$B$2:$AA$402,16,0)</f>
        <v>#N/A</v>
      </c>
      <c r="P203" t="e">
        <f>VLOOKUP(J203,Demand_calculation!$B$2:$AA$402,17,0)</f>
        <v>#N/A</v>
      </c>
      <c r="Q203" t="e">
        <f>VLOOKUP(J203,Demand_calculation!$B$2:$AA$402,18,0)</f>
        <v>#N/A</v>
      </c>
      <c r="R203" t="e">
        <f>VLOOKUP(J203,Demand_calculation!$B$2:$AA$402,19,0)</f>
        <v>#N/A</v>
      </c>
      <c r="S203" t="e">
        <f>VLOOKUP(J203,Demand_calculation!$B$2:$AA$402,20,0)</f>
        <v>#N/A</v>
      </c>
      <c r="T203" t="e">
        <f>VLOOKUP(J203,Demand_calculation!$B$2:$AA$402,21,0)</f>
        <v>#N/A</v>
      </c>
      <c r="U203" t="e">
        <f>VLOOKUP(J203,Demand_calculation!$B$2:$AA$402,22,0)</f>
        <v>#N/A</v>
      </c>
      <c r="V203" t="e">
        <f>VLOOKUP(J203,Demand_calculation!$B$2:$AA$402,23,0)</f>
        <v>#N/A</v>
      </c>
      <c r="W203" t="e">
        <f>VLOOKUP(J203,Demand_calculation!$B$2:$AA$402,24,0)</f>
        <v>#N/A</v>
      </c>
      <c r="X203" t="e">
        <f>VLOOKUP(J203,Demand_calculation!$B$2:$AA$402,25,0)</f>
        <v>#N/A</v>
      </c>
      <c r="Y203" t="e">
        <f>VLOOKUP(J203,Demand_calculation!$B$2:$AA$402,26,0)</f>
        <v>#N/A</v>
      </c>
      <c r="AB203" t="s">
        <v>12706</v>
      </c>
      <c r="AC203" t="e">
        <f t="shared" si="48"/>
        <v>#N/A</v>
      </c>
      <c r="AD203" t="e">
        <f t="shared" si="49"/>
        <v>#N/A</v>
      </c>
      <c r="AE203" t="e">
        <f t="shared" si="50"/>
        <v>#N/A</v>
      </c>
      <c r="AF203" t="e">
        <f t="shared" si="51"/>
        <v>#N/A</v>
      </c>
      <c r="AG203" t="e">
        <f t="shared" si="52"/>
        <v>#N/A</v>
      </c>
      <c r="AH203" t="e">
        <f t="shared" si="53"/>
        <v>#N/A</v>
      </c>
      <c r="AI203" t="e">
        <f t="shared" si="54"/>
        <v>#N/A</v>
      </c>
      <c r="AJ203" t="e">
        <f t="shared" si="55"/>
        <v>#N/A</v>
      </c>
      <c r="AK203" t="e">
        <f t="shared" si="56"/>
        <v>#N/A</v>
      </c>
      <c r="AL203" t="e">
        <f t="shared" si="57"/>
        <v>#N/A</v>
      </c>
      <c r="AM203" t="e">
        <f t="shared" si="58"/>
        <v>#N/A</v>
      </c>
      <c r="AN203" t="e">
        <f t="shared" si="59"/>
        <v>#N/A</v>
      </c>
      <c r="AO203" t="e">
        <f t="shared" si="60"/>
        <v>#N/A</v>
      </c>
      <c r="AP203" t="e">
        <f t="shared" si="61"/>
        <v>#N/A</v>
      </c>
      <c r="AQ203" t="e">
        <f t="shared" si="62"/>
        <v>#N/A</v>
      </c>
    </row>
    <row r="204" spans="1:43">
      <c r="A204">
        <v>3454</v>
      </c>
      <c r="B204">
        <v>289</v>
      </c>
      <c r="C204" t="str">
        <f t="shared" si="63"/>
        <v>n289</v>
      </c>
      <c r="D204" t="str">
        <f>VLOOKUP(A204,Demand_calculation!$A$2:$B$402,2,0)</f>
        <v>load53</v>
      </c>
      <c r="F204" t="s">
        <v>12809</v>
      </c>
      <c r="G204" t="s">
        <v>11749</v>
      </c>
      <c r="I204" t="s">
        <v>12809</v>
      </c>
      <c r="J204" t="s">
        <v>11749</v>
      </c>
      <c r="K204" t="e">
        <f>VLOOKUP(J204,Demand_calculation!$B$2:$M$402,12,0)</f>
        <v>#N/A</v>
      </c>
      <c r="L204" t="e">
        <f>VLOOKUP(J204,Demand_calculation!$B$2:$AA$402,13,0)</f>
        <v>#N/A</v>
      </c>
      <c r="M204" t="e">
        <f>VLOOKUP(J204,Demand_calculation!$B$2:$AA$402,14,0)</f>
        <v>#N/A</v>
      </c>
      <c r="N204" t="e">
        <f>VLOOKUP(J204,Demand_calculation!$B$2:$AA$402,15,0)</f>
        <v>#N/A</v>
      </c>
      <c r="O204" t="e">
        <f>VLOOKUP(J204,Demand_calculation!$B$2:$AA$402,16,0)</f>
        <v>#N/A</v>
      </c>
      <c r="P204" t="e">
        <f>VLOOKUP(J204,Demand_calculation!$B$2:$AA$402,17,0)</f>
        <v>#N/A</v>
      </c>
      <c r="Q204" t="e">
        <f>VLOOKUP(J204,Demand_calculation!$B$2:$AA$402,18,0)</f>
        <v>#N/A</v>
      </c>
      <c r="R204" t="e">
        <f>VLOOKUP(J204,Demand_calculation!$B$2:$AA$402,19,0)</f>
        <v>#N/A</v>
      </c>
      <c r="S204" t="e">
        <f>VLOOKUP(J204,Demand_calculation!$B$2:$AA$402,20,0)</f>
        <v>#N/A</v>
      </c>
      <c r="T204" t="e">
        <f>VLOOKUP(J204,Demand_calculation!$B$2:$AA$402,21,0)</f>
        <v>#N/A</v>
      </c>
      <c r="U204" t="e">
        <f>VLOOKUP(J204,Demand_calculation!$B$2:$AA$402,22,0)</f>
        <v>#N/A</v>
      </c>
      <c r="V204" t="e">
        <f>VLOOKUP(J204,Demand_calculation!$B$2:$AA$402,23,0)</f>
        <v>#N/A</v>
      </c>
      <c r="W204" t="e">
        <f>VLOOKUP(J204,Demand_calculation!$B$2:$AA$402,24,0)</f>
        <v>#N/A</v>
      </c>
      <c r="X204" t="e">
        <f>VLOOKUP(J204,Demand_calculation!$B$2:$AA$402,25,0)</f>
        <v>#N/A</v>
      </c>
      <c r="Y204" t="e">
        <f>VLOOKUP(J204,Demand_calculation!$B$2:$AA$402,26,0)</f>
        <v>#N/A</v>
      </c>
      <c r="AB204" t="s">
        <v>12958</v>
      </c>
      <c r="AC204">
        <f t="shared" si="48"/>
        <v>0</v>
      </c>
      <c r="AD204">
        <f t="shared" si="49"/>
        <v>0</v>
      </c>
      <c r="AE204">
        <f t="shared" si="50"/>
        <v>0</v>
      </c>
      <c r="AF204">
        <f t="shared" si="51"/>
        <v>0</v>
      </c>
      <c r="AG204">
        <f t="shared" si="52"/>
        <v>0</v>
      </c>
      <c r="AH204">
        <f t="shared" si="53"/>
        <v>0</v>
      </c>
      <c r="AI204">
        <f t="shared" si="54"/>
        <v>0</v>
      </c>
      <c r="AJ204">
        <f t="shared" si="55"/>
        <v>0</v>
      </c>
      <c r="AK204">
        <f t="shared" si="56"/>
        <v>0</v>
      </c>
      <c r="AL204">
        <f t="shared" si="57"/>
        <v>0</v>
      </c>
      <c r="AM204">
        <f t="shared" si="58"/>
        <v>0</v>
      </c>
      <c r="AN204">
        <f t="shared" si="59"/>
        <v>0</v>
      </c>
      <c r="AO204">
        <f t="shared" si="60"/>
        <v>0</v>
      </c>
      <c r="AP204">
        <f t="shared" si="61"/>
        <v>0</v>
      </c>
      <c r="AQ204">
        <f t="shared" si="62"/>
        <v>0</v>
      </c>
    </row>
    <row r="205" spans="1:43">
      <c r="A205">
        <v>3455</v>
      </c>
      <c r="B205">
        <v>36</v>
      </c>
      <c r="C205" t="str">
        <f t="shared" si="63"/>
        <v>n36</v>
      </c>
      <c r="D205" t="str">
        <f>VLOOKUP(A205,Demand_calculation!$A$2:$B$402,2,0)</f>
        <v>load54</v>
      </c>
      <c r="F205" t="s">
        <v>12641</v>
      </c>
      <c r="G205" t="s">
        <v>11892</v>
      </c>
      <c r="I205" t="s">
        <v>12641</v>
      </c>
      <c r="J205" t="s">
        <v>11892</v>
      </c>
      <c r="K205" t="e">
        <f>VLOOKUP(J205,Demand_calculation!$B$2:$M$402,12,0)</f>
        <v>#N/A</v>
      </c>
      <c r="L205" t="e">
        <f>VLOOKUP(J205,Demand_calculation!$B$2:$AA$402,13,0)</f>
        <v>#N/A</v>
      </c>
      <c r="M205" t="e">
        <f>VLOOKUP(J205,Demand_calculation!$B$2:$AA$402,14,0)</f>
        <v>#N/A</v>
      </c>
      <c r="N205" t="e">
        <f>VLOOKUP(J205,Demand_calculation!$B$2:$AA$402,15,0)</f>
        <v>#N/A</v>
      </c>
      <c r="O205" t="e">
        <f>VLOOKUP(J205,Demand_calculation!$B$2:$AA$402,16,0)</f>
        <v>#N/A</v>
      </c>
      <c r="P205" t="e">
        <f>VLOOKUP(J205,Demand_calculation!$B$2:$AA$402,17,0)</f>
        <v>#N/A</v>
      </c>
      <c r="Q205" t="e">
        <f>VLOOKUP(J205,Demand_calculation!$B$2:$AA$402,18,0)</f>
        <v>#N/A</v>
      </c>
      <c r="R205" t="e">
        <f>VLOOKUP(J205,Demand_calculation!$B$2:$AA$402,19,0)</f>
        <v>#N/A</v>
      </c>
      <c r="S205" t="e">
        <f>VLOOKUP(J205,Demand_calculation!$B$2:$AA$402,20,0)</f>
        <v>#N/A</v>
      </c>
      <c r="T205" t="e">
        <f>VLOOKUP(J205,Demand_calculation!$B$2:$AA$402,21,0)</f>
        <v>#N/A</v>
      </c>
      <c r="U205" t="e">
        <f>VLOOKUP(J205,Demand_calculation!$B$2:$AA$402,22,0)</f>
        <v>#N/A</v>
      </c>
      <c r="V205" t="e">
        <f>VLOOKUP(J205,Demand_calculation!$B$2:$AA$402,23,0)</f>
        <v>#N/A</v>
      </c>
      <c r="W205" t="e">
        <f>VLOOKUP(J205,Demand_calculation!$B$2:$AA$402,24,0)</f>
        <v>#N/A</v>
      </c>
      <c r="X205" t="e">
        <f>VLOOKUP(J205,Demand_calculation!$B$2:$AA$402,25,0)</f>
        <v>#N/A</v>
      </c>
      <c r="Y205" t="e">
        <f>VLOOKUP(J205,Demand_calculation!$B$2:$AA$402,26,0)</f>
        <v>#N/A</v>
      </c>
      <c r="AB205" t="s">
        <v>12679</v>
      </c>
      <c r="AC205" t="e">
        <f t="shared" si="48"/>
        <v>#N/A</v>
      </c>
      <c r="AD205" t="e">
        <f t="shared" si="49"/>
        <v>#N/A</v>
      </c>
      <c r="AE205" t="e">
        <f t="shared" si="50"/>
        <v>#N/A</v>
      </c>
      <c r="AF205" t="e">
        <f t="shared" si="51"/>
        <v>#N/A</v>
      </c>
      <c r="AG205" t="e">
        <f t="shared" si="52"/>
        <v>#N/A</v>
      </c>
      <c r="AH205" t="e">
        <f t="shared" si="53"/>
        <v>#N/A</v>
      </c>
      <c r="AI205" t="e">
        <f t="shared" si="54"/>
        <v>#N/A</v>
      </c>
      <c r="AJ205" t="e">
        <f t="shared" si="55"/>
        <v>#N/A</v>
      </c>
      <c r="AK205" t="e">
        <f t="shared" si="56"/>
        <v>#N/A</v>
      </c>
      <c r="AL205" t="e">
        <f t="shared" si="57"/>
        <v>#N/A</v>
      </c>
      <c r="AM205" t="e">
        <f t="shared" si="58"/>
        <v>#N/A</v>
      </c>
      <c r="AN205" t="e">
        <f t="shared" si="59"/>
        <v>#N/A</v>
      </c>
      <c r="AO205" t="e">
        <f t="shared" si="60"/>
        <v>#N/A</v>
      </c>
      <c r="AP205" t="e">
        <f t="shared" si="61"/>
        <v>#N/A</v>
      </c>
      <c r="AQ205" t="e">
        <f t="shared" si="62"/>
        <v>#N/A</v>
      </c>
    </row>
    <row r="206" spans="1:43">
      <c r="A206">
        <v>3455</v>
      </c>
      <c r="B206">
        <v>34</v>
      </c>
      <c r="C206" t="str">
        <f t="shared" si="63"/>
        <v>n34</v>
      </c>
      <c r="D206" t="str">
        <f>VLOOKUP(A206,Demand_calculation!$A$2:$B$402,2,0)</f>
        <v>load54</v>
      </c>
      <c r="F206" t="s">
        <v>12641</v>
      </c>
      <c r="G206" t="s">
        <v>11893</v>
      </c>
      <c r="I206" t="s">
        <v>12641</v>
      </c>
      <c r="J206" t="s">
        <v>11893</v>
      </c>
      <c r="K206" t="e">
        <f>VLOOKUP(J206,Demand_calculation!$B$2:$M$402,12,0)</f>
        <v>#N/A</v>
      </c>
      <c r="L206" t="e">
        <f>VLOOKUP(J206,Demand_calculation!$B$2:$AA$402,13,0)</f>
        <v>#N/A</v>
      </c>
      <c r="M206" t="e">
        <f>VLOOKUP(J206,Demand_calculation!$B$2:$AA$402,14,0)</f>
        <v>#N/A</v>
      </c>
      <c r="N206" t="e">
        <f>VLOOKUP(J206,Demand_calculation!$B$2:$AA$402,15,0)</f>
        <v>#N/A</v>
      </c>
      <c r="O206" t="e">
        <f>VLOOKUP(J206,Demand_calculation!$B$2:$AA$402,16,0)</f>
        <v>#N/A</v>
      </c>
      <c r="P206" t="e">
        <f>VLOOKUP(J206,Demand_calculation!$B$2:$AA$402,17,0)</f>
        <v>#N/A</v>
      </c>
      <c r="Q206" t="e">
        <f>VLOOKUP(J206,Demand_calculation!$B$2:$AA$402,18,0)</f>
        <v>#N/A</v>
      </c>
      <c r="R206" t="e">
        <f>VLOOKUP(J206,Demand_calculation!$B$2:$AA$402,19,0)</f>
        <v>#N/A</v>
      </c>
      <c r="S206" t="e">
        <f>VLOOKUP(J206,Demand_calculation!$B$2:$AA$402,20,0)</f>
        <v>#N/A</v>
      </c>
      <c r="T206" t="e">
        <f>VLOOKUP(J206,Demand_calculation!$B$2:$AA$402,21,0)</f>
        <v>#N/A</v>
      </c>
      <c r="U206" t="e">
        <f>VLOOKUP(J206,Demand_calculation!$B$2:$AA$402,22,0)</f>
        <v>#N/A</v>
      </c>
      <c r="V206" t="e">
        <f>VLOOKUP(J206,Demand_calculation!$B$2:$AA$402,23,0)</f>
        <v>#N/A</v>
      </c>
      <c r="W206" t="e">
        <f>VLOOKUP(J206,Demand_calculation!$B$2:$AA$402,24,0)</f>
        <v>#N/A</v>
      </c>
      <c r="X206" t="e">
        <f>VLOOKUP(J206,Demand_calculation!$B$2:$AA$402,25,0)</f>
        <v>#N/A</v>
      </c>
      <c r="Y206" t="e">
        <f>VLOOKUP(J206,Demand_calculation!$B$2:$AA$402,26,0)</f>
        <v>#N/A</v>
      </c>
      <c r="AB206" t="s">
        <v>12680</v>
      </c>
      <c r="AC206" t="e">
        <f t="shared" si="48"/>
        <v>#N/A</v>
      </c>
      <c r="AD206" t="e">
        <f t="shared" si="49"/>
        <v>#N/A</v>
      </c>
      <c r="AE206" t="e">
        <f t="shared" si="50"/>
        <v>#N/A</v>
      </c>
      <c r="AF206" t="e">
        <f t="shared" si="51"/>
        <v>#N/A</v>
      </c>
      <c r="AG206" t="e">
        <f t="shared" si="52"/>
        <v>#N/A</v>
      </c>
      <c r="AH206" t="e">
        <f t="shared" si="53"/>
        <v>#N/A</v>
      </c>
      <c r="AI206" t="e">
        <f t="shared" si="54"/>
        <v>#N/A</v>
      </c>
      <c r="AJ206" t="e">
        <f t="shared" si="55"/>
        <v>#N/A</v>
      </c>
      <c r="AK206" t="e">
        <f t="shared" si="56"/>
        <v>#N/A</v>
      </c>
      <c r="AL206" t="e">
        <f t="shared" si="57"/>
        <v>#N/A</v>
      </c>
      <c r="AM206" t="e">
        <f t="shared" si="58"/>
        <v>#N/A</v>
      </c>
      <c r="AN206" t="e">
        <f t="shared" si="59"/>
        <v>#N/A</v>
      </c>
      <c r="AO206" t="e">
        <f t="shared" si="60"/>
        <v>#N/A</v>
      </c>
      <c r="AP206" t="e">
        <f t="shared" si="61"/>
        <v>#N/A</v>
      </c>
      <c r="AQ206" t="e">
        <f t="shared" si="62"/>
        <v>#N/A</v>
      </c>
    </row>
    <row r="207" spans="1:43">
      <c r="A207">
        <v>3455</v>
      </c>
      <c r="B207">
        <v>161</v>
      </c>
      <c r="C207" t="str">
        <f t="shared" si="63"/>
        <v>n161</v>
      </c>
      <c r="D207" t="str">
        <f>VLOOKUP(A207,Demand_calculation!$A$2:$B$402,2,0)</f>
        <v>load54</v>
      </c>
      <c r="F207" t="s">
        <v>12641</v>
      </c>
      <c r="G207" t="s">
        <v>11894</v>
      </c>
      <c r="I207" t="s">
        <v>12641</v>
      </c>
      <c r="J207" t="s">
        <v>11894</v>
      </c>
      <c r="K207" t="e">
        <f>VLOOKUP(J207,Demand_calculation!$B$2:$M$402,12,0)</f>
        <v>#N/A</v>
      </c>
      <c r="L207" t="e">
        <f>VLOOKUP(J207,Demand_calculation!$B$2:$AA$402,13,0)</f>
        <v>#N/A</v>
      </c>
      <c r="M207" t="e">
        <f>VLOOKUP(J207,Demand_calculation!$B$2:$AA$402,14,0)</f>
        <v>#N/A</v>
      </c>
      <c r="N207" t="e">
        <f>VLOOKUP(J207,Demand_calculation!$B$2:$AA$402,15,0)</f>
        <v>#N/A</v>
      </c>
      <c r="O207" t="e">
        <f>VLOOKUP(J207,Demand_calculation!$B$2:$AA$402,16,0)</f>
        <v>#N/A</v>
      </c>
      <c r="P207" t="e">
        <f>VLOOKUP(J207,Demand_calculation!$B$2:$AA$402,17,0)</f>
        <v>#N/A</v>
      </c>
      <c r="Q207" t="e">
        <f>VLOOKUP(J207,Demand_calculation!$B$2:$AA$402,18,0)</f>
        <v>#N/A</v>
      </c>
      <c r="R207" t="e">
        <f>VLOOKUP(J207,Demand_calculation!$B$2:$AA$402,19,0)</f>
        <v>#N/A</v>
      </c>
      <c r="S207" t="e">
        <f>VLOOKUP(J207,Demand_calculation!$B$2:$AA$402,20,0)</f>
        <v>#N/A</v>
      </c>
      <c r="T207" t="e">
        <f>VLOOKUP(J207,Demand_calculation!$B$2:$AA$402,21,0)</f>
        <v>#N/A</v>
      </c>
      <c r="U207" t="e">
        <f>VLOOKUP(J207,Demand_calculation!$B$2:$AA$402,22,0)</f>
        <v>#N/A</v>
      </c>
      <c r="V207" t="e">
        <f>VLOOKUP(J207,Demand_calculation!$B$2:$AA$402,23,0)</f>
        <v>#N/A</v>
      </c>
      <c r="W207" t="e">
        <f>VLOOKUP(J207,Demand_calculation!$B$2:$AA$402,24,0)</f>
        <v>#N/A</v>
      </c>
      <c r="X207" t="e">
        <f>VLOOKUP(J207,Demand_calculation!$B$2:$AA$402,25,0)</f>
        <v>#N/A</v>
      </c>
      <c r="Y207" t="e">
        <f>VLOOKUP(J207,Demand_calculation!$B$2:$AA$402,26,0)</f>
        <v>#N/A</v>
      </c>
      <c r="AB207" t="s">
        <v>12556</v>
      </c>
      <c r="AC207" t="e">
        <f t="shared" si="48"/>
        <v>#N/A</v>
      </c>
      <c r="AD207" t="e">
        <f t="shared" si="49"/>
        <v>#N/A</v>
      </c>
      <c r="AE207" t="e">
        <f t="shared" si="50"/>
        <v>#N/A</v>
      </c>
      <c r="AF207" t="e">
        <f t="shared" si="51"/>
        <v>#N/A</v>
      </c>
      <c r="AG207" t="e">
        <f t="shared" si="52"/>
        <v>#N/A</v>
      </c>
      <c r="AH207" t="e">
        <f t="shared" si="53"/>
        <v>#N/A</v>
      </c>
      <c r="AI207" t="e">
        <f t="shared" si="54"/>
        <v>#N/A</v>
      </c>
      <c r="AJ207" t="e">
        <f t="shared" si="55"/>
        <v>#N/A</v>
      </c>
      <c r="AK207" t="e">
        <f t="shared" si="56"/>
        <v>#N/A</v>
      </c>
      <c r="AL207" t="e">
        <f t="shared" si="57"/>
        <v>#N/A</v>
      </c>
      <c r="AM207" t="e">
        <f t="shared" si="58"/>
        <v>#N/A</v>
      </c>
      <c r="AN207" t="e">
        <f t="shared" si="59"/>
        <v>#N/A</v>
      </c>
      <c r="AO207" t="e">
        <f t="shared" si="60"/>
        <v>#N/A</v>
      </c>
      <c r="AP207" t="e">
        <f t="shared" si="61"/>
        <v>#N/A</v>
      </c>
      <c r="AQ207" t="e">
        <f t="shared" si="62"/>
        <v>#N/A</v>
      </c>
    </row>
    <row r="208" spans="1:43">
      <c r="A208">
        <v>3455</v>
      </c>
      <c r="B208">
        <v>159</v>
      </c>
      <c r="C208" t="str">
        <f t="shared" si="63"/>
        <v>n159</v>
      </c>
      <c r="D208" t="str">
        <f>VLOOKUP(A208,Demand_calculation!$A$2:$B$402,2,0)</f>
        <v>load54</v>
      </c>
      <c r="F208" t="s">
        <v>12835</v>
      </c>
      <c r="G208" t="s">
        <v>11912</v>
      </c>
      <c r="I208" t="s">
        <v>12835</v>
      </c>
      <c r="J208" t="s">
        <v>11912</v>
      </c>
      <c r="K208" t="e">
        <f>VLOOKUP(J208,Demand_calculation!$B$2:$M$402,12,0)</f>
        <v>#N/A</v>
      </c>
      <c r="L208" t="e">
        <f>VLOOKUP(J208,Demand_calculation!$B$2:$AA$402,13,0)</f>
        <v>#N/A</v>
      </c>
      <c r="M208" t="e">
        <f>VLOOKUP(J208,Demand_calculation!$B$2:$AA$402,14,0)</f>
        <v>#N/A</v>
      </c>
      <c r="N208" t="e">
        <f>VLOOKUP(J208,Demand_calculation!$B$2:$AA$402,15,0)</f>
        <v>#N/A</v>
      </c>
      <c r="O208" t="e">
        <f>VLOOKUP(J208,Demand_calculation!$B$2:$AA$402,16,0)</f>
        <v>#N/A</v>
      </c>
      <c r="P208" t="e">
        <f>VLOOKUP(J208,Demand_calculation!$B$2:$AA$402,17,0)</f>
        <v>#N/A</v>
      </c>
      <c r="Q208" t="e">
        <f>VLOOKUP(J208,Demand_calculation!$B$2:$AA$402,18,0)</f>
        <v>#N/A</v>
      </c>
      <c r="R208" t="e">
        <f>VLOOKUP(J208,Demand_calculation!$B$2:$AA$402,19,0)</f>
        <v>#N/A</v>
      </c>
      <c r="S208" t="e">
        <f>VLOOKUP(J208,Demand_calculation!$B$2:$AA$402,20,0)</f>
        <v>#N/A</v>
      </c>
      <c r="T208" t="e">
        <f>VLOOKUP(J208,Demand_calculation!$B$2:$AA$402,21,0)</f>
        <v>#N/A</v>
      </c>
      <c r="U208" t="e">
        <f>VLOOKUP(J208,Demand_calculation!$B$2:$AA$402,22,0)</f>
        <v>#N/A</v>
      </c>
      <c r="V208" t="e">
        <f>VLOOKUP(J208,Demand_calculation!$B$2:$AA$402,23,0)</f>
        <v>#N/A</v>
      </c>
      <c r="W208" t="e">
        <f>VLOOKUP(J208,Demand_calculation!$B$2:$AA$402,24,0)</f>
        <v>#N/A</v>
      </c>
      <c r="X208" t="e">
        <f>VLOOKUP(J208,Demand_calculation!$B$2:$AA$402,25,0)</f>
        <v>#N/A</v>
      </c>
      <c r="Y208" t="e">
        <f>VLOOKUP(J208,Demand_calculation!$B$2:$AA$402,26,0)</f>
        <v>#N/A</v>
      </c>
      <c r="AB208" t="s">
        <v>12561</v>
      </c>
      <c r="AC208" t="e">
        <f t="shared" si="48"/>
        <v>#N/A</v>
      </c>
      <c r="AD208" t="e">
        <f t="shared" si="49"/>
        <v>#N/A</v>
      </c>
      <c r="AE208" t="e">
        <f t="shared" si="50"/>
        <v>#N/A</v>
      </c>
      <c r="AF208" t="e">
        <f t="shared" si="51"/>
        <v>#N/A</v>
      </c>
      <c r="AG208" t="e">
        <f t="shared" si="52"/>
        <v>#N/A</v>
      </c>
      <c r="AH208" t="e">
        <f t="shared" si="53"/>
        <v>#N/A</v>
      </c>
      <c r="AI208" t="e">
        <f t="shared" si="54"/>
        <v>#N/A</v>
      </c>
      <c r="AJ208" t="e">
        <f t="shared" si="55"/>
        <v>#N/A</v>
      </c>
      <c r="AK208" t="e">
        <f t="shared" si="56"/>
        <v>#N/A</v>
      </c>
      <c r="AL208" t="e">
        <f t="shared" si="57"/>
        <v>#N/A</v>
      </c>
      <c r="AM208" t="e">
        <f t="shared" si="58"/>
        <v>#N/A</v>
      </c>
      <c r="AN208" t="e">
        <f t="shared" si="59"/>
        <v>#N/A</v>
      </c>
      <c r="AO208" t="e">
        <f t="shared" si="60"/>
        <v>#N/A</v>
      </c>
      <c r="AP208" t="e">
        <f t="shared" si="61"/>
        <v>#N/A</v>
      </c>
      <c r="AQ208" t="e">
        <f t="shared" si="62"/>
        <v>#N/A</v>
      </c>
    </row>
    <row r="209" spans="1:43">
      <c r="A209">
        <v>3456</v>
      </c>
      <c r="B209">
        <v>85</v>
      </c>
      <c r="C209" t="str">
        <f t="shared" si="63"/>
        <v>n85</v>
      </c>
      <c r="D209" t="str">
        <f>VLOOKUP(A209,Demand_calculation!$A$2:$B$402,2,0)</f>
        <v>load55</v>
      </c>
      <c r="F209" t="s">
        <v>12835</v>
      </c>
      <c r="G209" t="s">
        <v>11918</v>
      </c>
      <c r="I209" t="s">
        <v>12835</v>
      </c>
      <c r="J209" t="s">
        <v>11918</v>
      </c>
      <c r="K209" t="e">
        <f>VLOOKUP(J209,Demand_calculation!$B$2:$M$402,12,0)</f>
        <v>#N/A</v>
      </c>
      <c r="L209" t="e">
        <f>VLOOKUP(J209,Demand_calculation!$B$2:$AA$402,13,0)</f>
        <v>#N/A</v>
      </c>
      <c r="M209" t="e">
        <f>VLOOKUP(J209,Demand_calculation!$B$2:$AA$402,14,0)</f>
        <v>#N/A</v>
      </c>
      <c r="N209" t="e">
        <f>VLOOKUP(J209,Demand_calculation!$B$2:$AA$402,15,0)</f>
        <v>#N/A</v>
      </c>
      <c r="O209" t="e">
        <f>VLOOKUP(J209,Demand_calculation!$B$2:$AA$402,16,0)</f>
        <v>#N/A</v>
      </c>
      <c r="P209" t="e">
        <f>VLOOKUP(J209,Demand_calculation!$B$2:$AA$402,17,0)</f>
        <v>#N/A</v>
      </c>
      <c r="Q209" t="e">
        <f>VLOOKUP(J209,Demand_calculation!$B$2:$AA$402,18,0)</f>
        <v>#N/A</v>
      </c>
      <c r="R209" t="e">
        <f>VLOOKUP(J209,Demand_calculation!$B$2:$AA$402,19,0)</f>
        <v>#N/A</v>
      </c>
      <c r="S209" t="e">
        <f>VLOOKUP(J209,Demand_calculation!$B$2:$AA$402,20,0)</f>
        <v>#N/A</v>
      </c>
      <c r="T209" t="e">
        <f>VLOOKUP(J209,Demand_calculation!$B$2:$AA$402,21,0)</f>
        <v>#N/A</v>
      </c>
      <c r="U209" t="e">
        <f>VLOOKUP(J209,Demand_calculation!$B$2:$AA$402,22,0)</f>
        <v>#N/A</v>
      </c>
      <c r="V209" t="e">
        <f>VLOOKUP(J209,Demand_calculation!$B$2:$AA$402,23,0)</f>
        <v>#N/A</v>
      </c>
      <c r="W209" t="e">
        <f>VLOOKUP(J209,Demand_calculation!$B$2:$AA$402,24,0)</f>
        <v>#N/A</v>
      </c>
      <c r="X209" t="e">
        <f>VLOOKUP(J209,Demand_calculation!$B$2:$AA$402,25,0)</f>
        <v>#N/A</v>
      </c>
      <c r="Y209" t="e">
        <f>VLOOKUP(J209,Demand_calculation!$B$2:$AA$402,26,0)</f>
        <v>#N/A</v>
      </c>
      <c r="AB209" t="s">
        <v>12757</v>
      </c>
      <c r="AC209" t="e">
        <f t="shared" si="48"/>
        <v>#N/A</v>
      </c>
      <c r="AD209" t="e">
        <f t="shared" si="49"/>
        <v>#N/A</v>
      </c>
      <c r="AE209" t="e">
        <f t="shared" si="50"/>
        <v>#N/A</v>
      </c>
      <c r="AF209" t="e">
        <f t="shared" si="51"/>
        <v>#N/A</v>
      </c>
      <c r="AG209" t="e">
        <f t="shared" si="52"/>
        <v>#N/A</v>
      </c>
      <c r="AH209" t="e">
        <f t="shared" si="53"/>
        <v>#N/A</v>
      </c>
      <c r="AI209" t="e">
        <f t="shared" si="54"/>
        <v>#N/A</v>
      </c>
      <c r="AJ209" t="e">
        <f t="shared" si="55"/>
        <v>#N/A</v>
      </c>
      <c r="AK209" t="e">
        <f t="shared" si="56"/>
        <v>#N/A</v>
      </c>
      <c r="AL209" t="e">
        <f t="shared" si="57"/>
        <v>#N/A</v>
      </c>
      <c r="AM209" t="e">
        <f t="shared" si="58"/>
        <v>#N/A</v>
      </c>
      <c r="AN209" t="e">
        <f t="shared" si="59"/>
        <v>#N/A</v>
      </c>
      <c r="AO209" t="e">
        <f t="shared" si="60"/>
        <v>#N/A</v>
      </c>
      <c r="AP209" t="e">
        <f t="shared" si="61"/>
        <v>#N/A</v>
      </c>
      <c r="AQ209" t="e">
        <f t="shared" si="62"/>
        <v>#N/A</v>
      </c>
    </row>
    <row r="210" spans="1:43">
      <c r="A210">
        <v>3456</v>
      </c>
      <c r="B210">
        <v>92</v>
      </c>
      <c r="C210" t="str">
        <f t="shared" si="63"/>
        <v>n92</v>
      </c>
      <c r="D210" t="str">
        <f>VLOOKUP(A210,Demand_calculation!$A$2:$B$402,2,0)</f>
        <v>load55</v>
      </c>
      <c r="F210" t="s">
        <v>12835</v>
      </c>
      <c r="G210" t="s">
        <v>11920</v>
      </c>
      <c r="I210" t="s">
        <v>12835</v>
      </c>
      <c r="J210" t="s">
        <v>11920</v>
      </c>
      <c r="K210" t="e">
        <f>VLOOKUP(J210,Demand_calculation!$B$2:$M$402,12,0)</f>
        <v>#N/A</v>
      </c>
      <c r="L210" t="e">
        <f>VLOOKUP(J210,Demand_calculation!$B$2:$AA$402,13,0)</f>
        <v>#N/A</v>
      </c>
      <c r="M210" t="e">
        <f>VLOOKUP(J210,Demand_calculation!$B$2:$AA$402,14,0)</f>
        <v>#N/A</v>
      </c>
      <c r="N210" t="e">
        <f>VLOOKUP(J210,Demand_calculation!$B$2:$AA$402,15,0)</f>
        <v>#N/A</v>
      </c>
      <c r="O210" t="e">
        <f>VLOOKUP(J210,Demand_calculation!$B$2:$AA$402,16,0)</f>
        <v>#N/A</v>
      </c>
      <c r="P210" t="e">
        <f>VLOOKUP(J210,Demand_calculation!$B$2:$AA$402,17,0)</f>
        <v>#N/A</v>
      </c>
      <c r="Q210" t="e">
        <f>VLOOKUP(J210,Demand_calculation!$B$2:$AA$402,18,0)</f>
        <v>#N/A</v>
      </c>
      <c r="R210" t="e">
        <f>VLOOKUP(J210,Demand_calculation!$B$2:$AA$402,19,0)</f>
        <v>#N/A</v>
      </c>
      <c r="S210" t="e">
        <f>VLOOKUP(J210,Demand_calculation!$B$2:$AA$402,20,0)</f>
        <v>#N/A</v>
      </c>
      <c r="T210" t="e">
        <f>VLOOKUP(J210,Demand_calculation!$B$2:$AA$402,21,0)</f>
        <v>#N/A</v>
      </c>
      <c r="U210" t="e">
        <f>VLOOKUP(J210,Demand_calculation!$B$2:$AA$402,22,0)</f>
        <v>#N/A</v>
      </c>
      <c r="V210" t="e">
        <f>VLOOKUP(J210,Demand_calculation!$B$2:$AA$402,23,0)</f>
        <v>#N/A</v>
      </c>
      <c r="W210" t="e">
        <f>VLOOKUP(J210,Demand_calculation!$B$2:$AA$402,24,0)</f>
        <v>#N/A</v>
      </c>
      <c r="X210" t="e">
        <f>VLOOKUP(J210,Demand_calculation!$B$2:$AA$402,25,0)</f>
        <v>#N/A</v>
      </c>
      <c r="Y210" t="e">
        <f>VLOOKUP(J210,Demand_calculation!$B$2:$AA$402,26,0)</f>
        <v>#N/A</v>
      </c>
      <c r="AB210" t="s">
        <v>12758</v>
      </c>
      <c r="AC210" t="e">
        <f t="shared" si="48"/>
        <v>#N/A</v>
      </c>
      <c r="AD210" t="e">
        <f t="shared" si="49"/>
        <v>#N/A</v>
      </c>
      <c r="AE210" t="e">
        <f t="shared" si="50"/>
        <v>#N/A</v>
      </c>
      <c r="AF210" t="e">
        <f t="shared" si="51"/>
        <v>#N/A</v>
      </c>
      <c r="AG210" t="e">
        <f t="shared" si="52"/>
        <v>#N/A</v>
      </c>
      <c r="AH210" t="e">
        <f t="shared" si="53"/>
        <v>#N/A</v>
      </c>
      <c r="AI210" t="e">
        <f t="shared" si="54"/>
        <v>#N/A</v>
      </c>
      <c r="AJ210" t="e">
        <f t="shared" si="55"/>
        <v>#N/A</v>
      </c>
      <c r="AK210" t="e">
        <f t="shared" si="56"/>
        <v>#N/A</v>
      </c>
      <c r="AL210" t="e">
        <f t="shared" si="57"/>
        <v>#N/A</v>
      </c>
      <c r="AM210" t="e">
        <f t="shared" si="58"/>
        <v>#N/A</v>
      </c>
      <c r="AN210" t="e">
        <f t="shared" si="59"/>
        <v>#N/A</v>
      </c>
      <c r="AO210" t="e">
        <f t="shared" si="60"/>
        <v>#N/A</v>
      </c>
      <c r="AP210" t="e">
        <f t="shared" si="61"/>
        <v>#N/A</v>
      </c>
      <c r="AQ210" t="e">
        <f t="shared" si="62"/>
        <v>#N/A</v>
      </c>
    </row>
    <row r="211" spans="1:43">
      <c r="A211">
        <v>3456</v>
      </c>
      <c r="B211">
        <v>93</v>
      </c>
      <c r="C211" t="str">
        <f t="shared" si="63"/>
        <v>n93</v>
      </c>
      <c r="D211" t="str">
        <f>VLOOKUP(A211,Demand_calculation!$A$2:$B$402,2,0)</f>
        <v>load55</v>
      </c>
      <c r="F211" t="s">
        <v>12835</v>
      </c>
      <c r="G211" t="s">
        <v>11923</v>
      </c>
      <c r="I211" t="s">
        <v>12835</v>
      </c>
      <c r="J211" t="s">
        <v>11923</v>
      </c>
      <c r="K211" t="e">
        <f>VLOOKUP(J211,Demand_calculation!$B$2:$M$402,12,0)</f>
        <v>#N/A</v>
      </c>
      <c r="L211" t="e">
        <f>VLOOKUP(J211,Demand_calculation!$B$2:$AA$402,13,0)</f>
        <v>#N/A</v>
      </c>
      <c r="M211" t="e">
        <f>VLOOKUP(J211,Demand_calculation!$B$2:$AA$402,14,0)</f>
        <v>#N/A</v>
      </c>
      <c r="N211" t="e">
        <f>VLOOKUP(J211,Demand_calculation!$B$2:$AA$402,15,0)</f>
        <v>#N/A</v>
      </c>
      <c r="O211" t="e">
        <f>VLOOKUP(J211,Demand_calculation!$B$2:$AA$402,16,0)</f>
        <v>#N/A</v>
      </c>
      <c r="P211" t="e">
        <f>VLOOKUP(J211,Demand_calculation!$B$2:$AA$402,17,0)</f>
        <v>#N/A</v>
      </c>
      <c r="Q211" t="e">
        <f>VLOOKUP(J211,Demand_calculation!$B$2:$AA$402,18,0)</f>
        <v>#N/A</v>
      </c>
      <c r="R211" t="e">
        <f>VLOOKUP(J211,Demand_calculation!$B$2:$AA$402,19,0)</f>
        <v>#N/A</v>
      </c>
      <c r="S211" t="e">
        <f>VLOOKUP(J211,Demand_calculation!$B$2:$AA$402,20,0)</f>
        <v>#N/A</v>
      </c>
      <c r="T211" t="e">
        <f>VLOOKUP(J211,Demand_calculation!$B$2:$AA$402,21,0)</f>
        <v>#N/A</v>
      </c>
      <c r="U211" t="e">
        <f>VLOOKUP(J211,Demand_calculation!$B$2:$AA$402,22,0)</f>
        <v>#N/A</v>
      </c>
      <c r="V211" t="e">
        <f>VLOOKUP(J211,Demand_calculation!$B$2:$AA$402,23,0)</f>
        <v>#N/A</v>
      </c>
      <c r="W211" t="e">
        <f>VLOOKUP(J211,Demand_calculation!$B$2:$AA$402,24,0)</f>
        <v>#N/A</v>
      </c>
      <c r="X211" t="e">
        <f>VLOOKUP(J211,Demand_calculation!$B$2:$AA$402,25,0)</f>
        <v>#N/A</v>
      </c>
      <c r="Y211" t="e">
        <f>VLOOKUP(J211,Demand_calculation!$B$2:$AA$402,26,0)</f>
        <v>#N/A</v>
      </c>
      <c r="AB211" t="s">
        <v>12724</v>
      </c>
      <c r="AC211" t="e">
        <f t="shared" si="48"/>
        <v>#N/A</v>
      </c>
      <c r="AD211" t="e">
        <f t="shared" si="49"/>
        <v>#N/A</v>
      </c>
      <c r="AE211" t="e">
        <f t="shared" si="50"/>
        <v>#N/A</v>
      </c>
      <c r="AF211" t="e">
        <f t="shared" si="51"/>
        <v>#N/A</v>
      </c>
      <c r="AG211" t="e">
        <f t="shared" si="52"/>
        <v>#N/A</v>
      </c>
      <c r="AH211" t="e">
        <f t="shared" si="53"/>
        <v>#N/A</v>
      </c>
      <c r="AI211" t="e">
        <f t="shared" si="54"/>
        <v>#N/A</v>
      </c>
      <c r="AJ211" t="e">
        <f t="shared" si="55"/>
        <v>#N/A</v>
      </c>
      <c r="AK211" t="e">
        <f t="shared" si="56"/>
        <v>#N/A</v>
      </c>
      <c r="AL211" t="e">
        <f t="shared" si="57"/>
        <v>#N/A</v>
      </c>
      <c r="AM211" t="e">
        <f t="shared" si="58"/>
        <v>#N/A</v>
      </c>
      <c r="AN211" t="e">
        <f t="shared" si="59"/>
        <v>#N/A</v>
      </c>
      <c r="AO211" t="e">
        <f t="shared" si="60"/>
        <v>#N/A</v>
      </c>
      <c r="AP211" t="e">
        <f t="shared" si="61"/>
        <v>#N/A</v>
      </c>
      <c r="AQ211" t="e">
        <f t="shared" si="62"/>
        <v>#N/A</v>
      </c>
    </row>
    <row r="212" spans="1:43">
      <c r="A212">
        <v>3456</v>
      </c>
      <c r="B212">
        <v>91</v>
      </c>
      <c r="C212" t="str">
        <f t="shared" si="63"/>
        <v>n91</v>
      </c>
      <c r="D212" t="str">
        <f>VLOOKUP(A212,Demand_calculation!$A$2:$B$402,2,0)</f>
        <v>load55</v>
      </c>
      <c r="F212" t="s">
        <v>12835</v>
      </c>
      <c r="G212" t="s">
        <v>11927</v>
      </c>
      <c r="I212" t="s">
        <v>12835</v>
      </c>
      <c r="J212" t="s">
        <v>11927</v>
      </c>
      <c r="K212" t="e">
        <f>VLOOKUP(J212,Demand_calculation!$B$2:$M$402,12,0)</f>
        <v>#N/A</v>
      </c>
      <c r="L212" t="e">
        <f>VLOOKUP(J212,Demand_calculation!$B$2:$AA$402,13,0)</f>
        <v>#N/A</v>
      </c>
      <c r="M212" t="e">
        <f>VLOOKUP(J212,Demand_calculation!$B$2:$AA$402,14,0)</f>
        <v>#N/A</v>
      </c>
      <c r="N212" t="e">
        <f>VLOOKUP(J212,Demand_calculation!$B$2:$AA$402,15,0)</f>
        <v>#N/A</v>
      </c>
      <c r="O212" t="e">
        <f>VLOOKUP(J212,Demand_calculation!$B$2:$AA$402,16,0)</f>
        <v>#N/A</v>
      </c>
      <c r="P212" t="e">
        <f>VLOOKUP(J212,Demand_calculation!$B$2:$AA$402,17,0)</f>
        <v>#N/A</v>
      </c>
      <c r="Q212" t="e">
        <f>VLOOKUP(J212,Demand_calculation!$B$2:$AA$402,18,0)</f>
        <v>#N/A</v>
      </c>
      <c r="R212" t="e">
        <f>VLOOKUP(J212,Demand_calculation!$B$2:$AA$402,19,0)</f>
        <v>#N/A</v>
      </c>
      <c r="S212" t="e">
        <f>VLOOKUP(J212,Demand_calculation!$B$2:$AA$402,20,0)</f>
        <v>#N/A</v>
      </c>
      <c r="T212" t="e">
        <f>VLOOKUP(J212,Demand_calculation!$B$2:$AA$402,21,0)</f>
        <v>#N/A</v>
      </c>
      <c r="U212" t="e">
        <f>VLOOKUP(J212,Demand_calculation!$B$2:$AA$402,22,0)</f>
        <v>#N/A</v>
      </c>
      <c r="V212" t="e">
        <f>VLOOKUP(J212,Demand_calculation!$B$2:$AA$402,23,0)</f>
        <v>#N/A</v>
      </c>
      <c r="W212" t="e">
        <f>VLOOKUP(J212,Demand_calculation!$B$2:$AA$402,24,0)</f>
        <v>#N/A</v>
      </c>
      <c r="X212" t="e">
        <f>VLOOKUP(J212,Demand_calculation!$B$2:$AA$402,25,0)</f>
        <v>#N/A</v>
      </c>
      <c r="Y212" t="e">
        <f>VLOOKUP(J212,Demand_calculation!$B$2:$AA$402,26,0)</f>
        <v>#N/A</v>
      </c>
      <c r="AB212" t="s">
        <v>12806</v>
      </c>
      <c r="AC212" t="e">
        <f t="shared" si="48"/>
        <v>#N/A</v>
      </c>
      <c r="AD212" t="e">
        <f t="shared" si="49"/>
        <v>#N/A</v>
      </c>
      <c r="AE212" t="e">
        <f t="shared" si="50"/>
        <v>#N/A</v>
      </c>
      <c r="AF212" t="e">
        <f t="shared" si="51"/>
        <v>#N/A</v>
      </c>
      <c r="AG212" t="e">
        <f t="shared" si="52"/>
        <v>#N/A</v>
      </c>
      <c r="AH212" t="e">
        <f t="shared" si="53"/>
        <v>#N/A</v>
      </c>
      <c r="AI212" t="e">
        <f t="shared" si="54"/>
        <v>#N/A</v>
      </c>
      <c r="AJ212" t="e">
        <f t="shared" si="55"/>
        <v>#N/A</v>
      </c>
      <c r="AK212" t="e">
        <f t="shared" si="56"/>
        <v>#N/A</v>
      </c>
      <c r="AL212" t="e">
        <f t="shared" si="57"/>
        <v>#N/A</v>
      </c>
      <c r="AM212" t="e">
        <f t="shared" si="58"/>
        <v>#N/A</v>
      </c>
      <c r="AN212" t="e">
        <f t="shared" si="59"/>
        <v>#N/A</v>
      </c>
      <c r="AO212" t="e">
        <f t="shared" si="60"/>
        <v>#N/A</v>
      </c>
      <c r="AP212" t="e">
        <f t="shared" si="61"/>
        <v>#N/A</v>
      </c>
      <c r="AQ212" t="e">
        <f t="shared" si="62"/>
        <v>#N/A</v>
      </c>
    </row>
    <row r="213" spans="1:43">
      <c r="A213">
        <v>3456</v>
      </c>
      <c r="B213">
        <v>86</v>
      </c>
      <c r="C213" t="str">
        <f t="shared" si="63"/>
        <v>n86</v>
      </c>
      <c r="D213" t="str">
        <f>VLOOKUP(A213,Demand_calculation!$A$2:$B$402,2,0)</f>
        <v>load55</v>
      </c>
      <c r="F213" t="s">
        <v>12835</v>
      </c>
      <c r="G213" t="s">
        <v>11929</v>
      </c>
      <c r="I213" t="s">
        <v>12835</v>
      </c>
      <c r="J213" t="s">
        <v>11929</v>
      </c>
      <c r="K213" t="e">
        <f>VLOOKUP(J213,Demand_calculation!$B$2:$M$402,12,0)</f>
        <v>#N/A</v>
      </c>
      <c r="L213" t="e">
        <f>VLOOKUP(J213,Demand_calculation!$B$2:$AA$402,13,0)</f>
        <v>#N/A</v>
      </c>
      <c r="M213" t="e">
        <f>VLOOKUP(J213,Demand_calculation!$B$2:$AA$402,14,0)</f>
        <v>#N/A</v>
      </c>
      <c r="N213" t="e">
        <f>VLOOKUP(J213,Demand_calculation!$B$2:$AA$402,15,0)</f>
        <v>#N/A</v>
      </c>
      <c r="O213" t="e">
        <f>VLOOKUP(J213,Demand_calculation!$B$2:$AA$402,16,0)</f>
        <v>#N/A</v>
      </c>
      <c r="P213" t="e">
        <f>VLOOKUP(J213,Demand_calculation!$B$2:$AA$402,17,0)</f>
        <v>#N/A</v>
      </c>
      <c r="Q213" t="e">
        <f>VLOOKUP(J213,Demand_calculation!$B$2:$AA$402,18,0)</f>
        <v>#N/A</v>
      </c>
      <c r="R213" t="e">
        <f>VLOOKUP(J213,Demand_calculation!$B$2:$AA$402,19,0)</f>
        <v>#N/A</v>
      </c>
      <c r="S213" t="e">
        <f>VLOOKUP(J213,Demand_calculation!$B$2:$AA$402,20,0)</f>
        <v>#N/A</v>
      </c>
      <c r="T213" t="e">
        <f>VLOOKUP(J213,Demand_calculation!$B$2:$AA$402,21,0)</f>
        <v>#N/A</v>
      </c>
      <c r="U213" t="e">
        <f>VLOOKUP(J213,Demand_calculation!$B$2:$AA$402,22,0)</f>
        <v>#N/A</v>
      </c>
      <c r="V213" t="e">
        <f>VLOOKUP(J213,Demand_calculation!$B$2:$AA$402,23,0)</f>
        <v>#N/A</v>
      </c>
      <c r="W213" t="e">
        <f>VLOOKUP(J213,Demand_calculation!$B$2:$AA$402,24,0)</f>
        <v>#N/A</v>
      </c>
      <c r="X213" t="e">
        <f>VLOOKUP(J213,Demand_calculation!$B$2:$AA$402,25,0)</f>
        <v>#N/A</v>
      </c>
      <c r="Y213" t="e">
        <f>VLOOKUP(J213,Demand_calculation!$B$2:$AA$402,26,0)</f>
        <v>#N/A</v>
      </c>
      <c r="AB213" t="s">
        <v>12767</v>
      </c>
      <c r="AC213" t="e">
        <f t="shared" si="48"/>
        <v>#N/A</v>
      </c>
      <c r="AD213" t="e">
        <f t="shared" si="49"/>
        <v>#N/A</v>
      </c>
      <c r="AE213" t="e">
        <f t="shared" si="50"/>
        <v>#N/A</v>
      </c>
      <c r="AF213" t="e">
        <f t="shared" si="51"/>
        <v>#N/A</v>
      </c>
      <c r="AG213" t="e">
        <f t="shared" si="52"/>
        <v>#N/A</v>
      </c>
      <c r="AH213" t="e">
        <f t="shared" si="53"/>
        <v>#N/A</v>
      </c>
      <c r="AI213" t="e">
        <f t="shared" si="54"/>
        <v>#N/A</v>
      </c>
      <c r="AJ213" t="e">
        <f t="shared" si="55"/>
        <v>#N/A</v>
      </c>
      <c r="AK213" t="e">
        <f t="shared" si="56"/>
        <v>#N/A</v>
      </c>
      <c r="AL213" t="e">
        <f t="shared" si="57"/>
        <v>#N/A</v>
      </c>
      <c r="AM213" t="e">
        <f t="shared" si="58"/>
        <v>#N/A</v>
      </c>
      <c r="AN213" t="e">
        <f t="shared" si="59"/>
        <v>#N/A</v>
      </c>
      <c r="AO213" t="e">
        <f t="shared" si="60"/>
        <v>#N/A</v>
      </c>
      <c r="AP213" t="e">
        <f t="shared" si="61"/>
        <v>#N/A</v>
      </c>
      <c r="AQ213" t="e">
        <f t="shared" si="62"/>
        <v>#N/A</v>
      </c>
    </row>
    <row r="214" spans="1:43">
      <c r="A214">
        <v>3456</v>
      </c>
      <c r="B214">
        <v>445</v>
      </c>
      <c r="C214" t="str">
        <f t="shared" si="63"/>
        <v>n445</v>
      </c>
      <c r="D214" t="str">
        <f>VLOOKUP(A214,Demand_calculation!$A$2:$B$402,2,0)</f>
        <v>load55</v>
      </c>
      <c r="F214" t="s">
        <v>12916</v>
      </c>
      <c r="G214" t="s">
        <v>11887</v>
      </c>
      <c r="I214" t="s">
        <v>12916</v>
      </c>
      <c r="J214" t="s">
        <v>11887</v>
      </c>
      <c r="K214" t="e">
        <f>VLOOKUP(J214,Demand_calculation!$B$2:$M$402,12,0)</f>
        <v>#N/A</v>
      </c>
      <c r="L214" t="e">
        <f>VLOOKUP(J214,Demand_calculation!$B$2:$AA$402,13,0)</f>
        <v>#N/A</v>
      </c>
      <c r="M214" t="e">
        <f>VLOOKUP(J214,Demand_calculation!$B$2:$AA$402,14,0)</f>
        <v>#N/A</v>
      </c>
      <c r="N214" t="e">
        <f>VLOOKUP(J214,Demand_calculation!$B$2:$AA$402,15,0)</f>
        <v>#N/A</v>
      </c>
      <c r="O214" t="e">
        <f>VLOOKUP(J214,Demand_calculation!$B$2:$AA$402,16,0)</f>
        <v>#N/A</v>
      </c>
      <c r="P214" t="e">
        <f>VLOOKUP(J214,Demand_calculation!$B$2:$AA$402,17,0)</f>
        <v>#N/A</v>
      </c>
      <c r="Q214" t="e">
        <f>VLOOKUP(J214,Demand_calculation!$B$2:$AA$402,18,0)</f>
        <v>#N/A</v>
      </c>
      <c r="R214" t="e">
        <f>VLOOKUP(J214,Demand_calculation!$B$2:$AA$402,19,0)</f>
        <v>#N/A</v>
      </c>
      <c r="S214" t="e">
        <f>VLOOKUP(J214,Demand_calculation!$B$2:$AA$402,20,0)</f>
        <v>#N/A</v>
      </c>
      <c r="T214" t="e">
        <f>VLOOKUP(J214,Demand_calculation!$B$2:$AA$402,21,0)</f>
        <v>#N/A</v>
      </c>
      <c r="U214" t="e">
        <f>VLOOKUP(J214,Demand_calculation!$B$2:$AA$402,22,0)</f>
        <v>#N/A</v>
      </c>
      <c r="V214" t="e">
        <f>VLOOKUP(J214,Demand_calculation!$B$2:$AA$402,23,0)</f>
        <v>#N/A</v>
      </c>
      <c r="W214" t="e">
        <f>VLOOKUP(J214,Demand_calculation!$B$2:$AA$402,24,0)</f>
        <v>#N/A</v>
      </c>
      <c r="X214" t="e">
        <f>VLOOKUP(J214,Demand_calculation!$B$2:$AA$402,25,0)</f>
        <v>#N/A</v>
      </c>
      <c r="Y214" t="e">
        <f>VLOOKUP(J214,Demand_calculation!$B$2:$AA$402,26,0)</f>
        <v>#N/A</v>
      </c>
      <c r="AB214" t="s">
        <v>12782</v>
      </c>
      <c r="AC214" t="e">
        <f t="shared" si="48"/>
        <v>#N/A</v>
      </c>
      <c r="AD214" t="e">
        <f t="shared" si="49"/>
        <v>#N/A</v>
      </c>
      <c r="AE214" t="e">
        <f t="shared" si="50"/>
        <v>#N/A</v>
      </c>
      <c r="AF214" t="e">
        <f t="shared" si="51"/>
        <v>#N/A</v>
      </c>
      <c r="AG214" t="e">
        <f t="shared" si="52"/>
        <v>#N/A</v>
      </c>
      <c r="AH214" t="e">
        <f t="shared" si="53"/>
        <v>#N/A</v>
      </c>
      <c r="AI214" t="e">
        <f t="shared" si="54"/>
        <v>#N/A</v>
      </c>
      <c r="AJ214" t="e">
        <f t="shared" si="55"/>
        <v>#N/A</v>
      </c>
      <c r="AK214" t="e">
        <f t="shared" si="56"/>
        <v>#N/A</v>
      </c>
      <c r="AL214" t="e">
        <f t="shared" si="57"/>
        <v>#N/A</v>
      </c>
      <c r="AM214" t="e">
        <f t="shared" si="58"/>
        <v>#N/A</v>
      </c>
      <c r="AN214" t="e">
        <f t="shared" si="59"/>
        <v>#N/A</v>
      </c>
      <c r="AO214" t="e">
        <f t="shared" si="60"/>
        <v>#N/A</v>
      </c>
      <c r="AP214" t="e">
        <f t="shared" si="61"/>
        <v>#N/A</v>
      </c>
      <c r="AQ214" t="e">
        <f t="shared" si="62"/>
        <v>#N/A</v>
      </c>
    </row>
    <row r="215" spans="1:43">
      <c r="A215">
        <v>3456</v>
      </c>
      <c r="B215">
        <v>96</v>
      </c>
      <c r="C215" t="str">
        <f t="shared" si="63"/>
        <v>n96</v>
      </c>
      <c r="D215" t="str">
        <f>VLOOKUP(A215,Demand_calculation!$A$2:$B$402,2,0)</f>
        <v>load55</v>
      </c>
      <c r="F215" t="s">
        <v>12916</v>
      </c>
      <c r="G215" t="s">
        <v>11892</v>
      </c>
      <c r="I215" t="s">
        <v>12916</v>
      </c>
      <c r="J215" t="s">
        <v>11892</v>
      </c>
      <c r="K215" t="e">
        <f>VLOOKUP(J215,Demand_calculation!$B$2:$M$402,12,0)</f>
        <v>#N/A</v>
      </c>
      <c r="L215" t="e">
        <f>VLOOKUP(J215,Demand_calculation!$B$2:$AA$402,13,0)</f>
        <v>#N/A</v>
      </c>
      <c r="M215" t="e">
        <f>VLOOKUP(J215,Demand_calculation!$B$2:$AA$402,14,0)</f>
        <v>#N/A</v>
      </c>
      <c r="N215" t="e">
        <f>VLOOKUP(J215,Demand_calculation!$B$2:$AA$402,15,0)</f>
        <v>#N/A</v>
      </c>
      <c r="O215" t="e">
        <f>VLOOKUP(J215,Demand_calculation!$B$2:$AA$402,16,0)</f>
        <v>#N/A</v>
      </c>
      <c r="P215" t="e">
        <f>VLOOKUP(J215,Demand_calculation!$B$2:$AA$402,17,0)</f>
        <v>#N/A</v>
      </c>
      <c r="Q215" t="e">
        <f>VLOOKUP(J215,Demand_calculation!$B$2:$AA$402,18,0)</f>
        <v>#N/A</v>
      </c>
      <c r="R215" t="e">
        <f>VLOOKUP(J215,Demand_calculation!$B$2:$AA$402,19,0)</f>
        <v>#N/A</v>
      </c>
      <c r="S215" t="e">
        <f>VLOOKUP(J215,Demand_calculation!$B$2:$AA$402,20,0)</f>
        <v>#N/A</v>
      </c>
      <c r="T215" t="e">
        <f>VLOOKUP(J215,Demand_calculation!$B$2:$AA$402,21,0)</f>
        <v>#N/A</v>
      </c>
      <c r="U215" t="e">
        <f>VLOOKUP(J215,Demand_calculation!$B$2:$AA$402,22,0)</f>
        <v>#N/A</v>
      </c>
      <c r="V215" t="e">
        <f>VLOOKUP(J215,Demand_calculation!$B$2:$AA$402,23,0)</f>
        <v>#N/A</v>
      </c>
      <c r="W215" t="e">
        <f>VLOOKUP(J215,Demand_calculation!$B$2:$AA$402,24,0)</f>
        <v>#N/A</v>
      </c>
      <c r="X215" t="e">
        <f>VLOOKUP(J215,Demand_calculation!$B$2:$AA$402,25,0)</f>
        <v>#N/A</v>
      </c>
      <c r="Y215" t="e">
        <f>VLOOKUP(J215,Demand_calculation!$B$2:$AA$402,26,0)</f>
        <v>#N/A</v>
      </c>
      <c r="AB215" t="s">
        <v>12914</v>
      </c>
      <c r="AC215" t="e">
        <f t="shared" si="48"/>
        <v>#N/A</v>
      </c>
      <c r="AD215" t="e">
        <f t="shared" si="49"/>
        <v>#N/A</v>
      </c>
      <c r="AE215" t="e">
        <f t="shared" si="50"/>
        <v>#N/A</v>
      </c>
      <c r="AF215" t="e">
        <f t="shared" si="51"/>
        <v>#N/A</v>
      </c>
      <c r="AG215" t="e">
        <f t="shared" si="52"/>
        <v>#N/A</v>
      </c>
      <c r="AH215" t="e">
        <f t="shared" si="53"/>
        <v>#N/A</v>
      </c>
      <c r="AI215" t="e">
        <f t="shared" si="54"/>
        <v>#N/A</v>
      </c>
      <c r="AJ215" t="e">
        <f t="shared" si="55"/>
        <v>#N/A</v>
      </c>
      <c r="AK215" t="e">
        <f t="shared" si="56"/>
        <v>#N/A</v>
      </c>
      <c r="AL215" t="e">
        <f t="shared" si="57"/>
        <v>#N/A</v>
      </c>
      <c r="AM215" t="e">
        <f t="shared" si="58"/>
        <v>#N/A</v>
      </c>
      <c r="AN215" t="e">
        <f t="shared" si="59"/>
        <v>#N/A</v>
      </c>
      <c r="AO215" t="e">
        <f t="shared" si="60"/>
        <v>#N/A</v>
      </c>
      <c r="AP215" t="e">
        <f t="shared" si="61"/>
        <v>#N/A</v>
      </c>
      <c r="AQ215" t="e">
        <f t="shared" si="62"/>
        <v>#N/A</v>
      </c>
    </row>
    <row r="216" spans="1:43">
      <c r="A216">
        <v>3457</v>
      </c>
      <c r="B216">
        <v>271</v>
      </c>
      <c r="C216" t="str">
        <f t="shared" si="63"/>
        <v>n271</v>
      </c>
      <c r="D216" t="str">
        <f>VLOOKUP(A216,Demand_calculation!$A$2:$B$402,2,0)</f>
        <v>load56</v>
      </c>
      <c r="F216" t="s">
        <v>12916</v>
      </c>
      <c r="G216" t="s">
        <v>11894</v>
      </c>
      <c r="I216" t="s">
        <v>12916</v>
      </c>
      <c r="J216" t="s">
        <v>11894</v>
      </c>
      <c r="K216" t="e">
        <f>VLOOKUP(J216,Demand_calculation!$B$2:$M$402,12,0)</f>
        <v>#N/A</v>
      </c>
      <c r="L216" t="e">
        <f>VLOOKUP(J216,Demand_calculation!$B$2:$AA$402,13,0)</f>
        <v>#N/A</v>
      </c>
      <c r="M216" t="e">
        <f>VLOOKUP(J216,Demand_calculation!$B$2:$AA$402,14,0)</f>
        <v>#N/A</v>
      </c>
      <c r="N216" t="e">
        <f>VLOOKUP(J216,Demand_calculation!$B$2:$AA$402,15,0)</f>
        <v>#N/A</v>
      </c>
      <c r="O216" t="e">
        <f>VLOOKUP(J216,Demand_calculation!$B$2:$AA$402,16,0)</f>
        <v>#N/A</v>
      </c>
      <c r="P216" t="e">
        <f>VLOOKUP(J216,Demand_calculation!$B$2:$AA$402,17,0)</f>
        <v>#N/A</v>
      </c>
      <c r="Q216" t="e">
        <f>VLOOKUP(J216,Demand_calculation!$B$2:$AA$402,18,0)</f>
        <v>#N/A</v>
      </c>
      <c r="R216" t="e">
        <f>VLOOKUP(J216,Demand_calculation!$B$2:$AA$402,19,0)</f>
        <v>#N/A</v>
      </c>
      <c r="S216" t="e">
        <f>VLOOKUP(J216,Demand_calculation!$B$2:$AA$402,20,0)</f>
        <v>#N/A</v>
      </c>
      <c r="T216" t="e">
        <f>VLOOKUP(J216,Demand_calculation!$B$2:$AA$402,21,0)</f>
        <v>#N/A</v>
      </c>
      <c r="U216" t="e">
        <f>VLOOKUP(J216,Demand_calculation!$B$2:$AA$402,22,0)</f>
        <v>#N/A</v>
      </c>
      <c r="V216" t="e">
        <f>VLOOKUP(J216,Demand_calculation!$B$2:$AA$402,23,0)</f>
        <v>#N/A</v>
      </c>
      <c r="W216" t="e">
        <f>VLOOKUP(J216,Demand_calculation!$B$2:$AA$402,24,0)</f>
        <v>#N/A</v>
      </c>
      <c r="X216" t="e">
        <f>VLOOKUP(J216,Demand_calculation!$B$2:$AA$402,25,0)</f>
        <v>#N/A</v>
      </c>
      <c r="Y216" t="e">
        <f>VLOOKUP(J216,Demand_calculation!$B$2:$AA$402,26,0)</f>
        <v>#N/A</v>
      </c>
      <c r="AB216" t="s">
        <v>12921</v>
      </c>
      <c r="AC216" t="e">
        <f t="shared" si="48"/>
        <v>#N/A</v>
      </c>
      <c r="AD216" t="e">
        <f t="shared" si="49"/>
        <v>#N/A</v>
      </c>
      <c r="AE216" t="e">
        <f t="shared" si="50"/>
        <v>#N/A</v>
      </c>
      <c r="AF216" t="e">
        <f t="shared" si="51"/>
        <v>#N/A</v>
      </c>
      <c r="AG216" t="e">
        <f t="shared" si="52"/>
        <v>#N/A</v>
      </c>
      <c r="AH216" t="e">
        <f t="shared" si="53"/>
        <v>#N/A</v>
      </c>
      <c r="AI216" t="e">
        <f t="shared" si="54"/>
        <v>#N/A</v>
      </c>
      <c r="AJ216" t="e">
        <f t="shared" si="55"/>
        <v>#N/A</v>
      </c>
      <c r="AK216" t="e">
        <f t="shared" si="56"/>
        <v>#N/A</v>
      </c>
      <c r="AL216" t="e">
        <f t="shared" si="57"/>
        <v>#N/A</v>
      </c>
      <c r="AM216" t="e">
        <f t="shared" si="58"/>
        <v>#N/A</v>
      </c>
      <c r="AN216" t="e">
        <f t="shared" si="59"/>
        <v>#N/A</v>
      </c>
      <c r="AO216" t="e">
        <f t="shared" si="60"/>
        <v>#N/A</v>
      </c>
      <c r="AP216" t="e">
        <f t="shared" si="61"/>
        <v>#N/A</v>
      </c>
      <c r="AQ216" t="e">
        <f t="shared" si="62"/>
        <v>#N/A</v>
      </c>
    </row>
    <row r="217" spans="1:43">
      <c r="A217">
        <v>3457</v>
      </c>
      <c r="B217">
        <v>221</v>
      </c>
      <c r="C217" t="str">
        <f t="shared" si="63"/>
        <v>n221</v>
      </c>
      <c r="D217" t="str">
        <f>VLOOKUP(A217,Demand_calculation!$A$2:$B$402,2,0)</f>
        <v>load56</v>
      </c>
      <c r="F217" t="s">
        <v>12916</v>
      </c>
      <c r="G217" t="s">
        <v>11898</v>
      </c>
      <c r="I217" t="s">
        <v>12916</v>
      </c>
      <c r="J217" t="s">
        <v>11898</v>
      </c>
      <c r="K217" t="e">
        <f>VLOOKUP(J217,Demand_calculation!$B$2:$M$402,12,0)</f>
        <v>#N/A</v>
      </c>
      <c r="L217" t="e">
        <f>VLOOKUP(J217,Demand_calculation!$B$2:$AA$402,13,0)</f>
        <v>#N/A</v>
      </c>
      <c r="M217" t="e">
        <f>VLOOKUP(J217,Demand_calculation!$B$2:$AA$402,14,0)</f>
        <v>#N/A</v>
      </c>
      <c r="N217" t="e">
        <f>VLOOKUP(J217,Demand_calculation!$B$2:$AA$402,15,0)</f>
        <v>#N/A</v>
      </c>
      <c r="O217" t="e">
        <f>VLOOKUP(J217,Demand_calculation!$B$2:$AA$402,16,0)</f>
        <v>#N/A</v>
      </c>
      <c r="P217" t="e">
        <f>VLOOKUP(J217,Demand_calculation!$B$2:$AA$402,17,0)</f>
        <v>#N/A</v>
      </c>
      <c r="Q217" t="e">
        <f>VLOOKUP(J217,Demand_calculation!$B$2:$AA$402,18,0)</f>
        <v>#N/A</v>
      </c>
      <c r="R217" t="e">
        <f>VLOOKUP(J217,Demand_calculation!$B$2:$AA$402,19,0)</f>
        <v>#N/A</v>
      </c>
      <c r="S217" t="e">
        <f>VLOOKUP(J217,Demand_calculation!$B$2:$AA$402,20,0)</f>
        <v>#N/A</v>
      </c>
      <c r="T217" t="e">
        <f>VLOOKUP(J217,Demand_calculation!$B$2:$AA$402,21,0)</f>
        <v>#N/A</v>
      </c>
      <c r="U217" t="e">
        <f>VLOOKUP(J217,Demand_calculation!$B$2:$AA$402,22,0)</f>
        <v>#N/A</v>
      </c>
      <c r="V217" t="e">
        <f>VLOOKUP(J217,Demand_calculation!$B$2:$AA$402,23,0)</f>
        <v>#N/A</v>
      </c>
      <c r="W217" t="e">
        <f>VLOOKUP(J217,Demand_calculation!$B$2:$AA$402,24,0)</f>
        <v>#N/A</v>
      </c>
      <c r="X217" t="e">
        <f>VLOOKUP(J217,Demand_calculation!$B$2:$AA$402,25,0)</f>
        <v>#N/A</v>
      </c>
      <c r="Y217" t="e">
        <f>VLOOKUP(J217,Demand_calculation!$B$2:$AA$402,26,0)</f>
        <v>#N/A</v>
      </c>
      <c r="AB217" t="s">
        <v>12694</v>
      </c>
      <c r="AC217" t="e">
        <f t="shared" si="48"/>
        <v>#N/A</v>
      </c>
      <c r="AD217" t="e">
        <f t="shared" si="49"/>
        <v>#N/A</v>
      </c>
      <c r="AE217" t="e">
        <f t="shared" si="50"/>
        <v>#N/A</v>
      </c>
      <c r="AF217" t="e">
        <f t="shared" si="51"/>
        <v>#N/A</v>
      </c>
      <c r="AG217" t="e">
        <f t="shared" si="52"/>
        <v>#N/A</v>
      </c>
      <c r="AH217" t="e">
        <f t="shared" si="53"/>
        <v>#N/A</v>
      </c>
      <c r="AI217" t="e">
        <f t="shared" si="54"/>
        <v>#N/A</v>
      </c>
      <c r="AJ217" t="e">
        <f t="shared" si="55"/>
        <v>#N/A</v>
      </c>
      <c r="AK217" t="e">
        <f t="shared" si="56"/>
        <v>#N/A</v>
      </c>
      <c r="AL217" t="e">
        <f t="shared" si="57"/>
        <v>#N/A</v>
      </c>
      <c r="AM217" t="e">
        <f t="shared" si="58"/>
        <v>#N/A</v>
      </c>
      <c r="AN217" t="e">
        <f t="shared" si="59"/>
        <v>#N/A</v>
      </c>
      <c r="AO217" t="e">
        <f t="shared" si="60"/>
        <v>#N/A</v>
      </c>
      <c r="AP217" t="e">
        <f t="shared" si="61"/>
        <v>#N/A</v>
      </c>
      <c r="AQ217" t="e">
        <f t="shared" si="62"/>
        <v>#N/A</v>
      </c>
    </row>
    <row r="218" spans="1:43">
      <c r="A218">
        <v>3457</v>
      </c>
      <c r="B218">
        <v>161</v>
      </c>
      <c r="C218" t="str">
        <f t="shared" si="63"/>
        <v>n161</v>
      </c>
      <c r="D218" t="str">
        <f>VLOOKUP(A218,Demand_calculation!$A$2:$B$402,2,0)</f>
        <v>load56</v>
      </c>
      <c r="F218" t="s">
        <v>12916</v>
      </c>
      <c r="G218" t="s">
        <v>11899</v>
      </c>
      <c r="I218" t="s">
        <v>12916</v>
      </c>
      <c r="J218" t="s">
        <v>11899</v>
      </c>
      <c r="K218" t="e">
        <f>VLOOKUP(J218,Demand_calculation!$B$2:$M$402,12,0)</f>
        <v>#N/A</v>
      </c>
      <c r="L218" t="e">
        <f>VLOOKUP(J218,Demand_calculation!$B$2:$AA$402,13,0)</f>
        <v>#N/A</v>
      </c>
      <c r="M218" t="e">
        <f>VLOOKUP(J218,Demand_calculation!$B$2:$AA$402,14,0)</f>
        <v>#N/A</v>
      </c>
      <c r="N218" t="e">
        <f>VLOOKUP(J218,Demand_calculation!$B$2:$AA$402,15,0)</f>
        <v>#N/A</v>
      </c>
      <c r="O218" t="e">
        <f>VLOOKUP(J218,Demand_calculation!$B$2:$AA$402,16,0)</f>
        <v>#N/A</v>
      </c>
      <c r="P218" t="e">
        <f>VLOOKUP(J218,Demand_calculation!$B$2:$AA$402,17,0)</f>
        <v>#N/A</v>
      </c>
      <c r="Q218" t="e">
        <f>VLOOKUP(J218,Demand_calculation!$B$2:$AA$402,18,0)</f>
        <v>#N/A</v>
      </c>
      <c r="R218" t="e">
        <f>VLOOKUP(J218,Demand_calculation!$B$2:$AA$402,19,0)</f>
        <v>#N/A</v>
      </c>
      <c r="S218" t="e">
        <f>VLOOKUP(J218,Demand_calculation!$B$2:$AA$402,20,0)</f>
        <v>#N/A</v>
      </c>
      <c r="T218" t="e">
        <f>VLOOKUP(J218,Demand_calculation!$B$2:$AA$402,21,0)</f>
        <v>#N/A</v>
      </c>
      <c r="U218" t="e">
        <f>VLOOKUP(J218,Demand_calculation!$B$2:$AA$402,22,0)</f>
        <v>#N/A</v>
      </c>
      <c r="V218" t="e">
        <f>VLOOKUP(J218,Demand_calculation!$B$2:$AA$402,23,0)</f>
        <v>#N/A</v>
      </c>
      <c r="W218" t="e">
        <f>VLOOKUP(J218,Demand_calculation!$B$2:$AA$402,24,0)</f>
        <v>#N/A</v>
      </c>
      <c r="X218" t="e">
        <f>VLOOKUP(J218,Demand_calculation!$B$2:$AA$402,25,0)</f>
        <v>#N/A</v>
      </c>
      <c r="Y218" t="e">
        <f>VLOOKUP(J218,Demand_calculation!$B$2:$AA$402,26,0)</f>
        <v>#N/A</v>
      </c>
      <c r="AB218" t="s">
        <v>12699</v>
      </c>
      <c r="AC218" t="e">
        <f t="shared" si="48"/>
        <v>#N/A</v>
      </c>
      <c r="AD218" t="e">
        <f t="shared" si="49"/>
        <v>#N/A</v>
      </c>
      <c r="AE218" t="e">
        <f t="shared" si="50"/>
        <v>#N/A</v>
      </c>
      <c r="AF218" t="e">
        <f t="shared" si="51"/>
        <v>#N/A</v>
      </c>
      <c r="AG218" t="e">
        <f t="shared" si="52"/>
        <v>#N/A</v>
      </c>
      <c r="AH218" t="e">
        <f t="shared" si="53"/>
        <v>#N/A</v>
      </c>
      <c r="AI218" t="e">
        <f t="shared" si="54"/>
        <v>#N/A</v>
      </c>
      <c r="AJ218" t="e">
        <f t="shared" si="55"/>
        <v>#N/A</v>
      </c>
      <c r="AK218" t="e">
        <f t="shared" si="56"/>
        <v>#N/A</v>
      </c>
      <c r="AL218" t="e">
        <f t="shared" si="57"/>
        <v>#N/A</v>
      </c>
      <c r="AM218" t="e">
        <f t="shared" si="58"/>
        <v>#N/A</v>
      </c>
      <c r="AN218" t="e">
        <f t="shared" si="59"/>
        <v>#N/A</v>
      </c>
      <c r="AO218" t="e">
        <f t="shared" si="60"/>
        <v>#N/A</v>
      </c>
      <c r="AP218" t="e">
        <f t="shared" si="61"/>
        <v>#N/A</v>
      </c>
      <c r="AQ218" t="e">
        <f t="shared" si="62"/>
        <v>#N/A</v>
      </c>
    </row>
    <row r="219" spans="1:43">
      <c r="A219">
        <v>3458</v>
      </c>
      <c r="B219">
        <v>59</v>
      </c>
      <c r="C219" t="str">
        <f t="shared" si="63"/>
        <v>n59</v>
      </c>
      <c r="D219" t="str">
        <f>VLOOKUP(A219,Demand_calculation!$A$2:$B$402,2,0)</f>
        <v>load57</v>
      </c>
      <c r="F219" t="s">
        <v>12916</v>
      </c>
      <c r="G219" t="s">
        <v>11900</v>
      </c>
      <c r="I219" t="s">
        <v>12916</v>
      </c>
      <c r="J219" t="s">
        <v>11900</v>
      </c>
      <c r="K219" t="e">
        <f>VLOOKUP(J219,Demand_calculation!$B$2:$M$402,12,0)</f>
        <v>#N/A</v>
      </c>
      <c r="L219" t="e">
        <f>VLOOKUP(J219,Demand_calculation!$B$2:$AA$402,13,0)</f>
        <v>#N/A</v>
      </c>
      <c r="M219" t="e">
        <f>VLOOKUP(J219,Demand_calculation!$B$2:$AA$402,14,0)</f>
        <v>#N/A</v>
      </c>
      <c r="N219" t="e">
        <f>VLOOKUP(J219,Demand_calculation!$B$2:$AA$402,15,0)</f>
        <v>#N/A</v>
      </c>
      <c r="O219" t="e">
        <f>VLOOKUP(J219,Demand_calculation!$B$2:$AA$402,16,0)</f>
        <v>#N/A</v>
      </c>
      <c r="P219" t="e">
        <f>VLOOKUP(J219,Demand_calculation!$B$2:$AA$402,17,0)</f>
        <v>#N/A</v>
      </c>
      <c r="Q219" t="e">
        <f>VLOOKUP(J219,Demand_calculation!$B$2:$AA$402,18,0)</f>
        <v>#N/A</v>
      </c>
      <c r="R219" t="e">
        <f>VLOOKUP(J219,Demand_calculation!$B$2:$AA$402,19,0)</f>
        <v>#N/A</v>
      </c>
      <c r="S219" t="e">
        <f>VLOOKUP(J219,Demand_calculation!$B$2:$AA$402,20,0)</f>
        <v>#N/A</v>
      </c>
      <c r="T219" t="e">
        <f>VLOOKUP(J219,Demand_calculation!$B$2:$AA$402,21,0)</f>
        <v>#N/A</v>
      </c>
      <c r="U219" t="e">
        <f>VLOOKUP(J219,Demand_calculation!$B$2:$AA$402,22,0)</f>
        <v>#N/A</v>
      </c>
      <c r="V219" t="e">
        <f>VLOOKUP(J219,Demand_calculation!$B$2:$AA$402,23,0)</f>
        <v>#N/A</v>
      </c>
      <c r="W219" t="e">
        <f>VLOOKUP(J219,Demand_calculation!$B$2:$AA$402,24,0)</f>
        <v>#N/A</v>
      </c>
      <c r="X219" t="e">
        <f>VLOOKUP(J219,Demand_calculation!$B$2:$AA$402,25,0)</f>
        <v>#N/A</v>
      </c>
      <c r="Y219" t="e">
        <f>VLOOKUP(J219,Demand_calculation!$B$2:$AA$402,26,0)</f>
        <v>#N/A</v>
      </c>
      <c r="AB219" t="s">
        <v>12589</v>
      </c>
      <c r="AC219" t="e">
        <f t="shared" si="48"/>
        <v>#N/A</v>
      </c>
      <c r="AD219" t="e">
        <f t="shared" si="49"/>
        <v>#N/A</v>
      </c>
      <c r="AE219" t="e">
        <f t="shared" si="50"/>
        <v>#N/A</v>
      </c>
      <c r="AF219" t="e">
        <f t="shared" si="51"/>
        <v>#N/A</v>
      </c>
      <c r="AG219" t="e">
        <f t="shared" si="52"/>
        <v>#N/A</v>
      </c>
      <c r="AH219" t="e">
        <f t="shared" si="53"/>
        <v>#N/A</v>
      </c>
      <c r="AI219" t="e">
        <f t="shared" si="54"/>
        <v>#N/A</v>
      </c>
      <c r="AJ219" t="e">
        <f t="shared" si="55"/>
        <v>#N/A</v>
      </c>
      <c r="AK219" t="e">
        <f t="shared" si="56"/>
        <v>#N/A</v>
      </c>
      <c r="AL219" t="e">
        <f t="shared" si="57"/>
        <v>#N/A</v>
      </c>
      <c r="AM219" t="e">
        <f t="shared" si="58"/>
        <v>#N/A</v>
      </c>
      <c r="AN219" t="e">
        <f t="shared" si="59"/>
        <v>#N/A</v>
      </c>
      <c r="AO219" t="e">
        <f t="shared" si="60"/>
        <v>#N/A</v>
      </c>
      <c r="AP219" t="e">
        <f t="shared" si="61"/>
        <v>#N/A</v>
      </c>
      <c r="AQ219" t="e">
        <f t="shared" si="62"/>
        <v>#N/A</v>
      </c>
    </row>
    <row r="220" spans="1:43">
      <c r="A220">
        <v>3458</v>
      </c>
      <c r="B220">
        <v>285</v>
      </c>
      <c r="C220" t="str">
        <f t="shared" si="63"/>
        <v>n285</v>
      </c>
      <c r="D220" t="str">
        <f>VLOOKUP(A220,Demand_calculation!$A$2:$B$402,2,0)</f>
        <v>load57</v>
      </c>
      <c r="F220" t="s">
        <v>12916</v>
      </c>
      <c r="G220" t="s">
        <v>11906</v>
      </c>
      <c r="I220" t="s">
        <v>12916</v>
      </c>
      <c r="J220" t="s">
        <v>11906</v>
      </c>
      <c r="K220" t="e">
        <f>VLOOKUP(J220,Demand_calculation!$B$2:$M$402,12,0)</f>
        <v>#N/A</v>
      </c>
      <c r="L220" t="e">
        <f>VLOOKUP(J220,Demand_calculation!$B$2:$AA$402,13,0)</f>
        <v>#N/A</v>
      </c>
      <c r="M220" t="e">
        <f>VLOOKUP(J220,Demand_calculation!$B$2:$AA$402,14,0)</f>
        <v>#N/A</v>
      </c>
      <c r="N220" t="e">
        <f>VLOOKUP(J220,Demand_calculation!$B$2:$AA$402,15,0)</f>
        <v>#N/A</v>
      </c>
      <c r="O220" t="e">
        <f>VLOOKUP(J220,Demand_calculation!$B$2:$AA$402,16,0)</f>
        <v>#N/A</v>
      </c>
      <c r="P220" t="e">
        <f>VLOOKUP(J220,Demand_calculation!$B$2:$AA$402,17,0)</f>
        <v>#N/A</v>
      </c>
      <c r="Q220" t="e">
        <f>VLOOKUP(J220,Demand_calculation!$B$2:$AA$402,18,0)</f>
        <v>#N/A</v>
      </c>
      <c r="R220" t="e">
        <f>VLOOKUP(J220,Demand_calculation!$B$2:$AA$402,19,0)</f>
        <v>#N/A</v>
      </c>
      <c r="S220" t="e">
        <f>VLOOKUP(J220,Demand_calculation!$B$2:$AA$402,20,0)</f>
        <v>#N/A</v>
      </c>
      <c r="T220" t="e">
        <f>VLOOKUP(J220,Demand_calculation!$B$2:$AA$402,21,0)</f>
        <v>#N/A</v>
      </c>
      <c r="U220" t="e">
        <f>VLOOKUP(J220,Demand_calculation!$B$2:$AA$402,22,0)</f>
        <v>#N/A</v>
      </c>
      <c r="V220" t="e">
        <f>VLOOKUP(J220,Demand_calculation!$B$2:$AA$402,23,0)</f>
        <v>#N/A</v>
      </c>
      <c r="W220" t="e">
        <f>VLOOKUP(J220,Demand_calculation!$B$2:$AA$402,24,0)</f>
        <v>#N/A</v>
      </c>
      <c r="X220" t="e">
        <f>VLOOKUP(J220,Demand_calculation!$B$2:$AA$402,25,0)</f>
        <v>#N/A</v>
      </c>
      <c r="Y220" t="e">
        <f>VLOOKUP(J220,Demand_calculation!$B$2:$AA$402,26,0)</f>
        <v>#N/A</v>
      </c>
      <c r="AB220" t="s">
        <v>12602</v>
      </c>
      <c r="AC220" t="e">
        <f t="shared" si="48"/>
        <v>#N/A</v>
      </c>
      <c r="AD220" t="e">
        <f t="shared" si="49"/>
        <v>#N/A</v>
      </c>
      <c r="AE220" t="e">
        <f t="shared" si="50"/>
        <v>#N/A</v>
      </c>
      <c r="AF220" t="e">
        <f t="shared" si="51"/>
        <v>#N/A</v>
      </c>
      <c r="AG220" t="e">
        <f t="shared" si="52"/>
        <v>#N/A</v>
      </c>
      <c r="AH220" t="e">
        <f t="shared" si="53"/>
        <v>#N/A</v>
      </c>
      <c r="AI220" t="e">
        <f t="shared" si="54"/>
        <v>#N/A</v>
      </c>
      <c r="AJ220" t="e">
        <f t="shared" si="55"/>
        <v>#N/A</v>
      </c>
      <c r="AK220" t="e">
        <f t="shared" si="56"/>
        <v>#N/A</v>
      </c>
      <c r="AL220" t="e">
        <f t="shared" si="57"/>
        <v>#N/A</v>
      </c>
      <c r="AM220" t="e">
        <f t="shared" si="58"/>
        <v>#N/A</v>
      </c>
      <c r="AN220" t="e">
        <f t="shared" si="59"/>
        <v>#N/A</v>
      </c>
      <c r="AO220" t="e">
        <f t="shared" si="60"/>
        <v>#N/A</v>
      </c>
      <c r="AP220" t="e">
        <f t="shared" si="61"/>
        <v>#N/A</v>
      </c>
      <c r="AQ220" t="e">
        <f t="shared" si="62"/>
        <v>#N/A</v>
      </c>
    </row>
    <row r="221" spans="1:43">
      <c r="A221">
        <v>3458</v>
      </c>
      <c r="B221">
        <v>61</v>
      </c>
      <c r="C221" t="str">
        <f t="shared" si="63"/>
        <v>n61</v>
      </c>
      <c r="D221" t="str">
        <f>VLOOKUP(A221,Demand_calculation!$A$2:$B$402,2,0)</f>
        <v>load57</v>
      </c>
      <c r="F221" t="s">
        <v>12956</v>
      </c>
      <c r="G221" t="s">
        <v>11762</v>
      </c>
      <c r="I221" t="s">
        <v>12956</v>
      </c>
      <c r="J221" t="s">
        <v>11762</v>
      </c>
      <c r="K221" t="e">
        <f>VLOOKUP(J221,Demand_calculation!$B$2:$M$402,12,0)</f>
        <v>#N/A</v>
      </c>
      <c r="L221" t="e">
        <f>VLOOKUP(J221,Demand_calculation!$B$2:$AA$402,13,0)</f>
        <v>#N/A</v>
      </c>
      <c r="M221" t="e">
        <f>VLOOKUP(J221,Demand_calculation!$B$2:$AA$402,14,0)</f>
        <v>#N/A</v>
      </c>
      <c r="N221" t="e">
        <f>VLOOKUP(J221,Demand_calculation!$B$2:$AA$402,15,0)</f>
        <v>#N/A</v>
      </c>
      <c r="O221" t="e">
        <f>VLOOKUP(J221,Demand_calculation!$B$2:$AA$402,16,0)</f>
        <v>#N/A</v>
      </c>
      <c r="P221" t="e">
        <f>VLOOKUP(J221,Demand_calculation!$B$2:$AA$402,17,0)</f>
        <v>#N/A</v>
      </c>
      <c r="Q221" t="e">
        <f>VLOOKUP(J221,Demand_calculation!$B$2:$AA$402,18,0)</f>
        <v>#N/A</v>
      </c>
      <c r="R221" t="e">
        <f>VLOOKUP(J221,Demand_calculation!$B$2:$AA$402,19,0)</f>
        <v>#N/A</v>
      </c>
      <c r="S221" t="e">
        <f>VLOOKUP(J221,Demand_calculation!$B$2:$AA$402,20,0)</f>
        <v>#N/A</v>
      </c>
      <c r="T221" t="e">
        <f>VLOOKUP(J221,Demand_calculation!$B$2:$AA$402,21,0)</f>
        <v>#N/A</v>
      </c>
      <c r="U221" t="e">
        <f>VLOOKUP(J221,Demand_calculation!$B$2:$AA$402,22,0)</f>
        <v>#N/A</v>
      </c>
      <c r="V221" t="e">
        <f>VLOOKUP(J221,Demand_calculation!$B$2:$AA$402,23,0)</f>
        <v>#N/A</v>
      </c>
      <c r="W221" t="e">
        <f>VLOOKUP(J221,Demand_calculation!$B$2:$AA$402,24,0)</f>
        <v>#N/A</v>
      </c>
      <c r="X221" t="e">
        <f>VLOOKUP(J221,Demand_calculation!$B$2:$AA$402,25,0)</f>
        <v>#N/A</v>
      </c>
      <c r="Y221" t="e">
        <f>VLOOKUP(J221,Demand_calculation!$B$2:$AA$402,26,0)</f>
        <v>#N/A</v>
      </c>
      <c r="AB221" t="s">
        <v>12768</v>
      </c>
      <c r="AC221" t="e">
        <f t="shared" si="48"/>
        <v>#N/A</v>
      </c>
      <c r="AD221" t="e">
        <f t="shared" si="49"/>
        <v>#N/A</v>
      </c>
      <c r="AE221" t="e">
        <f t="shared" si="50"/>
        <v>#N/A</v>
      </c>
      <c r="AF221" t="e">
        <f t="shared" si="51"/>
        <v>#N/A</v>
      </c>
      <c r="AG221" t="e">
        <f t="shared" si="52"/>
        <v>#N/A</v>
      </c>
      <c r="AH221" t="e">
        <f t="shared" si="53"/>
        <v>#N/A</v>
      </c>
      <c r="AI221" t="e">
        <f t="shared" si="54"/>
        <v>#N/A</v>
      </c>
      <c r="AJ221" t="e">
        <f t="shared" si="55"/>
        <v>#N/A</v>
      </c>
      <c r="AK221" t="e">
        <f t="shared" si="56"/>
        <v>#N/A</v>
      </c>
      <c r="AL221" t="e">
        <f t="shared" si="57"/>
        <v>#N/A</v>
      </c>
      <c r="AM221" t="e">
        <f t="shared" si="58"/>
        <v>#N/A</v>
      </c>
      <c r="AN221" t="e">
        <f t="shared" si="59"/>
        <v>#N/A</v>
      </c>
      <c r="AO221" t="e">
        <f t="shared" si="60"/>
        <v>#N/A</v>
      </c>
      <c r="AP221" t="e">
        <f t="shared" si="61"/>
        <v>#N/A</v>
      </c>
      <c r="AQ221" t="e">
        <f t="shared" si="62"/>
        <v>#N/A</v>
      </c>
    </row>
    <row r="222" spans="1:43">
      <c r="A222">
        <v>3458</v>
      </c>
      <c r="B222">
        <v>300</v>
      </c>
      <c r="C222" t="str">
        <f t="shared" si="63"/>
        <v>n300</v>
      </c>
      <c r="D222" t="str">
        <f>VLOOKUP(A222,Demand_calculation!$A$2:$B$402,2,0)</f>
        <v>load57</v>
      </c>
      <c r="F222" t="s">
        <v>12957</v>
      </c>
      <c r="G222" t="s">
        <v>12030</v>
      </c>
      <c r="I222" t="s">
        <v>12957</v>
      </c>
      <c r="J222" t="s">
        <v>12030</v>
      </c>
      <c r="K222" t="e">
        <f>VLOOKUP(J222,Demand_calculation!$B$2:$M$402,12,0)</f>
        <v>#N/A</v>
      </c>
      <c r="L222" t="e">
        <f>VLOOKUP(J222,Demand_calculation!$B$2:$AA$402,13,0)</f>
        <v>#N/A</v>
      </c>
      <c r="M222" t="e">
        <f>VLOOKUP(J222,Demand_calculation!$B$2:$AA$402,14,0)</f>
        <v>#N/A</v>
      </c>
      <c r="N222" t="e">
        <f>VLOOKUP(J222,Demand_calculation!$B$2:$AA$402,15,0)</f>
        <v>#N/A</v>
      </c>
      <c r="O222" t="e">
        <f>VLOOKUP(J222,Demand_calculation!$B$2:$AA$402,16,0)</f>
        <v>#N/A</v>
      </c>
      <c r="P222" t="e">
        <f>VLOOKUP(J222,Demand_calculation!$B$2:$AA$402,17,0)</f>
        <v>#N/A</v>
      </c>
      <c r="Q222" t="e">
        <f>VLOOKUP(J222,Demand_calculation!$B$2:$AA$402,18,0)</f>
        <v>#N/A</v>
      </c>
      <c r="R222" t="e">
        <f>VLOOKUP(J222,Demand_calculation!$B$2:$AA$402,19,0)</f>
        <v>#N/A</v>
      </c>
      <c r="S222" t="e">
        <f>VLOOKUP(J222,Demand_calculation!$B$2:$AA$402,20,0)</f>
        <v>#N/A</v>
      </c>
      <c r="T222" t="e">
        <f>VLOOKUP(J222,Demand_calculation!$B$2:$AA$402,21,0)</f>
        <v>#N/A</v>
      </c>
      <c r="U222" t="e">
        <f>VLOOKUP(J222,Demand_calculation!$B$2:$AA$402,22,0)</f>
        <v>#N/A</v>
      </c>
      <c r="V222" t="e">
        <f>VLOOKUP(J222,Demand_calculation!$B$2:$AA$402,23,0)</f>
        <v>#N/A</v>
      </c>
      <c r="W222" t="e">
        <f>VLOOKUP(J222,Demand_calculation!$B$2:$AA$402,24,0)</f>
        <v>#N/A</v>
      </c>
      <c r="X222" t="e">
        <f>VLOOKUP(J222,Demand_calculation!$B$2:$AA$402,25,0)</f>
        <v>#N/A</v>
      </c>
      <c r="Y222" t="e">
        <f>VLOOKUP(J222,Demand_calculation!$B$2:$AA$402,26,0)</f>
        <v>#N/A</v>
      </c>
      <c r="AB222" t="s">
        <v>12769</v>
      </c>
      <c r="AC222" t="e">
        <f t="shared" si="48"/>
        <v>#N/A</v>
      </c>
      <c r="AD222" t="e">
        <f t="shared" si="49"/>
        <v>#N/A</v>
      </c>
      <c r="AE222" t="e">
        <f t="shared" si="50"/>
        <v>#N/A</v>
      </c>
      <c r="AF222" t="e">
        <f t="shared" si="51"/>
        <v>#N/A</v>
      </c>
      <c r="AG222" t="e">
        <f t="shared" si="52"/>
        <v>#N/A</v>
      </c>
      <c r="AH222" t="e">
        <f t="shared" si="53"/>
        <v>#N/A</v>
      </c>
      <c r="AI222" t="e">
        <f t="shared" si="54"/>
        <v>#N/A</v>
      </c>
      <c r="AJ222" t="e">
        <f t="shared" si="55"/>
        <v>#N/A</v>
      </c>
      <c r="AK222" t="e">
        <f t="shared" si="56"/>
        <v>#N/A</v>
      </c>
      <c r="AL222" t="e">
        <f t="shared" si="57"/>
        <v>#N/A</v>
      </c>
      <c r="AM222" t="e">
        <f t="shared" si="58"/>
        <v>#N/A</v>
      </c>
      <c r="AN222" t="e">
        <f t="shared" si="59"/>
        <v>#N/A</v>
      </c>
      <c r="AO222" t="e">
        <f t="shared" si="60"/>
        <v>#N/A</v>
      </c>
      <c r="AP222" t="e">
        <f t="shared" si="61"/>
        <v>#N/A</v>
      </c>
      <c r="AQ222" t="e">
        <f t="shared" si="62"/>
        <v>#N/A</v>
      </c>
    </row>
    <row r="223" spans="1:43">
      <c r="A223">
        <v>3459</v>
      </c>
      <c r="B223">
        <v>94</v>
      </c>
      <c r="C223" t="str">
        <f t="shared" si="63"/>
        <v>n94</v>
      </c>
      <c r="D223" t="str">
        <f>VLOOKUP(A223,Demand_calculation!$A$2:$B$402,2,0)</f>
        <v>load58</v>
      </c>
      <c r="F223" t="s">
        <v>12957</v>
      </c>
      <c r="G223" t="s">
        <v>12031</v>
      </c>
      <c r="I223" t="s">
        <v>12957</v>
      </c>
      <c r="J223" t="s">
        <v>12031</v>
      </c>
      <c r="K223" t="e">
        <f>VLOOKUP(J223,Demand_calculation!$B$2:$M$402,12,0)</f>
        <v>#N/A</v>
      </c>
      <c r="L223" t="e">
        <f>VLOOKUP(J223,Demand_calculation!$B$2:$AA$402,13,0)</f>
        <v>#N/A</v>
      </c>
      <c r="M223" t="e">
        <f>VLOOKUP(J223,Demand_calculation!$B$2:$AA$402,14,0)</f>
        <v>#N/A</v>
      </c>
      <c r="N223" t="e">
        <f>VLOOKUP(J223,Demand_calculation!$B$2:$AA$402,15,0)</f>
        <v>#N/A</v>
      </c>
      <c r="O223" t="e">
        <f>VLOOKUP(J223,Demand_calculation!$B$2:$AA$402,16,0)</f>
        <v>#N/A</v>
      </c>
      <c r="P223" t="e">
        <f>VLOOKUP(J223,Demand_calculation!$B$2:$AA$402,17,0)</f>
        <v>#N/A</v>
      </c>
      <c r="Q223" t="e">
        <f>VLOOKUP(J223,Demand_calculation!$B$2:$AA$402,18,0)</f>
        <v>#N/A</v>
      </c>
      <c r="R223" t="e">
        <f>VLOOKUP(J223,Demand_calculation!$B$2:$AA$402,19,0)</f>
        <v>#N/A</v>
      </c>
      <c r="S223" t="e">
        <f>VLOOKUP(J223,Demand_calculation!$B$2:$AA$402,20,0)</f>
        <v>#N/A</v>
      </c>
      <c r="T223" t="e">
        <f>VLOOKUP(J223,Demand_calculation!$B$2:$AA$402,21,0)</f>
        <v>#N/A</v>
      </c>
      <c r="U223" t="e">
        <f>VLOOKUP(J223,Demand_calculation!$B$2:$AA$402,22,0)</f>
        <v>#N/A</v>
      </c>
      <c r="V223" t="e">
        <f>VLOOKUP(J223,Demand_calculation!$B$2:$AA$402,23,0)</f>
        <v>#N/A</v>
      </c>
      <c r="W223" t="e">
        <f>VLOOKUP(J223,Demand_calculation!$B$2:$AA$402,24,0)</f>
        <v>#N/A</v>
      </c>
      <c r="X223" t="e">
        <f>VLOOKUP(J223,Demand_calculation!$B$2:$AA$402,25,0)</f>
        <v>#N/A</v>
      </c>
      <c r="Y223" t="e">
        <f>VLOOKUP(J223,Demand_calculation!$B$2:$AA$402,26,0)</f>
        <v>#N/A</v>
      </c>
      <c r="AB223" t="s">
        <v>12755</v>
      </c>
      <c r="AC223">
        <f t="shared" si="48"/>
        <v>0</v>
      </c>
      <c r="AD223">
        <f t="shared" si="49"/>
        <v>0</v>
      </c>
      <c r="AE223">
        <f t="shared" si="50"/>
        <v>0</v>
      </c>
      <c r="AF223">
        <f t="shared" si="51"/>
        <v>0</v>
      </c>
      <c r="AG223">
        <f t="shared" si="52"/>
        <v>0</v>
      </c>
      <c r="AH223">
        <f t="shared" si="53"/>
        <v>0</v>
      </c>
      <c r="AI223">
        <f t="shared" si="54"/>
        <v>0</v>
      </c>
      <c r="AJ223">
        <f t="shared" si="55"/>
        <v>0</v>
      </c>
      <c r="AK223">
        <f t="shared" si="56"/>
        <v>0</v>
      </c>
      <c r="AL223">
        <f t="shared" si="57"/>
        <v>0</v>
      </c>
      <c r="AM223">
        <f t="shared" si="58"/>
        <v>0</v>
      </c>
      <c r="AN223">
        <f t="shared" si="59"/>
        <v>0</v>
      </c>
      <c r="AO223">
        <f t="shared" si="60"/>
        <v>0</v>
      </c>
      <c r="AP223">
        <f t="shared" si="61"/>
        <v>0</v>
      </c>
      <c r="AQ223">
        <f t="shared" si="62"/>
        <v>0</v>
      </c>
    </row>
    <row r="224" spans="1:43">
      <c r="A224">
        <v>3459</v>
      </c>
      <c r="B224">
        <v>265</v>
      </c>
      <c r="C224" t="str">
        <f t="shared" si="63"/>
        <v>n265</v>
      </c>
      <c r="D224" t="str">
        <f>VLOOKUP(A224,Demand_calculation!$A$2:$B$402,2,0)</f>
        <v>load58</v>
      </c>
      <c r="F224" t="s">
        <v>12957</v>
      </c>
      <c r="G224" t="s">
        <v>12035</v>
      </c>
      <c r="I224" t="s">
        <v>12957</v>
      </c>
      <c r="J224" t="s">
        <v>12035</v>
      </c>
      <c r="K224" t="e">
        <f>VLOOKUP(J224,Demand_calculation!$B$2:$M$402,12,0)</f>
        <v>#N/A</v>
      </c>
      <c r="L224" t="e">
        <f>VLOOKUP(J224,Demand_calculation!$B$2:$AA$402,13,0)</f>
        <v>#N/A</v>
      </c>
      <c r="M224" t="e">
        <f>VLOOKUP(J224,Demand_calculation!$B$2:$AA$402,14,0)</f>
        <v>#N/A</v>
      </c>
      <c r="N224" t="e">
        <f>VLOOKUP(J224,Demand_calculation!$B$2:$AA$402,15,0)</f>
        <v>#N/A</v>
      </c>
      <c r="O224" t="e">
        <f>VLOOKUP(J224,Demand_calculation!$B$2:$AA$402,16,0)</f>
        <v>#N/A</v>
      </c>
      <c r="P224" t="e">
        <f>VLOOKUP(J224,Demand_calculation!$B$2:$AA$402,17,0)</f>
        <v>#N/A</v>
      </c>
      <c r="Q224" t="e">
        <f>VLOOKUP(J224,Demand_calculation!$B$2:$AA$402,18,0)</f>
        <v>#N/A</v>
      </c>
      <c r="R224" t="e">
        <f>VLOOKUP(J224,Demand_calculation!$B$2:$AA$402,19,0)</f>
        <v>#N/A</v>
      </c>
      <c r="S224" t="e">
        <f>VLOOKUP(J224,Demand_calculation!$B$2:$AA$402,20,0)</f>
        <v>#N/A</v>
      </c>
      <c r="T224" t="e">
        <f>VLOOKUP(J224,Demand_calculation!$B$2:$AA$402,21,0)</f>
        <v>#N/A</v>
      </c>
      <c r="U224" t="e">
        <f>VLOOKUP(J224,Demand_calculation!$B$2:$AA$402,22,0)</f>
        <v>#N/A</v>
      </c>
      <c r="V224" t="e">
        <f>VLOOKUP(J224,Demand_calculation!$B$2:$AA$402,23,0)</f>
        <v>#N/A</v>
      </c>
      <c r="W224" t="e">
        <f>VLOOKUP(J224,Demand_calculation!$B$2:$AA$402,24,0)</f>
        <v>#N/A</v>
      </c>
      <c r="X224" t="e">
        <f>VLOOKUP(J224,Demand_calculation!$B$2:$AA$402,25,0)</f>
        <v>#N/A</v>
      </c>
      <c r="Y224" t="e">
        <f>VLOOKUP(J224,Demand_calculation!$B$2:$AA$402,26,0)</f>
        <v>#N/A</v>
      </c>
      <c r="AB224" t="s">
        <v>12563</v>
      </c>
      <c r="AC224" t="e">
        <f t="shared" si="48"/>
        <v>#N/A</v>
      </c>
      <c r="AD224" t="e">
        <f t="shared" si="49"/>
        <v>#N/A</v>
      </c>
      <c r="AE224" t="e">
        <f t="shared" si="50"/>
        <v>#N/A</v>
      </c>
      <c r="AF224" t="e">
        <f t="shared" si="51"/>
        <v>#N/A</v>
      </c>
      <c r="AG224" t="e">
        <f t="shared" si="52"/>
        <v>#N/A</v>
      </c>
      <c r="AH224" t="e">
        <f t="shared" si="53"/>
        <v>#N/A</v>
      </c>
      <c r="AI224" t="e">
        <f t="shared" si="54"/>
        <v>#N/A</v>
      </c>
      <c r="AJ224" t="e">
        <f t="shared" si="55"/>
        <v>#N/A</v>
      </c>
      <c r="AK224" t="e">
        <f t="shared" si="56"/>
        <v>#N/A</v>
      </c>
      <c r="AL224" t="e">
        <f t="shared" si="57"/>
        <v>#N/A</v>
      </c>
      <c r="AM224" t="e">
        <f t="shared" si="58"/>
        <v>#N/A</v>
      </c>
      <c r="AN224" t="e">
        <f t="shared" si="59"/>
        <v>#N/A</v>
      </c>
      <c r="AO224" t="e">
        <f t="shared" si="60"/>
        <v>#N/A</v>
      </c>
      <c r="AP224" t="e">
        <f t="shared" si="61"/>
        <v>#N/A</v>
      </c>
      <c r="AQ224" t="e">
        <f t="shared" si="62"/>
        <v>#N/A</v>
      </c>
    </row>
    <row r="225" spans="1:43">
      <c r="A225">
        <v>3459</v>
      </c>
      <c r="B225">
        <v>95</v>
      </c>
      <c r="C225" t="str">
        <f t="shared" si="63"/>
        <v>n95</v>
      </c>
      <c r="D225" t="str">
        <f>VLOOKUP(A225,Demand_calculation!$A$2:$B$402,2,0)</f>
        <v>load58</v>
      </c>
      <c r="F225" t="s">
        <v>12642</v>
      </c>
      <c r="G225" t="s">
        <v>11749</v>
      </c>
      <c r="I225" t="s">
        <v>12642</v>
      </c>
      <c r="J225" t="s">
        <v>11749</v>
      </c>
      <c r="K225" t="e">
        <f>VLOOKUP(J225,Demand_calculation!$B$2:$M$402,12,0)</f>
        <v>#N/A</v>
      </c>
      <c r="L225" t="e">
        <f>VLOOKUP(J225,Demand_calculation!$B$2:$AA$402,13,0)</f>
        <v>#N/A</v>
      </c>
      <c r="M225" t="e">
        <f>VLOOKUP(J225,Demand_calculation!$B$2:$AA$402,14,0)</f>
        <v>#N/A</v>
      </c>
      <c r="N225" t="e">
        <f>VLOOKUP(J225,Demand_calculation!$B$2:$AA$402,15,0)</f>
        <v>#N/A</v>
      </c>
      <c r="O225" t="e">
        <f>VLOOKUP(J225,Demand_calculation!$B$2:$AA$402,16,0)</f>
        <v>#N/A</v>
      </c>
      <c r="P225" t="e">
        <f>VLOOKUP(J225,Demand_calculation!$B$2:$AA$402,17,0)</f>
        <v>#N/A</v>
      </c>
      <c r="Q225" t="e">
        <f>VLOOKUP(J225,Demand_calculation!$B$2:$AA$402,18,0)</f>
        <v>#N/A</v>
      </c>
      <c r="R225" t="e">
        <f>VLOOKUP(J225,Demand_calculation!$B$2:$AA$402,19,0)</f>
        <v>#N/A</v>
      </c>
      <c r="S225" t="e">
        <f>VLOOKUP(J225,Demand_calculation!$B$2:$AA$402,20,0)</f>
        <v>#N/A</v>
      </c>
      <c r="T225" t="e">
        <f>VLOOKUP(J225,Demand_calculation!$B$2:$AA$402,21,0)</f>
        <v>#N/A</v>
      </c>
      <c r="U225" t="e">
        <f>VLOOKUP(J225,Demand_calculation!$B$2:$AA$402,22,0)</f>
        <v>#N/A</v>
      </c>
      <c r="V225" t="e">
        <f>VLOOKUP(J225,Demand_calculation!$B$2:$AA$402,23,0)</f>
        <v>#N/A</v>
      </c>
      <c r="W225" t="e">
        <f>VLOOKUP(J225,Demand_calculation!$B$2:$AA$402,24,0)</f>
        <v>#N/A</v>
      </c>
      <c r="X225" t="e">
        <f>VLOOKUP(J225,Demand_calculation!$B$2:$AA$402,25,0)</f>
        <v>#N/A</v>
      </c>
      <c r="Y225" t="e">
        <f>VLOOKUP(J225,Demand_calculation!$B$2:$AA$402,26,0)</f>
        <v>#N/A</v>
      </c>
      <c r="AB225" t="s">
        <v>12825</v>
      </c>
      <c r="AC225" t="e">
        <f t="shared" si="48"/>
        <v>#N/A</v>
      </c>
      <c r="AD225" t="e">
        <f t="shared" si="49"/>
        <v>#N/A</v>
      </c>
      <c r="AE225" t="e">
        <f t="shared" si="50"/>
        <v>#N/A</v>
      </c>
      <c r="AF225" t="e">
        <f t="shared" si="51"/>
        <v>#N/A</v>
      </c>
      <c r="AG225" t="e">
        <f t="shared" si="52"/>
        <v>#N/A</v>
      </c>
      <c r="AH225" t="e">
        <f t="shared" si="53"/>
        <v>#N/A</v>
      </c>
      <c r="AI225" t="e">
        <f t="shared" si="54"/>
        <v>#N/A</v>
      </c>
      <c r="AJ225" t="e">
        <f t="shared" si="55"/>
        <v>#N/A</v>
      </c>
      <c r="AK225" t="e">
        <f t="shared" si="56"/>
        <v>#N/A</v>
      </c>
      <c r="AL225" t="e">
        <f t="shared" si="57"/>
        <v>#N/A</v>
      </c>
      <c r="AM225" t="e">
        <f t="shared" si="58"/>
        <v>#N/A</v>
      </c>
      <c r="AN225" t="e">
        <f t="shared" si="59"/>
        <v>#N/A</v>
      </c>
      <c r="AO225" t="e">
        <f t="shared" si="60"/>
        <v>#N/A</v>
      </c>
      <c r="AP225" t="e">
        <f t="shared" si="61"/>
        <v>#N/A</v>
      </c>
      <c r="AQ225" t="e">
        <f t="shared" si="62"/>
        <v>#N/A</v>
      </c>
    </row>
    <row r="226" spans="1:43">
      <c r="A226">
        <v>3459</v>
      </c>
      <c r="B226">
        <v>476</v>
      </c>
      <c r="C226" t="str">
        <f t="shared" si="63"/>
        <v>n476</v>
      </c>
      <c r="D226" t="str">
        <f>VLOOKUP(A226,Demand_calculation!$A$2:$B$402,2,0)</f>
        <v>load58</v>
      </c>
      <c r="F226" t="s">
        <v>12995</v>
      </c>
      <c r="G226" t="s">
        <v>11762</v>
      </c>
      <c r="I226" t="s">
        <v>12995</v>
      </c>
      <c r="J226" t="s">
        <v>11762</v>
      </c>
      <c r="K226" t="e">
        <f>VLOOKUP(J226,Demand_calculation!$B$2:$M$402,12,0)</f>
        <v>#N/A</v>
      </c>
      <c r="L226" t="e">
        <f>VLOOKUP(J226,Demand_calculation!$B$2:$AA$402,13,0)</f>
        <v>#N/A</v>
      </c>
      <c r="M226" t="e">
        <f>VLOOKUP(J226,Demand_calculation!$B$2:$AA$402,14,0)</f>
        <v>#N/A</v>
      </c>
      <c r="N226" t="e">
        <f>VLOOKUP(J226,Demand_calculation!$B$2:$AA$402,15,0)</f>
        <v>#N/A</v>
      </c>
      <c r="O226" t="e">
        <f>VLOOKUP(J226,Demand_calculation!$B$2:$AA$402,16,0)</f>
        <v>#N/A</v>
      </c>
      <c r="P226" t="e">
        <f>VLOOKUP(J226,Demand_calculation!$B$2:$AA$402,17,0)</f>
        <v>#N/A</v>
      </c>
      <c r="Q226" t="e">
        <f>VLOOKUP(J226,Demand_calculation!$B$2:$AA$402,18,0)</f>
        <v>#N/A</v>
      </c>
      <c r="R226" t="e">
        <f>VLOOKUP(J226,Demand_calculation!$B$2:$AA$402,19,0)</f>
        <v>#N/A</v>
      </c>
      <c r="S226" t="e">
        <f>VLOOKUP(J226,Demand_calculation!$B$2:$AA$402,20,0)</f>
        <v>#N/A</v>
      </c>
      <c r="T226" t="e">
        <f>VLOOKUP(J226,Demand_calculation!$B$2:$AA$402,21,0)</f>
        <v>#N/A</v>
      </c>
      <c r="U226" t="e">
        <f>VLOOKUP(J226,Demand_calculation!$B$2:$AA$402,22,0)</f>
        <v>#N/A</v>
      </c>
      <c r="V226" t="e">
        <f>VLOOKUP(J226,Demand_calculation!$B$2:$AA$402,23,0)</f>
        <v>#N/A</v>
      </c>
      <c r="W226" t="e">
        <f>VLOOKUP(J226,Demand_calculation!$B$2:$AA$402,24,0)</f>
        <v>#N/A</v>
      </c>
      <c r="X226" t="e">
        <f>VLOOKUP(J226,Demand_calculation!$B$2:$AA$402,25,0)</f>
        <v>#N/A</v>
      </c>
      <c r="Y226" t="e">
        <f>VLOOKUP(J226,Demand_calculation!$B$2:$AA$402,26,0)</f>
        <v>#N/A</v>
      </c>
      <c r="AB226" t="s">
        <v>12729</v>
      </c>
      <c r="AC226" t="e">
        <f t="shared" si="48"/>
        <v>#N/A</v>
      </c>
      <c r="AD226" t="e">
        <f t="shared" si="49"/>
        <v>#N/A</v>
      </c>
      <c r="AE226" t="e">
        <f t="shared" si="50"/>
        <v>#N/A</v>
      </c>
      <c r="AF226" t="e">
        <f t="shared" si="51"/>
        <v>#N/A</v>
      </c>
      <c r="AG226" t="e">
        <f t="shared" si="52"/>
        <v>#N/A</v>
      </c>
      <c r="AH226" t="e">
        <f t="shared" si="53"/>
        <v>#N/A</v>
      </c>
      <c r="AI226" t="e">
        <f t="shared" si="54"/>
        <v>#N/A</v>
      </c>
      <c r="AJ226" t="e">
        <f t="shared" si="55"/>
        <v>#N/A</v>
      </c>
      <c r="AK226" t="e">
        <f t="shared" si="56"/>
        <v>#N/A</v>
      </c>
      <c r="AL226" t="e">
        <f t="shared" si="57"/>
        <v>#N/A</v>
      </c>
      <c r="AM226" t="e">
        <f t="shared" si="58"/>
        <v>#N/A</v>
      </c>
      <c r="AN226" t="e">
        <f t="shared" si="59"/>
        <v>#N/A</v>
      </c>
      <c r="AO226" t="e">
        <f t="shared" si="60"/>
        <v>#N/A</v>
      </c>
      <c r="AP226" t="e">
        <f t="shared" si="61"/>
        <v>#N/A</v>
      </c>
      <c r="AQ226" t="e">
        <f t="shared" si="62"/>
        <v>#N/A</v>
      </c>
    </row>
    <row r="227" spans="1:43">
      <c r="A227">
        <v>3459</v>
      </c>
      <c r="B227">
        <v>477</v>
      </c>
      <c r="C227" t="str">
        <f t="shared" si="63"/>
        <v>n477</v>
      </c>
      <c r="D227" t="str">
        <f>VLOOKUP(A227,Demand_calculation!$A$2:$B$402,2,0)</f>
        <v>load58</v>
      </c>
      <c r="F227" t="s">
        <v>12719</v>
      </c>
      <c r="G227" t="s">
        <v>11762</v>
      </c>
      <c r="I227" t="s">
        <v>12719</v>
      </c>
      <c r="J227" t="s">
        <v>11762</v>
      </c>
      <c r="K227" t="e">
        <f>VLOOKUP(J227,Demand_calculation!$B$2:$M$402,12,0)</f>
        <v>#N/A</v>
      </c>
      <c r="L227" t="e">
        <f>VLOOKUP(J227,Demand_calculation!$B$2:$AA$402,13,0)</f>
        <v>#N/A</v>
      </c>
      <c r="M227" t="e">
        <f>VLOOKUP(J227,Demand_calculation!$B$2:$AA$402,14,0)</f>
        <v>#N/A</v>
      </c>
      <c r="N227" t="e">
        <f>VLOOKUP(J227,Demand_calculation!$B$2:$AA$402,15,0)</f>
        <v>#N/A</v>
      </c>
      <c r="O227" t="e">
        <f>VLOOKUP(J227,Demand_calculation!$B$2:$AA$402,16,0)</f>
        <v>#N/A</v>
      </c>
      <c r="P227" t="e">
        <f>VLOOKUP(J227,Demand_calculation!$B$2:$AA$402,17,0)</f>
        <v>#N/A</v>
      </c>
      <c r="Q227" t="e">
        <f>VLOOKUP(J227,Demand_calculation!$B$2:$AA$402,18,0)</f>
        <v>#N/A</v>
      </c>
      <c r="R227" t="e">
        <f>VLOOKUP(J227,Demand_calculation!$B$2:$AA$402,19,0)</f>
        <v>#N/A</v>
      </c>
      <c r="S227" t="e">
        <f>VLOOKUP(J227,Demand_calculation!$B$2:$AA$402,20,0)</f>
        <v>#N/A</v>
      </c>
      <c r="T227" t="e">
        <f>VLOOKUP(J227,Demand_calculation!$B$2:$AA$402,21,0)</f>
        <v>#N/A</v>
      </c>
      <c r="U227" t="e">
        <f>VLOOKUP(J227,Demand_calculation!$B$2:$AA$402,22,0)</f>
        <v>#N/A</v>
      </c>
      <c r="V227" t="e">
        <f>VLOOKUP(J227,Demand_calculation!$B$2:$AA$402,23,0)</f>
        <v>#N/A</v>
      </c>
      <c r="W227" t="e">
        <f>VLOOKUP(J227,Demand_calculation!$B$2:$AA$402,24,0)</f>
        <v>#N/A</v>
      </c>
      <c r="X227" t="e">
        <f>VLOOKUP(J227,Demand_calculation!$B$2:$AA$402,25,0)</f>
        <v>#N/A</v>
      </c>
      <c r="Y227" t="e">
        <f>VLOOKUP(J227,Demand_calculation!$B$2:$AA$402,26,0)</f>
        <v>#N/A</v>
      </c>
      <c r="AB227" t="s">
        <v>12773</v>
      </c>
      <c r="AC227" t="e">
        <f t="shared" si="48"/>
        <v>#N/A</v>
      </c>
      <c r="AD227" t="e">
        <f t="shared" si="49"/>
        <v>#N/A</v>
      </c>
      <c r="AE227" t="e">
        <f t="shared" si="50"/>
        <v>#N/A</v>
      </c>
      <c r="AF227" t="e">
        <f t="shared" si="51"/>
        <v>#N/A</v>
      </c>
      <c r="AG227" t="e">
        <f t="shared" si="52"/>
        <v>#N/A</v>
      </c>
      <c r="AH227" t="e">
        <f t="shared" si="53"/>
        <v>#N/A</v>
      </c>
      <c r="AI227" t="e">
        <f t="shared" si="54"/>
        <v>#N/A</v>
      </c>
      <c r="AJ227" t="e">
        <f t="shared" si="55"/>
        <v>#N/A</v>
      </c>
      <c r="AK227" t="e">
        <f t="shared" si="56"/>
        <v>#N/A</v>
      </c>
      <c r="AL227" t="e">
        <f t="shared" si="57"/>
        <v>#N/A</v>
      </c>
      <c r="AM227" t="e">
        <f t="shared" si="58"/>
        <v>#N/A</v>
      </c>
      <c r="AN227" t="e">
        <f t="shared" si="59"/>
        <v>#N/A</v>
      </c>
      <c r="AO227" t="e">
        <f t="shared" si="60"/>
        <v>#N/A</v>
      </c>
      <c r="AP227" t="e">
        <f t="shared" si="61"/>
        <v>#N/A</v>
      </c>
      <c r="AQ227" t="e">
        <f t="shared" si="62"/>
        <v>#N/A</v>
      </c>
    </row>
    <row r="228" spans="1:43">
      <c r="A228">
        <v>3459</v>
      </c>
      <c r="B228">
        <v>285</v>
      </c>
      <c r="C228" t="str">
        <f t="shared" si="63"/>
        <v>n285</v>
      </c>
      <c r="D228" t="str">
        <f>VLOOKUP(A228,Demand_calculation!$A$2:$B$402,2,0)</f>
        <v>load58</v>
      </c>
      <c r="F228" t="s">
        <v>12722</v>
      </c>
      <c r="G228" t="s">
        <v>11762</v>
      </c>
      <c r="I228" t="s">
        <v>12722</v>
      </c>
      <c r="J228" t="s">
        <v>11762</v>
      </c>
      <c r="K228" t="e">
        <f>VLOOKUP(J228,Demand_calculation!$B$2:$M$402,12,0)</f>
        <v>#N/A</v>
      </c>
      <c r="L228" t="e">
        <f>VLOOKUP(J228,Demand_calculation!$B$2:$AA$402,13,0)</f>
        <v>#N/A</v>
      </c>
      <c r="M228" t="e">
        <f>VLOOKUP(J228,Demand_calculation!$B$2:$AA$402,14,0)</f>
        <v>#N/A</v>
      </c>
      <c r="N228" t="e">
        <f>VLOOKUP(J228,Demand_calculation!$B$2:$AA$402,15,0)</f>
        <v>#N/A</v>
      </c>
      <c r="O228" t="e">
        <f>VLOOKUP(J228,Demand_calculation!$B$2:$AA$402,16,0)</f>
        <v>#N/A</v>
      </c>
      <c r="P228" t="e">
        <f>VLOOKUP(J228,Demand_calculation!$B$2:$AA$402,17,0)</f>
        <v>#N/A</v>
      </c>
      <c r="Q228" t="e">
        <f>VLOOKUP(J228,Demand_calculation!$B$2:$AA$402,18,0)</f>
        <v>#N/A</v>
      </c>
      <c r="R228" t="e">
        <f>VLOOKUP(J228,Demand_calculation!$B$2:$AA$402,19,0)</f>
        <v>#N/A</v>
      </c>
      <c r="S228" t="e">
        <f>VLOOKUP(J228,Demand_calculation!$B$2:$AA$402,20,0)</f>
        <v>#N/A</v>
      </c>
      <c r="T228" t="e">
        <f>VLOOKUP(J228,Demand_calculation!$B$2:$AA$402,21,0)</f>
        <v>#N/A</v>
      </c>
      <c r="U228" t="e">
        <f>VLOOKUP(J228,Demand_calculation!$B$2:$AA$402,22,0)</f>
        <v>#N/A</v>
      </c>
      <c r="V228" t="e">
        <f>VLOOKUP(J228,Demand_calculation!$B$2:$AA$402,23,0)</f>
        <v>#N/A</v>
      </c>
      <c r="W228" t="e">
        <f>VLOOKUP(J228,Demand_calculation!$B$2:$AA$402,24,0)</f>
        <v>#N/A</v>
      </c>
      <c r="X228" t="e">
        <f>VLOOKUP(J228,Demand_calculation!$B$2:$AA$402,25,0)</f>
        <v>#N/A</v>
      </c>
      <c r="Y228" t="e">
        <f>VLOOKUP(J228,Demand_calculation!$B$2:$AA$402,26,0)</f>
        <v>#N/A</v>
      </c>
      <c r="AB228" t="s">
        <v>12880</v>
      </c>
      <c r="AC228" t="e">
        <f t="shared" si="48"/>
        <v>#N/A</v>
      </c>
      <c r="AD228" t="e">
        <f t="shared" si="49"/>
        <v>#N/A</v>
      </c>
      <c r="AE228" t="e">
        <f t="shared" si="50"/>
        <v>#N/A</v>
      </c>
      <c r="AF228" t="e">
        <f t="shared" si="51"/>
        <v>#N/A</v>
      </c>
      <c r="AG228" t="e">
        <f t="shared" si="52"/>
        <v>#N/A</v>
      </c>
      <c r="AH228" t="e">
        <f t="shared" si="53"/>
        <v>#N/A</v>
      </c>
      <c r="AI228" t="e">
        <f t="shared" si="54"/>
        <v>#N/A</v>
      </c>
      <c r="AJ228" t="e">
        <f t="shared" si="55"/>
        <v>#N/A</v>
      </c>
      <c r="AK228" t="e">
        <f t="shared" si="56"/>
        <v>#N/A</v>
      </c>
      <c r="AL228" t="e">
        <f t="shared" si="57"/>
        <v>#N/A</v>
      </c>
      <c r="AM228" t="e">
        <f t="shared" si="58"/>
        <v>#N/A</v>
      </c>
      <c r="AN228" t="e">
        <f t="shared" si="59"/>
        <v>#N/A</v>
      </c>
      <c r="AO228" t="e">
        <f t="shared" si="60"/>
        <v>#N/A</v>
      </c>
      <c r="AP228" t="e">
        <f t="shared" si="61"/>
        <v>#N/A</v>
      </c>
      <c r="AQ228" t="e">
        <f t="shared" si="62"/>
        <v>#N/A</v>
      </c>
    </row>
    <row r="229" spans="1:43">
      <c r="A229">
        <v>3459</v>
      </c>
      <c r="B229">
        <v>287</v>
      </c>
      <c r="C229" t="str">
        <f t="shared" si="63"/>
        <v>n287</v>
      </c>
      <c r="D229" t="str">
        <f>VLOOKUP(A229,Demand_calculation!$A$2:$B$402,2,0)</f>
        <v>load58</v>
      </c>
      <c r="F229" t="s">
        <v>12612</v>
      </c>
      <c r="G229" t="s">
        <v>11762</v>
      </c>
      <c r="I229" t="s">
        <v>12612</v>
      </c>
      <c r="J229" t="s">
        <v>11762</v>
      </c>
      <c r="K229" t="e">
        <f>VLOOKUP(J229,Demand_calculation!$B$2:$M$402,12,0)</f>
        <v>#N/A</v>
      </c>
      <c r="L229" t="e">
        <f>VLOOKUP(J229,Demand_calculation!$B$2:$AA$402,13,0)</f>
        <v>#N/A</v>
      </c>
      <c r="M229" t="e">
        <f>VLOOKUP(J229,Demand_calculation!$B$2:$AA$402,14,0)</f>
        <v>#N/A</v>
      </c>
      <c r="N229" t="e">
        <f>VLOOKUP(J229,Demand_calculation!$B$2:$AA$402,15,0)</f>
        <v>#N/A</v>
      </c>
      <c r="O229" t="e">
        <f>VLOOKUP(J229,Demand_calculation!$B$2:$AA$402,16,0)</f>
        <v>#N/A</v>
      </c>
      <c r="P229" t="e">
        <f>VLOOKUP(J229,Demand_calculation!$B$2:$AA$402,17,0)</f>
        <v>#N/A</v>
      </c>
      <c r="Q229" t="e">
        <f>VLOOKUP(J229,Demand_calculation!$B$2:$AA$402,18,0)</f>
        <v>#N/A</v>
      </c>
      <c r="R229" t="e">
        <f>VLOOKUP(J229,Demand_calculation!$B$2:$AA$402,19,0)</f>
        <v>#N/A</v>
      </c>
      <c r="S229" t="e">
        <f>VLOOKUP(J229,Demand_calculation!$B$2:$AA$402,20,0)</f>
        <v>#N/A</v>
      </c>
      <c r="T229" t="e">
        <f>VLOOKUP(J229,Demand_calculation!$B$2:$AA$402,21,0)</f>
        <v>#N/A</v>
      </c>
      <c r="U229" t="e">
        <f>VLOOKUP(J229,Demand_calculation!$B$2:$AA$402,22,0)</f>
        <v>#N/A</v>
      </c>
      <c r="V229" t="e">
        <f>VLOOKUP(J229,Demand_calculation!$B$2:$AA$402,23,0)</f>
        <v>#N/A</v>
      </c>
      <c r="W229" t="e">
        <f>VLOOKUP(J229,Demand_calculation!$B$2:$AA$402,24,0)</f>
        <v>#N/A</v>
      </c>
      <c r="X229" t="e">
        <f>VLOOKUP(J229,Demand_calculation!$B$2:$AA$402,25,0)</f>
        <v>#N/A</v>
      </c>
      <c r="Y229" t="e">
        <f>VLOOKUP(J229,Demand_calculation!$B$2:$AA$402,26,0)</f>
        <v>#N/A</v>
      </c>
      <c r="AB229" t="s">
        <v>12818</v>
      </c>
      <c r="AC229" t="e">
        <f t="shared" si="48"/>
        <v>#N/A</v>
      </c>
      <c r="AD229" t="e">
        <f t="shared" si="49"/>
        <v>#N/A</v>
      </c>
      <c r="AE229" t="e">
        <f t="shared" si="50"/>
        <v>#N/A</v>
      </c>
      <c r="AF229" t="e">
        <f t="shared" si="51"/>
        <v>#N/A</v>
      </c>
      <c r="AG229" t="e">
        <f t="shared" si="52"/>
        <v>#N/A</v>
      </c>
      <c r="AH229" t="e">
        <f t="shared" si="53"/>
        <v>#N/A</v>
      </c>
      <c r="AI229" t="e">
        <f t="shared" si="54"/>
        <v>#N/A</v>
      </c>
      <c r="AJ229" t="e">
        <f t="shared" si="55"/>
        <v>#N/A</v>
      </c>
      <c r="AK229" t="e">
        <f t="shared" si="56"/>
        <v>#N/A</v>
      </c>
      <c r="AL229" t="e">
        <f t="shared" si="57"/>
        <v>#N/A</v>
      </c>
      <c r="AM229" t="e">
        <f t="shared" si="58"/>
        <v>#N/A</v>
      </c>
      <c r="AN229" t="e">
        <f t="shared" si="59"/>
        <v>#N/A</v>
      </c>
      <c r="AO229" t="e">
        <f t="shared" si="60"/>
        <v>#N/A</v>
      </c>
      <c r="AP229" t="e">
        <f t="shared" si="61"/>
        <v>#N/A</v>
      </c>
      <c r="AQ229" t="e">
        <f t="shared" si="62"/>
        <v>#N/A</v>
      </c>
    </row>
    <row r="230" spans="1:43">
      <c r="A230">
        <v>3460</v>
      </c>
      <c r="B230">
        <v>285</v>
      </c>
      <c r="C230" t="str">
        <f t="shared" si="63"/>
        <v>n285</v>
      </c>
      <c r="D230" t="str">
        <f>VLOOKUP(A230,Demand_calculation!$A$2:$B$402,2,0)</f>
        <v>load59</v>
      </c>
      <c r="F230" t="s">
        <v>12612</v>
      </c>
      <c r="G230" t="s">
        <v>11777</v>
      </c>
      <c r="I230" t="s">
        <v>12612</v>
      </c>
      <c r="J230" t="s">
        <v>11777</v>
      </c>
      <c r="K230" t="e">
        <f>VLOOKUP(J230,Demand_calculation!$B$2:$M$402,12,0)</f>
        <v>#N/A</v>
      </c>
      <c r="L230" t="e">
        <f>VLOOKUP(J230,Demand_calculation!$B$2:$AA$402,13,0)</f>
        <v>#N/A</v>
      </c>
      <c r="M230" t="e">
        <f>VLOOKUP(J230,Demand_calculation!$B$2:$AA$402,14,0)</f>
        <v>#N/A</v>
      </c>
      <c r="N230" t="e">
        <f>VLOOKUP(J230,Demand_calculation!$B$2:$AA$402,15,0)</f>
        <v>#N/A</v>
      </c>
      <c r="O230" t="e">
        <f>VLOOKUP(J230,Demand_calculation!$B$2:$AA$402,16,0)</f>
        <v>#N/A</v>
      </c>
      <c r="P230" t="e">
        <f>VLOOKUP(J230,Demand_calculation!$B$2:$AA$402,17,0)</f>
        <v>#N/A</v>
      </c>
      <c r="Q230" t="e">
        <f>VLOOKUP(J230,Demand_calculation!$B$2:$AA$402,18,0)</f>
        <v>#N/A</v>
      </c>
      <c r="R230" t="e">
        <f>VLOOKUP(J230,Demand_calculation!$B$2:$AA$402,19,0)</f>
        <v>#N/A</v>
      </c>
      <c r="S230" t="e">
        <f>VLOOKUP(J230,Demand_calculation!$B$2:$AA$402,20,0)</f>
        <v>#N/A</v>
      </c>
      <c r="T230" t="e">
        <f>VLOOKUP(J230,Demand_calculation!$B$2:$AA$402,21,0)</f>
        <v>#N/A</v>
      </c>
      <c r="U230" t="e">
        <f>VLOOKUP(J230,Demand_calculation!$B$2:$AA$402,22,0)</f>
        <v>#N/A</v>
      </c>
      <c r="V230" t="e">
        <f>VLOOKUP(J230,Demand_calculation!$B$2:$AA$402,23,0)</f>
        <v>#N/A</v>
      </c>
      <c r="W230" t="e">
        <f>VLOOKUP(J230,Demand_calculation!$B$2:$AA$402,24,0)</f>
        <v>#N/A</v>
      </c>
      <c r="X230" t="e">
        <f>VLOOKUP(J230,Demand_calculation!$B$2:$AA$402,25,0)</f>
        <v>#N/A</v>
      </c>
      <c r="Y230" t="e">
        <f>VLOOKUP(J230,Demand_calculation!$B$2:$AA$402,26,0)</f>
        <v>#N/A</v>
      </c>
      <c r="AB230" t="s">
        <v>12826</v>
      </c>
      <c r="AC230" t="e">
        <f t="shared" si="48"/>
        <v>#N/A</v>
      </c>
      <c r="AD230" t="e">
        <f t="shared" si="49"/>
        <v>#N/A</v>
      </c>
      <c r="AE230" t="e">
        <f t="shared" si="50"/>
        <v>#N/A</v>
      </c>
      <c r="AF230" t="e">
        <f t="shared" si="51"/>
        <v>#N/A</v>
      </c>
      <c r="AG230" t="e">
        <f t="shared" si="52"/>
        <v>#N/A</v>
      </c>
      <c r="AH230" t="e">
        <f t="shared" si="53"/>
        <v>#N/A</v>
      </c>
      <c r="AI230" t="e">
        <f t="shared" si="54"/>
        <v>#N/A</v>
      </c>
      <c r="AJ230" t="e">
        <f t="shared" si="55"/>
        <v>#N/A</v>
      </c>
      <c r="AK230" t="e">
        <f t="shared" si="56"/>
        <v>#N/A</v>
      </c>
      <c r="AL230" t="e">
        <f t="shared" si="57"/>
        <v>#N/A</v>
      </c>
      <c r="AM230" t="e">
        <f t="shared" si="58"/>
        <v>#N/A</v>
      </c>
      <c r="AN230" t="e">
        <f t="shared" si="59"/>
        <v>#N/A</v>
      </c>
      <c r="AO230" t="e">
        <f t="shared" si="60"/>
        <v>#N/A</v>
      </c>
      <c r="AP230" t="e">
        <f t="shared" si="61"/>
        <v>#N/A</v>
      </c>
      <c r="AQ230" t="e">
        <f t="shared" si="62"/>
        <v>#N/A</v>
      </c>
    </row>
    <row r="231" spans="1:43">
      <c r="A231">
        <v>3460</v>
      </c>
      <c r="B231">
        <v>94</v>
      </c>
      <c r="C231" t="str">
        <f t="shared" si="63"/>
        <v>n94</v>
      </c>
      <c r="D231" t="str">
        <f>VLOOKUP(A231,Demand_calculation!$A$2:$B$402,2,0)</f>
        <v>load59</v>
      </c>
      <c r="F231" t="s">
        <v>12578</v>
      </c>
      <c r="G231" t="s">
        <v>11799</v>
      </c>
      <c r="I231" t="s">
        <v>12578</v>
      </c>
      <c r="J231" t="s">
        <v>11799</v>
      </c>
      <c r="K231" t="e">
        <f>VLOOKUP(J231,Demand_calculation!$B$2:$M$402,12,0)</f>
        <v>#N/A</v>
      </c>
      <c r="L231" t="e">
        <f>VLOOKUP(J231,Demand_calculation!$B$2:$AA$402,13,0)</f>
        <v>#N/A</v>
      </c>
      <c r="M231" t="e">
        <f>VLOOKUP(J231,Demand_calculation!$B$2:$AA$402,14,0)</f>
        <v>#N/A</v>
      </c>
      <c r="N231" t="e">
        <f>VLOOKUP(J231,Demand_calculation!$B$2:$AA$402,15,0)</f>
        <v>#N/A</v>
      </c>
      <c r="O231" t="e">
        <f>VLOOKUP(J231,Demand_calculation!$B$2:$AA$402,16,0)</f>
        <v>#N/A</v>
      </c>
      <c r="P231" t="e">
        <f>VLOOKUP(J231,Demand_calculation!$B$2:$AA$402,17,0)</f>
        <v>#N/A</v>
      </c>
      <c r="Q231" t="e">
        <f>VLOOKUP(J231,Demand_calculation!$B$2:$AA$402,18,0)</f>
        <v>#N/A</v>
      </c>
      <c r="R231" t="e">
        <f>VLOOKUP(J231,Demand_calculation!$B$2:$AA$402,19,0)</f>
        <v>#N/A</v>
      </c>
      <c r="S231" t="e">
        <f>VLOOKUP(J231,Demand_calculation!$B$2:$AA$402,20,0)</f>
        <v>#N/A</v>
      </c>
      <c r="T231" t="e">
        <f>VLOOKUP(J231,Demand_calculation!$B$2:$AA$402,21,0)</f>
        <v>#N/A</v>
      </c>
      <c r="U231" t="e">
        <f>VLOOKUP(J231,Demand_calculation!$B$2:$AA$402,22,0)</f>
        <v>#N/A</v>
      </c>
      <c r="V231" t="e">
        <f>VLOOKUP(J231,Demand_calculation!$B$2:$AA$402,23,0)</f>
        <v>#N/A</v>
      </c>
      <c r="W231" t="e">
        <f>VLOOKUP(J231,Demand_calculation!$B$2:$AA$402,24,0)</f>
        <v>#N/A</v>
      </c>
      <c r="X231" t="e">
        <f>VLOOKUP(J231,Demand_calculation!$B$2:$AA$402,25,0)</f>
        <v>#N/A</v>
      </c>
      <c r="Y231" t="e">
        <f>VLOOKUP(J231,Demand_calculation!$B$2:$AA$402,26,0)</f>
        <v>#N/A</v>
      </c>
      <c r="AB231" t="s">
        <v>12824</v>
      </c>
      <c r="AC231" t="e">
        <f t="shared" si="48"/>
        <v>#N/A</v>
      </c>
      <c r="AD231" t="e">
        <f t="shared" si="49"/>
        <v>#N/A</v>
      </c>
      <c r="AE231" t="e">
        <f t="shared" si="50"/>
        <v>#N/A</v>
      </c>
      <c r="AF231" t="e">
        <f t="shared" si="51"/>
        <v>#N/A</v>
      </c>
      <c r="AG231" t="e">
        <f t="shared" si="52"/>
        <v>#N/A</v>
      </c>
      <c r="AH231" t="e">
        <f t="shared" si="53"/>
        <v>#N/A</v>
      </c>
      <c r="AI231" t="e">
        <f t="shared" si="54"/>
        <v>#N/A</v>
      </c>
      <c r="AJ231" t="e">
        <f t="shared" si="55"/>
        <v>#N/A</v>
      </c>
      <c r="AK231" t="e">
        <f t="shared" si="56"/>
        <v>#N/A</v>
      </c>
      <c r="AL231" t="e">
        <f t="shared" si="57"/>
        <v>#N/A</v>
      </c>
      <c r="AM231" t="e">
        <f t="shared" si="58"/>
        <v>#N/A</v>
      </c>
      <c r="AN231" t="e">
        <f t="shared" si="59"/>
        <v>#N/A</v>
      </c>
      <c r="AO231" t="e">
        <f t="shared" si="60"/>
        <v>#N/A</v>
      </c>
      <c r="AP231" t="e">
        <f t="shared" si="61"/>
        <v>#N/A</v>
      </c>
      <c r="AQ231" t="e">
        <f t="shared" si="62"/>
        <v>#N/A</v>
      </c>
    </row>
    <row r="232" spans="1:43">
      <c r="A232">
        <v>3460</v>
      </c>
      <c r="B232">
        <v>300</v>
      </c>
      <c r="C232" t="str">
        <f t="shared" si="63"/>
        <v>n300</v>
      </c>
      <c r="D232" t="str">
        <f>VLOOKUP(A232,Demand_calculation!$A$2:$B$402,2,0)</f>
        <v>load59</v>
      </c>
      <c r="F232" t="s">
        <v>12594</v>
      </c>
      <c r="G232" t="s">
        <v>11800</v>
      </c>
      <c r="I232" t="s">
        <v>12594</v>
      </c>
      <c r="J232" t="s">
        <v>11800</v>
      </c>
      <c r="K232" t="e">
        <f>VLOOKUP(J232,Demand_calculation!$B$2:$M$402,12,0)</f>
        <v>#N/A</v>
      </c>
      <c r="L232" t="e">
        <f>VLOOKUP(J232,Demand_calculation!$B$2:$AA$402,13,0)</f>
        <v>#N/A</v>
      </c>
      <c r="M232" t="e">
        <f>VLOOKUP(J232,Demand_calculation!$B$2:$AA$402,14,0)</f>
        <v>#N/A</v>
      </c>
      <c r="N232" t="e">
        <f>VLOOKUP(J232,Demand_calculation!$B$2:$AA$402,15,0)</f>
        <v>#N/A</v>
      </c>
      <c r="O232" t="e">
        <f>VLOOKUP(J232,Demand_calculation!$B$2:$AA$402,16,0)</f>
        <v>#N/A</v>
      </c>
      <c r="P232" t="e">
        <f>VLOOKUP(J232,Demand_calculation!$B$2:$AA$402,17,0)</f>
        <v>#N/A</v>
      </c>
      <c r="Q232" t="e">
        <f>VLOOKUP(J232,Demand_calculation!$B$2:$AA$402,18,0)</f>
        <v>#N/A</v>
      </c>
      <c r="R232" t="e">
        <f>VLOOKUP(J232,Demand_calculation!$B$2:$AA$402,19,0)</f>
        <v>#N/A</v>
      </c>
      <c r="S232" t="e">
        <f>VLOOKUP(J232,Demand_calculation!$B$2:$AA$402,20,0)</f>
        <v>#N/A</v>
      </c>
      <c r="T232" t="e">
        <f>VLOOKUP(J232,Demand_calculation!$B$2:$AA$402,21,0)</f>
        <v>#N/A</v>
      </c>
      <c r="U232" t="e">
        <f>VLOOKUP(J232,Demand_calculation!$B$2:$AA$402,22,0)</f>
        <v>#N/A</v>
      </c>
      <c r="V232" t="e">
        <f>VLOOKUP(J232,Demand_calculation!$B$2:$AA$402,23,0)</f>
        <v>#N/A</v>
      </c>
      <c r="W232" t="e">
        <f>VLOOKUP(J232,Demand_calculation!$B$2:$AA$402,24,0)</f>
        <v>#N/A</v>
      </c>
      <c r="X232" t="e">
        <f>VLOOKUP(J232,Demand_calculation!$B$2:$AA$402,25,0)</f>
        <v>#N/A</v>
      </c>
      <c r="Y232" t="e">
        <f>VLOOKUP(J232,Demand_calculation!$B$2:$AA$402,26,0)</f>
        <v>#N/A</v>
      </c>
      <c r="AB232" t="s">
        <v>12816</v>
      </c>
      <c r="AC232" t="e">
        <f t="shared" si="48"/>
        <v>#N/A</v>
      </c>
      <c r="AD232" t="e">
        <f t="shared" si="49"/>
        <v>#N/A</v>
      </c>
      <c r="AE232" t="e">
        <f t="shared" si="50"/>
        <v>#N/A</v>
      </c>
      <c r="AF232" t="e">
        <f t="shared" si="51"/>
        <v>#N/A</v>
      </c>
      <c r="AG232" t="e">
        <f t="shared" si="52"/>
        <v>#N/A</v>
      </c>
      <c r="AH232" t="e">
        <f t="shared" si="53"/>
        <v>#N/A</v>
      </c>
      <c r="AI232" t="e">
        <f t="shared" si="54"/>
        <v>#N/A</v>
      </c>
      <c r="AJ232" t="e">
        <f t="shared" si="55"/>
        <v>#N/A</v>
      </c>
      <c r="AK232" t="e">
        <f t="shared" si="56"/>
        <v>#N/A</v>
      </c>
      <c r="AL232" t="e">
        <f t="shared" si="57"/>
        <v>#N/A</v>
      </c>
      <c r="AM232" t="e">
        <f t="shared" si="58"/>
        <v>#N/A</v>
      </c>
      <c r="AN232" t="e">
        <f t="shared" si="59"/>
        <v>#N/A</v>
      </c>
      <c r="AO232" t="e">
        <f t="shared" si="60"/>
        <v>#N/A</v>
      </c>
      <c r="AP232" t="e">
        <f t="shared" si="61"/>
        <v>#N/A</v>
      </c>
      <c r="AQ232" t="e">
        <f t="shared" si="62"/>
        <v>#N/A</v>
      </c>
    </row>
    <row r="233" spans="1:43">
      <c r="A233">
        <v>3460</v>
      </c>
      <c r="B233">
        <v>265</v>
      </c>
      <c r="C233" t="str">
        <f t="shared" si="63"/>
        <v>n265</v>
      </c>
      <c r="D233" t="str">
        <f>VLOOKUP(A233,Demand_calculation!$A$2:$B$402,2,0)</f>
        <v>load59</v>
      </c>
      <c r="F233" t="s">
        <v>12564</v>
      </c>
      <c r="G233" t="s">
        <v>11716</v>
      </c>
      <c r="I233" t="s">
        <v>12564</v>
      </c>
      <c r="J233" t="s">
        <v>11716</v>
      </c>
      <c r="K233" t="e">
        <f>VLOOKUP(J233,Demand_calculation!$B$2:$M$402,12,0)</f>
        <v>#N/A</v>
      </c>
      <c r="L233" t="e">
        <f>VLOOKUP(J233,Demand_calculation!$B$2:$AA$402,13,0)</f>
        <v>#N/A</v>
      </c>
      <c r="M233" t="e">
        <f>VLOOKUP(J233,Demand_calculation!$B$2:$AA$402,14,0)</f>
        <v>#N/A</v>
      </c>
      <c r="N233" t="e">
        <f>VLOOKUP(J233,Demand_calculation!$B$2:$AA$402,15,0)</f>
        <v>#N/A</v>
      </c>
      <c r="O233" t="e">
        <f>VLOOKUP(J233,Demand_calculation!$B$2:$AA$402,16,0)</f>
        <v>#N/A</v>
      </c>
      <c r="P233" t="e">
        <f>VLOOKUP(J233,Demand_calculation!$B$2:$AA$402,17,0)</f>
        <v>#N/A</v>
      </c>
      <c r="Q233" t="e">
        <f>VLOOKUP(J233,Demand_calculation!$B$2:$AA$402,18,0)</f>
        <v>#N/A</v>
      </c>
      <c r="R233" t="e">
        <f>VLOOKUP(J233,Demand_calculation!$B$2:$AA$402,19,0)</f>
        <v>#N/A</v>
      </c>
      <c r="S233" t="e">
        <f>VLOOKUP(J233,Demand_calculation!$B$2:$AA$402,20,0)</f>
        <v>#N/A</v>
      </c>
      <c r="T233" t="e">
        <f>VLOOKUP(J233,Demand_calculation!$B$2:$AA$402,21,0)</f>
        <v>#N/A</v>
      </c>
      <c r="U233" t="e">
        <f>VLOOKUP(J233,Demand_calculation!$B$2:$AA$402,22,0)</f>
        <v>#N/A</v>
      </c>
      <c r="V233" t="e">
        <f>VLOOKUP(J233,Demand_calculation!$B$2:$AA$402,23,0)</f>
        <v>#N/A</v>
      </c>
      <c r="W233" t="e">
        <f>VLOOKUP(J233,Demand_calculation!$B$2:$AA$402,24,0)</f>
        <v>#N/A</v>
      </c>
      <c r="X233" t="e">
        <f>VLOOKUP(J233,Demand_calculation!$B$2:$AA$402,25,0)</f>
        <v>#N/A</v>
      </c>
      <c r="Y233" t="e">
        <f>VLOOKUP(J233,Demand_calculation!$B$2:$AA$402,26,0)</f>
        <v>#N/A</v>
      </c>
      <c r="AB233" t="s">
        <v>12812</v>
      </c>
      <c r="AC233" t="e">
        <f t="shared" si="48"/>
        <v>#N/A</v>
      </c>
      <c r="AD233" t="e">
        <f t="shared" si="49"/>
        <v>#N/A</v>
      </c>
      <c r="AE233" t="e">
        <f t="shared" si="50"/>
        <v>#N/A</v>
      </c>
      <c r="AF233" t="e">
        <f t="shared" si="51"/>
        <v>#N/A</v>
      </c>
      <c r="AG233" t="e">
        <f t="shared" si="52"/>
        <v>#N/A</v>
      </c>
      <c r="AH233" t="e">
        <f t="shared" si="53"/>
        <v>#N/A</v>
      </c>
      <c r="AI233" t="e">
        <f t="shared" si="54"/>
        <v>#N/A</v>
      </c>
      <c r="AJ233" t="e">
        <f t="shared" si="55"/>
        <v>#N/A</v>
      </c>
      <c r="AK233" t="e">
        <f t="shared" si="56"/>
        <v>#N/A</v>
      </c>
      <c r="AL233" t="e">
        <f t="shared" si="57"/>
        <v>#N/A</v>
      </c>
      <c r="AM233" t="e">
        <f t="shared" si="58"/>
        <v>#N/A</v>
      </c>
      <c r="AN233" t="e">
        <f t="shared" si="59"/>
        <v>#N/A</v>
      </c>
      <c r="AO233" t="e">
        <f t="shared" si="60"/>
        <v>#N/A</v>
      </c>
      <c r="AP233" t="e">
        <f t="shared" si="61"/>
        <v>#N/A</v>
      </c>
      <c r="AQ233" t="e">
        <f t="shared" si="62"/>
        <v>#N/A</v>
      </c>
    </row>
    <row r="234" spans="1:43">
      <c r="A234">
        <v>3461</v>
      </c>
      <c r="B234">
        <v>61</v>
      </c>
      <c r="C234" t="str">
        <f t="shared" si="63"/>
        <v>n61</v>
      </c>
      <c r="D234" t="str">
        <f>VLOOKUP(A234,Demand_calculation!$A$2:$B$402,2,0)</f>
        <v>load60</v>
      </c>
      <c r="F234" t="s">
        <v>12517</v>
      </c>
      <c r="G234" t="s">
        <v>11693</v>
      </c>
      <c r="I234" t="s">
        <v>12517</v>
      </c>
      <c r="J234" t="s">
        <v>11693</v>
      </c>
      <c r="K234" t="e">
        <f>VLOOKUP(J234,Demand_calculation!$B$2:$M$402,12,0)</f>
        <v>#N/A</v>
      </c>
      <c r="L234" t="e">
        <f>VLOOKUP(J234,Demand_calculation!$B$2:$AA$402,13,0)</f>
        <v>#N/A</v>
      </c>
      <c r="M234" t="e">
        <f>VLOOKUP(J234,Demand_calculation!$B$2:$AA$402,14,0)</f>
        <v>#N/A</v>
      </c>
      <c r="N234" t="e">
        <f>VLOOKUP(J234,Demand_calculation!$B$2:$AA$402,15,0)</f>
        <v>#N/A</v>
      </c>
      <c r="O234" t="e">
        <f>VLOOKUP(J234,Demand_calculation!$B$2:$AA$402,16,0)</f>
        <v>#N/A</v>
      </c>
      <c r="P234" t="e">
        <f>VLOOKUP(J234,Demand_calculation!$B$2:$AA$402,17,0)</f>
        <v>#N/A</v>
      </c>
      <c r="Q234" t="e">
        <f>VLOOKUP(J234,Demand_calculation!$B$2:$AA$402,18,0)</f>
        <v>#N/A</v>
      </c>
      <c r="R234" t="e">
        <f>VLOOKUP(J234,Demand_calculation!$B$2:$AA$402,19,0)</f>
        <v>#N/A</v>
      </c>
      <c r="S234" t="e">
        <f>VLOOKUP(J234,Demand_calculation!$B$2:$AA$402,20,0)</f>
        <v>#N/A</v>
      </c>
      <c r="T234" t="e">
        <f>VLOOKUP(J234,Demand_calculation!$B$2:$AA$402,21,0)</f>
        <v>#N/A</v>
      </c>
      <c r="U234" t="e">
        <f>VLOOKUP(J234,Demand_calculation!$B$2:$AA$402,22,0)</f>
        <v>#N/A</v>
      </c>
      <c r="V234" t="e">
        <f>VLOOKUP(J234,Demand_calculation!$B$2:$AA$402,23,0)</f>
        <v>#N/A</v>
      </c>
      <c r="W234" t="e">
        <f>VLOOKUP(J234,Demand_calculation!$B$2:$AA$402,24,0)</f>
        <v>#N/A</v>
      </c>
      <c r="X234" t="e">
        <f>VLOOKUP(J234,Demand_calculation!$B$2:$AA$402,25,0)</f>
        <v>#N/A</v>
      </c>
      <c r="Y234" t="e">
        <f>VLOOKUP(J234,Demand_calculation!$B$2:$AA$402,26,0)</f>
        <v>#N/A</v>
      </c>
      <c r="AB234" t="s">
        <v>12783</v>
      </c>
      <c r="AC234" t="e">
        <f t="shared" si="48"/>
        <v>#N/A</v>
      </c>
      <c r="AD234" t="e">
        <f t="shared" si="49"/>
        <v>#N/A</v>
      </c>
      <c r="AE234" t="e">
        <f t="shared" si="50"/>
        <v>#N/A</v>
      </c>
      <c r="AF234" t="e">
        <f t="shared" si="51"/>
        <v>#N/A</v>
      </c>
      <c r="AG234" t="e">
        <f t="shared" si="52"/>
        <v>#N/A</v>
      </c>
      <c r="AH234" t="e">
        <f t="shared" si="53"/>
        <v>#N/A</v>
      </c>
      <c r="AI234" t="e">
        <f t="shared" si="54"/>
        <v>#N/A</v>
      </c>
      <c r="AJ234" t="e">
        <f t="shared" si="55"/>
        <v>#N/A</v>
      </c>
      <c r="AK234" t="e">
        <f t="shared" si="56"/>
        <v>#N/A</v>
      </c>
      <c r="AL234" t="e">
        <f t="shared" si="57"/>
        <v>#N/A</v>
      </c>
      <c r="AM234" t="e">
        <f t="shared" si="58"/>
        <v>#N/A</v>
      </c>
      <c r="AN234" t="e">
        <f t="shared" si="59"/>
        <v>#N/A</v>
      </c>
      <c r="AO234" t="e">
        <f t="shared" si="60"/>
        <v>#N/A</v>
      </c>
      <c r="AP234" t="e">
        <f t="shared" si="61"/>
        <v>#N/A</v>
      </c>
      <c r="AQ234" t="e">
        <f t="shared" si="62"/>
        <v>#N/A</v>
      </c>
    </row>
    <row r="235" spans="1:43">
      <c r="A235">
        <v>3461</v>
      </c>
      <c r="B235">
        <v>160</v>
      </c>
      <c r="C235" t="str">
        <f t="shared" si="63"/>
        <v>n160</v>
      </c>
      <c r="D235" t="str">
        <f>VLOOKUP(A235,Demand_calculation!$A$2:$B$402,2,0)</f>
        <v>load60</v>
      </c>
      <c r="F235" t="s">
        <v>12517</v>
      </c>
      <c r="G235" t="s">
        <v>11697</v>
      </c>
      <c r="I235" t="s">
        <v>12517</v>
      </c>
      <c r="J235" t="s">
        <v>11697</v>
      </c>
      <c r="K235" t="e">
        <f>VLOOKUP(J235,Demand_calculation!$B$2:$M$402,12,0)</f>
        <v>#N/A</v>
      </c>
      <c r="L235" t="e">
        <f>VLOOKUP(J235,Demand_calculation!$B$2:$AA$402,13,0)</f>
        <v>#N/A</v>
      </c>
      <c r="M235" t="e">
        <f>VLOOKUP(J235,Demand_calculation!$B$2:$AA$402,14,0)</f>
        <v>#N/A</v>
      </c>
      <c r="N235" t="e">
        <f>VLOOKUP(J235,Demand_calculation!$B$2:$AA$402,15,0)</f>
        <v>#N/A</v>
      </c>
      <c r="O235" t="e">
        <f>VLOOKUP(J235,Demand_calculation!$B$2:$AA$402,16,0)</f>
        <v>#N/A</v>
      </c>
      <c r="P235" t="e">
        <f>VLOOKUP(J235,Demand_calculation!$B$2:$AA$402,17,0)</f>
        <v>#N/A</v>
      </c>
      <c r="Q235" t="e">
        <f>VLOOKUP(J235,Demand_calculation!$B$2:$AA$402,18,0)</f>
        <v>#N/A</v>
      </c>
      <c r="R235" t="e">
        <f>VLOOKUP(J235,Demand_calculation!$B$2:$AA$402,19,0)</f>
        <v>#N/A</v>
      </c>
      <c r="S235" t="e">
        <f>VLOOKUP(J235,Demand_calculation!$B$2:$AA$402,20,0)</f>
        <v>#N/A</v>
      </c>
      <c r="T235" t="e">
        <f>VLOOKUP(J235,Demand_calculation!$B$2:$AA$402,21,0)</f>
        <v>#N/A</v>
      </c>
      <c r="U235" t="e">
        <f>VLOOKUP(J235,Demand_calculation!$B$2:$AA$402,22,0)</f>
        <v>#N/A</v>
      </c>
      <c r="V235" t="e">
        <f>VLOOKUP(J235,Demand_calculation!$B$2:$AA$402,23,0)</f>
        <v>#N/A</v>
      </c>
      <c r="W235" t="e">
        <f>VLOOKUP(J235,Demand_calculation!$B$2:$AA$402,24,0)</f>
        <v>#N/A</v>
      </c>
      <c r="X235" t="e">
        <f>VLOOKUP(J235,Demand_calculation!$B$2:$AA$402,25,0)</f>
        <v>#N/A</v>
      </c>
      <c r="Y235" t="e">
        <f>VLOOKUP(J235,Demand_calculation!$B$2:$AA$402,26,0)</f>
        <v>#N/A</v>
      </c>
      <c r="AB235" t="s">
        <v>12760</v>
      </c>
      <c r="AC235" t="e">
        <f t="shared" si="48"/>
        <v>#N/A</v>
      </c>
      <c r="AD235" t="e">
        <f t="shared" si="49"/>
        <v>#N/A</v>
      </c>
      <c r="AE235" t="e">
        <f t="shared" si="50"/>
        <v>#N/A</v>
      </c>
      <c r="AF235" t="e">
        <f t="shared" si="51"/>
        <v>#N/A</v>
      </c>
      <c r="AG235" t="e">
        <f t="shared" si="52"/>
        <v>#N/A</v>
      </c>
      <c r="AH235" t="e">
        <f t="shared" si="53"/>
        <v>#N/A</v>
      </c>
      <c r="AI235" t="e">
        <f t="shared" si="54"/>
        <v>#N/A</v>
      </c>
      <c r="AJ235" t="e">
        <f t="shared" si="55"/>
        <v>#N/A</v>
      </c>
      <c r="AK235" t="e">
        <f t="shared" si="56"/>
        <v>#N/A</v>
      </c>
      <c r="AL235" t="e">
        <f t="shared" si="57"/>
        <v>#N/A</v>
      </c>
      <c r="AM235" t="e">
        <f t="shared" si="58"/>
        <v>#N/A</v>
      </c>
      <c r="AN235" t="e">
        <f t="shared" si="59"/>
        <v>#N/A</v>
      </c>
      <c r="AO235" t="e">
        <f t="shared" si="60"/>
        <v>#N/A</v>
      </c>
      <c r="AP235" t="e">
        <f t="shared" si="61"/>
        <v>#N/A</v>
      </c>
      <c r="AQ235" t="e">
        <f t="shared" si="62"/>
        <v>#N/A</v>
      </c>
    </row>
    <row r="236" spans="1:43">
      <c r="A236">
        <v>3461</v>
      </c>
      <c r="B236">
        <v>60</v>
      </c>
      <c r="C236" t="str">
        <f t="shared" si="63"/>
        <v>n60</v>
      </c>
      <c r="D236" t="str">
        <f>VLOOKUP(A236,Demand_calculation!$A$2:$B$402,2,0)</f>
        <v>load60</v>
      </c>
      <c r="F236" t="s">
        <v>12517</v>
      </c>
      <c r="G236" t="s">
        <v>11699</v>
      </c>
      <c r="I236" t="s">
        <v>12517</v>
      </c>
      <c r="J236" t="s">
        <v>11699</v>
      </c>
      <c r="K236" t="e">
        <f>VLOOKUP(J236,Demand_calculation!$B$2:$M$402,12,0)</f>
        <v>#N/A</v>
      </c>
      <c r="L236" t="e">
        <f>VLOOKUP(J236,Demand_calculation!$B$2:$AA$402,13,0)</f>
        <v>#N/A</v>
      </c>
      <c r="M236" t="e">
        <f>VLOOKUP(J236,Demand_calculation!$B$2:$AA$402,14,0)</f>
        <v>#N/A</v>
      </c>
      <c r="N236" t="e">
        <f>VLOOKUP(J236,Demand_calculation!$B$2:$AA$402,15,0)</f>
        <v>#N/A</v>
      </c>
      <c r="O236" t="e">
        <f>VLOOKUP(J236,Demand_calculation!$B$2:$AA$402,16,0)</f>
        <v>#N/A</v>
      </c>
      <c r="P236" t="e">
        <f>VLOOKUP(J236,Demand_calculation!$B$2:$AA$402,17,0)</f>
        <v>#N/A</v>
      </c>
      <c r="Q236" t="e">
        <f>VLOOKUP(J236,Demand_calculation!$B$2:$AA$402,18,0)</f>
        <v>#N/A</v>
      </c>
      <c r="R236" t="e">
        <f>VLOOKUP(J236,Demand_calculation!$B$2:$AA$402,19,0)</f>
        <v>#N/A</v>
      </c>
      <c r="S236" t="e">
        <f>VLOOKUP(J236,Demand_calculation!$B$2:$AA$402,20,0)</f>
        <v>#N/A</v>
      </c>
      <c r="T236" t="e">
        <f>VLOOKUP(J236,Demand_calculation!$B$2:$AA$402,21,0)</f>
        <v>#N/A</v>
      </c>
      <c r="U236" t="e">
        <f>VLOOKUP(J236,Demand_calculation!$B$2:$AA$402,22,0)</f>
        <v>#N/A</v>
      </c>
      <c r="V236" t="e">
        <f>VLOOKUP(J236,Demand_calculation!$B$2:$AA$402,23,0)</f>
        <v>#N/A</v>
      </c>
      <c r="W236" t="e">
        <f>VLOOKUP(J236,Demand_calculation!$B$2:$AA$402,24,0)</f>
        <v>#N/A</v>
      </c>
      <c r="X236" t="e">
        <f>VLOOKUP(J236,Demand_calculation!$B$2:$AA$402,25,0)</f>
        <v>#N/A</v>
      </c>
      <c r="Y236" t="e">
        <f>VLOOKUP(J236,Demand_calculation!$B$2:$AA$402,26,0)</f>
        <v>#N/A</v>
      </c>
      <c r="AB236" t="s">
        <v>12761</v>
      </c>
      <c r="AC236" t="e">
        <f t="shared" si="48"/>
        <v>#N/A</v>
      </c>
      <c r="AD236" t="e">
        <f t="shared" si="49"/>
        <v>#N/A</v>
      </c>
      <c r="AE236" t="e">
        <f t="shared" si="50"/>
        <v>#N/A</v>
      </c>
      <c r="AF236" t="e">
        <f t="shared" si="51"/>
        <v>#N/A</v>
      </c>
      <c r="AG236" t="e">
        <f t="shared" si="52"/>
        <v>#N/A</v>
      </c>
      <c r="AH236" t="e">
        <f t="shared" si="53"/>
        <v>#N/A</v>
      </c>
      <c r="AI236" t="e">
        <f t="shared" si="54"/>
        <v>#N/A</v>
      </c>
      <c r="AJ236" t="e">
        <f t="shared" si="55"/>
        <v>#N/A</v>
      </c>
      <c r="AK236" t="e">
        <f t="shared" si="56"/>
        <v>#N/A</v>
      </c>
      <c r="AL236" t="e">
        <f t="shared" si="57"/>
        <v>#N/A</v>
      </c>
      <c r="AM236" t="e">
        <f t="shared" si="58"/>
        <v>#N/A</v>
      </c>
      <c r="AN236" t="e">
        <f t="shared" si="59"/>
        <v>#N/A</v>
      </c>
      <c r="AO236" t="e">
        <f t="shared" si="60"/>
        <v>#N/A</v>
      </c>
      <c r="AP236" t="e">
        <f t="shared" si="61"/>
        <v>#N/A</v>
      </c>
      <c r="AQ236" t="e">
        <f t="shared" si="62"/>
        <v>#N/A</v>
      </c>
    </row>
    <row r="237" spans="1:43">
      <c r="A237">
        <v>3461</v>
      </c>
      <c r="B237">
        <v>159</v>
      </c>
      <c r="C237" t="str">
        <f t="shared" si="63"/>
        <v>n159</v>
      </c>
      <c r="D237" t="str">
        <f>VLOOKUP(A237,Demand_calculation!$A$2:$B$402,2,0)</f>
        <v>load60</v>
      </c>
      <c r="F237" t="s">
        <v>12601</v>
      </c>
      <c r="G237" t="s">
        <v>11749</v>
      </c>
      <c r="I237" t="s">
        <v>12601</v>
      </c>
      <c r="J237" t="s">
        <v>11749</v>
      </c>
      <c r="K237" t="e">
        <f>VLOOKUP(J237,Demand_calculation!$B$2:$M$402,12,0)</f>
        <v>#N/A</v>
      </c>
      <c r="L237" t="e">
        <f>VLOOKUP(J237,Demand_calculation!$B$2:$AA$402,13,0)</f>
        <v>#N/A</v>
      </c>
      <c r="M237" t="e">
        <f>VLOOKUP(J237,Demand_calculation!$B$2:$AA$402,14,0)</f>
        <v>#N/A</v>
      </c>
      <c r="N237" t="e">
        <f>VLOOKUP(J237,Demand_calculation!$B$2:$AA$402,15,0)</f>
        <v>#N/A</v>
      </c>
      <c r="O237" t="e">
        <f>VLOOKUP(J237,Demand_calculation!$B$2:$AA$402,16,0)</f>
        <v>#N/A</v>
      </c>
      <c r="P237" t="e">
        <f>VLOOKUP(J237,Demand_calculation!$B$2:$AA$402,17,0)</f>
        <v>#N/A</v>
      </c>
      <c r="Q237" t="e">
        <f>VLOOKUP(J237,Demand_calculation!$B$2:$AA$402,18,0)</f>
        <v>#N/A</v>
      </c>
      <c r="R237" t="e">
        <f>VLOOKUP(J237,Demand_calculation!$B$2:$AA$402,19,0)</f>
        <v>#N/A</v>
      </c>
      <c r="S237" t="e">
        <f>VLOOKUP(J237,Demand_calculation!$B$2:$AA$402,20,0)</f>
        <v>#N/A</v>
      </c>
      <c r="T237" t="e">
        <f>VLOOKUP(J237,Demand_calculation!$B$2:$AA$402,21,0)</f>
        <v>#N/A</v>
      </c>
      <c r="U237" t="e">
        <f>VLOOKUP(J237,Demand_calculation!$B$2:$AA$402,22,0)</f>
        <v>#N/A</v>
      </c>
      <c r="V237" t="e">
        <f>VLOOKUP(J237,Demand_calculation!$B$2:$AA$402,23,0)</f>
        <v>#N/A</v>
      </c>
      <c r="W237" t="e">
        <f>VLOOKUP(J237,Demand_calculation!$B$2:$AA$402,24,0)</f>
        <v>#N/A</v>
      </c>
      <c r="X237" t="e">
        <f>VLOOKUP(J237,Demand_calculation!$B$2:$AA$402,25,0)</f>
        <v>#N/A</v>
      </c>
      <c r="Y237" t="e">
        <f>VLOOKUP(J237,Demand_calculation!$B$2:$AA$402,26,0)</f>
        <v>#N/A</v>
      </c>
      <c r="AB237" t="s">
        <v>12736</v>
      </c>
      <c r="AC237" t="e">
        <f t="shared" si="48"/>
        <v>#N/A</v>
      </c>
      <c r="AD237" t="e">
        <f t="shared" si="49"/>
        <v>#N/A</v>
      </c>
      <c r="AE237" t="e">
        <f t="shared" si="50"/>
        <v>#N/A</v>
      </c>
      <c r="AF237" t="e">
        <f t="shared" si="51"/>
        <v>#N/A</v>
      </c>
      <c r="AG237" t="e">
        <f t="shared" si="52"/>
        <v>#N/A</v>
      </c>
      <c r="AH237" t="e">
        <f t="shared" si="53"/>
        <v>#N/A</v>
      </c>
      <c r="AI237" t="e">
        <f t="shared" si="54"/>
        <v>#N/A</v>
      </c>
      <c r="AJ237" t="e">
        <f t="shared" si="55"/>
        <v>#N/A</v>
      </c>
      <c r="AK237" t="e">
        <f t="shared" si="56"/>
        <v>#N/A</v>
      </c>
      <c r="AL237" t="e">
        <f t="shared" si="57"/>
        <v>#N/A</v>
      </c>
      <c r="AM237" t="e">
        <f t="shared" si="58"/>
        <v>#N/A</v>
      </c>
      <c r="AN237" t="e">
        <f t="shared" si="59"/>
        <v>#N/A</v>
      </c>
      <c r="AO237" t="e">
        <f t="shared" si="60"/>
        <v>#N/A</v>
      </c>
      <c r="AP237" t="e">
        <f t="shared" si="61"/>
        <v>#N/A</v>
      </c>
      <c r="AQ237" t="e">
        <f t="shared" si="62"/>
        <v>#N/A</v>
      </c>
    </row>
    <row r="238" spans="1:43">
      <c r="A238">
        <v>3461</v>
      </c>
      <c r="B238">
        <v>67</v>
      </c>
      <c r="C238" t="str">
        <f t="shared" si="63"/>
        <v>n67</v>
      </c>
      <c r="D238" t="str">
        <f>VLOOKUP(A238,Demand_calculation!$A$2:$B$402,2,0)</f>
        <v>load60</v>
      </c>
      <c r="F238" t="s">
        <v>12667</v>
      </c>
      <c r="G238" t="s">
        <v>11724</v>
      </c>
      <c r="I238" t="s">
        <v>12667</v>
      </c>
      <c r="J238" t="s">
        <v>11724</v>
      </c>
      <c r="K238" t="e">
        <f>VLOOKUP(J238,Demand_calculation!$B$2:$M$402,12,0)</f>
        <v>#N/A</v>
      </c>
      <c r="L238" t="e">
        <f>VLOOKUP(J238,Demand_calculation!$B$2:$AA$402,13,0)</f>
        <v>#N/A</v>
      </c>
      <c r="M238" t="e">
        <f>VLOOKUP(J238,Demand_calculation!$B$2:$AA$402,14,0)</f>
        <v>#N/A</v>
      </c>
      <c r="N238" t="e">
        <f>VLOOKUP(J238,Demand_calculation!$B$2:$AA$402,15,0)</f>
        <v>#N/A</v>
      </c>
      <c r="O238" t="e">
        <f>VLOOKUP(J238,Demand_calculation!$B$2:$AA$402,16,0)</f>
        <v>#N/A</v>
      </c>
      <c r="P238" t="e">
        <f>VLOOKUP(J238,Demand_calculation!$B$2:$AA$402,17,0)</f>
        <v>#N/A</v>
      </c>
      <c r="Q238" t="e">
        <f>VLOOKUP(J238,Demand_calculation!$B$2:$AA$402,18,0)</f>
        <v>#N/A</v>
      </c>
      <c r="R238" t="e">
        <f>VLOOKUP(J238,Demand_calculation!$B$2:$AA$402,19,0)</f>
        <v>#N/A</v>
      </c>
      <c r="S238" t="e">
        <f>VLOOKUP(J238,Demand_calculation!$B$2:$AA$402,20,0)</f>
        <v>#N/A</v>
      </c>
      <c r="T238" t="e">
        <f>VLOOKUP(J238,Demand_calculation!$B$2:$AA$402,21,0)</f>
        <v>#N/A</v>
      </c>
      <c r="U238" t="e">
        <f>VLOOKUP(J238,Demand_calculation!$B$2:$AA$402,22,0)</f>
        <v>#N/A</v>
      </c>
      <c r="V238" t="e">
        <f>VLOOKUP(J238,Demand_calculation!$B$2:$AA$402,23,0)</f>
        <v>#N/A</v>
      </c>
      <c r="W238" t="e">
        <f>VLOOKUP(J238,Demand_calculation!$B$2:$AA$402,24,0)</f>
        <v>#N/A</v>
      </c>
      <c r="X238" t="e">
        <f>VLOOKUP(J238,Demand_calculation!$B$2:$AA$402,25,0)</f>
        <v>#N/A</v>
      </c>
      <c r="Y238" t="e">
        <f>VLOOKUP(J238,Demand_calculation!$B$2:$AA$402,26,0)</f>
        <v>#N/A</v>
      </c>
      <c r="AB238" t="s">
        <v>13004</v>
      </c>
      <c r="AC238">
        <f t="shared" si="48"/>
        <v>0</v>
      </c>
      <c r="AD238">
        <f t="shared" si="49"/>
        <v>0</v>
      </c>
      <c r="AE238">
        <f t="shared" si="50"/>
        <v>0</v>
      </c>
      <c r="AF238">
        <f t="shared" si="51"/>
        <v>0</v>
      </c>
      <c r="AG238">
        <f t="shared" si="52"/>
        <v>0</v>
      </c>
      <c r="AH238">
        <f t="shared" si="53"/>
        <v>0</v>
      </c>
      <c r="AI238">
        <f t="shared" si="54"/>
        <v>0</v>
      </c>
      <c r="AJ238">
        <f t="shared" si="55"/>
        <v>0</v>
      </c>
      <c r="AK238">
        <f t="shared" si="56"/>
        <v>0</v>
      </c>
      <c r="AL238">
        <f t="shared" si="57"/>
        <v>0</v>
      </c>
      <c r="AM238">
        <f t="shared" si="58"/>
        <v>0</v>
      </c>
      <c r="AN238">
        <f t="shared" si="59"/>
        <v>0</v>
      </c>
      <c r="AO238">
        <f t="shared" si="60"/>
        <v>0</v>
      </c>
      <c r="AP238">
        <f t="shared" si="61"/>
        <v>0</v>
      </c>
      <c r="AQ238">
        <f t="shared" si="62"/>
        <v>0</v>
      </c>
    </row>
    <row r="239" spans="1:43">
      <c r="A239">
        <v>3462</v>
      </c>
      <c r="B239">
        <v>161</v>
      </c>
      <c r="C239" t="str">
        <f t="shared" si="63"/>
        <v>n161</v>
      </c>
      <c r="D239" t="str">
        <f>VLOOKUP(A239,Demand_calculation!$A$2:$B$402,2,0)</f>
        <v>load61</v>
      </c>
      <c r="F239" t="s">
        <v>12667</v>
      </c>
      <c r="G239" t="s">
        <v>11725</v>
      </c>
      <c r="I239" t="s">
        <v>12667</v>
      </c>
      <c r="J239" t="s">
        <v>11725</v>
      </c>
      <c r="K239" t="e">
        <f>VLOOKUP(J239,Demand_calculation!$B$2:$M$402,12,0)</f>
        <v>#N/A</v>
      </c>
      <c r="L239" t="e">
        <f>VLOOKUP(J239,Demand_calculation!$B$2:$AA$402,13,0)</f>
        <v>#N/A</v>
      </c>
      <c r="M239" t="e">
        <f>VLOOKUP(J239,Demand_calculation!$B$2:$AA$402,14,0)</f>
        <v>#N/A</v>
      </c>
      <c r="N239" t="e">
        <f>VLOOKUP(J239,Demand_calculation!$B$2:$AA$402,15,0)</f>
        <v>#N/A</v>
      </c>
      <c r="O239" t="e">
        <f>VLOOKUP(J239,Demand_calculation!$B$2:$AA$402,16,0)</f>
        <v>#N/A</v>
      </c>
      <c r="P239" t="e">
        <f>VLOOKUP(J239,Demand_calculation!$B$2:$AA$402,17,0)</f>
        <v>#N/A</v>
      </c>
      <c r="Q239" t="e">
        <f>VLOOKUP(J239,Demand_calculation!$B$2:$AA$402,18,0)</f>
        <v>#N/A</v>
      </c>
      <c r="R239" t="e">
        <f>VLOOKUP(J239,Demand_calculation!$B$2:$AA$402,19,0)</f>
        <v>#N/A</v>
      </c>
      <c r="S239" t="e">
        <f>VLOOKUP(J239,Demand_calculation!$B$2:$AA$402,20,0)</f>
        <v>#N/A</v>
      </c>
      <c r="T239" t="e">
        <f>VLOOKUP(J239,Demand_calculation!$B$2:$AA$402,21,0)</f>
        <v>#N/A</v>
      </c>
      <c r="U239" t="e">
        <f>VLOOKUP(J239,Demand_calculation!$B$2:$AA$402,22,0)</f>
        <v>#N/A</v>
      </c>
      <c r="V239" t="e">
        <f>VLOOKUP(J239,Demand_calculation!$B$2:$AA$402,23,0)</f>
        <v>#N/A</v>
      </c>
      <c r="W239" t="e">
        <f>VLOOKUP(J239,Demand_calculation!$B$2:$AA$402,24,0)</f>
        <v>#N/A</v>
      </c>
      <c r="X239" t="e">
        <f>VLOOKUP(J239,Demand_calculation!$B$2:$AA$402,25,0)</f>
        <v>#N/A</v>
      </c>
      <c r="Y239" t="e">
        <f>VLOOKUP(J239,Demand_calculation!$B$2:$AA$402,26,0)</f>
        <v>#N/A</v>
      </c>
      <c r="AB239" t="s">
        <v>12745</v>
      </c>
      <c r="AC239" t="e">
        <f t="shared" si="48"/>
        <v>#N/A</v>
      </c>
      <c r="AD239" t="e">
        <f t="shared" si="49"/>
        <v>#N/A</v>
      </c>
      <c r="AE239" t="e">
        <f t="shared" si="50"/>
        <v>#N/A</v>
      </c>
      <c r="AF239" t="e">
        <f t="shared" si="51"/>
        <v>#N/A</v>
      </c>
      <c r="AG239" t="e">
        <f t="shared" si="52"/>
        <v>#N/A</v>
      </c>
      <c r="AH239" t="e">
        <f t="shared" si="53"/>
        <v>#N/A</v>
      </c>
      <c r="AI239" t="e">
        <f t="shared" si="54"/>
        <v>#N/A</v>
      </c>
      <c r="AJ239" t="e">
        <f t="shared" si="55"/>
        <v>#N/A</v>
      </c>
      <c r="AK239" t="e">
        <f t="shared" si="56"/>
        <v>#N/A</v>
      </c>
      <c r="AL239" t="e">
        <f t="shared" si="57"/>
        <v>#N/A</v>
      </c>
      <c r="AM239" t="e">
        <f t="shared" si="58"/>
        <v>#N/A</v>
      </c>
      <c r="AN239" t="e">
        <f t="shared" si="59"/>
        <v>#N/A</v>
      </c>
      <c r="AO239" t="e">
        <f t="shared" si="60"/>
        <v>#N/A</v>
      </c>
      <c r="AP239" t="e">
        <f t="shared" si="61"/>
        <v>#N/A</v>
      </c>
      <c r="AQ239" t="e">
        <f t="shared" si="62"/>
        <v>#N/A</v>
      </c>
    </row>
    <row r="240" spans="1:43">
      <c r="A240">
        <v>3462</v>
      </c>
      <c r="B240">
        <v>270</v>
      </c>
      <c r="C240" t="str">
        <f t="shared" si="63"/>
        <v>n270</v>
      </c>
      <c r="D240" t="str">
        <f>VLOOKUP(A240,Demand_calculation!$A$2:$B$402,2,0)</f>
        <v>load61</v>
      </c>
      <c r="F240" t="s">
        <v>12667</v>
      </c>
      <c r="G240" t="s">
        <v>11728</v>
      </c>
      <c r="I240" t="s">
        <v>12667</v>
      </c>
      <c r="J240" t="s">
        <v>11728</v>
      </c>
      <c r="K240" t="e">
        <f>VLOOKUP(J240,Demand_calculation!$B$2:$M$402,12,0)</f>
        <v>#N/A</v>
      </c>
      <c r="L240" t="e">
        <f>VLOOKUP(J240,Demand_calculation!$B$2:$AA$402,13,0)</f>
        <v>#N/A</v>
      </c>
      <c r="M240" t="e">
        <f>VLOOKUP(J240,Demand_calculation!$B$2:$AA$402,14,0)</f>
        <v>#N/A</v>
      </c>
      <c r="N240" t="e">
        <f>VLOOKUP(J240,Demand_calculation!$B$2:$AA$402,15,0)</f>
        <v>#N/A</v>
      </c>
      <c r="O240" t="e">
        <f>VLOOKUP(J240,Demand_calculation!$B$2:$AA$402,16,0)</f>
        <v>#N/A</v>
      </c>
      <c r="P240" t="e">
        <f>VLOOKUP(J240,Demand_calculation!$B$2:$AA$402,17,0)</f>
        <v>#N/A</v>
      </c>
      <c r="Q240" t="e">
        <f>VLOOKUP(J240,Demand_calculation!$B$2:$AA$402,18,0)</f>
        <v>#N/A</v>
      </c>
      <c r="R240" t="e">
        <f>VLOOKUP(J240,Demand_calculation!$B$2:$AA$402,19,0)</f>
        <v>#N/A</v>
      </c>
      <c r="S240" t="e">
        <f>VLOOKUP(J240,Demand_calculation!$B$2:$AA$402,20,0)</f>
        <v>#N/A</v>
      </c>
      <c r="T240" t="e">
        <f>VLOOKUP(J240,Demand_calculation!$B$2:$AA$402,21,0)</f>
        <v>#N/A</v>
      </c>
      <c r="U240" t="e">
        <f>VLOOKUP(J240,Demand_calculation!$B$2:$AA$402,22,0)</f>
        <v>#N/A</v>
      </c>
      <c r="V240" t="e">
        <f>VLOOKUP(J240,Demand_calculation!$B$2:$AA$402,23,0)</f>
        <v>#N/A</v>
      </c>
      <c r="W240" t="e">
        <f>VLOOKUP(J240,Demand_calculation!$B$2:$AA$402,24,0)</f>
        <v>#N/A</v>
      </c>
      <c r="X240" t="e">
        <f>VLOOKUP(J240,Demand_calculation!$B$2:$AA$402,25,0)</f>
        <v>#N/A</v>
      </c>
      <c r="Y240" t="e">
        <f>VLOOKUP(J240,Demand_calculation!$B$2:$AA$402,26,0)</f>
        <v>#N/A</v>
      </c>
      <c r="AB240" t="s">
        <v>12959</v>
      </c>
      <c r="AC240" t="e">
        <f t="shared" si="48"/>
        <v>#N/A</v>
      </c>
      <c r="AD240" t="e">
        <f t="shared" si="49"/>
        <v>#N/A</v>
      </c>
      <c r="AE240" t="e">
        <f t="shared" si="50"/>
        <v>#N/A</v>
      </c>
      <c r="AF240" t="e">
        <f t="shared" si="51"/>
        <v>#N/A</v>
      </c>
      <c r="AG240" t="e">
        <f t="shared" si="52"/>
        <v>#N/A</v>
      </c>
      <c r="AH240" t="e">
        <f t="shared" si="53"/>
        <v>#N/A</v>
      </c>
      <c r="AI240" t="e">
        <f t="shared" si="54"/>
        <v>#N/A</v>
      </c>
      <c r="AJ240" t="e">
        <f t="shared" si="55"/>
        <v>#N/A</v>
      </c>
      <c r="AK240" t="e">
        <f t="shared" si="56"/>
        <v>#N/A</v>
      </c>
      <c r="AL240" t="e">
        <f t="shared" si="57"/>
        <v>#N/A</v>
      </c>
      <c r="AM240" t="e">
        <f t="shared" si="58"/>
        <v>#N/A</v>
      </c>
      <c r="AN240" t="e">
        <f t="shared" si="59"/>
        <v>#N/A</v>
      </c>
      <c r="AO240" t="e">
        <f t="shared" si="60"/>
        <v>#N/A</v>
      </c>
      <c r="AP240" t="e">
        <f t="shared" si="61"/>
        <v>#N/A</v>
      </c>
      <c r="AQ240" t="e">
        <f t="shared" si="62"/>
        <v>#N/A</v>
      </c>
    </row>
    <row r="241" spans="1:43">
      <c r="A241">
        <v>3462</v>
      </c>
      <c r="B241">
        <v>36</v>
      </c>
      <c r="C241" t="str">
        <f t="shared" si="63"/>
        <v>n36</v>
      </c>
      <c r="D241" t="str">
        <f>VLOOKUP(A241,Demand_calculation!$A$2:$B$402,2,0)</f>
        <v>load61</v>
      </c>
      <c r="F241" t="s">
        <v>12706</v>
      </c>
      <c r="G241" t="s">
        <v>11737</v>
      </c>
      <c r="I241" t="s">
        <v>12706</v>
      </c>
      <c r="J241" t="s">
        <v>11737</v>
      </c>
      <c r="K241" t="e">
        <f>VLOOKUP(J241,Demand_calculation!$B$2:$M$402,12,0)</f>
        <v>#N/A</v>
      </c>
      <c r="L241" t="e">
        <f>VLOOKUP(J241,Demand_calculation!$B$2:$AA$402,13,0)</f>
        <v>#N/A</v>
      </c>
      <c r="M241" t="e">
        <f>VLOOKUP(J241,Demand_calculation!$B$2:$AA$402,14,0)</f>
        <v>#N/A</v>
      </c>
      <c r="N241" t="e">
        <f>VLOOKUP(J241,Demand_calculation!$B$2:$AA$402,15,0)</f>
        <v>#N/A</v>
      </c>
      <c r="O241" t="e">
        <f>VLOOKUP(J241,Demand_calculation!$B$2:$AA$402,16,0)</f>
        <v>#N/A</v>
      </c>
      <c r="P241" t="e">
        <f>VLOOKUP(J241,Demand_calculation!$B$2:$AA$402,17,0)</f>
        <v>#N/A</v>
      </c>
      <c r="Q241" t="e">
        <f>VLOOKUP(J241,Demand_calculation!$B$2:$AA$402,18,0)</f>
        <v>#N/A</v>
      </c>
      <c r="R241" t="e">
        <f>VLOOKUP(J241,Demand_calculation!$B$2:$AA$402,19,0)</f>
        <v>#N/A</v>
      </c>
      <c r="S241" t="e">
        <f>VLOOKUP(J241,Demand_calculation!$B$2:$AA$402,20,0)</f>
        <v>#N/A</v>
      </c>
      <c r="T241" t="e">
        <f>VLOOKUP(J241,Demand_calculation!$B$2:$AA$402,21,0)</f>
        <v>#N/A</v>
      </c>
      <c r="U241" t="e">
        <f>VLOOKUP(J241,Demand_calculation!$B$2:$AA$402,22,0)</f>
        <v>#N/A</v>
      </c>
      <c r="V241" t="e">
        <f>VLOOKUP(J241,Demand_calculation!$B$2:$AA$402,23,0)</f>
        <v>#N/A</v>
      </c>
      <c r="W241" t="e">
        <f>VLOOKUP(J241,Demand_calculation!$B$2:$AA$402,24,0)</f>
        <v>#N/A</v>
      </c>
      <c r="X241" t="e">
        <f>VLOOKUP(J241,Demand_calculation!$B$2:$AA$402,25,0)</f>
        <v>#N/A</v>
      </c>
      <c r="Y241" t="e">
        <f>VLOOKUP(J241,Demand_calculation!$B$2:$AA$402,26,0)</f>
        <v>#N/A</v>
      </c>
      <c r="AB241" t="s">
        <v>12737</v>
      </c>
      <c r="AC241" t="e">
        <f t="shared" si="48"/>
        <v>#N/A</v>
      </c>
      <c r="AD241" t="e">
        <f t="shared" si="49"/>
        <v>#N/A</v>
      </c>
      <c r="AE241" t="e">
        <f t="shared" si="50"/>
        <v>#N/A</v>
      </c>
      <c r="AF241" t="e">
        <f t="shared" si="51"/>
        <v>#N/A</v>
      </c>
      <c r="AG241" t="e">
        <f t="shared" si="52"/>
        <v>#N/A</v>
      </c>
      <c r="AH241" t="e">
        <f t="shared" si="53"/>
        <v>#N/A</v>
      </c>
      <c r="AI241" t="e">
        <f t="shared" si="54"/>
        <v>#N/A</v>
      </c>
      <c r="AJ241" t="e">
        <f t="shared" si="55"/>
        <v>#N/A</v>
      </c>
      <c r="AK241" t="e">
        <f t="shared" si="56"/>
        <v>#N/A</v>
      </c>
      <c r="AL241" t="e">
        <f t="shared" si="57"/>
        <v>#N/A</v>
      </c>
      <c r="AM241" t="e">
        <f t="shared" si="58"/>
        <v>#N/A</v>
      </c>
      <c r="AN241" t="e">
        <f t="shared" si="59"/>
        <v>#N/A</v>
      </c>
      <c r="AO241" t="e">
        <f t="shared" si="60"/>
        <v>#N/A</v>
      </c>
      <c r="AP241" t="e">
        <f t="shared" si="61"/>
        <v>#N/A</v>
      </c>
      <c r="AQ241" t="e">
        <f t="shared" si="62"/>
        <v>#N/A</v>
      </c>
    </row>
    <row r="242" spans="1:43">
      <c r="A242">
        <v>4011</v>
      </c>
      <c r="B242">
        <v>62</v>
      </c>
      <c r="C242" t="str">
        <f t="shared" si="63"/>
        <v>n62</v>
      </c>
      <c r="D242" t="str">
        <f>VLOOKUP(A242,Demand_calculation!$A$2:$B$402,2,0)</f>
        <v>load62</v>
      </c>
      <c r="F242" t="s">
        <v>12679</v>
      </c>
      <c r="G242" t="s">
        <v>11771</v>
      </c>
      <c r="I242" t="s">
        <v>12679</v>
      </c>
      <c r="J242" t="s">
        <v>11771</v>
      </c>
      <c r="K242" t="e">
        <f>VLOOKUP(J242,Demand_calculation!$B$2:$M$402,12,0)</f>
        <v>#N/A</v>
      </c>
      <c r="L242" t="e">
        <f>VLOOKUP(J242,Demand_calculation!$B$2:$AA$402,13,0)</f>
        <v>#N/A</v>
      </c>
      <c r="M242" t="e">
        <f>VLOOKUP(J242,Demand_calculation!$B$2:$AA$402,14,0)</f>
        <v>#N/A</v>
      </c>
      <c r="N242" t="e">
        <f>VLOOKUP(J242,Demand_calculation!$B$2:$AA$402,15,0)</f>
        <v>#N/A</v>
      </c>
      <c r="O242" t="e">
        <f>VLOOKUP(J242,Demand_calculation!$B$2:$AA$402,16,0)</f>
        <v>#N/A</v>
      </c>
      <c r="P242" t="e">
        <f>VLOOKUP(J242,Demand_calculation!$B$2:$AA$402,17,0)</f>
        <v>#N/A</v>
      </c>
      <c r="Q242" t="e">
        <f>VLOOKUP(J242,Demand_calculation!$B$2:$AA$402,18,0)</f>
        <v>#N/A</v>
      </c>
      <c r="R242" t="e">
        <f>VLOOKUP(J242,Demand_calculation!$B$2:$AA$402,19,0)</f>
        <v>#N/A</v>
      </c>
      <c r="S242" t="e">
        <f>VLOOKUP(J242,Demand_calculation!$B$2:$AA$402,20,0)</f>
        <v>#N/A</v>
      </c>
      <c r="T242" t="e">
        <f>VLOOKUP(J242,Demand_calculation!$B$2:$AA$402,21,0)</f>
        <v>#N/A</v>
      </c>
      <c r="U242" t="e">
        <f>VLOOKUP(J242,Demand_calculation!$B$2:$AA$402,22,0)</f>
        <v>#N/A</v>
      </c>
      <c r="V242" t="e">
        <f>VLOOKUP(J242,Demand_calculation!$B$2:$AA$402,23,0)</f>
        <v>#N/A</v>
      </c>
      <c r="W242" t="e">
        <f>VLOOKUP(J242,Demand_calculation!$B$2:$AA$402,24,0)</f>
        <v>#N/A</v>
      </c>
      <c r="X242" t="e">
        <f>VLOOKUP(J242,Demand_calculation!$B$2:$AA$402,25,0)</f>
        <v>#N/A</v>
      </c>
      <c r="Y242" t="e">
        <f>VLOOKUP(J242,Demand_calculation!$B$2:$AA$402,26,0)</f>
        <v>#N/A</v>
      </c>
      <c r="AB242" t="s">
        <v>12734</v>
      </c>
      <c r="AC242" t="e">
        <f t="shared" si="48"/>
        <v>#N/A</v>
      </c>
      <c r="AD242" t="e">
        <f t="shared" si="49"/>
        <v>#N/A</v>
      </c>
      <c r="AE242" t="e">
        <f t="shared" si="50"/>
        <v>#N/A</v>
      </c>
      <c r="AF242" t="e">
        <f t="shared" si="51"/>
        <v>#N/A</v>
      </c>
      <c r="AG242" t="e">
        <f t="shared" si="52"/>
        <v>#N/A</v>
      </c>
      <c r="AH242" t="e">
        <f t="shared" si="53"/>
        <v>#N/A</v>
      </c>
      <c r="AI242" t="e">
        <f t="shared" si="54"/>
        <v>#N/A</v>
      </c>
      <c r="AJ242" t="e">
        <f t="shared" si="55"/>
        <v>#N/A</v>
      </c>
      <c r="AK242" t="e">
        <f t="shared" si="56"/>
        <v>#N/A</v>
      </c>
      <c r="AL242" t="e">
        <f t="shared" si="57"/>
        <v>#N/A</v>
      </c>
      <c r="AM242" t="e">
        <f t="shared" si="58"/>
        <v>#N/A</v>
      </c>
      <c r="AN242" t="e">
        <f t="shared" si="59"/>
        <v>#N/A</v>
      </c>
      <c r="AO242" t="e">
        <f t="shared" si="60"/>
        <v>#N/A</v>
      </c>
      <c r="AP242" t="e">
        <f t="shared" si="61"/>
        <v>#N/A</v>
      </c>
      <c r="AQ242" t="e">
        <f t="shared" si="62"/>
        <v>#N/A</v>
      </c>
    </row>
    <row r="243" spans="1:43">
      <c r="A243">
        <v>4012</v>
      </c>
      <c r="B243">
        <v>160</v>
      </c>
      <c r="C243" t="str">
        <f t="shared" si="63"/>
        <v>n160</v>
      </c>
      <c r="D243" t="str">
        <f>VLOOKUP(A243,Demand_calculation!$A$2:$B$402,2,0)</f>
        <v>load63</v>
      </c>
      <c r="F243" t="s">
        <v>12679</v>
      </c>
      <c r="G243" t="s">
        <v>11796</v>
      </c>
      <c r="I243" t="s">
        <v>12679</v>
      </c>
      <c r="J243" t="s">
        <v>11796</v>
      </c>
      <c r="K243" t="e">
        <f>VLOOKUP(J243,Demand_calculation!$B$2:$M$402,12,0)</f>
        <v>#N/A</v>
      </c>
      <c r="L243" t="e">
        <f>VLOOKUP(J243,Demand_calculation!$B$2:$AA$402,13,0)</f>
        <v>#N/A</v>
      </c>
      <c r="M243" t="e">
        <f>VLOOKUP(J243,Demand_calculation!$B$2:$AA$402,14,0)</f>
        <v>#N/A</v>
      </c>
      <c r="N243" t="e">
        <f>VLOOKUP(J243,Demand_calculation!$B$2:$AA$402,15,0)</f>
        <v>#N/A</v>
      </c>
      <c r="O243" t="e">
        <f>VLOOKUP(J243,Demand_calculation!$B$2:$AA$402,16,0)</f>
        <v>#N/A</v>
      </c>
      <c r="P243" t="e">
        <f>VLOOKUP(J243,Demand_calculation!$B$2:$AA$402,17,0)</f>
        <v>#N/A</v>
      </c>
      <c r="Q243" t="e">
        <f>VLOOKUP(J243,Demand_calculation!$B$2:$AA$402,18,0)</f>
        <v>#N/A</v>
      </c>
      <c r="R243" t="e">
        <f>VLOOKUP(J243,Demand_calculation!$B$2:$AA$402,19,0)</f>
        <v>#N/A</v>
      </c>
      <c r="S243" t="e">
        <f>VLOOKUP(J243,Demand_calculation!$B$2:$AA$402,20,0)</f>
        <v>#N/A</v>
      </c>
      <c r="T243" t="e">
        <f>VLOOKUP(J243,Demand_calculation!$B$2:$AA$402,21,0)</f>
        <v>#N/A</v>
      </c>
      <c r="U243" t="e">
        <f>VLOOKUP(J243,Demand_calculation!$B$2:$AA$402,22,0)</f>
        <v>#N/A</v>
      </c>
      <c r="V243" t="e">
        <f>VLOOKUP(J243,Demand_calculation!$B$2:$AA$402,23,0)</f>
        <v>#N/A</v>
      </c>
      <c r="W243" t="e">
        <f>VLOOKUP(J243,Demand_calculation!$B$2:$AA$402,24,0)</f>
        <v>#N/A</v>
      </c>
      <c r="X243" t="e">
        <f>VLOOKUP(J243,Demand_calculation!$B$2:$AA$402,25,0)</f>
        <v>#N/A</v>
      </c>
      <c r="Y243" t="e">
        <f>VLOOKUP(J243,Demand_calculation!$B$2:$AA$402,26,0)</f>
        <v>#N/A</v>
      </c>
      <c r="AB243" t="s">
        <v>12739</v>
      </c>
      <c r="AC243" t="e">
        <f t="shared" si="48"/>
        <v>#N/A</v>
      </c>
      <c r="AD243" t="e">
        <f t="shared" si="49"/>
        <v>#N/A</v>
      </c>
      <c r="AE243" t="e">
        <f t="shared" si="50"/>
        <v>#N/A</v>
      </c>
      <c r="AF243" t="e">
        <f t="shared" si="51"/>
        <v>#N/A</v>
      </c>
      <c r="AG243" t="e">
        <f t="shared" si="52"/>
        <v>#N/A</v>
      </c>
      <c r="AH243" t="e">
        <f t="shared" si="53"/>
        <v>#N/A</v>
      </c>
      <c r="AI243" t="e">
        <f t="shared" si="54"/>
        <v>#N/A</v>
      </c>
      <c r="AJ243" t="e">
        <f t="shared" si="55"/>
        <v>#N/A</v>
      </c>
      <c r="AK243" t="e">
        <f t="shared" si="56"/>
        <v>#N/A</v>
      </c>
      <c r="AL243" t="e">
        <f t="shared" si="57"/>
        <v>#N/A</v>
      </c>
      <c r="AM243" t="e">
        <f t="shared" si="58"/>
        <v>#N/A</v>
      </c>
      <c r="AN243" t="e">
        <f t="shared" si="59"/>
        <v>#N/A</v>
      </c>
      <c r="AO243" t="e">
        <f t="shared" si="60"/>
        <v>#N/A</v>
      </c>
      <c r="AP243" t="e">
        <f t="shared" si="61"/>
        <v>#N/A</v>
      </c>
      <c r="AQ243" t="e">
        <f t="shared" si="62"/>
        <v>#N/A</v>
      </c>
    </row>
    <row r="244" spans="1:43">
      <c r="A244">
        <v>5111</v>
      </c>
      <c r="B244">
        <v>455</v>
      </c>
      <c r="C244" t="str">
        <f t="shared" si="63"/>
        <v>n455</v>
      </c>
      <c r="D244" t="str">
        <f>VLOOKUP(A244,Demand_calculation!$A$2:$B$402,2,0)</f>
        <v>load64</v>
      </c>
      <c r="F244" t="s">
        <v>12679</v>
      </c>
      <c r="G244" t="s">
        <v>11797</v>
      </c>
      <c r="I244" t="s">
        <v>12679</v>
      </c>
      <c r="J244" t="s">
        <v>11797</v>
      </c>
      <c r="K244" t="e">
        <f>VLOOKUP(J244,Demand_calculation!$B$2:$M$402,12,0)</f>
        <v>#N/A</v>
      </c>
      <c r="L244" t="e">
        <f>VLOOKUP(J244,Demand_calculation!$B$2:$AA$402,13,0)</f>
        <v>#N/A</v>
      </c>
      <c r="M244" t="e">
        <f>VLOOKUP(J244,Demand_calculation!$B$2:$AA$402,14,0)</f>
        <v>#N/A</v>
      </c>
      <c r="N244" t="e">
        <f>VLOOKUP(J244,Demand_calculation!$B$2:$AA$402,15,0)</f>
        <v>#N/A</v>
      </c>
      <c r="O244" t="e">
        <f>VLOOKUP(J244,Demand_calculation!$B$2:$AA$402,16,0)</f>
        <v>#N/A</v>
      </c>
      <c r="P244" t="e">
        <f>VLOOKUP(J244,Demand_calculation!$B$2:$AA$402,17,0)</f>
        <v>#N/A</v>
      </c>
      <c r="Q244" t="e">
        <f>VLOOKUP(J244,Demand_calculation!$B$2:$AA$402,18,0)</f>
        <v>#N/A</v>
      </c>
      <c r="R244" t="e">
        <f>VLOOKUP(J244,Demand_calculation!$B$2:$AA$402,19,0)</f>
        <v>#N/A</v>
      </c>
      <c r="S244" t="e">
        <f>VLOOKUP(J244,Demand_calculation!$B$2:$AA$402,20,0)</f>
        <v>#N/A</v>
      </c>
      <c r="T244" t="e">
        <f>VLOOKUP(J244,Demand_calculation!$B$2:$AA$402,21,0)</f>
        <v>#N/A</v>
      </c>
      <c r="U244" t="e">
        <f>VLOOKUP(J244,Demand_calculation!$B$2:$AA$402,22,0)</f>
        <v>#N/A</v>
      </c>
      <c r="V244" t="e">
        <f>VLOOKUP(J244,Demand_calculation!$B$2:$AA$402,23,0)</f>
        <v>#N/A</v>
      </c>
      <c r="W244" t="e">
        <f>VLOOKUP(J244,Demand_calculation!$B$2:$AA$402,24,0)</f>
        <v>#N/A</v>
      </c>
      <c r="X244" t="e">
        <f>VLOOKUP(J244,Demand_calculation!$B$2:$AA$402,25,0)</f>
        <v>#N/A</v>
      </c>
      <c r="Y244" t="e">
        <f>VLOOKUP(J244,Demand_calculation!$B$2:$AA$402,26,0)</f>
        <v>#N/A</v>
      </c>
      <c r="AB244" t="s">
        <v>12877</v>
      </c>
      <c r="AC244" t="e">
        <f t="shared" si="48"/>
        <v>#N/A</v>
      </c>
      <c r="AD244" t="e">
        <f t="shared" si="49"/>
        <v>#N/A</v>
      </c>
      <c r="AE244" t="e">
        <f t="shared" si="50"/>
        <v>#N/A</v>
      </c>
      <c r="AF244" t="e">
        <f t="shared" si="51"/>
        <v>#N/A</v>
      </c>
      <c r="AG244" t="e">
        <f t="shared" si="52"/>
        <v>#N/A</v>
      </c>
      <c r="AH244" t="e">
        <f t="shared" si="53"/>
        <v>#N/A</v>
      </c>
      <c r="AI244" t="e">
        <f t="shared" si="54"/>
        <v>#N/A</v>
      </c>
      <c r="AJ244" t="e">
        <f t="shared" si="55"/>
        <v>#N/A</v>
      </c>
      <c r="AK244" t="e">
        <f t="shared" si="56"/>
        <v>#N/A</v>
      </c>
      <c r="AL244" t="e">
        <f t="shared" si="57"/>
        <v>#N/A</v>
      </c>
      <c r="AM244" t="e">
        <f t="shared" si="58"/>
        <v>#N/A</v>
      </c>
      <c r="AN244" t="e">
        <f t="shared" si="59"/>
        <v>#N/A</v>
      </c>
      <c r="AO244" t="e">
        <f t="shared" si="60"/>
        <v>#N/A</v>
      </c>
      <c r="AP244" t="e">
        <f t="shared" si="61"/>
        <v>#N/A</v>
      </c>
      <c r="AQ244" t="e">
        <f t="shared" si="62"/>
        <v>#N/A</v>
      </c>
    </row>
    <row r="245" spans="1:43">
      <c r="A245">
        <v>5112</v>
      </c>
      <c r="B245">
        <v>200</v>
      </c>
      <c r="C245" t="str">
        <f t="shared" si="63"/>
        <v>n200</v>
      </c>
      <c r="D245" t="str">
        <f>VLOOKUP(A245,Demand_calculation!$A$2:$B$402,2,0)</f>
        <v>load65</v>
      </c>
      <c r="F245" t="s">
        <v>12680</v>
      </c>
      <c r="G245" t="s">
        <v>11791</v>
      </c>
      <c r="I245" t="s">
        <v>12680</v>
      </c>
      <c r="J245" t="s">
        <v>11791</v>
      </c>
      <c r="K245" t="e">
        <f>VLOOKUP(J245,Demand_calculation!$B$2:$M$402,12,0)</f>
        <v>#N/A</v>
      </c>
      <c r="L245" t="e">
        <f>VLOOKUP(J245,Demand_calculation!$B$2:$AA$402,13,0)</f>
        <v>#N/A</v>
      </c>
      <c r="M245" t="e">
        <f>VLOOKUP(J245,Demand_calculation!$B$2:$AA$402,14,0)</f>
        <v>#N/A</v>
      </c>
      <c r="N245" t="e">
        <f>VLOOKUP(J245,Demand_calculation!$B$2:$AA$402,15,0)</f>
        <v>#N/A</v>
      </c>
      <c r="O245" t="e">
        <f>VLOOKUP(J245,Demand_calculation!$B$2:$AA$402,16,0)</f>
        <v>#N/A</v>
      </c>
      <c r="P245" t="e">
        <f>VLOOKUP(J245,Demand_calculation!$B$2:$AA$402,17,0)</f>
        <v>#N/A</v>
      </c>
      <c r="Q245" t="e">
        <f>VLOOKUP(J245,Demand_calculation!$B$2:$AA$402,18,0)</f>
        <v>#N/A</v>
      </c>
      <c r="R245" t="e">
        <f>VLOOKUP(J245,Demand_calculation!$B$2:$AA$402,19,0)</f>
        <v>#N/A</v>
      </c>
      <c r="S245" t="e">
        <f>VLOOKUP(J245,Demand_calculation!$B$2:$AA$402,20,0)</f>
        <v>#N/A</v>
      </c>
      <c r="T245" t="e">
        <f>VLOOKUP(J245,Demand_calculation!$B$2:$AA$402,21,0)</f>
        <v>#N/A</v>
      </c>
      <c r="U245" t="e">
        <f>VLOOKUP(J245,Demand_calculation!$B$2:$AA$402,22,0)</f>
        <v>#N/A</v>
      </c>
      <c r="V245" t="e">
        <f>VLOOKUP(J245,Demand_calculation!$B$2:$AA$402,23,0)</f>
        <v>#N/A</v>
      </c>
      <c r="W245" t="e">
        <f>VLOOKUP(J245,Demand_calculation!$B$2:$AA$402,24,0)</f>
        <v>#N/A</v>
      </c>
      <c r="X245" t="e">
        <f>VLOOKUP(J245,Demand_calculation!$B$2:$AA$402,25,0)</f>
        <v>#N/A</v>
      </c>
      <c r="Y245" t="e">
        <f>VLOOKUP(J245,Demand_calculation!$B$2:$AA$402,26,0)</f>
        <v>#N/A</v>
      </c>
      <c r="AB245" t="s">
        <v>12723</v>
      </c>
      <c r="AC245" t="e">
        <f t="shared" si="48"/>
        <v>#N/A</v>
      </c>
      <c r="AD245" t="e">
        <f t="shared" si="49"/>
        <v>#N/A</v>
      </c>
      <c r="AE245" t="e">
        <f t="shared" si="50"/>
        <v>#N/A</v>
      </c>
      <c r="AF245" t="e">
        <f t="shared" si="51"/>
        <v>#N/A</v>
      </c>
      <c r="AG245" t="e">
        <f t="shared" si="52"/>
        <v>#N/A</v>
      </c>
      <c r="AH245" t="e">
        <f t="shared" si="53"/>
        <v>#N/A</v>
      </c>
      <c r="AI245" t="e">
        <f t="shared" si="54"/>
        <v>#N/A</v>
      </c>
      <c r="AJ245" t="e">
        <f t="shared" si="55"/>
        <v>#N/A</v>
      </c>
      <c r="AK245" t="e">
        <f t="shared" si="56"/>
        <v>#N/A</v>
      </c>
      <c r="AL245" t="e">
        <f t="shared" si="57"/>
        <v>#N/A</v>
      </c>
      <c r="AM245" t="e">
        <f t="shared" si="58"/>
        <v>#N/A</v>
      </c>
      <c r="AN245" t="e">
        <f t="shared" si="59"/>
        <v>#N/A</v>
      </c>
      <c r="AO245" t="e">
        <f t="shared" si="60"/>
        <v>#N/A</v>
      </c>
      <c r="AP245" t="e">
        <f t="shared" si="61"/>
        <v>#N/A</v>
      </c>
      <c r="AQ245" t="e">
        <f t="shared" si="62"/>
        <v>#N/A</v>
      </c>
    </row>
    <row r="246" spans="1:43">
      <c r="A246">
        <v>5113</v>
      </c>
      <c r="B246">
        <v>169</v>
      </c>
      <c r="C246" t="str">
        <f t="shared" si="63"/>
        <v>n169</v>
      </c>
      <c r="D246" t="str">
        <f>VLOOKUP(A246,Demand_calculation!$A$2:$B$402,2,0)</f>
        <v>load66</v>
      </c>
      <c r="F246" t="s">
        <v>12680</v>
      </c>
      <c r="G246" t="s">
        <v>11794</v>
      </c>
      <c r="I246" t="s">
        <v>12680</v>
      </c>
      <c r="J246" t="s">
        <v>11794</v>
      </c>
      <c r="K246" t="e">
        <f>VLOOKUP(J246,Demand_calculation!$B$2:$M$402,12,0)</f>
        <v>#N/A</v>
      </c>
      <c r="L246" t="e">
        <f>VLOOKUP(J246,Demand_calculation!$B$2:$AA$402,13,0)</f>
        <v>#N/A</v>
      </c>
      <c r="M246" t="e">
        <f>VLOOKUP(J246,Demand_calculation!$B$2:$AA$402,14,0)</f>
        <v>#N/A</v>
      </c>
      <c r="N246" t="e">
        <f>VLOOKUP(J246,Demand_calculation!$B$2:$AA$402,15,0)</f>
        <v>#N/A</v>
      </c>
      <c r="O246" t="e">
        <f>VLOOKUP(J246,Demand_calculation!$B$2:$AA$402,16,0)</f>
        <v>#N/A</v>
      </c>
      <c r="P246" t="e">
        <f>VLOOKUP(J246,Demand_calculation!$B$2:$AA$402,17,0)</f>
        <v>#N/A</v>
      </c>
      <c r="Q246" t="e">
        <f>VLOOKUP(J246,Demand_calculation!$B$2:$AA$402,18,0)</f>
        <v>#N/A</v>
      </c>
      <c r="R246" t="e">
        <f>VLOOKUP(J246,Demand_calculation!$B$2:$AA$402,19,0)</f>
        <v>#N/A</v>
      </c>
      <c r="S246" t="e">
        <f>VLOOKUP(J246,Demand_calculation!$B$2:$AA$402,20,0)</f>
        <v>#N/A</v>
      </c>
      <c r="T246" t="e">
        <f>VLOOKUP(J246,Demand_calculation!$B$2:$AA$402,21,0)</f>
        <v>#N/A</v>
      </c>
      <c r="U246" t="e">
        <f>VLOOKUP(J246,Demand_calculation!$B$2:$AA$402,22,0)</f>
        <v>#N/A</v>
      </c>
      <c r="V246" t="e">
        <f>VLOOKUP(J246,Demand_calculation!$B$2:$AA$402,23,0)</f>
        <v>#N/A</v>
      </c>
      <c r="W246" t="e">
        <f>VLOOKUP(J246,Demand_calculation!$B$2:$AA$402,24,0)</f>
        <v>#N/A</v>
      </c>
      <c r="X246" t="e">
        <f>VLOOKUP(J246,Demand_calculation!$B$2:$AA$402,25,0)</f>
        <v>#N/A</v>
      </c>
      <c r="Y246" t="e">
        <f>VLOOKUP(J246,Demand_calculation!$B$2:$AA$402,26,0)</f>
        <v>#N/A</v>
      </c>
      <c r="AB246" t="s">
        <v>12960</v>
      </c>
      <c r="AC246" t="e">
        <f t="shared" si="48"/>
        <v>#N/A</v>
      </c>
      <c r="AD246" t="e">
        <f t="shared" si="49"/>
        <v>#N/A</v>
      </c>
      <c r="AE246" t="e">
        <f t="shared" si="50"/>
        <v>#N/A</v>
      </c>
      <c r="AF246" t="e">
        <f t="shared" si="51"/>
        <v>#N/A</v>
      </c>
      <c r="AG246" t="e">
        <f t="shared" si="52"/>
        <v>#N/A</v>
      </c>
      <c r="AH246" t="e">
        <f t="shared" si="53"/>
        <v>#N/A</v>
      </c>
      <c r="AI246" t="e">
        <f t="shared" si="54"/>
        <v>#N/A</v>
      </c>
      <c r="AJ246" t="e">
        <f t="shared" si="55"/>
        <v>#N/A</v>
      </c>
      <c r="AK246" t="e">
        <f t="shared" si="56"/>
        <v>#N/A</v>
      </c>
      <c r="AL246" t="e">
        <f t="shared" si="57"/>
        <v>#N/A</v>
      </c>
      <c r="AM246" t="e">
        <f t="shared" si="58"/>
        <v>#N/A</v>
      </c>
      <c r="AN246" t="e">
        <f t="shared" si="59"/>
        <v>#N/A</v>
      </c>
      <c r="AO246" t="e">
        <f t="shared" si="60"/>
        <v>#N/A</v>
      </c>
      <c r="AP246" t="e">
        <f t="shared" si="61"/>
        <v>#N/A</v>
      </c>
      <c r="AQ246" t="e">
        <f t="shared" si="62"/>
        <v>#N/A</v>
      </c>
    </row>
    <row r="247" spans="1:43">
      <c r="A247">
        <v>5114</v>
      </c>
      <c r="B247">
        <v>176</v>
      </c>
      <c r="C247" t="str">
        <f t="shared" si="63"/>
        <v>n176</v>
      </c>
      <c r="D247" t="str">
        <f>VLOOKUP(A247,Demand_calculation!$A$2:$B$402,2,0)</f>
        <v>load67</v>
      </c>
      <c r="F247" t="s">
        <v>12556</v>
      </c>
      <c r="G247" t="s">
        <v>11760</v>
      </c>
      <c r="I247" t="s">
        <v>12556</v>
      </c>
      <c r="J247" t="s">
        <v>11760</v>
      </c>
      <c r="K247" t="e">
        <f>VLOOKUP(J247,Demand_calculation!$B$2:$M$402,12,0)</f>
        <v>#N/A</v>
      </c>
      <c r="L247" t="e">
        <f>VLOOKUP(J247,Demand_calculation!$B$2:$AA$402,13,0)</f>
        <v>#N/A</v>
      </c>
      <c r="M247" t="e">
        <f>VLOOKUP(J247,Demand_calculation!$B$2:$AA$402,14,0)</f>
        <v>#N/A</v>
      </c>
      <c r="N247" t="e">
        <f>VLOOKUP(J247,Demand_calculation!$B$2:$AA$402,15,0)</f>
        <v>#N/A</v>
      </c>
      <c r="O247" t="e">
        <f>VLOOKUP(J247,Demand_calculation!$B$2:$AA$402,16,0)</f>
        <v>#N/A</v>
      </c>
      <c r="P247" t="e">
        <f>VLOOKUP(J247,Demand_calculation!$B$2:$AA$402,17,0)</f>
        <v>#N/A</v>
      </c>
      <c r="Q247" t="e">
        <f>VLOOKUP(J247,Demand_calculation!$B$2:$AA$402,18,0)</f>
        <v>#N/A</v>
      </c>
      <c r="R247" t="e">
        <f>VLOOKUP(J247,Demand_calculation!$B$2:$AA$402,19,0)</f>
        <v>#N/A</v>
      </c>
      <c r="S247" t="e">
        <f>VLOOKUP(J247,Demand_calculation!$B$2:$AA$402,20,0)</f>
        <v>#N/A</v>
      </c>
      <c r="T247" t="e">
        <f>VLOOKUP(J247,Demand_calculation!$B$2:$AA$402,21,0)</f>
        <v>#N/A</v>
      </c>
      <c r="U247" t="e">
        <f>VLOOKUP(J247,Demand_calculation!$B$2:$AA$402,22,0)</f>
        <v>#N/A</v>
      </c>
      <c r="V247" t="e">
        <f>VLOOKUP(J247,Demand_calculation!$B$2:$AA$402,23,0)</f>
        <v>#N/A</v>
      </c>
      <c r="W247" t="e">
        <f>VLOOKUP(J247,Demand_calculation!$B$2:$AA$402,24,0)</f>
        <v>#N/A</v>
      </c>
      <c r="X247" t="e">
        <f>VLOOKUP(J247,Demand_calculation!$B$2:$AA$402,25,0)</f>
        <v>#N/A</v>
      </c>
      <c r="Y247" t="e">
        <f>VLOOKUP(J247,Demand_calculation!$B$2:$AA$402,26,0)</f>
        <v>#N/A</v>
      </c>
      <c r="AB247" t="s">
        <v>12961</v>
      </c>
      <c r="AC247" t="e">
        <f t="shared" si="48"/>
        <v>#N/A</v>
      </c>
      <c r="AD247" t="e">
        <f t="shared" si="49"/>
        <v>#N/A</v>
      </c>
      <c r="AE247" t="e">
        <f t="shared" si="50"/>
        <v>#N/A</v>
      </c>
      <c r="AF247" t="e">
        <f t="shared" si="51"/>
        <v>#N/A</v>
      </c>
      <c r="AG247" t="e">
        <f t="shared" si="52"/>
        <v>#N/A</v>
      </c>
      <c r="AH247" t="e">
        <f t="shared" si="53"/>
        <v>#N/A</v>
      </c>
      <c r="AI247" t="e">
        <f t="shared" si="54"/>
        <v>#N/A</v>
      </c>
      <c r="AJ247" t="e">
        <f t="shared" si="55"/>
        <v>#N/A</v>
      </c>
      <c r="AK247" t="e">
        <f t="shared" si="56"/>
        <v>#N/A</v>
      </c>
      <c r="AL247" t="e">
        <f t="shared" si="57"/>
        <v>#N/A</v>
      </c>
      <c r="AM247" t="e">
        <f t="shared" si="58"/>
        <v>#N/A</v>
      </c>
      <c r="AN247" t="e">
        <f t="shared" si="59"/>
        <v>#N/A</v>
      </c>
      <c r="AO247" t="e">
        <f t="shared" si="60"/>
        <v>#N/A</v>
      </c>
      <c r="AP247" t="e">
        <f t="shared" si="61"/>
        <v>#N/A</v>
      </c>
      <c r="AQ247" t="e">
        <f t="shared" si="62"/>
        <v>#N/A</v>
      </c>
    </row>
    <row r="248" spans="1:43">
      <c r="A248">
        <v>5116</v>
      </c>
      <c r="B248">
        <v>153</v>
      </c>
      <c r="C248" t="str">
        <f t="shared" si="63"/>
        <v>n153</v>
      </c>
      <c r="D248" t="str">
        <f>VLOOKUP(A248,Demand_calculation!$A$2:$B$402,2,0)</f>
        <v>load68</v>
      </c>
      <c r="F248" t="s">
        <v>12561</v>
      </c>
      <c r="G248" t="s">
        <v>11778</v>
      </c>
      <c r="I248" t="s">
        <v>12561</v>
      </c>
      <c r="J248" t="s">
        <v>11778</v>
      </c>
      <c r="K248" t="e">
        <f>VLOOKUP(J248,Demand_calculation!$B$2:$M$402,12,0)</f>
        <v>#N/A</v>
      </c>
      <c r="L248" t="e">
        <f>VLOOKUP(J248,Demand_calculation!$B$2:$AA$402,13,0)</f>
        <v>#N/A</v>
      </c>
      <c r="M248" t="e">
        <f>VLOOKUP(J248,Demand_calculation!$B$2:$AA$402,14,0)</f>
        <v>#N/A</v>
      </c>
      <c r="N248" t="e">
        <f>VLOOKUP(J248,Demand_calculation!$B$2:$AA$402,15,0)</f>
        <v>#N/A</v>
      </c>
      <c r="O248" t="e">
        <f>VLOOKUP(J248,Demand_calculation!$B$2:$AA$402,16,0)</f>
        <v>#N/A</v>
      </c>
      <c r="P248" t="e">
        <f>VLOOKUP(J248,Demand_calculation!$B$2:$AA$402,17,0)</f>
        <v>#N/A</v>
      </c>
      <c r="Q248" t="e">
        <f>VLOOKUP(J248,Demand_calculation!$B$2:$AA$402,18,0)</f>
        <v>#N/A</v>
      </c>
      <c r="R248" t="e">
        <f>VLOOKUP(J248,Demand_calculation!$B$2:$AA$402,19,0)</f>
        <v>#N/A</v>
      </c>
      <c r="S248" t="e">
        <f>VLOOKUP(J248,Demand_calculation!$B$2:$AA$402,20,0)</f>
        <v>#N/A</v>
      </c>
      <c r="T248" t="e">
        <f>VLOOKUP(J248,Demand_calculation!$B$2:$AA$402,21,0)</f>
        <v>#N/A</v>
      </c>
      <c r="U248" t="e">
        <f>VLOOKUP(J248,Demand_calculation!$B$2:$AA$402,22,0)</f>
        <v>#N/A</v>
      </c>
      <c r="V248" t="e">
        <f>VLOOKUP(J248,Demand_calculation!$B$2:$AA$402,23,0)</f>
        <v>#N/A</v>
      </c>
      <c r="W248" t="e">
        <f>VLOOKUP(J248,Demand_calculation!$B$2:$AA$402,24,0)</f>
        <v>#N/A</v>
      </c>
      <c r="X248" t="e">
        <f>VLOOKUP(J248,Demand_calculation!$B$2:$AA$402,25,0)</f>
        <v>#N/A</v>
      </c>
      <c r="Y248" t="e">
        <f>VLOOKUP(J248,Demand_calculation!$B$2:$AA$402,26,0)</f>
        <v>#N/A</v>
      </c>
      <c r="AB248" t="s">
        <v>12962</v>
      </c>
      <c r="AC248" t="e">
        <f t="shared" si="48"/>
        <v>#N/A</v>
      </c>
      <c r="AD248" t="e">
        <f t="shared" si="49"/>
        <v>#N/A</v>
      </c>
      <c r="AE248" t="e">
        <f t="shared" si="50"/>
        <v>#N/A</v>
      </c>
      <c r="AF248" t="e">
        <f t="shared" si="51"/>
        <v>#N/A</v>
      </c>
      <c r="AG248" t="e">
        <f t="shared" si="52"/>
        <v>#N/A</v>
      </c>
      <c r="AH248" t="e">
        <f t="shared" si="53"/>
        <v>#N/A</v>
      </c>
      <c r="AI248" t="e">
        <f t="shared" si="54"/>
        <v>#N/A</v>
      </c>
      <c r="AJ248" t="e">
        <f t="shared" si="55"/>
        <v>#N/A</v>
      </c>
      <c r="AK248" t="e">
        <f t="shared" si="56"/>
        <v>#N/A</v>
      </c>
      <c r="AL248" t="e">
        <f t="shared" si="57"/>
        <v>#N/A</v>
      </c>
      <c r="AM248" t="e">
        <f t="shared" si="58"/>
        <v>#N/A</v>
      </c>
      <c r="AN248" t="e">
        <f t="shared" si="59"/>
        <v>#N/A</v>
      </c>
      <c r="AO248" t="e">
        <f t="shared" si="60"/>
        <v>#N/A</v>
      </c>
      <c r="AP248" t="e">
        <f t="shared" si="61"/>
        <v>#N/A</v>
      </c>
      <c r="AQ248" t="e">
        <f t="shared" si="62"/>
        <v>#N/A</v>
      </c>
    </row>
    <row r="249" spans="1:43">
      <c r="A249">
        <v>5117</v>
      </c>
      <c r="B249">
        <v>170</v>
      </c>
      <c r="C249" t="str">
        <f t="shared" si="63"/>
        <v>n170</v>
      </c>
      <c r="D249" t="str">
        <f>VLOOKUP(A249,Demand_calculation!$A$2:$B$402,2,0)</f>
        <v>load69</v>
      </c>
      <c r="F249" t="s">
        <v>12561</v>
      </c>
      <c r="G249" t="s">
        <v>11781</v>
      </c>
      <c r="I249" t="s">
        <v>12561</v>
      </c>
      <c r="J249" t="s">
        <v>11781</v>
      </c>
      <c r="K249" t="e">
        <f>VLOOKUP(J249,Demand_calculation!$B$2:$M$402,12,0)</f>
        <v>#N/A</v>
      </c>
      <c r="L249" t="e">
        <f>VLOOKUP(J249,Demand_calculation!$B$2:$AA$402,13,0)</f>
        <v>#N/A</v>
      </c>
      <c r="M249" t="e">
        <f>VLOOKUP(J249,Demand_calculation!$B$2:$AA$402,14,0)</f>
        <v>#N/A</v>
      </c>
      <c r="N249" t="e">
        <f>VLOOKUP(J249,Demand_calculation!$B$2:$AA$402,15,0)</f>
        <v>#N/A</v>
      </c>
      <c r="O249" t="e">
        <f>VLOOKUP(J249,Demand_calculation!$B$2:$AA$402,16,0)</f>
        <v>#N/A</v>
      </c>
      <c r="P249" t="e">
        <f>VLOOKUP(J249,Demand_calculation!$B$2:$AA$402,17,0)</f>
        <v>#N/A</v>
      </c>
      <c r="Q249" t="e">
        <f>VLOOKUP(J249,Demand_calculation!$B$2:$AA$402,18,0)</f>
        <v>#N/A</v>
      </c>
      <c r="R249" t="e">
        <f>VLOOKUP(J249,Demand_calculation!$B$2:$AA$402,19,0)</f>
        <v>#N/A</v>
      </c>
      <c r="S249" t="e">
        <f>VLOOKUP(J249,Demand_calculation!$B$2:$AA$402,20,0)</f>
        <v>#N/A</v>
      </c>
      <c r="T249" t="e">
        <f>VLOOKUP(J249,Demand_calculation!$B$2:$AA$402,21,0)</f>
        <v>#N/A</v>
      </c>
      <c r="U249" t="e">
        <f>VLOOKUP(J249,Demand_calculation!$B$2:$AA$402,22,0)</f>
        <v>#N/A</v>
      </c>
      <c r="V249" t="e">
        <f>VLOOKUP(J249,Demand_calculation!$B$2:$AA$402,23,0)</f>
        <v>#N/A</v>
      </c>
      <c r="W249" t="e">
        <f>VLOOKUP(J249,Demand_calculation!$B$2:$AA$402,24,0)</f>
        <v>#N/A</v>
      </c>
      <c r="X249" t="e">
        <f>VLOOKUP(J249,Demand_calculation!$B$2:$AA$402,25,0)</f>
        <v>#N/A</v>
      </c>
      <c r="Y249" t="e">
        <f>VLOOKUP(J249,Demand_calculation!$B$2:$AA$402,26,0)</f>
        <v>#N/A</v>
      </c>
      <c r="AB249" t="s">
        <v>12963</v>
      </c>
      <c r="AC249" t="e">
        <f t="shared" si="48"/>
        <v>#N/A</v>
      </c>
      <c r="AD249" t="e">
        <f t="shared" si="49"/>
        <v>#N/A</v>
      </c>
      <c r="AE249" t="e">
        <f t="shared" si="50"/>
        <v>#N/A</v>
      </c>
      <c r="AF249" t="e">
        <f t="shared" si="51"/>
        <v>#N/A</v>
      </c>
      <c r="AG249" t="e">
        <f t="shared" si="52"/>
        <v>#N/A</v>
      </c>
      <c r="AH249" t="e">
        <f t="shared" si="53"/>
        <v>#N/A</v>
      </c>
      <c r="AI249" t="e">
        <f t="shared" si="54"/>
        <v>#N/A</v>
      </c>
      <c r="AJ249" t="e">
        <f t="shared" si="55"/>
        <v>#N/A</v>
      </c>
      <c r="AK249" t="e">
        <f t="shared" si="56"/>
        <v>#N/A</v>
      </c>
      <c r="AL249" t="e">
        <f t="shared" si="57"/>
        <v>#N/A</v>
      </c>
      <c r="AM249" t="e">
        <f t="shared" si="58"/>
        <v>#N/A</v>
      </c>
      <c r="AN249" t="e">
        <f t="shared" si="59"/>
        <v>#N/A</v>
      </c>
      <c r="AO249" t="e">
        <f t="shared" si="60"/>
        <v>#N/A</v>
      </c>
      <c r="AP249" t="e">
        <f t="shared" si="61"/>
        <v>#N/A</v>
      </c>
      <c r="AQ249" t="e">
        <f t="shared" si="62"/>
        <v>#N/A</v>
      </c>
    </row>
    <row r="250" spans="1:43">
      <c r="A250">
        <v>5119</v>
      </c>
      <c r="B250">
        <v>170</v>
      </c>
      <c r="C250" t="str">
        <f t="shared" si="63"/>
        <v>n170</v>
      </c>
      <c r="D250" t="str">
        <f>VLOOKUP(A250,Demand_calculation!$A$2:$B$402,2,0)</f>
        <v>load70</v>
      </c>
      <c r="F250" t="s">
        <v>12757</v>
      </c>
      <c r="G250" t="s">
        <v>11778</v>
      </c>
      <c r="I250" t="s">
        <v>12757</v>
      </c>
      <c r="J250" t="s">
        <v>11778</v>
      </c>
      <c r="K250" t="e">
        <f>VLOOKUP(J250,Demand_calculation!$B$2:$M$402,12,0)</f>
        <v>#N/A</v>
      </c>
      <c r="L250" t="e">
        <f>VLOOKUP(J250,Demand_calculation!$B$2:$AA$402,13,0)</f>
        <v>#N/A</v>
      </c>
      <c r="M250" t="e">
        <f>VLOOKUP(J250,Demand_calculation!$B$2:$AA$402,14,0)</f>
        <v>#N/A</v>
      </c>
      <c r="N250" t="e">
        <f>VLOOKUP(J250,Demand_calculation!$B$2:$AA$402,15,0)</f>
        <v>#N/A</v>
      </c>
      <c r="O250" t="e">
        <f>VLOOKUP(J250,Demand_calculation!$B$2:$AA$402,16,0)</f>
        <v>#N/A</v>
      </c>
      <c r="P250" t="e">
        <f>VLOOKUP(J250,Demand_calculation!$B$2:$AA$402,17,0)</f>
        <v>#N/A</v>
      </c>
      <c r="Q250" t="e">
        <f>VLOOKUP(J250,Demand_calculation!$B$2:$AA$402,18,0)</f>
        <v>#N/A</v>
      </c>
      <c r="R250" t="e">
        <f>VLOOKUP(J250,Demand_calculation!$B$2:$AA$402,19,0)</f>
        <v>#N/A</v>
      </c>
      <c r="S250" t="e">
        <f>VLOOKUP(J250,Demand_calculation!$B$2:$AA$402,20,0)</f>
        <v>#N/A</v>
      </c>
      <c r="T250" t="e">
        <f>VLOOKUP(J250,Demand_calculation!$B$2:$AA$402,21,0)</f>
        <v>#N/A</v>
      </c>
      <c r="U250" t="e">
        <f>VLOOKUP(J250,Demand_calculation!$B$2:$AA$402,22,0)</f>
        <v>#N/A</v>
      </c>
      <c r="V250" t="e">
        <f>VLOOKUP(J250,Demand_calculation!$B$2:$AA$402,23,0)</f>
        <v>#N/A</v>
      </c>
      <c r="W250" t="e">
        <f>VLOOKUP(J250,Demand_calculation!$B$2:$AA$402,24,0)</f>
        <v>#N/A</v>
      </c>
      <c r="X250" t="e">
        <f>VLOOKUP(J250,Demand_calculation!$B$2:$AA$402,25,0)</f>
        <v>#N/A</v>
      </c>
      <c r="Y250" t="e">
        <f>VLOOKUP(J250,Demand_calculation!$B$2:$AA$402,26,0)</f>
        <v>#N/A</v>
      </c>
      <c r="AB250" t="s">
        <v>12720</v>
      </c>
      <c r="AC250" t="e">
        <f t="shared" si="48"/>
        <v>#N/A</v>
      </c>
      <c r="AD250" t="e">
        <f t="shared" si="49"/>
        <v>#N/A</v>
      </c>
      <c r="AE250" t="e">
        <f t="shared" si="50"/>
        <v>#N/A</v>
      </c>
      <c r="AF250" t="e">
        <f t="shared" si="51"/>
        <v>#N/A</v>
      </c>
      <c r="AG250" t="e">
        <f t="shared" si="52"/>
        <v>#N/A</v>
      </c>
      <c r="AH250" t="e">
        <f t="shared" si="53"/>
        <v>#N/A</v>
      </c>
      <c r="AI250" t="e">
        <f t="shared" si="54"/>
        <v>#N/A</v>
      </c>
      <c r="AJ250" t="e">
        <f t="shared" si="55"/>
        <v>#N/A</v>
      </c>
      <c r="AK250" t="e">
        <f t="shared" si="56"/>
        <v>#N/A</v>
      </c>
      <c r="AL250" t="e">
        <f t="shared" si="57"/>
        <v>#N/A</v>
      </c>
      <c r="AM250" t="e">
        <f t="shared" si="58"/>
        <v>#N/A</v>
      </c>
      <c r="AN250" t="e">
        <f t="shared" si="59"/>
        <v>#N/A</v>
      </c>
      <c r="AO250" t="e">
        <f t="shared" si="60"/>
        <v>#N/A</v>
      </c>
      <c r="AP250" t="e">
        <f t="shared" si="61"/>
        <v>#N/A</v>
      </c>
      <c r="AQ250" t="e">
        <f t="shared" si="62"/>
        <v>#N/A</v>
      </c>
    </row>
    <row r="251" spans="1:43">
      <c r="A251">
        <v>5120</v>
      </c>
      <c r="B251">
        <v>126</v>
      </c>
      <c r="C251" t="str">
        <f t="shared" si="63"/>
        <v>n126</v>
      </c>
      <c r="D251" t="str">
        <f>VLOOKUP(A251,Demand_calculation!$A$2:$B$402,2,0)</f>
        <v>load71</v>
      </c>
      <c r="F251" t="s">
        <v>12757</v>
      </c>
      <c r="G251" t="s">
        <v>11779</v>
      </c>
      <c r="I251" t="s">
        <v>12757</v>
      </c>
      <c r="J251" t="s">
        <v>11779</v>
      </c>
      <c r="K251" t="e">
        <f>VLOOKUP(J251,Demand_calculation!$B$2:$M$402,12,0)</f>
        <v>#N/A</v>
      </c>
      <c r="L251" t="e">
        <f>VLOOKUP(J251,Demand_calculation!$B$2:$AA$402,13,0)</f>
        <v>#N/A</v>
      </c>
      <c r="M251" t="e">
        <f>VLOOKUP(J251,Demand_calculation!$B$2:$AA$402,14,0)</f>
        <v>#N/A</v>
      </c>
      <c r="N251" t="e">
        <f>VLOOKUP(J251,Demand_calculation!$B$2:$AA$402,15,0)</f>
        <v>#N/A</v>
      </c>
      <c r="O251" t="e">
        <f>VLOOKUP(J251,Demand_calculation!$B$2:$AA$402,16,0)</f>
        <v>#N/A</v>
      </c>
      <c r="P251" t="e">
        <f>VLOOKUP(J251,Demand_calculation!$B$2:$AA$402,17,0)</f>
        <v>#N/A</v>
      </c>
      <c r="Q251" t="e">
        <f>VLOOKUP(J251,Demand_calculation!$B$2:$AA$402,18,0)</f>
        <v>#N/A</v>
      </c>
      <c r="R251" t="e">
        <f>VLOOKUP(J251,Demand_calculation!$B$2:$AA$402,19,0)</f>
        <v>#N/A</v>
      </c>
      <c r="S251" t="e">
        <f>VLOOKUP(J251,Demand_calculation!$B$2:$AA$402,20,0)</f>
        <v>#N/A</v>
      </c>
      <c r="T251" t="e">
        <f>VLOOKUP(J251,Demand_calculation!$B$2:$AA$402,21,0)</f>
        <v>#N/A</v>
      </c>
      <c r="U251" t="e">
        <f>VLOOKUP(J251,Demand_calculation!$B$2:$AA$402,22,0)</f>
        <v>#N/A</v>
      </c>
      <c r="V251" t="e">
        <f>VLOOKUP(J251,Demand_calculation!$B$2:$AA$402,23,0)</f>
        <v>#N/A</v>
      </c>
      <c r="W251" t="e">
        <f>VLOOKUP(J251,Demand_calculation!$B$2:$AA$402,24,0)</f>
        <v>#N/A</v>
      </c>
      <c r="X251" t="e">
        <f>VLOOKUP(J251,Demand_calculation!$B$2:$AA$402,25,0)</f>
        <v>#N/A</v>
      </c>
      <c r="Y251" t="e">
        <f>VLOOKUP(J251,Demand_calculation!$B$2:$AA$402,26,0)</f>
        <v>#N/A</v>
      </c>
      <c r="AB251" t="s">
        <v>12746</v>
      </c>
      <c r="AC251" t="e">
        <f t="shared" si="48"/>
        <v>#N/A</v>
      </c>
      <c r="AD251" t="e">
        <f t="shared" si="49"/>
        <v>#N/A</v>
      </c>
      <c r="AE251" t="e">
        <f t="shared" si="50"/>
        <v>#N/A</v>
      </c>
      <c r="AF251" t="e">
        <f t="shared" si="51"/>
        <v>#N/A</v>
      </c>
      <c r="AG251" t="e">
        <f t="shared" si="52"/>
        <v>#N/A</v>
      </c>
      <c r="AH251" t="e">
        <f t="shared" si="53"/>
        <v>#N/A</v>
      </c>
      <c r="AI251" t="e">
        <f t="shared" si="54"/>
        <v>#N/A</v>
      </c>
      <c r="AJ251" t="e">
        <f t="shared" si="55"/>
        <v>#N/A</v>
      </c>
      <c r="AK251" t="e">
        <f t="shared" si="56"/>
        <v>#N/A</v>
      </c>
      <c r="AL251" t="e">
        <f t="shared" si="57"/>
        <v>#N/A</v>
      </c>
      <c r="AM251" t="e">
        <f t="shared" si="58"/>
        <v>#N/A</v>
      </c>
      <c r="AN251" t="e">
        <f t="shared" si="59"/>
        <v>#N/A</v>
      </c>
      <c r="AO251" t="e">
        <f t="shared" si="60"/>
        <v>#N/A</v>
      </c>
      <c r="AP251" t="e">
        <f t="shared" si="61"/>
        <v>#N/A</v>
      </c>
      <c r="AQ251" t="e">
        <f t="shared" si="62"/>
        <v>#N/A</v>
      </c>
    </row>
    <row r="252" spans="1:43">
      <c r="A252">
        <v>5122</v>
      </c>
      <c r="B252">
        <v>130</v>
      </c>
      <c r="C252" t="str">
        <f t="shared" si="63"/>
        <v>n130</v>
      </c>
      <c r="D252" t="str">
        <f>VLOOKUP(A252,Demand_calculation!$A$2:$B$402,2,0)</f>
        <v>load72</v>
      </c>
      <c r="F252" t="s">
        <v>12758</v>
      </c>
      <c r="G252" t="s">
        <v>11712</v>
      </c>
      <c r="I252" t="s">
        <v>12758</v>
      </c>
      <c r="J252" t="s">
        <v>11712</v>
      </c>
      <c r="K252" t="e">
        <f>VLOOKUP(J252,Demand_calculation!$B$2:$M$402,12,0)</f>
        <v>#N/A</v>
      </c>
      <c r="L252" t="e">
        <f>VLOOKUP(J252,Demand_calculation!$B$2:$AA$402,13,0)</f>
        <v>#N/A</v>
      </c>
      <c r="M252" t="e">
        <f>VLOOKUP(J252,Demand_calculation!$B$2:$AA$402,14,0)</f>
        <v>#N/A</v>
      </c>
      <c r="N252" t="e">
        <f>VLOOKUP(J252,Demand_calculation!$B$2:$AA$402,15,0)</f>
        <v>#N/A</v>
      </c>
      <c r="O252" t="e">
        <f>VLOOKUP(J252,Demand_calculation!$B$2:$AA$402,16,0)</f>
        <v>#N/A</v>
      </c>
      <c r="P252" t="e">
        <f>VLOOKUP(J252,Demand_calculation!$B$2:$AA$402,17,0)</f>
        <v>#N/A</v>
      </c>
      <c r="Q252" t="e">
        <f>VLOOKUP(J252,Demand_calculation!$B$2:$AA$402,18,0)</f>
        <v>#N/A</v>
      </c>
      <c r="R252" t="e">
        <f>VLOOKUP(J252,Demand_calculation!$B$2:$AA$402,19,0)</f>
        <v>#N/A</v>
      </c>
      <c r="S252" t="e">
        <f>VLOOKUP(J252,Demand_calculation!$B$2:$AA$402,20,0)</f>
        <v>#N/A</v>
      </c>
      <c r="T252" t="e">
        <f>VLOOKUP(J252,Demand_calculation!$B$2:$AA$402,21,0)</f>
        <v>#N/A</v>
      </c>
      <c r="U252" t="e">
        <f>VLOOKUP(J252,Demand_calculation!$B$2:$AA$402,22,0)</f>
        <v>#N/A</v>
      </c>
      <c r="V252" t="e">
        <f>VLOOKUP(J252,Demand_calculation!$B$2:$AA$402,23,0)</f>
        <v>#N/A</v>
      </c>
      <c r="W252" t="e">
        <f>VLOOKUP(J252,Demand_calculation!$B$2:$AA$402,24,0)</f>
        <v>#N/A</v>
      </c>
      <c r="X252" t="e">
        <f>VLOOKUP(J252,Demand_calculation!$B$2:$AA$402,25,0)</f>
        <v>#N/A</v>
      </c>
      <c r="Y252" t="e">
        <f>VLOOKUP(J252,Demand_calculation!$B$2:$AA$402,26,0)</f>
        <v>#N/A</v>
      </c>
      <c r="AB252" t="s">
        <v>12753</v>
      </c>
      <c r="AC252" t="e">
        <f t="shared" si="48"/>
        <v>#N/A</v>
      </c>
      <c r="AD252" t="e">
        <f t="shared" si="49"/>
        <v>#N/A</v>
      </c>
      <c r="AE252" t="e">
        <f t="shared" si="50"/>
        <v>#N/A</v>
      </c>
      <c r="AF252" t="e">
        <f t="shared" si="51"/>
        <v>#N/A</v>
      </c>
      <c r="AG252" t="e">
        <f t="shared" si="52"/>
        <v>#N/A</v>
      </c>
      <c r="AH252" t="e">
        <f t="shared" si="53"/>
        <v>#N/A</v>
      </c>
      <c r="AI252" t="e">
        <f t="shared" si="54"/>
        <v>#N/A</v>
      </c>
      <c r="AJ252" t="e">
        <f t="shared" si="55"/>
        <v>#N/A</v>
      </c>
      <c r="AK252" t="e">
        <f t="shared" si="56"/>
        <v>#N/A</v>
      </c>
      <c r="AL252" t="e">
        <f t="shared" si="57"/>
        <v>#N/A</v>
      </c>
      <c r="AM252" t="e">
        <f t="shared" si="58"/>
        <v>#N/A</v>
      </c>
      <c r="AN252" t="e">
        <f t="shared" si="59"/>
        <v>#N/A</v>
      </c>
      <c r="AO252" t="e">
        <f t="shared" si="60"/>
        <v>#N/A</v>
      </c>
      <c r="AP252" t="e">
        <f t="shared" si="61"/>
        <v>#N/A</v>
      </c>
      <c r="AQ252" t="e">
        <f t="shared" si="62"/>
        <v>#N/A</v>
      </c>
    </row>
    <row r="253" spans="1:43">
      <c r="A253">
        <v>5124</v>
      </c>
      <c r="B253">
        <v>126</v>
      </c>
      <c r="C253" t="str">
        <f t="shared" si="63"/>
        <v>n126</v>
      </c>
      <c r="D253" t="str">
        <f>VLOOKUP(A253,Demand_calculation!$A$2:$B$402,2,0)</f>
        <v>load73</v>
      </c>
      <c r="F253" t="s">
        <v>12758</v>
      </c>
      <c r="G253" t="s">
        <v>11716</v>
      </c>
      <c r="I253" t="s">
        <v>12758</v>
      </c>
      <c r="J253" t="s">
        <v>11716</v>
      </c>
      <c r="K253" t="e">
        <f>VLOOKUP(J253,Demand_calculation!$B$2:$M$402,12,0)</f>
        <v>#N/A</v>
      </c>
      <c r="L253" t="e">
        <f>VLOOKUP(J253,Demand_calculation!$B$2:$AA$402,13,0)</f>
        <v>#N/A</v>
      </c>
      <c r="M253" t="e">
        <f>VLOOKUP(J253,Demand_calculation!$B$2:$AA$402,14,0)</f>
        <v>#N/A</v>
      </c>
      <c r="N253" t="e">
        <f>VLOOKUP(J253,Demand_calculation!$B$2:$AA$402,15,0)</f>
        <v>#N/A</v>
      </c>
      <c r="O253" t="e">
        <f>VLOOKUP(J253,Demand_calculation!$B$2:$AA$402,16,0)</f>
        <v>#N/A</v>
      </c>
      <c r="P253" t="e">
        <f>VLOOKUP(J253,Demand_calculation!$B$2:$AA$402,17,0)</f>
        <v>#N/A</v>
      </c>
      <c r="Q253" t="e">
        <f>VLOOKUP(J253,Demand_calculation!$B$2:$AA$402,18,0)</f>
        <v>#N/A</v>
      </c>
      <c r="R253" t="e">
        <f>VLOOKUP(J253,Demand_calculation!$B$2:$AA$402,19,0)</f>
        <v>#N/A</v>
      </c>
      <c r="S253" t="e">
        <f>VLOOKUP(J253,Demand_calculation!$B$2:$AA$402,20,0)</f>
        <v>#N/A</v>
      </c>
      <c r="T253" t="e">
        <f>VLOOKUP(J253,Demand_calculation!$B$2:$AA$402,21,0)</f>
        <v>#N/A</v>
      </c>
      <c r="U253" t="e">
        <f>VLOOKUP(J253,Demand_calculation!$B$2:$AA$402,22,0)</f>
        <v>#N/A</v>
      </c>
      <c r="V253" t="e">
        <f>VLOOKUP(J253,Demand_calculation!$B$2:$AA$402,23,0)</f>
        <v>#N/A</v>
      </c>
      <c r="W253" t="e">
        <f>VLOOKUP(J253,Demand_calculation!$B$2:$AA$402,24,0)</f>
        <v>#N/A</v>
      </c>
      <c r="X253" t="e">
        <f>VLOOKUP(J253,Demand_calculation!$B$2:$AA$402,25,0)</f>
        <v>#N/A</v>
      </c>
      <c r="Y253" t="e">
        <f>VLOOKUP(J253,Demand_calculation!$B$2:$AA$402,26,0)</f>
        <v>#N/A</v>
      </c>
      <c r="AB253" t="s">
        <v>12886</v>
      </c>
      <c r="AC253" t="e">
        <f t="shared" si="48"/>
        <v>#N/A</v>
      </c>
      <c r="AD253" t="e">
        <f t="shared" si="49"/>
        <v>#N/A</v>
      </c>
      <c r="AE253" t="e">
        <f t="shared" si="50"/>
        <v>#N/A</v>
      </c>
      <c r="AF253" t="e">
        <f t="shared" si="51"/>
        <v>#N/A</v>
      </c>
      <c r="AG253" t="e">
        <f t="shared" si="52"/>
        <v>#N/A</v>
      </c>
      <c r="AH253" t="e">
        <f t="shared" si="53"/>
        <v>#N/A</v>
      </c>
      <c r="AI253" t="e">
        <f t="shared" si="54"/>
        <v>#N/A</v>
      </c>
      <c r="AJ253" t="e">
        <f t="shared" si="55"/>
        <v>#N/A</v>
      </c>
      <c r="AK253" t="e">
        <f t="shared" si="56"/>
        <v>#N/A</v>
      </c>
      <c r="AL253" t="e">
        <f t="shared" si="57"/>
        <v>#N/A</v>
      </c>
      <c r="AM253" t="e">
        <f t="shared" si="58"/>
        <v>#N/A</v>
      </c>
      <c r="AN253" t="e">
        <f t="shared" si="59"/>
        <v>#N/A</v>
      </c>
      <c r="AO253" t="e">
        <f t="shared" si="60"/>
        <v>#N/A</v>
      </c>
      <c r="AP253" t="e">
        <f t="shared" si="61"/>
        <v>#N/A</v>
      </c>
      <c r="AQ253" t="e">
        <f t="shared" si="62"/>
        <v>#N/A</v>
      </c>
    </row>
    <row r="254" spans="1:43">
      <c r="A254">
        <v>5154</v>
      </c>
      <c r="B254">
        <v>137</v>
      </c>
      <c r="C254" t="str">
        <f t="shared" si="63"/>
        <v>n137</v>
      </c>
      <c r="D254" t="str">
        <f>VLOOKUP(A254,Demand_calculation!$A$2:$B$402,2,0)</f>
        <v>load74</v>
      </c>
      <c r="F254" t="s">
        <v>12758</v>
      </c>
      <c r="G254" t="s">
        <v>11787</v>
      </c>
      <c r="I254" t="s">
        <v>12758</v>
      </c>
      <c r="J254" t="s">
        <v>11787</v>
      </c>
      <c r="K254" t="e">
        <f>VLOOKUP(J254,Demand_calculation!$B$2:$M$402,12,0)</f>
        <v>#N/A</v>
      </c>
      <c r="L254" t="e">
        <f>VLOOKUP(J254,Demand_calculation!$B$2:$AA$402,13,0)</f>
        <v>#N/A</v>
      </c>
      <c r="M254" t="e">
        <f>VLOOKUP(J254,Demand_calculation!$B$2:$AA$402,14,0)</f>
        <v>#N/A</v>
      </c>
      <c r="N254" t="e">
        <f>VLOOKUP(J254,Demand_calculation!$B$2:$AA$402,15,0)</f>
        <v>#N/A</v>
      </c>
      <c r="O254" t="e">
        <f>VLOOKUP(J254,Demand_calculation!$B$2:$AA$402,16,0)</f>
        <v>#N/A</v>
      </c>
      <c r="P254" t="e">
        <f>VLOOKUP(J254,Demand_calculation!$B$2:$AA$402,17,0)</f>
        <v>#N/A</v>
      </c>
      <c r="Q254" t="e">
        <f>VLOOKUP(J254,Demand_calculation!$B$2:$AA$402,18,0)</f>
        <v>#N/A</v>
      </c>
      <c r="R254" t="e">
        <f>VLOOKUP(J254,Demand_calculation!$B$2:$AA$402,19,0)</f>
        <v>#N/A</v>
      </c>
      <c r="S254" t="e">
        <f>VLOOKUP(J254,Demand_calculation!$B$2:$AA$402,20,0)</f>
        <v>#N/A</v>
      </c>
      <c r="T254" t="e">
        <f>VLOOKUP(J254,Demand_calculation!$B$2:$AA$402,21,0)</f>
        <v>#N/A</v>
      </c>
      <c r="U254" t="e">
        <f>VLOOKUP(J254,Demand_calculation!$B$2:$AA$402,22,0)</f>
        <v>#N/A</v>
      </c>
      <c r="V254" t="e">
        <f>VLOOKUP(J254,Demand_calculation!$B$2:$AA$402,23,0)</f>
        <v>#N/A</v>
      </c>
      <c r="W254" t="e">
        <f>VLOOKUP(J254,Demand_calculation!$B$2:$AA$402,24,0)</f>
        <v>#N/A</v>
      </c>
      <c r="X254" t="e">
        <f>VLOOKUP(J254,Demand_calculation!$B$2:$AA$402,25,0)</f>
        <v>#N/A</v>
      </c>
      <c r="Y254" t="e">
        <f>VLOOKUP(J254,Demand_calculation!$B$2:$AA$402,26,0)</f>
        <v>#N/A</v>
      </c>
      <c r="AB254" t="s">
        <v>12730</v>
      </c>
      <c r="AC254" t="e">
        <f t="shared" si="48"/>
        <v>#N/A</v>
      </c>
      <c r="AD254" t="e">
        <f t="shared" si="49"/>
        <v>#N/A</v>
      </c>
      <c r="AE254" t="e">
        <f t="shared" si="50"/>
        <v>#N/A</v>
      </c>
      <c r="AF254" t="e">
        <f t="shared" si="51"/>
        <v>#N/A</v>
      </c>
      <c r="AG254" t="e">
        <f t="shared" si="52"/>
        <v>#N/A</v>
      </c>
      <c r="AH254" t="e">
        <f t="shared" si="53"/>
        <v>#N/A</v>
      </c>
      <c r="AI254" t="e">
        <f t="shared" si="54"/>
        <v>#N/A</v>
      </c>
      <c r="AJ254" t="e">
        <f t="shared" si="55"/>
        <v>#N/A</v>
      </c>
      <c r="AK254" t="e">
        <f t="shared" si="56"/>
        <v>#N/A</v>
      </c>
      <c r="AL254" t="e">
        <f t="shared" si="57"/>
        <v>#N/A</v>
      </c>
      <c r="AM254" t="e">
        <f t="shared" si="58"/>
        <v>#N/A</v>
      </c>
      <c r="AN254" t="e">
        <f t="shared" si="59"/>
        <v>#N/A</v>
      </c>
      <c r="AO254" t="e">
        <f t="shared" si="60"/>
        <v>#N/A</v>
      </c>
      <c r="AP254" t="e">
        <f t="shared" si="61"/>
        <v>#N/A</v>
      </c>
      <c r="AQ254" t="e">
        <f t="shared" si="62"/>
        <v>#N/A</v>
      </c>
    </row>
    <row r="255" spans="1:43">
      <c r="A255">
        <v>5154</v>
      </c>
      <c r="B255">
        <v>468</v>
      </c>
      <c r="C255" t="str">
        <f t="shared" si="63"/>
        <v>n468</v>
      </c>
      <c r="D255" t="str">
        <f>VLOOKUP(A255,Demand_calculation!$A$2:$B$402,2,0)</f>
        <v>load74</v>
      </c>
      <c r="F255" t="s">
        <v>12514</v>
      </c>
      <c r="G255" t="s">
        <v>11691</v>
      </c>
      <c r="I255" t="s">
        <v>12514</v>
      </c>
      <c r="J255" t="s">
        <v>11691</v>
      </c>
      <c r="K255" t="e">
        <f>VLOOKUP(J255,Demand_calculation!$B$2:$M$402,12,0)</f>
        <v>#N/A</v>
      </c>
      <c r="L255" t="e">
        <f>VLOOKUP(J255,Demand_calculation!$B$2:$AA$402,13,0)</f>
        <v>#N/A</v>
      </c>
      <c r="M255" t="e">
        <f>VLOOKUP(J255,Demand_calculation!$B$2:$AA$402,14,0)</f>
        <v>#N/A</v>
      </c>
      <c r="N255" t="e">
        <f>VLOOKUP(J255,Demand_calculation!$B$2:$AA$402,15,0)</f>
        <v>#N/A</v>
      </c>
      <c r="O255" t="e">
        <f>VLOOKUP(J255,Demand_calculation!$B$2:$AA$402,16,0)</f>
        <v>#N/A</v>
      </c>
      <c r="P255" t="e">
        <f>VLOOKUP(J255,Demand_calculation!$B$2:$AA$402,17,0)</f>
        <v>#N/A</v>
      </c>
      <c r="Q255" t="e">
        <f>VLOOKUP(J255,Demand_calculation!$B$2:$AA$402,18,0)</f>
        <v>#N/A</v>
      </c>
      <c r="R255" t="e">
        <f>VLOOKUP(J255,Demand_calculation!$B$2:$AA$402,19,0)</f>
        <v>#N/A</v>
      </c>
      <c r="S255" t="e">
        <f>VLOOKUP(J255,Demand_calculation!$B$2:$AA$402,20,0)</f>
        <v>#N/A</v>
      </c>
      <c r="T255" t="e">
        <f>VLOOKUP(J255,Demand_calculation!$B$2:$AA$402,21,0)</f>
        <v>#N/A</v>
      </c>
      <c r="U255" t="e">
        <f>VLOOKUP(J255,Demand_calculation!$B$2:$AA$402,22,0)</f>
        <v>#N/A</v>
      </c>
      <c r="V255" t="e">
        <f>VLOOKUP(J255,Demand_calculation!$B$2:$AA$402,23,0)</f>
        <v>#N/A</v>
      </c>
      <c r="W255" t="e">
        <f>VLOOKUP(J255,Demand_calculation!$B$2:$AA$402,24,0)</f>
        <v>#N/A</v>
      </c>
      <c r="X255" t="e">
        <f>VLOOKUP(J255,Demand_calculation!$B$2:$AA$402,25,0)</f>
        <v>#N/A</v>
      </c>
      <c r="Y255" t="e">
        <f>VLOOKUP(J255,Demand_calculation!$B$2:$AA$402,26,0)</f>
        <v>#N/A</v>
      </c>
      <c r="AB255" t="s">
        <v>12546</v>
      </c>
      <c r="AC255" t="e">
        <f t="shared" si="48"/>
        <v>#N/A</v>
      </c>
      <c r="AD255" t="e">
        <f t="shared" si="49"/>
        <v>#N/A</v>
      </c>
      <c r="AE255" t="e">
        <f t="shared" si="50"/>
        <v>#N/A</v>
      </c>
      <c r="AF255" t="e">
        <f t="shared" si="51"/>
        <v>#N/A</v>
      </c>
      <c r="AG255" t="e">
        <f t="shared" si="52"/>
        <v>#N/A</v>
      </c>
      <c r="AH255" t="e">
        <f t="shared" si="53"/>
        <v>#N/A</v>
      </c>
      <c r="AI255" t="e">
        <f t="shared" si="54"/>
        <v>#N/A</v>
      </c>
      <c r="AJ255" t="e">
        <f t="shared" si="55"/>
        <v>#N/A</v>
      </c>
      <c r="AK255" t="e">
        <f t="shared" si="56"/>
        <v>#N/A</v>
      </c>
      <c r="AL255" t="e">
        <f t="shared" si="57"/>
        <v>#N/A</v>
      </c>
      <c r="AM255" t="e">
        <f t="shared" si="58"/>
        <v>#N/A</v>
      </c>
      <c r="AN255" t="e">
        <f t="shared" si="59"/>
        <v>#N/A</v>
      </c>
      <c r="AO255" t="e">
        <f t="shared" si="60"/>
        <v>#N/A</v>
      </c>
      <c r="AP255" t="e">
        <f t="shared" si="61"/>
        <v>#N/A</v>
      </c>
      <c r="AQ255" t="e">
        <f t="shared" si="62"/>
        <v>#N/A</v>
      </c>
    </row>
    <row r="256" spans="1:43">
      <c r="A256">
        <v>5154</v>
      </c>
      <c r="B256">
        <v>463</v>
      </c>
      <c r="C256" t="str">
        <f t="shared" si="63"/>
        <v>n463</v>
      </c>
      <c r="D256" t="str">
        <f>VLOOKUP(A256,Demand_calculation!$A$2:$B$402,2,0)</f>
        <v>load74</v>
      </c>
      <c r="F256" t="s">
        <v>12514</v>
      </c>
      <c r="G256" t="s">
        <v>11699</v>
      </c>
      <c r="I256" t="s">
        <v>12514</v>
      </c>
      <c r="J256" t="s">
        <v>11699</v>
      </c>
      <c r="K256" t="e">
        <f>VLOOKUP(J256,Demand_calculation!$B$2:$M$402,12,0)</f>
        <v>#N/A</v>
      </c>
      <c r="L256" t="e">
        <f>VLOOKUP(J256,Demand_calculation!$B$2:$AA$402,13,0)</f>
        <v>#N/A</v>
      </c>
      <c r="M256" t="e">
        <f>VLOOKUP(J256,Demand_calculation!$B$2:$AA$402,14,0)</f>
        <v>#N/A</v>
      </c>
      <c r="N256" t="e">
        <f>VLOOKUP(J256,Demand_calculation!$B$2:$AA$402,15,0)</f>
        <v>#N/A</v>
      </c>
      <c r="O256" t="e">
        <f>VLOOKUP(J256,Demand_calculation!$B$2:$AA$402,16,0)</f>
        <v>#N/A</v>
      </c>
      <c r="P256" t="e">
        <f>VLOOKUP(J256,Demand_calculation!$B$2:$AA$402,17,0)</f>
        <v>#N/A</v>
      </c>
      <c r="Q256" t="e">
        <f>VLOOKUP(J256,Demand_calculation!$B$2:$AA$402,18,0)</f>
        <v>#N/A</v>
      </c>
      <c r="R256" t="e">
        <f>VLOOKUP(J256,Demand_calculation!$B$2:$AA$402,19,0)</f>
        <v>#N/A</v>
      </c>
      <c r="S256" t="e">
        <f>VLOOKUP(J256,Demand_calculation!$B$2:$AA$402,20,0)</f>
        <v>#N/A</v>
      </c>
      <c r="T256" t="e">
        <f>VLOOKUP(J256,Demand_calculation!$B$2:$AA$402,21,0)</f>
        <v>#N/A</v>
      </c>
      <c r="U256" t="e">
        <f>VLOOKUP(J256,Demand_calculation!$B$2:$AA$402,22,0)</f>
        <v>#N/A</v>
      </c>
      <c r="V256" t="e">
        <f>VLOOKUP(J256,Demand_calculation!$B$2:$AA$402,23,0)</f>
        <v>#N/A</v>
      </c>
      <c r="W256" t="e">
        <f>VLOOKUP(J256,Demand_calculation!$B$2:$AA$402,24,0)</f>
        <v>#N/A</v>
      </c>
      <c r="X256" t="e">
        <f>VLOOKUP(J256,Demand_calculation!$B$2:$AA$402,25,0)</f>
        <v>#N/A</v>
      </c>
      <c r="Y256" t="e">
        <f>VLOOKUP(J256,Demand_calculation!$B$2:$AA$402,26,0)</f>
        <v>#N/A</v>
      </c>
      <c r="AB256" t="s">
        <v>12541</v>
      </c>
      <c r="AC256" t="e">
        <f t="shared" si="48"/>
        <v>#N/A</v>
      </c>
      <c r="AD256" t="e">
        <f t="shared" si="49"/>
        <v>#N/A</v>
      </c>
      <c r="AE256" t="e">
        <f t="shared" si="50"/>
        <v>#N/A</v>
      </c>
      <c r="AF256" t="e">
        <f t="shared" si="51"/>
        <v>#N/A</v>
      </c>
      <c r="AG256" t="e">
        <f t="shared" si="52"/>
        <v>#N/A</v>
      </c>
      <c r="AH256" t="e">
        <f t="shared" si="53"/>
        <v>#N/A</v>
      </c>
      <c r="AI256" t="e">
        <f t="shared" si="54"/>
        <v>#N/A</v>
      </c>
      <c r="AJ256" t="e">
        <f t="shared" si="55"/>
        <v>#N/A</v>
      </c>
      <c r="AK256" t="e">
        <f t="shared" si="56"/>
        <v>#N/A</v>
      </c>
      <c r="AL256" t="e">
        <f t="shared" si="57"/>
        <v>#N/A</v>
      </c>
      <c r="AM256" t="e">
        <f t="shared" si="58"/>
        <v>#N/A</v>
      </c>
      <c r="AN256" t="e">
        <f t="shared" si="59"/>
        <v>#N/A</v>
      </c>
      <c r="AO256" t="e">
        <f t="shared" si="60"/>
        <v>#N/A</v>
      </c>
      <c r="AP256" t="e">
        <f t="shared" si="61"/>
        <v>#N/A</v>
      </c>
      <c r="AQ256" t="e">
        <f t="shared" si="62"/>
        <v>#N/A</v>
      </c>
    </row>
    <row r="257" spans="1:43">
      <c r="A257">
        <v>5154</v>
      </c>
      <c r="B257">
        <v>153</v>
      </c>
      <c r="C257" t="str">
        <f t="shared" si="63"/>
        <v>n153</v>
      </c>
      <c r="D257" t="str">
        <f>VLOOKUP(A257,Demand_calculation!$A$2:$B$402,2,0)</f>
        <v>load74</v>
      </c>
      <c r="F257" t="s">
        <v>12514</v>
      </c>
      <c r="G257" t="s">
        <v>11720</v>
      </c>
      <c r="I257" t="s">
        <v>12514</v>
      </c>
      <c r="J257" t="s">
        <v>11720</v>
      </c>
      <c r="K257" t="e">
        <f>VLOOKUP(J257,Demand_calculation!$B$2:$M$402,12,0)</f>
        <v>#N/A</v>
      </c>
      <c r="L257" t="e">
        <f>VLOOKUP(J257,Demand_calculation!$B$2:$AA$402,13,0)</f>
        <v>#N/A</v>
      </c>
      <c r="M257" t="e">
        <f>VLOOKUP(J257,Demand_calculation!$B$2:$AA$402,14,0)</f>
        <v>#N/A</v>
      </c>
      <c r="N257" t="e">
        <f>VLOOKUP(J257,Demand_calculation!$B$2:$AA$402,15,0)</f>
        <v>#N/A</v>
      </c>
      <c r="O257" t="e">
        <f>VLOOKUP(J257,Demand_calculation!$B$2:$AA$402,16,0)</f>
        <v>#N/A</v>
      </c>
      <c r="P257" t="e">
        <f>VLOOKUP(J257,Demand_calculation!$B$2:$AA$402,17,0)</f>
        <v>#N/A</v>
      </c>
      <c r="Q257" t="e">
        <f>VLOOKUP(J257,Demand_calculation!$B$2:$AA$402,18,0)</f>
        <v>#N/A</v>
      </c>
      <c r="R257" t="e">
        <f>VLOOKUP(J257,Demand_calculation!$B$2:$AA$402,19,0)</f>
        <v>#N/A</v>
      </c>
      <c r="S257" t="e">
        <f>VLOOKUP(J257,Demand_calculation!$B$2:$AA$402,20,0)</f>
        <v>#N/A</v>
      </c>
      <c r="T257" t="e">
        <f>VLOOKUP(J257,Demand_calculation!$B$2:$AA$402,21,0)</f>
        <v>#N/A</v>
      </c>
      <c r="U257" t="e">
        <f>VLOOKUP(J257,Demand_calculation!$B$2:$AA$402,22,0)</f>
        <v>#N/A</v>
      </c>
      <c r="V257" t="e">
        <f>VLOOKUP(J257,Demand_calculation!$B$2:$AA$402,23,0)</f>
        <v>#N/A</v>
      </c>
      <c r="W257" t="e">
        <f>VLOOKUP(J257,Demand_calculation!$B$2:$AA$402,24,0)</f>
        <v>#N/A</v>
      </c>
      <c r="X257" t="e">
        <f>VLOOKUP(J257,Demand_calculation!$B$2:$AA$402,25,0)</f>
        <v>#N/A</v>
      </c>
      <c r="Y257" t="e">
        <f>VLOOKUP(J257,Demand_calculation!$B$2:$AA$402,26,0)</f>
        <v>#N/A</v>
      </c>
      <c r="AB257" t="s">
        <v>12775</v>
      </c>
      <c r="AC257" t="e">
        <f t="shared" si="48"/>
        <v>#N/A</v>
      </c>
      <c r="AD257" t="e">
        <f t="shared" si="49"/>
        <v>#N/A</v>
      </c>
      <c r="AE257" t="e">
        <f t="shared" si="50"/>
        <v>#N/A</v>
      </c>
      <c r="AF257" t="e">
        <f t="shared" si="51"/>
        <v>#N/A</v>
      </c>
      <c r="AG257" t="e">
        <f t="shared" si="52"/>
        <v>#N/A</v>
      </c>
      <c r="AH257" t="e">
        <f t="shared" si="53"/>
        <v>#N/A</v>
      </c>
      <c r="AI257" t="e">
        <f t="shared" si="54"/>
        <v>#N/A</v>
      </c>
      <c r="AJ257" t="e">
        <f t="shared" si="55"/>
        <v>#N/A</v>
      </c>
      <c r="AK257" t="e">
        <f t="shared" si="56"/>
        <v>#N/A</v>
      </c>
      <c r="AL257" t="e">
        <f t="shared" si="57"/>
        <v>#N/A</v>
      </c>
      <c r="AM257" t="e">
        <f t="shared" si="58"/>
        <v>#N/A</v>
      </c>
      <c r="AN257" t="e">
        <f t="shared" si="59"/>
        <v>#N/A</v>
      </c>
      <c r="AO257" t="e">
        <f t="shared" si="60"/>
        <v>#N/A</v>
      </c>
      <c r="AP257" t="e">
        <f t="shared" si="61"/>
        <v>#N/A</v>
      </c>
      <c r="AQ257" t="e">
        <f t="shared" si="62"/>
        <v>#N/A</v>
      </c>
    </row>
    <row r="258" spans="1:43">
      <c r="A258">
        <v>5158</v>
      </c>
      <c r="B258">
        <v>148</v>
      </c>
      <c r="C258" t="str">
        <f t="shared" si="63"/>
        <v>n148</v>
      </c>
      <c r="D258" t="str">
        <f>VLOOKUP(A258,Demand_calculation!$A$2:$B$402,2,0)</f>
        <v>load75</v>
      </c>
      <c r="F258" t="s">
        <v>12724</v>
      </c>
      <c r="G258" t="s">
        <v>11713</v>
      </c>
      <c r="I258" t="s">
        <v>12724</v>
      </c>
      <c r="J258" t="s">
        <v>11713</v>
      </c>
      <c r="K258" t="e">
        <f>VLOOKUP(J258,Demand_calculation!$B$2:$M$402,12,0)</f>
        <v>#N/A</v>
      </c>
      <c r="L258" t="e">
        <f>VLOOKUP(J258,Demand_calculation!$B$2:$AA$402,13,0)</f>
        <v>#N/A</v>
      </c>
      <c r="M258" t="e">
        <f>VLOOKUP(J258,Demand_calculation!$B$2:$AA$402,14,0)</f>
        <v>#N/A</v>
      </c>
      <c r="N258" t="e">
        <f>VLOOKUP(J258,Demand_calculation!$B$2:$AA$402,15,0)</f>
        <v>#N/A</v>
      </c>
      <c r="O258" t="e">
        <f>VLOOKUP(J258,Demand_calculation!$B$2:$AA$402,16,0)</f>
        <v>#N/A</v>
      </c>
      <c r="P258" t="e">
        <f>VLOOKUP(J258,Demand_calculation!$B$2:$AA$402,17,0)</f>
        <v>#N/A</v>
      </c>
      <c r="Q258" t="e">
        <f>VLOOKUP(J258,Demand_calculation!$B$2:$AA$402,18,0)</f>
        <v>#N/A</v>
      </c>
      <c r="R258" t="e">
        <f>VLOOKUP(J258,Demand_calculation!$B$2:$AA$402,19,0)</f>
        <v>#N/A</v>
      </c>
      <c r="S258" t="e">
        <f>VLOOKUP(J258,Demand_calculation!$B$2:$AA$402,20,0)</f>
        <v>#N/A</v>
      </c>
      <c r="T258" t="e">
        <f>VLOOKUP(J258,Demand_calculation!$B$2:$AA$402,21,0)</f>
        <v>#N/A</v>
      </c>
      <c r="U258" t="e">
        <f>VLOOKUP(J258,Demand_calculation!$B$2:$AA$402,22,0)</f>
        <v>#N/A</v>
      </c>
      <c r="V258" t="e">
        <f>VLOOKUP(J258,Demand_calculation!$B$2:$AA$402,23,0)</f>
        <v>#N/A</v>
      </c>
      <c r="W258" t="e">
        <f>VLOOKUP(J258,Demand_calculation!$B$2:$AA$402,24,0)</f>
        <v>#N/A</v>
      </c>
      <c r="X258" t="e">
        <f>VLOOKUP(J258,Demand_calculation!$B$2:$AA$402,25,0)</f>
        <v>#N/A</v>
      </c>
      <c r="Y258" t="e">
        <f>VLOOKUP(J258,Demand_calculation!$B$2:$AA$402,26,0)</f>
        <v>#N/A</v>
      </c>
      <c r="AB258" t="s">
        <v>12776</v>
      </c>
      <c r="AC258" t="e">
        <f t="shared" ref="AC258:AC321" si="64">SUMIF($I$2:$I$1341,AB258,$K$2:$K$1341)</f>
        <v>#N/A</v>
      </c>
      <c r="AD258" t="e">
        <f t="shared" ref="AD258:AD321" si="65">SUMIF($I$2:$I$1341,AB258,$L$2:$L$1341)</f>
        <v>#N/A</v>
      </c>
      <c r="AE258" t="e">
        <f t="shared" ref="AE258:AE321" si="66">SUMIF($I$2:$I$1341,AB258,$M$2:$M$1341)</f>
        <v>#N/A</v>
      </c>
      <c r="AF258" t="e">
        <f t="shared" ref="AF258:AF321" si="67">SUMIF($I$2:$I$1341,AB258,$N$2:$N$1341)</f>
        <v>#N/A</v>
      </c>
      <c r="AG258" t="e">
        <f t="shared" ref="AG258:AG321" si="68">SUMIF($I$2:$I$1341,AB258,$O$2:$O$1341)</f>
        <v>#N/A</v>
      </c>
      <c r="AH258" t="e">
        <f t="shared" ref="AH258:AH321" si="69">SUMIF($I$2:$I$1341,AB258,$P$2:$P$1341)</f>
        <v>#N/A</v>
      </c>
      <c r="AI258" t="e">
        <f t="shared" ref="AI258:AI321" si="70">SUMIF($I$2:$I$1341,AB258,$Q$2:$Q$1341)</f>
        <v>#N/A</v>
      </c>
      <c r="AJ258" t="e">
        <f t="shared" ref="AJ258:AJ321" si="71">SUMIF($I$2:$I$1341,AB258,$R$2:$R$1341)</f>
        <v>#N/A</v>
      </c>
      <c r="AK258" t="e">
        <f t="shared" ref="AK258:AK321" si="72">SUMIF($I$2:$I$1341,AB258,$S$2:$S$1341)</f>
        <v>#N/A</v>
      </c>
      <c r="AL258" t="e">
        <f t="shared" ref="AL258:AL321" si="73">SUMIF($I$2:$I$1341,AB258,$T$2:$T$1341)</f>
        <v>#N/A</v>
      </c>
      <c r="AM258" t="e">
        <f t="shared" ref="AM258:AM321" si="74">SUMIF($I$2:$I$1341,AB258,$U$2:$U$1341)</f>
        <v>#N/A</v>
      </c>
      <c r="AN258" t="e">
        <f t="shared" ref="AN258:AN321" si="75">SUMIF($I$2:$I$1341,AB258,$V$2:$V$1341)</f>
        <v>#N/A</v>
      </c>
      <c r="AO258" t="e">
        <f t="shared" ref="AO258:AO321" si="76">SUMIF($I$2:$I$1341,AB258,$W$2:$W$1341)</f>
        <v>#N/A</v>
      </c>
      <c r="AP258" t="e">
        <f t="shared" ref="AP258:AP321" si="77">SUMIF($I$2:$I$1341,AB258,$X$2:$X$1341)</f>
        <v>#N/A</v>
      </c>
      <c r="AQ258" t="e">
        <f t="shared" ref="AQ258:AQ321" si="78">SUMIF($I$2:$I$1341,AB258,$Y$2:$Y$1341)</f>
        <v>#N/A</v>
      </c>
    </row>
    <row r="259" spans="1:43">
      <c r="A259">
        <v>5158</v>
      </c>
      <c r="B259">
        <v>132</v>
      </c>
      <c r="C259" t="str">
        <f t="shared" ref="C259:C322" si="79">"n"&amp;B259</f>
        <v>n132</v>
      </c>
      <c r="D259" t="str">
        <f>VLOOKUP(A259,Demand_calculation!$A$2:$B$402,2,0)</f>
        <v>load75</v>
      </c>
      <c r="F259" t="s">
        <v>12806</v>
      </c>
      <c r="G259" t="s">
        <v>11831</v>
      </c>
      <c r="I259" t="s">
        <v>12806</v>
      </c>
      <c r="J259" t="s">
        <v>11831</v>
      </c>
      <c r="K259" t="e">
        <f>VLOOKUP(J259,Demand_calculation!$B$2:$M$402,12,0)</f>
        <v>#N/A</v>
      </c>
      <c r="L259" t="e">
        <f>VLOOKUP(J259,Demand_calculation!$B$2:$AA$402,13,0)</f>
        <v>#N/A</v>
      </c>
      <c r="M259" t="e">
        <f>VLOOKUP(J259,Demand_calculation!$B$2:$AA$402,14,0)</f>
        <v>#N/A</v>
      </c>
      <c r="N259" t="e">
        <f>VLOOKUP(J259,Demand_calculation!$B$2:$AA$402,15,0)</f>
        <v>#N/A</v>
      </c>
      <c r="O259" t="e">
        <f>VLOOKUP(J259,Demand_calculation!$B$2:$AA$402,16,0)</f>
        <v>#N/A</v>
      </c>
      <c r="P259" t="e">
        <f>VLOOKUP(J259,Demand_calculation!$B$2:$AA$402,17,0)</f>
        <v>#N/A</v>
      </c>
      <c r="Q259" t="e">
        <f>VLOOKUP(J259,Demand_calculation!$B$2:$AA$402,18,0)</f>
        <v>#N/A</v>
      </c>
      <c r="R259" t="e">
        <f>VLOOKUP(J259,Demand_calculation!$B$2:$AA$402,19,0)</f>
        <v>#N/A</v>
      </c>
      <c r="S259" t="e">
        <f>VLOOKUP(J259,Demand_calculation!$B$2:$AA$402,20,0)</f>
        <v>#N/A</v>
      </c>
      <c r="T259" t="e">
        <f>VLOOKUP(J259,Demand_calculation!$B$2:$AA$402,21,0)</f>
        <v>#N/A</v>
      </c>
      <c r="U259" t="e">
        <f>VLOOKUP(J259,Demand_calculation!$B$2:$AA$402,22,0)</f>
        <v>#N/A</v>
      </c>
      <c r="V259" t="e">
        <f>VLOOKUP(J259,Demand_calculation!$B$2:$AA$402,23,0)</f>
        <v>#N/A</v>
      </c>
      <c r="W259" t="e">
        <f>VLOOKUP(J259,Demand_calculation!$B$2:$AA$402,24,0)</f>
        <v>#N/A</v>
      </c>
      <c r="X259" t="e">
        <f>VLOOKUP(J259,Demand_calculation!$B$2:$AA$402,25,0)</f>
        <v>#N/A</v>
      </c>
      <c r="Y259" t="e">
        <f>VLOOKUP(J259,Demand_calculation!$B$2:$AA$402,26,0)</f>
        <v>#N/A</v>
      </c>
      <c r="AB259" t="s">
        <v>12829</v>
      </c>
      <c r="AC259" t="e">
        <f t="shared" si="64"/>
        <v>#N/A</v>
      </c>
      <c r="AD259" t="e">
        <f t="shared" si="65"/>
        <v>#N/A</v>
      </c>
      <c r="AE259" t="e">
        <f t="shared" si="66"/>
        <v>#N/A</v>
      </c>
      <c r="AF259" t="e">
        <f t="shared" si="67"/>
        <v>#N/A</v>
      </c>
      <c r="AG259" t="e">
        <f t="shared" si="68"/>
        <v>#N/A</v>
      </c>
      <c r="AH259" t="e">
        <f t="shared" si="69"/>
        <v>#N/A</v>
      </c>
      <c r="AI259" t="e">
        <f t="shared" si="70"/>
        <v>#N/A</v>
      </c>
      <c r="AJ259" t="e">
        <f t="shared" si="71"/>
        <v>#N/A</v>
      </c>
      <c r="AK259" t="e">
        <f t="shared" si="72"/>
        <v>#N/A</v>
      </c>
      <c r="AL259" t="e">
        <f t="shared" si="73"/>
        <v>#N/A</v>
      </c>
      <c r="AM259" t="e">
        <f t="shared" si="74"/>
        <v>#N/A</v>
      </c>
      <c r="AN259" t="e">
        <f t="shared" si="75"/>
        <v>#N/A</v>
      </c>
      <c r="AO259" t="e">
        <f t="shared" si="76"/>
        <v>#N/A</v>
      </c>
      <c r="AP259" t="e">
        <f t="shared" si="77"/>
        <v>#N/A</v>
      </c>
      <c r="AQ259" t="e">
        <f t="shared" si="78"/>
        <v>#N/A</v>
      </c>
    </row>
    <row r="260" spans="1:43">
      <c r="A260">
        <v>5158</v>
      </c>
      <c r="B260">
        <v>171</v>
      </c>
      <c r="C260" t="str">
        <f t="shared" si="79"/>
        <v>n171</v>
      </c>
      <c r="D260" t="str">
        <f>VLOOKUP(A260,Demand_calculation!$A$2:$B$402,2,0)</f>
        <v>load75</v>
      </c>
      <c r="F260" t="s">
        <v>12806</v>
      </c>
      <c r="G260" t="s">
        <v>11852</v>
      </c>
      <c r="I260" t="s">
        <v>12806</v>
      </c>
      <c r="J260" t="s">
        <v>11852</v>
      </c>
      <c r="K260" t="e">
        <f>VLOOKUP(J260,Demand_calculation!$B$2:$M$402,12,0)</f>
        <v>#N/A</v>
      </c>
      <c r="L260" t="e">
        <f>VLOOKUP(J260,Demand_calculation!$B$2:$AA$402,13,0)</f>
        <v>#N/A</v>
      </c>
      <c r="M260" t="e">
        <f>VLOOKUP(J260,Demand_calculation!$B$2:$AA$402,14,0)</f>
        <v>#N/A</v>
      </c>
      <c r="N260" t="e">
        <f>VLOOKUP(J260,Demand_calculation!$B$2:$AA$402,15,0)</f>
        <v>#N/A</v>
      </c>
      <c r="O260" t="e">
        <f>VLOOKUP(J260,Demand_calculation!$B$2:$AA$402,16,0)</f>
        <v>#N/A</v>
      </c>
      <c r="P260" t="e">
        <f>VLOOKUP(J260,Demand_calculation!$B$2:$AA$402,17,0)</f>
        <v>#N/A</v>
      </c>
      <c r="Q260" t="e">
        <f>VLOOKUP(J260,Demand_calculation!$B$2:$AA$402,18,0)</f>
        <v>#N/A</v>
      </c>
      <c r="R260" t="e">
        <f>VLOOKUP(J260,Demand_calculation!$B$2:$AA$402,19,0)</f>
        <v>#N/A</v>
      </c>
      <c r="S260" t="e">
        <f>VLOOKUP(J260,Demand_calculation!$B$2:$AA$402,20,0)</f>
        <v>#N/A</v>
      </c>
      <c r="T260" t="e">
        <f>VLOOKUP(J260,Demand_calculation!$B$2:$AA$402,21,0)</f>
        <v>#N/A</v>
      </c>
      <c r="U260" t="e">
        <f>VLOOKUP(J260,Demand_calculation!$B$2:$AA$402,22,0)</f>
        <v>#N/A</v>
      </c>
      <c r="V260" t="e">
        <f>VLOOKUP(J260,Demand_calculation!$B$2:$AA$402,23,0)</f>
        <v>#N/A</v>
      </c>
      <c r="W260" t="e">
        <f>VLOOKUP(J260,Demand_calculation!$B$2:$AA$402,24,0)</f>
        <v>#N/A</v>
      </c>
      <c r="X260" t="e">
        <f>VLOOKUP(J260,Demand_calculation!$B$2:$AA$402,25,0)</f>
        <v>#N/A</v>
      </c>
      <c r="Y260" t="e">
        <f>VLOOKUP(J260,Demand_calculation!$B$2:$AA$402,26,0)</f>
        <v>#N/A</v>
      </c>
      <c r="AB260" t="s">
        <v>12964</v>
      </c>
      <c r="AC260" t="e">
        <f t="shared" si="64"/>
        <v>#N/A</v>
      </c>
      <c r="AD260" t="e">
        <f t="shared" si="65"/>
        <v>#N/A</v>
      </c>
      <c r="AE260" t="e">
        <f t="shared" si="66"/>
        <v>#N/A</v>
      </c>
      <c r="AF260" t="e">
        <f t="shared" si="67"/>
        <v>#N/A</v>
      </c>
      <c r="AG260" t="e">
        <f t="shared" si="68"/>
        <v>#N/A</v>
      </c>
      <c r="AH260" t="e">
        <f t="shared" si="69"/>
        <v>#N/A</v>
      </c>
      <c r="AI260" t="e">
        <f t="shared" si="70"/>
        <v>#N/A</v>
      </c>
      <c r="AJ260" t="e">
        <f t="shared" si="71"/>
        <v>#N/A</v>
      </c>
      <c r="AK260" t="e">
        <f t="shared" si="72"/>
        <v>#N/A</v>
      </c>
      <c r="AL260" t="e">
        <f t="shared" si="73"/>
        <v>#N/A</v>
      </c>
      <c r="AM260" t="e">
        <f t="shared" si="74"/>
        <v>#N/A</v>
      </c>
      <c r="AN260" t="e">
        <f t="shared" si="75"/>
        <v>#N/A</v>
      </c>
      <c r="AO260" t="e">
        <f t="shared" si="76"/>
        <v>#N/A</v>
      </c>
      <c r="AP260" t="e">
        <f t="shared" si="77"/>
        <v>#N/A</v>
      </c>
      <c r="AQ260" t="e">
        <f t="shared" si="78"/>
        <v>#N/A</v>
      </c>
    </row>
    <row r="261" spans="1:43">
      <c r="A261">
        <v>5158</v>
      </c>
      <c r="B261">
        <v>125</v>
      </c>
      <c r="C261" t="str">
        <f t="shared" si="79"/>
        <v>n125</v>
      </c>
      <c r="D261" t="str">
        <f>VLOOKUP(A261,Demand_calculation!$A$2:$B$402,2,0)</f>
        <v>load75</v>
      </c>
      <c r="F261" t="s">
        <v>12806</v>
      </c>
      <c r="G261" t="s">
        <v>11857</v>
      </c>
      <c r="I261" t="s">
        <v>12806</v>
      </c>
      <c r="J261" t="s">
        <v>11857</v>
      </c>
      <c r="K261" t="e">
        <f>VLOOKUP(J261,Demand_calculation!$B$2:$M$402,12,0)</f>
        <v>#N/A</v>
      </c>
      <c r="L261" t="e">
        <f>VLOOKUP(J261,Demand_calculation!$B$2:$AA$402,13,0)</f>
        <v>#N/A</v>
      </c>
      <c r="M261" t="e">
        <f>VLOOKUP(J261,Demand_calculation!$B$2:$AA$402,14,0)</f>
        <v>#N/A</v>
      </c>
      <c r="N261" t="e">
        <f>VLOOKUP(J261,Demand_calculation!$B$2:$AA$402,15,0)</f>
        <v>#N/A</v>
      </c>
      <c r="O261" t="e">
        <f>VLOOKUP(J261,Demand_calculation!$B$2:$AA$402,16,0)</f>
        <v>#N/A</v>
      </c>
      <c r="P261" t="e">
        <f>VLOOKUP(J261,Demand_calculation!$B$2:$AA$402,17,0)</f>
        <v>#N/A</v>
      </c>
      <c r="Q261" t="e">
        <f>VLOOKUP(J261,Demand_calculation!$B$2:$AA$402,18,0)</f>
        <v>#N/A</v>
      </c>
      <c r="R261" t="e">
        <f>VLOOKUP(J261,Demand_calculation!$B$2:$AA$402,19,0)</f>
        <v>#N/A</v>
      </c>
      <c r="S261" t="e">
        <f>VLOOKUP(J261,Demand_calculation!$B$2:$AA$402,20,0)</f>
        <v>#N/A</v>
      </c>
      <c r="T261" t="e">
        <f>VLOOKUP(J261,Demand_calculation!$B$2:$AA$402,21,0)</f>
        <v>#N/A</v>
      </c>
      <c r="U261" t="e">
        <f>VLOOKUP(J261,Demand_calculation!$B$2:$AA$402,22,0)</f>
        <v>#N/A</v>
      </c>
      <c r="V261" t="e">
        <f>VLOOKUP(J261,Demand_calculation!$B$2:$AA$402,23,0)</f>
        <v>#N/A</v>
      </c>
      <c r="W261" t="e">
        <f>VLOOKUP(J261,Demand_calculation!$B$2:$AA$402,24,0)</f>
        <v>#N/A</v>
      </c>
      <c r="X261" t="e">
        <f>VLOOKUP(J261,Demand_calculation!$B$2:$AA$402,25,0)</f>
        <v>#N/A</v>
      </c>
      <c r="Y261" t="e">
        <f>VLOOKUP(J261,Demand_calculation!$B$2:$AA$402,26,0)</f>
        <v>#N/A</v>
      </c>
      <c r="AB261" t="s">
        <v>12823</v>
      </c>
      <c r="AC261" t="e">
        <f t="shared" si="64"/>
        <v>#N/A</v>
      </c>
      <c r="AD261" t="e">
        <f t="shared" si="65"/>
        <v>#N/A</v>
      </c>
      <c r="AE261" t="e">
        <f t="shared" si="66"/>
        <v>#N/A</v>
      </c>
      <c r="AF261" t="e">
        <f t="shared" si="67"/>
        <v>#N/A</v>
      </c>
      <c r="AG261" t="e">
        <f t="shared" si="68"/>
        <v>#N/A</v>
      </c>
      <c r="AH261" t="e">
        <f t="shared" si="69"/>
        <v>#N/A</v>
      </c>
      <c r="AI261" t="e">
        <f t="shared" si="70"/>
        <v>#N/A</v>
      </c>
      <c r="AJ261" t="e">
        <f t="shared" si="71"/>
        <v>#N/A</v>
      </c>
      <c r="AK261" t="e">
        <f t="shared" si="72"/>
        <v>#N/A</v>
      </c>
      <c r="AL261" t="e">
        <f t="shared" si="73"/>
        <v>#N/A</v>
      </c>
      <c r="AM261" t="e">
        <f t="shared" si="74"/>
        <v>#N/A</v>
      </c>
      <c r="AN261" t="e">
        <f t="shared" si="75"/>
        <v>#N/A</v>
      </c>
      <c r="AO261" t="e">
        <f t="shared" si="76"/>
        <v>#N/A</v>
      </c>
      <c r="AP261" t="e">
        <f t="shared" si="77"/>
        <v>#N/A</v>
      </c>
      <c r="AQ261" t="e">
        <f t="shared" si="78"/>
        <v>#N/A</v>
      </c>
    </row>
    <row r="262" spans="1:43">
      <c r="A262">
        <v>5158</v>
      </c>
      <c r="B262">
        <v>145</v>
      </c>
      <c r="C262" t="str">
        <f t="shared" si="79"/>
        <v>n145</v>
      </c>
      <c r="D262" t="str">
        <f>VLOOKUP(A262,Demand_calculation!$A$2:$B$402,2,0)</f>
        <v>load75</v>
      </c>
      <c r="F262" t="s">
        <v>12806</v>
      </c>
      <c r="G262" t="s">
        <v>11858</v>
      </c>
      <c r="I262" t="s">
        <v>12806</v>
      </c>
      <c r="J262" t="s">
        <v>11858</v>
      </c>
      <c r="K262" t="e">
        <f>VLOOKUP(J262,Demand_calculation!$B$2:$M$402,12,0)</f>
        <v>#N/A</v>
      </c>
      <c r="L262" t="e">
        <f>VLOOKUP(J262,Demand_calculation!$B$2:$AA$402,13,0)</f>
        <v>#N/A</v>
      </c>
      <c r="M262" t="e">
        <f>VLOOKUP(J262,Demand_calculation!$B$2:$AA$402,14,0)</f>
        <v>#N/A</v>
      </c>
      <c r="N262" t="e">
        <f>VLOOKUP(J262,Demand_calculation!$B$2:$AA$402,15,0)</f>
        <v>#N/A</v>
      </c>
      <c r="O262" t="e">
        <f>VLOOKUP(J262,Demand_calculation!$B$2:$AA$402,16,0)</f>
        <v>#N/A</v>
      </c>
      <c r="P262" t="e">
        <f>VLOOKUP(J262,Demand_calculation!$B$2:$AA$402,17,0)</f>
        <v>#N/A</v>
      </c>
      <c r="Q262" t="e">
        <f>VLOOKUP(J262,Demand_calculation!$B$2:$AA$402,18,0)</f>
        <v>#N/A</v>
      </c>
      <c r="R262" t="e">
        <f>VLOOKUP(J262,Demand_calculation!$B$2:$AA$402,19,0)</f>
        <v>#N/A</v>
      </c>
      <c r="S262" t="e">
        <f>VLOOKUP(J262,Demand_calculation!$B$2:$AA$402,20,0)</f>
        <v>#N/A</v>
      </c>
      <c r="T262" t="e">
        <f>VLOOKUP(J262,Demand_calculation!$B$2:$AA$402,21,0)</f>
        <v>#N/A</v>
      </c>
      <c r="U262" t="e">
        <f>VLOOKUP(J262,Demand_calculation!$B$2:$AA$402,22,0)</f>
        <v>#N/A</v>
      </c>
      <c r="V262" t="e">
        <f>VLOOKUP(J262,Demand_calculation!$B$2:$AA$402,23,0)</f>
        <v>#N/A</v>
      </c>
      <c r="W262" t="e">
        <f>VLOOKUP(J262,Demand_calculation!$B$2:$AA$402,24,0)</f>
        <v>#N/A</v>
      </c>
      <c r="X262" t="e">
        <f>VLOOKUP(J262,Demand_calculation!$B$2:$AA$402,25,0)</f>
        <v>#N/A</v>
      </c>
      <c r="Y262" t="e">
        <f>VLOOKUP(J262,Demand_calculation!$B$2:$AA$402,26,0)</f>
        <v>#N/A</v>
      </c>
      <c r="AB262" t="s">
        <v>12582</v>
      </c>
      <c r="AC262" t="e">
        <f t="shared" si="64"/>
        <v>#N/A</v>
      </c>
      <c r="AD262" t="e">
        <f t="shared" si="65"/>
        <v>#N/A</v>
      </c>
      <c r="AE262" t="e">
        <f t="shared" si="66"/>
        <v>#N/A</v>
      </c>
      <c r="AF262" t="e">
        <f t="shared" si="67"/>
        <v>#N/A</v>
      </c>
      <c r="AG262" t="e">
        <f t="shared" si="68"/>
        <v>#N/A</v>
      </c>
      <c r="AH262" t="e">
        <f t="shared" si="69"/>
        <v>#N/A</v>
      </c>
      <c r="AI262" t="e">
        <f t="shared" si="70"/>
        <v>#N/A</v>
      </c>
      <c r="AJ262" t="e">
        <f t="shared" si="71"/>
        <v>#N/A</v>
      </c>
      <c r="AK262" t="e">
        <f t="shared" si="72"/>
        <v>#N/A</v>
      </c>
      <c r="AL262" t="e">
        <f t="shared" si="73"/>
        <v>#N/A</v>
      </c>
      <c r="AM262" t="e">
        <f t="shared" si="74"/>
        <v>#N/A</v>
      </c>
      <c r="AN262" t="e">
        <f t="shared" si="75"/>
        <v>#N/A</v>
      </c>
      <c r="AO262" t="e">
        <f t="shared" si="76"/>
        <v>#N/A</v>
      </c>
      <c r="AP262" t="e">
        <f t="shared" si="77"/>
        <v>#N/A</v>
      </c>
      <c r="AQ262" t="e">
        <f t="shared" si="78"/>
        <v>#N/A</v>
      </c>
    </row>
    <row r="263" spans="1:43">
      <c r="A263">
        <v>5158</v>
      </c>
      <c r="B263">
        <v>455</v>
      </c>
      <c r="C263" t="str">
        <f t="shared" si="79"/>
        <v>n455</v>
      </c>
      <c r="D263" t="str">
        <f>VLOOKUP(A263,Demand_calculation!$A$2:$B$402,2,0)</f>
        <v>load75</v>
      </c>
      <c r="F263" t="s">
        <v>12806</v>
      </c>
      <c r="G263" t="s">
        <v>11862</v>
      </c>
      <c r="I263" t="s">
        <v>12806</v>
      </c>
      <c r="J263" t="s">
        <v>11862</v>
      </c>
      <c r="K263" t="e">
        <f>VLOOKUP(J263,Demand_calculation!$B$2:$M$402,12,0)</f>
        <v>#N/A</v>
      </c>
      <c r="L263" t="e">
        <f>VLOOKUP(J263,Demand_calculation!$B$2:$AA$402,13,0)</f>
        <v>#N/A</v>
      </c>
      <c r="M263" t="e">
        <f>VLOOKUP(J263,Demand_calculation!$B$2:$AA$402,14,0)</f>
        <v>#N/A</v>
      </c>
      <c r="N263" t="e">
        <f>VLOOKUP(J263,Demand_calculation!$B$2:$AA$402,15,0)</f>
        <v>#N/A</v>
      </c>
      <c r="O263" t="e">
        <f>VLOOKUP(J263,Demand_calculation!$B$2:$AA$402,16,0)</f>
        <v>#N/A</v>
      </c>
      <c r="P263" t="e">
        <f>VLOOKUP(J263,Demand_calculation!$B$2:$AA$402,17,0)</f>
        <v>#N/A</v>
      </c>
      <c r="Q263" t="e">
        <f>VLOOKUP(J263,Demand_calculation!$B$2:$AA$402,18,0)</f>
        <v>#N/A</v>
      </c>
      <c r="R263" t="e">
        <f>VLOOKUP(J263,Demand_calculation!$B$2:$AA$402,19,0)</f>
        <v>#N/A</v>
      </c>
      <c r="S263" t="e">
        <f>VLOOKUP(J263,Demand_calculation!$B$2:$AA$402,20,0)</f>
        <v>#N/A</v>
      </c>
      <c r="T263" t="e">
        <f>VLOOKUP(J263,Demand_calculation!$B$2:$AA$402,21,0)</f>
        <v>#N/A</v>
      </c>
      <c r="U263" t="e">
        <f>VLOOKUP(J263,Demand_calculation!$B$2:$AA$402,22,0)</f>
        <v>#N/A</v>
      </c>
      <c r="V263" t="e">
        <f>VLOOKUP(J263,Demand_calculation!$B$2:$AA$402,23,0)</f>
        <v>#N/A</v>
      </c>
      <c r="W263" t="e">
        <f>VLOOKUP(J263,Demand_calculation!$B$2:$AA$402,24,0)</f>
        <v>#N/A</v>
      </c>
      <c r="X263" t="e">
        <f>VLOOKUP(J263,Demand_calculation!$B$2:$AA$402,25,0)</f>
        <v>#N/A</v>
      </c>
      <c r="Y263" t="e">
        <f>VLOOKUP(J263,Demand_calculation!$B$2:$AA$402,26,0)</f>
        <v>#N/A</v>
      </c>
      <c r="AB263" t="s">
        <v>12832</v>
      </c>
      <c r="AC263" t="e">
        <f t="shared" si="64"/>
        <v>#N/A</v>
      </c>
      <c r="AD263" t="e">
        <f t="shared" si="65"/>
        <v>#N/A</v>
      </c>
      <c r="AE263" t="e">
        <f t="shared" si="66"/>
        <v>#N/A</v>
      </c>
      <c r="AF263" t="e">
        <f t="shared" si="67"/>
        <v>#N/A</v>
      </c>
      <c r="AG263" t="e">
        <f t="shared" si="68"/>
        <v>#N/A</v>
      </c>
      <c r="AH263" t="e">
        <f t="shared" si="69"/>
        <v>#N/A</v>
      </c>
      <c r="AI263" t="e">
        <f t="shared" si="70"/>
        <v>#N/A</v>
      </c>
      <c r="AJ263" t="e">
        <f t="shared" si="71"/>
        <v>#N/A</v>
      </c>
      <c r="AK263" t="e">
        <f t="shared" si="72"/>
        <v>#N/A</v>
      </c>
      <c r="AL263" t="e">
        <f t="shared" si="73"/>
        <v>#N/A</v>
      </c>
      <c r="AM263" t="e">
        <f t="shared" si="74"/>
        <v>#N/A</v>
      </c>
      <c r="AN263" t="e">
        <f t="shared" si="75"/>
        <v>#N/A</v>
      </c>
      <c r="AO263" t="e">
        <f t="shared" si="76"/>
        <v>#N/A</v>
      </c>
      <c r="AP263" t="e">
        <f t="shared" si="77"/>
        <v>#N/A</v>
      </c>
      <c r="AQ263" t="e">
        <f t="shared" si="78"/>
        <v>#N/A</v>
      </c>
    </row>
    <row r="264" spans="1:43">
      <c r="A264">
        <v>5158</v>
      </c>
      <c r="B264">
        <v>449</v>
      </c>
      <c r="C264" t="str">
        <f t="shared" si="79"/>
        <v>n449</v>
      </c>
      <c r="D264" t="str">
        <f>VLOOKUP(A264,Demand_calculation!$A$2:$B$402,2,0)</f>
        <v>load75</v>
      </c>
      <c r="F264" t="s">
        <v>12806</v>
      </c>
      <c r="G264" t="s">
        <v>12005</v>
      </c>
      <c r="I264" t="s">
        <v>12806</v>
      </c>
      <c r="J264" t="s">
        <v>12005</v>
      </c>
      <c r="K264" t="e">
        <f>VLOOKUP(J264,Demand_calculation!$B$2:$M$402,12,0)</f>
        <v>#N/A</v>
      </c>
      <c r="L264" t="e">
        <f>VLOOKUP(J264,Demand_calculation!$B$2:$AA$402,13,0)</f>
        <v>#N/A</v>
      </c>
      <c r="M264" t="e">
        <f>VLOOKUP(J264,Demand_calculation!$B$2:$AA$402,14,0)</f>
        <v>#N/A</v>
      </c>
      <c r="N264" t="e">
        <f>VLOOKUP(J264,Demand_calculation!$B$2:$AA$402,15,0)</f>
        <v>#N/A</v>
      </c>
      <c r="O264" t="e">
        <f>VLOOKUP(J264,Demand_calculation!$B$2:$AA$402,16,0)</f>
        <v>#N/A</v>
      </c>
      <c r="P264" t="e">
        <f>VLOOKUP(J264,Demand_calculation!$B$2:$AA$402,17,0)</f>
        <v>#N/A</v>
      </c>
      <c r="Q264" t="e">
        <f>VLOOKUP(J264,Demand_calculation!$B$2:$AA$402,18,0)</f>
        <v>#N/A</v>
      </c>
      <c r="R264" t="e">
        <f>VLOOKUP(J264,Demand_calculation!$B$2:$AA$402,19,0)</f>
        <v>#N/A</v>
      </c>
      <c r="S264" t="e">
        <f>VLOOKUP(J264,Demand_calculation!$B$2:$AA$402,20,0)</f>
        <v>#N/A</v>
      </c>
      <c r="T264" t="e">
        <f>VLOOKUP(J264,Demand_calculation!$B$2:$AA$402,21,0)</f>
        <v>#N/A</v>
      </c>
      <c r="U264" t="e">
        <f>VLOOKUP(J264,Demand_calculation!$B$2:$AA$402,22,0)</f>
        <v>#N/A</v>
      </c>
      <c r="V264" t="e">
        <f>VLOOKUP(J264,Demand_calculation!$B$2:$AA$402,23,0)</f>
        <v>#N/A</v>
      </c>
      <c r="W264" t="e">
        <f>VLOOKUP(J264,Demand_calculation!$B$2:$AA$402,24,0)</f>
        <v>#N/A</v>
      </c>
      <c r="X264" t="e">
        <f>VLOOKUP(J264,Demand_calculation!$B$2:$AA$402,25,0)</f>
        <v>#N/A</v>
      </c>
      <c r="Y264" t="e">
        <f>VLOOKUP(J264,Demand_calculation!$B$2:$AA$402,26,0)</f>
        <v>#N/A</v>
      </c>
      <c r="AB264" t="s">
        <v>12636</v>
      </c>
      <c r="AC264">
        <f t="shared" si="64"/>
        <v>0</v>
      </c>
      <c r="AD264">
        <f t="shared" si="65"/>
        <v>0</v>
      </c>
      <c r="AE264">
        <f t="shared" si="66"/>
        <v>0</v>
      </c>
      <c r="AF264">
        <f t="shared" si="67"/>
        <v>0</v>
      </c>
      <c r="AG264">
        <f t="shared" si="68"/>
        <v>0</v>
      </c>
      <c r="AH264">
        <f t="shared" si="69"/>
        <v>0</v>
      </c>
      <c r="AI264">
        <f t="shared" si="70"/>
        <v>0</v>
      </c>
      <c r="AJ264">
        <f t="shared" si="71"/>
        <v>0</v>
      </c>
      <c r="AK264">
        <f t="shared" si="72"/>
        <v>0</v>
      </c>
      <c r="AL264">
        <f t="shared" si="73"/>
        <v>0</v>
      </c>
      <c r="AM264">
        <f t="shared" si="74"/>
        <v>0</v>
      </c>
      <c r="AN264">
        <f t="shared" si="75"/>
        <v>0</v>
      </c>
      <c r="AO264">
        <f t="shared" si="76"/>
        <v>0</v>
      </c>
      <c r="AP264">
        <f t="shared" si="77"/>
        <v>0</v>
      </c>
      <c r="AQ264">
        <f t="shared" si="78"/>
        <v>0</v>
      </c>
    </row>
    <row r="265" spans="1:43">
      <c r="A265">
        <v>5162</v>
      </c>
      <c r="B265">
        <v>131</v>
      </c>
      <c r="C265" t="str">
        <f t="shared" si="79"/>
        <v>n131</v>
      </c>
      <c r="D265" t="str">
        <f>VLOOKUP(A265,Demand_calculation!$A$2:$B$402,2,0)</f>
        <v>load76</v>
      </c>
      <c r="F265" t="s">
        <v>12806</v>
      </c>
      <c r="G265" t="s">
        <v>12007</v>
      </c>
      <c r="I265" t="s">
        <v>12806</v>
      </c>
      <c r="J265" t="s">
        <v>12007</v>
      </c>
      <c r="K265" t="e">
        <f>VLOOKUP(J265,Demand_calculation!$B$2:$M$402,12,0)</f>
        <v>#N/A</v>
      </c>
      <c r="L265" t="e">
        <f>VLOOKUP(J265,Demand_calculation!$B$2:$AA$402,13,0)</f>
        <v>#N/A</v>
      </c>
      <c r="M265" t="e">
        <f>VLOOKUP(J265,Demand_calculation!$B$2:$AA$402,14,0)</f>
        <v>#N/A</v>
      </c>
      <c r="N265" t="e">
        <f>VLOOKUP(J265,Demand_calculation!$B$2:$AA$402,15,0)</f>
        <v>#N/A</v>
      </c>
      <c r="O265" t="e">
        <f>VLOOKUP(J265,Demand_calculation!$B$2:$AA$402,16,0)</f>
        <v>#N/A</v>
      </c>
      <c r="P265" t="e">
        <f>VLOOKUP(J265,Demand_calculation!$B$2:$AA$402,17,0)</f>
        <v>#N/A</v>
      </c>
      <c r="Q265" t="e">
        <f>VLOOKUP(J265,Demand_calculation!$B$2:$AA$402,18,0)</f>
        <v>#N/A</v>
      </c>
      <c r="R265" t="e">
        <f>VLOOKUP(J265,Demand_calculation!$B$2:$AA$402,19,0)</f>
        <v>#N/A</v>
      </c>
      <c r="S265" t="e">
        <f>VLOOKUP(J265,Demand_calculation!$B$2:$AA$402,20,0)</f>
        <v>#N/A</v>
      </c>
      <c r="T265" t="e">
        <f>VLOOKUP(J265,Demand_calculation!$B$2:$AA$402,21,0)</f>
        <v>#N/A</v>
      </c>
      <c r="U265" t="e">
        <f>VLOOKUP(J265,Demand_calculation!$B$2:$AA$402,22,0)</f>
        <v>#N/A</v>
      </c>
      <c r="V265" t="e">
        <f>VLOOKUP(J265,Demand_calculation!$B$2:$AA$402,23,0)</f>
        <v>#N/A</v>
      </c>
      <c r="W265" t="e">
        <f>VLOOKUP(J265,Demand_calculation!$B$2:$AA$402,24,0)</f>
        <v>#N/A</v>
      </c>
      <c r="X265" t="e">
        <f>VLOOKUP(J265,Demand_calculation!$B$2:$AA$402,25,0)</f>
        <v>#N/A</v>
      </c>
      <c r="Y265" t="e">
        <f>VLOOKUP(J265,Demand_calculation!$B$2:$AA$402,26,0)</f>
        <v>#N/A</v>
      </c>
      <c r="AB265" t="s">
        <v>12714</v>
      </c>
      <c r="AC265" t="e">
        <f t="shared" si="64"/>
        <v>#N/A</v>
      </c>
      <c r="AD265" t="e">
        <f t="shared" si="65"/>
        <v>#N/A</v>
      </c>
      <c r="AE265" t="e">
        <f t="shared" si="66"/>
        <v>#N/A</v>
      </c>
      <c r="AF265" t="e">
        <f t="shared" si="67"/>
        <v>#N/A</v>
      </c>
      <c r="AG265" t="e">
        <f t="shared" si="68"/>
        <v>#N/A</v>
      </c>
      <c r="AH265" t="e">
        <f t="shared" si="69"/>
        <v>#N/A</v>
      </c>
      <c r="AI265" t="e">
        <f t="shared" si="70"/>
        <v>#N/A</v>
      </c>
      <c r="AJ265" t="e">
        <f t="shared" si="71"/>
        <v>#N/A</v>
      </c>
      <c r="AK265" t="e">
        <f t="shared" si="72"/>
        <v>#N/A</v>
      </c>
      <c r="AL265" t="e">
        <f t="shared" si="73"/>
        <v>#N/A</v>
      </c>
      <c r="AM265" t="e">
        <f t="shared" si="74"/>
        <v>#N/A</v>
      </c>
      <c r="AN265" t="e">
        <f t="shared" si="75"/>
        <v>#N/A</v>
      </c>
      <c r="AO265" t="e">
        <f t="shared" si="76"/>
        <v>#N/A</v>
      </c>
      <c r="AP265" t="e">
        <f t="shared" si="77"/>
        <v>#N/A</v>
      </c>
      <c r="AQ265" t="e">
        <f t="shared" si="78"/>
        <v>#N/A</v>
      </c>
    </row>
    <row r="266" spans="1:43">
      <c r="A266">
        <v>5162</v>
      </c>
      <c r="B266">
        <v>115</v>
      </c>
      <c r="C266" t="str">
        <f t="shared" si="79"/>
        <v>n115</v>
      </c>
      <c r="D266" t="str">
        <f>VLOOKUP(A266,Demand_calculation!$A$2:$B$402,2,0)</f>
        <v>load76</v>
      </c>
      <c r="F266" t="s">
        <v>12806</v>
      </c>
      <c r="G266" t="s">
        <v>12008</v>
      </c>
      <c r="I266" t="s">
        <v>12806</v>
      </c>
      <c r="J266" t="s">
        <v>12008</v>
      </c>
      <c r="K266" t="e">
        <f>VLOOKUP(J266,Demand_calculation!$B$2:$M$402,12,0)</f>
        <v>#N/A</v>
      </c>
      <c r="L266" t="e">
        <f>VLOOKUP(J266,Demand_calculation!$B$2:$AA$402,13,0)</f>
        <v>#N/A</v>
      </c>
      <c r="M266" t="e">
        <f>VLOOKUP(J266,Demand_calculation!$B$2:$AA$402,14,0)</f>
        <v>#N/A</v>
      </c>
      <c r="N266" t="e">
        <f>VLOOKUP(J266,Demand_calculation!$B$2:$AA$402,15,0)</f>
        <v>#N/A</v>
      </c>
      <c r="O266" t="e">
        <f>VLOOKUP(J266,Demand_calculation!$B$2:$AA$402,16,0)</f>
        <v>#N/A</v>
      </c>
      <c r="P266" t="e">
        <f>VLOOKUP(J266,Demand_calculation!$B$2:$AA$402,17,0)</f>
        <v>#N/A</v>
      </c>
      <c r="Q266" t="e">
        <f>VLOOKUP(J266,Demand_calculation!$B$2:$AA$402,18,0)</f>
        <v>#N/A</v>
      </c>
      <c r="R266" t="e">
        <f>VLOOKUP(J266,Demand_calculation!$B$2:$AA$402,19,0)</f>
        <v>#N/A</v>
      </c>
      <c r="S266" t="e">
        <f>VLOOKUP(J266,Demand_calculation!$B$2:$AA$402,20,0)</f>
        <v>#N/A</v>
      </c>
      <c r="T266" t="e">
        <f>VLOOKUP(J266,Demand_calculation!$B$2:$AA$402,21,0)</f>
        <v>#N/A</v>
      </c>
      <c r="U266" t="e">
        <f>VLOOKUP(J266,Demand_calculation!$B$2:$AA$402,22,0)</f>
        <v>#N/A</v>
      </c>
      <c r="V266" t="e">
        <f>VLOOKUP(J266,Demand_calculation!$B$2:$AA$402,23,0)</f>
        <v>#N/A</v>
      </c>
      <c r="W266" t="e">
        <f>VLOOKUP(J266,Demand_calculation!$B$2:$AA$402,24,0)</f>
        <v>#N/A</v>
      </c>
      <c r="X266" t="e">
        <f>VLOOKUP(J266,Demand_calculation!$B$2:$AA$402,25,0)</f>
        <v>#N/A</v>
      </c>
      <c r="Y266" t="e">
        <f>VLOOKUP(J266,Demand_calculation!$B$2:$AA$402,26,0)</f>
        <v>#N/A</v>
      </c>
      <c r="AB266" t="s">
        <v>12715</v>
      </c>
      <c r="AC266" t="e">
        <f t="shared" si="64"/>
        <v>#N/A</v>
      </c>
      <c r="AD266" t="e">
        <f t="shared" si="65"/>
        <v>#N/A</v>
      </c>
      <c r="AE266" t="e">
        <f t="shared" si="66"/>
        <v>#N/A</v>
      </c>
      <c r="AF266" t="e">
        <f t="shared" si="67"/>
        <v>#N/A</v>
      </c>
      <c r="AG266" t="e">
        <f t="shared" si="68"/>
        <v>#N/A</v>
      </c>
      <c r="AH266" t="e">
        <f t="shared" si="69"/>
        <v>#N/A</v>
      </c>
      <c r="AI266" t="e">
        <f t="shared" si="70"/>
        <v>#N/A</v>
      </c>
      <c r="AJ266" t="e">
        <f t="shared" si="71"/>
        <v>#N/A</v>
      </c>
      <c r="AK266" t="e">
        <f t="shared" si="72"/>
        <v>#N/A</v>
      </c>
      <c r="AL266" t="e">
        <f t="shared" si="73"/>
        <v>#N/A</v>
      </c>
      <c r="AM266" t="e">
        <f t="shared" si="74"/>
        <v>#N/A</v>
      </c>
      <c r="AN266" t="e">
        <f t="shared" si="75"/>
        <v>#N/A</v>
      </c>
      <c r="AO266" t="e">
        <f t="shared" si="76"/>
        <v>#N/A</v>
      </c>
      <c r="AP266" t="e">
        <f t="shared" si="77"/>
        <v>#N/A</v>
      </c>
      <c r="AQ266" t="e">
        <f t="shared" si="78"/>
        <v>#N/A</v>
      </c>
    </row>
    <row r="267" spans="1:43">
      <c r="A267">
        <v>5162</v>
      </c>
      <c r="B267">
        <v>173</v>
      </c>
      <c r="C267" t="str">
        <f t="shared" si="79"/>
        <v>n173</v>
      </c>
      <c r="D267" t="str">
        <f>VLOOKUP(A267,Demand_calculation!$A$2:$B$402,2,0)</f>
        <v>load76</v>
      </c>
      <c r="F267" t="s">
        <v>12767</v>
      </c>
      <c r="G267" t="s">
        <v>11831</v>
      </c>
      <c r="I267" t="s">
        <v>12767</v>
      </c>
      <c r="J267" t="s">
        <v>11831</v>
      </c>
      <c r="K267" t="e">
        <f>VLOOKUP(J267,Demand_calculation!$B$2:$M$402,12,0)</f>
        <v>#N/A</v>
      </c>
      <c r="L267" t="e">
        <f>VLOOKUP(J267,Demand_calculation!$B$2:$AA$402,13,0)</f>
        <v>#N/A</v>
      </c>
      <c r="M267" t="e">
        <f>VLOOKUP(J267,Demand_calculation!$B$2:$AA$402,14,0)</f>
        <v>#N/A</v>
      </c>
      <c r="N267" t="e">
        <f>VLOOKUP(J267,Demand_calculation!$B$2:$AA$402,15,0)</f>
        <v>#N/A</v>
      </c>
      <c r="O267" t="e">
        <f>VLOOKUP(J267,Demand_calculation!$B$2:$AA$402,16,0)</f>
        <v>#N/A</v>
      </c>
      <c r="P267" t="e">
        <f>VLOOKUP(J267,Demand_calculation!$B$2:$AA$402,17,0)</f>
        <v>#N/A</v>
      </c>
      <c r="Q267" t="e">
        <f>VLOOKUP(J267,Demand_calculation!$B$2:$AA$402,18,0)</f>
        <v>#N/A</v>
      </c>
      <c r="R267" t="e">
        <f>VLOOKUP(J267,Demand_calculation!$B$2:$AA$402,19,0)</f>
        <v>#N/A</v>
      </c>
      <c r="S267" t="e">
        <f>VLOOKUP(J267,Demand_calculation!$B$2:$AA$402,20,0)</f>
        <v>#N/A</v>
      </c>
      <c r="T267" t="e">
        <f>VLOOKUP(J267,Demand_calculation!$B$2:$AA$402,21,0)</f>
        <v>#N/A</v>
      </c>
      <c r="U267" t="e">
        <f>VLOOKUP(J267,Demand_calculation!$B$2:$AA$402,22,0)</f>
        <v>#N/A</v>
      </c>
      <c r="V267" t="e">
        <f>VLOOKUP(J267,Demand_calculation!$B$2:$AA$402,23,0)</f>
        <v>#N/A</v>
      </c>
      <c r="W267" t="e">
        <f>VLOOKUP(J267,Demand_calculation!$B$2:$AA$402,24,0)</f>
        <v>#N/A</v>
      </c>
      <c r="X267" t="e">
        <f>VLOOKUP(J267,Demand_calculation!$B$2:$AA$402,25,0)</f>
        <v>#N/A</v>
      </c>
      <c r="Y267" t="e">
        <f>VLOOKUP(J267,Demand_calculation!$B$2:$AA$402,26,0)</f>
        <v>#N/A</v>
      </c>
      <c r="AB267" t="s">
        <v>12580</v>
      </c>
      <c r="AC267" t="e">
        <f t="shared" si="64"/>
        <v>#N/A</v>
      </c>
      <c r="AD267" t="e">
        <f t="shared" si="65"/>
        <v>#N/A</v>
      </c>
      <c r="AE267" t="e">
        <f t="shared" si="66"/>
        <v>#N/A</v>
      </c>
      <c r="AF267" t="e">
        <f t="shared" si="67"/>
        <v>#N/A</v>
      </c>
      <c r="AG267" t="e">
        <f t="shared" si="68"/>
        <v>#N/A</v>
      </c>
      <c r="AH267" t="e">
        <f t="shared" si="69"/>
        <v>#N/A</v>
      </c>
      <c r="AI267" t="e">
        <f t="shared" si="70"/>
        <v>#N/A</v>
      </c>
      <c r="AJ267" t="e">
        <f t="shared" si="71"/>
        <v>#N/A</v>
      </c>
      <c r="AK267" t="e">
        <f t="shared" si="72"/>
        <v>#N/A</v>
      </c>
      <c r="AL267" t="e">
        <f t="shared" si="73"/>
        <v>#N/A</v>
      </c>
      <c r="AM267" t="e">
        <f t="shared" si="74"/>
        <v>#N/A</v>
      </c>
      <c r="AN267" t="e">
        <f t="shared" si="75"/>
        <v>#N/A</v>
      </c>
      <c r="AO267" t="e">
        <f t="shared" si="76"/>
        <v>#N/A</v>
      </c>
      <c r="AP267" t="e">
        <f t="shared" si="77"/>
        <v>#N/A</v>
      </c>
      <c r="AQ267" t="e">
        <f t="shared" si="78"/>
        <v>#N/A</v>
      </c>
    </row>
    <row r="268" spans="1:43">
      <c r="A268">
        <v>5162</v>
      </c>
      <c r="B268">
        <v>176</v>
      </c>
      <c r="C268" t="str">
        <f t="shared" si="79"/>
        <v>n176</v>
      </c>
      <c r="D268" t="str">
        <f>VLOOKUP(A268,Demand_calculation!$A$2:$B$402,2,0)</f>
        <v>load76</v>
      </c>
      <c r="F268" t="s">
        <v>12767</v>
      </c>
      <c r="G268" t="s">
        <v>11839</v>
      </c>
      <c r="I268" t="s">
        <v>12767</v>
      </c>
      <c r="J268" t="s">
        <v>11839</v>
      </c>
      <c r="K268" t="e">
        <f>VLOOKUP(J268,Demand_calculation!$B$2:$M$402,12,0)</f>
        <v>#N/A</v>
      </c>
      <c r="L268" t="e">
        <f>VLOOKUP(J268,Demand_calculation!$B$2:$AA$402,13,0)</f>
        <v>#N/A</v>
      </c>
      <c r="M268" t="e">
        <f>VLOOKUP(J268,Demand_calculation!$B$2:$AA$402,14,0)</f>
        <v>#N/A</v>
      </c>
      <c r="N268" t="e">
        <f>VLOOKUP(J268,Demand_calculation!$B$2:$AA$402,15,0)</f>
        <v>#N/A</v>
      </c>
      <c r="O268" t="e">
        <f>VLOOKUP(J268,Demand_calculation!$B$2:$AA$402,16,0)</f>
        <v>#N/A</v>
      </c>
      <c r="P268" t="e">
        <f>VLOOKUP(J268,Demand_calculation!$B$2:$AA$402,17,0)</f>
        <v>#N/A</v>
      </c>
      <c r="Q268" t="e">
        <f>VLOOKUP(J268,Demand_calculation!$B$2:$AA$402,18,0)</f>
        <v>#N/A</v>
      </c>
      <c r="R268" t="e">
        <f>VLOOKUP(J268,Demand_calculation!$B$2:$AA$402,19,0)</f>
        <v>#N/A</v>
      </c>
      <c r="S268" t="e">
        <f>VLOOKUP(J268,Demand_calculation!$B$2:$AA$402,20,0)</f>
        <v>#N/A</v>
      </c>
      <c r="T268" t="e">
        <f>VLOOKUP(J268,Demand_calculation!$B$2:$AA$402,21,0)</f>
        <v>#N/A</v>
      </c>
      <c r="U268" t="e">
        <f>VLOOKUP(J268,Demand_calculation!$B$2:$AA$402,22,0)</f>
        <v>#N/A</v>
      </c>
      <c r="V268" t="e">
        <f>VLOOKUP(J268,Demand_calculation!$B$2:$AA$402,23,0)</f>
        <v>#N/A</v>
      </c>
      <c r="W268" t="e">
        <f>VLOOKUP(J268,Demand_calculation!$B$2:$AA$402,24,0)</f>
        <v>#N/A</v>
      </c>
      <c r="X268" t="e">
        <f>VLOOKUP(J268,Demand_calculation!$B$2:$AA$402,25,0)</f>
        <v>#N/A</v>
      </c>
      <c r="Y268" t="e">
        <f>VLOOKUP(J268,Demand_calculation!$B$2:$AA$402,26,0)</f>
        <v>#N/A</v>
      </c>
      <c r="AB268" t="s">
        <v>12588</v>
      </c>
      <c r="AC268" t="e">
        <f t="shared" si="64"/>
        <v>#N/A</v>
      </c>
      <c r="AD268" t="e">
        <f t="shared" si="65"/>
        <v>#N/A</v>
      </c>
      <c r="AE268" t="e">
        <f t="shared" si="66"/>
        <v>#N/A</v>
      </c>
      <c r="AF268" t="e">
        <f t="shared" si="67"/>
        <v>#N/A</v>
      </c>
      <c r="AG268" t="e">
        <f t="shared" si="68"/>
        <v>#N/A</v>
      </c>
      <c r="AH268" t="e">
        <f t="shared" si="69"/>
        <v>#N/A</v>
      </c>
      <c r="AI268" t="e">
        <f t="shared" si="70"/>
        <v>#N/A</v>
      </c>
      <c r="AJ268" t="e">
        <f t="shared" si="71"/>
        <v>#N/A</v>
      </c>
      <c r="AK268" t="e">
        <f t="shared" si="72"/>
        <v>#N/A</v>
      </c>
      <c r="AL268" t="e">
        <f t="shared" si="73"/>
        <v>#N/A</v>
      </c>
      <c r="AM268" t="e">
        <f t="shared" si="74"/>
        <v>#N/A</v>
      </c>
      <c r="AN268" t="e">
        <f t="shared" si="75"/>
        <v>#N/A</v>
      </c>
      <c r="AO268" t="e">
        <f t="shared" si="76"/>
        <v>#N/A</v>
      </c>
      <c r="AP268" t="e">
        <f t="shared" si="77"/>
        <v>#N/A</v>
      </c>
      <c r="AQ268" t="e">
        <f t="shared" si="78"/>
        <v>#N/A</v>
      </c>
    </row>
    <row r="269" spans="1:43">
      <c r="A269">
        <v>5162</v>
      </c>
      <c r="B269">
        <v>129</v>
      </c>
      <c r="C269" t="str">
        <f t="shared" si="79"/>
        <v>n129</v>
      </c>
      <c r="D269" t="str">
        <f>VLOOKUP(A269,Demand_calculation!$A$2:$B$402,2,0)</f>
        <v>load76</v>
      </c>
      <c r="F269" t="s">
        <v>12767</v>
      </c>
      <c r="G269" t="s">
        <v>11842</v>
      </c>
      <c r="I269" t="s">
        <v>12767</v>
      </c>
      <c r="J269" t="s">
        <v>11842</v>
      </c>
      <c r="K269" t="e">
        <f>VLOOKUP(J269,Demand_calculation!$B$2:$M$402,12,0)</f>
        <v>#N/A</v>
      </c>
      <c r="L269" t="e">
        <f>VLOOKUP(J269,Demand_calculation!$B$2:$AA$402,13,0)</f>
        <v>#N/A</v>
      </c>
      <c r="M269" t="e">
        <f>VLOOKUP(J269,Demand_calculation!$B$2:$AA$402,14,0)</f>
        <v>#N/A</v>
      </c>
      <c r="N269" t="e">
        <f>VLOOKUP(J269,Demand_calculation!$B$2:$AA$402,15,0)</f>
        <v>#N/A</v>
      </c>
      <c r="O269" t="e">
        <f>VLOOKUP(J269,Demand_calculation!$B$2:$AA$402,16,0)</f>
        <v>#N/A</v>
      </c>
      <c r="P269" t="e">
        <f>VLOOKUP(J269,Demand_calculation!$B$2:$AA$402,17,0)</f>
        <v>#N/A</v>
      </c>
      <c r="Q269" t="e">
        <f>VLOOKUP(J269,Demand_calculation!$B$2:$AA$402,18,0)</f>
        <v>#N/A</v>
      </c>
      <c r="R269" t="e">
        <f>VLOOKUP(J269,Demand_calculation!$B$2:$AA$402,19,0)</f>
        <v>#N/A</v>
      </c>
      <c r="S269" t="e">
        <f>VLOOKUP(J269,Demand_calculation!$B$2:$AA$402,20,0)</f>
        <v>#N/A</v>
      </c>
      <c r="T269" t="e">
        <f>VLOOKUP(J269,Demand_calculation!$B$2:$AA$402,21,0)</f>
        <v>#N/A</v>
      </c>
      <c r="U269" t="e">
        <f>VLOOKUP(J269,Demand_calculation!$B$2:$AA$402,22,0)</f>
        <v>#N/A</v>
      </c>
      <c r="V269" t="e">
        <f>VLOOKUP(J269,Demand_calculation!$B$2:$AA$402,23,0)</f>
        <v>#N/A</v>
      </c>
      <c r="W269" t="e">
        <f>VLOOKUP(J269,Demand_calculation!$B$2:$AA$402,24,0)</f>
        <v>#N/A</v>
      </c>
      <c r="X269" t="e">
        <f>VLOOKUP(J269,Demand_calculation!$B$2:$AA$402,25,0)</f>
        <v>#N/A</v>
      </c>
      <c r="Y269" t="e">
        <f>VLOOKUP(J269,Demand_calculation!$B$2:$AA$402,26,0)</f>
        <v>#N/A</v>
      </c>
      <c r="AB269" t="s">
        <v>12506</v>
      </c>
      <c r="AC269" t="e">
        <f t="shared" si="64"/>
        <v>#N/A</v>
      </c>
      <c r="AD269" t="e">
        <f t="shared" si="65"/>
        <v>#N/A</v>
      </c>
      <c r="AE269" t="e">
        <f t="shared" si="66"/>
        <v>#N/A</v>
      </c>
      <c r="AF269" t="e">
        <f t="shared" si="67"/>
        <v>#N/A</v>
      </c>
      <c r="AG269" t="e">
        <f t="shared" si="68"/>
        <v>#N/A</v>
      </c>
      <c r="AH269" t="e">
        <f t="shared" si="69"/>
        <v>#N/A</v>
      </c>
      <c r="AI269" t="e">
        <f t="shared" si="70"/>
        <v>#N/A</v>
      </c>
      <c r="AJ269" t="e">
        <f t="shared" si="71"/>
        <v>#N/A</v>
      </c>
      <c r="AK269" t="e">
        <f t="shared" si="72"/>
        <v>#N/A</v>
      </c>
      <c r="AL269" t="e">
        <f t="shared" si="73"/>
        <v>#N/A</v>
      </c>
      <c r="AM269" t="e">
        <f t="shared" si="74"/>
        <v>#N/A</v>
      </c>
      <c r="AN269" t="e">
        <f t="shared" si="75"/>
        <v>#N/A</v>
      </c>
      <c r="AO269" t="e">
        <f t="shared" si="76"/>
        <v>#N/A</v>
      </c>
      <c r="AP269" t="e">
        <f t="shared" si="77"/>
        <v>#N/A</v>
      </c>
      <c r="AQ269" t="e">
        <f t="shared" si="78"/>
        <v>#N/A</v>
      </c>
    </row>
    <row r="270" spans="1:43">
      <c r="A270">
        <v>5162</v>
      </c>
      <c r="B270">
        <v>123</v>
      </c>
      <c r="C270" t="str">
        <f t="shared" si="79"/>
        <v>n123</v>
      </c>
      <c r="D270" t="str">
        <f>VLOOKUP(A270,Demand_calculation!$A$2:$B$402,2,0)</f>
        <v>load76</v>
      </c>
      <c r="F270" t="s">
        <v>12767</v>
      </c>
      <c r="G270" t="s">
        <v>12004</v>
      </c>
      <c r="I270" t="s">
        <v>12767</v>
      </c>
      <c r="J270" t="s">
        <v>12004</v>
      </c>
      <c r="K270" t="e">
        <f>VLOOKUP(J270,Demand_calculation!$B$2:$M$402,12,0)</f>
        <v>#N/A</v>
      </c>
      <c r="L270" t="e">
        <f>VLOOKUP(J270,Demand_calculation!$B$2:$AA$402,13,0)</f>
        <v>#N/A</v>
      </c>
      <c r="M270" t="e">
        <f>VLOOKUP(J270,Demand_calculation!$B$2:$AA$402,14,0)</f>
        <v>#N/A</v>
      </c>
      <c r="N270" t="e">
        <f>VLOOKUP(J270,Demand_calculation!$B$2:$AA$402,15,0)</f>
        <v>#N/A</v>
      </c>
      <c r="O270" t="e">
        <f>VLOOKUP(J270,Demand_calculation!$B$2:$AA$402,16,0)</f>
        <v>#N/A</v>
      </c>
      <c r="P270" t="e">
        <f>VLOOKUP(J270,Demand_calculation!$B$2:$AA$402,17,0)</f>
        <v>#N/A</v>
      </c>
      <c r="Q270" t="e">
        <f>VLOOKUP(J270,Demand_calculation!$B$2:$AA$402,18,0)</f>
        <v>#N/A</v>
      </c>
      <c r="R270" t="e">
        <f>VLOOKUP(J270,Demand_calculation!$B$2:$AA$402,19,0)</f>
        <v>#N/A</v>
      </c>
      <c r="S270" t="e">
        <f>VLOOKUP(J270,Demand_calculation!$B$2:$AA$402,20,0)</f>
        <v>#N/A</v>
      </c>
      <c r="T270" t="e">
        <f>VLOOKUP(J270,Demand_calculation!$B$2:$AA$402,21,0)</f>
        <v>#N/A</v>
      </c>
      <c r="U270" t="e">
        <f>VLOOKUP(J270,Demand_calculation!$B$2:$AA$402,22,0)</f>
        <v>#N/A</v>
      </c>
      <c r="V270" t="e">
        <f>VLOOKUP(J270,Demand_calculation!$B$2:$AA$402,23,0)</f>
        <v>#N/A</v>
      </c>
      <c r="W270" t="e">
        <f>VLOOKUP(J270,Demand_calculation!$B$2:$AA$402,24,0)</f>
        <v>#N/A</v>
      </c>
      <c r="X270" t="e">
        <f>VLOOKUP(J270,Demand_calculation!$B$2:$AA$402,25,0)</f>
        <v>#N/A</v>
      </c>
      <c r="Y270" t="e">
        <f>VLOOKUP(J270,Demand_calculation!$B$2:$AA$402,26,0)</f>
        <v>#N/A</v>
      </c>
      <c r="AB270" t="s">
        <v>12965</v>
      </c>
      <c r="AC270" t="e">
        <f t="shared" si="64"/>
        <v>#N/A</v>
      </c>
      <c r="AD270" t="e">
        <f t="shared" si="65"/>
        <v>#N/A</v>
      </c>
      <c r="AE270" t="e">
        <f t="shared" si="66"/>
        <v>#N/A</v>
      </c>
      <c r="AF270" t="e">
        <f t="shared" si="67"/>
        <v>#N/A</v>
      </c>
      <c r="AG270" t="e">
        <f t="shared" si="68"/>
        <v>#N/A</v>
      </c>
      <c r="AH270" t="e">
        <f t="shared" si="69"/>
        <v>#N/A</v>
      </c>
      <c r="AI270" t="e">
        <f t="shared" si="70"/>
        <v>#N/A</v>
      </c>
      <c r="AJ270" t="e">
        <f t="shared" si="71"/>
        <v>#N/A</v>
      </c>
      <c r="AK270" t="e">
        <f t="shared" si="72"/>
        <v>#N/A</v>
      </c>
      <c r="AL270" t="e">
        <f t="shared" si="73"/>
        <v>#N/A</v>
      </c>
      <c r="AM270" t="e">
        <f t="shared" si="74"/>
        <v>#N/A</v>
      </c>
      <c r="AN270" t="e">
        <f t="shared" si="75"/>
        <v>#N/A</v>
      </c>
      <c r="AO270" t="e">
        <f t="shared" si="76"/>
        <v>#N/A</v>
      </c>
      <c r="AP270" t="e">
        <f t="shared" si="77"/>
        <v>#N/A</v>
      </c>
      <c r="AQ270" t="e">
        <f t="shared" si="78"/>
        <v>#N/A</v>
      </c>
    </row>
    <row r="271" spans="1:43">
      <c r="A271">
        <v>5166</v>
      </c>
      <c r="B271">
        <v>153</v>
      </c>
      <c r="C271" t="str">
        <f t="shared" si="79"/>
        <v>n153</v>
      </c>
      <c r="D271" t="str">
        <f>VLOOKUP(A271,Demand_calculation!$A$2:$B$402,2,0)</f>
        <v>load77</v>
      </c>
      <c r="F271" t="s">
        <v>12767</v>
      </c>
      <c r="G271" t="s">
        <v>12008</v>
      </c>
      <c r="I271" t="s">
        <v>12767</v>
      </c>
      <c r="J271" t="s">
        <v>12008</v>
      </c>
      <c r="K271" t="e">
        <f>VLOOKUP(J271,Demand_calculation!$B$2:$M$402,12,0)</f>
        <v>#N/A</v>
      </c>
      <c r="L271" t="e">
        <f>VLOOKUP(J271,Demand_calculation!$B$2:$AA$402,13,0)</f>
        <v>#N/A</v>
      </c>
      <c r="M271" t="e">
        <f>VLOOKUP(J271,Demand_calculation!$B$2:$AA$402,14,0)</f>
        <v>#N/A</v>
      </c>
      <c r="N271" t="e">
        <f>VLOOKUP(J271,Demand_calculation!$B$2:$AA$402,15,0)</f>
        <v>#N/A</v>
      </c>
      <c r="O271" t="e">
        <f>VLOOKUP(J271,Demand_calculation!$B$2:$AA$402,16,0)</f>
        <v>#N/A</v>
      </c>
      <c r="P271" t="e">
        <f>VLOOKUP(J271,Demand_calculation!$B$2:$AA$402,17,0)</f>
        <v>#N/A</v>
      </c>
      <c r="Q271" t="e">
        <f>VLOOKUP(J271,Demand_calculation!$B$2:$AA$402,18,0)</f>
        <v>#N/A</v>
      </c>
      <c r="R271" t="e">
        <f>VLOOKUP(J271,Demand_calculation!$B$2:$AA$402,19,0)</f>
        <v>#N/A</v>
      </c>
      <c r="S271" t="e">
        <f>VLOOKUP(J271,Demand_calculation!$B$2:$AA$402,20,0)</f>
        <v>#N/A</v>
      </c>
      <c r="T271" t="e">
        <f>VLOOKUP(J271,Demand_calculation!$B$2:$AA$402,21,0)</f>
        <v>#N/A</v>
      </c>
      <c r="U271" t="e">
        <f>VLOOKUP(J271,Demand_calculation!$B$2:$AA$402,22,0)</f>
        <v>#N/A</v>
      </c>
      <c r="V271" t="e">
        <f>VLOOKUP(J271,Demand_calculation!$B$2:$AA$402,23,0)</f>
        <v>#N/A</v>
      </c>
      <c r="W271" t="e">
        <f>VLOOKUP(J271,Demand_calculation!$B$2:$AA$402,24,0)</f>
        <v>#N/A</v>
      </c>
      <c r="X271" t="e">
        <f>VLOOKUP(J271,Demand_calculation!$B$2:$AA$402,25,0)</f>
        <v>#N/A</v>
      </c>
      <c r="Y271" t="e">
        <f>VLOOKUP(J271,Demand_calculation!$B$2:$AA$402,26,0)</f>
        <v>#N/A</v>
      </c>
      <c r="AB271" t="s">
        <v>12526</v>
      </c>
      <c r="AC271" t="e">
        <f t="shared" si="64"/>
        <v>#N/A</v>
      </c>
      <c r="AD271" t="e">
        <f t="shared" si="65"/>
        <v>#N/A</v>
      </c>
      <c r="AE271" t="e">
        <f t="shared" si="66"/>
        <v>#N/A</v>
      </c>
      <c r="AF271" t="e">
        <f t="shared" si="67"/>
        <v>#N/A</v>
      </c>
      <c r="AG271" t="e">
        <f t="shared" si="68"/>
        <v>#N/A</v>
      </c>
      <c r="AH271" t="e">
        <f t="shared" si="69"/>
        <v>#N/A</v>
      </c>
      <c r="AI271" t="e">
        <f t="shared" si="70"/>
        <v>#N/A</v>
      </c>
      <c r="AJ271" t="e">
        <f t="shared" si="71"/>
        <v>#N/A</v>
      </c>
      <c r="AK271" t="e">
        <f t="shared" si="72"/>
        <v>#N/A</v>
      </c>
      <c r="AL271" t="e">
        <f t="shared" si="73"/>
        <v>#N/A</v>
      </c>
      <c r="AM271" t="e">
        <f t="shared" si="74"/>
        <v>#N/A</v>
      </c>
      <c r="AN271" t="e">
        <f t="shared" si="75"/>
        <v>#N/A</v>
      </c>
      <c r="AO271" t="e">
        <f t="shared" si="76"/>
        <v>#N/A</v>
      </c>
      <c r="AP271" t="e">
        <f t="shared" si="77"/>
        <v>#N/A</v>
      </c>
      <c r="AQ271" t="e">
        <f t="shared" si="78"/>
        <v>#N/A</v>
      </c>
    </row>
    <row r="272" spans="1:43">
      <c r="A272">
        <v>5166</v>
      </c>
      <c r="B272">
        <v>463</v>
      </c>
      <c r="C272" t="str">
        <f t="shared" si="79"/>
        <v>n463</v>
      </c>
      <c r="D272" t="str">
        <f>VLOOKUP(A272,Demand_calculation!$A$2:$B$402,2,0)</f>
        <v>load77</v>
      </c>
      <c r="F272" t="s">
        <v>12782</v>
      </c>
      <c r="G272" t="s">
        <v>11801</v>
      </c>
      <c r="I272" t="s">
        <v>12782</v>
      </c>
      <c r="J272" t="s">
        <v>11801</v>
      </c>
      <c r="K272" t="e">
        <f>VLOOKUP(J272,Demand_calculation!$B$2:$M$402,12,0)</f>
        <v>#N/A</v>
      </c>
      <c r="L272" t="e">
        <f>VLOOKUP(J272,Demand_calculation!$B$2:$AA$402,13,0)</f>
        <v>#N/A</v>
      </c>
      <c r="M272" t="e">
        <f>VLOOKUP(J272,Demand_calculation!$B$2:$AA$402,14,0)</f>
        <v>#N/A</v>
      </c>
      <c r="N272" t="e">
        <f>VLOOKUP(J272,Demand_calculation!$B$2:$AA$402,15,0)</f>
        <v>#N/A</v>
      </c>
      <c r="O272" t="e">
        <f>VLOOKUP(J272,Demand_calculation!$B$2:$AA$402,16,0)</f>
        <v>#N/A</v>
      </c>
      <c r="P272" t="e">
        <f>VLOOKUP(J272,Demand_calculation!$B$2:$AA$402,17,0)</f>
        <v>#N/A</v>
      </c>
      <c r="Q272" t="e">
        <f>VLOOKUP(J272,Demand_calculation!$B$2:$AA$402,18,0)</f>
        <v>#N/A</v>
      </c>
      <c r="R272" t="e">
        <f>VLOOKUP(J272,Demand_calculation!$B$2:$AA$402,19,0)</f>
        <v>#N/A</v>
      </c>
      <c r="S272" t="e">
        <f>VLOOKUP(J272,Demand_calculation!$B$2:$AA$402,20,0)</f>
        <v>#N/A</v>
      </c>
      <c r="T272" t="e">
        <f>VLOOKUP(J272,Demand_calculation!$B$2:$AA$402,21,0)</f>
        <v>#N/A</v>
      </c>
      <c r="U272" t="e">
        <f>VLOOKUP(J272,Demand_calculation!$B$2:$AA$402,22,0)</f>
        <v>#N/A</v>
      </c>
      <c r="V272" t="e">
        <f>VLOOKUP(J272,Demand_calculation!$B$2:$AA$402,23,0)</f>
        <v>#N/A</v>
      </c>
      <c r="W272" t="e">
        <f>VLOOKUP(J272,Demand_calculation!$B$2:$AA$402,24,0)</f>
        <v>#N/A</v>
      </c>
      <c r="X272" t="e">
        <f>VLOOKUP(J272,Demand_calculation!$B$2:$AA$402,25,0)</f>
        <v>#N/A</v>
      </c>
      <c r="Y272" t="e">
        <f>VLOOKUP(J272,Demand_calculation!$B$2:$AA$402,26,0)</f>
        <v>#N/A</v>
      </c>
      <c r="AB272" t="s">
        <v>12754</v>
      </c>
      <c r="AC272" t="e">
        <f t="shared" si="64"/>
        <v>#N/A</v>
      </c>
      <c r="AD272" t="e">
        <f t="shared" si="65"/>
        <v>#N/A</v>
      </c>
      <c r="AE272" t="e">
        <f t="shared" si="66"/>
        <v>#N/A</v>
      </c>
      <c r="AF272" t="e">
        <f t="shared" si="67"/>
        <v>#N/A</v>
      </c>
      <c r="AG272" t="e">
        <f t="shared" si="68"/>
        <v>#N/A</v>
      </c>
      <c r="AH272" t="e">
        <f t="shared" si="69"/>
        <v>#N/A</v>
      </c>
      <c r="AI272" t="e">
        <f t="shared" si="70"/>
        <v>#N/A</v>
      </c>
      <c r="AJ272" t="e">
        <f t="shared" si="71"/>
        <v>#N/A</v>
      </c>
      <c r="AK272" t="e">
        <f t="shared" si="72"/>
        <v>#N/A</v>
      </c>
      <c r="AL272" t="e">
        <f t="shared" si="73"/>
        <v>#N/A</v>
      </c>
      <c r="AM272" t="e">
        <f t="shared" si="74"/>
        <v>#N/A</v>
      </c>
      <c r="AN272" t="e">
        <f t="shared" si="75"/>
        <v>#N/A</v>
      </c>
      <c r="AO272" t="e">
        <f t="shared" si="76"/>
        <v>#N/A</v>
      </c>
      <c r="AP272" t="e">
        <f t="shared" si="77"/>
        <v>#N/A</v>
      </c>
      <c r="AQ272" t="e">
        <f t="shared" si="78"/>
        <v>#N/A</v>
      </c>
    </row>
    <row r="273" spans="1:43">
      <c r="A273">
        <v>5166</v>
      </c>
      <c r="B273">
        <v>176</v>
      </c>
      <c r="C273" t="str">
        <f t="shared" si="79"/>
        <v>n176</v>
      </c>
      <c r="D273" t="str">
        <f>VLOOKUP(A273,Demand_calculation!$A$2:$B$402,2,0)</f>
        <v>load77</v>
      </c>
      <c r="F273" t="s">
        <v>12782</v>
      </c>
      <c r="G273" t="s">
        <v>11805</v>
      </c>
      <c r="I273" t="s">
        <v>12782</v>
      </c>
      <c r="J273" t="s">
        <v>11805</v>
      </c>
      <c r="K273" t="e">
        <f>VLOOKUP(J273,Demand_calculation!$B$2:$M$402,12,0)</f>
        <v>#N/A</v>
      </c>
      <c r="L273" t="e">
        <f>VLOOKUP(J273,Demand_calculation!$B$2:$AA$402,13,0)</f>
        <v>#N/A</v>
      </c>
      <c r="M273" t="e">
        <f>VLOOKUP(J273,Demand_calculation!$B$2:$AA$402,14,0)</f>
        <v>#N/A</v>
      </c>
      <c r="N273" t="e">
        <f>VLOOKUP(J273,Demand_calculation!$B$2:$AA$402,15,0)</f>
        <v>#N/A</v>
      </c>
      <c r="O273" t="e">
        <f>VLOOKUP(J273,Demand_calculation!$B$2:$AA$402,16,0)</f>
        <v>#N/A</v>
      </c>
      <c r="P273" t="e">
        <f>VLOOKUP(J273,Demand_calculation!$B$2:$AA$402,17,0)</f>
        <v>#N/A</v>
      </c>
      <c r="Q273" t="e">
        <f>VLOOKUP(J273,Demand_calculation!$B$2:$AA$402,18,0)</f>
        <v>#N/A</v>
      </c>
      <c r="R273" t="e">
        <f>VLOOKUP(J273,Demand_calculation!$B$2:$AA$402,19,0)</f>
        <v>#N/A</v>
      </c>
      <c r="S273" t="e">
        <f>VLOOKUP(J273,Demand_calculation!$B$2:$AA$402,20,0)</f>
        <v>#N/A</v>
      </c>
      <c r="T273" t="e">
        <f>VLOOKUP(J273,Demand_calculation!$B$2:$AA$402,21,0)</f>
        <v>#N/A</v>
      </c>
      <c r="U273" t="e">
        <f>VLOOKUP(J273,Demand_calculation!$B$2:$AA$402,22,0)</f>
        <v>#N/A</v>
      </c>
      <c r="V273" t="e">
        <f>VLOOKUP(J273,Demand_calculation!$B$2:$AA$402,23,0)</f>
        <v>#N/A</v>
      </c>
      <c r="W273" t="e">
        <f>VLOOKUP(J273,Demand_calculation!$B$2:$AA$402,24,0)</f>
        <v>#N/A</v>
      </c>
      <c r="X273" t="e">
        <f>VLOOKUP(J273,Demand_calculation!$B$2:$AA$402,25,0)</f>
        <v>#N/A</v>
      </c>
      <c r="Y273" t="e">
        <f>VLOOKUP(J273,Demand_calculation!$B$2:$AA$402,26,0)</f>
        <v>#N/A</v>
      </c>
      <c r="AB273" t="s">
        <v>12752</v>
      </c>
      <c r="AC273" t="e">
        <f t="shared" si="64"/>
        <v>#N/A</v>
      </c>
      <c r="AD273" t="e">
        <f t="shared" si="65"/>
        <v>#N/A</v>
      </c>
      <c r="AE273" t="e">
        <f t="shared" si="66"/>
        <v>#N/A</v>
      </c>
      <c r="AF273" t="e">
        <f t="shared" si="67"/>
        <v>#N/A</v>
      </c>
      <c r="AG273" t="e">
        <f t="shared" si="68"/>
        <v>#N/A</v>
      </c>
      <c r="AH273" t="e">
        <f t="shared" si="69"/>
        <v>#N/A</v>
      </c>
      <c r="AI273" t="e">
        <f t="shared" si="70"/>
        <v>#N/A</v>
      </c>
      <c r="AJ273" t="e">
        <f t="shared" si="71"/>
        <v>#N/A</v>
      </c>
      <c r="AK273" t="e">
        <f t="shared" si="72"/>
        <v>#N/A</v>
      </c>
      <c r="AL273" t="e">
        <f t="shared" si="73"/>
        <v>#N/A</v>
      </c>
      <c r="AM273" t="e">
        <f t="shared" si="74"/>
        <v>#N/A</v>
      </c>
      <c r="AN273" t="e">
        <f t="shared" si="75"/>
        <v>#N/A</v>
      </c>
      <c r="AO273" t="e">
        <f t="shared" si="76"/>
        <v>#N/A</v>
      </c>
      <c r="AP273" t="e">
        <f t="shared" si="77"/>
        <v>#N/A</v>
      </c>
      <c r="AQ273" t="e">
        <f t="shared" si="78"/>
        <v>#N/A</v>
      </c>
    </row>
    <row r="274" spans="1:43">
      <c r="A274">
        <v>5170</v>
      </c>
      <c r="B274">
        <v>468</v>
      </c>
      <c r="C274" t="str">
        <f t="shared" si="79"/>
        <v>n468</v>
      </c>
      <c r="D274" t="str">
        <f>VLOOKUP(A274,Demand_calculation!$A$2:$B$402,2,0)</f>
        <v>load78</v>
      </c>
      <c r="F274" t="s">
        <v>12782</v>
      </c>
      <c r="G274" t="s">
        <v>11806</v>
      </c>
      <c r="I274" t="s">
        <v>12782</v>
      </c>
      <c r="J274" t="s">
        <v>11806</v>
      </c>
      <c r="K274" t="e">
        <f>VLOOKUP(J274,Demand_calculation!$B$2:$M$402,12,0)</f>
        <v>#N/A</v>
      </c>
      <c r="L274" t="e">
        <f>VLOOKUP(J274,Demand_calculation!$B$2:$AA$402,13,0)</f>
        <v>#N/A</v>
      </c>
      <c r="M274" t="e">
        <f>VLOOKUP(J274,Demand_calculation!$B$2:$AA$402,14,0)</f>
        <v>#N/A</v>
      </c>
      <c r="N274" t="e">
        <f>VLOOKUP(J274,Demand_calculation!$B$2:$AA$402,15,0)</f>
        <v>#N/A</v>
      </c>
      <c r="O274" t="e">
        <f>VLOOKUP(J274,Demand_calculation!$B$2:$AA$402,16,0)</f>
        <v>#N/A</v>
      </c>
      <c r="P274" t="e">
        <f>VLOOKUP(J274,Demand_calculation!$B$2:$AA$402,17,0)</f>
        <v>#N/A</v>
      </c>
      <c r="Q274" t="e">
        <f>VLOOKUP(J274,Demand_calculation!$B$2:$AA$402,18,0)</f>
        <v>#N/A</v>
      </c>
      <c r="R274" t="e">
        <f>VLOOKUP(J274,Demand_calculation!$B$2:$AA$402,19,0)</f>
        <v>#N/A</v>
      </c>
      <c r="S274" t="e">
        <f>VLOOKUP(J274,Demand_calculation!$B$2:$AA$402,20,0)</f>
        <v>#N/A</v>
      </c>
      <c r="T274" t="e">
        <f>VLOOKUP(J274,Demand_calculation!$B$2:$AA$402,21,0)</f>
        <v>#N/A</v>
      </c>
      <c r="U274" t="e">
        <f>VLOOKUP(J274,Demand_calculation!$B$2:$AA$402,22,0)</f>
        <v>#N/A</v>
      </c>
      <c r="V274" t="e">
        <f>VLOOKUP(J274,Demand_calculation!$B$2:$AA$402,23,0)</f>
        <v>#N/A</v>
      </c>
      <c r="W274" t="e">
        <f>VLOOKUP(J274,Demand_calculation!$B$2:$AA$402,24,0)</f>
        <v>#N/A</v>
      </c>
      <c r="X274" t="e">
        <f>VLOOKUP(J274,Demand_calculation!$B$2:$AA$402,25,0)</f>
        <v>#N/A</v>
      </c>
      <c r="Y274" t="e">
        <f>VLOOKUP(J274,Demand_calculation!$B$2:$AA$402,26,0)</f>
        <v>#N/A</v>
      </c>
      <c r="AB274" t="s">
        <v>12586</v>
      </c>
      <c r="AC274">
        <f t="shared" si="64"/>
        <v>0</v>
      </c>
      <c r="AD274">
        <f t="shared" si="65"/>
        <v>0</v>
      </c>
      <c r="AE274">
        <f t="shared" si="66"/>
        <v>0</v>
      </c>
      <c r="AF274">
        <f t="shared" si="67"/>
        <v>0</v>
      </c>
      <c r="AG274">
        <f t="shared" si="68"/>
        <v>0</v>
      </c>
      <c r="AH274">
        <f t="shared" si="69"/>
        <v>0</v>
      </c>
      <c r="AI274">
        <f t="shared" si="70"/>
        <v>0</v>
      </c>
      <c r="AJ274">
        <f t="shared" si="71"/>
        <v>0</v>
      </c>
      <c r="AK274">
        <f t="shared" si="72"/>
        <v>0</v>
      </c>
      <c r="AL274">
        <f t="shared" si="73"/>
        <v>0</v>
      </c>
      <c r="AM274">
        <f t="shared" si="74"/>
        <v>0</v>
      </c>
      <c r="AN274">
        <f t="shared" si="75"/>
        <v>0</v>
      </c>
      <c r="AO274">
        <f t="shared" si="76"/>
        <v>0</v>
      </c>
      <c r="AP274">
        <f t="shared" si="77"/>
        <v>0</v>
      </c>
      <c r="AQ274">
        <f t="shared" si="78"/>
        <v>0</v>
      </c>
    </row>
    <row r="275" spans="1:43">
      <c r="A275">
        <v>5170</v>
      </c>
      <c r="B275">
        <v>191</v>
      </c>
      <c r="C275" t="str">
        <f t="shared" si="79"/>
        <v>n191</v>
      </c>
      <c r="D275" t="str">
        <f>VLOOKUP(A275,Demand_calculation!$A$2:$B$402,2,0)</f>
        <v>load78</v>
      </c>
      <c r="F275" t="s">
        <v>12782</v>
      </c>
      <c r="G275" t="s">
        <v>11807</v>
      </c>
      <c r="I275" t="s">
        <v>12782</v>
      </c>
      <c r="J275" t="s">
        <v>11807</v>
      </c>
      <c r="K275" t="e">
        <f>VLOOKUP(J275,Demand_calculation!$B$2:$M$402,12,0)</f>
        <v>#N/A</v>
      </c>
      <c r="L275" t="e">
        <f>VLOOKUP(J275,Demand_calculation!$B$2:$AA$402,13,0)</f>
        <v>#N/A</v>
      </c>
      <c r="M275" t="e">
        <f>VLOOKUP(J275,Demand_calculation!$B$2:$AA$402,14,0)</f>
        <v>#N/A</v>
      </c>
      <c r="N275" t="e">
        <f>VLOOKUP(J275,Demand_calculation!$B$2:$AA$402,15,0)</f>
        <v>#N/A</v>
      </c>
      <c r="O275" t="e">
        <f>VLOOKUP(J275,Demand_calculation!$B$2:$AA$402,16,0)</f>
        <v>#N/A</v>
      </c>
      <c r="P275" t="e">
        <f>VLOOKUP(J275,Demand_calculation!$B$2:$AA$402,17,0)</f>
        <v>#N/A</v>
      </c>
      <c r="Q275" t="e">
        <f>VLOOKUP(J275,Demand_calculation!$B$2:$AA$402,18,0)</f>
        <v>#N/A</v>
      </c>
      <c r="R275" t="e">
        <f>VLOOKUP(J275,Demand_calculation!$B$2:$AA$402,19,0)</f>
        <v>#N/A</v>
      </c>
      <c r="S275" t="e">
        <f>VLOOKUP(J275,Demand_calculation!$B$2:$AA$402,20,0)</f>
        <v>#N/A</v>
      </c>
      <c r="T275" t="e">
        <f>VLOOKUP(J275,Demand_calculation!$B$2:$AA$402,21,0)</f>
        <v>#N/A</v>
      </c>
      <c r="U275" t="e">
        <f>VLOOKUP(J275,Demand_calculation!$B$2:$AA$402,22,0)</f>
        <v>#N/A</v>
      </c>
      <c r="V275" t="e">
        <f>VLOOKUP(J275,Demand_calculation!$B$2:$AA$402,23,0)</f>
        <v>#N/A</v>
      </c>
      <c r="W275" t="e">
        <f>VLOOKUP(J275,Demand_calculation!$B$2:$AA$402,24,0)</f>
        <v>#N/A</v>
      </c>
      <c r="X275" t="e">
        <f>VLOOKUP(J275,Demand_calculation!$B$2:$AA$402,25,0)</f>
        <v>#N/A</v>
      </c>
      <c r="Y275" t="e">
        <f>VLOOKUP(J275,Demand_calculation!$B$2:$AA$402,26,0)</f>
        <v>#N/A</v>
      </c>
      <c r="AB275" t="s">
        <v>12938</v>
      </c>
      <c r="AC275">
        <f t="shared" si="64"/>
        <v>0</v>
      </c>
      <c r="AD275">
        <f t="shared" si="65"/>
        <v>0</v>
      </c>
      <c r="AE275">
        <f t="shared" si="66"/>
        <v>0</v>
      </c>
      <c r="AF275">
        <f t="shared" si="67"/>
        <v>0</v>
      </c>
      <c r="AG275">
        <f t="shared" si="68"/>
        <v>0</v>
      </c>
      <c r="AH275">
        <f t="shared" si="69"/>
        <v>0</v>
      </c>
      <c r="AI275">
        <f t="shared" si="70"/>
        <v>0</v>
      </c>
      <c r="AJ275">
        <f t="shared" si="71"/>
        <v>0</v>
      </c>
      <c r="AK275">
        <f t="shared" si="72"/>
        <v>0</v>
      </c>
      <c r="AL275">
        <f t="shared" si="73"/>
        <v>0</v>
      </c>
      <c r="AM275">
        <f t="shared" si="74"/>
        <v>0</v>
      </c>
      <c r="AN275">
        <f t="shared" si="75"/>
        <v>0</v>
      </c>
      <c r="AO275">
        <f t="shared" si="76"/>
        <v>0</v>
      </c>
      <c r="AP275">
        <f t="shared" si="77"/>
        <v>0</v>
      </c>
      <c r="AQ275">
        <f t="shared" si="78"/>
        <v>0</v>
      </c>
    </row>
    <row r="276" spans="1:43">
      <c r="A276">
        <v>5170</v>
      </c>
      <c r="B276">
        <v>197</v>
      </c>
      <c r="C276" t="str">
        <f t="shared" si="79"/>
        <v>n197</v>
      </c>
      <c r="D276" t="str">
        <f>VLOOKUP(A276,Demand_calculation!$A$2:$B$402,2,0)</f>
        <v>load78</v>
      </c>
      <c r="F276" t="s">
        <v>12914</v>
      </c>
      <c r="G276" t="s">
        <v>11883</v>
      </c>
      <c r="I276" t="s">
        <v>12914</v>
      </c>
      <c r="J276" t="s">
        <v>11883</v>
      </c>
      <c r="K276" t="e">
        <f>VLOOKUP(J276,Demand_calculation!$B$2:$M$402,12,0)</f>
        <v>#N/A</v>
      </c>
      <c r="L276" t="e">
        <f>VLOOKUP(J276,Demand_calculation!$B$2:$AA$402,13,0)</f>
        <v>#N/A</v>
      </c>
      <c r="M276" t="e">
        <f>VLOOKUP(J276,Demand_calculation!$B$2:$AA$402,14,0)</f>
        <v>#N/A</v>
      </c>
      <c r="N276" t="e">
        <f>VLOOKUP(J276,Demand_calculation!$B$2:$AA$402,15,0)</f>
        <v>#N/A</v>
      </c>
      <c r="O276" t="e">
        <f>VLOOKUP(J276,Demand_calculation!$B$2:$AA$402,16,0)</f>
        <v>#N/A</v>
      </c>
      <c r="P276" t="e">
        <f>VLOOKUP(J276,Demand_calculation!$B$2:$AA$402,17,0)</f>
        <v>#N/A</v>
      </c>
      <c r="Q276" t="e">
        <f>VLOOKUP(J276,Demand_calculation!$B$2:$AA$402,18,0)</f>
        <v>#N/A</v>
      </c>
      <c r="R276" t="e">
        <f>VLOOKUP(J276,Demand_calculation!$B$2:$AA$402,19,0)</f>
        <v>#N/A</v>
      </c>
      <c r="S276" t="e">
        <f>VLOOKUP(J276,Demand_calculation!$B$2:$AA$402,20,0)</f>
        <v>#N/A</v>
      </c>
      <c r="T276" t="e">
        <f>VLOOKUP(J276,Demand_calculation!$B$2:$AA$402,21,0)</f>
        <v>#N/A</v>
      </c>
      <c r="U276" t="e">
        <f>VLOOKUP(J276,Demand_calculation!$B$2:$AA$402,22,0)</f>
        <v>#N/A</v>
      </c>
      <c r="V276" t="e">
        <f>VLOOKUP(J276,Demand_calculation!$B$2:$AA$402,23,0)</f>
        <v>#N/A</v>
      </c>
      <c r="W276" t="e">
        <f>VLOOKUP(J276,Demand_calculation!$B$2:$AA$402,24,0)</f>
        <v>#N/A</v>
      </c>
      <c r="X276" t="e">
        <f>VLOOKUP(J276,Demand_calculation!$B$2:$AA$402,25,0)</f>
        <v>#N/A</v>
      </c>
      <c r="Y276" t="e">
        <f>VLOOKUP(J276,Demand_calculation!$B$2:$AA$402,26,0)</f>
        <v>#N/A</v>
      </c>
      <c r="AB276" t="s">
        <v>12926</v>
      </c>
      <c r="AC276" t="e">
        <f t="shared" si="64"/>
        <v>#N/A</v>
      </c>
      <c r="AD276" t="e">
        <f t="shared" si="65"/>
        <v>#N/A</v>
      </c>
      <c r="AE276" t="e">
        <f t="shared" si="66"/>
        <v>#N/A</v>
      </c>
      <c r="AF276" t="e">
        <f t="shared" si="67"/>
        <v>#N/A</v>
      </c>
      <c r="AG276" t="e">
        <f t="shared" si="68"/>
        <v>#N/A</v>
      </c>
      <c r="AH276" t="e">
        <f t="shared" si="69"/>
        <v>#N/A</v>
      </c>
      <c r="AI276" t="e">
        <f t="shared" si="70"/>
        <v>#N/A</v>
      </c>
      <c r="AJ276" t="e">
        <f t="shared" si="71"/>
        <v>#N/A</v>
      </c>
      <c r="AK276" t="e">
        <f t="shared" si="72"/>
        <v>#N/A</v>
      </c>
      <c r="AL276" t="e">
        <f t="shared" si="73"/>
        <v>#N/A</v>
      </c>
      <c r="AM276" t="e">
        <f t="shared" si="74"/>
        <v>#N/A</v>
      </c>
      <c r="AN276" t="e">
        <f t="shared" si="75"/>
        <v>#N/A</v>
      </c>
      <c r="AO276" t="e">
        <f t="shared" si="76"/>
        <v>#N/A</v>
      </c>
      <c r="AP276" t="e">
        <f t="shared" si="77"/>
        <v>#N/A</v>
      </c>
      <c r="AQ276" t="e">
        <f t="shared" si="78"/>
        <v>#N/A</v>
      </c>
    </row>
    <row r="277" spans="1:43">
      <c r="A277">
        <v>5170</v>
      </c>
      <c r="B277">
        <v>105</v>
      </c>
      <c r="C277" t="str">
        <f t="shared" si="79"/>
        <v>n105</v>
      </c>
      <c r="D277" t="str">
        <f>VLOOKUP(A277,Demand_calculation!$A$2:$B$402,2,0)</f>
        <v>load78</v>
      </c>
      <c r="F277" t="s">
        <v>12921</v>
      </c>
      <c r="G277" t="s">
        <v>11843</v>
      </c>
      <c r="I277" t="s">
        <v>12921</v>
      </c>
      <c r="J277" t="s">
        <v>11843</v>
      </c>
      <c r="K277" t="e">
        <f>VLOOKUP(J277,Demand_calculation!$B$2:$M$402,12,0)</f>
        <v>#N/A</v>
      </c>
      <c r="L277" t="e">
        <f>VLOOKUP(J277,Demand_calculation!$B$2:$AA$402,13,0)</f>
        <v>#N/A</v>
      </c>
      <c r="M277" t="e">
        <f>VLOOKUP(J277,Demand_calculation!$B$2:$AA$402,14,0)</f>
        <v>#N/A</v>
      </c>
      <c r="N277" t="e">
        <f>VLOOKUP(J277,Demand_calculation!$B$2:$AA$402,15,0)</f>
        <v>#N/A</v>
      </c>
      <c r="O277" t="e">
        <f>VLOOKUP(J277,Demand_calculation!$B$2:$AA$402,16,0)</f>
        <v>#N/A</v>
      </c>
      <c r="P277" t="e">
        <f>VLOOKUP(J277,Demand_calculation!$B$2:$AA$402,17,0)</f>
        <v>#N/A</v>
      </c>
      <c r="Q277" t="e">
        <f>VLOOKUP(J277,Demand_calculation!$B$2:$AA$402,18,0)</f>
        <v>#N/A</v>
      </c>
      <c r="R277" t="e">
        <f>VLOOKUP(J277,Demand_calculation!$B$2:$AA$402,19,0)</f>
        <v>#N/A</v>
      </c>
      <c r="S277" t="e">
        <f>VLOOKUP(J277,Demand_calculation!$B$2:$AA$402,20,0)</f>
        <v>#N/A</v>
      </c>
      <c r="T277" t="e">
        <f>VLOOKUP(J277,Demand_calculation!$B$2:$AA$402,21,0)</f>
        <v>#N/A</v>
      </c>
      <c r="U277" t="e">
        <f>VLOOKUP(J277,Demand_calculation!$B$2:$AA$402,22,0)</f>
        <v>#N/A</v>
      </c>
      <c r="V277" t="e">
        <f>VLOOKUP(J277,Demand_calculation!$B$2:$AA$402,23,0)</f>
        <v>#N/A</v>
      </c>
      <c r="W277" t="e">
        <f>VLOOKUP(J277,Demand_calculation!$B$2:$AA$402,24,0)</f>
        <v>#N/A</v>
      </c>
      <c r="X277" t="e">
        <f>VLOOKUP(J277,Demand_calculation!$B$2:$AA$402,25,0)</f>
        <v>#N/A</v>
      </c>
      <c r="Y277" t="e">
        <f>VLOOKUP(J277,Demand_calculation!$B$2:$AA$402,26,0)</f>
        <v>#N/A</v>
      </c>
      <c r="AB277" t="s">
        <v>12903</v>
      </c>
      <c r="AC277" t="e">
        <f t="shared" si="64"/>
        <v>#N/A</v>
      </c>
      <c r="AD277" t="e">
        <f t="shared" si="65"/>
        <v>#N/A</v>
      </c>
      <c r="AE277" t="e">
        <f t="shared" si="66"/>
        <v>#N/A</v>
      </c>
      <c r="AF277" t="e">
        <f t="shared" si="67"/>
        <v>#N/A</v>
      </c>
      <c r="AG277" t="e">
        <f t="shared" si="68"/>
        <v>#N/A</v>
      </c>
      <c r="AH277" t="e">
        <f t="shared" si="69"/>
        <v>#N/A</v>
      </c>
      <c r="AI277" t="e">
        <f t="shared" si="70"/>
        <v>#N/A</v>
      </c>
      <c r="AJ277" t="e">
        <f t="shared" si="71"/>
        <v>#N/A</v>
      </c>
      <c r="AK277" t="e">
        <f t="shared" si="72"/>
        <v>#N/A</v>
      </c>
      <c r="AL277" t="e">
        <f t="shared" si="73"/>
        <v>#N/A</v>
      </c>
      <c r="AM277" t="e">
        <f t="shared" si="74"/>
        <v>#N/A</v>
      </c>
      <c r="AN277" t="e">
        <f t="shared" si="75"/>
        <v>#N/A</v>
      </c>
      <c r="AO277" t="e">
        <f t="shared" si="76"/>
        <v>#N/A</v>
      </c>
      <c r="AP277" t="e">
        <f t="shared" si="77"/>
        <v>#N/A</v>
      </c>
      <c r="AQ277" t="e">
        <f t="shared" si="78"/>
        <v>#N/A</v>
      </c>
    </row>
    <row r="278" spans="1:43">
      <c r="A278">
        <v>5170</v>
      </c>
      <c r="B278">
        <v>184</v>
      </c>
      <c r="C278" t="str">
        <f t="shared" si="79"/>
        <v>n184</v>
      </c>
      <c r="D278" t="str">
        <f>VLOOKUP(A278,Demand_calculation!$A$2:$B$402,2,0)</f>
        <v>load78</v>
      </c>
      <c r="F278" t="s">
        <v>12921</v>
      </c>
      <c r="G278" t="s">
        <v>11846</v>
      </c>
      <c r="I278" t="s">
        <v>12921</v>
      </c>
      <c r="J278" t="s">
        <v>11846</v>
      </c>
      <c r="K278" t="e">
        <f>VLOOKUP(J278,Demand_calculation!$B$2:$M$402,12,0)</f>
        <v>#N/A</v>
      </c>
      <c r="L278" t="e">
        <f>VLOOKUP(J278,Demand_calculation!$B$2:$AA$402,13,0)</f>
        <v>#N/A</v>
      </c>
      <c r="M278" t="e">
        <f>VLOOKUP(J278,Demand_calculation!$B$2:$AA$402,14,0)</f>
        <v>#N/A</v>
      </c>
      <c r="N278" t="e">
        <f>VLOOKUP(J278,Demand_calculation!$B$2:$AA$402,15,0)</f>
        <v>#N/A</v>
      </c>
      <c r="O278" t="e">
        <f>VLOOKUP(J278,Demand_calculation!$B$2:$AA$402,16,0)</f>
        <v>#N/A</v>
      </c>
      <c r="P278" t="e">
        <f>VLOOKUP(J278,Demand_calculation!$B$2:$AA$402,17,0)</f>
        <v>#N/A</v>
      </c>
      <c r="Q278" t="e">
        <f>VLOOKUP(J278,Demand_calculation!$B$2:$AA$402,18,0)</f>
        <v>#N/A</v>
      </c>
      <c r="R278" t="e">
        <f>VLOOKUP(J278,Demand_calculation!$B$2:$AA$402,19,0)</f>
        <v>#N/A</v>
      </c>
      <c r="S278" t="e">
        <f>VLOOKUP(J278,Demand_calculation!$B$2:$AA$402,20,0)</f>
        <v>#N/A</v>
      </c>
      <c r="T278" t="e">
        <f>VLOOKUP(J278,Demand_calculation!$B$2:$AA$402,21,0)</f>
        <v>#N/A</v>
      </c>
      <c r="U278" t="e">
        <f>VLOOKUP(J278,Demand_calculation!$B$2:$AA$402,22,0)</f>
        <v>#N/A</v>
      </c>
      <c r="V278" t="e">
        <f>VLOOKUP(J278,Demand_calculation!$B$2:$AA$402,23,0)</f>
        <v>#N/A</v>
      </c>
      <c r="W278" t="e">
        <f>VLOOKUP(J278,Demand_calculation!$B$2:$AA$402,24,0)</f>
        <v>#N/A</v>
      </c>
      <c r="X278" t="e">
        <f>VLOOKUP(J278,Demand_calculation!$B$2:$AA$402,25,0)</f>
        <v>#N/A</v>
      </c>
      <c r="Y278" t="e">
        <f>VLOOKUP(J278,Demand_calculation!$B$2:$AA$402,26,0)</f>
        <v>#N/A</v>
      </c>
      <c r="AB278" t="s">
        <v>12929</v>
      </c>
      <c r="AC278" t="e">
        <f t="shared" si="64"/>
        <v>#N/A</v>
      </c>
      <c r="AD278" t="e">
        <f t="shared" si="65"/>
        <v>#N/A</v>
      </c>
      <c r="AE278" t="e">
        <f t="shared" si="66"/>
        <v>#N/A</v>
      </c>
      <c r="AF278" t="e">
        <f t="shared" si="67"/>
        <v>#N/A</v>
      </c>
      <c r="AG278" t="e">
        <f t="shared" si="68"/>
        <v>#N/A</v>
      </c>
      <c r="AH278" t="e">
        <f t="shared" si="69"/>
        <v>#N/A</v>
      </c>
      <c r="AI278" t="e">
        <f t="shared" si="70"/>
        <v>#N/A</v>
      </c>
      <c r="AJ278" t="e">
        <f t="shared" si="71"/>
        <v>#N/A</v>
      </c>
      <c r="AK278" t="e">
        <f t="shared" si="72"/>
        <v>#N/A</v>
      </c>
      <c r="AL278" t="e">
        <f t="shared" si="73"/>
        <v>#N/A</v>
      </c>
      <c r="AM278" t="e">
        <f t="shared" si="74"/>
        <v>#N/A</v>
      </c>
      <c r="AN278" t="e">
        <f t="shared" si="75"/>
        <v>#N/A</v>
      </c>
      <c r="AO278" t="e">
        <f t="shared" si="76"/>
        <v>#N/A</v>
      </c>
      <c r="AP278" t="e">
        <f t="shared" si="77"/>
        <v>#N/A</v>
      </c>
      <c r="AQ278" t="e">
        <f t="shared" si="78"/>
        <v>#N/A</v>
      </c>
    </row>
    <row r="279" spans="1:43">
      <c r="A279">
        <v>5170</v>
      </c>
      <c r="B279">
        <v>168</v>
      </c>
      <c r="C279" t="str">
        <f t="shared" si="79"/>
        <v>n168</v>
      </c>
      <c r="D279" t="str">
        <f>VLOOKUP(A279,Demand_calculation!$A$2:$B$402,2,0)</f>
        <v>load78</v>
      </c>
      <c r="F279" t="s">
        <v>12921</v>
      </c>
      <c r="G279" t="s">
        <v>11854</v>
      </c>
      <c r="I279" t="s">
        <v>12921</v>
      </c>
      <c r="J279" t="s">
        <v>11854</v>
      </c>
      <c r="K279" t="e">
        <f>VLOOKUP(J279,Demand_calculation!$B$2:$M$402,12,0)</f>
        <v>#N/A</v>
      </c>
      <c r="L279" t="e">
        <f>VLOOKUP(J279,Demand_calculation!$B$2:$AA$402,13,0)</f>
        <v>#N/A</v>
      </c>
      <c r="M279" t="e">
        <f>VLOOKUP(J279,Demand_calculation!$B$2:$AA$402,14,0)</f>
        <v>#N/A</v>
      </c>
      <c r="N279" t="e">
        <f>VLOOKUP(J279,Demand_calculation!$B$2:$AA$402,15,0)</f>
        <v>#N/A</v>
      </c>
      <c r="O279" t="e">
        <f>VLOOKUP(J279,Demand_calculation!$B$2:$AA$402,16,0)</f>
        <v>#N/A</v>
      </c>
      <c r="P279" t="e">
        <f>VLOOKUP(J279,Demand_calculation!$B$2:$AA$402,17,0)</f>
        <v>#N/A</v>
      </c>
      <c r="Q279" t="e">
        <f>VLOOKUP(J279,Demand_calculation!$B$2:$AA$402,18,0)</f>
        <v>#N/A</v>
      </c>
      <c r="R279" t="e">
        <f>VLOOKUP(J279,Demand_calculation!$B$2:$AA$402,19,0)</f>
        <v>#N/A</v>
      </c>
      <c r="S279" t="e">
        <f>VLOOKUP(J279,Demand_calculation!$B$2:$AA$402,20,0)</f>
        <v>#N/A</v>
      </c>
      <c r="T279" t="e">
        <f>VLOOKUP(J279,Demand_calculation!$B$2:$AA$402,21,0)</f>
        <v>#N/A</v>
      </c>
      <c r="U279" t="e">
        <f>VLOOKUP(J279,Demand_calculation!$B$2:$AA$402,22,0)</f>
        <v>#N/A</v>
      </c>
      <c r="V279" t="e">
        <f>VLOOKUP(J279,Demand_calculation!$B$2:$AA$402,23,0)</f>
        <v>#N/A</v>
      </c>
      <c r="W279" t="e">
        <f>VLOOKUP(J279,Demand_calculation!$B$2:$AA$402,24,0)</f>
        <v>#N/A</v>
      </c>
      <c r="X279" t="e">
        <f>VLOOKUP(J279,Demand_calculation!$B$2:$AA$402,25,0)</f>
        <v>#N/A</v>
      </c>
      <c r="Y279" t="e">
        <f>VLOOKUP(J279,Demand_calculation!$B$2:$AA$402,26,0)</f>
        <v>#N/A</v>
      </c>
      <c r="AB279" t="s">
        <v>12934</v>
      </c>
      <c r="AC279" t="e">
        <f t="shared" si="64"/>
        <v>#N/A</v>
      </c>
      <c r="AD279" t="e">
        <f t="shared" si="65"/>
        <v>#N/A</v>
      </c>
      <c r="AE279" t="e">
        <f t="shared" si="66"/>
        <v>#N/A</v>
      </c>
      <c r="AF279" t="e">
        <f t="shared" si="67"/>
        <v>#N/A</v>
      </c>
      <c r="AG279" t="e">
        <f t="shared" si="68"/>
        <v>#N/A</v>
      </c>
      <c r="AH279" t="e">
        <f t="shared" si="69"/>
        <v>#N/A</v>
      </c>
      <c r="AI279" t="e">
        <f t="shared" si="70"/>
        <v>#N/A</v>
      </c>
      <c r="AJ279" t="e">
        <f t="shared" si="71"/>
        <v>#N/A</v>
      </c>
      <c r="AK279" t="e">
        <f t="shared" si="72"/>
        <v>#N/A</v>
      </c>
      <c r="AL279" t="e">
        <f t="shared" si="73"/>
        <v>#N/A</v>
      </c>
      <c r="AM279" t="e">
        <f t="shared" si="74"/>
        <v>#N/A</v>
      </c>
      <c r="AN279" t="e">
        <f t="shared" si="75"/>
        <v>#N/A</v>
      </c>
      <c r="AO279" t="e">
        <f t="shared" si="76"/>
        <v>#N/A</v>
      </c>
      <c r="AP279" t="e">
        <f t="shared" si="77"/>
        <v>#N/A</v>
      </c>
      <c r="AQ279" t="e">
        <f t="shared" si="78"/>
        <v>#N/A</v>
      </c>
    </row>
    <row r="280" spans="1:43">
      <c r="A280">
        <v>5170</v>
      </c>
      <c r="B280">
        <v>137</v>
      </c>
      <c r="C280" t="str">
        <f t="shared" si="79"/>
        <v>n137</v>
      </c>
      <c r="D280" t="str">
        <f>VLOOKUP(A280,Demand_calculation!$A$2:$B$402,2,0)</f>
        <v>load78</v>
      </c>
      <c r="F280" t="s">
        <v>12921</v>
      </c>
      <c r="G280" t="s">
        <v>11860</v>
      </c>
      <c r="I280" t="s">
        <v>12921</v>
      </c>
      <c r="J280" t="s">
        <v>11860</v>
      </c>
      <c r="K280" t="e">
        <f>VLOOKUP(J280,Demand_calculation!$B$2:$M$402,12,0)</f>
        <v>#N/A</v>
      </c>
      <c r="L280" t="e">
        <f>VLOOKUP(J280,Demand_calculation!$B$2:$AA$402,13,0)</f>
        <v>#N/A</v>
      </c>
      <c r="M280" t="e">
        <f>VLOOKUP(J280,Demand_calculation!$B$2:$AA$402,14,0)</f>
        <v>#N/A</v>
      </c>
      <c r="N280" t="e">
        <f>VLOOKUP(J280,Demand_calculation!$B$2:$AA$402,15,0)</f>
        <v>#N/A</v>
      </c>
      <c r="O280" t="e">
        <f>VLOOKUP(J280,Demand_calculation!$B$2:$AA$402,16,0)</f>
        <v>#N/A</v>
      </c>
      <c r="P280" t="e">
        <f>VLOOKUP(J280,Demand_calculation!$B$2:$AA$402,17,0)</f>
        <v>#N/A</v>
      </c>
      <c r="Q280" t="e">
        <f>VLOOKUP(J280,Demand_calculation!$B$2:$AA$402,18,0)</f>
        <v>#N/A</v>
      </c>
      <c r="R280" t="e">
        <f>VLOOKUP(J280,Demand_calculation!$B$2:$AA$402,19,0)</f>
        <v>#N/A</v>
      </c>
      <c r="S280" t="e">
        <f>VLOOKUP(J280,Demand_calculation!$B$2:$AA$402,20,0)</f>
        <v>#N/A</v>
      </c>
      <c r="T280" t="e">
        <f>VLOOKUP(J280,Demand_calculation!$B$2:$AA$402,21,0)</f>
        <v>#N/A</v>
      </c>
      <c r="U280" t="e">
        <f>VLOOKUP(J280,Demand_calculation!$B$2:$AA$402,22,0)</f>
        <v>#N/A</v>
      </c>
      <c r="V280" t="e">
        <f>VLOOKUP(J280,Demand_calculation!$B$2:$AA$402,23,0)</f>
        <v>#N/A</v>
      </c>
      <c r="W280" t="e">
        <f>VLOOKUP(J280,Demand_calculation!$B$2:$AA$402,24,0)</f>
        <v>#N/A</v>
      </c>
      <c r="X280" t="e">
        <f>VLOOKUP(J280,Demand_calculation!$B$2:$AA$402,25,0)</f>
        <v>#N/A</v>
      </c>
      <c r="Y280" t="e">
        <f>VLOOKUP(J280,Demand_calculation!$B$2:$AA$402,26,0)</f>
        <v>#N/A</v>
      </c>
      <c r="AB280" t="s">
        <v>12747</v>
      </c>
      <c r="AC280" t="e">
        <f t="shared" si="64"/>
        <v>#N/A</v>
      </c>
      <c r="AD280" t="e">
        <f t="shared" si="65"/>
        <v>#N/A</v>
      </c>
      <c r="AE280" t="e">
        <f t="shared" si="66"/>
        <v>#N/A</v>
      </c>
      <c r="AF280" t="e">
        <f t="shared" si="67"/>
        <v>#N/A</v>
      </c>
      <c r="AG280" t="e">
        <f t="shared" si="68"/>
        <v>#N/A</v>
      </c>
      <c r="AH280" t="e">
        <f t="shared" si="69"/>
        <v>#N/A</v>
      </c>
      <c r="AI280" t="e">
        <f t="shared" si="70"/>
        <v>#N/A</v>
      </c>
      <c r="AJ280" t="e">
        <f t="shared" si="71"/>
        <v>#N/A</v>
      </c>
      <c r="AK280" t="e">
        <f t="shared" si="72"/>
        <v>#N/A</v>
      </c>
      <c r="AL280" t="e">
        <f t="shared" si="73"/>
        <v>#N/A</v>
      </c>
      <c r="AM280" t="e">
        <f t="shared" si="74"/>
        <v>#N/A</v>
      </c>
      <c r="AN280" t="e">
        <f t="shared" si="75"/>
        <v>#N/A</v>
      </c>
      <c r="AO280" t="e">
        <f t="shared" si="76"/>
        <v>#N/A</v>
      </c>
      <c r="AP280" t="e">
        <f t="shared" si="77"/>
        <v>#N/A</v>
      </c>
      <c r="AQ280" t="e">
        <f t="shared" si="78"/>
        <v>#N/A</v>
      </c>
    </row>
    <row r="281" spans="1:43">
      <c r="A281">
        <v>5170</v>
      </c>
      <c r="B281">
        <v>194</v>
      </c>
      <c r="C281" t="str">
        <f t="shared" si="79"/>
        <v>n194</v>
      </c>
      <c r="D281" t="str">
        <f>VLOOKUP(A281,Demand_calculation!$A$2:$B$402,2,0)</f>
        <v>load78</v>
      </c>
      <c r="F281" t="s">
        <v>12694</v>
      </c>
      <c r="G281" t="s">
        <v>11867</v>
      </c>
      <c r="I281" t="s">
        <v>12694</v>
      </c>
      <c r="J281" t="s">
        <v>11867</v>
      </c>
      <c r="K281" t="e">
        <f>VLOOKUP(J281,Demand_calculation!$B$2:$M$402,12,0)</f>
        <v>#N/A</v>
      </c>
      <c r="L281" t="e">
        <f>VLOOKUP(J281,Demand_calculation!$B$2:$AA$402,13,0)</f>
        <v>#N/A</v>
      </c>
      <c r="M281" t="e">
        <f>VLOOKUP(J281,Demand_calculation!$B$2:$AA$402,14,0)</f>
        <v>#N/A</v>
      </c>
      <c r="N281" t="e">
        <f>VLOOKUP(J281,Demand_calculation!$B$2:$AA$402,15,0)</f>
        <v>#N/A</v>
      </c>
      <c r="O281" t="e">
        <f>VLOOKUP(J281,Demand_calculation!$B$2:$AA$402,16,0)</f>
        <v>#N/A</v>
      </c>
      <c r="P281" t="e">
        <f>VLOOKUP(J281,Demand_calculation!$B$2:$AA$402,17,0)</f>
        <v>#N/A</v>
      </c>
      <c r="Q281" t="e">
        <f>VLOOKUP(J281,Demand_calculation!$B$2:$AA$402,18,0)</f>
        <v>#N/A</v>
      </c>
      <c r="R281" t="e">
        <f>VLOOKUP(J281,Demand_calculation!$B$2:$AA$402,19,0)</f>
        <v>#N/A</v>
      </c>
      <c r="S281" t="e">
        <f>VLOOKUP(J281,Demand_calculation!$B$2:$AA$402,20,0)</f>
        <v>#N/A</v>
      </c>
      <c r="T281" t="e">
        <f>VLOOKUP(J281,Demand_calculation!$B$2:$AA$402,21,0)</f>
        <v>#N/A</v>
      </c>
      <c r="U281" t="e">
        <f>VLOOKUP(J281,Demand_calculation!$B$2:$AA$402,22,0)</f>
        <v>#N/A</v>
      </c>
      <c r="V281" t="e">
        <f>VLOOKUP(J281,Demand_calculation!$B$2:$AA$402,23,0)</f>
        <v>#N/A</v>
      </c>
      <c r="W281" t="e">
        <f>VLOOKUP(J281,Demand_calculation!$B$2:$AA$402,24,0)</f>
        <v>#N/A</v>
      </c>
      <c r="X281" t="e">
        <f>VLOOKUP(J281,Demand_calculation!$B$2:$AA$402,25,0)</f>
        <v>#N/A</v>
      </c>
      <c r="Y281" t="e">
        <f>VLOOKUP(J281,Demand_calculation!$B$2:$AA$402,26,0)</f>
        <v>#N/A</v>
      </c>
      <c r="AB281" t="s">
        <v>12590</v>
      </c>
      <c r="AC281" t="e">
        <f t="shared" si="64"/>
        <v>#N/A</v>
      </c>
      <c r="AD281" t="e">
        <f t="shared" si="65"/>
        <v>#N/A</v>
      </c>
      <c r="AE281" t="e">
        <f t="shared" si="66"/>
        <v>#N/A</v>
      </c>
      <c r="AF281" t="e">
        <f t="shared" si="67"/>
        <v>#N/A</v>
      </c>
      <c r="AG281" t="e">
        <f t="shared" si="68"/>
        <v>#N/A</v>
      </c>
      <c r="AH281" t="e">
        <f t="shared" si="69"/>
        <v>#N/A</v>
      </c>
      <c r="AI281" t="e">
        <f t="shared" si="70"/>
        <v>#N/A</v>
      </c>
      <c r="AJ281" t="e">
        <f t="shared" si="71"/>
        <v>#N/A</v>
      </c>
      <c r="AK281" t="e">
        <f t="shared" si="72"/>
        <v>#N/A</v>
      </c>
      <c r="AL281" t="e">
        <f t="shared" si="73"/>
        <v>#N/A</v>
      </c>
      <c r="AM281" t="e">
        <f t="shared" si="74"/>
        <v>#N/A</v>
      </c>
      <c r="AN281" t="e">
        <f t="shared" si="75"/>
        <v>#N/A</v>
      </c>
      <c r="AO281" t="e">
        <f t="shared" si="76"/>
        <v>#N/A</v>
      </c>
      <c r="AP281" t="e">
        <f t="shared" si="77"/>
        <v>#N/A</v>
      </c>
      <c r="AQ281" t="e">
        <f t="shared" si="78"/>
        <v>#N/A</v>
      </c>
    </row>
    <row r="282" spans="1:43">
      <c r="A282">
        <v>5314</v>
      </c>
      <c r="B282">
        <v>466</v>
      </c>
      <c r="C282" t="str">
        <f t="shared" si="79"/>
        <v>n466</v>
      </c>
      <c r="D282" t="str">
        <f>VLOOKUP(A282,Demand_calculation!$A$2:$B$402,2,0)</f>
        <v>load79</v>
      </c>
      <c r="F282" t="s">
        <v>12699</v>
      </c>
      <c r="G282" t="s">
        <v>12028</v>
      </c>
      <c r="I282" t="s">
        <v>12699</v>
      </c>
      <c r="J282" t="s">
        <v>12028</v>
      </c>
      <c r="K282" t="e">
        <f>VLOOKUP(J282,Demand_calculation!$B$2:$M$402,12,0)</f>
        <v>#N/A</v>
      </c>
      <c r="L282" t="e">
        <f>VLOOKUP(J282,Demand_calculation!$B$2:$AA$402,13,0)</f>
        <v>#N/A</v>
      </c>
      <c r="M282" t="e">
        <f>VLOOKUP(J282,Demand_calculation!$B$2:$AA$402,14,0)</f>
        <v>#N/A</v>
      </c>
      <c r="N282" t="e">
        <f>VLOOKUP(J282,Demand_calculation!$B$2:$AA$402,15,0)</f>
        <v>#N/A</v>
      </c>
      <c r="O282" t="e">
        <f>VLOOKUP(J282,Demand_calculation!$B$2:$AA$402,16,0)</f>
        <v>#N/A</v>
      </c>
      <c r="P282" t="e">
        <f>VLOOKUP(J282,Demand_calculation!$B$2:$AA$402,17,0)</f>
        <v>#N/A</v>
      </c>
      <c r="Q282" t="e">
        <f>VLOOKUP(J282,Demand_calculation!$B$2:$AA$402,18,0)</f>
        <v>#N/A</v>
      </c>
      <c r="R282" t="e">
        <f>VLOOKUP(J282,Demand_calculation!$B$2:$AA$402,19,0)</f>
        <v>#N/A</v>
      </c>
      <c r="S282" t="e">
        <f>VLOOKUP(J282,Demand_calculation!$B$2:$AA$402,20,0)</f>
        <v>#N/A</v>
      </c>
      <c r="T282" t="e">
        <f>VLOOKUP(J282,Demand_calculation!$B$2:$AA$402,21,0)</f>
        <v>#N/A</v>
      </c>
      <c r="U282" t="e">
        <f>VLOOKUP(J282,Demand_calculation!$B$2:$AA$402,22,0)</f>
        <v>#N/A</v>
      </c>
      <c r="V282" t="e">
        <f>VLOOKUP(J282,Demand_calculation!$B$2:$AA$402,23,0)</f>
        <v>#N/A</v>
      </c>
      <c r="W282" t="e">
        <f>VLOOKUP(J282,Demand_calculation!$B$2:$AA$402,24,0)</f>
        <v>#N/A</v>
      </c>
      <c r="X282" t="e">
        <f>VLOOKUP(J282,Demand_calculation!$B$2:$AA$402,25,0)</f>
        <v>#N/A</v>
      </c>
      <c r="Y282" t="e">
        <f>VLOOKUP(J282,Demand_calculation!$B$2:$AA$402,26,0)</f>
        <v>#N/A</v>
      </c>
      <c r="AB282" t="s">
        <v>12547</v>
      </c>
      <c r="AC282" t="e">
        <f t="shared" si="64"/>
        <v>#N/A</v>
      </c>
      <c r="AD282" t="e">
        <f t="shared" si="65"/>
        <v>#N/A</v>
      </c>
      <c r="AE282" t="e">
        <f t="shared" si="66"/>
        <v>#N/A</v>
      </c>
      <c r="AF282" t="e">
        <f t="shared" si="67"/>
        <v>#N/A</v>
      </c>
      <c r="AG282" t="e">
        <f t="shared" si="68"/>
        <v>#N/A</v>
      </c>
      <c r="AH282" t="e">
        <f t="shared" si="69"/>
        <v>#N/A</v>
      </c>
      <c r="AI282" t="e">
        <f t="shared" si="70"/>
        <v>#N/A</v>
      </c>
      <c r="AJ282" t="e">
        <f t="shared" si="71"/>
        <v>#N/A</v>
      </c>
      <c r="AK282" t="e">
        <f t="shared" si="72"/>
        <v>#N/A</v>
      </c>
      <c r="AL282" t="e">
        <f t="shared" si="73"/>
        <v>#N/A</v>
      </c>
      <c r="AM282" t="e">
        <f t="shared" si="74"/>
        <v>#N/A</v>
      </c>
      <c r="AN282" t="e">
        <f t="shared" si="75"/>
        <v>#N/A</v>
      </c>
      <c r="AO282" t="e">
        <f t="shared" si="76"/>
        <v>#N/A</v>
      </c>
      <c r="AP282" t="e">
        <f t="shared" si="77"/>
        <v>#N/A</v>
      </c>
      <c r="AQ282" t="e">
        <f t="shared" si="78"/>
        <v>#N/A</v>
      </c>
    </row>
    <row r="283" spans="1:43">
      <c r="A283">
        <v>5315</v>
      </c>
      <c r="B283">
        <v>154</v>
      </c>
      <c r="C283" t="str">
        <f t="shared" si="79"/>
        <v>n154</v>
      </c>
      <c r="D283" t="str">
        <f>VLOOKUP(A283,Demand_calculation!$A$2:$B$402,2,0)</f>
        <v>load80</v>
      </c>
      <c r="F283" t="s">
        <v>12699</v>
      </c>
      <c r="G283" t="s">
        <v>12031</v>
      </c>
      <c r="I283" t="s">
        <v>12699</v>
      </c>
      <c r="J283" t="s">
        <v>12031</v>
      </c>
      <c r="K283" t="e">
        <f>VLOOKUP(J283,Demand_calculation!$B$2:$M$402,12,0)</f>
        <v>#N/A</v>
      </c>
      <c r="L283" t="e">
        <f>VLOOKUP(J283,Demand_calculation!$B$2:$AA$402,13,0)</f>
        <v>#N/A</v>
      </c>
      <c r="M283" t="e">
        <f>VLOOKUP(J283,Demand_calculation!$B$2:$AA$402,14,0)</f>
        <v>#N/A</v>
      </c>
      <c r="N283" t="e">
        <f>VLOOKUP(J283,Demand_calculation!$B$2:$AA$402,15,0)</f>
        <v>#N/A</v>
      </c>
      <c r="O283" t="e">
        <f>VLOOKUP(J283,Demand_calculation!$B$2:$AA$402,16,0)</f>
        <v>#N/A</v>
      </c>
      <c r="P283" t="e">
        <f>VLOOKUP(J283,Demand_calculation!$B$2:$AA$402,17,0)</f>
        <v>#N/A</v>
      </c>
      <c r="Q283" t="e">
        <f>VLOOKUP(J283,Demand_calculation!$B$2:$AA$402,18,0)</f>
        <v>#N/A</v>
      </c>
      <c r="R283" t="e">
        <f>VLOOKUP(J283,Demand_calculation!$B$2:$AA$402,19,0)</f>
        <v>#N/A</v>
      </c>
      <c r="S283" t="e">
        <f>VLOOKUP(J283,Demand_calculation!$B$2:$AA$402,20,0)</f>
        <v>#N/A</v>
      </c>
      <c r="T283" t="e">
        <f>VLOOKUP(J283,Demand_calculation!$B$2:$AA$402,21,0)</f>
        <v>#N/A</v>
      </c>
      <c r="U283" t="e">
        <f>VLOOKUP(J283,Demand_calculation!$B$2:$AA$402,22,0)</f>
        <v>#N/A</v>
      </c>
      <c r="V283" t="e">
        <f>VLOOKUP(J283,Demand_calculation!$B$2:$AA$402,23,0)</f>
        <v>#N/A</v>
      </c>
      <c r="W283" t="e">
        <f>VLOOKUP(J283,Demand_calculation!$B$2:$AA$402,24,0)</f>
        <v>#N/A</v>
      </c>
      <c r="X283" t="e">
        <f>VLOOKUP(J283,Demand_calculation!$B$2:$AA$402,25,0)</f>
        <v>#N/A</v>
      </c>
      <c r="Y283" t="e">
        <f>VLOOKUP(J283,Demand_calculation!$B$2:$AA$402,26,0)</f>
        <v>#N/A</v>
      </c>
      <c r="AB283" t="s">
        <v>12604</v>
      </c>
      <c r="AC283" t="e">
        <f t="shared" si="64"/>
        <v>#N/A</v>
      </c>
      <c r="AD283" t="e">
        <f t="shared" si="65"/>
        <v>#N/A</v>
      </c>
      <c r="AE283" t="e">
        <f t="shared" si="66"/>
        <v>#N/A</v>
      </c>
      <c r="AF283" t="e">
        <f t="shared" si="67"/>
        <v>#N/A</v>
      </c>
      <c r="AG283" t="e">
        <f t="shared" si="68"/>
        <v>#N/A</v>
      </c>
      <c r="AH283" t="e">
        <f t="shared" si="69"/>
        <v>#N/A</v>
      </c>
      <c r="AI283" t="e">
        <f t="shared" si="70"/>
        <v>#N/A</v>
      </c>
      <c r="AJ283" t="e">
        <f t="shared" si="71"/>
        <v>#N/A</v>
      </c>
      <c r="AK283" t="e">
        <f t="shared" si="72"/>
        <v>#N/A</v>
      </c>
      <c r="AL283" t="e">
        <f t="shared" si="73"/>
        <v>#N/A</v>
      </c>
      <c r="AM283" t="e">
        <f t="shared" si="74"/>
        <v>#N/A</v>
      </c>
      <c r="AN283" t="e">
        <f t="shared" si="75"/>
        <v>#N/A</v>
      </c>
      <c r="AO283" t="e">
        <f t="shared" si="76"/>
        <v>#N/A</v>
      </c>
      <c r="AP283" t="e">
        <f t="shared" si="77"/>
        <v>#N/A</v>
      </c>
      <c r="AQ283" t="e">
        <f t="shared" si="78"/>
        <v>#N/A</v>
      </c>
    </row>
    <row r="284" spans="1:43">
      <c r="A284">
        <v>5316</v>
      </c>
      <c r="B284">
        <v>364</v>
      </c>
      <c r="C284" t="str">
        <f t="shared" si="79"/>
        <v>n364</v>
      </c>
      <c r="D284" t="str">
        <f>VLOOKUP(A284,Demand_calculation!$A$2:$B$402,2,0)</f>
        <v>load81</v>
      </c>
      <c r="F284" t="s">
        <v>12589</v>
      </c>
      <c r="G284" t="s">
        <v>12031</v>
      </c>
      <c r="I284" t="s">
        <v>12589</v>
      </c>
      <c r="J284" t="s">
        <v>12031</v>
      </c>
      <c r="K284" t="e">
        <f>VLOOKUP(J284,Demand_calculation!$B$2:$M$402,12,0)</f>
        <v>#N/A</v>
      </c>
      <c r="L284" t="e">
        <f>VLOOKUP(J284,Demand_calculation!$B$2:$AA$402,13,0)</f>
        <v>#N/A</v>
      </c>
      <c r="M284" t="e">
        <f>VLOOKUP(J284,Demand_calculation!$B$2:$AA$402,14,0)</f>
        <v>#N/A</v>
      </c>
      <c r="N284" t="e">
        <f>VLOOKUP(J284,Demand_calculation!$B$2:$AA$402,15,0)</f>
        <v>#N/A</v>
      </c>
      <c r="O284" t="e">
        <f>VLOOKUP(J284,Demand_calculation!$B$2:$AA$402,16,0)</f>
        <v>#N/A</v>
      </c>
      <c r="P284" t="e">
        <f>VLOOKUP(J284,Demand_calculation!$B$2:$AA$402,17,0)</f>
        <v>#N/A</v>
      </c>
      <c r="Q284" t="e">
        <f>VLOOKUP(J284,Demand_calculation!$B$2:$AA$402,18,0)</f>
        <v>#N/A</v>
      </c>
      <c r="R284" t="e">
        <f>VLOOKUP(J284,Demand_calculation!$B$2:$AA$402,19,0)</f>
        <v>#N/A</v>
      </c>
      <c r="S284" t="e">
        <f>VLOOKUP(J284,Demand_calculation!$B$2:$AA$402,20,0)</f>
        <v>#N/A</v>
      </c>
      <c r="T284" t="e">
        <f>VLOOKUP(J284,Demand_calculation!$B$2:$AA$402,21,0)</f>
        <v>#N/A</v>
      </c>
      <c r="U284" t="e">
        <f>VLOOKUP(J284,Demand_calculation!$B$2:$AA$402,22,0)</f>
        <v>#N/A</v>
      </c>
      <c r="V284" t="e">
        <f>VLOOKUP(J284,Demand_calculation!$B$2:$AA$402,23,0)</f>
        <v>#N/A</v>
      </c>
      <c r="W284" t="e">
        <f>VLOOKUP(J284,Demand_calculation!$B$2:$AA$402,24,0)</f>
        <v>#N/A</v>
      </c>
      <c r="X284" t="e">
        <f>VLOOKUP(J284,Demand_calculation!$B$2:$AA$402,25,0)</f>
        <v>#N/A</v>
      </c>
      <c r="Y284" t="e">
        <f>VLOOKUP(J284,Demand_calculation!$B$2:$AA$402,26,0)</f>
        <v>#N/A</v>
      </c>
      <c r="AB284" t="s">
        <v>12996</v>
      </c>
      <c r="AC284" t="e">
        <f t="shared" si="64"/>
        <v>#N/A</v>
      </c>
      <c r="AD284" t="e">
        <f t="shared" si="65"/>
        <v>#N/A</v>
      </c>
      <c r="AE284" t="e">
        <f t="shared" si="66"/>
        <v>#N/A</v>
      </c>
      <c r="AF284" t="e">
        <f t="shared" si="67"/>
        <v>#N/A</v>
      </c>
      <c r="AG284" t="e">
        <f t="shared" si="68"/>
        <v>#N/A</v>
      </c>
      <c r="AH284" t="e">
        <f t="shared" si="69"/>
        <v>#N/A</v>
      </c>
      <c r="AI284" t="e">
        <f t="shared" si="70"/>
        <v>#N/A</v>
      </c>
      <c r="AJ284" t="e">
        <f t="shared" si="71"/>
        <v>#N/A</v>
      </c>
      <c r="AK284" t="e">
        <f t="shared" si="72"/>
        <v>#N/A</v>
      </c>
      <c r="AL284" t="e">
        <f t="shared" si="73"/>
        <v>#N/A</v>
      </c>
      <c r="AM284" t="e">
        <f t="shared" si="74"/>
        <v>#N/A</v>
      </c>
      <c r="AN284" t="e">
        <f t="shared" si="75"/>
        <v>#N/A</v>
      </c>
      <c r="AO284" t="e">
        <f t="shared" si="76"/>
        <v>#N/A</v>
      </c>
      <c r="AP284" t="e">
        <f t="shared" si="77"/>
        <v>#N/A</v>
      </c>
      <c r="AQ284" t="e">
        <f t="shared" si="78"/>
        <v>#N/A</v>
      </c>
    </row>
    <row r="285" spans="1:43">
      <c r="A285">
        <v>5334</v>
      </c>
      <c r="B285">
        <v>122</v>
      </c>
      <c r="C285" t="str">
        <f t="shared" si="79"/>
        <v>n122</v>
      </c>
      <c r="D285" t="str">
        <f>VLOOKUP(A285,Demand_calculation!$A$2:$B$402,2,0)</f>
        <v>load82</v>
      </c>
      <c r="F285" t="s">
        <v>12589</v>
      </c>
      <c r="G285" t="s">
        <v>12032</v>
      </c>
      <c r="I285" t="s">
        <v>12589</v>
      </c>
      <c r="J285" t="s">
        <v>12032</v>
      </c>
      <c r="K285" t="e">
        <f>VLOOKUP(J285,Demand_calculation!$B$2:$M$402,12,0)</f>
        <v>#N/A</v>
      </c>
      <c r="L285" t="e">
        <f>VLOOKUP(J285,Demand_calculation!$B$2:$AA$402,13,0)</f>
        <v>#N/A</v>
      </c>
      <c r="M285" t="e">
        <f>VLOOKUP(J285,Demand_calculation!$B$2:$AA$402,14,0)</f>
        <v>#N/A</v>
      </c>
      <c r="N285" t="e">
        <f>VLOOKUP(J285,Demand_calculation!$B$2:$AA$402,15,0)</f>
        <v>#N/A</v>
      </c>
      <c r="O285" t="e">
        <f>VLOOKUP(J285,Demand_calculation!$B$2:$AA$402,16,0)</f>
        <v>#N/A</v>
      </c>
      <c r="P285" t="e">
        <f>VLOOKUP(J285,Demand_calculation!$B$2:$AA$402,17,0)</f>
        <v>#N/A</v>
      </c>
      <c r="Q285" t="e">
        <f>VLOOKUP(J285,Demand_calculation!$B$2:$AA$402,18,0)</f>
        <v>#N/A</v>
      </c>
      <c r="R285" t="e">
        <f>VLOOKUP(J285,Demand_calculation!$B$2:$AA$402,19,0)</f>
        <v>#N/A</v>
      </c>
      <c r="S285" t="e">
        <f>VLOOKUP(J285,Demand_calculation!$B$2:$AA$402,20,0)</f>
        <v>#N/A</v>
      </c>
      <c r="T285" t="e">
        <f>VLOOKUP(J285,Demand_calculation!$B$2:$AA$402,21,0)</f>
        <v>#N/A</v>
      </c>
      <c r="U285" t="e">
        <f>VLOOKUP(J285,Demand_calculation!$B$2:$AA$402,22,0)</f>
        <v>#N/A</v>
      </c>
      <c r="V285" t="e">
        <f>VLOOKUP(J285,Demand_calculation!$B$2:$AA$402,23,0)</f>
        <v>#N/A</v>
      </c>
      <c r="W285" t="e">
        <f>VLOOKUP(J285,Demand_calculation!$B$2:$AA$402,24,0)</f>
        <v>#N/A</v>
      </c>
      <c r="X285" t="e">
        <f>VLOOKUP(J285,Demand_calculation!$B$2:$AA$402,25,0)</f>
        <v>#N/A</v>
      </c>
      <c r="Y285" t="e">
        <f>VLOOKUP(J285,Demand_calculation!$B$2:$AA$402,26,0)</f>
        <v>#N/A</v>
      </c>
      <c r="AB285" t="s">
        <v>12595</v>
      </c>
      <c r="AC285" t="e">
        <f t="shared" si="64"/>
        <v>#N/A</v>
      </c>
      <c r="AD285" t="e">
        <f t="shared" si="65"/>
        <v>#N/A</v>
      </c>
      <c r="AE285" t="e">
        <f t="shared" si="66"/>
        <v>#N/A</v>
      </c>
      <c r="AF285" t="e">
        <f t="shared" si="67"/>
        <v>#N/A</v>
      </c>
      <c r="AG285" t="e">
        <f t="shared" si="68"/>
        <v>#N/A</v>
      </c>
      <c r="AH285" t="e">
        <f t="shared" si="69"/>
        <v>#N/A</v>
      </c>
      <c r="AI285" t="e">
        <f t="shared" si="70"/>
        <v>#N/A</v>
      </c>
      <c r="AJ285" t="e">
        <f t="shared" si="71"/>
        <v>#N/A</v>
      </c>
      <c r="AK285" t="e">
        <f t="shared" si="72"/>
        <v>#N/A</v>
      </c>
      <c r="AL285" t="e">
        <f t="shared" si="73"/>
        <v>#N/A</v>
      </c>
      <c r="AM285" t="e">
        <f t="shared" si="74"/>
        <v>#N/A</v>
      </c>
      <c r="AN285" t="e">
        <f t="shared" si="75"/>
        <v>#N/A</v>
      </c>
      <c r="AO285" t="e">
        <f t="shared" si="76"/>
        <v>#N/A</v>
      </c>
      <c r="AP285" t="e">
        <f t="shared" si="77"/>
        <v>#N/A</v>
      </c>
      <c r="AQ285" t="e">
        <f t="shared" si="78"/>
        <v>#N/A</v>
      </c>
    </row>
    <row r="286" spans="1:43">
      <c r="A286">
        <v>5334</v>
      </c>
      <c r="B286">
        <v>429</v>
      </c>
      <c r="C286" t="str">
        <f t="shared" si="79"/>
        <v>n429</v>
      </c>
      <c r="D286" t="str">
        <f>VLOOKUP(A286,Demand_calculation!$A$2:$B$402,2,0)</f>
        <v>load82</v>
      </c>
      <c r="F286" t="s">
        <v>12602</v>
      </c>
      <c r="G286" t="s">
        <v>11782</v>
      </c>
      <c r="I286" t="s">
        <v>12602</v>
      </c>
      <c r="J286" t="s">
        <v>11782</v>
      </c>
      <c r="K286" t="e">
        <f>VLOOKUP(J286,Demand_calculation!$B$2:$M$402,12,0)</f>
        <v>#N/A</v>
      </c>
      <c r="L286" t="e">
        <f>VLOOKUP(J286,Demand_calculation!$B$2:$AA$402,13,0)</f>
        <v>#N/A</v>
      </c>
      <c r="M286" t="e">
        <f>VLOOKUP(J286,Demand_calculation!$B$2:$AA$402,14,0)</f>
        <v>#N/A</v>
      </c>
      <c r="N286" t="e">
        <f>VLOOKUP(J286,Demand_calculation!$B$2:$AA$402,15,0)</f>
        <v>#N/A</v>
      </c>
      <c r="O286" t="e">
        <f>VLOOKUP(J286,Demand_calculation!$B$2:$AA$402,16,0)</f>
        <v>#N/A</v>
      </c>
      <c r="P286" t="e">
        <f>VLOOKUP(J286,Demand_calculation!$B$2:$AA$402,17,0)</f>
        <v>#N/A</v>
      </c>
      <c r="Q286" t="e">
        <f>VLOOKUP(J286,Demand_calculation!$B$2:$AA$402,18,0)</f>
        <v>#N/A</v>
      </c>
      <c r="R286" t="e">
        <f>VLOOKUP(J286,Demand_calculation!$B$2:$AA$402,19,0)</f>
        <v>#N/A</v>
      </c>
      <c r="S286" t="e">
        <f>VLOOKUP(J286,Demand_calculation!$B$2:$AA$402,20,0)</f>
        <v>#N/A</v>
      </c>
      <c r="T286" t="e">
        <f>VLOOKUP(J286,Demand_calculation!$B$2:$AA$402,21,0)</f>
        <v>#N/A</v>
      </c>
      <c r="U286" t="e">
        <f>VLOOKUP(J286,Demand_calculation!$B$2:$AA$402,22,0)</f>
        <v>#N/A</v>
      </c>
      <c r="V286" t="e">
        <f>VLOOKUP(J286,Demand_calculation!$B$2:$AA$402,23,0)</f>
        <v>#N/A</v>
      </c>
      <c r="W286" t="e">
        <f>VLOOKUP(J286,Demand_calculation!$B$2:$AA$402,24,0)</f>
        <v>#N/A</v>
      </c>
      <c r="X286" t="e">
        <f>VLOOKUP(J286,Demand_calculation!$B$2:$AA$402,25,0)</f>
        <v>#N/A</v>
      </c>
      <c r="Y286" t="e">
        <f>VLOOKUP(J286,Demand_calculation!$B$2:$AA$402,26,0)</f>
        <v>#N/A</v>
      </c>
      <c r="AB286" t="s">
        <v>12907</v>
      </c>
      <c r="AC286" t="e">
        <f t="shared" si="64"/>
        <v>#N/A</v>
      </c>
      <c r="AD286" t="e">
        <f t="shared" si="65"/>
        <v>#N/A</v>
      </c>
      <c r="AE286" t="e">
        <f t="shared" si="66"/>
        <v>#N/A</v>
      </c>
      <c r="AF286" t="e">
        <f t="shared" si="67"/>
        <v>#N/A</v>
      </c>
      <c r="AG286" t="e">
        <f t="shared" si="68"/>
        <v>#N/A</v>
      </c>
      <c r="AH286" t="e">
        <f t="shared" si="69"/>
        <v>#N/A</v>
      </c>
      <c r="AI286" t="e">
        <f t="shared" si="70"/>
        <v>#N/A</v>
      </c>
      <c r="AJ286" t="e">
        <f t="shared" si="71"/>
        <v>#N/A</v>
      </c>
      <c r="AK286" t="e">
        <f t="shared" si="72"/>
        <v>#N/A</v>
      </c>
      <c r="AL286" t="e">
        <f t="shared" si="73"/>
        <v>#N/A</v>
      </c>
      <c r="AM286" t="e">
        <f t="shared" si="74"/>
        <v>#N/A</v>
      </c>
      <c r="AN286" t="e">
        <f t="shared" si="75"/>
        <v>#N/A</v>
      </c>
      <c r="AO286" t="e">
        <f t="shared" si="76"/>
        <v>#N/A</v>
      </c>
      <c r="AP286" t="e">
        <f t="shared" si="77"/>
        <v>#N/A</v>
      </c>
      <c r="AQ286" t="e">
        <f t="shared" si="78"/>
        <v>#N/A</v>
      </c>
    </row>
    <row r="287" spans="1:43">
      <c r="A287">
        <v>5334</v>
      </c>
      <c r="B287">
        <v>127</v>
      </c>
      <c r="C287" t="str">
        <f t="shared" si="79"/>
        <v>n127</v>
      </c>
      <c r="D287" t="str">
        <f>VLOOKUP(A287,Demand_calculation!$A$2:$B$402,2,0)</f>
        <v>load82</v>
      </c>
      <c r="F287" t="s">
        <v>12602</v>
      </c>
      <c r="G287" t="s">
        <v>11784</v>
      </c>
      <c r="I287" t="s">
        <v>12602</v>
      </c>
      <c r="J287" t="s">
        <v>11784</v>
      </c>
      <c r="K287" t="e">
        <f>VLOOKUP(J287,Demand_calculation!$B$2:$M$402,12,0)</f>
        <v>#N/A</v>
      </c>
      <c r="L287" t="e">
        <f>VLOOKUP(J287,Demand_calculation!$B$2:$AA$402,13,0)</f>
        <v>#N/A</v>
      </c>
      <c r="M287" t="e">
        <f>VLOOKUP(J287,Demand_calculation!$B$2:$AA$402,14,0)</f>
        <v>#N/A</v>
      </c>
      <c r="N287" t="e">
        <f>VLOOKUP(J287,Demand_calculation!$B$2:$AA$402,15,0)</f>
        <v>#N/A</v>
      </c>
      <c r="O287" t="e">
        <f>VLOOKUP(J287,Demand_calculation!$B$2:$AA$402,16,0)</f>
        <v>#N/A</v>
      </c>
      <c r="P287" t="e">
        <f>VLOOKUP(J287,Demand_calculation!$B$2:$AA$402,17,0)</f>
        <v>#N/A</v>
      </c>
      <c r="Q287" t="e">
        <f>VLOOKUP(J287,Demand_calculation!$B$2:$AA$402,18,0)</f>
        <v>#N/A</v>
      </c>
      <c r="R287" t="e">
        <f>VLOOKUP(J287,Demand_calculation!$B$2:$AA$402,19,0)</f>
        <v>#N/A</v>
      </c>
      <c r="S287" t="e">
        <f>VLOOKUP(J287,Demand_calculation!$B$2:$AA$402,20,0)</f>
        <v>#N/A</v>
      </c>
      <c r="T287" t="e">
        <f>VLOOKUP(J287,Demand_calculation!$B$2:$AA$402,21,0)</f>
        <v>#N/A</v>
      </c>
      <c r="U287" t="e">
        <f>VLOOKUP(J287,Demand_calculation!$B$2:$AA$402,22,0)</f>
        <v>#N/A</v>
      </c>
      <c r="V287" t="e">
        <f>VLOOKUP(J287,Demand_calculation!$B$2:$AA$402,23,0)</f>
        <v>#N/A</v>
      </c>
      <c r="W287" t="e">
        <f>VLOOKUP(J287,Demand_calculation!$B$2:$AA$402,24,0)</f>
        <v>#N/A</v>
      </c>
      <c r="X287" t="e">
        <f>VLOOKUP(J287,Demand_calculation!$B$2:$AA$402,25,0)</f>
        <v>#N/A</v>
      </c>
      <c r="Y287" t="e">
        <f>VLOOKUP(J287,Demand_calculation!$B$2:$AA$402,26,0)</f>
        <v>#N/A</v>
      </c>
      <c r="AB287" t="s">
        <v>12911</v>
      </c>
      <c r="AC287" t="e">
        <f t="shared" si="64"/>
        <v>#N/A</v>
      </c>
      <c r="AD287" t="e">
        <f t="shared" si="65"/>
        <v>#N/A</v>
      </c>
      <c r="AE287" t="e">
        <f t="shared" si="66"/>
        <v>#N/A</v>
      </c>
      <c r="AF287" t="e">
        <f t="shared" si="67"/>
        <v>#N/A</v>
      </c>
      <c r="AG287" t="e">
        <f t="shared" si="68"/>
        <v>#N/A</v>
      </c>
      <c r="AH287" t="e">
        <f t="shared" si="69"/>
        <v>#N/A</v>
      </c>
      <c r="AI287" t="e">
        <f t="shared" si="70"/>
        <v>#N/A</v>
      </c>
      <c r="AJ287" t="e">
        <f t="shared" si="71"/>
        <v>#N/A</v>
      </c>
      <c r="AK287" t="e">
        <f t="shared" si="72"/>
        <v>#N/A</v>
      </c>
      <c r="AL287" t="e">
        <f t="shared" si="73"/>
        <v>#N/A</v>
      </c>
      <c r="AM287" t="e">
        <f t="shared" si="74"/>
        <v>#N/A</v>
      </c>
      <c r="AN287" t="e">
        <f t="shared" si="75"/>
        <v>#N/A</v>
      </c>
      <c r="AO287" t="e">
        <f t="shared" si="76"/>
        <v>#N/A</v>
      </c>
      <c r="AP287" t="e">
        <f t="shared" si="77"/>
        <v>#N/A</v>
      </c>
      <c r="AQ287" t="e">
        <f t="shared" si="78"/>
        <v>#N/A</v>
      </c>
    </row>
    <row r="288" spans="1:43">
      <c r="A288">
        <v>5358</v>
      </c>
      <c r="B288">
        <v>429</v>
      </c>
      <c r="C288" t="str">
        <f t="shared" si="79"/>
        <v>n429</v>
      </c>
      <c r="D288" t="str">
        <f>VLOOKUP(A288,Demand_calculation!$A$2:$B$402,2,0)</f>
        <v>load83</v>
      </c>
      <c r="F288" t="s">
        <v>12602</v>
      </c>
      <c r="G288" t="s">
        <v>11787</v>
      </c>
      <c r="I288" t="s">
        <v>12602</v>
      </c>
      <c r="J288" t="s">
        <v>11787</v>
      </c>
      <c r="K288" t="e">
        <f>VLOOKUP(J288,Demand_calculation!$B$2:$M$402,12,0)</f>
        <v>#N/A</v>
      </c>
      <c r="L288" t="e">
        <f>VLOOKUP(J288,Demand_calculation!$B$2:$AA$402,13,0)</f>
        <v>#N/A</v>
      </c>
      <c r="M288" t="e">
        <f>VLOOKUP(J288,Demand_calculation!$B$2:$AA$402,14,0)</f>
        <v>#N/A</v>
      </c>
      <c r="N288" t="e">
        <f>VLOOKUP(J288,Demand_calculation!$B$2:$AA$402,15,0)</f>
        <v>#N/A</v>
      </c>
      <c r="O288" t="e">
        <f>VLOOKUP(J288,Demand_calculation!$B$2:$AA$402,16,0)</f>
        <v>#N/A</v>
      </c>
      <c r="P288" t="e">
        <f>VLOOKUP(J288,Demand_calculation!$B$2:$AA$402,17,0)</f>
        <v>#N/A</v>
      </c>
      <c r="Q288" t="e">
        <f>VLOOKUP(J288,Demand_calculation!$B$2:$AA$402,18,0)</f>
        <v>#N/A</v>
      </c>
      <c r="R288" t="e">
        <f>VLOOKUP(J288,Demand_calculation!$B$2:$AA$402,19,0)</f>
        <v>#N/A</v>
      </c>
      <c r="S288" t="e">
        <f>VLOOKUP(J288,Demand_calculation!$B$2:$AA$402,20,0)</f>
        <v>#N/A</v>
      </c>
      <c r="T288" t="e">
        <f>VLOOKUP(J288,Demand_calculation!$B$2:$AA$402,21,0)</f>
        <v>#N/A</v>
      </c>
      <c r="U288" t="e">
        <f>VLOOKUP(J288,Demand_calculation!$B$2:$AA$402,22,0)</f>
        <v>#N/A</v>
      </c>
      <c r="V288" t="e">
        <f>VLOOKUP(J288,Demand_calculation!$B$2:$AA$402,23,0)</f>
        <v>#N/A</v>
      </c>
      <c r="W288" t="e">
        <f>VLOOKUP(J288,Demand_calculation!$B$2:$AA$402,24,0)</f>
        <v>#N/A</v>
      </c>
      <c r="X288" t="e">
        <f>VLOOKUP(J288,Demand_calculation!$B$2:$AA$402,25,0)</f>
        <v>#N/A</v>
      </c>
      <c r="Y288" t="e">
        <f>VLOOKUP(J288,Demand_calculation!$B$2:$AA$402,26,0)</f>
        <v>#N/A</v>
      </c>
      <c r="AB288" t="s">
        <v>12942</v>
      </c>
      <c r="AC288" t="e">
        <f t="shared" si="64"/>
        <v>#N/A</v>
      </c>
      <c r="AD288" t="e">
        <f t="shared" si="65"/>
        <v>#N/A</v>
      </c>
      <c r="AE288" t="e">
        <f t="shared" si="66"/>
        <v>#N/A</v>
      </c>
      <c r="AF288" t="e">
        <f t="shared" si="67"/>
        <v>#N/A</v>
      </c>
      <c r="AG288" t="e">
        <f t="shared" si="68"/>
        <v>#N/A</v>
      </c>
      <c r="AH288" t="e">
        <f t="shared" si="69"/>
        <v>#N/A</v>
      </c>
      <c r="AI288" t="e">
        <f t="shared" si="70"/>
        <v>#N/A</v>
      </c>
      <c r="AJ288" t="e">
        <f t="shared" si="71"/>
        <v>#N/A</v>
      </c>
      <c r="AK288" t="e">
        <f t="shared" si="72"/>
        <v>#N/A</v>
      </c>
      <c r="AL288" t="e">
        <f t="shared" si="73"/>
        <v>#N/A</v>
      </c>
      <c r="AM288" t="e">
        <f t="shared" si="74"/>
        <v>#N/A</v>
      </c>
      <c r="AN288" t="e">
        <f t="shared" si="75"/>
        <v>#N/A</v>
      </c>
      <c r="AO288" t="e">
        <f t="shared" si="76"/>
        <v>#N/A</v>
      </c>
      <c r="AP288" t="e">
        <f t="shared" si="77"/>
        <v>#N/A</v>
      </c>
      <c r="AQ288" t="e">
        <f t="shared" si="78"/>
        <v>#N/A</v>
      </c>
    </row>
    <row r="289" spans="1:43">
      <c r="A289">
        <v>5358</v>
      </c>
      <c r="B289">
        <v>119</v>
      </c>
      <c r="C289" t="str">
        <f t="shared" si="79"/>
        <v>n119</v>
      </c>
      <c r="D289" t="str">
        <f>VLOOKUP(A289,Demand_calculation!$A$2:$B$402,2,0)</f>
        <v>load83</v>
      </c>
      <c r="F289" t="s">
        <v>12510</v>
      </c>
      <c r="G289" t="s">
        <v>11687</v>
      </c>
      <c r="I289" t="s">
        <v>12510</v>
      </c>
      <c r="J289" t="s">
        <v>11687</v>
      </c>
      <c r="K289" t="e">
        <f>VLOOKUP(J289,Demand_calculation!$B$2:$M$402,12,0)</f>
        <v>#N/A</v>
      </c>
      <c r="L289" t="e">
        <f>VLOOKUP(J289,Demand_calculation!$B$2:$AA$402,13,0)</f>
        <v>#N/A</v>
      </c>
      <c r="M289" t="e">
        <f>VLOOKUP(J289,Demand_calculation!$B$2:$AA$402,14,0)</f>
        <v>#N/A</v>
      </c>
      <c r="N289" t="e">
        <f>VLOOKUP(J289,Demand_calculation!$B$2:$AA$402,15,0)</f>
        <v>#N/A</v>
      </c>
      <c r="O289" t="e">
        <f>VLOOKUP(J289,Demand_calculation!$B$2:$AA$402,16,0)</f>
        <v>#N/A</v>
      </c>
      <c r="P289" t="e">
        <f>VLOOKUP(J289,Demand_calculation!$B$2:$AA$402,17,0)</f>
        <v>#N/A</v>
      </c>
      <c r="Q289" t="e">
        <f>VLOOKUP(J289,Demand_calculation!$B$2:$AA$402,18,0)</f>
        <v>#N/A</v>
      </c>
      <c r="R289" t="e">
        <f>VLOOKUP(J289,Demand_calculation!$B$2:$AA$402,19,0)</f>
        <v>#N/A</v>
      </c>
      <c r="S289" t="e">
        <f>VLOOKUP(J289,Demand_calculation!$B$2:$AA$402,20,0)</f>
        <v>#N/A</v>
      </c>
      <c r="T289" t="e">
        <f>VLOOKUP(J289,Demand_calculation!$B$2:$AA$402,21,0)</f>
        <v>#N/A</v>
      </c>
      <c r="U289" t="e">
        <f>VLOOKUP(J289,Demand_calculation!$B$2:$AA$402,22,0)</f>
        <v>#N/A</v>
      </c>
      <c r="V289" t="e">
        <f>VLOOKUP(J289,Demand_calculation!$B$2:$AA$402,23,0)</f>
        <v>#N/A</v>
      </c>
      <c r="W289" t="e">
        <f>VLOOKUP(J289,Demand_calculation!$B$2:$AA$402,24,0)</f>
        <v>#N/A</v>
      </c>
      <c r="X289" t="e">
        <f>VLOOKUP(J289,Demand_calculation!$B$2:$AA$402,25,0)</f>
        <v>#N/A</v>
      </c>
      <c r="Y289" t="e">
        <f>VLOOKUP(J289,Demand_calculation!$B$2:$AA$402,26,0)</f>
        <v>#N/A</v>
      </c>
      <c r="AB289" t="s">
        <v>12871</v>
      </c>
      <c r="AC289" t="e">
        <f t="shared" si="64"/>
        <v>#N/A</v>
      </c>
      <c r="AD289" t="e">
        <f t="shared" si="65"/>
        <v>#N/A</v>
      </c>
      <c r="AE289" t="e">
        <f t="shared" si="66"/>
        <v>#N/A</v>
      </c>
      <c r="AF289" t="e">
        <f t="shared" si="67"/>
        <v>#N/A</v>
      </c>
      <c r="AG289" t="e">
        <f t="shared" si="68"/>
        <v>#N/A</v>
      </c>
      <c r="AH289" t="e">
        <f t="shared" si="69"/>
        <v>#N/A</v>
      </c>
      <c r="AI289" t="e">
        <f t="shared" si="70"/>
        <v>#N/A</v>
      </c>
      <c r="AJ289" t="e">
        <f t="shared" si="71"/>
        <v>#N/A</v>
      </c>
      <c r="AK289" t="e">
        <f t="shared" si="72"/>
        <v>#N/A</v>
      </c>
      <c r="AL289" t="e">
        <f t="shared" si="73"/>
        <v>#N/A</v>
      </c>
      <c r="AM289" t="e">
        <f t="shared" si="74"/>
        <v>#N/A</v>
      </c>
      <c r="AN289" t="e">
        <f t="shared" si="75"/>
        <v>#N/A</v>
      </c>
      <c r="AO289" t="e">
        <f t="shared" si="76"/>
        <v>#N/A</v>
      </c>
      <c r="AP289" t="e">
        <f t="shared" si="77"/>
        <v>#N/A</v>
      </c>
      <c r="AQ289" t="e">
        <f t="shared" si="78"/>
        <v>#N/A</v>
      </c>
    </row>
    <row r="290" spans="1:43">
      <c r="A290">
        <v>5358</v>
      </c>
      <c r="B290">
        <v>121</v>
      </c>
      <c r="C290" t="str">
        <f t="shared" si="79"/>
        <v>n121</v>
      </c>
      <c r="D290" t="str">
        <f>VLOOKUP(A290,Demand_calculation!$A$2:$B$402,2,0)</f>
        <v>load83</v>
      </c>
      <c r="F290" t="s">
        <v>12510</v>
      </c>
      <c r="G290" t="s">
        <v>11692</v>
      </c>
      <c r="I290" t="s">
        <v>12510</v>
      </c>
      <c r="J290" t="s">
        <v>11692</v>
      </c>
      <c r="K290" t="e">
        <f>VLOOKUP(J290,Demand_calculation!$B$2:$M$402,12,0)</f>
        <v>#N/A</v>
      </c>
      <c r="L290" t="e">
        <f>VLOOKUP(J290,Demand_calculation!$B$2:$AA$402,13,0)</f>
        <v>#N/A</v>
      </c>
      <c r="M290" t="e">
        <f>VLOOKUP(J290,Demand_calculation!$B$2:$AA$402,14,0)</f>
        <v>#N/A</v>
      </c>
      <c r="N290" t="e">
        <f>VLOOKUP(J290,Demand_calculation!$B$2:$AA$402,15,0)</f>
        <v>#N/A</v>
      </c>
      <c r="O290" t="e">
        <f>VLOOKUP(J290,Demand_calculation!$B$2:$AA$402,16,0)</f>
        <v>#N/A</v>
      </c>
      <c r="P290" t="e">
        <f>VLOOKUP(J290,Demand_calculation!$B$2:$AA$402,17,0)</f>
        <v>#N/A</v>
      </c>
      <c r="Q290" t="e">
        <f>VLOOKUP(J290,Demand_calculation!$B$2:$AA$402,18,0)</f>
        <v>#N/A</v>
      </c>
      <c r="R290" t="e">
        <f>VLOOKUP(J290,Demand_calculation!$B$2:$AA$402,19,0)</f>
        <v>#N/A</v>
      </c>
      <c r="S290" t="e">
        <f>VLOOKUP(J290,Demand_calculation!$B$2:$AA$402,20,0)</f>
        <v>#N/A</v>
      </c>
      <c r="T290" t="e">
        <f>VLOOKUP(J290,Demand_calculation!$B$2:$AA$402,21,0)</f>
        <v>#N/A</v>
      </c>
      <c r="U290" t="e">
        <f>VLOOKUP(J290,Demand_calculation!$B$2:$AA$402,22,0)</f>
        <v>#N/A</v>
      </c>
      <c r="V290" t="e">
        <f>VLOOKUP(J290,Demand_calculation!$B$2:$AA$402,23,0)</f>
        <v>#N/A</v>
      </c>
      <c r="W290" t="e">
        <f>VLOOKUP(J290,Demand_calculation!$B$2:$AA$402,24,0)</f>
        <v>#N/A</v>
      </c>
      <c r="X290" t="e">
        <f>VLOOKUP(J290,Demand_calculation!$B$2:$AA$402,25,0)</f>
        <v>#N/A</v>
      </c>
      <c r="Y290" t="e">
        <f>VLOOKUP(J290,Demand_calculation!$B$2:$AA$402,26,0)</f>
        <v>#N/A</v>
      </c>
      <c r="AB290" t="s">
        <v>12944</v>
      </c>
      <c r="AC290" t="e">
        <f t="shared" si="64"/>
        <v>#N/A</v>
      </c>
      <c r="AD290" t="e">
        <f t="shared" si="65"/>
        <v>#N/A</v>
      </c>
      <c r="AE290" t="e">
        <f t="shared" si="66"/>
        <v>#N/A</v>
      </c>
      <c r="AF290" t="e">
        <f t="shared" si="67"/>
        <v>#N/A</v>
      </c>
      <c r="AG290" t="e">
        <f t="shared" si="68"/>
        <v>#N/A</v>
      </c>
      <c r="AH290" t="e">
        <f t="shared" si="69"/>
        <v>#N/A</v>
      </c>
      <c r="AI290" t="e">
        <f t="shared" si="70"/>
        <v>#N/A</v>
      </c>
      <c r="AJ290" t="e">
        <f t="shared" si="71"/>
        <v>#N/A</v>
      </c>
      <c r="AK290" t="e">
        <f t="shared" si="72"/>
        <v>#N/A</v>
      </c>
      <c r="AL290" t="e">
        <f t="shared" si="73"/>
        <v>#N/A</v>
      </c>
      <c r="AM290" t="e">
        <f t="shared" si="74"/>
        <v>#N/A</v>
      </c>
      <c r="AN290" t="e">
        <f t="shared" si="75"/>
        <v>#N/A</v>
      </c>
      <c r="AO290" t="e">
        <f t="shared" si="76"/>
        <v>#N/A</v>
      </c>
      <c r="AP290" t="e">
        <f t="shared" si="77"/>
        <v>#N/A</v>
      </c>
      <c r="AQ290" t="e">
        <f t="shared" si="78"/>
        <v>#N/A</v>
      </c>
    </row>
    <row r="291" spans="1:43">
      <c r="A291">
        <v>5358</v>
      </c>
      <c r="B291">
        <v>431</v>
      </c>
      <c r="C291" t="str">
        <f t="shared" si="79"/>
        <v>n431</v>
      </c>
      <c r="D291" t="str">
        <f>VLOOKUP(A291,Demand_calculation!$A$2:$B$402,2,0)</f>
        <v>load83</v>
      </c>
      <c r="F291" t="s">
        <v>12510</v>
      </c>
      <c r="G291" t="s">
        <v>11698</v>
      </c>
      <c r="I291" t="s">
        <v>12510</v>
      </c>
      <c r="J291" t="s">
        <v>11698</v>
      </c>
      <c r="K291" t="e">
        <f>VLOOKUP(J291,Demand_calculation!$B$2:$M$402,12,0)</f>
        <v>#N/A</v>
      </c>
      <c r="L291" t="e">
        <f>VLOOKUP(J291,Demand_calculation!$B$2:$AA$402,13,0)</f>
        <v>#N/A</v>
      </c>
      <c r="M291" t="e">
        <f>VLOOKUP(J291,Demand_calculation!$B$2:$AA$402,14,0)</f>
        <v>#N/A</v>
      </c>
      <c r="N291" t="e">
        <f>VLOOKUP(J291,Demand_calculation!$B$2:$AA$402,15,0)</f>
        <v>#N/A</v>
      </c>
      <c r="O291" t="e">
        <f>VLOOKUP(J291,Demand_calculation!$B$2:$AA$402,16,0)</f>
        <v>#N/A</v>
      </c>
      <c r="P291" t="e">
        <f>VLOOKUP(J291,Demand_calculation!$B$2:$AA$402,17,0)</f>
        <v>#N/A</v>
      </c>
      <c r="Q291" t="e">
        <f>VLOOKUP(J291,Demand_calculation!$B$2:$AA$402,18,0)</f>
        <v>#N/A</v>
      </c>
      <c r="R291" t="e">
        <f>VLOOKUP(J291,Demand_calculation!$B$2:$AA$402,19,0)</f>
        <v>#N/A</v>
      </c>
      <c r="S291" t="e">
        <f>VLOOKUP(J291,Demand_calculation!$B$2:$AA$402,20,0)</f>
        <v>#N/A</v>
      </c>
      <c r="T291" t="e">
        <f>VLOOKUP(J291,Demand_calculation!$B$2:$AA$402,21,0)</f>
        <v>#N/A</v>
      </c>
      <c r="U291" t="e">
        <f>VLOOKUP(J291,Demand_calculation!$B$2:$AA$402,22,0)</f>
        <v>#N/A</v>
      </c>
      <c r="V291" t="e">
        <f>VLOOKUP(J291,Demand_calculation!$B$2:$AA$402,23,0)</f>
        <v>#N/A</v>
      </c>
      <c r="W291" t="e">
        <f>VLOOKUP(J291,Demand_calculation!$B$2:$AA$402,24,0)</f>
        <v>#N/A</v>
      </c>
      <c r="X291" t="e">
        <f>VLOOKUP(J291,Demand_calculation!$B$2:$AA$402,25,0)</f>
        <v>#N/A</v>
      </c>
      <c r="Y291" t="e">
        <f>VLOOKUP(J291,Demand_calculation!$B$2:$AA$402,26,0)</f>
        <v>#N/A</v>
      </c>
      <c r="AB291" t="s">
        <v>12530</v>
      </c>
      <c r="AC291" t="e">
        <f t="shared" si="64"/>
        <v>#N/A</v>
      </c>
      <c r="AD291" t="e">
        <f t="shared" si="65"/>
        <v>#N/A</v>
      </c>
      <c r="AE291" t="e">
        <f t="shared" si="66"/>
        <v>#N/A</v>
      </c>
      <c r="AF291" t="e">
        <f t="shared" si="67"/>
        <v>#N/A</v>
      </c>
      <c r="AG291" t="e">
        <f t="shared" si="68"/>
        <v>#N/A</v>
      </c>
      <c r="AH291" t="e">
        <f t="shared" si="69"/>
        <v>#N/A</v>
      </c>
      <c r="AI291" t="e">
        <f t="shared" si="70"/>
        <v>#N/A</v>
      </c>
      <c r="AJ291" t="e">
        <f t="shared" si="71"/>
        <v>#N/A</v>
      </c>
      <c r="AK291" t="e">
        <f t="shared" si="72"/>
        <v>#N/A</v>
      </c>
      <c r="AL291" t="e">
        <f t="shared" si="73"/>
        <v>#N/A</v>
      </c>
      <c r="AM291" t="e">
        <f t="shared" si="74"/>
        <v>#N/A</v>
      </c>
      <c r="AN291" t="e">
        <f t="shared" si="75"/>
        <v>#N/A</v>
      </c>
      <c r="AO291" t="e">
        <f t="shared" si="76"/>
        <v>#N/A</v>
      </c>
      <c r="AP291" t="e">
        <f t="shared" si="77"/>
        <v>#N/A</v>
      </c>
      <c r="AQ291" t="e">
        <f t="shared" si="78"/>
        <v>#N/A</v>
      </c>
    </row>
    <row r="292" spans="1:43">
      <c r="A292">
        <v>5358</v>
      </c>
      <c r="B292">
        <v>158</v>
      </c>
      <c r="C292" t="str">
        <f t="shared" si="79"/>
        <v>n158</v>
      </c>
      <c r="D292" t="str">
        <f>VLOOKUP(A292,Demand_calculation!$A$2:$B$402,2,0)</f>
        <v>load83</v>
      </c>
      <c r="F292" t="s">
        <v>12510</v>
      </c>
      <c r="G292" t="s">
        <v>11719</v>
      </c>
      <c r="I292" t="s">
        <v>12510</v>
      </c>
      <c r="J292" t="s">
        <v>11719</v>
      </c>
      <c r="K292" t="e">
        <f>VLOOKUP(J292,Demand_calculation!$B$2:$M$402,12,0)</f>
        <v>#N/A</v>
      </c>
      <c r="L292" t="e">
        <f>VLOOKUP(J292,Demand_calculation!$B$2:$AA$402,13,0)</f>
        <v>#N/A</v>
      </c>
      <c r="M292" t="e">
        <f>VLOOKUP(J292,Demand_calculation!$B$2:$AA$402,14,0)</f>
        <v>#N/A</v>
      </c>
      <c r="N292" t="e">
        <f>VLOOKUP(J292,Demand_calculation!$B$2:$AA$402,15,0)</f>
        <v>#N/A</v>
      </c>
      <c r="O292" t="e">
        <f>VLOOKUP(J292,Demand_calculation!$B$2:$AA$402,16,0)</f>
        <v>#N/A</v>
      </c>
      <c r="P292" t="e">
        <f>VLOOKUP(J292,Demand_calculation!$B$2:$AA$402,17,0)</f>
        <v>#N/A</v>
      </c>
      <c r="Q292" t="e">
        <f>VLOOKUP(J292,Demand_calculation!$B$2:$AA$402,18,0)</f>
        <v>#N/A</v>
      </c>
      <c r="R292" t="e">
        <f>VLOOKUP(J292,Demand_calculation!$B$2:$AA$402,19,0)</f>
        <v>#N/A</v>
      </c>
      <c r="S292" t="e">
        <f>VLOOKUP(J292,Demand_calculation!$B$2:$AA$402,20,0)</f>
        <v>#N/A</v>
      </c>
      <c r="T292" t="e">
        <f>VLOOKUP(J292,Demand_calculation!$B$2:$AA$402,21,0)</f>
        <v>#N/A</v>
      </c>
      <c r="U292" t="e">
        <f>VLOOKUP(J292,Demand_calculation!$B$2:$AA$402,22,0)</f>
        <v>#N/A</v>
      </c>
      <c r="V292" t="e">
        <f>VLOOKUP(J292,Demand_calculation!$B$2:$AA$402,23,0)</f>
        <v>#N/A</v>
      </c>
      <c r="W292" t="e">
        <f>VLOOKUP(J292,Demand_calculation!$B$2:$AA$402,24,0)</f>
        <v>#N/A</v>
      </c>
      <c r="X292" t="e">
        <f>VLOOKUP(J292,Demand_calculation!$B$2:$AA$402,25,0)</f>
        <v>#N/A</v>
      </c>
      <c r="Y292" t="e">
        <f>VLOOKUP(J292,Demand_calculation!$B$2:$AA$402,26,0)</f>
        <v>#N/A</v>
      </c>
      <c r="AB292" t="s">
        <v>12557</v>
      </c>
      <c r="AC292" t="e">
        <f t="shared" si="64"/>
        <v>#N/A</v>
      </c>
      <c r="AD292" t="e">
        <f t="shared" si="65"/>
        <v>#N/A</v>
      </c>
      <c r="AE292" t="e">
        <f t="shared" si="66"/>
        <v>#N/A</v>
      </c>
      <c r="AF292" t="e">
        <f t="shared" si="67"/>
        <v>#N/A</v>
      </c>
      <c r="AG292" t="e">
        <f t="shared" si="68"/>
        <v>#N/A</v>
      </c>
      <c r="AH292" t="e">
        <f t="shared" si="69"/>
        <v>#N/A</v>
      </c>
      <c r="AI292" t="e">
        <f t="shared" si="70"/>
        <v>#N/A</v>
      </c>
      <c r="AJ292" t="e">
        <f t="shared" si="71"/>
        <v>#N/A</v>
      </c>
      <c r="AK292" t="e">
        <f t="shared" si="72"/>
        <v>#N/A</v>
      </c>
      <c r="AL292" t="e">
        <f t="shared" si="73"/>
        <v>#N/A</v>
      </c>
      <c r="AM292" t="e">
        <f t="shared" si="74"/>
        <v>#N/A</v>
      </c>
      <c r="AN292" t="e">
        <f t="shared" si="75"/>
        <v>#N/A</v>
      </c>
      <c r="AO292" t="e">
        <f t="shared" si="76"/>
        <v>#N/A</v>
      </c>
      <c r="AP292" t="e">
        <f t="shared" si="77"/>
        <v>#N/A</v>
      </c>
      <c r="AQ292" t="e">
        <f t="shared" si="78"/>
        <v>#N/A</v>
      </c>
    </row>
    <row r="293" spans="1:43">
      <c r="A293">
        <v>5358</v>
      </c>
      <c r="B293">
        <v>163</v>
      </c>
      <c r="C293" t="str">
        <f t="shared" si="79"/>
        <v>n163</v>
      </c>
      <c r="D293" t="str">
        <f>VLOOKUP(A293,Demand_calculation!$A$2:$B$402,2,0)</f>
        <v>load83</v>
      </c>
      <c r="F293" t="s">
        <v>12510</v>
      </c>
      <c r="G293" t="s">
        <v>11726</v>
      </c>
      <c r="I293" t="s">
        <v>12510</v>
      </c>
      <c r="J293" t="s">
        <v>11726</v>
      </c>
      <c r="K293" t="e">
        <f>VLOOKUP(J293,Demand_calculation!$B$2:$M$402,12,0)</f>
        <v>#N/A</v>
      </c>
      <c r="L293" t="e">
        <f>VLOOKUP(J293,Demand_calculation!$B$2:$AA$402,13,0)</f>
        <v>#N/A</v>
      </c>
      <c r="M293" t="e">
        <f>VLOOKUP(J293,Demand_calculation!$B$2:$AA$402,14,0)</f>
        <v>#N/A</v>
      </c>
      <c r="N293" t="e">
        <f>VLOOKUP(J293,Demand_calculation!$B$2:$AA$402,15,0)</f>
        <v>#N/A</v>
      </c>
      <c r="O293" t="e">
        <f>VLOOKUP(J293,Demand_calculation!$B$2:$AA$402,16,0)</f>
        <v>#N/A</v>
      </c>
      <c r="P293" t="e">
        <f>VLOOKUP(J293,Demand_calculation!$B$2:$AA$402,17,0)</f>
        <v>#N/A</v>
      </c>
      <c r="Q293" t="e">
        <f>VLOOKUP(J293,Demand_calculation!$B$2:$AA$402,18,0)</f>
        <v>#N/A</v>
      </c>
      <c r="R293" t="e">
        <f>VLOOKUP(J293,Demand_calculation!$B$2:$AA$402,19,0)</f>
        <v>#N/A</v>
      </c>
      <c r="S293" t="e">
        <f>VLOOKUP(J293,Demand_calculation!$B$2:$AA$402,20,0)</f>
        <v>#N/A</v>
      </c>
      <c r="T293" t="e">
        <f>VLOOKUP(J293,Demand_calculation!$B$2:$AA$402,21,0)</f>
        <v>#N/A</v>
      </c>
      <c r="U293" t="e">
        <f>VLOOKUP(J293,Demand_calculation!$B$2:$AA$402,22,0)</f>
        <v>#N/A</v>
      </c>
      <c r="V293" t="e">
        <f>VLOOKUP(J293,Demand_calculation!$B$2:$AA$402,23,0)</f>
        <v>#N/A</v>
      </c>
      <c r="W293" t="e">
        <f>VLOOKUP(J293,Demand_calculation!$B$2:$AA$402,24,0)</f>
        <v>#N/A</v>
      </c>
      <c r="X293" t="e">
        <f>VLOOKUP(J293,Demand_calculation!$B$2:$AA$402,25,0)</f>
        <v>#N/A</v>
      </c>
      <c r="Y293" t="e">
        <f>VLOOKUP(J293,Demand_calculation!$B$2:$AA$402,26,0)</f>
        <v>#N/A</v>
      </c>
      <c r="AB293" t="s">
        <v>12966</v>
      </c>
      <c r="AC293" t="e">
        <f t="shared" si="64"/>
        <v>#N/A</v>
      </c>
      <c r="AD293" t="e">
        <f t="shared" si="65"/>
        <v>#N/A</v>
      </c>
      <c r="AE293" t="e">
        <f t="shared" si="66"/>
        <v>#N/A</v>
      </c>
      <c r="AF293" t="e">
        <f t="shared" si="67"/>
        <v>#N/A</v>
      </c>
      <c r="AG293" t="e">
        <f t="shared" si="68"/>
        <v>#N/A</v>
      </c>
      <c r="AH293" t="e">
        <f t="shared" si="69"/>
        <v>#N/A</v>
      </c>
      <c r="AI293" t="e">
        <f t="shared" si="70"/>
        <v>#N/A</v>
      </c>
      <c r="AJ293" t="e">
        <f t="shared" si="71"/>
        <v>#N/A</v>
      </c>
      <c r="AK293" t="e">
        <f t="shared" si="72"/>
        <v>#N/A</v>
      </c>
      <c r="AL293" t="e">
        <f t="shared" si="73"/>
        <v>#N/A</v>
      </c>
      <c r="AM293" t="e">
        <f t="shared" si="74"/>
        <v>#N/A</v>
      </c>
      <c r="AN293" t="e">
        <f t="shared" si="75"/>
        <v>#N/A</v>
      </c>
      <c r="AO293" t="e">
        <f t="shared" si="76"/>
        <v>#N/A</v>
      </c>
      <c r="AP293" t="e">
        <f t="shared" si="77"/>
        <v>#N/A</v>
      </c>
      <c r="AQ293" t="e">
        <f t="shared" si="78"/>
        <v>#N/A</v>
      </c>
    </row>
    <row r="294" spans="1:43">
      <c r="A294">
        <v>5362</v>
      </c>
      <c r="B294">
        <v>163</v>
      </c>
      <c r="C294" t="str">
        <f t="shared" si="79"/>
        <v>n163</v>
      </c>
      <c r="D294" t="str">
        <f>VLOOKUP(A294,Demand_calculation!$A$2:$B$402,2,0)</f>
        <v>load84</v>
      </c>
      <c r="F294" t="s">
        <v>12768</v>
      </c>
      <c r="G294" t="s">
        <v>11786</v>
      </c>
      <c r="I294" t="s">
        <v>12768</v>
      </c>
      <c r="J294" t="s">
        <v>11786</v>
      </c>
      <c r="K294" t="e">
        <f>VLOOKUP(J294,Demand_calculation!$B$2:$M$402,12,0)</f>
        <v>#N/A</v>
      </c>
      <c r="L294" t="e">
        <f>VLOOKUP(J294,Demand_calculation!$B$2:$AA$402,13,0)</f>
        <v>#N/A</v>
      </c>
      <c r="M294" t="e">
        <f>VLOOKUP(J294,Demand_calculation!$B$2:$AA$402,14,0)</f>
        <v>#N/A</v>
      </c>
      <c r="N294" t="e">
        <f>VLOOKUP(J294,Demand_calculation!$B$2:$AA$402,15,0)</f>
        <v>#N/A</v>
      </c>
      <c r="O294" t="e">
        <f>VLOOKUP(J294,Demand_calculation!$B$2:$AA$402,16,0)</f>
        <v>#N/A</v>
      </c>
      <c r="P294" t="e">
        <f>VLOOKUP(J294,Demand_calculation!$B$2:$AA$402,17,0)</f>
        <v>#N/A</v>
      </c>
      <c r="Q294" t="e">
        <f>VLOOKUP(J294,Demand_calculation!$B$2:$AA$402,18,0)</f>
        <v>#N/A</v>
      </c>
      <c r="R294" t="e">
        <f>VLOOKUP(J294,Demand_calculation!$B$2:$AA$402,19,0)</f>
        <v>#N/A</v>
      </c>
      <c r="S294" t="e">
        <f>VLOOKUP(J294,Demand_calculation!$B$2:$AA$402,20,0)</f>
        <v>#N/A</v>
      </c>
      <c r="T294" t="e">
        <f>VLOOKUP(J294,Demand_calculation!$B$2:$AA$402,21,0)</f>
        <v>#N/A</v>
      </c>
      <c r="U294" t="e">
        <f>VLOOKUP(J294,Demand_calculation!$B$2:$AA$402,22,0)</f>
        <v>#N/A</v>
      </c>
      <c r="V294" t="e">
        <f>VLOOKUP(J294,Demand_calculation!$B$2:$AA$402,23,0)</f>
        <v>#N/A</v>
      </c>
      <c r="W294" t="e">
        <f>VLOOKUP(J294,Demand_calculation!$B$2:$AA$402,24,0)</f>
        <v>#N/A</v>
      </c>
      <c r="X294" t="e">
        <f>VLOOKUP(J294,Demand_calculation!$B$2:$AA$402,25,0)</f>
        <v>#N/A</v>
      </c>
      <c r="Y294" t="e">
        <f>VLOOKUP(J294,Demand_calculation!$B$2:$AA$402,26,0)</f>
        <v>#N/A</v>
      </c>
      <c r="AB294" t="s">
        <v>12967</v>
      </c>
      <c r="AC294" t="e">
        <f t="shared" si="64"/>
        <v>#N/A</v>
      </c>
      <c r="AD294" t="e">
        <f t="shared" si="65"/>
        <v>#N/A</v>
      </c>
      <c r="AE294" t="e">
        <f t="shared" si="66"/>
        <v>#N/A</v>
      </c>
      <c r="AF294" t="e">
        <f t="shared" si="67"/>
        <v>#N/A</v>
      </c>
      <c r="AG294" t="e">
        <f t="shared" si="68"/>
        <v>#N/A</v>
      </c>
      <c r="AH294" t="e">
        <f t="shared" si="69"/>
        <v>#N/A</v>
      </c>
      <c r="AI294" t="e">
        <f t="shared" si="70"/>
        <v>#N/A</v>
      </c>
      <c r="AJ294" t="e">
        <f t="shared" si="71"/>
        <v>#N/A</v>
      </c>
      <c r="AK294" t="e">
        <f t="shared" si="72"/>
        <v>#N/A</v>
      </c>
      <c r="AL294" t="e">
        <f t="shared" si="73"/>
        <v>#N/A</v>
      </c>
      <c r="AM294" t="e">
        <f t="shared" si="74"/>
        <v>#N/A</v>
      </c>
      <c r="AN294" t="e">
        <f t="shared" si="75"/>
        <v>#N/A</v>
      </c>
      <c r="AO294" t="e">
        <f t="shared" si="76"/>
        <v>#N/A</v>
      </c>
      <c r="AP294" t="e">
        <f t="shared" si="77"/>
        <v>#N/A</v>
      </c>
      <c r="AQ294" t="e">
        <f t="shared" si="78"/>
        <v>#N/A</v>
      </c>
    </row>
    <row r="295" spans="1:43">
      <c r="A295">
        <v>5362</v>
      </c>
      <c r="B295">
        <v>471</v>
      </c>
      <c r="C295" t="str">
        <f t="shared" si="79"/>
        <v>n471</v>
      </c>
      <c r="D295" t="str">
        <f>VLOOKUP(A295,Demand_calculation!$A$2:$B$402,2,0)</f>
        <v>load84</v>
      </c>
      <c r="F295" t="s">
        <v>12769</v>
      </c>
      <c r="G295" t="s">
        <v>11736</v>
      </c>
      <c r="I295" t="s">
        <v>12769</v>
      </c>
      <c r="J295" t="s">
        <v>11736</v>
      </c>
      <c r="K295" t="e">
        <f>VLOOKUP(J295,Demand_calculation!$B$2:$M$402,12,0)</f>
        <v>#N/A</v>
      </c>
      <c r="L295" t="e">
        <f>VLOOKUP(J295,Demand_calculation!$B$2:$AA$402,13,0)</f>
        <v>#N/A</v>
      </c>
      <c r="M295" t="e">
        <f>VLOOKUP(J295,Demand_calculation!$B$2:$AA$402,14,0)</f>
        <v>#N/A</v>
      </c>
      <c r="N295" t="e">
        <f>VLOOKUP(J295,Demand_calculation!$B$2:$AA$402,15,0)</f>
        <v>#N/A</v>
      </c>
      <c r="O295" t="e">
        <f>VLOOKUP(J295,Demand_calculation!$B$2:$AA$402,16,0)</f>
        <v>#N/A</v>
      </c>
      <c r="P295" t="e">
        <f>VLOOKUP(J295,Demand_calculation!$B$2:$AA$402,17,0)</f>
        <v>#N/A</v>
      </c>
      <c r="Q295" t="e">
        <f>VLOOKUP(J295,Demand_calculation!$B$2:$AA$402,18,0)</f>
        <v>#N/A</v>
      </c>
      <c r="R295" t="e">
        <f>VLOOKUP(J295,Demand_calculation!$B$2:$AA$402,19,0)</f>
        <v>#N/A</v>
      </c>
      <c r="S295" t="e">
        <f>VLOOKUP(J295,Demand_calculation!$B$2:$AA$402,20,0)</f>
        <v>#N/A</v>
      </c>
      <c r="T295" t="e">
        <f>VLOOKUP(J295,Demand_calculation!$B$2:$AA$402,21,0)</f>
        <v>#N/A</v>
      </c>
      <c r="U295" t="e">
        <f>VLOOKUP(J295,Demand_calculation!$B$2:$AA$402,22,0)</f>
        <v>#N/A</v>
      </c>
      <c r="V295" t="e">
        <f>VLOOKUP(J295,Demand_calculation!$B$2:$AA$402,23,0)</f>
        <v>#N/A</v>
      </c>
      <c r="W295" t="e">
        <f>VLOOKUP(J295,Demand_calculation!$B$2:$AA$402,24,0)</f>
        <v>#N/A</v>
      </c>
      <c r="X295" t="e">
        <f>VLOOKUP(J295,Demand_calculation!$B$2:$AA$402,25,0)</f>
        <v>#N/A</v>
      </c>
      <c r="Y295" t="e">
        <f>VLOOKUP(J295,Demand_calculation!$B$2:$AA$402,26,0)</f>
        <v>#N/A</v>
      </c>
      <c r="AB295" t="s">
        <v>12544</v>
      </c>
      <c r="AC295" t="e">
        <f t="shared" si="64"/>
        <v>#N/A</v>
      </c>
      <c r="AD295" t="e">
        <f t="shared" si="65"/>
        <v>#N/A</v>
      </c>
      <c r="AE295" t="e">
        <f t="shared" si="66"/>
        <v>#N/A</v>
      </c>
      <c r="AF295" t="e">
        <f t="shared" si="67"/>
        <v>#N/A</v>
      </c>
      <c r="AG295" t="e">
        <f t="shared" si="68"/>
        <v>#N/A</v>
      </c>
      <c r="AH295" t="e">
        <f t="shared" si="69"/>
        <v>#N/A</v>
      </c>
      <c r="AI295" t="e">
        <f t="shared" si="70"/>
        <v>#N/A</v>
      </c>
      <c r="AJ295" t="e">
        <f t="shared" si="71"/>
        <v>#N/A</v>
      </c>
      <c r="AK295" t="e">
        <f t="shared" si="72"/>
        <v>#N/A</v>
      </c>
      <c r="AL295" t="e">
        <f t="shared" si="73"/>
        <v>#N/A</v>
      </c>
      <c r="AM295" t="e">
        <f t="shared" si="74"/>
        <v>#N/A</v>
      </c>
      <c r="AN295" t="e">
        <f t="shared" si="75"/>
        <v>#N/A</v>
      </c>
      <c r="AO295" t="e">
        <f t="shared" si="76"/>
        <v>#N/A</v>
      </c>
      <c r="AP295" t="e">
        <f t="shared" si="77"/>
        <v>#N/A</v>
      </c>
      <c r="AQ295" t="e">
        <f t="shared" si="78"/>
        <v>#N/A</v>
      </c>
    </row>
    <row r="296" spans="1:43">
      <c r="A296">
        <v>5362</v>
      </c>
      <c r="B296">
        <v>156</v>
      </c>
      <c r="C296" t="str">
        <f t="shared" si="79"/>
        <v>n156</v>
      </c>
      <c r="D296" t="str">
        <f>VLOOKUP(A296,Demand_calculation!$A$2:$B$402,2,0)</f>
        <v>load84</v>
      </c>
      <c r="F296" t="s">
        <v>12769</v>
      </c>
      <c r="G296" t="s">
        <v>11737</v>
      </c>
      <c r="I296" t="s">
        <v>12769</v>
      </c>
      <c r="J296" t="s">
        <v>11737</v>
      </c>
      <c r="K296" t="e">
        <f>VLOOKUP(J296,Demand_calculation!$B$2:$M$402,12,0)</f>
        <v>#N/A</v>
      </c>
      <c r="L296" t="e">
        <f>VLOOKUP(J296,Demand_calculation!$B$2:$AA$402,13,0)</f>
        <v>#N/A</v>
      </c>
      <c r="M296" t="e">
        <f>VLOOKUP(J296,Demand_calculation!$B$2:$AA$402,14,0)</f>
        <v>#N/A</v>
      </c>
      <c r="N296" t="e">
        <f>VLOOKUP(J296,Demand_calculation!$B$2:$AA$402,15,0)</f>
        <v>#N/A</v>
      </c>
      <c r="O296" t="e">
        <f>VLOOKUP(J296,Demand_calculation!$B$2:$AA$402,16,0)</f>
        <v>#N/A</v>
      </c>
      <c r="P296" t="e">
        <f>VLOOKUP(J296,Demand_calculation!$B$2:$AA$402,17,0)</f>
        <v>#N/A</v>
      </c>
      <c r="Q296" t="e">
        <f>VLOOKUP(J296,Demand_calculation!$B$2:$AA$402,18,0)</f>
        <v>#N/A</v>
      </c>
      <c r="R296" t="e">
        <f>VLOOKUP(J296,Demand_calculation!$B$2:$AA$402,19,0)</f>
        <v>#N/A</v>
      </c>
      <c r="S296" t="e">
        <f>VLOOKUP(J296,Demand_calculation!$B$2:$AA$402,20,0)</f>
        <v>#N/A</v>
      </c>
      <c r="T296" t="e">
        <f>VLOOKUP(J296,Demand_calculation!$B$2:$AA$402,21,0)</f>
        <v>#N/A</v>
      </c>
      <c r="U296" t="e">
        <f>VLOOKUP(J296,Demand_calculation!$B$2:$AA$402,22,0)</f>
        <v>#N/A</v>
      </c>
      <c r="V296" t="e">
        <f>VLOOKUP(J296,Demand_calculation!$B$2:$AA$402,23,0)</f>
        <v>#N/A</v>
      </c>
      <c r="W296" t="e">
        <f>VLOOKUP(J296,Demand_calculation!$B$2:$AA$402,24,0)</f>
        <v>#N/A</v>
      </c>
      <c r="X296" t="e">
        <f>VLOOKUP(J296,Demand_calculation!$B$2:$AA$402,25,0)</f>
        <v>#N/A</v>
      </c>
      <c r="Y296" t="e">
        <f>VLOOKUP(J296,Demand_calculation!$B$2:$AA$402,26,0)</f>
        <v>#N/A</v>
      </c>
      <c r="AB296" t="s">
        <v>12558</v>
      </c>
      <c r="AC296" t="e">
        <f t="shared" si="64"/>
        <v>#N/A</v>
      </c>
      <c r="AD296" t="e">
        <f t="shared" si="65"/>
        <v>#N/A</v>
      </c>
      <c r="AE296" t="e">
        <f t="shared" si="66"/>
        <v>#N/A</v>
      </c>
      <c r="AF296" t="e">
        <f t="shared" si="67"/>
        <v>#N/A</v>
      </c>
      <c r="AG296" t="e">
        <f t="shared" si="68"/>
        <v>#N/A</v>
      </c>
      <c r="AH296" t="e">
        <f t="shared" si="69"/>
        <v>#N/A</v>
      </c>
      <c r="AI296" t="e">
        <f t="shared" si="70"/>
        <v>#N/A</v>
      </c>
      <c r="AJ296" t="e">
        <f t="shared" si="71"/>
        <v>#N/A</v>
      </c>
      <c r="AK296" t="e">
        <f t="shared" si="72"/>
        <v>#N/A</v>
      </c>
      <c r="AL296" t="e">
        <f t="shared" si="73"/>
        <v>#N/A</v>
      </c>
      <c r="AM296" t="e">
        <f t="shared" si="74"/>
        <v>#N/A</v>
      </c>
      <c r="AN296" t="e">
        <f t="shared" si="75"/>
        <v>#N/A</v>
      </c>
      <c r="AO296" t="e">
        <f t="shared" si="76"/>
        <v>#N/A</v>
      </c>
      <c r="AP296" t="e">
        <f t="shared" si="77"/>
        <v>#N/A</v>
      </c>
      <c r="AQ296" t="e">
        <f t="shared" si="78"/>
        <v>#N/A</v>
      </c>
    </row>
    <row r="297" spans="1:43">
      <c r="A297">
        <v>5362</v>
      </c>
      <c r="B297">
        <v>133</v>
      </c>
      <c r="C297" t="str">
        <f t="shared" si="79"/>
        <v>n133</v>
      </c>
      <c r="D297" t="str">
        <f>VLOOKUP(A297,Demand_calculation!$A$2:$B$402,2,0)</f>
        <v>load84</v>
      </c>
      <c r="F297" t="s">
        <v>12769</v>
      </c>
      <c r="G297" t="s">
        <v>11740</v>
      </c>
      <c r="I297" t="s">
        <v>12769</v>
      </c>
      <c r="J297" t="s">
        <v>11740</v>
      </c>
      <c r="K297" t="e">
        <f>VLOOKUP(J297,Demand_calculation!$B$2:$M$402,12,0)</f>
        <v>#N/A</v>
      </c>
      <c r="L297" t="e">
        <f>VLOOKUP(J297,Demand_calculation!$B$2:$AA$402,13,0)</f>
        <v>#N/A</v>
      </c>
      <c r="M297" t="e">
        <f>VLOOKUP(J297,Demand_calculation!$B$2:$AA$402,14,0)</f>
        <v>#N/A</v>
      </c>
      <c r="N297" t="e">
        <f>VLOOKUP(J297,Demand_calculation!$B$2:$AA$402,15,0)</f>
        <v>#N/A</v>
      </c>
      <c r="O297" t="e">
        <f>VLOOKUP(J297,Demand_calculation!$B$2:$AA$402,16,0)</f>
        <v>#N/A</v>
      </c>
      <c r="P297" t="e">
        <f>VLOOKUP(J297,Demand_calculation!$B$2:$AA$402,17,0)</f>
        <v>#N/A</v>
      </c>
      <c r="Q297" t="e">
        <f>VLOOKUP(J297,Demand_calculation!$B$2:$AA$402,18,0)</f>
        <v>#N/A</v>
      </c>
      <c r="R297" t="e">
        <f>VLOOKUP(J297,Demand_calculation!$B$2:$AA$402,19,0)</f>
        <v>#N/A</v>
      </c>
      <c r="S297" t="e">
        <f>VLOOKUP(J297,Demand_calculation!$B$2:$AA$402,20,0)</f>
        <v>#N/A</v>
      </c>
      <c r="T297" t="e">
        <f>VLOOKUP(J297,Demand_calculation!$B$2:$AA$402,21,0)</f>
        <v>#N/A</v>
      </c>
      <c r="U297" t="e">
        <f>VLOOKUP(J297,Demand_calculation!$B$2:$AA$402,22,0)</f>
        <v>#N/A</v>
      </c>
      <c r="V297" t="e">
        <f>VLOOKUP(J297,Demand_calculation!$B$2:$AA$402,23,0)</f>
        <v>#N/A</v>
      </c>
      <c r="W297" t="e">
        <f>VLOOKUP(J297,Demand_calculation!$B$2:$AA$402,24,0)</f>
        <v>#N/A</v>
      </c>
      <c r="X297" t="e">
        <f>VLOOKUP(J297,Demand_calculation!$B$2:$AA$402,25,0)</f>
        <v>#N/A</v>
      </c>
      <c r="Y297" t="e">
        <f>VLOOKUP(J297,Demand_calculation!$B$2:$AA$402,26,0)</f>
        <v>#N/A</v>
      </c>
      <c r="AB297" t="s">
        <v>12545</v>
      </c>
      <c r="AC297" t="e">
        <f t="shared" si="64"/>
        <v>#N/A</v>
      </c>
      <c r="AD297" t="e">
        <f t="shared" si="65"/>
        <v>#N/A</v>
      </c>
      <c r="AE297" t="e">
        <f t="shared" si="66"/>
        <v>#N/A</v>
      </c>
      <c r="AF297" t="e">
        <f t="shared" si="67"/>
        <v>#N/A</v>
      </c>
      <c r="AG297" t="e">
        <f t="shared" si="68"/>
        <v>#N/A</v>
      </c>
      <c r="AH297" t="e">
        <f t="shared" si="69"/>
        <v>#N/A</v>
      </c>
      <c r="AI297" t="e">
        <f t="shared" si="70"/>
        <v>#N/A</v>
      </c>
      <c r="AJ297" t="e">
        <f t="shared" si="71"/>
        <v>#N/A</v>
      </c>
      <c r="AK297" t="e">
        <f t="shared" si="72"/>
        <v>#N/A</v>
      </c>
      <c r="AL297" t="e">
        <f t="shared" si="73"/>
        <v>#N/A</v>
      </c>
      <c r="AM297" t="e">
        <f t="shared" si="74"/>
        <v>#N/A</v>
      </c>
      <c r="AN297" t="e">
        <f t="shared" si="75"/>
        <v>#N/A</v>
      </c>
      <c r="AO297" t="e">
        <f t="shared" si="76"/>
        <v>#N/A</v>
      </c>
      <c r="AP297" t="e">
        <f t="shared" si="77"/>
        <v>#N/A</v>
      </c>
      <c r="AQ297" t="e">
        <f t="shared" si="78"/>
        <v>#N/A</v>
      </c>
    </row>
    <row r="298" spans="1:43">
      <c r="A298">
        <v>5362</v>
      </c>
      <c r="B298">
        <v>134</v>
      </c>
      <c r="C298" t="str">
        <f t="shared" si="79"/>
        <v>n134</v>
      </c>
      <c r="D298" t="str">
        <f>VLOOKUP(A298,Demand_calculation!$A$2:$B$402,2,0)</f>
        <v>load84</v>
      </c>
      <c r="F298" t="s">
        <v>12563</v>
      </c>
      <c r="G298" t="s">
        <v>11845</v>
      </c>
      <c r="I298" t="s">
        <v>12563</v>
      </c>
      <c r="J298" t="s">
        <v>11845</v>
      </c>
      <c r="K298" t="e">
        <f>VLOOKUP(J298,Demand_calculation!$B$2:$M$402,12,0)</f>
        <v>#N/A</v>
      </c>
      <c r="L298" t="e">
        <f>VLOOKUP(J298,Demand_calculation!$B$2:$AA$402,13,0)</f>
        <v>#N/A</v>
      </c>
      <c r="M298" t="e">
        <f>VLOOKUP(J298,Demand_calculation!$B$2:$AA$402,14,0)</f>
        <v>#N/A</v>
      </c>
      <c r="N298" t="e">
        <f>VLOOKUP(J298,Demand_calculation!$B$2:$AA$402,15,0)</f>
        <v>#N/A</v>
      </c>
      <c r="O298" t="e">
        <f>VLOOKUP(J298,Demand_calculation!$B$2:$AA$402,16,0)</f>
        <v>#N/A</v>
      </c>
      <c r="P298" t="e">
        <f>VLOOKUP(J298,Demand_calculation!$B$2:$AA$402,17,0)</f>
        <v>#N/A</v>
      </c>
      <c r="Q298" t="e">
        <f>VLOOKUP(J298,Demand_calculation!$B$2:$AA$402,18,0)</f>
        <v>#N/A</v>
      </c>
      <c r="R298" t="e">
        <f>VLOOKUP(J298,Demand_calculation!$B$2:$AA$402,19,0)</f>
        <v>#N/A</v>
      </c>
      <c r="S298" t="e">
        <f>VLOOKUP(J298,Demand_calculation!$B$2:$AA$402,20,0)</f>
        <v>#N/A</v>
      </c>
      <c r="T298" t="e">
        <f>VLOOKUP(J298,Demand_calculation!$B$2:$AA$402,21,0)</f>
        <v>#N/A</v>
      </c>
      <c r="U298" t="e">
        <f>VLOOKUP(J298,Demand_calculation!$B$2:$AA$402,22,0)</f>
        <v>#N/A</v>
      </c>
      <c r="V298" t="e">
        <f>VLOOKUP(J298,Demand_calculation!$B$2:$AA$402,23,0)</f>
        <v>#N/A</v>
      </c>
      <c r="W298" t="e">
        <f>VLOOKUP(J298,Demand_calculation!$B$2:$AA$402,24,0)</f>
        <v>#N/A</v>
      </c>
      <c r="X298" t="e">
        <f>VLOOKUP(J298,Demand_calculation!$B$2:$AA$402,25,0)</f>
        <v>#N/A</v>
      </c>
      <c r="Y298" t="e">
        <f>VLOOKUP(J298,Demand_calculation!$B$2:$AA$402,26,0)</f>
        <v>#N/A</v>
      </c>
      <c r="AB298" t="s">
        <v>12749</v>
      </c>
      <c r="AC298" t="e">
        <f t="shared" si="64"/>
        <v>#N/A</v>
      </c>
      <c r="AD298" t="e">
        <f t="shared" si="65"/>
        <v>#N/A</v>
      </c>
      <c r="AE298" t="e">
        <f t="shared" si="66"/>
        <v>#N/A</v>
      </c>
      <c r="AF298" t="e">
        <f t="shared" si="67"/>
        <v>#N/A</v>
      </c>
      <c r="AG298" t="e">
        <f t="shared" si="68"/>
        <v>#N/A</v>
      </c>
      <c r="AH298" t="e">
        <f t="shared" si="69"/>
        <v>#N/A</v>
      </c>
      <c r="AI298" t="e">
        <f t="shared" si="70"/>
        <v>#N/A</v>
      </c>
      <c r="AJ298" t="e">
        <f t="shared" si="71"/>
        <v>#N/A</v>
      </c>
      <c r="AK298" t="e">
        <f t="shared" si="72"/>
        <v>#N/A</v>
      </c>
      <c r="AL298" t="e">
        <f t="shared" si="73"/>
        <v>#N/A</v>
      </c>
      <c r="AM298" t="e">
        <f t="shared" si="74"/>
        <v>#N/A</v>
      </c>
      <c r="AN298" t="e">
        <f t="shared" si="75"/>
        <v>#N/A</v>
      </c>
      <c r="AO298" t="e">
        <f t="shared" si="76"/>
        <v>#N/A</v>
      </c>
      <c r="AP298" t="e">
        <f t="shared" si="77"/>
        <v>#N/A</v>
      </c>
      <c r="AQ298" t="e">
        <f t="shared" si="78"/>
        <v>#N/A</v>
      </c>
    </row>
    <row r="299" spans="1:43">
      <c r="A299">
        <v>5362</v>
      </c>
      <c r="B299">
        <v>464</v>
      </c>
      <c r="C299" t="str">
        <f t="shared" si="79"/>
        <v>n464</v>
      </c>
      <c r="D299" t="str">
        <f>VLOOKUP(A299,Demand_calculation!$A$2:$B$402,2,0)</f>
        <v>load84</v>
      </c>
      <c r="F299" t="s">
        <v>12563</v>
      </c>
      <c r="G299" t="s">
        <v>11856</v>
      </c>
      <c r="I299" t="s">
        <v>12563</v>
      </c>
      <c r="J299" t="s">
        <v>11856</v>
      </c>
      <c r="K299" t="e">
        <f>VLOOKUP(J299,Demand_calculation!$B$2:$M$402,12,0)</f>
        <v>#N/A</v>
      </c>
      <c r="L299" t="e">
        <f>VLOOKUP(J299,Demand_calculation!$B$2:$AA$402,13,0)</f>
        <v>#N/A</v>
      </c>
      <c r="M299" t="e">
        <f>VLOOKUP(J299,Demand_calculation!$B$2:$AA$402,14,0)</f>
        <v>#N/A</v>
      </c>
      <c r="N299" t="e">
        <f>VLOOKUP(J299,Demand_calculation!$B$2:$AA$402,15,0)</f>
        <v>#N/A</v>
      </c>
      <c r="O299" t="e">
        <f>VLOOKUP(J299,Demand_calculation!$B$2:$AA$402,16,0)</f>
        <v>#N/A</v>
      </c>
      <c r="P299" t="e">
        <f>VLOOKUP(J299,Demand_calculation!$B$2:$AA$402,17,0)</f>
        <v>#N/A</v>
      </c>
      <c r="Q299" t="e">
        <f>VLOOKUP(J299,Demand_calculation!$B$2:$AA$402,18,0)</f>
        <v>#N/A</v>
      </c>
      <c r="R299" t="e">
        <f>VLOOKUP(J299,Demand_calculation!$B$2:$AA$402,19,0)</f>
        <v>#N/A</v>
      </c>
      <c r="S299" t="e">
        <f>VLOOKUP(J299,Demand_calculation!$B$2:$AA$402,20,0)</f>
        <v>#N/A</v>
      </c>
      <c r="T299" t="e">
        <f>VLOOKUP(J299,Demand_calculation!$B$2:$AA$402,21,0)</f>
        <v>#N/A</v>
      </c>
      <c r="U299" t="e">
        <f>VLOOKUP(J299,Demand_calculation!$B$2:$AA$402,22,0)</f>
        <v>#N/A</v>
      </c>
      <c r="V299" t="e">
        <f>VLOOKUP(J299,Demand_calculation!$B$2:$AA$402,23,0)</f>
        <v>#N/A</v>
      </c>
      <c r="W299" t="e">
        <f>VLOOKUP(J299,Demand_calculation!$B$2:$AA$402,24,0)</f>
        <v>#N/A</v>
      </c>
      <c r="X299" t="e">
        <f>VLOOKUP(J299,Demand_calculation!$B$2:$AA$402,25,0)</f>
        <v>#N/A</v>
      </c>
      <c r="Y299" t="e">
        <f>VLOOKUP(J299,Demand_calculation!$B$2:$AA$402,26,0)</f>
        <v>#N/A</v>
      </c>
      <c r="AB299" t="s">
        <v>12542</v>
      </c>
      <c r="AC299" t="e">
        <f t="shared" si="64"/>
        <v>#N/A</v>
      </c>
      <c r="AD299" t="e">
        <f t="shared" si="65"/>
        <v>#N/A</v>
      </c>
      <c r="AE299" t="e">
        <f t="shared" si="66"/>
        <v>#N/A</v>
      </c>
      <c r="AF299" t="e">
        <f t="shared" si="67"/>
        <v>#N/A</v>
      </c>
      <c r="AG299" t="e">
        <f t="shared" si="68"/>
        <v>#N/A</v>
      </c>
      <c r="AH299" t="e">
        <f t="shared" si="69"/>
        <v>#N/A</v>
      </c>
      <c r="AI299" t="e">
        <f t="shared" si="70"/>
        <v>#N/A</v>
      </c>
      <c r="AJ299" t="e">
        <f t="shared" si="71"/>
        <v>#N/A</v>
      </c>
      <c r="AK299" t="e">
        <f t="shared" si="72"/>
        <v>#N/A</v>
      </c>
      <c r="AL299" t="e">
        <f t="shared" si="73"/>
        <v>#N/A</v>
      </c>
      <c r="AM299" t="e">
        <f t="shared" si="74"/>
        <v>#N/A</v>
      </c>
      <c r="AN299" t="e">
        <f t="shared" si="75"/>
        <v>#N/A</v>
      </c>
      <c r="AO299" t="e">
        <f t="shared" si="76"/>
        <v>#N/A</v>
      </c>
      <c r="AP299" t="e">
        <f t="shared" si="77"/>
        <v>#N/A</v>
      </c>
      <c r="AQ299" t="e">
        <f t="shared" si="78"/>
        <v>#N/A</v>
      </c>
    </row>
    <row r="300" spans="1:43">
      <c r="A300">
        <v>5366</v>
      </c>
      <c r="B300">
        <v>152</v>
      </c>
      <c r="C300" t="str">
        <f t="shared" si="79"/>
        <v>n152</v>
      </c>
      <c r="D300" t="str">
        <f>VLOOKUP(A300,Demand_calculation!$A$2:$B$402,2,0)</f>
        <v>load85</v>
      </c>
      <c r="F300" t="s">
        <v>12563</v>
      </c>
      <c r="G300" t="s">
        <v>11859</v>
      </c>
      <c r="I300" t="s">
        <v>12563</v>
      </c>
      <c r="J300" t="s">
        <v>11859</v>
      </c>
      <c r="K300" t="e">
        <f>VLOOKUP(J300,Demand_calculation!$B$2:$M$402,12,0)</f>
        <v>#N/A</v>
      </c>
      <c r="L300" t="e">
        <f>VLOOKUP(J300,Demand_calculation!$B$2:$AA$402,13,0)</f>
        <v>#N/A</v>
      </c>
      <c r="M300" t="e">
        <f>VLOOKUP(J300,Demand_calculation!$B$2:$AA$402,14,0)</f>
        <v>#N/A</v>
      </c>
      <c r="N300" t="e">
        <f>VLOOKUP(J300,Demand_calculation!$B$2:$AA$402,15,0)</f>
        <v>#N/A</v>
      </c>
      <c r="O300" t="e">
        <f>VLOOKUP(J300,Demand_calculation!$B$2:$AA$402,16,0)</f>
        <v>#N/A</v>
      </c>
      <c r="P300" t="e">
        <f>VLOOKUP(J300,Demand_calculation!$B$2:$AA$402,17,0)</f>
        <v>#N/A</v>
      </c>
      <c r="Q300" t="e">
        <f>VLOOKUP(J300,Demand_calculation!$B$2:$AA$402,18,0)</f>
        <v>#N/A</v>
      </c>
      <c r="R300" t="e">
        <f>VLOOKUP(J300,Demand_calculation!$B$2:$AA$402,19,0)</f>
        <v>#N/A</v>
      </c>
      <c r="S300" t="e">
        <f>VLOOKUP(J300,Demand_calculation!$B$2:$AA$402,20,0)</f>
        <v>#N/A</v>
      </c>
      <c r="T300" t="e">
        <f>VLOOKUP(J300,Demand_calculation!$B$2:$AA$402,21,0)</f>
        <v>#N/A</v>
      </c>
      <c r="U300" t="e">
        <f>VLOOKUP(J300,Demand_calculation!$B$2:$AA$402,22,0)</f>
        <v>#N/A</v>
      </c>
      <c r="V300" t="e">
        <f>VLOOKUP(J300,Demand_calculation!$B$2:$AA$402,23,0)</f>
        <v>#N/A</v>
      </c>
      <c r="W300" t="e">
        <f>VLOOKUP(J300,Demand_calculation!$B$2:$AA$402,24,0)</f>
        <v>#N/A</v>
      </c>
      <c r="X300" t="e">
        <f>VLOOKUP(J300,Demand_calculation!$B$2:$AA$402,25,0)</f>
        <v>#N/A</v>
      </c>
      <c r="Y300" t="e">
        <f>VLOOKUP(J300,Demand_calculation!$B$2:$AA$402,26,0)</f>
        <v>#N/A</v>
      </c>
      <c r="AB300" t="s">
        <v>12740</v>
      </c>
      <c r="AC300" t="e">
        <f t="shared" si="64"/>
        <v>#N/A</v>
      </c>
      <c r="AD300" t="e">
        <f t="shared" si="65"/>
        <v>#N/A</v>
      </c>
      <c r="AE300" t="e">
        <f t="shared" si="66"/>
        <v>#N/A</v>
      </c>
      <c r="AF300" t="e">
        <f t="shared" si="67"/>
        <v>#N/A</v>
      </c>
      <c r="AG300" t="e">
        <f t="shared" si="68"/>
        <v>#N/A</v>
      </c>
      <c r="AH300" t="e">
        <f t="shared" si="69"/>
        <v>#N/A</v>
      </c>
      <c r="AI300" t="e">
        <f t="shared" si="70"/>
        <v>#N/A</v>
      </c>
      <c r="AJ300" t="e">
        <f t="shared" si="71"/>
        <v>#N/A</v>
      </c>
      <c r="AK300" t="e">
        <f t="shared" si="72"/>
        <v>#N/A</v>
      </c>
      <c r="AL300" t="e">
        <f t="shared" si="73"/>
        <v>#N/A</v>
      </c>
      <c r="AM300" t="e">
        <f t="shared" si="74"/>
        <v>#N/A</v>
      </c>
      <c r="AN300" t="e">
        <f t="shared" si="75"/>
        <v>#N/A</v>
      </c>
      <c r="AO300" t="e">
        <f t="shared" si="76"/>
        <v>#N/A</v>
      </c>
      <c r="AP300" t="e">
        <f t="shared" si="77"/>
        <v>#N/A</v>
      </c>
      <c r="AQ300" t="e">
        <f t="shared" si="78"/>
        <v>#N/A</v>
      </c>
    </row>
    <row r="301" spans="1:43">
      <c r="A301">
        <v>5366</v>
      </c>
      <c r="B301">
        <v>453</v>
      </c>
      <c r="C301" t="str">
        <f t="shared" si="79"/>
        <v>n453</v>
      </c>
      <c r="D301" t="str">
        <f>VLOOKUP(A301,Demand_calculation!$A$2:$B$402,2,0)</f>
        <v>load85</v>
      </c>
      <c r="F301" t="s">
        <v>12563</v>
      </c>
      <c r="G301" t="s">
        <v>11862</v>
      </c>
      <c r="I301" t="s">
        <v>12563</v>
      </c>
      <c r="J301" t="s">
        <v>11862</v>
      </c>
      <c r="K301" t="e">
        <f>VLOOKUP(J301,Demand_calculation!$B$2:$M$402,12,0)</f>
        <v>#N/A</v>
      </c>
      <c r="L301" t="e">
        <f>VLOOKUP(J301,Demand_calculation!$B$2:$AA$402,13,0)</f>
        <v>#N/A</v>
      </c>
      <c r="M301" t="e">
        <f>VLOOKUP(J301,Demand_calculation!$B$2:$AA$402,14,0)</f>
        <v>#N/A</v>
      </c>
      <c r="N301" t="e">
        <f>VLOOKUP(J301,Demand_calculation!$B$2:$AA$402,15,0)</f>
        <v>#N/A</v>
      </c>
      <c r="O301" t="e">
        <f>VLOOKUP(J301,Demand_calculation!$B$2:$AA$402,16,0)</f>
        <v>#N/A</v>
      </c>
      <c r="P301" t="e">
        <f>VLOOKUP(J301,Demand_calculation!$B$2:$AA$402,17,0)</f>
        <v>#N/A</v>
      </c>
      <c r="Q301" t="e">
        <f>VLOOKUP(J301,Demand_calculation!$B$2:$AA$402,18,0)</f>
        <v>#N/A</v>
      </c>
      <c r="R301" t="e">
        <f>VLOOKUP(J301,Demand_calculation!$B$2:$AA$402,19,0)</f>
        <v>#N/A</v>
      </c>
      <c r="S301" t="e">
        <f>VLOOKUP(J301,Demand_calculation!$B$2:$AA$402,20,0)</f>
        <v>#N/A</v>
      </c>
      <c r="T301" t="e">
        <f>VLOOKUP(J301,Demand_calculation!$B$2:$AA$402,21,0)</f>
        <v>#N/A</v>
      </c>
      <c r="U301" t="e">
        <f>VLOOKUP(J301,Demand_calculation!$B$2:$AA$402,22,0)</f>
        <v>#N/A</v>
      </c>
      <c r="V301" t="e">
        <f>VLOOKUP(J301,Demand_calculation!$B$2:$AA$402,23,0)</f>
        <v>#N/A</v>
      </c>
      <c r="W301" t="e">
        <f>VLOOKUP(J301,Demand_calculation!$B$2:$AA$402,24,0)</f>
        <v>#N/A</v>
      </c>
      <c r="X301" t="e">
        <f>VLOOKUP(J301,Demand_calculation!$B$2:$AA$402,25,0)</f>
        <v>#N/A</v>
      </c>
      <c r="Y301" t="e">
        <f>VLOOKUP(J301,Demand_calculation!$B$2:$AA$402,26,0)</f>
        <v>#N/A</v>
      </c>
      <c r="AB301" t="s">
        <v>12784</v>
      </c>
      <c r="AC301" t="e">
        <f t="shared" si="64"/>
        <v>#N/A</v>
      </c>
      <c r="AD301" t="e">
        <f t="shared" si="65"/>
        <v>#N/A</v>
      </c>
      <c r="AE301" t="e">
        <f t="shared" si="66"/>
        <v>#N/A</v>
      </c>
      <c r="AF301" t="e">
        <f t="shared" si="67"/>
        <v>#N/A</v>
      </c>
      <c r="AG301" t="e">
        <f t="shared" si="68"/>
        <v>#N/A</v>
      </c>
      <c r="AH301" t="e">
        <f t="shared" si="69"/>
        <v>#N/A</v>
      </c>
      <c r="AI301" t="e">
        <f t="shared" si="70"/>
        <v>#N/A</v>
      </c>
      <c r="AJ301" t="e">
        <f t="shared" si="71"/>
        <v>#N/A</v>
      </c>
      <c r="AK301" t="e">
        <f t="shared" si="72"/>
        <v>#N/A</v>
      </c>
      <c r="AL301" t="e">
        <f t="shared" si="73"/>
        <v>#N/A</v>
      </c>
      <c r="AM301" t="e">
        <f t="shared" si="74"/>
        <v>#N/A</v>
      </c>
      <c r="AN301" t="e">
        <f t="shared" si="75"/>
        <v>#N/A</v>
      </c>
      <c r="AO301" t="e">
        <f t="shared" si="76"/>
        <v>#N/A</v>
      </c>
      <c r="AP301" t="e">
        <f t="shared" si="77"/>
        <v>#N/A</v>
      </c>
      <c r="AQ301" t="e">
        <f t="shared" si="78"/>
        <v>#N/A</v>
      </c>
    </row>
    <row r="302" spans="1:43">
      <c r="A302">
        <v>5366</v>
      </c>
      <c r="B302">
        <v>156</v>
      </c>
      <c r="C302" t="str">
        <f t="shared" si="79"/>
        <v>n156</v>
      </c>
      <c r="D302" t="str">
        <f>VLOOKUP(A302,Demand_calculation!$A$2:$B$402,2,0)</f>
        <v>load85</v>
      </c>
      <c r="F302" t="s">
        <v>12563</v>
      </c>
      <c r="G302" t="s">
        <v>11879</v>
      </c>
      <c r="I302" t="s">
        <v>12563</v>
      </c>
      <c r="J302" t="s">
        <v>11879</v>
      </c>
      <c r="K302" t="e">
        <f>VLOOKUP(J302,Demand_calculation!$B$2:$M$402,12,0)</f>
        <v>#N/A</v>
      </c>
      <c r="L302" t="e">
        <f>VLOOKUP(J302,Demand_calculation!$B$2:$AA$402,13,0)</f>
        <v>#N/A</v>
      </c>
      <c r="M302" t="e">
        <f>VLOOKUP(J302,Demand_calculation!$B$2:$AA$402,14,0)</f>
        <v>#N/A</v>
      </c>
      <c r="N302" t="e">
        <f>VLOOKUP(J302,Demand_calculation!$B$2:$AA$402,15,0)</f>
        <v>#N/A</v>
      </c>
      <c r="O302" t="e">
        <f>VLOOKUP(J302,Demand_calculation!$B$2:$AA$402,16,0)</f>
        <v>#N/A</v>
      </c>
      <c r="P302" t="e">
        <f>VLOOKUP(J302,Demand_calculation!$B$2:$AA$402,17,0)</f>
        <v>#N/A</v>
      </c>
      <c r="Q302" t="e">
        <f>VLOOKUP(J302,Demand_calculation!$B$2:$AA$402,18,0)</f>
        <v>#N/A</v>
      </c>
      <c r="R302" t="e">
        <f>VLOOKUP(J302,Demand_calculation!$B$2:$AA$402,19,0)</f>
        <v>#N/A</v>
      </c>
      <c r="S302" t="e">
        <f>VLOOKUP(J302,Demand_calculation!$B$2:$AA$402,20,0)</f>
        <v>#N/A</v>
      </c>
      <c r="T302" t="e">
        <f>VLOOKUP(J302,Demand_calculation!$B$2:$AA$402,21,0)</f>
        <v>#N/A</v>
      </c>
      <c r="U302" t="e">
        <f>VLOOKUP(J302,Demand_calculation!$B$2:$AA$402,22,0)</f>
        <v>#N/A</v>
      </c>
      <c r="V302" t="e">
        <f>VLOOKUP(J302,Demand_calculation!$B$2:$AA$402,23,0)</f>
        <v>#N/A</v>
      </c>
      <c r="W302" t="e">
        <f>VLOOKUP(J302,Demand_calculation!$B$2:$AA$402,24,0)</f>
        <v>#N/A</v>
      </c>
      <c r="X302" t="e">
        <f>VLOOKUP(J302,Demand_calculation!$B$2:$AA$402,25,0)</f>
        <v>#N/A</v>
      </c>
      <c r="Y302" t="e">
        <f>VLOOKUP(J302,Demand_calculation!$B$2:$AA$402,26,0)</f>
        <v>#N/A</v>
      </c>
      <c r="AB302" t="s">
        <v>12785</v>
      </c>
      <c r="AC302" t="e">
        <f t="shared" si="64"/>
        <v>#N/A</v>
      </c>
      <c r="AD302" t="e">
        <f t="shared" si="65"/>
        <v>#N/A</v>
      </c>
      <c r="AE302" t="e">
        <f t="shared" si="66"/>
        <v>#N/A</v>
      </c>
      <c r="AF302" t="e">
        <f t="shared" si="67"/>
        <v>#N/A</v>
      </c>
      <c r="AG302" t="e">
        <f t="shared" si="68"/>
        <v>#N/A</v>
      </c>
      <c r="AH302" t="e">
        <f t="shared" si="69"/>
        <v>#N/A</v>
      </c>
      <c r="AI302" t="e">
        <f t="shared" si="70"/>
        <v>#N/A</v>
      </c>
      <c r="AJ302" t="e">
        <f t="shared" si="71"/>
        <v>#N/A</v>
      </c>
      <c r="AK302" t="e">
        <f t="shared" si="72"/>
        <v>#N/A</v>
      </c>
      <c r="AL302" t="e">
        <f t="shared" si="73"/>
        <v>#N/A</v>
      </c>
      <c r="AM302" t="e">
        <f t="shared" si="74"/>
        <v>#N/A</v>
      </c>
      <c r="AN302" t="e">
        <f t="shared" si="75"/>
        <v>#N/A</v>
      </c>
      <c r="AO302" t="e">
        <f t="shared" si="76"/>
        <v>#N/A</v>
      </c>
      <c r="AP302" t="e">
        <f t="shared" si="77"/>
        <v>#N/A</v>
      </c>
      <c r="AQ302" t="e">
        <f t="shared" si="78"/>
        <v>#N/A</v>
      </c>
    </row>
    <row r="303" spans="1:43">
      <c r="A303">
        <v>5366</v>
      </c>
      <c r="B303">
        <v>158</v>
      </c>
      <c r="C303" t="str">
        <f t="shared" si="79"/>
        <v>n158</v>
      </c>
      <c r="D303" t="str">
        <f>VLOOKUP(A303,Demand_calculation!$A$2:$B$402,2,0)</f>
        <v>load85</v>
      </c>
      <c r="F303" t="s">
        <v>12825</v>
      </c>
      <c r="G303" t="s">
        <v>11848</v>
      </c>
      <c r="I303" t="s">
        <v>12825</v>
      </c>
      <c r="J303" t="s">
        <v>11848</v>
      </c>
      <c r="K303" t="e">
        <f>VLOOKUP(J303,Demand_calculation!$B$2:$M$402,12,0)</f>
        <v>#N/A</v>
      </c>
      <c r="L303" t="e">
        <f>VLOOKUP(J303,Demand_calculation!$B$2:$AA$402,13,0)</f>
        <v>#N/A</v>
      </c>
      <c r="M303" t="e">
        <f>VLOOKUP(J303,Demand_calculation!$B$2:$AA$402,14,0)</f>
        <v>#N/A</v>
      </c>
      <c r="N303" t="e">
        <f>VLOOKUP(J303,Demand_calculation!$B$2:$AA$402,15,0)</f>
        <v>#N/A</v>
      </c>
      <c r="O303" t="e">
        <f>VLOOKUP(J303,Demand_calculation!$B$2:$AA$402,16,0)</f>
        <v>#N/A</v>
      </c>
      <c r="P303" t="e">
        <f>VLOOKUP(J303,Demand_calculation!$B$2:$AA$402,17,0)</f>
        <v>#N/A</v>
      </c>
      <c r="Q303" t="e">
        <f>VLOOKUP(J303,Demand_calculation!$B$2:$AA$402,18,0)</f>
        <v>#N/A</v>
      </c>
      <c r="R303" t="e">
        <f>VLOOKUP(J303,Demand_calculation!$B$2:$AA$402,19,0)</f>
        <v>#N/A</v>
      </c>
      <c r="S303" t="e">
        <f>VLOOKUP(J303,Demand_calculation!$B$2:$AA$402,20,0)</f>
        <v>#N/A</v>
      </c>
      <c r="T303" t="e">
        <f>VLOOKUP(J303,Demand_calculation!$B$2:$AA$402,21,0)</f>
        <v>#N/A</v>
      </c>
      <c r="U303" t="e">
        <f>VLOOKUP(J303,Demand_calculation!$B$2:$AA$402,22,0)</f>
        <v>#N/A</v>
      </c>
      <c r="V303" t="e">
        <f>VLOOKUP(J303,Demand_calculation!$B$2:$AA$402,23,0)</f>
        <v>#N/A</v>
      </c>
      <c r="W303" t="e">
        <f>VLOOKUP(J303,Demand_calculation!$B$2:$AA$402,24,0)</f>
        <v>#N/A</v>
      </c>
      <c r="X303" t="e">
        <f>VLOOKUP(J303,Demand_calculation!$B$2:$AA$402,25,0)</f>
        <v>#N/A</v>
      </c>
      <c r="Y303" t="e">
        <f>VLOOKUP(J303,Demand_calculation!$B$2:$AA$402,26,0)</f>
        <v>#N/A</v>
      </c>
      <c r="AB303" t="s">
        <v>12789</v>
      </c>
      <c r="AC303" t="e">
        <f t="shared" si="64"/>
        <v>#N/A</v>
      </c>
      <c r="AD303" t="e">
        <f t="shared" si="65"/>
        <v>#N/A</v>
      </c>
      <c r="AE303" t="e">
        <f t="shared" si="66"/>
        <v>#N/A</v>
      </c>
      <c r="AF303" t="e">
        <f t="shared" si="67"/>
        <v>#N/A</v>
      </c>
      <c r="AG303" t="e">
        <f t="shared" si="68"/>
        <v>#N/A</v>
      </c>
      <c r="AH303" t="e">
        <f t="shared" si="69"/>
        <v>#N/A</v>
      </c>
      <c r="AI303" t="e">
        <f t="shared" si="70"/>
        <v>#N/A</v>
      </c>
      <c r="AJ303" t="e">
        <f t="shared" si="71"/>
        <v>#N/A</v>
      </c>
      <c r="AK303" t="e">
        <f t="shared" si="72"/>
        <v>#N/A</v>
      </c>
      <c r="AL303" t="e">
        <f t="shared" si="73"/>
        <v>#N/A</v>
      </c>
      <c r="AM303" t="e">
        <f t="shared" si="74"/>
        <v>#N/A</v>
      </c>
      <c r="AN303" t="e">
        <f t="shared" si="75"/>
        <v>#N/A</v>
      </c>
      <c r="AO303" t="e">
        <f t="shared" si="76"/>
        <v>#N/A</v>
      </c>
      <c r="AP303" t="e">
        <f t="shared" si="77"/>
        <v>#N/A</v>
      </c>
      <c r="AQ303" t="e">
        <f t="shared" si="78"/>
        <v>#N/A</v>
      </c>
    </row>
    <row r="304" spans="1:43">
      <c r="A304">
        <v>5370</v>
      </c>
      <c r="B304">
        <v>153</v>
      </c>
      <c r="C304" t="str">
        <f t="shared" si="79"/>
        <v>n153</v>
      </c>
      <c r="D304" t="str">
        <f>VLOOKUP(A304,Demand_calculation!$A$2:$B$402,2,0)</f>
        <v>load86</v>
      </c>
      <c r="F304" t="s">
        <v>12825</v>
      </c>
      <c r="G304" t="s">
        <v>11854</v>
      </c>
      <c r="I304" t="s">
        <v>12825</v>
      </c>
      <c r="J304" t="s">
        <v>11854</v>
      </c>
      <c r="K304" t="e">
        <f>VLOOKUP(J304,Demand_calculation!$B$2:$M$402,12,0)</f>
        <v>#N/A</v>
      </c>
      <c r="L304" t="e">
        <f>VLOOKUP(J304,Demand_calculation!$B$2:$AA$402,13,0)</f>
        <v>#N/A</v>
      </c>
      <c r="M304" t="e">
        <f>VLOOKUP(J304,Demand_calculation!$B$2:$AA$402,14,0)</f>
        <v>#N/A</v>
      </c>
      <c r="N304" t="e">
        <f>VLOOKUP(J304,Demand_calculation!$B$2:$AA$402,15,0)</f>
        <v>#N/A</v>
      </c>
      <c r="O304" t="e">
        <f>VLOOKUP(J304,Demand_calculation!$B$2:$AA$402,16,0)</f>
        <v>#N/A</v>
      </c>
      <c r="P304" t="e">
        <f>VLOOKUP(J304,Demand_calculation!$B$2:$AA$402,17,0)</f>
        <v>#N/A</v>
      </c>
      <c r="Q304" t="e">
        <f>VLOOKUP(J304,Demand_calculation!$B$2:$AA$402,18,0)</f>
        <v>#N/A</v>
      </c>
      <c r="R304" t="e">
        <f>VLOOKUP(J304,Demand_calculation!$B$2:$AA$402,19,0)</f>
        <v>#N/A</v>
      </c>
      <c r="S304" t="e">
        <f>VLOOKUP(J304,Demand_calculation!$B$2:$AA$402,20,0)</f>
        <v>#N/A</v>
      </c>
      <c r="T304" t="e">
        <f>VLOOKUP(J304,Demand_calculation!$B$2:$AA$402,21,0)</f>
        <v>#N/A</v>
      </c>
      <c r="U304" t="e">
        <f>VLOOKUP(J304,Demand_calculation!$B$2:$AA$402,22,0)</f>
        <v>#N/A</v>
      </c>
      <c r="V304" t="e">
        <f>VLOOKUP(J304,Demand_calculation!$B$2:$AA$402,23,0)</f>
        <v>#N/A</v>
      </c>
      <c r="W304" t="e">
        <f>VLOOKUP(J304,Demand_calculation!$B$2:$AA$402,24,0)</f>
        <v>#N/A</v>
      </c>
      <c r="X304" t="e">
        <f>VLOOKUP(J304,Demand_calculation!$B$2:$AA$402,25,0)</f>
        <v>#N/A</v>
      </c>
      <c r="Y304" t="e">
        <f>VLOOKUP(J304,Demand_calculation!$B$2:$AA$402,26,0)</f>
        <v>#N/A</v>
      </c>
      <c r="AB304" t="s">
        <v>12873</v>
      </c>
      <c r="AC304" t="e">
        <f t="shared" si="64"/>
        <v>#N/A</v>
      </c>
      <c r="AD304" t="e">
        <f t="shared" si="65"/>
        <v>#N/A</v>
      </c>
      <c r="AE304" t="e">
        <f t="shared" si="66"/>
        <v>#N/A</v>
      </c>
      <c r="AF304" t="e">
        <f t="shared" si="67"/>
        <v>#N/A</v>
      </c>
      <c r="AG304" t="e">
        <f t="shared" si="68"/>
        <v>#N/A</v>
      </c>
      <c r="AH304" t="e">
        <f t="shared" si="69"/>
        <v>#N/A</v>
      </c>
      <c r="AI304" t="e">
        <f t="shared" si="70"/>
        <v>#N/A</v>
      </c>
      <c r="AJ304" t="e">
        <f t="shared" si="71"/>
        <v>#N/A</v>
      </c>
      <c r="AK304" t="e">
        <f t="shared" si="72"/>
        <v>#N/A</v>
      </c>
      <c r="AL304" t="e">
        <f t="shared" si="73"/>
        <v>#N/A</v>
      </c>
      <c r="AM304" t="e">
        <f t="shared" si="74"/>
        <v>#N/A</v>
      </c>
      <c r="AN304" t="e">
        <f t="shared" si="75"/>
        <v>#N/A</v>
      </c>
      <c r="AO304" t="e">
        <f t="shared" si="76"/>
        <v>#N/A</v>
      </c>
      <c r="AP304" t="e">
        <f t="shared" si="77"/>
        <v>#N/A</v>
      </c>
      <c r="AQ304" t="e">
        <f t="shared" si="78"/>
        <v>#N/A</v>
      </c>
    </row>
    <row r="305" spans="1:43">
      <c r="A305">
        <v>5370</v>
      </c>
      <c r="B305">
        <v>431</v>
      </c>
      <c r="C305" t="str">
        <f t="shared" si="79"/>
        <v>n431</v>
      </c>
      <c r="D305" t="str">
        <f>VLOOKUP(A305,Demand_calculation!$A$2:$B$402,2,0)</f>
        <v>load86</v>
      </c>
      <c r="F305" t="s">
        <v>12825</v>
      </c>
      <c r="G305" t="s">
        <v>11855</v>
      </c>
      <c r="I305" t="s">
        <v>12825</v>
      </c>
      <c r="J305" t="s">
        <v>11855</v>
      </c>
      <c r="K305" t="e">
        <f>VLOOKUP(J305,Demand_calculation!$B$2:$M$402,12,0)</f>
        <v>#N/A</v>
      </c>
      <c r="L305" t="e">
        <f>VLOOKUP(J305,Demand_calculation!$B$2:$AA$402,13,0)</f>
        <v>#N/A</v>
      </c>
      <c r="M305" t="e">
        <f>VLOOKUP(J305,Demand_calculation!$B$2:$AA$402,14,0)</f>
        <v>#N/A</v>
      </c>
      <c r="N305" t="e">
        <f>VLOOKUP(J305,Demand_calculation!$B$2:$AA$402,15,0)</f>
        <v>#N/A</v>
      </c>
      <c r="O305" t="e">
        <f>VLOOKUP(J305,Demand_calculation!$B$2:$AA$402,16,0)</f>
        <v>#N/A</v>
      </c>
      <c r="P305" t="e">
        <f>VLOOKUP(J305,Demand_calculation!$B$2:$AA$402,17,0)</f>
        <v>#N/A</v>
      </c>
      <c r="Q305" t="e">
        <f>VLOOKUP(J305,Demand_calculation!$B$2:$AA$402,18,0)</f>
        <v>#N/A</v>
      </c>
      <c r="R305" t="e">
        <f>VLOOKUP(J305,Demand_calculation!$B$2:$AA$402,19,0)</f>
        <v>#N/A</v>
      </c>
      <c r="S305" t="e">
        <f>VLOOKUP(J305,Demand_calculation!$B$2:$AA$402,20,0)</f>
        <v>#N/A</v>
      </c>
      <c r="T305" t="e">
        <f>VLOOKUP(J305,Demand_calculation!$B$2:$AA$402,21,0)</f>
        <v>#N/A</v>
      </c>
      <c r="U305" t="e">
        <f>VLOOKUP(J305,Demand_calculation!$B$2:$AA$402,22,0)</f>
        <v>#N/A</v>
      </c>
      <c r="V305" t="e">
        <f>VLOOKUP(J305,Demand_calculation!$B$2:$AA$402,23,0)</f>
        <v>#N/A</v>
      </c>
      <c r="W305" t="e">
        <f>VLOOKUP(J305,Demand_calculation!$B$2:$AA$402,24,0)</f>
        <v>#N/A</v>
      </c>
      <c r="X305" t="e">
        <f>VLOOKUP(J305,Demand_calculation!$B$2:$AA$402,25,0)</f>
        <v>#N/A</v>
      </c>
      <c r="Y305" t="e">
        <f>VLOOKUP(J305,Demand_calculation!$B$2:$AA$402,26,0)</f>
        <v>#N/A</v>
      </c>
      <c r="AB305" t="s">
        <v>12791</v>
      </c>
      <c r="AC305" t="e">
        <f t="shared" si="64"/>
        <v>#N/A</v>
      </c>
      <c r="AD305" t="e">
        <f t="shared" si="65"/>
        <v>#N/A</v>
      </c>
      <c r="AE305" t="e">
        <f t="shared" si="66"/>
        <v>#N/A</v>
      </c>
      <c r="AF305" t="e">
        <f t="shared" si="67"/>
        <v>#N/A</v>
      </c>
      <c r="AG305" t="e">
        <f t="shared" si="68"/>
        <v>#N/A</v>
      </c>
      <c r="AH305" t="e">
        <f t="shared" si="69"/>
        <v>#N/A</v>
      </c>
      <c r="AI305" t="e">
        <f t="shared" si="70"/>
        <v>#N/A</v>
      </c>
      <c r="AJ305" t="e">
        <f t="shared" si="71"/>
        <v>#N/A</v>
      </c>
      <c r="AK305" t="e">
        <f t="shared" si="72"/>
        <v>#N/A</v>
      </c>
      <c r="AL305" t="e">
        <f t="shared" si="73"/>
        <v>#N/A</v>
      </c>
      <c r="AM305" t="e">
        <f t="shared" si="74"/>
        <v>#N/A</v>
      </c>
      <c r="AN305" t="e">
        <f t="shared" si="75"/>
        <v>#N/A</v>
      </c>
      <c r="AO305" t="e">
        <f t="shared" si="76"/>
        <v>#N/A</v>
      </c>
      <c r="AP305" t="e">
        <f t="shared" si="77"/>
        <v>#N/A</v>
      </c>
      <c r="AQ305" t="e">
        <f t="shared" si="78"/>
        <v>#N/A</v>
      </c>
    </row>
    <row r="306" spans="1:43">
      <c r="A306">
        <v>5370</v>
      </c>
      <c r="B306">
        <v>429</v>
      </c>
      <c r="C306" t="str">
        <f t="shared" si="79"/>
        <v>n429</v>
      </c>
      <c r="D306" t="str">
        <f>VLOOKUP(A306,Demand_calculation!$A$2:$B$402,2,0)</f>
        <v>load86</v>
      </c>
      <c r="F306" t="s">
        <v>12825</v>
      </c>
      <c r="G306" t="s">
        <v>11856</v>
      </c>
      <c r="I306" t="s">
        <v>12825</v>
      </c>
      <c r="J306" t="s">
        <v>11856</v>
      </c>
      <c r="K306" t="e">
        <f>VLOOKUP(J306,Demand_calculation!$B$2:$M$402,12,0)</f>
        <v>#N/A</v>
      </c>
      <c r="L306" t="e">
        <f>VLOOKUP(J306,Demand_calculation!$B$2:$AA$402,13,0)</f>
        <v>#N/A</v>
      </c>
      <c r="M306" t="e">
        <f>VLOOKUP(J306,Demand_calculation!$B$2:$AA$402,14,0)</f>
        <v>#N/A</v>
      </c>
      <c r="N306" t="e">
        <f>VLOOKUP(J306,Demand_calculation!$B$2:$AA$402,15,0)</f>
        <v>#N/A</v>
      </c>
      <c r="O306" t="e">
        <f>VLOOKUP(J306,Demand_calculation!$B$2:$AA$402,16,0)</f>
        <v>#N/A</v>
      </c>
      <c r="P306" t="e">
        <f>VLOOKUP(J306,Demand_calculation!$B$2:$AA$402,17,0)</f>
        <v>#N/A</v>
      </c>
      <c r="Q306" t="e">
        <f>VLOOKUP(J306,Demand_calculation!$B$2:$AA$402,18,0)</f>
        <v>#N/A</v>
      </c>
      <c r="R306" t="e">
        <f>VLOOKUP(J306,Demand_calculation!$B$2:$AA$402,19,0)</f>
        <v>#N/A</v>
      </c>
      <c r="S306" t="e">
        <f>VLOOKUP(J306,Demand_calculation!$B$2:$AA$402,20,0)</f>
        <v>#N/A</v>
      </c>
      <c r="T306" t="e">
        <f>VLOOKUP(J306,Demand_calculation!$B$2:$AA$402,21,0)</f>
        <v>#N/A</v>
      </c>
      <c r="U306" t="e">
        <f>VLOOKUP(J306,Demand_calculation!$B$2:$AA$402,22,0)</f>
        <v>#N/A</v>
      </c>
      <c r="V306" t="e">
        <f>VLOOKUP(J306,Demand_calculation!$B$2:$AA$402,23,0)</f>
        <v>#N/A</v>
      </c>
      <c r="W306" t="e">
        <f>VLOOKUP(J306,Demand_calculation!$B$2:$AA$402,24,0)</f>
        <v>#N/A</v>
      </c>
      <c r="X306" t="e">
        <f>VLOOKUP(J306,Demand_calculation!$B$2:$AA$402,25,0)</f>
        <v>#N/A</v>
      </c>
      <c r="Y306" t="e">
        <f>VLOOKUP(J306,Demand_calculation!$B$2:$AA$402,26,0)</f>
        <v>#N/A</v>
      </c>
      <c r="AB306" t="s">
        <v>12788</v>
      </c>
      <c r="AC306" t="e">
        <f t="shared" si="64"/>
        <v>#N/A</v>
      </c>
      <c r="AD306" t="e">
        <f t="shared" si="65"/>
        <v>#N/A</v>
      </c>
      <c r="AE306" t="e">
        <f t="shared" si="66"/>
        <v>#N/A</v>
      </c>
      <c r="AF306" t="e">
        <f t="shared" si="67"/>
        <v>#N/A</v>
      </c>
      <c r="AG306" t="e">
        <f t="shared" si="68"/>
        <v>#N/A</v>
      </c>
      <c r="AH306" t="e">
        <f t="shared" si="69"/>
        <v>#N/A</v>
      </c>
      <c r="AI306" t="e">
        <f t="shared" si="70"/>
        <v>#N/A</v>
      </c>
      <c r="AJ306" t="e">
        <f t="shared" si="71"/>
        <v>#N/A</v>
      </c>
      <c r="AK306" t="e">
        <f t="shared" si="72"/>
        <v>#N/A</v>
      </c>
      <c r="AL306" t="e">
        <f t="shared" si="73"/>
        <v>#N/A</v>
      </c>
      <c r="AM306" t="e">
        <f t="shared" si="74"/>
        <v>#N/A</v>
      </c>
      <c r="AN306" t="e">
        <f t="shared" si="75"/>
        <v>#N/A</v>
      </c>
      <c r="AO306" t="e">
        <f t="shared" si="76"/>
        <v>#N/A</v>
      </c>
      <c r="AP306" t="e">
        <f t="shared" si="77"/>
        <v>#N/A</v>
      </c>
      <c r="AQ306" t="e">
        <f t="shared" si="78"/>
        <v>#N/A</v>
      </c>
    </row>
    <row r="307" spans="1:43">
      <c r="A307">
        <v>5374</v>
      </c>
      <c r="B307">
        <v>204</v>
      </c>
      <c r="C307" t="str">
        <f t="shared" si="79"/>
        <v>n204</v>
      </c>
      <c r="D307" t="str">
        <f>VLOOKUP(A307,Demand_calculation!$A$2:$B$402,2,0)</f>
        <v>load87</v>
      </c>
      <c r="F307" t="s">
        <v>12825</v>
      </c>
      <c r="G307" t="s">
        <v>11859</v>
      </c>
      <c r="I307" t="s">
        <v>12825</v>
      </c>
      <c r="J307" t="s">
        <v>11859</v>
      </c>
      <c r="K307" t="e">
        <f>VLOOKUP(J307,Demand_calculation!$B$2:$M$402,12,0)</f>
        <v>#N/A</v>
      </c>
      <c r="L307" t="e">
        <f>VLOOKUP(J307,Demand_calculation!$B$2:$AA$402,13,0)</f>
        <v>#N/A</v>
      </c>
      <c r="M307" t="e">
        <f>VLOOKUP(J307,Demand_calculation!$B$2:$AA$402,14,0)</f>
        <v>#N/A</v>
      </c>
      <c r="N307" t="e">
        <f>VLOOKUP(J307,Demand_calculation!$B$2:$AA$402,15,0)</f>
        <v>#N/A</v>
      </c>
      <c r="O307" t="e">
        <f>VLOOKUP(J307,Demand_calculation!$B$2:$AA$402,16,0)</f>
        <v>#N/A</v>
      </c>
      <c r="P307" t="e">
        <f>VLOOKUP(J307,Demand_calculation!$B$2:$AA$402,17,0)</f>
        <v>#N/A</v>
      </c>
      <c r="Q307" t="e">
        <f>VLOOKUP(J307,Demand_calculation!$B$2:$AA$402,18,0)</f>
        <v>#N/A</v>
      </c>
      <c r="R307" t="e">
        <f>VLOOKUP(J307,Demand_calculation!$B$2:$AA$402,19,0)</f>
        <v>#N/A</v>
      </c>
      <c r="S307" t="e">
        <f>VLOOKUP(J307,Demand_calculation!$B$2:$AA$402,20,0)</f>
        <v>#N/A</v>
      </c>
      <c r="T307" t="e">
        <f>VLOOKUP(J307,Demand_calculation!$B$2:$AA$402,21,0)</f>
        <v>#N/A</v>
      </c>
      <c r="U307" t="e">
        <f>VLOOKUP(J307,Demand_calculation!$B$2:$AA$402,22,0)</f>
        <v>#N/A</v>
      </c>
      <c r="V307" t="e">
        <f>VLOOKUP(J307,Demand_calculation!$B$2:$AA$402,23,0)</f>
        <v>#N/A</v>
      </c>
      <c r="W307" t="e">
        <f>VLOOKUP(J307,Demand_calculation!$B$2:$AA$402,24,0)</f>
        <v>#N/A</v>
      </c>
      <c r="X307" t="e">
        <f>VLOOKUP(J307,Demand_calculation!$B$2:$AA$402,25,0)</f>
        <v>#N/A</v>
      </c>
      <c r="Y307" t="e">
        <f>VLOOKUP(J307,Demand_calculation!$B$2:$AA$402,26,0)</f>
        <v>#N/A</v>
      </c>
      <c r="AB307" t="s">
        <v>12787</v>
      </c>
      <c r="AC307" t="e">
        <f t="shared" si="64"/>
        <v>#N/A</v>
      </c>
      <c r="AD307" t="e">
        <f t="shared" si="65"/>
        <v>#N/A</v>
      </c>
      <c r="AE307" t="e">
        <f t="shared" si="66"/>
        <v>#N/A</v>
      </c>
      <c r="AF307" t="e">
        <f t="shared" si="67"/>
        <v>#N/A</v>
      </c>
      <c r="AG307" t="e">
        <f t="shared" si="68"/>
        <v>#N/A</v>
      </c>
      <c r="AH307" t="e">
        <f t="shared" si="69"/>
        <v>#N/A</v>
      </c>
      <c r="AI307" t="e">
        <f t="shared" si="70"/>
        <v>#N/A</v>
      </c>
      <c r="AJ307" t="e">
        <f t="shared" si="71"/>
        <v>#N/A</v>
      </c>
      <c r="AK307" t="e">
        <f t="shared" si="72"/>
        <v>#N/A</v>
      </c>
      <c r="AL307" t="e">
        <f t="shared" si="73"/>
        <v>#N/A</v>
      </c>
      <c r="AM307" t="e">
        <f t="shared" si="74"/>
        <v>#N/A</v>
      </c>
      <c r="AN307" t="e">
        <f t="shared" si="75"/>
        <v>#N/A</v>
      </c>
      <c r="AO307" t="e">
        <f t="shared" si="76"/>
        <v>#N/A</v>
      </c>
      <c r="AP307" t="e">
        <f t="shared" si="77"/>
        <v>#N/A</v>
      </c>
      <c r="AQ307" t="e">
        <f t="shared" si="78"/>
        <v>#N/A</v>
      </c>
    </row>
    <row r="308" spans="1:43">
      <c r="A308">
        <v>5374</v>
      </c>
      <c r="B308">
        <v>149</v>
      </c>
      <c r="C308" t="str">
        <f t="shared" si="79"/>
        <v>n149</v>
      </c>
      <c r="D308" t="str">
        <f>VLOOKUP(A308,Demand_calculation!$A$2:$B$402,2,0)</f>
        <v>load87</v>
      </c>
      <c r="F308" t="s">
        <v>12825</v>
      </c>
      <c r="G308" t="s">
        <v>11860</v>
      </c>
      <c r="I308" t="s">
        <v>12825</v>
      </c>
      <c r="J308" t="s">
        <v>11860</v>
      </c>
      <c r="K308" t="e">
        <f>VLOOKUP(J308,Demand_calculation!$B$2:$M$402,12,0)</f>
        <v>#N/A</v>
      </c>
      <c r="L308" t="e">
        <f>VLOOKUP(J308,Demand_calculation!$B$2:$AA$402,13,0)</f>
        <v>#N/A</v>
      </c>
      <c r="M308" t="e">
        <f>VLOOKUP(J308,Demand_calculation!$B$2:$AA$402,14,0)</f>
        <v>#N/A</v>
      </c>
      <c r="N308" t="e">
        <f>VLOOKUP(J308,Demand_calculation!$B$2:$AA$402,15,0)</f>
        <v>#N/A</v>
      </c>
      <c r="O308" t="e">
        <f>VLOOKUP(J308,Demand_calculation!$B$2:$AA$402,16,0)</f>
        <v>#N/A</v>
      </c>
      <c r="P308" t="e">
        <f>VLOOKUP(J308,Demand_calculation!$B$2:$AA$402,17,0)</f>
        <v>#N/A</v>
      </c>
      <c r="Q308" t="e">
        <f>VLOOKUP(J308,Demand_calculation!$B$2:$AA$402,18,0)</f>
        <v>#N/A</v>
      </c>
      <c r="R308" t="e">
        <f>VLOOKUP(J308,Demand_calculation!$B$2:$AA$402,19,0)</f>
        <v>#N/A</v>
      </c>
      <c r="S308" t="e">
        <f>VLOOKUP(J308,Demand_calculation!$B$2:$AA$402,20,0)</f>
        <v>#N/A</v>
      </c>
      <c r="T308" t="e">
        <f>VLOOKUP(J308,Demand_calculation!$B$2:$AA$402,21,0)</f>
        <v>#N/A</v>
      </c>
      <c r="U308" t="e">
        <f>VLOOKUP(J308,Demand_calculation!$B$2:$AA$402,22,0)</f>
        <v>#N/A</v>
      </c>
      <c r="V308" t="e">
        <f>VLOOKUP(J308,Demand_calculation!$B$2:$AA$402,23,0)</f>
        <v>#N/A</v>
      </c>
      <c r="W308" t="e">
        <f>VLOOKUP(J308,Demand_calculation!$B$2:$AA$402,24,0)</f>
        <v>#N/A</v>
      </c>
      <c r="X308" t="e">
        <f>VLOOKUP(J308,Demand_calculation!$B$2:$AA$402,25,0)</f>
        <v>#N/A</v>
      </c>
      <c r="Y308" t="e">
        <f>VLOOKUP(J308,Demand_calculation!$B$2:$AA$402,26,0)</f>
        <v>#N/A</v>
      </c>
      <c r="AB308" t="s">
        <v>12781</v>
      </c>
      <c r="AC308" t="e">
        <f t="shared" si="64"/>
        <v>#N/A</v>
      </c>
      <c r="AD308" t="e">
        <f t="shared" si="65"/>
        <v>#N/A</v>
      </c>
      <c r="AE308" t="e">
        <f t="shared" si="66"/>
        <v>#N/A</v>
      </c>
      <c r="AF308" t="e">
        <f t="shared" si="67"/>
        <v>#N/A</v>
      </c>
      <c r="AG308" t="e">
        <f t="shared" si="68"/>
        <v>#N/A</v>
      </c>
      <c r="AH308" t="e">
        <f t="shared" si="69"/>
        <v>#N/A</v>
      </c>
      <c r="AI308" t="e">
        <f t="shared" si="70"/>
        <v>#N/A</v>
      </c>
      <c r="AJ308" t="e">
        <f t="shared" si="71"/>
        <v>#N/A</v>
      </c>
      <c r="AK308" t="e">
        <f t="shared" si="72"/>
        <v>#N/A</v>
      </c>
      <c r="AL308" t="e">
        <f t="shared" si="73"/>
        <v>#N/A</v>
      </c>
      <c r="AM308" t="e">
        <f t="shared" si="74"/>
        <v>#N/A</v>
      </c>
      <c r="AN308" t="e">
        <f t="shared" si="75"/>
        <v>#N/A</v>
      </c>
      <c r="AO308" t="e">
        <f t="shared" si="76"/>
        <v>#N/A</v>
      </c>
      <c r="AP308" t="e">
        <f t="shared" si="77"/>
        <v>#N/A</v>
      </c>
      <c r="AQ308" t="e">
        <f t="shared" si="78"/>
        <v>#N/A</v>
      </c>
    </row>
    <row r="309" spans="1:43">
      <c r="A309">
        <v>5374</v>
      </c>
      <c r="B309">
        <v>126</v>
      </c>
      <c r="C309" t="str">
        <f t="shared" si="79"/>
        <v>n126</v>
      </c>
      <c r="D309" t="str">
        <f>VLOOKUP(A309,Demand_calculation!$A$2:$B$402,2,0)</f>
        <v>load87</v>
      </c>
      <c r="F309" t="s">
        <v>12729</v>
      </c>
      <c r="G309" t="s">
        <v>11830</v>
      </c>
      <c r="I309" t="s">
        <v>12729</v>
      </c>
      <c r="J309" t="s">
        <v>11830</v>
      </c>
      <c r="K309" t="e">
        <f>VLOOKUP(J309,Demand_calculation!$B$2:$M$402,12,0)</f>
        <v>#N/A</v>
      </c>
      <c r="L309" t="e">
        <f>VLOOKUP(J309,Demand_calculation!$B$2:$AA$402,13,0)</f>
        <v>#N/A</v>
      </c>
      <c r="M309" t="e">
        <f>VLOOKUP(J309,Demand_calculation!$B$2:$AA$402,14,0)</f>
        <v>#N/A</v>
      </c>
      <c r="N309" t="e">
        <f>VLOOKUP(J309,Demand_calculation!$B$2:$AA$402,15,0)</f>
        <v>#N/A</v>
      </c>
      <c r="O309" t="e">
        <f>VLOOKUP(J309,Demand_calculation!$B$2:$AA$402,16,0)</f>
        <v>#N/A</v>
      </c>
      <c r="P309" t="e">
        <f>VLOOKUP(J309,Demand_calculation!$B$2:$AA$402,17,0)</f>
        <v>#N/A</v>
      </c>
      <c r="Q309" t="e">
        <f>VLOOKUP(J309,Demand_calculation!$B$2:$AA$402,18,0)</f>
        <v>#N/A</v>
      </c>
      <c r="R309" t="e">
        <f>VLOOKUP(J309,Demand_calculation!$B$2:$AA$402,19,0)</f>
        <v>#N/A</v>
      </c>
      <c r="S309" t="e">
        <f>VLOOKUP(J309,Demand_calculation!$B$2:$AA$402,20,0)</f>
        <v>#N/A</v>
      </c>
      <c r="T309" t="e">
        <f>VLOOKUP(J309,Demand_calculation!$B$2:$AA$402,21,0)</f>
        <v>#N/A</v>
      </c>
      <c r="U309" t="e">
        <f>VLOOKUP(J309,Demand_calculation!$B$2:$AA$402,22,0)</f>
        <v>#N/A</v>
      </c>
      <c r="V309" t="e">
        <f>VLOOKUP(J309,Demand_calculation!$B$2:$AA$402,23,0)</f>
        <v>#N/A</v>
      </c>
      <c r="W309" t="e">
        <f>VLOOKUP(J309,Demand_calculation!$B$2:$AA$402,24,0)</f>
        <v>#N/A</v>
      </c>
      <c r="X309" t="e">
        <f>VLOOKUP(J309,Demand_calculation!$B$2:$AA$402,25,0)</f>
        <v>#N/A</v>
      </c>
      <c r="Y309" t="e">
        <f>VLOOKUP(J309,Demand_calculation!$B$2:$AA$402,26,0)</f>
        <v>#N/A</v>
      </c>
      <c r="AB309" t="s">
        <v>12853</v>
      </c>
      <c r="AC309" t="e">
        <f t="shared" si="64"/>
        <v>#N/A</v>
      </c>
      <c r="AD309" t="e">
        <f t="shared" si="65"/>
        <v>#N/A</v>
      </c>
      <c r="AE309" t="e">
        <f t="shared" si="66"/>
        <v>#N/A</v>
      </c>
      <c r="AF309" t="e">
        <f t="shared" si="67"/>
        <v>#N/A</v>
      </c>
      <c r="AG309" t="e">
        <f t="shared" si="68"/>
        <v>#N/A</v>
      </c>
      <c r="AH309" t="e">
        <f t="shared" si="69"/>
        <v>#N/A</v>
      </c>
      <c r="AI309" t="e">
        <f t="shared" si="70"/>
        <v>#N/A</v>
      </c>
      <c r="AJ309" t="e">
        <f t="shared" si="71"/>
        <v>#N/A</v>
      </c>
      <c r="AK309" t="e">
        <f t="shared" si="72"/>
        <v>#N/A</v>
      </c>
      <c r="AL309" t="e">
        <f t="shared" si="73"/>
        <v>#N/A</v>
      </c>
      <c r="AM309" t="e">
        <f t="shared" si="74"/>
        <v>#N/A</v>
      </c>
      <c r="AN309" t="e">
        <f t="shared" si="75"/>
        <v>#N/A</v>
      </c>
      <c r="AO309" t="e">
        <f t="shared" si="76"/>
        <v>#N/A</v>
      </c>
      <c r="AP309" t="e">
        <f t="shared" si="77"/>
        <v>#N/A</v>
      </c>
      <c r="AQ309" t="e">
        <f t="shared" si="78"/>
        <v>#N/A</v>
      </c>
    </row>
    <row r="310" spans="1:43">
      <c r="A310">
        <v>5374</v>
      </c>
      <c r="B310">
        <v>120</v>
      </c>
      <c r="C310" t="str">
        <f t="shared" si="79"/>
        <v>n120</v>
      </c>
      <c r="D310" t="str">
        <f>VLOOKUP(A310,Demand_calculation!$A$2:$B$402,2,0)</f>
        <v>load87</v>
      </c>
      <c r="F310" t="s">
        <v>12729</v>
      </c>
      <c r="G310" t="s">
        <v>11831</v>
      </c>
      <c r="I310" t="s">
        <v>12729</v>
      </c>
      <c r="J310" t="s">
        <v>11831</v>
      </c>
      <c r="K310" t="e">
        <f>VLOOKUP(J310,Demand_calculation!$B$2:$M$402,12,0)</f>
        <v>#N/A</v>
      </c>
      <c r="L310" t="e">
        <f>VLOOKUP(J310,Demand_calculation!$B$2:$AA$402,13,0)</f>
        <v>#N/A</v>
      </c>
      <c r="M310" t="e">
        <f>VLOOKUP(J310,Demand_calculation!$B$2:$AA$402,14,0)</f>
        <v>#N/A</v>
      </c>
      <c r="N310" t="e">
        <f>VLOOKUP(J310,Demand_calculation!$B$2:$AA$402,15,0)</f>
        <v>#N/A</v>
      </c>
      <c r="O310" t="e">
        <f>VLOOKUP(J310,Demand_calculation!$B$2:$AA$402,16,0)</f>
        <v>#N/A</v>
      </c>
      <c r="P310" t="e">
        <f>VLOOKUP(J310,Demand_calculation!$B$2:$AA$402,17,0)</f>
        <v>#N/A</v>
      </c>
      <c r="Q310" t="e">
        <f>VLOOKUP(J310,Demand_calculation!$B$2:$AA$402,18,0)</f>
        <v>#N/A</v>
      </c>
      <c r="R310" t="e">
        <f>VLOOKUP(J310,Demand_calculation!$B$2:$AA$402,19,0)</f>
        <v>#N/A</v>
      </c>
      <c r="S310" t="e">
        <f>VLOOKUP(J310,Demand_calculation!$B$2:$AA$402,20,0)</f>
        <v>#N/A</v>
      </c>
      <c r="T310" t="e">
        <f>VLOOKUP(J310,Demand_calculation!$B$2:$AA$402,21,0)</f>
        <v>#N/A</v>
      </c>
      <c r="U310" t="e">
        <f>VLOOKUP(J310,Demand_calculation!$B$2:$AA$402,22,0)</f>
        <v>#N/A</v>
      </c>
      <c r="V310" t="e">
        <f>VLOOKUP(J310,Demand_calculation!$B$2:$AA$402,23,0)</f>
        <v>#N/A</v>
      </c>
      <c r="W310" t="e">
        <f>VLOOKUP(J310,Demand_calculation!$B$2:$AA$402,24,0)</f>
        <v>#N/A</v>
      </c>
      <c r="X310" t="e">
        <f>VLOOKUP(J310,Demand_calculation!$B$2:$AA$402,25,0)</f>
        <v>#N/A</v>
      </c>
      <c r="Y310" t="e">
        <f>VLOOKUP(J310,Demand_calculation!$B$2:$AA$402,26,0)</f>
        <v>#N/A</v>
      </c>
      <c r="AB310" t="s">
        <v>12850</v>
      </c>
      <c r="AC310" t="e">
        <f t="shared" si="64"/>
        <v>#N/A</v>
      </c>
      <c r="AD310" t="e">
        <f t="shared" si="65"/>
        <v>#N/A</v>
      </c>
      <c r="AE310" t="e">
        <f t="shared" si="66"/>
        <v>#N/A</v>
      </c>
      <c r="AF310" t="e">
        <f t="shared" si="67"/>
        <v>#N/A</v>
      </c>
      <c r="AG310" t="e">
        <f t="shared" si="68"/>
        <v>#N/A</v>
      </c>
      <c r="AH310" t="e">
        <f t="shared" si="69"/>
        <v>#N/A</v>
      </c>
      <c r="AI310" t="e">
        <f t="shared" si="70"/>
        <v>#N/A</v>
      </c>
      <c r="AJ310" t="e">
        <f t="shared" si="71"/>
        <v>#N/A</v>
      </c>
      <c r="AK310" t="e">
        <f t="shared" si="72"/>
        <v>#N/A</v>
      </c>
      <c r="AL310" t="e">
        <f t="shared" si="73"/>
        <v>#N/A</v>
      </c>
      <c r="AM310" t="e">
        <f t="shared" si="74"/>
        <v>#N/A</v>
      </c>
      <c r="AN310" t="e">
        <f t="shared" si="75"/>
        <v>#N/A</v>
      </c>
      <c r="AO310" t="e">
        <f t="shared" si="76"/>
        <v>#N/A</v>
      </c>
      <c r="AP310" t="e">
        <f t="shared" si="77"/>
        <v>#N/A</v>
      </c>
      <c r="AQ310" t="e">
        <f t="shared" si="78"/>
        <v>#N/A</v>
      </c>
    </row>
    <row r="311" spans="1:43">
      <c r="A311">
        <v>5378</v>
      </c>
      <c r="B311">
        <v>154</v>
      </c>
      <c r="C311" t="str">
        <f t="shared" si="79"/>
        <v>n154</v>
      </c>
      <c r="D311" t="str">
        <f>VLOOKUP(A311,Demand_calculation!$A$2:$B$402,2,0)</f>
        <v>load88</v>
      </c>
      <c r="F311" t="s">
        <v>12729</v>
      </c>
      <c r="G311" t="s">
        <v>11844</v>
      </c>
      <c r="I311" t="s">
        <v>12729</v>
      </c>
      <c r="J311" t="s">
        <v>11844</v>
      </c>
      <c r="K311" t="e">
        <f>VLOOKUP(J311,Demand_calculation!$B$2:$M$402,12,0)</f>
        <v>#N/A</v>
      </c>
      <c r="L311" t="e">
        <f>VLOOKUP(J311,Demand_calculation!$B$2:$AA$402,13,0)</f>
        <v>#N/A</v>
      </c>
      <c r="M311" t="e">
        <f>VLOOKUP(J311,Demand_calculation!$B$2:$AA$402,14,0)</f>
        <v>#N/A</v>
      </c>
      <c r="N311" t="e">
        <f>VLOOKUP(J311,Demand_calculation!$B$2:$AA$402,15,0)</f>
        <v>#N/A</v>
      </c>
      <c r="O311" t="e">
        <f>VLOOKUP(J311,Demand_calculation!$B$2:$AA$402,16,0)</f>
        <v>#N/A</v>
      </c>
      <c r="P311" t="e">
        <f>VLOOKUP(J311,Demand_calculation!$B$2:$AA$402,17,0)</f>
        <v>#N/A</v>
      </c>
      <c r="Q311" t="e">
        <f>VLOOKUP(J311,Demand_calculation!$B$2:$AA$402,18,0)</f>
        <v>#N/A</v>
      </c>
      <c r="R311" t="e">
        <f>VLOOKUP(J311,Demand_calculation!$B$2:$AA$402,19,0)</f>
        <v>#N/A</v>
      </c>
      <c r="S311" t="e">
        <f>VLOOKUP(J311,Demand_calculation!$B$2:$AA$402,20,0)</f>
        <v>#N/A</v>
      </c>
      <c r="T311" t="e">
        <f>VLOOKUP(J311,Demand_calculation!$B$2:$AA$402,21,0)</f>
        <v>#N/A</v>
      </c>
      <c r="U311" t="e">
        <f>VLOOKUP(J311,Demand_calculation!$B$2:$AA$402,22,0)</f>
        <v>#N/A</v>
      </c>
      <c r="V311" t="e">
        <f>VLOOKUP(J311,Demand_calculation!$B$2:$AA$402,23,0)</f>
        <v>#N/A</v>
      </c>
      <c r="W311" t="e">
        <f>VLOOKUP(J311,Demand_calculation!$B$2:$AA$402,24,0)</f>
        <v>#N/A</v>
      </c>
      <c r="X311" t="e">
        <f>VLOOKUP(J311,Demand_calculation!$B$2:$AA$402,25,0)</f>
        <v>#N/A</v>
      </c>
      <c r="Y311" t="e">
        <f>VLOOKUP(J311,Demand_calculation!$B$2:$AA$402,26,0)</f>
        <v>#N/A</v>
      </c>
      <c r="AB311" t="s">
        <v>12847</v>
      </c>
      <c r="AC311" t="e">
        <f t="shared" si="64"/>
        <v>#N/A</v>
      </c>
      <c r="AD311" t="e">
        <f t="shared" si="65"/>
        <v>#N/A</v>
      </c>
      <c r="AE311" t="e">
        <f t="shared" si="66"/>
        <v>#N/A</v>
      </c>
      <c r="AF311" t="e">
        <f t="shared" si="67"/>
        <v>#N/A</v>
      </c>
      <c r="AG311" t="e">
        <f t="shared" si="68"/>
        <v>#N/A</v>
      </c>
      <c r="AH311" t="e">
        <f t="shared" si="69"/>
        <v>#N/A</v>
      </c>
      <c r="AI311" t="e">
        <f t="shared" si="70"/>
        <v>#N/A</v>
      </c>
      <c r="AJ311" t="e">
        <f t="shared" si="71"/>
        <v>#N/A</v>
      </c>
      <c r="AK311" t="e">
        <f t="shared" si="72"/>
        <v>#N/A</v>
      </c>
      <c r="AL311" t="e">
        <f t="shared" si="73"/>
        <v>#N/A</v>
      </c>
      <c r="AM311" t="e">
        <f t="shared" si="74"/>
        <v>#N/A</v>
      </c>
      <c r="AN311" t="e">
        <f t="shared" si="75"/>
        <v>#N/A</v>
      </c>
      <c r="AO311" t="e">
        <f t="shared" si="76"/>
        <v>#N/A</v>
      </c>
      <c r="AP311" t="e">
        <f t="shared" si="77"/>
        <v>#N/A</v>
      </c>
      <c r="AQ311" t="e">
        <f t="shared" si="78"/>
        <v>#N/A</v>
      </c>
    </row>
    <row r="312" spans="1:43">
      <c r="A312">
        <v>5378</v>
      </c>
      <c r="B312">
        <v>130</v>
      </c>
      <c r="C312" t="str">
        <f t="shared" si="79"/>
        <v>n130</v>
      </c>
      <c r="D312" t="str">
        <f>VLOOKUP(A312,Demand_calculation!$A$2:$B$402,2,0)</f>
        <v>load88</v>
      </c>
      <c r="F312" t="s">
        <v>12729</v>
      </c>
      <c r="G312" t="s">
        <v>11849</v>
      </c>
      <c r="I312" t="s">
        <v>12729</v>
      </c>
      <c r="J312" t="s">
        <v>11849</v>
      </c>
      <c r="K312" t="e">
        <f>VLOOKUP(J312,Demand_calculation!$B$2:$M$402,12,0)</f>
        <v>#N/A</v>
      </c>
      <c r="L312" t="e">
        <f>VLOOKUP(J312,Demand_calculation!$B$2:$AA$402,13,0)</f>
        <v>#N/A</v>
      </c>
      <c r="M312" t="e">
        <f>VLOOKUP(J312,Demand_calculation!$B$2:$AA$402,14,0)</f>
        <v>#N/A</v>
      </c>
      <c r="N312" t="e">
        <f>VLOOKUP(J312,Demand_calculation!$B$2:$AA$402,15,0)</f>
        <v>#N/A</v>
      </c>
      <c r="O312" t="e">
        <f>VLOOKUP(J312,Demand_calculation!$B$2:$AA$402,16,0)</f>
        <v>#N/A</v>
      </c>
      <c r="P312" t="e">
        <f>VLOOKUP(J312,Demand_calculation!$B$2:$AA$402,17,0)</f>
        <v>#N/A</v>
      </c>
      <c r="Q312" t="e">
        <f>VLOOKUP(J312,Demand_calculation!$B$2:$AA$402,18,0)</f>
        <v>#N/A</v>
      </c>
      <c r="R312" t="e">
        <f>VLOOKUP(J312,Demand_calculation!$B$2:$AA$402,19,0)</f>
        <v>#N/A</v>
      </c>
      <c r="S312" t="e">
        <f>VLOOKUP(J312,Demand_calculation!$B$2:$AA$402,20,0)</f>
        <v>#N/A</v>
      </c>
      <c r="T312" t="e">
        <f>VLOOKUP(J312,Demand_calculation!$B$2:$AA$402,21,0)</f>
        <v>#N/A</v>
      </c>
      <c r="U312" t="e">
        <f>VLOOKUP(J312,Demand_calculation!$B$2:$AA$402,22,0)</f>
        <v>#N/A</v>
      </c>
      <c r="V312" t="e">
        <f>VLOOKUP(J312,Demand_calculation!$B$2:$AA$402,23,0)</f>
        <v>#N/A</v>
      </c>
      <c r="W312" t="e">
        <f>VLOOKUP(J312,Demand_calculation!$B$2:$AA$402,24,0)</f>
        <v>#N/A</v>
      </c>
      <c r="X312" t="e">
        <f>VLOOKUP(J312,Demand_calculation!$B$2:$AA$402,25,0)</f>
        <v>#N/A</v>
      </c>
      <c r="Y312" t="e">
        <f>VLOOKUP(J312,Demand_calculation!$B$2:$AA$402,26,0)</f>
        <v>#N/A</v>
      </c>
      <c r="AB312" t="s">
        <v>12968</v>
      </c>
      <c r="AC312" t="e">
        <f t="shared" si="64"/>
        <v>#N/A</v>
      </c>
      <c r="AD312" t="e">
        <f t="shared" si="65"/>
        <v>#N/A</v>
      </c>
      <c r="AE312" t="e">
        <f t="shared" si="66"/>
        <v>#N/A</v>
      </c>
      <c r="AF312" t="e">
        <f t="shared" si="67"/>
        <v>#N/A</v>
      </c>
      <c r="AG312" t="e">
        <f t="shared" si="68"/>
        <v>#N/A</v>
      </c>
      <c r="AH312" t="e">
        <f t="shared" si="69"/>
        <v>#N/A</v>
      </c>
      <c r="AI312" t="e">
        <f t="shared" si="70"/>
        <v>#N/A</v>
      </c>
      <c r="AJ312" t="e">
        <f t="shared" si="71"/>
        <v>#N/A</v>
      </c>
      <c r="AK312" t="e">
        <f t="shared" si="72"/>
        <v>#N/A</v>
      </c>
      <c r="AL312" t="e">
        <f t="shared" si="73"/>
        <v>#N/A</v>
      </c>
      <c r="AM312" t="e">
        <f t="shared" si="74"/>
        <v>#N/A</v>
      </c>
      <c r="AN312" t="e">
        <f t="shared" si="75"/>
        <v>#N/A</v>
      </c>
      <c r="AO312" t="e">
        <f t="shared" si="76"/>
        <v>#N/A</v>
      </c>
      <c r="AP312" t="e">
        <f t="shared" si="77"/>
        <v>#N/A</v>
      </c>
      <c r="AQ312" t="e">
        <f t="shared" si="78"/>
        <v>#N/A</v>
      </c>
    </row>
    <row r="313" spans="1:43">
      <c r="A313">
        <v>5378</v>
      </c>
      <c r="B313">
        <v>126</v>
      </c>
      <c r="C313" t="str">
        <f t="shared" si="79"/>
        <v>n126</v>
      </c>
      <c r="D313" t="str">
        <f>VLOOKUP(A313,Demand_calculation!$A$2:$B$402,2,0)</f>
        <v>load88</v>
      </c>
      <c r="F313" t="s">
        <v>12729</v>
      </c>
      <c r="G313" t="s">
        <v>11854</v>
      </c>
      <c r="I313" t="s">
        <v>12729</v>
      </c>
      <c r="J313" t="s">
        <v>11854</v>
      </c>
      <c r="K313" t="e">
        <f>VLOOKUP(J313,Demand_calculation!$B$2:$M$402,12,0)</f>
        <v>#N/A</v>
      </c>
      <c r="L313" t="e">
        <f>VLOOKUP(J313,Demand_calculation!$B$2:$AA$402,13,0)</f>
        <v>#N/A</v>
      </c>
      <c r="M313" t="e">
        <f>VLOOKUP(J313,Demand_calculation!$B$2:$AA$402,14,0)</f>
        <v>#N/A</v>
      </c>
      <c r="N313" t="e">
        <f>VLOOKUP(J313,Demand_calculation!$B$2:$AA$402,15,0)</f>
        <v>#N/A</v>
      </c>
      <c r="O313" t="e">
        <f>VLOOKUP(J313,Demand_calculation!$B$2:$AA$402,16,0)</f>
        <v>#N/A</v>
      </c>
      <c r="P313" t="e">
        <f>VLOOKUP(J313,Demand_calculation!$B$2:$AA$402,17,0)</f>
        <v>#N/A</v>
      </c>
      <c r="Q313" t="e">
        <f>VLOOKUP(J313,Demand_calculation!$B$2:$AA$402,18,0)</f>
        <v>#N/A</v>
      </c>
      <c r="R313" t="e">
        <f>VLOOKUP(J313,Demand_calculation!$B$2:$AA$402,19,0)</f>
        <v>#N/A</v>
      </c>
      <c r="S313" t="e">
        <f>VLOOKUP(J313,Demand_calculation!$B$2:$AA$402,20,0)</f>
        <v>#N/A</v>
      </c>
      <c r="T313" t="e">
        <f>VLOOKUP(J313,Demand_calculation!$B$2:$AA$402,21,0)</f>
        <v>#N/A</v>
      </c>
      <c r="U313" t="e">
        <f>VLOOKUP(J313,Demand_calculation!$B$2:$AA$402,22,0)</f>
        <v>#N/A</v>
      </c>
      <c r="V313" t="e">
        <f>VLOOKUP(J313,Demand_calculation!$B$2:$AA$402,23,0)</f>
        <v>#N/A</v>
      </c>
      <c r="W313" t="e">
        <f>VLOOKUP(J313,Demand_calculation!$B$2:$AA$402,24,0)</f>
        <v>#N/A</v>
      </c>
      <c r="X313" t="e">
        <f>VLOOKUP(J313,Demand_calculation!$B$2:$AA$402,25,0)</f>
        <v>#N/A</v>
      </c>
      <c r="Y313" t="e">
        <f>VLOOKUP(J313,Demand_calculation!$B$2:$AA$402,26,0)</f>
        <v>#N/A</v>
      </c>
      <c r="AB313" t="s">
        <v>12842</v>
      </c>
      <c r="AC313" t="e">
        <f t="shared" si="64"/>
        <v>#N/A</v>
      </c>
      <c r="AD313" t="e">
        <f t="shared" si="65"/>
        <v>#N/A</v>
      </c>
      <c r="AE313" t="e">
        <f t="shared" si="66"/>
        <v>#N/A</v>
      </c>
      <c r="AF313" t="e">
        <f t="shared" si="67"/>
        <v>#N/A</v>
      </c>
      <c r="AG313" t="e">
        <f t="shared" si="68"/>
        <v>#N/A</v>
      </c>
      <c r="AH313" t="e">
        <f t="shared" si="69"/>
        <v>#N/A</v>
      </c>
      <c r="AI313" t="e">
        <f t="shared" si="70"/>
        <v>#N/A</v>
      </c>
      <c r="AJ313" t="e">
        <f t="shared" si="71"/>
        <v>#N/A</v>
      </c>
      <c r="AK313" t="e">
        <f t="shared" si="72"/>
        <v>#N/A</v>
      </c>
      <c r="AL313" t="e">
        <f t="shared" si="73"/>
        <v>#N/A</v>
      </c>
      <c r="AM313" t="e">
        <f t="shared" si="74"/>
        <v>#N/A</v>
      </c>
      <c r="AN313" t="e">
        <f t="shared" si="75"/>
        <v>#N/A</v>
      </c>
      <c r="AO313" t="e">
        <f t="shared" si="76"/>
        <v>#N/A</v>
      </c>
      <c r="AP313" t="e">
        <f t="shared" si="77"/>
        <v>#N/A</v>
      </c>
      <c r="AQ313" t="e">
        <f t="shared" si="78"/>
        <v>#N/A</v>
      </c>
    </row>
    <row r="314" spans="1:43">
      <c r="A314">
        <v>5378</v>
      </c>
      <c r="B314">
        <v>125</v>
      </c>
      <c r="C314" t="str">
        <f t="shared" si="79"/>
        <v>n125</v>
      </c>
      <c r="D314" t="str">
        <f>VLOOKUP(A314,Demand_calculation!$A$2:$B$402,2,0)</f>
        <v>load88</v>
      </c>
      <c r="F314" t="s">
        <v>12729</v>
      </c>
      <c r="G314" t="s">
        <v>11855</v>
      </c>
      <c r="I314" t="s">
        <v>12729</v>
      </c>
      <c r="J314" t="s">
        <v>11855</v>
      </c>
      <c r="K314" t="e">
        <f>VLOOKUP(J314,Demand_calculation!$B$2:$M$402,12,0)</f>
        <v>#N/A</v>
      </c>
      <c r="L314" t="e">
        <f>VLOOKUP(J314,Demand_calculation!$B$2:$AA$402,13,0)</f>
        <v>#N/A</v>
      </c>
      <c r="M314" t="e">
        <f>VLOOKUP(J314,Demand_calculation!$B$2:$AA$402,14,0)</f>
        <v>#N/A</v>
      </c>
      <c r="N314" t="e">
        <f>VLOOKUP(J314,Demand_calculation!$B$2:$AA$402,15,0)</f>
        <v>#N/A</v>
      </c>
      <c r="O314" t="e">
        <f>VLOOKUP(J314,Demand_calculation!$B$2:$AA$402,16,0)</f>
        <v>#N/A</v>
      </c>
      <c r="P314" t="e">
        <f>VLOOKUP(J314,Demand_calculation!$B$2:$AA$402,17,0)</f>
        <v>#N/A</v>
      </c>
      <c r="Q314" t="e">
        <f>VLOOKUP(J314,Demand_calculation!$B$2:$AA$402,18,0)</f>
        <v>#N/A</v>
      </c>
      <c r="R314" t="e">
        <f>VLOOKUP(J314,Demand_calculation!$B$2:$AA$402,19,0)</f>
        <v>#N/A</v>
      </c>
      <c r="S314" t="e">
        <f>VLOOKUP(J314,Demand_calculation!$B$2:$AA$402,20,0)</f>
        <v>#N/A</v>
      </c>
      <c r="T314" t="e">
        <f>VLOOKUP(J314,Demand_calculation!$B$2:$AA$402,21,0)</f>
        <v>#N/A</v>
      </c>
      <c r="U314" t="e">
        <f>VLOOKUP(J314,Demand_calculation!$B$2:$AA$402,22,0)</f>
        <v>#N/A</v>
      </c>
      <c r="V314" t="e">
        <f>VLOOKUP(J314,Demand_calculation!$B$2:$AA$402,23,0)</f>
        <v>#N/A</v>
      </c>
      <c r="W314" t="e">
        <f>VLOOKUP(J314,Demand_calculation!$B$2:$AA$402,24,0)</f>
        <v>#N/A</v>
      </c>
      <c r="X314" t="e">
        <f>VLOOKUP(J314,Demand_calculation!$B$2:$AA$402,25,0)</f>
        <v>#N/A</v>
      </c>
      <c r="Y314" t="e">
        <f>VLOOKUP(J314,Demand_calculation!$B$2:$AA$402,26,0)</f>
        <v>#N/A</v>
      </c>
      <c r="AB314" t="s">
        <v>12997</v>
      </c>
      <c r="AC314" t="e">
        <f t="shared" si="64"/>
        <v>#N/A</v>
      </c>
      <c r="AD314" t="e">
        <f t="shared" si="65"/>
        <v>#N/A</v>
      </c>
      <c r="AE314" t="e">
        <f t="shared" si="66"/>
        <v>#N/A</v>
      </c>
      <c r="AF314" t="e">
        <f t="shared" si="67"/>
        <v>#N/A</v>
      </c>
      <c r="AG314" t="e">
        <f t="shared" si="68"/>
        <v>#N/A</v>
      </c>
      <c r="AH314" t="e">
        <f t="shared" si="69"/>
        <v>#N/A</v>
      </c>
      <c r="AI314" t="e">
        <f t="shared" si="70"/>
        <v>#N/A</v>
      </c>
      <c r="AJ314" t="e">
        <f t="shared" si="71"/>
        <v>#N/A</v>
      </c>
      <c r="AK314" t="e">
        <f t="shared" si="72"/>
        <v>#N/A</v>
      </c>
      <c r="AL314" t="e">
        <f t="shared" si="73"/>
        <v>#N/A</v>
      </c>
      <c r="AM314" t="e">
        <f t="shared" si="74"/>
        <v>#N/A</v>
      </c>
      <c r="AN314" t="e">
        <f t="shared" si="75"/>
        <v>#N/A</v>
      </c>
      <c r="AO314" t="e">
        <f t="shared" si="76"/>
        <v>#N/A</v>
      </c>
      <c r="AP314" t="e">
        <f t="shared" si="77"/>
        <v>#N/A</v>
      </c>
      <c r="AQ314" t="e">
        <f t="shared" si="78"/>
        <v>#N/A</v>
      </c>
    </row>
    <row r="315" spans="1:43">
      <c r="A315">
        <v>5378</v>
      </c>
      <c r="B315">
        <v>149</v>
      </c>
      <c r="C315" t="str">
        <f t="shared" si="79"/>
        <v>n149</v>
      </c>
      <c r="D315" t="str">
        <f>VLOOKUP(A315,Demand_calculation!$A$2:$B$402,2,0)</f>
        <v>load88</v>
      </c>
      <c r="F315" t="s">
        <v>12729</v>
      </c>
      <c r="G315" t="s">
        <v>11857</v>
      </c>
      <c r="I315" t="s">
        <v>12729</v>
      </c>
      <c r="J315" t="s">
        <v>11857</v>
      </c>
      <c r="K315" t="e">
        <f>VLOOKUP(J315,Demand_calculation!$B$2:$M$402,12,0)</f>
        <v>#N/A</v>
      </c>
      <c r="L315" t="e">
        <f>VLOOKUP(J315,Demand_calculation!$B$2:$AA$402,13,0)</f>
        <v>#N/A</v>
      </c>
      <c r="M315" t="e">
        <f>VLOOKUP(J315,Demand_calculation!$B$2:$AA$402,14,0)</f>
        <v>#N/A</v>
      </c>
      <c r="N315" t="e">
        <f>VLOOKUP(J315,Demand_calculation!$B$2:$AA$402,15,0)</f>
        <v>#N/A</v>
      </c>
      <c r="O315" t="e">
        <f>VLOOKUP(J315,Demand_calculation!$B$2:$AA$402,16,0)</f>
        <v>#N/A</v>
      </c>
      <c r="P315" t="e">
        <f>VLOOKUP(J315,Demand_calculation!$B$2:$AA$402,17,0)</f>
        <v>#N/A</v>
      </c>
      <c r="Q315" t="e">
        <f>VLOOKUP(J315,Demand_calculation!$B$2:$AA$402,18,0)</f>
        <v>#N/A</v>
      </c>
      <c r="R315" t="e">
        <f>VLOOKUP(J315,Demand_calculation!$B$2:$AA$402,19,0)</f>
        <v>#N/A</v>
      </c>
      <c r="S315" t="e">
        <f>VLOOKUP(J315,Demand_calculation!$B$2:$AA$402,20,0)</f>
        <v>#N/A</v>
      </c>
      <c r="T315" t="e">
        <f>VLOOKUP(J315,Demand_calculation!$B$2:$AA$402,21,0)</f>
        <v>#N/A</v>
      </c>
      <c r="U315" t="e">
        <f>VLOOKUP(J315,Demand_calculation!$B$2:$AA$402,22,0)</f>
        <v>#N/A</v>
      </c>
      <c r="V315" t="e">
        <f>VLOOKUP(J315,Demand_calculation!$B$2:$AA$402,23,0)</f>
        <v>#N/A</v>
      </c>
      <c r="W315" t="e">
        <f>VLOOKUP(J315,Demand_calculation!$B$2:$AA$402,24,0)</f>
        <v>#N/A</v>
      </c>
      <c r="X315" t="e">
        <f>VLOOKUP(J315,Demand_calculation!$B$2:$AA$402,25,0)</f>
        <v>#N/A</v>
      </c>
      <c r="Y315" t="e">
        <f>VLOOKUP(J315,Demand_calculation!$B$2:$AA$402,26,0)</f>
        <v>#N/A</v>
      </c>
      <c r="AB315" t="s">
        <v>12778</v>
      </c>
      <c r="AC315" t="e">
        <f t="shared" si="64"/>
        <v>#N/A</v>
      </c>
      <c r="AD315" t="e">
        <f t="shared" si="65"/>
        <v>#N/A</v>
      </c>
      <c r="AE315" t="e">
        <f t="shared" si="66"/>
        <v>#N/A</v>
      </c>
      <c r="AF315" t="e">
        <f t="shared" si="67"/>
        <v>#N/A</v>
      </c>
      <c r="AG315" t="e">
        <f t="shared" si="68"/>
        <v>#N/A</v>
      </c>
      <c r="AH315" t="e">
        <f t="shared" si="69"/>
        <v>#N/A</v>
      </c>
      <c r="AI315" t="e">
        <f t="shared" si="70"/>
        <v>#N/A</v>
      </c>
      <c r="AJ315" t="e">
        <f t="shared" si="71"/>
        <v>#N/A</v>
      </c>
      <c r="AK315" t="e">
        <f t="shared" si="72"/>
        <v>#N/A</v>
      </c>
      <c r="AL315" t="e">
        <f t="shared" si="73"/>
        <v>#N/A</v>
      </c>
      <c r="AM315" t="e">
        <f t="shared" si="74"/>
        <v>#N/A</v>
      </c>
      <c r="AN315" t="e">
        <f t="shared" si="75"/>
        <v>#N/A</v>
      </c>
      <c r="AO315" t="e">
        <f t="shared" si="76"/>
        <v>#N/A</v>
      </c>
      <c r="AP315" t="e">
        <f t="shared" si="77"/>
        <v>#N/A</v>
      </c>
      <c r="AQ315" t="e">
        <f t="shared" si="78"/>
        <v>#N/A</v>
      </c>
    </row>
    <row r="316" spans="1:43">
      <c r="A316">
        <v>5382</v>
      </c>
      <c r="B316">
        <v>117</v>
      </c>
      <c r="C316" t="str">
        <f t="shared" si="79"/>
        <v>n117</v>
      </c>
      <c r="D316" t="str">
        <f>VLOOKUP(A316,Demand_calculation!$A$2:$B$402,2,0)</f>
        <v>load89</v>
      </c>
      <c r="F316" t="s">
        <v>12729</v>
      </c>
      <c r="G316" t="s">
        <v>11858</v>
      </c>
      <c r="I316" t="s">
        <v>12729</v>
      </c>
      <c r="J316" t="s">
        <v>11858</v>
      </c>
      <c r="K316" t="e">
        <f>VLOOKUP(J316,Demand_calculation!$B$2:$M$402,12,0)</f>
        <v>#N/A</v>
      </c>
      <c r="L316" t="e">
        <f>VLOOKUP(J316,Demand_calculation!$B$2:$AA$402,13,0)</f>
        <v>#N/A</v>
      </c>
      <c r="M316" t="e">
        <f>VLOOKUP(J316,Demand_calculation!$B$2:$AA$402,14,0)</f>
        <v>#N/A</v>
      </c>
      <c r="N316" t="e">
        <f>VLOOKUP(J316,Demand_calculation!$B$2:$AA$402,15,0)</f>
        <v>#N/A</v>
      </c>
      <c r="O316" t="e">
        <f>VLOOKUP(J316,Demand_calculation!$B$2:$AA$402,16,0)</f>
        <v>#N/A</v>
      </c>
      <c r="P316" t="e">
        <f>VLOOKUP(J316,Demand_calculation!$B$2:$AA$402,17,0)</f>
        <v>#N/A</v>
      </c>
      <c r="Q316" t="e">
        <f>VLOOKUP(J316,Demand_calculation!$B$2:$AA$402,18,0)</f>
        <v>#N/A</v>
      </c>
      <c r="R316" t="e">
        <f>VLOOKUP(J316,Demand_calculation!$B$2:$AA$402,19,0)</f>
        <v>#N/A</v>
      </c>
      <c r="S316" t="e">
        <f>VLOOKUP(J316,Demand_calculation!$B$2:$AA$402,20,0)</f>
        <v>#N/A</v>
      </c>
      <c r="T316" t="e">
        <f>VLOOKUP(J316,Demand_calculation!$B$2:$AA$402,21,0)</f>
        <v>#N/A</v>
      </c>
      <c r="U316" t="e">
        <f>VLOOKUP(J316,Demand_calculation!$B$2:$AA$402,22,0)</f>
        <v>#N/A</v>
      </c>
      <c r="V316" t="e">
        <f>VLOOKUP(J316,Demand_calculation!$B$2:$AA$402,23,0)</f>
        <v>#N/A</v>
      </c>
      <c r="W316" t="e">
        <f>VLOOKUP(J316,Demand_calculation!$B$2:$AA$402,24,0)</f>
        <v>#N/A</v>
      </c>
      <c r="X316" t="e">
        <f>VLOOKUP(J316,Demand_calculation!$B$2:$AA$402,25,0)</f>
        <v>#N/A</v>
      </c>
      <c r="Y316" t="e">
        <f>VLOOKUP(J316,Demand_calculation!$B$2:$AA$402,26,0)</f>
        <v>#N/A</v>
      </c>
      <c r="AB316" t="s">
        <v>12813</v>
      </c>
      <c r="AC316" t="e">
        <f t="shared" si="64"/>
        <v>#N/A</v>
      </c>
      <c r="AD316" t="e">
        <f t="shared" si="65"/>
        <v>#N/A</v>
      </c>
      <c r="AE316" t="e">
        <f t="shared" si="66"/>
        <v>#N/A</v>
      </c>
      <c r="AF316" t="e">
        <f t="shared" si="67"/>
        <v>#N/A</v>
      </c>
      <c r="AG316" t="e">
        <f t="shared" si="68"/>
        <v>#N/A</v>
      </c>
      <c r="AH316" t="e">
        <f t="shared" si="69"/>
        <v>#N/A</v>
      </c>
      <c r="AI316" t="e">
        <f t="shared" si="70"/>
        <v>#N/A</v>
      </c>
      <c r="AJ316" t="e">
        <f t="shared" si="71"/>
        <v>#N/A</v>
      </c>
      <c r="AK316" t="e">
        <f t="shared" si="72"/>
        <v>#N/A</v>
      </c>
      <c r="AL316" t="e">
        <f t="shared" si="73"/>
        <v>#N/A</v>
      </c>
      <c r="AM316" t="e">
        <f t="shared" si="74"/>
        <v>#N/A</v>
      </c>
      <c r="AN316" t="e">
        <f t="shared" si="75"/>
        <v>#N/A</v>
      </c>
      <c r="AO316" t="e">
        <f t="shared" si="76"/>
        <v>#N/A</v>
      </c>
      <c r="AP316" t="e">
        <f t="shared" si="77"/>
        <v>#N/A</v>
      </c>
      <c r="AQ316" t="e">
        <f t="shared" si="78"/>
        <v>#N/A</v>
      </c>
    </row>
    <row r="317" spans="1:43">
      <c r="A317">
        <v>5382</v>
      </c>
      <c r="B317">
        <v>118</v>
      </c>
      <c r="C317" t="str">
        <f t="shared" si="79"/>
        <v>n118</v>
      </c>
      <c r="D317" t="str">
        <f>VLOOKUP(A317,Demand_calculation!$A$2:$B$402,2,0)</f>
        <v>load89</v>
      </c>
      <c r="F317" t="s">
        <v>12729</v>
      </c>
      <c r="G317" t="s">
        <v>11859</v>
      </c>
      <c r="I317" t="s">
        <v>12729</v>
      </c>
      <c r="J317" t="s">
        <v>11859</v>
      </c>
      <c r="K317" t="e">
        <f>VLOOKUP(J317,Demand_calculation!$B$2:$M$402,12,0)</f>
        <v>#N/A</v>
      </c>
      <c r="L317" t="e">
        <f>VLOOKUP(J317,Demand_calculation!$B$2:$AA$402,13,0)</f>
        <v>#N/A</v>
      </c>
      <c r="M317" t="e">
        <f>VLOOKUP(J317,Demand_calculation!$B$2:$AA$402,14,0)</f>
        <v>#N/A</v>
      </c>
      <c r="N317" t="e">
        <f>VLOOKUP(J317,Demand_calculation!$B$2:$AA$402,15,0)</f>
        <v>#N/A</v>
      </c>
      <c r="O317" t="e">
        <f>VLOOKUP(J317,Demand_calculation!$B$2:$AA$402,16,0)</f>
        <v>#N/A</v>
      </c>
      <c r="P317" t="e">
        <f>VLOOKUP(J317,Demand_calculation!$B$2:$AA$402,17,0)</f>
        <v>#N/A</v>
      </c>
      <c r="Q317" t="e">
        <f>VLOOKUP(J317,Demand_calculation!$B$2:$AA$402,18,0)</f>
        <v>#N/A</v>
      </c>
      <c r="R317" t="e">
        <f>VLOOKUP(J317,Demand_calculation!$B$2:$AA$402,19,0)</f>
        <v>#N/A</v>
      </c>
      <c r="S317" t="e">
        <f>VLOOKUP(J317,Demand_calculation!$B$2:$AA$402,20,0)</f>
        <v>#N/A</v>
      </c>
      <c r="T317" t="e">
        <f>VLOOKUP(J317,Demand_calculation!$B$2:$AA$402,21,0)</f>
        <v>#N/A</v>
      </c>
      <c r="U317" t="e">
        <f>VLOOKUP(J317,Demand_calculation!$B$2:$AA$402,22,0)</f>
        <v>#N/A</v>
      </c>
      <c r="V317" t="e">
        <f>VLOOKUP(J317,Demand_calculation!$B$2:$AA$402,23,0)</f>
        <v>#N/A</v>
      </c>
      <c r="W317" t="e">
        <f>VLOOKUP(J317,Demand_calculation!$B$2:$AA$402,24,0)</f>
        <v>#N/A</v>
      </c>
      <c r="X317" t="e">
        <f>VLOOKUP(J317,Demand_calculation!$B$2:$AA$402,25,0)</f>
        <v>#N/A</v>
      </c>
      <c r="Y317" t="e">
        <f>VLOOKUP(J317,Demand_calculation!$B$2:$AA$402,26,0)</f>
        <v>#N/A</v>
      </c>
      <c r="AB317" t="s">
        <v>12810</v>
      </c>
      <c r="AC317" t="e">
        <f t="shared" si="64"/>
        <v>#N/A</v>
      </c>
      <c r="AD317" t="e">
        <f t="shared" si="65"/>
        <v>#N/A</v>
      </c>
      <c r="AE317" t="e">
        <f t="shared" si="66"/>
        <v>#N/A</v>
      </c>
      <c r="AF317" t="e">
        <f t="shared" si="67"/>
        <v>#N/A</v>
      </c>
      <c r="AG317" t="e">
        <f t="shared" si="68"/>
        <v>#N/A</v>
      </c>
      <c r="AH317" t="e">
        <f t="shared" si="69"/>
        <v>#N/A</v>
      </c>
      <c r="AI317" t="e">
        <f t="shared" si="70"/>
        <v>#N/A</v>
      </c>
      <c r="AJ317" t="e">
        <f t="shared" si="71"/>
        <v>#N/A</v>
      </c>
      <c r="AK317" t="e">
        <f t="shared" si="72"/>
        <v>#N/A</v>
      </c>
      <c r="AL317" t="e">
        <f t="shared" si="73"/>
        <v>#N/A</v>
      </c>
      <c r="AM317" t="e">
        <f t="shared" si="74"/>
        <v>#N/A</v>
      </c>
      <c r="AN317" t="e">
        <f t="shared" si="75"/>
        <v>#N/A</v>
      </c>
      <c r="AO317" t="e">
        <f t="shared" si="76"/>
        <v>#N/A</v>
      </c>
      <c r="AP317" t="e">
        <f t="shared" si="77"/>
        <v>#N/A</v>
      </c>
      <c r="AQ317" t="e">
        <f t="shared" si="78"/>
        <v>#N/A</v>
      </c>
    </row>
    <row r="318" spans="1:43">
      <c r="A318">
        <v>5382</v>
      </c>
      <c r="B318">
        <v>149</v>
      </c>
      <c r="C318" t="str">
        <f t="shared" si="79"/>
        <v>n149</v>
      </c>
      <c r="D318" t="str">
        <f>VLOOKUP(A318,Demand_calculation!$A$2:$B$402,2,0)</f>
        <v>load89</v>
      </c>
      <c r="F318" t="s">
        <v>12729</v>
      </c>
      <c r="G318" t="s">
        <v>11862</v>
      </c>
      <c r="I318" t="s">
        <v>12729</v>
      </c>
      <c r="J318" t="s">
        <v>11862</v>
      </c>
      <c r="K318" t="e">
        <f>VLOOKUP(J318,Demand_calculation!$B$2:$M$402,12,0)</f>
        <v>#N/A</v>
      </c>
      <c r="L318" t="e">
        <f>VLOOKUP(J318,Demand_calculation!$B$2:$AA$402,13,0)</f>
        <v>#N/A</v>
      </c>
      <c r="M318" t="e">
        <f>VLOOKUP(J318,Demand_calculation!$B$2:$AA$402,14,0)</f>
        <v>#N/A</v>
      </c>
      <c r="N318" t="e">
        <f>VLOOKUP(J318,Demand_calculation!$B$2:$AA$402,15,0)</f>
        <v>#N/A</v>
      </c>
      <c r="O318" t="e">
        <f>VLOOKUP(J318,Demand_calculation!$B$2:$AA$402,16,0)</f>
        <v>#N/A</v>
      </c>
      <c r="P318" t="e">
        <f>VLOOKUP(J318,Demand_calculation!$B$2:$AA$402,17,0)</f>
        <v>#N/A</v>
      </c>
      <c r="Q318" t="e">
        <f>VLOOKUP(J318,Demand_calculation!$B$2:$AA$402,18,0)</f>
        <v>#N/A</v>
      </c>
      <c r="R318" t="e">
        <f>VLOOKUP(J318,Demand_calculation!$B$2:$AA$402,19,0)</f>
        <v>#N/A</v>
      </c>
      <c r="S318" t="e">
        <f>VLOOKUP(J318,Demand_calculation!$B$2:$AA$402,20,0)</f>
        <v>#N/A</v>
      </c>
      <c r="T318" t="e">
        <f>VLOOKUP(J318,Demand_calculation!$B$2:$AA$402,21,0)</f>
        <v>#N/A</v>
      </c>
      <c r="U318" t="e">
        <f>VLOOKUP(J318,Demand_calculation!$B$2:$AA$402,22,0)</f>
        <v>#N/A</v>
      </c>
      <c r="V318" t="e">
        <f>VLOOKUP(J318,Demand_calculation!$B$2:$AA$402,23,0)</f>
        <v>#N/A</v>
      </c>
      <c r="W318" t="e">
        <f>VLOOKUP(J318,Demand_calculation!$B$2:$AA$402,24,0)</f>
        <v>#N/A</v>
      </c>
      <c r="X318" t="e">
        <f>VLOOKUP(J318,Demand_calculation!$B$2:$AA$402,25,0)</f>
        <v>#N/A</v>
      </c>
      <c r="Y318" t="e">
        <f>VLOOKUP(J318,Demand_calculation!$B$2:$AA$402,26,0)</f>
        <v>#N/A</v>
      </c>
      <c r="AB318" t="s">
        <v>12927</v>
      </c>
      <c r="AC318">
        <f t="shared" si="64"/>
        <v>0</v>
      </c>
      <c r="AD318">
        <f t="shared" si="65"/>
        <v>0</v>
      </c>
      <c r="AE318">
        <f t="shared" si="66"/>
        <v>0</v>
      </c>
      <c r="AF318">
        <f t="shared" si="67"/>
        <v>0</v>
      </c>
      <c r="AG318">
        <f t="shared" si="68"/>
        <v>0</v>
      </c>
      <c r="AH318">
        <f t="shared" si="69"/>
        <v>0</v>
      </c>
      <c r="AI318">
        <f t="shared" si="70"/>
        <v>0</v>
      </c>
      <c r="AJ318">
        <f t="shared" si="71"/>
        <v>0</v>
      </c>
      <c r="AK318">
        <f t="shared" si="72"/>
        <v>0</v>
      </c>
      <c r="AL318">
        <f t="shared" si="73"/>
        <v>0</v>
      </c>
      <c r="AM318">
        <f t="shared" si="74"/>
        <v>0</v>
      </c>
      <c r="AN318">
        <f t="shared" si="75"/>
        <v>0</v>
      </c>
      <c r="AO318">
        <f t="shared" si="76"/>
        <v>0</v>
      </c>
      <c r="AP318">
        <f t="shared" si="77"/>
        <v>0</v>
      </c>
      <c r="AQ318">
        <f t="shared" si="78"/>
        <v>0</v>
      </c>
    </row>
    <row r="319" spans="1:43">
      <c r="A319">
        <v>5382</v>
      </c>
      <c r="B319">
        <v>152</v>
      </c>
      <c r="C319" t="str">
        <f t="shared" si="79"/>
        <v>n152</v>
      </c>
      <c r="D319" t="str">
        <f>VLOOKUP(A319,Demand_calculation!$A$2:$B$402,2,0)</f>
        <v>load89</v>
      </c>
      <c r="F319" t="s">
        <v>12773</v>
      </c>
      <c r="G319" t="s">
        <v>11714</v>
      </c>
      <c r="I319" t="s">
        <v>12773</v>
      </c>
      <c r="J319" t="s">
        <v>11714</v>
      </c>
      <c r="K319" t="e">
        <f>VLOOKUP(J319,Demand_calculation!$B$2:$M$402,12,0)</f>
        <v>#N/A</v>
      </c>
      <c r="L319" t="e">
        <f>VLOOKUP(J319,Demand_calculation!$B$2:$AA$402,13,0)</f>
        <v>#N/A</v>
      </c>
      <c r="M319" t="e">
        <f>VLOOKUP(J319,Demand_calculation!$B$2:$AA$402,14,0)</f>
        <v>#N/A</v>
      </c>
      <c r="N319" t="e">
        <f>VLOOKUP(J319,Demand_calculation!$B$2:$AA$402,15,0)</f>
        <v>#N/A</v>
      </c>
      <c r="O319" t="e">
        <f>VLOOKUP(J319,Demand_calculation!$B$2:$AA$402,16,0)</f>
        <v>#N/A</v>
      </c>
      <c r="P319" t="e">
        <f>VLOOKUP(J319,Demand_calculation!$B$2:$AA$402,17,0)</f>
        <v>#N/A</v>
      </c>
      <c r="Q319" t="e">
        <f>VLOOKUP(J319,Demand_calculation!$B$2:$AA$402,18,0)</f>
        <v>#N/A</v>
      </c>
      <c r="R319" t="e">
        <f>VLOOKUP(J319,Demand_calculation!$B$2:$AA$402,19,0)</f>
        <v>#N/A</v>
      </c>
      <c r="S319" t="e">
        <f>VLOOKUP(J319,Demand_calculation!$B$2:$AA$402,20,0)</f>
        <v>#N/A</v>
      </c>
      <c r="T319" t="e">
        <f>VLOOKUP(J319,Demand_calculation!$B$2:$AA$402,21,0)</f>
        <v>#N/A</v>
      </c>
      <c r="U319" t="e">
        <f>VLOOKUP(J319,Demand_calculation!$B$2:$AA$402,22,0)</f>
        <v>#N/A</v>
      </c>
      <c r="V319" t="e">
        <f>VLOOKUP(J319,Demand_calculation!$B$2:$AA$402,23,0)</f>
        <v>#N/A</v>
      </c>
      <c r="W319" t="e">
        <f>VLOOKUP(J319,Demand_calculation!$B$2:$AA$402,24,0)</f>
        <v>#N/A</v>
      </c>
      <c r="X319" t="e">
        <f>VLOOKUP(J319,Demand_calculation!$B$2:$AA$402,25,0)</f>
        <v>#N/A</v>
      </c>
      <c r="Y319" t="e">
        <f>VLOOKUP(J319,Demand_calculation!$B$2:$AA$402,26,0)</f>
        <v>#N/A</v>
      </c>
      <c r="AB319" t="s">
        <v>12932</v>
      </c>
      <c r="AC319" t="e">
        <f t="shared" si="64"/>
        <v>#N/A</v>
      </c>
      <c r="AD319" t="e">
        <f t="shared" si="65"/>
        <v>#N/A</v>
      </c>
      <c r="AE319" t="e">
        <f t="shared" si="66"/>
        <v>#N/A</v>
      </c>
      <c r="AF319" t="e">
        <f t="shared" si="67"/>
        <v>#N/A</v>
      </c>
      <c r="AG319" t="e">
        <f t="shared" si="68"/>
        <v>#N/A</v>
      </c>
      <c r="AH319" t="e">
        <f t="shared" si="69"/>
        <v>#N/A</v>
      </c>
      <c r="AI319" t="e">
        <f t="shared" si="70"/>
        <v>#N/A</v>
      </c>
      <c r="AJ319" t="e">
        <f t="shared" si="71"/>
        <v>#N/A</v>
      </c>
      <c r="AK319" t="e">
        <f t="shared" si="72"/>
        <v>#N/A</v>
      </c>
      <c r="AL319" t="e">
        <f t="shared" si="73"/>
        <v>#N/A</v>
      </c>
      <c r="AM319" t="e">
        <f t="shared" si="74"/>
        <v>#N/A</v>
      </c>
      <c r="AN319" t="e">
        <f t="shared" si="75"/>
        <v>#N/A</v>
      </c>
      <c r="AO319" t="e">
        <f t="shared" si="76"/>
        <v>#N/A</v>
      </c>
      <c r="AP319" t="e">
        <f t="shared" si="77"/>
        <v>#N/A</v>
      </c>
      <c r="AQ319" t="e">
        <f t="shared" si="78"/>
        <v>#N/A</v>
      </c>
    </row>
    <row r="320" spans="1:43">
      <c r="A320">
        <v>5382</v>
      </c>
      <c r="B320">
        <v>467</v>
      </c>
      <c r="C320" t="str">
        <f t="shared" si="79"/>
        <v>n467</v>
      </c>
      <c r="D320" t="str">
        <f>VLOOKUP(A320,Demand_calculation!$A$2:$B$402,2,0)</f>
        <v>load89</v>
      </c>
      <c r="F320" t="s">
        <v>12773</v>
      </c>
      <c r="G320" t="s">
        <v>11715</v>
      </c>
      <c r="I320" t="s">
        <v>12773</v>
      </c>
      <c r="J320" t="s">
        <v>11715</v>
      </c>
      <c r="K320" t="e">
        <f>VLOOKUP(J320,Demand_calculation!$B$2:$M$402,12,0)</f>
        <v>#N/A</v>
      </c>
      <c r="L320" t="e">
        <f>VLOOKUP(J320,Demand_calculation!$B$2:$AA$402,13,0)</f>
        <v>#N/A</v>
      </c>
      <c r="M320" t="e">
        <f>VLOOKUP(J320,Demand_calculation!$B$2:$AA$402,14,0)</f>
        <v>#N/A</v>
      </c>
      <c r="N320" t="e">
        <f>VLOOKUP(J320,Demand_calculation!$B$2:$AA$402,15,0)</f>
        <v>#N/A</v>
      </c>
      <c r="O320" t="e">
        <f>VLOOKUP(J320,Demand_calculation!$B$2:$AA$402,16,0)</f>
        <v>#N/A</v>
      </c>
      <c r="P320" t="e">
        <f>VLOOKUP(J320,Demand_calculation!$B$2:$AA$402,17,0)</f>
        <v>#N/A</v>
      </c>
      <c r="Q320" t="e">
        <f>VLOOKUP(J320,Demand_calculation!$B$2:$AA$402,18,0)</f>
        <v>#N/A</v>
      </c>
      <c r="R320" t="e">
        <f>VLOOKUP(J320,Demand_calculation!$B$2:$AA$402,19,0)</f>
        <v>#N/A</v>
      </c>
      <c r="S320" t="e">
        <f>VLOOKUP(J320,Demand_calculation!$B$2:$AA$402,20,0)</f>
        <v>#N/A</v>
      </c>
      <c r="T320" t="e">
        <f>VLOOKUP(J320,Demand_calculation!$B$2:$AA$402,21,0)</f>
        <v>#N/A</v>
      </c>
      <c r="U320" t="e">
        <f>VLOOKUP(J320,Demand_calculation!$B$2:$AA$402,22,0)</f>
        <v>#N/A</v>
      </c>
      <c r="V320" t="e">
        <f>VLOOKUP(J320,Demand_calculation!$B$2:$AA$402,23,0)</f>
        <v>#N/A</v>
      </c>
      <c r="W320" t="e">
        <f>VLOOKUP(J320,Demand_calculation!$B$2:$AA$402,24,0)</f>
        <v>#N/A</v>
      </c>
      <c r="X320" t="e">
        <f>VLOOKUP(J320,Demand_calculation!$B$2:$AA$402,25,0)</f>
        <v>#N/A</v>
      </c>
      <c r="Y320" t="e">
        <f>VLOOKUP(J320,Demand_calculation!$B$2:$AA$402,26,0)</f>
        <v>#N/A</v>
      </c>
      <c r="AB320" t="s">
        <v>12969</v>
      </c>
      <c r="AC320" t="e">
        <f t="shared" si="64"/>
        <v>#N/A</v>
      </c>
      <c r="AD320" t="e">
        <f t="shared" si="65"/>
        <v>#N/A</v>
      </c>
      <c r="AE320" t="e">
        <f t="shared" si="66"/>
        <v>#N/A</v>
      </c>
      <c r="AF320" t="e">
        <f t="shared" si="67"/>
        <v>#N/A</v>
      </c>
      <c r="AG320" t="e">
        <f t="shared" si="68"/>
        <v>#N/A</v>
      </c>
      <c r="AH320" t="e">
        <f t="shared" si="69"/>
        <v>#N/A</v>
      </c>
      <c r="AI320" t="e">
        <f t="shared" si="70"/>
        <v>#N/A</v>
      </c>
      <c r="AJ320" t="e">
        <f t="shared" si="71"/>
        <v>#N/A</v>
      </c>
      <c r="AK320" t="e">
        <f t="shared" si="72"/>
        <v>#N/A</v>
      </c>
      <c r="AL320" t="e">
        <f t="shared" si="73"/>
        <v>#N/A</v>
      </c>
      <c r="AM320" t="e">
        <f t="shared" si="74"/>
        <v>#N/A</v>
      </c>
      <c r="AN320" t="e">
        <f t="shared" si="75"/>
        <v>#N/A</v>
      </c>
      <c r="AO320" t="e">
        <f t="shared" si="76"/>
        <v>#N/A</v>
      </c>
      <c r="AP320" t="e">
        <f t="shared" si="77"/>
        <v>#N/A</v>
      </c>
      <c r="AQ320" t="e">
        <f t="shared" si="78"/>
        <v>#N/A</v>
      </c>
    </row>
    <row r="321" spans="1:43">
      <c r="A321">
        <v>5382</v>
      </c>
      <c r="B321">
        <v>120</v>
      </c>
      <c r="C321" t="str">
        <f t="shared" si="79"/>
        <v>n120</v>
      </c>
      <c r="D321" t="str">
        <f>VLOOKUP(A321,Demand_calculation!$A$2:$B$402,2,0)</f>
        <v>load89</v>
      </c>
      <c r="F321" t="s">
        <v>12880</v>
      </c>
      <c r="G321" t="s">
        <v>11902</v>
      </c>
      <c r="I321" t="s">
        <v>12880</v>
      </c>
      <c r="J321" t="s">
        <v>11902</v>
      </c>
      <c r="K321" t="e">
        <f>VLOOKUP(J321,Demand_calculation!$B$2:$M$402,12,0)</f>
        <v>#N/A</v>
      </c>
      <c r="L321" t="e">
        <f>VLOOKUP(J321,Demand_calculation!$B$2:$AA$402,13,0)</f>
        <v>#N/A</v>
      </c>
      <c r="M321" t="e">
        <f>VLOOKUP(J321,Demand_calculation!$B$2:$AA$402,14,0)</f>
        <v>#N/A</v>
      </c>
      <c r="N321" t="e">
        <f>VLOOKUP(J321,Demand_calculation!$B$2:$AA$402,15,0)</f>
        <v>#N/A</v>
      </c>
      <c r="O321" t="e">
        <f>VLOOKUP(J321,Demand_calculation!$B$2:$AA$402,16,0)</f>
        <v>#N/A</v>
      </c>
      <c r="P321" t="e">
        <f>VLOOKUP(J321,Demand_calculation!$B$2:$AA$402,17,0)</f>
        <v>#N/A</v>
      </c>
      <c r="Q321" t="e">
        <f>VLOOKUP(J321,Demand_calculation!$B$2:$AA$402,18,0)</f>
        <v>#N/A</v>
      </c>
      <c r="R321" t="e">
        <f>VLOOKUP(J321,Demand_calculation!$B$2:$AA$402,19,0)</f>
        <v>#N/A</v>
      </c>
      <c r="S321" t="e">
        <f>VLOOKUP(J321,Demand_calculation!$B$2:$AA$402,20,0)</f>
        <v>#N/A</v>
      </c>
      <c r="T321" t="e">
        <f>VLOOKUP(J321,Demand_calculation!$B$2:$AA$402,21,0)</f>
        <v>#N/A</v>
      </c>
      <c r="U321" t="e">
        <f>VLOOKUP(J321,Demand_calculation!$B$2:$AA$402,22,0)</f>
        <v>#N/A</v>
      </c>
      <c r="V321" t="e">
        <f>VLOOKUP(J321,Demand_calculation!$B$2:$AA$402,23,0)</f>
        <v>#N/A</v>
      </c>
      <c r="W321" t="e">
        <f>VLOOKUP(J321,Demand_calculation!$B$2:$AA$402,24,0)</f>
        <v>#N/A</v>
      </c>
      <c r="X321" t="e">
        <f>VLOOKUP(J321,Demand_calculation!$B$2:$AA$402,25,0)</f>
        <v>#N/A</v>
      </c>
      <c r="Y321" t="e">
        <f>VLOOKUP(J321,Demand_calculation!$B$2:$AA$402,26,0)</f>
        <v>#N/A</v>
      </c>
      <c r="AB321" t="s">
        <v>12908</v>
      </c>
      <c r="AC321" t="e">
        <f t="shared" si="64"/>
        <v>#N/A</v>
      </c>
      <c r="AD321" t="e">
        <f t="shared" si="65"/>
        <v>#N/A</v>
      </c>
      <c r="AE321" t="e">
        <f t="shared" si="66"/>
        <v>#N/A</v>
      </c>
      <c r="AF321" t="e">
        <f t="shared" si="67"/>
        <v>#N/A</v>
      </c>
      <c r="AG321" t="e">
        <f t="shared" si="68"/>
        <v>#N/A</v>
      </c>
      <c r="AH321" t="e">
        <f t="shared" si="69"/>
        <v>#N/A</v>
      </c>
      <c r="AI321" t="e">
        <f t="shared" si="70"/>
        <v>#N/A</v>
      </c>
      <c r="AJ321" t="e">
        <f t="shared" si="71"/>
        <v>#N/A</v>
      </c>
      <c r="AK321" t="e">
        <f t="shared" si="72"/>
        <v>#N/A</v>
      </c>
      <c r="AL321" t="e">
        <f t="shared" si="73"/>
        <v>#N/A</v>
      </c>
      <c r="AM321" t="e">
        <f t="shared" si="74"/>
        <v>#N/A</v>
      </c>
      <c r="AN321" t="e">
        <f t="shared" si="75"/>
        <v>#N/A</v>
      </c>
      <c r="AO321" t="e">
        <f t="shared" si="76"/>
        <v>#N/A</v>
      </c>
      <c r="AP321" t="e">
        <f t="shared" si="77"/>
        <v>#N/A</v>
      </c>
      <c r="AQ321" t="e">
        <f t="shared" si="78"/>
        <v>#N/A</v>
      </c>
    </row>
    <row r="322" spans="1:43">
      <c r="A322">
        <v>5512</v>
      </c>
      <c r="B322">
        <v>104</v>
      </c>
      <c r="C322" t="str">
        <f t="shared" si="79"/>
        <v>n104</v>
      </c>
      <c r="D322" t="str">
        <f>VLOOKUP(A322,Demand_calculation!$A$2:$B$402,2,0)</f>
        <v>load90</v>
      </c>
      <c r="F322" t="s">
        <v>12880</v>
      </c>
      <c r="G322" t="s">
        <v>11903</v>
      </c>
      <c r="I322" t="s">
        <v>12880</v>
      </c>
      <c r="J322" t="s">
        <v>11903</v>
      </c>
      <c r="K322" t="e">
        <f>VLOOKUP(J322,Demand_calculation!$B$2:$M$402,12,0)</f>
        <v>#N/A</v>
      </c>
      <c r="L322" t="e">
        <f>VLOOKUP(J322,Demand_calculation!$B$2:$AA$402,13,0)</f>
        <v>#N/A</v>
      </c>
      <c r="M322" t="e">
        <f>VLOOKUP(J322,Demand_calculation!$B$2:$AA$402,14,0)</f>
        <v>#N/A</v>
      </c>
      <c r="N322" t="e">
        <f>VLOOKUP(J322,Demand_calculation!$B$2:$AA$402,15,0)</f>
        <v>#N/A</v>
      </c>
      <c r="O322" t="e">
        <f>VLOOKUP(J322,Demand_calculation!$B$2:$AA$402,16,0)</f>
        <v>#N/A</v>
      </c>
      <c r="P322" t="e">
        <f>VLOOKUP(J322,Demand_calculation!$B$2:$AA$402,17,0)</f>
        <v>#N/A</v>
      </c>
      <c r="Q322" t="e">
        <f>VLOOKUP(J322,Demand_calculation!$B$2:$AA$402,18,0)</f>
        <v>#N/A</v>
      </c>
      <c r="R322" t="e">
        <f>VLOOKUP(J322,Demand_calculation!$B$2:$AA$402,19,0)</f>
        <v>#N/A</v>
      </c>
      <c r="S322" t="e">
        <f>VLOOKUP(J322,Demand_calculation!$B$2:$AA$402,20,0)</f>
        <v>#N/A</v>
      </c>
      <c r="T322" t="e">
        <f>VLOOKUP(J322,Demand_calculation!$B$2:$AA$402,21,0)</f>
        <v>#N/A</v>
      </c>
      <c r="U322" t="e">
        <f>VLOOKUP(J322,Demand_calculation!$B$2:$AA$402,22,0)</f>
        <v>#N/A</v>
      </c>
      <c r="V322" t="e">
        <f>VLOOKUP(J322,Demand_calculation!$B$2:$AA$402,23,0)</f>
        <v>#N/A</v>
      </c>
      <c r="W322" t="e">
        <f>VLOOKUP(J322,Demand_calculation!$B$2:$AA$402,24,0)</f>
        <v>#N/A</v>
      </c>
      <c r="X322" t="e">
        <f>VLOOKUP(J322,Demand_calculation!$B$2:$AA$402,25,0)</f>
        <v>#N/A</v>
      </c>
      <c r="Y322" t="e">
        <f>VLOOKUP(J322,Demand_calculation!$B$2:$AA$402,26,0)</f>
        <v>#N/A</v>
      </c>
      <c r="AB322" t="s">
        <v>12928</v>
      </c>
      <c r="AC322">
        <f t="shared" ref="AC322:AC385" si="80">SUMIF($I$2:$I$1341,AB322,$K$2:$K$1341)</f>
        <v>0</v>
      </c>
      <c r="AD322">
        <f t="shared" ref="AD322:AD385" si="81">SUMIF($I$2:$I$1341,AB322,$L$2:$L$1341)</f>
        <v>0</v>
      </c>
      <c r="AE322">
        <f t="shared" ref="AE322:AE385" si="82">SUMIF($I$2:$I$1341,AB322,$M$2:$M$1341)</f>
        <v>0</v>
      </c>
      <c r="AF322">
        <f t="shared" ref="AF322:AF385" si="83">SUMIF($I$2:$I$1341,AB322,$N$2:$N$1341)</f>
        <v>0</v>
      </c>
      <c r="AG322">
        <f t="shared" ref="AG322:AG385" si="84">SUMIF($I$2:$I$1341,AB322,$O$2:$O$1341)</f>
        <v>0</v>
      </c>
      <c r="AH322">
        <f t="shared" ref="AH322:AH385" si="85">SUMIF($I$2:$I$1341,AB322,$P$2:$P$1341)</f>
        <v>0</v>
      </c>
      <c r="AI322">
        <f t="shared" ref="AI322:AI385" si="86">SUMIF($I$2:$I$1341,AB322,$Q$2:$Q$1341)</f>
        <v>0</v>
      </c>
      <c r="AJ322">
        <f t="shared" ref="AJ322:AJ385" si="87">SUMIF($I$2:$I$1341,AB322,$R$2:$R$1341)</f>
        <v>0</v>
      </c>
      <c r="AK322">
        <f t="shared" ref="AK322:AK385" si="88">SUMIF($I$2:$I$1341,AB322,$S$2:$S$1341)</f>
        <v>0</v>
      </c>
      <c r="AL322">
        <f t="shared" ref="AL322:AL385" si="89">SUMIF($I$2:$I$1341,AB322,$T$2:$T$1341)</f>
        <v>0</v>
      </c>
      <c r="AM322">
        <f t="shared" ref="AM322:AM385" si="90">SUMIF($I$2:$I$1341,AB322,$U$2:$U$1341)</f>
        <v>0</v>
      </c>
      <c r="AN322">
        <f t="shared" ref="AN322:AN385" si="91">SUMIF($I$2:$I$1341,AB322,$V$2:$V$1341)</f>
        <v>0</v>
      </c>
      <c r="AO322">
        <f t="shared" ref="AO322:AO385" si="92">SUMIF($I$2:$I$1341,AB322,$W$2:$W$1341)</f>
        <v>0</v>
      </c>
      <c r="AP322">
        <f t="shared" ref="AP322:AP385" si="93">SUMIF($I$2:$I$1341,AB322,$X$2:$X$1341)</f>
        <v>0</v>
      </c>
      <c r="AQ322">
        <f t="shared" ref="AQ322:AQ385" si="94">SUMIF($I$2:$I$1341,AB322,$Y$2:$Y$1341)</f>
        <v>0</v>
      </c>
    </row>
    <row r="323" spans="1:43">
      <c r="A323">
        <v>5513</v>
      </c>
      <c r="B323">
        <v>113</v>
      </c>
      <c r="C323" t="str">
        <f t="shared" ref="C323:C386" si="95">"n"&amp;B323</f>
        <v>n113</v>
      </c>
      <c r="D323" t="str">
        <f>VLOOKUP(A323,Demand_calculation!$A$2:$B$402,2,0)</f>
        <v>load91</v>
      </c>
      <c r="F323" t="s">
        <v>12880</v>
      </c>
      <c r="G323" t="s">
        <v>11997</v>
      </c>
      <c r="I323" t="s">
        <v>12880</v>
      </c>
      <c r="J323" t="s">
        <v>11997</v>
      </c>
      <c r="K323" t="e">
        <f>VLOOKUP(J323,Demand_calculation!$B$2:$M$402,12,0)</f>
        <v>#N/A</v>
      </c>
      <c r="L323" t="e">
        <f>VLOOKUP(J323,Demand_calculation!$B$2:$AA$402,13,0)</f>
        <v>#N/A</v>
      </c>
      <c r="M323" t="e">
        <f>VLOOKUP(J323,Demand_calculation!$B$2:$AA$402,14,0)</f>
        <v>#N/A</v>
      </c>
      <c r="N323" t="e">
        <f>VLOOKUP(J323,Demand_calculation!$B$2:$AA$402,15,0)</f>
        <v>#N/A</v>
      </c>
      <c r="O323" t="e">
        <f>VLOOKUP(J323,Demand_calculation!$B$2:$AA$402,16,0)</f>
        <v>#N/A</v>
      </c>
      <c r="P323" t="e">
        <f>VLOOKUP(J323,Demand_calculation!$B$2:$AA$402,17,0)</f>
        <v>#N/A</v>
      </c>
      <c r="Q323" t="e">
        <f>VLOOKUP(J323,Demand_calculation!$B$2:$AA$402,18,0)</f>
        <v>#N/A</v>
      </c>
      <c r="R323" t="e">
        <f>VLOOKUP(J323,Demand_calculation!$B$2:$AA$402,19,0)</f>
        <v>#N/A</v>
      </c>
      <c r="S323" t="e">
        <f>VLOOKUP(J323,Demand_calculation!$B$2:$AA$402,20,0)</f>
        <v>#N/A</v>
      </c>
      <c r="T323" t="e">
        <f>VLOOKUP(J323,Demand_calculation!$B$2:$AA$402,21,0)</f>
        <v>#N/A</v>
      </c>
      <c r="U323" t="e">
        <f>VLOOKUP(J323,Demand_calculation!$B$2:$AA$402,22,0)</f>
        <v>#N/A</v>
      </c>
      <c r="V323" t="e">
        <f>VLOOKUP(J323,Demand_calculation!$B$2:$AA$402,23,0)</f>
        <v>#N/A</v>
      </c>
      <c r="W323" t="e">
        <f>VLOOKUP(J323,Demand_calculation!$B$2:$AA$402,24,0)</f>
        <v>#N/A</v>
      </c>
      <c r="X323" t="e">
        <f>VLOOKUP(J323,Demand_calculation!$B$2:$AA$402,25,0)</f>
        <v>#N/A</v>
      </c>
      <c r="Y323" t="e">
        <f>VLOOKUP(J323,Demand_calculation!$B$2:$AA$402,26,0)</f>
        <v>#N/A</v>
      </c>
      <c r="AB323" t="s">
        <v>12858</v>
      </c>
      <c r="AC323" t="e">
        <f t="shared" si="80"/>
        <v>#N/A</v>
      </c>
      <c r="AD323" t="e">
        <f t="shared" si="81"/>
        <v>#N/A</v>
      </c>
      <c r="AE323" t="e">
        <f t="shared" si="82"/>
        <v>#N/A</v>
      </c>
      <c r="AF323" t="e">
        <f t="shared" si="83"/>
        <v>#N/A</v>
      </c>
      <c r="AG323" t="e">
        <f t="shared" si="84"/>
        <v>#N/A</v>
      </c>
      <c r="AH323" t="e">
        <f t="shared" si="85"/>
        <v>#N/A</v>
      </c>
      <c r="AI323" t="e">
        <f t="shared" si="86"/>
        <v>#N/A</v>
      </c>
      <c r="AJ323" t="e">
        <f t="shared" si="87"/>
        <v>#N/A</v>
      </c>
      <c r="AK323" t="e">
        <f t="shared" si="88"/>
        <v>#N/A</v>
      </c>
      <c r="AL323" t="e">
        <f t="shared" si="89"/>
        <v>#N/A</v>
      </c>
      <c r="AM323" t="e">
        <f t="shared" si="90"/>
        <v>#N/A</v>
      </c>
      <c r="AN323" t="e">
        <f t="shared" si="91"/>
        <v>#N/A</v>
      </c>
      <c r="AO323" t="e">
        <f t="shared" si="92"/>
        <v>#N/A</v>
      </c>
      <c r="AP323" t="e">
        <f t="shared" si="93"/>
        <v>#N/A</v>
      </c>
      <c r="AQ323" t="e">
        <f t="shared" si="94"/>
        <v>#N/A</v>
      </c>
    </row>
    <row r="324" spans="1:43">
      <c r="A324">
        <v>5515</v>
      </c>
      <c r="B324">
        <v>374</v>
      </c>
      <c r="C324" t="str">
        <f t="shared" si="95"/>
        <v>n374</v>
      </c>
      <c r="D324" t="str">
        <f>VLOOKUP(A324,Demand_calculation!$A$2:$B$402,2,0)</f>
        <v>load92</v>
      </c>
      <c r="F324" t="s">
        <v>12818</v>
      </c>
      <c r="G324" t="s">
        <v>11805</v>
      </c>
      <c r="I324" t="s">
        <v>12818</v>
      </c>
      <c r="J324" t="s">
        <v>11805</v>
      </c>
      <c r="K324" t="e">
        <f>VLOOKUP(J324,Demand_calculation!$B$2:$M$402,12,0)</f>
        <v>#N/A</v>
      </c>
      <c r="L324" t="e">
        <f>VLOOKUP(J324,Demand_calculation!$B$2:$AA$402,13,0)</f>
        <v>#N/A</v>
      </c>
      <c r="M324" t="e">
        <f>VLOOKUP(J324,Demand_calculation!$B$2:$AA$402,14,0)</f>
        <v>#N/A</v>
      </c>
      <c r="N324" t="e">
        <f>VLOOKUP(J324,Demand_calculation!$B$2:$AA$402,15,0)</f>
        <v>#N/A</v>
      </c>
      <c r="O324" t="e">
        <f>VLOOKUP(J324,Demand_calculation!$B$2:$AA$402,16,0)</f>
        <v>#N/A</v>
      </c>
      <c r="P324" t="e">
        <f>VLOOKUP(J324,Demand_calculation!$B$2:$AA$402,17,0)</f>
        <v>#N/A</v>
      </c>
      <c r="Q324" t="e">
        <f>VLOOKUP(J324,Demand_calculation!$B$2:$AA$402,18,0)</f>
        <v>#N/A</v>
      </c>
      <c r="R324" t="e">
        <f>VLOOKUP(J324,Demand_calculation!$B$2:$AA$402,19,0)</f>
        <v>#N/A</v>
      </c>
      <c r="S324" t="e">
        <f>VLOOKUP(J324,Demand_calculation!$B$2:$AA$402,20,0)</f>
        <v>#N/A</v>
      </c>
      <c r="T324" t="e">
        <f>VLOOKUP(J324,Demand_calculation!$B$2:$AA$402,21,0)</f>
        <v>#N/A</v>
      </c>
      <c r="U324" t="e">
        <f>VLOOKUP(J324,Demand_calculation!$B$2:$AA$402,22,0)</f>
        <v>#N/A</v>
      </c>
      <c r="V324" t="e">
        <f>VLOOKUP(J324,Demand_calculation!$B$2:$AA$402,23,0)</f>
        <v>#N/A</v>
      </c>
      <c r="W324" t="e">
        <f>VLOOKUP(J324,Demand_calculation!$B$2:$AA$402,24,0)</f>
        <v>#N/A</v>
      </c>
      <c r="X324" t="e">
        <f>VLOOKUP(J324,Demand_calculation!$B$2:$AA$402,25,0)</f>
        <v>#N/A</v>
      </c>
      <c r="Y324" t="e">
        <f>VLOOKUP(J324,Demand_calculation!$B$2:$AA$402,26,0)</f>
        <v>#N/A</v>
      </c>
      <c r="AB324" t="s">
        <v>12833</v>
      </c>
      <c r="AC324" t="e">
        <f t="shared" si="80"/>
        <v>#N/A</v>
      </c>
      <c r="AD324" t="e">
        <f t="shared" si="81"/>
        <v>#N/A</v>
      </c>
      <c r="AE324" t="e">
        <f t="shared" si="82"/>
        <v>#N/A</v>
      </c>
      <c r="AF324" t="e">
        <f t="shared" si="83"/>
        <v>#N/A</v>
      </c>
      <c r="AG324" t="e">
        <f t="shared" si="84"/>
        <v>#N/A</v>
      </c>
      <c r="AH324" t="e">
        <f t="shared" si="85"/>
        <v>#N/A</v>
      </c>
      <c r="AI324" t="e">
        <f t="shared" si="86"/>
        <v>#N/A</v>
      </c>
      <c r="AJ324" t="e">
        <f t="shared" si="87"/>
        <v>#N/A</v>
      </c>
      <c r="AK324" t="e">
        <f t="shared" si="88"/>
        <v>#N/A</v>
      </c>
      <c r="AL324" t="e">
        <f t="shared" si="89"/>
        <v>#N/A</v>
      </c>
      <c r="AM324" t="e">
        <f t="shared" si="90"/>
        <v>#N/A</v>
      </c>
      <c r="AN324" t="e">
        <f t="shared" si="91"/>
        <v>#N/A</v>
      </c>
      <c r="AO324" t="e">
        <f t="shared" si="92"/>
        <v>#N/A</v>
      </c>
      <c r="AP324" t="e">
        <f t="shared" si="93"/>
        <v>#N/A</v>
      </c>
      <c r="AQ324" t="e">
        <f t="shared" si="94"/>
        <v>#N/A</v>
      </c>
    </row>
    <row r="325" spans="1:43">
      <c r="A325">
        <v>5554</v>
      </c>
      <c r="B325">
        <v>85</v>
      </c>
      <c r="C325" t="str">
        <f t="shared" si="95"/>
        <v>n85</v>
      </c>
      <c r="D325" t="str">
        <f>VLOOKUP(A325,Demand_calculation!$A$2:$B$402,2,0)</f>
        <v>load93</v>
      </c>
      <c r="F325" t="s">
        <v>12818</v>
      </c>
      <c r="G325" t="s">
        <v>11883</v>
      </c>
      <c r="I325" t="s">
        <v>12818</v>
      </c>
      <c r="J325" t="s">
        <v>11883</v>
      </c>
      <c r="K325" t="e">
        <f>VLOOKUP(J325,Demand_calculation!$B$2:$M$402,12,0)</f>
        <v>#N/A</v>
      </c>
      <c r="L325" t="e">
        <f>VLOOKUP(J325,Demand_calculation!$B$2:$AA$402,13,0)</f>
        <v>#N/A</v>
      </c>
      <c r="M325" t="e">
        <f>VLOOKUP(J325,Demand_calculation!$B$2:$AA$402,14,0)</f>
        <v>#N/A</v>
      </c>
      <c r="N325" t="e">
        <f>VLOOKUP(J325,Demand_calculation!$B$2:$AA$402,15,0)</f>
        <v>#N/A</v>
      </c>
      <c r="O325" t="e">
        <f>VLOOKUP(J325,Demand_calculation!$B$2:$AA$402,16,0)</f>
        <v>#N/A</v>
      </c>
      <c r="P325" t="e">
        <f>VLOOKUP(J325,Demand_calculation!$B$2:$AA$402,17,0)</f>
        <v>#N/A</v>
      </c>
      <c r="Q325" t="e">
        <f>VLOOKUP(J325,Demand_calculation!$B$2:$AA$402,18,0)</f>
        <v>#N/A</v>
      </c>
      <c r="R325" t="e">
        <f>VLOOKUP(J325,Demand_calculation!$B$2:$AA$402,19,0)</f>
        <v>#N/A</v>
      </c>
      <c r="S325" t="e">
        <f>VLOOKUP(J325,Demand_calculation!$B$2:$AA$402,20,0)</f>
        <v>#N/A</v>
      </c>
      <c r="T325" t="e">
        <f>VLOOKUP(J325,Demand_calculation!$B$2:$AA$402,21,0)</f>
        <v>#N/A</v>
      </c>
      <c r="U325" t="e">
        <f>VLOOKUP(J325,Demand_calculation!$B$2:$AA$402,22,0)</f>
        <v>#N/A</v>
      </c>
      <c r="V325" t="e">
        <f>VLOOKUP(J325,Demand_calculation!$B$2:$AA$402,23,0)</f>
        <v>#N/A</v>
      </c>
      <c r="W325" t="e">
        <f>VLOOKUP(J325,Demand_calculation!$B$2:$AA$402,24,0)</f>
        <v>#N/A</v>
      </c>
      <c r="X325" t="e">
        <f>VLOOKUP(J325,Demand_calculation!$B$2:$AA$402,25,0)</f>
        <v>#N/A</v>
      </c>
      <c r="Y325" t="e">
        <f>VLOOKUP(J325,Demand_calculation!$B$2:$AA$402,26,0)</f>
        <v>#N/A</v>
      </c>
      <c r="AB325" t="s">
        <v>12845</v>
      </c>
      <c r="AC325" t="e">
        <f t="shared" si="80"/>
        <v>#N/A</v>
      </c>
      <c r="AD325" t="e">
        <f t="shared" si="81"/>
        <v>#N/A</v>
      </c>
      <c r="AE325" t="e">
        <f t="shared" si="82"/>
        <v>#N/A</v>
      </c>
      <c r="AF325" t="e">
        <f t="shared" si="83"/>
        <v>#N/A</v>
      </c>
      <c r="AG325" t="e">
        <f t="shared" si="84"/>
        <v>#N/A</v>
      </c>
      <c r="AH325" t="e">
        <f t="shared" si="85"/>
        <v>#N/A</v>
      </c>
      <c r="AI325" t="e">
        <f t="shared" si="86"/>
        <v>#N/A</v>
      </c>
      <c r="AJ325" t="e">
        <f t="shared" si="87"/>
        <v>#N/A</v>
      </c>
      <c r="AK325" t="e">
        <f t="shared" si="88"/>
        <v>#N/A</v>
      </c>
      <c r="AL325" t="e">
        <f t="shared" si="89"/>
        <v>#N/A</v>
      </c>
      <c r="AM325" t="e">
        <f t="shared" si="90"/>
        <v>#N/A</v>
      </c>
      <c r="AN325" t="e">
        <f t="shared" si="91"/>
        <v>#N/A</v>
      </c>
      <c r="AO325" t="e">
        <f t="shared" si="92"/>
        <v>#N/A</v>
      </c>
      <c r="AP325" t="e">
        <f t="shared" si="93"/>
        <v>#N/A</v>
      </c>
      <c r="AQ325" t="e">
        <f t="shared" si="94"/>
        <v>#N/A</v>
      </c>
    </row>
    <row r="326" spans="1:43">
      <c r="A326">
        <v>5554</v>
      </c>
      <c r="B326">
        <v>105</v>
      </c>
      <c r="C326" t="str">
        <f t="shared" si="95"/>
        <v>n105</v>
      </c>
      <c r="D326" t="str">
        <f>VLOOKUP(A326,Demand_calculation!$A$2:$B$402,2,0)</f>
        <v>load93</v>
      </c>
      <c r="F326" t="s">
        <v>12826</v>
      </c>
      <c r="G326" t="s">
        <v>11860</v>
      </c>
      <c r="I326" t="s">
        <v>12826</v>
      </c>
      <c r="J326" t="s">
        <v>11860</v>
      </c>
      <c r="K326" t="e">
        <f>VLOOKUP(J326,Demand_calculation!$B$2:$M$402,12,0)</f>
        <v>#N/A</v>
      </c>
      <c r="L326" t="e">
        <f>VLOOKUP(J326,Demand_calculation!$B$2:$AA$402,13,0)</f>
        <v>#N/A</v>
      </c>
      <c r="M326" t="e">
        <f>VLOOKUP(J326,Demand_calculation!$B$2:$AA$402,14,0)</f>
        <v>#N/A</v>
      </c>
      <c r="N326" t="e">
        <f>VLOOKUP(J326,Demand_calculation!$B$2:$AA$402,15,0)</f>
        <v>#N/A</v>
      </c>
      <c r="O326" t="e">
        <f>VLOOKUP(J326,Demand_calculation!$B$2:$AA$402,16,0)</f>
        <v>#N/A</v>
      </c>
      <c r="P326" t="e">
        <f>VLOOKUP(J326,Demand_calculation!$B$2:$AA$402,17,0)</f>
        <v>#N/A</v>
      </c>
      <c r="Q326" t="e">
        <f>VLOOKUP(J326,Demand_calculation!$B$2:$AA$402,18,0)</f>
        <v>#N/A</v>
      </c>
      <c r="R326" t="e">
        <f>VLOOKUP(J326,Demand_calculation!$B$2:$AA$402,19,0)</f>
        <v>#N/A</v>
      </c>
      <c r="S326" t="e">
        <f>VLOOKUP(J326,Demand_calculation!$B$2:$AA$402,20,0)</f>
        <v>#N/A</v>
      </c>
      <c r="T326" t="e">
        <f>VLOOKUP(J326,Demand_calculation!$B$2:$AA$402,21,0)</f>
        <v>#N/A</v>
      </c>
      <c r="U326" t="e">
        <f>VLOOKUP(J326,Demand_calculation!$B$2:$AA$402,22,0)</f>
        <v>#N/A</v>
      </c>
      <c r="V326" t="e">
        <f>VLOOKUP(J326,Demand_calculation!$B$2:$AA$402,23,0)</f>
        <v>#N/A</v>
      </c>
      <c r="W326" t="e">
        <f>VLOOKUP(J326,Demand_calculation!$B$2:$AA$402,24,0)</f>
        <v>#N/A</v>
      </c>
      <c r="X326" t="e">
        <f>VLOOKUP(J326,Demand_calculation!$B$2:$AA$402,25,0)</f>
        <v>#N/A</v>
      </c>
      <c r="Y326" t="e">
        <f>VLOOKUP(J326,Demand_calculation!$B$2:$AA$402,26,0)</f>
        <v>#N/A</v>
      </c>
      <c r="AB326" t="s">
        <v>12834</v>
      </c>
      <c r="AC326">
        <f t="shared" si="80"/>
        <v>0</v>
      </c>
      <c r="AD326">
        <f t="shared" si="81"/>
        <v>0</v>
      </c>
      <c r="AE326">
        <f t="shared" si="82"/>
        <v>0</v>
      </c>
      <c r="AF326">
        <f t="shared" si="83"/>
        <v>0</v>
      </c>
      <c r="AG326">
        <f t="shared" si="84"/>
        <v>0</v>
      </c>
      <c r="AH326">
        <f t="shared" si="85"/>
        <v>0</v>
      </c>
      <c r="AI326">
        <f t="shared" si="86"/>
        <v>0</v>
      </c>
      <c r="AJ326">
        <f t="shared" si="87"/>
        <v>0</v>
      </c>
      <c r="AK326">
        <f t="shared" si="88"/>
        <v>0</v>
      </c>
      <c r="AL326">
        <f t="shared" si="89"/>
        <v>0</v>
      </c>
      <c r="AM326">
        <f t="shared" si="90"/>
        <v>0</v>
      </c>
      <c r="AN326">
        <f t="shared" si="91"/>
        <v>0</v>
      </c>
      <c r="AO326">
        <f t="shared" si="92"/>
        <v>0</v>
      </c>
      <c r="AP326">
        <f t="shared" si="93"/>
        <v>0</v>
      </c>
      <c r="AQ326">
        <f t="shared" si="94"/>
        <v>0</v>
      </c>
    </row>
    <row r="327" spans="1:43">
      <c r="A327">
        <v>5554</v>
      </c>
      <c r="B327">
        <v>87</v>
      </c>
      <c r="C327" t="str">
        <f t="shared" si="95"/>
        <v>n87</v>
      </c>
      <c r="D327" t="str">
        <f>VLOOKUP(A327,Demand_calculation!$A$2:$B$402,2,0)</f>
        <v>load93</v>
      </c>
      <c r="F327" t="s">
        <v>12826</v>
      </c>
      <c r="G327" t="s">
        <v>11881</v>
      </c>
      <c r="I327" t="s">
        <v>12826</v>
      </c>
      <c r="J327" t="s">
        <v>11881</v>
      </c>
      <c r="K327" t="e">
        <f>VLOOKUP(J327,Demand_calculation!$B$2:$M$402,12,0)</f>
        <v>#N/A</v>
      </c>
      <c r="L327" t="e">
        <f>VLOOKUP(J327,Demand_calculation!$B$2:$AA$402,13,0)</f>
        <v>#N/A</v>
      </c>
      <c r="M327" t="e">
        <f>VLOOKUP(J327,Demand_calculation!$B$2:$AA$402,14,0)</f>
        <v>#N/A</v>
      </c>
      <c r="N327" t="e">
        <f>VLOOKUP(J327,Demand_calculation!$B$2:$AA$402,15,0)</f>
        <v>#N/A</v>
      </c>
      <c r="O327" t="e">
        <f>VLOOKUP(J327,Demand_calculation!$B$2:$AA$402,16,0)</f>
        <v>#N/A</v>
      </c>
      <c r="P327" t="e">
        <f>VLOOKUP(J327,Demand_calculation!$B$2:$AA$402,17,0)</f>
        <v>#N/A</v>
      </c>
      <c r="Q327" t="e">
        <f>VLOOKUP(J327,Demand_calculation!$B$2:$AA$402,18,0)</f>
        <v>#N/A</v>
      </c>
      <c r="R327" t="e">
        <f>VLOOKUP(J327,Demand_calculation!$B$2:$AA$402,19,0)</f>
        <v>#N/A</v>
      </c>
      <c r="S327" t="e">
        <f>VLOOKUP(J327,Demand_calculation!$B$2:$AA$402,20,0)</f>
        <v>#N/A</v>
      </c>
      <c r="T327" t="e">
        <f>VLOOKUP(J327,Demand_calculation!$B$2:$AA$402,21,0)</f>
        <v>#N/A</v>
      </c>
      <c r="U327" t="e">
        <f>VLOOKUP(J327,Demand_calculation!$B$2:$AA$402,22,0)</f>
        <v>#N/A</v>
      </c>
      <c r="V327" t="e">
        <f>VLOOKUP(J327,Demand_calculation!$B$2:$AA$402,23,0)</f>
        <v>#N/A</v>
      </c>
      <c r="W327" t="e">
        <f>VLOOKUP(J327,Demand_calculation!$B$2:$AA$402,24,0)</f>
        <v>#N/A</v>
      </c>
      <c r="X327" t="e">
        <f>VLOOKUP(J327,Demand_calculation!$B$2:$AA$402,25,0)</f>
        <v>#N/A</v>
      </c>
      <c r="Y327" t="e">
        <f>VLOOKUP(J327,Demand_calculation!$B$2:$AA$402,26,0)</f>
        <v>#N/A</v>
      </c>
      <c r="AB327" t="s">
        <v>12855</v>
      </c>
      <c r="AC327" t="e">
        <f t="shared" si="80"/>
        <v>#N/A</v>
      </c>
      <c r="AD327" t="e">
        <f t="shared" si="81"/>
        <v>#N/A</v>
      </c>
      <c r="AE327" t="e">
        <f t="shared" si="82"/>
        <v>#N/A</v>
      </c>
      <c r="AF327" t="e">
        <f t="shared" si="83"/>
        <v>#N/A</v>
      </c>
      <c r="AG327" t="e">
        <f t="shared" si="84"/>
        <v>#N/A</v>
      </c>
      <c r="AH327" t="e">
        <f t="shared" si="85"/>
        <v>#N/A</v>
      </c>
      <c r="AI327" t="e">
        <f t="shared" si="86"/>
        <v>#N/A</v>
      </c>
      <c r="AJ327" t="e">
        <f t="shared" si="87"/>
        <v>#N/A</v>
      </c>
      <c r="AK327" t="e">
        <f t="shared" si="88"/>
        <v>#N/A</v>
      </c>
      <c r="AL327" t="e">
        <f t="shared" si="89"/>
        <v>#N/A</v>
      </c>
      <c r="AM327" t="e">
        <f t="shared" si="90"/>
        <v>#N/A</v>
      </c>
      <c r="AN327" t="e">
        <f t="shared" si="91"/>
        <v>#N/A</v>
      </c>
      <c r="AO327" t="e">
        <f t="shared" si="92"/>
        <v>#N/A</v>
      </c>
      <c r="AP327" t="e">
        <f t="shared" si="93"/>
        <v>#N/A</v>
      </c>
      <c r="AQ327" t="e">
        <f t="shared" si="94"/>
        <v>#N/A</v>
      </c>
    </row>
    <row r="328" spans="1:43">
      <c r="A328">
        <v>5554</v>
      </c>
      <c r="B328">
        <v>197</v>
      </c>
      <c r="C328" t="str">
        <f t="shared" si="95"/>
        <v>n197</v>
      </c>
      <c r="D328" t="str">
        <f>VLOOKUP(A328,Demand_calculation!$A$2:$B$402,2,0)</f>
        <v>load93</v>
      </c>
      <c r="F328" t="s">
        <v>12522</v>
      </c>
      <c r="G328" t="s">
        <v>11695</v>
      </c>
      <c r="I328" t="s">
        <v>12522</v>
      </c>
      <c r="J328" t="s">
        <v>11695</v>
      </c>
      <c r="K328" t="e">
        <f>VLOOKUP(J328,Demand_calculation!$B$2:$M$402,12,0)</f>
        <v>#N/A</v>
      </c>
      <c r="L328" t="e">
        <f>VLOOKUP(J328,Demand_calculation!$B$2:$AA$402,13,0)</f>
        <v>#N/A</v>
      </c>
      <c r="M328" t="e">
        <f>VLOOKUP(J328,Demand_calculation!$B$2:$AA$402,14,0)</f>
        <v>#N/A</v>
      </c>
      <c r="N328" t="e">
        <f>VLOOKUP(J328,Demand_calculation!$B$2:$AA$402,15,0)</f>
        <v>#N/A</v>
      </c>
      <c r="O328" t="e">
        <f>VLOOKUP(J328,Demand_calculation!$B$2:$AA$402,16,0)</f>
        <v>#N/A</v>
      </c>
      <c r="P328" t="e">
        <f>VLOOKUP(J328,Demand_calculation!$B$2:$AA$402,17,0)</f>
        <v>#N/A</v>
      </c>
      <c r="Q328" t="e">
        <f>VLOOKUP(J328,Demand_calculation!$B$2:$AA$402,18,0)</f>
        <v>#N/A</v>
      </c>
      <c r="R328" t="e">
        <f>VLOOKUP(J328,Demand_calculation!$B$2:$AA$402,19,0)</f>
        <v>#N/A</v>
      </c>
      <c r="S328" t="e">
        <f>VLOOKUP(J328,Demand_calculation!$B$2:$AA$402,20,0)</f>
        <v>#N/A</v>
      </c>
      <c r="T328" t="e">
        <f>VLOOKUP(J328,Demand_calculation!$B$2:$AA$402,21,0)</f>
        <v>#N/A</v>
      </c>
      <c r="U328" t="e">
        <f>VLOOKUP(J328,Demand_calculation!$B$2:$AA$402,22,0)</f>
        <v>#N/A</v>
      </c>
      <c r="V328" t="e">
        <f>VLOOKUP(J328,Demand_calculation!$B$2:$AA$402,23,0)</f>
        <v>#N/A</v>
      </c>
      <c r="W328" t="e">
        <f>VLOOKUP(J328,Demand_calculation!$B$2:$AA$402,24,0)</f>
        <v>#N/A</v>
      </c>
      <c r="X328" t="e">
        <f>VLOOKUP(J328,Demand_calculation!$B$2:$AA$402,25,0)</f>
        <v>#N/A</v>
      </c>
      <c r="Y328" t="e">
        <f>VLOOKUP(J328,Demand_calculation!$B$2:$AA$402,26,0)</f>
        <v>#N/A</v>
      </c>
      <c r="AB328" t="s">
        <v>12516</v>
      </c>
      <c r="AC328" t="e">
        <f t="shared" si="80"/>
        <v>#N/A</v>
      </c>
      <c r="AD328" t="e">
        <f t="shared" si="81"/>
        <v>#N/A</v>
      </c>
      <c r="AE328" t="e">
        <f t="shared" si="82"/>
        <v>#N/A</v>
      </c>
      <c r="AF328" t="e">
        <f t="shared" si="83"/>
        <v>#N/A</v>
      </c>
      <c r="AG328" t="e">
        <f t="shared" si="84"/>
        <v>#N/A</v>
      </c>
      <c r="AH328" t="e">
        <f t="shared" si="85"/>
        <v>#N/A</v>
      </c>
      <c r="AI328" t="e">
        <f t="shared" si="86"/>
        <v>#N/A</v>
      </c>
      <c r="AJ328" t="e">
        <f t="shared" si="87"/>
        <v>#N/A</v>
      </c>
      <c r="AK328" t="e">
        <f t="shared" si="88"/>
        <v>#N/A</v>
      </c>
      <c r="AL328" t="e">
        <f t="shared" si="89"/>
        <v>#N/A</v>
      </c>
      <c r="AM328" t="e">
        <f t="shared" si="90"/>
        <v>#N/A</v>
      </c>
      <c r="AN328" t="e">
        <f t="shared" si="91"/>
        <v>#N/A</v>
      </c>
      <c r="AO328" t="e">
        <f t="shared" si="92"/>
        <v>#N/A</v>
      </c>
      <c r="AP328" t="e">
        <f t="shared" si="93"/>
        <v>#N/A</v>
      </c>
      <c r="AQ328" t="e">
        <f t="shared" si="94"/>
        <v>#N/A</v>
      </c>
    </row>
    <row r="329" spans="1:43">
      <c r="A329">
        <v>5554</v>
      </c>
      <c r="B329">
        <v>445</v>
      </c>
      <c r="C329" t="str">
        <f t="shared" si="95"/>
        <v>n445</v>
      </c>
      <c r="D329" t="str">
        <f>VLOOKUP(A329,Demand_calculation!$A$2:$B$402,2,0)</f>
        <v>load93</v>
      </c>
      <c r="F329" t="s">
        <v>12522</v>
      </c>
      <c r="G329" t="s">
        <v>11697</v>
      </c>
      <c r="I329" t="s">
        <v>12522</v>
      </c>
      <c r="J329" t="s">
        <v>11697</v>
      </c>
      <c r="K329" t="e">
        <f>VLOOKUP(J329,Demand_calculation!$B$2:$M$402,12,0)</f>
        <v>#N/A</v>
      </c>
      <c r="L329" t="e">
        <f>VLOOKUP(J329,Demand_calculation!$B$2:$AA$402,13,0)</f>
        <v>#N/A</v>
      </c>
      <c r="M329" t="e">
        <f>VLOOKUP(J329,Demand_calculation!$B$2:$AA$402,14,0)</f>
        <v>#N/A</v>
      </c>
      <c r="N329" t="e">
        <f>VLOOKUP(J329,Demand_calculation!$B$2:$AA$402,15,0)</f>
        <v>#N/A</v>
      </c>
      <c r="O329" t="e">
        <f>VLOOKUP(J329,Demand_calculation!$B$2:$AA$402,16,0)</f>
        <v>#N/A</v>
      </c>
      <c r="P329" t="e">
        <f>VLOOKUP(J329,Demand_calculation!$B$2:$AA$402,17,0)</f>
        <v>#N/A</v>
      </c>
      <c r="Q329" t="e">
        <f>VLOOKUP(J329,Demand_calculation!$B$2:$AA$402,18,0)</f>
        <v>#N/A</v>
      </c>
      <c r="R329" t="e">
        <f>VLOOKUP(J329,Demand_calculation!$B$2:$AA$402,19,0)</f>
        <v>#N/A</v>
      </c>
      <c r="S329" t="e">
        <f>VLOOKUP(J329,Demand_calculation!$B$2:$AA$402,20,0)</f>
        <v>#N/A</v>
      </c>
      <c r="T329" t="e">
        <f>VLOOKUP(J329,Demand_calculation!$B$2:$AA$402,21,0)</f>
        <v>#N/A</v>
      </c>
      <c r="U329" t="e">
        <f>VLOOKUP(J329,Demand_calculation!$B$2:$AA$402,22,0)</f>
        <v>#N/A</v>
      </c>
      <c r="V329" t="e">
        <f>VLOOKUP(J329,Demand_calculation!$B$2:$AA$402,23,0)</f>
        <v>#N/A</v>
      </c>
      <c r="W329" t="e">
        <f>VLOOKUP(J329,Demand_calculation!$B$2:$AA$402,24,0)</f>
        <v>#N/A</v>
      </c>
      <c r="X329" t="e">
        <f>VLOOKUP(J329,Demand_calculation!$B$2:$AA$402,25,0)</f>
        <v>#N/A</v>
      </c>
      <c r="Y329" t="e">
        <f>VLOOKUP(J329,Demand_calculation!$B$2:$AA$402,26,0)</f>
        <v>#N/A</v>
      </c>
      <c r="AB329" t="s">
        <v>12868</v>
      </c>
      <c r="AC329">
        <f t="shared" si="80"/>
        <v>0</v>
      </c>
      <c r="AD329">
        <f t="shared" si="81"/>
        <v>0</v>
      </c>
      <c r="AE329">
        <f t="shared" si="82"/>
        <v>0</v>
      </c>
      <c r="AF329">
        <f t="shared" si="83"/>
        <v>0</v>
      </c>
      <c r="AG329">
        <f t="shared" si="84"/>
        <v>0</v>
      </c>
      <c r="AH329">
        <f t="shared" si="85"/>
        <v>0</v>
      </c>
      <c r="AI329">
        <f t="shared" si="86"/>
        <v>0</v>
      </c>
      <c r="AJ329">
        <f t="shared" si="87"/>
        <v>0</v>
      </c>
      <c r="AK329">
        <f t="shared" si="88"/>
        <v>0</v>
      </c>
      <c r="AL329">
        <f t="shared" si="89"/>
        <v>0</v>
      </c>
      <c r="AM329">
        <f t="shared" si="90"/>
        <v>0</v>
      </c>
      <c r="AN329">
        <f t="shared" si="91"/>
        <v>0</v>
      </c>
      <c r="AO329">
        <f t="shared" si="92"/>
        <v>0</v>
      </c>
      <c r="AP329">
        <f t="shared" si="93"/>
        <v>0</v>
      </c>
      <c r="AQ329">
        <f t="shared" si="94"/>
        <v>0</v>
      </c>
    </row>
    <row r="330" spans="1:43">
      <c r="A330">
        <v>5558</v>
      </c>
      <c r="B330">
        <v>207</v>
      </c>
      <c r="C330" t="str">
        <f t="shared" si="95"/>
        <v>n207</v>
      </c>
      <c r="D330" t="str">
        <f>VLOOKUP(A330,Demand_calculation!$A$2:$B$402,2,0)</f>
        <v>load94</v>
      </c>
      <c r="F330" t="s">
        <v>12522</v>
      </c>
      <c r="G330" t="s">
        <v>11698</v>
      </c>
      <c r="I330" t="s">
        <v>12522</v>
      </c>
      <c r="J330" t="s">
        <v>11698</v>
      </c>
      <c r="K330" t="e">
        <f>VLOOKUP(J330,Demand_calculation!$B$2:$M$402,12,0)</f>
        <v>#N/A</v>
      </c>
      <c r="L330" t="e">
        <f>VLOOKUP(J330,Demand_calculation!$B$2:$AA$402,13,0)</f>
        <v>#N/A</v>
      </c>
      <c r="M330" t="e">
        <f>VLOOKUP(J330,Demand_calculation!$B$2:$AA$402,14,0)</f>
        <v>#N/A</v>
      </c>
      <c r="N330" t="e">
        <f>VLOOKUP(J330,Demand_calculation!$B$2:$AA$402,15,0)</f>
        <v>#N/A</v>
      </c>
      <c r="O330" t="e">
        <f>VLOOKUP(J330,Demand_calculation!$B$2:$AA$402,16,0)</f>
        <v>#N/A</v>
      </c>
      <c r="P330" t="e">
        <f>VLOOKUP(J330,Demand_calculation!$B$2:$AA$402,17,0)</f>
        <v>#N/A</v>
      </c>
      <c r="Q330" t="e">
        <f>VLOOKUP(J330,Demand_calculation!$B$2:$AA$402,18,0)</f>
        <v>#N/A</v>
      </c>
      <c r="R330" t="e">
        <f>VLOOKUP(J330,Demand_calculation!$B$2:$AA$402,19,0)</f>
        <v>#N/A</v>
      </c>
      <c r="S330" t="e">
        <f>VLOOKUP(J330,Demand_calculation!$B$2:$AA$402,20,0)</f>
        <v>#N/A</v>
      </c>
      <c r="T330" t="e">
        <f>VLOOKUP(J330,Demand_calculation!$B$2:$AA$402,21,0)</f>
        <v>#N/A</v>
      </c>
      <c r="U330" t="e">
        <f>VLOOKUP(J330,Demand_calculation!$B$2:$AA$402,22,0)</f>
        <v>#N/A</v>
      </c>
      <c r="V330" t="e">
        <f>VLOOKUP(J330,Demand_calculation!$B$2:$AA$402,23,0)</f>
        <v>#N/A</v>
      </c>
      <c r="W330" t="e">
        <f>VLOOKUP(J330,Demand_calculation!$B$2:$AA$402,24,0)</f>
        <v>#N/A</v>
      </c>
      <c r="X330" t="e">
        <f>VLOOKUP(J330,Demand_calculation!$B$2:$AA$402,25,0)</f>
        <v>#N/A</v>
      </c>
      <c r="Y330" t="e">
        <f>VLOOKUP(J330,Demand_calculation!$B$2:$AA$402,26,0)</f>
        <v>#N/A</v>
      </c>
      <c r="AB330" t="s">
        <v>12864</v>
      </c>
      <c r="AC330" t="e">
        <f t="shared" si="80"/>
        <v>#N/A</v>
      </c>
      <c r="AD330" t="e">
        <f t="shared" si="81"/>
        <v>#N/A</v>
      </c>
      <c r="AE330" t="e">
        <f t="shared" si="82"/>
        <v>#N/A</v>
      </c>
      <c r="AF330" t="e">
        <f t="shared" si="83"/>
        <v>#N/A</v>
      </c>
      <c r="AG330" t="e">
        <f t="shared" si="84"/>
        <v>#N/A</v>
      </c>
      <c r="AH330" t="e">
        <f t="shared" si="85"/>
        <v>#N/A</v>
      </c>
      <c r="AI330" t="e">
        <f t="shared" si="86"/>
        <v>#N/A</v>
      </c>
      <c r="AJ330" t="e">
        <f t="shared" si="87"/>
        <v>#N/A</v>
      </c>
      <c r="AK330" t="e">
        <f t="shared" si="88"/>
        <v>#N/A</v>
      </c>
      <c r="AL330" t="e">
        <f t="shared" si="89"/>
        <v>#N/A</v>
      </c>
      <c r="AM330" t="e">
        <f t="shared" si="90"/>
        <v>#N/A</v>
      </c>
      <c r="AN330" t="e">
        <f t="shared" si="91"/>
        <v>#N/A</v>
      </c>
      <c r="AO330" t="e">
        <f t="shared" si="92"/>
        <v>#N/A</v>
      </c>
      <c r="AP330" t="e">
        <f t="shared" si="93"/>
        <v>#N/A</v>
      </c>
      <c r="AQ330" t="e">
        <f t="shared" si="94"/>
        <v>#N/A</v>
      </c>
    </row>
    <row r="331" spans="1:43">
      <c r="A331">
        <v>5558</v>
      </c>
      <c r="B331">
        <v>445</v>
      </c>
      <c r="C331" t="str">
        <f t="shared" si="95"/>
        <v>n445</v>
      </c>
      <c r="D331" t="str">
        <f>VLOOKUP(A331,Demand_calculation!$A$2:$B$402,2,0)</f>
        <v>load94</v>
      </c>
      <c r="F331" t="s">
        <v>12522</v>
      </c>
      <c r="G331" t="s">
        <v>11699</v>
      </c>
      <c r="I331" t="s">
        <v>12522</v>
      </c>
      <c r="J331" t="s">
        <v>11699</v>
      </c>
      <c r="K331" t="e">
        <f>VLOOKUP(J331,Demand_calculation!$B$2:$M$402,12,0)</f>
        <v>#N/A</v>
      </c>
      <c r="L331" t="e">
        <f>VLOOKUP(J331,Demand_calculation!$B$2:$AA$402,13,0)</f>
        <v>#N/A</v>
      </c>
      <c r="M331" t="e">
        <f>VLOOKUP(J331,Demand_calculation!$B$2:$AA$402,14,0)</f>
        <v>#N/A</v>
      </c>
      <c r="N331" t="e">
        <f>VLOOKUP(J331,Demand_calculation!$B$2:$AA$402,15,0)</f>
        <v>#N/A</v>
      </c>
      <c r="O331" t="e">
        <f>VLOOKUP(J331,Demand_calculation!$B$2:$AA$402,16,0)</f>
        <v>#N/A</v>
      </c>
      <c r="P331" t="e">
        <f>VLOOKUP(J331,Demand_calculation!$B$2:$AA$402,17,0)</f>
        <v>#N/A</v>
      </c>
      <c r="Q331" t="e">
        <f>VLOOKUP(J331,Demand_calculation!$B$2:$AA$402,18,0)</f>
        <v>#N/A</v>
      </c>
      <c r="R331" t="e">
        <f>VLOOKUP(J331,Demand_calculation!$B$2:$AA$402,19,0)</f>
        <v>#N/A</v>
      </c>
      <c r="S331" t="e">
        <f>VLOOKUP(J331,Demand_calculation!$B$2:$AA$402,20,0)</f>
        <v>#N/A</v>
      </c>
      <c r="T331" t="e">
        <f>VLOOKUP(J331,Demand_calculation!$B$2:$AA$402,21,0)</f>
        <v>#N/A</v>
      </c>
      <c r="U331" t="e">
        <f>VLOOKUP(J331,Demand_calculation!$B$2:$AA$402,22,0)</f>
        <v>#N/A</v>
      </c>
      <c r="V331" t="e">
        <f>VLOOKUP(J331,Demand_calculation!$B$2:$AA$402,23,0)</f>
        <v>#N/A</v>
      </c>
      <c r="W331" t="e">
        <f>VLOOKUP(J331,Demand_calculation!$B$2:$AA$402,24,0)</f>
        <v>#N/A</v>
      </c>
      <c r="X331" t="e">
        <f>VLOOKUP(J331,Demand_calculation!$B$2:$AA$402,25,0)</f>
        <v>#N/A</v>
      </c>
      <c r="Y331" t="e">
        <f>VLOOKUP(J331,Demand_calculation!$B$2:$AA$402,26,0)</f>
        <v>#N/A</v>
      </c>
      <c r="AB331" t="s">
        <v>12863</v>
      </c>
      <c r="AC331" t="e">
        <f t="shared" si="80"/>
        <v>#N/A</v>
      </c>
      <c r="AD331" t="e">
        <f t="shared" si="81"/>
        <v>#N/A</v>
      </c>
      <c r="AE331" t="e">
        <f t="shared" si="82"/>
        <v>#N/A</v>
      </c>
      <c r="AF331" t="e">
        <f t="shared" si="83"/>
        <v>#N/A</v>
      </c>
      <c r="AG331" t="e">
        <f t="shared" si="84"/>
        <v>#N/A</v>
      </c>
      <c r="AH331" t="e">
        <f t="shared" si="85"/>
        <v>#N/A</v>
      </c>
      <c r="AI331" t="e">
        <f t="shared" si="86"/>
        <v>#N/A</v>
      </c>
      <c r="AJ331" t="e">
        <f t="shared" si="87"/>
        <v>#N/A</v>
      </c>
      <c r="AK331" t="e">
        <f t="shared" si="88"/>
        <v>#N/A</v>
      </c>
      <c r="AL331" t="e">
        <f t="shared" si="89"/>
        <v>#N/A</v>
      </c>
      <c r="AM331" t="e">
        <f t="shared" si="90"/>
        <v>#N/A</v>
      </c>
      <c r="AN331" t="e">
        <f t="shared" si="91"/>
        <v>#N/A</v>
      </c>
      <c r="AO331" t="e">
        <f t="shared" si="92"/>
        <v>#N/A</v>
      </c>
      <c r="AP331" t="e">
        <f t="shared" si="93"/>
        <v>#N/A</v>
      </c>
      <c r="AQ331" t="e">
        <f t="shared" si="94"/>
        <v>#N/A</v>
      </c>
    </row>
    <row r="332" spans="1:43">
      <c r="A332">
        <v>5558</v>
      </c>
      <c r="B332">
        <v>87</v>
      </c>
      <c r="C332" t="str">
        <f t="shared" si="95"/>
        <v>n87</v>
      </c>
      <c r="D332" t="str">
        <f>VLOOKUP(A332,Demand_calculation!$A$2:$B$402,2,0)</f>
        <v>load94</v>
      </c>
      <c r="F332" t="s">
        <v>12824</v>
      </c>
      <c r="G332" t="s">
        <v>11995</v>
      </c>
      <c r="I332" t="s">
        <v>12824</v>
      </c>
      <c r="J332" t="s">
        <v>11995</v>
      </c>
      <c r="K332" t="e">
        <f>VLOOKUP(J332,Demand_calculation!$B$2:$M$402,12,0)</f>
        <v>#N/A</v>
      </c>
      <c r="L332" t="e">
        <f>VLOOKUP(J332,Demand_calculation!$B$2:$AA$402,13,0)</f>
        <v>#N/A</v>
      </c>
      <c r="M332" t="e">
        <f>VLOOKUP(J332,Demand_calculation!$B$2:$AA$402,14,0)</f>
        <v>#N/A</v>
      </c>
      <c r="N332" t="e">
        <f>VLOOKUP(J332,Demand_calculation!$B$2:$AA$402,15,0)</f>
        <v>#N/A</v>
      </c>
      <c r="O332" t="e">
        <f>VLOOKUP(J332,Demand_calculation!$B$2:$AA$402,16,0)</f>
        <v>#N/A</v>
      </c>
      <c r="P332" t="e">
        <f>VLOOKUP(J332,Demand_calculation!$B$2:$AA$402,17,0)</f>
        <v>#N/A</v>
      </c>
      <c r="Q332" t="e">
        <f>VLOOKUP(J332,Demand_calculation!$B$2:$AA$402,18,0)</f>
        <v>#N/A</v>
      </c>
      <c r="R332" t="e">
        <f>VLOOKUP(J332,Demand_calculation!$B$2:$AA$402,19,0)</f>
        <v>#N/A</v>
      </c>
      <c r="S332" t="e">
        <f>VLOOKUP(J332,Demand_calculation!$B$2:$AA$402,20,0)</f>
        <v>#N/A</v>
      </c>
      <c r="T332" t="e">
        <f>VLOOKUP(J332,Demand_calculation!$B$2:$AA$402,21,0)</f>
        <v>#N/A</v>
      </c>
      <c r="U332" t="e">
        <f>VLOOKUP(J332,Demand_calculation!$B$2:$AA$402,22,0)</f>
        <v>#N/A</v>
      </c>
      <c r="V332" t="e">
        <f>VLOOKUP(J332,Demand_calculation!$B$2:$AA$402,23,0)</f>
        <v>#N/A</v>
      </c>
      <c r="W332" t="e">
        <f>VLOOKUP(J332,Demand_calculation!$B$2:$AA$402,24,0)</f>
        <v>#N/A</v>
      </c>
      <c r="X332" t="e">
        <f>VLOOKUP(J332,Demand_calculation!$B$2:$AA$402,25,0)</f>
        <v>#N/A</v>
      </c>
      <c r="Y332" t="e">
        <f>VLOOKUP(J332,Demand_calculation!$B$2:$AA$402,26,0)</f>
        <v>#N/A</v>
      </c>
      <c r="AB332" t="s">
        <v>12852</v>
      </c>
      <c r="AC332" t="e">
        <f t="shared" si="80"/>
        <v>#N/A</v>
      </c>
      <c r="AD332" t="e">
        <f t="shared" si="81"/>
        <v>#N/A</v>
      </c>
      <c r="AE332" t="e">
        <f t="shared" si="82"/>
        <v>#N/A</v>
      </c>
      <c r="AF332" t="e">
        <f t="shared" si="83"/>
        <v>#N/A</v>
      </c>
      <c r="AG332" t="e">
        <f t="shared" si="84"/>
        <v>#N/A</v>
      </c>
      <c r="AH332" t="e">
        <f t="shared" si="85"/>
        <v>#N/A</v>
      </c>
      <c r="AI332" t="e">
        <f t="shared" si="86"/>
        <v>#N/A</v>
      </c>
      <c r="AJ332" t="e">
        <f t="shared" si="87"/>
        <v>#N/A</v>
      </c>
      <c r="AK332" t="e">
        <f t="shared" si="88"/>
        <v>#N/A</v>
      </c>
      <c r="AL332" t="e">
        <f t="shared" si="89"/>
        <v>#N/A</v>
      </c>
      <c r="AM332" t="e">
        <f t="shared" si="90"/>
        <v>#N/A</v>
      </c>
      <c r="AN332" t="e">
        <f t="shared" si="91"/>
        <v>#N/A</v>
      </c>
      <c r="AO332" t="e">
        <f t="shared" si="92"/>
        <v>#N/A</v>
      </c>
      <c r="AP332" t="e">
        <f t="shared" si="93"/>
        <v>#N/A</v>
      </c>
      <c r="AQ332" t="e">
        <f t="shared" si="94"/>
        <v>#N/A</v>
      </c>
    </row>
    <row r="333" spans="1:43">
      <c r="A333">
        <v>5558</v>
      </c>
      <c r="B333">
        <v>164</v>
      </c>
      <c r="C333" t="str">
        <f t="shared" si="95"/>
        <v>n164</v>
      </c>
      <c r="D333" t="str">
        <f>VLOOKUP(A333,Demand_calculation!$A$2:$B$402,2,0)</f>
        <v>load94</v>
      </c>
      <c r="F333" t="s">
        <v>12824</v>
      </c>
      <c r="G333" t="s">
        <v>11996</v>
      </c>
      <c r="I333" t="s">
        <v>12824</v>
      </c>
      <c r="J333" t="s">
        <v>11996</v>
      </c>
      <c r="K333" t="e">
        <f>VLOOKUP(J333,Demand_calculation!$B$2:$M$402,12,0)</f>
        <v>#N/A</v>
      </c>
      <c r="L333" t="e">
        <f>VLOOKUP(J333,Demand_calculation!$B$2:$AA$402,13,0)</f>
        <v>#N/A</v>
      </c>
      <c r="M333" t="e">
        <f>VLOOKUP(J333,Demand_calculation!$B$2:$AA$402,14,0)</f>
        <v>#N/A</v>
      </c>
      <c r="N333" t="e">
        <f>VLOOKUP(J333,Demand_calculation!$B$2:$AA$402,15,0)</f>
        <v>#N/A</v>
      </c>
      <c r="O333" t="e">
        <f>VLOOKUP(J333,Demand_calculation!$B$2:$AA$402,16,0)</f>
        <v>#N/A</v>
      </c>
      <c r="P333" t="e">
        <f>VLOOKUP(J333,Demand_calculation!$B$2:$AA$402,17,0)</f>
        <v>#N/A</v>
      </c>
      <c r="Q333" t="e">
        <f>VLOOKUP(J333,Demand_calculation!$B$2:$AA$402,18,0)</f>
        <v>#N/A</v>
      </c>
      <c r="R333" t="e">
        <f>VLOOKUP(J333,Demand_calculation!$B$2:$AA$402,19,0)</f>
        <v>#N/A</v>
      </c>
      <c r="S333" t="e">
        <f>VLOOKUP(J333,Demand_calculation!$B$2:$AA$402,20,0)</f>
        <v>#N/A</v>
      </c>
      <c r="T333" t="e">
        <f>VLOOKUP(J333,Demand_calculation!$B$2:$AA$402,21,0)</f>
        <v>#N/A</v>
      </c>
      <c r="U333" t="e">
        <f>VLOOKUP(J333,Demand_calculation!$B$2:$AA$402,22,0)</f>
        <v>#N/A</v>
      </c>
      <c r="V333" t="e">
        <f>VLOOKUP(J333,Demand_calculation!$B$2:$AA$402,23,0)</f>
        <v>#N/A</v>
      </c>
      <c r="W333" t="e">
        <f>VLOOKUP(J333,Demand_calculation!$B$2:$AA$402,24,0)</f>
        <v>#N/A</v>
      </c>
      <c r="X333" t="e">
        <f>VLOOKUP(J333,Demand_calculation!$B$2:$AA$402,25,0)</f>
        <v>#N/A</v>
      </c>
      <c r="Y333" t="e">
        <f>VLOOKUP(J333,Demand_calculation!$B$2:$AA$402,26,0)</f>
        <v>#N/A</v>
      </c>
      <c r="AB333" t="s">
        <v>12859</v>
      </c>
      <c r="AC333" t="e">
        <f t="shared" si="80"/>
        <v>#N/A</v>
      </c>
      <c r="AD333" t="e">
        <f t="shared" si="81"/>
        <v>#N/A</v>
      </c>
      <c r="AE333" t="e">
        <f t="shared" si="82"/>
        <v>#N/A</v>
      </c>
      <c r="AF333" t="e">
        <f t="shared" si="83"/>
        <v>#N/A</v>
      </c>
      <c r="AG333" t="e">
        <f t="shared" si="84"/>
        <v>#N/A</v>
      </c>
      <c r="AH333" t="e">
        <f t="shared" si="85"/>
        <v>#N/A</v>
      </c>
      <c r="AI333" t="e">
        <f t="shared" si="86"/>
        <v>#N/A</v>
      </c>
      <c r="AJ333" t="e">
        <f t="shared" si="87"/>
        <v>#N/A</v>
      </c>
      <c r="AK333" t="e">
        <f t="shared" si="88"/>
        <v>#N/A</v>
      </c>
      <c r="AL333" t="e">
        <f t="shared" si="89"/>
        <v>#N/A</v>
      </c>
      <c r="AM333" t="e">
        <f t="shared" si="90"/>
        <v>#N/A</v>
      </c>
      <c r="AN333" t="e">
        <f t="shared" si="91"/>
        <v>#N/A</v>
      </c>
      <c r="AO333" t="e">
        <f t="shared" si="92"/>
        <v>#N/A</v>
      </c>
      <c r="AP333" t="e">
        <f t="shared" si="93"/>
        <v>#N/A</v>
      </c>
      <c r="AQ333" t="e">
        <f t="shared" si="94"/>
        <v>#N/A</v>
      </c>
    </row>
    <row r="334" spans="1:43">
      <c r="A334">
        <v>5558</v>
      </c>
      <c r="B334">
        <v>90</v>
      </c>
      <c r="C334" t="str">
        <f t="shared" si="95"/>
        <v>n90</v>
      </c>
      <c r="D334" t="str">
        <f>VLOOKUP(A334,Demand_calculation!$A$2:$B$402,2,0)</f>
        <v>load94</v>
      </c>
      <c r="F334" t="s">
        <v>12816</v>
      </c>
      <c r="G334" t="s">
        <v>11896</v>
      </c>
      <c r="I334" t="s">
        <v>12816</v>
      </c>
      <c r="J334" t="s">
        <v>11896</v>
      </c>
      <c r="K334" t="e">
        <f>VLOOKUP(J334,Demand_calculation!$B$2:$M$402,12,0)</f>
        <v>#N/A</v>
      </c>
      <c r="L334" t="e">
        <f>VLOOKUP(J334,Demand_calculation!$B$2:$AA$402,13,0)</f>
        <v>#N/A</v>
      </c>
      <c r="M334" t="e">
        <f>VLOOKUP(J334,Demand_calculation!$B$2:$AA$402,14,0)</f>
        <v>#N/A</v>
      </c>
      <c r="N334" t="e">
        <f>VLOOKUP(J334,Demand_calculation!$B$2:$AA$402,15,0)</f>
        <v>#N/A</v>
      </c>
      <c r="O334" t="e">
        <f>VLOOKUP(J334,Demand_calculation!$B$2:$AA$402,16,0)</f>
        <v>#N/A</v>
      </c>
      <c r="P334" t="e">
        <f>VLOOKUP(J334,Demand_calculation!$B$2:$AA$402,17,0)</f>
        <v>#N/A</v>
      </c>
      <c r="Q334" t="e">
        <f>VLOOKUP(J334,Demand_calculation!$B$2:$AA$402,18,0)</f>
        <v>#N/A</v>
      </c>
      <c r="R334" t="e">
        <f>VLOOKUP(J334,Demand_calculation!$B$2:$AA$402,19,0)</f>
        <v>#N/A</v>
      </c>
      <c r="S334" t="e">
        <f>VLOOKUP(J334,Demand_calculation!$B$2:$AA$402,20,0)</f>
        <v>#N/A</v>
      </c>
      <c r="T334" t="e">
        <f>VLOOKUP(J334,Demand_calculation!$B$2:$AA$402,21,0)</f>
        <v>#N/A</v>
      </c>
      <c r="U334" t="e">
        <f>VLOOKUP(J334,Demand_calculation!$B$2:$AA$402,22,0)</f>
        <v>#N/A</v>
      </c>
      <c r="V334" t="e">
        <f>VLOOKUP(J334,Demand_calculation!$B$2:$AA$402,23,0)</f>
        <v>#N/A</v>
      </c>
      <c r="W334" t="e">
        <f>VLOOKUP(J334,Demand_calculation!$B$2:$AA$402,24,0)</f>
        <v>#N/A</v>
      </c>
      <c r="X334" t="e">
        <f>VLOOKUP(J334,Demand_calculation!$B$2:$AA$402,25,0)</f>
        <v>#N/A</v>
      </c>
      <c r="Y334" t="e">
        <f>VLOOKUP(J334,Demand_calculation!$B$2:$AA$402,26,0)</f>
        <v>#N/A</v>
      </c>
      <c r="AB334" t="s">
        <v>12731</v>
      </c>
      <c r="AC334" t="e">
        <f t="shared" si="80"/>
        <v>#N/A</v>
      </c>
      <c r="AD334" t="e">
        <f t="shared" si="81"/>
        <v>#N/A</v>
      </c>
      <c r="AE334" t="e">
        <f t="shared" si="82"/>
        <v>#N/A</v>
      </c>
      <c r="AF334" t="e">
        <f t="shared" si="83"/>
        <v>#N/A</v>
      </c>
      <c r="AG334" t="e">
        <f t="shared" si="84"/>
        <v>#N/A</v>
      </c>
      <c r="AH334" t="e">
        <f t="shared" si="85"/>
        <v>#N/A</v>
      </c>
      <c r="AI334" t="e">
        <f t="shared" si="86"/>
        <v>#N/A</v>
      </c>
      <c r="AJ334" t="e">
        <f t="shared" si="87"/>
        <v>#N/A</v>
      </c>
      <c r="AK334" t="e">
        <f t="shared" si="88"/>
        <v>#N/A</v>
      </c>
      <c r="AL334" t="e">
        <f t="shared" si="89"/>
        <v>#N/A</v>
      </c>
      <c r="AM334" t="e">
        <f t="shared" si="90"/>
        <v>#N/A</v>
      </c>
      <c r="AN334" t="e">
        <f t="shared" si="91"/>
        <v>#N/A</v>
      </c>
      <c r="AO334" t="e">
        <f t="shared" si="92"/>
        <v>#N/A</v>
      </c>
      <c r="AP334" t="e">
        <f t="shared" si="93"/>
        <v>#N/A</v>
      </c>
      <c r="AQ334" t="e">
        <f t="shared" si="94"/>
        <v>#N/A</v>
      </c>
    </row>
    <row r="335" spans="1:43">
      <c r="A335">
        <v>5558</v>
      </c>
      <c r="B335">
        <v>208</v>
      </c>
      <c r="C335" t="str">
        <f t="shared" si="95"/>
        <v>n208</v>
      </c>
      <c r="D335" t="str">
        <f>VLOOKUP(A335,Demand_calculation!$A$2:$B$402,2,0)</f>
        <v>load94</v>
      </c>
      <c r="F335" t="s">
        <v>12816</v>
      </c>
      <c r="G335" t="s">
        <v>11897</v>
      </c>
      <c r="I335" t="s">
        <v>12816</v>
      </c>
      <c r="J335" t="s">
        <v>11897</v>
      </c>
      <c r="K335" t="e">
        <f>VLOOKUP(J335,Demand_calculation!$B$2:$M$402,12,0)</f>
        <v>#N/A</v>
      </c>
      <c r="L335" t="e">
        <f>VLOOKUP(J335,Demand_calculation!$B$2:$AA$402,13,0)</f>
        <v>#N/A</v>
      </c>
      <c r="M335" t="e">
        <f>VLOOKUP(J335,Demand_calculation!$B$2:$AA$402,14,0)</f>
        <v>#N/A</v>
      </c>
      <c r="N335" t="e">
        <f>VLOOKUP(J335,Demand_calculation!$B$2:$AA$402,15,0)</f>
        <v>#N/A</v>
      </c>
      <c r="O335" t="e">
        <f>VLOOKUP(J335,Demand_calculation!$B$2:$AA$402,16,0)</f>
        <v>#N/A</v>
      </c>
      <c r="P335" t="e">
        <f>VLOOKUP(J335,Demand_calculation!$B$2:$AA$402,17,0)</f>
        <v>#N/A</v>
      </c>
      <c r="Q335" t="e">
        <f>VLOOKUP(J335,Demand_calculation!$B$2:$AA$402,18,0)</f>
        <v>#N/A</v>
      </c>
      <c r="R335" t="e">
        <f>VLOOKUP(J335,Demand_calculation!$B$2:$AA$402,19,0)</f>
        <v>#N/A</v>
      </c>
      <c r="S335" t="e">
        <f>VLOOKUP(J335,Demand_calculation!$B$2:$AA$402,20,0)</f>
        <v>#N/A</v>
      </c>
      <c r="T335" t="e">
        <f>VLOOKUP(J335,Demand_calculation!$B$2:$AA$402,21,0)</f>
        <v>#N/A</v>
      </c>
      <c r="U335" t="e">
        <f>VLOOKUP(J335,Demand_calculation!$B$2:$AA$402,22,0)</f>
        <v>#N/A</v>
      </c>
      <c r="V335" t="e">
        <f>VLOOKUP(J335,Demand_calculation!$B$2:$AA$402,23,0)</f>
        <v>#N/A</v>
      </c>
      <c r="W335" t="e">
        <f>VLOOKUP(J335,Demand_calculation!$B$2:$AA$402,24,0)</f>
        <v>#N/A</v>
      </c>
      <c r="X335" t="e">
        <f>VLOOKUP(J335,Demand_calculation!$B$2:$AA$402,25,0)</f>
        <v>#N/A</v>
      </c>
      <c r="Y335" t="e">
        <f>VLOOKUP(J335,Demand_calculation!$B$2:$AA$402,26,0)</f>
        <v>#N/A</v>
      </c>
      <c r="AB335" t="s">
        <v>12935</v>
      </c>
      <c r="AC335" t="e">
        <f t="shared" si="80"/>
        <v>#N/A</v>
      </c>
      <c r="AD335" t="e">
        <f t="shared" si="81"/>
        <v>#N/A</v>
      </c>
      <c r="AE335" t="e">
        <f t="shared" si="82"/>
        <v>#N/A</v>
      </c>
      <c r="AF335" t="e">
        <f t="shared" si="83"/>
        <v>#N/A</v>
      </c>
      <c r="AG335" t="e">
        <f t="shared" si="84"/>
        <v>#N/A</v>
      </c>
      <c r="AH335" t="e">
        <f t="shared" si="85"/>
        <v>#N/A</v>
      </c>
      <c r="AI335" t="e">
        <f t="shared" si="86"/>
        <v>#N/A</v>
      </c>
      <c r="AJ335" t="e">
        <f t="shared" si="87"/>
        <v>#N/A</v>
      </c>
      <c r="AK335" t="e">
        <f t="shared" si="88"/>
        <v>#N/A</v>
      </c>
      <c r="AL335" t="e">
        <f t="shared" si="89"/>
        <v>#N/A</v>
      </c>
      <c r="AM335" t="e">
        <f t="shared" si="90"/>
        <v>#N/A</v>
      </c>
      <c r="AN335" t="e">
        <f t="shared" si="91"/>
        <v>#N/A</v>
      </c>
      <c r="AO335" t="e">
        <f t="shared" si="92"/>
        <v>#N/A</v>
      </c>
      <c r="AP335" t="e">
        <f t="shared" si="93"/>
        <v>#N/A</v>
      </c>
      <c r="AQ335" t="e">
        <f t="shared" si="94"/>
        <v>#N/A</v>
      </c>
    </row>
    <row r="336" spans="1:43">
      <c r="A336">
        <v>5558</v>
      </c>
      <c r="B336">
        <v>166</v>
      </c>
      <c r="C336" t="str">
        <f t="shared" si="95"/>
        <v>n166</v>
      </c>
      <c r="D336" t="str">
        <f>VLOOKUP(A336,Demand_calculation!$A$2:$B$402,2,0)</f>
        <v>load94</v>
      </c>
      <c r="F336" t="s">
        <v>12812</v>
      </c>
      <c r="G336" t="s">
        <v>11902</v>
      </c>
      <c r="I336" t="s">
        <v>12812</v>
      </c>
      <c r="J336" t="s">
        <v>11902</v>
      </c>
      <c r="K336" t="e">
        <f>VLOOKUP(J336,Demand_calculation!$B$2:$M$402,12,0)</f>
        <v>#N/A</v>
      </c>
      <c r="L336" t="e">
        <f>VLOOKUP(J336,Demand_calculation!$B$2:$AA$402,13,0)</f>
        <v>#N/A</v>
      </c>
      <c r="M336" t="e">
        <f>VLOOKUP(J336,Demand_calculation!$B$2:$AA$402,14,0)</f>
        <v>#N/A</v>
      </c>
      <c r="N336" t="e">
        <f>VLOOKUP(J336,Demand_calculation!$B$2:$AA$402,15,0)</f>
        <v>#N/A</v>
      </c>
      <c r="O336" t="e">
        <f>VLOOKUP(J336,Demand_calculation!$B$2:$AA$402,16,0)</f>
        <v>#N/A</v>
      </c>
      <c r="P336" t="e">
        <f>VLOOKUP(J336,Demand_calculation!$B$2:$AA$402,17,0)</f>
        <v>#N/A</v>
      </c>
      <c r="Q336" t="e">
        <f>VLOOKUP(J336,Demand_calculation!$B$2:$AA$402,18,0)</f>
        <v>#N/A</v>
      </c>
      <c r="R336" t="e">
        <f>VLOOKUP(J336,Demand_calculation!$B$2:$AA$402,19,0)</f>
        <v>#N/A</v>
      </c>
      <c r="S336" t="e">
        <f>VLOOKUP(J336,Demand_calculation!$B$2:$AA$402,20,0)</f>
        <v>#N/A</v>
      </c>
      <c r="T336" t="e">
        <f>VLOOKUP(J336,Demand_calculation!$B$2:$AA$402,21,0)</f>
        <v>#N/A</v>
      </c>
      <c r="U336" t="e">
        <f>VLOOKUP(J336,Demand_calculation!$B$2:$AA$402,22,0)</f>
        <v>#N/A</v>
      </c>
      <c r="V336" t="e">
        <f>VLOOKUP(J336,Demand_calculation!$B$2:$AA$402,23,0)</f>
        <v>#N/A</v>
      </c>
      <c r="W336" t="e">
        <f>VLOOKUP(J336,Demand_calculation!$B$2:$AA$402,24,0)</f>
        <v>#N/A</v>
      </c>
      <c r="X336" t="e">
        <f>VLOOKUP(J336,Demand_calculation!$B$2:$AA$402,25,0)</f>
        <v>#N/A</v>
      </c>
      <c r="Y336" t="e">
        <f>VLOOKUP(J336,Demand_calculation!$B$2:$AA$402,26,0)</f>
        <v>#N/A</v>
      </c>
      <c r="AB336" t="s">
        <v>12535</v>
      </c>
      <c r="AC336" t="e">
        <f t="shared" si="80"/>
        <v>#N/A</v>
      </c>
      <c r="AD336" t="e">
        <f t="shared" si="81"/>
        <v>#N/A</v>
      </c>
      <c r="AE336" t="e">
        <f t="shared" si="82"/>
        <v>#N/A</v>
      </c>
      <c r="AF336" t="e">
        <f t="shared" si="83"/>
        <v>#N/A</v>
      </c>
      <c r="AG336" t="e">
        <f t="shared" si="84"/>
        <v>#N/A</v>
      </c>
      <c r="AH336" t="e">
        <f t="shared" si="85"/>
        <v>#N/A</v>
      </c>
      <c r="AI336" t="e">
        <f t="shared" si="86"/>
        <v>#N/A</v>
      </c>
      <c r="AJ336" t="e">
        <f t="shared" si="87"/>
        <v>#N/A</v>
      </c>
      <c r="AK336" t="e">
        <f t="shared" si="88"/>
        <v>#N/A</v>
      </c>
      <c r="AL336" t="e">
        <f t="shared" si="89"/>
        <v>#N/A</v>
      </c>
      <c r="AM336" t="e">
        <f t="shared" si="90"/>
        <v>#N/A</v>
      </c>
      <c r="AN336" t="e">
        <f t="shared" si="91"/>
        <v>#N/A</v>
      </c>
      <c r="AO336" t="e">
        <f t="shared" si="92"/>
        <v>#N/A</v>
      </c>
      <c r="AP336" t="e">
        <f t="shared" si="93"/>
        <v>#N/A</v>
      </c>
      <c r="AQ336" t="e">
        <f t="shared" si="94"/>
        <v>#N/A</v>
      </c>
    </row>
    <row r="337" spans="1:43">
      <c r="A337">
        <v>5562</v>
      </c>
      <c r="B337">
        <v>143</v>
      </c>
      <c r="C337" t="str">
        <f t="shared" si="95"/>
        <v>n143</v>
      </c>
      <c r="D337" t="str">
        <f>VLOOKUP(A337,Demand_calculation!$A$2:$B$402,2,0)</f>
        <v>load95</v>
      </c>
      <c r="F337" t="s">
        <v>12812</v>
      </c>
      <c r="G337" t="s">
        <v>11996</v>
      </c>
      <c r="I337" t="s">
        <v>12812</v>
      </c>
      <c r="J337" t="s">
        <v>11996</v>
      </c>
      <c r="K337" t="e">
        <f>VLOOKUP(J337,Demand_calculation!$B$2:$M$402,12,0)</f>
        <v>#N/A</v>
      </c>
      <c r="L337" t="e">
        <f>VLOOKUP(J337,Demand_calculation!$B$2:$AA$402,13,0)</f>
        <v>#N/A</v>
      </c>
      <c r="M337" t="e">
        <f>VLOOKUP(J337,Demand_calculation!$B$2:$AA$402,14,0)</f>
        <v>#N/A</v>
      </c>
      <c r="N337" t="e">
        <f>VLOOKUP(J337,Demand_calculation!$B$2:$AA$402,15,0)</f>
        <v>#N/A</v>
      </c>
      <c r="O337" t="e">
        <f>VLOOKUP(J337,Demand_calculation!$B$2:$AA$402,16,0)</f>
        <v>#N/A</v>
      </c>
      <c r="P337" t="e">
        <f>VLOOKUP(J337,Demand_calculation!$B$2:$AA$402,17,0)</f>
        <v>#N/A</v>
      </c>
      <c r="Q337" t="e">
        <f>VLOOKUP(J337,Demand_calculation!$B$2:$AA$402,18,0)</f>
        <v>#N/A</v>
      </c>
      <c r="R337" t="e">
        <f>VLOOKUP(J337,Demand_calculation!$B$2:$AA$402,19,0)</f>
        <v>#N/A</v>
      </c>
      <c r="S337" t="e">
        <f>VLOOKUP(J337,Demand_calculation!$B$2:$AA$402,20,0)</f>
        <v>#N/A</v>
      </c>
      <c r="T337" t="e">
        <f>VLOOKUP(J337,Demand_calculation!$B$2:$AA$402,21,0)</f>
        <v>#N/A</v>
      </c>
      <c r="U337" t="e">
        <f>VLOOKUP(J337,Demand_calculation!$B$2:$AA$402,22,0)</f>
        <v>#N/A</v>
      </c>
      <c r="V337" t="e">
        <f>VLOOKUP(J337,Demand_calculation!$B$2:$AA$402,23,0)</f>
        <v>#N/A</v>
      </c>
      <c r="W337" t="e">
        <f>VLOOKUP(J337,Demand_calculation!$B$2:$AA$402,24,0)</f>
        <v>#N/A</v>
      </c>
      <c r="X337" t="e">
        <f>VLOOKUP(J337,Demand_calculation!$B$2:$AA$402,25,0)</f>
        <v>#N/A</v>
      </c>
      <c r="Y337" t="e">
        <f>VLOOKUP(J337,Demand_calculation!$B$2:$AA$402,26,0)</f>
        <v>#N/A</v>
      </c>
      <c r="AB337" t="s">
        <v>12865</v>
      </c>
      <c r="AC337" t="e">
        <f t="shared" si="80"/>
        <v>#N/A</v>
      </c>
      <c r="AD337" t="e">
        <f t="shared" si="81"/>
        <v>#N/A</v>
      </c>
      <c r="AE337" t="e">
        <f t="shared" si="82"/>
        <v>#N/A</v>
      </c>
      <c r="AF337" t="e">
        <f t="shared" si="83"/>
        <v>#N/A</v>
      </c>
      <c r="AG337" t="e">
        <f t="shared" si="84"/>
        <v>#N/A</v>
      </c>
      <c r="AH337" t="e">
        <f t="shared" si="85"/>
        <v>#N/A</v>
      </c>
      <c r="AI337" t="e">
        <f t="shared" si="86"/>
        <v>#N/A</v>
      </c>
      <c r="AJ337" t="e">
        <f t="shared" si="87"/>
        <v>#N/A</v>
      </c>
      <c r="AK337" t="e">
        <f t="shared" si="88"/>
        <v>#N/A</v>
      </c>
      <c r="AL337" t="e">
        <f t="shared" si="89"/>
        <v>#N/A</v>
      </c>
      <c r="AM337" t="e">
        <f t="shared" si="90"/>
        <v>#N/A</v>
      </c>
      <c r="AN337" t="e">
        <f t="shared" si="91"/>
        <v>#N/A</v>
      </c>
      <c r="AO337" t="e">
        <f t="shared" si="92"/>
        <v>#N/A</v>
      </c>
      <c r="AP337" t="e">
        <f t="shared" si="93"/>
        <v>#N/A</v>
      </c>
      <c r="AQ337" t="e">
        <f t="shared" si="94"/>
        <v>#N/A</v>
      </c>
    </row>
    <row r="338" spans="1:43">
      <c r="A338">
        <v>5562</v>
      </c>
      <c r="B338">
        <v>164</v>
      </c>
      <c r="C338" t="str">
        <f t="shared" si="95"/>
        <v>n164</v>
      </c>
      <c r="D338" t="str">
        <f>VLOOKUP(A338,Demand_calculation!$A$2:$B$402,2,0)</f>
        <v>load95</v>
      </c>
      <c r="F338" t="s">
        <v>12812</v>
      </c>
      <c r="G338" t="s">
        <v>11997</v>
      </c>
      <c r="I338" t="s">
        <v>12812</v>
      </c>
      <c r="J338" t="s">
        <v>11997</v>
      </c>
      <c r="K338" t="e">
        <f>VLOOKUP(J338,Demand_calculation!$B$2:$M$402,12,0)</f>
        <v>#N/A</v>
      </c>
      <c r="L338" t="e">
        <f>VLOOKUP(J338,Demand_calculation!$B$2:$AA$402,13,0)</f>
        <v>#N/A</v>
      </c>
      <c r="M338" t="e">
        <f>VLOOKUP(J338,Demand_calculation!$B$2:$AA$402,14,0)</f>
        <v>#N/A</v>
      </c>
      <c r="N338" t="e">
        <f>VLOOKUP(J338,Demand_calculation!$B$2:$AA$402,15,0)</f>
        <v>#N/A</v>
      </c>
      <c r="O338" t="e">
        <f>VLOOKUP(J338,Demand_calculation!$B$2:$AA$402,16,0)</f>
        <v>#N/A</v>
      </c>
      <c r="P338" t="e">
        <f>VLOOKUP(J338,Demand_calculation!$B$2:$AA$402,17,0)</f>
        <v>#N/A</v>
      </c>
      <c r="Q338" t="e">
        <f>VLOOKUP(J338,Demand_calculation!$B$2:$AA$402,18,0)</f>
        <v>#N/A</v>
      </c>
      <c r="R338" t="e">
        <f>VLOOKUP(J338,Demand_calculation!$B$2:$AA$402,19,0)</f>
        <v>#N/A</v>
      </c>
      <c r="S338" t="e">
        <f>VLOOKUP(J338,Demand_calculation!$B$2:$AA$402,20,0)</f>
        <v>#N/A</v>
      </c>
      <c r="T338" t="e">
        <f>VLOOKUP(J338,Demand_calculation!$B$2:$AA$402,21,0)</f>
        <v>#N/A</v>
      </c>
      <c r="U338" t="e">
        <f>VLOOKUP(J338,Demand_calculation!$B$2:$AA$402,22,0)</f>
        <v>#N/A</v>
      </c>
      <c r="V338" t="e">
        <f>VLOOKUP(J338,Demand_calculation!$B$2:$AA$402,23,0)</f>
        <v>#N/A</v>
      </c>
      <c r="W338" t="e">
        <f>VLOOKUP(J338,Demand_calculation!$B$2:$AA$402,24,0)</f>
        <v>#N/A</v>
      </c>
      <c r="X338" t="e">
        <f>VLOOKUP(J338,Demand_calculation!$B$2:$AA$402,25,0)</f>
        <v>#N/A</v>
      </c>
      <c r="Y338" t="e">
        <f>VLOOKUP(J338,Demand_calculation!$B$2:$AA$402,26,0)</f>
        <v>#N/A</v>
      </c>
      <c r="AB338" t="s">
        <v>12924</v>
      </c>
      <c r="AC338" t="e">
        <f t="shared" si="80"/>
        <v>#N/A</v>
      </c>
      <c r="AD338" t="e">
        <f t="shared" si="81"/>
        <v>#N/A</v>
      </c>
      <c r="AE338" t="e">
        <f t="shared" si="82"/>
        <v>#N/A</v>
      </c>
      <c r="AF338" t="e">
        <f t="shared" si="83"/>
        <v>#N/A</v>
      </c>
      <c r="AG338" t="e">
        <f t="shared" si="84"/>
        <v>#N/A</v>
      </c>
      <c r="AH338" t="e">
        <f t="shared" si="85"/>
        <v>#N/A</v>
      </c>
      <c r="AI338" t="e">
        <f t="shared" si="86"/>
        <v>#N/A</v>
      </c>
      <c r="AJ338" t="e">
        <f t="shared" si="87"/>
        <v>#N/A</v>
      </c>
      <c r="AK338" t="e">
        <f t="shared" si="88"/>
        <v>#N/A</v>
      </c>
      <c r="AL338" t="e">
        <f t="shared" si="89"/>
        <v>#N/A</v>
      </c>
      <c r="AM338" t="e">
        <f t="shared" si="90"/>
        <v>#N/A</v>
      </c>
      <c r="AN338" t="e">
        <f t="shared" si="91"/>
        <v>#N/A</v>
      </c>
      <c r="AO338" t="e">
        <f t="shared" si="92"/>
        <v>#N/A</v>
      </c>
      <c r="AP338" t="e">
        <f t="shared" si="93"/>
        <v>#N/A</v>
      </c>
      <c r="AQ338" t="e">
        <f t="shared" si="94"/>
        <v>#N/A</v>
      </c>
    </row>
    <row r="339" spans="1:43">
      <c r="A339">
        <v>5562</v>
      </c>
      <c r="B339">
        <v>138</v>
      </c>
      <c r="C339" t="str">
        <f t="shared" si="95"/>
        <v>n138</v>
      </c>
      <c r="D339" t="str">
        <f>VLOOKUP(A339,Demand_calculation!$A$2:$B$402,2,0)</f>
        <v>load95</v>
      </c>
      <c r="F339" t="s">
        <v>12812</v>
      </c>
      <c r="G339" t="s">
        <v>12000</v>
      </c>
      <c r="I339" t="s">
        <v>12812</v>
      </c>
      <c r="J339" t="s">
        <v>12000</v>
      </c>
      <c r="K339" t="e">
        <f>VLOOKUP(J339,Demand_calculation!$B$2:$M$402,12,0)</f>
        <v>#N/A</v>
      </c>
      <c r="L339" t="e">
        <f>VLOOKUP(J339,Demand_calculation!$B$2:$AA$402,13,0)</f>
        <v>#N/A</v>
      </c>
      <c r="M339" t="e">
        <f>VLOOKUP(J339,Demand_calculation!$B$2:$AA$402,14,0)</f>
        <v>#N/A</v>
      </c>
      <c r="N339" t="e">
        <f>VLOOKUP(J339,Demand_calculation!$B$2:$AA$402,15,0)</f>
        <v>#N/A</v>
      </c>
      <c r="O339" t="e">
        <f>VLOOKUP(J339,Demand_calculation!$B$2:$AA$402,16,0)</f>
        <v>#N/A</v>
      </c>
      <c r="P339" t="e">
        <f>VLOOKUP(J339,Demand_calculation!$B$2:$AA$402,17,0)</f>
        <v>#N/A</v>
      </c>
      <c r="Q339" t="e">
        <f>VLOOKUP(J339,Demand_calculation!$B$2:$AA$402,18,0)</f>
        <v>#N/A</v>
      </c>
      <c r="R339" t="e">
        <f>VLOOKUP(J339,Demand_calculation!$B$2:$AA$402,19,0)</f>
        <v>#N/A</v>
      </c>
      <c r="S339" t="e">
        <f>VLOOKUP(J339,Demand_calculation!$B$2:$AA$402,20,0)</f>
        <v>#N/A</v>
      </c>
      <c r="T339" t="e">
        <f>VLOOKUP(J339,Demand_calculation!$B$2:$AA$402,21,0)</f>
        <v>#N/A</v>
      </c>
      <c r="U339" t="e">
        <f>VLOOKUP(J339,Demand_calculation!$B$2:$AA$402,22,0)</f>
        <v>#N/A</v>
      </c>
      <c r="V339" t="e">
        <f>VLOOKUP(J339,Demand_calculation!$B$2:$AA$402,23,0)</f>
        <v>#N/A</v>
      </c>
      <c r="W339" t="e">
        <f>VLOOKUP(J339,Demand_calculation!$B$2:$AA$402,24,0)</f>
        <v>#N/A</v>
      </c>
      <c r="X339" t="e">
        <f>VLOOKUP(J339,Demand_calculation!$B$2:$AA$402,25,0)</f>
        <v>#N/A</v>
      </c>
      <c r="Y339" t="e">
        <f>VLOOKUP(J339,Demand_calculation!$B$2:$AA$402,26,0)</f>
        <v>#N/A</v>
      </c>
      <c r="AB339" t="s">
        <v>12930</v>
      </c>
      <c r="AC339" t="e">
        <f t="shared" si="80"/>
        <v>#N/A</v>
      </c>
      <c r="AD339" t="e">
        <f t="shared" si="81"/>
        <v>#N/A</v>
      </c>
      <c r="AE339" t="e">
        <f t="shared" si="82"/>
        <v>#N/A</v>
      </c>
      <c r="AF339" t="e">
        <f t="shared" si="83"/>
        <v>#N/A</v>
      </c>
      <c r="AG339" t="e">
        <f t="shared" si="84"/>
        <v>#N/A</v>
      </c>
      <c r="AH339" t="e">
        <f t="shared" si="85"/>
        <v>#N/A</v>
      </c>
      <c r="AI339" t="e">
        <f t="shared" si="86"/>
        <v>#N/A</v>
      </c>
      <c r="AJ339" t="e">
        <f t="shared" si="87"/>
        <v>#N/A</v>
      </c>
      <c r="AK339" t="e">
        <f t="shared" si="88"/>
        <v>#N/A</v>
      </c>
      <c r="AL339" t="e">
        <f t="shared" si="89"/>
        <v>#N/A</v>
      </c>
      <c r="AM339" t="e">
        <f t="shared" si="90"/>
        <v>#N/A</v>
      </c>
      <c r="AN339" t="e">
        <f t="shared" si="91"/>
        <v>#N/A</v>
      </c>
      <c r="AO339" t="e">
        <f t="shared" si="92"/>
        <v>#N/A</v>
      </c>
      <c r="AP339" t="e">
        <f t="shared" si="93"/>
        <v>#N/A</v>
      </c>
      <c r="AQ339" t="e">
        <f t="shared" si="94"/>
        <v>#N/A</v>
      </c>
    </row>
    <row r="340" spans="1:43">
      <c r="A340">
        <v>5562</v>
      </c>
      <c r="B340">
        <v>87</v>
      </c>
      <c r="C340" t="str">
        <f t="shared" si="95"/>
        <v>n87</v>
      </c>
      <c r="D340" t="str">
        <f>VLOOKUP(A340,Demand_calculation!$A$2:$B$402,2,0)</f>
        <v>load95</v>
      </c>
      <c r="F340" t="s">
        <v>12783</v>
      </c>
      <c r="G340" t="s">
        <v>11901</v>
      </c>
      <c r="I340" t="s">
        <v>12783</v>
      </c>
      <c r="J340" t="s">
        <v>11901</v>
      </c>
      <c r="K340" t="e">
        <f>VLOOKUP(J340,Demand_calculation!$B$2:$M$402,12,0)</f>
        <v>#N/A</v>
      </c>
      <c r="L340" t="e">
        <f>VLOOKUP(J340,Demand_calculation!$B$2:$AA$402,13,0)</f>
        <v>#N/A</v>
      </c>
      <c r="M340" t="e">
        <f>VLOOKUP(J340,Demand_calculation!$B$2:$AA$402,14,0)</f>
        <v>#N/A</v>
      </c>
      <c r="N340" t="e">
        <f>VLOOKUP(J340,Demand_calculation!$B$2:$AA$402,15,0)</f>
        <v>#N/A</v>
      </c>
      <c r="O340" t="e">
        <f>VLOOKUP(J340,Demand_calculation!$B$2:$AA$402,16,0)</f>
        <v>#N/A</v>
      </c>
      <c r="P340" t="e">
        <f>VLOOKUP(J340,Demand_calculation!$B$2:$AA$402,17,0)</f>
        <v>#N/A</v>
      </c>
      <c r="Q340" t="e">
        <f>VLOOKUP(J340,Demand_calculation!$B$2:$AA$402,18,0)</f>
        <v>#N/A</v>
      </c>
      <c r="R340" t="e">
        <f>VLOOKUP(J340,Demand_calculation!$B$2:$AA$402,19,0)</f>
        <v>#N/A</v>
      </c>
      <c r="S340" t="e">
        <f>VLOOKUP(J340,Demand_calculation!$B$2:$AA$402,20,0)</f>
        <v>#N/A</v>
      </c>
      <c r="T340" t="e">
        <f>VLOOKUP(J340,Demand_calculation!$B$2:$AA$402,21,0)</f>
        <v>#N/A</v>
      </c>
      <c r="U340" t="e">
        <f>VLOOKUP(J340,Demand_calculation!$B$2:$AA$402,22,0)</f>
        <v>#N/A</v>
      </c>
      <c r="V340" t="e">
        <f>VLOOKUP(J340,Demand_calculation!$B$2:$AA$402,23,0)</f>
        <v>#N/A</v>
      </c>
      <c r="W340" t="e">
        <f>VLOOKUP(J340,Demand_calculation!$B$2:$AA$402,24,0)</f>
        <v>#N/A</v>
      </c>
      <c r="X340" t="e">
        <f>VLOOKUP(J340,Demand_calculation!$B$2:$AA$402,25,0)</f>
        <v>#N/A</v>
      </c>
      <c r="Y340" t="e">
        <f>VLOOKUP(J340,Demand_calculation!$B$2:$AA$402,26,0)</f>
        <v>#N/A</v>
      </c>
      <c r="AB340" t="s">
        <v>12909</v>
      </c>
      <c r="AC340" t="e">
        <f t="shared" si="80"/>
        <v>#N/A</v>
      </c>
      <c r="AD340" t="e">
        <f t="shared" si="81"/>
        <v>#N/A</v>
      </c>
      <c r="AE340" t="e">
        <f t="shared" si="82"/>
        <v>#N/A</v>
      </c>
      <c r="AF340" t="e">
        <f t="shared" si="83"/>
        <v>#N/A</v>
      </c>
      <c r="AG340" t="e">
        <f t="shared" si="84"/>
        <v>#N/A</v>
      </c>
      <c r="AH340" t="e">
        <f t="shared" si="85"/>
        <v>#N/A</v>
      </c>
      <c r="AI340" t="e">
        <f t="shared" si="86"/>
        <v>#N/A</v>
      </c>
      <c r="AJ340" t="e">
        <f t="shared" si="87"/>
        <v>#N/A</v>
      </c>
      <c r="AK340" t="e">
        <f t="shared" si="88"/>
        <v>#N/A</v>
      </c>
      <c r="AL340" t="e">
        <f t="shared" si="89"/>
        <v>#N/A</v>
      </c>
      <c r="AM340" t="e">
        <f t="shared" si="90"/>
        <v>#N/A</v>
      </c>
      <c r="AN340" t="e">
        <f t="shared" si="91"/>
        <v>#N/A</v>
      </c>
      <c r="AO340" t="e">
        <f t="shared" si="92"/>
        <v>#N/A</v>
      </c>
      <c r="AP340" t="e">
        <f t="shared" si="93"/>
        <v>#N/A</v>
      </c>
      <c r="AQ340" t="e">
        <f t="shared" si="94"/>
        <v>#N/A</v>
      </c>
    </row>
    <row r="341" spans="1:43">
      <c r="A341">
        <v>5562</v>
      </c>
      <c r="B341">
        <v>457</v>
      </c>
      <c r="C341" t="str">
        <f t="shared" si="95"/>
        <v>n457</v>
      </c>
      <c r="D341" t="str">
        <f>VLOOKUP(A341,Demand_calculation!$A$2:$B$402,2,0)</f>
        <v>load95</v>
      </c>
      <c r="F341" t="s">
        <v>12783</v>
      </c>
      <c r="G341" t="s">
        <v>11902</v>
      </c>
      <c r="I341" t="s">
        <v>12783</v>
      </c>
      <c r="J341" t="s">
        <v>11902</v>
      </c>
      <c r="K341" t="e">
        <f>VLOOKUP(J341,Demand_calculation!$B$2:$M$402,12,0)</f>
        <v>#N/A</v>
      </c>
      <c r="L341" t="e">
        <f>VLOOKUP(J341,Demand_calculation!$B$2:$AA$402,13,0)</f>
        <v>#N/A</v>
      </c>
      <c r="M341" t="e">
        <f>VLOOKUP(J341,Demand_calculation!$B$2:$AA$402,14,0)</f>
        <v>#N/A</v>
      </c>
      <c r="N341" t="e">
        <f>VLOOKUP(J341,Demand_calculation!$B$2:$AA$402,15,0)</f>
        <v>#N/A</v>
      </c>
      <c r="O341" t="e">
        <f>VLOOKUP(J341,Demand_calculation!$B$2:$AA$402,16,0)</f>
        <v>#N/A</v>
      </c>
      <c r="P341" t="e">
        <f>VLOOKUP(J341,Demand_calculation!$B$2:$AA$402,17,0)</f>
        <v>#N/A</v>
      </c>
      <c r="Q341" t="e">
        <f>VLOOKUP(J341,Demand_calculation!$B$2:$AA$402,18,0)</f>
        <v>#N/A</v>
      </c>
      <c r="R341" t="e">
        <f>VLOOKUP(J341,Demand_calculation!$B$2:$AA$402,19,0)</f>
        <v>#N/A</v>
      </c>
      <c r="S341" t="e">
        <f>VLOOKUP(J341,Demand_calculation!$B$2:$AA$402,20,0)</f>
        <v>#N/A</v>
      </c>
      <c r="T341" t="e">
        <f>VLOOKUP(J341,Demand_calculation!$B$2:$AA$402,21,0)</f>
        <v>#N/A</v>
      </c>
      <c r="U341" t="e">
        <f>VLOOKUP(J341,Demand_calculation!$B$2:$AA$402,22,0)</f>
        <v>#N/A</v>
      </c>
      <c r="V341" t="e">
        <f>VLOOKUP(J341,Demand_calculation!$B$2:$AA$402,23,0)</f>
        <v>#N/A</v>
      </c>
      <c r="W341" t="e">
        <f>VLOOKUP(J341,Demand_calculation!$B$2:$AA$402,24,0)</f>
        <v>#N/A</v>
      </c>
      <c r="X341" t="e">
        <f>VLOOKUP(J341,Demand_calculation!$B$2:$AA$402,25,0)</f>
        <v>#N/A</v>
      </c>
      <c r="Y341" t="e">
        <f>VLOOKUP(J341,Demand_calculation!$B$2:$AA$402,26,0)</f>
        <v>#N/A</v>
      </c>
      <c r="AB341" t="s">
        <v>12998</v>
      </c>
      <c r="AC341" t="e">
        <f t="shared" si="80"/>
        <v>#N/A</v>
      </c>
      <c r="AD341" t="e">
        <f t="shared" si="81"/>
        <v>#N/A</v>
      </c>
      <c r="AE341" t="e">
        <f t="shared" si="82"/>
        <v>#N/A</v>
      </c>
      <c r="AF341" t="e">
        <f t="shared" si="83"/>
        <v>#N/A</v>
      </c>
      <c r="AG341" t="e">
        <f t="shared" si="84"/>
        <v>#N/A</v>
      </c>
      <c r="AH341" t="e">
        <f t="shared" si="85"/>
        <v>#N/A</v>
      </c>
      <c r="AI341" t="e">
        <f t="shared" si="86"/>
        <v>#N/A</v>
      </c>
      <c r="AJ341" t="e">
        <f t="shared" si="87"/>
        <v>#N/A</v>
      </c>
      <c r="AK341" t="e">
        <f t="shared" si="88"/>
        <v>#N/A</v>
      </c>
      <c r="AL341" t="e">
        <f t="shared" si="89"/>
        <v>#N/A</v>
      </c>
      <c r="AM341" t="e">
        <f t="shared" si="90"/>
        <v>#N/A</v>
      </c>
      <c r="AN341" t="e">
        <f t="shared" si="91"/>
        <v>#N/A</v>
      </c>
      <c r="AO341" t="e">
        <f t="shared" si="92"/>
        <v>#N/A</v>
      </c>
      <c r="AP341" t="e">
        <f t="shared" si="93"/>
        <v>#N/A</v>
      </c>
      <c r="AQ341" t="e">
        <f t="shared" si="94"/>
        <v>#N/A</v>
      </c>
    </row>
    <row r="342" spans="1:43">
      <c r="A342">
        <v>5562</v>
      </c>
      <c r="B342">
        <v>140</v>
      </c>
      <c r="C342" t="str">
        <f t="shared" si="95"/>
        <v>n140</v>
      </c>
      <c r="D342" t="str">
        <f>VLOOKUP(A342,Demand_calculation!$A$2:$B$402,2,0)</f>
        <v>load95</v>
      </c>
      <c r="F342" t="s">
        <v>12783</v>
      </c>
      <c r="G342" t="s">
        <v>11903</v>
      </c>
      <c r="I342" t="s">
        <v>12783</v>
      </c>
      <c r="J342" t="s">
        <v>11903</v>
      </c>
      <c r="K342" t="e">
        <f>VLOOKUP(J342,Demand_calculation!$B$2:$M$402,12,0)</f>
        <v>#N/A</v>
      </c>
      <c r="L342" t="e">
        <f>VLOOKUP(J342,Demand_calculation!$B$2:$AA$402,13,0)</f>
        <v>#N/A</v>
      </c>
      <c r="M342" t="e">
        <f>VLOOKUP(J342,Demand_calculation!$B$2:$AA$402,14,0)</f>
        <v>#N/A</v>
      </c>
      <c r="N342" t="e">
        <f>VLOOKUP(J342,Demand_calculation!$B$2:$AA$402,15,0)</f>
        <v>#N/A</v>
      </c>
      <c r="O342" t="e">
        <f>VLOOKUP(J342,Demand_calculation!$B$2:$AA$402,16,0)</f>
        <v>#N/A</v>
      </c>
      <c r="P342" t="e">
        <f>VLOOKUP(J342,Demand_calculation!$B$2:$AA$402,17,0)</f>
        <v>#N/A</v>
      </c>
      <c r="Q342" t="e">
        <f>VLOOKUP(J342,Demand_calculation!$B$2:$AA$402,18,0)</f>
        <v>#N/A</v>
      </c>
      <c r="R342" t="e">
        <f>VLOOKUP(J342,Demand_calculation!$B$2:$AA$402,19,0)</f>
        <v>#N/A</v>
      </c>
      <c r="S342" t="e">
        <f>VLOOKUP(J342,Demand_calculation!$B$2:$AA$402,20,0)</f>
        <v>#N/A</v>
      </c>
      <c r="T342" t="e">
        <f>VLOOKUP(J342,Demand_calculation!$B$2:$AA$402,21,0)</f>
        <v>#N/A</v>
      </c>
      <c r="U342" t="e">
        <f>VLOOKUP(J342,Demand_calculation!$B$2:$AA$402,22,0)</f>
        <v>#N/A</v>
      </c>
      <c r="V342" t="e">
        <f>VLOOKUP(J342,Demand_calculation!$B$2:$AA$402,23,0)</f>
        <v>#N/A</v>
      </c>
      <c r="W342" t="e">
        <f>VLOOKUP(J342,Demand_calculation!$B$2:$AA$402,24,0)</f>
        <v>#N/A</v>
      </c>
      <c r="X342" t="e">
        <f>VLOOKUP(J342,Demand_calculation!$B$2:$AA$402,25,0)</f>
        <v>#N/A</v>
      </c>
      <c r="Y342" t="e">
        <f>VLOOKUP(J342,Demand_calculation!$B$2:$AA$402,26,0)</f>
        <v>#N/A</v>
      </c>
      <c r="AB342" t="s">
        <v>12889</v>
      </c>
      <c r="AC342" t="e">
        <f t="shared" si="80"/>
        <v>#N/A</v>
      </c>
      <c r="AD342" t="e">
        <f t="shared" si="81"/>
        <v>#N/A</v>
      </c>
      <c r="AE342" t="e">
        <f t="shared" si="82"/>
        <v>#N/A</v>
      </c>
      <c r="AF342" t="e">
        <f t="shared" si="83"/>
        <v>#N/A</v>
      </c>
      <c r="AG342" t="e">
        <f t="shared" si="84"/>
        <v>#N/A</v>
      </c>
      <c r="AH342" t="e">
        <f t="shared" si="85"/>
        <v>#N/A</v>
      </c>
      <c r="AI342" t="e">
        <f t="shared" si="86"/>
        <v>#N/A</v>
      </c>
      <c r="AJ342" t="e">
        <f t="shared" si="87"/>
        <v>#N/A</v>
      </c>
      <c r="AK342" t="e">
        <f t="shared" si="88"/>
        <v>#N/A</v>
      </c>
      <c r="AL342" t="e">
        <f t="shared" si="89"/>
        <v>#N/A</v>
      </c>
      <c r="AM342" t="e">
        <f t="shared" si="90"/>
        <v>#N/A</v>
      </c>
      <c r="AN342" t="e">
        <f t="shared" si="91"/>
        <v>#N/A</v>
      </c>
      <c r="AO342" t="e">
        <f t="shared" si="92"/>
        <v>#N/A</v>
      </c>
      <c r="AP342" t="e">
        <f t="shared" si="93"/>
        <v>#N/A</v>
      </c>
      <c r="AQ342" t="e">
        <f t="shared" si="94"/>
        <v>#N/A</v>
      </c>
    </row>
    <row r="343" spans="1:43">
      <c r="A343">
        <v>5562</v>
      </c>
      <c r="B343">
        <v>142</v>
      </c>
      <c r="C343" t="str">
        <f t="shared" si="95"/>
        <v>n142</v>
      </c>
      <c r="D343" t="str">
        <f>VLOOKUP(A343,Demand_calculation!$A$2:$B$402,2,0)</f>
        <v>load95</v>
      </c>
      <c r="F343" t="s">
        <v>12783</v>
      </c>
      <c r="G343" t="s">
        <v>11997</v>
      </c>
      <c r="I343" t="s">
        <v>12783</v>
      </c>
      <c r="J343" t="s">
        <v>11997</v>
      </c>
      <c r="K343" t="e">
        <f>VLOOKUP(J343,Demand_calculation!$B$2:$M$402,12,0)</f>
        <v>#N/A</v>
      </c>
      <c r="L343" t="e">
        <f>VLOOKUP(J343,Demand_calculation!$B$2:$AA$402,13,0)</f>
        <v>#N/A</v>
      </c>
      <c r="M343" t="e">
        <f>VLOOKUP(J343,Demand_calculation!$B$2:$AA$402,14,0)</f>
        <v>#N/A</v>
      </c>
      <c r="N343" t="e">
        <f>VLOOKUP(J343,Demand_calculation!$B$2:$AA$402,15,0)</f>
        <v>#N/A</v>
      </c>
      <c r="O343" t="e">
        <f>VLOOKUP(J343,Demand_calculation!$B$2:$AA$402,16,0)</f>
        <v>#N/A</v>
      </c>
      <c r="P343" t="e">
        <f>VLOOKUP(J343,Demand_calculation!$B$2:$AA$402,17,0)</f>
        <v>#N/A</v>
      </c>
      <c r="Q343" t="e">
        <f>VLOOKUP(J343,Demand_calculation!$B$2:$AA$402,18,0)</f>
        <v>#N/A</v>
      </c>
      <c r="R343" t="e">
        <f>VLOOKUP(J343,Demand_calculation!$B$2:$AA$402,19,0)</f>
        <v>#N/A</v>
      </c>
      <c r="S343" t="e">
        <f>VLOOKUP(J343,Demand_calculation!$B$2:$AA$402,20,0)</f>
        <v>#N/A</v>
      </c>
      <c r="T343" t="e">
        <f>VLOOKUP(J343,Demand_calculation!$B$2:$AA$402,21,0)</f>
        <v>#N/A</v>
      </c>
      <c r="U343" t="e">
        <f>VLOOKUP(J343,Demand_calculation!$B$2:$AA$402,22,0)</f>
        <v>#N/A</v>
      </c>
      <c r="V343" t="e">
        <f>VLOOKUP(J343,Demand_calculation!$B$2:$AA$402,23,0)</f>
        <v>#N/A</v>
      </c>
      <c r="W343" t="e">
        <f>VLOOKUP(J343,Demand_calculation!$B$2:$AA$402,24,0)</f>
        <v>#N/A</v>
      </c>
      <c r="X343" t="e">
        <f>VLOOKUP(J343,Demand_calculation!$B$2:$AA$402,25,0)</f>
        <v>#N/A</v>
      </c>
      <c r="Y343" t="e">
        <f>VLOOKUP(J343,Demand_calculation!$B$2:$AA$402,26,0)</f>
        <v>#N/A</v>
      </c>
      <c r="AB343" t="s">
        <v>12843</v>
      </c>
      <c r="AC343" t="e">
        <f t="shared" si="80"/>
        <v>#N/A</v>
      </c>
      <c r="AD343" t="e">
        <f t="shared" si="81"/>
        <v>#N/A</v>
      </c>
      <c r="AE343" t="e">
        <f t="shared" si="82"/>
        <v>#N/A</v>
      </c>
      <c r="AF343" t="e">
        <f t="shared" si="83"/>
        <v>#N/A</v>
      </c>
      <c r="AG343" t="e">
        <f t="shared" si="84"/>
        <v>#N/A</v>
      </c>
      <c r="AH343" t="e">
        <f t="shared" si="85"/>
        <v>#N/A</v>
      </c>
      <c r="AI343" t="e">
        <f t="shared" si="86"/>
        <v>#N/A</v>
      </c>
      <c r="AJ343" t="e">
        <f t="shared" si="87"/>
        <v>#N/A</v>
      </c>
      <c r="AK343" t="e">
        <f t="shared" si="88"/>
        <v>#N/A</v>
      </c>
      <c r="AL343" t="e">
        <f t="shared" si="89"/>
        <v>#N/A</v>
      </c>
      <c r="AM343" t="e">
        <f t="shared" si="90"/>
        <v>#N/A</v>
      </c>
      <c r="AN343" t="e">
        <f t="shared" si="91"/>
        <v>#N/A</v>
      </c>
      <c r="AO343" t="e">
        <f t="shared" si="92"/>
        <v>#N/A</v>
      </c>
      <c r="AP343" t="e">
        <f t="shared" si="93"/>
        <v>#N/A</v>
      </c>
      <c r="AQ343" t="e">
        <f t="shared" si="94"/>
        <v>#N/A</v>
      </c>
    </row>
    <row r="344" spans="1:43">
      <c r="A344">
        <v>5562</v>
      </c>
      <c r="B344">
        <v>208</v>
      </c>
      <c r="C344" t="str">
        <f t="shared" si="95"/>
        <v>n208</v>
      </c>
      <c r="D344" t="str">
        <f>VLOOKUP(A344,Demand_calculation!$A$2:$B$402,2,0)</f>
        <v>load95</v>
      </c>
      <c r="F344" t="s">
        <v>12760</v>
      </c>
      <c r="G344" t="s">
        <v>11894</v>
      </c>
      <c r="I344" t="s">
        <v>12760</v>
      </c>
      <c r="J344" t="s">
        <v>11894</v>
      </c>
      <c r="K344" t="e">
        <f>VLOOKUP(J344,Demand_calculation!$B$2:$M$402,12,0)</f>
        <v>#N/A</v>
      </c>
      <c r="L344" t="e">
        <f>VLOOKUP(J344,Demand_calculation!$B$2:$AA$402,13,0)</f>
        <v>#N/A</v>
      </c>
      <c r="M344" t="e">
        <f>VLOOKUP(J344,Demand_calculation!$B$2:$AA$402,14,0)</f>
        <v>#N/A</v>
      </c>
      <c r="N344" t="e">
        <f>VLOOKUP(J344,Demand_calculation!$B$2:$AA$402,15,0)</f>
        <v>#N/A</v>
      </c>
      <c r="O344" t="e">
        <f>VLOOKUP(J344,Demand_calculation!$B$2:$AA$402,16,0)</f>
        <v>#N/A</v>
      </c>
      <c r="P344" t="e">
        <f>VLOOKUP(J344,Demand_calculation!$B$2:$AA$402,17,0)</f>
        <v>#N/A</v>
      </c>
      <c r="Q344" t="e">
        <f>VLOOKUP(J344,Demand_calculation!$B$2:$AA$402,18,0)</f>
        <v>#N/A</v>
      </c>
      <c r="R344" t="e">
        <f>VLOOKUP(J344,Demand_calculation!$B$2:$AA$402,19,0)</f>
        <v>#N/A</v>
      </c>
      <c r="S344" t="e">
        <f>VLOOKUP(J344,Demand_calculation!$B$2:$AA$402,20,0)</f>
        <v>#N/A</v>
      </c>
      <c r="T344" t="e">
        <f>VLOOKUP(J344,Demand_calculation!$B$2:$AA$402,21,0)</f>
        <v>#N/A</v>
      </c>
      <c r="U344" t="e">
        <f>VLOOKUP(J344,Demand_calculation!$B$2:$AA$402,22,0)</f>
        <v>#N/A</v>
      </c>
      <c r="V344" t="e">
        <f>VLOOKUP(J344,Demand_calculation!$B$2:$AA$402,23,0)</f>
        <v>#N/A</v>
      </c>
      <c r="W344" t="e">
        <f>VLOOKUP(J344,Demand_calculation!$B$2:$AA$402,24,0)</f>
        <v>#N/A</v>
      </c>
      <c r="X344" t="e">
        <f>VLOOKUP(J344,Demand_calculation!$B$2:$AA$402,25,0)</f>
        <v>#N/A</v>
      </c>
      <c r="Y344" t="e">
        <f>VLOOKUP(J344,Demand_calculation!$B$2:$AA$402,26,0)</f>
        <v>#N/A</v>
      </c>
      <c r="AB344" t="s">
        <v>12861</v>
      </c>
      <c r="AC344" t="e">
        <f t="shared" si="80"/>
        <v>#N/A</v>
      </c>
      <c r="AD344" t="e">
        <f t="shared" si="81"/>
        <v>#N/A</v>
      </c>
      <c r="AE344" t="e">
        <f t="shared" si="82"/>
        <v>#N/A</v>
      </c>
      <c r="AF344" t="e">
        <f t="shared" si="83"/>
        <v>#N/A</v>
      </c>
      <c r="AG344" t="e">
        <f t="shared" si="84"/>
        <v>#N/A</v>
      </c>
      <c r="AH344" t="e">
        <f t="shared" si="85"/>
        <v>#N/A</v>
      </c>
      <c r="AI344" t="e">
        <f t="shared" si="86"/>
        <v>#N/A</v>
      </c>
      <c r="AJ344" t="e">
        <f t="shared" si="87"/>
        <v>#N/A</v>
      </c>
      <c r="AK344" t="e">
        <f t="shared" si="88"/>
        <v>#N/A</v>
      </c>
      <c r="AL344" t="e">
        <f t="shared" si="89"/>
        <v>#N/A</v>
      </c>
      <c r="AM344" t="e">
        <f t="shared" si="90"/>
        <v>#N/A</v>
      </c>
      <c r="AN344" t="e">
        <f t="shared" si="91"/>
        <v>#N/A</v>
      </c>
      <c r="AO344" t="e">
        <f t="shared" si="92"/>
        <v>#N/A</v>
      </c>
      <c r="AP344" t="e">
        <f t="shared" si="93"/>
        <v>#N/A</v>
      </c>
      <c r="AQ344" t="e">
        <f t="shared" si="94"/>
        <v>#N/A</v>
      </c>
    </row>
    <row r="345" spans="1:43">
      <c r="A345">
        <v>5566</v>
      </c>
      <c r="B345">
        <v>90</v>
      </c>
      <c r="C345" t="str">
        <f t="shared" si="95"/>
        <v>n90</v>
      </c>
      <c r="D345" t="str">
        <f>VLOOKUP(A345,Demand_calculation!$A$2:$B$402,2,0)</f>
        <v>load96</v>
      </c>
      <c r="F345" t="s">
        <v>12760</v>
      </c>
      <c r="G345" t="s">
        <v>11895</v>
      </c>
      <c r="I345" t="s">
        <v>12760</v>
      </c>
      <c r="J345" t="s">
        <v>11895</v>
      </c>
      <c r="K345" t="e">
        <f>VLOOKUP(J345,Demand_calculation!$B$2:$M$402,12,0)</f>
        <v>#N/A</v>
      </c>
      <c r="L345" t="e">
        <f>VLOOKUP(J345,Demand_calculation!$B$2:$AA$402,13,0)</f>
        <v>#N/A</v>
      </c>
      <c r="M345" t="e">
        <f>VLOOKUP(J345,Demand_calculation!$B$2:$AA$402,14,0)</f>
        <v>#N/A</v>
      </c>
      <c r="N345" t="e">
        <f>VLOOKUP(J345,Demand_calculation!$B$2:$AA$402,15,0)</f>
        <v>#N/A</v>
      </c>
      <c r="O345" t="e">
        <f>VLOOKUP(J345,Demand_calculation!$B$2:$AA$402,16,0)</f>
        <v>#N/A</v>
      </c>
      <c r="P345" t="e">
        <f>VLOOKUP(J345,Demand_calculation!$B$2:$AA$402,17,0)</f>
        <v>#N/A</v>
      </c>
      <c r="Q345" t="e">
        <f>VLOOKUP(J345,Demand_calculation!$B$2:$AA$402,18,0)</f>
        <v>#N/A</v>
      </c>
      <c r="R345" t="e">
        <f>VLOOKUP(J345,Demand_calculation!$B$2:$AA$402,19,0)</f>
        <v>#N/A</v>
      </c>
      <c r="S345" t="e">
        <f>VLOOKUP(J345,Demand_calculation!$B$2:$AA$402,20,0)</f>
        <v>#N/A</v>
      </c>
      <c r="T345" t="e">
        <f>VLOOKUP(J345,Demand_calculation!$B$2:$AA$402,21,0)</f>
        <v>#N/A</v>
      </c>
      <c r="U345" t="e">
        <f>VLOOKUP(J345,Demand_calculation!$B$2:$AA$402,22,0)</f>
        <v>#N/A</v>
      </c>
      <c r="V345" t="e">
        <f>VLOOKUP(J345,Demand_calculation!$B$2:$AA$402,23,0)</f>
        <v>#N/A</v>
      </c>
      <c r="W345" t="e">
        <f>VLOOKUP(J345,Demand_calculation!$B$2:$AA$402,24,0)</f>
        <v>#N/A</v>
      </c>
      <c r="X345" t="e">
        <f>VLOOKUP(J345,Demand_calculation!$B$2:$AA$402,25,0)</f>
        <v>#N/A</v>
      </c>
      <c r="Y345" t="e">
        <f>VLOOKUP(J345,Demand_calculation!$B$2:$AA$402,26,0)</f>
        <v>#N/A</v>
      </c>
      <c r="AB345" t="s">
        <v>12830</v>
      </c>
      <c r="AC345" t="e">
        <f t="shared" si="80"/>
        <v>#N/A</v>
      </c>
      <c r="AD345" t="e">
        <f t="shared" si="81"/>
        <v>#N/A</v>
      </c>
      <c r="AE345" t="e">
        <f t="shared" si="82"/>
        <v>#N/A</v>
      </c>
      <c r="AF345" t="e">
        <f t="shared" si="83"/>
        <v>#N/A</v>
      </c>
      <c r="AG345" t="e">
        <f t="shared" si="84"/>
        <v>#N/A</v>
      </c>
      <c r="AH345" t="e">
        <f t="shared" si="85"/>
        <v>#N/A</v>
      </c>
      <c r="AI345" t="e">
        <f t="shared" si="86"/>
        <v>#N/A</v>
      </c>
      <c r="AJ345" t="e">
        <f t="shared" si="87"/>
        <v>#N/A</v>
      </c>
      <c r="AK345" t="e">
        <f t="shared" si="88"/>
        <v>#N/A</v>
      </c>
      <c r="AL345" t="e">
        <f t="shared" si="89"/>
        <v>#N/A</v>
      </c>
      <c r="AM345" t="e">
        <f t="shared" si="90"/>
        <v>#N/A</v>
      </c>
      <c r="AN345" t="e">
        <f t="shared" si="91"/>
        <v>#N/A</v>
      </c>
      <c r="AO345" t="e">
        <f t="shared" si="92"/>
        <v>#N/A</v>
      </c>
      <c r="AP345" t="e">
        <f t="shared" si="93"/>
        <v>#N/A</v>
      </c>
      <c r="AQ345" t="e">
        <f t="shared" si="94"/>
        <v>#N/A</v>
      </c>
    </row>
    <row r="346" spans="1:43">
      <c r="A346">
        <v>5566</v>
      </c>
      <c r="B346">
        <v>445</v>
      </c>
      <c r="C346" t="str">
        <f t="shared" si="95"/>
        <v>n445</v>
      </c>
      <c r="D346" t="str">
        <f>VLOOKUP(A346,Demand_calculation!$A$2:$B$402,2,0)</f>
        <v>load96</v>
      </c>
      <c r="F346" t="s">
        <v>12760</v>
      </c>
      <c r="G346" t="s">
        <v>11904</v>
      </c>
      <c r="I346" t="s">
        <v>12760</v>
      </c>
      <c r="J346" t="s">
        <v>11904</v>
      </c>
      <c r="K346" t="e">
        <f>VLOOKUP(J346,Demand_calculation!$B$2:$M$402,12,0)</f>
        <v>#N/A</v>
      </c>
      <c r="L346" t="e">
        <f>VLOOKUP(J346,Demand_calculation!$B$2:$AA$402,13,0)</f>
        <v>#N/A</v>
      </c>
      <c r="M346" t="e">
        <f>VLOOKUP(J346,Demand_calculation!$B$2:$AA$402,14,0)</f>
        <v>#N/A</v>
      </c>
      <c r="N346" t="e">
        <f>VLOOKUP(J346,Demand_calculation!$B$2:$AA$402,15,0)</f>
        <v>#N/A</v>
      </c>
      <c r="O346" t="e">
        <f>VLOOKUP(J346,Demand_calculation!$B$2:$AA$402,16,0)</f>
        <v>#N/A</v>
      </c>
      <c r="P346" t="e">
        <f>VLOOKUP(J346,Demand_calculation!$B$2:$AA$402,17,0)</f>
        <v>#N/A</v>
      </c>
      <c r="Q346" t="e">
        <f>VLOOKUP(J346,Demand_calculation!$B$2:$AA$402,18,0)</f>
        <v>#N/A</v>
      </c>
      <c r="R346" t="e">
        <f>VLOOKUP(J346,Demand_calculation!$B$2:$AA$402,19,0)</f>
        <v>#N/A</v>
      </c>
      <c r="S346" t="e">
        <f>VLOOKUP(J346,Demand_calculation!$B$2:$AA$402,20,0)</f>
        <v>#N/A</v>
      </c>
      <c r="T346" t="e">
        <f>VLOOKUP(J346,Demand_calculation!$B$2:$AA$402,21,0)</f>
        <v>#N/A</v>
      </c>
      <c r="U346" t="e">
        <f>VLOOKUP(J346,Demand_calculation!$B$2:$AA$402,22,0)</f>
        <v>#N/A</v>
      </c>
      <c r="V346" t="e">
        <f>VLOOKUP(J346,Demand_calculation!$B$2:$AA$402,23,0)</f>
        <v>#N/A</v>
      </c>
      <c r="W346" t="e">
        <f>VLOOKUP(J346,Demand_calculation!$B$2:$AA$402,24,0)</f>
        <v>#N/A</v>
      </c>
      <c r="X346" t="e">
        <f>VLOOKUP(J346,Demand_calculation!$B$2:$AA$402,25,0)</f>
        <v>#N/A</v>
      </c>
      <c r="Y346" t="e">
        <f>VLOOKUP(J346,Demand_calculation!$B$2:$AA$402,26,0)</f>
        <v>#N/A</v>
      </c>
      <c r="AB346" t="s">
        <v>12846</v>
      </c>
      <c r="AC346" t="e">
        <f t="shared" si="80"/>
        <v>#N/A</v>
      </c>
      <c r="AD346" t="e">
        <f t="shared" si="81"/>
        <v>#N/A</v>
      </c>
      <c r="AE346" t="e">
        <f t="shared" si="82"/>
        <v>#N/A</v>
      </c>
      <c r="AF346" t="e">
        <f t="shared" si="83"/>
        <v>#N/A</v>
      </c>
      <c r="AG346" t="e">
        <f t="shared" si="84"/>
        <v>#N/A</v>
      </c>
      <c r="AH346" t="e">
        <f t="shared" si="85"/>
        <v>#N/A</v>
      </c>
      <c r="AI346" t="e">
        <f t="shared" si="86"/>
        <v>#N/A</v>
      </c>
      <c r="AJ346" t="e">
        <f t="shared" si="87"/>
        <v>#N/A</v>
      </c>
      <c r="AK346" t="e">
        <f t="shared" si="88"/>
        <v>#N/A</v>
      </c>
      <c r="AL346" t="e">
        <f t="shared" si="89"/>
        <v>#N/A</v>
      </c>
      <c r="AM346" t="e">
        <f t="shared" si="90"/>
        <v>#N/A</v>
      </c>
      <c r="AN346" t="e">
        <f t="shared" si="91"/>
        <v>#N/A</v>
      </c>
      <c r="AO346" t="e">
        <f t="shared" si="92"/>
        <v>#N/A</v>
      </c>
      <c r="AP346" t="e">
        <f t="shared" si="93"/>
        <v>#N/A</v>
      </c>
      <c r="AQ346" t="e">
        <f t="shared" si="94"/>
        <v>#N/A</v>
      </c>
    </row>
    <row r="347" spans="1:43">
      <c r="A347">
        <v>5566</v>
      </c>
      <c r="B347">
        <v>289</v>
      </c>
      <c r="C347" t="str">
        <f t="shared" si="95"/>
        <v>n289</v>
      </c>
      <c r="D347" t="str">
        <f>VLOOKUP(A347,Demand_calculation!$A$2:$B$402,2,0)</f>
        <v>load96</v>
      </c>
      <c r="F347" t="s">
        <v>12760</v>
      </c>
      <c r="G347" t="s">
        <v>11906</v>
      </c>
      <c r="I347" t="s">
        <v>12760</v>
      </c>
      <c r="J347" t="s">
        <v>11906</v>
      </c>
      <c r="K347" t="e">
        <f>VLOOKUP(J347,Demand_calculation!$B$2:$M$402,12,0)</f>
        <v>#N/A</v>
      </c>
      <c r="L347" t="e">
        <f>VLOOKUP(J347,Demand_calculation!$B$2:$AA$402,13,0)</f>
        <v>#N/A</v>
      </c>
      <c r="M347" t="e">
        <f>VLOOKUP(J347,Demand_calculation!$B$2:$AA$402,14,0)</f>
        <v>#N/A</v>
      </c>
      <c r="N347" t="e">
        <f>VLOOKUP(J347,Demand_calculation!$B$2:$AA$402,15,0)</f>
        <v>#N/A</v>
      </c>
      <c r="O347" t="e">
        <f>VLOOKUP(J347,Demand_calculation!$B$2:$AA$402,16,0)</f>
        <v>#N/A</v>
      </c>
      <c r="P347" t="e">
        <f>VLOOKUP(J347,Demand_calculation!$B$2:$AA$402,17,0)</f>
        <v>#N/A</v>
      </c>
      <c r="Q347" t="e">
        <f>VLOOKUP(J347,Demand_calculation!$B$2:$AA$402,18,0)</f>
        <v>#N/A</v>
      </c>
      <c r="R347" t="e">
        <f>VLOOKUP(J347,Demand_calculation!$B$2:$AA$402,19,0)</f>
        <v>#N/A</v>
      </c>
      <c r="S347" t="e">
        <f>VLOOKUP(J347,Demand_calculation!$B$2:$AA$402,20,0)</f>
        <v>#N/A</v>
      </c>
      <c r="T347" t="e">
        <f>VLOOKUP(J347,Demand_calculation!$B$2:$AA$402,21,0)</f>
        <v>#N/A</v>
      </c>
      <c r="U347" t="e">
        <f>VLOOKUP(J347,Demand_calculation!$B$2:$AA$402,22,0)</f>
        <v>#N/A</v>
      </c>
      <c r="V347" t="e">
        <f>VLOOKUP(J347,Demand_calculation!$B$2:$AA$402,23,0)</f>
        <v>#N/A</v>
      </c>
      <c r="W347" t="e">
        <f>VLOOKUP(J347,Demand_calculation!$B$2:$AA$402,24,0)</f>
        <v>#N/A</v>
      </c>
      <c r="X347" t="e">
        <f>VLOOKUP(J347,Demand_calculation!$B$2:$AA$402,25,0)</f>
        <v>#N/A</v>
      </c>
      <c r="Y347" t="e">
        <f>VLOOKUP(J347,Demand_calculation!$B$2:$AA$402,26,0)</f>
        <v>#N/A</v>
      </c>
      <c r="AB347" t="s">
        <v>12844</v>
      </c>
      <c r="AC347" t="e">
        <f t="shared" si="80"/>
        <v>#N/A</v>
      </c>
      <c r="AD347" t="e">
        <f t="shared" si="81"/>
        <v>#N/A</v>
      </c>
      <c r="AE347" t="e">
        <f t="shared" si="82"/>
        <v>#N/A</v>
      </c>
      <c r="AF347" t="e">
        <f t="shared" si="83"/>
        <v>#N/A</v>
      </c>
      <c r="AG347" t="e">
        <f t="shared" si="84"/>
        <v>#N/A</v>
      </c>
      <c r="AH347" t="e">
        <f t="shared" si="85"/>
        <v>#N/A</v>
      </c>
      <c r="AI347" t="e">
        <f t="shared" si="86"/>
        <v>#N/A</v>
      </c>
      <c r="AJ347" t="e">
        <f t="shared" si="87"/>
        <v>#N/A</v>
      </c>
      <c r="AK347" t="e">
        <f t="shared" si="88"/>
        <v>#N/A</v>
      </c>
      <c r="AL347" t="e">
        <f t="shared" si="89"/>
        <v>#N/A</v>
      </c>
      <c r="AM347" t="e">
        <f t="shared" si="90"/>
        <v>#N/A</v>
      </c>
      <c r="AN347" t="e">
        <f t="shared" si="91"/>
        <v>#N/A</v>
      </c>
      <c r="AO347" t="e">
        <f t="shared" si="92"/>
        <v>#N/A</v>
      </c>
      <c r="AP347" t="e">
        <f t="shared" si="93"/>
        <v>#N/A</v>
      </c>
      <c r="AQ347" t="e">
        <f t="shared" si="94"/>
        <v>#N/A</v>
      </c>
    </row>
    <row r="348" spans="1:43">
      <c r="A348">
        <v>5566</v>
      </c>
      <c r="B348">
        <v>95</v>
      </c>
      <c r="C348" t="str">
        <f t="shared" si="95"/>
        <v>n95</v>
      </c>
      <c r="D348" t="str">
        <f>VLOOKUP(A348,Demand_calculation!$A$2:$B$402,2,0)</f>
        <v>load96</v>
      </c>
      <c r="F348" t="s">
        <v>12761</v>
      </c>
      <c r="G348" t="s">
        <v>11889</v>
      </c>
      <c r="I348" t="s">
        <v>12761</v>
      </c>
      <c r="J348" t="s">
        <v>11889</v>
      </c>
      <c r="K348" t="e">
        <f>VLOOKUP(J348,Demand_calculation!$B$2:$M$402,12,0)</f>
        <v>#N/A</v>
      </c>
      <c r="L348" t="e">
        <f>VLOOKUP(J348,Demand_calculation!$B$2:$AA$402,13,0)</f>
        <v>#N/A</v>
      </c>
      <c r="M348" t="e">
        <f>VLOOKUP(J348,Demand_calculation!$B$2:$AA$402,14,0)</f>
        <v>#N/A</v>
      </c>
      <c r="N348" t="e">
        <f>VLOOKUP(J348,Demand_calculation!$B$2:$AA$402,15,0)</f>
        <v>#N/A</v>
      </c>
      <c r="O348" t="e">
        <f>VLOOKUP(J348,Demand_calculation!$B$2:$AA$402,16,0)</f>
        <v>#N/A</v>
      </c>
      <c r="P348" t="e">
        <f>VLOOKUP(J348,Demand_calculation!$B$2:$AA$402,17,0)</f>
        <v>#N/A</v>
      </c>
      <c r="Q348" t="e">
        <f>VLOOKUP(J348,Demand_calculation!$B$2:$AA$402,18,0)</f>
        <v>#N/A</v>
      </c>
      <c r="R348" t="e">
        <f>VLOOKUP(J348,Demand_calculation!$B$2:$AA$402,19,0)</f>
        <v>#N/A</v>
      </c>
      <c r="S348" t="e">
        <f>VLOOKUP(J348,Demand_calculation!$B$2:$AA$402,20,0)</f>
        <v>#N/A</v>
      </c>
      <c r="T348" t="e">
        <f>VLOOKUP(J348,Demand_calculation!$B$2:$AA$402,21,0)</f>
        <v>#N/A</v>
      </c>
      <c r="U348" t="e">
        <f>VLOOKUP(J348,Demand_calculation!$B$2:$AA$402,22,0)</f>
        <v>#N/A</v>
      </c>
      <c r="V348" t="e">
        <f>VLOOKUP(J348,Demand_calculation!$B$2:$AA$402,23,0)</f>
        <v>#N/A</v>
      </c>
      <c r="W348" t="e">
        <f>VLOOKUP(J348,Demand_calculation!$B$2:$AA$402,24,0)</f>
        <v>#N/A</v>
      </c>
      <c r="X348" t="e">
        <f>VLOOKUP(J348,Demand_calculation!$B$2:$AA$402,25,0)</f>
        <v>#N/A</v>
      </c>
      <c r="Y348" t="e">
        <f>VLOOKUP(J348,Demand_calculation!$B$2:$AA$402,26,0)</f>
        <v>#N/A</v>
      </c>
      <c r="AB348" t="s">
        <v>12831</v>
      </c>
      <c r="AC348" t="e">
        <f t="shared" si="80"/>
        <v>#N/A</v>
      </c>
      <c r="AD348" t="e">
        <f t="shared" si="81"/>
        <v>#N/A</v>
      </c>
      <c r="AE348" t="e">
        <f t="shared" si="82"/>
        <v>#N/A</v>
      </c>
      <c r="AF348" t="e">
        <f t="shared" si="83"/>
        <v>#N/A</v>
      </c>
      <c r="AG348" t="e">
        <f t="shared" si="84"/>
        <v>#N/A</v>
      </c>
      <c r="AH348" t="e">
        <f t="shared" si="85"/>
        <v>#N/A</v>
      </c>
      <c r="AI348" t="e">
        <f t="shared" si="86"/>
        <v>#N/A</v>
      </c>
      <c r="AJ348" t="e">
        <f t="shared" si="87"/>
        <v>#N/A</v>
      </c>
      <c r="AK348" t="e">
        <f t="shared" si="88"/>
        <v>#N/A</v>
      </c>
      <c r="AL348" t="e">
        <f t="shared" si="89"/>
        <v>#N/A</v>
      </c>
      <c r="AM348" t="e">
        <f t="shared" si="90"/>
        <v>#N/A</v>
      </c>
      <c r="AN348" t="e">
        <f t="shared" si="91"/>
        <v>#N/A</v>
      </c>
      <c r="AO348" t="e">
        <f t="shared" si="92"/>
        <v>#N/A</v>
      </c>
      <c r="AP348" t="e">
        <f t="shared" si="93"/>
        <v>#N/A</v>
      </c>
      <c r="AQ348" t="e">
        <f t="shared" si="94"/>
        <v>#N/A</v>
      </c>
    </row>
    <row r="349" spans="1:43">
      <c r="A349">
        <v>5566</v>
      </c>
      <c r="B349">
        <v>287</v>
      </c>
      <c r="C349" t="str">
        <f t="shared" si="95"/>
        <v>n287</v>
      </c>
      <c r="D349" t="str">
        <f>VLOOKUP(A349,Demand_calculation!$A$2:$B$402,2,0)</f>
        <v>load96</v>
      </c>
      <c r="F349" t="s">
        <v>12761</v>
      </c>
      <c r="G349" t="s">
        <v>11897</v>
      </c>
      <c r="I349" t="s">
        <v>12761</v>
      </c>
      <c r="J349" t="s">
        <v>11897</v>
      </c>
      <c r="K349" t="e">
        <f>VLOOKUP(J349,Demand_calculation!$B$2:$M$402,12,0)</f>
        <v>#N/A</v>
      </c>
      <c r="L349" t="e">
        <f>VLOOKUP(J349,Demand_calculation!$B$2:$AA$402,13,0)</f>
        <v>#N/A</v>
      </c>
      <c r="M349" t="e">
        <f>VLOOKUP(J349,Demand_calculation!$B$2:$AA$402,14,0)</f>
        <v>#N/A</v>
      </c>
      <c r="N349" t="e">
        <f>VLOOKUP(J349,Demand_calculation!$B$2:$AA$402,15,0)</f>
        <v>#N/A</v>
      </c>
      <c r="O349" t="e">
        <f>VLOOKUP(J349,Demand_calculation!$B$2:$AA$402,16,0)</f>
        <v>#N/A</v>
      </c>
      <c r="P349" t="e">
        <f>VLOOKUP(J349,Demand_calculation!$B$2:$AA$402,17,0)</f>
        <v>#N/A</v>
      </c>
      <c r="Q349" t="e">
        <f>VLOOKUP(J349,Demand_calculation!$B$2:$AA$402,18,0)</f>
        <v>#N/A</v>
      </c>
      <c r="R349" t="e">
        <f>VLOOKUP(J349,Demand_calculation!$B$2:$AA$402,19,0)</f>
        <v>#N/A</v>
      </c>
      <c r="S349" t="e">
        <f>VLOOKUP(J349,Demand_calculation!$B$2:$AA$402,20,0)</f>
        <v>#N/A</v>
      </c>
      <c r="T349" t="e">
        <f>VLOOKUP(J349,Demand_calculation!$B$2:$AA$402,21,0)</f>
        <v>#N/A</v>
      </c>
      <c r="U349" t="e">
        <f>VLOOKUP(J349,Demand_calculation!$B$2:$AA$402,22,0)</f>
        <v>#N/A</v>
      </c>
      <c r="V349" t="e">
        <f>VLOOKUP(J349,Demand_calculation!$B$2:$AA$402,23,0)</f>
        <v>#N/A</v>
      </c>
      <c r="W349" t="e">
        <f>VLOOKUP(J349,Demand_calculation!$B$2:$AA$402,24,0)</f>
        <v>#N/A</v>
      </c>
      <c r="X349" t="e">
        <f>VLOOKUP(J349,Demand_calculation!$B$2:$AA$402,25,0)</f>
        <v>#N/A</v>
      </c>
      <c r="Y349" t="e">
        <f>VLOOKUP(J349,Demand_calculation!$B$2:$AA$402,26,0)</f>
        <v>#N/A</v>
      </c>
      <c r="AB349" t="s">
        <v>12763</v>
      </c>
      <c r="AC349" t="e">
        <f t="shared" si="80"/>
        <v>#N/A</v>
      </c>
      <c r="AD349" t="e">
        <f t="shared" si="81"/>
        <v>#N/A</v>
      </c>
      <c r="AE349" t="e">
        <f t="shared" si="82"/>
        <v>#N/A</v>
      </c>
      <c r="AF349" t="e">
        <f t="shared" si="83"/>
        <v>#N/A</v>
      </c>
      <c r="AG349" t="e">
        <f t="shared" si="84"/>
        <v>#N/A</v>
      </c>
      <c r="AH349" t="e">
        <f t="shared" si="85"/>
        <v>#N/A</v>
      </c>
      <c r="AI349" t="e">
        <f t="shared" si="86"/>
        <v>#N/A</v>
      </c>
      <c r="AJ349" t="e">
        <f t="shared" si="87"/>
        <v>#N/A</v>
      </c>
      <c r="AK349" t="e">
        <f t="shared" si="88"/>
        <v>#N/A</v>
      </c>
      <c r="AL349" t="e">
        <f t="shared" si="89"/>
        <v>#N/A</v>
      </c>
      <c r="AM349" t="e">
        <f t="shared" si="90"/>
        <v>#N/A</v>
      </c>
      <c r="AN349" t="e">
        <f t="shared" si="91"/>
        <v>#N/A</v>
      </c>
      <c r="AO349" t="e">
        <f t="shared" si="92"/>
        <v>#N/A</v>
      </c>
      <c r="AP349" t="e">
        <f t="shared" si="93"/>
        <v>#N/A</v>
      </c>
      <c r="AQ349" t="e">
        <f t="shared" si="94"/>
        <v>#N/A</v>
      </c>
    </row>
    <row r="350" spans="1:43">
      <c r="A350">
        <v>5566</v>
      </c>
      <c r="B350">
        <v>85</v>
      </c>
      <c r="C350" t="str">
        <f t="shared" si="95"/>
        <v>n85</v>
      </c>
      <c r="D350" t="str">
        <f>VLOOKUP(A350,Demand_calculation!$A$2:$B$402,2,0)</f>
        <v>load96</v>
      </c>
      <c r="F350" t="s">
        <v>12736</v>
      </c>
      <c r="G350" t="s">
        <v>11867</v>
      </c>
      <c r="I350" t="s">
        <v>12736</v>
      </c>
      <c r="J350" t="s">
        <v>11867</v>
      </c>
      <c r="K350" t="e">
        <f>VLOOKUP(J350,Demand_calculation!$B$2:$M$402,12,0)</f>
        <v>#N/A</v>
      </c>
      <c r="L350" t="e">
        <f>VLOOKUP(J350,Demand_calculation!$B$2:$AA$402,13,0)</f>
        <v>#N/A</v>
      </c>
      <c r="M350" t="e">
        <f>VLOOKUP(J350,Demand_calculation!$B$2:$AA$402,14,0)</f>
        <v>#N/A</v>
      </c>
      <c r="N350" t="e">
        <f>VLOOKUP(J350,Demand_calculation!$B$2:$AA$402,15,0)</f>
        <v>#N/A</v>
      </c>
      <c r="O350" t="e">
        <f>VLOOKUP(J350,Demand_calculation!$B$2:$AA$402,16,0)</f>
        <v>#N/A</v>
      </c>
      <c r="P350" t="e">
        <f>VLOOKUP(J350,Demand_calculation!$B$2:$AA$402,17,0)</f>
        <v>#N/A</v>
      </c>
      <c r="Q350" t="e">
        <f>VLOOKUP(J350,Demand_calculation!$B$2:$AA$402,18,0)</f>
        <v>#N/A</v>
      </c>
      <c r="R350" t="e">
        <f>VLOOKUP(J350,Demand_calculation!$B$2:$AA$402,19,0)</f>
        <v>#N/A</v>
      </c>
      <c r="S350" t="e">
        <f>VLOOKUP(J350,Demand_calculation!$B$2:$AA$402,20,0)</f>
        <v>#N/A</v>
      </c>
      <c r="T350" t="e">
        <f>VLOOKUP(J350,Demand_calculation!$B$2:$AA$402,21,0)</f>
        <v>#N/A</v>
      </c>
      <c r="U350" t="e">
        <f>VLOOKUP(J350,Demand_calculation!$B$2:$AA$402,22,0)</f>
        <v>#N/A</v>
      </c>
      <c r="V350" t="e">
        <f>VLOOKUP(J350,Demand_calculation!$B$2:$AA$402,23,0)</f>
        <v>#N/A</v>
      </c>
      <c r="W350" t="e">
        <f>VLOOKUP(J350,Demand_calculation!$B$2:$AA$402,24,0)</f>
        <v>#N/A</v>
      </c>
      <c r="X350" t="e">
        <f>VLOOKUP(J350,Demand_calculation!$B$2:$AA$402,25,0)</f>
        <v>#N/A</v>
      </c>
      <c r="Y350" t="e">
        <f>VLOOKUP(J350,Demand_calculation!$B$2:$AA$402,26,0)</f>
        <v>#N/A</v>
      </c>
      <c r="AB350" t="s">
        <v>12764</v>
      </c>
      <c r="AC350" t="e">
        <f t="shared" si="80"/>
        <v>#N/A</v>
      </c>
      <c r="AD350" t="e">
        <f t="shared" si="81"/>
        <v>#N/A</v>
      </c>
      <c r="AE350" t="e">
        <f t="shared" si="82"/>
        <v>#N/A</v>
      </c>
      <c r="AF350" t="e">
        <f t="shared" si="83"/>
        <v>#N/A</v>
      </c>
      <c r="AG350" t="e">
        <f t="shared" si="84"/>
        <v>#N/A</v>
      </c>
      <c r="AH350" t="e">
        <f t="shared" si="85"/>
        <v>#N/A</v>
      </c>
      <c r="AI350" t="e">
        <f t="shared" si="86"/>
        <v>#N/A</v>
      </c>
      <c r="AJ350" t="e">
        <f t="shared" si="87"/>
        <v>#N/A</v>
      </c>
      <c r="AK350" t="e">
        <f t="shared" si="88"/>
        <v>#N/A</v>
      </c>
      <c r="AL350" t="e">
        <f t="shared" si="89"/>
        <v>#N/A</v>
      </c>
      <c r="AM350" t="e">
        <f t="shared" si="90"/>
        <v>#N/A</v>
      </c>
      <c r="AN350" t="e">
        <f t="shared" si="91"/>
        <v>#N/A</v>
      </c>
      <c r="AO350" t="e">
        <f t="shared" si="92"/>
        <v>#N/A</v>
      </c>
      <c r="AP350" t="e">
        <f t="shared" si="93"/>
        <v>#N/A</v>
      </c>
      <c r="AQ350" t="e">
        <f t="shared" si="94"/>
        <v>#N/A</v>
      </c>
    </row>
    <row r="351" spans="1:43">
      <c r="A351">
        <v>5570</v>
      </c>
      <c r="B351">
        <v>473</v>
      </c>
      <c r="C351" t="str">
        <f t="shared" si="95"/>
        <v>n473</v>
      </c>
      <c r="D351" t="str">
        <f>VLOOKUP(A351,Demand_calculation!$A$2:$B$402,2,0)</f>
        <v>load97</v>
      </c>
      <c r="F351" t="s">
        <v>12745</v>
      </c>
      <c r="G351" t="s">
        <v>11838</v>
      </c>
      <c r="I351" t="s">
        <v>12745</v>
      </c>
      <c r="J351" t="s">
        <v>11838</v>
      </c>
      <c r="K351" t="e">
        <f>VLOOKUP(J351,Demand_calculation!$B$2:$M$402,12,0)</f>
        <v>#N/A</v>
      </c>
      <c r="L351" t="e">
        <f>VLOOKUP(J351,Demand_calculation!$B$2:$AA$402,13,0)</f>
        <v>#N/A</v>
      </c>
      <c r="M351" t="e">
        <f>VLOOKUP(J351,Demand_calculation!$B$2:$AA$402,14,0)</f>
        <v>#N/A</v>
      </c>
      <c r="N351" t="e">
        <f>VLOOKUP(J351,Demand_calculation!$B$2:$AA$402,15,0)</f>
        <v>#N/A</v>
      </c>
      <c r="O351" t="e">
        <f>VLOOKUP(J351,Demand_calculation!$B$2:$AA$402,16,0)</f>
        <v>#N/A</v>
      </c>
      <c r="P351" t="e">
        <f>VLOOKUP(J351,Demand_calculation!$B$2:$AA$402,17,0)</f>
        <v>#N/A</v>
      </c>
      <c r="Q351" t="e">
        <f>VLOOKUP(J351,Demand_calculation!$B$2:$AA$402,18,0)</f>
        <v>#N/A</v>
      </c>
      <c r="R351" t="e">
        <f>VLOOKUP(J351,Demand_calculation!$B$2:$AA$402,19,0)</f>
        <v>#N/A</v>
      </c>
      <c r="S351" t="e">
        <f>VLOOKUP(J351,Demand_calculation!$B$2:$AA$402,20,0)</f>
        <v>#N/A</v>
      </c>
      <c r="T351" t="e">
        <f>VLOOKUP(J351,Demand_calculation!$B$2:$AA$402,21,0)</f>
        <v>#N/A</v>
      </c>
      <c r="U351" t="e">
        <f>VLOOKUP(J351,Demand_calculation!$B$2:$AA$402,22,0)</f>
        <v>#N/A</v>
      </c>
      <c r="V351" t="e">
        <f>VLOOKUP(J351,Demand_calculation!$B$2:$AA$402,23,0)</f>
        <v>#N/A</v>
      </c>
      <c r="W351" t="e">
        <f>VLOOKUP(J351,Demand_calculation!$B$2:$AA$402,24,0)</f>
        <v>#N/A</v>
      </c>
      <c r="X351" t="e">
        <f>VLOOKUP(J351,Demand_calculation!$B$2:$AA$402,25,0)</f>
        <v>#N/A</v>
      </c>
      <c r="Y351" t="e">
        <f>VLOOKUP(J351,Demand_calculation!$B$2:$AA$402,26,0)</f>
        <v>#N/A</v>
      </c>
      <c r="AB351" t="s">
        <v>12970</v>
      </c>
      <c r="AC351" t="e">
        <f t="shared" si="80"/>
        <v>#N/A</v>
      </c>
      <c r="AD351" t="e">
        <f t="shared" si="81"/>
        <v>#N/A</v>
      </c>
      <c r="AE351" t="e">
        <f t="shared" si="82"/>
        <v>#N/A</v>
      </c>
      <c r="AF351" t="e">
        <f t="shared" si="83"/>
        <v>#N/A</v>
      </c>
      <c r="AG351" t="e">
        <f t="shared" si="84"/>
        <v>#N/A</v>
      </c>
      <c r="AH351" t="e">
        <f t="shared" si="85"/>
        <v>#N/A</v>
      </c>
      <c r="AI351" t="e">
        <f t="shared" si="86"/>
        <v>#N/A</v>
      </c>
      <c r="AJ351" t="e">
        <f t="shared" si="87"/>
        <v>#N/A</v>
      </c>
      <c r="AK351" t="e">
        <f t="shared" si="88"/>
        <v>#N/A</v>
      </c>
      <c r="AL351" t="e">
        <f t="shared" si="89"/>
        <v>#N/A</v>
      </c>
      <c r="AM351" t="e">
        <f t="shared" si="90"/>
        <v>#N/A</v>
      </c>
      <c r="AN351" t="e">
        <f t="shared" si="91"/>
        <v>#N/A</v>
      </c>
      <c r="AO351" t="e">
        <f t="shared" si="92"/>
        <v>#N/A</v>
      </c>
      <c r="AP351" t="e">
        <f t="shared" si="93"/>
        <v>#N/A</v>
      </c>
      <c r="AQ351" t="e">
        <f t="shared" si="94"/>
        <v>#N/A</v>
      </c>
    </row>
    <row r="352" spans="1:43">
      <c r="A352">
        <v>5570</v>
      </c>
      <c r="B352">
        <v>472</v>
      </c>
      <c r="C352" t="str">
        <f t="shared" si="95"/>
        <v>n472</v>
      </c>
      <c r="D352" t="str">
        <f>VLOOKUP(A352,Demand_calculation!$A$2:$B$402,2,0)</f>
        <v>load97</v>
      </c>
      <c r="F352" t="s">
        <v>12745</v>
      </c>
      <c r="G352" t="s">
        <v>11842</v>
      </c>
      <c r="I352" t="s">
        <v>12745</v>
      </c>
      <c r="J352" t="s">
        <v>11842</v>
      </c>
      <c r="K352" t="e">
        <f>VLOOKUP(J352,Demand_calculation!$B$2:$M$402,12,0)</f>
        <v>#N/A</v>
      </c>
      <c r="L352" t="e">
        <f>VLOOKUP(J352,Demand_calculation!$B$2:$AA$402,13,0)</f>
        <v>#N/A</v>
      </c>
      <c r="M352" t="e">
        <f>VLOOKUP(J352,Demand_calculation!$B$2:$AA$402,14,0)</f>
        <v>#N/A</v>
      </c>
      <c r="N352" t="e">
        <f>VLOOKUP(J352,Demand_calculation!$B$2:$AA$402,15,0)</f>
        <v>#N/A</v>
      </c>
      <c r="O352" t="e">
        <f>VLOOKUP(J352,Demand_calculation!$B$2:$AA$402,16,0)</f>
        <v>#N/A</v>
      </c>
      <c r="P352" t="e">
        <f>VLOOKUP(J352,Demand_calculation!$B$2:$AA$402,17,0)</f>
        <v>#N/A</v>
      </c>
      <c r="Q352" t="e">
        <f>VLOOKUP(J352,Demand_calculation!$B$2:$AA$402,18,0)</f>
        <v>#N/A</v>
      </c>
      <c r="R352" t="e">
        <f>VLOOKUP(J352,Demand_calculation!$B$2:$AA$402,19,0)</f>
        <v>#N/A</v>
      </c>
      <c r="S352" t="e">
        <f>VLOOKUP(J352,Demand_calculation!$B$2:$AA$402,20,0)</f>
        <v>#N/A</v>
      </c>
      <c r="T352" t="e">
        <f>VLOOKUP(J352,Demand_calculation!$B$2:$AA$402,21,0)</f>
        <v>#N/A</v>
      </c>
      <c r="U352" t="e">
        <f>VLOOKUP(J352,Demand_calculation!$B$2:$AA$402,22,0)</f>
        <v>#N/A</v>
      </c>
      <c r="V352" t="e">
        <f>VLOOKUP(J352,Demand_calculation!$B$2:$AA$402,23,0)</f>
        <v>#N/A</v>
      </c>
      <c r="W352" t="e">
        <f>VLOOKUP(J352,Demand_calculation!$B$2:$AA$402,24,0)</f>
        <v>#N/A</v>
      </c>
      <c r="X352" t="e">
        <f>VLOOKUP(J352,Demand_calculation!$B$2:$AA$402,25,0)</f>
        <v>#N/A</v>
      </c>
      <c r="Y352" t="e">
        <f>VLOOKUP(J352,Demand_calculation!$B$2:$AA$402,26,0)</f>
        <v>#N/A</v>
      </c>
      <c r="AB352" t="s">
        <v>12971</v>
      </c>
      <c r="AC352" t="e">
        <f t="shared" si="80"/>
        <v>#N/A</v>
      </c>
      <c r="AD352" t="e">
        <f t="shared" si="81"/>
        <v>#N/A</v>
      </c>
      <c r="AE352" t="e">
        <f t="shared" si="82"/>
        <v>#N/A</v>
      </c>
      <c r="AF352" t="e">
        <f t="shared" si="83"/>
        <v>#N/A</v>
      </c>
      <c r="AG352" t="e">
        <f t="shared" si="84"/>
        <v>#N/A</v>
      </c>
      <c r="AH352" t="e">
        <f t="shared" si="85"/>
        <v>#N/A</v>
      </c>
      <c r="AI352" t="e">
        <f t="shared" si="86"/>
        <v>#N/A</v>
      </c>
      <c r="AJ352" t="e">
        <f t="shared" si="87"/>
        <v>#N/A</v>
      </c>
      <c r="AK352" t="e">
        <f t="shared" si="88"/>
        <v>#N/A</v>
      </c>
      <c r="AL352" t="e">
        <f t="shared" si="89"/>
        <v>#N/A</v>
      </c>
      <c r="AM352" t="e">
        <f t="shared" si="90"/>
        <v>#N/A</v>
      </c>
      <c r="AN352" t="e">
        <f t="shared" si="91"/>
        <v>#N/A</v>
      </c>
      <c r="AO352" t="e">
        <f t="shared" si="92"/>
        <v>#N/A</v>
      </c>
      <c r="AP352" t="e">
        <f t="shared" si="93"/>
        <v>#N/A</v>
      </c>
      <c r="AQ352" t="e">
        <f t="shared" si="94"/>
        <v>#N/A</v>
      </c>
    </row>
    <row r="353" spans="1:43">
      <c r="A353">
        <v>5570</v>
      </c>
      <c r="B353">
        <v>470</v>
      </c>
      <c r="C353" t="str">
        <f t="shared" si="95"/>
        <v>n470</v>
      </c>
      <c r="D353" t="str">
        <f>VLOOKUP(A353,Demand_calculation!$A$2:$B$402,2,0)</f>
        <v>load97</v>
      </c>
      <c r="F353" t="s">
        <v>12745</v>
      </c>
      <c r="G353" t="s">
        <v>12004</v>
      </c>
      <c r="I353" t="s">
        <v>12745</v>
      </c>
      <c r="J353" t="s">
        <v>12004</v>
      </c>
      <c r="K353" t="e">
        <f>VLOOKUP(J353,Demand_calculation!$B$2:$M$402,12,0)</f>
        <v>#N/A</v>
      </c>
      <c r="L353" t="e">
        <f>VLOOKUP(J353,Demand_calculation!$B$2:$AA$402,13,0)</f>
        <v>#N/A</v>
      </c>
      <c r="M353" t="e">
        <f>VLOOKUP(J353,Demand_calculation!$B$2:$AA$402,14,0)</f>
        <v>#N/A</v>
      </c>
      <c r="N353" t="e">
        <f>VLOOKUP(J353,Demand_calculation!$B$2:$AA$402,15,0)</f>
        <v>#N/A</v>
      </c>
      <c r="O353" t="e">
        <f>VLOOKUP(J353,Demand_calculation!$B$2:$AA$402,16,0)</f>
        <v>#N/A</v>
      </c>
      <c r="P353" t="e">
        <f>VLOOKUP(J353,Demand_calculation!$B$2:$AA$402,17,0)</f>
        <v>#N/A</v>
      </c>
      <c r="Q353" t="e">
        <f>VLOOKUP(J353,Demand_calculation!$B$2:$AA$402,18,0)</f>
        <v>#N/A</v>
      </c>
      <c r="R353" t="e">
        <f>VLOOKUP(J353,Demand_calculation!$B$2:$AA$402,19,0)</f>
        <v>#N/A</v>
      </c>
      <c r="S353" t="e">
        <f>VLOOKUP(J353,Demand_calculation!$B$2:$AA$402,20,0)</f>
        <v>#N/A</v>
      </c>
      <c r="T353" t="e">
        <f>VLOOKUP(J353,Demand_calculation!$B$2:$AA$402,21,0)</f>
        <v>#N/A</v>
      </c>
      <c r="U353" t="e">
        <f>VLOOKUP(J353,Demand_calculation!$B$2:$AA$402,22,0)</f>
        <v>#N/A</v>
      </c>
      <c r="V353" t="e">
        <f>VLOOKUP(J353,Demand_calculation!$B$2:$AA$402,23,0)</f>
        <v>#N/A</v>
      </c>
      <c r="W353" t="e">
        <f>VLOOKUP(J353,Demand_calculation!$B$2:$AA$402,24,0)</f>
        <v>#N/A</v>
      </c>
      <c r="X353" t="e">
        <f>VLOOKUP(J353,Demand_calculation!$B$2:$AA$402,25,0)</f>
        <v>#N/A</v>
      </c>
      <c r="Y353" t="e">
        <f>VLOOKUP(J353,Demand_calculation!$B$2:$AA$402,26,0)</f>
        <v>#N/A</v>
      </c>
      <c r="AB353" t="s">
        <v>12883</v>
      </c>
      <c r="AC353" t="e">
        <f t="shared" si="80"/>
        <v>#N/A</v>
      </c>
      <c r="AD353" t="e">
        <f t="shared" si="81"/>
        <v>#N/A</v>
      </c>
      <c r="AE353" t="e">
        <f t="shared" si="82"/>
        <v>#N/A</v>
      </c>
      <c r="AF353" t="e">
        <f t="shared" si="83"/>
        <v>#N/A</v>
      </c>
      <c r="AG353" t="e">
        <f t="shared" si="84"/>
        <v>#N/A</v>
      </c>
      <c r="AH353" t="e">
        <f t="shared" si="85"/>
        <v>#N/A</v>
      </c>
      <c r="AI353" t="e">
        <f t="shared" si="86"/>
        <v>#N/A</v>
      </c>
      <c r="AJ353" t="e">
        <f t="shared" si="87"/>
        <v>#N/A</v>
      </c>
      <c r="AK353" t="e">
        <f t="shared" si="88"/>
        <v>#N/A</v>
      </c>
      <c r="AL353" t="e">
        <f t="shared" si="89"/>
        <v>#N/A</v>
      </c>
      <c r="AM353" t="e">
        <f t="shared" si="90"/>
        <v>#N/A</v>
      </c>
      <c r="AN353" t="e">
        <f t="shared" si="91"/>
        <v>#N/A</v>
      </c>
      <c r="AO353" t="e">
        <f t="shared" si="92"/>
        <v>#N/A</v>
      </c>
      <c r="AP353" t="e">
        <f t="shared" si="93"/>
        <v>#N/A</v>
      </c>
      <c r="AQ353" t="e">
        <f t="shared" si="94"/>
        <v>#N/A</v>
      </c>
    </row>
    <row r="354" spans="1:43">
      <c r="A354">
        <v>5570</v>
      </c>
      <c r="B354">
        <v>95</v>
      </c>
      <c r="C354" t="str">
        <f t="shared" si="95"/>
        <v>n95</v>
      </c>
      <c r="D354" t="str">
        <f>VLOOKUP(A354,Demand_calculation!$A$2:$B$402,2,0)</f>
        <v>load97</v>
      </c>
      <c r="F354" t="s">
        <v>12959</v>
      </c>
      <c r="G354" t="s">
        <v>11839</v>
      </c>
      <c r="I354" t="s">
        <v>12959</v>
      </c>
      <c r="J354" t="s">
        <v>11839</v>
      </c>
      <c r="K354" t="e">
        <f>VLOOKUP(J354,Demand_calculation!$B$2:$M$402,12,0)</f>
        <v>#N/A</v>
      </c>
      <c r="L354" t="e">
        <f>VLOOKUP(J354,Demand_calculation!$B$2:$AA$402,13,0)</f>
        <v>#N/A</v>
      </c>
      <c r="M354" t="e">
        <f>VLOOKUP(J354,Demand_calculation!$B$2:$AA$402,14,0)</f>
        <v>#N/A</v>
      </c>
      <c r="N354" t="e">
        <f>VLOOKUP(J354,Demand_calculation!$B$2:$AA$402,15,0)</f>
        <v>#N/A</v>
      </c>
      <c r="O354" t="e">
        <f>VLOOKUP(J354,Demand_calculation!$B$2:$AA$402,16,0)</f>
        <v>#N/A</v>
      </c>
      <c r="P354" t="e">
        <f>VLOOKUP(J354,Demand_calculation!$B$2:$AA$402,17,0)</f>
        <v>#N/A</v>
      </c>
      <c r="Q354" t="e">
        <f>VLOOKUP(J354,Demand_calculation!$B$2:$AA$402,18,0)</f>
        <v>#N/A</v>
      </c>
      <c r="R354" t="e">
        <f>VLOOKUP(J354,Demand_calculation!$B$2:$AA$402,19,0)</f>
        <v>#N/A</v>
      </c>
      <c r="S354" t="e">
        <f>VLOOKUP(J354,Demand_calculation!$B$2:$AA$402,20,0)</f>
        <v>#N/A</v>
      </c>
      <c r="T354" t="e">
        <f>VLOOKUP(J354,Demand_calculation!$B$2:$AA$402,21,0)</f>
        <v>#N/A</v>
      </c>
      <c r="U354" t="e">
        <f>VLOOKUP(J354,Demand_calculation!$B$2:$AA$402,22,0)</f>
        <v>#N/A</v>
      </c>
      <c r="V354" t="e">
        <f>VLOOKUP(J354,Demand_calculation!$B$2:$AA$402,23,0)</f>
        <v>#N/A</v>
      </c>
      <c r="W354" t="e">
        <f>VLOOKUP(J354,Demand_calculation!$B$2:$AA$402,24,0)</f>
        <v>#N/A</v>
      </c>
      <c r="X354" t="e">
        <f>VLOOKUP(J354,Demand_calculation!$B$2:$AA$402,25,0)</f>
        <v>#N/A</v>
      </c>
      <c r="Y354" t="e">
        <f>VLOOKUP(J354,Demand_calculation!$B$2:$AA$402,26,0)</f>
        <v>#N/A</v>
      </c>
      <c r="AB354" t="s">
        <v>12882</v>
      </c>
      <c r="AC354" t="e">
        <f t="shared" si="80"/>
        <v>#N/A</v>
      </c>
      <c r="AD354" t="e">
        <f t="shared" si="81"/>
        <v>#N/A</v>
      </c>
      <c r="AE354" t="e">
        <f t="shared" si="82"/>
        <v>#N/A</v>
      </c>
      <c r="AF354" t="e">
        <f t="shared" si="83"/>
        <v>#N/A</v>
      </c>
      <c r="AG354" t="e">
        <f t="shared" si="84"/>
        <v>#N/A</v>
      </c>
      <c r="AH354" t="e">
        <f t="shared" si="85"/>
        <v>#N/A</v>
      </c>
      <c r="AI354" t="e">
        <f t="shared" si="86"/>
        <v>#N/A</v>
      </c>
      <c r="AJ354" t="e">
        <f t="shared" si="87"/>
        <v>#N/A</v>
      </c>
      <c r="AK354" t="e">
        <f t="shared" si="88"/>
        <v>#N/A</v>
      </c>
      <c r="AL354" t="e">
        <f t="shared" si="89"/>
        <v>#N/A</v>
      </c>
      <c r="AM354" t="e">
        <f t="shared" si="90"/>
        <v>#N/A</v>
      </c>
      <c r="AN354" t="e">
        <f t="shared" si="91"/>
        <v>#N/A</v>
      </c>
      <c r="AO354" t="e">
        <f t="shared" si="92"/>
        <v>#N/A</v>
      </c>
      <c r="AP354" t="e">
        <f t="shared" si="93"/>
        <v>#N/A</v>
      </c>
      <c r="AQ354" t="e">
        <f t="shared" si="94"/>
        <v>#N/A</v>
      </c>
    </row>
    <row r="355" spans="1:43">
      <c r="A355">
        <v>5570</v>
      </c>
      <c r="B355">
        <v>207</v>
      </c>
      <c r="C355" t="str">
        <f t="shared" si="95"/>
        <v>n207</v>
      </c>
      <c r="D355" t="str">
        <f>VLOOKUP(A355,Demand_calculation!$A$2:$B$402,2,0)</f>
        <v>load97</v>
      </c>
      <c r="F355" t="s">
        <v>12959</v>
      </c>
      <c r="G355" t="s">
        <v>11840</v>
      </c>
      <c r="I355" t="s">
        <v>12959</v>
      </c>
      <c r="J355" t="s">
        <v>11840</v>
      </c>
      <c r="K355" t="e">
        <f>VLOOKUP(J355,Demand_calculation!$B$2:$M$402,12,0)</f>
        <v>#N/A</v>
      </c>
      <c r="L355" t="e">
        <f>VLOOKUP(J355,Demand_calculation!$B$2:$AA$402,13,0)</f>
        <v>#N/A</v>
      </c>
      <c r="M355" t="e">
        <f>VLOOKUP(J355,Demand_calculation!$B$2:$AA$402,14,0)</f>
        <v>#N/A</v>
      </c>
      <c r="N355" t="e">
        <f>VLOOKUP(J355,Demand_calculation!$B$2:$AA$402,15,0)</f>
        <v>#N/A</v>
      </c>
      <c r="O355" t="e">
        <f>VLOOKUP(J355,Demand_calculation!$B$2:$AA$402,16,0)</f>
        <v>#N/A</v>
      </c>
      <c r="P355" t="e">
        <f>VLOOKUP(J355,Demand_calculation!$B$2:$AA$402,17,0)</f>
        <v>#N/A</v>
      </c>
      <c r="Q355" t="e">
        <f>VLOOKUP(J355,Demand_calculation!$B$2:$AA$402,18,0)</f>
        <v>#N/A</v>
      </c>
      <c r="R355" t="e">
        <f>VLOOKUP(J355,Demand_calculation!$B$2:$AA$402,19,0)</f>
        <v>#N/A</v>
      </c>
      <c r="S355" t="e">
        <f>VLOOKUP(J355,Demand_calculation!$B$2:$AA$402,20,0)</f>
        <v>#N/A</v>
      </c>
      <c r="T355" t="e">
        <f>VLOOKUP(J355,Demand_calculation!$B$2:$AA$402,21,0)</f>
        <v>#N/A</v>
      </c>
      <c r="U355" t="e">
        <f>VLOOKUP(J355,Demand_calculation!$B$2:$AA$402,22,0)</f>
        <v>#N/A</v>
      </c>
      <c r="V355" t="e">
        <f>VLOOKUP(J355,Demand_calculation!$B$2:$AA$402,23,0)</f>
        <v>#N/A</v>
      </c>
      <c r="W355" t="e">
        <f>VLOOKUP(J355,Demand_calculation!$B$2:$AA$402,24,0)</f>
        <v>#N/A</v>
      </c>
      <c r="X355" t="e">
        <f>VLOOKUP(J355,Demand_calculation!$B$2:$AA$402,25,0)</f>
        <v>#N/A</v>
      </c>
      <c r="Y355" t="e">
        <f>VLOOKUP(J355,Demand_calculation!$B$2:$AA$402,26,0)</f>
        <v>#N/A</v>
      </c>
      <c r="AB355" t="s">
        <v>12972</v>
      </c>
      <c r="AC355" t="e">
        <f t="shared" si="80"/>
        <v>#N/A</v>
      </c>
      <c r="AD355" t="e">
        <f t="shared" si="81"/>
        <v>#N/A</v>
      </c>
      <c r="AE355" t="e">
        <f t="shared" si="82"/>
        <v>#N/A</v>
      </c>
      <c r="AF355" t="e">
        <f t="shared" si="83"/>
        <v>#N/A</v>
      </c>
      <c r="AG355" t="e">
        <f t="shared" si="84"/>
        <v>#N/A</v>
      </c>
      <c r="AH355" t="e">
        <f t="shared" si="85"/>
        <v>#N/A</v>
      </c>
      <c r="AI355" t="e">
        <f t="shared" si="86"/>
        <v>#N/A</v>
      </c>
      <c r="AJ355" t="e">
        <f t="shared" si="87"/>
        <v>#N/A</v>
      </c>
      <c r="AK355" t="e">
        <f t="shared" si="88"/>
        <v>#N/A</v>
      </c>
      <c r="AL355" t="e">
        <f t="shared" si="89"/>
        <v>#N/A</v>
      </c>
      <c r="AM355" t="e">
        <f t="shared" si="90"/>
        <v>#N/A</v>
      </c>
      <c r="AN355" t="e">
        <f t="shared" si="91"/>
        <v>#N/A</v>
      </c>
      <c r="AO355" t="e">
        <f t="shared" si="92"/>
        <v>#N/A</v>
      </c>
      <c r="AP355" t="e">
        <f t="shared" si="93"/>
        <v>#N/A</v>
      </c>
      <c r="AQ355" t="e">
        <f t="shared" si="94"/>
        <v>#N/A</v>
      </c>
    </row>
    <row r="356" spans="1:43">
      <c r="A356">
        <v>5570</v>
      </c>
      <c r="B356">
        <v>157</v>
      </c>
      <c r="C356" t="str">
        <f t="shared" si="95"/>
        <v>n157</v>
      </c>
      <c r="D356" t="str">
        <f>VLOOKUP(A356,Demand_calculation!$A$2:$B$402,2,0)</f>
        <v>load97</v>
      </c>
      <c r="F356" t="s">
        <v>12959</v>
      </c>
      <c r="G356" t="s">
        <v>11842</v>
      </c>
      <c r="I356" t="s">
        <v>12959</v>
      </c>
      <c r="J356" t="s">
        <v>11842</v>
      </c>
      <c r="K356" t="e">
        <f>VLOOKUP(J356,Demand_calculation!$B$2:$M$402,12,0)</f>
        <v>#N/A</v>
      </c>
      <c r="L356" t="e">
        <f>VLOOKUP(J356,Demand_calculation!$B$2:$AA$402,13,0)</f>
        <v>#N/A</v>
      </c>
      <c r="M356" t="e">
        <f>VLOOKUP(J356,Demand_calculation!$B$2:$AA$402,14,0)</f>
        <v>#N/A</v>
      </c>
      <c r="N356" t="e">
        <f>VLOOKUP(J356,Demand_calculation!$B$2:$AA$402,15,0)</f>
        <v>#N/A</v>
      </c>
      <c r="O356" t="e">
        <f>VLOOKUP(J356,Demand_calculation!$B$2:$AA$402,16,0)</f>
        <v>#N/A</v>
      </c>
      <c r="P356" t="e">
        <f>VLOOKUP(J356,Demand_calculation!$B$2:$AA$402,17,0)</f>
        <v>#N/A</v>
      </c>
      <c r="Q356" t="e">
        <f>VLOOKUP(J356,Demand_calculation!$B$2:$AA$402,18,0)</f>
        <v>#N/A</v>
      </c>
      <c r="R356" t="e">
        <f>VLOOKUP(J356,Demand_calculation!$B$2:$AA$402,19,0)</f>
        <v>#N/A</v>
      </c>
      <c r="S356" t="e">
        <f>VLOOKUP(J356,Demand_calculation!$B$2:$AA$402,20,0)</f>
        <v>#N/A</v>
      </c>
      <c r="T356" t="e">
        <f>VLOOKUP(J356,Demand_calculation!$B$2:$AA$402,21,0)</f>
        <v>#N/A</v>
      </c>
      <c r="U356" t="e">
        <f>VLOOKUP(J356,Demand_calculation!$B$2:$AA$402,22,0)</f>
        <v>#N/A</v>
      </c>
      <c r="V356" t="e">
        <f>VLOOKUP(J356,Demand_calculation!$B$2:$AA$402,23,0)</f>
        <v>#N/A</v>
      </c>
      <c r="W356" t="e">
        <f>VLOOKUP(J356,Demand_calculation!$B$2:$AA$402,24,0)</f>
        <v>#N/A</v>
      </c>
      <c r="X356" t="e">
        <f>VLOOKUP(J356,Demand_calculation!$B$2:$AA$402,25,0)</f>
        <v>#N/A</v>
      </c>
      <c r="Y356" t="e">
        <f>VLOOKUP(J356,Demand_calculation!$B$2:$AA$402,26,0)</f>
        <v>#N/A</v>
      </c>
      <c r="AB356" t="s">
        <v>12820</v>
      </c>
      <c r="AC356">
        <f t="shared" si="80"/>
        <v>0</v>
      </c>
      <c r="AD356">
        <f t="shared" si="81"/>
        <v>0</v>
      </c>
      <c r="AE356">
        <f t="shared" si="82"/>
        <v>0</v>
      </c>
      <c r="AF356">
        <f t="shared" si="83"/>
        <v>0</v>
      </c>
      <c r="AG356">
        <f t="shared" si="84"/>
        <v>0</v>
      </c>
      <c r="AH356">
        <f t="shared" si="85"/>
        <v>0</v>
      </c>
      <c r="AI356">
        <f t="shared" si="86"/>
        <v>0</v>
      </c>
      <c r="AJ356">
        <f t="shared" si="87"/>
        <v>0</v>
      </c>
      <c r="AK356">
        <f t="shared" si="88"/>
        <v>0</v>
      </c>
      <c r="AL356">
        <f t="shared" si="89"/>
        <v>0</v>
      </c>
      <c r="AM356">
        <f t="shared" si="90"/>
        <v>0</v>
      </c>
      <c r="AN356">
        <f t="shared" si="91"/>
        <v>0</v>
      </c>
      <c r="AO356">
        <f t="shared" si="92"/>
        <v>0</v>
      </c>
      <c r="AP356">
        <f t="shared" si="93"/>
        <v>0</v>
      </c>
      <c r="AQ356">
        <f t="shared" si="94"/>
        <v>0</v>
      </c>
    </row>
    <row r="357" spans="1:43">
      <c r="A357">
        <v>5711</v>
      </c>
      <c r="B357">
        <v>219</v>
      </c>
      <c r="C357" t="str">
        <f t="shared" si="95"/>
        <v>n219</v>
      </c>
      <c r="D357" t="str">
        <f>VLOOKUP(A357,Demand_calculation!$A$2:$B$402,2,0)</f>
        <v>load98</v>
      </c>
      <c r="F357" t="s">
        <v>12523</v>
      </c>
      <c r="G357" t="s">
        <v>11695</v>
      </c>
      <c r="I357" t="s">
        <v>12523</v>
      </c>
      <c r="J357" t="s">
        <v>11695</v>
      </c>
      <c r="K357" t="e">
        <f>VLOOKUP(J357,Demand_calculation!$B$2:$M$402,12,0)</f>
        <v>#N/A</v>
      </c>
      <c r="L357" t="e">
        <f>VLOOKUP(J357,Demand_calculation!$B$2:$AA$402,13,0)</f>
        <v>#N/A</v>
      </c>
      <c r="M357" t="e">
        <f>VLOOKUP(J357,Demand_calculation!$B$2:$AA$402,14,0)</f>
        <v>#N/A</v>
      </c>
      <c r="N357" t="e">
        <f>VLOOKUP(J357,Demand_calculation!$B$2:$AA$402,15,0)</f>
        <v>#N/A</v>
      </c>
      <c r="O357" t="e">
        <f>VLOOKUP(J357,Demand_calculation!$B$2:$AA$402,16,0)</f>
        <v>#N/A</v>
      </c>
      <c r="P357" t="e">
        <f>VLOOKUP(J357,Demand_calculation!$B$2:$AA$402,17,0)</f>
        <v>#N/A</v>
      </c>
      <c r="Q357" t="e">
        <f>VLOOKUP(J357,Demand_calculation!$B$2:$AA$402,18,0)</f>
        <v>#N/A</v>
      </c>
      <c r="R357" t="e">
        <f>VLOOKUP(J357,Demand_calculation!$B$2:$AA$402,19,0)</f>
        <v>#N/A</v>
      </c>
      <c r="S357" t="e">
        <f>VLOOKUP(J357,Demand_calculation!$B$2:$AA$402,20,0)</f>
        <v>#N/A</v>
      </c>
      <c r="T357" t="e">
        <f>VLOOKUP(J357,Demand_calculation!$B$2:$AA$402,21,0)</f>
        <v>#N/A</v>
      </c>
      <c r="U357" t="e">
        <f>VLOOKUP(J357,Demand_calculation!$B$2:$AA$402,22,0)</f>
        <v>#N/A</v>
      </c>
      <c r="V357" t="e">
        <f>VLOOKUP(J357,Demand_calculation!$B$2:$AA$402,23,0)</f>
        <v>#N/A</v>
      </c>
      <c r="W357" t="e">
        <f>VLOOKUP(J357,Demand_calculation!$B$2:$AA$402,24,0)</f>
        <v>#N/A</v>
      </c>
      <c r="X357" t="e">
        <f>VLOOKUP(J357,Demand_calculation!$B$2:$AA$402,25,0)</f>
        <v>#N/A</v>
      </c>
      <c r="Y357" t="e">
        <f>VLOOKUP(J357,Demand_calculation!$B$2:$AA$402,26,0)</f>
        <v>#N/A</v>
      </c>
      <c r="AB357" t="s">
        <v>12705</v>
      </c>
      <c r="AC357" t="e">
        <f t="shared" si="80"/>
        <v>#N/A</v>
      </c>
      <c r="AD357" t="e">
        <f t="shared" si="81"/>
        <v>#N/A</v>
      </c>
      <c r="AE357" t="e">
        <f t="shared" si="82"/>
        <v>#N/A</v>
      </c>
      <c r="AF357" t="e">
        <f t="shared" si="83"/>
        <v>#N/A</v>
      </c>
      <c r="AG357" t="e">
        <f t="shared" si="84"/>
        <v>#N/A</v>
      </c>
      <c r="AH357" t="e">
        <f t="shared" si="85"/>
        <v>#N/A</v>
      </c>
      <c r="AI357" t="e">
        <f t="shared" si="86"/>
        <v>#N/A</v>
      </c>
      <c r="AJ357" t="e">
        <f t="shared" si="87"/>
        <v>#N/A</v>
      </c>
      <c r="AK357" t="e">
        <f t="shared" si="88"/>
        <v>#N/A</v>
      </c>
      <c r="AL357" t="e">
        <f t="shared" si="89"/>
        <v>#N/A</v>
      </c>
      <c r="AM357" t="e">
        <f t="shared" si="90"/>
        <v>#N/A</v>
      </c>
      <c r="AN357" t="e">
        <f t="shared" si="91"/>
        <v>#N/A</v>
      </c>
      <c r="AO357" t="e">
        <f t="shared" si="92"/>
        <v>#N/A</v>
      </c>
      <c r="AP357" t="e">
        <f t="shared" si="93"/>
        <v>#N/A</v>
      </c>
      <c r="AQ357" t="e">
        <f t="shared" si="94"/>
        <v>#N/A</v>
      </c>
    </row>
    <row r="358" spans="1:43">
      <c r="A358">
        <v>5754</v>
      </c>
      <c r="B358">
        <v>476</v>
      </c>
      <c r="C358" t="str">
        <f t="shared" si="95"/>
        <v>n476</v>
      </c>
      <c r="D358" t="str">
        <f>VLOOKUP(A358,Demand_calculation!$A$2:$B$402,2,0)</f>
        <v>load99</v>
      </c>
      <c r="F358" t="s">
        <v>12523</v>
      </c>
      <c r="G358" t="s">
        <v>11696</v>
      </c>
      <c r="I358" t="s">
        <v>12523</v>
      </c>
      <c r="J358" t="s">
        <v>11696</v>
      </c>
      <c r="K358" t="e">
        <f>VLOOKUP(J358,Demand_calculation!$B$2:$M$402,12,0)</f>
        <v>#N/A</v>
      </c>
      <c r="L358" t="e">
        <f>VLOOKUP(J358,Demand_calculation!$B$2:$AA$402,13,0)</f>
        <v>#N/A</v>
      </c>
      <c r="M358" t="e">
        <f>VLOOKUP(J358,Demand_calculation!$B$2:$AA$402,14,0)</f>
        <v>#N/A</v>
      </c>
      <c r="N358" t="e">
        <f>VLOOKUP(J358,Demand_calculation!$B$2:$AA$402,15,0)</f>
        <v>#N/A</v>
      </c>
      <c r="O358" t="e">
        <f>VLOOKUP(J358,Demand_calculation!$B$2:$AA$402,16,0)</f>
        <v>#N/A</v>
      </c>
      <c r="P358" t="e">
        <f>VLOOKUP(J358,Demand_calculation!$B$2:$AA$402,17,0)</f>
        <v>#N/A</v>
      </c>
      <c r="Q358" t="e">
        <f>VLOOKUP(J358,Demand_calculation!$B$2:$AA$402,18,0)</f>
        <v>#N/A</v>
      </c>
      <c r="R358" t="e">
        <f>VLOOKUP(J358,Demand_calculation!$B$2:$AA$402,19,0)</f>
        <v>#N/A</v>
      </c>
      <c r="S358" t="e">
        <f>VLOOKUP(J358,Demand_calculation!$B$2:$AA$402,20,0)</f>
        <v>#N/A</v>
      </c>
      <c r="T358" t="e">
        <f>VLOOKUP(J358,Demand_calculation!$B$2:$AA$402,21,0)</f>
        <v>#N/A</v>
      </c>
      <c r="U358" t="e">
        <f>VLOOKUP(J358,Demand_calculation!$B$2:$AA$402,22,0)</f>
        <v>#N/A</v>
      </c>
      <c r="V358" t="e">
        <f>VLOOKUP(J358,Demand_calculation!$B$2:$AA$402,23,0)</f>
        <v>#N/A</v>
      </c>
      <c r="W358" t="e">
        <f>VLOOKUP(J358,Demand_calculation!$B$2:$AA$402,24,0)</f>
        <v>#N/A</v>
      </c>
      <c r="X358" t="e">
        <f>VLOOKUP(J358,Demand_calculation!$B$2:$AA$402,25,0)</f>
        <v>#N/A</v>
      </c>
      <c r="Y358" t="e">
        <f>VLOOKUP(J358,Demand_calculation!$B$2:$AA$402,26,0)</f>
        <v>#N/A</v>
      </c>
      <c r="AB358" t="s">
        <v>12646</v>
      </c>
      <c r="AC358">
        <f t="shared" si="80"/>
        <v>0</v>
      </c>
      <c r="AD358">
        <f t="shared" si="81"/>
        <v>0</v>
      </c>
      <c r="AE358">
        <f t="shared" si="82"/>
        <v>0</v>
      </c>
      <c r="AF358">
        <f t="shared" si="83"/>
        <v>0</v>
      </c>
      <c r="AG358">
        <f t="shared" si="84"/>
        <v>0</v>
      </c>
      <c r="AH358">
        <f t="shared" si="85"/>
        <v>0</v>
      </c>
      <c r="AI358">
        <f t="shared" si="86"/>
        <v>0</v>
      </c>
      <c r="AJ358">
        <f t="shared" si="87"/>
        <v>0</v>
      </c>
      <c r="AK358">
        <f t="shared" si="88"/>
        <v>0</v>
      </c>
      <c r="AL358">
        <f t="shared" si="89"/>
        <v>0</v>
      </c>
      <c r="AM358">
        <f t="shared" si="90"/>
        <v>0</v>
      </c>
      <c r="AN358">
        <f t="shared" si="91"/>
        <v>0</v>
      </c>
      <c r="AO358">
        <f t="shared" si="92"/>
        <v>0</v>
      </c>
      <c r="AP358">
        <f t="shared" si="93"/>
        <v>0</v>
      </c>
      <c r="AQ358">
        <f t="shared" si="94"/>
        <v>0</v>
      </c>
    </row>
    <row r="359" spans="1:43">
      <c r="A359">
        <v>5754</v>
      </c>
      <c r="B359">
        <v>157</v>
      </c>
      <c r="C359" t="str">
        <f t="shared" si="95"/>
        <v>n157</v>
      </c>
      <c r="D359" t="str">
        <f>VLOOKUP(A359,Demand_calculation!$A$2:$B$402,2,0)</f>
        <v>load99</v>
      </c>
      <c r="F359" t="s">
        <v>12737</v>
      </c>
      <c r="G359" t="s">
        <v>11807</v>
      </c>
      <c r="I359" t="s">
        <v>12737</v>
      </c>
      <c r="J359" t="s">
        <v>11807</v>
      </c>
      <c r="K359" t="e">
        <f>VLOOKUP(J359,Demand_calculation!$B$2:$M$402,12,0)</f>
        <v>#N/A</v>
      </c>
      <c r="L359" t="e">
        <f>VLOOKUP(J359,Demand_calculation!$B$2:$AA$402,13,0)</f>
        <v>#N/A</v>
      </c>
      <c r="M359" t="e">
        <f>VLOOKUP(J359,Demand_calculation!$B$2:$AA$402,14,0)</f>
        <v>#N/A</v>
      </c>
      <c r="N359" t="e">
        <f>VLOOKUP(J359,Demand_calculation!$B$2:$AA$402,15,0)</f>
        <v>#N/A</v>
      </c>
      <c r="O359" t="e">
        <f>VLOOKUP(J359,Demand_calculation!$B$2:$AA$402,16,0)</f>
        <v>#N/A</v>
      </c>
      <c r="P359" t="e">
        <f>VLOOKUP(J359,Demand_calculation!$B$2:$AA$402,17,0)</f>
        <v>#N/A</v>
      </c>
      <c r="Q359" t="e">
        <f>VLOOKUP(J359,Demand_calculation!$B$2:$AA$402,18,0)</f>
        <v>#N/A</v>
      </c>
      <c r="R359" t="e">
        <f>VLOOKUP(J359,Demand_calculation!$B$2:$AA$402,19,0)</f>
        <v>#N/A</v>
      </c>
      <c r="S359" t="e">
        <f>VLOOKUP(J359,Demand_calculation!$B$2:$AA$402,20,0)</f>
        <v>#N/A</v>
      </c>
      <c r="T359" t="e">
        <f>VLOOKUP(J359,Demand_calculation!$B$2:$AA$402,21,0)</f>
        <v>#N/A</v>
      </c>
      <c r="U359" t="e">
        <f>VLOOKUP(J359,Demand_calculation!$B$2:$AA$402,22,0)</f>
        <v>#N/A</v>
      </c>
      <c r="V359" t="e">
        <f>VLOOKUP(J359,Demand_calculation!$B$2:$AA$402,23,0)</f>
        <v>#N/A</v>
      </c>
      <c r="W359" t="e">
        <f>VLOOKUP(J359,Demand_calculation!$B$2:$AA$402,24,0)</f>
        <v>#N/A</v>
      </c>
      <c r="X359" t="e">
        <f>VLOOKUP(J359,Demand_calculation!$B$2:$AA$402,25,0)</f>
        <v>#N/A</v>
      </c>
      <c r="Y359" t="e">
        <f>VLOOKUP(J359,Demand_calculation!$B$2:$AA$402,26,0)</f>
        <v>#N/A</v>
      </c>
      <c r="AB359" t="s">
        <v>12910</v>
      </c>
      <c r="AC359">
        <f t="shared" si="80"/>
        <v>0</v>
      </c>
      <c r="AD359">
        <f t="shared" si="81"/>
        <v>0</v>
      </c>
      <c r="AE359">
        <f t="shared" si="82"/>
        <v>0</v>
      </c>
      <c r="AF359">
        <f t="shared" si="83"/>
        <v>0</v>
      </c>
      <c r="AG359">
        <f t="shared" si="84"/>
        <v>0</v>
      </c>
      <c r="AH359">
        <f t="shared" si="85"/>
        <v>0</v>
      </c>
      <c r="AI359">
        <f t="shared" si="86"/>
        <v>0</v>
      </c>
      <c r="AJ359">
        <f t="shared" si="87"/>
        <v>0</v>
      </c>
      <c r="AK359">
        <f t="shared" si="88"/>
        <v>0</v>
      </c>
      <c r="AL359">
        <f t="shared" si="89"/>
        <v>0</v>
      </c>
      <c r="AM359">
        <f t="shared" si="90"/>
        <v>0</v>
      </c>
      <c r="AN359">
        <f t="shared" si="91"/>
        <v>0</v>
      </c>
      <c r="AO359">
        <f t="shared" si="92"/>
        <v>0</v>
      </c>
      <c r="AP359">
        <f t="shared" si="93"/>
        <v>0</v>
      </c>
      <c r="AQ359">
        <f t="shared" si="94"/>
        <v>0</v>
      </c>
    </row>
    <row r="360" spans="1:43">
      <c r="A360">
        <v>5754</v>
      </c>
      <c r="B360">
        <v>477</v>
      </c>
      <c r="C360" t="str">
        <f t="shared" si="95"/>
        <v>n477</v>
      </c>
      <c r="D360" t="str">
        <f>VLOOKUP(A360,Demand_calculation!$A$2:$B$402,2,0)</f>
        <v>load99</v>
      </c>
      <c r="F360" t="s">
        <v>12734</v>
      </c>
      <c r="G360" t="s">
        <v>11808</v>
      </c>
      <c r="I360" t="s">
        <v>12734</v>
      </c>
      <c r="J360" t="s">
        <v>11808</v>
      </c>
      <c r="K360" t="e">
        <f>VLOOKUP(J360,Demand_calculation!$B$2:$M$402,12,0)</f>
        <v>#N/A</v>
      </c>
      <c r="L360" t="e">
        <f>VLOOKUP(J360,Demand_calculation!$B$2:$AA$402,13,0)</f>
        <v>#N/A</v>
      </c>
      <c r="M360" t="e">
        <f>VLOOKUP(J360,Demand_calculation!$B$2:$AA$402,14,0)</f>
        <v>#N/A</v>
      </c>
      <c r="N360" t="e">
        <f>VLOOKUP(J360,Demand_calculation!$B$2:$AA$402,15,0)</f>
        <v>#N/A</v>
      </c>
      <c r="O360" t="e">
        <f>VLOOKUP(J360,Demand_calculation!$B$2:$AA$402,16,0)</f>
        <v>#N/A</v>
      </c>
      <c r="P360" t="e">
        <f>VLOOKUP(J360,Demand_calculation!$B$2:$AA$402,17,0)</f>
        <v>#N/A</v>
      </c>
      <c r="Q360" t="e">
        <f>VLOOKUP(J360,Demand_calculation!$B$2:$AA$402,18,0)</f>
        <v>#N/A</v>
      </c>
      <c r="R360" t="e">
        <f>VLOOKUP(J360,Demand_calculation!$B$2:$AA$402,19,0)</f>
        <v>#N/A</v>
      </c>
      <c r="S360" t="e">
        <f>VLOOKUP(J360,Demand_calculation!$B$2:$AA$402,20,0)</f>
        <v>#N/A</v>
      </c>
      <c r="T360" t="e">
        <f>VLOOKUP(J360,Demand_calculation!$B$2:$AA$402,21,0)</f>
        <v>#N/A</v>
      </c>
      <c r="U360" t="e">
        <f>VLOOKUP(J360,Demand_calculation!$B$2:$AA$402,22,0)</f>
        <v>#N/A</v>
      </c>
      <c r="V360" t="e">
        <f>VLOOKUP(J360,Demand_calculation!$B$2:$AA$402,23,0)</f>
        <v>#N/A</v>
      </c>
      <c r="W360" t="e">
        <f>VLOOKUP(J360,Demand_calculation!$B$2:$AA$402,24,0)</f>
        <v>#N/A</v>
      </c>
      <c r="X360" t="e">
        <f>VLOOKUP(J360,Demand_calculation!$B$2:$AA$402,25,0)</f>
        <v>#N/A</v>
      </c>
      <c r="Y360" t="e">
        <f>VLOOKUP(J360,Demand_calculation!$B$2:$AA$402,26,0)</f>
        <v>#N/A</v>
      </c>
      <c r="AB360" t="s">
        <v>12801</v>
      </c>
      <c r="AC360">
        <f t="shared" si="80"/>
        <v>0</v>
      </c>
      <c r="AD360">
        <f t="shared" si="81"/>
        <v>0</v>
      </c>
      <c r="AE360">
        <f t="shared" si="82"/>
        <v>0</v>
      </c>
      <c r="AF360">
        <f t="shared" si="83"/>
        <v>0</v>
      </c>
      <c r="AG360">
        <f t="shared" si="84"/>
        <v>0</v>
      </c>
      <c r="AH360">
        <f t="shared" si="85"/>
        <v>0</v>
      </c>
      <c r="AI360">
        <f t="shared" si="86"/>
        <v>0</v>
      </c>
      <c r="AJ360">
        <f t="shared" si="87"/>
        <v>0</v>
      </c>
      <c r="AK360">
        <f t="shared" si="88"/>
        <v>0</v>
      </c>
      <c r="AL360">
        <f t="shared" si="89"/>
        <v>0</v>
      </c>
      <c r="AM360">
        <f t="shared" si="90"/>
        <v>0</v>
      </c>
      <c r="AN360">
        <f t="shared" si="91"/>
        <v>0</v>
      </c>
      <c r="AO360">
        <f t="shared" si="92"/>
        <v>0</v>
      </c>
      <c r="AP360">
        <f t="shared" si="93"/>
        <v>0</v>
      </c>
      <c r="AQ360">
        <f t="shared" si="94"/>
        <v>0</v>
      </c>
    </row>
    <row r="361" spans="1:43">
      <c r="A361">
        <v>5754</v>
      </c>
      <c r="B361">
        <v>400</v>
      </c>
      <c r="C361" t="str">
        <f t="shared" si="95"/>
        <v>n400</v>
      </c>
      <c r="D361" t="str">
        <f>VLOOKUP(A361,Demand_calculation!$A$2:$B$402,2,0)</f>
        <v>load99</v>
      </c>
      <c r="F361" t="s">
        <v>12734</v>
      </c>
      <c r="G361" t="s">
        <v>11810</v>
      </c>
      <c r="I361" t="s">
        <v>12734</v>
      </c>
      <c r="J361" t="s">
        <v>11810</v>
      </c>
      <c r="K361" t="e">
        <f>VLOOKUP(J361,Demand_calculation!$B$2:$M$402,12,0)</f>
        <v>#N/A</v>
      </c>
      <c r="L361" t="e">
        <f>VLOOKUP(J361,Demand_calculation!$B$2:$AA$402,13,0)</f>
        <v>#N/A</v>
      </c>
      <c r="M361" t="e">
        <f>VLOOKUP(J361,Demand_calculation!$B$2:$AA$402,14,0)</f>
        <v>#N/A</v>
      </c>
      <c r="N361" t="e">
        <f>VLOOKUP(J361,Demand_calculation!$B$2:$AA$402,15,0)</f>
        <v>#N/A</v>
      </c>
      <c r="O361" t="e">
        <f>VLOOKUP(J361,Demand_calculation!$B$2:$AA$402,16,0)</f>
        <v>#N/A</v>
      </c>
      <c r="P361" t="e">
        <f>VLOOKUP(J361,Demand_calculation!$B$2:$AA$402,17,0)</f>
        <v>#N/A</v>
      </c>
      <c r="Q361" t="e">
        <f>VLOOKUP(J361,Demand_calculation!$B$2:$AA$402,18,0)</f>
        <v>#N/A</v>
      </c>
      <c r="R361" t="e">
        <f>VLOOKUP(J361,Demand_calculation!$B$2:$AA$402,19,0)</f>
        <v>#N/A</v>
      </c>
      <c r="S361" t="e">
        <f>VLOOKUP(J361,Demand_calculation!$B$2:$AA$402,20,0)</f>
        <v>#N/A</v>
      </c>
      <c r="T361" t="e">
        <f>VLOOKUP(J361,Demand_calculation!$B$2:$AA$402,21,0)</f>
        <v>#N/A</v>
      </c>
      <c r="U361" t="e">
        <f>VLOOKUP(J361,Demand_calculation!$B$2:$AA$402,22,0)</f>
        <v>#N/A</v>
      </c>
      <c r="V361" t="e">
        <f>VLOOKUP(J361,Demand_calculation!$B$2:$AA$402,23,0)</f>
        <v>#N/A</v>
      </c>
      <c r="W361" t="e">
        <f>VLOOKUP(J361,Demand_calculation!$B$2:$AA$402,24,0)</f>
        <v>#N/A</v>
      </c>
      <c r="X361" t="e">
        <f>VLOOKUP(J361,Demand_calculation!$B$2:$AA$402,25,0)</f>
        <v>#N/A</v>
      </c>
      <c r="Y361" t="e">
        <f>VLOOKUP(J361,Demand_calculation!$B$2:$AA$402,26,0)</f>
        <v>#N/A</v>
      </c>
      <c r="AB361" t="s">
        <v>12802</v>
      </c>
      <c r="AC361" t="e">
        <f t="shared" si="80"/>
        <v>#N/A</v>
      </c>
      <c r="AD361" t="e">
        <f t="shared" si="81"/>
        <v>#N/A</v>
      </c>
      <c r="AE361" t="e">
        <f t="shared" si="82"/>
        <v>#N/A</v>
      </c>
      <c r="AF361" t="e">
        <f t="shared" si="83"/>
        <v>#N/A</v>
      </c>
      <c r="AG361" t="e">
        <f t="shared" si="84"/>
        <v>#N/A</v>
      </c>
      <c r="AH361" t="e">
        <f t="shared" si="85"/>
        <v>#N/A</v>
      </c>
      <c r="AI361" t="e">
        <f t="shared" si="86"/>
        <v>#N/A</v>
      </c>
      <c r="AJ361" t="e">
        <f t="shared" si="87"/>
        <v>#N/A</v>
      </c>
      <c r="AK361" t="e">
        <f t="shared" si="88"/>
        <v>#N/A</v>
      </c>
      <c r="AL361" t="e">
        <f t="shared" si="89"/>
        <v>#N/A</v>
      </c>
      <c r="AM361" t="e">
        <f t="shared" si="90"/>
        <v>#N/A</v>
      </c>
      <c r="AN361" t="e">
        <f t="shared" si="91"/>
        <v>#N/A</v>
      </c>
      <c r="AO361" t="e">
        <f t="shared" si="92"/>
        <v>#N/A</v>
      </c>
      <c r="AP361" t="e">
        <f t="shared" si="93"/>
        <v>#N/A</v>
      </c>
      <c r="AQ361" t="e">
        <f t="shared" si="94"/>
        <v>#N/A</v>
      </c>
    </row>
    <row r="362" spans="1:43">
      <c r="A362">
        <v>5758</v>
      </c>
      <c r="B362">
        <v>219</v>
      </c>
      <c r="C362" t="str">
        <f t="shared" si="95"/>
        <v>n219</v>
      </c>
      <c r="D362" t="str">
        <f>VLOOKUP(A362,Demand_calculation!$A$2:$B$402,2,0)</f>
        <v>load100</v>
      </c>
      <c r="F362" t="s">
        <v>12734</v>
      </c>
      <c r="G362" t="s">
        <v>11813</v>
      </c>
      <c r="I362" t="s">
        <v>12734</v>
      </c>
      <c r="J362" t="s">
        <v>11813</v>
      </c>
      <c r="K362" t="e">
        <f>VLOOKUP(J362,Demand_calculation!$B$2:$M$402,12,0)</f>
        <v>#N/A</v>
      </c>
      <c r="L362" t="e">
        <f>VLOOKUP(J362,Demand_calculation!$B$2:$AA$402,13,0)</f>
        <v>#N/A</v>
      </c>
      <c r="M362" t="e">
        <f>VLOOKUP(J362,Demand_calculation!$B$2:$AA$402,14,0)</f>
        <v>#N/A</v>
      </c>
      <c r="N362" t="e">
        <f>VLOOKUP(J362,Demand_calculation!$B$2:$AA$402,15,0)</f>
        <v>#N/A</v>
      </c>
      <c r="O362" t="e">
        <f>VLOOKUP(J362,Demand_calculation!$B$2:$AA$402,16,0)</f>
        <v>#N/A</v>
      </c>
      <c r="P362" t="e">
        <f>VLOOKUP(J362,Demand_calculation!$B$2:$AA$402,17,0)</f>
        <v>#N/A</v>
      </c>
      <c r="Q362" t="e">
        <f>VLOOKUP(J362,Demand_calculation!$B$2:$AA$402,18,0)</f>
        <v>#N/A</v>
      </c>
      <c r="R362" t="e">
        <f>VLOOKUP(J362,Demand_calculation!$B$2:$AA$402,19,0)</f>
        <v>#N/A</v>
      </c>
      <c r="S362" t="e">
        <f>VLOOKUP(J362,Demand_calculation!$B$2:$AA$402,20,0)</f>
        <v>#N/A</v>
      </c>
      <c r="T362" t="e">
        <f>VLOOKUP(J362,Demand_calculation!$B$2:$AA$402,21,0)</f>
        <v>#N/A</v>
      </c>
      <c r="U362" t="e">
        <f>VLOOKUP(J362,Demand_calculation!$B$2:$AA$402,22,0)</f>
        <v>#N/A</v>
      </c>
      <c r="V362" t="e">
        <f>VLOOKUP(J362,Demand_calculation!$B$2:$AA$402,23,0)</f>
        <v>#N/A</v>
      </c>
      <c r="W362" t="e">
        <f>VLOOKUP(J362,Demand_calculation!$B$2:$AA$402,24,0)</f>
        <v>#N/A</v>
      </c>
      <c r="X362" t="e">
        <f>VLOOKUP(J362,Demand_calculation!$B$2:$AA$402,25,0)</f>
        <v>#N/A</v>
      </c>
      <c r="Y362" t="e">
        <f>VLOOKUP(J362,Demand_calculation!$B$2:$AA$402,26,0)</f>
        <v>#N/A</v>
      </c>
      <c r="AB362" t="s">
        <v>12814</v>
      </c>
      <c r="AC362">
        <f t="shared" si="80"/>
        <v>0</v>
      </c>
      <c r="AD362">
        <f t="shared" si="81"/>
        <v>0</v>
      </c>
      <c r="AE362">
        <f t="shared" si="82"/>
        <v>0</v>
      </c>
      <c r="AF362">
        <f t="shared" si="83"/>
        <v>0</v>
      </c>
      <c r="AG362">
        <f t="shared" si="84"/>
        <v>0</v>
      </c>
      <c r="AH362">
        <f t="shared" si="85"/>
        <v>0</v>
      </c>
      <c r="AI362">
        <f t="shared" si="86"/>
        <v>0</v>
      </c>
      <c r="AJ362">
        <f t="shared" si="87"/>
        <v>0</v>
      </c>
      <c r="AK362">
        <f t="shared" si="88"/>
        <v>0</v>
      </c>
      <c r="AL362">
        <f t="shared" si="89"/>
        <v>0</v>
      </c>
      <c r="AM362">
        <f t="shared" si="90"/>
        <v>0</v>
      </c>
      <c r="AN362">
        <f t="shared" si="91"/>
        <v>0</v>
      </c>
      <c r="AO362">
        <f t="shared" si="92"/>
        <v>0</v>
      </c>
      <c r="AP362">
        <f t="shared" si="93"/>
        <v>0</v>
      </c>
      <c r="AQ362">
        <f t="shared" si="94"/>
        <v>0</v>
      </c>
    </row>
    <row r="363" spans="1:43">
      <c r="A363">
        <v>5758</v>
      </c>
      <c r="B363">
        <v>387</v>
      </c>
      <c r="C363" t="str">
        <f t="shared" si="95"/>
        <v>n387</v>
      </c>
      <c r="D363" t="str">
        <f>VLOOKUP(A363,Demand_calculation!$A$2:$B$402,2,0)</f>
        <v>load100</v>
      </c>
      <c r="F363" t="s">
        <v>12739</v>
      </c>
      <c r="G363" t="s">
        <v>11813</v>
      </c>
      <c r="I363" t="s">
        <v>12739</v>
      </c>
      <c r="J363" t="s">
        <v>11813</v>
      </c>
      <c r="K363" t="e">
        <f>VLOOKUP(J363,Demand_calculation!$B$2:$M$402,12,0)</f>
        <v>#N/A</v>
      </c>
      <c r="L363" t="e">
        <f>VLOOKUP(J363,Demand_calculation!$B$2:$AA$402,13,0)</f>
        <v>#N/A</v>
      </c>
      <c r="M363" t="e">
        <f>VLOOKUP(J363,Demand_calculation!$B$2:$AA$402,14,0)</f>
        <v>#N/A</v>
      </c>
      <c r="N363" t="e">
        <f>VLOOKUP(J363,Demand_calculation!$B$2:$AA$402,15,0)</f>
        <v>#N/A</v>
      </c>
      <c r="O363" t="e">
        <f>VLOOKUP(J363,Demand_calculation!$B$2:$AA$402,16,0)</f>
        <v>#N/A</v>
      </c>
      <c r="P363" t="e">
        <f>VLOOKUP(J363,Demand_calculation!$B$2:$AA$402,17,0)</f>
        <v>#N/A</v>
      </c>
      <c r="Q363" t="e">
        <f>VLOOKUP(J363,Demand_calculation!$B$2:$AA$402,18,0)</f>
        <v>#N/A</v>
      </c>
      <c r="R363" t="e">
        <f>VLOOKUP(J363,Demand_calculation!$B$2:$AA$402,19,0)</f>
        <v>#N/A</v>
      </c>
      <c r="S363" t="e">
        <f>VLOOKUP(J363,Demand_calculation!$B$2:$AA$402,20,0)</f>
        <v>#N/A</v>
      </c>
      <c r="T363" t="e">
        <f>VLOOKUP(J363,Demand_calculation!$B$2:$AA$402,21,0)</f>
        <v>#N/A</v>
      </c>
      <c r="U363" t="e">
        <f>VLOOKUP(J363,Demand_calculation!$B$2:$AA$402,22,0)</f>
        <v>#N/A</v>
      </c>
      <c r="V363" t="e">
        <f>VLOOKUP(J363,Demand_calculation!$B$2:$AA$402,23,0)</f>
        <v>#N/A</v>
      </c>
      <c r="W363" t="e">
        <f>VLOOKUP(J363,Demand_calculation!$B$2:$AA$402,24,0)</f>
        <v>#N/A</v>
      </c>
      <c r="X363" t="e">
        <f>VLOOKUP(J363,Demand_calculation!$B$2:$AA$402,25,0)</f>
        <v>#N/A</v>
      </c>
      <c r="Y363" t="e">
        <f>VLOOKUP(J363,Demand_calculation!$B$2:$AA$402,26,0)</f>
        <v>#N/A</v>
      </c>
      <c r="AB363" t="s">
        <v>12571</v>
      </c>
      <c r="AC363">
        <f t="shared" si="80"/>
        <v>0</v>
      </c>
      <c r="AD363">
        <f t="shared" si="81"/>
        <v>0</v>
      </c>
      <c r="AE363">
        <f t="shared" si="82"/>
        <v>0</v>
      </c>
      <c r="AF363">
        <f t="shared" si="83"/>
        <v>0</v>
      </c>
      <c r="AG363">
        <f t="shared" si="84"/>
        <v>0</v>
      </c>
      <c r="AH363">
        <f t="shared" si="85"/>
        <v>0</v>
      </c>
      <c r="AI363">
        <f t="shared" si="86"/>
        <v>0</v>
      </c>
      <c r="AJ363">
        <f t="shared" si="87"/>
        <v>0</v>
      </c>
      <c r="AK363">
        <f t="shared" si="88"/>
        <v>0</v>
      </c>
      <c r="AL363">
        <f t="shared" si="89"/>
        <v>0</v>
      </c>
      <c r="AM363">
        <f t="shared" si="90"/>
        <v>0</v>
      </c>
      <c r="AN363">
        <f t="shared" si="91"/>
        <v>0</v>
      </c>
      <c r="AO363">
        <f t="shared" si="92"/>
        <v>0</v>
      </c>
      <c r="AP363">
        <f t="shared" si="93"/>
        <v>0</v>
      </c>
      <c r="AQ363">
        <f t="shared" si="94"/>
        <v>0</v>
      </c>
    </row>
    <row r="364" spans="1:43">
      <c r="A364">
        <v>5762</v>
      </c>
      <c r="B364">
        <v>489</v>
      </c>
      <c r="C364" t="str">
        <f t="shared" si="95"/>
        <v>n489</v>
      </c>
      <c r="D364" t="str">
        <f>VLOOKUP(A364,Demand_calculation!$A$2:$B$402,2,0)</f>
        <v>load101</v>
      </c>
      <c r="F364" t="s">
        <v>12739</v>
      </c>
      <c r="G364" t="s">
        <v>11817</v>
      </c>
      <c r="I364" t="s">
        <v>12739</v>
      </c>
      <c r="J364" t="s">
        <v>11817</v>
      </c>
      <c r="K364" t="e">
        <f>VLOOKUP(J364,Demand_calculation!$B$2:$M$402,12,0)</f>
        <v>#N/A</v>
      </c>
      <c r="L364" t="e">
        <f>VLOOKUP(J364,Demand_calculation!$B$2:$AA$402,13,0)</f>
        <v>#N/A</v>
      </c>
      <c r="M364" t="e">
        <f>VLOOKUP(J364,Demand_calculation!$B$2:$AA$402,14,0)</f>
        <v>#N/A</v>
      </c>
      <c r="N364" t="e">
        <f>VLOOKUP(J364,Demand_calculation!$B$2:$AA$402,15,0)</f>
        <v>#N/A</v>
      </c>
      <c r="O364" t="e">
        <f>VLOOKUP(J364,Demand_calculation!$B$2:$AA$402,16,0)</f>
        <v>#N/A</v>
      </c>
      <c r="P364" t="e">
        <f>VLOOKUP(J364,Demand_calculation!$B$2:$AA$402,17,0)</f>
        <v>#N/A</v>
      </c>
      <c r="Q364" t="e">
        <f>VLOOKUP(J364,Demand_calculation!$B$2:$AA$402,18,0)</f>
        <v>#N/A</v>
      </c>
      <c r="R364" t="e">
        <f>VLOOKUP(J364,Demand_calculation!$B$2:$AA$402,19,0)</f>
        <v>#N/A</v>
      </c>
      <c r="S364" t="e">
        <f>VLOOKUP(J364,Demand_calculation!$B$2:$AA$402,20,0)</f>
        <v>#N/A</v>
      </c>
      <c r="T364" t="e">
        <f>VLOOKUP(J364,Demand_calculation!$B$2:$AA$402,21,0)</f>
        <v>#N/A</v>
      </c>
      <c r="U364" t="e">
        <f>VLOOKUP(J364,Demand_calculation!$B$2:$AA$402,22,0)</f>
        <v>#N/A</v>
      </c>
      <c r="V364" t="e">
        <f>VLOOKUP(J364,Demand_calculation!$B$2:$AA$402,23,0)</f>
        <v>#N/A</v>
      </c>
      <c r="W364" t="e">
        <f>VLOOKUP(J364,Demand_calculation!$B$2:$AA$402,24,0)</f>
        <v>#N/A</v>
      </c>
      <c r="X364" t="e">
        <f>VLOOKUP(J364,Demand_calculation!$B$2:$AA$402,25,0)</f>
        <v>#N/A</v>
      </c>
      <c r="Y364" t="e">
        <f>VLOOKUP(J364,Demand_calculation!$B$2:$AA$402,26,0)</f>
        <v>#N/A</v>
      </c>
      <c r="AB364" t="s">
        <v>12884</v>
      </c>
      <c r="AC364" t="e">
        <f t="shared" si="80"/>
        <v>#N/A</v>
      </c>
      <c r="AD364" t="e">
        <f t="shared" si="81"/>
        <v>#N/A</v>
      </c>
      <c r="AE364" t="e">
        <f t="shared" si="82"/>
        <v>#N/A</v>
      </c>
      <c r="AF364" t="e">
        <f t="shared" si="83"/>
        <v>#N/A</v>
      </c>
      <c r="AG364" t="e">
        <f t="shared" si="84"/>
        <v>#N/A</v>
      </c>
      <c r="AH364" t="e">
        <f t="shared" si="85"/>
        <v>#N/A</v>
      </c>
      <c r="AI364" t="e">
        <f t="shared" si="86"/>
        <v>#N/A</v>
      </c>
      <c r="AJ364" t="e">
        <f t="shared" si="87"/>
        <v>#N/A</v>
      </c>
      <c r="AK364" t="e">
        <f t="shared" si="88"/>
        <v>#N/A</v>
      </c>
      <c r="AL364" t="e">
        <f t="shared" si="89"/>
        <v>#N/A</v>
      </c>
      <c r="AM364" t="e">
        <f t="shared" si="90"/>
        <v>#N/A</v>
      </c>
      <c r="AN364" t="e">
        <f t="shared" si="91"/>
        <v>#N/A</v>
      </c>
      <c r="AO364" t="e">
        <f t="shared" si="92"/>
        <v>#N/A</v>
      </c>
      <c r="AP364" t="e">
        <f t="shared" si="93"/>
        <v>#N/A</v>
      </c>
      <c r="AQ364" t="e">
        <f t="shared" si="94"/>
        <v>#N/A</v>
      </c>
    </row>
    <row r="365" spans="1:43">
      <c r="A365">
        <v>5762</v>
      </c>
      <c r="B365">
        <v>303</v>
      </c>
      <c r="C365" t="str">
        <f t="shared" si="95"/>
        <v>n303</v>
      </c>
      <c r="D365" t="str">
        <f>VLOOKUP(A365,Demand_calculation!$A$2:$B$402,2,0)</f>
        <v>load101</v>
      </c>
      <c r="F365" t="s">
        <v>12739</v>
      </c>
      <c r="G365" t="s">
        <v>11836</v>
      </c>
      <c r="I365" t="s">
        <v>12739</v>
      </c>
      <c r="J365" t="s">
        <v>11836</v>
      </c>
      <c r="K365" t="e">
        <f>VLOOKUP(J365,Demand_calculation!$B$2:$M$402,12,0)</f>
        <v>#N/A</v>
      </c>
      <c r="L365" t="e">
        <f>VLOOKUP(J365,Demand_calculation!$B$2:$AA$402,13,0)</f>
        <v>#N/A</v>
      </c>
      <c r="M365" t="e">
        <f>VLOOKUP(J365,Demand_calculation!$B$2:$AA$402,14,0)</f>
        <v>#N/A</v>
      </c>
      <c r="N365" t="e">
        <f>VLOOKUP(J365,Demand_calculation!$B$2:$AA$402,15,0)</f>
        <v>#N/A</v>
      </c>
      <c r="O365" t="e">
        <f>VLOOKUP(J365,Demand_calculation!$B$2:$AA$402,16,0)</f>
        <v>#N/A</v>
      </c>
      <c r="P365" t="e">
        <f>VLOOKUP(J365,Demand_calculation!$B$2:$AA$402,17,0)</f>
        <v>#N/A</v>
      </c>
      <c r="Q365" t="e">
        <f>VLOOKUP(J365,Demand_calculation!$B$2:$AA$402,18,0)</f>
        <v>#N/A</v>
      </c>
      <c r="R365" t="e">
        <f>VLOOKUP(J365,Demand_calculation!$B$2:$AA$402,19,0)</f>
        <v>#N/A</v>
      </c>
      <c r="S365" t="e">
        <f>VLOOKUP(J365,Demand_calculation!$B$2:$AA$402,20,0)</f>
        <v>#N/A</v>
      </c>
      <c r="T365" t="e">
        <f>VLOOKUP(J365,Demand_calculation!$B$2:$AA$402,21,0)</f>
        <v>#N/A</v>
      </c>
      <c r="U365" t="e">
        <f>VLOOKUP(J365,Demand_calculation!$B$2:$AA$402,22,0)</f>
        <v>#N/A</v>
      </c>
      <c r="V365" t="e">
        <f>VLOOKUP(J365,Demand_calculation!$B$2:$AA$402,23,0)</f>
        <v>#N/A</v>
      </c>
      <c r="W365" t="e">
        <f>VLOOKUP(J365,Demand_calculation!$B$2:$AA$402,24,0)</f>
        <v>#N/A</v>
      </c>
      <c r="X365" t="e">
        <f>VLOOKUP(J365,Demand_calculation!$B$2:$AA$402,25,0)</f>
        <v>#N/A</v>
      </c>
      <c r="Y365" t="e">
        <f>VLOOKUP(J365,Demand_calculation!$B$2:$AA$402,26,0)</f>
        <v>#N/A</v>
      </c>
      <c r="AB365" t="s">
        <v>12885</v>
      </c>
      <c r="AC365" t="e">
        <f t="shared" si="80"/>
        <v>#N/A</v>
      </c>
      <c r="AD365" t="e">
        <f t="shared" si="81"/>
        <v>#N/A</v>
      </c>
      <c r="AE365" t="e">
        <f t="shared" si="82"/>
        <v>#N/A</v>
      </c>
      <c r="AF365" t="e">
        <f t="shared" si="83"/>
        <v>#N/A</v>
      </c>
      <c r="AG365" t="e">
        <f t="shared" si="84"/>
        <v>#N/A</v>
      </c>
      <c r="AH365" t="e">
        <f t="shared" si="85"/>
        <v>#N/A</v>
      </c>
      <c r="AI365" t="e">
        <f t="shared" si="86"/>
        <v>#N/A</v>
      </c>
      <c r="AJ365" t="e">
        <f t="shared" si="87"/>
        <v>#N/A</v>
      </c>
      <c r="AK365" t="e">
        <f t="shared" si="88"/>
        <v>#N/A</v>
      </c>
      <c r="AL365" t="e">
        <f t="shared" si="89"/>
        <v>#N/A</v>
      </c>
      <c r="AM365" t="e">
        <f t="shared" si="90"/>
        <v>#N/A</v>
      </c>
      <c r="AN365" t="e">
        <f t="shared" si="91"/>
        <v>#N/A</v>
      </c>
      <c r="AO365" t="e">
        <f t="shared" si="92"/>
        <v>#N/A</v>
      </c>
      <c r="AP365" t="e">
        <f t="shared" si="93"/>
        <v>#N/A</v>
      </c>
      <c r="AQ365" t="e">
        <f t="shared" si="94"/>
        <v>#N/A</v>
      </c>
    </row>
    <row r="366" spans="1:43">
      <c r="A366">
        <v>5762</v>
      </c>
      <c r="B366">
        <v>490</v>
      </c>
      <c r="C366" t="str">
        <f t="shared" si="95"/>
        <v>n490</v>
      </c>
      <c r="D366" t="str">
        <f>VLOOKUP(A366,Demand_calculation!$A$2:$B$402,2,0)</f>
        <v>load101</v>
      </c>
      <c r="F366" t="s">
        <v>12739</v>
      </c>
      <c r="G366" t="s">
        <v>11837</v>
      </c>
      <c r="I366" t="s">
        <v>12739</v>
      </c>
      <c r="J366" t="s">
        <v>11837</v>
      </c>
      <c r="K366" t="e">
        <f>VLOOKUP(J366,Demand_calculation!$B$2:$M$402,12,0)</f>
        <v>#N/A</v>
      </c>
      <c r="L366" t="e">
        <f>VLOOKUP(J366,Demand_calculation!$B$2:$AA$402,13,0)</f>
        <v>#N/A</v>
      </c>
      <c r="M366" t="e">
        <f>VLOOKUP(J366,Demand_calculation!$B$2:$AA$402,14,0)</f>
        <v>#N/A</v>
      </c>
      <c r="N366" t="e">
        <f>VLOOKUP(J366,Demand_calculation!$B$2:$AA$402,15,0)</f>
        <v>#N/A</v>
      </c>
      <c r="O366" t="e">
        <f>VLOOKUP(J366,Demand_calculation!$B$2:$AA$402,16,0)</f>
        <v>#N/A</v>
      </c>
      <c r="P366" t="e">
        <f>VLOOKUP(J366,Demand_calculation!$B$2:$AA$402,17,0)</f>
        <v>#N/A</v>
      </c>
      <c r="Q366" t="e">
        <f>VLOOKUP(J366,Demand_calculation!$B$2:$AA$402,18,0)</f>
        <v>#N/A</v>
      </c>
      <c r="R366" t="e">
        <f>VLOOKUP(J366,Demand_calculation!$B$2:$AA$402,19,0)</f>
        <v>#N/A</v>
      </c>
      <c r="S366" t="e">
        <f>VLOOKUP(J366,Demand_calculation!$B$2:$AA$402,20,0)</f>
        <v>#N/A</v>
      </c>
      <c r="T366" t="e">
        <f>VLOOKUP(J366,Demand_calculation!$B$2:$AA$402,21,0)</f>
        <v>#N/A</v>
      </c>
      <c r="U366" t="e">
        <f>VLOOKUP(J366,Demand_calculation!$B$2:$AA$402,22,0)</f>
        <v>#N/A</v>
      </c>
      <c r="V366" t="e">
        <f>VLOOKUP(J366,Demand_calculation!$B$2:$AA$402,23,0)</f>
        <v>#N/A</v>
      </c>
      <c r="W366" t="e">
        <f>VLOOKUP(J366,Demand_calculation!$B$2:$AA$402,24,0)</f>
        <v>#N/A</v>
      </c>
      <c r="X366" t="e">
        <f>VLOOKUP(J366,Demand_calculation!$B$2:$AA$402,25,0)</f>
        <v>#N/A</v>
      </c>
      <c r="Y366" t="e">
        <f>VLOOKUP(J366,Demand_calculation!$B$2:$AA$402,26,0)</f>
        <v>#N/A</v>
      </c>
      <c r="AB366" t="s">
        <v>12887</v>
      </c>
      <c r="AC366" t="e">
        <f t="shared" si="80"/>
        <v>#N/A</v>
      </c>
      <c r="AD366" t="e">
        <f t="shared" si="81"/>
        <v>#N/A</v>
      </c>
      <c r="AE366" t="e">
        <f t="shared" si="82"/>
        <v>#N/A</v>
      </c>
      <c r="AF366" t="e">
        <f t="shared" si="83"/>
        <v>#N/A</v>
      </c>
      <c r="AG366" t="e">
        <f t="shared" si="84"/>
        <v>#N/A</v>
      </c>
      <c r="AH366" t="e">
        <f t="shared" si="85"/>
        <v>#N/A</v>
      </c>
      <c r="AI366" t="e">
        <f t="shared" si="86"/>
        <v>#N/A</v>
      </c>
      <c r="AJ366" t="e">
        <f t="shared" si="87"/>
        <v>#N/A</v>
      </c>
      <c r="AK366" t="e">
        <f t="shared" si="88"/>
        <v>#N/A</v>
      </c>
      <c r="AL366" t="e">
        <f t="shared" si="89"/>
        <v>#N/A</v>
      </c>
      <c r="AM366" t="e">
        <f t="shared" si="90"/>
        <v>#N/A</v>
      </c>
      <c r="AN366" t="e">
        <f t="shared" si="91"/>
        <v>#N/A</v>
      </c>
      <c r="AO366" t="e">
        <f t="shared" si="92"/>
        <v>#N/A</v>
      </c>
      <c r="AP366" t="e">
        <f t="shared" si="93"/>
        <v>#N/A</v>
      </c>
      <c r="AQ366" t="e">
        <f t="shared" si="94"/>
        <v>#N/A</v>
      </c>
    </row>
    <row r="367" spans="1:43">
      <c r="A367">
        <v>5762</v>
      </c>
      <c r="B367">
        <v>77</v>
      </c>
      <c r="C367" t="str">
        <f t="shared" si="95"/>
        <v>n77</v>
      </c>
      <c r="D367" t="str">
        <f>VLOOKUP(A367,Demand_calculation!$A$2:$B$402,2,0)</f>
        <v>load101</v>
      </c>
      <c r="F367" t="s">
        <v>12877</v>
      </c>
      <c r="G367" t="s">
        <v>11807</v>
      </c>
      <c r="I367" t="s">
        <v>12877</v>
      </c>
      <c r="J367" t="s">
        <v>11807</v>
      </c>
      <c r="K367" t="e">
        <f>VLOOKUP(J367,Demand_calculation!$B$2:$M$402,12,0)</f>
        <v>#N/A</v>
      </c>
      <c r="L367" t="e">
        <f>VLOOKUP(J367,Demand_calculation!$B$2:$AA$402,13,0)</f>
        <v>#N/A</v>
      </c>
      <c r="M367" t="e">
        <f>VLOOKUP(J367,Demand_calculation!$B$2:$AA$402,14,0)</f>
        <v>#N/A</v>
      </c>
      <c r="N367" t="e">
        <f>VLOOKUP(J367,Demand_calculation!$B$2:$AA$402,15,0)</f>
        <v>#N/A</v>
      </c>
      <c r="O367" t="e">
        <f>VLOOKUP(J367,Demand_calculation!$B$2:$AA$402,16,0)</f>
        <v>#N/A</v>
      </c>
      <c r="P367" t="e">
        <f>VLOOKUP(J367,Demand_calculation!$B$2:$AA$402,17,0)</f>
        <v>#N/A</v>
      </c>
      <c r="Q367" t="e">
        <f>VLOOKUP(J367,Demand_calculation!$B$2:$AA$402,18,0)</f>
        <v>#N/A</v>
      </c>
      <c r="R367" t="e">
        <f>VLOOKUP(J367,Demand_calculation!$B$2:$AA$402,19,0)</f>
        <v>#N/A</v>
      </c>
      <c r="S367" t="e">
        <f>VLOOKUP(J367,Demand_calculation!$B$2:$AA$402,20,0)</f>
        <v>#N/A</v>
      </c>
      <c r="T367" t="e">
        <f>VLOOKUP(J367,Demand_calculation!$B$2:$AA$402,21,0)</f>
        <v>#N/A</v>
      </c>
      <c r="U367" t="e">
        <f>VLOOKUP(J367,Demand_calculation!$B$2:$AA$402,22,0)</f>
        <v>#N/A</v>
      </c>
      <c r="V367" t="e">
        <f>VLOOKUP(J367,Demand_calculation!$B$2:$AA$402,23,0)</f>
        <v>#N/A</v>
      </c>
      <c r="W367" t="e">
        <f>VLOOKUP(J367,Demand_calculation!$B$2:$AA$402,24,0)</f>
        <v>#N/A</v>
      </c>
      <c r="X367" t="e">
        <f>VLOOKUP(J367,Demand_calculation!$B$2:$AA$402,25,0)</f>
        <v>#N/A</v>
      </c>
      <c r="Y367" t="e">
        <f>VLOOKUP(J367,Demand_calculation!$B$2:$AA$402,26,0)</f>
        <v>#N/A</v>
      </c>
      <c r="AB367" t="s">
        <v>12857</v>
      </c>
      <c r="AC367" t="e">
        <f t="shared" si="80"/>
        <v>#N/A</v>
      </c>
      <c r="AD367" t="e">
        <f t="shared" si="81"/>
        <v>#N/A</v>
      </c>
      <c r="AE367" t="e">
        <f t="shared" si="82"/>
        <v>#N/A</v>
      </c>
      <c r="AF367" t="e">
        <f t="shared" si="83"/>
        <v>#N/A</v>
      </c>
      <c r="AG367" t="e">
        <f t="shared" si="84"/>
        <v>#N/A</v>
      </c>
      <c r="AH367" t="e">
        <f t="shared" si="85"/>
        <v>#N/A</v>
      </c>
      <c r="AI367" t="e">
        <f t="shared" si="86"/>
        <v>#N/A</v>
      </c>
      <c r="AJ367" t="e">
        <f t="shared" si="87"/>
        <v>#N/A</v>
      </c>
      <c r="AK367" t="e">
        <f t="shared" si="88"/>
        <v>#N/A</v>
      </c>
      <c r="AL367" t="e">
        <f t="shared" si="89"/>
        <v>#N/A</v>
      </c>
      <c r="AM367" t="e">
        <f t="shared" si="90"/>
        <v>#N/A</v>
      </c>
      <c r="AN367" t="e">
        <f t="shared" si="91"/>
        <v>#N/A</v>
      </c>
      <c r="AO367" t="e">
        <f t="shared" si="92"/>
        <v>#N/A</v>
      </c>
      <c r="AP367" t="e">
        <f t="shared" si="93"/>
        <v>#N/A</v>
      </c>
      <c r="AQ367" t="e">
        <f t="shared" si="94"/>
        <v>#N/A</v>
      </c>
    </row>
    <row r="368" spans="1:43">
      <c r="A368">
        <v>5766</v>
      </c>
      <c r="B368">
        <v>386</v>
      </c>
      <c r="C368" t="str">
        <f t="shared" si="95"/>
        <v>n386</v>
      </c>
      <c r="D368" t="str">
        <f>VLOOKUP(A368,Demand_calculation!$A$2:$B$402,2,0)</f>
        <v>load102</v>
      </c>
      <c r="F368" t="s">
        <v>12723</v>
      </c>
      <c r="G368" t="s">
        <v>11808</v>
      </c>
      <c r="I368" t="s">
        <v>12723</v>
      </c>
      <c r="J368" t="s">
        <v>11808</v>
      </c>
      <c r="K368" t="e">
        <f>VLOOKUP(J368,Demand_calculation!$B$2:$M$402,12,0)</f>
        <v>#N/A</v>
      </c>
      <c r="L368" t="e">
        <f>VLOOKUP(J368,Demand_calculation!$B$2:$AA$402,13,0)</f>
        <v>#N/A</v>
      </c>
      <c r="M368" t="e">
        <f>VLOOKUP(J368,Demand_calculation!$B$2:$AA$402,14,0)</f>
        <v>#N/A</v>
      </c>
      <c r="N368" t="e">
        <f>VLOOKUP(J368,Demand_calculation!$B$2:$AA$402,15,0)</f>
        <v>#N/A</v>
      </c>
      <c r="O368" t="e">
        <f>VLOOKUP(J368,Demand_calculation!$B$2:$AA$402,16,0)</f>
        <v>#N/A</v>
      </c>
      <c r="P368" t="e">
        <f>VLOOKUP(J368,Demand_calculation!$B$2:$AA$402,17,0)</f>
        <v>#N/A</v>
      </c>
      <c r="Q368" t="e">
        <f>VLOOKUP(J368,Demand_calculation!$B$2:$AA$402,18,0)</f>
        <v>#N/A</v>
      </c>
      <c r="R368" t="e">
        <f>VLOOKUP(J368,Demand_calculation!$B$2:$AA$402,19,0)</f>
        <v>#N/A</v>
      </c>
      <c r="S368" t="e">
        <f>VLOOKUP(J368,Demand_calculation!$B$2:$AA$402,20,0)</f>
        <v>#N/A</v>
      </c>
      <c r="T368" t="e">
        <f>VLOOKUP(J368,Demand_calculation!$B$2:$AA$402,21,0)</f>
        <v>#N/A</v>
      </c>
      <c r="U368" t="e">
        <f>VLOOKUP(J368,Demand_calculation!$B$2:$AA$402,22,0)</f>
        <v>#N/A</v>
      </c>
      <c r="V368" t="e">
        <f>VLOOKUP(J368,Demand_calculation!$B$2:$AA$402,23,0)</f>
        <v>#N/A</v>
      </c>
      <c r="W368" t="e">
        <f>VLOOKUP(J368,Demand_calculation!$B$2:$AA$402,24,0)</f>
        <v>#N/A</v>
      </c>
      <c r="X368" t="e">
        <f>VLOOKUP(J368,Demand_calculation!$B$2:$AA$402,25,0)</f>
        <v>#N/A</v>
      </c>
      <c r="Y368" t="e">
        <f>VLOOKUP(J368,Demand_calculation!$B$2:$AA$402,26,0)</f>
        <v>#N/A</v>
      </c>
      <c r="AB368" t="s">
        <v>12674</v>
      </c>
      <c r="AC368" t="e">
        <f t="shared" si="80"/>
        <v>#N/A</v>
      </c>
      <c r="AD368" t="e">
        <f t="shared" si="81"/>
        <v>#N/A</v>
      </c>
      <c r="AE368" t="e">
        <f t="shared" si="82"/>
        <v>#N/A</v>
      </c>
      <c r="AF368" t="e">
        <f t="shared" si="83"/>
        <v>#N/A</v>
      </c>
      <c r="AG368" t="e">
        <f t="shared" si="84"/>
        <v>#N/A</v>
      </c>
      <c r="AH368" t="e">
        <f t="shared" si="85"/>
        <v>#N/A</v>
      </c>
      <c r="AI368" t="e">
        <f t="shared" si="86"/>
        <v>#N/A</v>
      </c>
      <c r="AJ368" t="e">
        <f t="shared" si="87"/>
        <v>#N/A</v>
      </c>
      <c r="AK368" t="e">
        <f t="shared" si="88"/>
        <v>#N/A</v>
      </c>
      <c r="AL368" t="e">
        <f t="shared" si="89"/>
        <v>#N/A</v>
      </c>
      <c r="AM368" t="e">
        <f t="shared" si="90"/>
        <v>#N/A</v>
      </c>
      <c r="AN368" t="e">
        <f t="shared" si="91"/>
        <v>#N/A</v>
      </c>
      <c r="AO368" t="e">
        <f t="shared" si="92"/>
        <v>#N/A</v>
      </c>
      <c r="AP368" t="e">
        <f t="shared" si="93"/>
        <v>#N/A</v>
      </c>
      <c r="AQ368" t="e">
        <f t="shared" si="94"/>
        <v>#N/A</v>
      </c>
    </row>
    <row r="369" spans="1:43">
      <c r="A369">
        <v>5766</v>
      </c>
      <c r="B369">
        <v>489</v>
      </c>
      <c r="C369" t="str">
        <f t="shared" si="95"/>
        <v>n489</v>
      </c>
      <c r="D369" t="str">
        <f>VLOOKUP(A369,Demand_calculation!$A$2:$B$402,2,0)</f>
        <v>load102</v>
      </c>
      <c r="F369" t="s">
        <v>12723</v>
      </c>
      <c r="G369" t="s">
        <v>11810</v>
      </c>
      <c r="I369" t="s">
        <v>12723</v>
      </c>
      <c r="J369" t="s">
        <v>11810</v>
      </c>
      <c r="K369" t="e">
        <f>VLOOKUP(J369,Demand_calculation!$B$2:$M$402,12,0)</f>
        <v>#N/A</v>
      </c>
      <c r="L369" t="e">
        <f>VLOOKUP(J369,Demand_calculation!$B$2:$AA$402,13,0)</f>
        <v>#N/A</v>
      </c>
      <c r="M369" t="e">
        <f>VLOOKUP(J369,Demand_calculation!$B$2:$AA$402,14,0)</f>
        <v>#N/A</v>
      </c>
      <c r="N369" t="e">
        <f>VLOOKUP(J369,Demand_calculation!$B$2:$AA$402,15,0)</f>
        <v>#N/A</v>
      </c>
      <c r="O369" t="e">
        <f>VLOOKUP(J369,Demand_calculation!$B$2:$AA$402,16,0)</f>
        <v>#N/A</v>
      </c>
      <c r="P369" t="e">
        <f>VLOOKUP(J369,Demand_calculation!$B$2:$AA$402,17,0)</f>
        <v>#N/A</v>
      </c>
      <c r="Q369" t="e">
        <f>VLOOKUP(J369,Demand_calculation!$B$2:$AA$402,18,0)</f>
        <v>#N/A</v>
      </c>
      <c r="R369" t="e">
        <f>VLOOKUP(J369,Demand_calculation!$B$2:$AA$402,19,0)</f>
        <v>#N/A</v>
      </c>
      <c r="S369" t="e">
        <f>VLOOKUP(J369,Demand_calculation!$B$2:$AA$402,20,0)</f>
        <v>#N/A</v>
      </c>
      <c r="T369" t="e">
        <f>VLOOKUP(J369,Demand_calculation!$B$2:$AA$402,21,0)</f>
        <v>#N/A</v>
      </c>
      <c r="U369" t="e">
        <f>VLOOKUP(J369,Demand_calculation!$B$2:$AA$402,22,0)</f>
        <v>#N/A</v>
      </c>
      <c r="V369" t="e">
        <f>VLOOKUP(J369,Demand_calculation!$B$2:$AA$402,23,0)</f>
        <v>#N/A</v>
      </c>
      <c r="W369" t="e">
        <f>VLOOKUP(J369,Demand_calculation!$B$2:$AA$402,24,0)</f>
        <v>#N/A</v>
      </c>
      <c r="X369" t="e">
        <f>VLOOKUP(J369,Demand_calculation!$B$2:$AA$402,25,0)</f>
        <v>#N/A</v>
      </c>
      <c r="Y369" t="e">
        <f>VLOOKUP(J369,Demand_calculation!$B$2:$AA$402,26,0)</f>
        <v>#N/A</v>
      </c>
      <c r="AB369" t="s">
        <v>12796</v>
      </c>
      <c r="AC369" t="e">
        <f t="shared" si="80"/>
        <v>#N/A</v>
      </c>
      <c r="AD369" t="e">
        <f t="shared" si="81"/>
        <v>#N/A</v>
      </c>
      <c r="AE369" t="e">
        <f t="shared" si="82"/>
        <v>#N/A</v>
      </c>
      <c r="AF369" t="e">
        <f t="shared" si="83"/>
        <v>#N/A</v>
      </c>
      <c r="AG369" t="e">
        <f t="shared" si="84"/>
        <v>#N/A</v>
      </c>
      <c r="AH369" t="e">
        <f t="shared" si="85"/>
        <v>#N/A</v>
      </c>
      <c r="AI369" t="e">
        <f t="shared" si="86"/>
        <v>#N/A</v>
      </c>
      <c r="AJ369" t="e">
        <f t="shared" si="87"/>
        <v>#N/A</v>
      </c>
      <c r="AK369" t="e">
        <f t="shared" si="88"/>
        <v>#N/A</v>
      </c>
      <c r="AL369" t="e">
        <f t="shared" si="89"/>
        <v>#N/A</v>
      </c>
      <c r="AM369" t="e">
        <f t="shared" si="90"/>
        <v>#N/A</v>
      </c>
      <c r="AN369" t="e">
        <f t="shared" si="91"/>
        <v>#N/A</v>
      </c>
      <c r="AO369" t="e">
        <f t="shared" si="92"/>
        <v>#N/A</v>
      </c>
      <c r="AP369" t="e">
        <f t="shared" si="93"/>
        <v>#N/A</v>
      </c>
      <c r="AQ369" t="e">
        <f t="shared" si="94"/>
        <v>#N/A</v>
      </c>
    </row>
    <row r="370" spans="1:43">
      <c r="A370">
        <v>5766</v>
      </c>
      <c r="B370">
        <v>387</v>
      </c>
      <c r="C370" t="str">
        <f t="shared" si="95"/>
        <v>n387</v>
      </c>
      <c r="D370" t="str">
        <f>VLOOKUP(A370,Demand_calculation!$A$2:$B$402,2,0)</f>
        <v>load102</v>
      </c>
      <c r="F370" t="s">
        <v>12960</v>
      </c>
      <c r="G370" t="s">
        <v>11806</v>
      </c>
      <c r="I370" t="s">
        <v>12960</v>
      </c>
      <c r="J370" t="s">
        <v>11806</v>
      </c>
      <c r="K370" t="e">
        <f>VLOOKUP(J370,Demand_calculation!$B$2:$M$402,12,0)</f>
        <v>#N/A</v>
      </c>
      <c r="L370" t="e">
        <f>VLOOKUP(J370,Demand_calculation!$B$2:$AA$402,13,0)</f>
        <v>#N/A</v>
      </c>
      <c r="M370" t="e">
        <f>VLOOKUP(J370,Demand_calculation!$B$2:$AA$402,14,0)</f>
        <v>#N/A</v>
      </c>
      <c r="N370" t="e">
        <f>VLOOKUP(J370,Demand_calculation!$B$2:$AA$402,15,0)</f>
        <v>#N/A</v>
      </c>
      <c r="O370" t="e">
        <f>VLOOKUP(J370,Demand_calculation!$B$2:$AA$402,16,0)</f>
        <v>#N/A</v>
      </c>
      <c r="P370" t="e">
        <f>VLOOKUP(J370,Demand_calculation!$B$2:$AA$402,17,0)</f>
        <v>#N/A</v>
      </c>
      <c r="Q370" t="e">
        <f>VLOOKUP(J370,Demand_calculation!$B$2:$AA$402,18,0)</f>
        <v>#N/A</v>
      </c>
      <c r="R370" t="e">
        <f>VLOOKUP(J370,Demand_calculation!$B$2:$AA$402,19,0)</f>
        <v>#N/A</v>
      </c>
      <c r="S370" t="e">
        <f>VLOOKUP(J370,Demand_calculation!$B$2:$AA$402,20,0)</f>
        <v>#N/A</v>
      </c>
      <c r="T370" t="e">
        <f>VLOOKUP(J370,Demand_calculation!$B$2:$AA$402,21,0)</f>
        <v>#N/A</v>
      </c>
      <c r="U370" t="e">
        <f>VLOOKUP(J370,Demand_calculation!$B$2:$AA$402,22,0)</f>
        <v>#N/A</v>
      </c>
      <c r="V370" t="e">
        <f>VLOOKUP(J370,Demand_calculation!$B$2:$AA$402,23,0)</f>
        <v>#N/A</v>
      </c>
      <c r="W370" t="e">
        <f>VLOOKUP(J370,Demand_calculation!$B$2:$AA$402,24,0)</f>
        <v>#N/A</v>
      </c>
      <c r="X370" t="e">
        <f>VLOOKUP(J370,Demand_calculation!$B$2:$AA$402,25,0)</f>
        <v>#N/A</v>
      </c>
      <c r="Y370" t="e">
        <f>VLOOKUP(J370,Demand_calculation!$B$2:$AA$402,26,0)</f>
        <v>#N/A</v>
      </c>
      <c r="AB370" t="s">
        <v>12567</v>
      </c>
      <c r="AC370" t="e">
        <f t="shared" si="80"/>
        <v>#N/A</v>
      </c>
      <c r="AD370" t="e">
        <f t="shared" si="81"/>
        <v>#N/A</v>
      </c>
      <c r="AE370" t="e">
        <f t="shared" si="82"/>
        <v>#N/A</v>
      </c>
      <c r="AF370" t="e">
        <f t="shared" si="83"/>
        <v>#N/A</v>
      </c>
      <c r="AG370" t="e">
        <f t="shared" si="84"/>
        <v>#N/A</v>
      </c>
      <c r="AH370" t="e">
        <f t="shared" si="85"/>
        <v>#N/A</v>
      </c>
      <c r="AI370" t="e">
        <f t="shared" si="86"/>
        <v>#N/A</v>
      </c>
      <c r="AJ370" t="e">
        <f t="shared" si="87"/>
        <v>#N/A</v>
      </c>
      <c r="AK370" t="e">
        <f t="shared" si="88"/>
        <v>#N/A</v>
      </c>
      <c r="AL370" t="e">
        <f t="shared" si="89"/>
        <v>#N/A</v>
      </c>
      <c r="AM370" t="e">
        <f t="shared" si="90"/>
        <v>#N/A</v>
      </c>
      <c r="AN370" t="e">
        <f t="shared" si="91"/>
        <v>#N/A</v>
      </c>
      <c r="AO370" t="e">
        <f t="shared" si="92"/>
        <v>#N/A</v>
      </c>
      <c r="AP370" t="e">
        <f t="shared" si="93"/>
        <v>#N/A</v>
      </c>
      <c r="AQ370" t="e">
        <f t="shared" si="94"/>
        <v>#N/A</v>
      </c>
    </row>
    <row r="371" spans="1:43">
      <c r="A371">
        <v>5766</v>
      </c>
      <c r="B371">
        <v>220</v>
      </c>
      <c r="C371" t="str">
        <f t="shared" si="95"/>
        <v>n220</v>
      </c>
      <c r="D371" t="str">
        <f>VLOOKUP(A371,Demand_calculation!$A$2:$B$402,2,0)</f>
        <v>load102</v>
      </c>
      <c r="F371" t="s">
        <v>12960</v>
      </c>
      <c r="G371" t="s">
        <v>11809</v>
      </c>
      <c r="I371" t="s">
        <v>12960</v>
      </c>
      <c r="J371" t="s">
        <v>11809</v>
      </c>
      <c r="K371" t="e">
        <f>VLOOKUP(J371,Demand_calculation!$B$2:$M$402,12,0)</f>
        <v>#N/A</v>
      </c>
      <c r="L371" t="e">
        <f>VLOOKUP(J371,Demand_calculation!$B$2:$AA$402,13,0)</f>
        <v>#N/A</v>
      </c>
      <c r="M371" t="e">
        <f>VLOOKUP(J371,Demand_calculation!$B$2:$AA$402,14,0)</f>
        <v>#N/A</v>
      </c>
      <c r="N371" t="e">
        <f>VLOOKUP(J371,Demand_calculation!$B$2:$AA$402,15,0)</f>
        <v>#N/A</v>
      </c>
      <c r="O371" t="e">
        <f>VLOOKUP(J371,Demand_calculation!$B$2:$AA$402,16,0)</f>
        <v>#N/A</v>
      </c>
      <c r="P371" t="e">
        <f>VLOOKUP(J371,Demand_calculation!$B$2:$AA$402,17,0)</f>
        <v>#N/A</v>
      </c>
      <c r="Q371" t="e">
        <f>VLOOKUP(J371,Demand_calculation!$B$2:$AA$402,18,0)</f>
        <v>#N/A</v>
      </c>
      <c r="R371" t="e">
        <f>VLOOKUP(J371,Demand_calculation!$B$2:$AA$402,19,0)</f>
        <v>#N/A</v>
      </c>
      <c r="S371" t="e">
        <f>VLOOKUP(J371,Demand_calculation!$B$2:$AA$402,20,0)</f>
        <v>#N/A</v>
      </c>
      <c r="T371" t="e">
        <f>VLOOKUP(J371,Demand_calculation!$B$2:$AA$402,21,0)</f>
        <v>#N/A</v>
      </c>
      <c r="U371" t="e">
        <f>VLOOKUP(J371,Demand_calculation!$B$2:$AA$402,22,0)</f>
        <v>#N/A</v>
      </c>
      <c r="V371" t="e">
        <f>VLOOKUP(J371,Demand_calculation!$B$2:$AA$402,23,0)</f>
        <v>#N/A</v>
      </c>
      <c r="W371" t="e">
        <f>VLOOKUP(J371,Demand_calculation!$B$2:$AA$402,24,0)</f>
        <v>#N/A</v>
      </c>
      <c r="X371" t="e">
        <f>VLOOKUP(J371,Demand_calculation!$B$2:$AA$402,25,0)</f>
        <v>#N/A</v>
      </c>
      <c r="Y371" t="e">
        <f>VLOOKUP(J371,Demand_calculation!$B$2:$AA$402,26,0)</f>
        <v>#N/A</v>
      </c>
      <c r="AB371" t="s">
        <v>12779</v>
      </c>
      <c r="AC371" t="e">
        <f t="shared" si="80"/>
        <v>#N/A</v>
      </c>
      <c r="AD371" t="e">
        <f t="shared" si="81"/>
        <v>#N/A</v>
      </c>
      <c r="AE371" t="e">
        <f t="shared" si="82"/>
        <v>#N/A</v>
      </c>
      <c r="AF371" t="e">
        <f t="shared" si="83"/>
        <v>#N/A</v>
      </c>
      <c r="AG371" t="e">
        <f t="shared" si="84"/>
        <v>#N/A</v>
      </c>
      <c r="AH371" t="e">
        <f t="shared" si="85"/>
        <v>#N/A</v>
      </c>
      <c r="AI371" t="e">
        <f t="shared" si="86"/>
        <v>#N/A</v>
      </c>
      <c r="AJ371" t="e">
        <f t="shared" si="87"/>
        <v>#N/A</v>
      </c>
      <c r="AK371" t="e">
        <f t="shared" si="88"/>
        <v>#N/A</v>
      </c>
      <c r="AL371" t="e">
        <f t="shared" si="89"/>
        <v>#N/A</v>
      </c>
      <c r="AM371" t="e">
        <f t="shared" si="90"/>
        <v>#N/A</v>
      </c>
      <c r="AN371" t="e">
        <f t="shared" si="91"/>
        <v>#N/A</v>
      </c>
      <c r="AO371" t="e">
        <f t="shared" si="92"/>
        <v>#N/A</v>
      </c>
      <c r="AP371" t="e">
        <f t="shared" si="93"/>
        <v>#N/A</v>
      </c>
      <c r="AQ371" t="e">
        <f t="shared" si="94"/>
        <v>#N/A</v>
      </c>
    </row>
    <row r="372" spans="1:43">
      <c r="A372">
        <v>5766</v>
      </c>
      <c r="B372">
        <v>411</v>
      </c>
      <c r="C372" t="str">
        <f t="shared" si="95"/>
        <v>n411</v>
      </c>
      <c r="D372" t="str">
        <f>VLOOKUP(A372,Demand_calculation!$A$2:$B$402,2,0)</f>
        <v>load102</v>
      </c>
      <c r="F372" t="s">
        <v>12960</v>
      </c>
      <c r="G372" t="s">
        <v>11812</v>
      </c>
      <c r="I372" t="s">
        <v>12960</v>
      </c>
      <c r="J372" t="s">
        <v>11812</v>
      </c>
      <c r="K372" t="e">
        <f>VLOOKUP(J372,Demand_calculation!$B$2:$M$402,12,0)</f>
        <v>#N/A</v>
      </c>
      <c r="L372" t="e">
        <f>VLOOKUP(J372,Demand_calculation!$B$2:$AA$402,13,0)</f>
        <v>#N/A</v>
      </c>
      <c r="M372" t="e">
        <f>VLOOKUP(J372,Demand_calculation!$B$2:$AA$402,14,0)</f>
        <v>#N/A</v>
      </c>
      <c r="N372" t="e">
        <f>VLOOKUP(J372,Demand_calculation!$B$2:$AA$402,15,0)</f>
        <v>#N/A</v>
      </c>
      <c r="O372" t="e">
        <f>VLOOKUP(J372,Demand_calculation!$B$2:$AA$402,16,0)</f>
        <v>#N/A</v>
      </c>
      <c r="P372" t="e">
        <f>VLOOKUP(J372,Demand_calculation!$B$2:$AA$402,17,0)</f>
        <v>#N/A</v>
      </c>
      <c r="Q372" t="e">
        <f>VLOOKUP(J372,Demand_calculation!$B$2:$AA$402,18,0)</f>
        <v>#N/A</v>
      </c>
      <c r="R372" t="e">
        <f>VLOOKUP(J372,Demand_calculation!$B$2:$AA$402,19,0)</f>
        <v>#N/A</v>
      </c>
      <c r="S372" t="e">
        <f>VLOOKUP(J372,Demand_calculation!$B$2:$AA$402,20,0)</f>
        <v>#N/A</v>
      </c>
      <c r="T372" t="e">
        <f>VLOOKUP(J372,Demand_calculation!$B$2:$AA$402,21,0)</f>
        <v>#N/A</v>
      </c>
      <c r="U372" t="e">
        <f>VLOOKUP(J372,Demand_calculation!$B$2:$AA$402,22,0)</f>
        <v>#N/A</v>
      </c>
      <c r="V372" t="e">
        <f>VLOOKUP(J372,Demand_calculation!$B$2:$AA$402,23,0)</f>
        <v>#N/A</v>
      </c>
      <c r="W372" t="e">
        <f>VLOOKUP(J372,Demand_calculation!$B$2:$AA$402,24,0)</f>
        <v>#N/A</v>
      </c>
      <c r="X372" t="e">
        <f>VLOOKUP(J372,Demand_calculation!$B$2:$AA$402,25,0)</f>
        <v>#N/A</v>
      </c>
      <c r="Y372" t="e">
        <f>VLOOKUP(J372,Demand_calculation!$B$2:$AA$402,26,0)</f>
        <v>#N/A</v>
      </c>
      <c r="AB372" t="s">
        <v>12780</v>
      </c>
      <c r="AC372" t="e">
        <f t="shared" si="80"/>
        <v>#N/A</v>
      </c>
      <c r="AD372" t="e">
        <f t="shared" si="81"/>
        <v>#N/A</v>
      </c>
      <c r="AE372" t="e">
        <f t="shared" si="82"/>
        <v>#N/A</v>
      </c>
      <c r="AF372" t="e">
        <f t="shared" si="83"/>
        <v>#N/A</v>
      </c>
      <c r="AG372" t="e">
        <f t="shared" si="84"/>
        <v>#N/A</v>
      </c>
      <c r="AH372" t="e">
        <f t="shared" si="85"/>
        <v>#N/A</v>
      </c>
      <c r="AI372" t="e">
        <f t="shared" si="86"/>
        <v>#N/A</v>
      </c>
      <c r="AJ372" t="e">
        <f t="shared" si="87"/>
        <v>#N/A</v>
      </c>
      <c r="AK372" t="e">
        <f t="shared" si="88"/>
        <v>#N/A</v>
      </c>
      <c r="AL372" t="e">
        <f t="shared" si="89"/>
        <v>#N/A</v>
      </c>
      <c r="AM372" t="e">
        <f t="shared" si="90"/>
        <v>#N/A</v>
      </c>
      <c r="AN372" t="e">
        <f t="shared" si="91"/>
        <v>#N/A</v>
      </c>
      <c r="AO372" t="e">
        <f t="shared" si="92"/>
        <v>#N/A</v>
      </c>
      <c r="AP372" t="e">
        <f t="shared" si="93"/>
        <v>#N/A</v>
      </c>
      <c r="AQ372" t="e">
        <f t="shared" si="94"/>
        <v>#N/A</v>
      </c>
    </row>
    <row r="373" spans="1:43">
      <c r="A373">
        <v>5770</v>
      </c>
      <c r="B373">
        <v>387</v>
      </c>
      <c r="C373" t="str">
        <f t="shared" si="95"/>
        <v>n387</v>
      </c>
      <c r="D373" t="str">
        <f>VLOOKUP(A373,Demand_calculation!$A$2:$B$402,2,0)</f>
        <v>load103</v>
      </c>
      <c r="F373" t="s">
        <v>12960</v>
      </c>
      <c r="G373" t="s">
        <v>11814</v>
      </c>
      <c r="I373" t="s">
        <v>12960</v>
      </c>
      <c r="J373" t="s">
        <v>11814</v>
      </c>
      <c r="K373" t="e">
        <f>VLOOKUP(J373,Demand_calculation!$B$2:$M$402,12,0)</f>
        <v>#N/A</v>
      </c>
      <c r="L373" t="e">
        <f>VLOOKUP(J373,Demand_calculation!$B$2:$AA$402,13,0)</f>
        <v>#N/A</v>
      </c>
      <c r="M373" t="e">
        <f>VLOOKUP(J373,Demand_calculation!$B$2:$AA$402,14,0)</f>
        <v>#N/A</v>
      </c>
      <c r="N373" t="e">
        <f>VLOOKUP(J373,Demand_calculation!$B$2:$AA$402,15,0)</f>
        <v>#N/A</v>
      </c>
      <c r="O373" t="e">
        <f>VLOOKUP(J373,Demand_calculation!$B$2:$AA$402,16,0)</f>
        <v>#N/A</v>
      </c>
      <c r="P373" t="e">
        <f>VLOOKUP(J373,Demand_calculation!$B$2:$AA$402,17,0)</f>
        <v>#N/A</v>
      </c>
      <c r="Q373" t="e">
        <f>VLOOKUP(J373,Demand_calculation!$B$2:$AA$402,18,0)</f>
        <v>#N/A</v>
      </c>
      <c r="R373" t="e">
        <f>VLOOKUP(J373,Demand_calculation!$B$2:$AA$402,19,0)</f>
        <v>#N/A</v>
      </c>
      <c r="S373" t="e">
        <f>VLOOKUP(J373,Demand_calculation!$B$2:$AA$402,20,0)</f>
        <v>#N/A</v>
      </c>
      <c r="T373" t="e">
        <f>VLOOKUP(J373,Demand_calculation!$B$2:$AA$402,21,0)</f>
        <v>#N/A</v>
      </c>
      <c r="U373" t="e">
        <f>VLOOKUP(J373,Demand_calculation!$B$2:$AA$402,22,0)</f>
        <v>#N/A</v>
      </c>
      <c r="V373" t="e">
        <f>VLOOKUP(J373,Demand_calculation!$B$2:$AA$402,23,0)</f>
        <v>#N/A</v>
      </c>
      <c r="W373" t="e">
        <f>VLOOKUP(J373,Demand_calculation!$B$2:$AA$402,24,0)</f>
        <v>#N/A</v>
      </c>
      <c r="X373" t="e">
        <f>VLOOKUP(J373,Demand_calculation!$B$2:$AA$402,25,0)</f>
        <v>#N/A</v>
      </c>
      <c r="Y373" t="e">
        <f>VLOOKUP(J373,Demand_calculation!$B$2:$AA$402,26,0)</f>
        <v>#N/A</v>
      </c>
      <c r="AB373" t="s">
        <v>12786</v>
      </c>
      <c r="AC373" t="e">
        <f t="shared" si="80"/>
        <v>#N/A</v>
      </c>
      <c r="AD373" t="e">
        <f t="shared" si="81"/>
        <v>#N/A</v>
      </c>
      <c r="AE373" t="e">
        <f t="shared" si="82"/>
        <v>#N/A</v>
      </c>
      <c r="AF373" t="e">
        <f t="shared" si="83"/>
        <v>#N/A</v>
      </c>
      <c r="AG373" t="e">
        <f t="shared" si="84"/>
        <v>#N/A</v>
      </c>
      <c r="AH373" t="e">
        <f t="shared" si="85"/>
        <v>#N/A</v>
      </c>
      <c r="AI373" t="e">
        <f t="shared" si="86"/>
        <v>#N/A</v>
      </c>
      <c r="AJ373" t="e">
        <f t="shared" si="87"/>
        <v>#N/A</v>
      </c>
      <c r="AK373" t="e">
        <f t="shared" si="88"/>
        <v>#N/A</v>
      </c>
      <c r="AL373" t="e">
        <f t="shared" si="89"/>
        <v>#N/A</v>
      </c>
      <c r="AM373" t="e">
        <f t="shared" si="90"/>
        <v>#N/A</v>
      </c>
      <c r="AN373" t="e">
        <f t="shared" si="91"/>
        <v>#N/A</v>
      </c>
      <c r="AO373" t="e">
        <f t="shared" si="92"/>
        <v>#N/A</v>
      </c>
      <c r="AP373" t="e">
        <f t="shared" si="93"/>
        <v>#N/A</v>
      </c>
      <c r="AQ373" t="e">
        <f t="shared" si="94"/>
        <v>#N/A</v>
      </c>
    </row>
    <row r="374" spans="1:43">
      <c r="A374">
        <v>5770</v>
      </c>
      <c r="B374">
        <v>219</v>
      </c>
      <c r="C374" t="str">
        <f t="shared" si="95"/>
        <v>n219</v>
      </c>
      <c r="D374" t="str">
        <f>VLOOKUP(A374,Demand_calculation!$A$2:$B$402,2,0)</f>
        <v>load103</v>
      </c>
      <c r="F374" t="s">
        <v>12960</v>
      </c>
      <c r="G374" t="s">
        <v>11980</v>
      </c>
      <c r="I374" t="s">
        <v>12960</v>
      </c>
      <c r="J374" t="s">
        <v>11980</v>
      </c>
      <c r="K374" t="e">
        <f>VLOOKUP(J374,Demand_calculation!$B$2:$M$402,12,0)</f>
        <v>#N/A</v>
      </c>
      <c r="L374" t="e">
        <f>VLOOKUP(J374,Demand_calculation!$B$2:$AA$402,13,0)</f>
        <v>#N/A</v>
      </c>
      <c r="M374" t="e">
        <f>VLOOKUP(J374,Demand_calculation!$B$2:$AA$402,14,0)</f>
        <v>#N/A</v>
      </c>
      <c r="N374" t="e">
        <f>VLOOKUP(J374,Demand_calculation!$B$2:$AA$402,15,0)</f>
        <v>#N/A</v>
      </c>
      <c r="O374" t="e">
        <f>VLOOKUP(J374,Demand_calculation!$B$2:$AA$402,16,0)</f>
        <v>#N/A</v>
      </c>
      <c r="P374" t="e">
        <f>VLOOKUP(J374,Demand_calculation!$B$2:$AA$402,17,0)</f>
        <v>#N/A</v>
      </c>
      <c r="Q374" t="e">
        <f>VLOOKUP(J374,Demand_calculation!$B$2:$AA$402,18,0)</f>
        <v>#N/A</v>
      </c>
      <c r="R374" t="e">
        <f>VLOOKUP(J374,Demand_calculation!$B$2:$AA$402,19,0)</f>
        <v>#N/A</v>
      </c>
      <c r="S374" t="e">
        <f>VLOOKUP(J374,Demand_calculation!$B$2:$AA$402,20,0)</f>
        <v>#N/A</v>
      </c>
      <c r="T374" t="e">
        <f>VLOOKUP(J374,Demand_calculation!$B$2:$AA$402,21,0)</f>
        <v>#N/A</v>
      </c>
      <c r="U374" t="e">
        <f>VLOOKUP(J374,Demand_calculation!$B$2:$AA$402,22,0)</f>
        <v>#N/A</v>
      </c>
      <c r="V374" t="e">
        <f>VLOOKUP(J374,Demand_calculation!$B$2:$AA$402,23,0)</f>
        <v>#N/A</v>
      </c>
      <c r="W374" t="e">
        <f>VLOOKUP(J374,Demand_calculation!$B$2:$AA$402,24,0)</f>
        <v>#N/A</v>
      </c>
      <c r="X374" t="e">
        <f>VLOOKUP(J374,Demand_calculation!$B$2:$AA$402,25,0)</f>
        <v>#N/A</v>
      </c>
      <c r="Y374" t="e">
        <f>VLOOKUP(J374,Demand_calculation!$B$2:$AA$402,26,0)</f>
        <v>#N/A</v>
      </c>
      <c r="AB374" t="s">
        <v>12551</v>
      </c>
      <c r="AC374" t="e">
        <f t="shared" si="80"/>
        <v>#N/A</v>
      </c>
      <c r="AD374" t="e">
        <f t="shared" si="81"/>
        <v>#N/A</v>
      </c>
      <c r="AE374" t="e">
        <f t="shared" si="82"/>
        <v>#N/A</v>
      </c>
      <c r="AF374" t="e">
        <f t="shared" si="83"/>
        <v>#N/A</v>
      </c>
      <c r="AG374" t="e">
        <f t="shared" si="84"/>
        <v>#N/A</v>
      </c>
      <c r="AH374" t="e">
        <f t="shared" si="85"/>
        <v>#N/A</v>
      </c>
      <c r="AI374" t="e">
        <f t="shared" si="86"/>
        <v>#N/A</v>
      </c>
      <c r="AJ374" t="e">
        <f t="shared" si="87"/>
        <v>#N/A</v>
      </c>
      <c r="AK374" t="e">
        <f t="shared" si="88"/>
        <v>#N/A</v>
      </c>
      <c r="AL374" t="e">
        <f t="shared" si="89"/>
        <v>#N/A</v>
      </c>
      <c r="AM374" t="e">
        <f t="shared" si="90"/>
        <v>#N/A</v>
      </c>
      <c r="AN374" t="e">
        <f t="shared" si="91"/>
        <v>#N/A</v>
      </c>
      <c r="AO374" t="e">
        <f t="shared" si="92"/>
        <v>#N/A</v>
      </c>
      <c r="AP374" t="e">
        <f t="shared" si="93"/>
        <v>#N/A</v>
      </c>
      <c r="AQ374" t="e">
        <f t="shared" si="94"/>
        <v>#N/A</v>
      </c>
    </row>
    <row r="375" spans="1:43">
      <c r="A375">
        <v>5770</v>
      </c>
      <c r="B375">
        <v>209</v>
      </c>
      <c r="C375" t="str">
        <f t="shared" si="95"/>
        <v>n209</v>
      </c>
      <c r="D375" t="str">
        <f>VLOOKUP(A375,Demand_calculation!$A$2:$B$402,2,0)</f>
        <v>load103</v>
      </c>
      <c r="F375" t="s">
        <v>12961</v>
      </c>
      <c r="G375" t="s">
        <v>11809</v>
      </c>
      <c r="I375" t="s">
        <v>12961</v>
      </c>
      <c r="J375" t="s">
        <v>11809</v>
      </c>
      <c r="K375" t="e">
        <f>VLOOKUP(J375,Demand_calculation!$B$2:$M$402,12,0)</f>
        <v>#N/A</v>
      </c>
      <c r="L375" t="e">
        <f>VLOOKUP(J375,Demand_calculation!$B$2:$AA$402,13,0)</f>
        <v>#N/A</v>
      </c>
      <c r="M375" t="e">
        <f>VLOOKUP(J375,Demand_calculation!$B$2:$AA$402,14,0)</f>
        <v>#N/A</v>
      </c>
      <c r="N375" t="e">
        <f>VLOOKUP(J375,Demand_calculation!$B$2:$AA$402,15,0)</f>
        <v>#N/A</v>
      </c>
      <c r="O375" t="e">
        <f>VLOOKUP(J375,Demand_calculation!$B$2:$AA$402,16,0)</f>
        <v>#N/A</v>
      </c>
      <c r="P375" t="e">
        <f>VLOOKUP(J375,Demand_calculation!$B$2:$AA$402,17,0)</f>
        <v>#N/A</v>
      </c>
      <c r="Q375" t="e">
        <f>VLOOKUP(J375,Demand_calculation!$B$2:$AA$402,18,0)</f>
        <v>#N/A</v>
      </c>
      <c r="R375" t="e">
        <f>VLOOKUP(J375,Demand_calculation!$B$2:$AA$402,19,0)</f>
        <v>#N/A</v>
      </c>
      <c r="S375" t="e">
        <f>VLOOKUP(J375,Demand_calculation!$B$2:$AA$402,20,0)</f>
        <v>#N/A</v>
      </c>
      <c r="T375" t="e">
        <f>VLOOKUP(J375,Demand_calculation!$B$2:$AA$402,21,0)</f>
        <v>#N/A</v>
      </c>
      <c r="U375" t="e">
        <f>VLOOKUP(J375,Demand_calculation!$B$2:$AA$402,22,0)</f>
        <v>#N/A</v>
      </c>
      <c r="V375" t="e">
        <f>VLOOKUP(J375,Demand_calculation!$B$2:$AA$402,23,0)</f>
        <v>#N/A</v>
      </c>
      <c r="W375" t="e">
        <f>VLOOKUP(J375,Demand_calculation!$B$2:$AA$402,24,0)</f>
        <v>#N/A</v>
      </c>
      <c r="X375" t="e">
        <f>VLOOKUP(J375,Demand_calculation!$B$2:$AA$402,25,0)</f>
        <v>#N/A</v>
      </c>
      <c r="Y375" t="e">
        <f>VLOOKUP(J375,Demand_calculation!$B$2:$AA$402,26,0)</f>
        <v>#N/A</v>
      </c>
      <c r="AB375" t="s">
        <v>12804</v>
      </c>
      <c r="AC375" t="e">
        <f t="shared" si="80"/>
        <v>#N/A</v>
      </c>
      <c r="AD375" t="e">
        <f t="shared" si="81"/>
        <v>#N/A</v>
      </c>
      <c r="AE375" t="e">
        <f t="shared" si="82"/>
        <v>#N/A</v>
      </c>
      <c r="AF375" t="e">
        <f t="shared" si="83"/>
        <v>#N/A</v>
      </c>
      <c r="AG375" t="e">
        <f t="shared" si="84"/>
        <v>#N/A</v>
      </c>
      <c r="AH375" t="e">
        <f t="shared" si="85"/>
        <v>#N/A</v>
      </c>
      <c r="AI375" t="e">
        <f t="shared" si="86"/>
        <v>#N/A</v>
      </c>
      <c r="AJ375" t="e">
        <f t="shared" si="87"/>
        <v>#N/A</v>
      </c>
      <c r="AK375" t="e">
        <f t="shared" si="88"/>
        <v>#N/A</v>
      </c>
      <c r="AL375" t="e">
        <f t="shared" si="89"/>
        <v>#N/A</v>
      </c>
      <c r="AM375" t="e">
        <f t="shared" si="90"/>
        <v>#N/A</v>
      </c>
      <c r="AN375" t="e">
        <f t="shared" si="91"/>
        <v>#N/A</v>
      </c>
      <c r="AO375" t="e">
        <f t="shared" si="92"/>
        <v>#N/A</v>
      </c>
      <c r="AP375" t="e">
        <f t="shared" si="93"/>
        <v>#N/A</v>
      </c>
      <c r="AQ375" t="e">
        <f t="shared" si="94"/>
        <v>#N/A</v>
      </c>
    </row>
    <row r="376" spans="1:43">
      <c r="A376">
        <v>5770</v>
      </c>
      <c r="B376">
        <v>388</v>
      </c>
      <c r="C376" t="str">
        <f t="shared" si="95"/>
        <v>n388</v>
      </c>
      <c r="D376" t="str">
        <f>VLOOKUP(A376,Demand_calculation!$A$2:$B$402,2,0)</f>
        <v>load103</v>
      </c>
      <c r="F376" t="s">
        <v>12962</v>
      </c>
      <c r="G376" t="s">
        <v>11991</v>
      </c>
      <c r="I376" t="s">
        <v>12962</v>
      </c>
      <c r="J376" t="s">
        <v>11991</v>
      </c>
      <c r="K376" t="e">
        <f>VLOOKUP(J376,Demand_calculation!$B$2:$M$402,12,0)</f>
        <v>#N/A</v>
      </c>
      <c r="L376" t="e">
        <f>VLOOKUP(J376,Demand_calculation!$B$2:$AA$402,13,0)</f>
        <v>#N/A</v>
      </c>
      <c r="M376" t="e">
        <f>VLOOKUP(J376,Demand_calculation!$B$2:$AA$402,14,0)</f>
        <v>#N/A</v>
      </c>
      <c r="N376" t="e">
        <f>VLOOKUP(J376,Demand_calculation!$B$2:$AA$402,15,0)</f>
        <v>#N/A</v>
      </c>
      <c r="O376" t="e">
        <f>VLOOKUP(J376,Demand_calculation!$B$2:$AA$402,16,0)</f>
        <v>#N/A</v>
      </c>
      <c r="P376" t="e">
        <f>VLOOKUP(J376,Demand_calculation!$B$2:$AA$402,17,0)</f>
        <v>#N/A</v>
      </c>
      <c r="Q376" t="e">
        <f>VLOOKUP(J376,Demand_calculation!$B$2:$AA$402,18,0)</f>
        <v>#N/A</v>
      </c>
      <c r="R376" t="e">
        <f>VLOOKUP(J376,Demand_calculation!$B$2:$AA$402,19,0)</f>
        <v>#N/A</v>
      </c>
      <c r="S376" t="e">
        <f>VLOOKUP(J376,Demand_calculation!$B$2:$AA$402,20,0)</f>
        <v>#N/A</v>
      </c>
      <c r="T376" t="e">
        <f>VLOOKUP(J376,Demand_calculation!$B$2:$AA$402,21,0)</f>
        <v>#N/A</v>
      </c>
      <c r="U376" t="e">
        <f>VLOOKUP(J376,Demand_calculation!$B$2:$AA$402,22,0)</f>
        <v>#N/A</v>
      </c>
      <c r="V376" t="e">
        <f>VLOOKUP(J376,Demand_calculation!$B$2:$AA$402,23,0)</f>
        <v>#N/A</v>
      </c>
      <c r="W376" t="e">
        <f>VLOOKUP(J376,Demand_calculation!$B$2:$AA$402,24,0)</f>
        <v>#N/A</v>
      </c>
      <c r="X376" t="e">
        <f>VLOOKUP(J376,Demand_calculation!$B$2:$AA$402,25,0)</f>
        <v>#N/A</v>
      </c>
      <c r="Y376" t="e">
        <f>VLOOKUP(J376,Demand_calculation!$B$2:$AA$402,26,0)</f>
        <v>#N/A</v>
      </c>
      <c r="AB376" t="s">
        <v>12875</v>
      </c>
      <c r="AC376" t="e">
        <f t="shared" si="80"/>
        <v>#N/A</v>
      </c>
      <c r="AD376" t="e">
        <f t="shared" si="81"/>
        <v>#N/A</v>
      </c>
      <c r="AE376" t="e">
        <f t="shared" si="82"/>
        <v>#N/A</v>
      </c>
      <c r="AF376" t="e">
        <f t="shared" si="83"/>
        <v>#N/A</v>
      </c>
      <c r="AG376" t="e">
        <f t="shared" si="84"/>
        <v>#N/A</v>
      </c>
      <c r="AH376" t="e">
        <f t="shared" si="85"/>
        <v>#N/A</v>
      </c>
      <c r="AI376" t="e">
        <f t="shared" si="86"/>
        <v>#N/A</v>
      </c>
      <c r="AJ376" t="e">
        <f t="shared" si="87"/>
        <v>#N/A</v>
      </c>
      <c r="AK376" t="e">
        <f t="shared" si="88"/>
        <v>#N/A</v>
      </c>
      <c r="AL376" t="e">
        <f t="shared" si="89"/>
        <v>#N/A</v>
      </c>
      <c r="AM376" t="e">
        <f t="shared" si="90"/>
        <v>#N/A</v>
      </c>
      <c r="AN376" t="e">
        <f t="shared" si="91"/>
        <v>#N/A</v>
      </c>
      <c r="AO376" t="e">
        <f t="shared" si="92"/>
        <v>#N/A</v>
      </c>
      <c r="AP376" t="e">
        <f t="shared" si="93"/>
        <v>#N/A</v>
      </c>
      <c r="AQ376" t="e">
        <f t="shared" si="94"/>
        <v>#N/A</v>
      </c>
    </row>
    <row r="377" spans="1:43">
      <c r="A377">
        <v>5770</v>
      </c>
      <c r="B377">
        <v>376</v>
      </c>
      <c r="C377" t="str">
        <f t="shared" si="95"/>
        <v>n376</v>
      </c>
      <c r="D377" t="str">
        <f>VLOOKUP(A377,Demand_calculation!$A$2:$B$402,2,0)</f>
        <v>load103</v>
      </c>
      <c r="F377" t="s">
        <v>12962</v>
      </c>
      <c r="G377" t="s">
        <v>11999</v>
      </c>
      <c r="I377" t="s">
        <v>12962</v>
      </c>
      <c r="J377" t="s">
        <v>11999</v>
      </c>
      <c r="K377" t="e">
        <f>VLOOKUP(J377,Demand_calculation!$B$2:$M$402,12,0)</f>
        <v>#N/A</v>
      </c>
      <c r="L377" t="e">
        <f>VLOOKUP(J377,Demand_calculation!$B$2:$AA$402,13,0)</f>
        <v>#N/A</v>
      </c>
      <c r="M377" t="e">
        <f>VLOOKUP(J377,Demand_calculation!$B$2:$AA$402,14,0)</f>
        <v>#N/A</v>
      </c>
      <c r="N377" t="e">
        <f>VLOOKUP(J377,Demand_calculation!$B$2:$AA$402,15,0)</f>
        <v>#N/A</v>
      </c>
      <c r="O377" t="e">
        <f>VLOOKUP(J377,Demand_calculation!$B$2:$AA$402,16,0)</f>
        <v>#N/A</v>
      </c>
      <c r="P377" t="e">
        <f>VLOOKUP(J377,Demand_calculation!$B$2:$AA$402,17,0)</f>
        <v>#N/A</v>
      </c>
      <c r="Q377" t="e">
        <f>VLOOKUP(J377,Demand_calculation!$B$2:$AA$402,18,0)</f>
        <v>#N/A</v>
      </c>
      <c r="R377" t="e">
        <f>VLOOKUP(J377,Demand_calculation!$B$2:$AA$402,19,0)</f>
        <v>#N/A</v>
      </c>
      <c r="S377" t="e">
        <f>VLOOKUP(J377,Demand_calculation!$B$2:$AA$402,20,0)</f>
        <v>#N/A</v>
      </c>
      <c r="T377" t="e">
        <f>VLOOKUP(J377,Demand_calculation!$B$2:$AA$402,21,0)</f>
        <v>#N/A</v>
      </c>
      <c r="U377" t="e">
        <f>VLOOKUP(J377,Demand_calculation!$B$2:$AA$402,22,0)</f>
        <v>#N/A</v>
      </c>
      <c r="V377" t="e">
        <f>VLOOKUP(J377,Demand_calculation!$B$2:$AA$402,23,0)</f>
        <v>#N/A</v>
      </c>
      <c r="W377" t="e">
        <f>VLOOKUP(J377,Demand_calculation!$B$2:$AA$402,24,0)</f>
        <v>#N/A</v>
      </c>
      <c r="X377" t="e">
        <f>VLOOKUP(J377,Demand_calculation!$B$2:$AA$402,25,0)</f>
        <v>#N/A</v>
      </c>
      <c r="Y377" t="e">
        <f>VLOOKUP(J377,Demand_calculation!$B$2:$AA$402,26,0)</f>
        <v>#N/A</v>
      </c>
      <c r="AB377" t="s">
        <v>12874</v>
      </c>
      <c r="AC377" t="e">
        <f t="shared" si="80"/>
        <v>#N/A</v>
      </c>
      <c r="AD377" t="e">
        <f t="shared" si="81"/>
        <v>#N/A</v>
      </c>
      <c r="AE377" t="e">
        <f t="shared" si="82"/>
        <v>#N/A</v>
      </c>
      <c r="AF377" t="e">
        <f t="shared" si="83"/>
        <v>#N/A</v>
      </c>
      <c r="AG377" t="e">
        <f t="shared" si="84"/>
        <v>#N/A</v>
      </c>
      <c r="AH377" t="e">
        <f t="shared" si="85"/>
        <v>#N/A</v>
      </c>
      <c r="AI377" t="e">
        <f t="shared" si="86"/>
        <v>#N/A</v>
      </c>
      <c r="AJ377" t="e">
        <f t="shared" si="87"/>
        <v>#N/A</v>
      </c>
      <c r="AK377" t="e">
        <f t="shared" si="88"/>
        <v>#N/A</v>
      </c>
      <c r="AL377" t="e">
        <f t="shared" si="89"/>
        <v>#N/A</v>
      </c>
      <c r="AM377" t="e">
        <f t="shared" si="90"/>
        <v>#N/A</v>
      </c>
      <c r="AN377" t="e">
        <f t="shared" si="91"/>
        <v>#N/A</v>
      </c>
      <c r="AO377" t="e">
        <f t="shared" si="92"/>
        <v>#N/A</v>
      </c>
      <c r="AP377" t="e">
        <f t="shared" si="93"/>
        <v>#N/A</v>
      </c>
      <c r="AQ377" t="e">
        <f t="shared" si="94"/>
        <v>#N/A</v>
      </c>
    </row>
    <row r="378" spans="1:43">
      <c r="A378">
        <v>5770</v>
      </c>
      <c r="B378">
        <v>94</v>
      </c>
      <c r="C378" t="str">
        <f t="shared" si="95"/>
        <v>n94</v>
      </c>
      <c r="D378" t="str">
        <f>VLOOKUP(A378,Demand_calculation!$A$2:$B$402,2,0)</f>
        <v>load103</v>
      </c>
      <c r="F378" t="s">
        <v>12962</v>
      </c>
      <c r="G378" t="s">
        <v>12002</v>
      </c>
      <c r="I378" t="s">
        <v>12962</v>
      </c>
      <c r="J378" t="s">
        <v>12002</v>
      </c>
      <c r="K378" t="e">
        <f>VLOOKUP(J378,Demand_calculation!$B$2:$M$402,12,0)</f>
        <v>#N/A</v>
      </c>
      <c r="L378" t="e">
        <f>VLOOKUP(J378,Demand_calculation!$B$2:$AA$402,13,0)</f>
        <v>#N/A</v>
      </c>
      <c r="M378" t="e">
        <f>VLOOKUP(J378,Demand_calculation!$B$2:$AA$402,14,0)</f>
        <v>#N/A</v>
      </c>
      <c r="N378" t="e">
        <f>VLOOKUP(J378,Demand_calculation!$B$2:$AA$402,15,0)</f>
        <v>#N/A</v>
      </c>
      <c r="O378" t="e">
        <f>VLOOKUP(J378,Demand_calculation!$B$2:$AA$402,16,0)</f>
        <v>#N/A</v>
      </c>
      <c r="P378" t="e">
        <f>VLOOKUP(J378,Demand_calculation!$B$2:$AA$402,17,0)</f>
        <v>#N/A</v>
      </c>
      <c r="Q378" t="e">
        <f>VLOOKUP(J378,Demand_calculation!$B$2:$AA$402,18,0)</f>
        <v>#N/A</v>
      </c>
      <c r="R378" t="e">
        <f>VLOOKUP(J378,Demand_calculation!$B$2:$AA$402,19,0)</f>
        <v>#N/A</v>
      </c>
      <c r="S378" t="e">
        <f>VLOOKUP(J378,Demand_calculation!$B$2:$AA$402,20,0)</f>
        <v>#N/A</v>
      </c>
      <c r="T378" t="e">
        <f>VLOOKUP(J378,Demand_calculation!$B$2:$AA$402,21,0)</f>
        <v>#N/A</v>
      </c>
      <c r="U378" t="e">
        <f>VLOOKUP(J378,Demand_calculation!$B$2:$AA$402,22,0)</f>
        <v>#N/A</v>
      </c>
      <c r="V378" t="e">
        <f>VLOOKUP(J378,Demand_calculation!$B$2:$AA$402,23,0)</f>
        <v>#N/A</v>
      </c>
      <c r="W378" t="e">
        <f>VLOOKUP(J378,Demand_calculation!$B$2:$AA$402,24,0)</f>
        <v>#N/A</v>
      </c>
      <c r="X378" t="e">
        <f>VLOOKUP(J378,Demand_calculation!$B$2:$AA$402,25,0)</f>
        <v>#N/A</v>
      </c>
      <c r="Y378" t="e">
        <f>VLOOKUP(J378,Demand_calculation!$B$2:$AA$402,26,0)</f>
        <v>#N/A</v>
      </c>
      <c r="AB378" t="s">
        <v>12872</v>
      </c>
      <c r="AC378" t="e">
        <f t="shared" si="80"/>
        <v>#N/A</v>
      </c>
      <c r="AD378" t="e">
        <f t="shared" si="81"/>
        <v>#N/A</v>
      </c>
      <c r="AE378" t="e">
        <f t="shared" si="82"/>
        <v>#N/A</v>
      </c>
      <c r="AF378" t="e">
        <f t="shared" si="83"/>
        <v>#N/A</v>
      </c>
      <c r="AG378" t="e">
        <f t="shared" si="84"/>
        <v>#N/A</v>
      </c>
      <c r="AH378" t="e">
        <f t="shared" si="85"/>
        <v>#N/A</v>
      </c>
      <c r="AI378" t="e">
        <f t="shared" si="86"/>
        <v>#N/A</v>
      </c>
      <c r="AJ378" t="e">
        <f t="shared" si="87"/>
        <v>#N/A</v>
      </c>
      <c r="AK378" t="e">
        <f t="shared" si="88"/>
        <v>#N/A</v>
      </c>
      <c r="AL378" t="e">
        <f t="shared" si="89"/>
        <v>#N/A</v>
      </c>
      <c r="AM378" t="e">
        <f t="shared" si="90"/>
        <v>#N/A</v>
      </c>
      <c r="AN378" t="e">
        <f t="shared" si="91"/>
        <v>#N/A</v>
      </c>
      <c r="AO378" t="e">
        <f t="shared" si="92"/>
        <v>#N/A</v>
      </c>
      <c r="AP378" t="e">
        <f t="shared" si="93"/>
        <v>#N/A</v>
      </c>
      <c r="AQ378" t="e">
        <f t="shared" si="94"/>
        <v>#N/A</v>
      </c>
    </row>
    <row r="379" spans="1:43">
      <c r="A379">
        <v>5770</v>
      </c>
      <c r="B379">
        <v>300</v>
      </c>
      <c r="C379" t="str">
        <f t="shared" si="95"/>
        <v>n300</v>
      </c>
      <c r="D379" t="str">
        <f>VLOOKUP(A379,Demand_calculation!$A$2:$B$402,2,0)</f>
        <v>load103</v>
      </c>
      <c r="F379" t="s">
        <v>12963</v>
      </c>
      <c r="G379" t="s">
        <v>11800</v>
      </c>
      <c r="I379" t="s">
        <v>12963</v>
      </c>
      <c r="J379" t="s">
        <v>11800</v>
      </c>
      <c r="K379" t="e">
        <f>VLOOKUP(J379,Demand_calculation!$B$2:$M$402,12,0)</f>
        <v>#N/A</v>
      </c>
      <c r="L379" t="e">
        <f>VLOOKUP(J379,Demand_calculation!$B$2:$AA$402,13,0)</f>
        <v>#N/A</v>
      </c>
      <c r="M379" t="e">
        <f>VLOOKUP(J379,Demand_calculation!$B$2:$AA$402,14,0)</f>
        <v>#N/A</v>
      </c>
      <c r="N379" t="e">
        <f>VLOOKUP(J379,Demand_calculation!$B$2:$AA$402,15,0)</f>
        <v>#N/A</v>
      </c>
      <c r="O379" t="e">
        <f>VLOOKUP(J379,Demand_calculation!$B$2:$AA$402,16,0)</f>
        <v>#N/A</v>
      </c>
      <c r="P379" t="e">
        <f>VLOOKUP(J379,Demand_calculation!$B$2:$AA$402,17,0)</f>
        <v>#N/A</v>
      </c>
      <c r="Q379" t="e">
        <f>VLOOKUP(J379,Demand_calculation!$B$2:$AA$402,18,0)</f>
        <v>#N/A</v>
      </c>
      <c r="R379" t="e">
        <f>VLOOKUP(J379,Demand_calculation!$B$2:$AA$402,19,0)</f>
        <v>#N/A</v>
      </c>
      <c r="S379" t="e">
        <f>VLOOKUP(J379,Demand_calculation!$B$2:$AA$402,20,0)</f>
        <v>#N/A</v>
      </c>
      <c r="T379" t="e">
        <f>VLOOKUP(J379,Demand_calculation!$B$2:$AA$402,21,0)</f>
        <v>#N/A</v>
      </c>
      <c r="U379" t="e">
        <f>VLOOKUP(J379,Demand_calculation!$B$2:$AA$402,22,0)</f>
        <v>#N/A</v>
      </c>
      <c r="V379" t="e">
        <f>VLOOKUP(J379,Demand_calculation!$B$2:$AA$402,23,0)</f>
        <v>#N/A</v>
      </c>
      <c r="W379" t="e">
        <f>VLOOKUP(J379,Demand_calculation!$B$2:$AA$402,24,0)</f>
        <v>#N/A</v>
      </c>
      <c r="X379" t="e">
        <f>VLOOKUP(J379,Demand_calculation!$B$2:$AA$402,25,0)</f>
        <v>#N/A</v>
      </c>
      <c r="Y379" t="e">
        <f>VLOOKUP(J379,Demand_calculation!$B$2:$AA$402,26,0)</f>
        <v>#N/A</v>
      </c>
      <c r="AB379" t="s">
        <v>12735</v>
      </c>
      <c r="AC379" t="e">
        <f t="shared" si="80"/>
        <v>#N/A</v>
      </c>
      <c r="AD379" t="e">
        <f t="shared" si="81"/>
        <v>#N/A</v>
      </c>
      <c r="AE379" t="e">
        <f t="shared" si="82"/>
        <v>#N/A</v>
      </c>
      <c r="AF379" t="e">
        <f t="shared" si="83"/>
        <v>#N/A</v>
      </c>
      <c r="AG379" t="e">
        <f t="shared" si="84"/>
        <v>#N/A</v>
      </c>
      <c r="AH379" t="e">
        <f t="shared" si="85"/>
        <v>#N/A</v>
      </c>
      <c r="AI379" t="e">
        <f t="shared" si="86"/>
        <v>#N/A</v>
      </c>
      <c r="AJ379" t="e">
        <f t="shared" si="87"/>
        <v>#N/A</v>
      </c>
      <c r="AK379" t="e">
        <f t="shared" si="88"/>
        <v>#N/A</v>
      </c>
      <c r="AL379" t="e">
        <f t="shared" si="89"/>
        <v>#N/A</v>
      </c>
      <c r="AM379" t="e">
        <f t="shared" si="90"/>
        <v>#N/A</v>
      </c>
      <c r="AN379" t="e">
        <f t="shared" si="91"/>
        <v>#N/A</v>
      </c>
      <c r="AO379" t="e">
        <f t="shared" si="92"/>
        <v>#N/A</v>
      </c>
      <c r="AP379" t="e">
        <f t="shared" si="93"/>
        <v>#N/A</v>
      </c>
      <c r="AQ379" t="e">
        <f t="shared" si="94"/>
        <v>#N/A</v>
      </c>
    </row>
    <row r="380" spans="1:43">
      <c r="A380">
        <v>5774</v>
      </c>
      <c r="B380">
        <v>411</v>
      </c>
      <c r="C380" t="str">
        <f t="shared" si="95"/>
        <v>n411</v>
      </c>
      <c r="D380" t="str">
        <f>VLOOKUP(A380,Demand_calculation!$A$2:$B$402,2,0)</f>
        <v>load104</v>
      </c>
      <c r="F380" t="s">
        <v>12720</v>
      </c>
      <c r="G380" t="s">
        <v>11800</v>
      </c>
      <c r="I380" t="s">
        <v>12720</v>
      </c>
      <c r="J380" t="s">
        <v>11800</v>
      </c>
      <c r="K380" t="e">
        <f>VLOOKUP(J380,Demand_calculation!$B$2:$M$402,12,0)</f>
        <v>#N/A</v>
      </c>
      <c r="L380" t="e">
        <f>VLOOKUP(J380,Demand_calculation!$B$2:$AA$402,13,0)</f>
        <v>#N/A</v>
      </c>
      <c r="M380" t="e">
        <f>VLOOKUP(J380,Demand_calculation!$B$2:$AA$402,14,0)</f>
        <v>#N/A</v>
      </c>
      <c r="N380" t="e">
        <f>VLOOKUP(J380,Demand_calculation!$B$2:$AA$402,15,0)</f>
        <v>#N/A</v>
      </c>
      <c r="O380" t="e">
        <f>VLOOKUP(J380,Demand_calculation!$B$2:$AA$402,16,0)</f>
        <v>#N/A</v>
      </c>
      <c r="P380" t="e">
        <f>VLOOKUP(J380,Demand_calculation!$B$2:$AA$402,17,0)</f>
        <v>#N/A</v>
      </c>
      <c r="Q380" t="e">
        <f>VLOOKUP(J380,Demand_calculation!$B$2:$AA$402,18,0)</f>
        <v>#N/A</v>
      </c>
      <c r="R380" t="e">
        <f>VLOOKUP(J380,Demand_calculation!$B$2:$AA$402,19,0)</f>
        <v>#N/A</v>
      </c>
      <c r="S380" t="e">
        <f>VLOOKUP(J380,Demand_calculation!$B$2:$AA$402,20,0)</f>
        <v>#N/A</v>
      </c>
      <c r="T380" t="e">
        <f>VLOOKUP(J380,Demand_calculation!$B$2:$AA$402,21,0)</f>
        <v>#N/A</v>
      </c>
      <c r="U380" t="e">
        <f>VLOOKUP(J380,Demand_calculation!$B$2:$AA$402,22,0)</f>
        <v>#N/A</v>
      </c>
      <c r="V380" t="e">
        <f>VLOOKUP(J380,Demand_calculation!$B$2:$AA$402,23,0)</f>
        <v>#N/A</v>
      </c>
      <c r="W380" t="e">
        <f>VLOOKUP(J380,Demand_calculation!$B$2:$AA$402,24,0)</f>
        <v>#N/A</v>
      </c>
      <c r="X380" t="e">
        <f>VLOOKUP(J380,Demand_calculation!$B$2:$AA$402,25,0)</f>
        <v>#N/A</v>
      </c>
      <c r="Y380" t="e">
        <f>VLOOKUP(J380,Demand_calculation!$B$2:$AA$402,26,0)</f>
        <v>#N/A</v>
      </c>
      <c r="AB380" t="s">
        <v>12700</v>
      </c>
      <c r="AC380" t="e">
        <f t="shared" si="80"/>
        <v>#N/A</v>
      </c>
      <c r="AD380" t="e">
        <f t="shared" si="81"/>
        <v>#N/A</v>
      </c>
      <c r="AE380" t="e">
        <f t="shared" si="82"/>
        <v>#N/A</v>
      </c>
      <c r="AF380" t="e">
        <f t="shared" si="83"/>
        <v>#N/A</v>
      </c>
      <c r="AG380" t="e">
        <f t="shared" si="84"/>
        <v>#N/A</v>
      </c>
      <c r="AH380" t="e">
        <f t="shared" si="85"/>
        <v>#N/A</v>
      </c>
      <c r="AI380" t="e">
        <f t="shared" si="86"/>
        <v>#N/A</v>
      </c>
      <c r="AJ380" t="e">
        <f t="shared" si="87"/>
        <v>#N/A</v>
      </c>
      <c r="AK380" t="e">
        <f t="shared" si="88"/>
        <v>#N/A</v>
      </c>
      <c r="AL380" t="e">
        <f t="shared" si="89"/>
        <v>#N/A</v>
      </c>
      <c r="AM380" t="e">
        <f t="shared" si="90"/>
        <v>#N/A</v>
      </c>
      <c r="AN380" t="e">
        <f t="shared" si="91"/>
        <v>#N/A</v>
      </c>
      <c r="AO380" t="e">
        <f t="shared" si="92"/>
        <v>#N/A</v>
      </c>
      <c r="AP380" t="e">
        <f t="shared" si="93"/>
        <v>#N/A</v>
      </c>
      <c r="AQ380" t="e">
        <f t="shared" si="94"/>
        <v>#N/A</v>
      </c>
    </row>
    <row r="381" spans="1:43">
      <c r="A381">
        <v>5774</v>
      </c>
      <c r="B381">
        <v>111</v>
      </c>
      <c r="C381" t="str">
        <f t="shared" si="95"/>
        <v>n111</v>
      </c>
      <c r="D381" t="str">
        <f>VLOOKUP(A381,Demand_calculation!$A$2:$B$402,2,0)</f>
        <v>load104</v>
      </c>
      <c r="F381" t="s">
        <v>12511</v>
      </c>
      <c r="G381" t="s">
        <v>11687</v>
      </c>
      <c r="I381" t="s">
        <v>12511</v>
      </c>
      <c r="J381" t="s">
        <v>11687</v>
      </c>
      <c r="K381" t="e">
        <f>VLOOKUP(J381,Demand_calculation!$B$2:$M$402,12,0)</f>
        <v>#N/A</v>
      </c>
      <c r="L381" t="e">
        <f>VLOOKUP(J381,Demand_calculation!$B$2:$AA$402,13,0)</f>
        <v>#N/A</v>
      </c>
      <c r="M381" t="e">
        <f>VLOOKUP(J381,Demand_calculation!$B$2:$AA$402,14,0)</f>
        <v>#N/A</v>
      </c>
      <c r="N381" t="e">
        <f>VLOOKUP(J381,Demand_calculation!$B$2:$AA$402,15,0)</f>
        <v>#N/A</v>
      </c>
      <c r="O381" t="e">
        <f>VLOOKUP(J381,Demand_calculation!$B$2:$AA$402,16,0)</f>
        <v>#N/A</v>
      </c>
      <c r="P381" t="e">
        <f>VLOOKUP(J381,Demand_calculation!$B$2:$AA$402,17,0)</f>
        <v>#N/A</v>
      </c>
      <c r="Q381" t="e">
        <f>VLOOKUP(J381,Demand_calculation!$B$2:$AA$402,18,0)</f>
        <v>#N/A</v>
      </c>
      <c r="R381" t="e">
        <f>VLOOKUP(J381,Demand_calculation!$B$2:$AA$402,19,0)</f>
        <v>#N/A</v>
      </c>
      <c r="S381" t="e">
        <f>VLOOKUP(J381,Demand_calculation!$B$2:$AA$402,20,0)</f>
        <v>#N/A</v>
      </c>
      <c r="T381" t="e">
        <f>VLOOKUP(J381,Demand_calculation!$B$2:$AA$402,21,0)</f>
        <v>#N/A</v>
      </c>
      <c r="U381" t="e">
        <f>VLOOKUP(J381,Demand_calculation!$B$2:$AA$402,22,0)</f>
        <v>#N/A</v>
      </c>
      <c r="V381" t="e">
        <f>VLOOKUP(J381,Demand_calculation!$B$2:$AA$402,23,0)</f>
        <v>#N/A</v>
      </c>
      <c r="W381" t="e">
        <f>VLOOKUP(J381,Demand_calculation!$B$2:$AA$402,24,0)</f>
        <v>#N/A</v>
      </c>
      <c r="X381" t="e">
        <f>VLOOKUP(J381,Demand_calculation!$B$2:$AA$402,25,0)</f>
        <v>#N/A</v>
      </c>
      <c r="Y381" t="e">
        <f>VLOOKUP(J381,Demand_calculation!$B$2:$AA$402,26,0)</f>
        <v>#N/A</v>
      </c>
      <c r="AB381" t="s">
        <v>12568</v>
      </c>
      <c r="AC381" t="e">
        <f t="shared" si="80"/>
        <v>#N/A</v>
      </c>
      <c r="AD381" t="e">
        <f t="shared" si="81"/>
        <v>#N/A</v>
      </c>
      <c r="AE381" t="e">
        <f t="shared" si="82"/>
        <v>#N/A</v>
      </c>
      <c r="AF381" t="e">
        <f t="shared" si="83"/>
        <v>#N/A</v>
      </c>
      <c r="AG381" t="e">
        <f t="shared" si="84"/>
        <v>#N/A</v>
      </c>
      <c r="AH381" t="e">
        <f t="shared" si="85"/>
        <v>#N/A</v>
      </c>
      <c r="AI381" t="e">
        <f t="shared" si="86"/>
        <v>#N/A</v>
      </c>
      <c r="AJ381" t="e">
        <f t="shared" si="87"/>
        <v>#N/A</v>
      </c>
      <c r="AK381" t="e">
        <f t="shared" si="88"/>
        <v>#N/A</v>
      </c>
      <c r="AL381" t="e">
        <f t="shared" si="89"/>
        <v>#N/A</v>
      </c>
      <c r="AM381" t="e">
        <f t="shared" si="90"/>
        <v>#N/A</v>
      </c>
      <c r="AN381" t="e">
        <f t="shared" si="91"/>
        <v>#N/A</v>
      </c>
      <c r="AO381" t="e">
        <f t="shared" si="92"/>
        <v>#N/A</v>
      </c>
      <c r="AP381" t="e">
        <f t="shared" si="93"/>
        <v>#N/A</v>
      </c>
      <c r="AQ381" t="e">
        <f t="shared" si="94"/>
        <v>#N/A</v>
      </c>
    </row>
    <row r="382" spans="1:43">
      <c r="A382">
        <v>5774</v>
      </c>
      <c r="B382">
        <v>76</v>
      </c>
      <c r="C382" t="str">
        <f t="shared" si="95"/>
        <v>n76</v>
      </c>
      <c r="D382" t="str">
        <f>VLOOKUP(A382,Demand_calculation!$A$2:$B$402,2,0)</f>
        <v>load104</v>
      </c>
      <c r="F382" t="s">
        <v>12511</v>
      </c>
      <c r="G382" t="s">
        <v>11698</v>
      </c>
      <c r="I382" t="s">
        <v>12511</v>
      </c>
      <c r="J382" t="s">
        <v>11698</v>
      </c>
      <c r="K382" t="e">
        <f>VLOOKUP(J382,Demand_calculation!$B$2:$M$402,12,0)</f>
        <v>#N/A</v>
      </c>
      <c r="L382" t="e">
        <f>VLOOKUP(J382,Demand_calculation!$B$2:$AA$402,13,0)</f>
        <v>#N/A</v>
      </c>
      <c r="M382" t="e">
        <f>VLOOKUP(J382,Demand_calculation!$B$2:$AA$402,14,0)</f>
        <v>#N/A</v>
      </c>
      <c r="N382" t="e">
        <f>VLOOKUP(J382,Demand_calculation!$B$2:$AA$402,15,0)</f>
        <v>#N/A</v>
      </c>
      <c r="O382" t="e">
        <f>VLOOKUP(J382,Demand_calculation!$B$2:$AA$402,16,0)</f>
        <v>#N/A</v>
      </c>
      <c r="P382" t="e">
        <f>VLOOKUP(J382,Demand_calculation!$B$2:$AA$402,17,0)</f>
        <v>#N/A</v>
      </c>
      <c r="Q382" t="e">
        <f>VLOOKUP(J382,Demand_calculation!$B$2:$AA$402,18,0)</f>
        <v>#N/A</v>
      </c>
      <c r="R382" t="e">
        <f>VLOOKUP(J382,Demand_calculation!$B$2:$AA$402,19,0)</f>
        <v>#N/A</v>
      </c>
      <c r="S382" t="e">
        <f>VLOOKUP(J382,Demand_calculation!$B$2:$AA$402,20,0)</f>
        <v>#N/A</v>
      </c>
      <c r="T382" t="e">
        <f>VLOOKUP(J382,Demand_calculation!$B$2:$AA$402,21,0)</f>
        <v>#N/A</v>
      </c>
      <c r="U382" t="e">
        <f>VLOOKUP(J382,Demand_calculation!$B$2:$AA$402,22,0)</f>
        <v>#N/A</v>
      </c>
      <c r="V382" t="e">
        <f>VLOOKUP(J382,Demand_calculation!$B$2:$AA$402,23,0)</f>
        <v>#N/A</v>
      </c>
      <c r="W382" t="e">
        <f>VLOOKUP(J382,Demand_calculation!$B$2:$AA$402,24,0)</f>
        <v>#N/A</v>
      </c>
      <c r="X382" t="e">
        <f>VLOOKUP(J382,Demand_calculation!$B$2:$AA$402,25,0)</f>
        <v>#N/A</v>
      </c>
      <c r="Y382" t="e">
        <f>VLOOKUP(J382,Demand_calculation!$B$2:$AA$402,26,0)</f>
        <v>#N/A</v>
      </c>
      <c r="AB382" t="s">
        <v>12569</v>
      </c>
      <c r="AC382" t="e">
        <f t="shared" si="80"/>
        <v>#N/A</v>
      </c>
      <c r="AD382" t="e">
        <f t="shared" si="81"/>
        <v>#N/A</v>
      </c>
      <c r="AE382" t="e">
        <f t="shared" si="82"/>
        <v>#N/A</v>
      </c>
      <c r="AF382" t="e">
        <f t="shared" si="83"/>
        <v>#N/A</v>
      </c>
      <c r="AG382" t="e">
        <f t="shared" si="84"/>
        <v>#N/A</v>
      </c>
      <c r="AH382" t="e">
        <f t="shared" si="85"/>
        <v>#N/A</v>
      </c>
      <c r="AI382" t="e">
        <f t="shared" si="86"/>
        <v>#N/A</v>
      </c>
      <c r="AJ382" t="e">
        <f t="shared" si="87"/>
        <v>#N/A</v>
      </c>
      <c r="AK382" t="e">
        <f t="shared" si="88"/>
        <v>#N/A</v>
      </c>
      <c r="AL382" t="e">
        <f t="shared" si="89"/>
        <v>#N/A</v>
      </c>
      <c r="AM382" t="e">
        <f t="shared" si="90"/>
        <v>#N/A</v>
      </c>
      <c r="AN382" t="e">
        <f t="shared" si="91"/>
        <v>#N/A</v>
      </c>
      <c r="AO382" t="e">
        <f t="shared" si="92"/>
        <v>#N/A</v>
      </c>
      <c r="AP382" t="e">
        <f t="shared" si="93"/>
        <v>#N/A</v>
      </c>
      <c r="AQ382" t="e">
        <f t="shared" si="94"/>
        <v>#N/A</v>
      </c>
    </row>
    <row r="383" spans="1:43">
      <c r="A383">
        <v>5911</v>
      </c>
      <c r="B383">
        <v>144</v>
      </c>
      <c r="C383" t="str">
        <f t="shared" si="95"/>
        <v>n144</v>
      </c>
      <c r="D383" t="str">
        <f>VLOOKUP(A383,Demand_calculation!$A$2:$B$402,2,0)</f>
        <v>load105</v>
      </c>
      <c r="F383" t="s">
        <v>12746</v>
      </c>
      <c r="G383" t="s">
        <v>11800</v>
      </c>
      <c r="I383" t="s">
        <v>12746</v>
      </c>
      <c r="J383" t="s">
        <v>11800</v>
      </c>
      <c r="K383" t="e">
        <f>VLOOKUP(J383,Demand_calculation!$B$2:$M$402,12,0)</f>
        <v>#N/A</v>
      </c>
      <c r="L383" t="e">
        <f>VLOOKUP(J383,Demand_calculation!$B$2:$AA$402,13,0)</f>
        <v>#N/A</v>
      </c>
      <c r="M383" t="e">
        <f>VLOOKUP(J383,Demand_calculation!$B$2:$AA$402,14,0)</f>
        <v>#N/A</v>
      </c>
      <c r="N383" t="e">
        <f>VLOOKUP(J383,Demand_calculation!$B$2:$AA$402,15,0)</f>
        <v>#N/A</v>
      </c>
      <c r="O383" t="e">
        <f>VLOOKUP(J383,Demand_calculation!$B$2:$AA$402,16,0)</f>
        <v>#N/A</v>
      </c>
      <c r="P383" t="e">
        <f>VLOOKUP(J383,Demand_calculation!$B$2:$AA$402,17,0)</f>
        <v>#N/A</v>
      </c>
      <c r="Q383" t="e">
        <f>VLOOKUP(J383,Demand_calculation!$B$2:$AA$402,18,0)</f>
        <v>#N/A</v>
      </c>
      <c r="R383" t="e">
        <f>VLOOKUP(J383,Demand_calculation!$B$2:$AA$402,19,0)</f>
        <v>#N/A</v>
      </c>
      <c r="S383" t="e">
        <f>VLOOKUP(J383,Demand_calculation!$B$2:$AA$402,20,0)</f>
        <v>#N/A</v>
      </c>
      <c r="T383" t="e">
        <f>VLOOKUP(J383,Demand_calculation!$B$2:$AA$402,21,0)</f>
        <v>#N/A</v>
      </c>
      <c r="U383" t="e">
        <f>VLOOKUP(J383,Demand_calculation!$B$2:$AA$402,22,0)</f>
        <v>#N/A</v>
      </c>
      <c r="V383" t="e">
        <f>VLOOKUP(J383,Demand_calculation!$B$2:$AA$402,23,0)</f>
        <v>#N/A</v>
      </c>
      <c r="W383" t="e">
        <f>VLOOKUP(J383,Demand_calculation!$B$2:$AA$402,24,0)</f>
        <v>#N/A</v>
      </c>
      <c r="X383" t="e">
        <f>VLOOKUP(J383,Demand_calculation!$B$2:$AA$402,25,0)</f>
        <v>#N/A</v>
      </c>
      <c r="Y383" t="e">
        <f>VLOOKUP(J383,Demand_calculation!$B$2:$AA$402,26,0)</f>
        <v>#N/A</v>
      </c>
      <c r="AB383" t="s">
        <v>12741</v>
      </c>
      <c r="AC383" t="e">
        <f t="shared" si="80"/>
        <v>#N/A</v>
      </c>
      <c r="AD383" t="e">
        <f t="shared" si="81"/>
        <v>#N/A</v>
      </c>
      <c r="AE383" t="e">
        <f t="shared" si="82"/>
        <v>#N/A</v>
      </c>
      <c r="AF383" t="e">
        <f t="shared" si="83"/>
        <v>#N/A</v>
      </c>
      <c r="AG383" t="e">
        <f t="shared" si="84"/>
        <v>#N/A</v>
      </c>
      <c r="AH383" t="e">
        <f t="shared" si="85"/>
        <v>#N/A</v>
      </c>
      <c r="AI383" t="e">
        <f t="shared" si="86"/>
        <v>#N/A</v>
      </c>
      <c r="AJ383" t="e">
        <f t="shared" si="87"/>
        <v>#N/A</v>
      </c>
      <c r="AK383" t="e">
        <f t="shared" si="88"/>
        <v>#N/A</v>
      </c>
      <c r="AL383" t="e">
        <f t="shared" si="89"/>
        <v>#N/A</v>
      </c>
      <c r="AM383" t="e">
        <f t="shared" si="90"/>
        <v>#N/A</v>
      </c>
      <c r="AN383" t="e">
        <f t="shared" si="91"/>
        <v>#N/A</v>
      </c>
      <c r="AO383" t="e">
        <f t="shared" si="92"/>
        <v>#N/A</v>
      </c>
      <c r="AP383" t="e">
        <f t="shared" si="93"/>
        <v>#N/A</v>
      </c>
      <c r="AQ383" t="e">
        <f t="shared" si="94"/>
        <v>#N/A</v>
      </c>
    </row>
    <row r="384" spans="1:43">
      <c r="A384">
        <v>5913</v>
      </c>
      <c r="B384">
        <v>363</v>
      </c>
      <c r="C384" t="str">
        <f t="shared" si="95"/>
        <v>n363</v>
      </c>
      <c r="D384" t="str">
        <f>VLOOKUP(A384,Demand_calculation!$A$2:$B$402,2,0)</f>
        <v>load106</v>
      </c>
      <c r="F384" t="s">
        <v>12753</v>
      </c>
      <c r="G384" t="s">
        <v>11800</v>
      </c>
      <c r="I384" t="s">
        <v>12753</v>
      </c>
      <c r="J384" t="s">
        <v>11800</v>
      </c>
      <c r="K384" t="e">
        <f>VLOOKUP(J384,Demand_calculation!$B$2:$M$402,12,0)</f>
        <v>#N/A</v>
      </c>
      <c r="L384" t="e">
        <f>VLOOKUP(J384,Demand_calculation!$B$2:$AA$402,13,0)</f>
        <v>#N/A</v>
      </c>
      <c r="M384" t="e">
        <f>VLOOKUP(J384,Demand_calculation!$B$2:$AA$402,14,0)</f>
        <v>#N/A</v>
      </c>
      <c r="N384" t="e">
        <f>VLOOKUP(J384,Demand_calculation!$B$2:$AA$402,15,0)</f>
        <v>#N/A</v>
      </c>
      <c r="O384" t="e">
        <f>VLOOKUP(J384,Demand_calculation!$B$2:$AA$402,16,0)</f>
        <v>#N/A</v>
      </c>
      <c r="P384" t="e">
        <f>VLOOKUP(J384,Demand_calculation!$B$2:$AA$402,17,0)</f>
        <v>#N/A</v>
      </c>
      <c r="Q384" t="e">
        <f>VLOOKUP(J384,Demand_calculation!$B$2:$AA$402,18,0)</f>
        <v>#N/A</v>
      </c>
      <c r="R384" t="e">
        <f>VLOOKUP(J384,Demand_calculation!$B$2:$AA$402,19,0)</f>
        <v>#N/A</v>
      </c>
      <c r="S384" t="e">
        <f>VLOOKUP(J384,Demand_calculation!$B$2:$AA$402,20,0)</f>
        <v>#N/A</v>
      </c>
      <c r="T384" t="e">
        <f>VLOOKUP(J384,Demand_calculation!$B$2:$AA$402,21,0)</f>
        <v>#N/A</v>
      </c>
      <c r="U384" t="e">
        <f>VLOOKUP(J384,Demand_calculation!$B$2:$AA$402,22,0)</f>
        <v>#N/A</v>
      </c>
      <c r="V384" t="e">
        <f>VLOOKUP(J384,Demand_calculation!$B$2:$AA$402,23,0)</f>
        <v>#N/A</v>
      </c>
      <c r="W384" t="e">
        <f>VLOOKUP(J384,Demand_calculation!$B$2:$AA$402,24,0)</f>
        <v>#N/A</v>
      </c>
      <c r="X384" t="e">
        <f>VLOOKUP(J384,Demand_calculation!$B$2:$AA$402,25,0)</f>
        <v>#N/A</v>
      </c>
      <c r="Y384" t="e">
        <f>VLOOKUP(J384,Demand_calculation!$B$2:$AA$402,26,0)</f>
        <v>#N/A</v>
      </c>
      <c r="AB384" t="s">
        <v>12869</v>
      </c>
      <c r="AC384" t="e">
        <f t="shared" si="80"/>
        <v>#N/A</v>
      </c>
      <c r="AD384" t="e">
        <f t="shared" si="81"/>
        <v>#N/A</v>
      </c>
      <c r="AE384" t="e">
        <f t="shared" si="82"/>
        <v>#N/A</v>
      </c>
      <c r="AF384" t="e">
        <f t="shared" si="83"/>
        <v>#N/A</v>
      </c>
      <c r="AG384" t="e">
        <f t="shared" si="84"/>
        <v>#N/A</v>
      </c>
      <c r="AH384" t="e">
        <f t="shared" si="85"/>
        <v>#N/A</v>
      </c>
      <c r="AI384" t="e">
        <f t="shared" si="86"/>
        <v>#N/A</v>
      </c>
      <c r="AJ384" t="e">
        <f t="shared" si="87"/>
        <v>#N/A</v>
      </c>
      <c r="AK384" t="e">
        <f t="shared" si="88"/>
        <v>#N/A</v>
      </c>
      <c r="AL384" t="e">
        <f t="shared" si="89"/>
        <v>#N/A</v>
      </c>
      <c r="AM384" t="e">
        <f t="shared" si="90"/>
        <v>#N/A</v>
      </c>
      <c r="AN384" t="e">
        <f t="shared" si="91"/>
        <v>#N/A</v>
      </c>
      <c r="AO384" t="e">
        <f t="shared" si="92"/>
        <v>#N/A</v>
      </c>
      <c r="AP384" t="e">
        <f t="shared" si="93"/>
        <v>#N/A</v>
      </c>
      <c r="AQ384" t="e">
        <f t="shared" si="94"/>
        <v>#N/A</v>
      </c>
    </row>
    <row r="385" spans="1:43">
      <c r="A385">
        <v>5914</v>
      </c>
      <c r="B385">
        <v>205</v>
      </c>
      <c r="C385" t="str">
        <f t="shared" si="95"/>
        <v>n205</v>
      </c>
      <c r="D385" t="str">
        <f>VLOOKUP(A385,Demand_calculation!$A$2:$B$402,2,0)</f>
        <v>load107</v>
      </c>
      <c r="F385" t="s">
        <v>12886</v>
      </c>
      <c r="G385" t="s">
        <v>11800</v>
      </c>
      <c r="I385" t="s">
        <v>12886</v>
      </c>
      <c r="J385" t="s">
        <v>11800</v>
      </c>
      <c r="K385" t="e">
        <f>VLOOKUP(J385,Demand_calculation!$B$2:$M$402,12,0)</f>
        <v>#N/A</v>
      </c>
      <c r="L385" t="e">
        <f>VLOOKUP(J385,Demand_calculation!$B$2:$AA$402,13,0)</f>
        <v>#N/A</v>
      </c>
      <c r="M385" t="e">
        <f>VLOOKUP(J385,Demand_calculation!$B$2:$AA$402,14,0)</f>
        <v>#N/A</v>
      </c>
      <c r="N385" t="e">
        <f>VLOOKUP(J385,Demand_calculation!$B$2:$AA$402,15,0)</f>
        <v>#N/A</v>
      </c>
      <c r="O385" t="e">
        <f>VLOOKUP(J385,Demand_calculation!$B$2:$AA$402,16,0)</f>
        <v>#N/A</v>
      </c>
      <c r="P385" t="e">
        <f>VLOOKUP(J385,Demand_calculation!$B$2:$AA$402,17,0)</f>
        <v>#N/A</v>
      </c>
      <c r="Q385" t="e">
        <f>VLOOKUP(J385,Demand_calculation!$B$2:$AA$402,18,0)</f>
        <v>#N/A</v>
      </c>
      <c r="R385" t="e">
        <f>VLOOKUP(J385,Demand_calculation!$B$2:$AA$402,19,0)</f>
        <v>#N/A</v>
      </c>
      <c r="S385" t="e">
        <f>VLOOKUP(J385,Demand_calculation!$B$2:$AA$402,20,0)</f>
        <v>#N/A</v>
      </c>
      <c r="T385" t="e">
        <f>VLOOKUP(J385,Demand_calculation!$B$2:$AA$402,21,0)</f>
        <v>#N/A</v>
      </c>
      <c r="U385" t="e">
        <f>VLOOKUP(J385,Demand_calculation!$B$2:$AA$402,22,0)</f>
        <v>#N/A</v>
      </c>
      <c r="V385" t="e">
        <f>VLOOKUP(J385,Demand_calculation!$B$2:$AA$402,23,0)</f>
        <v>#N/A</v>
      </c>
      <c r="W385" t="e">
        <f>VLOOKUP(J385,Demand_calculation!$B$2:$AA$402,24,0)</f>
        <v>#N/A</v>
      </c>
      <c r="X385" t="e">
        <f>VLOOKUP(J385,Demand_calculation!$B$2:$AA$402,25,0)</f>
        <v>#N/A</v>
      </c>
      <c r="Y385" t="e">
        <f>VLOOKUP(J385,Demand_calculation!$B$2:$AA$402,26,0)</f>
        <v>#N/A</v>
      </c>
      <c r="AB385" t="s">
        <v>12742</v>
      </c>
      <c r="AC385" t="e">
        <f t="shared" si="80"/>
        <v>#N/A</v>
      </c>
      <c r="AD385" t="e">
        <f t="shared" si="81"/>
        <v>#N/A</v>
      </c>
      <c r="AE385" t="e">
        <f t="shared" si="82"/>
        <v>#N/A</v>
      </c>
      <c r="AF385" t="e">
        <f t="shared" si="83"/>
        <v>#N/A</v>
      </c>
      <c r="AG385" t="e">
        <f t="shared" si="84"/>
        <v>#N/A</v>
      </c>
      <c r="AH385" t="e">
        <f t="shared" si="85"/>
        <v>#N/A</v>
      </c>
      <c r="AI385" t="e">
        <f t="shared" si="86"/>
        <v>#N/A</v>
      </c>
      <c r="AJ385" t="e">
        <f t="shared" si="87"/>
        <v>#N/A</v>
      </c>
      <c r="AK385" t="e">
        <f t="shared" si="88"/>
        <v>#N/A</v>
      </c>
      <c r="AL385" t="e">
        <f t="shared" si="89"/>
        <v>#N/A</v>
      </c>
      <c r="AM385" t="e">
        <f t="shared" si="90"/>
        <v>#N/A</v>
      </c>
      <c r="AN385" t="e">
        <f t="shared" si="91"/>
        <v>#N/A</v>
      </c>
      <c r="AO385" t="e">
        <f t="shared" si="92"/>
        <v>#N/A</v>
      </c>
      <c r="AP385" t="e">
        <f t="shared" si="93"/>
        <v>#N/A</v>
      </c>
      <c r="AQ385" t="e">
        <f t="shared" si="94"/>
        <v>#N/A</v>
      </c>
    </row>
    <row r="386" spans="1:43">
      <c r="A386">
        <v>5915</v>
      </c>
      <c r="B386">
        <v>470</v>
      </c>
      <c r="C386" t="str">
        <f t="shared" si="95"/>
        <v>n470</v>
      </c>
      <c r="D386" t="str">
        <f>VLOOKUP(A386,Demand_calculation!$A$2:$B$402,2,0)</f>
        <v>load108</v>
      </c>
      <c r="F386" t="s">
        <v>12730</v>
      </c>
      <c r="G386" t="s">
        <v>11799</v>
      </c>
      <c r="I386" t="s">
        <v>12730</v>
      </c>
      <c r="J386" t="s">
        <v>11799</v>
      </c>
      <c r="K386" t="e">
        <f>VLOOKUP(J386,Demand_calculation!$B$2:$M$402,12,0)</f>
        <v>#N/A</v>
      </c>
      <c r="L386" t="e">
        <f>VLOOKUP(J386,Demand_calculation!$B$2:$AA$402,13,0)</f>
        <v>#N/A</v>
      </c>
      <c r="M386" t="e">
        <f>VLOOKUP(J386,Demand_calculation!$B$2:$AA$402,14,0)</f>
        <v>#N/A</v>
      </c>
      <c r="N386" t="e">
        <f>VLOOKUP(J386,Demand_calculation!$B$2:$AA$402,15,0)</f>
        <v>#N/A</v>
      </c>
      <c r="O386" t="e">
        <f>VLOOKUP(J386,Demand_calculation!$B$2:$AA$402,16,0)</f>
        <v>#N/A</v>
      </c>
      <c r="P386" t="e">
        <f>VLOOKUP(J386,Demand_calculation!$B$2:$AA$402,17,0)</f>
        <v>#N/A</v>
      </c>
      <c r="Q386" t="e">
        <f>VLOOKUP(J386,Demand_calculation!$B$2:$AA$402,18,0)</f>
        <v>#N/A</v>
      </c>
      <c r="R386" t="e">
        <f>VLOOKUP(J386,Demand_calculation!$B$2:$AA$402,19,0)</f>
        <v>#N/A</v>
      </c>
      <c r="S386" t="e">
        <f>VLOOKUP(J386,Demand_calculation!$B$2:$AA$402,20,0)</f>
        <v>#N/A</v>
      </c>
      <c r="T386" t="e">
        <f>VLOOKUP(J386,Demand_calculation!$B$2:$AA$402,21,0)</f>
        <v>#N/A</v>
      </c>
      <c r="U386" t="e">
        <f>VLOOKUP(J386,Demand_calculation!$B$2:$AA$402,22,0)</f>
        <v>#N/A</v>
      </c>
      <c r="V386" t="e">
        <f>VLOOKUP(J386,Demand_calculation!$B$2:$AA$402,23,0)</f>
        <v>#N/A</v>
      </c>
      <c r="W386" t="e">
        <f>VLOOKUP(J386,Demand_calculation!$B$2:$AA$402,24,0)</f>
        <v>#N/A</v>
      </c>
      <c r="X386" t="e">
        <f>VLOOKUP(J386,Demand_calculation!$B$2:$AA$402,25,0)</f>
        <v>#N/A</v>
      </c>
      <c r="Y386" t="e">
        <f>VLOOKUP(J386,Demand_calculation!$B$2:$AA$402,26,0)</f>
        <v>#N/A</v>
      </c>
      <c r="AB386" t="s">
        <v>12973</v>
      </c>
      <c r="AC386" t="e">
        <f t="shared" ref="AC386:AC449" si="96">SUMIF($I$2:$I$1341,AB386,$K$2:$K$1341)</f>
        <v>#N/A</v>
      </c>
      <c r="AD386" t="e">
        <f t="shared" ref="AD386:AD449" si="97">SUMIF($I$2:$I$1341,AB386,$L$2:$L$1341)</f>
        <v>#N/A</v>
      </c>
      <c r="AE386" t="e">
        <f t="shared" ref="AE386:AE449" si="98">SUMIF($I$2:$I$1341,AB386,$M$2:$M$1341)</f>
        <v>#N/A</v>
      </c>
      <c r="AF386" t="e">
        <f t="shared" ref="AF386:AF449" si="99">SUMIF($I$2:$I$1341,AB386,$N$2:$N$1341)</f>
        <v>#N/A</v>
      </c>
      <c r="AG386" t="e">
        <f t="shared" ref="AG386:AG449" si="100">SUMIF($I$2:$I$1341,AB386,$O$2:$O$1341)</f>
        <v>#N/A</v>
      </c>
      <c r="AH386" t="e">
        <f t="shared" ref="AH386:AH449" si="101">SUMIF($I$2:$I$1341,AB386,$P$2:$P$1341)</f>
        <v>#N/A</v>
      </c>
      <c r="AI386" t="e">
        <f t="shared" ref="AI386:AI449" si="102">SUMIF($I$2:$I$1341,AB386,$Q$2:$Q$1341)</f>
        <v>#N/A</v>
      </c>
      <c r="AJ386" t="e">
        <f t="shared" ref="AJ386:AJ449" si="103">SUMIF($I$2:$I$1341,AB386,$R$2:$R$1341)</f>
        <v>#N/A</v>
      </c>
      <c r="AK386" t="e">
        <f t="shared" ref="AK386:AK449" si="104">SUMIF($I$2:$I$1341,AB386,$S$2:$S$1341)</f>
        <v>#N/A</v>
      </c>
      <c r="AL386" t="e">
        <f t="shared" ref="AL386:AL449" si="105">SUMIF($I$2:$I$1341,AB386,$T$2:$T$1341)</f>
        <v>#N/A</v>
      </c>
      <c r="AM386" t="e">
        <f t="shared" ref="AM386:AM449" si="106">SUMIF($I$2:$I$1341,AB386,$U$2:$U$1341)</f>
        <v>#N/A</v>
      </c>
      <c r="AN386" t="e">
        <f t="shared" ref="AN386:AN449" si="107">SUMIF($I$2:$I$1341,AB386,$V$2:$V$1341)</f>
        <v>#N/A</v>
      </c>
      <c r="AO386" t="e">
        <f t="shared" ref="AO386:AO449" si="108">SUMIF($I$2:$I$1341,AB386,$W$2:$W$1341)</f>
        <v>#N/A</v>
      </c>
      <c r="AP386" t="e">
        <f t="shared" ref="AP386:AP449" si="109">SUMIF($I$2:$I$1341,AB386,$X$2:$X$1341)</f>
        <v>#N/A</v>
      </c>
      <c r="AQ386" t="e">
        <f t="shared" ref="AQ386:AQ449" si="110">SUMIF($I$2:$I$1341,AB386,$Y$2:$Y$1341)</f>
        <v>#N/A</v>
      </c>
    </row>
    <row r="387" spans="1:43">
      <c r="A387">
        <v>5916</v>
      </c>
      <c r="B387">
        <v>142</v>
      </c>
      <c r="C387" t="str">
        <f t="shared" ref="C387:C450" si="111">"n"&amp;B387</f>
        <v>n142</v>
      </c>
      <c r="D387" t="str">
        <f>VLOOKUP(A387,Demand_calculation!$A$2:$B$402,2,0)</f>
        <v>load109</v>
      </c>
      <c r="F387" t="s">
        <v>12546</v>
      </c>
      <c r="G387" t="s">
        <v>11813</v>
      </c>
      <c r="I387" t="s">
        <v>12546</v>
      </c>
      <c r="J387" t="s">
        <v>11813</v>
      </c>
      <c r="K387" t="e">
        <f>VLOOKUP(J387,Demand_calculation!$B$2:$M$402,12,0)</f>
        <v>#N/A</v>
      </c>
      <c r="L387" t="e">
        <f>VLOOKUP(J387,Demand_calculation!$B$2:$AA$402,13,0)</f>
        <v>#N/A</v>
      </c>
      <c r="M387" t="e">
        <f>VLOOKUP(J387,Demand_calculation!$B$2:$AA$402,14,0)</f>
        <v>#N/A</v>
      </c>
      <c r="N387" t="e">
        <f>VLOOKUP(J387,Demand_calculation!$B$2:$AA$402,15,0)</f>
        <v>#N/A</v>
      </c>
      <c r="O387" t="e">
        <f>VLOOKUP(J387,Demand_calculation!$B$2:$AA$402,16,0)</f>
        <v>#N/A</v>
      </c>
      <c r="P387" t="e">
        <f>VLOOKUP(J387,Demand_calculation!$B$2:$AA$402,17,0)</f>
        <v>#N/A</v>
      </c>
      <c r="Q387" t="e">
        <f>VLOOKUP(J387,Demand_calculation!$B$2:$AA$402,18,0)</f>
        <v>#N/A</v>
      </c>
      <c r="R387" t="e">
        <f>VLOOKUP(J387,Demand_calculation!$B$2:$AA$402,19,0)</f>
        <v>#N/A</v>
      </c>
      <c r="S387" t="e">
        <f>VLOOKUP(J387,Demand_calculation!$B$2:$AA$402,20,0)</f>
        <v>#N/A</v>
      </c>
      <c r="T387" t="e">
        <f>VLOOKUP(J387,Demand_calculation!$B$2:$AA$402,21,0)</f>
        <v>#N/A</v>
      </c>
      <c r="U387" t="e">
        <f>VLOOKUP(J387,Demand_calculation!$B$2:$AA$402,22,0)</f>
        <v>#N/A</v>
      </c>
      <c r="V387" t="e">
        <f>VLOOKUP(J387,Demand_calculation!$B$2:$AA$402,23,0)</f>
        <v>#N/A</v>
      </c>
      <c r="W387" t="e">
        <f>VLOOKUP(J387,Demand_calculation!$B$2:$AA$402,24,0)</f>
        <v>#N/A</v>
      </c>
      <c r="X387" t="e">
        <f>VLOOKUP(J387,Demand_calculation!$B$2:$AA$402,25,0)</f>
        <v>#N/A</v>
      </c>
      <c r="Y387" t="e">
        <f>VLOOKUP(J387,Demand_calculation!$B$2:$AA$402,26,0)</f>
        <v>#N/A</v>
      </c>
      <c r="AB387" t="s">
        <v>12792</v>
      </c>
      <c r="AC387" t="e">
        <f t="shared" si="96"/>
        <v>#N/A</v>
      </c>
      <c r="AD387" t="e">
        <f t="shared" si="97"/>
        <v>#N/A</v>
      </c>
      <c r="AE387" t="e">
        <f t="shared" si="98"/>
        <v>#N/A</v>
      </c>
      <c r="AF387" t="e">
        <f t="shared" si="99"/>
        <v>#N/A</v>
      </c>
      <c r="AG387" t="e">
        <f t="shared" si="100"/>
        <v>#N/A</v>
      </c>
      <c r="AH387" t="e">
        <f t="shared" si="101"/>
        <v>#N/A</v>
      </c>
      <c r="AI387" t="e">
        <f t="shared" si="102"/>
        <v>#N/A</v>
      </c>
      <c r="AJ387" t="e">
        <f t="shared" si="103"/>
        <v>#N/A</v>
      </c>
      <c r="AK387" t="e">
        <f t="shared" si="104"/>
        <v>#N/A</v>
      </c>
      <c r="AL387" t="e">
        <f t="shared" si="105"/>
        <v>#N/A</v>
      </c>
      <c r="AM387" t="e">
        <f t="shared" si="106"/>
        <v>#N/A</v>
      </c>
      <c r="AN387" t="e">
        <f t="shared" si="107"/>
        <v>#N/A</v>
      </c>
      <c r="AO387" t="e">
        <f t="shared" si="108"/>
        <v>#N/A</v>
      </c>
      <c r="AP387" t="e">
        <f t="shared" si="109"/>
        <v>#N/A</v>
      </c>
      <c r="AQ387" t="e">
        <f t="shared" si="110"/>
        <v>#N/A</v>
      </c>
    </row>
    <row r="388" spans="1:43">
      <c r="A388">
        <v>5954</v>
      </c>
      <c r="B388">
        <v>147</v>
      </c>
      <c r="C388" t="str">
        <f t="shared" si="111"/>
        <v>n147</v>
      </c>
      <c r="D388" t="str">
        <f>VLOOKUP(A388,Demand_calculation!$A$2:$B$402,2,0)</f>
        <v>load110</v>
      </c>
      <c r="F388" t="s">
        <v>12546</v>
      </c>
      <c r="G388" t="s">
        <v>11830</v>
      </c>
      <c r="I388" t="s">
        <v>12546</v>
      </c>
      <c r="J388" t="s">
        <v>11830</v>
      </c>
      <c r="K388" t="e">
        <f>VLOOKUP(J388,Demand_calculation!$B$2:$M$402,12,0)</f>
        <v>#N/A</v>
      </c>
      <c r="L388" t="e">
        <f>VLOOKUP(J388,Demand_calculation!$B$2:$AA$402,13,0)</f>
        <v>#N/A</v>
      </c>
      <c r="M388" t="e">
        <f>VLOOKUP(J388,Demand_calculation!$B$2:$AA$402,14,0)</f>
        <v>#N/A</v>
      </c>
      <c r="N388" t="e">
        <f>VLOOKUP(J388,Demand_calculation!$B$2:$AA$402,15,0)</f>
        <v>#N/A</v>
      </c>
      <c r="O388" t="e">
        <f>VLOOKUP(J388,Demand_calculation!$B$2:$AA$402,16,0)</f>
        <v>#N/A</v>
      </c>
      <c r="P388" t="e">
        <f>VLOOKUP(J388,Demand_calculation!$B$2:$AA$402,17,0)</f>
        <v>#N/A</v>
      </c>
      <c r="Q388" t="e">
        <f>VLOOKUP(J388,Demand_calculation!$B$2:$AA$402,18,0)</f>
        <v>#N/A</v>
      </c>
      <c r="R388" t="e">
        <f>VLOOKUP(J388,Demand_calculation!$B$2:$AA$402,19,0)</f>
        <v>#N/A</v>
      </c>
      <c r="S388" t="e">
        <f>VLOOKUP(J388,Demand_calculation!$B$2:$AA$402,20,0)</f>
        <v>#N/A</v>
      </c>
      <c r="T388" t="e">
        <f>VLOOKUP(J388,Demand_calculation!$B$2:$AA$402,21,0)</f>
        <v>#N/A</v>
      </c>
      <c r="U388" t="e">
        <f>VLOOKUP(J388,Demand_calculation!$B$2:$AA$402,22,0)</f>
        <v>#N/A</v>
      </c>
      <c r="V388" t="e">
        <f>VLOOKUP(J388,Demand_calculation!$B$2:$AA$402,23,0)</f>
        <v>#N/A</v>
      </c>
      <c r="W388" t="e">
        <f>VLOOKUP(J388,Demand_calculation!$B$2:$AA$402,24,0)</f>
        <v>#N/A</v>
      </c>
      <c r="X388" t="e">
        <f>VLOOKUP(J388,Demand_calculation!$B$2:$AA$402,25,0)</f>
        <v>#N/A</v>
      </c>
      <c r="Y388" t="e">
        <f>VLOOKUP(J388,Demand_calculation!$B$2:$AA$402,26,0)</f>
        <v>#N/A</v>
      </c>
      <c r="AB388" t="s">
        <v>12793</v>
      </c>
      <c r="AC388" t="e">
        <f t="shared" si="96"/>
        <v>#N/A</v>
      </c>
      <c r="AD388" t="e">
        <f t="shared" si="97"/>
        <v>#N/A</v>
      </c>
      <c r="AE388" t="e">
        <f t="shared" si="98"/>
        <v>#N/A</v>
      </c>
      <c r="AF388" t="e">
        <f t="shared" si="99"/>
        <v>#N/A</v>
      </c>
      <c r="AG388" t="e">
        <f t="shared" si="100"/>
        <v>#N/A</v>
      </c>
      <c r="AH388" t="e">
        <f t="shared" si="101"/>
        <v>#N/A</v>
      </c>
      <c r="AI388" t="e">
        <f t="shared" si="102"/>
        <v>#N/A</v>
      </c>
      <c r="AJ388" t="e">
        <f t="shared" si="103"/>
        <v>#N/A</v>
      </c>
      <c r="AK388" t="e">
        <f t="shared" si="104"/>
        <v>#N/A</v>
      </c>
      <c r="AL388" t="e">
        <f t="shared" si="105"/>
        <v>#N/A</v>
      </c>
      <c r="AM388" t="e">
        <f t="shared" si="106"/>
        <v>#N/A</v>
      </c>
      <c r="AN388" t="e">
        <f t="shared" si="107"/>
        <v>#N/A</v>
      </c>
      <c r="AO388" t="e">
        <f t="shared" si="108"/>
        <v>#N/A</v>
      </c>
      <c r="AP388" t="e">
        <f t="shared" si="109"/>
        <v>#N/A</v>
      </c>
      <c r="AQ388" t="e">
        <f t="shared" si="110"/>
        <v>#N/A</v>
      </c>
    </row>
    <row r="389" spans="1:43">
      <c r="A389">
        <v>5954</v>
      </c>
      <c r="B389">
        <v>205</v>
      </c>
      <c r="C389" t="str">
        <f t="shared" si="111"/>
        <v>n205</v>
      </c>
      <c r="D389" t="str">
        <f>VLOOKUP(A389,Demand_calculation!$A$2:$B$402,2,0)</f>
        <v>load110</v>
      </c>
      <c r="F389" t="s">
        <v>12546</v>
      </c>
      <c r="G389" t="s">
        <v>11831</v>
      </c>
      <c r="I389" t="s">
        <v>12546</v>
      </c>
      <c r="J389" t="s">
        <v>11831</v>
      </c>
      <c r="K389" t="e">
        <f>VLOOKUP(J389,Demand_calculation!$B$2:$M$402,12,0)</f>
        <v>#N/A</v>
      </c>
      <c r="L389" t="e">
        <f>VLOOKUP(J389,Demand_calculation!$B$2:$AA$402,13,0)</f>
        <v>#N/A</v>
      </c>
      <c r="M389" t="e">
        <f>VLOOKUP(J389,Demand_calculation!$B$2:$AA$402,14,0)</f>
        <v>#N/A</v>
      </c>
      <c r="N389" t="e">
        <f>VLOOKUP(J389,Demand_calculation!$B$2:$AA$402,15,0)</f>
        <v>#N/A</v>
      </c>
      <c r="O389" t="e">
        <f>VLOOKUP(J389,Demand_calculation!$B$2:$AA$402,16,0)</f>
        <v>#N/A</v>
      </c>
      <c r="P389" t="e">
        <f>VLOOKUP(J389,Demand_calculation!$B$2:$AA$402,17,0)</f>
        <v>#N/A</v>
      </c>
      <c r="Q389" t="e">
        <f>VLOOKUP(J389,Demand_calculation!$B$2:$AA$402,18,0)</f>
        <v>#N/A</v>
      </c>
      <c r="R389" t="e">
        <f>VLOOKUP(J389,Demand_calculation!$B$2:$AA$402,19,0)</f>
        <v>#N/A</v>
      </c>
      <c r="S389" t="e">
        <f>VLOOKUP(J389,Demand_calculation!$B$2:$AA$402,20,0)</f>
        <v>#N/A</v>
      </c>
      <c r="T389" t="e">
        <f>VLOOKUP(J389,Demand_calculation!$B$2:$AA$402,21,0)</f>
        <v>#N/A</v>
      </c>
      <c r="U389" t="e">
        <f>VLOOKUP(J389,Demand_calculation!$B$2:$AA$402,22,0)</f>
        <v>#N/A</v>
      </c>
      <c r="V389" t="e">
        <f>VLOOKUP(J389,Demand_calculation!$B$2:$AA$402,23,0)</f>
        <v>#N/A</v>
      </c>
      <c r="W389" t="e">
        <f>VLOOKUP(J389,Demand_calculation!$B$2:$AA$402,24,0)</f>
        <v>#N/A</v>
      </c>
      <c r="X389" t="e">
        <f>VLOOKUP(J389,Demand_calculation!$B$2:$AA$402,25,0)</f>
        <v>#N/A</v>
      </c>
      <c r="Y389" t="e">
        <f>VLOOKUP(J389,Demand_calculation!$B$2:$AA$402,26,0)</f>
        <v>#N/A</v>
      </c>
      <c r="AB389" t="s">
        <v>12827</v>
      </c>
      <c r="AC389" t="e">
        <f t="shared" si="96"/>
        <v>#N/A</v>
      </c>
      <c r="AD389" t="e">
        <f t="shared" si="97"/>
        <v>#N/A</v>
      </c>
      <c r="AE389" t="e">
        <f t="shared" si="98"/>
        <v>#N/A</v>
      </c>
      <c r="AF389" t="e">
        <f t="shared" si="99"/>
        <v>#N/A</v>
      </c>
      <c r="AG389" t="e">
        <f t="shared" si="100"/>
        <v>#N/A</v>
      </c>
      <c r="AH389" t="e">
        <f t="shared" si="101"/>
        <v>#N/A</v>
      </c>
      <c r="AI389" t="e">
        <f t="shared" si="102"/>
        <v>#N/A</v>
      </c>
      <c r="AJ389" t="e">
        <f t="shared" si="103"/>
        <v>#N/A</v>
      </c>
      <c r="AK389" t="e">
        <f t="shared" si="104"/>
        <v>#N/A</v>
      </c>
      <c r="AL389" t="e">
        <f t="shared" si="105"/>
        <v>#N/A</v>
      </c>
      <c r="AM389" t="e">
        <f t="shared" si="106"/>
        <v>#N/A</v>
      </c>
      <c r="AN389" t="e">
        <f t="shared" si="107"/>
        <v>#N/A</v>
      </c>
      <c r="AO389" t="e">
        <f t="shared" si="108"/>
        <v>#N/A</v>
      </c>
      <c r="AP389" t="e">
        <f t="shared" si="109"/>
        <v>#N/A</v>
      </c>
      <c r="AQ389" t="e">
        <f t="shared" si="110"/>
        <v>#N/A</v>
      </c>
    </row>
    <row r="390" spans="1:43">
      <c r="A390">
        <v>5954</v>
      </c>
      <c r="B390">
        <v>109</v>
      </c>
      <c r="C390" t="str">
        <f t="shared" si="111"/>
        <v>n109</v>
      </c>
      <c r="D390" t="str">
        <f>VLOOKUP(A390,Demand_calculation!$A$2:$B$402,2,0)</f>
        <v>load110</v>
      </c>
      <c r="F390" t="s">
        <v>12546</v>
      </c>
      <c r="G390" t="s">
        <v>11835</v>
      </c>
      <c r="I390" t="s">
        <v>12546</v>
      </c>
      <c r="J390" t="s">
        <v>11835</v>
      </c>
      <c r="K390" t="e">
        <f>VLOOKUP(J390,Demand_calculation!$B$2:$M$402,12,0)</f>
        <v>#N/A</v>
      </c>
      <c r="L390" t="e">
        <f>VLOOKUP(J390,Demand_calculation!$B$2:$AA$402,13,0)</f>
        <v>#N/A</v>
      </c>
      <c r="M390" t="e">
        <f>VLOOKUP(J390,Demand_calculation!$B$2:$AA$402,14,0)</f>
        <v>#N/A</v>
      </c>
      <c r="N390" t="e">
        <f>VLOOKUP(J390,Demand_calculation!$B$2:$AA$402,15,0)</f>
        <v>#N/A</v>
      </c>
      <c r="O390" t="e">
        <f>VLOOKUP(J390,Demand_calculation!$B$2:$AA$402,16,0)</f>
        <v>#N/A</v>
      </c>
      <c r="P390" t="e">
        <f>VLOOKUP(J390,Demand_calculation!$B$2:$AA$402,17,0)</f>
        <v>#N/A</v>
      </c>
      <c r="Q390" t="e">
        <f>VLOOKUP(J390,Demand_calculation!$B$2:$AA$402,18,0)</f>
        <v>#N/A</v>
      </c>
      <c r="R390" t="e">
        <f>VLOOKUP(J390,Demand_calculation!$B$2:$AA$402,19,0)</f>
        <v>#N/A</v>
      </c>
      <c r="S390" t="e">
        <f>VLOOKUP(J390,Demand_calculation!$B$2:$AA$402,20,0)</f>
        <v>#N/A</v>
      </c>
      <c r="T390" t="e">
        <f>VLOOKUP(J390,Demand_calculation!$B$2:$AA$402,21,0)</f>
        <v>#N/A</v>
      </c>
      <c r="U390" t="e">
        <f>VLOOKUP(J390,Demand_calculation!$B$2:$AA$402,22,0)</f>
        <v>#N/A</v>
      </c>
      <c r="V390" t="e">
        <f>VLOOKUP(J390,Demand_calculation!$B$2:$AA$402,23,0)</f>
        <v>#N/A</v>
      </c>
      <c r="W390" t="e">
        <f>VLOOKUP(J390,Demand_calculation!$B$2:$AA$402,24,0)</f>
        <v>#N/A</v>
      </c>
      <c r="X390" t="e">
        <f>VLOOKUP(J390,Demand_calculation!$B$2:$AA$402,25,0)</f>
        <v>#N/A</v>
      </c>
      <c r="Y390" t="e">
        <f>VLOOKUP(J390,Demand_calculation!$B$2:$AA$402,26,0)</f>
        <v>#N/A</v>
      </c>
      <c r="AB390" t="s">
        <v>12878</v>
      </c>
      <c r="AC390" t="e">
        <f t="shared" si="96"/>
        <v>#N/A</v>
      </c>
      <c r="AD390" t="e">
        <f t="shared" si="97"/>
        <v>#N/A</v>
      </c>
      <c r="AE390" t="e">
        <f t="shared" si="98"/>
        <v>#N/A</v>
      </c>
      <c r="AF390" t="e">
        <f t="shared" si="99"/>
        <v>#N/A</v>
      </c>
      <c r="AG390" t="e">
        <f t="shared" si="100"/>
        <v>#N/A</v>
      </c>
      <c r="AH390" t="e">
        <f t="shared" si="101"/>
        <v>#N/A</v>
      </c>
      <c r="AI390" t="e">
        <f t="shared" si="102"/>
        <v>#N/A</v>
      </c>
      <c r="AJ390" t="e">
        <f t="shared" si="103"/>
        <v>#N/A</v>
      </c>
      <c r="AK390" t="e">
        <f t="shared" si="104"/>
        <v>#N/A</v>
      </c>
      <c r="AL390" t="e">
        <f t="shared" si="105"/>
        <v>#N/A</v>
      </c>
      <c r="AM390" t="e">
        <f t="shared" si="106"/>
        <v>#N/A</v>
      </c>
      <c r="AN390" t="e">
        <f t="shared" si="107"/>
        <v>#N/A</v>
      </c>
      <c r="AO390" t="e">
        <f t="shared" si="108"/>
        <v>#N/A</v>
      </c>
      <c r="AP390" t="e">
        <f t="shared" si="109"/>
        <v>#N/A</v>
      </c>
      <c r="AQ390" t="e">
        <f t="shared" si="110"/>
        <v>#N/A</v>
      </c>
    </row>
    <row r="391" spans="1:43">
      <c r="A391">
        <v>5954</v>
      </c>
      <c r="B391">
        <v>459</v>
      </c>
      <c r="C391" t="str">
        <f t="shared" si="111"/>
        <v>n459</v>
      </c>
      <c r="D391" t="str">
        <f>VLOOKUP(A391,Demand_calculation!$A$2:$B$402,2,0)</f>
        <v>load110</v>
      </c>
      <c r="F391" t="s">
        <v>12546</v>
      </c>
      <c r="G391" t="s">
        <v>11836</v>
      </c>
      <c r="I391" t="s">
        <v>12546</v>
      </c>
      <c r="J391" t="s">
        <v>11836</v>
      </c>
      <c r="K391" t="e">
        <f>VLOOKUP(J391,Demand_calculation!$B$2:$M$402,12,0)</f>
        <v>#N/A</v>
      </c>
      <c r="L391" t="e">
        <f>VLOOKUP(J391,Demand_calculation!$B$2:$AA$402,13,0)</f>
        <v>#N/A</v>
      </c>
      <c r="M391" t="e">
        <f>VLOOKUP(J391,Demand_calculation!$B$2:$AA$402,14,0)</f>
        <v>#N/A</v>
      </c>
      <c r="N391" t="e">
        <f>VLOOKUP(J391,Demand_calculation!$B$2:$AA$402,15,0)</f>
        <v>#N/A</v>
      </c>
      <c r="O391" t="e">
        <f>VLOOKUP(J391,Demand_calculation!$B$2:$AA$402,16,0)</f>
        <v>#N/A</v>
      </c>
      <c r="P391" t="e">
        <f>VLOOKUP(J391,Demand_calculation!$B$2:$AA$402,17,0)</f>
        <v>#N/A</v>
      </c>
      <c r="Q391" t="e">
        <f>VLOOKUP(J391,Demand_calculation!$B$2:$AA$402,18,0)</f>
        <v>#N/A</v>
      </c>
      <c r="R391" t="e">
        <f>VLOOKUP(J391,Demand_calculation!$B$2:$AA$402,19,0)</f>
        <v>#N/A</v>
      </c>
      <c r="S391" t="e">
        <f>VLOOKUP(J391,Demand_calculation!$B$2:$AA$402,20,0)</f>
        <v>#N/A</v>
      </c>
      <c r="T391" t="e">
        <f>VLOOKUP(J391,Demand_calculation!$B$2:$AA$402,21,0)</f>
        <v>#N/A</v>
      </c>
      <c r="U391" t="e">
        <f>VLOOKUP(J391,Demand_calculation!$B$2:$AA$402,22,0)</f>
        <v>#N/A</v>
      </c>
      <c r="V391" t="e">
        <f>VLOOKUP(J391,Demand_calculation!$B$2:$AA$402,23,0)</f>
        <v>#N/A</v>
      </c>
      <c r="W391" t="e">
        <f>VLOOKUP(J391,Demand_calculation!$B$2:$AA$402,24,0)</f>
        <v>#N/A</v>
      </c>
      <c r="X391" t="e">
        <f>VLOOKUP(J391,Demand_calculation!$B$2:$AA$402,25,0)</f>
        <v>#N/A</v>
      </c>
      <c r="Y391" t="e">
        <f>VLOOKUP(J391,Demand_calculation!$B$2:$AA$402,26,0)</f>
        <v>#N/A</v>
      </c>
      <c r="AB391" t="s">
        <v>12743</v>
      </c>
      <c r="AC391" t="e">
        <f t="shared" si="96"/>
        <v>#N/A</v>
      </c>
      <c r="AD391" t="e">
        <f t="shared" si="97"/>
        <v>#N/A</v>
      </c>
      <c r="AE391" t="e">
        <f t="shared" si="98"/>
        <v>#N/A</v>
      </c>
      <c r="AF391" t="e">
        <f t="shared" si="99"/>
        <v>#N/A</v>
      </c>
      <c r="AG391" t="e">
        <f t="shared" si="100"/>
        <v>#N/A</v>
      </c>
      <c r="AH391" t="e">
        <f t="shared" si="101"/>
        <v>#N/A</v>
      </c>
      <c r="AI391" t="e">
        <f t="shared" si="102"/>
        <v>#N/A</v>
      </c>
      <c r="AJ391" t="e">
        <f t="shared" si="103"/>
        <v>#N/A</v>
      </c>
      <c r="AK391" t="e">
        <f t="shared" si="104"/>
        <v>#N/A</v>
      </c>
      <c r="AL391" t="e">
        <f t="shared" si="105"/>
        <v>#N/A</v>
      </c>
      <c r="AM391" t="e">
        <f t="shared" si="106"/>
        <v>#N/A</v>
      </c>
      <c r="AN391" t="e">
        <f t="shared" si="107"/>
        <v>#N/A</v>
      </c>
      <c r="AO391" t="e">
        <f t="shared" si="108"/>
        <v>#N/A</v>
      </c>
      <c r="AP391" t="e">
        <f t="shared" si="109"/>
        <v>#N/A</v>
      </c>
      <c r="AQ391" t="e">
        <f t="shared" si="110"/>
        <v>#N/A</v>
      </c>
    </row>
    <row r="392" spans="1:43">
      <c r="A392">
        <v>5954</v>
      </c>
      <c r="B392">
        <v>126</v>
      </c>
      <c r="C392" t="str">
        <f t="shared" si="111"/>
        <v>n126</v>
      </c>
      <c r="D392" t="str">
        <f>VLOOKUP(A392,Demand_calculation!$A$2:$B$402,2,0)</f>
        <v>load110</v>
      </c>
      <c r="F392" t="s">
        <v>12546</v>
      </c>
      <c r="G392" t="s">
        <v>11853</v>
      </c>
      <c r="I392" t="s">
        <v>12546</v>
      </c>
      <c r="J392" t="s">
        <v>11853</v>
      </c>
      <c r="K392" t="e">
        <f>VLOOKUP(J392,Demand_calculation!$B$2:$M$402,12,0)</f>
        <v>#N/A</v>
      </c>
      <c r="L392" t="e">
        <f>VLOOKUP(J392,Demand_calculation!$B$2:$AA$402,13,0)</f>
        <v>#N/A</v>
      </c>
      <c r="M392" t="e">
        <f>VLOOKUP(J392,Demand_calculation!$B$2:$AA$402,14,0)</f>
        <v>#N/A</v>
      </c>
      <c r="N392" t="e">
        <f>VLOOKUP(J392,Demand_calculation!$B$2:$AA$402,15,0)</f>
        <v>#N/A</v>
      </c>
      <c r="O392" t="e">
        <f>VLOOKUP(J392,Demand_calculation!$B$2:$AA$402,16,0)</f>
        <v>#N/A</v>
      </c>
      <c r="P392" t="e">
        <f>VLOOKUP(J392,Demand_calculation!$B$2:$AA$402,17,0)</f>
        <v>#N/A</v>
      </c>
      <c r="Q392" t="e">
        <f>VLOOKUP(J392,Demand_calculation!$B$2:$AA$402,18,0)</f>
        <v>#N/A</v>
      </c>
      <c r="R392" t="e">
        <f>VLOOKUP(J392,Demand_calculation!$B$2:$AA$402,19,0)</f>
        <v>#N/A</v>
      </c>
      <c r="S392" t="e">
        <f>VLOOKUP(J392,Demand_calculation!$B$2:$AA$402,20,0)</f>
        <v>#N/A</v>
      </c>
      <c r="T392" t="e">
        <f>VLOOKUP(J392,Demand_calculation!$B$2:$AA$402,21,0)</f>
        <v>#N/A</v>
      </c>
      <c r="U392" t="e">
        <f>VLOOKUP(J392,Demand_calculation!$B$2:$AA$402,22,0)</f>
        <v>#N/A</v>
      </c>
      <c r="V392" t="e">
        <f>VLOOKUP(J392,Demand_calculation!$B$2:$AA$402,23,0)</f>
        <v>#N/A</v>
      </c>
      <c r="W392" t="e">
        <f>VLOOKUP(J392,Demand_calculation!$B$2:$AA$402,24,0)</f>
        <v>#N/A</v>
      </c>
      <c r="X392" t="e">
        <f>VLOOKUP(J392,Demand_calculation!$B$2:$AA$402,25,0)</f>
        <v>#N/A</v>
      </c>
      <c r="Y392" t="e">
        <f>VLOOKUP(J392,Demand_calculation!$B$2:$AA$402,26,0)</f>
        <v>#N/A</v>
      </c>
      <c r="AB392" t="s">
        <v>12524</v>
      </c>
      <c r="AC392" t="e">
        <f t="shared" si="96"/>
        <v>#N/A</v>
      </c>
      <c r="AD392" t="e">
        <f t="shared" si="97"/>
        <v>#N/A</v>
      </c>
      <c r="AE392" t="e">
        <f t="shared" si="98"/>
        <v>#N/A</v>
      </c>
      <c r="AF392" t="e">
        <f t="shared" si="99"/>
        <v>#N/A</v>
      </c>
      <c r="AG392" t="e">
        <f t="shared" si="100"/>
        <v>#N/A</v>
      </c>
      <c r="AH392" t="e">
        <f t="shared" si="101"/>
        <v>#N/A</v>
      </c>
      <c r="AI392" t="e">
        <f t="shared" si="102"/>
        <v>#N/A</v>
      </c>
      <c r="AJ392" t="e">
        <f t="shared" si="103"/>
        <v>#N/A</v>
      </c>
      <c r="AK392" t="e">
        <f t="shared" si="104"/>
        <v>#N/A</v>
      </c>
      <c r="AL392" t="e">
        <f t="shared" si="105"/>
        <v>#N/A</v>
      </c>
      <c r="AM392" t="e">
        <f t="shared" si="106"/>
        <v>#N/A</v>
      </c>
      <c r="AN392" t="e">
        <f t="shared" si="107"/>
        <v>#N/A</v>
      </c>
      <c r="AO392" t="e">
        <f t="shared" si="108"/>
        <v>#N/A</v>
      </c>
      <c r="AP392" t="e">
        <f t="shared" si="109"/>
        <v>#N/A</v>
      </c>
      <c r="AQ392" t="e">
        <f t="shared" si="110"/>
        <v>#N/A</v>
      </c>
    </row>
    <row r="393" spans="1:43">
      <c r="A393">
        <v>5958</v>
      </c>
      <c r="B393">
        <v>114</v>
      </c>
      <c r="C393" t="str">
        <f t="shared" si="111"/>
        <v>n114</v>
      </c>
      <c r="D393" t="str">
        <f>VLOOKUP(A393,Demand_calculation!$A$2:$B$402,2,0)</f>
        <v>load111</v>
      </c>
      <c r="F393" t="s">
        <v>12546</v>
      </c>
      <c r="G393" t="s">
        <v>11855</v>
      </c>
      <c r="I393" t="s">
        <v>12546</v>
      </c>
      <c r="J393" t="s">
        <v>11855</v>
      </c>
      <c r="K393" t="e">
        <f>VLOOKUP(J393,Demand_calculation!$B$2:$M$402,12,0)</f>
        <v>#N/A</v>
      </c>
      <c r="L393" t="e">
        <f>VLOOKUP(J393,Demand_calculation!$B$2:$AA$402,13,0)</f>
        <v>#N/A</v>
      </c>
      <c r="M393" t="e">
        <f>VLOOKUP(J393,Demand_calculation!$B$2:$AA$402,14,0)</f>
        <v>#N/A</v>
      </c>
      <c r="N393" t="e">
        <f>VLOOKUP(J393,Demand_calculation!$B$2:$AA$402,15,0)</f>
        <v>#N/A</v>
      </c>
      <c r="O393" t="e">
        <f>VLOOKUP(J393,Demand_calculation!$B$2:$AA$402,16,0)</f>
        <v>#N/A</v>
      </c>
      <c r="P393" t="e">
        <f>VLOOKUP(J393,Demand_calculation!$B$2:$AA$402,17,0)</f>
        <v>#N/A</v>
      </c>
      <c r="Q393" t="e">
        <f>VLOOKUP(J393,Demand_calculation!$B$2:$AA$402,18,0)</f>
        <v>#N/A</v>
      </c>
      <c r="R393" t="e">
        <f>VLOOKUP(J393,Demand_calculation!$B$2:$AA$402,19,0)</f>
        <v>#N/A</v>
      </c>
      <c r="S393" t="e">
        <f>VLOOKUP(J393,Demand_calculation!$B$2:$AA$402,20,0)</f>
        <v>#N/A</v>
      </c>
      <c r="T393" t="e">
        <f>VLOOKUP(J393,Demand_calculation!$B$2:$AA$402,21,0)</f>
        <v>#N/A</v>
      </c>
      <c r="U393" t="e">
        <f>VLOOKUP(J393,Demand_calculation!$B$2:$AA$402,22,0)</f>
        <v>#N/A</v>
      </c>
      <c r="V393" t="e">
        <f>VLOOKUP(J393,Demand_calculation!$B$2:$AA$402,23,0)</f>
        <v>#N/A</v>
      </c>
      <c r="W393" t="e">
        <f>VLOOKUP(J393,Demand_calculation!$B$2:$AA$402,24,0)</f>
        <v>#N/A</v>
      </c>
      <c r="X393" t="e">
        <f>VLOOKUP(J393,Demand_calculation!$B$2:$AA$402,25,0)</f>
        <v>#N/A</v>
      </c>
      <c r="Y393" t="e">
        <f>VLOOKUP(J393,Demand_calculation!$B$2:$AA$402,26,0)</f>
        <v>#N/A</v>
      </c>
      <c r="AB393" t="s">
        <v>12777</v>
      </c>
      <c r="AC393" t="e">
        <f t="shared" si="96"/>
        <v>#N/A</v>
      </c>
      <c r="AD393" t="e">
        <f t="shared" si="97"/>
        <v>#N/A</v>
      </c>
      <c r="AE393" t="e">
        <f t="shared" si="98"/>
        <v>#N/A</v>
      </c>
      <c r="AF393" t="e">
        <f t="shared" si="99"/>
        <v>#N/A</v>
      </c>
      <c r="AG393" t="e">
        <f t="shared" si="100"/>
        <v>#N/A</v>
      </c>
      <c r="AH393" t="e">
        <f t="shared" si="101"/>
        <v>#N/A</v>
      </c>
      <c r="AI393" t="e">
        <f t="shared" si="102"/>
        <v>#N/A</v>
      </c>
      <c r="AJ393" t="e">
        <f t="shared" si="103"/>
        <v>#N/A</v>
      </c>
      <c r="AK393" t="e">
        <f t="shared" si="104"/>
        <v>#N/A</v>
      </c>
      <c r="AL393" t="e">
        <f t="shared" si="105"/>
        <v>#N/A</v>
      </c>
      <c r="AM393" t="e">
        <f t="shared" si="106"/>
        <v>#N/A</v>
      </c>
      <c r="AN393" t="e">
        <f t="shared" si="107"/>
        <v>#N/A</v>
      </c>
      <c r="AO393" t="e">
        <f t="shared" si="108"/>
        <v>#N/A</v>
      </c>
      <c r="AP393" t="e">
        <f t="shared" si="109"/>
        <v>#N/A</v>
      </c>
      <c r="AQ393" t="e">
        <f t="shared" si="110"/>
        <v>#N/A</v>
      </c>
    </row>
    <row r="394" spans="1:43">
      <c r="A394">
        <v>5958</v>
      </c>
      <c r="B394">
        <v>111</v>
      </c>
      <c r="C394" t="str">
        <f t="shared" si="111"/>
        <v>n111</v>
      </c>
      <c r="D394" t="str">
        <f>VLOOKUP(A394,Demand_calculation!$A$2:$B$402,2,0)</f>
        <v>load111</v>
      </c>
      <c r="F394" t="s">
        <v>12546</v>
      </c>
      <c r="G394" t="s">
        <v>11858</v>
      </c>
      <c r="I394" t="s">
        <v>12546</v>
      </c>
      <c r="J394" t="s">
        <v>11858</v>
      </c>
      <c r="K394" t="e">
        <f>VLOOKUP(J394,Demand_calculation!$B$2:$M$402,12,0)</f>
        <v>#N/A</v>
      </c>
      <c r="L394" t="e">
        <f>VLOOKUP(J394,Demand_calculation!$B$2:$AA$402,13,0)</f>
        <v>#N/A</v>
      </c>
      <c r="M394" t="e">
        <f>VLOOKUP(J394,Demand_calculation!$B$2:$AA$402,14,0)</f>
        <v>#N/A</v>
      </c>
      <c r="N394" t="e">
        <f>VLOOKUP(J394,Demand_calculation!$B$2:$AA$402,15,0)</f>
        <v>#N/A</v>
      </c>
      <c r="O394" t="e">
        <f>VLOOKUP(J394,Demand_calculation!$B$2:$AA$402,16,0)</f>
        <v>#N/A</v>
      </c>
      <c r="P394" t="e">
        <f>VLOOKUP(J394,Demand_calculation!$B$2:$AA$402,17,0)</f>
        <v>#N/A</v>
      </c>
      <c r="Q394" t="e">
        <f>VLOOKUP(J394,Demand_calculation!$B$2:$AA$402,18,0)</f>
        <v>#N/A</v>
      </c>
      <c r="R394" t="e">
        <f>VLOOKUP(J394,Demand_calculation!$B$2:$AA$402,19,0)</f>
        <v>#N/A</v>
      </c>
      <c r="S394" t="e">
        <f>VLOOKUP(J394,Demand_calculation!$B$2:$AA$402,20,0)</f>
        <v>#N/A</v>
      </c>
      <c r="T394" t="e">
        <f>VLOOKUP(J394,Demand_calculation!$B$2:$AA$402,21,0)</f>
        <v>#N/A</v>
      </c>
      <c r="U394" t="e">
        <f>VLOOKUP(J394,Demand_calculation!$B$2:$AA$402,22,0)</f>
        <v>#N/A</v>
      </c>
      <c r="V394" t="e">
        <f>VLOOKUP(J394,Demand_calculation!$B$2:$AA$402,23,0)</f>
        <v>#N/A</v>
      </c>
      <c r="W394" t="e">
        <f>VLOOKUP(J394,Demand_calculation!$B$2:$AA$402,24,0)</f>
        <v>#N/A</v>
      </c>
      <c r="X394" t="e">
        <f>VLOOKUP(J394,Demand_calculation!$B$2:$AA$402,25,0)</f>
        <v>#N/A</v>
      </c>
      <c r="Y394" t="e">
        <f>VLOOKUP(J394,Demand_calculation!$B$2:$AA$402,26,0)</f>
        <v>#N/A</v>
      </c>
      <c r="AB394" t="s">
        <v>12695</v>
      </c>
      <c r="AC394" t="e">
        <f t="shared" si="96"/>
        <v>#N/A</v>
      </c>
      <c r="AD394" t="e">
        <f t="shared" si="97"/>
        <v>#N/A</v>
      </c>
      <c r="AE394" t="e">
        <f t="shared" si="98"/>
        <v>#N/A</v>
      </c>
      <c r="AF394" t="e">
        <f t="shared" si="99"/>
        <v>#N/A</v>
      </c>
      <c r="AG394" t="e">
        <f t="shared" si="100"/>
        <v>#N/A</v>
      </c>
      <c r="AH394" t="e">
        <f t="shared" si="101"/>
        <v>#N/A</v>
      </c>
      <c r="AI394" t="e">
        <f t="shared" si="102"/>
        <v>#N/A</v>
      </c>
      <c r="AJ394" t="e">
        <f t="shared" si="103"/>
        <v>#N/A</v>
      </c>
      <c r="AK394" t="e">
        <f t="shared" si="104"/>
        <v>#N/A</v>
      </c>
      <c r="AL394" t="e">
        <f t="shared" si="105"/>
        <v>#N/A</v>
      </c>
      <c r="AM394" t="e">
        <f t="shared" si="106"/>
        <v>#N/A</v>
      </c>
      <c r="AN394" t="e">
        <f t="shared" si="107"/>
        <v>#N/A</v>
      </c>
      <c r="AO394" t="e">
        <f t="shared" si="108"/>
        <v>#N/A</v>
      </c>
      <c r="AP394" t="e">
        <f t="shared" si="109"/>
        <v>#N/A</v>
      </c>
      <c r="AQ394" t="e">
        <f t="shared" si="110"/>
        <v>#N/A</v>
      </c>
    </row>
    <row r="395" spans="1:43">
      <c r="A395">
        <v>5958</v>
      </c>
      <c r="B395">
        <v>77</v>
      </c>
      <c r="C395" t="str">
        <f t="shared" si="111"/>
        <v>n77</v>
      </c>
      <c r="D395" t="str">
        <f>VLOOKUP(A395,Demand_calculation!$A$2:$B$402,2,0)</f>
        <v>load111</v>
      </c>
      <c r="F395" t="s">
        <v>12546</v>
      </c>
      <c r="G395" t="s">
        <v>11861</v>
      </c>
      <c r="I395" t="s">
        <v>12546</v>
      </c>
      <c r="J395" t="s">
        <v>11861</v>
      </c>
      <c r="K395" t="e">
        <f>VLOOKUP(J395,Demand_calculation!$B$2:$M$402,12,0)</f>
        <v>#N/A</v>
      </c>
      <c r="L395" t="e">
        <f>VLOOKUP(J395,Demand_calculation!$B$2:$AA$402,13,0)</f>
        <v>#N/A</v>
      </c>
      <c r="M395" t="e">
        <f>VLOOKUP(J395,Demand_calculation!$B$2:$AA$402,14,0)</f>
        <v>#N/A</v>
      </c>
      <c r="N395" t="e">
        <f>VLOOKUP(J395,Demand_calculation!$B$2:$AA$402,15,0)</f>
        <v>#N/A</v>
      </c>
      <c r="O395" t="e">
        <f>VLOOKUP(J395,Demand_calculation!$B$2:$AA$402,16,0)</f>
        <v>#N/A</v>
      </c>
      <c r="P395" t="e">
        <f>VLOOKUP(J395,Demand_calculation!$B$2:$AA$402,17,0)</f>
        <v>#N/A</v>
      </c>
      <c r="Q395" t="e">
        <f>VLOOKUP(J395,Demand_calculation!$B$2:$AA$402,18,0)</f>
        <v>#N/A</v>
      </c>
      <c r="R395" t="e">
        <f>VLOOKUP(J395,Demand_calculation!$B$2:$AA$402,19,0)</f>
        <v>#N/A</v>
      </c>
      <c r="S395" t="e">
        <f>VLOOKUP(J395,Demand_calculation!$B$2:$AA$402,20,0)</f>
        <v>#N/A</v>
      </c>
      <c r="T395" t="e">
        <f>VLOOKUP(J395,Demand_calculation!$B$2:$AA$402,21,0)</f>
        <v>#N/A</v>
      </c>
      <c r="U395" t="e">
        <f>VLOOKUP(J395,Demand_calculation!$B$2:$AA$402,22,0)</f>
        <v>#N/A</v>
      </c>
      <c r="V395" t="e">
        <f>VLOOKUP(J395,Demand_calculation!$B$2:$AA$402,23,0)</f>
        <v>#N/A</v>
      </c>
      <c r="W395" t="e">
        <f>VLOOKUP(J395,Demand_calculation!$B$2:$AA$402,24,0)</f>
        <v>#N/A</v>
      </c>
      <c r="X395" t="e">
        <f>VLOOKUP(J395,Demand_calculation!$B$2:$AA$402,25,0)</f>
        <v>#N/A</v>
      </c>
      <c r="Y395" t="e">
        <f>VLOOKUP(J395,Demand_calculation!$B$2:$AA$402,26,0)</f>
        <v>#N/A</v>
      </c>
      <c r="AB395" t="s">
        <v>12525</v>
      </c>
      <c r="AC395" t="e">
        <f t="shared" si="96"/>
        <v>#N/A</v>
      </c>
      <c r="AD395" t="e">
        <f t="shared" si="97"/>
        <v>#N/A</v>
      </c>
      <c r="AE395" t="e">
        <f t="shared" si="98"/>
        <v>#N/A</v>
      </c>
      <c r="AF395" t="e">
        <f t="shared" si="99"/>
        <v>#N/A</v>
      </c>
      <c r="AG395" t="e">
        <f t="shared" si="100"/>
        <v>#N/A</v>
      </c>
      <c r="AH395" t="e">
        <f t="shared" si="101"/>
        <v>#N/A</v>
      </c>
      <c r="AI395" t="e">
        <f t="shared" si="102"/>
        <v>#N/A</v>
      </c>
      <c r="AJ395" t="e">
        <f t="shared" si="103"/>
        <v>#N/A</v>
      </c>
      <c r="AK395" t="e">
        <f t="shared" si="104"/>
        <v>#N/A</v>
      </c>
      <c r="AL395" t="e">
        <f t="shared" si="105"/>
        <v>#N/A</v>
      </c>
      <c r="AM395" t="e">
        <f t="shared" si="106"/>
        <v>#N/A</v>
      </c>
      <c r="AN395" t="e">
        <f t="shared" si="107"/>
        <v>#N/A</v>
      </c>
      <c r="AO395" t="e">
        <f t="shared" si="108"/>
        <v>#N/A</v>
      </c>
      <c r="AP395" t="e">
        <f t="shared" si="109"/>
        <v>#N/A</v>
      </c>
      <c r="AQ395" t="e">
        <f t="shared" si="110"/>
        <v>#N/A</v>
      </c>
    </row>
    <row r="396" spans="1:43">
      <c r="A396">
        <v>5962</v>
      </c>
      <c r="B396">
        <v>204</v>
      </c>
      <c r="C396" t="str">
        <f t="shared" si="111"/>
        <v>n204</v>
      </c>
      <c r="D396" t="str">
        <f>VLOOKUP(A396,Demand_calculation!$A$2:$B$402,2,0)</f>
        <v>load112</v>
      </c>
      <c r="F396" t="s">
        <v>12541</v>
      </c>
      <c r="G396" t="s">
        <v>11831</v>
      </c>
      <c r="I396" t="s">
        <v>12541</v>
      </c>
      <c r="J396" t="s">
        <v>11831</v>
      </c>
      <c r="K396" t="e">
        <f>VLOOKUP(J396,Demand_calculation!$B$2:$M$402,12,0)</f>
        <v>#N/A</v>
      </c>
      <c r="L396" t="e">
        <f>VLOOKUP(J396,Demand_calculation!$B$2:$AA$402,13,0)</f>
        <v>#N/A</v>
      </c>
      <c r="M396" t="e">
        <f>VLOOKUP(J396,Demand_calculation!$B$2:$AA$402,14,0)</f>
        <v>#N/A</v>
      </c>
      <c r="N396" t="e">
        <f>VLOOKUP(J396,Demand_calculation!$B$2:$AA$402,15,0)</f>
        <v>#N/A</v>
      </c>
      <c r="O396" t="e">
        <f>VLOOKUP(J396,Demand_calculation!$B$2:$AA$402,16,0)</f>
        <v>#N/A</v>
      </c>
      <c r="P396" t="e">
        <f>VLOOKUP(J396,Demand_calculation!$B$2:$AA$402,17,0)</f>
        <v>#N/A</v>
      </c>
      <c r="Q396" t="e">
        <f>VLOOKUP(J396,Demand_calculation!$B$2:$AA$402,18,0)</f>
        <v>#N/A</v>
      </c>
      <c r="R396" t="e">
        <f>VLOOKUP(J396,Demand_calculation!$B$2:$AA$402,19,0)</f>
        <v>#N/A</v>
      </c>
      <c r="S396" t="e">
        <f>VLOOKUP(J396,Demand_calculation!$B$2:$AA$402,20,0)</f>
        <v>#N/A</v>
      </c>
      <c r="T396" t="e">
        <f>VLOOKUP(J396,Demand_calculation!$B$2:$AA$402,21,0)</f>
        <v>#N/A</v>
      </c>
      <c r="U396" t="e">
        <f>VLOOKUP(J396,Demand_calculation!$B$2:$AA$402,22,0)</f>
        <v>#N/A</v>
      </c>
      <c r="V396" t="e">
        <f>VLOOKUP(J396,Demand_calculation!$B$2:$AA$402,23,0)</f>
        <v>#N/A</v>
      </c>
      <c r="W396" t="e">
        <f>VLOOKUP(J396,Demand_calculation!$B$2:$AA$402,24,0)</f>
        <v>#N/A</v>
      </c>
      <c r="X396" t="e">
        <f>VLOOKUP(J396,Demand_calculation!$B$2:$AA$402,25,0)</f>
        <v>#N/A</v>
      </c>
      <c r="Y396" t="e">
        <f>VLOOKUP(J396,Demand_calculation!$B$2:$AA$402,26,0)</f>
        <v>#N/A</v>
      </c>
      <c r="AB396" t="s">
        <v>12512</v>
      </c>
      <c r="AC396" t="e">
        <f t="shared" si="96"/>
        <v>#N/A</v>
      </c>
      <c r="AD396" t="e">
        <f t="shared" si="97"/>
        <v>#N/A</v>
      </c>
      <c r="AE396" t="e">
        <f t="shared" si="98"/>
        <v>#N/A</v>
      </c>
      <c r="AF396" t="e">
        <f t="shared" si="99"/>
        <v>#N/A</v>
      </c>
      <c r="AG396" t="e">
        <f t="shared" si="100"/>
        <v>#N/A</v>
      </c>
      <c r="AH396" t="e">
        <f t="shared" si="101"/>
        <v>#N/A</v>
      </c>
      <c r="AI396" t="e">
        <f t="shared" si="102"/>
        <v>#N/A</v>
      </c>
      <c r="AJ396" t="e">
        <f t="shared" si="103"/>
        <v>#N/A</v>
      </c>
      <c r="AK396" t="e">
        <f t="shared" si="104"/>
        <v>#N/A</v>
      </c>
      <c r="AL396" t="e">
        <f t="shared" si="105"/>
        <v>#N/A</v>
      </c>
      <c r="AM396" t="e">
        <f t="shared" si="106"/>
        <v>#N/A</v>
      </c>
      <c r="AN396" t="e">
        <f t="shared" si="107"/>
        <v>#N/A</v>
      </c>
      <c r="AO396" t="e">
        <f t="shared" si="108"/>
        <v>#N/A</v>
      </c>
      <c r="AP396" t="e">
        <f t="shared" si="109"/>
        <v>#N/A</v>
      </c>
      <c r="AQ396" t="e">
        <f t="shared" si="110"/>
        <v>#N/A</v>
      </c>
    </row>
    <row r="397" spans="1:43">
      <c r="A397">
        <v>5962</v>
      </c>
      <c r="B397">
        <v>155</v>
      </c>
      <c r="C397" t="str">
        <f t="shared" si="111"/>
        <v>n155</v>
      </c>
      <c r="D397" t="str">
        <f>VLOOKUP(A397,Demand_calculation!$A$2:$B$402,2,0)</f>
        <v>load112</v>
      </c>
      <c r="F397" t="s">
        <v>12541</v>
      </c>
      <c r="G397" t="s">
        <v>11832</v>
      </c>
      <c r="I397" t="s">
        <v>12541</v>
      </c>
      <c r="J397" t="s">
        <v>11832</v>
      </c>
      <c r="K397" t="e">
        <f>VLOOKUP(J397,Demand_calculation!$B$2:$M$402,12,0)</f>
        <v>#N/A</v>
      </c>
      <c r="L397" t="e">
        <f>VLOOKUP(J397,Demand_calculation!$B$2:$AA$402,13,0)</f>
        <v>#N/A</v>
      </c>
      <c r="M397" t="e">
        <f>VLOOKUP(J397,Demand_calculation!$B$2:$AA$402,14,0)</f>
        <v>#N/A</v>
      </c>
      <c r="N397" t="e">
        <f>VLOOKUP(J397,Demand_calculation!$B$2:$AA$402,15,0)</f>
        <v>#N/A</v>
      </c>
      <c r="O397" t="e">
        <f>VLOOKUP(J397,Demand_calculation!$B$2:$AA$402,16,0)</f>
        <v>#N/A</v>
      </c>
      <c r="P397" t="e">
        <f>VLOOKUP(J397,Demand_calculation!$B$2:$AA$402,17,0)</f>
        <v>#N/A</v>
      </c>
      <c r="Q397" t="e">
        <f>VLOOKUP(J397,Demand_calculation!$B$2:$AA$402,18,0)</f>
        <v>#N/A</v>
      </c>
      <c r="R397" t="e">
        <f>VLOOKUP(J397,Demand_calculation!$B$2:$AA$402,19,0)</f>
        <v>#N/A</v>
      </c>
      <c r="S397" t="e">
        <f>VLOOKUP(J397,Demand_calculation!$B$2:$AA$402,20,0)</f>
        <v>#N/A</v>
      </c>
      <c r="T397" t="e">
        <f>VLOOKUP(J397,Demand_calculation!$B$2:$AA$402,21,0)</f>
        <v>#N/A</v>
      </c>
      <c r="U397" t="e">
        <f>VLOOKUP(J397,Demand_calculation!$B$2:$AA$402,22,0)</f>
        <v>#N/A</v>
      </c>
      <c r="V397" t="e">
        <f>VLOOKUP(J397,Demand_calculation!$B$2:$AA$402,23,0)</f>
        <v>#N/A</v>
      </c>
      <c r="W397" t="e">
        <f>VLOOKUP(J397,Demand_calculation!$B$2:$AA$402,24,0)</f>
        <v>#N/A</v>
      </c>
      <c r="X397" t="e">
        <f>VLOOKUP(J397,Demand_calculation!$B$2:$AA$402,25,0)</f>
        <v>#N/A</v>
      </c>
      <c r="Y397" t="e">
        <f>VLOOKUP(J397,Demand_calculation!$B$2:$AA$402,26,0)</f>
        <v>#N/A</v>
      </c>
      <c r="AB397" t="s">
        <v>12821</v>
      </c>
      <c r="AC397" t="e">
        <f t="shared" si="96"/>
        <v>#N/A</v>
      </c>
      <c r="AD397" t="e">
        <f t="shared" si="97"/>
        <v>#N/A</v>
      </c>
      <c r="AE397" t="e">
        <f t="shared" si="98"/>
        <v>#N/A</v>
      </c>
      <c r="AF397" t="e">
        <f t="shared" si="99"/>
        <v>#N/A</v>
      </c>
      <c r="AG397" t="e">
        <f t="shared" si="100"/>
        <v>#N/A</v>
      </c>
      <c r="AH397" t="e">
        <f t="shared" si="101"/>
        <v>#N/A</v>
      </c>
      <c r="AI397" t="e">
        <f t="shared" si="102"/>
        <v>#N/A</v>
      </c>
      <c r="AJ397" t="e">
        <f t="shared" si="103"/>
        <v>#N/A</v>
      </c>
      <c r="AK397" t="e">
        <f t="shared" si="104"/>
        <v>#N/A</v>
      </c>
      <c r="AL397" t="e">
        <f t="shared" si="105"/>
        <v>#N/A</v>
      </c>
      <c r="AM397" t="e">
        <f t="shared" si="106"/>
        <v>#N/A</v>
      </c>
      <c r="AN397" t="e">
        <f t="shared" si="107"/>
        <v>#N/A</v>
      </c>
      <c r="AO397" t="e">
        <f t="shared" si="108"/>
        <v>#N/A</v>
      </c>
      <c r="AP397" t="e">
        <f t="shared" si="109"/>
        <v>#N/A</v>
      </c>
      <c r="AQ397" t="e">
        <f t="shared" si="110"/>
        <v>#N/A</v>
      </c>
    </row>
    <row r="398" spans="1:43">
      <c r="A398">
        <v>5962</v>
      </c>
      <c r="B398">
        <v>147</v>
      </c>
      <c r="C398" t="str">
        <f t="shared" si="111"/>
        <v>n147</v>
      </c>
      <c r="D398" t="str">
        <f>VLOOKUP(A398,Demand_calculation!$A$2:$B$402,2,0)</f>
        <v>load112</v>
      </c>
      <c r="F398" t="s">
        <v>12541</v>
      </c>
      <c r="G398" t="s">
        <v>11835</v>
      </c>
      <c r="I398" t="s">
        <v>12541</v>
      </c>
      <c r="J398" t="s">
        <v>11835</v>
      </c>
      <c r="K398" t="e">
        <f>VLOOKUP(J398,Demand_calculation!$B$2:$M$402,12,0)</f>
        <v>#N/A</v>
      </c>
      <c r="L398" t="e">
        <f>VLOOKUP(J398,Demand_calculation!$B$2:$AA$402,13,0)</f>
        <v>#N/A</v>
      </c>
      <c r="M398" t="e">
        <f>VLOOKUP(J398,Demand_calculation!$B$2:$AA$402,14,0)</f>
        <v>#N/A</v>
      </c>
      <c r="N398" t="e">
        <f>VLOOKUP(J398,Demand_calculation!$B$2:$AA$402,15,0)</f>
        <v>#N/A</v>
      </c>
      <c r="O398" t="e">
        <f>VLOOKUP(J398,Demand_calculation!$B$2:$AA$402,16,0)</f>
        <v>#N/A</v>
      </c>
      <c r="P398" t="e">
        <f>VLOOKUP(J398,Demand_calculation!$B$2:$AA$402,17,0)</f>
        <v>#N/A</v>
      </c>
      <c r="Q398" t="e">
        <f>VLOOKUP(J398,Demand_calculation!$B$2:$AA$402,18,0)</f>
        <v>#N/A</v>
      </c>
      <c r="R398" t="e">
        <f>VLOOKUP(J398,Demand_calculation!$B$2:$AA$402,19,0)</f>
        <v>#N/A</v>
      </c>
      <c r="S398" t="e">
        <f>VLOOKUP(J398,Demand_calculation!$B$2:$AA$402,20,0)</f>
        <v>#N/A</v>
      </c>
      <c r="T398" t="e">
        <f>VLOOKUP(J398,Demand_calculation!$B$2:$AA$402,21,0)</f>
        <v>#N/A</v>
      </c>
      <c r="U398" t="e">
        <f>VLOOKUP(J398,Demand_calculation!$B$2:$AA$402,22,0)</f>
        <v>#N/A</v>
      </c>
      <c r="V398" t="e">
        <f>VLOOKUP(J398,Demand_calculation!$B$2:$AA$402,23,0)</f>
        <v>#N/A</v>
      </c>
      <c r="W398" t="e">
        <f>VLOOKUP(J398,Demand_calculation!$B$2:$AA$402,24,0)</f>
        <v>#N/A</v>
      </c>
      <c r="X398" t="e">
        <f>VLOOKUP(J398,Demand_calculation!$B$2:$AA$402,25,0)</f>
        <v>#N/A</v>
      </c>
      <c r="Y398" t="e">
        <f>VLOOKUP(J398,Demand_calculation!$B$2:$AA$402,26,0)</f>
        <v>#N/A</v>
      </c>
      <c r="AB398" t="s">
        <v>12974</v>
      </c>
      <c r="AC398" t="e">
        <f t="shared" si="96"/>
        <v>#N/A</v>
      </c>
      <c r="AD398" t="e">
        <f t="shared" si="97"/>
        <v>#N/A</v>
      </c>
      <c r="AE398" t="e">
        <f t="shared" si="98"/>
        <v>#N/A</v>
      </c>
      <c r="AF398" t="e">
        <f t="shared" si="99"/>
        <v>#N/A</v>
      </c>
      <c r="AG398" t="e">
        <f t="shared" si="100"/>
        <v>#N/A</v>
      </c>
      <c r="AH398" t="e">
        <f t="shared" si="101"/>
        <v>#N/A</v>
      </c>
      <c r="AI398" t="e">
        <f t="shared" si="102"/>
        <v>#N/A</v>
      </c>
      <c r="AJ398" t="e">
        <f t="shared" si="103"/>
        <v>#N/A</v>
      </c>
      <c r="AK398" t="e">
        <f t="shared" si="104"/>
        <v>#N/A</v>
      </c>
      <c r="AL398" t="e">
        <f t="shared" si="105"/>
        <v>#N/A</v>
      </c>
      <c r="AM398" t="e">
        <f t="shared" si="106"/>
        <v>#N/A</v>
      </c>
      <c r="AN398" t="e">
        <f t="shared" si="107"/>
        <v>#N/A</v>
      </c>
      <c r="AO398" t="e">
        <f t="shared" si="108"/>
        <v>#N/A</v>
      </c>
      <c r="AP398" t="e">
        <f t="shared" si="109"/>
        <v>#N/A</v>
      </c>
      <c r="AQ398" t="e">
        <f t="shared" si="110"/>
        <v>#N/A</v>
      </c>
    </row>
    <row r="399" spans="1:43">
      <c r="A399">
        <v>5966</v>
      </c>
      <c r="B399">
        <v>178</v>
      </c>
      <c r="C399" t="str">
        <f t="shared" si="111"/>
        <v>n178</v>
      </c>
      <c r="D399" t="str">
        <f>VLOOKUP(A399,Demand_calculation!$A$2:$B$402,2,0)</f>
        <v>load113</v>
      </c>
      <c r="F399" t="s">
        <v>12541</v>
      </c>
      <c r="G399" t="s">
        <v>11839</v>
      </c>
      <c r="I399" t="s">
        <v>12541</v>
      </c>
      <c r="J399" t="s">
        <v>11839</v>
      </c>
      <c r="K399" t="e">
        <f>VLOOKUP(J399,Demand_calculation!$B$2:$M$402,12,0)</f>
        <v>#N/A</v>
      </c>
      <c r="L399" t="e">
        <f>VLOOKUP(J399,Demand_calculation!$B$2:$AA$402,13,0)</f>
        <v>#N/A</v>
      </c>
      <c r="M399" t="e">
        <f>VLOOKUP(J399,Demand_calculation!$B$2:$AA$402,14,0)</f>
        <v>#N/A</v>
      </c>
      <c r="N399" t="e">
        <f>VLOOKUP(J399,Demand_calculation!$B$2:$AA$402,15,0)</f>
        <v>#N/A</v>
      </c>
      <c r="O399" t="e">
        <f>VLOOKUP(J399,Demand_calculation!$B$2:$AA$402,16,0)</f>
        <v>#N/A</v>
      </c>
      <c r="P399" t="e">
        <f>VLOOKUP(J399,Demand_calculation!$B$2:$AA$402,17,0)</f>
        <v>#N/A</v>
      </c>
      <c r="Q399" t="e">
        <f>VLOOKUP(J399,Demand_calculation!$B$2:$AA$402,18,0)</f>
        <v>#N/A</v>
      </c>
      <c r="R399" t="e">
        <f>VLOOKUP(J399,Demand_calculation!$B$2:$AA$402,19,0)</f>
        <v>#N/A</v>
      </c>
      <c r="S399" t="e">
        <f>VLOOKUP(J399,Demand_calculation!$B$2:$AA$402,20,0)</f>
        <v>#N/A</v>
      </c>
      <c r="T399" t="e">
        <f>VLOOKUP(J399,Demand_calculation!$B$2:$AA$402,21,0)</f>
        <v>#N/A</v>
      </c>
      <c r="U399" t="e">
        <f>VLOOKUP(J399,Demand_calculation!$B$2:$AA$402,22,0)</f>
        <v>#N/A</v>
      </c>
      <c r="V399" t="e">
        <f>VLOOKUP(J399,Demand_calculation!$B$2:$AA$402,23,0)</f>
        <v>#N/A</v>
      </c>
      <c r="W399" t="e">
        <f>VLOOKUP(J399,Demand_calculation!$B$2:$AA$402,24,0)</f>
        <v>#N/A</v>
      </c>
      <c r="X399" t="e">
        <f>VLOOKUP(J399,Demand_calculation!$B$2:$AA$402,25,0)</f>
        <v>#N/A</v>
      </c>
      <c r="Y399" t="e">
        <f>VLOOKUP(J399,Demand_calculation!$B$2:$AA$402,26,0)</f>
        <v>#N/A</v>
      </c>
      <c r="AB399" t="s">
        <v>12817</v>
      </c>
      <c r="AC399" t="e">
        <f t="shared" si="96"/>
        <v>#N/A</v>
      </c>
      <c r="AD399" t="e">
        <f t="shared" si="97"/>
        <v>#N/A</v>
      </c>
      <c r="AE399" t="e">
        <f t="shared" si="98"/>
        <v>#N/A</v>
      </c>
      <c r="AF399" t="e">
        <f t="shared" si="99"/>
        <v>#N/A</v>
      </c>
      <c r="AG399" t="e">
        <f t="shared" si="100"/>
        <v>#N/A</v>
      </c>
      <c r="AH399" t="e">
        <f t="shared" si="101"/>
        <v>#N/A</v>
      </c>
      <c r="AI399" t="e">
        <f t="shared" si="102"/>
        <v>#N/A</v>
      </c>
      <c r="AJ399" t="e">
        <f t="shared" si="103"/>
        <v>#N/A</v>
      </c>
      <c r="AK399" t="e">
        <f t="shared" si="104"/>
        <v>#N/A</v>
      </c>
      <c r="AL399" t="e">
        <f t="shared" si="105"/>
        <v>#N/A</v>
      </c>
      <c r="AM399" t="e">
        <f t="shared" si="106"/>
        <v>#N/A</v>
      </c>
      <c r="AN399" t="e">
        <f t="shared" si="107"/>
        <v>#N/A</v>
      </c>
      <c r="AO399" t="e">
        <f t="shared" si="108"/>
        <v>#N/A</v>
      </c>
      <c r="AP399" t="e">
        <f t="shared" si="109"/>
        <v>#N/A</v>
      </c>
      <c r="AQ399" t="e">
        <f t="shared" si="110"/>
        <v>#N/A</v>
      </c>
    </row>
    <row r="400" spans="1:43">
      <c r="A400">
        <v>5966</v>
      </c>
      <c r="B400">
        <v>204</v>
      </c>
      <c r="C400" t="str">
        <f t="shared" si="111"/>
        <v>n204</v>
      </c>
      <c r="D400" t="str">
        <f>VLOOKUP(A400,Demand_calculation!$A$2:$B$402,2,0)</f>
        <v>load113</v>
      </c>
      <c r="F400" t="s">
        <v>12541</v>
      </c>
      <c r="G400" t="s">
        <v>11841</v>
      </c>
      <c r="I400" t="s">
        <v>12541</v>
      </c>
      <c r="J400" t="s">
        <v>11841</v>
      </c>
      <c r="K400" t="e">
        <f>VLOOKUP(J400,Demand_calculation!$B$2:$M$402,12,0)</f>
        <v>#N/A</v>
      </c>
      <c r="L400" t="e">
        <f>VLOOKUP(J400,Demand_calculation!$B$2:$AA$402,13,0)</f>
        <v>#N/A</v>
      </c>
      <c r="M400" t="e">
        <f>VLOOKUP(J400,Demand_calculation!$B$2:$AA$402,14,0)</f>
        <v>#N/A</v>
      </c>
      <c r="N400" t="e">
        <f>VLOOKUP(J400,Demand_calculation!$B$2:$AA$402,15,0)</f>
        <v>#N/A</v>
      </c>
      <c r="O400" t="e">
        <f>VLOOKUP(J400,Demand_calculation!$B$2:$AA$402,16,0)</f>
        <v>#N/A</v>
      </c>
      <c r="P400" t="e">
        <f>VLOOKUP(J400,Demand_calculation!$B$2:$AA$402,17,0)</f>
        <v>#N/A</v>
      </c>
      <c r="Q400" t="e">
        <f>VLOOKUP(J400,Demand_calculation!$B$2:$AA$402,18,0)</f>
        <v>#N/A</v>
      </c>
      <c r="R400" t="e">
        <f>VLOOKUP(J400,Demand_calculation!$B$2:$AA$402,19,0)</f>
        <v>#N/A</v>
      </c>
      <c r="S400" t="e">
        <f>VLOOKUP(J400,Demand_calculation!$B$2:$AA$402,20,0)</f>
        <v>#N/A</v>
      </c>
      <c r="T400" t="e">
        <f>VLOOKUP(J400,Demand_calculation!$B$2:$AA$402,21,0)</f>
        <v>#N/A</v>
      </c>
      <c r="U400" t="e">
        <f>VLOOKUP(J400,Demand_calculation!$B$2:$AA$402,22,0)</f>
        <v>#N/A</v>
      </c>
      <c r="V400" t="e">
        <f>VLOOKUP(J400,Demand_calculation!$B$2:$AA$402,23,0)</f>
        <v>#N/A</v>
      </c>
      <c r="W400" t="e">
        <f>VLOOKUP(J400,Demand_calculation!$B$2:$AA$402,24,0)</f>
        <v>#N/A</v>
      </c>
      <c r="X400" t="e">
        <f>VLOOKUP(J400,Demand_calculation!$B$2:$AA$402,25,0)</f>
        <v>#N/A</v>
      </c>
      <c r="Y400" t="e">
        <f>VLOOKUP(J400,Demand_calculation!$B$2:$AA$402,26,0)</f>
        <v>#N/A</v>
      </c>
      <c r="AB400" t="s">
        <v>12975</v>
      </c>
      <c r="AC400" t="e">
        <f t="shared" si="96"/>
        <v>#N/A</v>
      </c>
      <c r="AD400" t="e">
        <f t="shared" si="97"/>
        <v>#N/A</v>
      </c>
      <c r="AE400" t="e">
        <f t="shared" si="98"/>
        <v>#N/A</v>
      </c>
      <c r="AF400" t="e">
        <f t="shared" si="99"/>
        <v>#N/A</v>
      </c>
      <c r="AG400" t="e">
        <f t="shared" si="100"/>
        <v>#N/A</v>
      </c>
      <c r="AH400" t="e">
        <f t="shared" si="101"/>
        <v>#N/A</v>
      </c>
      <c r="AI400" t="e">
        <f t="shared" si="102"/>
        <v>#N/A</v>
      </c>
      <c r="AJ400" t="e">
        <f t="shared" si="103"/>
        <v>#N/A</v>
      </c>
      <c r="AK400" t="e">
        <f t="shared" si="104"/>
        <v>#N/A</v>
      </c>
      <c r="AL400" t="e">
        <f t="shared" si="105"/>
        <v>#N/A</v>
      </c>
      <c r="AM400" t="e">
        <f t="shared" si="106"/>
        <v>#N/A</v>
      </c>
      <c r="AN400" t="e">
        <f t="shared" si="107"/>
        <v>#N/A</v>
      </c>
      <c r="AO400" t="e">
        <f t="shared" si="108"/>
        <v>#N/A</v>
      </c>
      <c r="AP400" t="e">
        <f t="shared" si="109"/>
        <v>#N/A</v>
      </c>
      <c r="AQ400" t="e">
        <f t="shared" si="110"/>
        <v>#N/A</v>
      </c>
    </row>
    <row r="401" spans="1:43">
      <c r="A401">
        <v>5966</v>
      </c>
      <c r="B401">
        <v>114</v>
      </c>
      <c r="C401" t="str">
        <f t="shared" si="111"/>
        <v>n114</v>
      </c>
      <c r="D401" t="str">
        <f>VLOOKUP(A401,Demand_calculation!$A$2:$B$402,2,0)</f>
        <v>load113</v>
      </c>
      <c r="F401" t="s">
        <v>12775</v>
      </c>
      <c r="G401" t="s">
        <v>12006</v>
      </c>
      <c r="I401" t="s">
        <v>12775</v>
      </c>
      <c r="J401" t="s">
        <v>12006</v>
      </c>
      <c r="K401" t="e">
        <f>VLOOKUP(J401,Demand_calculation!$B$2:$M$402,12,0)</f>
        <v>#N/A</v>
      </c>
      <c r="L401" t="e">
        <f>VLOOKUP(J401,Demand_calculation!$B$2:$AA$402,13,0)</f>
        <v>#N/A</v>
      </c>
      <c r="M401" t="e">
        <f>VLOOKUP(J401,Demand_calculation!$B$2:$AA$402,14,0)</f>
        <v>#N/A</v>
      </c>
      <c r="N401" t="e">
        <f>VLOOKUP(J401,Demand_calculation!$B$2:$AA$402,15,0)</f>
        <v>#N/A</v>
      </c>
      <c r="O401" t="e">
        <f>VLOOKUP(J401,Demand_calculation!$B$2:$AA$402,16,0)</f>
        <v>#N/A</v>
      </c>
      <c r="P401" t="e">
        <f>VLOOKUP(J401,Demand_calculation!$B$2:$AA$402,17,0)</f>
        <v>#N/A</v>
      </c>
      <c r="Q401" t="e">
        <f>VLOOKUP(J401,Demand_calculation!$B$2:$AA$402,18,0)</f>
        <v>#N/A</v>
      </c>
      <c r="R401" t="e">
        <f>VLOOKUP(J401,Demand_calculation!$B$2:$AA$402,19,0)</f>
        <v>#N/A</v>
      </c>
      <c r="S401" t="e">
        <f>VLOOKUP(J401,Demand_calculation!$B$2:$AA$402,20,0)</f>
        <v>#N/A</v>
      </c>
      <c r="T401" t="e">
        <f>VLOOKUP(J401,Demand_calculation!$B$2:$AA$402,21,0)</f>
        <v>#N/A</v>
      </c>
      <c r="U401" t="e">
        <f>VLOOKUP(J401,Demand_calculation!$B$2:$AA$402,22,0)</f>
        <v>#N/A</v>
      </c>
      <c r="V401" t="e">
        <f>VLOOKUP(J401,Demand_calculation!$B$2:$AA$402,23,0)</f>
        <v>#N/A</v>
      </c>
      <c r="W401" t="e">
        <f>VLOOKUP(J401,Demand_calculation!$B$2:$AA$402,24,0)</f>
        <v>#N/A</v>
      </c>
      <c r="X401" t="e">
        <f>VLOOKUP(J401,Demand_calculation!$B$2:$AA$402,25,0)</f>
        <v>#N/A</v>
      </c>
      <c r="Y401" t="e">
        <f>VLOOKUP(J401,Demand_calculation!$B$2:$AA$402,26,0)</f>
        <v>#N/A</v>
      </c>
      <c r="AB401" t="s">
        <v>12515</v>
      </c>
      <c r="AC401" t="e">
        <f t="shared" si="96"/>
        <v>#N/A</v>
      </c>
      <c r="AD401" t="e">
        <f t="shared" si="97"/>
        <v>#N/A</v>
      </c>
      <c r="AE401" t="e">
        <f t="shared" si="98"/>
        <v>#N/A</v>
      </c>
      <c r="AF401" t="e">
        <f t="shared" si="99"/>
        <v>#N/A</v>
      </c>
      <c r="AG401" t="e">
        <f t="shared" si="100"/>
        <v>#N/A</v>
      </c>
      <c r="AH401" t="e">
        <f t="shared" si="101"/>
        <v>#N/A</v>
      </c>
      <c r="AI401" t="e">
        <f t="shared" si="102"/>
        <v>#N/A</v>
      </c>
      <c r="AJ401" t="e">
        <f t="shared" si="103"/>
        <v>#N/A</v>
      </c>
      <c r="AK401" t="e">
        <f t="shared" si="104"/>
        <v>#N/A</v>
      </c>
      <c r="AL401" t="e">
        <f t="shared" si="105"/>
        <v>#N/A</v>
      </c>
      <c r="AM401" t="e">
        <f t="shared" si="106"/>
        <v>#N/A</v>
      </c>
      <c r="AN401" t="e">
        <f t="shared" si="107"/>
        <v>#N/A</v>
      </c>
      <c r="AO401" t="e">
        <f t="shared" si="108"/>
        <v>#N/A</v>
      </c>
      <c r="AP401" t="e">
        <f t="shared" si="109"/>
        <v>#N/A</v>
      </c>
      <c r="AQ401" t="e">
        <f t="shared" si="110"/>
        <v>#N/A</v>
      </c>
    </row>
    <row r="402" spans="1:43">
      <c r="A402">
        <v>5970</v>
      </c>
      <c r="B402">
        <v>114</v>
      </c>
      <c r="C402" t="str">
        <f t="shared" si="111"/>
        <v>n114</v>
      </c>
      <c r="D402" t="str">
        <f>VLOOKUP(A402,Demand_calculation!$A$2:$B$402,2,0)</f>
        <v>load114</v>
      </c>
      <c r="F402" t="s">
        <v>12776</v>
      </c>
      <c r="G402" t="s">
        <v>11805</v>
      </c>
      <c r="I402" t="s">
        <v>12776</v>
      </c>
      <c r="J402" t="s">
        <v>11805</v>
      </c>
      <c r="K402" t="e">
        <f>VLOOKUP(J402,Demand_calculation!$B$2:$M$402,12,0)</f>
        <v>#N/A</v>
      </c>
      <c r="L402" t="e">
        <f>VLOOKUP(J402,Demand_calculation!$B$2:$AA$402,13,0)</f>
        <v>#N/A</v>
      </c>
      <c r="M402" t="e">
        <f>VLOOKUP(J402,Demand_calculation!$B$2:$AA$402,14,0)</f>
        <v>#N/A</v>
      </c>
      <c r="N402" t="e">
        <f>VLOOKUP(J402,Demand_calculation!$B$2:$AA$402,15,0)</f>
        <v>#N/A</v>
      </c>
      <c r="O402" t="e">
        <f>VLOOKUP(J402,Demand_calculation!$B$2:$AA$402,16,0)</f>
        <v>#N/A</v>
      </c>
      <c r="P402" t="e">
        <f>VLOOKUP(J402,Demand_calculation!$B$2:$AA$402,17,0)</f>
        <v>#N/A</v>
      </c>
      <c r="Q402" t="e">
        <f>VLOOKUP(J402,Demand_calculation!$B$2:$AA$402,18,0)</f>
        <v>#N/A</v>
      </c>
      <c r="R402" t="e">
        <f>VLOOKUP(J402,Demand_calculation!$B$2:$AA$402,19,0)</f>
        <v>#N/A</v>
      </c>
      <c r="S402" t="e">
        <f>VLOOKUP(J402,Demand_calculation!$B$2:$AA$402,20,0)</f>
        <v>#N/A</v>
      </c>
      <c r="T402" t="e">
        <f>VLOOKUP(J402,Demand_calculation!$B$2:$AA$402,21,0)</f>
        <v>#N/A</v>
      </c>
      <c r="U402" t="e">
        <f>VLOOKUP(J402,Demand_calculation!$B$2:$AA$402,22,0)</f>
        <v>#N/A</v>
      </c>
      <c r="V402" t="e">
        <f>VLOOKUP(J402,Demand_calculation!$B$2:$AA$402,23,0)</f>
        <v>#N/A</v>
      </c>
      <c r="W402" t="e">
        <f>VLOOKUP(J402,Demand_calculation!$B$2:$AA$402,24,0)</f>
        <v>#N/A</v>
      </c>
      <c r="X402" t="e">
        <f>VLOOKUP(J402,Demand_calculation!$B$2:$AA$402,25,0)</f>
        <v>#N/A</v>
      </c>
      <c r="Y402" t="e">
        <f>VLOOKUP(J402,Demand_calculation!$B$2:$AA$402,26,0)</f>
        <v>#N/A</v>
      </c>
      <c r="AB402" t="s">
        <v>12774</v>
      </c>
      <c r="AC402" t="e">
        <f t="shared" si="96"/>
        <v>#N/A</v>
      </c>
      <c r="AD402" t="e">
        <f t="shared" si="97"/>
        <v>#N/A</v>
      </c>
      <c r="AE402" t="e">
        <f t="shared" si="98"/>
        <v>#N/A</v>
      </c>
      <c r="AF402" t="e">
        <f t="shared" si="99"/>
        <v>#N/A</v>
      </c>
      <c r="AG402" t="e">
        <f t="shared" si="100"/>
        <v>#N/A</v>
      </c>
      <c r="AH402" t="e">
        <f t="shared" si="101"/>
        <v>#N/A</v>
      </c>
      <c r="AI402" t="e">
        <f t="shared" si="102"/>
        <v>#N/A</v>
      </c>
      <c r="AJ402" t="e">
        <f t="shared" si="103"/>
        <v>#N/A</v>
      </c>
      <c r="AK402" t="e">
        <f t="shared" si="104"/>
        <v>#N/A</v>
      </c>
      <c r="AL402" t="e">
        <f t="shared" si="105"/>
        <v>#N/A</v>
      </c>
      <c r="AM402" t="e">
        <f t="shared" si="106"/>
        <v>#N/A</v>
      </c>
      <c r="AN402" t="e">
        <f t="shared" si="107"/>
        <v>#N/A</v>
      </c>
      <c r="AO402" t="e">
        <f t="shared" si="108"/>
        <v>#N/A</v>
      </c>
      <c r="AP402" t="e">
        <f t="shared" si="109"/>
        <v>#N/A</v>
      </c>
      <c r="AQ402" t="e">
        <f t="shared" si="110"/>
        <v>#N/A</v>
      </c>
    </row>
    <row r="403" spans="1:43">
      <c r="A403">
        <v>5970</v>
      </c>
      <c r="B403">
        <v>268</v>
      </c>
      <c r="C403" t="str">
        <f t="shared" si="111"/>
        <v>n268</v>
      </c>
      <c r="D403" t="str">
        <f>VLOOKUP(A403,Demand_calculation!$A$2:$B$402,2,0)</f>
        <v>load114</v>
      </c>
      <c r="F403" t="s">
        <v>12776</v>
      </c>
      <c r="G403" t="s">
        <v>11807</v>
      </c>
      <c r="I403" t="s">
        <v>12776</v>
      </c>
      <c r="J403" t="s">
        <v>11807</v>
      </c>
      <c r="K403" t="e">
        <f>VLOOKUP(J403,Demand_calculation!$B$2:$M$402,12,0)</f>
        <v>#N/A</v>
      </c>
      <c r="L403" t="e">
        <f>VLOOKUP(J403,Demand_calculation!$B$2:$AA$402,13,0)</f>
        <v>#N/A</v>
      </c>
      <c r="M403" t="e">
        <f>VLOOKUP(J403,Demand_calculation!$B$2:$AA$402,14,0)</f>
        <v>#N/A</v>
      </c>
      <c r="N403" t="e">
        <f>VLOOKUP(J403,Demand_calculation!$B$2:$AA$402,15,0)</f>
        <v>#N/A</v>
      </c>
      <c r="O403" t="e">
        <f>VLOOKUP(J403,Demand_calculation!$B$2:$AA$402,16,0)</f>
        <v>#N/A</v>
      </c>
      <c r="P403" t="e">
        <f>VLOOKUP(J403,Demand_calculation!$B$2:$AA$402,17,0)</f>
        <v>#N/A</v>
      </c>
      <c r="Q403" t="e">
        <f>VLOOKUP(J403,Demand_calculation!$B$2:$AA$402,18,0)</f>
        <v>#N/A</v>
      </c>
      <c r="R403" t="e">
        <f>VLOOKUP(J403,Demand_calculation!$B$2:$AA$402,19,0)</f>
        <v>#N/A</v>
      </c>
      <c r="S403" t="e">
        <f>VLOOKUP(J403,Demand_calculation!$B$2:$AA$402,20,0)</f>
        <v>#N/A</v>
      </c>
      <c r="T403" t="e">
        <f>VLOOKUP(J403,Demand_calculation!$B$2:$AA$402,21,0)</f>
        <v>#N/A</v>
      </c>
      <c r="U403" t="e">
        <f>VLOOKUP(J403,Demand_calculation!$B$2:$AA$402,22,0)</f>
        <v>#N/A</v>
      </c>
      <c r="V403" t="e">
        <f>VLOOKUP(J403,Demand_calculation!$B$2:$AA$402,23,0)</f>
        <v>#N/A</v>
      </c>
      <c r="W403" t="e">
        <f>VLOOKUP(J403,Demand_calculation!$B$2:$AA$402,24,0)</f>
        <v>#N/A</v>
      </c>
      <c r="X403" t="e">
        <f>VLOOKUP(J403,Demand_calculation!$B$2:$AA$402,25,0)</f>
        <v>#N/A</v>
      </c>
      <c r="Y403" t="e">
        <f>VLOOKUP(J403,Demand_calculation!$B$2:$AA$402,26,0)</f>
        <v>#N/A</v>
      </c>
      <c r="AB403" t="s">
        <v>12881</v>
      </c>
      <c r="AC403" t="e">
        <f t="shared" si="96"/>
        <v>#N/A</v>
      </c>
      <c r="AD403" t="e">
        <f t="shared" si="97"/>
        <v>#N/A</v>
      </c>
      <c r="AE403" t="e">
        <f t="shared" si="98"/>
        <v>#N/A</v>
      </c>
      <c r="AF403" t="e">
        <f t="shared" si="99"/>
        <v>#N/A</v>
      </c>
      <c r="AG403" t="e">
        <f t="shared" si="100"/>
        <v>#N/A</v>
      </c>
      <c r="AH403" t="e">
        <f t="shared" si="101"/>
        <v>#N/A</v>
      </c>
      <c r="AI403" t="e">
        <f t="shared" si="102"/>
        <v>#N/A</v>
      </c>
      <c r="AJ403" t="e">
        <f t="shared" si="103"/>
        <v>#N/A</v>
      </c>
      <c r="AK403" t="e">
        <f t="shared" si="104"/>
        <v>#N/A</v>
      </c>
      <c r="AL403" t="e">
        <f t="shared" si="105"/>
        <v>#N/A</v>
      </c>
      <c r="AM403" t="e">
        <f t="shared" si="106"/>
        <v>#N/A</v>
      </c>
      <c r="AN403" t="e">
        <f t="shared" si="107"/>
        <v>#N/A</v>
      </c>
      <c r="AO403" t="e">
        <f t="shared" si="108"/>
        <v>#N/A</v>
      </c>
      <c r="AP403" t="e">
        <f t="shared" si="109"/>
        <v>#N/A</v>
      </c>
      <c r="AQ403" t="e">
        <f t="shared" si="110"/>
        <v>#N/A</v>
      </c>
    </row>
    <row r="404" spans="1:43">
      <c r="A404">
        <v>5970</v>
      </c>
      <c r="B404">
        <v>178</v>
      </c>
      <c r="C404" t="str">
        <f t="shared" si="111"/>
        <v>n178</v>
      </c>
      <c r="D404" t="str">
        <f>VLOOKUP(A404,Demand_calculation!$A$2:$B$402,2,0)</f>
        <v>load114</v>
      </c>
      <c r="F404" t="s">
        <v>12776</v>
      </c>
      <c r="G404" t="s">
        <v>11853</v>
      </c>
      <c r="I404" t="s">
        <v>12776</v>
      </c>
      <c r="J404" t="s">
        <v>11853</v>
      </c>
      <c r="K404" t="e">
        <f>VLOOKUP(J404,Demand_calculation!$B$2:$M$402,12,0)</f>
        <v>#N/A</v>
      </c>
      <c r="L404" t="e">
        <f>VLOOKUP(J404,Demand_calculation!$B$2:$AA$402,13,0)</f>
        <v>#N/A</v>
      </c>
      <c r="M404" t="e">
        <f>VLOOKUP(J404,Demand_calculation!$B$2:$AA$402,14,0)</f>
        <v>#N/A</v>
      </c>
      <c r="N404" t="e">
        <f>VLOOKUP(J404,Demand_calculation!$B$2:$AA$402,15,0)</f>
        <v>#N/A</v>
      </c>
      <c r="O404" t="e">
        <f>VLOOKUP(J404,Demand_calculation!$B$2:$AA$402,16,0)</f>
        <v>#N/A</v>
      </c>
      <c r="P404" t="e">
        <f>VLOOKUP(J404,Demand_calculation!$B$2:$AA$402,17,0)</f>
        <v>#N/A</v>
      </c>
      <c r="Q404" t="e">
        <f>VLOOKUP(J404,Demand_calculation!$B$2:$AA$402,18,0)</f>
        <v>#N/A</v>
      </c>
      <c r="R404" t="e">
        <f>VLOOKUP(J404,Demand_calculation!$B$2:$AA$402,19,0)</f>
        <v>#N/A</v>
      </c>
      <c r="S404" t="e">
        <f>VLOOKUP(J404,Demand_calculation!$B$2:$AA$402,20,0)</f>
        <v>#N/A</v>
      </c>
      <c r="T404" t="e">
        <f>VLOOKUP(J404,Demand_calculation!$B$2:$AA$402,21,0)</f>
        <v>#N/A</v>
      </c>
      <c r="U404" t="e">
        <f>VLOOKUP(J404,Demand_calculation!$B$2:$AA$402,22,0)</f>
        <v>#N/A</v>
      </c>
      <c r="V404" t="e">
        <f>VLOOKUP(J404,Demand_calculation!$B$2:$AA$402,23,0)</f>
        <v>#N/A</v>
      </c>
      <c r="W404" t="e">
        <f>VLOOKUP(J404,Demand_calculation!$B$2:$AA$402,24,0)</f>
        <v>#N/A</v>
      </c>
      <c r="X404" t="e">
        <f>VLOOKUP(J404,Demand_calculation!$B$2:$AA$402,25,0)</f>
        <v>#N/A</v>
      </c>
      <c r="Y404" t="e">
        <f>VLOOKUP(J404,Demand_calculation!$B$2:$AA$402,26,0)</f>
        <v>#N/A</v>
      </c>
      <c r="AB404" t="s">
        <v>12701</v>
      </c>
      <c r="AC404" t="e">
        <f t="shared" si="96"/>
        <v>#N/A</v>
      </c>
      <c r="AD404" t="e">
        <f t="shared" si="97"/>
        <v>#N/A</v>
      </c>
      <c r="AE404" t="e">
        <f t="shared" si="98"/>
        <v>#N/A</v>
      </c>
      <c r="AF404" t="e">
        <f t="shared" si="99"/>
        <v>#N/A</v>
      </c>
      <c r="AG404" t="e">
        <f t="shared" si="100"/>
        <v>#N/A</v>
      </c>
      <c r="AH404" t="e">
        <f t="shared" si="101"/>
        <v>#N/A</v>
      </c>
      <c r="AI404" t="e">
        <f t="shared" si="102"/>
        <v>#N/A</v>
      </c>
      <c r="AJ404" t="e">
        <f t="shared" si="103"/>
        <v>#N/A</v>
      </c>
      <c r="AK404" t="e">
        <f t="shared" si="104"/>
        <v>#N/A</v>
      </c>
      <c r="AL404" t="e">
        <f t="shared" si="105"/>
        <v>#N/A</v>
      </c>
      <c r="AM404" t="e">
        <f t="shared" si="106"/>
        <v>#N/A</v>
      </c>
      <c r="AN404" t="e">
        <f t="shared" si="107"/>
        <v>#N/A</v>
      </c>
      <c r="AO404" t="e">
        <f t="shared" si="108"/>
        <v>#N/A</v>
      </c>
      <c r="AP404" t="e">
        <f t="shared" si="109"/>
        <v>#N/A</v>
      </c>
      <c r="AQ404" t="e">
        <f t="shared" si="110"/>
        <v>#N/A</v>
      </c>
    </row>
    <row r="405" spans="1:43">
      <c r="A405">
        <v>5970</v>
      </c>
      <c r="B405">
        <v>269</v>
      </c>
      <c r="C405" t="str">
        <f t="shared" si="111"/>
        <v>n269</v>
      </c>
      <c r="D405" t="str">
        <f>VLOOKUP(A405,Demand_calculation!$A$2:$B$402,2,0)</f>
        <v>load114</v>
      </c>
      <c r="F405" t="s">
        <v>12776</v>
      </c>
      <c r="G405" t="s">
        <v>11855</v>
      </c>
      <c r="I405" t="s">
        <v>12776</v>
      </c>
      <c r="J405" t="s">
        <v>11855</v>
      </c>
      <c r="K405" t="e">
        <f>VLOOKUP(J405,Demand_calculation!$B$2:$M$402,12,0)</f>
        <v>#N/A</v>
      </c>
      <c r="L405" t="e">
        <f>VLOOKUP(J405,Demand_calculation!$B$2:$AA$402,13,0)</f>
        <v>#N/A</v>
      </c>
      <c r="M405" t="e">
        <f>VLOOKUP(J405,Demand_calculation!$B$2:$AA$402,14,0)</f>
        <v>#N/A</v>
      </c>
      <c r="N405" t="e">
        <f>VLOOKUP(J405,Demand_calculation!$B$2:$AA$402,15,0)</f>
        <v>#N/A</v>
      </c>
      <c r="O405" t="e">
        <f>VLOOKUP(J405,Demand_calculation!$B$2:$AA$402,16,0)</f>
        <v>#N/A</v>
      </c>
      <c r="P405" t="e">
        <f>VLOOKUP(J405,Demand_calculation!$B$2:$AA$402,17,0)</f>
        <v>#N/A</v>
      </c>
      <c r="Q405" t="e">
        <f>VLOOKUP(J405,Demand_calculation!$B$2:$AA$402,18,0)</f>
        <v>#N/A</v>
      </c>
      <c r="R405" t="e">
        <f>VLOOKUP(J405,Demand_calculation!$B$2:$AA$402,19,0)</f>
        <v>#N/A</v>
      </c>
      <c r="S405" t="e">
        <f>VLOOKUP(J405,Demand_calculation!$B$2:$AA$402,20,0)</f>
        <v>#N/A</v>
      </c>
      <c r="T405" t="e">
        <f>VLOOKUP(J405,Demand_calculation!$B$2:$AA$402,21,0)</f>
        <v>#N/A</v>
      </c>
      <c r="U405" t="e">
        <f>VLOOKUP(J405,Demand_calculation!$B$2:$AA$402,22,0)</f>
        <v>#N/A</v>
      </c>
      <c r="V405" t="e">
        <f>VLOOKUP(J405,Demand_calculation!$B$2:$AA$402,23,0)</f>
        <v>#N/A</v>
      </c>
      <c r="W405" t="e">
        <f>VLOOKUP(J405,Demand_calculation!$B$2:$AA$402,24,0)</f>
        <v>#N/A</v>
      </c>
      <c r="X405" t="e">
        <f>VLOOKUP(J405,Demand_calculation!$B$2:$AA$402,25,0)</f>
        <v>#N/A</v>
      </c>
      <c r="Y405" t="e">
        <f>VLOOKUP(J405,Demand_calculation!$B$2:$AA$402,26,0)</f>
        <v>#N/A</v>
      </c>
      <c r="AB405" t="s">
        <v>12508</v>
      </c>
      <c r="AC405">
        <f t="shared" si="96"/>
        <v>0</v>
      </c>
      <c r="AD405">
        <f t="shared" si="97"/>
        <v>0</v>
      </c>
      <c r="AE405">
        <f t="shared" si="98"/>
        <v>0</v>
      </c>
      <c r="AF405">
        <f t="shared" si="99"/>
        <v>0</v>
      </c>
      <c r="AG405">
        <f t="shared" si="100"/>
        <v>0</v>
      </c>
      <c r="AH405">
        <f t="shared" si="101"/>
        <v>0</v>
      </c>
      <c r="AI405">
        <f t="shared" si="102"/>
        <v>0</v>
      </c>
      <c r="AJ405">
        <f t="shared" si="103"/>
        <v>0</v>
      </c>
      <c r="AK405">
        <f t="shared" si="104"/>
        <v>0</v>
      </c>
      <c r="AL405">
        <f t="shared" si="105"/>
        <v>0</v>
      </c>
      <c r="AM405">
        <f t="shared" si="106"/>
        <v>0</v>
      </c>
      <c r="AN405">
        <f t="shared" si="107"/>
        <v>0</v>
      </c>
      <c r="AO405">
        <f t="shared" si="108"/>
        <v>0</v>
      </c>
      <c r="AP405">
        <f t="shared" si="109"/>
        <v>0</v>
      </c>
      <c r="AQ405">
        <f t="shared" si="110"/>
        <v>0</v>
      </c>
    </row>
    <row r="406" spans="1:43">
      <c r="A406">
        <v>5974</v>
      </c>
      <c r="B406">
        <v>111</v>
      </c>
      <c r="C406" t="str">
        <f t="shared" si="111"/>
        <v>n111</v>
      </c>
      <c r="D406" t="str">
        <f>VLOOKUP(A406,Demand_calculation!$A$2:$B$402,2,0)</f>
        <v>load115</v>
      </c>
      <c r="F406" t="s">
        <v>12776</v>
      </c>
      <c r="G406" t="s">
        <v>11861</v>
      </c>
      <c r="I406" t="s">
        <v>12776</v>
      </c>
      <c r="J406" t="s">
        <v>11861</v>
      </c>
      <c r="K406" t="e">
        <f>VLOOKUP(J406,Demand_calculation!$B$2:$M$402,12,0)</f>
        <v>#N/A</v>
      </c>
      <c r="L406" t="e">
        <f>VLOOKUP(J406,Demand_calculation!$B$2:$AA$402,13,0)</f>
        <v>#N/A</v>
      </c>
      <c r="M406" t="e">
        <f>VLOOKUP(J406,Demand_calculation!$B$2:$AA$402,14,0)</f>
        <v>#N/A</v>
      </c>
      <c r="N406" t="e">
        <f>VLOOKUP(J406,Demand_calculation!$B$2:$AA$402,15,0)</f>
        <v>#N/A</v>
      </c>
      <c r="O406" t="e">
        <f>VLOOKUP(J406,Demand_calculation!$B$2:$AA$402,16,0)</f>
        <v>#N/A</v>
      </c>
      <c r="P406" t="e">
        <f>VLOOKUP(J406,Demand_calculation!$B$2:$AA$402,17,0)</f>
        <v>#N/A</v>
      </c>
      <c r="Q406" t="e">
        <f>VLOOKUP(J406,Demand_calculation!$B$2:$AA$402,18,0)</f>
        <v>#N/A</v>
      </c>
      <c r="R406" t="e">
        <f>VLOOKUP(J406,Demand_calculation!$B$2:$AA$402,19,0)</f>
        <v>#N/A</v>
      </c>
      <c r="S406" t="e">
        <f>VLOOKUP(J406,Demand_calculation!$B$2:$AA$402,20,0)</f>
        <v>#N/A</v>
      </c>
      <c r="T406" t="e">
        <f>VLOOKUP(J406,Demand_calculation!$B$2:$AA$402,21,0)</f>
        <v>#N/A</v>
      </c>
      <c r="U406" t="e">
        <f>VLOOKUP(J406,Demand_calculation!$B$2:$AA$402,22,0)</f>
        <v>#N/A</v>
      </c>
      <c r="V406" t="e">
        <f>VLOOKUP(J406,Demand_calculation!$B$2:$AA$402,23,0)</f>
        <v>#N/A</v>
      </c>
      <c r="W406" t="e">
        <f>VLOOKUP(J406,Demand_calculation!$B$2:$AA$402,24,0)</f>
        <v>#N/A</v>
      </c>
      <c r="X406" t="e">
        <f>VLOOKUP(J406,Demand_calculation!$B$2:$AA$402,25,0)</f>
        <v>#N/A</v>
      </c>
      <c r="Y406" t="e">
        <f>VLOOKUP(J406,Demand_calculation!$B$2:$AA$402,26,0)</f>
        <v>#N/A</v>
      </c>
      <c r="AB406" t="s">
        <v>13003</v>
      </c>
      <c r="AC406">
        <f t="shared" si="96"/>
        <v>0</v>
      </c>
      <c r="AD406">
        <f t="shared" si="97"/>
        <v>0</v>
      </c>
      <c r="AE406">
        <f t="shared" si="98"/>
        <v>0</v>
      </c>
      <c r="AF406">
        <f t="shared" si="99"/>
        <v>0</v>
      </c>
      <c r="AG406">
        <f t="shared" si="100"/>
        <v>0</v>
      </c>
      <c r="AH406">
        <f t="shared" si="101"/>
        <v>0</v>
      </c>
      <c r="AI406">
        <f t="shared" si="102"/>
        <v>0</v>
      </c>
      <c r="AJ406">
        <f t="shared" si="103"/>
        <v>0</v>
      </c>
      <c r="AK406">
        <f t="shared" si="104"/>
        <v>0</v>
      </c>
      <c r="AL406">
        <f t="shared" si="105"/>
        <v>0</v>
      </c>
      <c r="AM406">
        <f t="shared" si="106"/>
        <v>0</v>
      </c>
      <c r="AN406">
        <f t="shared" si="107"/>
        <v>0</v>
      </c>
      <c r="AO406">
        <f t="shared" si="108"/>
        <v>0</v>
      </c>
      <c r="AP406">
        <f t="shared" si="109"/>
        <v>0</v>
      </c>
      <c r="AQ406">
        <f t="shared" si="110"/>
        <v>0</v>
      </c>
    </row>
    <row r="407" spans="1:43">
      <c r="A407">
        <v>5974</v>
      </c>
      <c r="B407">
        <v>110</v>
      </c>
      <c r="C407" t="str">
        <f t="shared" si="111"/>
        <v>n110</v>
      </c>
      <c r="D407" t="str">
        <f>VLOOKUP(A407,Demand_calculation!$A$2:$B$402,2,0)</f>
        <v>load115</v>
      </c>
      <c r="F407" t="s">
        <v>12829</v>
      </c>
      <c r="G407" t="s">
        <v>11710</v>
      </c>
      <c r="I407" t="s">
        <v>12829</v>
      </c>
      <c r="J407" t="s">
        <v>11710</v>
      </c>
      <c r="K407" t="e">
        <f>VLOOKUP(J407,Demand_calculation!$B$2:$M$402,12,0)</f>
        <v>#N/A</v>
      </c>
      <c r="L407" t="e">
        <f>VLOOKUP(J407,Demand_calculation!$B$2:$AA$402,13,0)</f>
        <v>#N/A</v>
      </c>
      <c r="M407" t="e">
        <f>VLOOKUP(J407,Demand_calculation!$B$2:$AA$402,14,0)</f>
        <v>#N/A</v>
      </c>
      <c r="N407" t="e">
        <f>VLOOKUP(J407,Demand_calculation!$B$2:$AA$402,15,0)</f>
        <v>#N/A</v>
      </c>
      <c r="O407" t="e">
        <f>VLOOKUP(J407,Demand_calculation!$B$2:$AA$402,16,0)</f>
        <v>#N/A</v>
      </c>
      <c r="P407" t="e">
        <f>VLOOKUP(J407,Demand_calculation!$B$2:$AA$402,17,0)</f>
        <v>#N/A</v>
      </c>
      <c r="Q407" t="e">
        <f>VLOOKUP(J407,Demand_calculation!$B$2:$AA$402,18,0)</f>
        <v>#N/A</v>
      </c>
      <c r="R407" t="e">
        <f>VLOOKUP(J407,Demand_calculation!$B$2:$AA$402,19,0)</f>
        <v>#N/A</v>
      </c>
      <c r="S407" t="e">
        <f>VLOOKUP(J407,Demand_calculation!$B$2:$AA$402,20,0)</f>
        <v>#N/A</v>
      </c>
      <c r="T407" t="e">
        <f>VLOOKUP(J407,Demand_calculation!$B$2:$AA$402,21,0)</f>
        <v>#N/A</v>
      </c>
      <c r="U407" t="e">
        <f>VLOOKUP(J407,Demand_calculation!$B$2:$AA$402,22,0)</f>
        <v>#N/A</v>
      </c>
      <c r="V407" t="e">
        <f>VLOOKUP(J407,Demand_calculation!$B$2:$AA$402,23,0)</f>
        <v>#N/A</v>
      </c>
      <c r="W407" t="e">
        <f>VLOOKUP(J407,Demand_calculation!$B$2:$AA$402,24,0)</f>
        <v>#N/A</v>
      </c>
      <c r="X407" t="e">
        <f>VLOOKUP(J407,Demand_calculation!$B$2:$AA$402,25,0)</f>
        <v>#N/A</v>
      </c>
      <c r="Y407" t="e">
        <f>VLOOKUP(J407,Demand_calculation!$B$2:$AA$402,26,0)</f>
        <v>#N/A</v>
      </c>
      <c r="AB407" t="s">
        <v>12579</v>
      </c>
      <c r="AC407" t="e">
        <f t="shared" si="96"/>
        <v>#N/A</v>
      </c>
      <c r="AD407" t="e">
        <f t="shared" si="97"/>
        <v>#N/A</v>
      </c>
      <c r="AE407" t="e">
        <f t="shared" si="98"/>
        <v>#N/A</v>
      </c>
      <c r="AF407" t="e">
        <f t="shared" si="99"/>
        <v>#N/A</v>
      </c>
      <c r="AG407" t="e">
        <f t="shared" si="100"/>
        <v>#N/A</v>
      </c>
      <c r="AH407" t="e">
        <f t="shared" si="101"/>
        <v>#N/A</v>
      </c>
      <c r="AI407" t="e">
        <f t="shared" si="102"/>
        <v>#N/A</v>
      </c>
      <c r="AJ407" t="e">
        <f t="shared" si="103"/>
        <v>#N/A</v>
      </c>
      <c r="AK407" t="e">
        <f t="shared" si="104"/>
        <v>#N/A</v>
      </c>
      <c r="AL407" t="e">
        <f t="shared" si="105"/>
        <v>#N/A</v>
      </c>
      <c r="AM407" t="e">
        <f t="shared" si="106"/>
        <v>#N/A</v>
      </c>
      <c r="AN407" t="e">
        <f t="shared" si="107"/>
        <v>#N/A</v>
      </c>
      <c r="AO407" t="e">
        <f t="shared" si="108"/>
        <v>#N/A</v>
      </c>
      <c r="AP407" t="e">
        <f t="shared" si="109"/>
        <v>#N/A</v>
      </c>
      <c r="AQ407" t="e">
        <f t="shared" si="110"/>
        <v>#N/A</v>
      </c>
    </row>
    <row r="408" spans="1:43">
      <c r="A408">
        <v>5974</v>
      </c>
      <c r="B408">
        <v>253</v>
      </c>
      <c r="C408" t="str">
        <f t="shared" si="111"/>
        <v>n253</v>
      </c>
      <c r="D408" t="str">
        <f>VLOOKUP(A408,Demand_calculation!$A$2:$B$402,2,0)</f>
        <v>load115</v>
      </c>
      <c r="F408" t="s">
        <v>12829</v>
      </c>
      <c r="G408" t="s">
        <v>11826</v>
      </c>
      <c r="I408" t="s">
        <v>12829</v>
      </c>
      <c r="J408" t="s">
        <v>11826</v>
      </c>
      <c r="K408" t="e">
        <f>VLOOKUP(J408,Demand_calculation!$B$2:$M$402,12,0)</f>
        <v>#N/A</v>
      </c>
      <c r="L408" t="e">
        <f>VLOOKUP(J408,Demand_calculation!$B$2:$AA$402,13,0)</f>
        <v>#N/A</v>
      </c>
      <c r="M408" t="e">
        <f>VLOOKUP(J408,Demand_calculation!$B$2:$AA$402,14,0)</f>
        <v>#N/A</v>
      </c>
      <c r="N408" t="e">
        <f>VLOOKUP(J408,Demand_calculation!$B$2:$AA$402,15,0)</f>
        <v>#N/A</v>
      </c>
      <c r="O408" t="e">
        <f>VLOOKUP(J408,Demand_calculation!$B$2:$AA$402,16,0)</f>
        <v>#N/A</v>
      </c>
      <c r="P408" t="e">
        <f>VLOOKUP(J408,Demand_calculation!$B$2:$AA$402,17,0)</f>
        <v>#N/A</v>
      </c>
      <c r="Q408" t="e">
        <f>VLOOKUP(J408,Demand_calculation!$B$2:$AA$402,18,0)</f>
        <v>#N/A</v>
      </c>
      <c r="R408" t="e">
        <f>VLOOKUP(J408,Demand_calculation!$B$2:$AA$402,19,0)</f>
        <v>#N/A</v>
      </c>
      <c r="S408" t="e">
        <f>VLOOKUP(J408,Demand_calculation!$B$2:$AA$402,20,0)</f>
        <v>#N/A</v>
      </c>
      <c r="T408" t="e">
        <f>VLOOKUP(J408,Demand_calculation!$B$2:$AA$402,21,0)</f>
        <v>#N/A</v>
      </c>
      <c r="U408" t="e">
        <f>VLOOKUP(J408,Demand_calculation!$B$2:$AA$402,22,0)</f>
        <v>#N/A</v>
      </c>
      <c r="V408" t="e">
        <f>VLOOKUP(J408,Demand_calculation!$B$2:$AA$402,23,0)</f>
        <v>#N/A</v>
      </c>
      <c r="W408" t="e">
        <f>VLOOKUP(J408,Demand_calculation!$B$2:$AA$402,24,0)</f>
        <v>#N/A</v>
      </c>
      <c r="X408" t="e">
        <f>VLOOKUP(J408,Demand_calculation!$B$2:$AA$402,25,0)</f>
        <v>#N/A</v>
      </c>
      <c r="Y408" t="e">
        <f>VLOOKUP(J408,Demand_calculation!$B$2:$AA$402,26,0)</f>
        <v>#N/A</v>
      </c>
      <c r="AB408" t="s">
        <v>12521</v>
      </c>
      <c r="AC408">
        <f t="shared" si="96"/>
        <v>0</v>
      </c>
      <c r="AD408">
        <f t="shared" si="97"/>
        <v>0</v>
      </c>
      <c r="AE408">
        <f t="shared" si="98"/>
        <v>0</v>
      </c>
      <c r="AF408">
        <f t="shared" si="99"/>
        <v>0</v>
      </c>
      <c r="AG408">
        <f t="shared" si="100"/>
        <v>0</v>
      </c>
      <c r="AH408">
        <f t="shared" si="101"/>
        <v>0</v>
      </c>
      <c r="AI408">
        <f t="shared" si="102"/>
        <v>0</v>
      </c>
      <c r="AJ408">
        <f t="shared" si="103"/>
        <v>0</v>
      </c>
      <c r="AK408">
        <f t="shared" si="104"/>
        <v>0</v>
      </c>
      <c r="AL408">
        <f t="shared" si="105"/>
        <v>0</v>
      </c>
      <c r="AM408">
        <f t="shared" si="106"/>
        <v>0</v>
      </c>
      <c r="AN408">
        <f t="shared" si="107"/>
        <v>0</v>
      </c>
      <c r="AO408">
        <f t="shared" si="108"/>
        <v>0</v>
      </c>
      <c r="AP408">
        <f t="shared" si="109"/>
        <v>0</v>
      </c>
      <c r="AQ408">
        <f t="shared" si="110"/>
        <v>0</v>
      </c>
    </row>
    <row r="409" spans="1:43">
      <c r="A409">
        <v>5974</v>
      </c>
      <c r="B409">
        <v>157</v>
      </c>
      <c r="C409" t="str">
        <f t="shared" si="111"/>
        <v>n157</v>
      </c>
      <c r="D409" t="str">
        <f>VLOOKUP(A409,Demand_calculation!$A$2:$B$402,2,0)</f>
        <v>load115</v>
      </c>
      <c r="F409" t="s">
        <v>12829</v>
      </c>
      <c r="G409" t="s">
        <v>12069</v>
      </c>
      <c r="I409" t="s">
        <v>12829</v>
      </c>
      <c r="J409" t="s">
        <v>12069</v>
      </c>
      <c r="K409" t="e">
        <f>VLOOKUP(J409,Demand_calculation!$B$2:$M$402,12,0)</f>
        <v>#N/A</v>
      </c>
      <c r="L409" t="e">
        <f>VLOOKUP(J409,Demand_calculation!$B$2:$AA$402,13,0)</f>
        <v>#N/A</v>
      </c>
      <c r="M409" t="e">
        <f>VLOOKUP(J409,Demand_calculation!$B$2:$AA$402,14,0)</f>
        <v>#N/A</v>
      </c>
      <c r="N409" t="e">
        <f>VLOOKUP(J409,Demand_calculation!$B$2:$AA$402,15,0)</f>
        <v>#N/A</v>
      </c>
      <c r="O409" t="e">
        <f>VLOOKUP(J409,Demand_calculation!$B$2:$AA$402,16,0)</f>
        <v>#N/A</v>
      </c>
      <c r="P409" t="e">
        <f>VLOOKUP(J409,Demand_calculation!$B$2:$AA$402,17,0)</f>
        <v>#N/A</v>
      </c>
      <c r="Q409" t="e">
        <f>VLOOKUP(J409,Demand_calculation!$B$2:$AA$402,18,0)</f>
        <v>#N/A</v>
      </c>
      <c r="R409" t="e">
        <f>VLOOKUP(J409,Demand_calculation!$B$2:$AA$402,19,0)</f>
        <v>#N/A</v>
      </c>
      <c r="S409" t="e">
        <f>VLOOKUP(J409,Demand_calculation!$B$2:$AA$402,20,0)</f>
        <v>#N/A</v>
      </c>
      <c r="T409" t="e">
        <f>VLOOKUP(J409,Demand_calculation!$B$2:$AA$402,21,0)</f>
        <v>#N/A</v>
      </c>
      <c r="U409" t="e">
        <f>VLOOKUP(J409,Demand_calculation!$B$2:$AA$402,22,0)</f>
        <v>#N/A</v>
      </c>
      <c r="V409" t="e">
        <f>VLOOKUP(J409,Demand_calculation!$B$2:$AA$402,23,0)</f>
        <v>#N/A</v>
      </c>
      <c r="W409" t="e">
        <f>VLOOKUP(J409,Demand_calculation!$B$2:$AA$402,24,0)</f>
        <v>#N/A</v>
      </c>
      <c r="X409" t="e">
        <f>VLOOKUP(J409,Demand_calculation!$B$2:$AA$402,25,0)</f>
        <v>#N/A</v>
      </c>
      <c r="Y409" t="e">
        <f>VLOOKUP(J409,Demand_calculation!$B$2:$AA$402,26,0)</f>
        <v>#N/A</v>
      </c>
      <c r="AB409" t="s">
        <v>12815</v>
      </c>
      <c r="AC409" t="e">
        <f t="shared" si="96"/>
        <v>#N/A</v>
      </c>
      <c r="AD409" t="e">
        <f t="shared" si="97"/>
        <v>#N/A</v>
      </c>
      <c r="AE409" t="e">
        <f t="shared" si="98"/>
        <v>#N/A</v>
      </c>
      <c r="AF409" t="e">
        <f t="shared" si="99"/>
        <v>#N/A</v>
      </c>
      <c r="AG409" t="e">
        <f t="shared" si="100"/>
        <v>#N/A</v>
      </c>
      <c r="AH409" t="e">
        <f t="shared" si="101"/>
        <v>#N/A</v>
      </c>
      <c r="AI409" t="e">
        <f t="shared" si="102"/>
        <v>#N/A</v>
      </c>
      <c r="AJ409" t="e">
        <f t="shared" si="103"/>
        <v>#N/A</v>
      </c>
      <c r="AK409" t="e">
        <f t="shared" si="104"/>
        <v>#N/A</v>
      </c>
      <c r="AL409" t="e">
        <f t="shared" si="105"/>
        <v>#N/A</v>
      </c>
      <c r="AM409" t="e">
        <f t="shared" si="106"/>
        <v>#N/A</v>
      </c>
      <c r="AN409" t="e">
        <f t="shared" si="107"/>
        <v>#N/A</v>
      </c>
      <c r="AO409" t="e">
        <f t="shared" si="108"/>
        <v>#N/A</v>
      </c>
      <c r="AP409" t="e">
        <f t="shared" si="109"/>
        <v>#N/A</v>
      </c>
      <c r="AQ409" t="e">
        <f t="shared" si="110"/>
        <v>#N/A</v>
      </c>
    </row>
    <row r="410" spans="1:43">
      <c r="A410">
        <v>5974</v>
      </c>
      <c r="B410">
        <v>76</v>
      </c>
      <c r="C410" t="str">
        <f t="shared" si="111"/>
        <v>n76</v>
      </c>
      <c r="D410" t="str">
        <f>VLOOKUP(A410,Demand_calculation!$A$2:$B$402,2,0)</f>
        <v>load115</v>
      </c>
      <c r="F410" t="s">
        <v>12964</v>
      </c>
      <c r="G410" t="s">
        <v>11707</v>
      </c>
      <c r="I410" t="s">
        <v>12964</v>
      </c>
      <c r="J410" t="s">
        <v>11707</v>
      </c>
      <c r="K410" t="e">
        <f>VLOOKUP(J410,Demand_calculation!$B$2:$M$402,12,0)</f>
        <v>#N/A</v>
      </c>
      <c r="L410" t="e">
        <f>VLOOKUP(J410,Demand_calculation!$B$2:$AA$402,13,0)</f>
        <v>#N/A</v>
      </c>
      <c r="M410" t="e">
        <f>VLOOKUP(J410,Demand_calculation!$B$2:$AA$402,14,0)</f>
        <v>#N/A</v>
      </c>
      <c r="N410" t="e">
        <f>VLOOKUP(J410,Demand_calculation!$B$2:$AA$402,15,0)</f>
        <v>#N/A</v>
      </c>
      <c r="O410" t="e">
        <f>VLOOKUP(J410,Demand_calculation!$B$2:$AA$402,16,0)</f>
        <v>#N/A</v>
      </c>
      <c r="P410" t="e">
        <f>VLOOKUP(J410,Demand_calculation!$B$2:$AA$402,17,0)</f>
        <v>#N/A</v>
      </c>
      <c r="Q410" t="e">
        <f>VLOOKUP(J410,Demand_calculation!$B$2:$AA$402,18,0)</f>
        <v>#N/A</v>
      </c>
      <c r="R410" t="e">
        <f>VLOOKUP(J410,Demand_calculation!$B$2:$AA$402,19,0)</f>
        <v>#N/A</v>
      </c>
      <c r="S410" t="e">
        <f>VLOOKUP(J410,Demand_calculation!$B$2:$AA$402,20,0)</f>
        <v>#N/A</v>
      </c>
      <c r="T410" t="e">
        <f>VLOOKUP(J410,Demand_calculation!$B$2:$AA$402,21,0)</f>
        <v>#N/A</v>
      </c>
      <c r="U410" t="e">
        <f>VLOOKUP(J410,Demand_calculation!$B$2:$AA$402,22,0)</f>
        <v>#N/A</v>
      </c>
      <c r="V410" t="e">
        <f>VLOOKUP(J410,Demand_calculation!$B$2:$AA$402,23,0)</f>
        <v>#N/A</v>
      </c>
      <c r="W410" t="e">
        <f>VLOOKUP(J410,Demand_calculation!$B$2:$AA$402,24,0)</f>
        <v>#N/A</v>
      </c>
      <c r="X410" t="e">
        <f>VLOOKUP(J410,Demand_calculation!$B$2:$AA$402,25,0)</f>
        <v>#N/A</v>
      </c>
      <c r="Y410" t="e">
        <f>VLOOKUP(J410,Demand_calculation!$B$2:$AA$402,26,0)</f>
        <v>#N/A</v>
      </c>
      <c r="AB410" t="s">
        <v>12854</v>
      </c>
      <c r="AC410" t="e">
        <f t="shared" si="96"/>
        <v>#N/A</v>
      </c>
      <c r="AD410" t="e">
        <f t="shared" si="97"/>
        <v>#N/A</v>
      </c>
      <c r="AE410" t="e">
        <f t="shared" si="98"/>
        <v>#N/A</v>
      </c>
      <c r="AF410" t="e">
        <f t="shared" si="99"/>
        <v>#N/A</v>
      </c>
      <c r="AG410" t="e">
        <f t="shared" si="100"/>
        <v>#N/A</v>
      </c>
      <c r="AH410" t="e">
        <f t="shared" si="101"/>
        <v>#N/A</v>
      </c>
      <c r="AI410" t="e">
        <f t="shared" si="102"/>
        <v>#N/A</v>
      </c>
      <c r="AJ410" t="e">
        <f t="shared" si="103"/>
        <v>#N/A</v>
      </c>
      <c r="AK410" t="e">
        <f t="shared" si="104"/>
        <v>#N/A</v>
      </c>
      <c r="AL410" t="e">
        <f t="shared" si="105"/>
        <v>#N/A</v>
      </c>
      <c r="AM410" t="e">
        <f t="shared" si="106"/>
        <v>#N/A</v>
      </c>
      <c r="AN410" t="e">
        <f t="shared" si="107"/>
        <v>#N/A</v>
      </c>
      <c r="AO410" t="e">
        <f t="shared" si="108"/>
        <v>#N/A</v>
      </c>
      <c r="AP410" t="e">
        <f t="shared" si="109"/>
        <v>#N/A</v>
      </c>
      <c r="AQ410" t="e">
        <f t="shared" si="110"/>
        <v>#N/A</v>
      </c>
    </row>
    <row r="411" spans="1:43">
      <c r="A411">
        <v>5974</v>
      </c>
      <c r="B411">
        <v>198</v>
      </c>
      <c r="C411" t="str">
        <f t="shared" si="111"/>
        <v>n198</v>
      </c>
      <c r="D411" t="str">
        <f>VLOOKUP(A411,Demand_calculation!$A$2:$B$402,2,0)</f>
        <v>load115</v>
      </c>
      <c r="F411" t="s">
        <v>12964</v>
      </c>
      <c r="G411" t="s">
        <v>11710</v>
      </c>
      <c r="I411" t="s">
        <v>12964</v>
      </c>
      <c r="J411" t="s">
        <v>11710</v>
      </c>
      <c r="K411" t="e">
        <f>VLOOKUP(J411,Demand_calculation!$B$2:$M$402,12,0)</f>
        <v>#N/A</v>
      </c>
      <c r="L411" t="e">
        <f>VLOOKUP(J411,Demand_calculation!$B$2:$AA$402,13,0)</f>
        <v>#N/A</v>
      </c>
      <c r="M411" t="e">
        <f>VLOOKUP(J411,Demand_calculation!$B$2:$AA$402,14,0)</f>
        <v>#N/A</v>
      </c>
      <c r="N411" t="e">
        <f>VLOOKUP(J411,Demand_calculation!$B$2:$AA$402,15,0)</f>
        <v>#N/A</v>
      </c>
      <c r="O411" t="e">
        <f>VLOOKUP(J411,Demand_calculation!$B$2:$AA$402,16,0)</f>
        <v>#N/A</v>
      </c>
      <c r="P411" t="e">
        <f>VLOOKUP(J411,Demand_calculation!$B$2:$AA$402,17,0)</f>
        <v>#N/A</v>
      </c>
      <c r="Q411" t="e">
        <f>VLOOKUP(J411,Demand_calculation!$B$2:$AA$402,18,0)</f>
        <v>#N/A</v>
      </c>
      <c r="R411" t="e">
        <f>VLOOKUP(J411,Demand_calculation!$B$2:$AA$402,19,0)</f>
        <v>#N/A</v>
      </c>
      <c r="S411" t="e">
        <f>VLOOKUP(J411,Demand_calculation!$B$2:$AA$402,20,0)</f>
        <v>#N/A</v>
      </c>
      <c r="T411" t="e">
        <f>VLOOKUP(J411,Demand_calculation!$B$2:$AA$402,21,0)</f>
        <v>#N/A</v>
      </c>
      <c r="U411" t="e">
        <f>VLOOKUP(J411,Demand_calculation!$B$2:$AA$402,22,0)</f>
        <v>#N/A</v>
      </c>
      <c r="V411" t="e">
        <f>VLOOKUP(J411,Demand_calculation!$B$2:$AA$402,23,0)</f>
        <v>#N/A</v>
      </c>
      <c r="W411" t="e">
        <f>VLOOKUP(J411,Demand_calculation!$B$2:$AA$402,24,0)</f>
        <v>#N/A</v>
      </c>
      <c r="X411" t="e">
        <f>VLOOKUP(J411,Demand_calculation!$B$2:$AA$402,25,0)</f>
        <v>#N/A</v>
      </c>
      <c r="Y411" t="e">
        <f>VLOOKUP(J411,Demand_calculation!$B$2:$AA$402,26,0)</f>
        <v>#N/A</v>
      </c>
      <c r="AB411" t="s">
        <v>12856</v>
      </c>
      <c r="AC411" t="e">
        <f t="shared" si="96"/>
        <v>#N/A</v>
      </c>
      <c r="AD411" t="e">
        <f t="shared" si="97"/>
        <v>#N/A</v>
      </c>
      <c r="AE411" t="e">
        <f t="shared" si="98"/>
        <v>#N/A</v>
      </c>
      <c r="AF411" t="e">
        <f t="shared" si="99"/>
        <v>#N/A</v>
      </c>
      <c r="AG411" t="e">
        <f t="shared" si="100"/>
        <v>#N/A</v>
      </c>
      <c r="AH411" t="e">
        <f t="shared" si="101"/>
        <v>#N/A</v>
      </c>
      <c r="AI411" t="e">
        <f t="shared" si="102"/>
        <v>#N/A</v>
      </c>
      <c r="AJ411" t="e">
        <f t="shared" si="103"/>
        <v>#N/A</v>
      </c>
      <c r="AK411" t="e">
        <f t="shared" si="104"/>
        <v>#N/A</v>
      </c>
      <c r="AL411" t="e">
        <f t="shared" si="105"/>
        <v>#N/A</v>
      </c>
      <c r="AM411" t="e">
        <f t="shared" si="106"/>
        <v>#N/A</v>
      </c>
      <c r="AN411" t="e">
        <f t="shared" si="107"/>
        <v>#N/A</v>
      </c>
      <c r="AO411" t="e">
        <f t="shared" si="108"/>
        <v>#N/A</v>
      </c>
      <c r="AP411" t="e">
        <f t="shared" si="109"/>
        <v>#N/A</v>
      </c>
      <c r="AQ411" t="e">
        <f t="shared" si="110"/>
        <v>#N/A</v>
      </c>
    </row>
    <row r="412" spans="1:43">
      <c r="A412">
        <v>5974</v>
      </c>
      <c r="B412">
        <v>136</v>
      </c>
      <c r="C412" t="str">
        <f t="shared" si="111"/>
        <v>n136</v>
      </c>
      <c r="D412" t="str">
        <f>VLOOKUP(A412,Demand_calculation!$A$2:$B$402,2,0)</f>
        <v>load115</v>
      </c>
      <c r="F412" t="s">
        <v>12527</v>
      </c>
      <c r="G412" t="s">
        <v>11698</v>
      </c>
      <c r="I412" t="s">
        <v>12527</v>
      </c>
      <c r="J412" t="s">
        <v>11698</v>
      </c>
      <c r="K412" t="e">
        <f>VLOOKUP(J412,Demand_calculation!$B$2:$M$402,12,0)</f>
        <v>#N/A</v>
      </c>
      <c r="L412" t="e">
        <f>VLOOKUP(J412,Demand_calculation!$B$2:$AA$402,13,0)</f>
        <v>#N/A</v>
      </c>
      <c r="M412" t="e">
        <f>VLOOKUP(J412,Demand_calculation!$B$2:$AA$402,14,0)</f>
        <v>#N/A</v>
      </c>
      <c r="N412" t="e">
        <f>VLOOKUP(J412,Demand_calculation!$B$2:$AA$402,15,0)</f>
        <v>#N/A</v>
      </c>
      <c r="O412" t="e">
        <f>VLOOKUP(J412,Demand_calculation!$B$2:$AA$402,16,0)</f>
        <v>#N/A</v>
      </c>
      <c r="P412" t="e">
        <f>VLOOKUP(J412,Demand_calculation!$B$2:$AA$402,17,0)</f>
        <v>#N/A</v>
      </c>
      <c r="Q412" t="e">
        <f>VLOOKUP(J412,Demand_calculation!$B$2:$AA$402,18,0)</f>
        <v>#N/A</v>
      </c>
      <c r="R412" t="e">
        <f>VLOOKUP(J412,Demand_calculation!$B$2:$AA$402,19,0)</f>
        <v>#N/A</v>
      </c>
      <c r="S412" t="e">
        <f>VLOOKUP(J412,Demand_calculation!$B$2:$AA$402,20,0)</f>
        <v>#N/A</v>
      </c>
      <c r="T412" t="e">
        <f>VLOOKUP(J412,Demand_calculation!$B$2:$AA$402,21,0)</f>
        <v>#N/A</v>
      </c>
      <c r="U412" t="e">
        <f>VLOOKUP(J412,Demand_calculation!$B$2:$AA$402,22,0)</f>
        <v>#N/A</v>
      </c>
      <c r="V412" t="e">
        <f>VLOOKUP(J412,Demand_calculation!$B$2:$AA$402,23,0)</f>
        <v>#N/A</v>
      </c>
      <c r="W412" t="e">
        <f>VLOOKUP(J412,Demand_calculation!$B$2:$AA$402,24,0)</f>
        <v>#N/A</v>
      </c>
      <c r="X412" t="e">
        <f>VLOOKUP(J412,Demand_calculation!$B$2:$AA$402,25,0)</f>
        <v>#N/A</v>
      </c>
      <c r="Y412" t="e">
        <f>VLOOKUP(J412,Demand_calculation!$B$2:$AA$402,26,0)</f>
        <v>#N/A</v>
      </c>
      <c r="AB412" t="s">
        <v>12976</v>
      </c>
      <c r="AC412" t="e">
        <f t="shared" si="96"/>
        <v>#N/A</v>
      </c>
      <c r="AD412" t="e">
        <f t="shared" si="97"/>
        <v>#N/A</v>
      </c>
      <c r="AE412" t="e">
        <f t="shared" si="98"/>
        <v>#N/A</v>
      </c>
      <c r="AF412" t="e">
        <f t="shared" si="99"/>
        <v>#N/A</v>
      </c>
      <c r="AG412" t="e">
        <f t="shared" si="100"/>
        <v>#N/A</v>
      </c>
      <c r="AH412" t="e">
        <f t="shared" si="101"/>
        <v>#N/A</v>
      </c>
      <c r="AI412" t="e">
        <f t="shared" si="102"/>
        <v>#N/A</v>
      </c>
      <c r="AJ412" t="e">
        <f t="shared" si="103"/>
        <v>#N/A</v>
      </c>
      <c r="AK412" t="e">
        <f t="shared" si="104"/>
        <v>#N/A</v>
      </c>
      <c r="AL412" t="e">
        <f t="shared" si="105"/>
        <v>#N/A</v>
      </c>
      <c r="AM412" t="e">
        <f t="shared" si="106"/>
        <v>#N/A</v>
      </c>
      <c r="AN412" t="e">
        <f t="shared" si="107"/>
        <v>#N/A</v>
      </c>
      <c r="AO412" t="e">
        <f t="shared" si="108"/>
        <v>#N/A</v>
      </c>
      <c r="AP412" t="e">
        <f t="shared" si="109"/>
        <v>#N/A</v>
      </c>
      <c r="AQ412" t="e">
        <f t="shared" si="110"/>
        <v>#N/A</v>
      </c>
    </row>
    <row r="413" spans="1:43">
      <c r="A413">
        <v>5974</v>
      </c>
      <c r="B413">
        <v>135</v>
      </c>
      <c r="C413" t="str">
        <f t="shared" si="111"/>
        <v>n135</v>
      </c>
      <c r="D413" t="str">
        <f>VLOOKUP(A413,Demand_calculation!$A$2:$B$402,2,0)</f>
        <v>load115</v>
      </c>
      <c r="F413" t="s">
        <v>12527</v>
      </c>
      <c r="G413" t="s">
        <v>11726</v>
      </c>
      <c r="I413" t="s">
        <v>12527</v>
      </c>
      <c r="J413" t="s">
        <v>11726</v>
      </c>
      <c r="K413" t="e">
        <f>VLOOKUP(J413,Demand_calculation!$B$2:$M$402,12,0)</f>
        <v>#N/A</v>
      </c>
      <c r="L413" t="e">
        <f>VLOOKUP(J413,Demand_calculation!$B$2:$AA$402,13,0)</f>
        <v>#N/A</v>
      </c>
      <c r="M413" t="e">
        <f>VLOOKUP(J413,Demand_calculation!$B$2:$AA$402,14,0)</f>
        <v>#N/A</v>
      </c>
      <c r="N413" t="e">
        <f>VLOOKUP(J413,Demand_calculation!$B$2:$AA$402,15,0)</f>
        <v>#N/A</v>
      </c>
      <c r="O413" t="e">
        <f>VLOOKUP(J413,Demand_calculation!$B$2:$AA$402,16,0)</f>
        <v>#N/A</v>
      </c>
      <c r="P413" t="e">
        <f>VLOOKUP(J413,Demand_calculation!$B$2:$AA$402,17,0)</f>
        <v>#N/A</v>
      </c>
      <c r="Q413" t="e">
        <f>VLOOKUP(J413,Demand_calculation!$B$2:$AA$402,18,0)</f>
        <v>#N/A</v>
      </c>
      <c r="R413" t="e">
        <f>VLOOKUP(J413,Demand_calculation!$B$2:$AA$402,19,0)</f>
        <v>#N/A</v>
      </c>
      <c r="S413" t="e">
        <f>VLOOKUP(J413,Demand_calculation!$B$2:$AA$402,20,0)</f>
        <v>#N/A</v>
      </c>
      <c r="T413" t="e">
        <f>VLOOKUP(J413,Demand_calculation!$B$2:$AA$402,21,0)</f>
        <v>#N/A</v>
      </c>
      <c r="U413" t="e">
        <f>VLOOKUP(J413,Demand_calculation!$B$2:$AA$402,22,0)</f>
        <v>#N/A</v>
      </c>
      <c r="V413" t="e">
        <f>VLOOKUP(J413,Demand_calculation!$B$2:$AA$402,23,0)</f>
        <v>#N/A</v>
      </c>
      <c r="W413" t="e">
        <f>VLOOKUP(J413,Demand_calculation!$B$2:$AA$402,24,0)</f>
        <v>#N/A</v>
      </c>
      <c r="X413" t="e">
        <f>VLOOKUP(J413,Demand_calculation!$B$2:$AA$402,25,0)</f>
        <v>#N/A</v>
      </c>
      <c r="Y413" t="e">
        <f>VLOOKUP(J413,Demand_calculation!$B$2:$AA$402,26,0)</f>
        <v>#N/A</v>
      </c>
      <c r="AB413" t="s">
        <v>12977</v>
      </c>
      <c r="AC413" t="e">
        <f t="shared" si="96"/>
        <v>#N/A</v>
      </c>
      <c r="AD413" t="e">
        <f t="shared" si="97"/>
        <v>#N/A</v>
      </c>
      <c r="AE413" t="e">
        <f t="shared" si="98"/>
        <v>#N/A</v>
      </c>
      <c r="AF413" t="e">
        <f t="shared" si="99"/>
        <v>#N/A</v>
      </c>
      <c r="AG413" t="e">
        <f t="shared" si="100"/>
        <v>#N/A</v>
      </c>
      <c r="AH413" t="e">
        <f t="shared" si="101"/>
        <v>#N/A</v>
      </c>
      <c r="AI413" t="e">
        <f t="shared" si="102"/>
        <v>#N/A</v>
      </c>
      <c r="AJ413" t="e">
        <f t="shared" si="103"/>
        <v>#N/A</v>
      </c>
      <c r="AK413" t="e">
        <f t="shared" si="104"/>
        <v>#N/A</v>
      </c>
      <c r="AL413" t="e">
        <f t="shared" si="105"/>
        <v>#N/A</v>
      </c>
      <c r="AM413" t="e">
        <f t="shared" si="106"/>
        <v>#N/A</v>
      </c>
      <c r="AN413" t="e">
        <f t="shared" si="107"/>
        <v>#N/A</v>
      </c>
      <c r="AO413" t="e">
        <f t="shared" si="108"/>
        <v>#N/A</v>
      </c>
      <c r="AP413" t="e">
        <f t="shared" si="109"/>
        <v>#N/A</v>
      </c>
      <c r="AQ413" t="e">
        <f t="shared" si="110"/>
        <v>#N/A</v>
      </c>
    </row>
    <row r="414" spans="1:43">
      <c r="A414">
        <v>5978</v>
      </c>
      <c r="B414">
        <v>166</v>
      </c>
      <c r="C414" t="str">
        <f t="shared" si="111"/>
        <v>n166</v>
      </c>
      <c r="D414" t="str">
        <f>VLOOKUP(A414,Demand_calculation!$A$2:$B$402,2,0)</f>
        <v>load116</v>
      </c>
      <c r="F414" t="s">
        <v>12823</v>
      </c>
      <c r="G414" t="s">
        <v>11864</v>
      </c>
      <c r="I414" t="s">
        <v>12823</v>
      </c>
      <c r="J414" t="s">
        <v>11864</v>
      </c>
      <c r="K414" t="e">
        <f>VLOOKUP(J414,Demand_calculation!$B$2:$M$402,12,0)</f>
        <v>#N/A</v>
      </c>
      <c r="L414" t="e">
        <f>VLOOKUP(J414,Demand_calculation!$B$2:$AA$402,13,0)</f>
        <v>#N/A</v>
      </c>
      <c r="M414" t="e">
        <f>VLOOKUP(J414,Demand_calculation!$B$2:$AA$402,14,0)</f>
        <v>#N/A</v>
      </c>
      <c r="N414" t="e">
        <f>VLOOKUP(J414,Demand_calculation!$B$2:$AA$402,15,0)</f>
        <v>#N/A</v>
      </c>
      <c r="O414" t="e">
        <f>VLOOKUP(J414,Demand_calculation!$B$2:$AA$402,16,0)</f>
        <v>#N/A</v>
      </c>
      <c r="P414" t="e">
        <f>VLOOKUP(J414,Demand_calculation!$B$2:$AA$402,17,0)</f>
        <v>#N/A</v>
      </c>
      <c r="Q414" t="e">
        <f>VLOOKUP(J414,Demand_calculation!$B$2:$AA$402,18,0)</f>
        <v>#N/A</v>
      </c>
      <c r="R414" t="e">
        <f>VLOOKUP(J414,Demand_calculation!$B$2:$AA$402,19,0)</f>
        <v>#N/A</v>
      </c>
      <c r="S414" t="e">
        <f>VLOOKUP(J414,Demand_calculation!$B$2:$AA$402,20,0)</f>
        <v>#N/A</v>
      </c>
      <c r="T414" t="e">
        <f>VLOOKUP(J414,Demand_calculation!$B$2:$AA$402,21,0)</f>
        <v>#N/A</v>
      </c>
      <c r="U414" t="e">
        <f>VLOOKUP(J414,Demand_calculation!$B$2:$AA$402,22,0)</f>
        <v>#N/A</v>
      </c>
      <c r="V414" t="e">
        <f>VLOOKUP(J414,Demand_calculation!$B$2:$AA$402,23,0)</f>
        <v>#N/A</v>
      </c>
      <c r="W414" t="e">
        <f>VLOOKUP(J414,Demand_calculation!$B$2:$AA$402,24,0)</f>
        <v>#N/A</v>
      </c>
      <c r="X414" t="e">
        <f>VLOOKUP(J414,Demand_calculation!$B$2:$AA$402,25,0)</f>
        <v>#N/A</v>
      </c>
      <c r="Y414" t="e">
        <f>VLOOKUP(J414,Demand_calculation!$B$2:$AA$402,26,0)</f>
        <v>#N/A</v>
      </c>
      <c r="AB414" t="s">
        <v>12790</v>
      </c>
      <c r="AC414" t="e">
        <f t="shared" si="96"/>
        <v>#N/A</v>
      </c>
      <c r="AD414" t="e">
        <f t="shared" si="97"/>
        <v>#N/A</v>
      </c>
      <c r="AE414" t="e">
        <f t="shared" si="98"/>
        <v>#N/A</v>
      </c>
      <c r="AF414" t="e">
        <f t="shared" si="99"/>
        <v>#N/A</v>
      </c>
      <c r="AG414" t="e">
        <f t="shared" si="100"/>
        <v>#N/A</v>
      </c>
      <c r="AH414" t="e">
        <f t="shared" si="101"/>
        <v>#N/A</v>
      </c>
      <c r="AI414" t="e">
        <f t="shared" si="102"/>
        <v>#N/A</v>
      </c>
      <c r="AJ414" t="e">
        <f t="shared" si="103"/>
        <v>#N/A</v>
      </c>
      <c r="AK414" t="e">
        <f t="shared" si="104"/>
        <v>#N/A</v>
      </c>
      <c r="AL414" t="e">
        <f t="shared" si="105"/>
        <v>#N/A</v>
      </c>
      <c r="AM414" t="e">
        <f t="shared" si="106"/>
        <v>#N/A</v>
      </c>
      <c r="AN414" t="e">
        <f t="shared" si="107"/>
        <v>#N/A</v>
      </c>
      <c r="AO414" t="e">
        <f t="shared" si="108"/>
        <v>#N/A</v>
      </c>
      <c r="AP414" t="e">
        <f t="shared" si="109"/>
        <v>#N/A</v>
      </c>
      <c r="AQ414" t="e">
        <f t="shared" si="110"/>
        <v>#N/A</v>
      </c>
    </row>
    <row r="415" spans="1:43">
      <c r="A415">
        <v>5978</v>
      </c>
      <c r="B415">
        <v>135</v>
      </c>
      <c r="C415" t="str">
        <f t="shared" si="111"/>
        <v>n135</v>
      </c>
      <c r="D415" t="str">
        <f>VLOOKUP(A415,Demand_calculation!$A$2:$B$402,2,0)</f>
        <v>load116</v>
      </c>
      <c r="F415" t="s">
        <v>12823</v>
      </c>
      <c r="G415" t="s">
        <v>11885</v>
      </c>
      <c r="I415" t="s">
        <v>12823</v>
      </c>
      <c r="J415" t="s">
        <v>11885</v>
      </c>
      <c r="K415" t="e">
        <f>VLOOKUP(J415,Demand_calculation!$B$2:$M$402,12,0)</f>
        <v>#N/A</v>
      </c>
      <c r="L415" t="e">
        <f>VLOOKUP(J415,Demand_calculation!$B$2:$AA$402,13,0)</f>
        <v>#N/A</v>
      </c>
      <c r="M415" t="e">
        <f>VLOOKUP(J415,Demand_calculation!$B$2:$AA$402,14,0)</f>
        <v>#N/A</v>
      </c>
      <c r="N415" t="e">
        <f>VLOOKUP(J415,Demand_calculation!$B$2:$AA$402,15,0)</f>
        <v>#N/A</v>
      </c>
      <c r="O415" t="e">
        <f>VLOOKUP(J415,Demand_calculation!$B$2:$AA$402,16,0)</f>
        <v>#N/A</v>
      </c>
      <c r="P415" t="e">
        <f>VLOOKUP(J415,Demand_calculation!$B$2:$AA$402,17,0)</f>
        <v>#N/A</v>
      </c>
      <c r="Q415" t="e">
        <f>VLOOKUP(J415,Demand_calculation!$B$2:$AA$402,18,0)</f>
        <v>#N/A</v>
      </c>
      <c r="R415" t="e">
        <f>VLOOKUP(J415,Demand_calculation!$B$2:$AA$402,19,0)</f>
        <v>#N/A</v>
      </c>
      <c r="S415" t="e">
        <f>VLOOKUP(J415,Demand_calculation!$B$2:$AA$402,20,0)</f>
        <v>#N/A</v>
      </c>
      <c r="T415" t="e">
        <f>VLOOKUP(J415,Demand_calculation!$B$2:$AA$402,21,0)</f>
        <v>#N/A</v>
      </c>
      <c r="U415" t="e">
        <f>VLOOKUP(J415,Demand_calculation!$B$2:$AA$402,22,0)</f>
        <v>#N/A</v>
      </c>
      <c r="V415" t="e">
        <f>VLOOKUP(J415,Demand_calculation!$B$2:$AA$402,23,0)</f>
        <v>#N/A</v>
      </c>
      <c r="W415" t="e">
        <f>VLOOKUP(J415,Demand_calculation!$B$2:$AA$402,24,0)</f>
        <v>#N/A</v>
      </c>
      <c r="X415" t="e">
        <f>VLOOKUP(J415,Demand_calculation!$B$2:$AA$402,25,0)</f>
        <v>#N/A</v>
      </c>
      <c r="Y415" t="e">
        <f>VLOOKUP(J415,Demand_calculation!$B$2:$AA$402,26,0)</f>
        <v>#N/A</v>
      </c>
      <c r="AB415" t="s">
        <v>12732</v>
      </c>
      <c r="AC415" t="e">
        <f t="shared" si="96"/>
        <v>#N/A</v>
      </c>
      <c r="AD415" t="e">
        <f t="shared" si="97"/>
        <v>#N/A</v>
      </c>
      <c r="AE415" t="e">
        <f t="shared" si="98"/>
        <v>#N/A</v>
      </c>
      <c r="AF415" t="e">
        <f t="shared" si="99"/>
        <v>#N/A</v>
      </c>
      <c r="AG415" t="e">
        <f t="shared" si="100"/>
        <v>#N/A</v>
      </c>
      <c r="AH415" t="e">
        <f t="shared" si="101"/>
        <v>#N/A</v>
      </c>
      <c r="AI415" t="e">
        <f t="shared" si="102"/>
        <v>#N/A</v>
      </c>
      <c r="AJ415" t="e">
        <f t="shared" si="103"/>
        <v>#N/A</v>
      </c>
      <c r="AK415" t="e">
        <f t="shared" si="104"/>
        <v>#N/A</v>
      </c>
      <c r="AL415" t="e">
        <f t="shared" si="105"/>
        <v>#N/A</v>
      </c>
      <c r="AM415" t="e">
        <f t="shared" si="106"/>
        <v>#N/A</v>
      </c>
      <c r="AN415" t="e">
        <f t="shared" si="107"/>
        <v>#N/A</v>
      </c>
      <c r="AO415" t="e">
        <f t="shared" si="108"/>
        <v>#N/A</v>
      </c>
      <c r="AP415" t="e">
        <f t="shared" si="109"/>
        <v>#N/A</v>
      </c>
      <c r="AQ415" t="e">
        <f t="shared" si="110"/>
        <v>#N/A</v>
      </c>
    </row>
    <row r="416" spans="1:43">
      <c r="A416">
        <v>5978</v>
      </c>
      <c r="B416">
        <v>155</v>
      </c>
      <c r="C416" t="str">
        <f t="shared" si="111"/>
        <v>n155</v>
      </c>
      <c r="D416" t="str">
        <f>VLOOKUP(A416,Demand_calculation!$A$2:$B$402,2,0)</f>
        <v>load116</v>
      </c>
      <c r="F416" t="s">
        <v>12823</v>
      </c>
      <c r="G416" t="s">
        <v>11887</v>
      </c>
      <c r="I416" t="s">
        <v>12823</v>
      </c>
      <c r="J416" t="s">
        <v>11887</v>
      </c>
      <c r="K416" t="e">
        <f>VLOOKUP(J416,Demand_calculation!$B$2:$M$402,12,0)</f>
        <v>#N/A</v>
      </c>
      <c r="L416" t="e">
        <f>VLOOKUP(J416,Demand_calculation!$B$2:$AA$402,13,0)</f>
        <v>#N/A</v>
      </c>
      <c r="M416" t="e">
        <f>VLOOKUP(J416,Demand_calculation!$B$2:$AA$402,14,0)</f>
        <v>#N/A</v>
      </c>
      <c r="N416" t="e">
        <f>VLOOKUP(J416,Demand_calculation!$B$2:$AA$402,15,0)</f>
        <v>#N/A</v>
      </c>
      <c r="O416" t="e">
        <f>VLOOKUP(J416,Demand_calculation!$B$2:$AA$402,16,0)</f>
        <v>#N/A</v>
      </c>
      <c r="P416" t="e">
        <f>VLOOKUP(J416,Demand_calculation!$B$2:$AA$402,17,0)</f>
        <v>#N/A</v>
      </c>
      <c r="Q416" t="e">
        <f>VLOOKUP(J416,Demand_calculation!$B$2:$AA$402,18,0)</f>
        <v>#N/A</v>
      </c>
      <c r="R416" t="e">
        <f>VLOOKUP(J416,Demand_calculation!$B$2:$AA$402,19,0)</f>
        <v>#N/A</v>
      </c>
      <c r="S416" t="e">
        <f>VLOOKUP(J416,Demand_calculation!$B$2:$AA$402,20,0)</f>
        <v>#N/A</v>
      </c>
      <c r="T416" t="e">
        <f>VLOOKUP(J416,Demand_calculation!$B$2:$AA$402,21,0)</f>
        <v>#N/A</v>
      </c>
      <c r="U416" t="e">
        <f>VLOOKUP(J416,Demand_calculation!$B$2:$AA$402,22,0)</f>
        <v>#N/A</v>
      </c>
      <c r="V416" t="e">
        <f>VLOOKUP(J416,Demand_calculation!$B$2:$AA$402,23,0)</f>
        <v>#N/A</v>
      </c>
      <c r="W416" t="e">
        <f>VLOOKUP(J416,Demand_calculation!$B$2:$AA$402,24,0)</f>
        <v>#N/A</v>
      </c>
      <c r="X416" t="e">
        <f>VLOOKUP(J416,Demand_calculation!$B$2:$AA$402,25,0)</f>
        <v>#N/A</v>
      </c>
      <c r="Y416" t="e">
        <f>VLOOKUP(J416,Demand_calculation!$B$2:$AA$402,26,0)</f>
        <v>#N/A</v>
      </c>
      <c r="AB416" t="s">
        <v>12978</v>
      </c>
      <c r="AC416" t="e">
        <f t="shared" si="96"/>
        <v>#N/A</v>
      </c>
      <c r="AD416" t="e">
        <f t="shared" si="97"/>
        <v>#N/A</v>
      </c>
      <c r="AE416" t="e">
        <f t="shared" si="98"/>
        <v>#N/A</v>
      </c>
      <c r="AF416" t="e">
        <f t="shared" si="99"/>
        <v>#N/A</v>
      </c>
      <c r="AG416" t="e">
        <f t="shared" si="100"/>
        <v>#N/A</v>
      </c>
      <c r="AH416" t="e">
        <f t="shared" si="101"/>
        <v>#N/A</v>
      </c>
      <c r="AI416" t="e">
        <f t="shared" si="102"/>
        <v>#N/A</v>
      </c>
      <c r="AJ416" t="e">
        <f t="shared" si="103"/>
        <v>#N/A</v>
      </c>
      <c r="AK416" t="e">
        <f t="shared" si="104"/>
        <v>#N/A</v>
      </c>
      <c r="AL416" t="e">
        <f t="shared" si="105"/>
        <v>#N/A</v>
      </c>
      <c r="AM416" t="e">
        <f t="shared" si="106"/>
        <v>#N/A</v>
      </c>
      <c r="AN416" t="e">
        <f t="shared" si="107"/>
        <v>#N/A</v>
      </c>
      <c r="AO416" t="e">
        <f t="shared" si="108"/>
        <v>#N/A</v>
      </c>
      <c r="AP416" t="e">
        <f t="shared" si="109"/>
        <v>#N/A</v>
      </c>
      <c r="AQ416" t="e">
        <f t="shared" si="110"/>
        <v>#N/A</v>
      </c>
    </row>
    <row r="417" spans="1:43">
      <c r="A417">
        <v>5978</v>
      </c>
      <c r="B417">
        <v>167</v>
      </c>
      <c r="C417" t="str">
        <f t="shared" si="111"/>
        <v>n167</v>
      </c>
      <c r="D417" t="str">
        <f>VLOOKUP(A417,Demand_calculation!$A$2:$B$402,2,0)</f>
        <v>load116</v>
      </c>
      <c r="F417" t="s">
        <v>12823</v>
      </c>
      <c r="G417" t="s">
        <v>11899</v>
      </c>
      <c r="I417" t="s">
        <v>12823</v>
      </c>
      <c r="J417" t="s">
        <v>11899</v>
      </c>
      <c r="K417" t="e">
        <f>VLOOKUP(J417,Demand_calculation!$B$2:$M$402,12,0)</f>
        <v>#N/A</v>
      </c>
      <c r="L417" t="e">
        <f>VLOOKUP(J417,Demand_calculation!$B$2:$AA$402,13,0)</f>
        <v>#N/A</v>
      </c>
      <c r="M417" t="e">
        <f>VLOOKUP(J417,Demand_calculation!$B$2:$AA$402,14,0)</f>
        <v>#N/A</v>
      </c>
      <c r="N417" t="e">
        <f>VLOOKUP(J417,Demand_calculation!$B$2:$AA$402,15,0)</f>
        <v>#N/A</v>
      </c>
      <c r="O417" t="e">
        <f>VLOOKUP(J417,Demand_calculation!$B$2:$AA$402,16,0)</f>
        <v>#N/A</v>
      </c>
      <c r="P417" t="e">
        <f>VLOOKUP(J417,Demand_calculation!$B$2:$AA$402,17,0)</f>
        <v>#N/A</v>
      </c>
      <c r="Q417" t="e">
        <f>VLOOKUP(J417,Demand_calculation!$B$2:$AA$402,18,0)</f>
        <v>#N/A</v>
      </c>
      <c r="R417" t="e">
        <f>VLOOKUP(J417,Demand_calculation!$B$2:$AA$402,19,0)</f>
        <v>#N/A</v>
      </c>
      <c r="S417" t="e">
        <f>VLOOKUP(J417,Demand_calculation!$B$2:$AA$402,20,0)</f>
        <v>#N/A</v>
      </c>
      <c r="T417" t="e">
        <f>VLOOKUP(J417,Demand_calculation!$B$2:$AA$402,21,0)</f>
        <v>#N/A</v>
      </c>
      <c r="U417" t="e">
        <f>VLOOKUP(J417,Demand_calculation!$B$2:$AA$402,22,0)</f>
        <v>#N/A</v>
      </c>
      <c r="V417" t="e">
        <f>VLOOKUP(J417,Demand_calculation!$B$2:$AA$402,23,0)</f>
        <v>#N/A</v>
      </c>
      <c r="W417" t="e">
        <f>VLOOKUP(J417,Demand_calculation!$B$2:$AA$402,24,0)</f>
        <v>#N/A</v>
      </c>
      <c r="X417" t="e">
        <f>VLOOKUP(J417,Demand_calculation!$B$2:$AA$402,25,0)</f>
        <v>#N/A</v>
      </c>
      <c r="Y417" t="e">
        <f>VLOOKUP(J417,Demand_calculation!$B$2:$AA$402,26,0)</f>
        <v>#N/A</v>
      </c>
      <c r="AB417" t="s">
        <v>12771</v>
      </c>
      <c r="AC417">
        <f t="shared" si="96"/>
        <v>0</v>
      </c>
      <c r="AD417">
        <f t="shared" si="97"/>
        <v>0</v>
      </c>
      <c r="AE417">
        <f t="shared" si="98"/>
        <v>0</v>
      </c>
      <c r="AF417">
        <f t="shared" si="99"/>
        <v>0</v>
      </c>
      <c r="AG417">
        <f t="shared" si="100"/>
        <v>0</v>
      </c>
      <c r="AH417">
        <f t="shared" si="101"/>
        <v>0</v>
      </c>
      <c r="AI417">
        <f t="shared" si="102"/>
        <v>0</v>
      </c>
      <c r="AJ417">
        <f t="shared" si="103"/>
        <v>0</v>
      </c>
      <c r="AK417">
        <f t="shared" si="104"/>
        <v>0</v>
      </c>
      <c r="AL417">
        <f t="shared" si="105"/>
        <v>0</v>
      </c>
      <c r="AM417">
        <f t="shared" si="106"/>
        <v>0</v>
      </c>
      <c r="AN417">
        <f t="shared" si="107"/>
        <v>0</v>
      </c>
      <c r="AO417">
        <f t="shared" si="108"/>
        <v>0</v>
      </c>
      <c r="AP417">
        <f t="shared" si="109"/>
        <v>0</v>
      </c>
      <c r="AQ417">
        <f t="shared" si="110"/>
        <v>0</v>
      </c>
    </row>
    <row r="418" spans="1:43">
      <c r="A418">
        <v>5978</v>
      </c>
      <c r="B418">
        <v>248</v>
      </c>
      <c r="C418" t="str">
        <f t="shared" si="111"/>
        <v>n248</v>
      </c>
      <c r="D418" t="str">
        <f>VLOOKUP(A418,Demand_calculation!$A$2:$B$402,2,0)</f>
        <v>load116</v>
      </c>
      <c r="F418" t="s">
        <v>12582</v>
      </c>
      <c r="G418" t="s">
        <v>11864</v>
      </c>
      <c r="I418" t="s">
        <v>12582</v>
      </c>
      <c r="J418" t="s">
        <v>11864</v>
      </c>
      <c r="K418" t="e">
        <f>VLOOKUP(J418,Demand_calculation!$B$2:$M$402,12,0)</f>
        <v>#N/A</v>
      </c>
      <c r="L418" t="e">
        <f>VLOOKUP(J418,Demand_calculation!$B$2:$AA$402,13,0)</f>
        <v>#N/A</v>
      </c>
      <c r="M418" t="e">
        <f>VLOOKUP(J418,Demand_calculation!$B$2:$AA$402,14,0)</f>
        <v>#N/A</v>
      </c>
      <c r="N418" t="e">
        <f>VLOOKUP(J418,Demand_calculation!$B$2:$AA$402,15,0)</f>
        <v>#N/A</v>
      </c>
      <c r="O418" t="e">
        <f>VLOOKUP(J418,Demand_calculation!$B$2:$AA$402,16,0)</f>
        <v>#N/A</v>
      </c>
      <c r="P418" t="e">
        <f>VLOOKUP(J418,Demand_calculation!$B$2:$AA$402,17,0)</f>
        <v>#N/A</v>
      </c>
      <c r="Q418" t="e">
        <f>VLOOKUP(J418,Demand_calculation!$B$2:$AA$402,18,0)</f>
        <v>#N/A</v>
      </c>
      <c r="R418" t="e">
        <f>VLOOKUP(J418,Demand_calculation!$B$2:$AA$402,19,0)</f>
        <v>#N/A</v>
      </c>
      <c r="S418" t="e">
        <f>VLOOKUP(J418,Demand_calculation!$B$2:$AA$402,20,0)</f>
        <v>#N/A</v>
      </c>
      <c r="T418" t="e">
        <f>VLOOKUP(J418,Demand_calculation!$B$2:$AA$402,21,0)</f>
        <v>#N/A</v>
      </c>
      <c r="U418" t="e">
        <f>VLOOKUP(J418,Demand_calculation!$B$2:$AA$402,22,0)</f>
        <v>#N/A</v>
      </c>
      <c r="V418" t="e">
        <f>VLOOKUP(J418,Demand_calculation!$B$2:$AA$402,23,0)</f>
        <v>#N/A</v>
      </c>
      <c r="W418" t="e">
        <f>VLOOKUP(J418,Demand_calculation!$B$2:$AA$402,24,0)</f>
        <v>#N/A</v>
      </c>
      <c r="X418" t="e">
        <f>VLOOKUP(J418,Demand_calculation!$B$2:$AA$402,25,0)</f>
        <v>#N/A</v>
      </c>
      <c r="Y418" t="e">
        <f>VLOOKUP(J418,Demand_calculation!$B$2:$AA$402,26,0)</f>
        <v>#N/A</v>
      </c>
      <c r="AB418" t="s">
        <v>12536</v>
      </c>
      <c r="AC418">
        <f t="shared" si="96"/>
        <v>0</v>
      </c>
      <c r="AD418">
        <f t="shared" si="97"/>
        <v>0</v>
      </c>
      <c r="AE418">
        <f t="shared" si="98"/>
        <v>0</v>
      </c>
      <c r="AF418">
        <f t="shared" si="99"/>
        <v>0</v>
      </c>
      <c r="AG418">
        <f t="shared" si="100"/>
        <v>0</v>
      </c>
      <c r="AH418">
        <f t="shared" si="101"/>
        <v>0</v>
      </c>
      <c r="AI418">
        <f t="shared" si="102"/>
        <v>0</v>
      </c>
      <c r="AJ418">
        <f t="shared" si="103"/>
        <v>0</v>
      </c>
      <c r="AK418">
        <f t="shared" si="104"/>
        <v>0</v>
      </c>
      <c r="AL418">
        <f t="shared" si="105"/>
        <v>0</v>
      </c>
      <c r="AM418">
        <f t="shared" si="106"/>
        <v>0</v>
      </c>
      <c r="AN418">
        <f t="shared" si="107"/>
        <v>0</v>
      </c>
      <c r="AO418">
        <f t="shared" si="108"/>
        <v>0</v>
      </c>
      <c r="AP418">
        <f t="shared" si="109"/>
        <v>0</v>
      </c>
      <c r="AQ418">
        <f t="shared" si="110"/>
        <v>0</v>
      </c>
    </row>
    <row r="419" spans="1:43">
      <c r="A419">
        <v>5978</v>
      </c>
      <c r="B419">
        <v>147</v>
      </c>
      <c r="C419" t="str">
        <f t="shared" si="111"/>
        <v>n147</v>
      </c>
      <c r="D419" t="str">
        <f>VLOOKUP(A419,Demand_calculation!$A$2:$B$402,2,0)</f>
        <v>load116</v>
      </c>
      <c r="F419" t="s">
        <v>12582</v>
      </c>
      <c r="G419" t="s">
        <v>11867</v>
      </c>
      <c r="I419" t="s">
        <v>12582</v>
      </c>
      <c r="J419" t="s">
        <v>11867</v>
      </c>
      <c r="K419" t="e">
        <f>VLOOKUP(J419,Demand_calculation!$B$2:$M$402,12,0)</f>
        <v>#N/A</v>
      </c>
      <c r="L419" t="e">
        <f>VLOOKUP(J419,Demand_calculation!$B$2:$AA$402,13,0)</f>
        <v>#N/A</v>
      </c>
      <c r="M419" t="e">
        <f>VLOOKUP(J419,Demand_calculation!$B$2:$AA$402,14,0)</f>
        <v>#N/A</v>
      </c>
      <c r="N419" t="e">
        <f>VLOOKUP(J419,Demand_calculation!$B$2:$AA$402,15,0)</f>
        <v>#N/A</v>
      </c>
      <c r="O419" t="e">
        <f>VLOOKUP(J419,Demand_calculation!$B$2:$AA$402,16,0)</f>
        <v>#N/A</v>
      </c>
      <c r="P419" t="e">
        <f>VLOOKUP(J419,Demand_calculation!$B$2:$AA$402,17,0)</f>
        <v>#N/A</v>
      </c>
      <c r="Q419" t="e">
        <f>VLOOKUP(J419,Demand_calculation!$B$2:$AA$402,18,0)</f>
        <v>#N/A</v>
      </c>
      <c r="R419" t="e">
        <f>VLOOKUP(J419,Demand_calculation!$B$2:$AA$402,19,0)</f>
        <v>#N/A</v>
      </c>
      <c r="S419" t="e">
        <f>VLOOKUP(J419,Demand_calculation!$B$2:$AA$402,20,0)</f>
        <v>#N/A</v>
      </c>
      <c r="T419" t="e">
        <f>VLOOKUP(J419,Demand_calculation!$B$2:$AA$402,21,0)</f>
        <v>#N/A</v>
      </c>
      <c r="U419" t="e">
        <f>VLOOKUP(J419,Demand_calculation!$B$2:$AA$402,22,0)</f>
        <v>#N/A</v>
      </c>
      <c r="V419" t="e">
        <f>VLOOKUP(J419,Demand_calculation!$B$2:$AA$402,23,0)</f>
        <v>#N/A</v>
      </c>
      <c r="W419" t="e">
        <f>VLOOKUP(J419,Demand_calculation!$B$2:$AA$402,24,0)</f>
        <v>#N/A</v>
      </c>
      <c r="X419" t="e">
        <f>VLOOKUP(J419,Demand_calculation!$B$2:$AA$402,25,0)</f>
        <v>#N/A</v>
      </c>
      <c r="Y419" t="e">
        <f>VLOOKUP(J419,Demand_calculation!$B$2:$AA$402,26,0)</f>
        <v>#N/A</v>
      </c>
      <c r="AB419" t="s">
        <v>12537</v>
      </c>
      <c r="AC419" t="e">
        <f t="shared" si="96"/>
        <v>#N/A</v>
      </c>
      <c r="AD419" t="e">
        <f t="shared" si="97"/>
        <v>#N/A</v>
      </c>
      <c r="AE419" t="e">
        <f t="shared" si="98"/>
        <v>#N/A</v>
      </c>
      <c r="AF419" t="e">
        <f t="shared" si="99"/>
        <v>#N/A</v>
      </c>
      <c r="AG419" t="e">
        <f t="shared" si="100"/>
        <v>#N/A</v>
      </c>
      <c r="AH419" t="e">
        <f t="shared" si="101"/>
        <v>#N/A</v>
      </c>
      <c r="AI419" t="e">
        <f t="shared" si="102"/>
        <v>#N/A</v>
      </c>
      <c r="AJ419" t="e">
        <f t="shared" si="103"/>
        <v>#N/A</v>
      </c>
      <c r="AK419" t="e">
        <f t="shared" si="104"/>
        <v>#N/A</v>
      </c>
      <c r="AL419" t="e">
        <f t="shared" si="105"/>
        <v>#N/A</v>
      </c>
      <c r="AM419" t="e">
        <f t="shared" si="106"/>
        <v>#N/A</v>
      </c>
      <c r="AN419" t="e">
        <f t="shared" si="107"/>
        <v>#N/A</v>
      </c>
      <c r="AO419" t="e">
        <f t="shared" si="108"/>
        <v>#N/A</v>
      </c>
      <c r="AP419" t="e">
        <f t="shared" si="109"/>
        <v>#N/A</v>
      </c>
      <c r="AQ419" t="e">
        <f t="shared" si="110"/>
        <v>#N/A</v>
      </c>
    </row>
    <row r="420" spans="1:43">
      <c r="A420">
        <v>5978</v>
      </c>
      <c r="B420">
        <v>199</v>
      </c>
      <c r="C420" t="str">
        <f t="shared" si="111"/>
        <v>n199</v>
      </c>
      <c r="D420" t="str">
        <f>VLOOKUP(A420,Demand_calculation!$A$2:$B$402,2,0)</f>
        <v>load116</v>
      </c>
      <c r="F420" t="s">
        <v>12582</v>
      </c>
      <c r="G420" t="s">
        <v>11870</v>
      </c>
      <c r="I420" t="s">
        <v>12582</v>
      </c>
      <c r="J420" t="s">
        <v>11870</v>
      </c>
      <c r="K420" t="e">
        <f>VLOOKUP(J420,Demand_calculation!$B$2:$M$402,12,0)</f>
        <v>#N/A</v>
      </c>
      <c r="L420" t="e">
        <f>VLOOKUP(J420,Demand_calculation!$B$2:$AA$402,13,0)</f>
        <v>#N/A</v>
      </c>
      <c r="M420" t="e">
        <f>VLOOKUP(J420,Demand_calculation!$B$2:$AA$402,14,0)</f>
        <v>#N/A</v>
      </c>
      <c r="N420" t="e">
        <f>VLOOKUP(J420,Demand_calculation!$B$2:$AA$402,15,0)</f>
        <v>#N/A</v>
      </c>
      <c r="O420" t="e">
        <f>VLOOKUP(J420,Demand_calculation!$B$2:$AA$402,16,0)</f>
        <v>#N/A</v>
      </c>
      <c r="P420" t="e">
        <f>VLOOKUP(J420,Demand_calculation!$B$2:$AA$402,17,0)</f>
        <v>#N/A</v>
      </c>
      <c r="Q420" t="e">
        <f>VLOOKUP(J420,Demand_calculation!$B$2:$AA$402,18,0)</f>
        <v>#N/A</v>
      </c>
      <c r="R420" t="e">
        <f>VLOOKUP(J420,Demand_calculation!$B$2:$AA$402,19,0)</f>
        <v>#N/A</v>
      </c>
      <c r="S420" t="e">
        <f>VLOOKUP(J420,Demand_calculation!$B$2:$AA$402,20,0)</f>
        <v>#N/A</v>
      </c>
      <c r="T420" t="e">
        <f>VLOOKUP(J420,Demand_calculation!$B$2:$AA$402,21,0)</f>
        <v>#N/A</v>
      </c>
      <c r="U420" t="e">
        <f>VLOOKUP(J420,Demand_calculation!$B$2:$AA$402,22,0)</f>
        <v>#N/A</v>
      </c>
      <c r="V420" t="e">
        <f>VLOOKUP(J420,Demand_calculation!$B$2:$AA$402,23,0)</f>
        <v>#N/A</v>
      </c>
      <c r="W420" t="e">
        <f>VLOOKUP(J420,Demand_calculation!$B$2:$AA$402,24,0)</f>
        <v>#N/A</v>
      </c>
      <c r="X420" t="e">
        <f>VLOOKUP(J420,Demand_calculation!$B$2:$AA$402,25,0)</f>
        <v>#N/A</v>
      </c>
      <c r="Y420" t="e">
        <f>VLOOKUP(J420,Demand_calculation!$B$2:$AA$402,26,0)</f>
        <v>#N/A</v>
      </c>
      <c r="AB420" t="s">
        <v>12772</v>
      </c>
      <c r="AC420" t="e">
        <f t="shared" si="96"/>
        <v>#N/A</v>
      </c>
      <c r="AD420" t="e">
        <f t="shared" si="97"/>
        <v>#N/A</v>
      </c>
      <c r="AE420" t="e">
        <f t="shared" si="98"/>
        <v>#N/A</v>
      </c>
      <c r="AF420" t="e">
        <f t="shared" si="99"/>
        <v>#N/A</v>
      </c>
      <c r="AG420" t="e">
        <f t="shared" si="100"/>
        <v>#N/A</v>
      </c>
      <c r="AH420" t="e">
        <f t="shared" si="101"/>
        <v>#N/A</v>
      </c>
      <c r="AI420" t="e">
        <f t="shared" si="102"/>
        <v>#N/A</v>
      </c>
      <c r="AJ420" t="e">
        <f t="shared" si="103"/>
        <v>#N/A</v>
      </c>
      <c r="AK420" t="e">
        <f t="shared" si="104"/>
        <v>#N/A</v>
      </c>
      <c r="AL420" t="e">
        <f t="shared" si="105"/>
        <v>#N/A</v>
      </c>
      <c r="AM420" t="e">
        <f t="shared" si="106"/>
        <v>#N/A</v>
      </c>
      <c r="AN420" t="e">
        <f t="shared" si="107"/>
        <v>#N/A</v>
      </c>
      <c r="AO420" t="e">
        <f t="shared" si="108"/>
        <v>#N/A</v>
      </c>
      <c r="AP420" t="e">
        <f t="shared" si="109"/>
        <v>#N/A</v>
      </c>
      <c r="AQ420" t="e">
        <f t="shared" si="110"/>
        <v>#N/A</v>
      </c>
    </row>
    <row r="421" spans="1:43">
      <c r="A421">
        <v>6411</v>
      </c>
      <c r="B421">
        <v>213</v>
      </c>
      <c r="C421" t="str">
        <f t="shared" si="111"/>
        <v>n213</v>
      </c>
      <c r="D421" t="str">
        <f>VLOOKUP(A421,Demand_calculation!$A$2:$B$402,2,0)</f>
        <v>load117</v>
      </c>
      <c r="F421" t="s">
        <v>12582</v>
      </c>
      <c r="G421" t="s">
        <v>11878</v>
      </c>
      <c r="I421" t="s">
        <v>12582</v>
      </c>
      <c r="J421" t="s">
        <v>11878</v>
      </c>
      <c r="K421" t="e">
        <f>VLOOKUP(J421,Demand_calculation!$B$2:$M$402,12,0)</f>
        <v>#N/A</v>
      </c>
      <c r="L421" t="e">
        <f>VLOOKUP(J421,Demand_calculation!$B$2:$AA$402,13,0)</f>
        <v>#N/A</v>
      </c>
      <c r="M421" t="e">
        <f>VLOOKUP(J421,Demand_calculation!$B$2:$AA$402,14,0)</f>
        <v>#N/A</v>
      </c>
      <c r="N421" t="e">
        <f>VLOOKUP(J421,Demand_calculation!$B$2:$AA$402,15,0)</f>
        <v>#N/A</v>
      </c>
      <c r="O421" t="e">
        <f>VLOOKUP(J421,Demand_calculation!$B$2:$AA$402,16,0)</f>
        <v>#N/A</v>
      </c>
      <c r="P421" t="e">
        <f>VLOOKUP(J421,Demand_calculation!$B$2:$AA$402,17,0)</f>
        <v>#N/A</v>
      </c>
      <c r="Q421" t="e">
        <f>VLOOKUP(J421,Demand_calculation!$B$2:$AA$402,18,0)</f>
        <v>#N/A</v>
      </c>
      <c r="R421" t="e">
        <f>VLOOKUP(J421,Demand_calculation!$B$2:$AA$402,19,0)</f>
        <v>#N/A</v>
      </c>
      <c r="S421" t="e">
        <f>VLOOKUP(J421,Demand_calculation!$B$2:$AA$402,20,0)</f>
        <v>#N/A</v>
      </c>
      <c r="T421" t="e">
        <f>VLOOKUP(J421,Demand_calculation!$B$2:$AA$402,21,0)</f>
        <v>#N/A</v>
      </c>
      <c r="U421" t="e">
        <f>VLOOKUP(J421,Demand_calculation!$B$2:$AA$402,22,0)</f>
        <v>#N/A</v>
      </c>
      <c r="V421" t="e">
        <f>VLOOKUP(J421,Demand_calculation!$B$2:$AA$402,23,0)</f>
        <v>#N/A</v>
      </c>
      <c r="W421" t="e">
        <f>VLOOKUP(J421,Demand_calculation!$B$2:$AA$402,24,0)</f>
        <v>#N/A</v>
      </c>
      <c r="X421" t="e">
        <f>VLOOKUP(J421,Demand_calculation!$B$2:$AA$402,25,0)</f>
        <v>#N/A</v>
      </c>
      <c r="Y421" t="e">
        <f>VLOOKUP(J421,Demand_calculation!$B$2:$AA$402,26,0)</f>
        <v>#N/A</v>
      </c>
      <c r="AB421" t="s">
        <v>12649</v>
      </c>
      <c r="AC421" t="e">
        <f t="shared" si="96"/>
        <v>#N/A</v>
      </c>
      <c r="AD421" t="e">
        <f t="shared" si="97"/>
        <v>#N/A</v>
      </c>
      <c r="AE421" t="e">
        <f t="shared" si="98"/>
        <v>#N/A</v>
      </c>
      <c r="AF421" t="e">
        <f t="shared" si="99"/>
        <v>#N/A</v>
      </c>
      <c r="AG421" t="e">
        <f t="shared" si="100"/>
        <v>#N/A</v>
      </c>
      <c r="AH421" t="e">
        <f t="shared" si="101"/>
        <v>#N/A</v>
      </c>
      <c r="AI421" t="e">
        <f t="shared" si="102"/>
        <v>#N/A</v>
      </c>
      <c r="AJ421" t="e">
        <f t="shared" si="103"/>
        <v>#N/A</v>
      </c>
      <c r="AK421" t="e">
        <f t="shared" si="104"/>
        <v>#N/A</v>
      </c>
      <c r="AL421" t="e">
        <f t="shared" si="105"/>
        <v>#N/A</v>
      </c>
      <c r="AM421" t="e">
        <f t="shared" si="106"/>
        <v>#N/A</v>
      </c>
      <c r="AN421" t="e">
        <f t="shared" si="107"/>
        <v>#N/A</v>
      </c>
      <c r="AO421" t="e">
        <f t="shared" si="108"/>
        <v>#N/A</v>
      </c>
      <c r="AP421" t="e">
        <f t="shared" si="109"/>
        <v>#N/A</v>
      </c>
      <c r="AQ421" t="e">
        <f t="shared" si="110"/>
        <v>#N/A</v>
      </c>
    </row>
    <row r="422" spans="1:43">
      <c r="A422">
        <v>6412</v>
      </c>
      <c r="B422">
        <v>492</v>
      </c>
      <c r="C422" t="str">
        <f t="shared" si="111"/>
        <v>n492</v>
      </c>
      <c r="D422" t="str">
        <f>VLOOKUP(A422,Demand_calculation!$A$2:$B$402,2,0)</f>
        <v>load118</v>
      </c>
      <c r="F422" t="s">
        <v>12582</v>
      </c>
      <c r="G422" t="s">
        <v>11886</v>
      </c>
      <c r="I422" t="s">
        <v>12582</v>
      </c>
      <c r="J422" t="s">
        <v>11886</v>
      </c>
      <c r="K422" t="e">
        <f>VLOOKUP(J422,Demand_calculation!$B$2:$M$402,12,0)</f>
        <v>#N/A</v>
      </c>
      <c r="L422" t="e">
        <f>VLOOKUP(J422,Demand_calculation!$B$2:$AA$402,13,0)</f>
        <v>#N/A</v>
      </c>
      <c r="M422" t="e">
        <f>VLOOKUP(J422,Demand_calculation!$B$2:$AA$402,14,0)</f>
        <v>#N/A</v>
      </c>
      <c r="N422" t="e">
        <f>VLOOKUP(J422,Demand_calculation!$B$2:$AA$402,15,0)</f>
        <v>#N/A</v>
      </c>
      <c r="O422" t="e">
        <f>VLOOKUP(J422,Demand_calculation!$B$2:$AA$402,16,0)</f>
        <v>#N/A</v>
      </c>
      <c r="P422" t="e">
        <f>VLOOKUP(J422,Demand_calculation!$B$2:$AA$402,17,0)</f>
        <v>#N/A</v>
      </c>
      <c r="Q422" t="e">
        <f>VLOOKUP(J422,Demand_calculation!$B$2:$AA$402,18,0)</f>
        <v>#N/A</v>
      </c>
      <c r="R422" t="e">
        <f>VLOOKUP(J422,Demand_calculation!$B$2:$AA$402,19,0)</f>
        <v>#N/A</v>
      </c>
      <c r="S422" t="e">
        <f>VLOOKUP(J422,Demand_calculation!$B$2:$AA$402,20,0)</f>
        <v>#N/A</v>
      </c>
      <c r="T422" t="e">
        <f>VLOOKUP(J422,Demand_calculation!$B$2:$AA$402,21,0)</f>
        <v>#N/A</v>
      </c>
      <c r="U422" t="e">
        <f>VLOOKUP(J422,Demand_calculation!$B$2:$AA$402,22,0)</f>
        <v>#N/A</v>
      </c>
      <c r="V422" t="e">
        <f>VLOOKUP(J422,Demand_calculation!$B$2:$AA$402,23,0)</f>
        <v>#N/A</v>
      </c>
      <c r="W422" t="e">
        <f>VLOOKUP(J422,Demand_calculation!$B$2:$AA$402,24,0)</f>
        <v>#N/A</v>
      </c>
      <c r="X422" t="e">
        <f>VLOOKUP(J422,Demand_calculation!$B$2:$AA$402,25,0)</f>
        <v>#N/A</v>
      </c>
      <c r="Y422" t="e">
        <f>VLOOKUP(J422,Demand_calculation!$B$2:$AA$402,26,0)</f>
        <v>#N/A</v>
      </c>
      <c r="AB422" t="s">
        <v>12664</v>
      </c>
      <c r="AC422" t="e">
        <f t="shared" si="96"/>
        <v>#N/A</v>
      </c>
      <c r="AD422" t="e">
        <f t="shared" si="97"/>
        <v>#N/A</v>
      </c>
      <c r="AE422" t="e">
        <f t="shared" si="98"/>
        <v>#N/A</v>
      </c>
      <c r="AF422" t="e">
        <f t="shared" si="99"/>
        <v>#N/A</v>
      </c>
      <c r="AG422" t="e">
        <f t="shared" si="100"/>
        <v>#N/A</v>
      </c>
      <c r="AH422" t="e">
        <f t="shared" si="101"/>
        <v>#N/A</v>
      </c>
      <c r="AI422" t="e">
        <f t="shared" si="102"/>
        <v>#N/A</v>
      </c>
      <c r="AJ422" t="e">
        <f t="shared" si="103"/>
        <v>#N/A</v>
      </c>
      <c r="AK422" t="e">
        <f t="shared" si="104"/>
        <v>#N/A</v>
      </c>
      <c r="AL422" t="e">
        <f t="shared" si="105"/>
        <v>#N/A</v>
      </c>
      <c r="AM422" t="e">
        <f t="shared" si="106"/>
        <v>#N/A</v>
      </c>
      <c r="AN422" t="e">
        <f t="shared" si="107"/>
        <v>#N/A</v>
      </c>
      <c r="AO422" t="e">
        <f t="shared" si="108"/>
        <v>#N/A</v>
      </c>
      <c r="AP422" t="e">
        <f t="shared" si="109"/>
        <v>#N/A</v>
      </c>
      <c r="AQ422" t="e">
        <f t="shared" si="110"/>
        <v>#N/A</v>
      </c>
    </row>
    <row r="423" spans="1:43">
      <c r="A423">
        <v>6413</v>
      </c>
      <c r="B423">
        <v>494</v>
      </c>
      <c r="C423" t="str">
        <f t="shared" si="111"/>
        <v>n494</v>
      </c>
      <c r="D423" t="str">
        <f>VLOOKUP(A423,Demand_calculation!$A$2:$B$402,2,0)</f>
        <v>load119</v>
      </c>
      <c r="F423" t="s">
        <v>12832</v>
      </c>
      <c r="G423" t="s">
        <v>11904</v>
      </c>
      <c r="I423" t="s">
        <v>12832</v>
      </c>
      <c r="J423" t="s">
        <v>11904</v>
      </c>
      <c r="K423" t="e">
        <f>VLOOKUP(J423,Demand_calculation!$B$2:$M$402,12,0)</f>
        <v>#N/A</v>
      </c>
      <c r="L423" t="e">
        <f>VLOOKUP(J423,Demand_calculation!$B$2:$AA$402,13,0)</f>
        <v>#N/A</v>
      </c>
      <c r="M423" t="e">
        <f>VLOOKUP(J423,Demand_calculation!$B$2:$AA$402,14,0)</f>
        <v>#N/A</v>
      </c>
      <c r="N423" t="e">
        <f>VLOOKUP(J423,Demand_calculation!$B$2:$AA$402,15,0)</f>
        <v>#N/A</v>
      </c>
      <c r="O423" t="e">
        <f>VLOOKUP(J423,Demand_calculation!$B$2:$AA$402,16,0)</f>
        <v>#N/A</v>
      </c>
      <c r="P423" t="e">
        <f>VLOOKUP(J423,Demand_calculation!$B$2:$AA$402,17,0)</f>
        <v>#N/A</v>
      </c>
      <c r="Q423" t="e">
        <f>VLOOKUP(J423,Demand_calculation!$B$2:$AA$402,18,0)</f>
        <v>#N/A</v>
      </c>
      <c r="R423" t="e">
        <f>VLOOKUP(J423,Demand_calculation!$B$2:$AA$402,19,0)</f>
        <v>#N/A</v>
      </c>
      <c r="S423" t="e">
        <f>VLOOKUP(J423,Demand_calculation!$B$2:$AA$402,20,0)</f>
        <v>#N/A</v>
      </c>
      <c r="T423" t="e">
        <f>VLOOKUP(J423,Demand_calculation!$B$2:$AA$402,21,0)</f>
        <v>#N/A</v>
      </c>
      <c r="U423" t="e">
        <f>VLOOKUP(J423,Demand_calculation!$B$2:$AA$402,22,0)</f>
        <v>#N/A</v>
      </c>
      <c r="V423" t="e">
        <f>VLOOKUP(J423,Demand_calculation!$B$2:$AA$402,23,0)</f>
        <v>#N/A</v>
      </c>
      <c r="W423" t="e">
        <f>VLOOKUP(J423,Demand_calculation!$B$2:$AA$402,24,0)</f>
        <v>#N/A</v>
      </c>
      <c r="X423" t="e">
        <f>VLOOKUP(J423,Demand_calculation!$B$2:$AA$402,25,0)</f>
        <v>#N/A</v>
      </c>
      <c r="Y423" t="e">
        <f>VLOOKUP(J423,Demand_calculation!$B$2:$AA$402,26,0)</f>
        <v>#N/A</v>
      </c>
      <c r="AB423" t="s">
        <v>12654</v>
      </c>
      <c r="AC423" t="e">
        <f t="shared" si="96"/>
        <v>#N/A</v>
      </c>
      <c r="AD423" t="e">
        <f t="shared" si="97"/>
        <v>#N/A</v>
      </c>
      <c r="AE423" t="e">
        <f t="shared" si="98"/>
        <v>#N/A</v>
      </c>
      <c r="AF423" t="e">
        <f t="shared" si="99"/>
        <v>#N/A</v>
      </c>
      <c r="AG423" t="e">
        <f t="shared" si="100"/>
        <v>#N/A</v>
      </c>
      <c r="AH423" t="e">
        <f t="shared" si="101"/>
        <v>#N/A</v>
      </c>
      <c r="AI423" t="e">
        <f t="shared" si="102"/>
        <v>#N/A</v>
      </c>
      <c r="AJ423" t="e">
        <f t="shared" si="103"/>
        <v>#N/A</v>
      </c>
      <c r="AK423" t="e">
        <f t="shared" si="104"/>
        <v>#N/A</v>
      </c>
      <c r="AL423" t="e">
        <f t="shared" si="105"/>
        <v>#N/A</v>
      </c>
      <c r="AM423" t="e">
        <f t="shared" si="106"/>
        <v>#N/A</v>
      </c>
      <c r="AN423" t="e">
        <f t="shared" si="107"/>
        <v>#N/A</v>
      </c>
      <c r="AO423" t="e">
        <f t="shared" si="108"/>
        <v>#N/A</v>
      </c>
      <c r="AP423" t="e">
        <f t="shared" si="109"/>
        <v>#N/A</v>
      </c>
      <c r="AQ423" t="e">
        <f t="shared" si="110"/>
        <v>#N/A</v>
      </c>
    </row>
    <row r="424" spans="1:43">
      <c r="A424">
        <v>6414</v>
      </c>
      <c r="B424">
        <v>70</v>
      </c>
      <c r="C424" t="str">
        <f t="shared" si="111"/>
        <v>n70</v>
      </c>
      <c r="D424" t="str">
        <f>VLOOKUP(A424,Demand_calculation!$A$2:$B$402,2,0)</f>
        <v>load120</v>
      </c>
      <c r="F424" t="s">
        <v>12832</v>
      </c>
      <c r="G424" t="s">
        <v>11905</v>
      </c>
      <c r="I424" t="s">
        <v>12832</v>
      </c>
      <c r="J424" t="s">
        <v>11905</v>
      </c>
      <c r="K424" t="e">
        <f>VLOOKUP(J424,Demand_calculation!$B$2:$M$402,12,0)</f>
        <v>#N/A</v>
      </c>
      <c r="L424" t="e">
        <f>VLOOKUP(J424,Demand_calculation!$B$2:$AA$402,13,0)</f>
        <v>#N/A</v>
      </c>
      <c r="M424" t="e">
        <f>VLOOKUP(J424,Demand_calculation!$B$2:$AA$402,14,0)</f>
        <v>#N/A</v>
      </c>
      <c r="N424" t="e">
        <f>VLOOKUP(J424,Demand_calculation!$B$2:$AA$402,15,0)</f>
        <v>#N/A</v>
      </c>
      <c r="O424" t="e">
        <f>VLOOKUP(J424,Demand_calculation!$B$2:$AA$402,16,0)</f>
        <v>#N/A</v>
      </c>
      <c r="P424" t="e">
        <f>VLOOKUP(J424,Demand_calculation!$B$2:$AA$402,17,0)</f>
        <v>#N/A</v>
      </c>
      <c r="Q424" t="e">
        <f>VLOOKUP(J424,Demand_calculation!$B$2:$AA$402,18,0)</f>
        <v>#N/A</v>
      </c>
      <c r="R424" t="e">
        <f>VLOOKUP(J424,Demand_calculation!$B$2:$AA$402,19,0)</f>
        <v>#N/A</v>
      </c>
      <c r="S424" t="e">
        <f>VLOOKUP(J424,Demand_calculation!$B$2:$AA$402,20,0)</f>
        <v>#N/A</v>
      </c>
      <c r="T424" t="e">
        <f>VLOOKUP(J424,Demand_calculation!$B$2:$AA$402,21,0)</f>
        <v>#N/A</v>
      </c>
      <c r="U424" t="e">
        <f>VLOOKUP(J424,Demand_calculation!$B$2:$AA$402,22,0)</f>
        <v>#N/A</v>
      </c>
      <c r="V424" t="e">
        <f>VLOOKUP(J424,Demand_calculation!$B$2:$AA$402,23,0)</f>
        <v>#N/A</v>
      </c>
      <c r="W424" t="e">
        <f>VLOOKUP(J424,Demand_calculation!$B$2:$AA$402,24,0)</f>
        <v>#N/A</v>
      </c>
      <c r="X424" t="e">
        <f>VLOOKUP(J424,Demand_calculation!$B$2:$AA$402,25,0)</f>
        <v>#N/A</v>
      </c>
      <c r="Y424" t="e">
        <f>VLOOKUP(J424,Demand_calculation!$B$2:$AA$402,26,0)</f>
        <v>#N/A</v>
      </c>
      <c r="AB424" t="s">
        <v>12848</v>
      </c>
      <c r="AC424" t="e">
        <f t="shared" si="96"/>
        <v>#N/A</v>
      </c>
      <c r="AD424" t="e">
        <f t="shared" si="97"/>
        <v>#N/A</v>
      </c>
      <c r="AE424" t="e">
        <f t="shared" si="98"/>
        <v>#N/A</v>
      </c>
      <c r="AF424" t="e">
        <f t="shared" si="99"/>
        <v>#N/A</v>
      </c>
      <c r="AG424" t="e">
        <f t="shared" si="100"/>
        <v>#N/A</v>
      </c>
      <c r="AH424" t="e">
        <f t="shared" si="101"/>
        <v>#N/A</v>
      </c>
      <c r="AI424" t="e">
        <f t="shared" si="102"/>
        <v>#N/A</v>
      </c>
      <c r="AJ424" t="e">
        <f t="shared" si="103"/>
        <v>#N/A</v>
      </c>
      <c r="AK424" t="e">
        <f t="shared" si="104"/>
        <v>#N/A</v>
      </c>
      <c r="AL424" t="e">
        <f t="shared" si="105"/>
        <v>#N/A</v>
      </c>
      <c r="AM424" t="e">
        <f t="shared" si="106"/>
        <v>#N/A</v>
      </c>
      <c r="AN424" t="e">
        <f t="shared" si="107"/>
        <v>#N/A</v>
      </c>
      <c r="AO424" t="e">
        <f t="shared" si="108"/>
        <v>#N/A</v>
      </c>
      <c r="AP424" t="e">
        <f t="shared" si="109"/>
        <v>#N/A</v>
      </c>
      <c r="AQ424" t="e">
        <f t="shared" si="110"/>
        <v>#N/A</v>
      </c>
    </row>
    <row r="425" spans="1:43">
      <c r="A425">
        <v>6431</v>
      </c>
      <c r="B425">
        <v>228</v>
      </c>
      <c r="C425" t="str">
        <f t="shared" si="111"/>
        <v>n228</v>
      </c>
      <c r="D425" t="str">
        <f>VLOOKUP(A425,Demand_calculation!$A$2:$B$402,2,0)</f>
        <v>load121</v>
      </c>
      <c r="F425" t="s">
        <v>12832</v>
      </c>
      <c r="G425" t="s">
        <v>11998</v>
      </c>
      <c r="I425" t="s">
        <v>12832</v>
      </c>
      <c r="J425" t="s">
        <v>11998</v>
      </c>
      <c r="K425" t="e">
        <f>VLOOKUP(J425,Demand_calculation!$B$2:$M$402,12,0)</f>
        <v>#N/A</v>
      </c>
      <c r="L425" t="e">
        <f>VLOOKUP(J425,Demand_calculation!$B$2:$AA$402,13,0)</f>
        <v>#N/A</v>
      </c>
      <c r="M425" t="e">
        <f>VLOOKUP(J425,Demand_calculation!$B$2:$AA$402,14,0)</f>
        <v>#N/A</v>
      </c>
      <c r="N425" t="e">
        <f>VLOOKUP(J425,Demand_calculation!$B$2:$AA$402,15,0)</f>
        <v>#N/A</v>
      </c>
      <c r="O425" t="e">
        <f>VLOOKUP(J425,Demand_calculation!$B$2:$AA$402,16,0)</f>
        <v>#N/A</v>
      </c>
      <c r="P425" t="e">
        <f>VLOOKUP(J425,Demand_calculation!$B$2:$AA$402,17,0)</f>
        <v>#N/A</v>
      </c>
      <c r="Q425" t="e">
        <f>VLOOKUP(J425,Demand_calculation!$B$2:$AA$402,18,0)</f>
        <v>#N/A</v>
      </c>
      <c r="R425" t="e">
        <f>VLOOKUP(J425,Demand_calculation!$B$2:$AA$402,19,0)</f>
        <v>#N/A</v>
      </c>
      <c r="S425" t="e">
        <f>VLOOKUP(J425,Demand_calculation!$B$2:$AA$402,20,0)</f>
        <v>#N/A</v>
      </c>
      <c r="T425" t="e">
        <f>VLOOKUP(J425,Demand_calculation!$B$2:$AA$402,21,0)</f>
        <v>#N/A</v>
      </c>
      <c r="U425" t="e">
        <f>VLOOKUP(J425,Demand_calculation!$B$2:$AA$402,22,0)</f>
        <v>#N/A</v>
      </c>
      <c r="V425" t="e">
        <f>VLOOKUP(J425,Demand_calculation!$B$2:$AA$402,23,0)</f>
        <v>#N/A</v>
      </c>
      <c r="W425" t="e">
        <f>VLOOKUP(J425,Demand_calculation!$B$2:$AA$402,24,0)</f>
        <v>#N/A</v>
      </c>
      <c r="X425" t="e">
        <f>VLOOKUP(J425,Demand_calculation!$B$2:$AA$402,25,0)</f>
        <v>#N/A</v>
      </c>
      <c r="Y425" t="e">
        <f>VLOOKUP(J425,Demand_calculation!$B$2:$AA$402,26,0)</f>
        <v>#N/A</v>
      </c>
      <c r="AB425" t="s">
        <v>12836</v>
      </c>
      <c r="AC425" t="e">
        <f t="shared" si="96"/>
        <v>#N/A</v>
      </c>
      <c r="AD425" t="e">
        <f t="shared" si="97"/>
        <v>#N/A</v>
      </c>
      <c r="AE425" t="e">
        <f t="shared" si="98"/>
        <v>#N/A</v>
      </c>
      <c r="AF425" t="e">
        <f t="shared" si="99"/>
        <v>#N/A</v>
      </c>
      <c r="AG425" t="e">
        <f t="shared" si="100"/>
        <v>#N/A</v>
      </c>
      <c r="AH425" t="e">
        <f t="shared" si="101"/>
        <v>#N/A</v>
      </c>
      <c r="AI425" t="e">
        <f t="shared" si="102"/>
        <v>#N/A</v>
      </c>
      <c r="AJ425" t="e">
        <f t="shared" si="103"/>
        <v>#N/A</v>
      </c>
      <c r="AK425" t="e">
        <f t="shared" si="104"/>
        <v>#N/A</v>
      </c>
      <c r="AL425" t="e">
        <f t="shared" si="105"/>
        <v>#N/A</v>
      </c>
      <c r="AM425" t="e">
        <f t="shared" si="106"/>
        <v>#N/A</v>
      </c>
      <c r="AN425" t="e">
        <f t="shared" si="107"/>
        <v>#N/A</v>
      </c>
      <c r="AO425" t="e">
        <f t="shared" si="108"/>
        <v>#N/A</v>
      </c>
      <c r="AP425" t="e">
        <f t="shared" si="109"/>
        <v>#N/A</v>
      </c>
      <c r="AQ425" t="e">
        <f t="shared" si="110"/>
        <v>#N/A</v>
      </c>
    </row>
    <row r="426" spans="1:43">
      <c r="A426">
        <v>6431</v>
      </c>
      <c r="B426">
        <v>257</v>
      </c>
      <c r="C426" t="str">
        <f t="shared" si="111"/>
        <v>n257</v>
      </c>
      <c r="D426" t="str">
        <f>VLOOKUP(A426,Demand_calculation!$A$2:$B$402,2,0)</f>
        <v>load121</v>
      </c>
      <c r="F426" t="s">
        <v>12832</v>
      </c>
      <c r="G426" t="s">
        <v>12002</v>
      </c>
      <c r="I426" t="s">
        <v>12832</v>
      </c>
      <c r="J426" t="s">
        <v>12002</v>
      </c>
      <c r="K426" t="e">
        <f>VLOOKUP(J426,Demand_calculation!$B$2:$M$402,12,0)</f>
        <v>#N/A</v>
      </c>
      <c r="L426" t="e">
        <f>VLOOKUP(J426,Demand_calculation!$B$2:$AA$402,13,0)</f>
        <v>#N/A</v>
      </c>
      <c r="M426" t="e">
        <f>VLOOKUP(J426,Demand_calculation!$B$2:$AA$402,14,0)</f>
        <v>#N/A</v>
      </c>
      <c r="N426" t="e">
        <f>VLOOKUP(J426,Demand_calculation!$B$2:$AA$402,15,0)</f>
        <v>#N/A</v>
      </c>
      <c r="O426" t="e">
        <f>VLOOKUP(J426,Demand_calculation!$B$2:$AA$402,16,0)</f>
        <v>#N/A</v>
      </c>
      <c r="P426" t="e">
        <f>VLOOKUP(J426,Demand_calculation!$B$2:$AA$402,17,0)</f>
        <v>#N/A</v>
      </c>
      <c r="Q426" t="e">
        <f>VLOOKUP(J426,Demand_calculation!$B$2:$AA$402,18,0)</f>
        <v>#N/A</v>
      </c>
      <c r="R426" t="e">
        <f>VLOOKUP(J426,Demand_calculation!$B$2:$AA$402,19,0)</f>
        <v>#N/A</v>
      </c>
      <c r="S426" t="e">
        <f>VLOOKUP(J426,Demand_calculation!$B$2:$AA$402,20,0)</f>
        <v>#N/A</v>
      </c>
      <c r="T426" t="e">
        <f>VLOOKUP(J426,Demand_calculation!$B$2:$AA$402,21,0)</f>
        <v>#N/A</v>
      </c>
      <c r="U426" t="e">
        <f>VLOOKUP(J426,Demand_calculation!$B$2:$AA$402,22,0)</f>
        <v>#N/A</v>
      </c>
      <c r="V426" t="e">
        <f>VLOOKUP(J426,Demand_calculation!$B$2:$AA$402,23,0)</f>
        <v>#N/A</v>
      </c>
      <c r="W426" t="e">
        <f>VLOOKUP(J426,Demand_calculation!$B$2:$AA$402,24,0)</f>
        <v>#N/A</v>
      </c>
      <c r="X426" t="e">
        <f>VLOOKUP(J426,Demand_calculation!$B$2:$AA$402,25,0)</f>
        <v>#N/A</v>
      </c>
      <c r="Y426" t="e">
        <f>VLOOKUP(J426,Demand_calculation!$B$2:$AA$402,26,0)</f>
        <v>#N/A</v>
      </c>
      <c r="AB426" t="s">
        <v>12837</v>
      </c>
      <c r="AC426" t="e">
        <f t="shared" si="96"/>
        <v>#N/A</v>
      </c>
      <c r="AD426" t="e">
        <f t="shared" si="97"/>
        <v>#N/A</v>
      </c>
      <c r="AE426" t="e">
        <f t="shared" si="98"/>
        <v>#N/A</v>
      </c>
      <c r="AF426" t="e">
        <f t="shared" si="99"/>
        <v>#N/A</v>
      </c>
      <c r="AG426" t="e">
        <f t="shared" si="100"/>
        <v>#N/A</v>
      </c>
      <c r="AH426" t="e">
        <f t="shared" si="101"/>
        <v>#N/A</v>
      </c>
      <c r="AI426" t="e">
        <f t="shared" si="102"/>
        <v>#N/A</v>
      </c>
      <c r="AJ426" t="e">
        <f t="shared" si="103"/>
        <v>#N/A</v>
      </c>
      <c r="AK426" t="e">
        <f t="shared" si="104"/>
        <v>#N/A</v>
      </c>
      <c r="AL426" t="e">
        <f t="shared" si="105"/>
        <v>#N/A</v>
      </c>
      <c r="AM426" t="e">
        <f t="shared" si="106"/>
        <v>#N/A</v>
      </c>
      <c r="AN426" t="e">
        <f t="shared" si="107"/>
        <v>#N/A</v>
      </c>
      <c r="AO426" t="e">
        <f t="shared" si="108"/>
        <v>#N/A</v>
      </c>
      <c r="AP426" t="e">
        <f t="shared" si="109"/>
        <v>#N/A</v>
      </c>
      <c r="AQ426" t="e">
        <f t="shared" si="110"/>
        <v>#N/A</v>
      </c>
    </row>
    <row r="427" spans="1:43">
      <c r="A427">
        <v>6431</v>
      </c>
      <c r="B427">
        <v>69</v>
      </c>
      <c r="C427" t="str">
        <f t="shared" si="111"/>
        <v>n69</v>
      </c>
      <c r="D427" t="str">
        <f>VLOOKUP(A427,Demand_calculation!$A$2:$B$402,2,0)</f>
        <v>load121</v>
      </c>
      <c r="F427" t="s">
        <v>12714</v>
      </c>
      <c r="G427" t="s">
        <v>11898</v>
      </c>
      <c r="I427" t="s">
        <v>12714</v>
      </c>
      <c r="J427" t="s">
        <v>11898</v>
      </c>
      <c r="K427" t="e">
        <f>VLOOKUP(J427,Demand_calculation!$B$2:$M$402,12,0)</f>
        <v>#N/A</v>
      </c>
      <c r="L427" t="e">
        <f>VLOOKUP(J427,Demand_calculation!$B$2:$AA$402,13,0)</f>
        <v>#N/A</v>
      </c>
      <c r="M427" t="e">
        <f>VLOOKUP(J427,Demand_calculation!$B$2:$AA$402,14,0)</f>
        <v>#N/A</v>
      </c>
      <c r="N427" t="e">
        <f>VLOOKUP(J427,Demand_calculation!$B$2:$AA$402,15,0)</f>
        <v>#N/A</v>
      </c>
      <c r="O427" t="e">
        <f>VLOOKUP(J427,Demand_calculation!$B$2:$AA$402,16,0)</f>
        <v>#N/A</v>
      </c>
      <c r="P427" t="e">
        <f>VLOOKUP(J427,Demand_calculation!$B$2:$AA$402,17,0)</f>
        <v>#N/A</v>
      </c>
      <c r="Q427" t="e">
        <f>VLOOKUP(J427,Demand_calculation!$B$2:$AA$402,18,0)</f>
        <v>#N/A</v>
      </c>
      <c r="R427" t="e">
        <f>VLOOKUP(J427,Demand_calculation!$B$2:$AA$402,19,0)</f>
        <v>#N/A</v>
      </c>
      <c r="S427" t="e">
        <f>VLOOKUP(J427,Demand_calculation!$B$2:$AA$402,20,0)</f>
        <v>#N/A</v>
      </c>
      <c r="T427" t="e">
        <f>VLOOKUP(J427,Demand_calculation!$B$2:$AA$402,21,0)</f>
        <v>#N/A</v>
      </c>
      <c r="U427" t="e">
        <f>VLOOKUP(J427,Demand_calculation!$B$2:$AA$402,22,0)</f>
        <v>#N/A</v>
      </c>
      <c r="V427" t="e">
        <f>VLOOKUP(J427,Demand_calculation!$B$2:$AA$402,23,0)</f>
        <v>#N/A</v>
      </c>
      <c r="W427" t="e">
        <f>VLOOKUP(J427,Demand_calculation!$B$2:$AA$402,24,0)</f>
        <v>#N/A</v>
      </c>
      <c r="X427" t="e">
        <f>VLOOKUP(J427,Demand_calculation!$B$2:$AA$402,25,0)</f>
        <v>#N/A</v>
      </c>
      <c r="Y427" t="e">
        <f>VLOOKUP(J427,Demand_calculation!$B$2:$AA$402,26,0)</f>
        <v>#N/A</v>
      </c>
      <c r="AB427" t="s">
        <v>12979</v>
      </c>
      <c r="AC427" t="e">
        <f t="shared" si="96"/>
        <v>#N/A</v>
      </c>
      <c r="AD427" t="e">
        <f t="shared" si="97"/>
        <v>#N/A</v>
      </c>
      <c r="AE427" t="e">
        <f t="shared" si="98"/>
        <v>#N/A</v>
      </c>
      <c r="AF427" t="e">
        <f t="shared" si="99"/>
        <v>#N/A</v>
      </c>
      <c r="AG427" t="e">
        <f t="shared" si="100"/>
        <v>#N/A</v>
      </c>
      <c r="AH427" t="e">
        <f t="shared" si="101"/>
        <v>#N/A</v>
      </c>
      <c r="AI427" t="e">
        <f t="shared" si="102"/>
        <v>#N/A</v>
      </c>
      <c r="AJ427" t="e">
        <f t="shared" si="103"/>
        <v>#N/A</v>
      </c>
      <c r="AK427" t="e">
        <f t="shared" si="104"/>
        <v>#N/A</v>
      </c>
      <c r="AL427" t="e">
        <f t="shared" si="105"/>
        <v>#N/A</v>
      </c>
      <c r="AM427" t="e">
        <f t="shared" si="106"/>
        <v>#N/A</v>
      </c>
      <c r="AN427" t="e">
        <f t="shared" si="107"/>
        <v>#N/A</v>
      </c>
      <c r="AO427" t="e">
        <f t="shared" si="108"/>
        <v>#N/A</v>
      </c>
      <c r="AP427" t="e">
        <f t="shared" si="109"/>
        <v>#N/A</v>
      </c>
      <c r="AQ427" t="e">
        <f t="shared" si="110"/>
        <v>#N/A</v>
      </c>
    </row>
    <row r="428" spans="1:43">
      <c r="A428">
        <v>6431</v>
      </c>
      <c r="B428">
        <v>339</v>
      </c>
      <c r="C428" t="str">
        <f t="shared" si="111"/>
        <v>n339</v>
      </c>
      <c r="D428" t="str">
        <f>VLOOKUP(A428,Demand_calculation!$A$2:$B$402,2,0)</f>
        <v>load121</v>
      </c>
      <c r="F428" t="s">
        <v>12714</v>
      </c>
      <c r="G428" t="s">
        <v>11902</v>
      </c>
      <c r="I428" t="s">
        <v>12714</v>
      </c>
      <c r="J428" t="s">
        <v>11902</v>
      </c>
      <c r="K428" t="e">
        <f>VLOOKUP(J428,Demand_calculation!$B$2:$M$402,12,0)</f>
        <v>#N/A</v>
      </c>
      <c r="L428" t="e">
        <f>VLOOKUP(J428,Demand_calculation!$B$2:$AA$402,13,0)</f>
        <v>#N/A</v>
      </c>
      <c r="M428" t="e">
        <f>VLOOKUP(J428,Demand_calculation!$B$2:$AA$402,14,0)</f>
        <v>#N/A</v>
      </c>
      <c r="N428" t="e">
        <f>VLOOKUP(J428,Demand_calculation!$B$2:$AA$402,15,0)</f>
        <v>#N/A</v>
      </c>
      <c r="O428" t="e">
        <f>VLOOKUP(J428,Demand_calculation!$B$2:$AA$402,16,0)</f>
        <v>#N/A</v>
      </c>
      <c r="P428" t="e">
        <f>VLOOKUP(J428,Demand_calculation!$B$2:$AA$402,17,0)</f>
        <v>#N/A</v>
      </c>
      <c r="Q428" t="e">
        <f>VLOOKUP(J428,Demand_calculation!$B$2:$AA$402,18,0)</f>
        <v>#N/A</v>
      </c>
      <c r="R428" t="e">
        <f>VLOOKUP(J428,Demand_calculation!$B$2:$AA$402,19,0)</f>
        <v>#N/A</v>
      </c>
      <c r="S428" t="e">
        <f>VLOOKUP(J428,Demand_calculation!$B$2:$AA$402,20,0)</f>
        <v>#N/A</v>
      </c>
      <c r="T428" t="e">
        <f>VLOOKUP(J428,Demand_calculation!$B$2:$AA$402,21,0)</f>
        <v>#N/A</v>
      </c>
      <c r="U428" t="e">
        <f>VLOOKUP(J428,Demand_calculation!$B$2:$AA$402,22,0)</f>
        <v>#N/A</v>
      </c>
      <c r="V428" t="e">
        <f>VLOOKUP(J428,Demand_calculation!$B$2:$AA$402,23,0)</f>
        <v>#N/A</v>
      </c>
      <c r="W428" t="e">
        <f>VLOOKUP(J428,Demand_calculation!$B$2:$AA$402,24,0)</f>
        <v>#N/A</v>
      </c>
      <c r="X428" t="e">
        <f>VLOOKUP(J428,Demand_calculation!$B$2:$AA$402,25,0)</f>
        <v>#N/A</v>
      </c>
      <c r="Y428" t="e">
        <f>VLOOKUP(J428,Demand_calculation!$B$2:$AA$402,26,0)</f>
        <v>#N/A</v>
      </c>
      <c r="AB428" t="s">
        <v>12795</v>
      </c>
      <c r="AC428" t="e">
        <f t="shared" si="96"/>
        <v>#N/A</v>
      </c>
      <c r="AD428" t="e">
        <f t="shared" si="97"/>
        <v>#N/A</v>
      </c>
      <c r="AE428" t="e">
        <f t="shared" si="98"/>
        <v>#N/A</v>
      </c>
      <c r="AF428" t="e">
        <f t="shared" si="99"/>
        <v>#N/A</v>
      </c>
      <c r="AG428" t="e">
        <f t="shared" si="100"/>
        <v>#N/A</v>
      </c>
      <c r="AH428" t="e">
        <f t="shared" si="101"/>
        <v>#N/A</v>
      </c>
      <c r="AI428" t="e">
        <f t="shared" si="102"/>
        <v>#N/A</v>
      </c>
      <c r="AJ428" t="e">
        <f t="shared" si="103"/>
        <v>#N/A</v>
      </c>
      <c r="AK428" t="e">
        <f t="shared" si="104"/>
        <v>#N/A</v>
      </c>
      <c r="AL428" t="e">
        <f t="shared" si="105"/>
        <v>#N/A</v>
      </c>
      <c r="AM428" t="e">
        <f t="shared" si="106"/>
        <v>#N/A</v>
      </c>
      <c r="AN428" t="e">
        <f t="shared" si="107"/>
        <v>#N/A</v>
      </c>
      <c r="AO428" t="e">
        <f t="shared" si="108"/>
        <v>#N/A</v>
      </c>
      <c r="AP428" t="e">
        <f t="shared" si="109"/>
        <v>#N/A</v>
      </c>
      <c r="AQ428" t="e">
        <f t="shared" si="110"/>
        <v>#N/A</v>
      </c>
    </row>
    <row r="429" spans="1:43">
      <c r="A429">
        <v>6431</v>
      </c>
      <c r="B429">
        <v>213</v>
      </c>
      <c r="C429" t="str">
        <f t="shared" si="111"/>
        <v>n213</v>
      </c>
      <c r="D429" t="str">
        <f>VLOOKUP(A429,Demand_calculation!$A$2:$B$402,2,0)</f>
        <v>load121</v>
      </c>
      <c r="F429" t="s">
        <v>12714</v>
      </c>
      <c r="G429" t="s">
        <v>11903</v>
      </c>
      <c r="I429" t="s">
        <v>12714</v>
      </c>
      <c r="J429" t="s">
        <v>11903</v>
      </c>
      <c r="K429" t="e">
        <f>VLOOKUP(J429,Demand_calculation!$B$2:$M$402,12,0)</f>
        <v>#N/A</v>
      </c>
      <c r="L429" t="e">
        <f>VLOOKUP(J429,Demand_calculation!$B$2:$AA$402,13,0)</f>
        <v>#N/A</v>
      </c>
      <c r="M429" t="e">
        <f>VLOOKUP(J429,Demand_calculation!$B$2:$AA$402,14,0)</f>
        <v>#N/A</v>
      </c>
      <c r="N429" t="e">
        <f>VLOOKUP(J429,Demand_calculation!$B$2:$AA$402,15,0)</f>
        <v>#N/A</v>
      </c>
      <c r="O429" t="e">
        <f>VLOOKUP(J429,Demand_calculation!$B$2:$AA$402,16,0)</f>
        <v>#N/A</v>
      </c>
      <c r="P429" t="e">
        <f>VLOOKUP(J429,Demand_calculation!$B$2:$AA$402,17,0)</f>
        <v>#N/A</v>
      </c>
      <c r="Q429" t="e">
        <f>VLOOKUP(J429,Demand_calculation!$B$2:$AA$402,18,0)</f>
        <v>#N/A</v>
      </c>
      <c r="R429" t="e">
        <f>VLOOKUP(J429,Demand_calculation!$B$2:$AA$402,19,0)</f>
        <v>#N/A</v>
      </c>
      <c r="S429" t="e">
        <f>VLOOKUP(J429,Demand_calculation!$B$2:$AA$402,20,0)</f>
        <v>#N/A</v>
      </c>
      <c r="T429" t="e">
        <f>VLOOKUP(J429,Demand_calculation!$B$2:$AA$402,21,0)</f>
        <v>#N/A</v>
      </c>
      <c r="U429" t="e">
        <f>VLOOKUP(J429,Demand_calculation!$B$2:$AA$402,22,0)</f>
        <v>#N/A</v>
      </c>
      <c r="V429" t="e">
        <f>VLOOKUP(J429,Demand_calculation!$B$2:$AA$402,23,0)</f>
        <v>#N/A</v>
      </c>
      <c r="W429" t="e">
        <f>VLOOKUP(J429,Demand_calculation!$B$2:$AA$402,24,0)</f>
        <v>#N/A</v>
      </c>
      <c r="X429" t="e">
        <f>VLOOKUP(J429,Demand_calculation!$B$2:$AA$402,25,0)</f>
        <v>#N/A</v>
      </c>
      <c r="Y429" t="e">
        <f>VLOOKUP(J429,Demand_calculation!$B$2:$AA$402,26,0)</f>
        <v>#N/A</v>
      </c>
      <c r="AB429" t="s">
        <v>12999</v>
      </c>
      <c r="AC429" t="e">
        <f t="shared" si="96"/>
        <v>#N/A</v>
      </c>
      <c r="AD429" t="e">
        <f t="shared" si="97"/>
        <v>#N/A</v>
      </c>
      <c r="AE429" t="e">
        <f t="shared" si="98"/>
        <v>#N/A</v>
      </c>
      <c r="AF429" t="e">
        <f t="shared" si="99"/>
        <v>#N/A</v>
      </c>
      <c r="AG429" t="e">
        <f t="shared" si="100"/>
        <v>#N/A</v>
      </c>
      <c r="AH429" t="e">
        <f t="shared" si="101"/>
        <v>#N/A</v>
      </c>
      <c r="AI429" t="e">
        <f t="shared" si="102"/>
        <v>#N/A</v>
      </c>
      <c r="AJ429" t="e">
        <f t="shared" si="103"/>
        <v>#N/A</v>
      </c>
      <c r="AK429" t="e">
        <f t="shared" si="104"/>
        <v>#N/A</v>
      </c>
      <c r="AL429" t="e">
        <f t="shared" si="105"/>
        <v>#N/A</v>
      </c>
      <c r="AM429" t="e">
        <f t="shared" si="106"/>
        <v>#N/A</v>
      </c>
      <c r="AN429" t="e">
        <f t="shared" si="107"/>
        <v>#N/A</v>
      </c>
      <c r="AO429" t="e">
        <f t="shared" si="108"/>
        <v>#N/A</v>
      </c>
      <c r="AP429" t="e">
        <f t="shared" si="109"/>
        <v>#N/A</v>
      </c>
      <c r="AQ429" t="e">
        <f t="shared" si="110"/>
        <v>#N/A</v>
      </c>
    </row>
    <row r="430" spans="1:43">
      <c r="A430">
        <v>6431</v>
      </c>
      <c r="B430">
        <v>422</v>
      </c>
      <c r="C430" t="str">
        <f t="shared" si="111"/>
        <v>n422</v>
      </c>
      <c r="D430" t="str">
        <f>VLOOKUP(A430,Demand_calculation!$A$2:$B$402,2,0)</f>
        <v>load121</v>
      </c>
      <c r="F430" t="s">
        <v>12714</v>
      </c>
      <c r="G430" t="s">
        <v>11904</v>
      </c>
      <c r="I430" t="s">
        <v>12714</v>
      </c>
      <c r="J430" t="s">
        <v>11904</v>
      </c>
      <c r="K430" t="e">
        <f>VLOOKUP(J430,Demand_calculation!$B$2:$M$402,12,0)</f>
        <v>#N/A</v>
      </c>
      <c r="L430" t="e">
        <f>VLOOKUP(J430,Demand_calculation!$B$2:$AA$402,13,0)</f>
        <v>#N/A</v>
      </c>
      <c r="M430" t="e">
        <f>VLOOKUP(J430,Demand_calculation!$B$2:$AA$402,14,0)</f>
        <v>#N/A</v>
      </c>
      <c r="N430" t="e">
        <f>VLOOKUP(J430,Demand_calculation!$B$2:$AA$402,15,0)</f>
        <v>#N/A</v>
      </c>
      <c r="O430" t="e">
        <f>VLOOKUP(J430,Demand_calculation!$B$2:$AA$402,16,0)</f>
        <v>#N/A</v>
      </c>
      <c r="P430" t="e">
        <f>VLOOKUP(J430,Demand_calculation!$B$2:$AA$402,17,0)</f>
        <v>#N/A</v>
      </c>
      <c r="Q430" t="e">
        <f>VLOOKUP(J430,Demand_calculation!$B$2:$AA$402,18,0)</f>
        <v>#N/A</v>
      </c>
      <c r="R430" t="e">
        <f>VLOOKUP(J430,Demand_calculation!$B$2:$AA$402,19,0)</f>
        <v>#N/A</v>
      </c>
      <c r="S430" t="e">
        <f>VLOOKUP(J430,Demand_calculation!$B$2:$AA$402,20,0)</f>
        <v>#N/A</v>
      </c>
      <c r="T430" t="e">
        <f>VLOOKUP(J430,Demand_calculation!$B$2:$AA$402,21,0)</f>
        <v>#N/A</v>
      </c>
      <c r="U430" t="e">
        <f>VLOOKUP(J430,Demand_calculation!$B$2:$AA$402,22,0)</f>
        <v>#N/A</v>
      </c>
      <c r="V430" t="e">
        <f>VLOOKUP(J430,Demand_calculation!$B$2:$AA$402,23,0)</f>
        <v>#N/A</v>
      </c>
      <c r="W430" t="e">
        <f>VLOOKUP(J430,Demand_calculation!$B$2:$AA$402,24,0)</f>
        <v>#N/A</v>
      </c>
      <c r="X430" t="e">
        <f>VLOOKUP(J430,Demand_calculation!$B$2:$AA$402,25,0)</f>
        <v>#N/A</v>
      </c>
      <c r="Y430" t="e">
        <f>VLOOKUP(J430,Demand_calculation!$B$2:$AA$402,26,0)</f>
        <v>#N/A</v>
      </c>
      <c r="AB430" t="s">
        <v>12528</v>
      </c>
      <c r="AC430" t="e">
        <f t="shared" si="96"/>
        <v>#N/A</v>
      </c>
      <c r="AD430" t="e">
        <f t="shared" si="97"/>
        <v>#N/A</v>
      </c>
      <c r="AE430" t="e">
        <f t="shared" si="98"/>
        <v>#N/A</v>
      </c>
      <c r="AF430" t="e">
        <f t="shared" si="99"/>
        <v>#N/A</v>
      </c>
      <c r="AG430" t="e">
        <f t="shared" si="100"/>
        <v>#N/A</v>
      </c>
      <c r="AH430" t="e">
        <f t="shared" si="101"/>
        <v>#N/A</v>
      </c>
      <c r="AI430" t="e">
        <f t="shared" si="102"/>
        <v>#N/A</v>
      </c>
      <c r="AJ430" t="e">
        <f t="shared" si="103"/>
        <v>#N/A</v>
      </c>
      <c r="AK430" t="e">
        <f t="shared" si="104"/>
        <v>#N/A</v>
      </c>
      <c r="AL430" t="e">
        <f t="shared" si="105"/>
        <v>#N/A</v>
      </c>
      <c r="AM430" t="e">
        <f t="shared" si="106"/>
        <v>#N/A</v>
      </c>
      <c r="AN430" t="e">
        <f t="shared" si="107"/>
        <v>#N/A</v>
      </c>
      <c r="AO430" t="e">
        <f t="shared" si="108"/>
        <v>#N/A</v>
      </c>
      <c r="AP430" t="e">
        <f t="shared" si="109"/>
        <v>#N/A</v>
      </c>
      <c r="AQ430" t="e">
        <f t="shared" si="110"/>
        <v>#N/A</v>
      </c>
    </row>
    <row r="431" spans="1:43">
      <c r="A431">
        <v>6432</v>
      </c>
      <c r="B431">
        <v>213</v>
      </c>
      <c r="C431" t="str">
        <f t="shared" si="111"/>
        <v>n213</v>
      </c>
      <c r="D431" t="str">
        <f>VLOOKUP(A431,Demand_calculation!$A$2:$B$402,2,0)</f>
        <v>load122</v>
      </c>
      <c r="F431" t="s">
        <v>12714</v>
      </c>
      <c r="G431" t="s">
        <v>11905</v>
      </c>
      <c r="I431" t="s">
        <v>12714</v>
      </c>
      <c r="J431" t="s">
        <v>11905</v>
      </c>
      <c r="K431" t="e">
        <f>VLOOKUP(J431,Demand_calculation!$B$2:$M$402,12,0)</f>
        <v>#N/A</v>
      </c>
      <c r="L431" t="e">
        <f>VLOOKUP(J431,Demand_calculation!$B$2:$AA$402,13,0)</f>
        <v>#N/A</v>
      </c>
      <c r="M431" t="e">
        <f>VLOOKUP(J431,Demand_calculation!$B$2:$AA$402,14,0)</f>
        <v>#N/A</v>
      </c>
      <c r="N431" t="e">
        <f>VLOOKUP(J431,Demand_calculation!$B$2:$AA$402,15,0)</f>
        <v>#N/A</v>
      </c>
      <c r="O431" t="e">
        <f>VLOOKUP(J431,Demand_calculation!$B$2:$AA$402,16,0)</f>
        <v>#N/A</v>
      </c>
      <c r="P431" t="e">
        <f>VLOOKUP(J431,Demand_calculation!$B$2:$AA$402,17,0)</f>
        <v>#N/A</v>
      </c>
      <c r="Q431" t="e">
        <f>VLOOKUP(J431,Demand_calculation!$B$2:$AA$402,18,0)</f>
        <v>#N/A</v>
      </c>
      <c r="R431" t="e">
        <f>VLOOKUP(J431,Demand_calculation!$B$2:$AA$402,19,0)</f>
        <v>#N/A</v>
      </c>
      <c r="S431" t="e">
        <f>VLOOKUP(J431,Demand_calculation!$B$2:$AA$402,20,0)</f>
        <v>#N/A</v>
      </c>
      <c r="T431" t="e">
        <f>VLOOKUP(J431,Demand_calculation!$B$2:$AA$402,21,0)</f>
        <v>#N/A</v>
      </c>
      <c r="U431" t="e">
        <f>VLOOKUP(J431,Demand_calculation!$B$2:$AA$402,22,0)</f>
        <v>#N/A</v>
      </c>
      <c r="V431" t="e">
        <f>VLOOKUP(J431,Demand_calculation!$B$2:$AA$402,23,0)</f>
        <v>#N/A</v>
      </c>
      <c r="W431" t="e">
        <f>VLOOKUP(J431,Demand_calculation!$B$2:$AA$402,24,0)</f>
        <v>#N/A</v>
      </c>
      <c r="X431" t="e">
        <f>VLOOKUP(J431,Demand_calculation!$B$2:$AA$402,25,0)</f>
        <v>#N/A</v>
      </c>
      <c r="Y431" t="e">
        <f>VLOOKUP(J431,Demand_calculation!$B$2:$AA$402,26,0)</f>
        <v>#N/A</v>
      </c>
      <c r="AB431" t="s">
        <v>12941</v>
      </c>
      <c r="AC431">
        <f t="shared" si="96"/>
        <v>0</v>
      </c>
      <c r="AD431">
        <f t="shared" si="97"/>
        <v>0</v>
      </c>
      <c r="AE431">
        <f t="shared" si="98"/>
        <v>0</v>
      </c>
      <c r="AF431">
        <f t="shared" si="99"/>
        <v>0</v>
      </c>
      <c r="AG431">
        <f t="shared" si="100"/>
        <v>0</v>
      </c>
      <c r="AH431">
        <f t="shared" si="101"/>
        <v>0</v>
      </c>
      <c r="AI431">
        <f t="shared" si="102"/>
        <v>0</v>
      </c>
      <c r="AJ431">
        <f t="shared" si="103"/>
        <v>0</v>
      </c>
      <c r="AK431">
        <f t="shared" si="104"/>
        <v>0</v>
      </c>
      <c r="AL431">
        <f t="shared" si="105"/>
        <v>0</v>
      </c>
      <c r="AM431">
        <f t="shared" si="106"/>
        <v>0</v>
      </c>
      <c r="AN431">
        <f t="shared" si="107"/>
        <v>0</v>
      </c>
      <c r="AO431">
        <f t="shared" si="108"/>
        <v>0</v>
      </c>
      <c r="AP431">
        <f t="shared" si="109"/>
        <v>0</v>
      </c>
      <c r="AQ431">
        <f t="shared" si="110"/>
        <v>0</v>
      </c>
    </row>
    <row r="432" spans="1:43">
      <c r="A432">
        <v>6432</v>
      </c>
      <c r="B432">
        <v>245</v>
      </c>
      <c r="C432" t="str">
        <f t="shared" si="111"/>
        <v>n245</v>
      </c>
      <c r="D432" t="str">
        <f>VLOOKUP(A432,Demand_calculation!$A$2:$B$402,2,0)</f>
        <v>load122</v>
      </c>
      <c r="F432" t="s">
        <v>12714</v>
      </c>
      <c r="G432" t="s">
        <v>11906</v>
      </c>
      <c r="I432" t="s">
        <v>12714</v>
      </c>
      <c r="J432" t="s">
        <v>11906</v>
      </c>
      <c r="K432" t="e">
        <f>VLOOKUP(J432,Demand_calculation!$B$2:$M$402,12,0)</f>
        <v>#N/A</v>
      </c>
      <c r="L432" t="e">
        <f>VLOOKUP(J432,Demand_calculation!$B$2:$AA$402,13,0)</f>
        <v>#N/A</v>
      </c>
      <c r="M432" t="e">
        <f>VLOOKUP(J432,Demand_calculation!$B$2:$AA$402,14,0)</f>
        <v>#N/A</v>
      </c>
      <c r="N432" t="e">
        <f>VLOOKUP(J432,Demand_calculation!$B$2:$AA$402,15,0)</f>
        <v>#N/A</v>
      </c>
      <c r="O432" t="e">
        <f>VLOOKUP(J432,Demand_calculation!$B$2:$AA$402,16,0)</f>
        <v>#N/A</v>
      </c>
      <c r="P432" t="e">
        <f>VLOOKUP(J432,Demand_calculation!$B$2:$AA$402,17,0)</f>
        <v>#N/A</v>
      </c>
      <c r="Q432" t="e">
        <f>VLOOKUP(J432,Demand_calculation!$B$2:$AA$402,18,0)</f>
        <v>#N/A</v>
      </c>
      <c r="R432" t="e">
        <f>VLOOKUP(J432,Demand_calculation!$B$2:$AA$402,19,0)</f>
        <v>#N/A</v>
      </c>
      <c r="S432" t="e">
        <f>VLOOKUP(J432,Demand_calculation!$B$2:$AA$402,20,0)</f>
        <v>#N/A</v>
      </c>
      <c r="T432" t="e">
        <f>VLOOKUP(J432,Demand_calculation!$B$2:$AA$402,21,0)</f>
        <v>#N/A</v>
      </c>
      <c r="U432" t="e">
        <f>VLOOKUP(J432,Demand_calculation!$B$2:$AA$402,22,0)</f>
        <v>#N/A</v>
      </c>
      <c r="V432" t="e">
        <f>VLOOKUP(J432,Demand_calculation!$B$2:$AA$402,23,0)</f>
        <v>#N/A</v>
      </c>
      <c r="W432" t="e">
        <f>VLOOKUP(J432,Demand_calculation!$B$2:$AA$402,24,0)</f>
        <v>#N/A</v>
      </c>
      <c r="X432" t="e">
        <f>VLOOKUP(J432,Demand_calculation!$B$2:$AA$402,25,0)</f>
        <v>#N/A</v>
      </c>
      <c r="Y432" t="e">
        <f>VLOOKUP(J432,Demand_calculation!$B$2:$AA$402,26,0)</f>
        <v>#N/A</v>
      </c>
      <c r="AB432" t="s">
        <v>12945</v>
      </c>
      <c r="AC432" t="e">
        <f t="shared" si="96"/>
        <v>#N/A</v>
      </c>
      <c r="AD432" t="e">
        <f t="shared" si="97"/>
        <v>#N/A</v>
      </c>
      <c r="AE432" t="e">
        <f t="shared" si="98"/>
        <v>#N/A</v>
      </c>
      <c r="AF432" t="e">
        <f t="shared" si="99"/>
        <v>#N/A</v>
      </c>
      <c r="AG432" t="e">
        <f t="shared" si="100"/>
        <v>#N/A</v>
      </c>
      <c r="AH432" t="e">
        <f t="shared" si="101"/>
        <v>#N/A</v>
      </c>
      <c r="AI432" t="e">
        <f t="shared" si="102"/>
        <v>#N/A</v>
      </c>
      <c r="AJ432" t="e">
        <f t="shared" si="103"/>
        <v>#N/A</v>
      </c>
      <c r="AK432" t="e">
        <f t="shared" si="104"/>
        <v>#N/A</v>
      </c>
      <c r="AL432" t="e">
        <f t="shared" si="105"/>
        <v>#N/A</v>
      </c>
      <c r="AM432" t="e">
        <f t="shared" si="106"/>
        <v>#N/A</v>
      </c>
      <c r="AN432" t="e">
        <f t="shared" si="107"/>
        <v>#N/A</v>
      </c>
      <c r="AO432" t="e">
        <f t="shared" si="108"/>
        <v>#N/A</v>
      </c>
      <c r="AP432" t="e">
        <f t="shared" si="109"/>
        <v>#N/A</v>
      </c>
      <c r="AQ432" t="e">
        <f t="shared" si="110"/>
        <v>#N/A</v>
      </c>
    </row>
    <row r="433" spans="1:43">
      <c r="A433">
        <v>6432</v>
      </c>
      <c r="B433">
        <v>68</v>
      </c>
      <c r="C433" t="str">
        <f t="shared" si="111"/>
        <v>n68</v>
      </c>
      <c r="D433" t="str">
        <f>VLOOKUP(A433,Demand_calculation!$A$2:$B$402,2,0)</f>
        <v>load122</v>
      </c>
      <c r="F433" t="s">
        <v>12715</v>
      </c>
      <c r="G433" t="s">
        <v>11732</v>
      </c>
      <c r="I433" t="s">
        <v>12715</v>
      </c>
      <c r="J433" t="s">
        <v>11732</v>
      </c>
      <c r="K433" t="e">
        <f>VLOOKUP(J433,Demand_calculation!$B$2:$M$402,12,0)</f>
        <v>#N/A</v>
      </c>
      <c r="L433" t="e">
        <f>VLOOKUP(J433,Demand_calculation!$B$2:$AA$402,13,0)</f>
        <v>#N/A</v>
      </c>
      <c r="M433" t="e">
        <f>VLOOKUP(J433,Demand_calculation!$B$2:$AA$402,14,0)</f>
        <v>#N/A</v>
      </c>
      <c r="N433" t="e">
        <f>VLOOKUP(J433,Demand_calculation!$B$2:$AA$402,15,0)</f>
        <v>#N/A</v>
      </c>
      <c r="O433" t="e">
        <f>VLOOKUP(J433,Demand_calculation!$B$2:$AA$402,16,0)</f>
        <v>#N/A</v>
      </c>
      <c r="P433" t="e">
        <f>VLOOKUP(J433,Demand_calculation!$B$2:$AA$402,17,0)</f>
        <v>#N/A</v>
      </c>
      <c r="Q433" t="e">
        <f>VLOOKUP(J433,Demand_calculation!$B$2:$AA$402,18,0)</f>
        <v>#N/A</v>
      </c>
      <c r="R433" t="e">
        <f>VLOOKUP(J433,Demand_calculation!$B$2:$AA$402,19,0)</f>
        <v>#N/A</v>
      </c>
      <c r="S433" t="e">
        <f>VLOOKUP(J433,Demand_calculation!$B$2:$AA$402,20,0)</f>
        <v>#N/A</v>
      </c>
      <c r="T433" t="e">
        <f>VLOOKUP(J433,Demand_calculation!$B$2:$AA$402,21,0)</f>
        <v>#N/A</v>
      </c>
      <c r="U433" t="e">
        <f>VLOOKUP(J433,Demand_calculation!$B$2:$AA$402,22,0)</f>
        <v>#N/A</v>
      </c>
      <c r="V433" t="e">
        <f>VLOOKUP(J433,Demand_calculation!$B$2:$AA$402,23,0)</f>
        <v>#N/A</v>
      </c>
      <c r="W433" t="e">
        <f>VLOOKUP(J433,Demand_calculation!$B$2:$AA$402,24,0)</f>
        <v>#N/A</v>
      </c>
      <c r="X433" t="e">
        <f>VLOOKUP(J433,Demand_calculation!$B$2:$AA$402,25,0)</f>
        <v>#N/A</v>
      </c>
      <c r="Y433" t="e">
        <f>VLOOKUP(J433,Demand_calculation!$B$2:$AA$402,26,0)</f>
        <v>#N/A</v>
      </c>
      <c r="AB433" t="s">
        <v>12980</v>
      </c>
      <c r="AC433">
        <f t="shared" si="96"/>
        <v>0</v>
      </c>
      <c r="AD433">
        <f t="shared" si="97"/>
        <v>0</v>
      </c>
      <c r="AE433">
        <f t="shared" si="98"/>
        <v>0</v>
      </c>
      <c r="AF433">
        <f t="shared" si="99"/>
        <v>0</v>
      </c>
      <c r="AG433">
        <f t="shared" si="100"/>
        <v>0</v>
      </c>
      <c r="AH433">
        <f t="shared" si="101"/>
        <v>0</v>
      </c>
      <c r="AI433">
        <f t="shared" si="102"/>
        <v>0</v>
      </c>
      <c r="AJ433">
        <f t="shared" si="103"/>
        <v>0</v>
      </c>
      <c r="AK433">
        <f t="shared" si="104"/>
        <v>0</v>
      </c>
      <c r="AL433">
        <f t="shared" si="105"/>
        <v>0</v>
      </c>
      <c r="AM433">
        <f t="shared" si="106"/>
        <v>0</v>
      </c>
      <c r="AN433">
        <f t="shared" si="107"/>
        <v>0</v>
      </c>
      <c r="AO433">
        <f t="shared" si="108"/>
        <v>0</v>
      </c>
      <c r="AP433">
        <f t="shared" si="109"/>
        <v>0</v>
      </c>
      <c r="AQ433">
        <f t="shared" si="110"/>
        <v>0</v>
      </c>
    </row>
    <row r="434" spans="1:43">
      <c r="A434">
        <v>6432</v>
      </c>
      <c r="B434">
        <v>385</v>
      </c>
      <c r="C434" t="str">
        <f t="shared" si="111"/>
        <v>n385</v>
      </c>
      <c r="D434" t="str">
        <f>VLOOKUP(A434,Demand_calculation!$A$2:$B$402,2,0)</f>
        <v>load122</v>
      </c>
      <c r="F434" t="s">
        <v>12715</v>
      </c>
      <c r="G434" t="s">
        <v>11742</v>
      </c>
      <c r="I434" t="s">
        <v>12715</v>
      </c>
      <c r="J434" t="s">
        <v>11742</v>
      </c>
      <c r="K434" t="e">
        <f>VLOOKUP(J434,Demand_calculation!$B$2:$M$402,12,0)</f>
        <v>#N/A</v>
      </c>
      <c r="L434" t="e">
        <f>VLOOKUP(J434,Demand_calculation!$B$2:$AA$402,13,0)</f>
        <v>#N/A</v>
      </c>
      <c r="M434" t="e">
        <f>VLOOKUP(J434,Demand_calculation!$B$2:$AA$402,14,0)</f>
        <v>#N/A</v>
      </c>
      <c r="N434" t="e">
        <f>VLOOKUP(J434,Demand_calculation!$B$2:$AA$402,15,0)</f>
        <v>#N/A</v>
      </c>
      <c r="O434" t="e">
        <f>VLOOKUP(J434,Demand_calculation!$B$2:$AA$402,16,0)</f>
        <v>#N/A</v>
      </c>
      <c r="P434" t="e">
        <f>VLOOKUP(J434,Demand_calculation!$B$2:$AA$402,17,0)</f>
        <v>#N/A</v>
      </c>
      <c r="Q434" t="e">
        <f>VLOOKUP(J434,Demand_calculation!$B$2:$AA$402,18,0)</f>
        <v>#N/A</v>
      </c>
      <c r="R434" t="e">
        <f>VLOOKUP(J434,Demand_calculation!$B$2:$AA$402,19,0)</f>
        <v>#N/A</v>
      </c>
      <c r="S434" t="e">
        <f>VLOOKUP(J434,Demand_calculation!$B$2:$AA$402,20,0)</f>
        <v>#N/A</v>
      </c>
      <c r="T434" t="e">
        <f>VLOOKUP(J434,Demand_calculation!$B$2:$AA$402,21,0)</f>
        <v>#N/A</v>
      </c>
      <c r="U434" t="e">
        <f>VLOOKUP(J434,Demand_calculation!$B$2:$AA$402,22,0)</f>
        <v>#N/A</v>
      </c>
      <c r="V434" t="e">
        <f>VLOOKUP(J434,Demand_calculation!$B$2:$AA$402,23,0)</f>
        <v>#N/A</v>
      </c>
      <c r="W434" t="e">
        <f>VLOOKUP(J434,Demand_calculation!$B$2:$AA$402,24,0)</f>
        <v>#N/A</v>
      </c>
      <c r="X434" t="e">
        <f>VLOOKUP(J434,Demand_calculation!$B$2:$AA$402,25,0)</f>
        <v>#N/A</v>
      </c>
      <c r="Y434" t="e">
        <f>VLOOKUP(J434,Demand_calculation!$B$2:$AA$402,26,0)</f>
        <v>#N/A</v>
      </c>
      <c r="AB434" t="s">
        <v>12596</v>
      </c>
      <c r="AC434" t="e">
        <f t="shared" si="96"/>
        <v>#N/A</v>
      </c>
      <c r="AD434" t="e">
        <f t="shared" si="97"/>
        <v>#N/A</v>
      </c>
      <c r="AE434" t="e">
        <f t="shared" si="98"/>
        <v>#N/A</v>
      </c>
      <c r="AF434" t="e">
        <f t="shared" si="99"/>
        <v>#N/A</v>
      </c>
      <c r="AG434" t="e">
        <f t="shared" si="100"/>
        <v>#N/A</v>
      </c>
      <c r="AH434" t="e">
        <f t="shared" si="101"/>
        <v>#N/A</v>
      </c>
      <c r="AI434" t="e">
        <f t="shared" si="102"/>
        <v>#N/A</v>
      </c>
      <c r="AJ434" t="e">
        <f t="shared" si="103"/>
        <v>#N/A</v>
      </c>
      <c r="AK434" t="e">
        <f t="shared" si="104"/>
        <v>#N/A</v>
      </c>
      <c r="AL434" t="e">
        <f t="shared" si="105"/>
        <v>#N/A</v>
      </c>
      <c r="AM434" t="e">
        <f t="shared" si="106"/>
        <v>#N/A</v>
      </c>
      <c r="AN434" t="e">
        <f t="shared" si="107"/>
        <v>#N/A</v>
      </c>
      <c r="AO434" t="e">
        <f t="shared" si="108"/>
        <v>#N/A</v>
      </c>
      <c r="AP434" t="e">
        <f t="shared" si="109"/>
        <v>#N/A</v>
      </c>
      <c r="AQ434" t="e">
        <f t="shared" si="110"/>
        <v>#N/A</v>
      </c>
    </row>
    <row r="435" spans="1:43">
      <c r="A435">
        <v>6433</v>
      </c>
      <c r="B435">
        <v>257</v>
      </c>
      <c r="C435" t="str">
        <f t="shared" si="111"/>
        <v>n257</v>
      </c>
      <c r="D435" t="str">
        <f>VLOOKUP(A435,Demand_calculation!$A$2:$B$402,2,0)</f>
        <v>load123</v>
      </c>
      <c r="F435" t="s">
        <v>12715</v>
      </c>
      <c r="G435" t="s">
        <v>11743</v>
      </c>
      <c r="I435" t="s">
        <v>12715</v>
      </c>
      <c r="J435" t="s">
        <v>11743</v>
      </c>
      <c r="K435" t="e">
        <f>VLOOKUP(J435,Demand_calculation!$B$2:$M$402,12,0)</f>
        <v>#N/A</v>
      </c>
      <c r="L435" t="e">
        <f>VLOOKUP(J435,Demand_calculation!$B$2:$AA$402,13,0)</f>
        <v>#N/A</v>
      </c>
      <c r="M435" t="e">
        <f>VLOOKUP(J435,Demand_calculation!$B$2:$AA$402,14,0)</f>
        <v>#N/A</v>
      </c>
      <c r="N435" t="e">
        <f>VLOOKUP(J435,Demand_calculation!$B$2:$AA$402,15,0)</f>
        <v>#N/A</v>
      </c>
      <c r="O435" t="e">
        <f>VLOOKUP(J435,Demand_calculation!$B$2:$AA$402,16,0)</f>
        <v>#N/A</v>
      </c>
      <c r="P435" t="e">
        <f>VLOOKUP(J435,Demand_calculation!$B$2:$AA$402,17,0)</f>
        <v>#N/A</v>
      </c>
      <c r="Q435" t="e">
        <f>VLOOKUP(J435,Demand_calculation!$B$2:$AA$402,18,0)</f>
        <v>#N/A</v>
      </c>
      <c r="R435" t="e">
        <f>VLOOKUP(J435,Demand_calculation!$B$2:$AA$402,19,0)</f>
        <v>#N/A</v>
      </c>
      <c r="S435" t="e">
        <f>VLOOKUP(J435,Demand_calculation!$B$2:$AA$402,20,0)</f>
        <v>#N/A</v>
      </c>
      <c r="T435" t="e">
        <f>VLOOKUP(J435,Demand_calculation!$B$2:$AA$402,21,0)</f>
        <v>#N/A</v>
      </c>
      <c r="U435" t="e">
        <f>VLOOKUP(J435,Demand_calculation!$B$2:$AA$402,22,0)</f>
        <v>#N/A</v>
      </c>
      <c r="V435" t="e">
        <f>VLOOKUP(J435,Demand_calculation!$B$2:$AA$402,23,0)</f>
        <v>#N/A</v>
      </c>
      <c r="W435" t="e">
        <f>VLOOKUP(J435,Demand_calculation!$B$2:$AA$402,24,0)</f>
        <v>#N/A</v>
      </c>
      <c r="X435" t="e">
        <f>VLOOKUP(J435,Demand_calculation!$B$2:$AA$402,25,0)</f>
        <v>#N/A</v>
      </c>
      <c r="Y435" t="e">
        <f>VLOOKUP(J435,Demand_calculation!$B$2:$AA$402,26,0)</f>
        <v>#N/A</v>
      </c>
      <c r="AB435" t="s">
        <v>12597</v>
      </c>
      <c r="AC435" t="e">
        <f t="shared" si="96"/>
        <v>#N/A</v>
      </c>
      <c r="AD435" t="e">
        <f t="shared" si="97"/>
        <v>#N/A</v>
      </c>
      <c r="AE435" t="e">
        <f t="shared" si="98"/>
        <v>#N/A</v>
      </c>
      <c r="AF435" t="e">
        <f t="shared" si="99"/>
        <v>#N/A</v>
      </c>
      <c r="AG435" t="e">
        <f t="shared" si="100"/>
        <v>#N/A</v>
      </c>
      <c r="AH435" t="e">
        <f t="shared" si="101"/>
        <v>#N/A</v>
      </c>
      <c r="AI435" t="e">
        <f t="shared" si="102"/>
        <v>#N/A</v>
      </c>
      <c r="AJ435" t="e">
        <f t="shared" si="103"/>
        <v>#N/A</v>
      </c>
      <c r="AK435" t="e">
        <f t="shared" si="104"/>
        <v>#N/A</v>
      </c>
      <c r="AL435" t="e">
        <f t="shared" si="105"/>
        <v>#N/A</v>
      </c>
      <c r="AM435" t="e">
        <f t="shared" si="106"/>
        <v>#N/A</v>
      </c>
      <c r="AN435" t="e">
        <f t="shared" si="107"/>
        <v>#N/A</v>
      </c>
      <c r="AO435" t="e">
        <f t="shared" si="108"/>
        <v>#N/A</v>
      </c>
      <c r="AP435" t="e">
        <f t="shared" si="109"/>
        <v>#N/A</v>
      </c>
      <c r="AQ435" t="e">
        <f t="shared" si="110"/>
        <v>#N/A</v>
      </c>
    </row>
    <row r="436" spans="1:43">
      <c r="A436">
        <v>6433</v>
      </c>
      <c r="B436">
        <v>70</v>
      </c>
      <c r="C436" t="str">
        <f t="shared" si="111"/>
        <v>n70</v>
      </c>
      <c r="D436" t="str">
        <f>VLOOKUP(A436,Demand_calculation!$A$2:$B$402,2,0)</f>
        <v>load123</v>
      </c>
      <c r="F436" t="s">
        <v>12580</v>
      </c>
      <c r="G436" t="s">
        <v>11909</v>
      </c>
      <c r="I436" t="s">
        <v>12580</v>
      </c>
      <c r="J436" t="s">
        <v>11909</v>
      </c>
      <c r="K436" t="e">
        <f>VLOOKUP(J436,Demand_calculation!$B$2:$M$402,12,0)</f>
        <v>#N/A</v>
      </c>
      <c r="L436" t="e">
        <f>VLOOKUP(J436,Demand_calculation!$B$2:$AA$402,13,0)</f>
        <v>#N/A</v>
      </c>
      <c r="M436" t="e">
        <f>VLOOKUP(J436,Demand_calculation!$B$2:$AA$402,14,0)</f>
        <v>#N/A</v>
      </c>
      <c r="N436" t="e">
        <f>VLOOKUP(J436,Demand_calculation!$B$2:$AA$402,15,0)</f>
        <v>#N/A</v>
      </c>
      <c r="O436" t="e">
        <f>VLOOKUP(J436,Demand_calculation!$B$2:$AA$402,16,0)</f>
        <v>#N/A</v>
      </c>
      <c r="P436" t="e">
        <f>VLOOKUP(J436,Demand_calculation!$B$2:$AA$402,17,0)</f>
        <v>#N/A</v>
      </c>
      <c r="Q436" t="e">
        <f>VLOOKUP(J436,Demand_calculation!$B$2:$AA$402,18,0)</f>
        <v>#N/A</v>
      </c>
      <c r="R436" t="e">
        <f>VLOOKUP(J436,Demand_calculation!$B$2:$AA$402,19,0)</f>
        <v>#N/A</v>
      </c>
      <c r="S436" t="e">
        <f>VLOOKUP(J436,Demand_calculation!$B$2:$AA$402,20,0)</f>
        <v>#N/A</v>
      </c>
      <c r="T436" t="e">
        <f>VLOOKUP(J436,Demand_calculation!$B$2:$AA$402,21,0)</f>
        <v>#N/A</v>
      </c>
      <c r="U436" t="e">
        <f>VLOOKUP(J436,Demand_calculation!$B$2:$AA$402,22,0)</f>
        <v>#N/A</v>
      </c>
      <c r="V436" t="e">
        <f>VLOOKUP(J436,Demand_calculation!$B$2:$AA$402,23,0)</f>
        <v>#N/A</v>
      </c>
      <c r="W436" t="e">
        <f>VLOOKUP(J436,Demand_calculation!$B$2:$AA$402,24,0)</f>
        <v>#N/A</v>
      </c>
      <c r="X436" t="e">
        <f>VLOOKUP(J436,Demand_calculation!$B$2:$AA$402,25,0)</f>
        <v>#N/A</v>
      </c>
      <c r="Y436" t="e">
        <f>VLOOKUP(J436,Demand_calculation!$B$2:$AA$402,26,0)</f>
        <v>#N/A</v>
      </c>
      <c r="AB436" t="s">
        <v>12917</v>
      </c>
      <c r="AC436" t="e">
        <f t="shared" si="96"/>
        <v>#N/A</v>
      </c>
      <c r="AD436" t="e">
        <f t="shared" si="97"/>
        <v>#N/A</v>
      </c>
      <c r="AE436" t="e">
        <f t="shared" si="98"/>
        <v>#N/A</v>
      </c>
      <c r="AF436" t="e">
        <f t="shared" si="99"/>
        <v>#N/A</v>
      </c>
      <c r="AG436" t="e">
        <f t="shared" si="100"/>
        <v>#N/A</v>
      </c>
      <c r="AH436" t="e">
        <f t="shared" si="101"/>
        <v>#N/A</v>
      </c>
      <c r="AI436" t="e">
        <f t="shared" si="102"/>
        <v>#N/A</v>
      </c>
      <c r="AJ436" t="e">
        <f t="shared" si="103"/>
        <v>#N/A</v>
      </c>
      <c r="AK436" t="e">
        <f t="shared" si="104"/>
        <v>#N/A</v>
      </c>
      <c r="AL436" t="e">
        <f t="shared" si="105"/>
        <v>#N/A</v>
      </c>
      <c r="AM436" t="e">
        <f t="shared" si="106"/>
        <v>#N/A</v>
      </c>
      <c r="AN436" t="e">
        <f t="shared" si="107"/>
        <v>#N/A</v>
      </c>
      <c r="AO436" t="e">
        <f t="shared" si="108"/>
        <v>#N/A</v>
      </c>
      <c r="AP436" t="e">
        <f t="shared" si="109"/>
        <v>#N/A</v>
      </c>
      <c r="AQ436" t="e">
        <f t="shared" si="110"/>
        <v>#N/A</v>
      </c>
    </row>
    <row r="437" spans="1:43">
      <c r="A437">
        <v>6433</v>
      </c>
      <c r="B437">
        <v>213</v>
      </c>
      <c r="C437" t="str">
        <f t="shared" si="111"/>
        <v>n213</v>
      </c>
      <c r="D437" t="str">
        <f>VLOOKUP(A437,Demand_calculation!$A$2:$B$402,2,0)</f>
        <v>load123</v>
      </c>
      <c r="F437" t="s">
        <v>12580</v>
      </c>
      <c r="G437" t="s">
        <v>11914</v>
      </c>
      <c r="I437" t="s">
        <v>12580</v>
      </c>
      <c r="J437" t="s">
        <v>11914</v>
      </c>
      <c r="K437" t="e">
        <f>VLOOKUP(J437,Demand_calculation!$B$2:$M$402,12,0)</f>
        <v>#N/A</v>
      </c>
      <c r="L437" t="e">
        <f>VLOOKUP(J437,Demand_calculation!$B$2:$AA$402,13,0)</f>
        <v>#N/A</v>
      </c>
      <c r="M437" t="e">
        <f>VLOOKUP(J437,Demand_calculation!$B$2:$AA$402,14,0)</f>
        <v>#N/A</v>
      </c>
      <c r="N437" t="e">
        <f>VLOOKUP(J437,Demand_calculation!$B$2:$AA$402,15,0)</f>
        <v>#N/A</v>
      </c>
      <c r="O437" t="e">
        <f>VLOOKUP(J437,Demand_calculation!$B$2:$AA$402,16,0)</f>
        <v>#N/A</v>
      </c>
      <c r="P437" t="e">
        <f>VLOOKUP(J437,Demand_calculation!$B$2:$AA$402,17,0)</f>
        <v>#N/A</v>
      </c>
      <c r="Q437" t="e">
        <f>VLOOKUP(J437,Demand_calculation!$B$2:$AA$402,18,0)</f>
        <v>#N/A</v>
      </c>
      <c r="R437" t="e">
        <f>VLOOKUP(J437,Demand_calculation!$B$2:$AA$402,19,0)</f>
        <v>#N/A</v>
      </c>
      <c r="S437" t="e">
        <f>VLOOKUP(J437,Demand_calculation!$B$2:$AA$402,20,0)</f>
        <v>#N/A</v>
      </c>
      <c r="T437" t="e">
        <f>VLOOKUP(J437,Demand_calculation!$B$2:$AA$402,21,0)</f>
        <v>#N/A</v>
      </c>
      <c r="U437" t="e">
        <f>VLOOKUP(J437,Demand_calculation!$B$2:$AA$402,22,0)</f>
        <v>#N/A</v>
      </c>
      <c r="V437" t="e">
        <f>VLOOKUP(J437,Demand_calculation!$B$2:$AA$402,23,0)</f>
        <v>#N/A</v>
      </c>
      <c r="W437" t="e">
        <f>VLOOKUP(J437,Demand_calculation!$B$2:$AA$402,24,0)</f>
        <v>#N/A</v>
      </c>
      <c r="X437" t="e">
        <f>VLOOKUP(J437,Demand_calculation!$B$2:$AA$402,25,0)</f>
        <v>#N/A</v>
      </c>
      <c r="Y437" t="e">
        <f>VLOOKUP(J437,Demand_calculation!$B$2:$AA$402,26,0)</f>
        <v>#N/A</v>
      </c>
      <c r="AB437" t="s">
        <v>13000</v>
      </c>
      <c r="AC437" t="e">
        <f t="shared" si="96"/>
        <v>#N/A</v>
      </c>
      <c r="AD437" t="e">
        <f t="shared" si="97"/>
        <v>#N/A</v>
      </c>
      <c r="AE437" t="e">
        <f t="shared" si="98"/>
        <v>#N/A</v>
      </c>
      <c r="AF437" t="e">
        <f t="shared" si="99"/>
        <v>#N/A</v>
      </c>
      <c r="AG437" t="e">
        <f t="shared" si="100"/>
        <v>#N/A</v>
      </c>
      <c r="AH437" t="e">
        <f t="shared" si="101"/>
        <v>#N/A</v>
      </c>
      <c r="AI437" t="e">
        <f t="shared" si="102"/>
        <v>#N/A</v>
      </c>
      <c r="AJ437" t="e">
        <f t="shared" si="103"/>
        <v>#N/A</v>
      </c>
      <c r="AK437" t="e">
        <f t="shared" si="104"/>
        <v>#N/A</v>
      </c>
      <c r="AL437" t="e">
        <f t="shared" si="105"/>
        <v>#N/A</v>
      </c>
      <c r="AM437" t="e">
        <f t="shared" si="106"/>
        <v>#N/A</v>
      </c>
      <c r="AN437" t="e">
        <f t="shared" si="107"/>
        <v>#N/A</v>
      </c>
      <c r="AO437" t="e">
        <f t="shared" si="108"/>
        <v>#N/A</v>
      </c>
      <c r="AP437" t="e">
        <f t="shared" si="109"/>
        <v>#N/A</v>
      </c>
      <c r="AQ437" t="e">
        <f t="shared" si="110"/>
        <v>#N/A</v>
      </c>
    </row>
    <row r="438" spans="1:43">
      <c r="A438">
        <v>6433</v>
      </c>
      <c r="B438">
        <v>240</v>
      </c>
      <c r="C438" t="str">
        <f t="shared" si="111"/>
        <v>n240</v>
      </c>
      <c r="D438" t="str">
        <f>VLOOKUP(A438,Demand_calculation!$A$2:$B$402,2,0)</f>
        <v>load123</v>
      </c>
      <c r="F438" t="s">
        <v>12580</v>
      </c>
      <c r="G438" t="s">
        <v>11921</v>
      </c>
      <c r="I438" t="s">
        <v>12580</v>
      </c>
      <c r="J438" t="s">
        <v>11921</v>
      </c>
      <c r="K438" t="e">
        <f>VLOOKUP(J438,Demand_calculation!$B$2:$M$402,12,0)</f>
        <v>#N/A</v>
      </c>
      <c r="L438" t="e">
        <f>VLOOKUP(J438,Demand_calculation!$B$2:$AA$402,13,0)</f>
        <v>#N/A</v>
      </c>
      <c r="M438" t="e">
        <f>VLOOKUP(J438,Demand_calculation!$B$2:$AA$402,14,0)</f>
        <v>#N/A</v>
      </c>
      <c r="N438" t="e">
        <f>VLOOKUP(J438,Demand_calculation!$B$2:$AA$402,15,0)</f>
        <v>#N/A</v>
      </c>
      <c r="O438" t="e">
        <f>VLOOKUP(J438,Demand_calculation!$B$2:$AA$402,16,0)</f>
        <v>#N/A</v>
      </c>
      <c r="P438" t="e">
        <f>VLOOKUP(J438,Demand_calculation!$B$2:$AA$402,17,0)</f>
        <v>#N/A</v>
      </c>
      <c r="Q438" t="e">
        <f>VLOOKUP(J438,Demand_calculation!$B$2:$AA$402,18,0)</f>
        <v>#N/A</v>
      </c>
      <c r="R438" t="e">
        <f>VLOOKUP(J438,Demand_calculation!$B$2:$AA$402,19,0)</f>
        <v>#N/A</v>
      </c>
      <c r="S438" t="e">
        <f>VLOOKUP(J438,Demand_calculation!$B$2:$AA$402,20,0)</f>
        <v>#N/A</v>
      </c>
      <c r="T438" t="e">
        <f>VLOOKUP(J438,Demand_calculation!$B$2:$AA$402,21,0)</f>
        <v>#N/A</v>
      </c>
      <c r="U438" t="e">
        <f>VLOOKUP(J438,Demand_calculation!$B$2:$AA$402,22,0)</f>
        <v>#N/A</v>
      </c>
      <c r="V438" t="e">
        <f>VLOOKUP(J438,Demand_calculation!$B$2:$AA$402,23,0)</f>
        <v>#N/A</v>
      </c>
      <c r="W438" t="e">
        <f>VLOOKUP(J438,Demand_calculation!$B$2:$AA$402,24,0)</f>
        <v>#N/A</v>
      </c>
      <c r="X438" t="e">
        <f>VLOOKUP(J438,Demand_calculation!$B$2:$AA$402,25,0)</f>
        <v>#N/A</v>
      </c>
      <c r="Y438" t="e">
        <f>VLOOKUP(J438,Demand_calculation!$B$2:$AA$402,26,0)</f>
        <v>#N/A</v>
      </c>
      <c r="AB438" t="s">
        <v>13001</v>
      </c>
      <c r="AC438" t="e">
        <f t="shared" si="96"/>
        <v>#N/A</v>
      </c>
      <c r="AD438" t="e">
        <f t="shared" si="97"/>
        <v>#N/A</v>
      </c>
      <c r="AE438" t="e">
        <f t="shared" si="98"/>
        <v>#N/A</v>
      </c>
      <c r="AF438" t="e">
        <f t="shared" si="99"/>
        <v>#N/A</v>
      </c>
      <c r="AG438" t="e">
        <f t="shared" si="100"/>
        <v>#N/A</v>
      </c>
      <c r="AH438" t="e">
        <f t="shared" si="101"/>
        <v>#N/A</v>
      </c>
      <c r="AI438" t="e">
        <f t="shared" si="102"/>
        <v>#N/A</v>
      </c>
      <c r="AJ438" t="e">
        <f t="shared" si="103"/>
        <v>#N/A</v>
      </c>
      <c r="AK438" t="e">
        <f t="shared" si="104"/>
        <v>#N/A</v>
      </c>
      <c r="AL438" t="e">
        <f t="shared" si="105"/>
        <v>#N/A</v>
      </c>
      <c r="AM438" t="e">
        <f t="shared" si="106"/>
        <v>#N/A</v>
      </c>
      <c r="AN438" t="e">
        <f t="shared" si="107"/>
        <v>#N/A</v>
      </c>
      <c r="AO438" t="e">
        <f t="shared" si="108"/>
        <v>#N/A</v>
      </c>
      <c r="AP438" t="e">
        <f t="shared" si="109"/>
        <v>#N/A</v>
      </c>
      <c r="AQ438" t="e">
        <f t="shared" si="110"/>
        <v>#N/A</v>
      </c>
    </row>
    <row r="439" spans="1:43">
      <c r="A439">
        <v>6434</v>
      </c>
      <c r="B439">
        <v>492</v>
      </c>
      <c r="C439" t="str">
        <f t="shared" si="111"/>
        <v>n492</v>
      </c>
      <c r="D439" t="str">
        <f>VLOOKUP(A439,Demand_calculation!$A$2:$B$402,2,0)</f>
        <v>load124</v>
      </c>
      <c r="F439" t="s">
        <v>12580</v>
      </c>
      <c r="G439" t="s">
        <v>11922</v>
      </c>
      <c r="I439" t="s">
        <v>12580</v>
      </c>
      <c r="J439" t="s">
        <v>11922</v>
      </c>
      <c r="K439" t="e">
        <f>VLOOKUP(J439,Demand_calculation!$B$2:$M$402,12,0)</f>
        <v>#N/A</v>
      </c>
      <c r="L439" t="e">
        <f>VLOOKUP(J439,Demand_calculation!$B$2:$AA$402,13,0)</f>
        <v>#N/A</v>
      </c>
      <c r="M439" t="e">
        <f>VLOOKUP(J439,Demand_calculation!$B$2:$AA$402,14,0)</f>
        <v>#N/A</v>
      </c>
      <c r="N439" t="e">
        <f>VLOOKUP(J439,Demand_calculation!$B$2:$AA$402,15,0)</f>
        <v>#N/A</v>
      </c>
      <c r="O439" t="e">
        <f>VLOOKUP(J439,Demand_calculation!$B$2:$AA$402,16,0)</f>
        <v>#N/A</v>
      </c>
      <c r="P439" t="e">
        <f>VLOOKUP(J439,Demand_calculation!$B$2:$AA$402,17,0)</f>
        <v>#N/A</v>
      </c>
      <c r="Q439" t="e">
        <f>VLOOKUP(J439,Demand_calculation!$B$2:$AA$402,18,0)</f>
        <v>#N/A</v>
      </c>
      <c r="R439" t="e">
        <f>VLOOKUP(J439,Demand_calculation!$B$2:$AA$402,19,0)</f>
        <v>#N/A</v>
      </c>
      <c r="S439" t="e">
        <f>VLOOKUP(J439,Demand_calculation!$B$2:$AA$402,20,0)</f>
        <v>#N/A</v>
      </c>
      <c r="T439" t="e">
        <f>VLOOKUP(J439,Demand_calculation!$B$2:$AA$402,21,0)</f>
        <v>#N/A</v>
      </c>
      <c r="U439" t="e">
        <f>VLOOKUP(J439,Demand_calculation!$B$2:$AA$402,22,0)</f>
        <v>#N/A</v>
      </c>
      <c r="V439" t="e">
        <f>VLOOKUP(J439,Demand_calculation!$B$2:$AA$402,23,0)</f>
        <v>#N/A</v>
      </c>
      <c r="W439" t="e">
        <f>VLOOKUP(J439,Demand_calculation!$B$2:$AA$402,24,0)</f>
        <v>#N/A</v>
      </c>
      <c r="X439" t="e">
        <f>VLOOKUP(J439,Demand_calculation!$B$2:$AA$402,25,0)</f>
        <v>#N/A</v>
      </c>
      <c r="Y439" t="e">
        <f>VLOOKUP(J439,Demand_calculation!$B$2:$AA$402,26,0)</f>
        <v>#N/A</v>
      </c>
      <c r="AB439" t="s">
        <v>12629</v>
      </c>
      <c r="AC439" t="e">
        <f t="shared" si="96"/>
        <v>#N/A</v>
      </c>
      <c r="AD439" t="e">
        <f t="shared" si="97"/>
        <v>#N/A</v>
      </c>
      <c r="AE439" t="e">
        <f t="shared" si="98"/>
        <v>#N/A</v>
      </c>
      <c r="AF439" t="e">
        <f t="shared" si="99"/>
        <v>#N/A</v>
      </c>
      <c r="AG439" t="e">
        <f t="shared" si="100"/>
        <v>#N/A</v>
      </c>
      <c r="AH439" t="e">
        <f t="shared" si="101"/>
        <v>#N/A</v>
      </c>
      <c r="AI439" t="e">
        <f t="shared" si="102"/>
        <v>#N/A</v>
      </c>
      <c r="AJ439" t="e">
        <f t="shared" si="103"/>
        <v>#N/A</v>
      </c>
      <c r="AK439" t="e">
        <f t="shared" si="104"/>
        <v>#N/A</v>
      </c>
      <c r="AL439" t="e">
        <f t="shared" si="105"/>
        <v>#N/A</v>
      </c>
      <c r="AM439" t="e">
        <f t="shared" si="106"/>
        <v>#N/A</v>
      </c>
      <c r="AN439" t="e">
        <f t="shared" si="107"/>
        <v>#N/A</v>
      </c>
      <c r="AO439" t="e">
        <f t="shared" si="108"/>
        <v>#N/A</v>
      </c>
      <c r="AP439" t="e">
        <f t="shared" si="109"/>
        <v>#N/A</v>
      </c>
      <c r="AQ439" t="e">
        <f t="shared" si="110"/>
        <v>#N/A</v>
      </c>
    </row>
    <row r="440" spans="1:43">
      <c r="A440">
        <v>6434</v>
      </c>
      <c r="B440">
        <v>241</v>
      </c>
      <c r="C440" t="str">
        <f t="shared" si="111"/>
        <v>n241</v>
      </c>
      <c r="D440" t="str">
        <f>VLOOKUP(A440,Demand_calculation!$A$2:$B$402,2,0)</f>
        <v>load124</v>
      </c>
      <c r="F440" t="s">
        <v>12580</v>
      </c>
      <c r="G440" t="s">
        <v>11926</v>
      </c>
      <c r="I440" t="s">
        <v>12580</v>
      </c>
      <c r="J440" t="s">
        <v>11926</v>
      </c>
      <c r="K440" t="e">
        <f>VLOOKUP(J440,Demand_calculation!$B$2:$M$402,12,0)</f>
        <v>#N/A</v>
      </c>
      <c r="L440" t="e">
        <f>VLOOKUP(J440,Demand_calculation!$B$2:$AA$402,13,0)</f>
        <v>#N/A</v>
      </c>
      <c r="M440" t="e">
        <f>VLOOKUP(J440,Demand_calculation!$B$2:$AA$402,14,0)</f>
        <v>#N/A</v>
      </c>
      <c r="N440" t="e">
        <f>VLOOKUP(J440,Demand_calculation!$B$2:$AA$402,15,0)</f>
        <v>#N/A</v>
      </c>
      <c r="O440" t="e">
        <f>VLOOKUP(J440,Demand_calculation!$B$2:$AA$402,16,0)</f>
        <v>#N/A</v>
      </c>
      <c r="P440" t="e">
        <f>VLOOKUP(J440,Demand_calculation!$B$2:$AA$402,17,0)</f>
        <v>#N/A</v>
      </c>
      <c r="Q440" t="e">
        <f>VLOOKUP(J440,Demand_calculation!$B$2:$AA$402,18,0)</f>
        <v>#N/A</v>
      </c>
      <c r="R440" t="e">
        <f>VLOOKUP(J440,Demand_calculation!$B$2:$AA$402,19,0)</f>
        <v>#N/A</v>
      </c>
      <c r="S440" t="e">
        <f>VLOOKUP(J440,Demand_calculation!$B$2:$AA$402,20,0)</f>
        <v>#N/A</v>
      </c>
      <c r="T440" t="e">
        <f>VLOOKUP(J440,Demand_calculation!$B$2:$AA$402,21,0)</f>
        <v>#N/A</v>
      </c>
      <c r="U440" t="e">
        <f>VLOOKUP(J440,Demand_calculation!$B$2:$AA$402,22,0)</f>
        <v>#N/A</v>
      </c>
      <c r="V440" t="e">
        <f>VLOOKUP(J440,Demand_calculation!$B$2:$AA$402,23,0)</f>
        <v>#N/A</v>
      </c>
      <c r="W440" t="e">
        <f>VLOOKUP(J440,Demand_calculation!$B$2:$AA$402,24,0)</f>
        <v>#N/A</v>
      </c>
      <c r="X440" t="e">
        <f>VLOOKUP(J440,Demand_calculation!$B$2:$AA$402,25,0)</f>
        <v>#N/A</v>
      </c>
      <c r="Y440" t="e">
        <f>VLOOKUP(J440,Demand_calculation!$B$2:$AA$402,26,0)</f>
        <v>#N/A</v>
      </c>
      <c r="AB440" t="s">
        <v>12981</v>
      </c>
      <c r="AC440" t="e">
        <f t="shared" si="96"/>
        <v>#N/A</v>
      </c>
      <c r="AD440" t="e">
        <f t="shared" si="97"/>
        <v>#N/A</v>
      </c>
      <c r="AE440" t="e">
        <f t="shared" si="98"/>
        <v>#N/A</v>
      </c>
      <c r="AF440" t="e">
        <f t="shared" si="99"/>
        <v>#N/A</v>
      </c>
      <c r="AG440" t="e">
        <f t="shared" si="100"/>
        <v>#N/A</v>
      </c>
      <c r="AH440" t="e">
        <f t="shared" si="101"/>
        <v>#N/A</v>
      </c>
      <c r="AI440" t="e">
        <f t="shared" si="102"/>
        <v>#N/A</v>
      </c>
      <c r="AJ440" t="e">
        <f t="shared" si="103"/>
        <v>#N/A</v>
      </c>
      <c r="AK440" t="e">
        <f t="shared" si="104"/>
        <v>#N/A</v>
      </c>
      <c r="AL440" t="e">
        <f t="shared" si="105"/>
        <v>#N/A</v>
      </c>
      <c r="AM440" t="e">
        <f t="shared" si="106"/>
        <v>#N/A</v>
      </c>
      <c r="AN440" t="e">
        <f t="shared" si="107"/>
        <v>#N/A</v>
      </c>
      <c r="AO440" t="e">
        <f t="shared" si="108"/>
        <v>#N/A</v>
      </c>
      <c r="AP440" t="e">
        <f t="shared" si="109"/>
        <v>#N/A</v>
      </c>
      <c r="AQ440" t="e">
        <f t="shared" si="110"/>
        <v>#N/A</v>
      </c>
    </row>
    <row r="441" spans="1:43">
      <c r="A441">
        <v>6434</v>
      </c>
      <c r="B441">
        <v>283</v>
      </c>
      <c r="C441" t="str">
        <f t="shared" si="111"/>
        <v>n283</v>
      </c>
      <c r="D441" t="str">
        <f>VLOOKUP(A441,Demand_calculation!$A$2:$B$402,2,0)</f>
        <v>load124</v>
      </c>
      <c r="F441" t="s">
        <v>12580</v>
      </c>
      <c r="G441" t="s">
        <v>11928</v>
      </c>
      <c r="I441" t="s">
        <v>12580</v>
      </c>
      <c r="J441" t="s">
        <v>11928</v>
      </c>
      <c r="K441" t="e">
        <f>VLOOKUP(J441,Demand_calculation!$B$2:$M$402,12,0)</f>
        <v>#N/A</v>
      </c>
      <c r="L441" t="e">
        <f>VLOOKUP(J441,Demand_calculation!$B$2:$AA$402,13,0)</f>
        <v>#N/A</v>
      </c>
      <c r="M441" t="e">
        <f>VLOOKUP(J441,Demand_calculation!$B$2:$AA$402,14,0)</f>
        <v>#N/A</v>
      </c>
      <c r="N441" t="e">
        <f>VLOOKUP(J441,Demand_calculation!$B$2:$AA$402,15,0)</f>
        <v>#N/A</v>
      </c>
      <c r="O441" t="e">
        <f>VLOOKUP(J441,Demand_calculation!$B$2:$AA$402,16,0)</f>
        <v>#N/A</v>
      </c>
      <c r="P441" t="e">
        <f>VLOOKUP(J441,Demand_calculation!$B$2:$AA$402,17,0)</f>
        <v>#N/A</v>
      </c>
      <c r="Q441" t="e">
        <f>VLOOKUP(J441,Demand_calculation!$B$2:$AA$402,18,0)</f>
        <v>#N/A</v>
      </c>
      <c r="R441" t="e">
        <f>VLOOKUP(J441,Demand_calculation!$B$2:$AA$402,19,0)</f>
        <v>#N/A</v>
      </c>
      <c r="S441" t="e">
        <f>VLOOKUP(J441,Demand_calculation!$B$2:$AA$402,20,0)</f>
        <v>#N/A</v>
      </c>
      <c r="T441" t="e">
        <f>VLOOKUP(J441,Demand_calculation!$B$2:$AA$402,21,0)</f>
        <v>#N/A</v>
      </c>
      <c r="U441" t="e">
        <f>VLOOKUP(J441,Demand_calculation!$B$2:$AA$402,22,0)</f>
        <v>#N/A</v>
      </c>
      <c r="V441" t="e">
        <f>VLOOKUP(J441,Demand_calculation!$B$2:$AA$402,23,0)</f>
        <v>#N/A</v>
      </c>
      <c r="W441" t="e">
        <f>VLOOKUP(J441,Demand_calculation!$B$2:$AA$402,24,0)</f>
        <v>#N/A</v>
      </c>
      <c r="X441" t="e">
        <f>VLOOKUP(J441,Demand_calculation!$B$2:$AA$402,25,0)</f>
        <v>#N/A</v>
      </c>
      <c r="Y441" t="e">
        <f>VLOOKUP(J441,Demand_calculation!$B$2:$AA$402,26,0)</f>
        <v>#N/A</v>
      </c>
      <c r="AB441" t="s">
        <v>12982</v>
      </c>
      <c r="AC441" t="e">
        <f t="shared" si="96"/>
        <v>#N/A</v>
      </c>
      <c r="AD441" t="e">
        <f t="shared" si="97"/>
        <v>#N/A</v>
      </c>
      <c r="AE441" t="e">
        <f t="shared" si="98"/>
        <v>#N/A</v>
      </c>
      <c r="AF441" t="e">
        <f t="shared" si="99"/>
        <v>#N/A</v>
      </c>
      <c r="AG441" t="e">
        <f t="shared" si="100"/>
        <v>#N/A</v>
      </c>
      <c r="AH441" t="e">
        <f t="shared" si="101"/>
        <v>#N/A</v>
      </c>
      <c r="AI441" t="e">
        <f t="shared" si="102"/>
        <v>#N/A</v>
      </c>
      <c r="AJ441" t="e">
        <f t="shared" si="103"/>
        <v>#N/A</v>
      </c>
      <c r="AK441" t="e">
        <f t="shared" si="104"/>
        <v>#N/A</v>
      </c>
      <c r="AL441" t="e">
        <f t="shared" si="105"/>
        <v>#N/A</v>
      </c>
      <c r="AM441" t="e">
        <f t="shared" si="106"/>
        <v>#N/A</v>
      </c>
      <c r="AN441" t="e">
        <f t="shared" si="107"/>
        <v>#N/A</v>
      </c>
      <c r="AO441" t="e">
        <f t="shared" si="108"/>
        <v>#N/A</v>
      </c>
      <c r="AP441" t="e">
        <f t="shared" si="109"/>
        <v>#N/A</v>
      </c>
      <c r="AQ441" t="e">
        <f t="shared" si="110"/>
        <v>#N/A</v>
      </c>
    </row>
    <row r="442" spans="1:43">
      <c r="A442">
        <v>6434</v>
      </c>
      <c r="B442">
        <v>244</v>
      </c>
      <c r="C442" t="str">
        <f t="shared" si="111"/>
        <v>n244</v>
      </c>
      <c r="D442" t="str">
        <f>VLOOKUP(A442,Demand_calculation!$A$2:$B$402,2,0)</f>
        <v>load124</v>
      </c>
      <c r="F442" t="s">
        <v>12588</v>
      </c>
      <c r="G442" t="s">
        <v>11760</v>
      </c>
      <c r="I442" t="s">
        <v>12588</v>
      </c>
      <c r="J442" t="s">
        <v>11760</v>
      </c>
      <c r="K442" t="e">
        <f>VLOOKUP(J442,Demand_calculation!$B$2:$M$402,12,0)</f>
        <v>#N/A</v>
      </c>
      <c r="L442" t="e">
        <f>VLOOKUP(J442,Demand_calculation!$B$2:$AA$402,13,0)</f>
        <v>#N/A</v>
      </c>
      <c r="M442" t="e">
        <f>VLOOKUP(J442,Demand_calculation!$B$2:$AA$402,14,0)</f>
        <v>#N/A</v>
      </c>
      <c r="N442" t="e">
        <f>VLOOKUP(J442,Demand_calculation!$B$2:$AA$402,15,0)</f>
        <v>#N/A</v>
      </c>
      <c r="O442" t="e">
        <f>VLOOKUP(J442,Demand_calculation!$B$2:$AA$402,16,0)</f>
        <v>#N/A</v>
      </c>
      <c r="P442" t="e">
        <f>VLOOKUP(J442,Demand_calculation!$B$2:$AA$402,17,0)</f>
        <v>#N/A</v>
      </c>
      <c r="Q442" t="e">
        <f>VLOOKUP(J442,Demand_calculation!$B$2:$AA$402,18,0)</f>
        <v>#N/A</v>
      </c>
      <c r="R442" t="e">
        <f>VLOOKUP(J442,Demand_calculation!$B$2:$AA$402,19,0)</f>
        <v>#N/A</v>
      </c>
      <c r="S442" t="e">
        <f>VLOOKUP(J442,Demand_calculation!$B$2:$AA$402,20,0)</f>
        <v>#N/A</v>
      </c>
      <c r="T442" t="e">
        <f>VLOOKUP(J442,Demand_calculation!$B$2:$AA$402,21,0)</f>
        <v>#N/A</v>
      </c>
      <c r="U442" t="e">
        <f>VLOOKUP(J442,Demand_calculation!$B$2:$AA$402,22,0)</f>
        <v>#N/A</v>
      </c>
      <c r="V442" t="e">
        <f>VLOOKUP(J442,Demand_calculation!$B$2:$AA$402,23,0)</f>
        <v>#N/A</v>
      </c>
      <c r="W442" t="e">
        <f>VLOOKUP(J442,Demand_calculation!$B$2:$AA$402,24,0)</f>
        <v>#N/A</v>
      </c>
      <c r="X442" t="e">
        <f>VLOOKUP(J442,Demand_calculation!$B$2:$AA$402,25,0)</f>
        <v>#N/A</v>
      </c>
      <c r="Y442" t="e">
        <f>VLOOKUP(J442,Demand_calculation!$B$2:$AA$402,26,0)</f>
        <v>#N/A</v>
      </c>
      <c r="AB442" t="s">
        <v>12765</v>
      </c>
      <c r="AC442" t="e">
        <f t="shared" si="96"/>
        <v>#N/A</v>
      </c>
      <c r="AD442" t="e">
        <f t="shared" si="97"/>
        <v>#N/A</v>
      </c>
      <c r="AE442" t="e">
        <f t="shared" si="98"/>
        <v>#N/A</v>
      </c>
      <c r="AF442" t="e">
        <f t="shared" si="99"/>
        <v>#N/A</v>
      </c>
      <c r="AG442" t="e">
        <f t="shared" si="100"/>
        <v>#N/A</v>
      </c>
      <c r="AH442" t="e">
        <f t="shared" si="101"/>
        <v>#N/A</v>
      </c>
      <c r="AI442" t="e">
        <f t="shared" si="102"/>
        <v>#N/A</v>
      </c>
      <c r="AJ442" t="e">
        <f t="shared" si="103"/>
        <v>#N/A</v>
      </c>
      <c r="AK442" t="e">
        <f t="shared" si="104"/>
        <v>#N/A</v>
      </c>
      <c r="AL442" t="e">
        <f t="shared" si="105"/>
        <v>#N/A</v>
      </c>
      <c r="AM442" t="e">
        <f t="shared" si="106"/>
        <v>#N/A</v>
      </c>
      <c r="AN442" t="e">
        <f t="shared" si="107"/>
        <v>#N/A</v>
      </c>
      <c r="AO442" t="e">
        <f t="shared" si="108"/>
        <v>#N/A</v>
      </c>
      <c r="AP442" t="e">
        <f t="shared" si="109"/>
        <v>#N/A</v>
      </c>
      <c r="AQ442" t="e">
        <f t="shared" si="110"/>
        <v>#N/A</v>
      </c>
    </row>
    <row r="443" spans="1:43">
      <c r="A443">
        <v>6435</v>
      </c>
      <c r="B443">
        <v>385</v>
      </c>
      <c r="C443" t="str">
        <f t="shared" si="111"/>
        <v>n385</v>
      </c>
      <c r="D443" t="str">
        <f>VLOOKUP(A443,Demand_calculation!$A$2:$B$402,2,0)</f>
        <v>load125</v>
      </c>
      <c r="F443" t="s">
        <v>12506</v>
      </c>
      <c r="G443" t="s">
        <v>11798</v>
      </c>
      <c r="I443" t="s">
        <v>12506</v>
      </c>
      <c r="J443" t="s">
        <v>11798</v>
      </c>
      <c r="K443" t="e">
        <f>VLOOKUP(J443,Demand_calculation!$B$2:$M$402,12,0)</f>
        <v>#N/A</v>
      </c>
      <c r="L443" t="e">
        <f>VLOOKUP(J443,Demand_calculation!$B$2:$AA$402,13,0)</f>
        <v>#N/A</v>
      </c>
      <c r="M443" t="e">
        <f>VLOOKUP(J443,Demand_calculation!$B$2:$AA$402,14,0)</f>
        <v>#N/A</v>
      </c>
      <c r="N443" t="e">
        <f>VLOOKUP(J443,Demand_calculation!$B$2:$AA$402,15,0)</f>
        <v>#N/A</v>
      </c>
      <c r="O443" t="e">
        <f>VLOOKUP(J443,Demand_calculation!$B$2:$AA$402,16,0)</f>
        <v>#N/A</v>
      </c>
      <c r="P443" t="e">
        <f>VLOOKUP(J443,Demand_calculation!$B$2:$AA$402,17,0)</f>
        <v>#N/A</v>
      </c>
      <c r="Q443" t="e">
        <f>VLOOKUP(J443,Demand_calculation!$B$2:$AA$402,18,0)</f>
        <v>#N/A</v>
      </c>
      <c r="R443" t="e">
        <f>VLOOKUP(J443,Demand_calculation!$B$2:$AA$402,19,0)</f>
        <v>#N/A</v>
      </c>
      <c r="S443" t="e">
        <f>VLOOKUP(J443,Demand_calculation!$B$2:$AA$402,20,0)</f>
        <v>#N/A</v>
      </c>
      <c r="T443" t="e">
        <f>VLOOKUP(J443,Demand_calculation!$B$2:$AA$402,21,0)</f>
        <v>#N/A</v>
      </c>
      <c r="U443" t="e">
        <f>VLOOKUP(J443,Demand_calculation!$B$2:$AA$402,22,0)</f>
        <v>#N/A</v>
      </c>
      <c r="V443" t="e">
        <f>VLOOKUP(J443,Demand_calculation!$B$2:$AA$402,23,0)</f>
        <v>#N/A</v>
      </c>
      <c r="W443" t="e">
        <f>VLOOKUP(J443,Demand_calculation!$B$2:$AA$402,24,0)</f>
        <v>#N/A</v>
      </c>
      <c r="X443" t="e">
        <f>VLOOKUP(J443,Demand_calculation!$B$2:$AA$402,25,0)</f>
        <v>#N/A</v>
      </c>
      <c r="Y443" t="e">
        <f>VLOOKUP(J443,Demand_calculation!$B$2:$AA$402,26,0)</f>
        <v>#N/A</v>
      </c>
      <c r="AB443" t="s">
        <v>12663</v>
      </c>
      <c r="AC443" t="e">
        <f t="shared" si="96"/>
        <v>#N/A</v>
      </c>
      <c r="AD443" t="e">
        <f t="shared" si="97"/>
        <v>#N/A</v>
      </c>
      <c r="AE443" t="e">
        <f t="shared" si="98"/>
        <v>#N/A</v>
      </c>
      <c r="AF443" t="e">
        <f t="shared" si="99"/>
        <v>#N/A</v>
      </c>
      <c r="AG443" t="e">
        <f t="shared" si="100"/>
        <v>#N/A</v>
      </c>
      <c r="AH443" t="e">
        <f t="shared" si="101"/>
        <v>#N/A</v>
      </c>
      <c r="AI443" t="e">
        <f t="shared" si="102"/>
        <v>#N/A</v>
      </c>
      <c r="AJ443" t="e">
        <f t="shared" si="103"/>
        <v>#N/A</v>
      </c>
      <c r="AK443" t="e">
        <f t="shared" si="104"/>
        <v>#N/A</v>
      </c>
      <c r="AL443" t="e">
        <f t="shared" si="105"/>
        <v>#N/A</v>
      </c>
      <c r="AM443" t="e">
        <f t="shared" si="106"/>
        <v>#N/A</v>
      </c>
      <c r="AN443" t="e">
        <f t="shared" si="107"/>
        <v>#N/A</v>
      </c>
      <c r="AO443" t="e">
        <f t="shared" si="108"/>
        <v>#N/A</v>
      </c>
      <c r="AP443" t="e">
        <f t="shared" si="109"/>
        <v>#N/A</v>
      </c>
      <c r="AQ443" t="e">
        <f t="shared" si="110"/>
        <v>#N/A</v>
      </c>
    </row>
    <row r="444" spans="1:43">
      <c r="A444">
        <v>6435</v>
      </c>
      <c r="B444">
        <v>245</v>
      </c>
      <c r="C444" t="str">
        <f t="shared" si="111"/>
        <v>n245</v>
      </c>
      <c r="D444" t="str">
        <f>VLOOKUP(A444,Demand_calculation!$A$2:$B$402,2,0)</f>
        <v>load125</v>
      </c>
      <c r="F444" t="s">
        <v>12506</v>
      </c>
      <c r="G444" t="s">
        <v>11829</v>
      </c>
      <c r="I444" t="s">
        <v>12506</v>
      </c>
      <c r="J444" t="s">
        <v>11829</v>
      </c>
      <c r="K444" t="e">
        <f>VLOOKUP(J444,Demand_calculation!$B$2:$M$402,12,0)</f>
        <v>#N/A</v>
      </c>
      <c r="L444" t="e">
        <f>VLOOKUP(J444,Demand_calculation!$B$2:$AA$402,13,0)</f>
        <v>#N/A</v>
      </c>
      <c r="M444" t="e">
        <f>VLOOKUP(J444,Demand_calculation!$B$2:$AA$402,14,0)</f>
        <v>#N/A</v>
      </c>
      <c r="N444" t="e">
        <f>VLOOKUP(J444,Demand_calculation!$B$2:$AA$402,15,0)</f>
        <v>#N/A</v>
      </c>
      <c r="O444" t="e">
        <f>VLOOKUP(J444,Demand_calculation!$B$2:$AA$402,16,0)</f>
        <v>#N/A</v>
      </c>
      <c r="P444" t="e">
        <f>VLOOKUP(J444,Demand_calculation!$B$2:$AA$402,17,0)</f>
        <v>#N/A</v>
      </c>
      <c r="Q444" t="e">
        <f>VLOOKUP(J444,Demand_calculation!$B$2:$AA$402,18,0)</f>
        <v>#N/A</v>
      </c>
      <c r="R444" t="e">
        <f>VLOOKUP(J444,Demand_calculation!$B$2:$AA$402,19,0)</f>
        <v>#N/A</v>
      </c>
      <c r="S444" t="e">
        <f>VLOOKUP(J444,Demand_calculation!$B$2:$AA$402,20,0)</f>
        <v>#N/A</v>
      </c>
      <c r="T444" t="e">
        <f>VLOOKUP(J444,Demand_calculation!$B$2:$AA$402,21,0)</f>
        <v>#N/A</v>
      </c>
      <c r="U444" t="e">
        <f>VLOOKUP(J444,Demand_calculation!$B$2:$AA$402,22,0)</f>
        <v>#N/A</v>
      </c>
      <c r="V444" t="e">
        <f>VLOOKUP(J444,Demand_calculation!$B$2:$AA$402,23,0)</f>
        <v>#N/A</v>
      </c>
      <c r="W444" t="e">
        <f>VLOOKUP(J444,Demand_calculation!$B$2:$AA$402,24,0)</f>
        <v>#N/A</v>
      </c>
      <c r="X444" t="e">
        <f>VLOOKUP(J444,Demand_calculation!$B$2:$AA$402,25,0)</f>
        <v>#N/A</v>
      </c>
      <c r="Y444" t="e">
        <f>VLOOKUP(J444,Demand_calculation!$B$2:$AA$402,26,0)</f>
        <v>#N/A</v>
      </c>
      <c r="AB444" t="s">
        <v>12659</v>
      </c>
      <c r="AC444" t="e">
        <f t="shared" si="96"/>
        <v>#N/A</v>
      </c>
      <c r="AD444" t="e">
        <f t="shared" si="97"/>
        <v>#N/A</v>
      </c>
      <c r="AE444" t="e">
        <f t="shared" si="98"/>
        <v>#N/A</v>
      </c>
      <c r="AF444" t="e">
        <f t="shared" si="99"/>
        <v>#N/A</v>
      </c>
      <c r="AG444" t="e">
        <f t="shared" si="100"/>
        <v>#N/A</v>
      </c>
      <c r="AH444" t="e">
        <f t="shared" si="101"/>
        <v>#N/A</v>
      </c>
      <c r="AI444" t="e">
        <f t="shared" si="102"/>
        <v>#N/A</v>
      </c>
      <c r="AJ444" t="e">
        <f t="shared" si="103"/>
        <v>#N/A</v>
      </c>
      <c r="AK444" t="e">
        <f t="shared" si="104"/>
        <v>#N/A</v>
      </c>
      <c r="AL444" t="e">
        <f t="shared" si="105"/>
        <v>#N/A</v>
      </c>
      <c r="AM444" t="e">
        <f t="shared" si="106"/>
        <v>#N/A</v>
      </c>
      <c r="AN444" t="e">
        <f t="shared" si="107"/>
        <v>#N/A</v>
      </c>
      <c r="AO444" t="e">
        <f t="shared" si="108"/>
        <v>#N/A</v>
      </c>
      <c r="AP444" t="e">
        <f t="shared" si="109"/>
        <v>#N/A</v>
      </c>
      <c r="AQ444" t="e">
        <f t="shared" si="110"/>
        <v>#N/A</v>
      </c>
    </row>
    <row r="445" spans="1:43">
      <c r="A445">
        <v>6435</v>
      </c>
      <c r="B445">
        <v>493</v>
      </c>
      <c r="C445" t="str">
        <f t="shared" si="111"/>
        <v>n493</v>
      </c>
      <c r="D445" t="str">
        <f>VLOOKUP(A445,Demand_calculation!$A$2:$B$402,2,0)</f>
        <v>load125</v>
      </c>
      <c r="F445" t="s">
        <v>12506</v>
      </c>
      <c r="G445" t="s">
        <v>11837</v>
      </c>
      <c r="I445" t="s">
        <v>12506</v>
      </c>
      <c r="J445" t="s">
        <v>11837</v>
      </c>
      <c r="K445" t="e">
        <f>VLOOKUP(J445,Demand_calculation!$B$2:$M$402,12,0)</f>
        <v>#N/A</v>
      </c>
      <c r="L445" t="e">
        <f>VLOOKUP(J445,Demand_calculation!$B$2:$AA$402,13,0)</f>
        <v>#N/A</v>
      </c>
      <c r="M445" t="e">
        <f>VLOOKUP(J445,Demand_calculation!$B$2:$AA$402,14,0)</f>
        <v>#N/A</v>
      </c>
      <c r="N445" t="e">
        <f>VLOOKUP(J445,Demand_calculation!$B$2:$AA$402,15,0)</f>
        <v>#N/A</v>
      </c>
      <c r="O445" t="e">
        <f>VLOOKUP(J445,Demand_calculation!$B$2:$AA$402,16,0)</f>
        <v>#N/A</v>
      </c>
      <c r="P445" t="e">
        <f>VLOOKUP(J445,Demand_calculation!$B$2:$AA$402,17,0)</f>
        <v>#N/A</v>
      </c>
      <c r="Q445" t="e">
        <f>VLOOKUP(J445,Demand_calculation!$B$2:$AA$402,18,0)</f>
        <v>#N/A</v>
      </c>
      <c r="R445" t="e">
        <f>VLOOKUP(J445,Demand_calculation!$B$2:$AA$402,19,0)</f>
        <v>#N/A</v>
      </c>
      <c r="S445" t="e">
        <f>VLOOKUP(J445,Demand_calculation!$B$2:$AA$402,20,0)</f>
        <v>#N/A</v>
      </c>
      <c r="T445" t="e">
        <f>VLOOKUP(J445,Demand_calculation!$B$2:$AA$402,21,0)</f>
        <v>#N/A</v>
      </c>
      <c r="U445" t="e">
        <f>VLOOKUP(J445,Demand_calculation!$B$2:$AA$402,22,0)</f>
        <v>#N/A</v>
      </c>
      <c r="V445" t="e">
        <f>VLOOKUP(J445,Demand_calculation!$B$2:$AA$402,23,0)</f>
        <v>#N/A</v>
      </c>
      <c r="W445" t="e">
        <f>VLOOKUP(J445,Demand_calculation!$B$2:$AA$402,24,0)</f>
        <v>#N/A</v>
      </c>
      <c r="X445" t="e">
        <f>VLOOKUP(J445,Demand_calculation!$B$2:$AA$402,25,0)</f>
        <v>#N/A</v>
      </c>
      <c r="Y445" t="e">
        <f>VLOOKUP(J445,Demand_calculation!$B$2:$AA$402,26,0)</f>
        <v>#N/A</v>
      </c>
      <c r="AB445" t="s">
        <v>12609</v>
      </c>
      <c r="AC445" t="e">
        <f t="shared" si="96"/>
        <v>#N/A</v>
      </c>
      <c r="AD445" t="e">
        <f t="shared" si="97"/>
        <v>#N/A</v>
      </c>
      <c r="AE445" t="e">
        <f t="shared" si="98"/>
        <v>#N/A</v>
      </c>
      <c r="AF445" t="e">
        <f t="shared" si="99"/>
        <v>#N/A</v>
      </c>
      <c r="AG445" t="e">
        <f t="shared" si="100"/>
        <v>#N/A</v>
      </c>
      <c r="AH445" t="e">
        <f t="shared" si="101"/>
        <v>#N/A</v>
      </c>
      <c r="AI445" t="e">
        <f t="shared" si="102"/>
        <v>#N/A</v>
      </c>
      <c r="AJ445" t="e">
        <f t="shared" si="103"/>
        <v>#N/A</v>
      </c>
      <c r="AK445" t="e">
        <f t="shared" si="104"/>
        <v>#N/A</v>
      </c>
      <c r="AL445" t="e">
        <f t="shared" si="105"/>
        <v>#N/A</v>
      </c>
      <c r="AM445" t="e">
        <f t="shared" si="106"/>
        <v>#N/A</v>
      </c>
      <c r="AN445" t="e">
        <f t="shared" si="107"/>
        <v>#N/A</v>
      </c>
      <c r="AO445" t="e">
        <f t="shared" si="108"/>
        <v>#N/A</v>
      </c>
      <c r="AP445" t="e">
        <f t="shared" si="109"/>
        <v>#N/A</v>
      </c>
      <c r="AQ445" t="e">
        <f t="shared" si="110"/>
        <v>#N/A</v>
      </c>
    </row>
    <row r="446" spans="1:43">
      <c r="A446">
        <v>6435</v>
      </c>
      <c r="B446">
        <v>391</v>
      </c>
      <c r="C446" t="str">
        <f t="shared" si="111"/>
        <v>n391</v>
      </c>
      <c r="D446" t="str">
        <f>VLOOKUP(A446,Demand_calculation!$A$2:$B$402,2,0)</f>
        <v>load125</v>
      </c>
      <c r="F446" t="s">
        <v>12965</v>
      </c>
      <c r="G446" t="s">
        <v>11798</v>
      </c>
      <c r="I446" t="s">
        <v>12965</v>
      </c>
      <c r="J446" t="s">
        <v>11798</v>
      </c>
      <c r="K446" t="e">
        <f>VLOOKUP(J446,Demand_calculation!$B$2:$M$402,12,0)</f>
        <v>#N/A</v>
      </c>
      <c r="L446" t="e">
        <f>VLOOKUP(J446,Demand_calculation!$B$2:$AA$402,13,0)</f>
        <v>#N/A</v>
      </c>
      <c r="M446" t="e">
        <f>VLOOKUP(J446,Demand_calculation!$B$2:$AA$402,14,0)</f>
        <v>#N/A</v>
      </c>
      <c r="N446" t="e">
        <f>VLOOKUP(J446,Demand_calculation!$B$2:$AA$402,15,0)</f>
        <v>#N/A</v>
      </c>
      <c r="O446" t="e">
        <f>VLOOKUP(J446,Demand_calculation!$B$2:$AA$402,16,0)</f>
        <v>#N/A</v>
      </c>
      <c r="P446" t="e">
        <f>VLOOKUP(J446,Demand_calculation!$B$2:$AA$402,17,0)</f>
        <v>#N/A</v>
      </c>
      <c r="Q446" t="e">
        <f>VLOOKUP(J446,Demand_calculation!$B$2:$AA$402,18,0)</f>
        <v>#N/A</v>
      </c>
      <c r="R446" t="e">
        <f>VLOOKUP(J446,Demand_calculation!$B$2:$AA$402,19,0)</f>
        <v>#N/A</v>
      </c>
      <c r="S446" t="e">
        <f>VLOOKUP(J446,Demand_calculation!$B$2:$AA$402,20,0)</f>
        <v>#N/A</v>
      </c>
      <c r="T446" t="e">
        <f>VLOOKUP(J446,Demand_calculation!$B$2:$AA$402,21,0)</f>
        <v>#N/A</v>
      </c>
      <c r="U446" t="e">
        <f>VLOOKUP(J446,Demand_calculation!$B$2:$AA$402,22,0)</f>
        <v>#N/A</v>
      </c>
      <c r="V446" t="e">
        <f>VLOOKUP(J446,Demand_calculation!$B$2:$AA$402,23,0)</f>
        <v>#N/A</v>
      </c>
      <c r="W446" t="e">
        <f>VLOOKUP(J446,Demand_calculation!$B$2:$AA$402,24,0)</f>
        <v>#N/A</v>
      </c>
      <c r="X446" t="e">
        <f>VLOOKUP(J446,Demand_calculation!$B$2:$AA$402,25,0)</f>
        <v>#N/A</v>
      </c>
      <c r="Y446" t="e">
        <f>VLOOKUP(J446,Demand_calculation!$B$2:$AA$402,26,0)</f>
        <v>#N/A</v>
      </c>
      <c r="AB446" t="s">
        <v>12983</v>
      </c>
      <c r="AC446" t="e">
        <f t="shared" si="96"/>
        <v>#N/A</v>
      </c>
      <c r="AD446" t="e">
        <f t="shared" si="97"/>
        <v>#N/A</v>
      </c>
      <c r="AE446" t="e">
        <f t="shared" si="98"/>
        <v>#N/A</v>
      </c>
      <c r="AF446" t="e">
        <f t="shared" si="99"/>
        <v>#N/A</v>
      </c>
      <c r="AG446" t="e">
        <f t="shared" si="100"/>
        <v>#N/A</v>
      </c>
      <c r="AH446" t="e">
        <f t="shared" si="101"/>
        <v>#N/A</v>
      </c>
      <c r="AI446" t="e">
        <f t="shared" si="102"/>
        <v>#N/A</v>
      </c>
      <c r="AJ446" t="e">
        <f t="shared" si="103"/>
        <v>#N/A</v>
      </c>
      <c r="AK446" t="e">
        <f t="shared" si="104"/>
        <v>#N/A</v>
      </c>
      <c r="AL446" t="e">
        <f t="shared" si="105"/>
        <v>#N/A</v>
      </c>
      <c r="AM446" t="e">
        <f t="shared" si="106"/>
        <v>#N/A</v>
      </c>
      <c r="AN446" t="e">
        <f t="shared" si="107"/>
        <v>#N/A</v>
      </c>
      <c r="AO446" t="e">
        <f t="shared" si="108"/>
        <v>#N/A</v>
      </c>
      <c r="AP446" t="e">
        <f t="shared" si="109"/>
        <v>#N/A</v>
      </c>
      <c r="AQ446" t="e">
        <f t="shared" si="110"/>
        <v>#N/A</v>
      </c>
    </row>
    <row r="447" spans="1:43">
      <c r="A447">
        <v>6435</v>
      </c>
      <c r="B447">
        <v>389</v>
      </c>
      <c r="C447" t="str">
        <f t="shared" si="111"/>
        <v>n389</v>
      </c>
      <c r="D447" t="str">
        <f>VLOOKUP(A447,Demand_calculation!$A$2:$B$402,2,0)</f>
        <v>load125</v>
      </c>
      <c r="F447" t="s">
        <v>12965</v>
      </c>
      <c r="G447" t="s">
        <v>11816</v>
      </c>
      <c r="I447" t="s">
        <v>12965</v>
      </c>
      <c r="J447" t="s">
        <v>11816</v>
      </c>
      <c r="K447" t="e">
        <f>VLOOKUP(J447,Demand_calculation!$B$2:$M$402,12,0)</f>
        <v>#N/A</v>
      </c>
      <c r="L447" t="e">
        <f>VLOOKUP(J447,Demand_calculation!$B$2:$AA$402,13,0)</f>
        <v>#N/A</v>
      </c>
      <c r="M447" t="e">
        <f>VLOOKUP(J447,Demand_calculation!$B$2:$AA$402,14,0)</f>
        <v>#N/A</v>
      </c>
      <c r="N447" t="e">
        <f>VLOOKUP(J447,Demand_calculation!$B$2:$AA$402,15,0)</f>
        <v>#N/A</v>
      </c>
      <c r="O447" t="e">
        <f>VLOOKUP(J447,Demand_calculation!$B$2:$AA$402,16,0)</f>
        <v>#N/A</v>
      </c>
      <c r="P447" t="e">
        <f>VLOOKUP(J447,Demand_calculation!$B$2:$AA$402,17,0)</f>
        <v>#N/A</v>
      </c>
      <c r="Q447" t="e">
        <f>VLOOKUP(J447,Demand_calculation!$B$2:$AA$402,18,0)</f>
        <v>#N/A</v>
      </c>
      <c r="R447" t="e">
        <f>VLOOKUP(J447,Demand_calculation!$B$2:$AA$402,19,0)</f>
        <v>#N/A</v>
      </c>
      <c r="S447" t="e">
        <f>VLOOKUP(J447,Demand_calculation!$B$2:$AA$402,20,0)</f>
        <v>#N/A</v>
      </c>
      <c r="T447" t="e">
        <f>VLOOKUP(J447,Demand_calculation!$B$2:$AA$402,21,0)</f>
        <v>#N/A</v>
      </c>
      <c r="U447" t="e">
        <f>VLOOKUP(J447,Demand_calculation!$B$2:$AA$402,22,0)</f>
        <v>#N/A</v>
      </c>
      <c r="V447" t="e">
        <f>VLOOKUP(J447,Demand_calculation!$B$2:$AA$402,23,0)</f>
        <v>#N/A</v>
      </c>
      <c r="W447" t="e">
        <f>VLOOKUP(J447,Demand_calculation!$B$2:$AA$402,24,0)</f>
        <v>#N/A</v>
      </c>
      <c r="X447" t="e">
        <f>VLOOKUP(J447,Demand_calculation!$B$2:$AA$402,25,0)</f>
        <v>#N/A</v>
      </c>
      <c r="Y447" t="e">
        <f>VLOOKUP(J447,Demand_calculation!$B$2:$AA$402,26,0)</f>
        <v>#N/A</v>
      </c>
      <c r="AB447" t="s">
        <v>12687</v>
      </c>
      <c r="AC447" t="e">
        <f t="shared" si="96"/>
        <v>#N/A</v>
      </c>
      <c r="AD447" t="e">
        <f t="shared" si="97"/>
        <v>#N/A</v>
      </c>
      <c r="AE447" t="e">
        <f t="shared" si="98"/>
        <v>#N/A</v>
      </c>
      <c r="AF447" t="e">
        <f t="shared" si="99"/>
        <v>#N/A</v>
      </c>
      <c r="AG447" t="e">
        <f t="shared" si="100"/>
        <v>#N/A</v>
      </c>
      <c r="AH447" t="e">
        <f t="shared" si="101"/>
        <v>#N/A</v>
      </c>
      <c r="AI447" t="e">
        <f t="shared" si="102"/>
        <v>#N/A</v>
      </c>
      <c r="AJ447" t="e">
        <f t="shared" si="103"/>
        <v>#N/A</v>
      </c>
      <c r="AK447" t="e">
        <f t="shared" si="104"/>
        <v>#N/A</v>
      </c>
      <c r="AL447" t="e">
        <f t="shared" si="105"/>
        <v>#N/A</v>
      </c>
      <c r="AM447" t="e">
        <f t="shared" si="106"/>
        <v>#N/A</v>
      </c>
      <c r="AN447" t="e">
        <f t="shared" si="107"/>
        <v>#N/A</v>
      </c>
      <c r="AO447" t="e">
        <f t="shared" si="108"/>
        <v>#N/A</v>
      </c>
      <c r="AP447" t="e">
        <f t="shared" si="109"/>
        <v>#N/A</v>
      </c>
      <c r="AQ447" t="e">
        <f t="shared" si="110"/>
        <v>#N/A</v>
      </c>
    </row>
    <row r="448" spans="1:43">
      <c r="A448">
        <v>6435</v>
      </c>
      <c r="B448">
        <v>246</v>
      </c>
      <c r="C448" t="str">
        <f t="shared" si="111"/>
        <v>n246</v>
      </c>
      <c r="D448" t="str">
        <f>VLOOKUP(A448,Demand_calculation!$A$2:$B$402,2,0)</f>
        <v>load125</v>
      </c>
      <c r="F448" t="s">
        <v>12965</v>
      </c>
      <c r="G448" t="s">
        <v>11818</v>
      </c>
      <c r="I448" t="s">
        <v>12965</v>
      </c>
      <c r="J448" t="s">
        <v>11818</v>
      </c>
      <c r="K448" t="e">
        <f>VLOOKUP(J448,Demand_calculation!$B$2:$M$402,12,0)</f>
        <v>#N/A</v>
      </c>
      <c r="L448" t="e">
        <f>VLOOKUP(J448,Demand_calculation!$B$2:$AA$402,13,0)</f>
        <v>#N/A</v>
      </c>
      <c r="M448" t="e">
        <f>VLOOKUP(J448,Demand_calculation!$B$2:$AA$402,14,0)</f>
        <v>#N/A</v>
      </c>
      <c r="N448" t="e">
        <f>VLOOKUP(J448,Demand_calculation!$B$2:$AA$402,15,0)</f>
        <v>#N/A</v>
      </c>
      <c r="O448" t="e">
        <f>VLOOKUP(J448,Demand_calculation!$B$2:$AA$402,16,0)</f>
        <v>#N/A</v>
      </c>
      <c r="P448" t="e">
        <f>VLOOKUP(J448,Demand_calculation!$B$2:$AA$402,17,0)</f>
        <v>#N/A</v>
      </c>
      <c r="Q448" t="e">
        <f>VLOOKUP(J448,Demand_calculation!$B$2:$AA$402,18,0)</f>
        <v>#N/A</v>
      </c>
      <c r="R448" t="e">
        <f>VLOOKUP(J448,Demand_calculation!$B$2:$AA$402,19,0)</f>
        <v>#N/A</v>
      </c>
      <c r="S448" t="e">
        <f>VLOOKUP(J448,Demand_calculation!$B$2:$AA$402,20,0)</f>
        <v>#N/A</v>
      </c>
      <c r="T448" t="e">
        <f>VLOOKUP(J448,Demand_calculation!$B$2:$AA$402,21,0)</f>
        <v>#N/A</v>
      </c>
      <c r="U448" t="e">
        <f>VLOOKUP(J448,Demand_calculation!$B$2:$AA$402,22,0)</f>
        <v>#N/A</v>
      </c>
      <c r="V448" t="e">
        <f>VLOOKUP(J448,Demand_calculation!$B$2:$AA$402,23,0)</f>
        <v>#N/A</v>
      </c>
      <c r="W448" t="e">
        <f>VLOOKUP(J448,Demand_calculation!$B$2:$AA$402,24,0)</f>
        <v>#N/A</v>
      </c>
      <c r="X448" t="e">
        <f>VLOOKUP(J448,Demand_calculation!$B$2:$AA$402,25,0)</f>
        <v>#N/A</v>
      </c>
      <c r="Y448" t="e">
        <f>VLOOKUP(J448,Demand_calculation!$B$2:$AA$402,26,0)</f>
        <v>#N/A</v>
      </c>
      <c r="AB448" t="s">
        <v>12984</v>
      </c>
      <c r="AC448" t="e">
        <f t="shared" si="96"/>
        <v>#N/A</v>
      </c>
      <c r="AD448" t="e">
        <f t="shared" si="97"/>
        <v>#N/A</v>
      </c>
      <c r="AE448" t="e">
        <f t="shared" si="98"/>
        <v>#N/A</v>
      </c>
      <c r="AF448" t="e">
        <f t="shared" si="99"/>
        <v>#N/A</v>
      </c>
      <c r="AG448" t="e">
        <f t="shared" si="100"/>
        <v>#N/A</v>
      </c>
      <c r="AH448" t="e">
        <f t="shared" si="101"/>
        <v>#N/A</v>
      </c>
      <c r="AI448" t="e">
        <f t="shared" si="102"/>
        <v>#N/A</v>
      </c>
      <c r="AJ448" t="e">
        <f t="shared" si="103"/>
        <v>#N/A</v>
      </c>
      <c r="AK448" t="e">
        <f t="shared" si="104"/>
        <v>#N/A</v>
      </c>
      <c r="AL448" t="e">
        <f t="shared" si="105"/>
        <v>#N/A</v>
      </c>
      <c r="AM448" t="e">
        <f t="shared" si="106"/>
        <v>#N/A</v>
      </c>
      <c r="AN448" t="e">
        <f t="shared" si="107"/>
        <v>#N/A</v>
      </c>
      <c r="AO448" t="e">
        <f t="shared" si="108"/>
        <v>#N/A</v>
      </c>
      <c r="AP448" t="e">
        <f t="shared" si="109"/>
        <v>#N/A</v>
      </c>
      <c r="AQ448" t="e">
        <f t="shared" si="110"/>
        <v>#N/A</v>
      </c>
    </row>
    <row r="449" spans="1:43">
      <c r="A449">
        <v>6435</v>
      </c>
      <c r="B449">
        <v>397</v>
      </c>
      <c r="C449" t="str">
        <f t="shared" si="111"/>
        <v>n397</v>
      </c>
      <c r="D449" t="str">
        <f>VLOOKUP(A449,Demand_calculation!$A$2:$B$402,2,0)</f>
        <v>load125</v>
      </c>
      <c r="F449" t="s">
        <v>12965</v>
      </c>
      <c r="G449" t="s">
        <v>11825</v>
      </c>
      <c r="I449" t="s">
        <v>12965</v>
      </c>
      <c r="J449" t="s">
        <v>11825</v>
      </c>
      <c r="K449" t="e">
        <f>VLOOKUP(J449,Demand_calculation!$B$2:$M$402,12,0)</f>
        <v>#N/A</v>
      </c>
      <c r="L449" t="e">
        <f>VLOOKUP(J449,Demand_calculation!$B$2:$AA$402,13,0)</f>
        <v>#N/A</v>
      </c>
      <c r="M449" t="e">
        <f>VLOOKUP(J449,Demand_calculation!$B$2:$AA$402,14,0)</f>
        <v>#N/A</v>
      </c>
      <c r="N449" t="e">
        <f>VLOOKUP(J449,Demand_calculation!$B$2:$AA$402,15,0)</f>
        <v>#N/A</v>
      </c>
      <c r="O449" t="e">
        <f>VLOOKUP(J449,Demand_calculation!$B$2:$AA$402,16,0)</f>
        <v>#N/A</v>
      </c>
      <c r="P449" t="e">
        <f>VLOOKUP(J449,Demand_calculation!$B$2:$AA$402,17,0)</f>
        <v>#N/A</v>
      </c>
      <c r="Q449" t="e">
        <f>VLOOKUP(J449,Demand_calculation!$B$2:$AA$402,18,0)</f>
        <v>#N/A</v>
      </c>
      <c r="R449" t="e">
        <f>VLOOKUP(J449,Demand_calculation!$B$2:$AA$402,19,0)</f>
        <v>#N/A</v>
      </c>
      <c r="S449" t="e">
        <f>VLOOKUP(J449,Demand_calculation!$B$2:$AA$402,20,0)</f>
        <v>#N/A</v>
      </c>
      <c r="T449" t="e">
        <f>VLOOKUP(J449,Demand_calculation!$B$2:$AA$402,21,0)</f>
        <v>#N/A</v>
      </c>
      <c r="U449" t="e">
        <f>VLOOKUP(J449,Demand_calculation!$B$2:$AA$402,22,0)</f>
        <v>#N/A</v>
      </c>
      <c r="V449" t="e">
        <f>VLOOKUP(J449,Demand_calculation!$B$2:$AA$402,23,0)</f>
        <v>#N/A</v>
      </c>
      <c r="W449" t="e">
        <f>VLOOKUP(J449,Demand_calculation!$B$2:$AA$402,24,0)</f>
        <v>#N/A</v>
      </c>
      <c r="X449" t="e">
        <f>VLOOKUP(J449,Demand_calculation!$B$2:$AA$402,25,0)</f>
        <v>#N/A</v>
      </c>
      <c r="Y449" t="e">
        <f>VLOOKUP(J449,Demand_calculation!$B$2:$AA$402,26,0)</f>
        <v>#N/A</v>
      </c>
      <c r="AB449" t="s">
        <v>12710</v>
      </c>
      <c r="AC449" t="e">
        <f t="shared" si="96"/>
        <v>#N/A</v>
      </c>
      <c r="AD449" t="e">
        <f t="shared" si="97"/>
        <v>#N/A</v>
      </c>
      <c r="AE449" t="e">
        <f t="shared" si="98"/>
        <v>#N/A</v>
      </c>
      <c r="AF449" t="e">
        <f t="shared" si="99"/>
        <v>#N/A</v>
      </c>
      <c r="AG449" t="e">
        <f t="shared" si="100"/>
        <v>#N/A</v>
      </c>
      <c r="AH449" t="e">
        <f t="shared" si="101"/>
        <v>#N/A</v>
      </c>
      <c r="AI449" t="e">
        <f t="shared" si="102"/>
        <v>#N/A</v>
      </c>
      <c r="AJ449" t="e">
        <f t="shared" si="103"/>
        <v>#N/A</v>
      </c>
      <c r="AK449" t="e">
        <f t="shared" si="104"/>
        <v>#N/A</v>
      </c>
      <c r="AL449" t="e">
        <f t="shared" si="105"/>
        <v>#N/A</v>
      </c>
      <c r="AM449" t="e">
        <f t="shared" si="106"/>
        <v>#N/A</v>
      </c>
      <c r="AN449" t="e">
        <f t="shared" si="107"/>
        <v>#N/A</v>
      </c>
      <c r="AO449" t="e">
        <f t="shared" si="108"/>
        <v>#N/A</v>
      </c>
      <c r="AP449" t="e">
        <f t="shared" si="109"/>
        <v>#N/A</v>
      </c>
      <c r="AQ449" t="e">
        <f t="shared" si="110"/>
        <v>#N/A</v>
      </c>
    </row>
    <row r="450" spans="1:43">
      <c r="A450">
        <v>6435</v>
      </c>
      <c r="B450">
        <v>304</v>
      </c>
      <c r="C450" t="str">
        <f t="shared" si="111"/>
        <v>n304</v>
      </c>
      <c r="D450" t="str">
        <f>VLOOKUP(A450,Demand_calculation!$A$2:$B$402,2,0)</f>
        <v>load125</v>
      </c>
      <c r="F450" t="s">
        <v>12965</v>
      </c>
      <c r="G450" t="s">
        <v>11837</v>
      </c>
      <c r="I450" t="s">
        <v>12965</v>
      </c>
      <c r="J450" t="s">
        <v>11837</v>
      </c>
      <c r="K450" t="e">
        <f>VLOOKUP(J450,Demand_calculation!$B$2:$M$402,12,0)</f>
        <v>#N/A</v>
      </c>
      <c r="L450" t="e">
        <f>VLOOKUP(J450,Demand_calculation!$B$2:$AA$402,13,0)</f>
        <v>#N/A</v>
      </c>
      <c r="M450" t="e">
        <f>VLOOKUP(J450,Demand_calculation!$B$2:$AA$402,14,0)</f>
        <v>#N/A</v>
      </c>
      <c r="N450" t="e">
        <f>VLOOKUP(J450,Demand_calculation!$B$2:$AA$402,15,0)</f>
        <v>#N/A</v>
      </c>
      <c r="O450" t="e">
        <f>VLOOKUP(J450,Demand_calculation!$B$2:$AA$402,16,0)</f>
        <v>#N/A</v>
      </c>
      <c r="P450" t="e">
        <f>VLOOKUP(J450,Demand_calculation!$B$2:$AA$402,17,0)</f>
        <v>#N/A</v>
      </c>
      <c r="Q450" t="e">
        <f>VLOOKUP(J450,Demand_calculation!$B$2:$AA$402,18,0)</f>
        <v>#N/A</v>
      </c>
      <c r="R450" t="e">
        <f>VLOOKUP(J450,Demand_calculation!$B$2:$AA$402,19,0)</f>
        <v>#N/A</v>
      </c>
      <c r="S450" t="e">
        <f>VLOOKUP(J450,Demand_calculation!$B$2:$AA$402,20,0)</f>
        <v>#N/A</v>
      </c>
      <c r="T450" t="e">
        <f>VLOOKUP(J450,Demand_calculation!$B$2:$AA$402,21,0)</f>
        <v>#N/A</v>
      </c>
      <c r="U450" t="e">
        <f>VLOOKUP(J450,Demand_calculation!$B$2:$AA$402,22,0)</f>
        <v>#N/A</v>
      </c>
      <c r="V450" t="e">
        <f>VLOOKUP(J450,Demand_calculation!$B$2:$AA$402,23,0)</f>
        <v>#N/A</v>
      </c>
      <c r="W450" t="e">
        <f>VLOOKUP(J450,Demand_calculation!$B$2:$AA$402,24,0)</f>
        <v>#N/A</v>
      </c>
      <c r="X450" t="e">
        <f>VLOOKUP(J450,Demand_calculation!$B$2:$AA$402,25,0)</f>
        <v>#N/A</v>
      </c>
      <c r="Y450" t="e">
        <f>VLOOKUP(J450,Demand_calculation!$B$2:$AA$402,26,0)</f>
        <v>#N/A</v>
      </c>
      <c r="AB450" t="s">
        <v>12985</v>
      </c>
      <c r="AC450" t="e">
        <f t="shared" ref="AC450:AC513" si="112">SUMIF($I$2:$I$1341,AB450,$K$2:$K$1341)</f>
        <v>#N/A</v>
      </c>
      <c r="AD450" t="e">
        <f t="shared" ref="AD450:AD496" si="113">SUMIF($I$2:$I$1341,AB450,$L$2:$L$1341)</f>
        <v>#N/A</v>
      </c>
      <c r="AE450" t="e">
        <f t="shared" ref="AE450:AE496" si="114">SUMIF($I$2:$I$1341,AB450,$M$2:$M$1341)</f>
        <v>#N/A</v>
      </c>
      <c r="AF450" t="e">
        <f t="shared" ref="AF450:AF496" si="115">SUMIF($I$2:$I$1341,AB450,$N$2:$N$1341)</f>
        <v>#N/A</v>
      </c>
      <c r="AG450" t="e">
        <f t="shared" ref="AG450:AG496" si="116">SUMIF($I$2:$I$1341,AB450,$O$2:$O$1341)</f>
        <v>#N/A</v>
      </c>
      <c r="AH450" t="e">
        <f t="shared" ref="AH450:AH496" si="117">SUMIF($I$2:$I$1341,AB450,$P$2:$P$1341)</f>
        <v>#N/A</v>
      </c>
      <c r="AI450" t="e">
        <f t="shared" ref="AI450:AI496" si="118">SUMIF($I$2:$I$1341,AB450,$Q$2:$Q$1341)</f>
        <v>#N/A</v>
      </c>
      <c r="AJ450" t="e">
        <f t="shared" ref="AJ450:AJ496" si="119">SUMIF($I$2:$I$1341,AB450,$R$2:$R$1341)</f>
        <v>#N/A</v>
      </c>
      <c r="AK450" t="e">
        <f t="shared" ref="AK450:AK496" si="120">SUMIF($I$2:$I$1341,AB450,$S$2:$S$1341)</f>
        <v>#N/A</v>
      </c>
      <c r="AL450" t="e">
        <f t="shared" ref="AL450:AL496" si="121">SUMIF($I$2:$I$1341,AB450,$T$2:$T$1341)</f>
        <v>#N/A</v>
      </c>
      <c r="AM450" t="e">
        <f t="shared" ref="AM450:AM496" si="122">SUMIF($I$2:$I$1341,AB450,$U$2:$U$1341)</f>
        <v>#N/A</v>
      </c>
      <c r="AN450" t="e">
        <f t="shared" ref="AN450:AN496" si="123">SUMIF($I$2:$I$1341,AB450,$V$2:$V$1341)</f>
        <v>#N/A</v>
      </c>
      <c r="AO450" t="e">
        <f t="shared" ref="AO450:AO496" si="124">SUMIF($I$2:$I$1341,AB450,$W$2:$W$1341)</f>
        <v>#N/A</v>
      </c>
      <c r="AP450" t="e">
        <f t="shared" ref="AP450:AP496" si="125">SUMIF($I$2:$I$1341,AB450,$X$2:$X$1341)</f>
        <v>#N/A</v>
      </c>
      <c r="AQ450" t="e">
        <f t="shared" ref="AQ450:AQ496" si="126">SUMIF($I$2:$I$1341,AB450,$Y$2:$Y$1341)</f>
        <v>#N/A</v>
      </c>
    </row>
    <row r="451" spans="1:43">
      <c r="A451">
        <v>6436</v>
      </c>
      <c r="B451">
        <v>241</v>
      </c>
      <c r="C451" t="str">
        <f t="shared" ref="C451:C514" si="127">"n"&amp;B451</f>
        <v>n241</v>
      </c>
      <c r="D451" t="str">
        <f>VLOOKUP(A451,Demand_calculation!$A$2:$B$402,2,0)</f>
        <v>load126</v>
      </c>
      <c r="F451" t="s">
        <v>12518</v>
      </c>
      <c r="G451" t="s">
        <v>11693</v>
      </c>
      <c r="I451" t="s">
        <v>12518</v>
      </c>
      <c r="J451" t="s">
        <v>11693</v>
      </c>
      <c r="K451" t="e">
        <f>VLOOKUP(J451,Demand_calculation!$B$2:$M$402,12,0)</f>
        <v>#N/A</v>
      </c>
      <c r="L451" t="e">
        <f>VLOOKUP(J451,Demand_calculation!$B$2:$AA$402,13,0)</f>
        <v>#N/A</v>
      </c>
      <c r="M451" t="e">
        <f>VLOOKUP(J451,Demand_calculation!$B$2:$AA$402,14,0)</f>
        <v>#N/A</v>
      </c>
      <c r="N451" t="e">
        <f>VLOOKUP(J451,Demand_calculation!$B$2:$AA$402,15,0)</f>
        <v>#N/A</v>
      </c>
      <c r="O451" t="e">
        <f>VLOOKUP(J451,Demand_calculation!$B$2:$AA$402,16,0)</f>
        <v>#N/A</v>
      </c>
      <c r="P451" t="e">
        <f>VLOOKUP(J451,Demand_calculation!$B$2:$AA$402,17,0)</f>
        <v>#N/A</v>
      </c>
      <c r="Q451" t="e">
        <f>VLOOKUP(J451,Demand_calculation!$B$2:$AA$402,18,0)</f>
        <v>#N/A</v>
      </c>
      <c r="R451" t="e">
        <f>VLOOKUP(J451,Demand_calculation!$B$2:$AA$402,19,0)</f>
        <v>#N/A</v>
      </c>
      <c r="S451" t="e">
        <f>VLOOKUP(J451,Demand_calculation!$B$2:$AA$402,20,0)</f>
        <v>#N/A</v>
      </c>
      <c r="T451" t="e">
        <f>VLOOKUP(J451,Demand_calculation!$B$2:$AA$402,21,0)</f>
        <v>#N/A</v>
      </c>
      <c r="U451" t="e">
        <f>VLOOKUP(J451,Demand_calculation!$B$2:$AA$402,22,0)</f>
        <v>#N/A</v>
      </c>
      <c r="V451" t="e">
        <f>VLOOKUP(J451,Demand_calculation!$B$2:$AA$402,23,0)</f>
        <v>#N/A</v>
      </c>
      <c r="W451" t="e">
        <f>VLOOKUP(J451,Demand_calculation!$B$2:$AA$402,24,0)</f>
        <v>#N/A</v>
      </c>
      <c r="X451" t="e">
        <f>VLOOKUP(J451,Demand_calculation!$B$2:$AA$402,25,0)</f>
        <v>#N/A</v>
      </c>
      <c r="Y451" t="e">
        <f>VLOOKUP(J451,Demand_calculation!$B$2:$AA$402,26,0)</f>
        <v>#N/A</v>
      </c>
      <c r="AB451" t="s">
        <v>12688</v>
      </c>
      <c r="AC451" t="e">
        <f t="shared" si="112"/>
        <v>#N/A</v>
      </c>
      <c r="AD451" t="e">
        <f t="shared" si="113"/>
        <v>#N/A</v>
      </c>
      <c r="AE451" t="e">
        <f t="shared" si="114"/>
        <v>#N/A</v>
      </c>
      <c r="AF451" t="e">
        <f t="shared" si="115"/>
        <v>#N/A</v>
      </c>
      <c r="AG451" t="e">
        <f t="shared" si="116"/>
        <v>#N/A</v>
      </c>
      <c r="AH451" t="e">
        <f t="shared" si="117"/>
        <v>#N/A</v>
      </c>
      <c r="AI451" t="e">
        <f t="shared" si="118"/>
        <v>#N/A</v>
      </c>
      <c r="AJ451" t="e">
        <f t="shared" si="119"/>
        <v>#N/A</v>
      </c>
      <c r="AK451" t="e">
        <f t="shared" si="120"/>
        <v>#N/A</v>
      </c>
      <c r="AL451" t="e">
        <f t="shared" si="121"/>
        <v>#N/A</v>
      </c>
      <c r="AM451" t="e">
        <f t="shared" si="122"/>
        <v>#N/A</v>
      </c>
      <c r="AN451" t="e">
        <f t="shared" si="123"/>
        <v>#N/A</v>
      </c>
      <c r="AO451" t="e">
        <f t="shared" si="124"/>
        <v>#N/A</v>
      </c>
      <c r="AP451" t="e">
        <f t="shared" si="125"/>
        <v>#N/A</v>
      </c>
      <c r="AQ451" t="e">
        <f t="shared" si="126"/>
        <v>#N/A</v>
      </c>
    </row>
    <row r="452" spans="1:43">
      <c r="A452">
        <v>6436</v>
      </c>
      <c r="B452">
        <v>244</v>
      </c>
      <c r="C452" t="str">
        <f t="shared" si="127"/>
        <v>n244</v>
      </c>
      <c r="D452" t="str">
        <f>VLOOKUP(A452,Demand_calculation!$A$2:$B$402,2,0)</f>
        <v>load126</v>
      </c>
      <c r="F452" t="s">
        <v>12518</v>
      </c>
      <c r="G452" t="s">
        <v>11726</v>
      </c>
      <c r="I452" t="s">
        <v>12518</v>
      </c>
      <c r="J452" t="s">
        <v>11726</v>
      </c>
      <c r="K452" t="e">
        <f>VLOOKUP(J452,Demand_calculation!$B$2:$M$402,12,0)</f>
        <v>#N/A</v>
      </c>
      <c r="L452" t="e">
        <f>VLOOKUP(J452,Demand_calculation!$B$2:$AA$402,13,0)</f>
        <v>#N/A</v>
      </c>
      <c r="M452" t="e">
        <f>VLOOKUP(J452,Demand_calculation!$B$2:$AA$402,14,0)</f>
        <v>#N/A</v>
      </c>
      <c r="N452" t="e">
        <f>VLOOKUP(J452,Demand_calculation!$B$2:$AA$402,15,0)</f>
        <v>#N/A</v>
      </c>
      <c r="O452" t="e">
        <f>VLOOKUP(J452,Demand_calculation!$B$2:$AA$402,16,0)</f>
        <v>#N/A</v>
      </c>
      <c r="P452" t="e">
        <f>VLOOKUP(J452,Demand_calculation!$B$2:$AA$402,17,0)</f>
        <v>#N/A</v>
      </c>
      <c r="Q452" t="e">
        <f>VLOOKUP(J452,Demand_calculation!$B$2:$AA$402,18,0)</f>
        <v>#N/A</v>
      </c>
      <c r="R452" t="e">
        <f>VLOOKUP(J452,Demand_calculation!$B$2:$AA$402,19,0)</f>
        <v>#N/A</v>
      </c>
      <c r="S452" t="e">
        <f>VLOOKUP(J452,Demand_calculation!$B$2:$AA$402,20,0)</f>
        <v>#N/A</v>
      </c>
      <c r="T452" t="e">
        <f>VLOOKUP(J452,Demand_calculation!$B$2:$AA$402,21,0)</f>
        <v>#N/A</v>
      </c>
      <c r="U452" t="e">
        <f>VLOOKUP(J452,Demand_calculation!$B$2:$AA$402,22,0)</f>
        <v>#N/A</v>
      </c>
      <c r="V452" t="e">
        <f>VLOOKUP(J452,Demand_calculation!$B$2:$AA$402,23,0)</f>
        <v>#N/A</v>
      </c>
      <c r="W452" t="e">
        <f>VLOOKUP(J452,Demand_calculation!$B$2:$AA$402,24,0)</f>
        <v>#N/A</v>
      </c>
      <c r="X452" t="e">
        <f>VLOOKUP(J452,Demand_calculation!$B$2:$AA$402,25,0)</f>
        <v>#N/A</v>
      </c>
      <c r="Y452" t="e">
        <f>VLOOKUP(J452,Demand_calculation!$B$2:$AA$402,26,0)</f>
        <v>#N/A</v>
      </c>
      <c r="AB452" t="s">
        <v>12689</v>
      </c>
      <c r="AC452" t="e">
        <f t="shared" si="112"/>
        <v>#N/A</v>
      </c>
      <c r="AD452" t="e">
        <f t="shared" si="113"/>
        <v>#N/A</v>
      </c>
      <c r="AE452" t="e">
        <f t="shared" si="114"/>
        <v>#N/A</v>
      </c>
      <c r="AF452" t="e">
        <f t="shared" si="115"/>
        <v>#N/A</v>
      </c>
      <c r="AG452" t="e">
        <f t="shared" si="116"/>
        <v>#N/A</v>
      </c>
      <c r="AH452" t="e">
        <f t="shared" si="117"/>
        <v>#N/A</v>
      </c>
      <c r="AI452" t="e">
        <f t="shared" si="118"/>
        <v>#N/A</v>
      </c>
      <c r="AJ452" t="e">
        <f t="shared" si="119"/>
        <v>#N/A</v>
      </c>
      <c r="AK452" t="e">
        <f t="shared" si="120"/>
        <v>#N/A</v>
      </c>
      <c r="AL452" t="e">
        <f t="shared" si="121"/>
        <v>#N/A</v>
      </c>
      <c r="AM452" t="e">
        <f t="shared" si="122"/>
        <v>#N/A</v>
      </c>
      <c r="AN452" t="e">
        <f t="shared" si="123"/>
        <v>#N/A</v>
      </c>
      <c r="AO452" t="e">
        <f t="shared" si="124"/>
        <v>#N/A</v>
      </c>
      <c r="AP452" t="e">
        <f t="shared" si="125"/>
        <v>#N/A</v>
      </c>
      <c r="AQ452" t="e">
        <f t="shared" si="126"/>
        <v>#N/A</v>
      </c>
    </row>
    <row r="453" spans="1:43">
      <c r="A453">
        <v>6436</v>
      </c>
      <c r="B453">
        <v>70</v>
      </c>
      <c r="C453" t="str">
        <f t="shared" si="127"/>
        <v>n70</v>
      </c>
      <c r="D453" t="str">
        <f>VLOOKUP(A453,Demand_calculation!$A$2:$B$402,2,0)</f>
        <v>load126</v>
      </c>
      <c r="F453" t="s">
        <v>12526</v>
      </c>
      <c r="G453" t="s">
        <v>11730</v>
      </c>
      <c r="I453" t="s">
        <v>12526</v>
      </c>
      <c r="J453" t="s">
        <v>11730</v>
      </c>
      <c r="K453" t="e">
        <f>VLOOKUP(J453,Demand_calculation!$B$2:$M$402,12,0)</f>
        <v>#N/A</v>
      </c>
      <c r="L453" t="e">
        <f>VLOOKUP(J453,Demand_calculation!$B$2:$AA$402,13,0)</f>
        <v>#N/A</v>
      </c>
      <c r="M453" t="e">
        <f>VLOOKUP(J453,Demand_calculation!$B$2:$AA$402,14,0)</f>
        <v>#N/A</v>
      </c>
      <c r="N453" t="e">
        <f>VLOOKUP(J453,Demand_calculation!$B$2:$AA$402,15,0)</f>
        <v>#N/A</v>
      </c>
      <c r="O453" t="e">
        <f>VLOOKUP(J453,Demand_calculation!$B$2:$AA$402,16,0)</f>
        <v>#N/A</v>
      </c>
      <c r="P453" t="e">
        <f>VLOOKUP(J453,Demand_calculation!$B$2:$AA$402,17,0)</f>
        <v>#N/A</v>
      </c>
      <c r="Q453" t="e">
        <f>VLOOKUP(J453,Demand_calculation!$B$2:$AA$402,18,0)</f>
        <v>#N/A</v>
      </c>
      <c r="R453" t="e">
        <f>VLOOKUP(J453,Demand_calculation!$B$2:$AA$402,19,0)</f>
        <v>#N/A</v>
      </c>
      <c r="S453" t="e">
        <f>VLOOKUP(J453,Demand_calculation!$B$2:$AA$402,20,0)</f>
        <v>#N/A</v>
      </c>
      <c r="T453" t="e">
        <f>VLOOKUP(J453,Demand_calculation!$B$2:$AA$402,21,0)</f>
        <v>#N/A</v>
      </c>
      <c r="U453" t="e">
        <f>VLOOKUP(J453,Demand_calculation!$B$2:$AA$402,22,0)</f>
        <v>#N/A</v>
      </c>
      <c r="V453" t="e">
        <f>VLOOKUP(J453,Demand_calculation!$B$2:$AA$402,23,0)</f>
        <v>#N/A</v>
      </c>
      <c r="W453" t="e">
        <f>VLOOKUP(J453,Demand_calculation!$B$2:$AA$402,24,0)</f>
        <v>#N/A</v>
      </c>
      <c r="X453" t="e">
        <f>VLOOKUP(J453,Demand_calculation!$B$2:$AA$402,25,0)</f>
        <v>#N/A</v>
      </c>
      <c r="Y453" t="e">
        <f>VLOOKUP(J453,Demand_calculation!$B$2:$AA$402,26,0)</f>
        <v>#N/A</v>
      </c>
      <c r="AB453" t="s">
        <v>12622</v>
      </c>
      <c r="AC453" t="e">
        <f t="shared" si="112"/>
        <v>#N/A</v>
      </c>
      <c r="AD453" t="e">
        <f t="shared" si="113"/>
        <v>#N/A</v>
      </c>
      <c r="AE453" t="e">
        <f t="shared" si="114"/>
        <v>#N/A</v>
      </c>
      <c r="AF453" t="e">
        <f t="shared" si="115"/>
        <v>#N/A</v>
      </c>
      <c r="AG453" t="e">
        <f t="shared" si="116"/>
        <v>#N/A</v>
      </c>
      <c r="AH453" t="e">
        <f t="shared" si="117"/>
        <v>#N/A</v>
      </c>
      <c r="AI453" t="e">
        <f t="shared" si="118"/>
        <v>#N/A</v>
      </c>
      <c r="AJ453" t="e">
        <f t="shared" si="119"/>
        <v>#N/A</v>
      </c>
      <c r="AK453" t="e">
        <f t="shared" si="120"/>
        <v>#N/A</v>
      </c>
      <c r="AL453" t="e">
        <f t="shared" si="121"/>
        <v>#N/A</v>
      </c>
      <c r="AM453" t="e">
        <f t="shared" si="122"/>
        <v>#N/A</v>
      </c>
      <c r="AN453" t="e">
        <f t="shared" si="123"/>
        <v>#N/A</v>
      </c>
      <c r="AO453" t="e">
        <f t="shared" si="124"/>
        <v>#N/A</v>
      </c>
      <c r="AP453" t="e">
        <f t="shared" si="125"/>
        <v>#N/A</v>
      </c>
      <c r="AQ453" t="e">
        <f t="shared" si="126"/>
        <v>#N/A</v>
      </c>
    </row>
    <row r="454" spans="1:43">
      <c r="A454">
        <v>6437</v>
      </c>
      <c r="B454">
        <v>339</v>
      </c>
      <c r="C454" t="str">
        <f t="shared" si="127"/>
        <v>n339</v>
      </c>
      <c r="D454" t="str">
        <f>VLOOKUP(A454,Demand_calculation!$A$2:$B$402,2,0)</f>
        <v>load127</v>
      </c>
      <c r="F454" t="s">
        <v>12526</v>
      </c>
      <c r="G454" t="s">
        <v>11735</v>
      </c>
      <c r="I454" t="s">
        <v>12526</v>
      </c>
      <c r="J454" t="s">
        <v>11735</v>
      </c>
      <c r="K454" t="e">
        <f>VLOOKUP(J454,Demand_calculation!$B$2:$M$402,12,0)</f>
        <v>#N/A</v>
      </c>
      <c r="L454" t="e">
        <f>VLOOKUP(J454,Demand_calculation!$B$2:$AA$402,13,0)</f>
        <v>#N/A</v>
      </c>
      <c r="M454" t="e">
        <f>VLOOKUP(J454,Demand_calculation!$B$2:$AA$402,14,0)</f>
        <v>#N/A</v>
      </c>
      <c r="N454" t="e">
        <f>VLOOKUP(J454,Demand_calculation!$B$2:$AA$402,15,0)</f>
        <v>#N/A</v>
      </c>
      <c r="O454" t="e">
        <f>VLOOKUP(J454,Demand_calculation!$B$2:$AA$402,16,0)</f>
        <v>#N/A</v>
      </c>
      <c r="P454" t="e">
        <f>VLOOKUP(J454,Demand_calculation!$B$2:$AA$402,17,0)</f>
        <v>#N/A</v>
      </c>
      <c r="Q454" t="e">
        <f>VLOOKUP(J454,Demand_calculation!$B$2:$AA$402,18,0)</f>
        <v>#N/A</v>
      </c>
      <c r="R454" t="e">
        <f>VLOOKUP(J454,Demand_calculation!$B$2:$AA$402,19,0)</f>
        <v>#N/A</v>
      </c>
      <c r="S454" t="e">
        <f>VLOOKUP(J454,Demand_calculation!$B$2:$AA$402,20,0)</f>
        <v>#N/A</v>
      </c>
      <c r="T454" t="e">
        <f>VLOOKUP(J454,Demand_calculation!$B$2:$AA$402,21,0)</f>
        <v>#N/A</v>
      </c>
      <c r="U454" t="e">
        <f>VLOOKUP(J454,Demand_calculation!$B$2:$AA$402,22,0)</f>
        <v>#N/A</v>
      </c>
      <c r="V454" t="e">
        <f>VLOOKUP(J454,Demand_calculation!$B$2:$AA$402,23,0)</f>
        <v>#N/A</v>
      </c>
      <c r="W454" t="e">
        <f>VLOOKUP(J454,Demand_calculation!$B$2:$AA$402,24,0)</f>
        <v>#N/A</v>
      </c>
      <c r="X454" t="e">
        <f>VLOOKUP(J454,Demand_calculation!$B$2:$AA$402,25,0)</f>
        <v>#N/A</v>
      </c>
      <c r="Y454" t="e">
        <f>VLOOKUP(J454,Demand_calculation!$B$2:$AA$402,26,0)</f>
        <v>#N/A</v>
      </c>
      <c r="AB454" t="s">
        <v>12660</v>
      </c>
      <c r="AC454" t="e">
        <f t="shared" si="112"/>
        <v>#N/A</v>
      </c>
      <c r="AD454" t="e">
        <f t="shared" si="113"/>
        <v>#N/A</v>
      </c>
      <c r="AE454" t="e">
        <f t="shared" si="114"/>
        <v>#N/A</v>
      </c>
      <c r="AF454" t="e">
        <f t="shared" si="115"/>
        <v>#N/A</v>
      </c>
      <c r="AG454" t="e">
        <f t="shared" si="116"/>
        <v>#N/A</v>
      </c>
      <c r="AH454" t="e">
        <f t="shared" si="117"/>
        <v>#N/A</v>
      </c>
      <c r="AI454" t="e">
        <f t="shared" si="118"/>
        <v>#N/A</v>
      </c>
      <c r="AJ454" t="e">
        <f t="shared" si="119"/>
        <v>#N/A</v>
      </c>
      <c r="AK454" t="e">
        <f t="shared" si="120"/>
        <v>#N/A</v>
      </c>
      <c r="AL454" t="e">
        <f t="shared" si="121"/>
        <v>#N/A</v>
      </c>
      <c r="AM454" t="e">
        <f t="shared" si="122"/>
        <v>#N/A</v>
      </c>
      <c r="AN454" t="e">
        <f t="shared" si="123"/>
        <v>#N/A</v>
      </c>
      <c r="AO454" t="e">
        <f t="shared" si="124"/>
        <v>#N/A</v>
      </c>
      <c r="AP454" t="e">
        <f t="shared" si="125"/>
        <v>#N/A</v>
      </c>
      <c r="AQ454" t="e">
        <f t="shared" si="126"/>
        <v>#N/A</v>
      </c>
    </row>
    <row r="455" spans="1:43">
      <c r="A455">
        <v>6437</v>
      </c>
      <c r="B455">
        <v>385</v>
      </c>
      <c r="C455" t="str">
        <f t="shared" si="127"/>
        <v>n385</v>
      </c>
      <c r="D455" t="str">
        <f>VLOOKUP(A455,Demand_calculation!$A$2:$B$402,2,0)</f>
        <v>load127</v>
      </c>
      <c r="F455" t="s">
        <v>12526</v>
      </c>
      <c r="G455" t="s">
        <v>11745</v>
      </c>
      <c r="I455" t="s">
        <v>12526</v>
      </c>
      <c r="J455" t="s">
        <v>11745</v>
      </c>
      <c r="K455" t="e">
        <f>VLOOKUP(J455,Demand_calculation!$B$2:$M$402,12,0)</f>
        <v>#N/A</v>
      </c>
      <c r="L455" t="e">
        <f>VLOOKUP(J455,Demand_calculation!$B$2:$AA$402,13,0)</f>
        <v>#N/A</v>
      </c>
      <c r="M455" t="e">
        <f>VLOOKUP(J455,Demand_calculation!$B$2:$AA$402,14,0)</f>
        <v>#N/A</v>
      </c>
      <c r="N455" t="e">
        <f>VLOOKUP(J455,Demand_calculation!$B$2:$AA$402,15,0)</f>
        <v>#N/A</v>
      </c>
      <c r="O455" t="e">
        <f>VLOOKUP(J455,Demand_calculation!$B$2:$AA$402,16,0)</f>
        <v>#N/A</v>
      </c>
      <c r="P455" t="e">
        <f>VLOOKUP(J455,Demand_calculation!$B$2:$AA$402,17,0)</f>
        <v>#N/A</v>
      </c>
      <c r="Q455" t="e">
        <f>VLOOKUP(J455,Demand_calculation!$B$2:$AA$402,18,0)</f>
        <v>#N/A</v>
      </c>
      <c r="R455" t="e">
        <f>VLOOKUP(J455,Demand_calculation!$B$2:$AA$402,19,0)</f>
        <v>#N/A</v>
      </c>
      <c r="S455" t="e">
        <f>VLOOKUP(J455,Demand_calculation!$B$2:$AA$402,20,0)</f>
        <v>#N/A</v>
      </c>
      <c r="T455" t="e">
        <f>VLOOKUP(J455,Demand_calculation!$B$2:$AA$402,21,0)</f>
        <v>#N/A</v>
      </c>
      <c r="U455" t="e">
        <f>VLOOKUP(J455,Demand_calculation!$B$2:$AA$402,22,0)</f>
        <v>#N/A</v>
      </c>
      <c r="V455" t="e">
        <f>VLOOKUP(J455,Demand_calculation!$B$2:$AA$402,23,0)</f>
        <v>#N/A</v>
      </c>
      <c r="W455" t="e">
        <f>VLOOKUP(J455,Demand_calculation!$B$2:$AA$402,24,0)</f>
        <v>#N/A</v>
      </c>
      <c r="X455" t="e">
        <f>VLOOKUP(J455,Demand_calculation!$B$2:$AA$402,25,0)</f>
        <v>#N/A</v>
      </c>
      <c r="Y455" t="e">
        <f>VLOOKUP(J455,Demand_calculation!$B$2:$AA$402,26,0)</f>
        <v>#N/A</v>
      </c>
      <c r="AB455" t="s">
        <v>12661</v>
      </c>
      <c r="AC455" t="e">
        <f t="shared" si="112"/>
        <v>#N/A</v>
      </c>
      <c r="AD455" t="e">
        <f t="shared" si="113"/>
        <v>#N/A</v>
      </c>
      <c r="AE455" t="e">
        <f t="shared" si="114"/>
        <v>#N/A</v>
      </c>
      <c r="AF455" t="e">
        <f t="shared" si="115"/>
        <v>#N/A</v>
      </c>
      <c r="AG455" t="e">
        <f t="shared" si="116"/>
        <v>#N/A</v>
      </c>
      <c r="AH455" t="e">
        <f t="shared" si="117"/>
        <v>#N/A</v>
      </c>
      <c r="AI455" t="e">
        <f t="shared" si="118"/>
        <v>#N/A</v>
      </c>
      <c r="AJ455" t="e">
        <f t="shared" si="119"/>
        <v>#N/A</v>
      </c>
      <c r="AK455" t="e">
        <f t="shared" si="120"/>
        <v>#N/A</v>
      </c>
      <c r="AL455" t="e">
        <f t="shared" si="121"/>
        <v>#N/A</v>
      </c>
      <c r="AM455" t="e">
        <f t="shared" si="122"/>
        <v>#N/A</v>
      </c>
      <c r="AN455" t="e">
        <f t="shared" si="123"/>
        <v>#N/A</v>
      </c>
      <c r="AO455" t="e">
        <f t="shared" si="124"/>
        <v>#N/A</v>
      </c>
      <c r="AP455" t="e">
        <f t="shared" si="125"/>
        <v>#N/A</v>
      </c>
      <c r="AQ455" t="e">
        <f t="shared" si="126"/>
        <v>#N/A</v>
      </c>
    </row>
    <row r="456" spans="1:43">
      <c r="A456">
        <v>6438</v>
      </c>
      <c r="B456">
        <v>68</v>
      </c>
      <c r="C456" t="str">
        <f t="shared" si="127"/>
        <v>n68</v>
      </c>
      <c r="D456" t="str">
        <f>VLOOKUP(A456,Demand_calculation!$A$2:$B$402,2,0)</f>
        <v>load128</v>
      </c>
      <c r="F456" t="s">
        <v>12754</v>
      </c>
      <c r="G456" t="s">
        <v>11735</v>
      </c>
      <c r="I456" t="s">
        <v>12754</v>
      </c>
      <c r="J456" t="s">
        <v>11735</v>
      </c>
      <c r="K456" t="e">
        <f>VLOOKUP(J456,Demand_calculation!$B$2:$M$402,12,0)</f>
        <v>#N/A</v>
      </c>
      <c r="L456" t="e">
        <f>VLOOKUP(J456,Demand_calculation!$B$2:$AA$402,13,0)</f>
        <v>#N/A</v>
      </c>
      <c r="M456" t="e">
        <f>VLOOKUP(J456,Demand_calculation!$B$2:$AA$402,14,0)</f>
        <v>#N/A</v>
      </c>
      <c r="N456" t="e">
        <f>VLOOKUP(J456,Demand_calculation!$B$2:$AA$402,15,0)</f>
        <v>#N/A</v>
      </c>
      <c r="O456" t="e">
        <f>VLOOKUP(J456,Demand_calculation!$B$2:$AA$402,16,0)</f>
        <v>#N/A</v>
      </c>
      <c r="P456" t="e">
        <f>VLOOKUP(J456,Demand_calculation!$B$2:$AA$402,17,0)</f>
        <v>#N/A</v>
      </c>
      <c r="Q456" t="e">
        <f>VLOOKUP(J456,Demand_calculation!$B$2:$AA$402,18,0)</f>
        <v>#N/A</v>
      </c>
      <c r="R456" t="e">
        <f>VLOOKUP(J456,Demand_calculation!$B$2:$AA$402,19,0)</f>
        <v>#N/A</v>
      </c>
      <c r="S456" t="e">
        <f>VLOOKUP(J456,Demand_calculation!$B$2:$AA$402,20,0)</f>
        <v>#N/A</v>
      </c>
      <c r="T456" t="e">
        <f>VLOOKUP(J456,Demand_calculation!$B$2:$AA$402,21,0)</f>
        <v>#N/A</v>
      </c>
      <c r="U456" t="e">
        <f>VLOOKUP(J456,Demand_calculation!$B$2:$AA$402,22,0)</f>
        <v>#N/A</v>
      </c>
      <c r="V456" t="e">
        <f>VLOOKUP(J456,Demand_calculation!$B$2:$AA$402,23,0)</f>
        <v>#N/A</v>
      </c>
      <c r="W456" t="e">
        <f>VLOOKUP(J456,Demand_calculation!$B$2:$AA$402,24,0)</f>
        <v>#N/A</v>
      </c>
      <c r="X456" t="e">
        <f>VLOOKUP(J456,Demand_calculation!$B$2:$AA$402,25,0)</f>
        <v>#N/A</v>
      </c>
      <c r="Y456" t="e">
        <f>VLOOKUP(J456,Demand_calculation!$B$2:$AA$402,26,0)</f>
        <v>#N/A</v>
      </c>
      <c r="AB456" t="s">
        <v>12645</v>
      </c>
      <c r="AC456" t="e">
        <f t="shared" si="112"/>
        <v>#N/A</v>
      </c>
      <c r="AD456" t="e">
        <f t="shared" si="113"/>
        <v>#N/A</v>
      </c>
      <c r="AE456" t="e">
        <f t="shared" si="114"/>
        <v>#N/A</v>
      </c>
      <c r="AF456" t="e">
        <f t="shared" si="115"/>
        <v>#N/A</v>
      </c>
      <c r="AG456" t="e">
        <f t="shared" si="116"/>
        <v>#N/A</v>
      </c>
      <c r="AH456" t="e">
        <f t="shared" si="117"/>
        <v>#N/A</v>
      </c>
      <c r="AI456" t="e">
        <f t="shared" si="118"/>
        <v>#N/A</v>
      </c>
      <c r="AJ456" t="e">
        <f t="shared" si="119"/>
        <v>#N/A</v>
      </c>
      <c r="AK456" t="e">
        <f t="shared" si="120"/>
        <v>#N/A</v>
      </c>
      <c r="AL456" t="e">
        <f t="shared" si="121"/>
        <v>#N/A</v>
      </c>
      <c r="AM456" t="e">
        <f t="shared" si="122"/>
        <v>#N/A</v>
      </c>
      <c r="AN456" t="e">
        <f t="shared" si="123"/>
        <v>#N/A</v>
      </c>
      <c r="AO456" t="e">
        <f t="shared" si="124"/>
        <v>#N/A</v>
      </c>
      <c r="AP456" t="e">
        <f t="shared" si="125"/>
        <v>#N/A</v>
      </c>
      <c r="AQ456" t="e">
        <f t="shared" si="126"/>
        <v>#N/A</v>
      </c>
    </row>
    <row r="457" spans="1:43">
      <c r="A457">
        <v>6438</v>
      </c>
      <c r="B457">
        <v>391</v>
      </c>
      <c r="C457" t="str">
        <f t="shared" si="127"/>
        <v>n391</v>
      </c>
      <c r="D457" t="str">
        <f>VLOOKUP(A457,Demand_calculation!$A$2:$B$402,2,0)</f>
        <v>load128</v>
      </c>
      <c r="F457" t="s">
        <v>12754</v>
      </c>
      <c r="G457" t="s">
        <v>11740</v>
      </c>
      <c r="I457" t="s">
        <v>12754</v>
      </c>
      <c r="J457" t="s">
        <v>11740</v>
      </c>
      <c r="K457" t="e">
        <f>VLOOKUP(J457,Demand_calculation!$B$2:$M$402,12,0)</f>
        <v>#N/A</v>
      </c>
      <c r="L457" t="e">
        <f>VLOOKUP(J457,Demand_calculation!$B$2:$AA$402,13,0)</f>
        <v>#N/A</v>
      </c>
      <c r="M457" t="e">
        <f>VLOOKUP(J457,Demand_calculation!$B$2:$AA$402,14,0)</f>
        <v>#N/A</v>
      </c>
      <c r="N457" t="e">
        <f>VLOOKUP(J457,Demand_calculation!$B$2:$AA$402,15,0)</f>
        <v>#N/A</v>
      </c>
      <c r="O457" t="e">
        <f>VLOOKUP(J457,Demand_calculation!$B$2:$AA$402,16,0)</f>
        <v>#N/A</v>
      </c>
      <c r="P457" t="e">
        <f>VLOOKUP(J457,Demand_calculation!$B$2:$AA$402,17,0)</f>
        <v>#N/A</v>
      </c>
      <c r="Q457" t="e">
        <f>VLOOKUP(J457,Demand_calculation!$B$2:$AA$402,18,0)</f>
        <v>#N/A</v>
      </c>
      <c r="R457" t="e">
        <f>VLOOKUP(J457,Demand_calculation!$B$2:$AA$402,19,0)</f>
        <v>#N/A</v>
      </c>
      <c r="S457" t="e">
        <f>VLOOKUP(J457,Demand_calculation!$B$2:$AA$402,20,0)</f>
        <v>#N/A</v>
      </c>
      <c r="T457" t="e">
        <f>VLOOKUP(J457,Demand_calculation!$B$2:$AA$402,21,0)</f>
        <v>#N/A</v>
      </c>
      <c r="U457" t="e">
        <f>VLOOKUP(J457,Demand_calculation!$B$2:$AA$402,22,0)</f>
        <v>#N/A</v>
      </c>
      <c r="V457" t="e">
        <f>VLOOKUP(J457,Demand_calculation!$B$2:$AA$402,23,0)</f>
        <v>#N/A</v>
      </c>
      <c r="W457" t="e">
        <f>VLOOKUP(J457,Demand_calculation!$B$2:$AA$402,24,0)</f>
        <v>#N/A</v>
      </c>
      <c r="X457" t="e">
        <f>VLOOKUP(J457,Demand_calculation!$B$2:$AA$402,25,0)</f>
        <v>#N/A</v>
      </c>
      <c r="Y457" t="e">
        <f>VLOOKUP(J457,Demand_calculation!$B$2:$AA$402,26,0)</f>
        <v>#N/A</v>
      </c>
      <c r="AB457" t="s">
        <v>12670</v>
      </c>
      <c r="AC457" t="e">
        <f t="shared" si="112"/>
        <v>#N/A</v>
      </c>
      <c r="AD457" t="e">
        <f t="shared" si="113"/>
        <v>#N/A</v>
      </c>
      <c r="AE457" t="e">
        <f t="shared" si="114"/>
        <v>#N/A</v>
      </c>
      <c r="AF457" t="e">
        <f t="shared" si="115"/>
        <v>#N/A</v>
      </c>
      <c r="AG457" t="e">
        <f t="shared" si="116"/>
        <v>#N/A</v>
      </c>
      <c r="AH457" t="e">
        <f t="shared" si="117"/>
        <v>#N/A</v>
      </c>
      <c r="AI457" t="e">
        <f t="shared" si="118"/>
        <v>#N/A</v>
      </c>
      <c r="AJ457" t="e">
        <f t="shared" si="119"/>
        <v>#N/A</v>
      </c>
      <c r="AK457" t="e">
        <f t="shared" si="120"/>
        <v>#N/A</v>
      </c>
      <c r="AL457" t="e">
        <f t="shared" si="121"/>
        <v>#N/A</v>
      </c>
      <c r="AM457" t="e">
        <f t="shared" si="122"/>
        <v>#N/A</v>
      </c>
      <c r="AN457" t="e">
        <f t="shared" si="123"/>
        <v>#N/A</v>
      </c>
      <c r="AO457" t="e">
        <f t="shared" si="124"/>
        <v>#N/A</v>
      </c>
      <c r="AP457" t="e">
        <f t="shared" si="125"/>
        <v>#N/A</v>
      </c>
      <c r="AQ457" t="e">
        <f t="shared" si="126"/>
        <v>#N/A</v>
      </c>
    </row>
    <row r="458" spans="1:43">
      <c r="A458">
        <v>6438</v>
      </c>
      <c r="B458">
        <v>245</v>
      </c>
      <c r="C458" t="str">
        <f t="shared" si="127"/>
        <v>n245</v>
      </c>
      <c r="D458" t="str">
        <f>VLOOKUP(A458,Demand_calculation!$A$2:$B$402,2,0)</f>
        <v>load128</v>
      </c>
      <c r="F458" t="s">
        <v>12752</v>
      </c>
      <c r="G458" t="s">
        <v>11687</v>
      </c>
      <c r="I458" t="s">
        <v>12752</v>
      </c>
      <c r="J458" t="s">
        <v>11687</v>
      </c>
      <c r="K458" t="e">
        <f>VLOOKUP(J458,Demand_calculation!$B$2:$M$402,12,0)</f>
        <v>#N/A</v>
      </c>
      <c r="L458" t="e">
        <f>VLOOKUP(J458,Demand_calculation!$B$2:$AA$402,13,0)</f>
        <v>#N/A</v>
      </c>
      <c r="M458" t="e">
        <f>VLOOKUP(J458,Demand_calculation!$B$2:$AA$402,14,0)</f>
        <v>#N/A</v>
      </c>
      <c r="N458" t="e">
        <f>VLOOKUP(J458,Demand_calculation!$B$2:$AA$402,15,0)</f>
        <v>#N/A</v>
      </c>
      <c r="O458" t="e">
        <f>VLOOKUP(J458,Demand_calculation!$B$2:$AA$402,16,0)</f>
        <v>#N/A</v>
      </c>
      <c r="P458" t="e">
        <f>VLOOKUP(J458,Demand_calculation!$B$2:$AA$402,17,0)</f>
        <v>#N/A</v>
      </c>
      <c r="Q458" t="e">
        <f>VLOOKUP(J458,Demand_calculation!$B$2:$AA$402,18,0)</f>
        <v>#N/A</v>
      </c>
      <c r="R458" t="e">
        <f>VLOOKUP(J458,Demand_calculation!$B$2:$AA$402,19,0)</f>
        <v>#N/A</v>
      </c>
      <c r="S458" t="e">
        <f>VLOOKUP(J458,Demand_calculation!$B$2:$AA$402,20,0)</f>
        <v>#N/A</v>
      </c>
      <c r="T458" t="e">
        <f>VLOOKUP(J458,Demand_calculation!$B$2:$AA$402,21,0)</f>
        <v>#N/A</v>
      </c>
      <c r="U458" t="e">
        <f>VLOOKUP(J458,Demand_calculation!$B$2:$AA$402,22,0)</f>
        <v>#N/A</v>
      </c>
      <c r="V458" t="e">
        <f>VLOOKUP(J458,Demand_calculation!$B$2:$AA$402,23,0)</f>
        <v>#N/A</v>
      </c>
      <c r="W458" t="e">
        <f>VLOOKUP(J458,Demand_calculation!$B$2:$AA$402,24,0)</f>
        <v>#N/A</v>
      </c>
      <c r="X458" t="e">
        <f>VLOOKUP(J458,Demand_calculation!$B$2:$AA$402,25,0)</f>
        <v>#N/A</v>
      </c>
      <c r="Y458" t="e">
        <f>VLOOKUP(J458,Demand_calculation!$B$2:$AA$402,26,0)</f>
        <v>#N/A</v>
      </c>
      <c r="AB458" t="s">
        <v>12623</v>
      </c>
      <c r="AC458" t="e">
        <f t="shared" si="112"/>
        <v>#N/A</v>
      </c>
      <c r="AD458" t="e">
        <f t="shared" si="113"/>
        <v>#N/A</v>
      </c>
      <c r="AE458" t="e">
        <f t="shared" si="114"/>
        <v>#N/A</v>
      </c>
      <c r="AF458" t="e">
        <f t="shared" si="115"/>
        <v>#N/A</v>
      </c>
      <c r="AG458" t="e">
        <f t="shared" si="116"/>
        <v>#N/A</v>
      </c>
      <c r="AH458" t="e">
        <f t="shared" si="117"/>
        <v>#N/A</v>
      </c>
      <c r="AI458" t="e">
        <f t="shared" si="118"/>
        <v>#N/A</v>
      </c>
      <c r="AJ458" t="e">
        <f t="shared" si="119"/>
        <v>#N/A</v>
      </c>
      <c r="AK458" t="e">
        <f t="shared" si="120"/>
        <v>#N/A</v>
      </c>
      <c r="AL458" t="e">
        <f t="shared" si="121"/>
        <v>#N/A</v>
      </c>
      <c r="AM458" t="e">
        <f t="shared" si="122"/>
        <v>#N/A</v>
      </c>
      <c r="AN458" t="e">
        <f t="shared" si="123"/>
        <v>#N/A</v>
      </c>
      <c r="AO458" t="e">
        <f t="shared" si="124"/>
        <v>#N/A</v>
      </c>
      <c r="AP458" t="e">
        <f t="shared" si="125"/>
        <v>#N/A</v>
      </c>
      <c r="AQ458" t="e">
        <f t="shared" si="126"/>
        <v>#N/A</v>
      </c>
    </row>
    <row r="459" spans="1:43">
      <c r="A459">
        <v>6438</v>
      </c>
      <c r="B459">
        <v>493</v>
      </c>
      <c r="C459" t="str">
        <f t="shared" si="127"/>
        <v>n493</v>
      </c>
      <c r="D459" t="str">
        <f>VLOOKUP(A459,Demand_calculation!$A$2:$B$402,2,0)</f>
        <v>load128</v>
      </c>
      <c r="F459" t="s">
        <v>12752</v>
      </c>
      <c r="G459" t="s">
        <v>11692</v>
      </c>
      <c r="I459" t="s">
        <v>12752</v>
      </c>
      <c r="J459" t="s">
        <v>11692</v>
      </c>
      <c r="K459" t="e">
        <f>VLOOKUP(J459,Demand_calculation!$B$2:$M$402,12,0)</f>
        <v>#N/A</v>
      </c>
      <c r="L459" t="e">
        <f>VLOOKUP(J459,Demand_calculation!$B$2:$AA$402,13,0)</f>
        <v>#N/A</v>
      </c>
      <c r="M459" t="e">
        <f>VLOOKUP(J459,Demand_calculation!$B$2:$AA$402,14,0)</f>
        <v>#N/A</v>
      </c>
      <c r="N459" t="e">
        <f>VLOOKUP(J459,Demand_calculation!$B$2:$AA$402,15,0)</f>
        <v>#N/A</v>
      </c>
      <c r="O459" t="e">
        <f>VLOOKUP(J459,Demand_calculation!$B$2:$AA$402,16,0)</f>
        <v>#N/A</v>
      </c>
      <c r="P459" t="e">
        <f>VLOOKUP(J459,Demand_calculation!$B$2:$AA$402,17,0)</f>
        <v>#N/A</v>
      </c>
      <c r="Q459" t="e">
        <f>VLOOKUP(J459,Demand_calculation!$B$2:$AA$402,18,0)</f>
        <v>#N/A</v>
      </c>
      <c r="R459" t="e">
        <f>VLOOKUP(J459,Demand_calculation!$B$2:$AA$402,19,0)</f>
        <v>#N/A</v>
      </c>
      <c r="S459" t="e">
        <f>VLOOKUP(J459,Demand_calculation!$B$2:$AA$402,20,0)</f>
        <v>#N/A</v>
      </c>
      <c r="T459" t="e">
        <f>VLOOKUP(J459,Demand_calculation!$B$2:$AA$402,21,0)</f>
        <v>#N/A</v>
      </c>
      <c r="U459" t="e">
        <f>VLOOKUP(J459,Demand_calculation!$B$2:$AA$402,22,0)</f>
        <v>#N/A</v>
      </c>
      <c r="V459" t="e">
        <f>VLOOKUP(J459,Demand_calculation!$B$2:$AA$402,23,0)</f>
        <v>#N/A</v>
      </c>
      <c r="W459" t="e">
        <f>VLOOKUP(J459,Demand_calculation!$B$2:$AA$402,24,0)</f>
        <v>#N/A</v>
      </c>
      <c r="X459" t="e">
        <f>VLOOKUP(J459,Demand_calculation!$B$2:$AA$402,25,0)</f>
        <v>#N/A</v>
      </c>
      <c r="Y459" t="e">
        <f>VLOOKUP(J459,Demand_calculation!$B$2:$AA$402,26,0)</f>
        <v>#N/A</v>
      </c>
      <c r="AB459" t="s">
        <v>12643</v>
      </c>
      <c r="AC459" t="e">
        <f t="shared" si="112"/>
        <v>#N/A</v>
      </c>
      <c r="AD459" t="e">
        <f t="shared" si="113"/>
        <v>#N/A</v>
      </c>
      <c r="AE459" t="e">
        <f t="shared" si="114"/>
        <v>#N/A</v>
      </c>
      <c r="AF459" t="e">
        <f t="shared" si="115"/>
        <v>#N/A</v>
      </c>
      <c r="AG459" t="e">
        <f t="shared" si="116"/>
        <v>#N/A</v>
      </c>
      <c r="AH459" t="e">
        <f t="shared" si="117"/>
        <v>#N/A</v>
      </c>
      <c r="AI459" t="e">
        <f t="shared" si="118"/>
        <v>#N/A</v>
      </c>
      <c r="AJ459" t="e">
        <f t="shared" si="119"/>
        <v>#N/A</v>
      </c>
      <c r="AK459" t="e">
        <f t="shared" si="120"/>
        <v>#N/A</v>
      </c>
      <c r="AL459" t="e">
        <f t="shared" si="121"/>
        <v>#N/A</v>
      </c>
      <c r="AM459" t="e">
        <f t="shared" si="122"/>
        <v>#N/A</v>
      </c>
      <c r="AN459" t="e">
        <f t="shared" si="123"/>
        <v>#N/A</v>
      </c>
      <c r="AO459" t="e">
        <f t="shared" si="124"/>
        <v>#N/A</v>
      </c>
      <c r="AP459" t="e">
        <f t="shared" si="125"/>
        <v>#N/A</v>
      </c>
      <c r="AQ459" t="e">
        <f t="shared" si="126"/>
        <v>#N/A</v>
      </c>
    </row>
    <row r="460" spans="1:43">
      <c r="A460">
        <v>6439</v>
      </c>
      <c r="B460">
        <v>242</v>
      </c>
      <c r="C460" t="str">
        <f t="shared" si="127"/>
        <v>n242</v>
      </c>
      <c r="D460" t="str">
        <f>VLOOKUP(A460,Demand_calculation!$A$2:$B$402,2,0)</f>
        <v>load129</v>
      </c>
      <c r="F460" t="s">
        <v>12752</v>
      </c>
      <c r="G460" t="s">
        <v>11696</v>
      </c>
      <c r="I460" t="s">
        <v>12752</v>
      </c>
      <c r="J460" t="s">
        <v>11696</v>
      </c>
      <c r="K460" t="e">
        <f>VLOOKUP(J460,Demand_calculation!$B$2:$M$402,12,0)</f>
        <v>#N/A</v>
      </c>
      <c r="L460" t="e">
        <f>VLOOKUP(J460,Demand_calculation!$B$2:$AA$402,13,0)</f>
        <v>#N/A</v>
      </c>
      <c r="M460" t="e">
        <f>VLOOKUP(J460,Demand_calculation!$B$2:$AA$402,14,0)</f>
        <v>#N/A</v>
      </c>
      <c r="N460" t="e">
        <f>VLOOKUP(J460,Demand_calculation!$B$2:$AA$402,15,0)</f>
        <v>#N/A</v>
      </c>
      <c r="O460" t="e">
        <f>VLOOKUP(J460,Demand_calculation!$B$2:$AA$402,16,0)</f>
        <v>#N/A</v>
      </c>
      <c r="P460" t="e">
        <f>VLOOKUP(J460,Demand_calculation!$B$2:$AA$402,17,0)</f>
        <v>#N/A</v>
      </c>
      <c r="Q460" t="e">
        <f>VLOOKUP(J460,Demand_calculation!$B$2:$AA$402,18,0)</f>
        <v>#N/A</v>
      </c>
      <c r="R460" t="e">
        <f>VLOOKUP(J460,Demand_calculation!$B$2:$AA$402,19,0)</f>
        <v>#N/A</v>
      </c>
      <c r="S460" t="e">
        <f>VLOOKUP(J460,Demand_calculation!$B$2:$AA$402,20,0)</f>
        <v>#N/A</v>
      </c>
      <c r="T460" t="e">
        <f>VLOOKUP(J460,Demand_calculation!$B$2:$AA$402,21,0)</f>
        <v>#N/A</v>
      </c>
      <c r="U460" t="e">
        <f>VLOOKUP(J460,Demand_calculation!$B$2:$AA$402,22,0)</f>
        <v>#N/A</v>
      </c>
      <c r="V460" t="e">
        <f>VLOOKUP(J460,Demand_calculation!$B$2:$AA$402,23,0)</f>
        <v>#N/A</v>
      </c>
      <c r="W460" t="e">
        <f>VLOOKUP(J460,Demand_calculation!$B$2:$AA$402,24,0)</f>
        <v>#N/A</v>
      </c>
      <c r="X460" t="e">
        <f>VLOOKUP(J460,Demand_calculation!$B$2:$AA$402,25,0)</f>
        <v>#N/A</v>
      </c>
      <c r="Y460" t="e">
        <f>VLOOKUP(J460,Demand_calculation!$B$2:$AA$402,26,0)</f>
        <v>#N/A</v>
      </c>
      <c r="AB460" t="s">
        <v>12691</v>
      </c>
      <c r="AC460" t="e">
        <f t="shared" si="112"/>
        <v>#N/A</v>
      </c>
      <c r="AD460" t="e">
        <f t="shared" si="113"/>
        <v>#N/A</v>
      </c>
      <c r="AE460" t="e">
        <f t="shared" si="114"/>
        <v>#N/A</v>
      </c>
      <c r="AF460" t="e">
        <f t="shared" si="115"/>
        <v>#N/A</v>
      </c>
      <c r="AG460" t="e">
        <f t="shared" si="116"/>
        <v>#N/A</v>
      </c>
      <c r="AH460" t="e">
        <f t="shared" si="117"/>
        <v>#N/A</v>
      </c>
      <c r="AI460" t="e">
        <f t="shared" si="118"/>
        <v>#N/A</v>
      </c>
      <c r="AJ460" t="e">
        <f t="shared" si="119"/>
        <v>#N/A</v>
      </c>
      <c r="AK460" t="e">
        <f t="shared" si="120"/>
        <v>#N/A</v>
      </c>
      <c r="AL460" t="e">
        <f t="shared" si="121"/>
        <v>#N/A</v>
      </c>
      <c r="AM460" t="e">
        <f t="shared" si="122"/>
        <v>#N/A</v>
      </c>
      <c r="AN460" t="e">
        <f t="shared" si="123"/>
        <v>#N/A</v>
      </c>
      <c r="AO460" t="e">
        <f t="shared" si="124"/>
        <v>#N/A</v>
      </c>
      <c r="AP460" t="e">
        <f t="shared" si="125"/>
        <v>#N/A</v>
      </c>
      <c r="AQ460" t="e">
        <f t="shared" si="126"/>
        <v>#N/A</v>
      </c>
    </row>
    <row r="461" spans="1:43">
      <c r="A461">
        <v>6439</v>
      </c>
      <c r="B461">
        <v>70</v>
      </c>
      <c r="C461" t="str">
        <f t="shared" si="127"/>
        <v>n70</v>
      </c>
      <c r="D461" t="str">
        <f>VLOOKUP(A461,Demand_calculation!$A$2:$B$402,2,0)</f>
        <v>load129</v>
      </c>
      <c r="F461" t="s">
        <v>12926</v>
      </c>
      <c r="G461" t="s">
        <v>11828</v>
      </c>
      <c r="I461" t="s">
        <v>12926</v>
      </c>
      <c r="J461" t="s">
        <v>11828</v>
      </c>
      <c r="K461" t="e">
        <f>VLOOKUP(J461,Demand_calculation!$B$2:$M$402,12,0)</f>
        <v>#N/A</v>
      </c>
      <c r="L461" t="e">
        <f>VLOOKUP(J461,Demand_calculation!$B$2:$AA$402,13,0)</f>
        <v>#N/A</v>
      </c>
      <c r="M461" t="e">
        <f>VLOOKUP(J461,Demand_calculation!$B$2:$AA$402,14,0)</f>
        <v>#N/A</v>
      </c>
      <c r="N461" t="e">
        <f>VLOOKUP(J461,Demand_calculation!$B$2:$AA$402,15,0)</f>
        <v>#N/A</v>
      </c>
      <c r="O461" t="e">
        <f>VLOOKUP(J461,Demand_calculation!$B$2:$AA$402,16,0)</f>
        <v>#N/A</v>
      </c>
      <c r="P461" t="e">
        <f>VLOOKUP(J461,Demand_calculation!$B$2:$AA$402,17,0)</f>
        <v>#N/A</v>
      </c>
      <c r="Q461" t="e">
        <f>VLOOKUP(J461,Demand_calculation!$B$2:$AA$402,18,0)</f>
        <v>#N/A</v>
      </c>
      <c r="R461" t="e">
        <f>VLOOKUP(J461,Demand_calculation!$B$2:$AA$402,19,0)</f>
        <v>#N/A</v>
      </c>
      <c r="S461" t="e">
        <f>VLOOKUP(J461,Demand_calculation!$B$2:$AA$402,20,0)</f>
        <v>#N/A</v>
      </c>
      <c r="T461" t="e">
        <f>VLOOKUP(J461,Demand_calculation!$B$2:$AA$402,21,0)</f>
        <v>#N/A</v>
      </c>
      <c r="U461" t="e">
        <f>VLOOKUP(J461,Demand_calculation!$B$2:$AA$402,22,0)</f>
        <v>#N/A</v>
      </c>
      <c r="V461" t="e">
        <f>VLOOKUP(J461,Demand_calculation!$B$2:$AA$402,23,0)</f>
        <v>#N/A</v>
      </c>
      <c r="W461" t="e">
        <f>VLOOKUP(J461,Demand_calculation!$B$2:$AA$402,24,0)</f>
        <v>#N/A</v>
      </c>
      <c r="X461" t="e">
        <f>VLOOKUP(J461,Demand_calculation!$B$2:$AA$402,25,0)</f>
        <v>#N/A</v>
      </c>
      <c r="Y461" t="e">
        <f>VLOOKUP(J461,Demand_calculation!$B$2:$AA$402,26,0)</f>
        <v>#N/A</v>
      </c>
      <c r="AB461" t="s">
        <v>12662</v>
      </c>
      <c r="AC461" t="e">
        <f t="shared" si="112"/>
        <v>#N/A</v>
      </c>
      <c r="AD461" t="e">
        <f t="shared" si="113"/>
        <v>#N/A</v>
      </c>
      <c r="AE461" t="e">
        <f t="shared" si="114"/>
        <v>#N/A</v>
      </c>
      <c r="AF461" t="e">
        <f t="shared" si="115"/>
        <v>#N/A</v>
      </c>
      <c r="AG461" t="e">
        <f t="shared" si="116"/>
        <v>#N/A</v>
      </c>
      <c r="AH461" t="e">
        <f t="shared" si="117"/>
        <v>#N/A</v>
      </c>
      <c r="AI461" t="e">
        <f t="shared" si="118"/>
        <v>#N/A</v>
      </c>
      <c r="AJ461" t="e">
        <f t="shared" si="119"/>
        <v>#N/A</v>
      </c>
      <c r="AK461" t="e">
        <f t="shared" si="120"/>
        <v>#N/A</v>
      </c>
      <c r="AL461" t="e">
        <f t="shared" si="121"/>
        <v>#N/A</v>
      </c>
      <c r="AM461" t="e">
        <f t="shared" si="122"/>
        <v>#N/A</v>
      </c>
      <c r="AN461" t="e">
        <f t="shared" si="123"/>
        <v>#N/A</v>
      </c>
      <c r="AO461" t="e">
        <f t="shared" si="124"/>
        <v>#N/A</v>
      </c>
      <c r="AP461" t="e">
        <f t="shared" si="125"/>
        <v>#N/A</v>
      </c>
      <c r="AQ461" t="e">
        <f t="shared" si="126"/>
        <v>#N/A</v>
      </c>
    </row>
    <row r="462" spans="1:43">
      <c r="A462">
        <v>6439</v>
      </c>
      <c r="B462">
        <v>254</v>
      </c>
      <c r="C462" t="str">
        <f t="shared" si="127"/>
        <v>n254</v>
      </c>
      <c r="D462" t="str">
        <f>VLOOKUP(A462,Demand_calculation!$A$2:$B$402,2,0)</f>
        <v>load129</v>
      </c>
      <c r="F462" t="s">
        <v>12926</v>
      </c>
      <c r="G462" t="s">
        <v>11829</v>
      </c>
      <c r="I462" t="s">
        <v>12926</v>
      </c>
      <c r="J462" t="s">
        <v>11829</v>
      </c>
      <c r="K462" t="e">
        <f>VLOOKUP(J462,Demand_calculation!$B$2:$M$402,12,0)</f>
        <v>#N/A</v>
      </c>
      <c r="L462" t="e">
        <f>VLOOKUP(J462,Demand_calculation!$B$2:$AA$402,13,0)</f>
        <v>#N/A</v>
      </c>
      <c r="M462" t="e">
        <f>VLOOKUP(J462,Demand_calculation!$B$2:$AA$402,14,0)</f>
        <v>#N/A</v>
      </c>
      <c r="N462" t="e">
        <f>VLOOKUP(J462,Demand_calculation!$B$2:$AA$402,15,0)</f>
        <v>#N/A</v>
      </c>
      <c r="O462" t="e">
        <f>VLOOKUP(J462,Demand_calculation!$B$2:$AA$402,16,0)</f>
        <v>#N/A</v>
      </c>
      <c r="P462" t="e">
        <f>VLOOKUP(J462,Demand_calculation!$B$2:$AA$402,17,0)</f>
        <v>#N/A</v>
      </c>
      <c r="Q462" t="e">
        <f>VLOOKUP(J462,Demand_calculation!$B$2:$AA$402,18,0)</f>
        <v>#N/A</v>
      </c>
      <c r="R462" t="e">
        <f>VLOOKUP(J462,Demand_calculation!$B$2:$AA$402,19,0)</f>
        <v>#N/A</v>
      </c>
      <c r="S462" t="e">
        <f>VLOOKUP(J462,Demand_calculation!$B$2:$AA$402,20,0)</f>
        <v>#N/A</v>
      </c>
      <c r="T462" t="e">
        <f>VLOOKUP(J462,Demand_calculation!$B$2:$AA$402,21,0)</f>
        <v>#N/A</v>
      </c>
      <c r="U462" t="e">
        <f>VLOOKUP(J462,Demand_calculation!$B$2:$AA$402,22,0)</f>
        <v>#N/A</v>
      </c>
      <c r="V462" t="e">
        <f>VLOOKUP(J462,Demand_calculation!$B$2:$AA$402,23,0)</f>
        <v>#N/A</v>
      </c>
      <c r="W462" t="e">
        <f>VLOOKUP(J462,Demand_calculation!$B$2:$AA$402,24,0)</f>
        <v>#N/A</v>
      </c>
      <c r="X462" t="e">
        <f>VLOOKUP(J462,Demand_calculation!$B$2:$AA$402,25,0)</f>
        <v>#N/A</v>
      </c>
      <c r="Y462" t="e">
        <f>VLOOKUP(J462,Demand_calculation!$B$2:$AA$402,26,0)</f>
        <v>#N/A</v>
      </c>
      <c r="AB462" t="s">
        <v>12692</v>
      </c>
      <c r="AC462" t="e">
        <f t="shared" si="112"/>
        <v>#N/A</v>
      </c>
      <c r="AD462" t="e">
        <f t="shared" si="113"/>
        <v>#N/A</v>
      </c>
      <c r="AE462" t="e">
        <f t="shared" si="114"/>
        <v>#N/A</v>
      </c>
      <c r="AF462" t="e">
        <f t="shared" si="115"/>
        <v>#N/A</v>
      </c>
      <c r="AG462" t="e">
        <f t="shared" si="116"/>
        <v>#N/A</v>
      </c>
      <c r="AH462" t="e">
        <f t="shared" si="117"/>
        <v>#N/A</v>
      </c>
      <c r="AI462" t="e">
        <f t="shared" si="118"/>
        <v>#N/A</v>
      </c>
      <c r="AJ462" t="e">
        <f t="shared" si="119"/>
        <v>#N/A</v>
      </c>
      <c r="AK462" t="e">
        <f t="shared" si="120"/>
        <v>#N/A</v>
      </c>
      <c r="AL462" t="e">
        <f t="shared" si="121"/>
        <v>#N/A</v>
      </c>
      <c r="AM462" t="e">
        <f t="shared" si="122"/>
        <v>#N/A</v>
      </c>
      <c r="AN462" t="e">
        <f t="shared" si="123"/>
        <v>#N/A</v>
      </c>
      <c r="AO462" t="e">
        <f t="shared" si="124"/>
        <v>#N/A</v>
      </c>
      <c r="AP462" t="e">
        <f t="shared" si="125"/>
        <v>#N/A</v>
      </c>
      <c r="AQ462" t="e">
        <f t="shared" si="126"/>
        <v>#N/A</v>
      </c>
    </row>
    <row r="463" spans="1:43">
      <c r="A463">
        <v>6439</v>
      </c>
      <c r="B463">
        <v>241</v>
      </c>
      <c r="C463" t="str">
        <f t="shared" si="127"/>
        <v>n241</v>
      </c>
      <c r="D463" t="str">
        <f>VLOOKUP(A463,Demand_calculation!$A$2:$B$402,2,0)</f>
        <v>load129</v>
      </c>
      <c r="F463" t="s">
        <v>12926</v>
      </c>
      <c r="G463" t="s">
        <v>11833</v>
      </c>
      <c r="I463" t="s">
        <v>12926</v>
      </c>
      <c r="J463" t="s">
        <v>11833</v>
      </c>
      <c r="K463" t="e">
        <f>VLOOKUP(J463,Demand_calculation!$B$2:$M$402,12,0)</f>
        <v>#N/A</v>
      </c>
      <c r="L463" t="e">
        <f>VLOOKUP(J463,Demand_calculation!$B$2:$AA$402,13,0)</f>
        <v>#N/A</v>
      </c>
      <c r="M463" t="e">
        <f>VLOOKUP(J463,Demand_calculation!$B$2:$AA$402,14,0)</f>
        <v>#N/A</v>
      </c>
      <c r="N463" t="e">
        <f>VLOOKUP(J463,Demand_calculation!$B$2:$AA$402,15,0)</f>
        <v>#N/A</v>
      </c>
      <c r="O463" t="e">
        <f>VLOOKUP(J463,Demand_calculation!$B$2:$AA$402,16,0)</f>
        <v>#N/A</v>
      </c>
      <c r="P463" t="e">
        <f>VLOOKUP(J463,Demand_calculation!$B$2:$AA$402,17,0)</f>
        <v>#N/A</v>
      </c>
      <c r="Q463" t="e">
        <f>VLOOKUP(J463,Demand_calculation!$B$2:$AA$402,18,0)</f>
        <v>#N/A</v>
      </c>
      <c r="R463" t="e">
        <f>VLOOKUP(J463,Demand_calculation!$B$2:$AA$402,19,0)</f>
        <v>#N/A</v>
      </c>
      <c r="S463" t="e">
        <f>VLOOKUP(J463,Demand_calculation!$B$2:$AA$402,20,0)</f>
        <v>#N/A</v>
      </c>
      <c r="T463" t="e">
        <f>VLOOKUP(J463,Demand_calculation!$B$2:$AA$402,21,0)</f>
        <v>#N/A</v>
      </c>
      <c r="U463" t="e">
        <f>VLOOKUP(J463,Demand_calculation!$B$2:$AA$402,22,0)</f>
        <v>#N/A</v>
      </c>
      <c r="V463" t="e">
        <f>VLOOKUP(J463,Demand_calculation!$B$2:$AA$402,23,0)</f>
        <v>#N/A</v>
      </c>
      <c r="W463" t="e">
        <f>VLOOKUP(J463,Demand_calculation!$B$2:$AA$402,24,0)</f>
        <v>#N/A</v>
      </c>
      <c r="X463" t="e">
        <f>VLOOKUP(J463,Demand_calculation!$B$2:$AA$402,25,0)</f>
        <v>#N/A</v>
      </c>
      <c r="Y463" t="e">
        <f>VLOOKUP(J463,Demand_calculation!$B$2:$AA$402,26,0)</f>
        <v>#N/A</v>
      </c>
      <c r="AB463" t="s">
        <v>12693</v>
      </c>
      <c r="AC463" t="e">
        <f t="shared" si="112"/>
        <v>#N/A</v>
      </c>
      <c r="AD463" t="e">
        <f t="shared" si="113"/>
        <v>#N/A</v>
      </c>
      <c r="AE463" t="e">
        <f t="shared" si="114"/>
        <v>#N/A</v>
      </c>
      <c r="AF463" t="e">
        <f t="shared" si="115"/>
        <v>#N/A</v>
      </c>
      <c r="AG463" t="e">
        <f t="shared" si="116"/>
        <v>#N/A</v>
      </c>
      <c r="AH463" t="e">
        <f t="shared" si="117"/>
        <v>#N/A</v>
      </c>
      <c r="AI463" t="e">
        <f t="shared" si="118"/>
        <v>#N/A</v>
      </c>
      <c r="AJ463" t="e">
        <f t="shared" si="119"/>
        <v>#N/A</v>
      </c>
      <c r="AK463" t="e">
        <f t="shared" si="120"/>
        <v>#N/A</v>
      </c>
      <c r="AL463" t="e">
        <f t="shared" si="121"/>
        <v>#N/A</v>
      </c>
      <c r="AM463" t="e">
        <f t="shared" si="122"/>
        <v>#N/A</v>
      </c>
      <c r="AN463" t="e">
        <f t="shared" si="123"/>
        <v>#N/A</v>
      </c>
      <c r="AO463" t="e">
        <f t="shared" si="124"/>
        <v>#N/A</v>
      </c>
      <c r="AP463" t="e">
        <f t="shared" si="125"/>
        <v>#N/A</v>
      </c>
      <c r="AQ463" t="e">
        <f t="shared" si="126"/>
        <v>#N/A</v>
      </c>
    </row>
    <row r="464" spans="1:43">
      <c r="A464">
        <v>6440</v>
      </c>
      <c r="B464">
        <v>397</v>
      </c>
      <c r="C464" t="str">
        <f t="shared" si="127"/>
        <v>n397</v>
      </c>
      <c r="D464" t="str">
        <f>VLOOKUP(A464,Demand_calculation!$A$2:$B$402,2,0)</f>
        <v>load130</v>
      </c>
      <c r="F464" t="s">
        <v>12926</v>
      </c>
      <c r="G464" t="s">
        <v>11834</v>
      </c>
      <c r="I464" t="s">
        <v>12926</v>
      </c>
      <c r="J464" t="s">
        <v>11834</v>
      </c>
      <c r="K464" t="e">
        <f>VLOOKUP(J464,Demand_calculation!$B$2:$M$402,12,0)</f>
        <v>#N/A</v>
      </c>
      <c r="L464" t="e">
        <f>VLOOKUP(J464,Demand_calculation!$B$2:$AA$402,13,0)</f>
        <v>#N/A</v>
      </c>
      <c r="M464" t="e">
        <f>VLOOKUP(J464,Demand_calculation!$B$2:$AA$402,14,0)</f>
        <v>#N/A</v>
      </c>
      <c r="N464" t="e">
        <f>VLOOKUP(J464,Demand_calculation!$B$2:$AA$402,15,0)</f>
        <v>#N/A</v>
      </c>
      <c r="O464" t="e">
        <f>VLOOKUP(J464,Demand_calculation!$B$2:$AA$402,16,0)</f>
        <v>#N/A</v>
      </c>
      <c r="P464" t="e">
        <f>VLOOKUP(J464,Demand_calculation!$B$2:$AA$402,17,0)</f>
        <v>#N/A</v>
      </c>
      <c r="Q464" t="e">
        <f>VLOOKUP(J464,Demand_calculation!$B$2:$AA$402,18,0)</f>
        <v>#N/A</v>
      </c>
      <c r="R464" t="e">
        <f>VLOOKUP(J464,Demand_calculation!$B$2:$AA$402,19,0)</f>
        <v>#N/A</v>
      </c>
      <c r="S464" t="e">
        <f>VLOOKUP(J464,Demand_calculation!$B$2:$AA$402,20,0)</f>
        <v>#N/A</v>
      </c>
      <c r="T464" t="e">
        <f>VLOOKUP(J464,Demand_calculation!$B$2:$AA$402,21,0)</f>
        <v>#N/A</v>
      </c>
      <c r="U464" t="e">
        <f>VLOOKUP(J464,Demand_calculation!$B$2:$AA$402,22,0)</f>
        <v>#N/A</v>
      </c>
      <c r="V464" t="e">
        <f>VLOOKUP(J464,Demand_calculation!$B$2:$AA$402,23,0)</f>
        <v>#N/A</v>
      </c>
      <c r="W464" t="e">
        <f>VLOOKUP(J464,Demand_calculation!$B$2:$AA$402,24,0)</f>
        <v>#N/A</v>
      </c>
      <c r="X464" t="e">
        <f>VLOOKUP(J464,Demand_calculation!$B$2:$AA$402,25,0)</f>
        <v>#N/A</v>
      </c>
      <c r="Y464" t="e">
        <f>VLOOKUP(J464,Demand_calculation!$B$2:$AA$402,26,0)</f>
        <v>#N/A</v>
      </c>
      <c r="AB464" t="s">
        <v>12566</v>
      </c>
      <c r="AC464" t="e">
        <f t="shared" si="112"/>
        <v>#N/A</v>
      </c>
      <c r="AD464" t="e">
        <f t="shared" si="113"/>
        <v>#N/A</v>
      </c>
      <c r="AE464" t="e">
        <f t="shared" si="114"/>
        <v>#N/A</v>
      </c>
      <c r="AF464" t="e">
        <f t="shared" si="115"/>
        <v>#N/A</v>
      </c>
      <c r="AG464" t="e">
        <f t="shared" si="116"/>
        <v>#N/A</v>
      </c>
      <c r="AH464" t="e">
        <f t="shared" si="117"/>
        <v>#N/A</v>
      </c>
      <c r="AI464" t="e">
        <f t="shared" si="118"/>
        <v>#N/A</v>
      </c>
      <c r="AJ464" t="e">
        <f t="shared" si="119"/>
        <v>#N/A</v>
      </c>
      <c r="AK464" t="e">
        <f t="shared" si="120"/>
        <v>#N/A</v>
      </c>
      <c r="AL464" t="e">
        <f t="shared" si="121"/>
        <v>#N/A</v>
      </c>
      <c r="AM464" t="e">
        <f t="shared" si="122"/>
        <v>#N/A</v>
      </c>
      <c r="AN464" t="e">
        <f t="shared" si="123"/>
        <v>#N/A</v>
      </c>
      <c r="AO464" t="e">
        <f t="shared" si="124"/>
        <v>#N/A</v>
      </c>
      <c r="AP464" t="e">
        <f t="shared" si="125"/>
        <v>#N/A</v>
      </c>
      <c r="AQ464" t="e">
        <f t="shared" si="126"/>
        <v>#N/A</v>
      </c>
    </row>
    <row r="465" spans="1:43">
      <c r="A465">
        <v>6440</v>
      </c>
      <c r="B465">
        <v>494</v>
      </c>
      <c r="C465" t="str">
        <f t="shared" si="127"/>
        <v>n494</v>
      </c>
      <c r="D465" t="str">
        <f>VLOOKUP(A465,Demand_calculation!$A$2:$B$402,2,0)</f>
        <v>load130</v>
      </c>
      <c r="F465" t="s">
        <v>12903</v>
      </c>
      <c r="G465" t="s">
        <v>11827</v>
      </c>
      <c r="I465" t="s">
        <v>12903</v>
      </c>
      <c r="J465" t="s">
        <v>11827</v>
      </c>
      <c r="K465" t="e">
        <f>VLOOKUP(J465,Demand_calculation!$B$2:$M$402,12,0)</f>
        <v>#N/A</v>
      </c>
      <c r="L465" t="e">
        <f>VLOOKUP(J465,Demand_calculation!$B$2:$AA$402,13,0)</f>
        <v>#N/A</v>
      </c>
      <c r="M465" t="e">
        <f>VLOOKUP(J465,Demand_calculation!$B$2:$AA$402,14,0)</f>
        <v>#N/A</v>
      </c>
      <c r="N465" t="e">
        <f>VLOOKUP(J465,Demand_calculation!$B$2:$AA$402,15,0)</f>
        <v>#N/A</v>
      </c>
      <c r="O465" t="e">
        <f>VLOOKUP(J465,Demand_calculation!$B$2:$AA$402,16,0)</f>
        <v>#N/A</v>
      </c>
      <c r="P465" t="e">
        <f>VLOOKUP(J465,Demand_calculation!$B$2:$AA$402,17,0)</f>
        <v>#N/A</v>
      </c>
      <c r="Q465" t="e">
        <f>VLOOKUP(J465,Demand_calculation!$B$2:$AA$402,18,0)</f>
        <v>#N/A</v>
      </c>
      <c r="R465" t="e">
        <f>VLOOKUP(J465,Demand_calculation!$B$2:$AA$402,19,0)</f>
        <v>#N/A</v>
      </c>
      <c r="S465" t="e">
        <f>VLOOKUP(J465,Demand_calculation!$B$2:$AA$402,20,0)</f>
        <v>#N/A</v>
      </c>
      <c r="T465" t="e">
        <f>VLOOKUP(J465,Demand_calculation!$B$2:$AA$402,21,0)</f>
        <v>#N/A</v>
      </c>
      <c r="U465" t="e">
        <f>VLOOKUP(J465,Demand_calculation!$B$2:$AA$402,22,0)</f>
        <v>#N/A</v>
      </c>
      <c r="V465" t="e">
        <f>VLOOKUP(J465,Demand_calculation!$B$2:$AA$402,23,0)</f>
        <v>#N/A</v>
      </c>
      <c r="W465" t="e">
        <f>VLOOKUP(J465,Demand_calculation!$B$2:$AA$402,24,0)</f>
        <v>#N/A</v>
      </c>
      <c r="X465" t="e">
        <f>VLOOKUP(J465,Demand_calculation!$B$2:$AA$402,25,0)</f>
        <v>#N/A</v>
      </c>
      <c r="Y465" t="e">
        <f>VLOOKUP(J465,Demand_calculation!$B$2:$AA$402,26,0)</f>
        <v>#N/A</v>
      </c>
      <c r="AB465" t="s">
        <v>12559</v>
      </c>
      <c r="AC465" t="e">
        <f t="shared" si="112"/>
        <v>#N/A</v>
      </c>
      <c r="AD465" t="e">
        <f t="shared" si="113"/>
        <v>#N/A</v>
      </c>
      <c r="AE465" t="e">
        <f t="shared" si="114"/>
        <v>#N/A</v>
      </c>
      <c r="AF465" t="e">
        <f t="shared" si="115"/>
        <v>#N/A</v>
      </c>
      <c r="AG465" t="e">
        <f t="shared" si="116"/>
        <v>#N/A</v>
      </c>
      <c r="AH465" t="e">
        <f t="shared" si="117"/>
        <v>#N/A</v>
      </c>
      <c r="AI465" t="e">
        <f t="shared" si="118"/>
        <v>#N/A</v>
      </c>
      <c r="AJ465" t="e">
        <f t="shared" si="119"/>
        <v>#N/A</v>
      </c>
      <c r="AK465" t="e">
        <f t="shared" si="120"/>
        <v>#N/A</v>
      </c>
      <c r="AL465" t="e">
        <f t="shared" si="121"/>
        <v>#N/A</v>
      </c>
      <c r="AM465" t="e">
        <f t="shared" si="122"/>
        <v>#N/A</v>
      </c>
      <c r="AN465" t="e">
        <f t="shared" si="123"/>
        <v>#N/A</v>
      </c>
      <c r="AO465" t="e">
        <f t="shared" si="124"/>
        <v>#N/A</v>
      </c>
      <c r="AP465" t="e">
        <f t="shared" si="125"/>
        <v>#N/A</v>
      </c>
      <c r="AQ465" t="e">
        <f t="shared" si="126"/>
        <v>#N/A</v>
      </c>
    </row>
    <row r="466" spans="1:43">
      <c r="A466">
        <v>6440</v>
      </c>
      <c r="B466">
        <v>391</v>
      </c>
      <c r="C466" t="str">
        <f t="shared" si="127"/>
        <v>n391</v>
      </c>
      <c r="D466" t="str">
        <f>VLOOKUP(A466,Demand_calculation!$A$2:$B$402,2,0)</f>
        <v>load130</v>
      </c>
      <c r="F466" t="s">
        <v>12903</v>
      </c>
      <c r="G466" t="s">
        <v>11829</v>
      </c>
      <c r="I466" t="s">
        <v>12903</v>
      </c>
      <c r="J466" t="s">
        <v>11829</v>
      </c>
      <c r="K466" t="e">
        <f>VLOOKUP(J466,Demand_calculation!$B$2:$M$402,12,0)</f>
        <v>#N/A</v>
      </c>
      <c r="L466" t="e">
        <f>VLOOKUP(J466,Demand_calculation!$B$2:$AA$402,13,0)</f>
        <v>#N/A</v>
      </c>
      <c r="M466" t="e">
        <f>VLOOKUP(J466,Demand_calculation!$B$2:$AA$402,14,0)</f>
        <v>#N/A</v>
      </c>
      <c r="N466" t="e">
        <f>VLOOKUP(J466,Demand_calculation!$B$2:$AA$402,15,0)</f>
        <v>#N/A</v>
      </c>
      <c r="O466" t="e">
        <f>VLOOKUP(J466,Demand_calculation!$B$2:$AA$402,16,0)</f>
        <v>#N/A</v>
      </c>
      <c r="P466" t="e">
        <f>VLOOKUP(J466,Demand_calculation!$B$2:$AA$402,17,0)</f>
        <v>#N/A</v>
      </c>
      <c r="Q466" t="e">
        <f>VLOOKUP(J466,Demand_calculation!$B$2:$AA$402,18,0)</f>
        <v>#N/A</v>
      </c>
      <c r="R466" t="e">
        <f>VLOOKUP(J466,Demand_calculation!$B$2:$AA$402,19,0)</f>
        <v>#N/A</v>
      </c>
      <c r="S466" t="e">
        <f>VLOOKUP(J466,Demand_calculation!$B$2:$AA$402,20,0)</f>
        <v>#N/A</v>
      </c>
      <c r="T466" t="e">
        <f>VLOOKUP(J466,Demand_calculation!$B$2:$AA$402,21,0)</f>
        <v>#N/A</v>
      </c>
      <c r="U466" t="e">
        <f>VLOOKUP(J466,Demand_calculation!$B$2:$AA$402,22,0)</f>
        <v>#N/A</v>
      </c>
      <c r="V466" t="e">
        <f>VLOOKUP(J466,Demand_calculation!$B$2:$AA$402,23,0)</f>
        <v>#N/A</v>
      </c>
      <c r="W466" t="e">
        <f>VLOOKUP(J466,Demand_calculation!$B$2:$AA$402,24,0)</f>
        <v>#N/A</v>
      </c>
      <c r="X466" t="e">
        <f>VLOOKUP(J466,Demand_calculation!$B$2:$AA$402,25,0)</f>
        <v>#N/A</v>
      </c>
      <c r="Y466" t="e">
        <f>VLOOKUP(J466,Demand_calculation!$B$2:$AA$402,26,0)</f>
        <v>#N/A</v>
      </c>
      <c r="AB466" t="s">
        <v>12605</v>
      </c>
      <c r="AC466" t="e">
        <f t="shared" si="112"/>
        <v>#N/A</v>
      </c>
      <c r="AD466" t="e">
        <f t="shared" si="113"/>
        <v>#N/A</v>
      </c>
      <c r="AE466" t="e">
        <f t="shared" si="114"/>
        <v>#N/A</v>
      </c>
      <c r="AF466" t="e">
        <f t="shared" si="115"/>
        <v>#N/A</v>
      </c>
      <c r="AG466" t="e">
        <f t="shared" si="116"/>
        <v>#N/A</v>
      </c>
      <c r="AH466" t="e">
        <f t="shared" si="117"/>
        <v>#N/A</v>
      </c>
      <c r="AI466" t="e">
        <f t="shared" si="118"/>
        <v>#N/A</v>
      </c>
      <c r="AJ466" t="e">
        <f t="shared" si="119"/>
        <v>#N/A</v>
      </c>
      <c r="AK466" t="e">
        <f t="shared" si="120"/>
        <v>#N/A</v>
      </c>
      <c r="AL466" t="e">
        <f t="shared" si="121"/>
        <v>#N/A</v>
      </c>
      <c r="AM466" t="e">
        <f t="shared" si="122"/>
        <v>#N/A</v>
      </c>
      <c r="AN466" t="e">
        <f t="shared" si="123"/>
        <v>#N/A</v>
      </c>
      <c r="AO466" t="e">
        <f t="shared" si="124"/>
        <v>#N/A</v>
      </c>
      <c r="AP466" t="e">
        <f t="shared" si="125"/>
        <v>#N/A</v>
      </c>
      <c r="AQ466" t="e">
        <f t="shared" si="126"/>
        <v>#N/A</v>
      </c>
    </row>
    <row r="467" spans="1:43">
      <c r="A467">
        <v>6440</v>
      </c>
      <c r="B467">
        <v>284</v>
      </c>
      <c r="C467" t="str">
        <f t="shared" si="127"/>
        <v>n284</v>
      </c>
      <c r="D467" t="str">
        <f>VLOOKUP(A467,Demand_calculation!$A$2:$B$402,2,0)</f>
        <v>load130</v>
      </c>
      <c r="F467" t="s">
        <v>12903</v>
      </c>
      <c r="G467" t="s">
        <v>11833</v>
      </c>
      <c r="I467" t="s">
        <v>12903</v>
      </c>
      <c r="J467" t="s">
        <v>11833</v>
      </c>
      <c r="K467" t="e">
        <f>VLOOKUP(J467,Demand_calculation!$B$2:$M$402,12,0)</f>
        <v>#N/A</v>
      </c>
      <c r="L467" t="e">
        <f>VLOOKUP(J467,Demand_calculation!$B$2:$AA$402,13,0)</f>
        <v>#N/A</v>
      </c>
      <c r="M467" t="e">
        <f>VLOOKUP(J467,Demand_calculation!$B$2:$AA$402,14,0)</f>
        <v>#N/A</v>
      </c>
      <c r="N467" t="e">
        <f>VLOOKUP(J467,Demand_calculation!$B$2:$AA$402,15,0)</f>
        <v>#N/A</v>
      </c>
      <c r="O467" t="e">
        <f>VLOOKUP(J467,Demand_calculation!$B$2:$AA$402,16,0)</f>
        <v>#N/A</v>
      </c>
      <c r="P467" t="e">
        <f>VLOOKUP(J467,Demand_calculation!$B$2:$AA$402,17,0)</f>
        <v>#N/A</v>
      </c>
      <c r="Q467" t="e">
        <f>VLOOKUP(J467,Demand_calculation!$B$2:$AA$402,18,0)</f>
        <v>#N/A</v>
      </c>
      <c r="R467" t="e">
        <f>VLOOKUP(J467,Demand_calculation!$B$2:$AA$402,19,0)</f>
        <v>#N/A</v>
      </c>
      <c r="S467" t="e">
        <f>VLOOKUP(J467,Demand_calculation!$B$2:$AA$402,20,0)</f>
        <v>#N/A</v>
      </c>
      <c r="T467" t="e">
        <f>VLOOKUP(J467,Demand_calculation!$B$2:$AA$402,21,0)</f>
        <v>#N/A</v>
      </c>
      <c r="U467" t="e">
        <f>VLOOKUP(J467,Demand_calculation!$B$2:$AA$402,22,0)</f>
        <v>#N/A</v>
      </c>
      <c r="V467" t="e">
        <f>VLOOKUP(J467,Demand_calculation!$B$2:$AA$402,23,0)</f>
        <v>#N/A</v>
      </c>
      <c r="W467" t="e">
        <f>VLOOKUP(J467,Demand_calculation!$B$2:$AA$402,24,0)</f>
        <v>#N/A</v>
      </c>
      <c r="X467" t="e">
        <f>VLOOKUP(J467,Demand_calculation!$B$2:$AA$402,25,0)</f>
        <v>#N/A</v>
      </c>
      <c r="Y467" t="e">
        <f>VLOOKUP(J467,Demand_calculation!$B$2:$AA$402,26,0)</f>
        <v>#N/A</v>
      </c>
      <c r="AB467" t="s">
        <v>12606</v>
      </c>
      <c r="AC467" t="e">
        <f t="shared" si="112"/>
        <v>#N/A</v>
      </c>
      <c r="AD467" t="e">
        <f t="shared" si="113"/>
        <v>#N/A</v>
      </c>
      <c r="AE467" t="e">
        <f t="shared" si="114"/>
        <v>#N/A</v>
      </c>
      <c r="AF467" t="e">
        <f t="shared" si="115"/>
        <v>#N/A</v>
      </c>
      <c r="AG467" t="e">
        <f t="shared" si="116"/>
        <v>#N/A</v>
      </c>
      <c r="AH467" t="e">
        <f t="shared" si="117"/>
        <v>#N/A</v>
      </c>
      <c r="AI467" t="e">
        <f t="shared" si="118"/>
        <v>#N/A</v>
      </c>
      <c r="AJ467" t="e">
        <f t="shared" si="119"/>
        <v>#N/A</v>
      </c>
      <c r="AK467" t="e">
        <f t="shared" si="120"/>
        <v>#N/A</v>
      </c>
      <c r="AL467" t="e">
        <f t="shared" si="121"/>
        <v>#N/A</v>
      </c>
      <c r="AM467" t="e">
        <f t="shared" si="122"/>
        <v>#N/A</v>
      </c>
      <c r="AN467" t="e">
        <f t="shared" si="123"/>
        <v>#N/A</v>
      </c>
      <c r="AO467" t="e">
        <f t="shared" si="124"/>
        <v>#N/A</v>
      </c>
      <c r="AP467" t="e">
        <f t="shared" si="125"/>
        <v>#N/A</v>
      </c>
      <c r="AQ467" t="e">
        <f t="shared" si="126"/>
        <v>#N/A</v>
      </c>
    </row>
    <row r="468" spans="1:43">
      <c r="A468">
        <v>6440</v>
      </c>
      <c r="B468">
        <v>245</v>
      </c>
      <c r="C468" t="str">
        <f t="shared" si="127"/>
        <v>n245</v>
      </c>
      <c r="D468" t="str">
        <f>VLOOKUP(A468,Demand_calculation!$A$2:$B$402,2,0)</f>
        <v>load130</v>
      </c>
      <c r="F468" t="s">
        <v>12903</v>
      </c>
      <c r="G468" t="s">
        <v>11834</v>
      </c>
      <c r="I468" t="s">
        <v>12903</v>
      </c>
      <c r="J468" t="s">
        <v>11834</v>
      </c>
      <c r="K468" t="e">
        <f>VLOOKUP(J468,Demand_calculation!$B$2:$M$402,12,0)</f>
        <v>#N/A</v>
      </c>
      <c r="L468" t="e">
        <f>VLOOKUP(J468,Demand_calculation!$B$2:$AA$402,13,0)</f>
        <v>#N/A</v>
      </c>
      <c r="M468" t="e">
        <f>VLOOKUP(J468,Demand_calculation!$B$2:$AA$402,14,0)</f>
        <v>#N/A</v>
      </c>
      <c r="N468" t="e">
        <f>VLOOKUP(J468,Demand_calculation!$B$2:$AA$402,15,0)</f>
        <v>#N/A</v>
      </c>
      <c r="O468" t="e">
        <f>VLOOKUP(J468,Demand_calculation!$B$2:$AA$402,16,0)</f>
        <v>#N/A</v>
      </c>
      <c r="P468" t="e">
        <f>VLOOKUP(J468,Demand_calculation!$B$2:$AA$402,17,0)</f>
        <v>#N/A</v>
      </c>
      <c r="Q468" t="e">
        <f>VLOOKUP(J468,Demand_calculation!$B$2:$AA$402,18,0)</f>
        <v>#N/A</v>
      </c>
      <c r="R468" t="e">
        <f>VLOOKUP(J468,Demand_calculation!$B$2:$AA$402,19,0)</f>
        <v>#N/A</v>
      </c>
      <c r="S468" t="e">
        <f>VLOOKUP(J468,Demand_calculation!$B$2:$AA$402,20,0)</f>
        <v>#N/A</v>
      </c>
      <c r="T468" t="e">
        <f>VLOOKUP(J468,Demand_calculation!$B$2:$AA$402,21,0)</f>
        <v>#N/A</v>
      </c>
      <c r="U468" t="e">
        <f>VLOOKUP(J468,Demand_calculation!$B$2:$AA$402,22,0)</f>
        <v>#N/A</v>
      </c>
      <c r="V468" t="e">
        <f>VLOOKUP(J468,Demand_calculation!$B$2:$AA$402,23,0)</f>
        <v>#N/A</v>
      </c>
      <c r="W468" t="e">
        <f>VLOOKUP(J468,Demand_calculation!$B$2:$AA$402,24,0)</f>
        <v>#N/A</v>
      </c>
      <c r="X468" t="e">
        <f>VLOOKUP(J468,Demand_calculation!$B$2:$AA$402,25,0)</f>
        <v>#N/A</v>
      </c>
      <c r="Y468" t="e">
        <f>VLOOKUP(J468,Demand_calculation!$B$2:$AA$402,26,0)</f>
        <v>#N/A</v>
      </c>
      <c r="AB468" t="s">
        <v>12986</v>
      </c>
      <c r="AC468" t="e">
        <f t="shared" si="112"/>
        <v>#N/A</v>
      </c>
      <c r="AD468" t="e">
        <f t="shared" si="113"/>
        <v>#N/A</v>
      </c>
      <c r="AE468" t="e">
        <f t="shared" si="114"/>
        <v>#N/A</v>
      </c>
      <c r="AF468" t="e">
        <f t="shared" si="115"/>
        <v>#N/A</v>
      </c>
      <c r="AG468" t="e">
        <f t="shared" si="116"/>
        <v>#N/A</v>
      </c>
      <c r="AH468" t="e">
        <f t="shared" si="117"/>
        <v>#N/A</v>
      </c>
      <c r="AI468" t="e">
        <f t="shared" si="118"/>
        <v>#N/A</v>
      </c>
      <c r="AJ468" t="e">
        <f t="shared" si="119"/>
        <v>#N/A</v>
      </c>
      <c r="AK468" t="e">
        <f t="shared" si="120"/>
        <v>#N/A</v>
      </c>
      <c r="AL468" t="e">
        <f t="shared" si="121"/>
        <v>#N/A</v>
      </c>
      <c r="AM468" t="e">
        <f t="shared" si="122"/>
        <v>#N/A</v>
      </c>
      <c r="AN468" t="e">
        <f t="shared" si="123"/>
        <v>#N/A</v>
      </c>
      <c r="AO468" t="e">
        <f t="shared" si="124"/>
        <v>#N/A</v>
      </c>
      <c r="AP468" t="e">
        <f t="shared" si="125"/>
        <v>#N/A</v>
      </c>
      <c r="AQ468" t="e">
        <f t="shared" si="126"/>
        <v>#N/A</v>
      </c>
    </row>
    <row r="469" spans="1:43">
      <c r="A469">
        <v>6440</v>
      </c>
      <c r="B469">
        <v>493</v>
      </c>
      <c r="C469" t="str">
        <f t="shared" si="127"/>
        <v>n493</v>
      </c>
      <c r="D469" t="str">
        <f>VLOOKUP(A469,Demand_calculation!$A$2:$B$402,2,0)</f>
        <v>load130</v>
      </c>
      <c r="F469" t="s">
        <v>12903</v>
      </c>
      <c r="G469" t="s">
        <v>11835</v>
      </c>
      <c r="I469" t="s">
        <v>12903</v>
      </c>
      <c r="J469" t="s">
        <v>11835</v>
      </c>
      <c r="K469" t="e">
        <f>VLOOKUP(J469,Demand_calculation!$B$2:$M$402,12,0)</f>
        <v>#N/A</v>
      </c>
      <c r="L469" t="e">
        <f>VLOOKUP(J469,Demand_calculation!$B$2:$AA$402,13,0)</f>
        <v>#N/A</v>
      </c>
      <c r="M469" t="e">
        <f>VLOOKUP(J469,Demand_calculation!$B$2:$AA$402,14,0)</f>
        <v>#N/A</v>
      </c>
      <c r="N469" t="e">
        <f>VLOOKUP(J469,Demand_calculation!$B$2:$AA$402,15,0)</f>
        <v>#N/A</v>
      </c>
      <c r="O469" t="e">
        <f>VLOOKUP(J469,Demand_calculation!$B$2:$AA$402,16,0)</f>
        <v>#N/A</v>
      </c>
      <c r="P469" t="e">
        <f>VLOOKUP(J469,Demand_calculation!$B$2:$AA$402,17,0)</f>
        <v>#N/A</v>
      </c>
      <c r="Q469" t="e">
        <f>VLOOKUP(J469,Demand_calculation!$B$2:$AA$402,18,0)</f>
        <v>#N/A</v>
      </c>
      <c r="R469" t="e">
        <f>VLOOKUP(J469,Demand_calculation!$B$2:$AA$402,19,0)</f>
        <v>#N/A</v>
      </c>
      <c r="S469" t="e">
        <f>VLOOKUP(J469,Demand_calculation!$B$2:$AA$402,20,0)</f>
        <v>#N/A</v>
      </c>
      <c r="T469" t="e">
        <f>VLOOKUP(J469,Demand_calculation!$B$2:$AA$402,21,0)</f>
        <v>#N/A</v>
      </c>
      <c r="U469" t="e">
        <f>VLOOKUP(J469,Demand_calculation!$B$2:$AA$402,22,0)</f>
        <v>#N/A</v>
      </c>
      <c r="V469" t="e">
        <f>VLOOKUP(J469,Demand_calculation!$B$2:$AA$402,23,0)</f>
        <v>#N/A</v>
      </c>
      <c r="W469" t="e">
        <f>VLOOKUP(J469,Demand_calculation!$B$2:$AA$402,24,0)</f>
        <v>#N/A</v>
      </c>
      <c r="X469" t="e">
        <f>VLOOKUP(J469,Demand_calculation!$B$2:$AA$402,25,0)</f>
        <v>#N/A</v>
      </c>
      <c r="Y469" t="e">
        <f>VLOOKUP(J469,Demand_calculation!$B$2:$AA$402,26,0)</f>
        <v>#N/A</v>
      </c>
      <c r="AB469" t="s">
        <v>12538</v>
      </c>
      <c r="AC469" t="e">
        <f t="shared" si="112"/>
        <v>#N/A</v>
      </c>
      <c r="AD469" t="e">
        <f t="shared" si="113"/>
        <v>#N/A</v>
      </c>
      <c r="AE469" t="e">
        <f t="shared" si="114"/>
        <v>#N/A</v>
      </c>
      <c r="AF469" t="e">
        <f t="shared" si="115"/>
        <v>#N/A</v>
      </c>
      <c r="AG469" t="e">
        <f t="shared" si="116"/>
        <v>#N/A</v>
      </c>
      <c r="AH469" t="e">
        <f t="shared" si="117"/>
        <v>#N/A</v>
      </c>
      <c r="AI469" t="e">
        <f t="shared" si="118"/>
        <v>#N/A</v>
      </c>
      <c r="AJ469" t="e">
        <f t="shared" si="119"/>
        <v>#N/A</v>
      </c>
      <c r="AK469" t="e">
        <f t="shared" si="120"/>
        <v>#N/A</v>
      </c>
      <c r="AL469" t="e">
        <f t="shared" si="121"/>
        <v>#N/A</v>
      </c>
      <c r="AM469" t="e">
        <f t="shared" si="122"/>
        <v>#N/A</v>
      </c>
      <c r="AN469" t="e">
        <f t="shared" si="123"/>
        <v>#N/A</v>
      </c>
      <c r="AO469" t="e">
        <f t="shared" si="124"/>
        <v>#N/A</v>
      </c>
      <c r="AP469" t="e">
        <f t="shared" si="125"/>
        <v>#N/A</v>
      </c>
      <c r="AQ469" t="e">
        <f t="shared" si="126"/>
        <v>#N/A</v>
      </c>
    </row>
    <row r="470" spans="1:43">
      <c r="A470">
        <v>6531</v>
      </c>
      <c r="B470">
        <v>284</v>
      </c>
      <c r="C470" t="str">
        <f t="shared" si="127"/>
        <v>n284</v>
      </c>
      <c r="D470" t="str">
        <f>VLOOKUP(A470,Demand_calculation!$A$2:$B$402,2,0)</f>
        <v>load131</v>
      </c>
      <c r="F470" t="s">
        <v>12903</v>
      </c>
      <c r="G470" t="s">
        <v>11836</v>
      </c>
      <c r="I470" t="s">
        <v>12903</v>
      </c>
      <c r="J470" t="s">
        <v>11836</v>
      </c>
      <c r="K470" t="e">
        <f>VLOOKUP(J470,Demand_calculation!$B$2:$M$402,12,0)</f>
        <v>#N/A</v>
      </c>
      <c r="L470" t="e">
        <f>VLOOKUP(J470,Demand_calculation!$B$2:$AA$402,13,0)</f>
        <v>#N/A</v>
      </c>
      <c r="M470" t="e">
        <f>VLOOKUP(J470,Demand_calculation!$B$2:$AA$402,14,0)</f>
        <v>#N/A</v>
      </c>
      <c r="N470" t="e">
        <f>VLOOKUP(J470,Demand_calculation!$B$2:$AA$402,15,0)</f>
        <v>#N/A</v>
      </c>
      <c r="O470" t="e">
        <f>VLOOKUP(J470,Demand_calculation!$B$2:$AA$402,16,0)</f>
        <v>#N/A</v>
      </c>
      <c r="P470" t="e">
        <f>VLOOKUP(J470,Demand_calculation!$B$2:$AA$402,17,0)</f>
        <v>#N/A</v>
      </c>
      <c r="Q470" t="e">
        <f>VLOOKUP(J470,Demand_calculation!$B$2:$AA$402,18,0)</f>
        <v>#N/A</v>
      </c>
      <c r="R470" t="e">
        <f>VLOOKUP(J470,Demand_calculation!$B$2:$AA$402,19,0)</f>
        <v>#N/A</v>
      </c>
      <c r="S470" t="e">
        <f>VLOOKUP(J470,Demand_calculation!$B$2:$AA$402,20,0)</f>
        <v>#N/A</v>
      </c>
      <c r="T470" t="e">
        <f>VLOOKUP(J470,Demand_calculation!$B$2:$AA$402,21,0)</f>
        <v>#N/A</v>
      </c>
      <c r="U470" t="e">
        <f>VLOOKUP(J470,Demand_calculation!$B$2:$AA$402,22,0)</f>
        <v>#N/A</v>
      </c>
      <c r="V470" t="e">
        <f>VLOOKUP(J470,Demand_calculation!$B$2:$AA$402,23,0)</f>
        <v>#N/A</v>
      </c>
      <c r="W470" t="e">
        <f>VLOOKUP(J470,Demand_calculation!$B$2:$AA$402,24,0)</f>
        <v>#N/A</v>
      </c>
      <c r="X470" t="e">
        <f>VLOOKUP(J470,Demand_calculation!$B$2:$AA$402,25,0)</f>
        <v>#N/A</v>
      </c>
      <c r="Y470" t="e">
        <f>VLOOKUP(J470,Demand_calculation!$B$2:$AA$402,26,0)</f>
        <v>#N/A</v>
      </c>
      <c r="AB470" t="s">
        <v>12543</v>
      </c>
      <c r="AC470" t="e">
        <f t="shared" si="112"/>
        <v>#N/A</v>
      </c>
      <c r="AD470" t="e">
        <f t="shared" si="113"/>
        <v>#N/A</v>
      </c>
      <c r="AE470" t="e">
        <f t="shared" si="114"/>
        <v>#N/A</v>
      </c>
      <c r="AF470" t="e">
        <f t="shared" si="115"/>
        <v>#N/A</v>
      </c>
      <c r="AG470" t="e">
        <f t="shared" si="116"/>
        <v>#N/A</v>
      </c>
      <c r="AH470" t="e">
        <f t="shared" si="117"/>
        <v>#N/A</v>
      </c>
      <c r="AI470" t="e">
        <f t="shared" si="118"/>
        <v>#N/A</v>
      </c>
      <c r="AJ470" t="e">
        <f t="shared" si="119"/>
        <v>#N/A</v>
      </c>
      <c r="AK470" t="e">
        <f t="shared" si="120"/>
        <v>#N/A</v>
      </c>
      <c r="AL470" t="e">
        <f t="shared" si="121"/>
        <v>#N/A</v>
      </c>
      <c r="AM470" t="e">
        <f t="shared" si="122"/>
        <v>#N/A</v>
      </c>
      <c r="AN470" t="e">
        <f t="shared" si="123"/>
        <v>#N/A</v>
      </c>
      <c r="AO470" t="e">
        <f t="shared" si="124"/>
        <v>#N/A</v>
      </c>
      <c r="AP470" t="e">
        <f t="shared" si="125"/>
        <v>#N/A</v>
      </c>
      <c r="AQ470" t="e">
        <f t="shared" si="126"/>
        <v>#N/A</v>
      </c>
    </row>
    <row r="471" spans="1:43">
      <c r="A471">
        <v>6532</v>
      </c>
      <c r="B471">
        <v>283</v>
      </c>
      <c r="C471" t="str">
        <f t="shared" si="127"/>
        <v>n283</v>
      </c>
      <c r="D471" t="str">
        <f>VLOOKUP(A471,Demand_calculation!$A$2:$B$402,2,0)</f>
        <v>load132</v>
      </c>
      <c r="F471" t="s">
        <v>12903</v>
      </c>
      <c r="G471" t="s">
        <v>11837</v>
      </c>
      <c r="I471" t="s">
        <v>12903</v>
      </c>
      <c r="J471" t="s">
        <v>11837</v>
      </c>
      <c r="K471" t="e">
        <f>VLOOKUP(J471,Demand_calculation!$B$2:$M$402,12,0)</f>
        <v>#N/A</v>
      </c>
      <c r="L471" t="e">
        <f>VLOOKUP(J471,Demand_calculation!$B$2:$AA$402,13,0)</f>
        <v>#N/A</v>
      </c>
      <c r="M471" t="e">
        <f>VLOOKUP(J471,Demand_calculation!$B$2:$AA$402,14,0)</f>
        <v>#N/A</v>
      </c>
      <c r="N471" t="e">
        <f>VLOOKUP(J471,Demand_calculation!$B$2:$AA$402,15,0)</f>
        <v>#N/A</v>
      </c>
      <c r="O471" t="e">
        <f>VLOOKUP(J471,Demand_calculation!$B$2:$AA$402,16,0)</f>
        <v>#N/A</v>
      </c>
      <c r="P471" t="e">
        <f>VLOOKUP(J471,Demand_calculation!$B$2:$AA$402,17,0)</f>
        <v>#N/A</v>
      </c>
      <c r="Q471" t="e">
        <f>VLOOKUP(J471,Demand_calculation!$B$2:$AA$402,18,0)</f>
        <v>#N/A</v>
      </c>
      <c r="R471" t="e">
        <f>VLOOKUP(J471,Demand_calculation!$B$2:$AA$402,19,0)</f>
        <v>#N/A</v>
      </c>
      <c r="S471" t="e">
        <f>VLOOKUP(J471,Demand_calculation!$B$2:$AA$402,20,0)</f>
        <v>#N/A</v>
      </c>
      <c r="T471" t="e">
        <f>VLOOKUP(J471,Demand_calculation!$B$2:$AA$402,21,0)</f>
        <v>#N/A</v>
      </c>
      <c r="U471" t="e">
        <f>VLOOKUP(J471,Demand_calculation!$B$2:$AA$402,22,0)</f>
        <v>#N/A</v>
      </c>
      <c r="V471" t="e">
        <f>VLOOKUP(J471,Demand_calculation!$B$2:$AA$402,23,0)</f>
        <v>#N/A</v>
      </c>
      <c r="W471" t="e">
        <f>VLOOKUP(J471,Demand_calculation!$B$2:$AA$402,24,0)</f>
        <v>#N/A</v>
      </c>
      <c r="X471" t="e">
        <f>VLOOKUP(J471,Demand_calculation!$B$2:$AA$402,25,0)</f>
        <v>#N/A</v>
      </c>
      <c r="Y471" t="e">
        <f>VLOOKUP(J471,Demand_calculation!$B$2:$AA$402,26,0)</f>
        <v>#N/A</v>
      </c>
      <c r="AB471" t="s">
        <v>12562</v>
      </c>
      <c r="AC471" t="e">
        <f t="shared" si="112"/>
        <v>#N/A</v>
      </c>
      <c r="AD471" t="e">
        <f t="shared" si="113"/>
        <v>#N/A</v>
      </c>
      <c r="AE471" t="e">
        <f t="shared" si="114"/>
        <v>#N/A</v>
      </c>
      <c r="AF471" t="e">
        <f t="shared" si="115"/>
        <v>#N/A</v>
      </c>
      <c r="AG471" t="e">
        <f t="shared" si="116"/>
        <v>#N/A</v>
      </c>
      <c r="AH471" t="e">
        <f t="shared" si="117"/>
        <v>#N/A</v>
      </c>
      <c r="AI471" t="e">
        <f t="shared" si="118"/>
        <v>#N/A</v>
      </c>
      <c r="AJ471" t="e">
        <f t="shared" si="119"/>
        <v>#N/A</v>
      </c>
      <c r="AK471" t="e">
        <f t="shared" si="120"/>
        <v>#N/A</v>
      </c>
      <c r="AL471" t="e">
        <f t="shared" si="121"/>
        <v>#N/A</v>
      </c>
      <c r="AM471" t="e">
        <f t="shared" si="122"/>
        <v>#N/A</v>
      </c>
      <c r="AN471" t="e">
        <f t="shared" si="123"/>
        <v>#N/A</v>
      </c>
      <c r="AO471" t="e">
        <f t="shared" si="124"/>
        <v>#N/A</v>
      </c>
      <c r="AP471" t="e">
        <f t="shared" si="125"/>
        <v>#N/A</v>
      </c>
      <c r="AQ471" t="e">
        <f t="shared" si="126"/>
        <v>#N/A</v>
      </c>
    </row>
    <row r="472" spans="1:43">
      <c r="A472">
        <v>6532</v>
      </c>
      <c r="B472">
        <v>269</v>
      </c>
      <c r="C472" t="str">
        <f t="shared" si="127"/>
        <v>n269</v>
      </c>
      <c r="D472" t="str">
        <f>VLOOKUP(A472,Demand_calculation!$A$2:$B$402,2,0)</f>
        <v>load132</v>
      </c>
      <c r="F472" t="s">
        <v>12929</v>
      </c>
      <c r="G472" t="s">
        <v>11733</v>
      </c>
      <c r="I472" t="s">
        <v>12929</v>
      </c>
      <c r="J472" t="s">
        <v>11733</v>
      </c>
      <c r="K472" t="e">
        <f>VLOOKUP(J472,Demand_calculation!$B$2:$M$402,12,0)</f>
        <v>#N/A</v>
      </c>
      <c r="L472" t="e">
        <f>VLOOKUP(J472,Demand_calculation!$B$2:$AA$402,13,0)</f>
        <v>#N/A</v>
      </c>
      <c r="M472" t="e">
        <f>VLOOKUP(J472,Demand_calculation!$B$2:$AA$402,14,0)</f>
        <v>#N/A</v>
      </c>
      <c r="N472" t="e">
        <f>VLOOKUP(J472,Demand_calculation!$B$2:$AA$402,15,0)</f>
        <v>#N/A</v>
      </c>
      <c r="O472" t="e">
        <f>VLOOKUP(J472,Demand_calculation!$B$2:$AA$402,16,0)</f>
        <v>#N/A</v>
      </c>
      <c r="P472" t="e">
        <f>VLOOKUP(J472,Demand_calculation!$B$2:$AA$402,17,0)</f>
        <v>#N/A</v>
      </c>
      <c r="Q472" t="e">
        <f>VLOOKUP(J472,Demand_calculation!$B$2:$AA$402,18,0)</f>
        <v>#N/A</v>
      </c>
      <c r="R472" t="e">
        <f>VLOOKUP(J472,Demand_calculation!$B$2:$AA$402,19,0)</f>
        <v>#N/A</v>
      </c>
      <c r="S472" t="e">
        <f>VLOOKUP(J472,Demand_calculation!$B$2:$AA$402,20,0)</f>
        <v>#N/A</v>
      </c>
      <c r="T472" t="e">
        <f>VLOOKUP(J472,Demand_calculation!$B$2:$AA$402,21,0)</f>
        <v>#N/A</v>
      </c>
      <c r="U472" t="e">
        <f>VLOOKUP(J472,Demand_calculation!$B$2:$AA$402,22,0)</f>
        <v>#N/A</v>
      </c>
      <c r="V472" t="e">
        <f>VLOOKUP(J472,Demand_calculation!$B$2:$AA$402,23,0)</f>
        <v>#N/A</v>
      </c>
      <c r="W472" t="e">
        <f>VLOOKUP(J472,Demand_calculation!$B$2:$AA$402,24,0)</f>
        <v>#N/A</v>
      </c>
      <c r="X472" t="e">
        <f>VLOOKUP(J472,Demand_calculation!$B$2:$AA$402,25,0)</f>
        <v>#N/A</v>
      </c>
      <c r="Y472" t="e">
        <f>VLOOKUP(J472,Demand_calculation!$B$2:$AA$402,26,0)</f>
        <v>#N/A</v>
      </c>
      <c r="AB472" t="s">
        <v>12531</v>
      </c>
      <c r="AC472" t="e">
        <f t="shared" si="112"/>
        <v>#N/A</v>
      </c>
      <c r="AD472" t="e">
        <f t="shared" si="113"/>
        <v>#N/A</v>
      </c>
      <c r="AE472" t="e">
        <f t="shared" si="114"/>
        <v>#N/A</v>
      </c>
      <c r="AF472" t="e">
        <f t="shared" si="115"/>
        <v>#N/A</v>
      </c>
      <c r="AG472" t="e">
        <f t="shared" si="116"/>
        <v>#N/A</v>
      </c>
      <c r="AH472" t="e">
        <f t="shared" si="117"/>
        <v>#N/A</v>
      </c>
      <c r="AI472" t="e">
        <f t="shared" si="118"/>
        <v>#N/A</v>
      </c>
      <c r="AJ472" t="e">
        <f t="shared" si="119"/>
        <v>#N/A</v>
      </c>
      <c r="AK472" t="e">
        <f t="shared" si="120"/>
        <v>#N/A</v>
      </c>
      <c r="AL472" t="e">
        <f t="shared" si="121"/>
        <v>#N/A</v>
      </c>
      <c r="AM472" t="e">
        <f t="shared" si="122"/>
        <v>#N/A</v>
      </c>
      <c r="AN472" t="e">
        <f t="shared" si="123"/>
        <v>#N/A</v>
      </c>
      <c r="AO472" t="e">
        <f t="shared" si="124"/>
        <v>#N/A</v>
      </c>
      <c r="AP472" t="e">
        <f t="shared" si="125"/>
        <v>#N/A</v>
      </c>
      <c r="AQ472" t="e">
        <f t="shared" si="126"/>
        <v>#N/A</v>
      </c>
    </row>
    <row r="473" spans="1:43">
      <c r="A473">
        <v>6532</v>
      </c>
      <c r="B473">
        <v>284</v>
      </c>
      <c r="C473" t="str">
        <f t="shared" si="127"/>
        <v>n284</v>
      </c>
      <c r="D473" t="str">
        <f>VLOOKUP(A473,Demand_calculation!$A$2:$B$402,2,0)</f>
        <v>load132</v>
      </c>
      <c r="F473" t="s">
        <v>12934</v>
      </c>
      <c r="G473" t="s">
        <v>12051</v>
      </c>
      <c r="I473" t="s">
        <v>12934</v>
      </c>
      <c r="J473" t="s">
        <v>12051</v>
      </c>
      <c r="K473" t="e">
        <f>VLOOKUP(J473,Demand_calculation!$B$2:$M$402,12,0)</f>
        <v>#N/A</v>
      </c>
      <c r="L473" t="e">
        <f>VLOOKUP(J473,Demand_calculation!$B$2:$AA$402,13,0)</f>
        <v>#N/A</v>
      </c>
      <c r="M473" t="e">
        <f>VLOOKUP(J473,Demand_calculation!$B$2:$AA$402,14,0)</f>
        <v>#N/A</v>
      </c>
      <c r="N473" t="e">
        <f>VLOOKUP(J473,Demand_calculation!$B$2:$AA$402,15,0)</f>
        <v>#N/A</v>
      </c>
      <c r="O473" t="e">
        <f>VLOOKUP(J473,Demand_calculation!$B$2:$AA$402,16,0)</f>
        <v>#N/A</v>
      </c>
      <c r="P473" t="e">
        <f>VLOOKUP(J473,Demand_calculation!$B$2:$AA$402,17,0)</f>
        <v>#N/A</v>
      </c>
      <c r="Q473" t="e">
        <f>VLOOKUP(J473,Demand_calculation!$B$2:$AA$402,18,0)</f>
        <v>#N/A</v>
      </c>
      <c r="R473" t="e">
        <f>VLOOKUP(J473,Demand_calculation!$B$2:$AA$402,19,0)</f>
        <v>#N/A</v>
      </c>
      <c r="S473" t="e">
        <f>VLOOKUP(J473,Demand_calculation!$B$2:$AA$402,20,0)</f>
        <v>#N/A</v>
      </c>
      <c r="T473" t="e">
        <f>VLOOKUP(J473,Demand_calculation!$B$2:$AA$402,21,0)</f>
        <v>#N/A</v>
      </c>
      <c r="U473" t="e">
        <f>VLOOKUP(J473,Demand_calculation!$B$2:$AA$402,22,0)</f>
        <v>#N/A</v>
      </c>
      <c r="V473" t="e">
        <f>VLOOKUP(J473,Demand_calculation!$B$2:$AA$402,23,0)</f>
        <v>#N/A</v>
      </c>
      <c r="W473" t="e">
        <f>VLOOKUP(J473,Demand_calculation!$B$2:$AA$402,24,0)</f>
        <v>#N/A</v>
      </c>
      <c r="X473" t="e">
        <f>VLOOKUP(J473,Demand_calculation!$B$2:$AA$402,25,0)</f>
        <v>#N/A</v>
      </c>
      <c r="Y473" t="e">
        <f>VLOOKUP(J473,Demand_calculation!$B$2:$AA$402,26,0)</f>
        <v>#N/A</v>
      </c>
      <c r="AB473" t="s">
        <v>12876</v>
      </c>
      <c r="AC473" t="e">
        <f t="shared" si="112"/>
        <v>#N/A</v>
      </c>
      <c r="AD473" t="e">
        <f t="shared" si="113"/>
        <v>#N/A</v>
      </c>
      <c r="AE473" t="e">
        <f t="shared" si="114"/>
        <v>#N/A</v>
      </c>
      <c r="AF473" t="e">
        <f t="shared" si="115"/>
        <v>#N/A</v>
      </c>
      <c r="AG473" t="e">
        <f t="shared" si="116"/>
        <v>#N/A</v>
      </c>
      <c r="AH473" t="e">
        <f t="shared" si="117"/>
        <v>#N/A</v>
      </c>
      <c r="AI473" t="e">
        <f t="shared" si="118"/>
        <v>#N/A</v>
      </c>
      <c r="AJ473" t="e">
        <f t="shared" si="119"/>
        <v>#N/A</v>
      </c>
      <c r="AK473" t="e">
        <f t="shared" si="120"/>
        <v>#N/A</v>
      </c>
      <c r="AL473" t="e">
        <f t="shared" si="121"/>
        <v>#N/A</v>
      </c>
      <c r="AM473" t="e">
        <f t="shared" si="122"/>
        <v>#N/A</v>
      </c>
      <c r="AN473" t="e">
        <f t="shared" si="123"/>
        <v>#N/A</v>
      </c>
      <c r="AO473" t="e">
        <f t="shared" si="124"/>
        <v>#N/A</v>
      </c>
      <c r="AP473" t="e">
        <f t="shared" si="125"/>
        <v>#N/A</v>
      </c>
      <c r="AQ473" t="e">
        <f t="shared" si="126"/>
        <v>#N/A</v>
      </c>
    </row>
    <row r="474" spans="1:43">
      <c r="A474">
        <v>6533</v>
      </c>
      <c r="B474">
        <v>242</v>
      </c>
      <c r="C474" t="str">
        <f t="shared" si="127"/>
        <v>n242</v>
      </c>
      <c r="D474" t="str">
        <f>VLOOKUP(A474,Demand_calculation!$A$2:$B$402,2,0)</f>
        <v>load133</v>
      </c>
      <c r="F474" t="s">
        <v>12934</v>
      </c>
      <c r="G474" t="s">
        <v>12054</v>
      </c>
      <c r="I474" t="s">
        <v>12934</v>
      </c>
      <c r="J474" t="s">
        <v>12054</v>
      </c>
      <c r="K474" t="e">
        <f>VLOOKUP(J474,Demand_calculation!$B$2:$M$402,12,0)</f>
        <v>#N/A</v>
      </c>
      <c r="L474" t="e">
        <f>VLOOKUP(J474,Demand_calculation!$B$2:$AA$402,13,0)</f>
        <v>#N/A</v>
      </c>
      <c r="M474" t="e">
        <f>VLOOKUP(J474,Demand_calculation!$B$2:$AA$402,14,0)</f>
        <v>#N/A</v>
      </c>
      <c r="N474" t="e">
        <f>VLOOKUP(J474,Demand_calculation!$B$2:$AA$402,15,0)</f>
        <v>#N/A</v>
      </c>
      <c r="O474" t="e">
        <f>VLOOKUP(J474,Demand_calculation!$B$2:$AA$402,16,0)</f>
        <v>#N/A</v>
      </c>
      <c r="P474" t="e">
        <f>VLOOKUP(J474,Demand_calculation!$B$2:$AA$402,17,0)</f>
        <v>#N/A</v>
      </c>
      <c r="Q474" t="e">
        <f>VLOOKUP(J474,Demand_calculation!$B$2:$AA$402,18,0)</f>
        <v>#N/A</v>
      </c>
      <c r="R474" t="e">
        <f>VLOOKUP(J474,Demand_calculation!$B$2:$AA$402,19,0)</f>
        <v>#N/A</v>
      </c>
      <c r="S474" t="e">
        <f>VLOOKUP(J474,Demand_calculation!$B$2:$AA$402,20,0)</f>
        <v>#N/A</v>
      </c>
      <c r="T474" t="e">
        <f>VLOOKUP(J474,Demand_calculation!$B$2:$AA$402,21,0)</f>
        <v>#N/A</v>
      </c>
      <c r="U474" t="e">
        <f>VLOOKUP(J474,Demand_calculation!$B$2:$AA$402,22,0)</f>
        <v>#N/A</v>
      </c>
      <c r="V474" t="e">
        <f>VLOOKUP(J474,Demand_calculation!$B$2:$AA$402,23,0)</f>
        <v>#N/A</v>
      </c>
      <c r="W474" t="e">
        <f>VLOOKUP(J474,Demand_calculation!$B$2:$AA$402,24,0)</f>
        <v>#N/A</v>
      </c>
      <c r="X474" t="e">
        <f>VLOOKUP(J474,Demand_calculation!$B$2:$AA$402,25,0)</f>
        <v>#N/A</v>
      </c>
      <c r="Y474" t="e">
        <f>VLOOKUP(J474,Demand_calculation!$B$2:$AA$402,26,0)</f>
        <v>#N/A</v>
      </c>
      <c r="AB474" t="s">
        <v>12849</v>
      </c>
      <c r="AC474" t="e">
        <f t="shared" si="112"/>
        <v>#N/A</v>
      </c>
      <c r="AD474" t="e">
        <f t="shared" si="113"/>
        <v>#N/A</v>
      </c>
      <c r="AE474" t="e">
        <f t="shared" si="114"/>
        <v>#N/A</v>
      </c>
      <c r="AF474" t="e">
        <f t="shared" si="115"/>
        <v>#N/A</v>
      </c>
      <c r="AG474" t="e">
        <f t="shared" si="116"/>
        <v>#N/A</v>
      </c>
      <c r="AH474" t="e">
        <f t="shared" si="117"/>
        <v>#N/A</v>
      </c>
      <c r="AI474" t="e">
        <f t="shared" si="118"/>
        <v>#N/A</v>
      </c>
      <c r="AJ474" t="e">
        <f t="shared" si="119"/>
        <v>#N/A</v>
      </c>
      <c r="AK474" t="e">
        <f t="shared" si="120"/>
        <v>#N/A</v>
      </c>
      <c r="AL474" t="e">
        <f t="shared" si="121"/>
        <v>#N/A</v>
      </c>
      <c r="AM474" t="e">
        <f t="shared" si="122"/>
        <v>#N/A</v>
      </c>
      <c r="AN474" t="e">
        <f t="shared" si="123"/>
        <v>#N/A</v>
      </c>
      <c r="AO474" t="e">
        <f t="shared" si="124"/>
        <v>#N/A</v>
      </c>
      <c r="AP474" t="e">
        <f t="shared" si="125"/>
        <v>#N/A</v>
      </c>
      <c r="AQ474" t="e">
        <f t="shared" si="126"/>
        <v>#N/A</v>
      </c>
    </row>
    <row r="475" spans="1:43">
      <c r="A475">
        <v>6533</v>
      </c>
      <c r="B475">
        <v>283</v>
      </c>
      <c r="C475" t="str">
        <f t="shared" si="127"/>
        <v>n283</v>
      </c>
      <c r="D475" t="str">
        <f>VLOOKUP(A475,Demand_calculation!$A$2:$B$402,2,0)</f>
        <v>load133</v>
      </c>
      <c r="F475" t="s">
        <v>12934</v>
      </c>
      <c r="G475" t="s">
        <v>12060</v>
      </c>
      <c r="I475" t="s">
        <v>12934</v>
      </c>
      <c r="J475" t="s">
        <v>12060</v>
      </c>
      <c r="K475" t="e">
        <f>VLOOKUP(J475,Demand_calculation!$B$2:$M$402,12,0)</f>
        <v>#N/A</v>
      </c>
      <c r="L475" t="e">
        <f>VLOOKUP(J475,Demand_calculation!$B$2:$AA$402,13,0)</f>
        <v>#N/A</v>
      </c>
      <c r="M475" t="e">
        <f>VLOOKUP(J475,Demand_calculation!$B$2:$AA$402,14,0)</f>
        <v>#N/A</v>
      </c>
      <c r="N475" t="e">
        <f>VLOOKUP(J475,Demand_calculation!$B$2:$AA$402,15,0)</f>
        <v>#N/A</v>
      </c>
      <c r="O475" t="e">
        <f>VLOOKUP(J475,Demand_calculation!$B$2:$AA$402,16,0)</f>
        <v>#N/A</v>
      </c>
      <c r="P475" t="e">
        <f>VLOOKUP(J475,Demand_calculation!$B$2:$AA$402,17,0)</f>
        <v>#N/A</v>
      </c>
      <c r="Q475" t="e">
        <f>VLOOKUP(J475,Demand_calculation!$B$2:$AA$402,18,0)</f>
        <v>#N/A</v>
      </c>
      <c r="R475" t="e">
        <f>VLOOKUP(J475,Demand_calculation!$B$2:$AA$402,19,0)</f>
        <v>#N/A</v>
      </c>
      <c r="S475" t="e">
        <f>VLOOKUP(J475,Demand_calculation!$B$2:$AA$402,20,0)</f>
        <v>#N/A</v>
      </c>
      <c r="T475" t="e">
        <f>VLOOKUP(J475,Demand_calculation!$B$2:$AA$402,21,0)</f>
        <v>#N/A</v>
      </c>
      <c r="U475" t="e">
        <f>VLOOKUP(J475,Demand_calculation!$B$2:$AA$402,22,0)</f>
        <v>#N/A</v>
      </c>
      <c r="V475" t="e">
        <f>VLOOKUP(J475,Demand_calculation!$B$2:$AA$402,23,0)</f>
        <v>#N/A</v>
      </c>
      <c r="W475" t="e">
        <f>VLOOKUP(J475,Demand_calculation!$B$2:$AA$402,24,0)</f>
        <v>#N/A</v>
      </c>
      <c r="X475" t="e">
        <f>VLOOKUP(J475,Demand_calculation!$B$2:$AA$402,25,0)</f>
        <v>#N/A</v>
      </c>
      <c r="Y475" t="e">
        <f>VLOOKUP(J475,Demand_calculation!$B$2:$AA$402,26,0)</f>
        <v>#N/A</v>
      </c>
      <c r="AB475" t="s">
        <v>12828</v>
      </c>
      <c r="AC475" t="e">
        <f t="shared" si="112"/>
        <v>#N/A</v>
      </c>
      <c r="AD475" t="e">
        <f t="shared" si="113"/>
        <v>#N/A</v>
      </c>
      <c r="AE475" t="e">
        <f t="shared" si="114"/>
        <v>#N/A</v>
      </c>
      <c r="AF475" t="e">
        <f t="shared" si="115"/>
        <v>#N/A</v>
      </c>
      <c r="AG475" t="e">
        <f t="shared" si="116"/>
        <v>#N/A</v>
      </c>
      <c r="AH475" t="e">
        <f t="shared" si="117"/>
        <v>#N/A</v>
      </c>
      <c r="AI475" t="e">
        <f t="shared" si="118"/>
        <v>#N/A</v>
      </c>
      <c r="AJ475" t="e">
        <f t="shared" si="119"/>
        <v>#N/A</v>
      </c>
      <c r="AK475" t="e">
        <f t="shared" si="120"/>
        <v>#N/A</v>
      </c>
      <c r="AL475" t="e">
        <f t="shared" si="121"/>
        <v>#N/A</v>
      </c>
      <c r="AM475" t="e">
        <f t="shared" si="122"/>
        <v>#N/A</v>
      </c>
      <c r="AN475" t="e">
        <f t="shared" si="123"/>
        <v>#N/A</v>
      </c>
      <c r="AO475" t="e">
        <f t="shared" si="124"/>
        <v>#N/A</v>
      </c>
      <c r="AP475" t="e">
        <f t="shared" si="125"/>
        <v>#N/A</v>
      </c>
      <c r="AQ475" t="e">
        <f t="shared" si="126"/>
        <v>#N/A</v>
      </c>
    </row>
    <row r="476" spans="1:43">
      <c r="A476">
        <v>6534</v>
      </c>
      <c r="B476">
        <v>284</v>
      </c>
      <c r="C476" t="str">
        <f t="shared" si="127"/>
        <v>n284</v>
      </c>
      <c r="D476" t="str">
        <f>VLOOKUP(A476,Demand_calculation!$A$2:$B$402,2,0)</f>
        <v>load134</v>
      </c>
      <c r="F476" t="s">
        <v>12747</v>
      </c>
      <c r="G476" t="s">
        <v>12037</v>
      </c>
      <c r="I476" t="s">
        <v>12747</v>
      </c>
      <c r="J476" t="s">
        <v>12037</v>
      </c>
      <c r="K476" t="e">
        <f>VLOOKUP(J476,Demand_calculation!$B$2:$M$402,12,0)</f>
        <v>#N/A</v>
      </c>
      <c r="L476" t="e">
        <f>VLOOKUP(J476,Demand_calculation!$B$2:$AA$402,13,0)</f>
        <v>#N/A</v>
      </c>
      <c r="M476" t="e">
        <f>VLOOKUP(J476,Demand_calculation!$B$2:$AA$402,14,0)</f>
        <v>#N/A</v>
      </c>
      <c r="N476" t="e">
        <f>VLOOKUP(J476,Demand_calculation!$B$2:$AA$402,15,0)</f>
        <v>#N/A</v>
      </c>
      <c r="O476" t="e">
        <f>VLOOKUP(J476,Demand_calculation!$B$2:$AA$402,16,0)</f>
        <v>#N/A</v>
      </c>
      <c r="P476" t="e">
        <f>VLOOKUP(J476,Demand_calculation!$B$2:$AA$402,17,0)</f>
        <v>#N/A</v>
      </c>
      <c r="Q476" t="e">
        <f>VLOOKUP(J476,Demand_calculation!$B$2:$AA$402,18,0)</f>
        <v>#N/A</v>
      </c>
      <c r="R476" t="e">
        <f>VLOOKUP(J476,Demand_calculation!$B$2:$AA$402,19,0)</f>
        <v>#N/A</v>
      </c>
      <c r="S476" t="e">
        <f>VLOOKUP(J476,Demand_calculation!$B$2:$AA$402,20,0)</f>
        <v>#N/A</v>
      </c>
      <c r="T476" t="e">
        <f>VLOOKUP(J476,Demand_calculation!$B$2:$AA$402,21,0)</f>
        <v>#N/A</v>
      </c>
      <c r="U476" t="e">
        <f>VLOOKUP(J476,Demand_calculation!$B$2:$AA$402,22,0)</f>
        <v>#N/A</v>
      </c>
      <c r="V476" t="e">
        <f>VLOOKUP(J476,Demand_calculation!$B$2:$AA$402,23,0)</f>
        <v>#N/A</v>
      </c>
      <c r="W476" t="e">
        <f>VLOOKUP(J476,Demand_calculation!$B$2:$AA$402,24,0)</f>
        <v>#N/A</v>
      </c>
      <c r="X476" t="e">
        <f>VLOOKUP(J476,Demand_calculation!$B$2:$AA$402,25,0)</f>
        <v>#N/A</v>
      </c>
      <c r="Y476" t="e">
        <f>VLOOKUP(J476,Demand_calculation!$B$2:$AA$402,26,0)</f>
        <v>#N/A</v>
      </c>
      <c r="AB476" t="s">
        <v>12879</v>
      </c>
      <c r="AC476" t="e">
        <f t="shared" si="112"/>
        <v>#N/A</v>
      </c>
      <c r="AD476" t="e">
        <f t="shared" si="113"/>
        <v>#N/A</v>
      </c>
      <c r="AE476" t="e">
        <f t="shared" si="114"/>
        <v>#N/A</v>
      </c>
      <c r="AF476" t="e">
        <f t="shared" si="115"/>
        <v>#N/A</v>
      </c>
      <c r="AG476" t="e">
        <f t="shared" si="116"/>
        <v>#N/A</v>
      </c>
      <c r="AH476" t="e">
        <f t="shared" si="117"/>
        <v>#N/A</v>
      </c>
      <c r="AI476" t="e">
        <f t="shared" si="118"/>
        <v>#N/A</v>
      </c>
      <c r="AJ476" t="e">
        <f t="shared" si="119"/>
        <v>#N/A</v>
      </c>
      <c r="AK476" t="e">
        <f t="shared" si="120"/>
        <v>#N/A</v>
      </c>
      <c r="AL476" t="e">
        <f t="shared" si="121"/>
        <v>#N/A</v>
      </c>
      <c r="AM476" t="e">
        <f t="shared" si="122"/>
        <v>#N/A</v>
      </c>
      <c r="AN476" t="e">
        <f t="shared" si="123"/>
        <v>#N/A</v>
      </c>
      <c r="AO476" t="e">
        <f t="shared" si="124"/>
        <v>#N/A</v>
      </c>
      <c r="AP476" t="e">
        <f t="shared" si="125"/>
        <v>#N/A</v>
      </c>
      <c r="AQ476" t="e">
        <f t="shared" si="126"/>
        <v>#N/A</v>
      </c>
    </row>
    <row r="477" spans="1:43">
      <c r="A477">
        <v>6534</v>
      </c>
      <c r="B477">
        <v>269</v>
      </c>
      <c r="C477" t="str">
        <f t="shared" si="127"/>
        <v>n269</v>
      </c>
      <c r="D477" t="str">
        <f>VLOOKUP(A477,Demand_calculation!$A$2:$B$402,2,0)</f>
        <v>load134</v>
      </c>
      <c r="F477" t="s">
        <v>12747</v>
      </c>
      <c r="G477" t="s">
        <v>12038</v>
      </c>
      <c r="I477" t="s">
        <v>12747</v>
      </c>
      <c r="J477" t="s">
        <v>12038</v>
      </c>
      <c r="K477" t="e">
        <f>VLOOKUP(J477,Demand_calculation!$B$2:$M$402,12,0)</f>
        <v>#N/A</v>
      </c>
      <c r="L477" t="e">
        <f>VLOOKUP(J477,Demand_calculation!$B$2:$AA$402,13,0)</f>
        <v>#N/A</v>
      </c>
      <c r="M477" t="e">
        <f>VLOOKUP(J477,Demand_calculation!$B$2:$AA$402,14,0)</f>
        <v>#N/A</v>
      </c>
      <c r="N477" t="e">
        <f>VLOOKUP(J477,Demand_calculation!$B$2:$AA$402,15,0)</f>
        <v>#N/A</v>
      </c>
      <c r="O477" t="e">
        <f>VLOOKUP(J477,Demand_calculation!$B$2:$AA$402,16,0)</f>
        <v>#N/A</v>
      </c>
      <c r="P477" t="e">
        <f>VLOOKUP(J477,Demand_calculation!$B$2:$AA$402,17,0)</f>
        <v>#N/A</v>
      </c>
      <c r="Q477" t="e">
        <f>VLOOKUP(J477,Demand_calculation!$B$2:$AA$402,18,0)</f>
        <v>#N/A</v>
      </c>
      <c r="R477" t="e">
        <f>VLOOKUP(J477,Demand_calculation!$B$2:$AA$402,19,0)</f>
        <v>#N/A</v>
      </c>
      <c r="S477" t="e">
        <f>VLOOKUP(J477,Demand_calculation!$B$2:$AA$402,20,0)</f>
        <v>#N/A</v>
      </c>
      <c r="T477" t="e">
        <f>VLOOKUP(J477,Demand_calculation!$B$2:$AA$402,21,0)</f>
        <v>#N/A</v>
      </c>
      <c r="U477" t="e">
        <f>VLOOKUP(J477,Demand_calculation!$B$2:$AA$402,22,0)</f>
        <v>#N/A</v>
      </c>
      <c r="V477" t="e">
        <f>VLOOKUP(J477,Demand_calculation!$B$2:$AA$402,23,0)</f>
        <v>#N/A</v>
      </c>
      <c r="W477" t="e">
        <f>VLOOKUP(J477,Demand_calculation!$B$2:$AA$402,24,0)</f>
        <v>#N/A</v>
      </c>
      <c r="X477" t="e">
        <f>VLOOKUP(J477,Demand_calculation!$B$2:$AA$402,25,0)</f>
        <v>#N/A</v>
      </c>
      <c r="Y477" t="e">
        <f>VLOOKUP(J477,Demand_calculation!$B$2:$AA$402,26,0)</f>
        <v>#N/A</v>
      </c>
      <c r="AB477" t="s">
        <v>12851</v>
      </c>
      <c r="AC477" t="e">
        <f t="shared" si="112"/>
        <v>#N/A</v>
      </c>
      <c r="AD477" t="e">
        <f t="shared" si="113"/>
        <v>#N/A</v>
      </c>
      <c r="AE477" t="e">
        <f t="shared" si="114"/>
        <v>#N/A</v>
      </c>
      <c r="AF477" t="e">
        <f t="shared" si="115"/>
        <v>#N/A</v>
      </c>
      <c r="AG477" t="e">
        <f t="shared" si="116"/>
        <v>#N/A</v>
      </c>
      <c r="AH477" t="e">
        <f t="shared" si="117"/>
        <v>#N/A</v>
      </c>
      <c r="AI477" t="e">
        <f t="shared" si="118"/>
        <v>#N/A</v>
      </c>
      <c r="AJ477" t="e">
        <f t="shared" si="119"/>
        <v>#N/A</v>
      </c>
      <c r="AK477" t="e">
        <f t="shared" si="120"/>
        <v>#N/A</v>
      </c>
      <c r="AL477" t="e">
        <f t="shared" si="121"/>
        <v>#N/A</v>
      </c>
      <c r="AM477" t="e">
        <f t="shared" si="122"/>
        <v>#N/A</v>
      </c>
      <c r="AN477" t="e">
        <f t="shared" si="123"/>
        <v>#N/A</v>
      </c>
      <c r="AO477" t="e">
        <f t="shared" si="124"/>
        <v>#N/A</v>
      </c>
      <c r="AP477" t="e">
        <f t="shared" si="125"/>
        <v>#N/A</v>
      </c>
      <c r="AQ477" t="e">
        <f t="shared" si="126"/>
        <v>#N/A</v>
      </c>
    </row>
    <row r="478" spans="1:43">
      <c r="A478">
        <v>6534</v>
      </c>
      <c r="B478">
        <v>283</v>
      </c>
      <c r="C478" t="str">
        <f t="shared" si="127"/>
        <v>n283</v>
      </c>
      <c r="D478" t="str">
        <f>VLOOKUP(A478,Demand_calculation!$A$2:$B$402,2,0)</f>
        <v>load134</v>
      </c>
      <c r="F478" t="s">
        <v>12747</v>
      </c>
      <c r="G478" t="s">
        <v>12040</v>
      </c>
      <c r="I478" t="s">
        <v>12747</v>
      </c>
      <c r="J478" t="s">
        <v>12040</v>
      </c>
      <c r="K478" t="e">
        <f>VLOOKUP(J478,Demand_calculation!$B$2:$M$402,12,0)</f>
        <v>#N/A</v>
      </c>
      <c r="L478" t="e">
        <f>VLOOKUP(J478,Demand_calculation!$B$2:$AA$402,13,0)</f>
        <v>#N/A</v>
      </c>
      <c r="M478" t="e">
        <f>VLOOKUP(J478,Demand_calculation!$B$2:$AA$402,14,0)</f>
        <v>#N/A</v>
      </c>
      <c r="N478" t="e">
        <f>VLOOKUP(J478,Demand_calculation!$B$2:$AA$402,15,0)</f>
        <v>#N/A</v>
      </c>
      <c r="O478" t="e">
        <f>VLOOKUP(J478,Demand_calculation!$B$2:$AA$402,16,0)</f>
        <v>#N/A</v>
      </c>
      <c r="P478" t="e">
        <f>VLOOKUP(J478,Demand_calculation!$B$2:$AA$402,17,0)</f>
        <v>#N/A</v>
      </c>
      <c r="Q478" t="e">
        <f>VLOOKUP(J478,Demand_calculation!$B$2:$AA$402,18,0)</f>
        <v>#N/A</v>
      </c>
      <c r="R478" t="e">
        <f>VLOOKUP(J478,Demand_calculation!$B$2:$AA$402,19,0)</f>
        <v>#N/A</v>
      </c>
      <c r="S478" t="e">
        <f>VLOOKUP(J478,Demand_calculation!$B$2:$AA$402,20,0)</f>
        <v>#N/A</v>
      </c>
      <c r="T478" t="e">
        <f>VLOOKUP(J478,Demand_calculation!$B$2:$AA$402,21,0)</f>
        <v>#N/A</v>
      </c>
      <c r="U478" t="e">
        <f>VLOOKUP(J478,Demand_calculation!$B$2:$AA$402,22,0)</f>
        <v>#N/A</v>
      </c>
      <c r="V478" t="e">
        <f>VLOOKUP(J478,Demand_calculation!$B$2:$AA$402,23,0)</f>
        <v>#N/A</v>
      </c>
      <c r="W478" t="e">
        <f>VLOOKUP(J478,Demand_calculation!$B$2:$AA$402,24,0)</f>
        <v>#N/A</v>
      </c>
      <c r="X478" t="e">
        <f>VLOOKUP(J478,Demand_calculation!$B$2:$AA$402,25,0)</f>
        <v>#N/A</v>
      </c>
      <c r="Y478" t="e">
        <f>VLOOKUP(J478,Demand_calculation!$B$2:$AA$402,26,0)</f>
        <v>#N/A</v>
      </c>
      <c r="AB478" t="s">
        <v>12807</v>
      </c>
      <c r="AC478" t="e">
        <f t="shared" si="112"/>
        <v>#N/A</v>
      </c>
      <c r="AD478" t="e">
        <f t="shared" si="113"/>
        <v>#N/A</v>
      </c>
      <c r="AE478" t="e">
        <f t="shared" si="114"/>
        <v>#N/A</v>
      </c>
      <c r="AF478" t="e">
        <f t="shared" si="115"/>
        <v>#N/A</v>
      </c>
      <c r="AG478" t="e">
        <f t="shared" si="116"/>
        <v>#N/A</v>
      </c>
      <c r="AH478" t="e">
        <f t="shared" si="117"/>
        <v>#N/A</v>
      </c>
      <c r="AI478" t="e">
        <f t="shared" si="118"/>
        <v>#N/A</v>
      </c>
      <c r="AJ478" t="e">
        <f t="shared" si="119"/>
        <v>#N/A</v>
      </c>
      <c r="AK478" t="e">
        <f t="shared" si="120"/>
        <v>#N/A</v>
      </c>
      <c r="AL478" t="e">
        <f t="shared" si="121"/>
        <v>#N/A</v>
      </c>
      <c r="AM478" t="e">
        <f t="shared" si="122"/>
        <v>#N/A</v>
      </c>
      <c r="AN478" t="e">
        <f t="shared" si="123"/>
        <v>#N/A</v>
      </c>
      <c r="AO478" t="e">
        <f t="shared" si="124"/>
        <v>#N/A</v>
      </c>
      <c r="AP478" t="e">
        <f t="shared" si="125"/>
        <v>#N/A</v>
      </c>
      <c r="AQ478" t="e">
        <f t="shared" si="126"/>
        <v>#N/A</v>
      </c>
    </row>
    <row r="479" spans="1:43">
      <c r="A479">
        <v>6534</v>
      </c>
      <c r="B479">
        <v>51</v>
      </c>
      <c r="C479" t="str">
        <f t="shared" si="127"/>
        <v>n51</v>
      </c>
      <c r="D479" t="str">
        <f>VLOOKUP(A479,Demand_calculation!$A$2:$B$402,2,0)</f>
        <v>load134</v>
      </c>
      <c r="F479" t="s">
        <v>12747</v>
      </c>
      <c r="G479" t="s">
        <v>12047</v>
      </c>
      <c r="I479" t="s">
        <v>12747</v>
      </c>
      <c r="J479" t="s">
        <v>12047</v>
      </c>
      <c r="K479" t="e">
        <f>VLOOKUP(J479,Demand_calculation!$B$2:$M$402,12,0)</f>
        <v>#N/A</v>
      </c>
      <c r="L479" t="e">
        <f>VLOOKUP(J479,Demand_calculation!$B$2:$AA$402,13,0)</f>
        <v>#N/A</v>
      </c>
      <c r="M479" t="e">
        <f>VLOOKUP(J479,Demand_calculation!$B$2:$AA$402,14,0)</f>
        <v>#N/A</v>
      </c>
      <c r="N479" t="e">
        <f>VLOOKUP(J479,Demand_calculation!$B$2:$AA$402,15,0)</f>
        <v>#N/A</v>
      </c>
      <c r="O479" t="e">
        <f>VLOOKUP(J479,Demand_calculation!$B$2:$AA$402,16,0)</f>
        <v>#N/A</v>
      </c>
      <c r="P479" t="e">
        <f>VLOOKUP(J479,Demand_calculation!$B$2:$AA$402,17,0)</f>
        <v>#N/A</v>
      </c>
      <c r="Q479" t="e">
        <f>VLOOKUP(J479,Demand_calculation!$B$2:$AA$402,18,0)</f>
        <v>#N/A</v>
      </c>
      <c r="R479" t="e">
        <f>VLOOKUP(J479,Demand_calculation!$B$2:$AA$402,19,0)</f>
        <v>#N/A</v>
      </c>
      <c r="S479" t="e">
        <f>VLOOKUP(J479,Demand_calculation!$B$2:$AA$402,20,0)</f>
        <v>#N/A</v>
      </c>
      <c r="T479" t="e">
        <f>VLOOKUP(J479,Demand_calculation!$B$2:$AA$402,21,0)</f>
        <v>#N/A</v>
      </c>
      <c r="U479" t="e">
        <f>VLOOKUP(J479,Demand_calculation!$B$2:$AA$402,22,0)</f>
        <v>#N/A</v>
      </c>
      <c r="V479" t="e">
        <f>VLOOKUP(J479,Demand_calculation!$B$2:$AA$402,23,0)</f>
        <v>#N/A</v>
      </c>
      <c r="W479" t="e">
        <f>VLOOKUP(J479,Demand_calculation!$B$2:$AA$402,24,0)</f>
        <v>#N/A</v>
      </c>
      <c r="X479" t="e">
        <f>VLOOKUP(J479,Demand_calculation!$B$2:$AA$402,25,0)</f>
        <v>#N/A</v>
      </c>
      <c r="Y479" t="e">
        <f>VLOOKUP(J479,Demand_calculation!$B$2:$AA$402,26,0)</f>
        <v>#N/A</v>
      </c>
      <c r="AB479" t="s">
        <v>12697</v>
      </c>
      <c r="AC479" t="e">
        <f t="shared" si="112"/>
        <v>#N/A</v>
      </c>
      <c r="AD479" t="e">
        <f t="shared" si="113"/>
        <v>#N/A</v>
      </c>
      <c r="AE479" t="e">
        <f t="shared" si="114"/>
        <v>#N/A</v>
      </c>
      <c r="AF479" t="e">
        <f t="shared" si="115"/>
        <v>#N/A</v>
      </c>
      <c r="AG479" t="e">
        <f t="shared" si="116"/>
        <v>#N/A</v>
      </c>
      <c r="AH479" t="e">
        <f t="shared" si="117"/>
        <v>#N/A</v>
      </c>
      <c r="AI479" t="e">
        <f t="shared" si="118"/>
        <v>#N/A</v>
      </c>
      <c r="AJ479" t="e">
        <f t="shared" si="119"/>
        <v>#N/A</v>
      </c>
      <c r="AK479" t="e">
        <f t="shared" si="120"/>
        <v>#N/A</v>
      </c>
      <c r="AL479" t="e">
        <f t="shared" si="121"/>
        <v>#N/A</v>
      </c>
      <c r="AM479" t="e">
        <f t="shared" si="122"/>
        <v>#N/A</v>
      </c>
      <c r="AN479" t="e">
        <f t="shared" si="123"/>
        <v>#N/A</v>
      </c>
      <c r="AO479" t="e">
        <f t="shared" si="124"/>
        <v>#N/A</v>
      </c>
      <c r="AP479" t="e">
        <f t="shared" si="125"/>
        <v>#N/A</v>
      </c>
      <c r="AQ479" t="e">
        <f t="shared" si="126"/>
        <v>#N/A</v>
      </c>
    </row>
    <row r="480" spans="1:43">
      <c r="A480">
        <v>6535</v>
      </c>
      <c r="B480">
        <v>51</v>
      </c>
      <c r="C480" t="str">
        <f t="shared" si="127"/>
        <v>n51</v>
      </c>
      <c r="D480" t="str">
        <f>VLOOKUP(A480,Demand_calculation!$A$2:$B$402,2,0)</f>
        <v>load135</v>
      </c>
      <c r="F480" t="s">
        <v>12519</v>
      </c>
      <c r="G480" t="s">
        <v>11693</v>
      </c>
      <c r="I480" t="s">
        <v>12519</v>
      </c>
      <c r="J480" t="s">
        <v>11693</v>
      </c>
      <c r="K480" t="e">
        <f>VLOOKUP(J480,Demand_calculation!$B$2:$M$402,12,0)</f>
        <v>#N/A</v>
      </c>
      <c r="L480" t="e">
        <f>VLOOKUP(J480,Demand_calculation!$B$2:$AA$402,13,0)</f>
        <v>#N/A</v>
      </c>
      <c r="M480" t="e">
        <f>VLOOKUP(J480,Demand_calculation!$B$2:$AA$402,14,0)</f>
        <v>#N/A</v>
      </c>
      <c r="N480" t="e">
        <f>VLOOKUP(J480,Demand_calculation!$B$2:$AA$402,15,0)</f>
        <v>#N/A</v>
      </c>
      <c r="O480" t="e">
        <f>VLOOKUP(J480,Demand_calculation!$B$2:$AA$402,16,0)</f>
        <v>#N/A</v>
      </c>
      <c r="P480" t="e">
        <f>VLOOKUP(J480,Demand_calculation!$B$2:$AA$402,17,0)</f>
        <v>#N/A</v>
      </c>
      <c r="Q480" t="e">
        <f>VLOOKUP(J480,Demand_calculation!$B$2:$AA$402,18,0)</f>
        <v>#N/A</v>
      </c>
      <c r="R480" t="e">
        <f>VLOOKUP(J480,Demand_calculation!$B$2:$AA$402,19,0)</f>
        <v>#N/A</v>
      </c>
      <c r="S480" t="e">
        <f>VLOOKUP(J480,Demand_calculation!$B$2:$AA$402,20,0)</f>
        <v>#N/A</v>
      </c>
      <c r="T480" t="e">
        <f>VLOOKUP(J480,Demand_calculation!$B$2:$AA$402,21,0)</f>
        <v>#N/A</v>
      </c>
      <c r="U480" t="e">
        <f>VLOOKUP(J480,Demand_calculation!$B$2:$AA$402,22,0)</f>
        <v>#N/A</v>
      </c>
      <c r="V480" t="e">
        <f>VLOOKUP(J480,Demand_calculation!$B$2:$AA$402,23,0)</f>
        <v>#N/A</v>
      </c>
      <c r="W480" t="e">
        <f>VLOOKUP(J480,Demand_calculation!$B$2:$AA$402,24,0)</f>
        <v>#N/A</v>
      </c>
      <c r="X480" t="e">
        <f>VLOOKUP(J480,Demand_calculation!$B$2:$AA$402,25,0)</f>
        <v>#N/A</v>
      </c>
      <c r="Y480" t="e">
        <f>VLOOKUP(J480,Demand_calculation!$B$2:$AA$402,26,0)</f>
        <v>#N/A</v>
      </c>
      <c r="AB480" t="s">
        <v>12698</v>
      </c>
      <c r="AC480" t="e">
        <f t="shared" si="112"/>
        <v>#N/A</v>
      </c>
      <c r="AD480" t="e">
        <f t="shared" si="113"/>
        <v>#N/A</v>
      </c>
      <c r="AE480" t="e">
        <f t="shared" si="114"/>
        <v>#N/A</v>
      </c>
      <c r="AF480" t="e">
        <f t="shared" si="115"/>
        <v>#N/A</v>
      </c>
      <c r="AG480" t="e">
        <f t="shared" si="116"/>
        <v>#N/A</v>
      </c>
      <c r="AH480" t="e">
        <f t="shared" si="117"/>
        <v>#N/A</v>
      </c>
      <c r="AI480" t="e">
        <f t="shared" si="118"/>
        <v>#N/A</v>
      </c>
      <c r="AJ480" t="e">
        <f t="shared" si="119"/>
        <v>#N/A</v>
      </c>
      <c r="AK480" t="e">
        <f t="shared" si="120"/>
        <v>#N/A</v>
      </c>
      <c r="AL480" t="e">
        <f t="shared" si="121"/>
        <v>#N/A</v>
      </c>
      <c r="AM480" t="e">
        <f t="shared" si="122"/>
        <v>#N/A</v>
      </c>
      <c r="AN480" t="e">
        <f t="shared" si="123"/>
        <v>#N/A</v>
      </c>
      <c r="AO480" t="e">
        <f t="shared" si="124"/>
        <v>#N/A</v>
      </c>
      <c r="AP480" t="e">
        <f t="shared" si="125"/>
        <v>#N/A</v>
      </c>
      <c r="AQ480" t="e">
        <f t="shared" si="126"/>
        <v>#N/A</v>
      </c>
    </row>
    <row r="481" spans="1:43">
      <c r="A481">
        <v>6535</v>
      </c>
      <c r="B481">
        <v>304</v>
      </c>
      <c r="C481" t="str">
        <f t="shared" si="127"/>
        <v>n304</v>
      </c>
      <c r="D481" t="str">
        <f>VLOOKUP(A481,Demand_calculation!$A$2:$B$402,2,0)</f>
        <v>load135</v>
      </c>
      <c r="F481" t="s">
        <v>12519</v>
      </c>
      <c r="G481" t="s">
        <v>11697</v>
      </c>
      <c r="I481" t="s">
        <v>12519</v>
      </c>
      <c r="J481" t="s">
        <v>11697</v>
      </c>
      <c r="K481" t="e">
        <f>VLOOKUP(J481,Demand_calculation!$B$2:$M$402,12,0)</f>
        <v>#N/A</v>
      </c>
      <c r="L481" t="e">
        <f>VLOOKUP(J481,Demand_calculation!$B$2:$AA$402,13,0)</f>
        <v>#N/A</v>
      </c>
      <c r="M481" t="e">
        <f>VLOOKUP(J481,Demand_calculation!$B$2:$AA$402,14,0)</f>
        <v>#N/A</v>
      </c>
      <c r="N481" t="e">
        <f>VLOOKUP(J481,Demand_calculation!$B$2:$AA$402,15,0)</f>
        <v>#N/A</v>
      </c>
      <c r="O481" t="e">
        <f>VLOOKUP(J481,Demand_calculation!$B$2:$AA$402,16,0)</f>
        <v>#N/A</v>
      </c>
      <c r="P481" t="e">
        <f>VLOOKUP(J481,Demand_calculation!$B$2:$AA$402,17,0)</f>
        <v>#N/A</v>
      </c>
      <c r="Q481" t="e">
        <f>VLOOKUP(J481,Demand_calculation!$B$2:$AA$402,18,0)</f>
        <v>#N/A</v>
      </c>
      <c r="R481" t="e">
        <f>VLOOKUP(J481,Demand_calculation!$B$2:$AA$402,19,0)</f>
        <v>#N/A</v>
      </c>
      <c r="S481" t="e">
        <f>VLOOKUP(J481,Demand_calculation!$B$2:$AA$402,20,0)</f>
        <v>#N/A</v>
      </c>
      <c r="T481" t="e">
        <f>VLOOKUP(J481,Demand_calculation!$B$2:$AA$402,21,0)</f>
        <v>#N/A</v>
      </c>
      <c r="U481" t="e">
        <f>VLOOKUP(J481,Demand_calculation!$B$2:$AA$402,22,0)</f>
        <v>#N/A</v>
      </c>
      <c r="V481" t="e">
        <f>VLOOKUP(J481,Demand_calculation!$B$2:$AA$402,23,0)</f>
        <v>#N/A</v>
      </c>
      <c r="W481" t="e">
        <f>VLOOKUP(J481,Demand_calculation!$B$2:$AA$402,24,0)</f>
        <v>#N/A</v>
      </c>
      <c r="X481" t="e">
        <f>VLOOKUP(J481,Demand_calculation!$B$2:$AA$402,25,0)</f>
        <v>#N/A</v>
      </c>
      <c r="Y481" t="e">
        <f>VLOOKUP(J481,Demand_calculation!$B$2:$AA$402,26,0)</f>
        <v>#N/A</v>
      </c>
      <c r="AB481" t="s">
        <v>12794</v>
      </c>
      <c r="AC481" t="e">
        <f t="shared" si="112"/>
        <v>#N/A</v>
      </c>
      <c r="AD481" t="e">
        <f t="shared" si="113"/>
        <v>#N/A</v>
      </c>
      <c r="AE481" t="e">
        <f t="shared" si="114"/>
        <v>#N/A</v>
      </c>
      <c r="AF481" t="e">
        <f t="shared" si="115"/>
        <v>#N/A</v>
      </c>
      <c r="AG481" t="e">
        <f t="shared" si="116"/>
        <v>#N/A</v>
      </c>
      <c r="AH481" t="e">
        <f t="shared" si="117"/>
        <v>#N/A</v>
      </c>
      <c r="AI481" t="e">
        <f t="shared" si="118"/>
        <v>#N/A</v>
      </c>
      <c r="AJ481" t="e">
        <f t="shared" si="119"/>
        <v>#N/A</v>
      </c>
      <c r="AK481" t="e">
        <f t="shared" si="120"/>
        <v>#N/A</v>
      </c>
      <c r="AL481" t="e">
        <f t="shared" si="121"/>
        <v>#N/A</v>
      </c>
      <c r="AM481" t="e">
        <f t="shared" si="122"/>
        <v>#N/A</v>
      </c>
      <c r="AN481" t="e">
        <f t="shared" si="123"/>
        <v>#N/A</v>
      </c>
      <c r="AO481" t="e">
        <f t="shared" si="124"/>
        <v>#N/A</v>
      </c>
      <c r="AP481" t="e">
        <f t="shared" si="125"/>
        <v>#N/A</v>
      </c>
      <c r="AQ481" t="e">
        <f t="shared" si="126"/>
        <v>#N/A</v>
      </c>
    </row>
    <row r="482" spans="1:43">
      <c r="A482">
        <v>6535</v>
      </c>
      <c r="B482">
        <v>284</v>
      </c>
      <c r="C482" t="str">
        <f t="shared" si="127"/>
        <v>n284</v>
      </c>
      <c r="D482" t="str">
        <f>VLOOKUP(A482,Demand_calculation!$A$2:$B$402,2,0)</f>
        <v>load135</v>
      </c>
      <c r="F482" t="s">
        <v>12519</v>
      </c>
      <c r="G482" t="s">
        <v>11698</v>
      </c>
      <c r="I482" t="s">
        <v>12519</v>
      </c>
      <c r="J482" t="s">
        <v>11698</v>
      </c>
      <c r="K482" t="e">
        <f>VLOOKUP(J482,Demand_calculation!$B$2:$M$402,12,0)</f>
        <v>#N/A</v>
      </c>
      <c r="L482" t="e">
        <f>VLOOKUP(J482,Demand_calculation!$B$2:$AA$402,13,0)</f>
        <v>#N/A</v>
      </c>
      <c r="M482" t="e">
        <f>VLOOKUP(J482,Demand_calculation!$B$2:$AA$402,14,0)</f>
        <v>#N/A</v>
      </c>
      <c r="N482" t="e">
        <f>VLOOKUP(J482,Demand_calculation!$B$2:$AA$402,15,0)</f>
        <v>#N/A</v>
      </c>
      <c r="O482" t="e">
        <f>VLOOKUP(J482,Demand_calculation!$B$2:$AA$402,16,0)</f>
        <v>#N/A</v>
      </c>
      <c r="P482" t="e">
        <f>VLOOKUP(J482,Demand_calculation!$B$2:$AA$402,17,0)</f>
        <v>#N/A</v>
      </c>
      <c r="Q482" t="e">
        <f>VLOOKUP(J482,Demand_calculation!$B$2:$AA$402,18,0)</f>
        <v>#N/A</v>
      </c>
      <c r="R482" t="e">
        <f>VLOOKUP(J482,Demand_calculation!$B$2:$AA$402,19,0)</f>
        <v>#N/A</v>
      </c>
      <c r="S482" t="e">
        <f>VLOOKUP(J482,Demand_calculation!$B$2:$AA$402,20,0)</f>
        <v>#N/A</v>
      </c>
      <c r="T482" t="e">
        <f>VLOOKUP(J482,Demand_calculation!$B$2:$AA$402,21,0)</f>
        <v>#N/A</v>
      </c>
      <c r="U482" t="e">
        <f>VLOOKUP(J482,Demand_calculation!$B$2:$AA$402,22,0)</f>
        <v>#N/A</v>
      </c>
      <c r="V482" t="e">
        <f>VLOOKUP(J482,Demand_calculation!$B$2:$AA$402,23,0)</f>
        <v>#N/A</v>
      </c>
      <c r="W482" t="e">
        <f>VLOOKUP(J482,Demand_calculation!$B$2:$AA$402,24,0)</f>
        <v>#N/A</v>
      </c>
      <c r="X482" t="e">
        <f>VLOOKUP(J482,Demand_calculation!$B$2:$AA$402,25,0)</f>
        <v>#N/A</v>
      </c>
      <c r="Y482" t="e">
        <f>VLOOKUP(J482,Demand_calculation!$B$2:$AA$402,26,0)</f>
        <v>#N/A</v>
      </c>
      <c r="AB482" t="s">
        <v>12738</v>
      </c>
      <c r="AC482" t="e">
        <f t="shared" si="112"/>
        <v>#N/A</v>
      </c>
      <c r="AD482" t="e">
        <f t="shared" si="113"/>
        <v>#N/A</v>
      </c>
      <c r="AE482" t="e">
        <f t="shared" si="114"/>
        <v>#N/A</v>
      </c>
      <c r="AF482" t="e">
        <f t="shared" si="115"/>
        <v>#N/A</v>
      </c>
      <c r="AG482" t="e">
        <f t="shared" si="116"/>
        <v>#N/A</v>
      </c>
      <c r="AH482" t="e">
        <f t="shared" si="117"/>
        <v>#N/A</v>
      </c>
      <c r="AI482" t="e">
        <f t="shared" si="118"/>
        <v>#N/A</v>
      </c>
      <c r="AJ482" t="e">
        <f t="shared" si="119"/>
        <v>#N/A</v>
      </c>
      <c r="AK482" t="e">
        <f t="shared" si="120"/>
        <v>#N/A</v>
      </c>
      <c r="AL482" t="e">
        <f t="shared" si="121"/>
        <v>#N/A</v>
      </c>
      <c r="AM482" t="e">
        <f t="shared" si="122"/>
        <v>#N/A</v>
      </c>
      <c r="AN482" t="e">
        <f t="shared" si="123"/>
        <v>#N/A</v>
      </c>
      <c r="AO482" t="e">
        <f t="shared" si="124"/>
        <v>#N/A</v>
      </c>
      <c r="AP482" t="e">
        <f t="shared" si="125"/>
        <v>#N/A</v>
      </c>
      <c r="AQ482" t="e">
        <f t="shared" si="126"/>
        <v>#N/A</v>
      </c>
    </row>
    <row r="483" spans="1:43">
      <c r="A483">
        <v>6535</v>
      </c>
      <c r="B483">
        <v>31</v>
      </c>
      <c r="C483" t="str">
        <f t="shared" si="127"/>
        <v>n31</v>
      </c>
      <c r="D483" t="str">
        <f>VLOOKUP(A483,Demand_calculation!$A$2:$B$402,2,0)</f>
        <v>load135</v>
      </c>
      <c r="F483" t="s">
        <v>12590</v>
      </c>
      <c r="G483" t="s">
        <v>12016</v>
      </c>
      <c r="I483" t="s">
        <v>12590</v>
      </c>
      <c r="J483" t="s">
        <v>12016</v>
      </c>
      <c r="K483" t="e">
        <f>VLOOKUP(J483,Demand_calculation!$B$2:$M$402,12,0)</f>
        <v>#N/A</v>
      </c>
      <c r="L483" t="e">
        <f>VLOOKUP(J483,Demand_calculation!$B$2:$AA$402,13,0)</f>
        <v>#N/A</v>
      </c>
      <c r="M483" t="e">
        <f>VLOOKUP(J483,Demand_calculation!$B$2:$AA$402,14,0)</f>
        <v>#N/A</v>
      </c>
      <c r="N483" t="e">
        <f>VLOOKUP(J483,Demand_calculation!$B$2:$AA$402,15,0)</f>
        <v>#N/A</v>
      </c>
      <c r="O483" t="e">
        <f>VLOOKUP(J483,Demand_calculation!$B$2:$AA$402,16,0)</f>
        <v>#N/A</v>
      </c>
      <c r="P483" t="e">
        <f>VLOOKUP(J483,Demand_calculation!$B$2:$AA$402,17,0)</f>
        <v>#N/A</v>
      </c>
      <c r="Q483" t="e">
        <f>VLOOKUP(J483,Demand_calculation!$B$2:$AA$402,18,0)</f>
        <v>#N/A</v>
      </c>
      <c r="R483" t="e">
        <f>VLOOKUP(J483,Demand_calculation!$B$2:$AA$402,19,0)</f>
        <v>#N/A</v>
      </c>
      <c r="S483" t="e">
        <f>VLOOKUP(J483,Demand_calculation!$B$2:$AA$402,20,0)</f>
        <v>#N/A</v>
      </c>
      <c r="T483" t="e">
        <f>VLOOKUP(J483,Demand_calculation!$B$2:$AA$402,21,0)</f>
        <v>#N/A</v>
      </c>
      <c r="U483" t="e">
        <f>VLOOKUP(J483,Demand_calculation!$B$2:$AA$402,22,0)</f>
        <v>#N/A</v>
      </c>
      <c r="V483" t="e">
        <f>VLOOKUP(J483,Demand_calculation!$B$2:$AA$402,23,0)</f>
        <v>#N/A</v>
      </c>
      <c r="W483" t="e">
        <f>VLOOKUP(J483,Demand_calculation!$B$2:$AA$402,24,0)</f>
        <v>#N/A</v>
      </c>
      <c r="X483" t="e">
        <f>VLOOKUP(J483,Demand_calculation!$B$2:$AA$402,25,0)</f>
        <v>#N/A</v>
      </c>
      <c r="Y483" t="e">
        <f>VLOOKUP(J483,Demand_calculation!$B$2:$AA$402,26,0)</f>
        <v>#N/A</v>
      </c>
      <c r="AB483" t="s">
        <v>12744</v>
      </c>
      <c r="AC483" t="e">
        <f t="shared" si="112"/>
        <v>#N/A</v>
      </c>
      <c r="AD483" t="e">
        <f t="shared" si="113"/>
        <v>#N/A</v>
      </c>
      <c r="AE483" t="e">
        <f t="shared" si="114"/>
        <v>#N/A</v>
      </c>
      <c r="AF483" t="e">
        <f t="shared" si="115"/>
        <v>#N/A</v>
      </c>
      <c r="AG483" t="e">
        <f t="shared" si="116"/>
        <v>#N/A</v>
      </c>
      <c r="AH483" t="e">
        <f t="shared" si="117"/>
        <v>#N/A</v>
      </c>
      <c r="AI483" t="e">
        <f t="shared" si="118"/>
        <v>#N/A</v>
      </c>
      <c r="AJ483" t="e">
        <f t="shared" si="119"/>
        <v>#N/A</v>
      </c>
      <c r="AK483" t="e">
        <f t="shared" si="120"/>
        <v>#N/A</v>
      </c>
      <c r="AL483" t="e">
        <f t="shared" si="121"/>
        <v>#N/A</v>
      </c>
      <c r="AM483" t="e">
        <f t="shared" si="122"/>
        <v>#N/A</v>
      </c>
      <c r="AN483" t="e">
        <f t="shared" si="123"/>
        <v>#N/A</v>
      </c>
      <c r="AO483" t="e">
        <f t="shared" si="124"/>
        <v>#N/A</v>
      </c>
      <c r="AP483" t="e">
        <f t="shared" si="125"/>
        <v>#N/A</v>
      </c>
      <c r="AQ483" t="e">
        <f t="shared" si="126"/>
        <v>#N/A</v>
      </c>
    </row>
    <row r="484" spans="1:43">
      <c r="A484">
        <v>6535</v>
      </c>
      <c r="B484">
        <v>397</v>
      </c>
      <c r="C484" t="str">
        <f t="shared" si="127"/>
        <v>n397</v>
      </c>
      <c r="D484" t="str">
        <f>VLOOKUP(A484,Demand_calculation!$A$2:$B$402,2,0)</f>
        <v>load135</v>
      </c>
      <c r="F484" t="s">
        <v>12590</v>
      </c>
      <c r="G484" t="s">
        <v>12020</v>
      </c>
      <c r="I484" t="s">
        <v>12590</v>
      </c>
      <c r="J484" t="s">
        <v>12020</v>
      </c>
      <c r="K484" t="e">
        <f>VLOOKUP(J484,Demand_calculation!$B$2:$M$402,12,0)</f>
        <v>#N/A</v>
      </c>
      <c r="L484" t="e">
        <f>VLOOKUP(J484,Demand_calculation!$B$2:$AA$402,13,0)</f>
        <v>#N/A</v>
      </c>
      <c r="M484" t="e">
        <f>VLOOKUP(J484,Demand_calculation!$B$2:$AA$402,14,0)</f>
        <v>#N/A</v>
      </c>
      <c r="N484" t="e">
        <f>VLOOKUP(J484,Demand_calculation!$B$2:$AA$402,15,0)</f>
        <v>#N/A</v>
      </c>
      <c r="O484" t="e">
        <f>VLOOKUP(J484,Demand_calculation!$B$2:$AA$402,16,0)</f>
        <v>#N/A</v>
      </c>
      <c r="P484" t="e">
        <f>VLOOKUP(J484,Demand_calculation!$B$2:$AA$402,17,0)</f>
        <v>#N/A</v>
      </c>
      <c r="Q484" t="e">
        <f>VLOOKUP(J484,Demand_calculation!$B$2:$AA$402,18,0)</f>
        <v>#N/A</v>
      </c>
      <c r="R484" t="e">
        <f>VLOOKUP(J484,Demand_calculation!$B$2:$AA$402,19,0)</f>
        <v>#N/A</v>
      </c>
      <c r="S484" t="e">
        <f>VLOOKUP(J484,Demand_calculation!$B$2:$AA$402,20,0)</f>
        <v>#N/A</v>
      </c>
      <c r="T484" t="e">
        <f>VLOOKUP(J484,Demand_calculation!$B$2:$AA$402,21,0)</f>
        <v>#N/A</v>
      </c>
      <c r="U484" t="e">
        <f>VLOOKUP(J484,Demand_calculation!$B$2:$AA$402,22,0)</f>
        <v>#N/A</v>
      </c>
      <c r="V484" t="e">
        <f>VLOOKUP(J484,Demand_calculation!$B$2:$AA$402,23,0)</f>
        <v>#N/A</v>
      </c>
      <c r="W484" t="e">
        <f>VLOOKUP(J484,Demand_calculation!$B$2:$AA$402,24,0)</f>
        <v>#N/A</v>
      </c>
      <c r="X484" t="e">
        <f>VLOOKUP(J484,Demand_calculation!$B$2:$AA$402,25,0)</f>
        <v>#N/A</v>
      </c>
      <c r="Y484" t="e">
        <f>VLOOKUP(J484,Demand_calculation!$B$2:$AA$402,26,0)</f>
        <v>#N/A</v>
      </c>
      <c r="AB484" t="s">
        <v>12726</v>
      </c>
      <c r="AC484" t="e">
        <f t="shared" si="112"/>
        <v>#N/A</v>
      </c>
      <c r="AD484" t="e">
        <f t="shared" si="113"/>
        <v>#N/A</v>
      </c>
      <c r="AE484" t="e">
        <f t="shared" si="114"/>
        <v>#N/A</v>
      </c>
      <c r="AF484" t="e">
        <f t="shared" si="115"/>
        <v>#N/A</v>
      </c>
      <c r="AG484" t="e">
        <f t="shared" si="116"/>
        <v>#N/A</v>
      </c>
      <c r="AH484" t="e">
        <f t="shared" si="117"/>
        <v>#N/A</v>
      </c>
      <c r="AI484" t="e">
        <f t="shared" si="118"/>
        <v>#N/A</v>
      </c>
      <c r="AJ484" t="e">
        <f t="shared" si="119"/>
        <v>#N/A</v>
      </c>
      <c r="AK484" t="e">
        <f t="shared" si="120"/>
        <v>#N/A</v>
      </c>
      <c r="AL484" t="e">
        <f t="shared" si="121"/>
        <v>#N/A</v>
      </c>
      <c r="AM484" t="e">
        <f t="shared" si="122"/>
        <v>#N/A</v>
      </c>
      <c r="AN484" t="e">
        <f t="shared" si="123"/>
        <v>#N/A</v>
      </c>
      <c r="AO484" t="e">
        <f t="shared" si="124"/>
        <v>#N/A</v>
      </c>
      <c r="AP484" t="e">
        <f t="shared" si="125"/>
        <v>#N/A</v>
      </c>
      <c r="AQ484" t="e">
        <f t="shared" si="126"/>
        <v>#N/A</v>
      </c>
    </row>
    <row r="485" spans="1:43">
      <c r="A485">
        <v>6611</v>
      </c>
      <c r="B485">
        <v>302</v>
      </c>
      <c r="C485" t="str">
        <f t="shared" si="127"/>
        <v>n302</v>
      </c>
      <c r="D485" t="str">
        <f>VLOOKUP(A485,Demand_calculation!$A$2:$B$402,2,0)</f>
        <v>load136</v>
      </c>
      <c r="F485" t="s">
        <v>12590</v>
      </c>
      <c r="G485" t="s">
        <v>12038</v>
      </c>
      <c r="I485" t="s">
        <v>12590</v>
      </c>
      <c r="J485" t="s">
        <v>12038</v>
      </c>
      <c r="K485" t="e">
        <f>VLOOKUP(J485,Demand_calculation!$B$2:$M$402,12,0)</f>
        <v>#N/A</v>
      </c>
      <c r="L485" t="e">
        <f>VLOOKUP(J485,Demand_calculation!$B$2:$AA$402,13,0)</f>
        <v>#N/A</v>
      </c>
      <c r="M485" t="e">
        <f>VLOOKUP(J485,Demand_calculation!$B$2:$AA$402,14,0)</f>
        <v>#N/A</v>
      </c>
      <c r="N485" t="e">
        <f>VLOOKUP(J485,Demand_calculation!$B$2:$AA$402,15,0)</f>
        <v>#N/A</v>
      </c>
      <c r="O485" t="e">
        <f>VLOOKUP(J485,Demand_calculation!$B$2:$AA$402,16,0)</f>
        <v>#N/A</v>
      </c>
      <c r="P485" t="e">
        <f>VLOOKUP(J485,Demand_calculation!$B$2:$AA$402,17,0)</f>
        <v>#N/A</v>
      </c>
      <c r="Q485" t="e">
        <f>VLOOKUP(J485,Demand_calculation!$B$2:$AA$402,18,0)</f>
        <v>#N/A</v>
      </c>
      <c r="R485" t="e">
        <f>VLOOKUP(J485,Demand_calculation!$B$2:$AA$402,19,0)</f>
        <v>#N/A</v>
      </c>
      <c r="S485" t="e">
        <f>VLOOKUP(J485,Demand_calculation!$B$2:$AA$402,20,0)</f>
        <v>#N/A</v>
      </c>
      <c r="T485" t="e">
        <f>VLOOKUP(J485,Demand_calculation!$B$2:$AA$402,21,0)</f>
        <v>#N/A</v>
      </c>
      <c r="U485" t="e">
        <f>VLOOKUP(J485,Demand_calculation!$B$2:$AA$402,22,0)</f>
        <v>#N/A</v>
      </c>
      <c r="V485" t="e">
        <f>VLOOKUP(J485,Demand_calculation!$B$2:$AA$402,23,0)</f>
        <v>#N/A</v>
      </c>
      <c r="W485" t="e">
        <f>VLOOKUP(J485,Demand_calculation!$B$2:$AA$402,24,0)</f>
        <v>#N/A</v>
      </c>
      <c r="X485" t="e">
        <f>VLOOKUP(J485,Demand_calculation!$B$2:$AA$402,25,0)</f>
        <v>#N/A</v>
      </c>
      <c r="Y485" t="e">
        <f>VLOOKUP(J485,Demand_calculation!$B$2:$AA$402,26,0)</f>
        <v>#N/A</v>
      </c>
      <c r="AB485" t="s">
        <v>12759</v>
      </c>
      <c r="AC485" t="e">
        <f t="shared" si="112"/>
        <v>#N/A</v>
      </c>
      <c r="AD485" t="e">
        <f t="shared" si="113"/>
        <v>#N/A</v>
      </c>
      <c r="AE485" t="e">
        <f t="shared" si="114"/>
        <v>#N/A</v>
      </c>
      <c r="AF485" t="e">
        <f t="shared" si="115"/>
        <v>#N/A</v>
      </c>
      <c r="AG485" t="e">
        <f t="shared" si="116"/>
        <v>#N/A</v>
      </c>
      <c r="AH485" t="e">
        <f t="shared" si="117"/>
        <v>#N/A</v>
      </c>
      <c r="AI485" t="e">
        <f t="shared" si="118"/>
        <v>#N/A</v>
      </c>
      <c r="AJ485" t="e">
        <f t="shared" si="119"/>
        <v>#N/A</v>
      </c>
      <c r="AK485" t="e">
        <f t="shared" si="120"/>
        <v>#N/A</v>
      </c>
      <c r="AL485" t="e">
        <f t="shared" si="121"/>
        <v>#N/A</v>
      </c>
      <c r="AM485" t="e">
        <f t="shared" si="122"/>
        <v>#N/A</v>
      </c>
      <c r="AN485" t="e">
        <f t="shared" si="123"/>
        <v>#N/A</v>
      </c>
      <c r="AO485" t="e">
        <f t="shared" si="124"/>
        <v>#N/A</v>
      </c>
      <c r="AP485" t="e">
        <f t="shared" si="125"/>
        <v>#N/A</v>
      </c>
      <c r="AQ485" t="e">
        <f t="shared" si="126"/>
        <v>#N/A</v>
      </c>
    </row>
    <row r="486" spans="1:43">
      <c r="A486">
        <v>6631</v>
      </c>
      <c r="B486">
        <v>304</v>
      </c>
      <c r="C486" t="str">
        <f t="shared" si="127"/>
        <v>n304</v>
      </c>
      <c r="D486" t="str">
        <f>VLOOKUP(A486,Demand_calculation!$A$2:$B$402,2,0)</f>
        <v>load137</v>
      </c>
      <c r="F486" t="s">
        <v>12590</v>
      </c>
      <c r="G486" t="s">
        <v>12044</v>
      </c>
      <c r="I486" t="s">
        <v>12590</v>
      </c>
      <c r="J486" t="s">
        <v>12044</v>
      </c>
      <c r="K486" t="e">
        <f>VLOOKUP(J486,Demand_calculation!$B$2:$M$402,12,0)</f>
        <v>#N/A</v>
      </c>
      <c r="L486" t="e">
        <f>VLOOKUP(J486,Demand_calculation!$B$2:$AA$402,13,0)</f>
        <v>#N/A</v>
      </c>
      <c r="M486" t="e">
        <f>VLOOKUP(J486,Demand_calculation!$B$2:$AA$402,14,0)</f>
        <v>#N/A</v>
      </c>
      <c r="N486" t="e">
        <f>VLOOKUP(J486,Demand_calculation!$B$2:$AA$402,15,0)</f>
        <v>#N/A</v>
      </c>
      <c r="O486" t="e">
        <f>VLOOKUP(J486,Demand_calculation!$B$2:$AA$402,16,0)</f>
        <v>#N/A</v>
      </c>
      <c r="P486" t="e">
        <f>VLOOKUP(J486,Demand_calculation!$B$2:$AA$402,17,0)</f>
        <v>#N/A</v>
      </c>
      <c r="Q486" t="e">
        <f>VLOOKUP(J486,Demand_calculation!$B$2:$AA$402,18,0)</f>
        <v>#N/A</v>
      </c>
      <c r="R486" t="e">
        <f>VLOOKUP(J486,Demand_calculation!$B$2:$AA$402,19,0)</f>
        <v>#N/A</v>
      </c>
      <c r="S486" t="e">
        <f>VLOOKUP(J486,Demand_calculation!$B$2:$AA$402,20,0)</f>
        <v>#N/A</v>
      </c>
      <c r="T486" t="e">
        <f>VLOOKUP(J486,Demand_calculation!$B$2:$AA$402,21,0)</f>
        <v>#N/A</v>
      </c>
      <c r="U486" t="e">
        <f>VLOOKUP(J486,Demand_calculation!$B$2:$AA$402,22,0)</f>
        <v>#N/A</v>
      </c>
      <c r="V486" t="e">
        <f>VLOOKUP(J486,Demand_calculation!$B$2:$AA$402,23,0)</f>
        <v>#N/A</v>
      </c>
      <c r="W486" t="e">
        <f>VLOOKUP(J486,Demand_calculation!$B$2:$AA$402,24,0)</f>
        <v>#N/A</v>
      </c>
      <c r="X486" t="e">
        <f>VLOOKUP(J486,Demand_calculation!$B$2:$AA$402,25,0)</f>
        <v>#N/A</v>
      </c>
      <c r="Y486" t="e">
        <f>VLOOKUP(J486,Demand_calculation!$B$2:$AA$402,26,0)</f>
        <v>#N/A</v>
      </c>
      <c r="AB486" t="s">
        <v>12644</v>
      </c>
      <c r="AC486" t="e">
        <f t="shared" si="112"/>
        <v>#N/A</v>
      </c>
      <c r="AD486" t="e">
        <f t="shared" si="113"/>
        <v>#N/A</v>
      </c>
      <c r="AE486" t="e">
        <f t="shared" si="114"/>
        <v>#N/A</v>
      </c>
      <c r="AF486" t="e">
        <f t="shared" si="115"/>
        <v>#N/A</v>
      </c>
      <c r="AG486" t="e">
        <f t="shared" si="116"/>
        <v>#N/A</v>
      </c>
      <c r="AH486" t="e">
        <f t="shared" si="117"/>
        <v>#N/A</v>
      </c>
      <c r="AI486" t="e">
        <f t="shared" si="118"/>
        <v>#N/A</v>
      </c>
      <c r="AJ486" t="e">
        <f t="shared" si="119"/>
        <v>#N/A</v>
      </c>
      <c r="AK486" t="e">
        <f t="shared" si="120"/>
        <v>#N/A</v>
      </c>
      <c r="AL486" t="e">
        <f t="shared" si="121"/>
        <v>#N/A</v>
      </c>
      <c r="AM486" t="e">
        <f t="shared" si="122"/>
        <v>#N/A</v>
      </c>
      <c r="AN486" t="e">
        <f t="shared" si="123"/>
        <v>#N/A</v>
      </c>
      <c r="AO486" t="e">
        <f t="shared" si="124"/>
        <v>#N/A</v>
      </c>
      <c r="AP486" t="e">
        <f t="shared" si="125"/>
        <v>#N/A</v>
      </c>
      <c r="AQ486" t="e">
        <f t="shared" si="126"/>
        <v>#N/A</v>
      </c>
    </row>
    <row r="487" spans="1:43">
      <c r="A487">
        <v>6631</v>
      </c>
      <c r="B487">
        <v>31</v>
      </c>
      <c r="C487" t="str">
        <f t="shared" si="127"/>
        <v>n31</v>
      </c>
      <c r="D487" t="str">
        <f>VLOOKUP(A487,Demand_calculation!$A$2:$B$402,2,0)</f>
        <v>load137</v>
      </c>
      <c r="F487" t="s">
        <v>12590</v>
      </c>
      <c r="G487" t="s">
        <v>12048</v>
      </c>
      <c r="I487" t="s">
        <v>12590</v>
      </c>
      <c r="J487" t="s">
        <v>12048</v>
      </c>
      <c r="K487" t="e">
        <f>VLOOKUP(J487,Demand_calculation!$B$2:$M$402,12,0)</f>
        <v>#N/A</v>
      </c>
      <c r="L487" t="e">
        <f>VLOOKUP(J487,Demand_calculation!$B$2:$AA$402,13,0)</f>
        <v>#N/A</v>
      </c>
      <c r="M487" t="e">
        <f>VLOOKUP(J487,Demand_calculation!$B$2:$AA$402,14,0)</f>
        <v>#N/A</v>
      </c>
      <c r="N487" t="e">
        <f>VLOOKUP(J487,Demand_calculation!$B$2:$AA$402,15,0)</f>
        <v>#N/A</v>
      </c>
      <c r="O487" t="e">
        <f>VLOOKUP(J487,Demand_calculation!$B$2:$AA$402,16,0)</f>
        <v>#N/A</v>
      </c>
      <c r="P487" t="e">
        <f>VLOOKUP(J487,Demand_calculation!$B$2:$AA$402,17,0)</f>
        <v>#N/A</v>
      </c>
      <c r="Q487" t="e">
        <f>VLOOKUP(J487,Demand_calculation!$B$2:$AA$402,18,0)</f>
        <v>#N/A</v>
      </c>
      <c r="R487" t="e">
        <f>VLOOKUP(J487,Demand_calculation!$B$2:$AA$402,19,0)</f>
        <v>#N/A</v>
      </c>
      <c r="S487" t="e">
        <f>VLOOKUP(J487,Demand_calculation!$B$2:$AA$402,20,0)</f>
        <v>#N/A</v>
      </c>
      <c r="T487" t="e">
        <f>VLOOKUP(J487,Demand_calculation!$B$2:$AA$402,21,0)</f>
        <v>#N/A</v>
      </c>
      <c r="U487" t="e">
        <f>VLOOKUP(J487,Demand_calculation!$B$2:$AA$402,22,0)</f>
        <v>#N/A</v>
      </c>
      <c r="V487" t="e">
        <f>VLOOKUP(J487,Demand_calculation!$B$2:$AA$402,23,0)</f>
        <v>#N/A</v>
      </c>
      <c r="W487" t="e">
        <f>VLOOKUP(J487,Demand_calculation!$B$2:$AA$402,24,0)</f>
        <v>#N/A</v>
      </c>
      <c r="X487" t="e">
        <f>VLOOKUP(J487,Demand_calculation!$B$2:$AA$402,25,0)</f>
        <v>#N/A</v>
      </c>
      <c r="Y487" t="e">
        <f>VLOOKUP(J487,Demand_calculation!$B$2:$AA$402,26,0)</f>
        <v>#N/A</v>
      </c>
      <c r="AB487" t="s">
        <v>12766</v>
      </c>
      <c r="AC487" t="e">
        <f t="shared" si="112"/>
        <v>#N/A</v>
      </c>
      <c r="AD487" t="e">
        <f t="shared" si="113"/>
        <v>#N/A</v>
      </c>
      <c r="AE487" t="e">
        <f t="shared" si="114"/>
        <v>#N/A</v>
      </c>
      <c r="AF487" t="e">
        <f t="shared" si="115"/>
        <v>#N/A</v>
      </c>
      <c r="AG487" t="e">
        <f t="shared" si="116"/>
        <v>#N/A</v>
      </c>
      <c r="AH487" t="e">
        <f t="shared" si="117"/>
        <v>#N/A</v>
      </c>
      <c r="AI487" t="e">
        <f t="shared" si="118"/>
        <v>#N/A</v>
      </c>
      <c r="AJ487" t="e">
        <f t="shared" si="119"/>
        <v>#N/A</v>
      </c>
      <c r="AK487" t="e">
        <f t="shared" si="120"/>
        <v>#N/A</v>
      </c>
      <c r="AL487" t="e">
        <f t="shared" si="121"/>
        <v>#N/A</v>
      </c>
      <c r="AM487" t="e">
        <f t="shared" si="122"/>
        <v>#N/A</v>
      </c>
      <c r="AN487" t="e">
        <f t="shared" si="123"/>
        <v>#N/A</v>
      </c>
      <c r="AO487" t="e">
        <f t="shared" si="124"/>
        <v>#N/A</v>
      </c>
      <c r="AP487" t="e">
        <f t="shared" si="125"/>
        <v>#N/A</v>
      </c>
      <c r="AQ487" t="e">
        <f t="shared" si="126"/>
        <v>#N/A</v>
      </c>
    </row>
    <row r="488" spans="1:43">
      <c r="A488">
        <v>6632</v>
      </c>
      <c r="B488">
        <v>31</v>
      </c>
      <c r="C488" t="str">
        <f t="shared" si="127"/>
        <v>n31</v>
      </c>
      <c r="D488" t="str">
        <f>VLOOKUP(A488,Demand_calculation!$A$2:$B$402,2,0)</f>
        <v>load138</v>
      </c>
      <c r="F488" t="s">
        <v>12547</v>
      </c>
      <c r="G488" t="s">
        <v>12039</v>
      </c>
      <c r="I488" t="s">
        <v>12547</v>
      </c>
      <c r="J488" t="s">
        <v>12039</v>
      </c>
      <c r="K488" t="e">
        <f>VLOOKUP(J488,Demand_calculation!$B$2:$M$402,12,0)</f>
        <v>#N/A</v>
      </c>
      <c r="L488" t="e">
        <f>VLOOKUP(J488,Demand_calculation!$B$2:$AA$402,13,0)</f>
        <v>#N/A</v>
      </c>
      <c r="M488" t="e">
        <f>VLOOKUP(J488,Demand_calculation!$B$2:$AA$402,14,0)</f>
        <v>#N/A</v>
      </c>
      <c r="N488" t="e">
        <f>VLOOKUP(J488,Demand_calculation!$B$2:$AA$402,15,0)</f>
        <v>#N/A</v>
      </c>
      <c r="O488" t="e">
        <f>VLOOKUP(J488,Demand_calculation!$B$2:$AA$402,16,0)</f>
        <v>#N/A</v>
      </c>
      <c r="P488" t="e">
        <f>VLOOKUP(J488,Demand_calculation!$B$2:$AA$402,17,0)</f>
        <v>#N/A</v>
      </c>
      <c r="Q488" t="e">
        <f>VLOOKUP(J488,Demand_calculation!$B$2:$AA$402,18,0)</f>
        <v>#N/A</v>
      </c>
      <c r="R488" t="e">
        <f>VLOOKUP(J488,Demand_calculation!$B$2:$AA$402,19,0)</f>
        <v>#N/A</v>
      </c>
      <c r="S488" t="e">
        <f>VLOOKUP(J488,Demand_calculation!$B$2:$AA$402,20,0)</f>
        <v>#N/A</v>
      </c>
      <c r="T488" t="e">
        <f>VLOOKUP(J488,Demand_calculation!$B$2:$AA$402,21,0)</f>
        <v>#N/A</v>
      </c>
      <c r="U488" t="e">
        <f>VLOOKUP(J488,Demand_calculation!$B$2:$AA$402,22,0)</f>
        <v>#N/A</v>
      </c>
      <c r="V488" t="e">
        <f>VLOOKUP(J488,Demand_calculation!$B$2:$AA$402,23,0)</f>
        <v>#N/A</v>
      </c>
      <c r="W488" t="e">
        <f>VLOOKUP(J488,Demand_calculation!$B$2:$AA$402,24,0)</f>
        <v>#N/A</v>
      </c>
      <c r="X488" t="e">
        <f>VLOOKUP(J488,Demand_calculation!$B$2:$AA$402,25,0)</f>
        <v>#N/A</v>
      </c>
      <c r="Y488" t="e">
        <f>VLOOKUP(J488,Demand_calculation!$B$2:$AA$402,26,0)</f>
        <v>#N/A</v>
      </c>
      <c r="AB488" t="s">
        <v>12987</v>
      </c>
      <c r="AC488" t="e">
        <f t="shared" si="112"/>
        <v>#N/A</v>
      </c>
      <c r="AD488" t="e">
        <f t="shared" si="113"/>
        <v>#N/A</v>
      </c>
      <c r="AE488" t="e">
        <f t="shared" si="114"/>
        <v>#N/A</v>
      </c>
      <c r="AF488" t="e">
        <f t="shared" si="115"/>
        <v>#N/A</v>
      </c>
      <c r="AG488" t="e">
        <f t="shared" si="116"/>
        <v>#N/A</v>
      </c>
      <c r="AH488" t="e">
        <f t="shared" si="117"/>
        <v>#N/A</v>
      </c>
      <c r="AI488" t="e">
        <f t="shared" si="118"/>
        <v>#N/A</v>
      </c>
      <c r="AJ488" t="e">
        <f t="shared" si="119"/>
        <v>#N/A</v>
      </c>
      <c r="AK488" t="e">
        <f t="shared" si="120"/>
        <v>#N/A</v>
      </c>
      <c r="AL488" t="e">
        <f t="shared" si="121"/>
        <v>#N/A</v>
      </c>
      <c r="AM488" t="e">
        <f t="shared" si="122"/>
        <v>#N/A</v>
      </c>
      <c r="AN488" t="e">
        <f t="shared" si="123"/>
        <v>#N/A</v>
      </c>
      <c r="AO488" t="e">
        <f t="shared" si="124"/>
        <v>#N/A</v>
      </c>
      <c r="AP488" t="e">
        <f t="shared" si="125"/>
        <v>#N/A</v>
      </c>
      <c r="AQ488" t="e">
        <f t="shared" si="126"/>
        <v>#N/A</v>
      </c>
    </row>
    <row r="489" spans="1:43">
      <c r="A489">
        <v>6633</v>
      </c>
      <c r="B489">
        <v>302</v>
      </c>
      <c r="C489" t="str">
        <f t="shared" si="127"/>
        <v>n302</v>
      </c>
      <c r="D489" t="str">
        <f>VLOOKUP(A489,Demand_calculation!$A$2:$B$402,2,0)</f>
        <v>load139</v>
      </c>
      <c r="F489" t="s">
        <v>12547</v>
      </c>
      <c r="G489" t="s">
        <v>12055</v>
      </c>
      <c r="I489" t="s">
        <v>12547</v>
      </c>
      <c r="J489" t="s">
        <v>12055</v>
      </c>
      <c r="K489" t="e">
        <f>VLOOKUP(J489,Demand_calculation!$B$2:$M$402,12,0)</f>
        <v>#N/A</v>
      </c>
      <c r="L489" t="e">
        <f>VLOOKUP(J489,Demand_calculation!$B$2:$AA$402,13,0)</f>
        <v>#N/A</v>
      </c>
      <c r="M489" t="e">
        <f>VLOOKUP(J489,Demand_calculation!$B$2:$AA$402,14,0)</f>
        <v>#N/A</v>
      </c>
      <c r="N489" t="e">
        <f>VLOOKUP(J489,Demand_calculation!$B$2:$AA$402,15,0)</f>
        <v>#N/A</v>
      </c>
      <c r="O489" t="e">
        <f>VLOOKUP(J489,Demand_calculation!$B$2:$AA$402,16,0)</f>
        <v>#N/A</v>
      </c>
      <c r="P489" t="e">
        <f>VLOOKUP(J489,Demand_calculation!$B$2:$AA$402,17,0)</f>
        <v>#N/A</v>
      </c>
      <c r="Q489" t="e">
        <f>VLOOKUP(J489,Demand_calculation!$B$2:$AA$402,18,0)</f>
        <v>#N/A</v>
      </c>
      <c r="R489" t="e">
        <f>VLOOKUP(J489,Demand_calculation!$B$2:$AA$402,19,0)</f>
        <v>#N/A</v>
      </c>
      <c r="S489" t="e">
        <f>VLOOKUP(J489,Demand_calculation!$B$2:$AA$402,20,0)</f>
        <v>#N/A</v>
      </c>
      <c r="T489" t="e">
        <f>VLOOKUP(J489,Demand_calculation!$B$2:$AA$402,21,0)</f>
        <v>#N/A</v>
      </c>
      <c r="U489" t="e">
        <f>VLOOKUP(J489,Demand_calculation!$B$2:$AA$402,22,0)</f>
        <v>#N/A</v>
      </c>
      <c r="V489" t="e">
        <f>VLOOKUP(J489,Demand_calculation!$B$2:$AA$402,23,0)</f>
        <v>#N/A</v>
      </c>
      <c r="W489" t="e">
        <f>VLOOKUP(J489,Demand_calculation!$B$2:$AA$402,24,0)</f>
        <v>#N/A</v>
      </c>
      <c r="X489" t="e">
        <f>VLOOKUP(J489,Demand_calculation!$B$2:$AA$402,25,0)</f>
        <v>#N/A</v>
      </c>
      <c r="Y489" t="e">
        <f>VLOOKUP(J489,Demand_calculation!$B$2:$AA$402,26,0)</f>
        <v>#N/A</v>
      </c>
      <c r="AB489" t="s">
        <v>12933</v>
      </c>
      <c r="AC489" t="e">
        <f t="shared" si="112"/>
        <v>#N/A</v>
      </c>
      <c r="AD489" t="e">
        <f t="shared" si="113"/>
        <v>#N/A</v>
      </c>
      <c r="AE489" t="e">
        <f t="shared" si="114"/>
        <v>#N/A</v>
      </c>
      <c r="AF489" t="e">
        <f t="shared" si="115"/>
        <v>#N/A</v>
      </c>
      <c r="AG489" t="e">
        <f t="shared" si="116"/>
        <v>#N/A</v>
      </c>
      <c r="AH489" t="e">
        <f t="shared" si="117"/>
        <v>#N/A</v>
      </c>
      <c r="AI489" t="e">
        <f t="shared" si="118"/>
        <v>#N/A</v>
      </c>
      <c r="AJ489" t="e">
        <f t="shared" si="119"/>
        <v>#N/A</v>
      </c>
      <c r="AK489" t="e">
        <f t="shared" si="120"/>
        <v>#N/A</v>
      </c>
      <c r="AL489" t="e">
        <f t="shared" si="121"/>
        <v>#N/A</v>
      </c>
      <c r="AM489" t="e">
        <f t="shared" si="122"/>
        <v>#N/A</v>
      </c>
      <c r="AN489" t="e">
        <f t="shared" si="123"/>
        <v>#N/A</v>
      </c>
      <c r="AO489" t="e">
        <f t="shared" si="124"/>
        <v>#N/A</v>
      </c>
      <c r="AP489" t="e">
        <f t="shared" si="125"/>
        <v>#N/A</v>
      </c>
      <c r="AQ489" t="e">
        <f t="shared" si="126"/>
        <v>#N/A</v>
      </c>
    </row>
    <row r="490" spans="1:43">
      <c r="A490">
        <v>6633</v>
      </c>
      <c r="B490">
        <v>303</v>
      </c>
      <c r="C490" t="str">
        <f t="shared" si="127"/>
        <v>n303</v>
      </c>
      <c r="D490" t="str">
        <f>VLOOKUP(A490,Demand_calculation!$A$2:$B$402,2,0)</f>
        <v>load139</v>
      </c>
      <c r="F490" t="s">
        <v>12547</v>
      </c>
      <c r="G490" t="s">
        <v>12064</v>
      </c>
      <c r="I490" t="s">
        <v>12547</v>
      </c>
      <c r="J490" t="s">
        <v>12064</v>
      </c>
      <c r="K490" t="e">
        <f>VLOOKUP(J490,Demand_calculation!$B$2:$M$402,12,0)</f>
        <v>#N/A</v>
      </c>
      <c r="L490" t="e">
        <f>VLOOKUP(J490,Demand_calculation!$B$2:$AA$402,13,0)</f>
        <v>#N/A</v>
      </c>
      <c r="M490" t="e">
        <f>VLOOKUP(J490,Demand_calculation!$B$2:$AA$402,14,0)</f>
        <v>#N/A</v>
      </c>
      <c r="N490" t="e">
        <f>VLOOKUP(J490,Demand_calculation!$B$2:$AA$402,15,0)</f>
        <v>#N/A</v>
      </c>
      <c r="O490" t="e">
        <f>VLOOKUP(J490,Demand_calculation!$B$2:$AA$402,16,0)</f>
        <v>#N/A</v>
      </c>
      <c r="P490" t="e">
        <f>VLOOKUP(J490,Demand_calculation!$B$2:$AA$402,17,0)</f>
        <v>#N/A</v>
      </c>
      <c r="Q490" t="e">
        <f>VLOOKUP(J490,Demand_calculation!$B$2:$AA$402,18,0)</f>
        <v>#N/A</v>
      </c>
      <c r="R490" t="e">
        <f>VLOOKUP(J490,Demand_calculation!$B$2:$AA$402,19,0)</f>
        <v>#N/A</v>
      </c>
      <c r="S490" t="e">
        <f>VLOOKUP(J490,Demand_calculation!$B$2:$AA$402,20,0)</f>
        <v>#N/A</v>
      </c>
      <c r="T490" t="e">
        <f>VLOOKUP(J490,Demand_calculation!$B$2:$AA$402,21,0)</f>
        <v>#N/A</v>
      </c>
      <c r="U490" t="e">
        <f>VLOOKUP(J490,Demand_calculation!$B$2:$AA$402,22,0)</f>
        <v>#N/A</v>
      </c>
      <c r="V490" t="e">
        <f>VLOOKUP(J490,Demand_calculation!$B$2:$AA$402,23,0)</f>
        <v>#N/A</v>
      </c>
      <c r="W490" t="e">
        <f>VLOOKUP(J490,Demand_calculation!$B$2:$AA$402,24,0)</f>
        <v>#N/A</v>
      </c>
      <c r="X490" t="e">
        <f>VLOOKUP(J490,Demand_calculation!$B$2:$AA$402,25,0)</f>
        <v>#N/A</v>
      </c>
      <c r="Y490" t="e">
        <f>VLOOKUP(J490,Demand_calculation!$B$2:$AA$402,26,0)</f>
        <v>#N/A</v>
      </c>
      <c r="AB490" t="s">
        <v>12819</v>
      </c>
      <c r="AC490" t="e">
        <f t="shared" si="112"/>
        <v>#N/A</v>
      </c>
      <c r="AD490" t="e">
        <f t="shared" si="113"/>
        <v>#N/A</v>
      </c>
      <c r="AE490" t="e">
        <f t="shared" si="114"/>
        <v>#N/A</v>
      </c>
      <c r="AF490" t="e">
        <f t="shared" si="115"/>
        <v>#N/A</v>
      </c>
      <c r="AG490" t="e">
        <f t="shared" si="116"/>
        <v>#N/A</v>
      </c>
      <c r="AH490" t="e">
        <f t="shared" si="117"/>
        <v>#N/A</v>
      </c>
      <c r="AI490" t="e">
        <f t="shared" si="118"/>
        <v>#N/A</v>
      </c>
      <c r="AJ490" t="e">
        <f t="shared" si="119"/>
        <v>#N/A</v>
      </c>
      <c r="AK490" t="e">
        <f t="shared" si="120"/>
        <v>#N/A</v>
      </c>
      <c r="AL490" t="e">
        <f t="shared" si="121"/>
        <v>#N/A</v>
      </c>
      <c r="AM490" t="e">
        <f t="shared" si="122"/>
        <v>#N/A</v>
      </c>
      <c r="AN490" t="e">
        <f t="shared" si="123"/>
        <v>#N/A</v>
      </c>
      <c r="AO490" t="e">
        <f t="shared" si="124"/>
        <v>#N/A</v>
      </c>
      <c r="AP490" t="e">
        <f t="shared" si="125"/>
        <v>#N/A</v>
      </c>
      <c r="AQ490" t="e">
        <f t="shared" si="126"/>
        <v>#N/A</v>
      </c>
    </row>
    <row r="491" spans="1:43">
      <c r="A491">
        <v>6633</v>
      </c>
      <c r="B491">
        <v>77</v>
      </c>
      <c r="C491" t="str">
        <f t="shared" si="127"/>
        <v>n77</v>
      </c>
      <c r="D491" t="str">
        <f>VLOOKUP(A491,Demand_calculation!$A$2:$B$402,2,0)</f>
        <v>load139</v>
      </c>
      <c r="F491" t="s">
        <v>12547</v>
      </c>
      <c r="G491" t="s">
        <v>12082</v>
      </c>
      <c r="I491" t="s">
        <v>12547</v>
      </c>
      <c r="J491" t="s">
        <v>12082</v>
      </c>
      <c r="K491" t="e">
        <f>VLOOKUP(J491,Demand_calculation!$B$2:$M$402,12,0)</f>
        <v>#N/A</v>
      </c>
      <c r="L491" t="e">
        <f>VLOOKUP(J491,Demand_calculation!$B$2:$AA$402,13,0)</f>
        <v>#N/A</v>
      </c>
      <c r="M491" t="e">
        <f>VLOOKUP(J491,Demand_calculation!$B$2:$AA$402,14,0)</f>
        <v>#N/A</v>
      </c>
      <c r="N491" t="e">
        <f>VLOOKUP(J491,Demand_calculation!$B$2:$AA$402,15,0)</f>
        <v>#N/A</v>
      </c>
      <c r="O491" t="e">
        <f>VLOOKUP(J491,Demand_calculation!$B$2:$AA$402,16,0)</f>
        <v>#N/A</v>
      </c>
      <c r="P491" t="e">
        <f>VLOOKUP(J491,Demand_calculation!$B$2:$AA$402,17,0)</f>
        <v>#N/A</v>
      </c>
      <c r="Q491" t="e">
        <f>VLOOKUP(J491,Demand_calculation!$B$2:$AA$402,18,0)</f>
        <v>#N/A</v>
      </c>
      <c r="R491" t="e">
        <f>VLOOKUP(J491,Demand_calculation!$B$2:$AA$402,19,0)</f>
        <v>#N/A</v>
      </c>
      <c r="S491" t="e">
        <f>VLOOKUP(J491,Demand_calculation!$B$2:$AA$402,20,0)</f>
        <v>#N/A</v>
      </c>
      <c r="T491" t="e">
        <f>VLOOKUP(J491,Demand_calculation!$B$2:$AA$402,21,0)</f>
        <v>#N/A</v>
      </c>
      <c r="U491" t="e">
        <f>VLOOKUP(J491,Demand_calculation!$B$2:$AA$402,22,0)</f>
        <v>#N/A</v>
      </c>
      <c r="V491" t="e">
        <f>VLOOKUP(J491,Demand_calculation!$B$2:$AA$402,23,0)</f>
        <v>#N/A</v>
      </c>
      <c r="W491" t="e">
        <f>VLOOKUP(J491,Demand_calculation!$B$2:$AA$402,24,0)</f>
        <v>#N/A</v>
      </c>
      <c r="X491" t="e">
        <f>VLOOKUP(J491,Demand_calculation!$B$2:$AA$402,25,0)</f>
        <v>#N/A</v>
      </c>
      <c r="Y491" t="e">
        <f>VLOOKUP(J491,Demand_calculation!$B$2:$AA$402,26,0)</f>
        <v>#N/A</v>
      </c>
      <c r="AB491" t="s">
        <v>12866</v>
      </c>
      <c r="AC491" t="e">
        <f t="shared" si="112"/>
        <v>#N/A</v>
      </c>
      <c r="AD491" t="e">
        <f t="shared" si="113"/>
        <v>#N/A</v>
      </c>
      <c r="AE491" t="e">
        <f t="shared" si="114"/>
        <v>#N/A</v>
      </c>
      <c r="AF491" t="e">
        <f t="shared" si="115"/>
        <v>#N/A</v>
      </c>
      <c r="AG491" t="e">
        <f t="shared" si="116"/>
        <v>#N/A</v>
      </c>
      <c r="AH491" t="e">
        <f t="shared" si="117"/>
        <v>#N/A</v>
      </c>
      <c r="AI491" t="e">
        <f t="shared" si="118"/>
        <v>#N/A</v>
      </c>
      <c r="AJ491" t="e">
        <f t="shared" si="119"/>
        <v>#N/A</v>
      </c>
      <c r="AK491" t="e">
        <f t="shared" si="120"/>
        <v>#N/A</v>
      </c>
      <c r="AL491" t="e">
        <f t="shared" si="121"/>
        <v>#N/A</v>
      </c>
      <c r="AM491" t="e">
        <f t="shared" si="122"/>
        <v>#N/A</v>
      </c>
      <c r="AN491" t="e">
        <f t="shared" si="123"/>
        <v>#N/A</v>
      </c>
      <c r="AO491" t="e">
        <f t="shared" si="124"/>
        <v>#N/A</v>
      </c>
      <c r="AP491" t="e">
        <f t="shared" si="125"/>
        <v>#N/A</v>
      </c>
      <c r="AQ491" t="e">
        <f t="shared" si="126"/>
        <v>#N/A</v>
      </c>
    </row>
    <row r="492" spans="1:43">
      <c r="A492">
        <v>6633</v>
      </c>
      <c r="B492">
        <v>286</v>
      </c>
      <c r="C492" t="str">
        <f t="shared" si="127"/>
        <v>n286</v>
      </c>
      <c r="D492" t="str">
        <f>VLOOKUP(A492,Demand_calculation!$A$2:$B$402,2,0)</f>
        <v>load139</v>
      </c>
      <c r="F492" t="s">
        <v>12547</v>
      </c>
      <c r="G492" t="s">
        <v>12083</v>
      </c>
      <c r="I492" t="s">
        <v>12547</v>
      </c>
      <c r="J492" t="s">
        <v>12083</v>
      </c>
      <c r="K492" t="e">
        <f>VLOOKUP(J492,Demand_calculation!$B$2:$M$402,12,0)</f>
        <v>#N/A</v>
      </c>
      <c r="L492" t="e">
        <f>VLOOKUP(J492,Demand_calculation!$B$2:$AA$402,13,0)</f>
        <v>#N/A</v>
      </c>
      <c r="M492" t="e">
        <f>VLOOKUP(J492,Demand_calculation!$B$2:$AA$402,14,0)</f>
        <v>#N/A</v>
      </c>
      <c r="N492" t="e">
        <f>VLOOKUP(J492,Demand_calculation!$B$2:$AA$402,15,0)</f>
        <v>#N/A</v>
      </c>
      <c r="O492" t="e">
        <f>VLOOKUP(J492,Demand_calculation!$B$2:$AA$402,16,0)</f>
        <v>#N/A</v>
      </c>
      <c r="P492" t="e">
        <f>VLOOKUP(J492,Demand_calculation!$B$2:$AA$402,17,0)</f>
        <v>#N/A</v>
      </c>
      <c r="Q492" t="e">
        <f>VLOOKUP(J492,Demand_calculation!$B$2:$AA$402,18,0)</f>
        <v>#N/A</v>
      </c>
      <c r="R492" t="e">
        <f>VLOOKUP(J492,Demand_calculation!$B$2:$AA$402,19,0)</f>
        <v>#N/A</v>
      </c>
      <c r="S492" t="e">
        <f>VLOOKUP(J492,Demand_calculation!$B$2:$AA$402,20,0)</f>
        <v>#N/A</v>
      </c>
      <c r="T492" t="e">
        <f>VLOOKUP(J492,Demand_calculation!$B$2:$AA$402,21,0)</f>
        <v>#N/A</v>
      </c>
      <c r="U492" t="e">
        <f>VLOOKUP(J492,Demand_calculation!$B$2:$AA$402,22,0)</f>
        <v>#N/A</v>
      </c>
      <c r="V492" t="e">
        <f>VLOOKUP(J492,Demand_calculation!$B$2:$AA$402,23,0)</f>
        <v>#N/A</v>
      </c>
      <c r="W492" t="e">
        <f>VLOOKUP(J492,Demand_calculation!$B$2:$AA$402,24,0)</f>
        <v>#N/A</v>
      </c>
      <c r="X492" t="e">
        <f>VLOOKUP(J492,Demand_calculation!$B$2:$AA$402,25,0)</f>
        <v>#N/A</v>
      </c>
      <c r="Y492" t="e">
        <f>VLOOKUP(J492,Demand_calculation!$B$2:$AA$402,26,0)</f>
        <v>#N/A</v>
      </c>
      <c r="AB492" t="s">
        <v>12867</v>
      </c>
      <c r="AC492" t="e">
        <f t="shared" si="112"/>
        <v>#N/A</v>
      </c>
      <c r="AD492" t="e">
        <f t="shared" si="113"/>
        <v>#N/A</v>
      </c>
      <c r="AE492" t="e">
        <f t="shared" si="114"/>
        <v>#N/A</v>
      </c>
      <c r="AF492" t="e">
        <f t="shared" si="115"/>
        <v>#N/A</v>
      </c>
      <c r="AG492" t="e">
        <f t="shared" si="116"/>
        <v>#N/A</v>
      </c>
      <c r="AH492" t="e">
        <f t="shared" si="117"/>
        <v>#N/A</v>
      </c>
      <c r="AI492" t="e">
        <f t="shared" si="118"/>
        <v>#N/A</v>
      </c>
      <c r="AJ492" t="e">
        <f t="shared" si="119"/>
        <v>#N/A</v>
      </c>
      <c r="AK492" t="e">
        <f t="shared" si="120"/>
        <v>#N/A</v>
      </c>
      <c r="AL492" t="e">
        <f t="shared" si="121"/>
        <v>#N/A</v>
      </c>
      <c r="AM492" t="e">
        <f t="shared" si="122"/>
        <v>#N/A</v>
      </c>
      <c r="AN492" t="e">
        <f t="shared" si="123"/>
        <v>#N/A</v>
      </c>
      <c r="AO492" t="e">
        <f t="shared" si="124"/>
        <v>#N/A</v>
      </c>
      <c r="AP492" t="e">
        <f t="shared" si="125"/>
        <v>#N/A</v>
      </c>
      <c r="AQ492" t="e">
        <f t="shared" si="126"/>
        <v>#N/A</v>
      </c>
    </row>
    <row r="493" spans="1:43">
      <c r="A493">
        <v>6633</v>
      </c>
      <c r="B493">
        <v>51</v>
      </c>
      <c r="C493" t="str">
        <f t="shared" si="127"/>
        <v>n51</v>
      </c>
      <c r="D493" t="str">
        <f>VLOOKUP(A493,Demand_calculation!$A$2:$B$402,2,0)</f>
        <v>load139</v>
      </c>
      <c r="F493" t="s">
        <v>12547</v>
      </c>
      <c r="G493" t="s">
        <v>12084</v>
      </c>
      <c r="I493" t="s">
        <v>12547</v>
      </c>
      <c r="J493" t="s">
        <v>12084</v>
      </c>
      <c r="K493" t="e">
        <f>VLOOKUP(J493,Demand_calculation!$B$2:$M$402,12,0)</f>
        <v>#N/A</v>
      </c>
      <c r="L493" t="e">
        <f>VLOOKUP(J493,Demand_calculation!$B$2:$AA$402,13,0)</f>
        <v>#N/A</v>
      </c>
      <c r="M493" t="e">
        <f>VLOOKUP(J493,Demand_calculation!$B$2:$AA$402,14,0)</f>
        <v>#N/A</v>
      </c>
      <c r="N493" t="e">
        <f>VLOOKUP(J493,Demand_calculation!$B$2:$AA$402,15,0)</f>
        <v>#N/A</v>
      </c>
      <c r="O493" t="e">
        <f>VLOOKUP(J493,Demand_calculation!$B$2:$AA$402,16,0)</f>
        <v>#N/A</v>
      </c>
      <c r="P493" t="e">
        <f>VLOOKUP(J493,Demand_calculation!$B$2:$AA$402,17,0)</f>
        <v>#N/A</v>
      </c>
      <c r="Q493" t="e">
        <f>VLOOKUP(J493,Demand_calculation!$B$2:$AA$402,18,0)</f>
        <v>#N/A</v>
      </c>
      <c r="R493" t="e">
        <f>VLOOKUP(J493,Demand_calculation!$B$2:$AA$402,19,0)</f>
        <v>#N/A</v>
      </c>
      <c r="S493" t="e">
        <f>VLOOKUP(J493,Demand_calculation!$B$2:$AA$402,20,0)</f>
        <v>#N/A</v>
      </c>
      <c r="T493" t="e">
        <f>VLOOKUP(J493,Demand_calculation!$B$2:$AA$402,21,0)</f>
        <v>#N/A</v>
      </c>
      <c r="U493" t="e">
        <f>VLOOKUP(J493,Demand_calculation!$B$2:$AA$402,22,0)</f>
        <v>#N/A</v>
      </c>
      <c r="V493" t="e">
        <f>VLOOKUP(J493,Demand_calculation!$B$2:$AA$402,23,0)</f>
        <v>#N/A</v>
      </c>
      <c r="W493" t="e">
        <f>VLOOKUP(J493,Demand_calculation!$B$2:$AA$402,24,0)</f>
        <v>#N/A</v>
      </c>
      <c r="X493" t="e">
        <f>VLOOKUP(J493,Demand_calculation!$B$2:$AA$402,25,0)</f>
        <v>#N/A</v>
      </c>
      <c r="Y493" t="e">
        <f>VLOOKUP(J493,Demand_calculation!$B$2:$AA$402,26,0)</f>
        <v>#N/A</v>
      </c>
      <c r="AB493" t="s">
        <v>12725</v>
      </c>
      <c r="AC493" t="e">
        <f t="shared" si="112"/>
        <v>#N/A</v>
      </c>
      <c r="AD493" t="e">
        <f t="shared" si="113"/>
        <v>#N/A</v>
      </c>
      <c r="AE493" t="e">
        <f t="shared" si="114"/>
        <v>#N/A</v>
      </c>
      <c r="AF493" t="e">
        <f t="shared" si="115"/>
        <v>#N/A</v>
      </c>
      <c r="AG493" t="e">
        <f t="shared" si="116"/>
        <v>#N/A</v>
      </c>
      <c r="AH493" t="e">
        <f t="shared" si="117"/>
        <v>#N/A</v>
      </c>
      <c r="AI493" t="e">
        <f t="shared" si="118"/>
        <v>#N/A</v>
      </c>
      <c r="AJ493" t="e">
        <f t="shared" si="119"/>
        <v>#N/A</v>
      </c>
      <c r="AK493" t="e">
        <f t="shared" si="120"/>
        <v>#N/A</v>
      </c>
      <c r="AL493" t="e">
        <f t="shared" si="121"/>
        <v>#N/A</v>
      </c>
      <c r="AM493" t="e">
        <f t="shared" si="122"/>
        <v>#N/A</v>
      </c>
      <c r="AN493" t="e">
        <f t="shared" si="123"/>
        <v>#N/A</v>
      </c>
      <c r="AO493" t="e">
        <f t="shared" si="124"/>
        <v>#N/A</v>
      </c>
      <c r="AP493" t="e">
        <f t="shared" si="125"/>
        <v>#N/A</v>
      </c>
      <c r="AQ493" t="e">
        <f t="shared" si="126"/>
        <v>#N/A</v>
      </c>
    </row>
    <row r="494" spans="1:43">
      <c r="A494">
        <v>6634</v>
      </c>
      <c r="B494">
        <v>51</v>
      </c>
      <c r="C494" t="str">
        <f t="shared" si="127"/>
        <v>n51</v>
      </c>
      <c r="D494" t="str">
        <f>VLOOKUP(A494,Demand_calculation!$A$2:$B$402,2,0)</f>
        <v>load140</v>
      </c>
      <c r="F494" t="s">
        <v>12547</v>
      </c>
      <c r="G494" t="s">
        <v>12085</v>
      </c>
      <c r="I494" t="s">
        <v>12547</v>
      </c>
      <c r="J494" t="s">
        <v>12085</v>
      </c>
      <c r="K494" t="e">
        <f>VLOOKUP(J494,Demand_calculation!$B$2:$M$402,12,0)</f>
        <v>#N/A</v>
      </c>
      <c r="L494" t="e">
        <f>VLOOKUP(J494,Demand_calculation!$B$2:$AA$402,13,0)</f>
        <v>#N/A</v>
      </c>
      <c r="M494" t="e">
        <f>VLOOKUP(J494,Demand_calculation!$B$2:$AA$402,14,0)</f>
        <v>#N/A</v>
      </c>
      <c r="N494" t="e">
        <f>VLOOKUP(J494,Demand_calculation!$B$2:$AA$402,15,0)</f>
        <v>#N/A</v>
      </c>
      <c r="O494" t="e">
        <f>VLOOKUP(J494,Demand_calculation!$B$2:$AA$402,16,0)</f>
        <v>#N/A</v>
      </c>
      <c r="P494" t="e">
        <f>VLOOKUP(J494,Demand_calculation!$B$2:$AA$402,17,0)</f>
        <v>#N/A</v>
      </c>
      <c r="Q494" t="e">
        <f>VLOOKUP(J494,Demand_calculation!$B$2:$AA$402,18,0)</f>
        <v>#N/A</v>
      </c>
      <c r="R494" t="e">
        <f>VLOOKUP(J494,Demand_calculation!$B$2:$AA$402,19,0)</f>
        <v>#N/A</v>
      </c>
      <c r="S494" t="e">
        <f>VLOOKUP(J494,Demand_calculation!$B$2:$AA$402,20,0)</f>
        <v>#N/A</v>
      </c>
      <c r="T494" t="e">
        <f>VLOOKUP(J494,Demand_calculation!$B$2:$AA$402,21,0)</f>
        <v>#N/A</v>
      </c>
      <c r="U494" t="e">
        <f>VLOOKUP(J494,Demand_calculation!$B$2:$AA$402,22,0)</f>
        <v>#N/A</v>
      </c>
      <c r="V494" t="e">
        <f>VLOOKUP(J494,Demand_calculation!$B$2:$AA$402,23,0)</f>
        <v>#N/A</v>
      </c>
      <c r="W494" t="e">
        <f>VLOOKUP(J494,Demand_calculation!$B$2:$AA$402,24,0)</f>
        <v>#N/A</v>
      </c>
      <c r="X494" t="e">
        <f>VLOOKUP(J494,Demand_calculation!$B$2:$AA$402,25,0)</f>
        <v>#N/A</v>
      </c>
      <c r="Y494" t="e">
        <f>VLOOKUP(J494,Demand_calculation!$B$2:$AA$402,26,0)</f>
        <v>#N/A</v>
      </c>
      <c r="AB494" t="s">
        <v>12988</v>
      </c>
      <c r="AC494" t="e">
        <f t="shared" si="112"/>
        <v>#N/A</v>
      </c>
      <c r="AD494" t="e">
        <f t="shared" si="113"/>
        <v>#N/A</v>
      </c>
      <c r="AE494" t="e">
        <f t="shared" si="114"/>
        <v>#N/A</v>
      </c>
      <c r="AF494" t="e">
        <f t="shared" si="115"/>
        <v>#N/A</v>
      </c>
      <c r="AG494" t="e">
        <f t="shared" si="116"/>
        <v>#N/A</v>
      </c>
      <c r="AH494" t="e">
        <f t="shared" si="117"/>
        <v>#N/A</v>
      </c>
      <c r="AI494" t="e">
        <f t="shared" si="118"/>
        <v>#N/A</v>
      </c>
      <c r="AJ494" t="e">
        <f t="shared" si="119"/>
        <v>#N/A</v>
      </c>
      <c r="AK494" t="e">
        <f t="shared" si="120"/>
        <v>#N/A</v>
      </c>
      <c r="AL494" t="e">
        <f t="shared" si="121"/>
        <v>#N/A</v>
      </c>
      <c r="AM494" t="e">
        <f t="shared" si="122"/>
        <v>#N/A</v>
      </c>
      <c r="AN494" t="e">
        <f t="shared" si="123"/>
        <v>#N/A</v>
      </c>
      <c r="AO494" t="e">
        <f t="shared" si="124"/>
        <v>#N/A</v>
      </c>
      <c r="AP494" t="e">
        <f t="shared" si="125"/>
        <v>#N/A</v>
      </c>
      <c r="AQ494" t="e">
        <f t="shared" si="126"/>
        <v>#N/A</v>
      </c>
    </row>
    <row r="495" spans="1:43">
      <c r="A495">
        <v>6634</v>
      </c>
      <c r="B495">
        <v>302</v>
      </c>
      <c r="C495" t="str">
        <f t="shared" si="127"/>
        <v>n302</v>
      </c>
      <c r="D495" t="str">
        <f>VLOOKUP(A495,Demand_calculation!$A$2:$B$402,2,0)</f>
        <v>load140</v>
      </c>
      <c r="F495" t="s">
        <v>12604</v>
      </c>
      <c r="G495" t="s">
        <v>12047</v>
      </c>
      <c r="I495" t="s">
        <v>12604</v>
      </c>
      <c r="J495" t="s">
        <v>12047</v>
      </c>
      <c r="K495" t="e">
        <f>VLOOKUP(J495,Demand_calculation!$B$2:$M$402,12,0)</f>
        <v>#N/A</v>
      </c>
      <c r="L495" t="e">
        <f>VLOOKUP(J495,Demand_calculation!$B$2:$AA$402,13,0)</f>
        <v>#N/A</v>
      </c>
      <c r="M495" t="e">
        <f>VLOOKUP(J495,Demand_calculation!$B$2:$AA$402,14,0)</f>
        <v>#N/A</v>
      </c>
      <c r="N495" t="e">
        <f>VLOOKUP(J495,Demand_calculation!$B$2:$AA$402,15,0)</f>
        <v>#N/A</v>
      </c>
      <c r="O495" t="e">
        <f>VLOOKUP(J495,Demand_calculation!$B$2:$AA$402,16,0)</f>
        <v>#N/A</v>
      </c>
      <c r="P495" t="e">
        <f>VLOOKUP(J495,Demand_calculation!$B$2:$AA$402,17,0)</f>
        <v>#N/A</v>
      </c>
      <c r="Q495" t="e">
        <f>VLOOKUP(J495,Demand_calculation!$B$2:$AA$402,18,0)</f>
        <v>#N/A</v>
      </c>
      <c r="R495" t="e">
        <f>VLOOKUP(J495,Demand_calculation!$B$2:$AA$402,19,0)</f>
        <v>#N/A</v>
      </c>
      <c r="S495" t="e">
        <f>VLOOKUP(J495,Demand_calculation!$B$2:$AA$402,20,0)</f>
        <v>#N/A</v>
      </c>
      <c r="T495" t="e">
        <f>VLOOKUP(J495,Demand_calculation!$B$2:$AA$402,21,0)</f>
        <v>#N/A</v>
      </c>
      <c r="U495" t="e">
        <f>VLOOKUP(J495,Demand_calculation!$B$2:$AA$402,22,0)</f>
        <v>#N/A</v>
      </c>
      <c r="V495" t="e">
        <f>VLOOKUP(J495,Demand_calculation!$B$2:$AA$402,23,0)</f>
        <v>#N/A</v>
      </c>
      <c r="W495" t="e">
        <f>VLOOKUP(J495,Demand_calculation!$B$2:$AA$402,24,0)</f>
        <v>#N/A</v>
      </c>
      <c r="X495" t="e">
        <f>VLOOKUP(J495,Demand_calculation!$B$2:$AA$402,25,0)</f>
        <v>#N/A</v>
      </c>
      <c r="Y495" t="e">
        <f>VLOOKUP(J495,Demand_calculation!$B$2:$AA$402,26,0)</f>
        <v>#N/A</v>
      </c>
      <c r="AB495" t="s">
        <v>12822</v>
      </c>
      <c r="AC495" t="e">
        <f t="shared" si="112"/>
        <v>#N/A</v>
      </c>
      <c r="AD495" t="e">
        <f t="shared" si="113"/>
        <v>#N/A</v>
      </c>
      <c r="AE495" t="e">
        <f t="shared" si="114"/>
        <v>#N/A</v>
      </c>
      <c r="AF495" t="e">
        <f t="shared" si="115"/>
        <v>#N/A</v>
      </c>
      <c r="AG495" t="e">
        <f t="shared" si="116"/>
        <v>#N/A</v>
      </c>
      <c r="AH495" t="e">
        <f t="shared" si="117"/>
        <v>#N/A</v>
      </c>
      <c r="AI495" t="e">
        <f t="shared" si="118"/>
        <v>#N/A</v>
      </c>
      <c r="AJ495" t="e">
        <f t="shared" si="119"/>
        <v>#N/A</v>
      </c>
      <c r="AK495" t="e">
        <f t="shared" si="120"/>
        <v>#N/A</v>
      </c>
      <c r="AL495" t="e">
        <f t="shared" si="121"/>
        <v>#N/A</v>
      </c>
      <c r="AM495" t="e">
        <f t="shared" si="122"/>
        <v>#N/A</v>
      </c>
      <c r="AN495" t="e">
        <f t="shared" si="123"/>
        <v>#N/A</v>
      </c>
      <c r="AO495" t="e">
        <f t="shared" si="124"/>
        <v>#N/A</v>
      </c>
      <c r="AP495" t="e">
        <f t="shared" si="125"/>
        <v>#N/A</v>
      </c>
      <c r="AQ495" t="e">
        <f t="shared" si="126"/>
        <v>#N/A</v>
      </c>
    </row>
    <row r="496" spans="1:43">
      <c r="A496">
        <v>6634</v>
      </c>
      <c r="B496">
        <v>31</v>
      </c>
      <c r="C496" t="str">
        <f t="shared" si="127"/>
        <v>n31</v>
      </c>
      <c r="D496" t="str">
        <f>VLOOKUP(A496,Demand_calculation!$A$2:$B$402,2,0)</f>
        <v>load140</v>
      </c>
      <c r="F496" t="s">
        <v>12604</v>
      </c>
      <c r="G496" t="s">
        <v>12085</v>
      </c>
      <c r="I496" t="s">
        <v>12604</v>
      </c>
      <c r="J496" t="s">
        <v>12085</v>
      </c>
      <c r="K496" t="e">
        <f>VLOOKUP(J496,Demand_calculation!$B$2:$M$402,12,0)</f>
        <v>#N/A</v>
      </c>
      <c r="L496" t="e">
        <f>VLOOKUP(J496,Demand_calculation!$B$2:$AA$402,13,0)</f>
        <v>#N/A</v>
      </c>
      <c r="M496" t="e">
        <f>VLOOKUP(J496,Demand_calculation!$B$2:$AA$402,14,0)</f>
        <v>#N/A</v>
      </c>
      <c r="N496" t="e">
        <f>VLOOKUP(J496,Demand_calculation!$B$2:$AA$402,15,0)</f>
        <v>#N/A</v>
      </c>
      <c r="O496" t="e">
        <f>VLOOKUP(J496,Demand_calculation!$B$2:$AA$402,16,0)</f>
        <v>#N/A</v>
      </c>
      <c r="P496" t="e">
        <f>VLOOKUP(J496,Demand_calculation!$B$2:$AA$402,17,0)</f>
        <v>#N/A</v>
      </c>
      <c r="Q496" t="e">
        <f>VLOOKUP(J496,Demand_calculation!$B$2:$AA$402,18,0)</f>
        <v>#N/A</v>
      </c>
      <c r="R496" t="e">
        <f>VLOOKUP(J496,Demand_calculation!$B$2:$AA$402,19,0)</f>
        <v>#N/A</v>
      </c>
      <c r="S496" t="e">
        <f>VLOOKUP(J496,Demand_calculation!$B$2:$AA$402,20,0)</f>
        <v>#N/A</v>
      </c>
      <c r="T496" t="e">
        <f>VLOOKUP(J496,Demand_calculation!$B$2:$AA$402,21,0)</f>
        <v>#N/A</v>
      </c>
      <c r="U496" t="e">
        <f>VLOOKUP(J496,Demand_calculation!$B$2:$AA$402,22,0)</f>
        <v>#N/A</v>
      </c>
      <c r="V496" t="e">
        <f>VLOOKUP(J496,Demand_calculation!$B$2:$AA$402,23,0)</f>
        <v>#N/A</v>
      </c>
      <c r="W496" t="e">
        <f>VLOOKUP(J496,Demand_calculation!$B$2:$AA$402,24,0)</f>
        <v>#N/A</v>
      </c>
      <c r="X496" t="e">
        <f>VLOOKUP(J496,Demand_calculation!$B$2:$AA$402,25,0)</f>
        <v>#N/A</v>
      </c>
      <c r="Y496" t="e">
        <f>VLOOKUP(J496,Demand_calculation!$B$2:$AA$402,26,0)</f>
        <v>#N/A</v>
      </c>
      <c r="AB496" t="s">
        <v>13002</v>
      </c>
      <c r="AC496" t="e">
        <f t="shared" si="112"/>
        <v>#N/A</v>
      </c>
      <c r="AD496" t="e">
        <f t="shared" si="113"/>
        <v>#N/A</v>
      </c>
      <c r="AE496" t="e">
        <f t="shared" si="114"/>
        <v>#N/A</v>
      </c>
      <c r="AF496" t="e">
        <f t="shared" si="115"/>
        <v>#N/A</v>
      </c>
      <c r="AG496" t="e">
        <f t="shared" si="116"/>
        <v>#N/A</v>
      </c>
      <c r="AH496" t="e">
        <f t="shared" si="117"/>
        <v>#N/A</v>
      </c>
      <c r="AI496" t="e">
        <f t="shared" si="118"/>
        <v>#N/A</v>
      </c>
      <c r="AJ496" t="e">
        <f t="shared" si="119"/>
        <v>#N/A</v>
      </c>
      <c r="AK496" t="e">
        <f t="shared" si="120"/>
        <v>#N/A</v>
      </c>
      <c r="AL496" t="e">
        <f t="shared" si="121"/>
        <v>#N/A</v>
      </c>
      <c r="AM496" t="e">
        <f t="shared" si="122"/>
        <v>#N/A</v>
      </c>
      <c r="AN496" t="e">
        <f t="shared" si="123"/>
        <v>#N/A</v>
      </c>
      <c r="AO496" t="e">
        <f t="shared" si="124"/>
        <v>#N/A</v>
      </c>
      <c r="AP496" t="e">
        <f t="shared" si="125"/>
        <v>#N/A</v>
      </c>
      <c r="AQ496" t="e">
        <f t="shared" si="126"/>
        <v>#N/A</v>
      </c>
    </row>
    <row r="497" spans="1:25">
      <c r="A497">
        <v>6635</v>
      </c>
      <c r="B497">
        <v>111</v>
      </c>
      <c r="C497" t="str">
        <f t="shared" si="127"/>
        <v>n111</v>
      </c>
      <c r="D497" t="str">
        <f>VLOOKUP(A497,Demand_calculation!$A$2:$B$402,2,0)</f>
        <v>load141</v>
      </c>
      <c r="F497" t="s">
        <v>12996</v>
      </c>
      <c r="G497" t="s">
        <v>11808</v>
      </c>
      <c r="I497" t="s">
        <v>12996</v>
      </c>
      <c r="J497" t="s">
        <v>11808</v>
      </c>
      <c r="K497" t="e">
        <f>VLOOKUP(J497,Demand_calculation!$B$2:$M$402,12,0)</f>
        <v>#N/A</v>
      </c>
      <c r="L497" t="e">
        <f>VLOOKUP(J497,Demand_calculation!$B$2:$AA$402,13,0)</f>
        <v>#N/A</v>
      </c>
      <c r="M497" t="e">
        <f>VLOOKUP(J497,Demand_calculation!$B$2:$AA$402,14,0)</f>
        <v>#N/A</v>
      </c>
      <c r="N497" t="e">
        <f>VLOOKUP(J497,Demand_calculation!$B$2:$AA$402,15,0)</f>
        <v>#N/A</v>
      </c>
      <c r="O497" t="e">
        <f>VLOOKUP(J497,Demand_calculation!$B$2:$AA$402,16,0)</f>
        <v>#N/A</v>
      </c>
      <c r="P497" t="e">
        <f>VLOOKUP(J497,Demand_calculation!$B$2:$AA$402,17,0)</f>
        <v>#N/A</v>
      </c>
      <c r="Q497" t="e">
        <f>VLOOKUP(J497,Demand_calculation!$B$2:$AA$402,18,0)</f>
        <v>#N/A</v>
      </c>
      <c r="R497" t="e">
        <f>VLOOKUP(J497,Demand_calculation!$B$2:$AA$402,19,0)</f>
        <v>#N/A</v>
      </c>
      <c r="S497" t="e">
        <f>VLOOKUP(J497,Demand_calculation!$B$2:$AA$402,20,0)</f>
        <v>#N/A</v>
      </c>
      <c r="T497" t="e">
        <f>VLOOKUP(J497,Demand_calculation!$B$2:$AA$402,21,0)</f>
        <v>#N/A</v>
      </c>
      <c r="U497" t="e">
        <f>VLOOKUP(J497,Demand_calculation!$B$2:$AA$402,22,0)</f>
        <v>#N/A</v>
      </c>
      <c r="V497" t="e">
        <f>VLOOKUP(J497,Demand_calculation!$B$2:$AA$402,23,0)</f>
        <v>#N/A</v>
      </c>
      <c r="W497" t="e">
        <f>VLOOKUP(J497,Demand_calculation!$B$2:$AA$402,24,0)</f>
        <v>#N/A</v>
      </c>
      <c r="X497" t="e">
        <f>VLOOKUP(J497,Demand_calculation!$B$2:$AA$402,25,0)</f>
        <v>#N/A</v>
      </c>
      <c r="Y497" t="e">
        <f>VLOOKUP(J497,Demand_calculation!$B$2:$AA$402,26,0)</f>
        <v>#N/A</v>
      </c>
    </row>
    <row r="498" spans="1:25">
      <c r="A498">
        <v>6635</v>
      </c>
      <c r="B498">
        <v>77</v>
      </c>
      <c r="C498" t="str">
        <f t="shared" si="127"/>
        <v>n77</v>
      </c>
      <c r="D498" t="str">
        <f>VLOOKUP(A498,Demand_calculation!$A$2:$B$402,2,0)</f>
        <v>load141</v>
      </c>
      <c r="F498" t="s">
        <v>12996</v>
      </c>
      <c r="G498" t="s">
        <v>11816</v>
      </c>
      <c r="I498" t="s">
        <v>12996</v>
      </c>
      <c r="J498" t="s">
        <v>11816</v>
      </c>
      <c r="K498" t="e">
        <f>VLOOKUP(J498,Demand_calculation!$B$2:$M$402,12,0)</f>
        <v>#N/A</v>
      </c>
      <c r="L498" t="e">
        <f>VLOOKUP(J498,Demand_calculation!$B$2:$AA$402,13,0)</f>
        <v>#N/A</v>
      </c>
      <c r="M498" t="e">
        <f>VLOOKUP(J498,Demand_calculation!$B$2:$AA$402,14,0)</f>
        <v>#N/A</v>
      </c>
      <c r="N498" t="e">
        <f>VLOOKUP(J498,Demand_calculation!$B$2:$AA$402,15,0)</f>
        <v>#N/A</v>
      </c>
      <c r="O498" t="e">
        <f>VLOOKUP(J498,Demand_calculation!$B$2:$AA$402,16,0)</f>
        <v>#N/A</v>
      </c>
      <c r="P498" t="e">
        <f>VLOOKUP(J498,Demand_calculation!$B$2:$AA$402,17,0)</f>
        <v>#N/A</v>
      </c>
      <c r="Q498" t="e">
        <f>VLOOKUP(J498,Demand_calculation!$B$2:$AA$402,18,0)</f>
        <v>#N/A</v>
      </c>
      <c r="R498" t="e">
        <f>VLOOKUP(J498,Demand_calculation!$B$2:$AA$402,19,0)</f>
        <v>#N/A</v>
      </c>
      <c r="S498" t="e">
        <f>VLOOKUP(J498,Demand_calculation!$B$2:$AA$402,20,0)</f>
        <v>#N/A</v>
      </c>
      <c r="T498" t="e">
        <f>VLOOKUP(J498,Demand_calculation!$B$2:$AA$402,21,0)</f>
        <v>#N/A</v>
      </c>
      <c r="U498" t="e">
        <f>VLOOKUP(J498,Demand_calculation!$B$2:$AA$402,22,0)</f>
        <v>#N/A</v>
      </c>
      <c r="V498" t="e">
        <f>VLOOKUP(J498,Demand_calculation!$B$2:$AA$402,23,0)</f>
        <v>#N/A</v>
      </c>
      <c r="W498" t="e">
        <f>VLOOKUP(J498,Demand_calculation!$B$2:$AA$402,24,0)</f>
        <v>#N/A</v>
      </c>
      <c r="X498" t="e">
        <f>VLOOKUP(J498,Demand_calculation!$B$2:$AA$402,25,0)</f>
        <v>#N/A</v>
      </c>
      <c r="Y498" t="e">
        <f>VLOOKUP(J498,Demand_calculation!$B$2:$AA$402,26,0)</f>
        <v>#N/A</v>
      </c>
    </row>
    <row r="499" spans="1:25">
      <c r="A499">
        <v>6635</v>
      </c>
      <c r="B499">
        <v>51</v>
      </c>
      <c r="C499" t="str">
        <f t="shared" si="127"/>
        <v>n51</v>
      </c>
      <c r="D499" t="str">
        <f>VLOOKUP(A499,Demand_calculation!$A$2:$B$402,2,0)</f>
        <v>load141</v>
      </c>
      <c r="F499" t="s">
        <v>12996</v>
      </c>
      <c r="G499" t="s">
        <v>11817</v>
      </c>
      <c r="I499" t="s">
        <v>12996</v>
      </c>
      <c r="J499" t="s">
        <v>11817</v>
      </c>
      <c r="K499" t="e">
        <f>VLOOKUP(J499,Demand_calculation!$B$2:$M$402,12,0)</f>
        <v>#N/A</v>
      </c>
      <c r="L499" t="e">
        <f>VLOOKUP(J499,Demand_calculation!$B$2:$AA$402,13,0)</f>
        <v>#N/A</v>
      </c>
      <c r="M499" t="e">
        <f>VLOOKUP(J499,Demand_calculation!$B$2:$AA$402,14,0)</f>
        <v>#N/A</v>
      </c>
      <c r="N499" t="e">
        <f>VLOOKUP(J499,Demand_calculation!$B$2:$AA$402,15,0)</f>
        <v>#N/A</v>
      </c>
      <c r="O499" t="e">
        <f>VLOOKUP(J499,Demand_calculation!$B$2:$AA$402,16,0)</f>
        <v>#N/A</v>
      </c>
      <c r="P499" t="e">
        <f>VLOOKUP(J499,Demand_calculation!$B$2:$AA$402,17,0)</f>
        <v>#N/A</v>
      </c>
      <c r="Q499" t="e">
        <f>VLOOKUP(J499,Demand_calculation!$B$2:$AA$402,18,0)</f>
        <v>#N/A</v>
      </c>
      <c r="R499" t="e">
        <f>VLOOKUP(J499,Demand_calculation!$B$2:$AA$402,19,0)</f>
        <v>#N/A</v>
      </c>
      <c r="S499" t="e">
        <f>VLOOKUP(J499,Demand_calculation!$B$2:$AA$402,20,0)</f>
        <v>#N/A</v>
      </c>
      <c r="T499" t="e">
        <f>VLOOKUP(J499,Demand_calculation!$B$2:$AA$402,21,0)</f>
        <v>#N/A</v>
      </c>
      <c r="U499" t="e">
        <f>VLOOKUP(J499,Demand_calculation!$B$2:$AA$402,22,0)</f>
        <v>#N/A</v>
      </c>
      <c r="V499" t="e">
        <f>VLOOKUP(J499,Demand_calculation!$B$2:$AA$402,23,0)</f>
        <v>#N/A</v>
      </c>
      <c r="W499" t="e">
        <f>VLOOKUP(J499,Demand_calculation!$B$2:$AA$402,24,0)</f>
        <v>#N/A</v>
      </c>
      <c r="X499" t="e">
        <f>VLOOKUP(J499,Demand_calculation!$B$2:$AA$402,25,0)</f>
        <v>#N/A</v>
      </c>
      <c r="Y499" t="e">
        <f>VLOOKUP(J499,Demand_calculation!$B$2:$AA$402,26,0)</f>
        <v>#N/A</v>
      </c>
    </row>
    <row r="500" spans="1:25">
      <c r="A500">
        <v>6635</v>
      </c>
      <c r="B500">
        <v>284</v>
      </c>
      <c r="C500" t="str">
        <f t="shared" si="127"/>
        <v>n284</v>
      </c>
      <c r="D500" t="str">
        <f>VLOOKUP(A500,Demand_calculation!$A$2:$B$402,2,0)</f>
        <v>load141</v>
      </c>
      <c r="F500" t="s">
        <v>12996</v>
      </c>
      <c r="G500" t="s">
        <v>11818</v>
      </c>
      <c r="I500" t="s">
        <v>12996</v>
      </c>
      <c r="J500" t="s">
        <v>11818</v>
      </c>
      <c r="K500" t="e">
        <f>VLOOKUP(J500,Demand_calculation!$B$2:$M$402,12,0)</f>
        <v>#N/A</v>
      </c>
      <c r="L500" t="e">
        <f>VLOOKUP(J500,Demand_calculation!$B$2:$AA$402,13,0)</f>
        <v>#N/A</v>
      </c>
      <c r="M500" t="e">
        <f>VLOOKUP(J500,Demand_calculation!$B$2:$AA$402,14,0)</f>
        <v>#N/A</v>
      </c>
      <c r="N500" t="e">
        <f>VLOOKUP(J500,Demand_calculation!$B$2:$AA$402,15,0)</f>
        <v>#N/A</v>
      </c>
      <c r="O500" t="e">
        <f>VLOOKUP(J500,Demand_calculation!$B$2:$AA$402,16,0)</f>
        <v>#N/A</v>
      </c>
      <c r="P500" t="e">
        <f>VLOOKUP(J500,Demand_calculation!$B$2:$AA$402,17,0)</f>
        <v>#N/A</v>
      </c>
      <c r="Q500" t="e">
        <f>VLOOKUP(J500,Demand_calculation!$B$2:$AA$402,18,0)</f>
        <v>#N/A</v>
      </c>
      <c r="R500" t="e">
        <f>VLOOKUP(J500,Demand_calculation!$B$2:$AA$402,19,0)</f>
        <v>#N/A</v>
      </c>
      <c r="S500" t="e">
        <f>VLOOKUP(J500,Demand_calculation!$B$2:$AA$402,20,0)</f>
        <v>#N/A</v>
      </c>
      <c r="T500" t="e">
        <f>VLOOKUP(J500,Demand_calculation!$B$2:$AA$402,21,0)</f>
        <v>#N/A</v>
      </c>
      <c r="U500" t="e">
        <f>VLOOKUP(J500,Demand_calculation!$B$2:$AA$402,22,0)</f>
        <v>#N/A</v>
      </c>
      <c r="V500" t="e">
        <f>VLOOKUP(J500,Demand_calculation!$B$2:$AA$402,23,0)</f>
        <v>#N/A</v>
      </c>
      <c r="W500" t="e">
        <f>VLOOKUP(J500,Demand_calculation!$B$2:$AA$402,24,0)</f>
        <v>#N/A</v>
      </c>
      <c r="X500" t="e">
        <f>VLOOKUP(J500,Demand_calculation!$B$2:$AA$402,25,0)</f>
        <v>#N/A</v>
      </c>
      <c r="Y500" t="e">
        <f>VLOOKUP(J500,Demand_calculation!$B$2:$AA$402,26,0)</f>
        <v>#N/A</v>
      </c>
    </row>
    <row r="501" spans="1:25">
      <c r="A501">
        <v>6635</v>
      </c>
      <c r="B501">
        <v>269</v>
      </c>
      <c r="C501" t="str">
        <f t="shared" si="127"/>
        <v>n269</v>
      </c>
      <c r="D501" t="str">
        <f>VLOOKUP(A501,Demand_calculation!$A$2:$B$402,2,0)</f>
        <v>load141</v>
      </c>
      <c r="F501" t="s">
        <v>12595</v>
      </c>
      <c r="G501" t="s">
        <v>11814</v>
      </c>
      <c r="I501" t="s">
        <v>12595</v>
      </c>
      <c r="J501" t="s">
        <v>11814</v>
      </c>
      <c r="K501" t="e">
        <f>VLOOKUP(J501,Demand_calculation!$B$2:$M$402,12,0)</f>
        <v>#N/A</v>
      </c>
      <c r="L501" t="e">
        <f>VLOOKUP(J501,Demand_calculation!$B$2:$AA$402,13,0)</f>
        <v>#N/A</v>
      </c>
      <c r="M501" t="e">
        <f>VLOOKUP(J501,Demand_calculation!$B$2:$AA$402,14,0)</f>
        <v>#N/A</v>
      </c>
      <c r="N501" t="e">
        <f>VLOOKUP(J501,Demand_calculation!$B$2:$AA$402,15,0)</f>
        <v>#N/A</v>
      </c>
      <c r="O501" t="e">
        <f>VLOOKUP(J501,Demand_calculation!$B$2:$AA$402,16,0)</f>
        <v>#N/A</v>
      </c>
      <c r="P501" t="e">
        <f>VLOOKUP(J501,Demand_calculation!$B$2:$AA$402,17,0)</f>
        <v>#N/A</v>
      </c>
      <c r="Q501" t="e">
        <f>VLOOKUP(J501,Demand_calculation!$B$2:$AA$402,18,0)</f>
        <v>#N/A</v>
      </c>
      <c r="R501" t="e">
        <f>VLOOKUP(J501,Demand_calculation!$B$2:$AA$402,19,0)</f>
        <v>#N/A</v>
      </c>
      <c r="S501" t="e">
        <f>VLOOKUP(J501,Demand_calculation!$B$2:$AA$402,20,0)</f>
        <v>#N/A</v>
      </c>
      <c r="T501" t="e">
        <f>VLOOKUP(J501,Demand_calculation!$B$2:$AA$402,21,0)</f>
        <v>#N/A</v>
      </c>
      <c r="U501" t="e">
        <f>VLOOKUP(J501,Demand_calculation!$B$2:$AA$402,22,0)</f>
        <v>#N/A</v>
      </c>
      <c r="V501" t="e">
        <f>VLOOKUP(J501,Demand_calculation!$B$2:$AA$402,23,0)</f>
        <v>#N/A</v>
      </c>
      <c r="W501" t="e">
        <f>VLOOKUP(J501,Demand_calculation!$B$2:$AA$402,24,0)</f>
        <v>#N/A</v>
      </c>
      <c r="X501" t="e">
        <f>VLOOKUP(J501,Demand_calculation!$B$2:$AA$402,25,0)</f>
        <v>#N/A</v>
      </c>
      <c r="Y501" t="e">
        <f>VLOOKUP(J501,Demand_calculation!$B$2:$AA$402,26,0)</f>
        <v>#N/A</v>
      </c>
    </row>
    <row r="502" spans="1:25">
      <c r="A502">
        <v>6636</v>
      </c>
      <c r="B502">
        <v>258</v>
      </c>
      <c r="C502" t="str">
        <f t="shared" si="127"/>
        <v>n258</v>
      </c>
      <c r="D502" t="str">
        <f>VLOOKUP(A502,Demand_calculation!$A$2:$B$402,2,0)</f>
        <v>load142</v>
      </c>
      <c r="F502" t="s">
        <v>12595</v>
      </c>
      <c r="G502" t="s">
        <v>11815</v>
      </c>
      <c r="I502" t="s">
        <v>12595</v>
      </c>
      <c r="J502" t="s">
        <v>11815</v>
      </c>
      <c r="K502" t="e">
        <f>VLOOKUP(J502,Demand_calculation!$B$2:$M$402,12,0)</f>
        <v>#N/A</v>
      </c>
      <c r="L502" t="e">
        <f>VLOOKUP(J502,Demand_calculation!$B$2:$AA$402,13,0)</f>
        <v>#N/A</v>
      </c>
      <c r="M502" t="e">
        <f>VLOOKUP(J502,Demand_calculation!$B$2:$AA$402,14,0)</f>
        <v>#N/A</v>
      </c>
      <c r="N502" t="e">
        <f>VLOOKUP(J502,Demand_calculation!$B$2:$AA$402,15,0)</f>
        <v>#N/A</v>
      </c>
      <c r="O502" t="e">
        <f>VLOOKUP(J502,Demand_calculation!$B$2:$AA$402,16,0)</f>
        <v>#N/A</v>
      </c>
      <c r="P502" t="e">
        <f>VLOOKUP(J502,Demand_calculation!$B$2:$AA$402,17,0)</f>
        <v>#N/A</v>
      </c>
      <c r="Q502" t="e">
        <f>VLOOKUP(J502,Demand_calculation!$B$2:$AA$402,18,0)</f>
        <v>#N/A</v>
      </c>
      <c r="R502" t="e">
        <f>VLOOKUP(J502,Demand_calculation!$B$2:$AA$402,19,0)</f>
        <v>#N/A</v>
      </c>
      <c r="S502" t="e">
        <f>VLOOKUP(J502,Demand_calculation!$B$2:$AA$402,20,0)</f>
        <v>#N/A</v>
      </c>
      <c r="T502" t="e">
        <f>VLOOKUP(J502,Demand_calculation!$B$2:$AA$402,21,0)</f>
        <v>#N/A</v>
      </c>
      <c r="U502" t="e">
        <f>VLOOKUP(J502,Demand_calculation!$B$2:$AA$402,22,0)</f>
        <v>#N/A</v>
      </c>
      <c r="V502" t="e">
        <f>VLOOKUP(J502,Demand_calculation!$B$2:$AA$402,23,0)</f>
        <v>#N/A</v>
      </c>
      <c r="W502" t="e">
        <f>VLOOKUP(J502,Demand_calculation!$B$2:$AA$402,24,0)</f>
        <v>#N/A</v>
      </c>
      <c r="X502" t="e">
        <f>VLOOKUP(J502,Demand_calculation!$B$2:$AA$402,25,0)</f>
        <v>#N/A</v>
      </c>
      <c r="Y502" t="e">
        <f>VLOOKUP(J502,Demand_calculation!$B$2:$AA$402,26,0)</f>
        <v>#N/A</v>
      </c>
    </row>
    <row r="503" spans="1:25">
      <c r="A503">
        <v>6636</v>
      </c>
      <c r="B503">
        <v>286</v>
      </c>
      <c r="C503" t="str">
        <f t="shared" si="127"/>
        <v>n286</v>
      </c>
      <c r="D503" t="str">
        <f>VLOOKUP(A503,Demand_calculation!$A$2:$B$402,2,0)</f>
        <v>load142</v>
      </c>
      <c r="F503" t="s">
        <v>12595</v>
      </c>
      <c r="G503" t="s">
        <v>11816</v>
      </c>
      <c r="I503" t="s">
        <v>12595</v>
      </c>
      <c r="J503" t="s">
        <v>11816</v>
      </c>
      <c r="K503" t="e">
        <f>VLOOKUP(J503,Demand_calculation!$B$2:$M$402,12,0)</f>
        <v>#N/A</v>
      </c>
      <c r="L503" t="e">
        <f>VLOOKUP(J503,Demand_calculation!$B$2:$AA$402,13,0)</f>
        <v>#N/A</v>
      </c>
      <c r="M503" t="e">
        <f>VLOOKUP(J503,Demand_calculation!$B$2:$AA$402,14,0)</f>
        <v>#N/A</v>
      </c>
      <c r="N503" t="e">
        <f>VLOOKUP(J503,Demand_calculation!$B$2:$AA$402,15,0)</f>
        <v>#N/A</v>
      </c>
      <c r="O503" t="e">
        <f>VLOOKUP(J503,Demand_calculation!$B$2:$AA$402,16,0)</f>
        <v>#N/A</v>
      </c>
      <c r="P503" t="e">
        <f>VLOOKUP(J503,Demand_calculation!$B$2:$AA$402,17,0)</f>
        <v>#N/A</v>
      </c>
      <c r="Q503" t="e">
        <f>VLOOKUP(J503,Demand_calculation!$B$2:$AA$402,18,0)</f>
        <v>#N/A</v>
      </c>
      <c r="R503" t="e">
        <f>VLOOKUP(J503,Demand_calculation!$B$2:$AA$402,19,0)</f>
        <v>#N/A</v>
      </c>
      <c r="S503" t="e">
        <f>VLOOKUP(J503,Demand_calculation!$B$2:$AA$402,20,0)</f>
        <v>#N/A</v>
      </c>
      <c r="T503" t="e">
        <f>VLOOKUP(J503,Demand_calculation!$B$2:$AA$402,21,0)</f>
        <v>#N/A</v>
      </c>
      <c r="U503" t="e">
        <f>VLOOKUP(J503,Demand_calculation!$B$2:$AA$402,22,0)</f>
        <v>#N/A</v>
      </c>
      <c r="V503" t="e">
        <f>VLOOKUP(J503,Demand_calculation!$B$2:$AA$402,23,0)</f>
        <v>#N/A</v>
      </c>
      <c r="W503" t="e">
        <f>VLOOKUP(J503,Demand_calculation!$B$2:$AA$402,24,0)</f>
        <v>#N/A</v>
      </c>
      <c r="X503" t="e">
        <f>VLOOKUP(J503,Demand_calculation!$B$2:$AA$402,25,0)</f>
        <v>#N/A</v>
      </c>
      <c r="Y503" t="e">
        <f>VLOOKUP(J503,Demand_calculation!$B$2:$AA$402,26,0)</f>
        <v>#N/A</v>
      </c>
    </row>
    <row r="504" spans="1:25">
      <c r="A504">
        <v>6636</v>
      </c>
      <c r="B504">
        <v>33</v>
      </c>
      <c r="C504" t="str">
        <f t="shared" si="127"/>
        <v>n33</v>
      </c>
      <c r="D504" t="str">
        <f>VLOOKUP(A504,Demand_calculation!$A$2:$B$402,2,0)</f>
        <v>load142</v>
      </c>
      <c r="F504" t="s">
        <v>12595</v>
      </c>
      <c r="G504" t="s">
        <v>11818</v>
      </c>
      <c r="I504" t="s">
        <v>12595</v>
      </c>
      <c r="J504" t="s">
        <v>11818</v>
      </c>
      <c r="K504" t="e">
        <f>VLOOKUP(J504,Demand_calculation!$B$2:$M$402,12,0)</f>
        <v>#N/A</v>
      </c>
      <c r="L504" t="e">
        <f>VLOOKUP(J504,Demand_calculation!$B$2:$AA$402,13,0)</f>
        <v>#N/A</v>
      </c>
      <c r="M504" t="e">
        <f>VLOOKUP(J504,Demand_calculation!$B$2:$AA$402,14,0)</f>
        <v>#N/A</v>
      </c>
      <c r="N504" t="e">
        <f>VLOOKUP(J504,Demand_calculation!$B$2:$AA$402,15,0)</f>
        <v>#N/A</v>
      </c>
      <c r="O504" t="e">
        <f>VLOOKUP(J504,Demand_calculation!$B$2:$AA$402,16,0)</f>
        <v>#N/A</v>
      </c>
      <c r="P504" t="e">
        <f>VLOOKUP(J504,Demand_calculation!$B$2:$AA$402,17,0)</f>
        <v>#N/A</v>
      </c>
      <c r="Q504" t="e">
        <f>VLOOKUP(J504,Demand_calculation!$B$2:$AA$402,18,0)</f>
        <v>#N/A</v>
      </c>
      <c r="R504" t="e">
        <f>VLOOKUP(J504,Demand_calculation!$B$2:$AA$402,19,0)</f>
        <v>#N/A</v>
      </c>
      <c r="S504" t="e">
        <f>VLOOKUP(J504,Demand_calculation!$B$2:$AA$402,20,0)</f>
        <v>#N/A</v>
      </c>
      <c r="T504" t="e">
        <f>VLOOKUP(J504,Demand_calculation!$B$2:$AA$402,21,0)</f>
        <v>#N/A</v>
      </c>
      <c r="U504" t="e">
        <f>VLOOKUP(J504,Demand_calculation!$B$2:$AA$402,22,0)</f>
        <v>#N/A</v>
      </c>
      <c r="V504" t="e">
        <f>VLOOKUP(J504,Demand_calculation!$B$2:$AA$402,23,0)</f>
        <v>#N/A</v>
      </c>
      <c r="W504" t="e">
        <f>VLOOKUP(J504,Demand_calculation!$B$2:$AA$402,24,0)</f>
        <v>#N/A</v>
      </c>
      <c r="X504" t="e">
        <f>VLOOKUP(J504,Demand_calculation!$B$2:$AA$402,25,0)</f>
        <v>#N/A</v>
      </c>
      <c r="Y504" t="e">
        <f>VLOOKUP(J504,Demand_calculation!$B$2:$AA$402,26,0)</f>
        <v>#N/A</v>
      </c>
    </row>
    <row r="505" spans="1:25">
      <c r="A505">
        <v>6636</v>
      </c>
      <c r="B505">
        <v>31</v>
      </c>
      <c r="C505" t="str">
        <f t="shared" si="127"/>
        <v>n31</v>
      </c>
      <c r="D505" t="str">
        <f>VLOOKUP(A505,Demand_calculation!$A$2:$B$402,2,0)</f>
        <v>load142</v>
      </c>
      <c r="F505" t="s">
        <v>12595</v>
      </c>
      <c r="G505" t="s">
        <v>11819</v>
      </c>
      <c r="I505" t="s">
        <v>12595</v>
      </c>
      <c r="J505" t="s">
        <v>11819</v>
      </c>
      <c r="K505" t="e">
        <f>VLOOKUP(J505,Demand_calculation!$B$2:$M$402,12,0)</f>
        <v>#N/A</v>
      </c>
      <c r="L505" t="e">
        <f>VLOOKUP(J505,Demand_calculation!$B$2:$AA$402,13,0)</f>
        <v>#N/A</v>
      </c>
      <c r="M505" t="e">
        <f>VLOOKUP(J505,Demand_calculation!$B$2:$AA$402,14,0)</f>
        <v>#N/A</v>
      </c>
      <c r="N505" t="e">
        <f>VLOOKUP(J505,Demand_calculation!$B$2:$AA$402,15,0)</f>
        <v>#N/A</v>
      </c>
      <c r="O505" t="e">
        <f>VLOOKUP(J505,Demand_calculation!$B$2:$AA$402,16,0)</f>
        <v>#N/A</v>
      </c>
      <c r="P505" t="e">
        <f>VLOOKUP(J505,Demand_calculation!$B$2:$AA$402,17,0)</f>
        <v>#N/A</v>
      </c>
      <c r="Q505" t="e">
        <f>VLOOKUP(J505,Demand_calculation!$B$2:$AA$402,18,0)</f>
        <v>#N/A</v>
      </c>
      <c r="R505" t="e">
        <f>VLOOKUP(J505,Demand_calculation!$B$2:$AA$402,19,0)</f>
        <v>#N/A</v>
      </c>
      <c r="S505" t="e">
        <f>VLOOKUP(J505,Demand_calculation!$B$2:$AA$402,20,0)</f>
        <v>#N/A</v>
      </c>
      <c r="T505" t="e">
        <f>VLOOKUP(J505,Demand_calculation!$B$2:$AA$402,21,0)</f>
        <v>#N/A</v>
      </c>
      <c r="U505" t="e">
        <f>VLOOKUP(J505,Demand_calculation!$B$2:$AA$402,22,0)</f>
        <v>#N/A</v>
      </c>
      <c r="V505" t="e">
        <f>VLOOKUP(J505,Demand_calculation!$B$2:$AA$402,23,0)</f>
        <v>#N/A</v>
      </c>
      <c r="W505" t="e">
        <f>VLOOKUP(J505,Demand_calculation!$B$2:$AA$402,24,0)</f>
        <v>#N/A</v>
      </c>
      <c r="X505" t="e">
        <f>VLOOKUP(J505,Demand_calculation!$B$2:$AA$402,25,0)</f>
        <v>#N/A</v>
      </c>
      <c r="Y505" t="e">
        <f>VLOOKUP(J505,Demand_calculation!$B$2:$AA$402,26,0)</f>
        <v>#N/A</v>
      </c>
    </row>
    <row r="506" spans="1:25">
      <c r="A506">
        <v>7111</v>
      </c>
      <c r="B506">
        <v>276</v>
      </c>
      <c r="C506" t="str">
        <f t="shared" si="127"/>
        <v>n276</v>
      </c>
      <c r="D506" t="str">
        <f>VLOOKUP(A506,Demand_calculation!$A$2:$B$402,2,0)</f>
        <v>load143</v>
      </c>
      <c r="F506" t="s">
        <v>12595</v>
      </c>
      <c r="G506" t="s">
        <v>11825</v>
      </c>
      <c r="I506" t="s">
        <v>12595</v>
      </c>
      <c r="J506" t="s">
        <v>11825</v>
      </c>
      <c r="K506" t="e">
        <f>VLOOKUP(J506,Demand_calculation!$B$2:$M$402,12,0)</f>
        <v>#N/A</v>
      </c>
      <c r="L506" t="e">
        <f>VLOOKUP(J506,Demand_calculation!$B$2:$AA$402,13,0)</f>
        <v>#N/A</v>
      </c>
      <c r="M506" t="e">
        <f>VLOOKUP(J506,Demand_calculation!$B$2:$AA$402,14,0)</f>
        <v>#N/A</v>
      </c>
      <c r="N506" t="e">
        <f>VLOOKUP(J506,Demand_calculation!$B$2:$AA$402,15,0)</f>
        <v>#N/A</v>
      </c>
      <c r="O506" t="e">
        <f>VLOOKUP(J506,Demand_calculation!$B$2:$AA$402,16,0)</f>
        <v>#N/A</v>
      </c>
      <c r="P506" t="e">
        <f>VLOOKUP(J506,Demand_calculation!$B$2:$AA$402,17,0)</f>
        <v>#N/A</v>
      </c>
      <c r="Q506" t="e">
        <f>VLOOKUP(J506,Demand_calculation!$B$2:$AA$402,18,0)</f>
        <v>#N/A</v>
      </c>
      <c r="R506" t="e">
        <f>VLOOKUP(J506,Demand_calculation!$B$2:$AA$402,19,0)</f>
        <v>#N/A</v>
      </c>
      <c r="S506" t="e">
        <f>VLOOKUP(J506,Demand_calculation!$B$2:$AA$402,20,0)</f>
        <v>#N/A</v>
      </c>
      <c r="T506" t="e">
        <f>VLOOKUP(J506,Demand_calculation!$B$2:$AA$402,21,0)</f>
        <v>#N/A</v>
      </c>
      <c r="U506" t="e">
        <f>VLOOKUP(J506,Demand_calculation!$B$2:$AA$402,22,0)</f>
        <v>#N/A</v>
      </c>
      <c r="V506" t="e">
        <f>VLOOKUP(J506,Demand_calculation!$B$2:$AA$402,23,0)</f>
        <v>#N/A</v>
      </c>
      <c r="W506" t="e">
        <f>VLOOKUP(J506,Demand_calculation!$B$2:$AA$402,24,0)</f>
        <v>#N/A</v>
      </c>
      <c r="X506" t="e">
        <f>VLOOKUP(J506,Demand_calculation!$B$2:$AA$402,25,0)</f>
        <v>#N/A</v>
      </c>
      <c r="Y506" t="e">
        <f>VLOOKUP(J506,Demand_calculation!$B$2:$AA$402,26,0)</f>
        <v>#N/A</v>
      </c>
    </row>
    <row r="507" spans="1:25">
      <c r="A507">
        <v>7131</v>
      </c>
      <c r="B507">
        <v>118</v>
      </c>
      <c r="C507" t="str">
        <f t="shared" si="127"/>
        <v>n118</v>
      </c>
      <c r="D507" t="str">
        <f>VLOOKUP(A507,Demand_calculation!$A$2:$B$402,2,0)</f>
        <v>load144</v>
      </c>
      <c r="F507" t="s">
        <v>12907</v>
      </c>
      <c r="G507" t="s">
        <v>11736</v>
      </c>
      <c r="I507" t="s">
        <v>12907</v>
      </c>
      <c r="J507" t="s">
        <v>11736</v>
      </c>
      <c r="K507" t="e">
        <f>VLOOKUP(J507,Demand_calculation!$B$2:$M$402,12,0)</f>
        <v>#N/A</v>
      </c>
      <c r="L507" t="e">
        <f>VLOOKUP(J507,Demand_calculation!$B$2:$AA$402,13,0)</f>
        <v>#N/A</v>
      </c>
      <c r="M507" t="e">
        <f>VLOOKUP(J507,Demand_calculation!$B$2:$AA$402,14,0)</f>
        <v>#N/A</v>
      </c>
      <c r="N507" t="e">
        <f>VLOOKUP(J507,Demand_calculation!$B$2:$AA$402,15,0)</f>
        <v>#N/A</v>
      </c>
      <c r="O507" t="e">
        <f>VLOOKUP(J507,Demand_calculation!$B$2:$AA$402,16,0)</f>
        <v>#N/A</v>
      </c>
      <c r="P507" t="e">
        <f>VLOOKUP(J507,Demand_calculation!$B$2:$AA$402,17,0)</f>
        <v>#N/A</v>
      </c>
      <c r="Q507" t="e">
        <f>VLOOKUP(J507,Demand_calculation!$B$2:$AA$402,18,0)</f>
        <v>#N/A</v>
      </c>
      <c r="R507" t="e">
        <f>VLOOKUP(J507,Demand_calculation!$B$2:$AA$402,19,0)</f>
        <v>#N/A</v>
      </c>
      <c r="S507" t="e">
        <f>VLOOKUP(J507,Demand_calculation!$B$2:$AA$402,20,0)</f>
        <v>#N/A</v>
      </c>
      <c r="T507" t="e">
        <f>VLOOKUP(J507,Demand_calculation!$B$2:$AA$402,21,0)</f>
        <v>#N/A</v>
      </c>
      <c r="U507" t="e">
        <f>VLOOKUP(J507,Demand_calculation!$B$2:$AA$402,22,0)</f>
        <v>#N/A</v>
      </c>
      <c r="V507" t="e">
        <f>VLOOKUP(J507,Demand_calculation!$B$2:$AA$402,23,0)</f>
        <v>#N/A</v>
      </c>
      <c r="W507" t="e">
        <f>VLOOKUP(J507,Demand_calculation!$B$2:$AA$402,24,0)</f>
        <v>#N/A</v>
      </c>
      <c r="X507" t="e">
        <f>VLOOKUP(J507,Demand_calculation!$B$2:$AA$402,25,0)</f>
        <v>#N/A</v>
      </c>
      <c r="Y507" t="e">
        <f>VLOOKUP(J507,Demand_calculation!$B$2:$AA$402,26,0)</f>
        <v>#N/A</v>
      </c>
    </row>
    <row r="508" spans="1:25">
      <c r="A508">
        <v>7131</v>
      </c>
      <c r="B508">
        <v>152</v>
      </c>
      <c r="C508" t="str">
        <f t="shared" si="127"/>
        <v>n152</v>
      </c>
      <c r="D508" t="str">
        <f>VLOOKUP(A508,Demand_calculation!$A$2:$B$402,2,0)</f>
        <v>load144</v>
      </c>
      <c r="F508" t="s">
        <v>12907</v>
      </c>
      <c r="G508" t="s">
        <v>11737</v>
      </c>
      <c r="I508" t="s">
        <v>12907</v>
      </c>
      <c r="J508" t="s">
        <v>11737</v>
      </c>
      <c r="K508" t="e">
        <f>VLOOKUP(J508,Demand_calculation!$B$2:$M$402,12,0)</f>
        <v>#N/A</v>
      </c>
      <c r="L508" t="e">
        <f>VLOOKUP(J508,Demand_calculation!$B$2:$AA$402,13,0)</f>
        <v>#N/A</v>
      </c>
      <c r="M508" t="e">
        <f>VLOOKUP(J508,Demand_calculation!$B$2:$AA$402,14,0)</f>
        <v>#N/A</v>
      </c>
      <c r="N508" t="e">
        <f>VLOOKUP(J508,Demand_calculation!$B$2:$AA$402,15,0)</f>
        <v>#N/A</v>
      </c>
      <c r="O508" t="e">
        <f>VLOOKUP(J508,Demand_calculation!$B$2:$AA$402,16,0)</f>
        <v>#N/A</v>
      </c>
      <c r="P508" t="e">
        <f>VLOOKUP(J508,Demand_calculation!$B$2:$AA$402,17,0)</f>
        <v>#N/A</v>
      </c>
      <c r="Q508" t="e">
        <f>VLOOKUP(J508,Demand_calculation!$B$2:$AA$402,18,0)</f>
        <v>#N/A</v>
      </c>
      <c r="R508" t="e">
        <f>VLOOKUP(J508,Demand_calculation!$B$2:$AA$402,19,0)</f>
        <v>#N/A</v>
      </c>
      <c r="S508" t="e">
        <f>VLOOKUP(J508,Demand_calculation!$B$2:$AA$402,20,0)</f>
        <v>#N/A</v>
      </c>
      <c r="T508" t="e">
        <f>VLOOKUP(J508,Demand_calculation!$B$2:$AA$402,21,0)</f>
        <v>#N/A</v>
      </c>
      <c r="U508" t="e">
        <f>VLOOKUP(J508,Demand_calculation!$B$2:$AA$402,22,0)</f>
        <v>#N/A</v>
      </c>
      <c r="V508" t="e">
        <f>VLOOKUP(J508,Demand_calculation!$B$2:$AA$402,23,0)</f>
        <v>#N/A</v>
      </c>
      <c r="W508" t="e">
        <f>VLOOKUP(J508,Demand_calculation!$B$2:$AA$402,24,0)</f>
        <v>#N/A</v>
      </c>
      <c r="X508" t="e">
        <f>VLOOKUP(J508,Demand_calculation!$B$2:$AA$402,25,0)</f>
        <v>#N/A</v>
      </c>
      <c r="Y508" t="e">
        <f>VLOOKUP(J508,Demand_calculation!$B$2:$AA$402,26,0)</f>
        <v>#N/A</v>
      </c>
    </row>
    <row r="509" spans="1:25">
      <c r="A509">
        <v>7131</v>
      </c>
      <c r="B509">
        <v>453</v>
      </c>
      <c r="C509" t="str">
        <f t="shared" si="127"/>
        <v>n453</v>
      </c>
      <c r="D509" t="str">
        <f>VLOOKUP(A509,Demand_calculation!$A$2:$B$402,2,0)</f>
        <v>load144</v>
      </c>
      <c r="F509" t="s">
        <v>12907</v>
      </c>
      <c r="G509" t="s">
        <v>11741</v>
      </c>
      <c r="I509" t="s">
        <v>12907</v>
      </c>
      <c r="J509" t="s">
        <v>11741</v>
      </c>
      <c r="K509" t="e">
        <f>VLOOKUP(J509,Demand_calculation!$B$2:$M$402,12,0)</f>
        <v>#N/A</v>
      </c>
      <c r="L509" t="e">
        <f>VLOOKUP(J509,Demand_calculation!$B$2:$AA$402,13,0)</f>
        <v>#N/A</v>
      </c>
      <c r="M509" t="e">
        <f>VLOOKUP(J509,Demand_calculation!$B$2:$AA$402,14,0)</f>
        <v>#N/A</v>
      </c>
      <c r="N509" t="e">
        <f>VLOOKUP(J509,Demand_calculation!$B$2:$AA$402,15,0)</f>
        <v>#N/A</v>
      </c>
      <c r="O509" t="e">
        <f>VLOOKUP(J509,Demand_calculation!$B$2:$AA$402,16,0)</f>
        <v>#N/A</v>
      </c>
      <c r="P509" t="e">
        <f>VLOOKUP(J509,Demand_calculation!$B$2:$AA$402,17,0)</f>
        <v>#N/A</v>
      </c>
      <c r="Q509" t="e">
        <f>VLOOKUP(J509,Demand_calculation!$B$2:$AA$402,18,0)</f>
        <v>#N/A</v>
      </c>
      <c r="R509" t="e">
        <f>VLOOKUP(J509,Demand_calculation!$B$2:$AA$402,19,0)</f>
        <v>#N/A</v>
      </c>
      <c r="S509" t="e">
        <f>VLOOKUP(J509,Demand_calculation!$B$2:$AA$402,20,0)</f>
        <v>#N/A</v>
      </c>
      <c r="T509" t="e">
        <f>VLOOKUP(J509,Demand_calculation!$B$2:$AA$402,21,0)</f>
        <v>#N/A</v>
      </c>
      <c r="U509" t="e">
        <f>VLOOKUP(J509,Demand_calculation!$B$2:$AA$402,22,0)</f>
        <v>#N/A</v>
      </c>
      <c r="V509" t="e">
        <f>VLOOKUP(J509,Demand_calculation!$B$2:$AA$402,23,0)</f>
        <v>#N/A</v>
      </c>
      <c r="W509" t="e">
        <f>VLOOKUP(J509,Demand_calculation!$B$2:$AA$402,24,0)</f>
        <v>#N/A</v>
      </c>
      <c r="X509" t="e">
        <f>VLOOKUP(J509,Demand_calculation!$B$2:$AA$402,25,0)</f>
        <v>#N/A</v>
      </c>
      <c r="Y509" t="e">
        <f>VLOOKUP(J509,Demand_calculation!$B$2:$AA$402,26,0)</f>
        <v>#N/A</v>
      </c>
    </row>
    <row r="510" spans="1:25">
      <c r="A510">
        <v>7131</v>
      </c>
      <c r="B510">
        <v>275</v>
      </c>
      <c r="C510" t="str">
        <f t="shared" si="127"/>
        <v>n275</v>
      </c>
      <c r="D510" t="str">
        <f>VLOOKUP(A510,Demand_calculation!$A$2:$B$402,2,0)</f>
        <v>load144</v>
      </c>
      <c r="F510" t="s">
        <v>12907</v>
      </c>
      <c r="G510" t="s">
        <v>11742</v>
      </c>
      <c r="I510" t="s">
        <v>12907</v>
      </c>
      <c r="J510" t="s">
        <v>11742</v>
      </c>
      <c r="K510" t="e">
        <f>VLOOKUP(J510,Demand_calculation!$B$2:$M$402,12,0)</f>
        <v>#N/A</v>
      </c>
      <c r="L510" t="e">
        <f>VLOOKUP(J510,Demand_calculation!$B$2:$AA$402,13,0)</f>
        <v>#N/A</v>
      </c>
      <c r="M510" t="e">
        <f>VLOOKUP(J510,Demand_calculation!$B$2:$AA$402,14,0)</f>
        <v>#N/A</v>
      </c>
      <c r="N510" t="e">
        <f>VLOOKUP(J510,Demand_calculation!$B$2:$AA$402,15,0)</f>
        <v>#N/A</v>
      </c>
      <c r="O510" t="e">
        <f>VLOOKUP(J510,Demand_calculation!$B$2:$AA$402,16,0)</f>
        <v>#N/A</v>
      </c>
      <c r="P510" t="e">
        <f>VLOOKUP(J510,Demand_calculation!$B$2:$AA$402,17,0)</f>
        <v>#N/A</v>
      </c>
      <c r="Q510" t="e">
        <f>VLOOKUP(J510,Demand_calculation!$B$2:$AA$402,18,0)</f>
        <v>#N/A</v>
      </c>
      <c r="R510" t="e">
        <f>VLOOKUP(J510,Demand_calculation!$B$2:$AA$402,19,0)</f>
        <v>#N/A</v>
      </c>
      <c r="S510" t="e">
        <f>VLOOKUP(J510,Demand_calculation!$B$2:$AA$402,20,0)</f>
        <v>#N/A</v>
      </c>
      <c r="T510" t="e">
        <f>VLOOKUP(J510,Demand_calculation!$B$2:$AA$402,21,0)</f>
        <v>#N/A</v>
      </c>
      <c r="U510" t="e">
        <f>VLOOKUP(J510,Demand_calculation!$B$2:$AA$402,22,0)</f>
        <v>#N/A</v>
      </c>
      <c r="V510" t="e">
        <f>VLOOKUP(J510,Demand_calculation!$B$2:$AA$402,23,0)</f>
        <v>#N/A</v>
      </c>
      <c r="W510" t="e">
        <f>VLOOKUP(J510,Demand_calculation!$B$2:$AA$402,24,0)</f>
        <v>#N/A</v>
      </c>
      <c r="X510" t="e">
        <f>VLOOKUP(J510,Demand_calculation!$B$2:$AA$402,25,0)</f>
        <v>#N/A</v>
      </c>
      <c r="Y510" t="e">
        <f>VLOOKUP(J510,Demand_calculation!$B$2:$AA$402,26,0)</f>
        <v>#N/A</v>
      </c>
    </row>
    <row r="511" spans="1:25">
      <c r="A511">
        <v>7132</v>
      </c>
      <c r="B511">
        <v>268</v>
      </c>
      <c r="C511" t="str">
        <f t="shared" si="127"/>
        <v>n268</v>
      </c>
      <c r="D511" t="str">
        <f>VLOOKUP(A511,Demand_calculation!$A$2:$B$402,2,0)</f>
        <v>load145</v>
      </c>
      <c r="F511" t="s">
        <v>12907</v>
      </c>
      <c r="G511" t="s">
        <v>11743</v>
      </c>
      <c r="I511" t="s">
        <v>12907</v>
      </c>
      <c r="J511" t="s">
        <v>11743</v>
      </c>
      <c r="K511" t="e">
        <f>VLOOKUP(J511,Demand_calculation!$B$2:$M$402,12,0)</f>
        <v>#N/A</v>
      </c>
      <c r="L511" t="e">
        <f>VLOOKUP(J511,Demand_calculation!$B$2:$AA$402,13,0)</f>
        <v>#N/A</v>
      </c>
      <c r="M511" t="e">
        <f>VLOOKUP(J511,Demand_calculation!$B$2:$AA$402,14,0)</f>
        <v>#N/A</v>
      </c>
      <c r="N511" t="e">
        <f>VLOOKUP(J511,Demand_calculation!$B$2:$AA$402,15,0)</f>
        <v>#N/A</v>
      </c>
      <c r="O511" t="e">
        <f>VLOOKUP(J511,Demand_calculation!$B$2:$AA$402,16,0)</f>
        <v>#N/A</v>
      </c>
      <c r="P511" t="e">
        <f>VLOOKUP(J511,Demand_calculation!$B$2:$AA$402,17,0)</f>
        <v>#N/A</v>
      </c>
      <c r="Q511" t="e">
        <f>VLOOKUP(J511,Demand_calculation!$B$2:$AA$402,18,0)</f>
        <v>#N/A</v>
      </c>
      <c r="R511" t="e">
        <f>VLOOKUP(J511,Demand_calculation!$B$2:$AA$402,19,0)</f>
        <v>#N/A</v>
      </c>
      <c r="S511" t="e">
        <f>VLOOKUP(J511,Demand_calculation!$B$2:$AA$402,20,0)</f>
        <v>#N/A</v>
      </c>
      <c r="T511" t="e">
        <f>VLOOKUP(J511,Demand_calculation!$B$2:$AA$402,21,0)</f>
        <v>#N/A</v>
      </c>
      <c r="U511" t="e">
        <f>VLOOKUP(J511,Demand_calculation!$B$2:$AA$402,22,0)</f>
        <v>#N/A</v>
      </c>
      <c r="V511" t="e">
        <f>VLOOKUP(J511,Demand_calculation!$B$2:$AA$402,23,0)</f>
        <v>#N/A</v>
      </c>
      <c r="W511" t="e">
        <f>VLOOKUP(J511,Demand_calculation!$B$2:$AA$402,24,0)</f>
        <v>#N/A</v>
      </c>
      <c r="X511" t="e">
        <f>VLOOKUP(J511,Demand_calculation!$B$2:$AA$402,25,0)</f>
        <v>#N/A</v>
      </c>
      <c r="Y511" t="e">
        <f>VLOOKUP(J511,Demand_calculation!$B$2:$AA$402,26,0)</f>
        <v>#N/A</v>
      </c>
    </row>
    <row r="512" spans="1:25">
      <c r="A512">
        <v>7132</v>
      </c>
      <c r="B512">
        <v>120</v>
      </c>
      <c r="C512" t="str">
        <f t="shared" si="127"/>
        <v>n120</v>
      </c>
      <c r="D512" t="str">
        <f>VLOOKUP(A512,Demand_calculation!$A$2:$B$402,2,0)</f>
        <v>load145</v>
      </c>
      <c r="F512" t="s">
        <v>12911</v>
      </c>
      <c r="G512" t="s">
        <v>11710</v>
      </c>
      <c r="I512" t="s">
        <v>12911</v>
      </c>
      <c r="J512" t="s">
        <v>11710</v>
      </c>
      <c r="K512" t="e">
        <f>VLOOKUP(J512,Demand_calculation!$B$2:$M$402,12,0)</f>
        <v>#N/A</v>
      </c>
      <c r="L512" t="e">
        <f>VLOOKUP(J512,Demand_calculation!$B$2:$AA$402,13,0)</f>
        <v>#N/A</v>
      </c>
      <c r="M512" t="e">
        <f>VLOOKUP(J512,Demand_calculation!$B$2:$AA$402,14,0)</f>
        <v>#N/A</v>
      </c>
      <c r="N512" t="e">
        <f>VLOOKUP(J512,Demand_calculation!$B$2:$AA$402,15,0)</f>
        <v>#N/A</v>
      </c>
      <c r="O512" t="e">
        <f>VLOOKUP(J512,Demand_calculation!$B$2:$AA$402,16,0)</f>
        <v>#N/A</v>
      </c>
      <c r="P512" t="e">
        <f>VLOOKUP(J512,Demand_calculation!$B$2:$AA$402,17,0)</f>
        <v>#N/A</v>
      </c>
      <c r="Q512" t="e">
        <f>VLOOKUP(J512,Demand_calculation!$B$2:$AA$402,18,0)</f>
        <v>#N/A</v>
      </c>
      <c r="R512" t="e">
        <f>VLOOKUP(J512,Demand_calculation!$B$2:$AA$402,19,0)</f>
        <v>#N/A</v>
      </c>
      <c r="S512" t="e">
        <f>VLOOKUP(J512,Demand_calculation!$B$2:$AA$402,20,0)</f>
        <v>#N/A</v>
      </c>
      <c r="T512" t="e">
        <f>VLOOKUP(J512,Demand_calculation!$B$2:$AA$402,21,0)</f>
        <v>#N/A</v>
      </c>
      <c r="U512" t="e">
        <f>VLOOKUP(J512,Demand_calculation!$B$2:$AA$402,22,0)</f>
        <v>#N/A</v>
      </c>
      <c r="V512" t="e">
        <f>VLOOKUP(J512,Demand_calculation!$B$2:$AA$402,23,0)</f>
        <v>#N/A</v>
      </c>
      <c r="W512" t="e">
        <f>VLOOKUP(J512,Demand_calculation!$B$2:$AA$402,24,0)</f>
        <v>#N/A</v>
      </c>
      <c r="X512" t="e">
        <f>VLOOKUP(J512,Demand_calculation!$B$2:$AA$402,25,0)</f>
        <v>#N/A</v>
      </c>
      <c r="Y512" t="e">
        <f>VLOOKUP(J512,Demand_calculation!$B$2:$AA$402,26,0)</f>
        <v>#N/A</v>
      </c>
    </row>
    <row r="513" spans="1:25">
      <c r="A513">
        <v>7132</v>
      </c>
      <c r="B513">
        <v>275</v>
      </c>
      <c r="C513" t="str">
        <f t="shared" si="127"/>
        <v>n275</v>
      </c>
      <c r="D513" t="str">
        <f>VLOOKUP(A513,Demand_calculation!$A$2:$B$402,2,0)</f>
        <v>load145</v>
      </c>
      <c r="F513" t="s">
        <v>12911</v>
      </c>
      <c r="G513" t="s">
        <v>11823</v>
      </c>
      <c r="I513" t="s">
        <v>12911</v>
      </c>
      <c r="J513" t="s">
        <v>11823</v>
      </c>
      <c r="K513" t="e">
        <f>VLOOKUP(J513,Demand_calculation!$B$2:$M$402,12,0)</f>
        <v>#N/A</v>
      </c>
      <c r="L513" t="e">
        <f>VLOOKUP(J513,Demand_calculation!$B$2:$AA$402,13,0)</f>
        <v>#N/A</v>
      </c>
      <c r="M513" t="e">
        <f>VLOOKUP(J513,Demand_calculation!$B$2:$AA$402,14,0)</f>
        <v>#N/A</v>
      </c>
      <c r="N513" t="e">
        <f>VLOOKUP(J513,Demand_calculation!$B$2:$AA$402,15,0)</f>
        <v>#N/A</v>
      </c>
      <c r="O513" t="e">
        <f>VLOOKUP(J513,Demand_calculation!$B$2:$AA$402,16,0)</f>
        <v>#N/A</v>
      </c>
      <c r="P513" t="e">
        <f>VLOOKUP(J513,Demand_calculation!$B$2:$AA$402,17,0)</f>
        <v>#N/A</v>
      </c>
      <c r="Q513" t="e">
        <f>VLOOKUP(J513,Demand_calculation!$B$2:$AA$402,18,0)</f>
        <v>#N/A</v>
      </c>
      <c r="R513" t="e">
        <f>VLOOKUP(J513,Demand_calculation!$B$2:$AA$402,19,0)</f>
        <v>#N/A</v>
      </c>
      <c r="S513" t="e">
        <f>VLOOKUP(J513,Demand_calculation!$B$2:$AA$402,20,0)</f>
        <v>#N/A</v>
      </c>
      <c r="T513" t="e">
        <f>VLOOKUP(J513,Demand_calculation!$B$2:$AA$402,21,0)</f>
        <v>#N/A</v>
      </c>
      <c r="U513" t="e">
        <f>VLOOKUP(J513,Demand_calculation!$B$2:$AA$402,22,0)</f>
        <v>#N/A</v>
      </c>
      <c r="V513" t="e">
        <f>VLOOKUP(J513,Demand_calculation!$B$2:$AA$402,23,0)</f>
        <v>#N/A</v>
      </c>
      <c r="W513" t="e">
        <f>VLOOKUP(J513,Demand_calculation!$B$2:$AA$402,24,0)</f>
        <v>#N/A</v>
      </c>
      <c r="X513" t="e">
        <f>VLOOKUP(J513,Demand_calculation!$B$2:$AA$402,25,0)</f>
        <v>#N/A</v>
      </c>
      <c r="Y513" t="e">
        <f>VLOOKUP(J513,Demand_calculation!$B$2:$AA$402,26,0)</f>
        <v>#N/A</v>
      </c>
    </row>
    <row r="514" spans="1:25">
      <c r="A514">
        <v>7132</v>
      </c>
      <c r="B514">
        <v>276</v>
      </c>
      <c r="C514" t="str">
        <f t="shared" si="127"/>
        <v>n276</v>
      </c>
      <c r="D514" t="str">
        <f>VLOOKUP(A514,Demand_calculation!$A$2:$B$402,2,0)</f>
        <v>load145</v>
      </c>
      <c r="F514" t="s">
        <v>12911</v>
      </c>
      <c r="G514" t="s">
        <v>11826</v>
      </c>
      <c r="I514" t="s">
        <v>12911</v>
      </c>
      <c r="J514" t="s">
        <v>11826</v>
      </c>
      <c r="K514" t="e">
        <f>VLOOKUP(J514,Demand_calculation!$B$2:$M$402,12,0)</f>
        <v>#N/A</v>
      </c>
      <c r="L514" t="e">
        <f>VLOOKUP(J514,Demand_calculation!$B$2:$AA$402,13,0)</f>
        <v>#N/A</v>
      </c>
      <c r="M514" t="e">
        <f>VLOOKUP(J514,Demand_calculation!$B$2:$AA$402,14,0)</f>
        <v>#N/A</v>
      </c>
      <c r="N514" t="e">
        <f>VLOOKUP(J514,Demand_calculation!$B$2:$AA$402,15,0)</f>
        <v>#N/A</v>
      </c>
      <c r="O514" t="e">
        <f>VLOOKUP(J514,Demand_calculation!$B$2:$AA$402,16,0)</f>
        <v>#N/A</v>
      </c>
      <c r="P514" t="e">
        <f>VLOOKUP(J514,Demand_calculation!$B$2:$AA$402,17,0)</f>
        <v>#N/A</v>
      </c>
      <c r="Q514" t="e">
        <f>VLOOKUP(J514,Demand_calculation!$B$2:$AA$402,18,0)</f>
        <v>#N/A</v>
      </c>
      <c r="R514" t="e">
        <f>VLOOKUP(J514,Demand_calculation!$B$2:$AA$402,19,0)</f>
        <v>#N/A</v>
      </c>
      <c r="S514" t="e">
        <f>VLOOKUP(J514,Demand_calculation!$B$2:$AA$402,20,0)</f>
        <v>#N/A</v>
      </c>
      <c r="T514" t="e">
        <f>VLOOKUP(J514,Demand_calculation!$B$2:$AA$402,21,0)</f>
        <v>#N/A</v>
      </c>
      <c r="U514" t="e">
        <f>VLOOKUP(J514,Demand_calculation!$B$2:$AA$402,22,0)</f>
        <v>#N/A</v>
      </c>
      <c r="V514" t="e">
        <f>VLOOKUP(J514,Demand_calculation!$B$2:$AA$402,23,0)</f>
        <v>#N/A</v>
      </c>
      <c r="W514" t="e">
        <f>VLOOKUP(J514,Demand_calculation!$B$2:$AA$402,24,0)</f>
        <v>#N/A</v>
      </c>
      <c r="X514" t="e">
        <f>VLOOKUP(J514,Demand_calculation!$B$2:$AA$402,25,0)</f>
        <v>#N/A</v>
      </c>
      <c r="Y514" t="e">
        <f>VLOOKUP(J514,Demand_calculation!$B$2:$AA$402,26,0)</f>
        <v>#N/A</v>
      </c>
    </row>
    <row r="515" spans="1:25">
      <c r="A515">
        <v>7133</v>
      </c>
      <c r="B515">
        <v>254</v>
      </c>
      <c r="C515" t="str">
        <f t="shared" ref="C515:C578" si="128">"n"&amp;B515</f>
        <v>n254</v>
      </c>
      <c r="D515" t="str">
        <f>VLOOKUP(A515,Demand_calculation!$A$2:$B$402,2,0)</f>
        <v>load146</v>
      </c>
      <c r="F515" t="s">
        <v>12942</v>
      </c>
      <c r="G515" t="s">
        <v>11742</v>
      </c>
      <c r="I515" t="s">
        <v>12942</v>
      </c>
      <c r="J515" t="s">
        <v>11742</v>
      </c>
      <c r="K515" t="e">
        <f>VLOOKUP(J515,Demand_calculation!$B$2:$M$402,12,0)</f>
        <v>#N/A</v>
      </c>
      <c r="L515" t="e">
        <f>VLOOKUP(J515,Demand_calculation!$B$2:$AA$402,13,0)</f>
        <v>#N/A</v>
      </c>
      <c r="M515" t="e">
        <f>VLOOKUP(J515,Demand_calculation!$B$2:$AA$402,14,0)</f>
        <v>#N/A</v>
      </c>
      <c r="N515" t="e">
        <f>VLOOKUP(J515,Demand_calculation!$B$2:$AA$402,15,0)</f>
        <v>#N/A</v>
      </c>
      <c r="O515" t="e">
        <f>VLOOKUP(J515,Demand_calculation!$B$2:$AA$402,16,0)</f>
        <v>#N/A</v>
      </c>
      <c r="P515" t="e">
        <f>VLOOKUP(J515,Demand_calculation!$B$2:$AA$402,17,0)</f>
        <v>#N/A</v>
      </c>
      <c r="Q515" t="e">
        <f>VLOOKUP(J515,Demand_calculation!$B$2:$AA$402,18,0)</f>
        <v>#N/A</v>
      </c>
      <c r="R515" t="e">
        <f>VLOOKUP(J515,Demand_calculation!$B$2:$AA$402,19,0)</f>
        <v>#N/A</v>
      </c>
      <c r="S515" t="e">
        <f>VLOOKUP(J515,Demand_calculation!$B$2:$AA$402,20,0)</f>
        <v>#N/A</v>
      </c>
      <c r="T515" t="e">
        <f>VLOOKUP(J515,Demand_calculation!$B$2:$AA$402,21,0)</f>
        <v>#N/A</v>
      </c>
      <c r="U515" t="e">
        <f>VLOOKUP(J515,Demand_calculation!$B$2:$AA$402,22,0)</f>
        <v>#N/A</v>
      </c>
      <c r="V515" t="e">
        <f>VLOOKUP(J515,Demand_calculation!$B$2:$AA$402,23,0)</f>
        <v>#N/A</v>
      </c>
      <c r="W515" t="e">
        <f>VLOOKUP(J515,Demand_calculation!$B$2:$AA$402,24,0)</f>
        <v>#N/A</v>
      </c>
      <c r="X515" t="e">
        <f>VLOOKUP(J515,Demand_calculation!$B$2:$AA$402,25,0)</f>
        <v>#N/A</v>
      </c>
      <c r="Y515" t="e">
        <f>VLOOKUP(J515,Demand_calculation!$B$2:$AA$402,26,0)</f>
        <v>#N/A</v>
      </c>
    </row>
    <row r="516" spans="1:25">
      <c r="A516">
        <v>7133</v>
      </c>
      <c r="B516">
        <v>225</v>
      </c>
      <c r="C516" t="str">
        <f t="shared" si="128"/>
        <v>n225</v>
      </c>
      <c r="D516" t="str">
        <f>VLOOKUP(A516,Demand_calculation!$A$2:$B$402,2,0)</f>
        <v>load146</v>
      </c>
      <c r="F516" t="s">
        <v>12942</v>
      </c>
      <c r="G516" t="s">
        <v>11780</v>
      </c>
      <c r="I516" t="s">
        <v>12942</v>
      </c>
      <c r="J516" t="s">
        <v>11780</v>
      </c>
      <c r="K516" t="e">
        <f>VLOOKUP(J516,Demand_calculation!$B$2:$M$402,12,0)</f>
        <v>#N/A</v>
      </c>
      <c r="L516" t="e">
        <f>VLOOKUP(J516,Demand_calculation!$B$2:$AA$402,13,0)</f>
        <v>#N/A</v>
      </c>
      <c r="M516" t="e">
        <f>VLOOKUP(J516,Demand_calculation!$B$2:$AA$402,14,0)</f>
        <v>#N/A</v>
      </c>
      <c r="N516" t="e">
        <f>VLOOKUP(J516,Demand_calculation!$B$2:$AA$402,15,0)</f>
        <v>#N/A</v>
      </c>
      <c r="O516" t="e">
        <f>VLOOKUP(J516,Demand_calculation!$B$2:$AA$402,16,0)</f>
        <v>#N/A</v>
      </c>
      <c r="P516" t="e">
        <f>VLOOKUP(J516,Demand_calculation!$B$2:$AA$402,17,0)</f>
        <v>#N/A</v>
      </c>
      <c r="Q516" t="e">
        <f>VLOOKUP(J516,Demand_calculation!$B$2:$AA$402,18,0)</f>
        <v>#N/A</v>
      </c>
      <c r="R516" t="e">
        <f>VLOOKUP(J516,Demand_calculation!$B$2:$AA$402,19,0)</f>
        <v>#N/A</v>
      </c>
      <c r="S516" t="e">
        <f>VLOOKUP(J516,Demand_calculation!$B$2:$AA$402,20,0)</f>
        <v>#N/A</v>
      </c>
      <c r="T516" t="e">
        <f>VLOOKUP(J516,Demand_calculation!$B$2:$AA$402,21,0)</f>
        <v>#N/A</v>
      </c>
      <c r="U516" t="e">
        <f>VLOOKUP(J516,Demand_calculation!$B$2:$AA$402,22,0)</f>
        <v>#N/A</v>
      </c>
      <c r="V516" t="e">
        <f>VLOOKUP(J516,Demand_calculation!$B$2:$AA$402,23,0)</f>
        <v>#N/A</v>
      </c>
      <c r="W516" t="e">
        <f>VLOOKUP(J516,Demand_calculation!$B$2:$AA$402,24,0)</f>
        <v>#N/A</v>
      </c>
      <c r="X516" t="e">
        <f>VLOOKUP(J516,Demand_calculation!$B$2:$AA$402,25,0)</f>
        <v>#N/A</v>
      </c>
      <c r="Y516" t="e">
        <f>VLOOKUP(J516,Demand_calculation!$B$2:$AA$402,26,0)</f>
        <v>#N/A</v>
      </c>
    </row>
    <row r="517" spans="1:25">
      <c r="A517">
        <v>7134</v>
      </c>
      <c r="B517">
        <v>211</v>
      </c>
      <c r="C517" t="str">
        <f t="shared" si="128"/>
        <v>n211</v>
      </c>
      <c r="D517" t="str">
        <f>VLOOKUP(A517,Demand_calculation!$A$2:$B$402,2,0)</f>
        <v>load147</v>
      </c>
      <c r="F517" t="s">
        <v>12871</v>
      </c>
      <c r="G517" t="s">
        <v>11891</v>
      </c>
      <c r="I517" t="s">
        <v>12871</v>
      </c>
      <c r="J517" t="s">
        <v>11891</v>
      </c>
      <c r="K517" t="e">
        <f>VLOOKUP(J517,Demand_calculation!$B$2:$M$402,12,0)</f>
        <v>#N/A</v>
      </c>
      <c r="L517" t="e">
        <f>VLOOKUP(J517,Demand_calculation!$B$2:$AA$402,13,0)</f>
        <v>#N/A</v>
      </c>
      <c r="M517" t="e">
        <f>VLOOKUP(J517,Demand_calculation!$B$2:$AA$402,14,0)</f>
        <v>#N/A</v>
      </c>
      <c r="N517" t="e">
        <f>VLOOKUP(J517,Demand_calculation!$B$2:$AA$402,15,0)</f>
        <v>#N/A</v>
      </c>
      <c r="O517" t="e">
        <f>VLOOKUP(J517,Demand_calculation!$B$2:$AA$402,16,0)</f>
        <v>#N/A</v>
      </c>
      <c r="P517" t="e">
        <f>VLOOKUP(J517,Demand_calculation!$B$2:$AA$402,17,0)</f>
        <v>#N/A</v>
      </c>
      <c r="Q517" t="e">
        <f>VLOOKUP(J517,Demand_calculation!$B$2:$AA$402,18,0)</f>
        <v>#N/A</v>
      </c>
      <c r="R517" t="e">
        <f>VLOOKUP(J517,Demand_calculation!$B$2:$AA$402,19,0)</f>
        <v>#N/A</v>
      </c>
      <c r="S517" t="e">
        <f>VLOOKUP(J517,Demand_calculation!$B$2:$AA$402,20,0)</f>
        <v>#N/A</v>
      </c>
      <c r="T517" t="e">
        <f>VLOOKUP(J517,Demand_calculation!$B$2:$AA$402,21,0)</f>
        <v>#N/A</v>
      </c>
      <c r="U517" t="e">
        <f>VLOOKUP(J517,Demand_calculation!$B$2:$AA$402,22,0)</f>
        <v>#N/A</v>
      </c>
      <c r="V517" t="e">
        <f>VLOOKUP(J517,Demand_calculation!$B$2:$AA$402,23,0)</f>
        <v>#N/A</v>
      </c>
      <c r="W517" t="e">
        <f>VLOOKUP(J517,Demand_calculation!$B$2:$AA$402,24,0)</f>
        <v>#N/A</v>
      </c>
      <c r="X517" t="e">
        <f>VLOOKUP(J517,Demand_calculation!$B$2:$AA$402,25,0)</f>
        <v>#N/A</v>
      </c>
      <c r="Y517" t="e">
        <f>VLOOKUP(J517,Demand_calculation!$B$2:$AA$402,26,0)</f>
        <v>#N/A</v>
      </c>
    </row>
    <row r="518" spans="1:25">
      <c r="A518">
        <v>7134</v>
      </c>
      <c r="B518">
        <v>99</v>
      </c>
      <c r="C518" t="str">
        <f t="shared" si="128"/>
        <v>n99</v>
      </c>
      <c r="D518" t="str">
        <f>VLOOKUP(A518,Demand_calculation!$A$2:$B$402,2,0)</f>
        <v>load147</v>
      </c>
      <c r="F518" t="s">
        <v>12944</v>
      </c>
      <c r="G518" t="s">
        <v>11737</v>
      </c>
      <c r="I518" t="s">
        <v>12944</v>
      </c>
      <c r="J518" t="s">
        <v>11737</v>
      </c>
      <c r="K518" t="e">
        <f>VLOOKUP(J518,Demand_calculation!$B$2:$M$402,12,0)</f>
        <v>#N/A</v>
      </c>
      <c r="L518" t="e">
        <f>VLOOKUP(J518,Demand_calculation!$B$2:$AA$402,13,0)</f>
        <v>#N/A</v>
      </c>
      <c r="M518" t="e">
        <f>VLOOKUP(J518,Demand_calculation!$B$2:$AA$402,14,0)</f>
        <v>#N/A</v>
      </c>
      <c r="N518" t="e">
        <f>VLOOKUP(J518,Demand_calculation!$B$2:$AA$402,15,0)</f>
        <v>#N/A</v>
      </c>
      <c r="O518" t="e">
        <f>VLOOKUP(J518,Demand_calculation!$B$2:$AA$402,16,0)</f>
        <v>#N/A</v>
      </c>
      <c r="P518" t="e">
        <f>VLOOKUP(J518,Demand_calculation!$B$2:$AA$402,17,0)</f>
        <v>#N/A</v>
      </c>
      <c r="Q518" t="e">
        <f>VLOOKUP(J518,Demand_calculation!$B$2:$AA$402,18,0)</f>
        <v>#N/A</v>
      </c>
      <c r="R518" t="e">
        <f>VLOOKUP(J518,Demand_calculation!$B$2:$AA$402,19,0)</f>
        <v>#N/A</v>
      </c>
      <c r="S518" t="e">
        <f>VLOOKUP(J518,Demand_calculation!$B$2:$AA$402,20,0)</f>
        <v>#N/A</v>
      </c>
      <c r="T518" t="e">
        <f>VLOOKUP(J518,Demand_calculation!$B$2:$AA$402,21,0)</f>
        <v>#N/A</v>
      </c>
      <c r="U518" t="e">
        <f>VLOOKUP(J518,Demand_calculation!$B$2:$AA$402,22,0)</f>
        <v>#N/A</v>
      </c>
      <c r="V518" t="e">
        <f>VLOOKUP(J518,Demand_calculation!$B$2:$AA$402,23,0)</f>
        <v>#N/A</v>
      </c>
      <c r="W518" t="e">
        <f>VLOOKUP(J518,Demand_calculation!$B$2:$AA$402,24,0)</f>
        <v>#N/A</v>
      </c>
      <c r="X518" t="e">
        <f>VLOOKUP(J518,Demand_calculation!$B$2:$AA$402,25,0)</f>
        <v>#N/A</v>
      </c>
      <c r="Y518" t="e">
        <f>VLOOKUP(J518,Demand_calculation!$B$2:$AA$402,26,0)</f>
        <v>#N/A</v>
      </c>
    </row>
    <row r="519" spans="1:25">
      <c r="A519">
        <v>7134</v>
      </c>
      <c r="B519">
        <v>212</v>
      </c>
      <c r="C519" t="str">
        <f t="shared" si="128"/>
        <v>n212</v>
      </c>
      <c r="D519" t="str">
        <f>VLOOKUP(A519,Demand_calculation!$A$2:$B$402,2,0)</f>
        <v>load147</v>
      </c>
      <c r="F519" t="s">
        <v>12944</v>
      </c>
      <c r="G519" t="s">
        <v>11780</v>
      </c>
      <c r="I519" t="s">
        <v>12944</v>
      </c>
      <c r="J519" t="s">
        <v>11780</v>
      </c>
      <c r="K519" t="e">
        <f>VLOOKUP(J519,Demand_calculation!$B$2:$M$402,12,0)</f>
        <v>#N/A</v>
      </c>
      <c r="L519" t="e">
        <f>VLOOKUP(J519,Demand_calculation!$B$2:$AA$402,13,0)</f>
        <v>#N/A</v>
      </c>
      <c r="M519" t="e">
        <f>VLOOKUP(J519,Demand_calculation!$B$2:$AA$402,14,0)</f>
        <v>#N/A</v>
      </c>
      <c r="N519" t="e">
        <f>VLOOKUP(J519,Demand_calculation!$B$2:$AA$402,15,0)</f>
        <v>#N/A</v>
      </c>
      <c r="O519" t="e">
        <f>VLOOKUP(J519,Demand_calculation!$B$2:$AA$402,16,0)</f>
        <v>#N/A</v>
      </c>
      <c r="P519" t="e">
        <f>VLOOKUP(J519,Demand_calculation!$B$2:$AA$402,17,0)</f>
        <v>#N/A</v>
      </c>
      <c r="Q519" t="e">
        <f>VLOOKUP(J519,Demand_calculation!$B$2:$AA$402,18,0)</f>
        <v>#N/A</v>
      </c>
      <c r="R519" t="e">
        <f>VLOOKUP(J519,Demand_calculation!$B$2:$AA$402,19,0)</f>
        <v>#N/A</v>
      </c>
      <c r="S519" t="e">
        <f>VLOOKUP(J519,Demand_calculation!$B$2:$AA$402,20,0)</f>
        <v>#N/A</v>
      </c>
      <c r="T519" t="e">
        <f>VLOOKUP(J519,Demand_calculation!$B$2:$AA$402,21,0)</f>
        <v>#N/A</v>
      </c>
      <c r="U519" t="e">
        <f>VLOOKUP(J519,Demand_calculation!$B$2:$AA$402,22,0)</f>
        <v>#N/A</v>
      </c>
      <c r="V519" t="e">
        <f>VLOOKUP(J519,Demand_calculation!$B$2:$AA$402,23,0)</f>
        <v>#N/A</v>
      </c>
      <c r="W519" t="e">
        <f>VLOOKUP(J519,Demand_calculation!$B$2:$AA$402,24,0)</f>
        <v>#N/A</v>
      </c>
      <c r="X519" t="e">
        <f>VLOOKUP(J519,Demand_calculation!$B$2:$AA$402,25,0)</f>
        <v>#N/A</v>
      </c>
      <c r="Y519" t="e">
        <f>VLOOKUP(J519,Demand_calculation!$B$2:$AA$402,26,0)</f>
        <v>#N/A</v>
      </c>
    </row>
    <row r="520" spans="1:25">
      <c r="A520">
        <v>7134</v>
      </c>
      <c r="B520">
        <v>255</v>
      </c>
      <c r="C520" t="str">
        <f t="shared" si="128"/>
        <v>n255</v>
      </c>
      <c r="D520" t="str">
        <f>VLOOKUP(A520,Demand_calculation!$A$2:$B$402,2,0)</f>
        <v>load147</v>
      </c>
      <c r="F520" t="s">
        <v>12534</v>
      </c>
      <c r="G520" t="s">
        <v>11704</v>
      </c>
      <c r="I520" t="s">
        <v>12534</v>
      </c>
      <c r="J520" t="s">
        <v>11704</v>
      </c>
      <c r="K520" t="e">
        <f>VLOOKUP(J520,Demand_calculation!$B$2:$M$402,12,0)</f>
        <v>#N/A</v>
      </c>
      <c r="L520" t="e">
        <f>VLOOKUP(J520,Demand_calculation!$B$2:$AA$402,13,0)</f>
        <v>#N/A</v>
      </c>
      <c r="M520" t="e">
        <f>VLOOKUP(J520,Demand_calculation!$B$2:$AA$402,14,0)</f>
        <v>#N/A</v>
      </c>
      <c r="N520" t="e">
        <f>VLOOKUP(J520,Demand_calculation!$B$2:$AA$402,15,0)</f>
        <v>#N/A</v>
      </c>
      <c r="O520" t="e">
        <f>VLOOKUP(J520,Demand_calculation!$B$2:$AA$402,16,0)</f>
        <v>#N/A</v>
      </c>
      <c r="P520" t="e">
        <f>VLOOKUP(J520,Demand_calculation!$B$2:$AA$402,17,0)</f>
        <v>#N/A</v>
      </c>
      <c r="Q520" t="e">
        <f>VLOOKUP(J520,Demand_calculation!$B$2:$AA$402,18,0)</f>
        <v>#N/A</v>
      </c>
      <c r="R520" t="e">
        <f>VLOOKUP(J520,Demand_calculation!$B$2:$AA$402,19,0)</f>
        <v>#N/A</v>
      </c>
      <c r="S520" t="e">
        <f>VLOOKUP(J520,Demand_calculation!$B$2:$AA$402,20,0)</f>
        <v>#N/A</v>
      </c>
      <c r="T520" t="e">
        <f>VLOOKUP(J520,Demand_calculation!$B$2:$AA$402,21,0)</f>
        <v>#N/A</v>
      </c>
      <c r="U520" t="e">
        <f>VLOOKUP(J520,Demand_calculation!$B$2:$AA$402,22,0)</f>
        <v>#N/A</v>
      </c>
      <c r="V520" t="e">
        <f>VLOOKUP(J520,Demand_calculation!$B$2:$AA$402,23,0)</f>
        <v>#N/A</v>
      </c>
      <c r="W520" t="e">
        <f>VLOOKUP(J520,Demand_calculation!$B$2:$AA$402,24,0)</f>
        <v>#N/A</v>
      </c>
      <c r="X520" t="e">
        <f>VLOOKUP(J520,Demand_calculation!$B$2:$AA$402,25,0)</f>
        <v>#N/A</v>
      </c>
      <c r="Y520" t="e">
        <f>VLOOKUP(J520,Demand_calculation!$B$2:$AA$402,26,0)</f>
        <v>#N/A</v>
      </c>
    </row>
    <row r="521" spans="1:25">
      <c r="A521">
        <v>7134</v>
      </c>
      <c r="B521">
        <v>254</v>
      </c>
      <c r="C521" t="str">
        <f t="shared" si="128"/>
        <v>n254</v>
      </c>
      <c r="D521" t="str">
        <f>VLOOKUP(A521,Demand_calculation!$A$2:$B$402,2,0)</f>
        <v>load147</v>
      </c>
      <c r="F521" t="s">
        <v>12534</v>
      </c>
      <c r="G521" t="s">
        <v>11718</v>
      </c>
      <c r="I521" t="s">
        <v>12534</v>
      </c>
      <c r="J521" t="s">
        <v>11718</v>
      </c>
      <c r="K521" t="e">
        <f>VLOOKUP(J521,Demand_calculation!$B$2:$M$402,12,0)</f>
        <v>#N/A</v>
      </c>
      <c r="L521" t="e">
        <f>VLOOKUP(J521,Demand_calculation!$B$2:$AA$402,13,0)</f>
        <v>#N/A</v>
      </c>
      <c r="M521" t="e">
        <f>VLOOKUP(J521,Demand_calculation!$B$2:$AA$402,14,0)</f>
        <v>#N/A</v>
      </c>
      <c r="N521" t="e">
        <f>VLOOKUP(J521,Demand_calculation!$B$2:$AA$402,15,0)</f>
        <v>#N/A</v>
      </c>
      <c r="O521" t="e">
        <f>VLOOKUP(J521,Demand_calculation!$B$2:$AA$402,16,0)</f>
        <v>#N/A</v>
      </c>
      <c r="P521" t="e">
        <f>VLOOKUP(J521,Demand_calculation!$B$2:$AA$402,17,0)</f>
        <v>#N/A</v>
      </c>
      <c r="Q521" t="e">
        <f>VLOOKUP(J521,Demand_calculation!$B$2:$AA$402,18,0)</f>
        <v>#N/A</v>
      </c>
      <c r="R521" t="e">
        <f>VLOOKUP(J521,Demand_calculation!$B$2:$AA$402,19,0)</f>
        <v>#N/A</v>
      </c>
      <c r="S521" t="e">
        <f>VLOOKUP(J521,Demand_calculation!$B$2:$AA$402,20,0)</f>
        <v>#N/A</v>
      </c>
      <c r="T521" t="e">
        <f>VLOOKUP(J521,Demand_calculation!$B$2:$AA$402,21,0)</f>
        <v>#N/A</v>
      </c>
      <c r="U521" t="e">
        <f>VLOOKUP(J521,Demand_calculation!$B$2:$AA$402,22,0)</f>
        <v>#N/A</v>
      </c>
      <c r="V521" t="e">
        <f>VLOOKUP(J521,Demand_calculation!$B$2:$AA$402,23,0)</f>
        <v>#N/A</v>
      </c>
      <c r="W521" t="e">
        <f>VLOOKUP(J521,Demand_calculation!$B$2:$AA$402,24,0)</f>
        <v>#N/A</v>
      </c>
      <c r="X521" t="e">
        <f>VLOOKUP(J521,Demand_calculation!$B$2:$AA$402,25,0)</f>
        <v>#N/A</v>
      </c>
      <c r="Y521" t="e">
        <f>VLOOKUP(J521,Demand_calculation!$B$2:$AA$402,26,0)</f>
        <v>#N/A</v>
      </c>
    </row>
    <row r="522" spans="1:25">
      <c r="A522">
        <v>7134</v>
      </c>
      <c r="B522">
        <v>225</v>
      </c>
      <c r="C522" t="str">
        <f t="shared" si="128"/>
        <v>n225</v>
      </c>
      <c r="D522" t="str">
        <f>VLOOKUP(A522,Demand_calculation!$A$2:$B$402,2,0)</f>
        <v>load147</v>
      </c>
      <c r="F522" t="s">
        <v>12534</v>
      </c>
      <c r="G522" t="s">
        <v>11721</v>
      </c>
      <c r="I522" t="s">
        <v>12534</v>
      </c>
      <c r="J522" t="s">
        <v>11721</v>
      </c>
      <c r="K522" t="e">
        <f>VLOOKUP(J522,Demand_calculation!$B$2:$M$402,12,0)</f>
        <v>#N/A</v>
      </c>
      <c r="L522" t="e">
        <f>VLOOKUP(J522,Demand_calculation!$B$2:$AA$402,13,0)</f>
        <v>#N/A</v>
      </c>
      <c r="M522" t="e">
        <f>VLOOKUP(J522,Demand_calculation!$B$2:$AA$402,14,0)</f>
        <v>#N/A</v>
      </c>
      <c r="N522" t="e">
        <f>VLOOKUP(J522,Demand_calculation!$B$2:$AA$402,15,0)</f>
        <v>#N/A</v>
      </c>
      <c r="O522" t="e">
        <f>VLOOKUP(J522,Demand_calculation!$B$2:$AA$402,16,0)</f>
        <v>#N/A</v>
      </c>
      <c r="P522" t="e">
        <f>VLOOKUP(J522,Demand_calculation!$B$2:$AA$402,17,0)</f>
        <v>#N/A</v>
      </c>
      <c r="Q522" t="e">
        <f>VLOOKUP(J522,Demand_calculation!$B$2:$AA$402,18,0)</f>
        <v>#N/A</v>
      </c>
      <c r="R522" t="e">
        <f>VLOOKUP(J522,Demand_calculation!$B$2:$AA$402,19,0)</f>
        <v>#N/A</v>
      </c>
      <c r="S522" t="e">
        <f>VLOOKUP(J522,Demand_calculation!$B$2:$AA$402,20,0)</f>
        <v>#N/A</v>
      </c>
      <c r="T522" t="e">
        <f>VLOOKUP(J522,Demand_calculation!$B$2:$AA$402,21,0)</f>
        <v>#N/A</v>
      </c>
      <c r="U522" t="e">
        <f>VLOOKUP(J522,Demand_calculation!$B$2:$AA$402,22,0)</f>
        <v>#N/A</v>
      </c>
      <c r="V522" t="e">
        <f>VLOOKUP(J522,Demand_calculation!$B$2:$AA$402,23,0)</f>
        <v>#N/A</v>
      </c>
      <c r="W522" t="e">
        <f>VLOOKUP(J522,Demand_calculation!$B$2:$AA$402,24,0)</f>
        <v>#N/A</v>
      </c>
      <c r="X522" t="e">
        <f>VLOOKUP(J522,Demand_calculation!$B$2:$AA$402,25,0)</f>
        <v>#N/A</v>
      </c>
      <c r="Y522" t="e">
        <f>VLOOKUP(J522,Demand_calculation!$B$2:$AA$402,26,0)</f>
        <v>#N/A</v>
      </c>
    </row>
    <row r="523" spans="1:25">
      <c r="A523">
        <v>7135</v>
      </c>
      <c r="B523">
        <v>255</v>
      </c>
      <c r="C523" t="str">
        <f t="shared" si="128"/>
        <v>n255</v>
      </c>
      <c r="D523" t="str">
        <f>VLOOKUP(A523,Demand_calculation!$A$2:$B$402,2,0)</f>
        <v>load148</v>
      </c>
      <c r="F523" t="s">
        <v>12534</v>
      </c>
      <c r="G523" t="s">
        <v>11725</v>
      </c>
      <c r="I523" t="s">
        <v>12534</v>
      </c>
      <c r="J523" t="s">
        <v>11725</v>
      </c>
      <c r="K523" t="e">
        <f>VLOOKUP(J523,Demand_calculation!$B$2:$M$402,12,0)</f>
        <v>#N/A</v>
      </c>
      <c r="L523" t="e">
        <f>VLOOKUP(J523,Demand_calculation!$B$2:$AA$402,13,0)</f>
        <v>#N/A</v>
      </c>
      <c r="M523" t="e">
        <f>VLOOKUP(J523,Demand_calculation!$B$2:$AA$402,14,0)</f>
        <v>#N/A</v>
      </c>
      <c r="N523" t="e">
        <f>VLOOKUP(J523,Demand_calculation!$B$2:$AA$402,15,0)</f>
        <v>#N/A</v>
      </c>
      <c r="O523" t="e">
        <f>VLOOKUP(J523,Demand_calculation!$B$2:$AA$402,16,0)</f>
        <v>#N/A</v>
      </c>
      <c r="P523" t="e">
        <f>VLOOKUP(J523,Demand_calculation!$B$2:$AA$402,17,0)</f>
        <v>#N/A</v>
      </c>
      <c r="Q523" t="e">
        <f>VLOOKUP(J523,Demand_calculation!$B$2:$AA$402,18,0)</f>
        <v>#N/A</v>
      </c>
      <c r="R523" t="e">
        <f>VLOOKUP(J523,Demand_calculation!$B$2:$AA$402,19,0)</f>
        <v>#N/A</v>
      </c>
      <c r="S523" t="e">
        <f>VLOOKUP(J523,Demand_calculation!$B$2:$AA$402,20,0)</f>
        <v>#N/A</v>
      </c>
      <c r="T523" t="e">
        <f>VLOOKUP(J523,Demand_calculation!$B$2:$AA$402,21,0)</f>
        <v>#N/A</v>
      </c>
      <c r="U523" t="e">
        <f>VLOOKUP(J523,Demand_calculation!$B$2:$AA$402,22,0)</f>
        <v>#N/A</v>
      </c>
      <c r="V523" t="e">
        <f>VLOOKUP(J523,Demand_calculation!$B$2:$AA$402,23,0)</f>
        <v>#N/A</v>
      </c>
      <c r="W523" t="e">
        <f>VLOOKUP(J523,Demand_calculation!$B$2:$AA$402,24,0)</f>
        <v>#N/A</v>
      </c>
      <c r="X523" t="e">
        <f>VLOOKUP(J523,Demand_calculation!$B$2:$AA$402,25,0)</f>
        <v>#N/A</v>
      </c>
      <c r="Y523" t="e">
        <f>VLOOKUP(J523,Demand_calculation!$B$2:$AA$402,26,0)</f>
        <v>#N/A</v>
      </c>
    </row>
    <row r="524" spans="1:25">
      <c r="A524">
        <v>7135</v>
      </c>
      <c r="B524">
        <v>128</v>
      </c>
      <c r="C524" t="str">
        <f t="shared" si="128"/>
        <v>n128</v>
      </c>
      <c r="D524" t="str">
        <f>VLOOKUP(A524,Demand_calculation!$A$2:$B$402,2,0)</f>
        <v>load148</v>
      </c>
      <c r="F524" t="s">
        <v>12534</v>
      </c>
      <c r="G524" t="s">
        <v>11727</v>
      </c>
      <c r="I524" t="s">
        <v>12534</v>
      </c>
      <c r="J524" t="s">
        <v>11727</v>
      </c>
      <c r="K524" t="e">
        <f>VLOOKUP(J524,Demand_calculation!$B$2:$M$402,12,0)</f>
        <v>#N/A</v>
      </c>
      <c r="L524" t="e">
        <f>VLOOKUP(J524,Demand_calculation!$B$2:$AA$402,13,0)</f>
        <v>#N/A</v>
      </c>
      <c r="M524" t="e">
        <f>VLOOKUP(J524,Demand_calculation!$B$2:$AA$402,14,0)</f>
        <v>#N/A</v>
      </c>
      <c r="N524" t="e">
        <f>VLOOKUP(J524,Demand_calculation!$B$2:$AA$402,15,0)</f>
        <v>#N/A</v>
      </c>
      <c r="O524" t="e">
        <f>VLOOKUP(J524,Demand_calculation!$B$2:$AA$402,16,0)</f>
        <v>#N/A</v>
      </c>
      <c r="P524" t="e">
        <f>VLOOKUP(J524,Demand_calculation!$B$2:$AA$402,17,0)</f>
        <v>#N/A</v>
      </c>
      <c r="Q524" t="e">
        <f>VLOOKUP(J524,Demand_calculation!$B$2:$AA$402,18,0)</f>
        <v>#N/A</v>
      </c>
      <c r="R524" t="e">
        <f>VLOOKUP(J524,Demand_calculation!$B$2:$AA$402,19,0)</f>
        <v>#N/A</v>
      </c>
      <c r="S524" t="e">
        <f>VLOOKUP(J524,Demand_calculation!$B$2:$AA$402,20,0)</f>
        <v>#N/A</v>
      </c>
      <c r="T524" t="e">
        <f>VLOOKUP(J524,Demand_calculation!$B$2:$AA$402,21,0)</f>
        <v>#N/A</v>
      </c>
      <c r="U524" t="e">
        <f>VLOOKUP(J524,Demand_calculation!$B$2:$AA$402,22,0)</f>
        <v>#N/A</v>
      </c>
      <c r="V524" t="e">
        <f>VLOOKUP(J524,Demand_calculation!$B$2:$AA$402,23,0)</f>
        <v>#N/A</v>
      </c>
      <c r="W524" t="e">
        <f>VLOOKUP(J524,Demand_calculation!$B$2:$AA$402,24,0)</f>
        <v>#N/A</v>
      </c>
      <c r="X524" t="e">
        <f>VLOOKUP(J524,Demand_calculation!$B$2:$AA$402,25,0)</f>
        <v>#N/A</v>
      </c>
      <c r="Y524" t="e">
        <f>VLOOKUP(J524,Demand_calculation!$B$2:$AA$402,26,0)</f>
        <v>#N/A</v>
      </c>
    </row>
    <row r="525" spans="1:25">
      <c r="A525">
        <v>7137</v>
      </c>
      <c r="B525">
        <v>275</v>
      </c>
      <c r="C525" t="str">
        <f t="shared" si="128"/>
        <v>n275</v>
      </c>
      <c r="D525" t="str">
        <f>VLOOKUP(A525,Demand_calculation!$A$2:$B$402,2,0)</f>
        <v>load149</v>
      </c>
      <c r="F525" t="s">
        <v>12530</v>
      </c>
      <c r="G525" t="s">
        <v>12020</v>
      </c>
      <c r="I525" t="s">
        <v>12530</v>
      </c>
      <c r="J525" t="s">
        <v>12020</v>
      </c>
      <c r="K525" t="e">
        <f>VLOOKUP(J525,Demand_calculation!$B$2:$M$402,12,0)</f>
        <v>#N/A</v>
      </c>
      <c r="L525" t="e">
        <f>VLOOKUP(J525,Demand_calculation!$B$2:$AA$402,13,0)</f>
        <v>#N/A</v>
      </c>
      <c r="M525" t="e">
        <f>VLOOKUP(J525,Demand_calculation!$B$2:$AA$402,14,0)</f>
        <v>#N/A</v>
      </c>
      <c r="N525" t="e">
        <f>VLOOKUP(J525,Demand_calculation!$B$2:$AA$402,15,0)</f>
        <v>#N/A</v>
      </c>
      <c r="O525" t="e">
        <f>VLOOKUP(J525,Demand_calculation!$B$2:$AA$402,16,0)</f>
        <v>#N/A</v>
      </c>
      <c r="P525" t="e">
        <f>VLOOKUP(J525,Demand_calculation!$B$2:$AA$402,17,0)</f>
        <v>#N/A</v>
      </c>
      <c r="Q525" t="e">
        <f>VLOOKUP(J525,Demand_calculation!$B$2:$AA$402,18,0)</f>
        <v>#N/A</v>
      </c>
      <c r="R525" t="e">
        <f>VLOOKUP(J525,Demand_calculation!$B$2:$AA$402,19,0)</f>
        <v>#N/A</v>
      </c>
      <c r="S525" t="e">
        <f>VLOOKUP(J525,Demand_calculation!$B$2:$AA$402,20,0)</f>
        <v>#N/A</v>
      </c>
      <c r="T525" t="e">
        <f>VLOOKUP(J525,Demand_calculation!$B$2:$AA$402,21,0)</f>
        <v>#N/A</v>
      </c>
      <c r="U525" t="e">
        <f>VLOOKUP(J525,Demand_calculation!$B$2:$AA$402,22,0)</f>
        <v>#N/A</v>
      </c>
      <c r="V525" t="e">
        <f>VLOOKUP(J525,Demand_calculation!$B$2:$AA$402,23,0)</f>
        <v>#N/A</v>
      </c>
      <c r="W525" t="e">
        <f>VLOOKUP(J525,Demand_calculation!$B$2:$AA$402,24,0)</f>
        <v>#N/A</v>
      </c>
      <c r="X525" t="e">
        <f>VLOOKUP(J525,Demand_calculation!$B$2:$AA$402,25,0)</f>
        <v>#N/A</v>
      </c>
      <c r="Y525" t="e">
        <f>VLOOKUP(J525,Demand_calculation!$B$2:$AA$402,26,0)</f>
        <v>#N/A</v>
      </c>
    </row>
    <row r="526" spans="1:25">
      <c r="A526">
        <v>7137</v>
      </c>
      <c r="B526">
        <v>276</v>
      </c>
      <c r="C526" t="str">
        <f t="shared" si="128"/>
        <v>n276</v>
      </c>
      <c r="D526" t="str">
        <f>VLOOKUP(A526,Demand_calculation!$A$2:$B$402,2,0)</f>
        <v>load149</v>
      </c>
      <c r="F526" t="s">
        <v>12530</v>
      </c>
      <c r="G526" t="s">
        <v>12042</v>
      </c>
      <c r="I526" t="s">
        <v>12530</v>
      </c>
      <c r="J526" t="s">
        <v>12042</v>
      </c>
      <c r="K526" t="e">
        <f>VLOOKUP(J526,Demand_calculation!$B$2:$M$402,12,0)</f>
        <v>#N/A</v>
      </c>
      <c r="L526" t="e">
        <f>VLOOKUP(J526,Demand_calculation!$B$2:$AA$402,13,0)</f>
        <v>#N/A</v>
      </c>
      <c r="M526" t="e">
        <f>VLOOKUP(J526,Demand_calculation!$B$2:$AA$402,14,0)</f>
        <v>#N/A</v>
      </c>
      <c r="N526" t="e">
        <f>VLOOKUP(J526,Demand_calculation!$B$2:$AA$402,15,0)</f>
        <v>#N/A</v>
      </c>
      <c r="O526" t="e">
        <f>VLOOKUP(J526,Demand_calculation!$B$2:$AA$402,16,0)</f>
        <v>#N/A</v>
      </c>
      <c r="P526" t="e">
        <f>VLOOKUP(J526,Demand_calculation!$B$2:$AA$402,17,0)</f>
        <v>#N/A</v>
      </c>
      <c r="Q526" t="e">
        <f>VLOOKUP(J526,Demand_calculation!$B$2:$AA$402,18,0)</f>
        <v>#N/A</v>
      </c>
      <c r="R526" t="e">
        <f>VLOOKUP(J526,Demand_calculation!$B$2:$AA$402,19,0)</f>
        <v>#N/A</v>
      </c>
      <c r="S526" t="e">
        <f>VLOOKUP(J526,Demand_calculation!$B$2:$AA$402,20,0)</f>
        <v>#N/A</v>
      </c>
      <c r="T526" t="e">
        <f>VLOOKUP(J526,Demand_calculation!$B$2:$AA$402,21,0)</f>
        <v>#N/A</v>
      </c>
      <c r="U526" t="e">
        <f>VLOOKUP(J526,Demand_calculation!$B$2:$AA$402,22,0)</f>
        <v>#N/A</v>
      </c>
      <c r="V526" t="e">
        <f>VLOOKUP(J526,Demand_calculation!$B$2:$AA$402,23,0)</f>
        <v>#N/A</v>
      </c>
      <c r="W526" t="e">
        <f>VLOOKUP(J526,Demand_calculation!$B$2:$AA$402,24,0)</f>
        <v>#N/A</v>
      </c>
      <c r="X526" t="e">
        <f>VLOOKUP(J526,Demand_calculation!$B$2:$AA$402,25,0)</f>
        <v>#N/A</v>
      </c>
      <c r="Y526" t="e">
        <f>VLOOKUP(J526,Demand_calculation!$B$2:$AA$402,26,0)</f>
        <v>#N/A</v>
      </c>
    </row>
    <row r="527" spans="1:25">
      <c r="A527">
        <v>7137</v>
      </c>
      <c r="B527">
        <v>128</v>
      </c>
      <c r="C527" t="str">
        <f t="shared" si="128"/>
        <v>n128</v>
      </c>
      <c r="D527" t="str">
        <f>VLOOKUP(A527,Demand_calculation!$A$2:$B$402,2,0)</f>
        <v>load149</v>
      </c>
      <c r="F527" t="s">
        <v>12530</v>
      </c>
      <c r="G527" t="s">
        <v>12043</v>
      </c>
      <c r="I527" t="s">
        <v>12530</v>
      </c>
      <c r="J527" t="s">
        <v>12043</v>
      </c>
      <c r="K527" t="e">
        <f>VLOOKUP(J527,Demand_calculation!$B$2:$M$402,12,0)</f>
        <v>#N/A</v>
      </c>
      <c r="L527" t="e">
        <f>VLOOKUP(J527,Demand_calculation!$B$2:$AA$402,13,0)</f>
        <v>#N/A</v>
      </c>
      <c r="M527" t="e">
        <f>VLOOKUP(J527,Demand_calculation!$B$2:$AA$402,14,0)</f>
        <v>#N/A</v>
      </c>
      <c r="N527" t="e">
        <f>VLOOKUP(J527,Demand_calculation!$B$2:$AA$402,15,0)</f>
        <v>#N/A</v>
      </c>
      <c r="O527" t="e">
        <f>VLOOKUP(J527,Demand_calculation!$B$2:$AA$402,16,0)</f>
        <v>#N/A</v>
      </c>
      <c r="P527" t="e">
        <f>VLOOKUP(J527,Demand_calculation!$B$2:$AA$402,17,0)</f>
        <v>#N/A</v>
      </c>
      <c r="Q527" t="e">
        <f>VLOOKUP(J527,Demand_calculation!$B$2:$AA$402,18,0)</f>
        <v>#N/A</v>
      </c>
      <c r="R527" t="e">
        <f>VLOOKUP(J527,Demand_calculation!$B$2:$AA$402,19,0)</f>
        <v>#N/A</v>
      </c>
      <c r="S527" t="e">
        <f>VLOOKUP(J527,Demand_calculation!$B$2:$AA$402,20,0)</f>
        <v>#N/A</v>
      </c>
      <c r="T527" t="e">
        <f>VLOOKUP(J527,Demand_calculation!$B$2:$AA$402,21,0)</f>
        <v>#N/A</v>
      </c>
      <c r="U527" t="e">
        <f>VLOOKUP(J527,Demand_calculation!$B$2:$AA$402,22,0)</f>
        <v>#N/A</v>
      </c>
      <c r="V527" t="e">
        <f>VLOOKUP(J527,Demand_calculation!$B$2:$AA$402,23,0)</f>
        <v>#N/A</v>
      </c>
      <c r="W527" t="e">
        <f>VLOOKUP(J527,Demand_calculation!$B$2:$AA$402,24,0)</f>
        <v>#N/A</v>
      </c>
      <c r="X527" t="e">
        <f>VLOOKUP(J527,Demand_calculation!$B$2:$AA$402,25,0)</f>
        <v>#N/A</v>
      </c>
      <c r="Y527" t="e">
        <f>VLOOKUP(J527,Demand_calculation!$B$2:$AA$402,26,0)</f>
        <v>#N/A</v>
      </c>
    </row>
    <row r="528" spans="1:25">
      <c r="A528">
        <v>7137</v>
      </c>
      <c r="B528">
        <v>152</v>
      </c>
      <c r="C528" t="str">
        <f t="shared" si="128"/>
        <v>n152</v>
      </c>
      <c r="D528" t="str">
        <f>VLOOKUP(A528,Demand_calculation!$A$2:$B$402,2,0)</f>
        <v>load149</v>
      </c>
      <c r="F528" t="s">
        <v>12530</v>
      </c>
      <c r="G528" t="s">
        <v>12045</v>
      </c>
      <c r="I528" t="s">
        <v>12530</v>
      </c>
      <c r="J528" t="s">
        <v>12045</v>
      </c>
      <c r="K528" t="e">
        <f>VLOOKUP(J528,Demand_calculation!$B$2:$M$402,12,0)</f>
        <v>#N/A</v>
      </c>
      <c r="L528" t="e">
        <f>VLOOKUP(J528,Demand_calculation!$B$2:$AA$402,13,0)</f>
        <v>#N/A</v>
      </c>
      <c r="M528" t="e">
        <f>VLOOKUP(J528,Demand_calculation!$B$2:$AA$402,14,0)</f>
        <v>#N/A</v>
      </c>
      <c r="N528" t="e">
        <f>VLOOKUP(J528,Demand_calculation!$B$2:$AA$402,15,0)</f>
        <v>#N/A</v>
      </c>
      <c r="O528" t="e">
        <f>VLOOKUP(J528,Demand_calculation!$B$2:$AA$402,16,0)</f>
        <v>#N/A</v>
      </c>
      <c r="P528" t="e">
        <f>VLOOKUP(J528,Demand_calculation!$B$2:$AA$402,17,0)</f>
        <v>#N/A</v>
      </c>
      <c r="Q528" t="e">
        <f>VLOOKUP(J528,Demand_calculation!$B$2:$AA$402,18,0)</f>
        <v>#N/A</v>
      </c>
      <c r="R528" t="e">
        <f>VLOOKUP(J528,Demand_calculation!$B$2:$AA$402,19,0)</f>
        <v>#N/A</v>
      </c>
      <c r="S528" t="e">
        <f>VLOOKUP(J528,Demand_calculation!$B$2:$AA$402,20,0)</f>
        <v>#N/A</v>
      </c>
      <c r="T528" t="e">
        <f>VLOOKUP(J528,Demand_calculation!$B$2:$AA$402,21,0)</f>
        <v>#N/A</v>
      </c>
      <c r="U528" t="e">
        <f>VLOOKUP(J528,Demand_calculation!$B$2:$AA$402,22,0)</f>
        <v>#N/A</v>
      </c>
      <c r="V528" t="e">
        <f>VLOOKUP(J528,Demand_calculation!$B$2:$AA$402,23,0)</f>
        <v>#N/A</v>
      </c>
      <c r="W528" t="e">
        <f>VLOOKUP(J528,Demand_calculation!$B$2:$AA$402,24,0)</f>
        <v>#N/A</v>
      </c>
      <c r="X528" t="e">
        <f>VLOOKUP(J528,Demand_calculation!$B$2:$AA$402,25,0)</f>
        <v>#N/A</v>
      </c>
      <c r="Y528" t="e">
        <f>VLOOKUP(J528,Demand_calculation!$B$2:$AA$402,26,0)</f>
        <v>#N/A</v>
      </c>
    </row>
    <row r="529" spans="1:25">
      <c r="A529">
        <v>7137</v>
      </c>
      <c r="B529">
        <v>118</v>
      </c>
      <c r="C529" t="str">
        <f t="shared" si="128"/>
        <v>n118</v>
      </c>
      <c r="D529" t="str">
        <f>VLOOKUP(A529,Demand_calculation!$A$2:$B$402,2,0)</f>
        <v>load149</v>
      </c>
      <c r="F529" t="s">
        <v>12557</v>
      </c>
      <c r="G529" t="s">
        <v>12025</v>
      </c>
      <c r="I529" t="s">
        <v>12557</v>
      </c>
      <c r="J529" t="s">
        <v>12025</v>
      </c>
      <c r="K529" t="e">
        <f>VLOOKUP(J529,Demand_calculation!$B$2:$M$402,12,0)</f>
        <v>#N/A</v>
      </c>
      <c r="L529" t="e">
        <f>VLOOKUP(J529,Demand_calculation!$B$2:$AA$402,13,0)</f>
        <v>#N/A</v>
      </c>
      <c r="M529" t="e">
        <f>VLOOKUP(J529,Demand_calculation!$B$2:$AA$402,14,0)</f>
        <v>#N/A</v>
      </c>
      <c r="N529" t="e">
        <f>VLOOKUP(J529,Demand_calculation!$B$2:$AA$402,15,0)</f>
        <v>#N/A</v>
      </c>
      <c r="O529" t="e">
        <f>VLOOKUP(J529,Demand_calculation!$B$2:$AA$402,16,0)</f>
        <v>#N/A</v>
      </c>
      <c r="P529" t="e">
        <f>VLOOKUP(J529,Demand_calculation!$B$2:$AA$402,17,0)</f>
        <v>#N/A</v>
      </c>
      <c r="Q529" t="e">
        <f>VLOOKUP(J529,Demand_calculation!$B$2:$AA$402,18,0)</f>
        <v>#N/A</v>
      </c>
      <c r="R529" t="e">
        <f>VLOOKUP(J529,Demand_calculation!$B$2:$AA$402,19,0)</f>
        <v>#N/A</v>
      </c>
      <c r="S529" t="e">
        <f>VLOOKUP(J529,Demand_calculation!$B$2:$AA$402,20,0)</f>
        <v>#N/A</v>
      </c>
      <c r="T529" t="e">
        <f>VLOOKUP(J529,Demand_calculation!$B$2:$AA$402,21,0)</f>
        <v>#N/A</v>
      </c>
      <c r="U529" t="e">
        <f>VLOOKUP(J529,Demand_calculation!$B$2:$AA$402,22,0)</f>
        <v>#N/A</v>
      </c>
      <c r="V529" t="e">
        <f>VLOOKUP(J529,Demand_calculation!$B$2:$AA$402,23,0)</f>
        <v>#N/A</v>
      </c>
      <c r="W529" t="e">
        <f>VLOOKUP(J529,Demand_calculation!$B$2:$AA$402,24,0)</f>
        <v>#N/A</v>
      </c>
      <c r="X529" t="e">
        <f>VLOOKUP(J529,Demand_calculation!$B$2:$AA$402,25,0)</f>
        <v>#N/A</v>
      </c>
      <c r="Y529" t="e">
        <f>VLOOKUP(J529,Demand_calculation!$B$2:$AA$402,26,0)</f>
        <v>#N/A</v>
      </c>
    </row>
    <row r="530" spans="1:25">
      <c r="A530">
        <v>7138</v>
      </c>
      <c r="B530">
        <v>275</v>
      </c>
      <c r="C530" t="str">
        <f t="shared" si="128"/>
        <v>n275</v>
      </c>
      <c r="D530" t="str">
        <f>VLOOKUP(A530,Demand_calculation!$A$2:$B$402,2,0)</f>
        <v>load150</v>
      </c>
      <c r="F530" t="s">
        <v>12557</v>
      </c>
      <c r="G530" t="s">
        <v>12042</v>
      </c>
      <c r="I530" t="s">
        <v>12557</v>
      </c>
      <c r="J530" t="s">
        <v>12042</v>
      </c>
      <c r="K530" t="e">
        <f>VLOOKUP(J530,Demand_calculation!$B$2:$M$402,12,0)</f>
        <v>#N/A</v>
      </c>
      <c r="L530" t="e">
        <f>VLOOKUP(J530,Demand_calculation!$B$2:$AA$402,13,0)</f>
        <v>#N/A</v>
      </c>
      <c r="M530" t="e">
        <f>VLOOKUP(J530,Demand_calculation!$B$2:$AA$402,14,0)</f>
        <v>#N/A</v>
      </c>
      <c r="N530" t="e">
        <f>VLOOKUP(J530,Demand_calculation!$B$2:$AA$402,15,0)</f>
        <v>#N/A</v>
      </c>
      <c r="O530" t="e">
        <f>VLOOKUP(J530,Demand_calculation!$B$2:$AA$402,16,0)</f>
        <v>#N/A</v>
      </c>
      <c r="P530" t="e">
        <f>VLOOKUP(J530,Demand_calculation!$B$2:$AA$402,17,0)</f>
        <v>#N/A</v>
      </c>
      <c r="Q530" t="e">
        <f>VLOOKUP(J530,Demand_calculation!$B$2:$AA$402,18,0)</f>
        <v>#N/A</v>
      </c>
      <c r="R530" t="e">
        <f>VLOOKUP(J530,Demand_calculation!$B$2:$AA$402,19,0)</f>
        <v>#N/A</v>
      </c>
      <c r="S530" t="e">
        <f>VLOOKUP(J530,Demand_calculation!$B$2:$AA$402,20,0)</f>
        <v>#N/A</v>
      </c>
      <c r="T530" t="e">
        <f>VLOOKUP(J530,Demand_calculation!$B$2:$AA$402,21,0)</f>
        <v>#N/A</v>
      </c>
      <c r="U530" t="e">
        <f>VLOOKUP(J530,Demand_calculation!$B$2:$AA$402,22,0)</f>
        <v>#N/A</v>
      </c>
      <c r="V530" t="e">
        <f>VLOOKUP(J530,Demand_calculation!$B$2:$AA$402,23,0)</f>
        <v>#N/A</v>
      </c>
      <c r="W530" t="e">
        <f>VLOOKUP(J530,Demand_calculation!$B$2:$AA$402,24,0)</f>
        <v>#N/A</v>
      </c>
      <c r="X530" t="e">
        <f>VLOOKUP(J530,Demand_calculation!$B$2:$AA$402,25,0)</f>
        <v>#N/A</v>
      </c>
      <c r="Y530" t="e">
        <f>VLOOKUP(J530,Demand_calculation!$B$2:$AA$402,26,0)</f>
        <v>#N/A</v>
      </c>
    </row>
    <row r="531" spans="1:25">
      <c r="A531">
        <v>7138</v>
      </c>
      <c r="B531">
        <v>118</v>
      </c>
      <c r="C531" t="str">
        <f t="shared" si="128"/>
        <v>n118</v>
      </c>
      <c r="D531" t="str">
        <f>VLOOKUP(A531,Demand_calculation!$A$2:$B$402,2,0)</f>
        <v>load150</v>
      </c>
      <c r="F531" t="s">
        <v>12557</v>
      </c>
      <c r="G531" t="s">
        <v>12043</v>
      </c>
      <c r="I531" t="s">
        <v>12557</v>
      </c>
      <c r="J531" t="s">
        <v>12043</v>
      </c>
      <c r="K531" t="e">
        <f>VLOOKUP(J531,Demand_calculation!$B$2:$M$402,12,0)</f>
        <v>#N/A</v>
      </c>
      <c r="L531" t="e">
        <f>VLOOKUP(J531,Demand_calculation!$B$2:$AA$402,13,0)</f>
        <v>#N/A</v>
      </c>
      <c r="M531" t="e">
        <f>VLOOKUP(J531,Demand_calculation!$B$2:$AA$402,14,0)</f>
        <v>#N/A</v>
      </c>
      <c r="N531" t="e">
        <f>VLOOKUP(J531,Demand_calculation!$B$2:$AA$402,15,0)</f>
        <v>#N/A</v>
      </c>
      <c r="O531" t="e">
        <f>VLOOKUP(J531,Demand_calculation!$B$2:$AA$402,16,0)</f>
        <v>#N/A</v>
      </c>
      <c r="P531" t="e">
        <f>VLOOKUP(J531,Demand_calculation!$B$2:$AA$402,17,0)</f>
        <v>#N/A</v>
      </c>
      <c r="Q531" t="e">
        <f>VLOOKUP(J531,Demand_calculation!$B$2:$AA$402,18,0)</f>
        <v>#N/A</v>
      </c>
      <c r="R531" t="e">
        <f>VLOOKUP(J531,Demand_calculation!$B$2:$AA$402,19,0)</f>
        <v>#N/A</v>
      </c>
      <c r="S531" t="e">
        <f>VLOOKUP(J531,Demand_calculation!$B$2:$AA$402,20,0)</f>
        <v>#N/A</v>
      </c>
      <c r="T531" t="e">
        <f>VLOOKUP(J531,Demand_calculation!$B$2:$AA$402,21,0)</f>
        <v>#N/A</v>
      </c>
      <c r="U531" t="e">
        <f>VLOOKUP(J531,Demand_calculation!$B$2:$AA$402,22,0)</f>
        <v>#N/A</v>
      </c>
      <c r="V531" t="e">
        <f>VLOOKUP(J531,Demand_calculation!$B$2:$AA$402,23,0)</f>
        <v>#N/A</v>
      </c>
      <c r="W531" t="e">
        <f>VLOOKUP(J531,Demand_calculation!$B$2:$AA$402,24,0)</f>
        <v>#N/A</v>
      </c>
      <c r="X531" t="e">
        <f>VLOOKUP(J531,Demand_calculation!$B$2:$AA$402,25,0)</f>
        <v>#N/A</v>
      </c>
      <c r="Y531" t="e">
        <f>VLOOKUP(J531,Demand_calculation!$B$2:$AA$402,26,0)</f>
        <v>#N/A</v>
      </c>
    </row>
    <row r="532" spans="1:25">
      <c r="A532">
        <v>7138</v>
      </c>
      <c r="B532">
        <v>149</v>
      </c>
      <c r="C532" t="str">
        <f t="shared" si="128"/>
        <v>n149</v>
      </c>
      <c r="D532" t="str">
        <f>VLOOKUP(A532,Demand_calculation!$A$2:$B$402,2,0)</f>
        <v>load150</v>
      </c>
      <c r="F532" t="s">
        <v>12966</v>
      </c>
      <c r="G532" t="s">
        <v>12057</v>
      </c>
      <c r="I532" t="s">
        <v>12966</v>
      </c>
      <c r="J532" t="s">
        <v>12057</v>
      </c>
      <c r="K532" t="e">
        <f>VLOOKUP(J532,Demand_calculation!$B$2:$M$402,12,0)</f>
        <v>#N/A</v>
      </c>
      <c r="L532" t="e">
        <f>VLOOKUP(J532,Demand_calculation!$B$2:$AA$402,13,0)</f>
        <v>#N/A</v>
      </c>
      <c r="M532" t="e">
        <f>VLOOKUP(J532,Demand_calculation!$B$2:$AA$402,14,0)</f>
        <v>#N/A</v>
      </c>
      <c r="N532" t="e">
        <f>VLOOKUP(J532,Demand_calculation!$B$2:$AA$402,15,0)</f>
        <v>#N/A</v>
      </c>
      <c r="O532" t="e">
        <f>VLOOKUP(J532,Demand_calculation!$B$2:$AA$402,16,0)</f>
        <v>#N/A</v>
      </c>
      <c r="P532" t="e">
        <f>VLOOKUP(J532,Demand_calculation!$B$2:$AA$402,17,0)</f>
        <v>#N/A</v>
      </c>
      <c r="Q532" t="e">
        <f>VLOOKUP(J532,Demand_calculation!$B$2:$AA$402,18,0)</f>
        <v>#N/A</v>
      </c>
      <c r="R532" t="e">
        <f>VLOOKUP(J532,Demand_calculation!$B$2:$AA$402,19,0)</f>
        <v>#N/A</v>
      </c>
      <c r="S532" t="e">
        <f>VLOOKUP(J532,Demand_calculation!$B$2:$AA$402,20,0)</f>
        <v>#N/A</v>
      </c>
      <c r="T532" t="e">
        <f>VLOOKUP(J532,Demand_calculation!$B$2:$AA$402,21,0)</f>
        <v>#N/A</v>
      </c>
      <c r="U532" t="e">
        <f>VLOOKUP(J532,Demand_calculation!$B$2:$AA$402,22,0)</f>
        <v>#N/A</v>
      </c>
      <c r="V532" t="e">
        <f>VLOOKUP(J532,Demand_calculation!$B$2:$AA$402,23,0)</f>
        <v>#N/A</v>
      </c>
      <c r="W532" t="e">
        <f>VLOOKUP(J532,Demand_calculation!$B$2:$AA$402,24,0)</f>
        <v>#N/A</v>
      </c>
      <c r="X532" t="e">
        <f>VLOOKUP(J532,Demand_calculation!$B$2:$AA$402,25,0)</f>
        <v>#N/A</v>
      </c>
      <c r="Y532" t="e">
        <f>VLOOKUP(J532,Demand_calculation!$B$2:$AA$402,26,0)</f>
        <v>#N/A</v>
      </c>
    </row>
    <row r="533" spans="1:25">
      <c r="A533">
        <v>7138</v>
      </c>
      <c r="B533">
        <v>276</v>
      </c>
      <c r="C533" t="str">
        <f t="shared" si="128"/>
        <v>n276</v>
      </c>
      <c r="D533" t="str">
        <f>VLOOKUP(A533,Demand_calculation!$A$2:$B$402,2,0)</f>
        <v>load150</v>
      </c>
      <c r="F533" t="s">
        <v>12966</v>
      </c>
      <c r="G533" t="s">
        <v>12060</v>
      </c>
      <c r="I533" t="s">
        <v>12966</v>
      </c>
      <c r="J533" t="s">
        <v>12060</v>
      </c>
      <c r="K533" t="e">
        <f>VLOOKUP(J533,Demand_calculation!$B$2:$M$402,12,0)</f>
        <v>#N/A</v>
      </c>
      <c r="L533" t="e">
        <f>VLOOKUP(J533,Demand_calculation!$B$2:$AA$402,13,0)</f>
        <v>#N/A</v>
      </c>
      <c r="M533" t="e">
        <f>VLOOKUP(J533,Demand_calculation!$B$2:$AA$402,14,0)</f>
        <v>#N/A</v>
      </c>
      <c r="N533" t="e">
        <f>VLOOKUP(J533,Demand_calculation!$B$2:$AA$402,15,0)</f>
        <v>#N/A</v>
      </c>
      <c r="O533" t="e">
        <f>VLOOKUP(J533,Demand_calculation!$B$2:$AA$402,16,0)</f>
        <v>#N/A</v>
      </c>
      <c r="P533" t="e">
        <f>VLOOKUP(J533,Demand_calculation!$B$2:$AA$402,17,0)</f>
        <v>#N/A</v>
      </c>
      <c r="Q533" t="e">
        <f>VLOOKUP(J533,Demand_calculation!$B$2:$AA$402,18,0)</f>
        <v>#N/A</v>
      </c>
      <c r="R533" t="e">
        <f>VLOOKUP(J533,Demand_calculation!$B$2:$AA$402,19,0)</f>
        <v>#N/A</v>
      </c>
      <c r="S533" t="e">
        <f>VLOOKUP(J533,Demand_calculation!$B$2:$AA$402,20,0)</f>
        <v>#N/A</v>
      </c>
      <c r="T533" t="e">
        <f>VLOOKUP(J533,Demand_calculation!$B$2:$AA$402,21,0)</f>
        <v>#N/A</v>
      </c>
      <c r="U533" t="e">
        <f>VLOOKUP(J533,Demand_calculation!$B$2:$AA$402,22,0)</f>
        <v>#N/A</v>
      </c>
      <c r="V533" t="e">
        <f>VLOOKUP(J533,Demand_calculation!$B$2:$AA$402,23,0)</f>
        <v>#N/A</v>
      </c>
      <c r="W533" t="e">
        <f>VLOOKUP(J533,Demand_calculation!$B$2:$AA$402,24,0)</f>
        <v>#N/A</v>
      </c>
      <c r="X533" t="e">
        <f>VLOOKUP(J533,Demand_calculation!$B$2:$AA$402,25,0)</f>
        <v>#N/A</v>
      </c>
      <c r="Y533" t="e">
        <f>VLOOKUP(J533,Demand_calculation!$B$2:$AA$402,26,0)</f>
        <v>#N/A</v>
      </c>
    </row>
    <row r="534" spans="1:25">
      <c r="A534">
        <v>7138</v>
      </c>
      <c r="B534">
        <v>120</v>
      </c>
      <c r="C534" t="str">
        <f t="shared" si="128"/>
        <v>n120</v>
      </c>
      <c r="D534" t="str">
        <f>VLOOKUP(A534,Demand_calculation!$A$2:$B$402,2,0)</f>
        <v>load150</v>
      </c>
      <c r="F534" t="s">
        <v>12967</v>
      </c>
      <c r="G534" t="s">
        <v>11961</v>
      </c>
      <c r="I534" t="s">
        <v>12967</v>
      </c>
      <c r="J534" t="s">
        <v>11961</v>
      </c>
      <c r="K534" t="e">
        <f>VLOOKUP(J534,Demand_calculation!$B$2:$M$402,12,0)</f>
        <v>#N/A</v>
      </c>
      <c r="L534" t="e">
        <f>VLOOKUP(J534,Demand_calculation!$B$2:$AA$402,13,0)</f>
        <v>#N/A</v>
      </c>
      <c r="M534" t="e">
        <f>VLOOKUP(J534,Demand_calculation!$B$2:$AA$402,14,0)</f>
        <v>#N/A</v>
      </c>
      <c r="N534" t="e">
        <f>VLOOKUP(J534,Demand_calculation!$B$2:$AA$402,15,0)</f>
        <v>#N/A</v>
      </c>
      <c r="O534" t="e">
        <f>VLOOKUP(J534,Demand_calculation!$B$2:$AA$402,16,0)</f>
        <v>#N/A</v>
      </c>
      <c r="P534" t="e">
        <f>VLOOKUP(J534,Demand_calculation!$B$2:$AA$402,17,0)</f>
        <v>#N/A</v>
      </c>
      <c r="Q534" t="e">
        <f>VLOOKUP(J534,Demand_calculation!$B$2:$AA$402,18,0)</f>
        <v>#N/A</v>
      </c>
      <c r="R534" t="e">
        <f>VLOOKUP(J534,Demand_calculation!$B$2:$AA$402,19,0)</f>
        <v>#N/A</v>
      </c>
      <c r="S534" t="e">
        <f>VLOOKUP(J534,Demand_calculation!$B$2:$AA$402,20,0)</f>
        <v>#N/A</v>
      </c>
      <c r="T534" t="e">
        <f>VLOOKUP(J534,Demand_calculation!$B$2:$AA$402,21,0)</f>
        <v>#N/A</v>
      </c>
      <c r="U534" t="e">
        <f>VLOOKUP(J534,Demand_calculation!$B$2:$AA$402,22,0)</f>
        <v>#N/A</v>
      </c>
      <c r="V534" t="e">
        <f>VLOOKUP(J534,Demand_calculation!$B$2:$AA$402,23,0)</f>
        <v>#N/A</v>
      </c>
      <c r="W534" t="e">
        <f>VLOOKUP(J534,Demand_calculation!$B$2:$AA$402,24,0)</f>
        <v>#N/A</v>
      </c>
      <c r="X534" t="e">
        <f>VLOOKUP(J534,Demand_calculation!$B$2:$AA$402,25,0)</f>
        <v>#N/A</v>
      </c>
      <c r="Y534" t="e">
        <f>VLOOKUP(J534,Demand_calculation!$B$2:$AA$402,26,0)</f>
        <v>#N/A</v>
      </c>
    </row>
    <row r="535" spans="1:25">
      <c r="A535">
        <v>7140</v>
      </c>
      <c r="B535">
        <v>276</v>
      </c>
      <c r="C535" t="str">
        <f t="shared" si="128"/>
        <v>n276</v>
      </c>
      <c r="D535" t="str">
        <f>VLOOKUP(A535,Demand_calculation!$A$2:$B$402,2,0)</f>
        <v>load151</v>
      </c>
      <c r="F535" t="s">
        <v>12967</v>
      </c>
      <c r="G535" t="s">
        <v>12081</v>
      </c>
      <c r="I535" t="s">
        <v>12967</v>
      </c>
      <c r="J535" t="s">
        <v>12081</v>
      </c>
      <c r="K535" t="e">
        <f>VLOOKUP(J535,Demand_calculation!$B$2:$M$402,12,0)</f>
        <v>#N/A</v>
      </c>
      <c r="L535" t="e">
        <f>VLOOKUP(J535,Demand_calculation!$B$2:$AA$402,13,0)</f>
        <v>#N/A</v>
      </c>
      <c r="M535" t="e">
        <f>VLOOKUP(J535,Demand_calculation!$B$2:$AA$402,14,0)</f>
        <v>#N/A</v>
      </c>
      <c r="N535" t="e">
        <f>VLOOKUP(J535,Demand_calculation!$B$2:$AA$402,15,0)</f>
        <v>#N/A</v>
      </c>
      <c r="O535" t="e">
        <f>VLOOKUP(J535,Demand_calculation!$B$2:$AA$402,16,0)</f>
        <v>#N/A</v>
      </c>
      <c r="P535" t="e">
        <f>VLOOKUP(J535,Demand_calculation!$B$2:$AA$402,17,0)</f>
        <v>#N/A</v>
      </c>
      <c r="Q535" t="e">
        <f>VLOOKUP(J535,Demand_calculation!$B$2:$AA$402,18,0)</f>
        <v>#N/A</v>
      </c>
      <c r="R535" t="e">
        <f>VLOOKUP(J535,Demand_calculation!$B$2:$AA$402,19,0)</f>
        <v>#N/A</v>
      </c>
      <c r="S535" t="e">
        <f>VLOOKUP(J535,Demand_calculation!$B$2:$AA$402,20,0)</f>
        <v>#N/A</v>
      </c>
      <c r="T535" t="e">
        <f>VLOOKUP(J535,Demand_calculation!$B$2:$AA$402,21,0)</f>
        <v>#N/A</v>
      </c>
      <c r="U535" t="e">
        <f>VLOOKUP(J535,Demand_calculation!$B$2:$AA$402,22,0)</f>
        <v>#N/A</v>
      </c>
      <c r="V535" t="e">
        <f>VLOOKUP(J535,Demand_calculation!$B$2:$AA$402,23,0)</f>
        <v>#N/A</v>
      </c>
      <c r="W535" t="e">
        <f>VLOOKUP(J535,Demand_calculation!$B$2:$AA$402,24,0)</f>
        <v>#N/A</v>
      </c>
      <c r="X535" t="e">
        <f>VLOOKUP(J535,Demand_calculation!$B$2:$AA$402,25,0)</f>
        <v>#N/A</v>
      </c>
      <c r="Y535" t="e">
        <f>VLOOKUP(J535,Demand_calculation!$B$2:$AA$402,26,0)</f>
        <v>#N/A</v>
      </c>
    </row>
    <row r="536" spans="1:25">
      <c r="A536">
        <v>7140</v>
      </c>
      <c r="B536">
        <v>128</v>
      </c>
      <c r="C536" t="str">
        <f t="shared" si="128"/>
        <v>n128</v>
      </c>
      <c r="D536" t="str">
        <f>VLOOKUP(A536,Demand_calculation!$A$2:$B$402,2,0)</f>
        <v>load151</v>
      </c>
      <c r="F536" t="s">
        <v>12967</v>
      </c>
      <c r="G536" t="s">
        <v>12082</v>
      </c>
      <c r="I536" t="s">
        <v>12967</v>
      </c>
      <c r="J536" t="s">
        <v>12082</v>
      </c>
      <c r="K536" t="e">
        <f>VLOOKUP(J536,Demand_calculation!$B$2:$M$402,12,0)</f>
        <v>#N/A</v>
      </c>
      <c r="L536" t="e">
        <f>VLOOKUP(J536,Demand_calculation!$B$2:$AA$402,13,0)</f>
        <v>#N/A</v>
      </c>
      <c r="M536" t="e">
        <f>VLOOKUP(J536,Demand_calculation!$B$2:$AA$402,14,0)</f>
        <v>#N/A</v>
      </c>
      <c r="N536" t="e">
        <f>VLOOKUP(J536,Demand_calculation!$B$2:$AA$402,15,0)</f>
        <v>#N/A</v>
      </c>
      <c r="O536" t="e">
        <f>VLOOKUP(J536,Demand_calculation!$B$2:$AA$402,16,0)</f>
        <v>#N/A</v>
      </c>
      <c r="P536" t="e">
        <f>VLOOKUP(J536,Demand_calculation!$B$2:$AA$402,17,0)</f>
        <v>#N/A</v>
      </c>
      <c r="Q536" t="e">
        <f>VLOOKUP(J536,Demand_calculation!$B$2:$AA$402,18,0)</f>
        <v>#N/A</v>
      </c>
      <c r="R536" t="e">
        <f>VLOOKUP(J536,Demand_calculation!$B$2:$AA$402,19,0)</f>
        <v>#N/A</v>
      </c>
      <c r="S536" t="e">
        <f>VLOOKUP(J536,Demand_calculation!$B$2:$AA$402,20,0)</f>
        <v>#N/A</v>
      </c>
      <c r="T536" t="e">
        <f>VLOOKUP(J536,Demand_calculation!$B$2:$AA$402,21,0)</f>
        <v>#N/A</v>
      </c>
      <c r="U536" t="e">
        <f>VLOOKUP(J536,Demand_calculation!$B$2:$AA$402,22,0)</f>
        <v>#N/A</v>
      </c>
      <c r="V536" t="e">
        <f>VLOOKUP(J536,Demand_calculation!$B$2:$AA$402,23,0)</f>
        <v>#N/A</v>
      </c>
      <c r="W536" t="e">
        <f>VLOOKUP(J536,Demand_calculation!$B$2:$AA$402,24,0)</f>
        <v>#N/A</v>
      </c>
      <c r="X536" t="e">
        <f>VLOOKUP(J536,Demand_calculation!$B$2:$AA$402,25,0)</f>
        <v>#N/A</v>
      </c>
      <c r="Y536" t="e">
        <f>VLOOKUP(J536,Demand_calculation!$B$2:$AA$402,26,0)</f>
        <v>#N/A</v>
      </c>
    </row>
    <row r="537" spans="1:25">
      <c r="A537">
        <v>7140</v>
      </c>
      <c r="B537">
        <v>255</v>
      </c>
      <c r="C537" t="str">
        <f t="shared" si="128"/>
        <v>n255</v>
      </c>
      <c r="D537" t="str">
        <f>VLOOKUP(A537,Demand_calculation!$A$2:$B$402,2,0)</f>
        <v>load151</v>
      </c>
      <c r="F537" t="s">
        <v>12967</v>
      </c>
      <c r="G537" t="s">
        <v>12083</v>
      </c>
      <c r="I537" t="s">
        <v>12967</v>
      </c>
      <c r="J537" t="s">
        <v>12083</v>
      </c>
      <c r="K537" t="e">
        <f>VLOOKUP(J537,Demand_calculation!$B$2:$M$402,12,0)</f>
        <v>#N/A</v>
      </c>
      <c r="L537" t="e">
        <f>VLOOKUP(J537,Demand_calculation!$B$2:$AA$402,13,0)</f>
        <v>#N/A</v>
      </c>
      <c r="M537" t="e">
        <f>VLOOKUP(J537,Demand_calculation!$B$2:$AA$402,14,0)</f>
        <v>#N/A</v>
      </c>
      <c r="N537" t="e">
        <f>VLOOKUP(J537,Demand_calculation!$B$2:$AA$402,15,0)</f>
        <v>#N/A</v>
      </c>
      <c r="O537" t="e">
        <f>VLOOKUP(J537,Demand_calculation!$B$2:$AA$402,16,0)</f>
        <v>#N/A</v>
      </c>
      <c r="P537" t="e">
        <f>VLOOKUP(J537,Demand_calculation!$B$2:$AA$402,17,0)</f>
        <v>#N/A</v>
      </c>
      <c r="Q537" t="e">
        <f>VLOOKUP(J537,Demand_calculation!$B$2:$AA$402,18,0)</f>
        <v>#N/A</v>
      </c>
      <c r="R537" t="e">
        <f>VLOOKUP(J537,Demand_calculation!$B$2:$AA$402,19,0)</f>
        <v>#N/A</v>
      </c>
      <c r="S537" t="e">
        <f>VLOOKUP(J537,Demand_calculation!$B$2:$AA$402,20,0)</f>
        <v>#N/A</v>
      </c>
      <c r="T537" t="e">
        <f>VLOOKUP(J537,Demand_calculation!$B$2:$AA$402,21,0)</f>
        <v>#N/A</v>
      </c>
      <c r="U537" t="e">
        <f>VLOOKUP(J537,Demand_calculation!$B$2:$AA$402,22,0)</f>
        <v>#N/A</v>
      </c>
      <c r="V537" t="e">
        <f>VLOOKUP(J537,Demand_calculation!$B$2:$AA$402,23,0)</f>
        <v>#N/A</v>
      </c>
      <c r="W537" t="e">
        <f>VLOOKUP(J537,Demand_calculation!$B$2:$AA$402,24,0)</f>
        <v>#N/A</v>
      </c>
      <c r="X537" t="e">
        <f>VLOOKUP(J537,Demand_calculation!$B$2:$AA$402,25,0)</f>
        <v>#N/A</v>
      </c>
      <c r="Y537" t="e">
        <f>VLOOKUP(J537,Demand_calculation!$B$2:$AA$402,26,0)</f>
        <v>#N/A</v>
      </c>
    </row>
    <row r="538" spans="1:25">
      <c r="A538">
        <v>7140</v>
      </c>
      <c r="B538">
        <v>254</v>
      </c>
      <c r="C538" t="str">
        <f t="shared" si="128"/>
        <v>n254</v>
      </c>
      <c r="D538" t="str">
        <f>VLOOKUP(A538,Demand_calculation!$A$2:$B$402,2,0)</f>
        <v>load151</v>
      </c>
      <c r="F538" t="s">
        <v>12544</v>
      </c>
      <c r="G538" t="s">
        <v>12066</v>
      </c>
      <c r="I538" t="s">
        <v>12544</v>
      </c>
      <c r="J538" t="s">
        <v>12066</v>
      </c>
      <c r="K538" t="e">
        <f>VLOOKUP(J538,Demand_calculation!$B$2:$M$402,12,0)</f>
        <v>#N/A</v>
      </c>
      <c r="L538" t="e">
        <f>VLOOKUP(J538,Demand_calculation!$B$2:$AA$402,13,0)</f>
        <v>#N/A</v>
      </c>
      <c r="M538" t="e">
        <f>VLOOKUP(J538,Demand_calculation!$B$2:$AA$402,14,0)</f>
        <v>#N/A</v>
      </c>
      <c r="N538" t="e">
        <f>VLOOKUP(J538,Demand_calculation!$B$2:$AA$402,15,0)</f>
        <v>#N/A</v>
      </c>
      <c r="O538" t="e">
        <f>VLOOKUP(J538,Demand_calculation!$B$2:$AA$402,16,0)</f>
        <v>#N/A</v>
      </c>
      <c r="P538" t="e">
        <f>VLOOKUP(J538,Demand_calculation!$B$2:$AA$402,17,0)</f>
        <v>#N/A</v>
      </c>
      <c r="Q538" t="e">
        <f>VLOOKUP(J538,Demand_calculation!$B$2:$AA$402,18,0)</f>
        <v>#N/A</v>
      </c>
      <c r="R538" t="e">
        <f>VLOOKUP(J538,Demand_calculation!$B$2:$AA$402,19,0)</f>
        <v>#N/A</v>
      </c>
      <c r="S538" t="e">
        <f>VLOOKUP(J538,Demand_calculation!$B$2:$AA$402,20,0)</f>
        <v>#N/A</v>
      </c>
      <c r="T538" t="e">
        <f>VLOOKUP(J538,Demand_calculation!$B$2:$AA$402,21,0)</f>
        <v>#N/A</v>
      </c>
      <c r="U538" t="e">
        <f>VLOOKUP(J538,Demand_calculation!$B$2:$AA$402,22,0)</f>
        <v>#N/A</v>
      </c>
      <c r="V538" t="e">
        <f>VLOOKUP(J538,Demand_calculation!$B$2:$AA$402,23,0)</f>
        <v>#N/A</v>
      </c>
      <c r="W538" t="e">
        <f>VLOOKUP(J538,Demand_calculation!$B$2:$AA$402,24,0)</f>
        <v>#N/A</v>
      </c>
      <c r="X538" t="e">
        <f>VLOOKUP(J538,Demand_calculation!$B$2:$AA$402,25,0)</f>
        <v>#N/A</v>
      </c>
      <c r="Y538" t="e">
        <f>VLOOKUP(J538,Demand_calculation!$B$2:$AA$402,26,0)</f>
        <v>#N/A</v>
      </c>
    </row>
    <row r="539" spans="1:25">
      <c r="A539">
        <v>7141</v>
      </c>
      <c r="B539">
        <v>276</v>
      </c>
      <c r="C539" t="str">
        <f t="shared" si="128"/>
        <v>n276</v>
      </c>
      <c r="D539" t="str">
        <f>VLOOKUP(A539,Demand_calculation!$A$2:$B$402,2,0)</f>
        <v>load152</v>
      </c>
      <c r="F539" t="s">
        <v>12544</v>
      </c>
      <c r="G539" t="s">
        <v>12074</v>
      </c>
      <c r="I539" t="s">
        <v>12544</v>
      </c>
      <c r="J539" t="s">
        <v>12074</v>
      </c>
      <c r="K539" t="e">
        <f>VLOOKUP(J539,Demand_calculation!$B$2:$M$402,12,0)</f>
        <v>#N/A</v>
      </c>
      <c r="L539" t="e">
        <f>VLOOKUP(J539,Demand_calculation!$B$2:$AA$402,13,0)</f>
        <v>#N/A</v>
      </c>
      <c r="M539" t="e">
        <f>VLOOKUP(J539,Demand_calculation!$B$2:$AA$402,14,0)</f>
        <v>#N/A</v>
      </c>
      <c r="N539" t="e">
        <f>VLOOKUP(J539,Demand_calculation!$B$2:$AA$402,15,0)</f>
        <v>#N/A</v>
      </c>
      <c r="O539" t="e">
        <f>VLOOKUP(J539,Demand_calculation!$B$2:$AA$402,16,0)</f>
        <v>#N/A</v>
      </c>
      <c r="P539" t="e">
        <f>VLOOKUP(J539,Demand_calculation!$B$2:$AA$402,17,0)</f>
        <v>#N/A</v>
      </c>
      <c r="Q539" t="e">
        <f>VLOOKUP(J539,Demand_calculation!$B$2:$AA$402,18,0)</f>
        <v>#N/A</v>
      </c>
      <c r="R539" t="e">
        <f>VLOOKUP(J539,Demand_calculation!$B$2:$AA$402,19,0)</f>
        <v>#N/A</v>
      </c>
      <c r="S539" t="e">
        <f>VLOOKUP(J539,Demand_calculation!$B$2:$AA$402,20,0)</f>
        <v>#N/A</v>
      </c>
      <c r="T539" t="e">
        <f>VLOOKUP(J539,Demand_calculation!$B$2:$AA$402,21,0)</f>
        <v>#N/A</v>
      </c>
      <c r="U539" t="e">
        <f>VLOOKUP(J539,Demand_calculation!$B$2:$AA$402,22,0)</f>
        <v>#N/A</v>
      </c>
      <c r="V539" t="e">
        <f>VLOOKUP(J539,Demand_calculation!$B$2:$AA$402,23,0)</f>
        <v>#N/A</v>
      </c>
      <c r="W539" t="e">
        <f>VLOOKUP(J539,Demand_calculation!$B$2:$AA$402,24,0)</f>
        <v>#N/A</v>
      </c>
      <c r="X539" t="e">
        <f>VLOOKUP(J539,Demand_calculation!$B$2:$AA$402,25,0)</f>
        <v>#N/A</v>
      </c>
      <c r="Y539" t="e">
        <f>VLOOKUP(J539,Demand_calculation!$B$2:$AA$402,26,0)</f>
        <v>#N/A</v>
      </c>
    </row>
    <row r="540" spans="1:25">
      <c r="A540">
        <v>7141</v>
      </c>
      <c r="B540">
        <v>242</v>
      </c>
      <c r="C540" t="str">
        <f t="shared" si="128"/>
        <v>n242</v>
      </c>
      <c r="D540" t="str">
        <f>VLOOKUP(A540,Demand_calculation!$A$2:$B$402,2,0)</f>
        <v>load152</v>
      </c>
      <c r="F540" t="s">
        <v>12544</v>
      </c>
      <c r="G540" t="s">
        <v>12075</v>
      </c>
      <c r="I540" t="s">
        <v>12544</v>
      </c>
      <c r="J540" t="s">
        <v>12075</v>
      </c>
      <c r="K540" t="e">
        <f>VLOOKUP(J540,Demand_calculation!$B$2:$M$402,12,0)</f>
        <v>#N/A</v>
      </c>
      <c r="L540" t="e">
        <f>VLOOKUP(J540,Demand_calculation!$B$2:$AA$402,13,0)</f>
        <v>#N/A</v>
      </c>
      <c r="M540" t="e">
        <f>VLOOKUP(J540,Demand_calculation!$B$2:$AA$402,14,0)</f>
        <v>#N/A</v>
      </c>
      <c r="N540" t="e">
        <f>VLOOKUP(J540,Demand_calculation!$B$2:$AA$402,15,0)</f>
        <v>#N/A</v>
      </c>
      <c r="O540" t="e">
        <f>VLOOKUP(J540,Demand_calculation!$B$2:$AA$402,16,0)</f>
        <v>#N/A</v>
      </c>
      <c r="P540" t="e">
        <f>VLOOKUP(J540,Demand_calculation!$B$2:$AA$402,17,0)</f>
        <v>#N/A</v>
      </c>
      <c r="Q540" t="e">
        <f>VLOOKUP(J540,Demand_calculation!$B$2:$AA$402,18,0)</f>
        <v>#N/A</v>
      </c>
      <c r="R540" t="e">
        <f>VLOOKUP(J540,Demand_calculation!$B$2:$AA$402,19,0)</f>
        <v>#N/A</v>
      </c>
      <c r="S540" t="e">
        <f>VLOOKUP(J540,Demand_calculation!$B$2:$AA$402,20,0)</f>
        <v>#N/A</v>
      </c>
      <c r="T540" t="e">
        <f>VLOOKUP(J540,Demand_calculation!$B$2:$AA$402,21,0)</f>
        <v>#N/A</v>
      </c>
      <c r="U540" t="e">
        <f>VLOOKUP(J540,Demand_calculation!$B$2:$AA$402,22,0)</f>
        <v>#N/A</v>
      </c>
      <c r="V540" t="e">
        <f>VLOOKUP(J540,Demand_calculation!$B$2:$AA$402,23,0)</f>
        <v>#N/A</v>
      </c>
      <c r="W540" t="e">
        <f>VLOOKUP(J540,Demand_calculation!$B$2:$AA$402,24,0)</f>
        <v>#N/A</v>
      </c>
      <c r="X540" t="e">
        <f>VLOOKUP(J540,Demand_calculation!$B$2:$AA$402,25,0)</f>
        <v>#N/A</v>
      </c>
      <c r="Y540" t="e">
        <f>VLOOKUP(J540,Demand_calculation!$B$2:$AA$402,26,0)</f>
        <v>#N/A</v>
      </c>
    </row>
    <row r="541" spans="1:25">
      <c r="A541">
        <v>7141</v>
      </c>
      <c r="B541">
        <v>254</v>
      </c>
      <c r="C541" t="str">
        <f t="shared" si="128"/>
        <v>n254</v>
      </c>
      <c r="D541" t="str">
        <f>VLOOKUP(A541,Demand_calculation!$A$2:$B$402,2,0)</f>
        <v>load152</v>
      </c>
      <c r="F541" t="s">
        <v>12544</v>
      </c>
      <c r="G541" t="s">
        <v>12077</v>
      </c>
      <c r="I541" t="s">
        <v>12544</v>
      </c>
      <c r="J541" t="s">
        <v>12077</v>
      </c>
      <c r="K541" t="e">
        <f>VLOOKUP(J541,Demand_calculation!$B$2:$M$402,12,0)</f>
        <v>#N/A</v>
      </c>
      <c r="L541" t="e">
        <f>VLOOKUP(J541,Demand_calculation!$B$2:$AA$402,13,0)</f>
        <v>#N/A</v>
      </c>
      <c r="M541" t="e">
        <f>VLOOKUP(J541,Demand_calculation!$B$2:$AA$402,14,0)</f>
        <v>#N/A</v>
      </c>
      <c r="N541" t="e">
        <f>VLOOKUP(J541,Demand_calculation!$B$2:$AA$402,15,0)</f>
        <v>#N/A</v>
      </c>
      <c r="O541" t="e">
        <f>VLOOKUP(J541,Demand_calculation!$B$2:$AA$402,16,0)</f>
        <v>#N/A</v>
      </c>
      <c r="P541" t="e">
        <f>VLOOKUP(J541,Demand_calculation!$B$2:$AA$402,17,0)</f>
        <v>#N/A</v>
      </c>
      <c r="Q541" t="e">
        <f>VLOOKUP(J541,Demand_calculation!$B$2:$AA$402,18,0)</f>
        <v>#N/A</v>
      </c>
      <c r="R541" t="e">
        <f>VLOOKUP(J541,Demand_calculation!$B$2:$AA$402,19,0)</f>
        <v>#N/A</v>
      </c>
      <c r="S541" t="e">
        <f>VLOOKUP(J541,Demand_calculation!$B$2:$AA$402,20,0)</f>
        <v>#N/A</v>
      </c>
      <c r="T541" t="e">
        <f>VLOOKUP(J541,Demand_calculation!$B$2:$AA$402,21,0)</f>
        <v>#N/A</v>
      </c>
      <c r="U541" t="e">
        <f>VLOOKUP(J541,Demand_calculation!$B$2:$AA$402,22,0)</f>
        <v>#N/A</v>
      </c>
      <c r="V541" t="e">
        <f>VLOOKUP(J541,Demand_calculation!$B$2:$AA$402,23,0)</f>
        <v>#N/A</v>
      </c>
      <c r="W541" t="e">
        <f>VLOOKUP(J541,Demand_calculation!$B$2:$AA$402,24,0)</f>
        <v>#N/A</v>
      </c>
      <c r="X541" t="e">
        <f>VLOOKUP(J541,Demand_calculation!$B$2:$AA$402,25,0)</f>
        <v>#N/A</v>
      </c>
      <c r="Y541" t="e">
        <f>VLOOKUP(J541,Demand_calculation!$B$2:$AA$402,26,0)</f>
        <v>#N/A</v>
      </c>
    </row>
    <row r="542" spans="1:25">
      <c r="A542">
        <v>7143</v>
      </c>
      <c r="B542">
        <v>120</v>
      </c>
      <c r="C542" t="str">
        <f t="shared" si="128"/>
        <v>n120</v>
      </c>
      <c r="D542" t="str">
        <f>VLOOKUP(A542,Demand_calculation!$A$2:$B$402,2,0)</f>
        <v>load153</v>
      </c>
      <c r="F542" t="s">
        <v>12544</v>
      </c>
      <c r="G542" t="s">
        <v>12078</v>
      </c>
      <c r="I542" t="s">
        <v>12544</v>
      </c>
      <c r="J542" t="s">
        <v>12078</v>
      </c>
      <c r="K542" t="e">
        <f>VLOOKUP(J542,Demand_calculation!$B$2:$M$402,12,0)</f>
        <v>#N/A</v>
      </c>
      <c r="L542" t="e">
        <f>VLOOKUP(J542,Demand_calculation!$B$2:$AA$402,13,0)</f>
        <v>#N/A</v>
      </c>
      <c r="M542" t="e">
        <f>VLOOKUP(J542,Demand_calculation!$B$2:$AA$402,14,0)</f>
        <v>#N/A</v>
      </c>
      <c r="N542" t="e">
        <f>VLOOKUP(J542,Demand_calculation!$B$2:$AA$402,15,0)</f>
        <v>#N/A</v>
      </c>
      <c r="O542" t="e">
        <f>VLOOKUP(J542,Demand_calculation!$B$2:$AA$402,16,0)</f>
        <v>#N/A</v>
      </c>
      <c r="P542" t="e">
        <f>VLOOKUP(J542,Demand_calculation!$B$2:$AA$402,17,0)</f>
        <v>#N/A</v>
      </c>
      <c r="Q542" t="e">
        <f>VLOOKUP(J542,Demand_calculation!$B$2:$AA$402,18,0)</f>
        <v>#N/A</v>
      </c>
      <c r="R542" t="e">
        <f>VLOOKUP(J542,Demand_calculation!$B$2:$AA$402,19,0)</f>
        <v>#N/A</v>
      </c>
      <c r="S542" t="e">
        <f>VLOOKUP(J542,Demand_calculation!$B$2:$AA$402,20,0)</f>
        <v>#N/A</v>
      </c>
      <c r="T542" t="e">
        <f>VLOOKUP(J542,Demand_calculation!$B$2:$AA$402,21,0)</f>
        <v>#N/A</v>
      </c>
      <c r="U542" t="e">
        <f>VLOOKUP(J542,Demand_calculation!$B$2:$AA$402,22,0)</f>
        <v>#N/A</v>
      </c>
      <c r="V542" t="e">
        <f>VLOOKUP(J542,Demand_calculation!$B$2:$AA$402,23,0)</f>
        <v>#N/A</v>
      </c>
      <c r="W542" t="e">
        <f>VLOOKUP(J542,Demand_calculation!$B$2:$AA$402,24,0)</f>
        <v>#N/A</v>
      </c>
      <c r="X542" t="e">
        <f>VLOOKUP(J542,Demand_calculation!$B$2:$AA$402,25,0)</f>
        <v>#N/A</v>
      </c>
      <c r="Y542" t="e">
        <f>VLOOKUP(J542,Demand_calculation!$B$2:$AA$402,26,0)</f>
        <v>#N/A</v>
      </c>
    </row>
    <row r="543" spans="1:25">
      <c r="A543">
        <v>7143</v>
      </c>
      <c r="B543">
        <v>268</v>
      </c>
      <c r="C543" t="str">
        <f t="shared" si="128"/>
        <v>n268</v>
      </c>
      <c r="D543" t="str">
        <f>VLOOKUP(A543,Demand_calculation!$A$2:$B$402,2,0)</f>
        <v>load153</v>
      </c>
      <c r="F543" t="s">
        <v>12544</v>
      </c>
      <c r="G543" t="s">
        <v>12081</v>
      </c>
      <c r="I543" t="s">
        <v>12544</v>
      </c>
      <c r="J543" t="s">
        <v>12081</v>
      </c>
      <c r="K543" t="e">
        <f>VLOOKUP(J543,Demand_calculation!$B$2:$M$402,12,0)</f>
        <v>#N/A</v>
      </c>
      <c r="L543" t="e">
        <f>VLOOKUP(J543,Demand_calculation!$B$2:$AA$402,13,0)</f>
        <v>#N/A</v>
      </c>
      <c r="M543" t="e">
        <f>VLOOKUP(J543,Demand_calculation!$B$2:$AA$402,14,0)</f>
        <v>#N/A</v>
      </c>
      <c r="N543" t="e">
        <f>VLOOKUP(J543,Demand_calculation!$B$2:$AA$402,15,0)</f>
        <v>#N/A</v>
      </c>
      <c r="O543" t="e">
        <f>VLOOKUP(J543,Demand_calculation!$B$2:$AA$402,16,0)</f>
        <v>#N/A</v>
      </c>
      <c r="P543" t="e">
        <f>VLOOKUP(J543,Demand_calculation!$B$2:$AA$402,17,0)</f>
        <v>#N/A</v>
      </c>
      <c r="Q543" t="e">
        <f>VLOOKUP(J543,Demand_calculation!$B$2:$AA$402,18,0)</f>
        <v>#N/A</v>
      </c>
      <c r="R543" t="e">
        <f>VLOOKUP(J543,Demand_calculation!$B$2:$AA$402,19,0)</f>
        <v>#N/A</v>
      </c>
      <c r="S543" t="e">
        <f>VLOOKUP(J543,Demand_calculation!$B$2:$AA$402,20,0)</f>
        <v>#N/A</v>
      </c>
      <c r="T543" t="e">
        <f>VLOOKUP(J543,Demand_calculation!$B$2:$AA$402,21,0)</f>
        <v>#N/A</v>
      </c>
      <c r="U543" t="e">
        <f>VLOOKUP(J543,Demand_calculation!$B$2:$AA$402,22,0)</f>
        <v>#N/A</v>
      </c>
      <c r="V543" t="e">
        <f>VLOOKUP(J543,Demand_calculation!$B$2:$AA$402,23,0)</f>
        <v>#N/A</v>
      </c>
      <c r="W543" t="e">
        <f>VLOOKUP(J543,Demand_calculation!$B$2:$AA$402,24,0)</f>
        <v>#N/A</v>
      </c>
      <c r="X543" t="e">
        <f>VLOOKUP(J543,Demand_calculation!$B$2:$AA$402,25,0)</f>
        <v>#N/A</v>
      </c>
      <c r="Y543" t="e">
        <f>VLOOKUP(J543,Demand_calculation!$B$2:$AA$402,26,0)</f>
        <v>#N/A</v>
      </c>
    </row>
    <row r="544" spans="1:25">
      <c r="A544">
        <v>7143</v>
      </c>
      <c r="B544">
        <v>276</v>
      </c>
      <c r="C544" t="str">
        <f t="shared" si="128"/>
        <v>n276</v>
      </c>
      <c r="D544" t="str">
        <f>VLOOKUP(A544,Demand_calculation!$A$2:$B$402,2,0)</f>
        <v>load153</v>
      </c>
      <c r="F544" t="s">
        <v>12558</v>
      </c>
      <c r="G544" t="s">
        <v>11701</v>
      </c>
      <c r="I544" t="s">
        <v>12558</v>
      </c>
      <c r="J544" t="s">
        <v>11701</v>
      </c>
      <c r="K544" t="e">
        <f>VLOOKUP(J544,Demand_calculation!$B$2:$M$402,12,0)</f>
        <v>#N/A</v>
      </c>
      <c r="L544" t="e">
        <f>VLOOKUP(J544,Demand_calculation!$B$2:$AA$402,13,0)</f>
        <v>#N/A</v>
      </c>
      <c r="M544" t="e">
        <f>VLOOKUP(J544,Demand_calculation!$B$2:$AA$402,14,0)</f>
        <v>#N/A</v>
      </c>
      <c r="N544" t="e">
        <f>VLOOKUP(J544,Demand_calculation!$B$2:$AA$402,15,0)</f>
        <v>#N/A</v>
      </c>
      <c r="O544" t="e">
        <f>VLOOKUP(J544,Demand_calculation!$B$2:$AA$402,16,0)</f>
        <v>#N/A</v>
      </c>
      <c r="P544" t="e">
        <f>VLOOKUP(J544,Demand_calculation!$B$2:$AA$402,17,0)</f>
        <v>#N/A</v>
      </c>
      <c r="Q544" t="e">
        <f>VLOOKUP(J544,Demand_calculation!$B$2:$AA$402,18,0)</f>
        <v>#N/A</v>
      </c>
      <c r="R544" t="e">
        <f>VLOOKUP(J544,Demand_calculation!$B$2:$AA$402,19,0)</f>
        <v>#N/A</v>
      </c>
      <c r="S544" t="e">
        <f>VLOOKUP(J544,Demand_calculation!$B$2:$AA$402,20,0)</f>
        <v>#N/A</v>
      </c>
      <c r="T544" t="e">
        <f>VLOOKUP(J544,Demand_calculation!$B$2:$AA$402,21,0)</f>
        <v>#N/A</v>
      </c>
      <c r="U544" t="e">
        <f>VLOOKUP(J544,Demand_calculation!$B$2:$AA$402,22,0)</f>
        <v>#N/A</v>
      </c>
      <c r="V544" t="e">
        <f>VLOOKUP(J544,Demand_calculation!$B$2:$AA$402,23,0)</f>
        <v>#N/A</v>
      </c>
      <c r="W544" t="e">
        <f>VLOOKUP(J544,Demand_calculation!$B$2:$AA$402,24,0)</f>
        <v>#N/A</v>
      </c>
      <c r="X544" t="e">
        <f>VLOOKUP(J544,Demand_calculation!$B$2:$AA$402,25,0)</f>
        <v>#N/A</v>
      </c>
      <c r="Y544" t="e">
        <f>VLOOKUP(J544,Demand_calculation!$B$2:$AA$402,26,0)</f>
        <v>#N/A</v>
      </c>
    </row>
    <row r="545" spans="1:25">
      <c r="A545">
        <v>7143</v>
      </c>
      <c r="B545">
        <v>242</v>
      </c>
      <c r="C545" t="str">
        <f t="shared" si="128"/>
        <v>n242</v>
      </c>
      <c r="D545" t="str">
        <f>VLOOKUP(A545,Demand_calculation!$A$2:$B$402,2,0)</f>
        <v>load153</v>
      </c>
      <c r="F545" t="s">
        <v>12558</v>
      </c>
      <c r="G545" t="s">
        <v>11704</v>
      </c>
      <c r="I545" t="s">
        <v>12558</v>
      </c>
      <c r="J545" t="s">
        <v>11704</v>
      </c>
      <c r="K545" t="e">
        <f>VLOOKUP(J545,Demand_calculation!$B$2:$M$402,12,0)</f>
        <v>#N/A</v>
      </c>
      <c r="L545" t="e">
        <f>VLOOKUP(J545,Demand_calculation!$B$2:$AA$402,13,0)</f>
        <v>#N/A</v>
      </c>
      <c r="M545" t="e">
        <f>VLOOKUP(J545,Demand_calculation!$B$2:$AA$402,14,0)</f>
        <v>#N/A</v>
      </c>
      <c r="N545" t="e">
        <f>VLOOKUP(J545,Demand_calculation!$B$2:$AA$402,15,0)</f>
        <v>#N/A</v>
      </c>
      <c r="O545" t="e">
        <f>VLOOKUP(J545,Demand_calculation!$B$2:$AA$402,16,0)</f>
        <v>#N/A</v>
      </c>
      <c r="P545" t="e">
        <f>VLOOKUP(J545,Demand_calculation!$B$2:$AA$402,17,0)</f>
        <v>#N/A</v>
      </c>
      <c r="Q545" t="e">
        <f>VLOOKUP(J545,Demand_calculation!$B$2:$AA$402,18,0)</f>
        <v>#N/A</v>
      </c>
      <c r="R545" t="e">
        <f>VLOOKUP(J545,Demand_calculation!$B$2:$AA$402,19,0)</f>
        <v>#N/A</v>
      </c>
      <c r="S545" t="e">
        <f>VLOOKUP(J545,Demand_calculation!$B$2:$AA$402,20,0)</f>
        <v>#N/A</v>
      </c>
      <c r="T545" t="e">
        <f>VLOOKUP(J545,Demand_calculation!$B$2:$AA$402,21,0)</f>
        <v>#N/A</v>
      </c>
      <c r="U545" t="e">
        <f>VLOOKUP(J545,Demand_calculation!$B$2:$AA$402,22,0)</f>
        <v>#N/A</v>
      </c>
      <c r="V545" t="e">
        <f>VLOOKUP(J545,Demand_calculation!$B$2:$AA$402,23,0)</f>
        <v>#N/A</v>
      </c>
      <c r="W545" t="e">
        <f>VLOOKUP(J545,Demand_calculation!$B$2:$AA$402,24,0)</f>
        <v>#N/A</v>
      </c>
      <c r="X545" t="e">
        <f>VLOOKUP(J545,Demand_calculation!$B$2:$AA$402,25,0)</f>
        <v>#N/A</v>
      </c>
      <c r="Y545" t="e">
        <f>VLOOKUP(J545,Demand_calculation!$B$2:$AA$402,26,0)</f>
        <v>#N/A</v>
      </c>
    </row>
    <row r="546" spans="1:25">
      <c r="A546">
        <v>7143</v>
      </c>
      <c r="B546">
        <v>269</v>
      </c>
      <c r="C546" t="str">
        <f t="shared" si="128"/>
        <v>n269</v>
      </c>
      <c r="D546" t="str">
        <f>VLOOKUP(A546,Demand_calculation!$A$2:$B$402,2,0)</f>
        <v>load153</v>
      </c>
      <c r="F546" t="s">
        <v>12558</v>
      </c>
      <c r="G546" t="s">
        <v>11709</v>
      </c>
      <c r="I546" t="s">
        <v>12558</v>
      </c>
      <c r="J546" t="s">
        <v>11709</v>
      </c>
      <c r="K546" t="e">
        <f>VLOOKUP(J546,Demand_calculation!$B$2:$M$402,12,0)</f>
        <v>#N/A</v>
      </c>
      <c r="L546" t="e">
        <f>VLOOKUP(J546,Demand_calculation!$B$2:$AA$402,13,0)</f>
        <v>#N/A</v>
      </c>
      <c r="M546" t="e">
        <f>VLOOKUP(J546,Demand_calculation!$B$2:$AA$402,14,0)</f>
        <v>#N/A</v>
      </c>
      <c r="N546" t="e">
        <f>VLOOKUP(J546,Demand_calculation!$B$2:$AA$402,15,0)</f>
        <v>#N/A</v>
      </c>
      <c r="O546" t="e">
        <f>VLOOKUP(J546,Demand_calculation!$B$2:$AA$402,16,0)</f>
        <v>#N/A</v>
      </c>
      <c r="P546" t="e">
        <f>VLOOKUP(J546,Demand_calculation!$B$2:$AA$402,17,0)</f>
        <v>#N/A</v>
      </c>
      <c r="Q546" t="e">
        <f>VLOOKUP(J546,Demand_calculation!$B$2:$AA$402,18,0)</f>
        <v>#N/A</v>
      </c>
      <c r="R546" t="e">
        <f>VLOOKUP(J546,Demand_calculation!$B$2:$AA$402,19,0)</f>
        <v>#N/A</v>
      </c>
      <c r="S546" t="e">
        <f>VLOOKUP(J546,Demand_calculation!$B$2:$AA$402,20,0)</f>
        <v>#N/A</v>
      </c>
      <c r="T546" t="e">
        <f>VLOOKUP(J546,Demand_calculation!$B$2:$AA$402,21,0)</f>
        <v>#N/A</v>
      </c>
      <c r="U546" t="e">
        <f>VLOOKUP(J546,Demand_calculation!$B$2:$AA$402,22,0)</f>
        <v>#N/A</v>
      </c>
      <c r="V546" t="e">
        <f>VLOOKUP(J546,Demand_calculation!$B$2:$AA$402,23,0)</f>
        <v>#N/A</v>
      </c>
      <c r="W546" t="e">
        <f>VLOOKUP(J546,Demand_calculation!$B$2:$AA$402,24,0)</f>
        <v>#N/A</v>
      </c>
      <c r="X546" t="e">
        <f>VLOOKUP(J546,Demand_calculation!$B$2:$AA$402,25,0)</f>
        <v>#N/A</v>
      </c>
      <c r="Y546" t="e">
        <f>VLOOKUP(J546,Demand_calculation!$B$2:$AA$402,26,0)</f>
        <v>#N/A</v>
      </c>
    </row>
    <row r="547" spans="1:25">
      <c r="A547">
        <v>7211</v>
      </c>
      <c r="B547">
        <v>238</v>
      </c>
      <c r="C547" t="str">
        <f t="shared" si="128"/>
        <v>n238</v>
      </c>
      <c r="D547" t="str">
        <f>VLOOKUP(A547,Demand_calculation!$A$2:$B$402,2,0)</f>
        <v>load154</v>
      </c>
      <c r="F547" t="s">
        <v>12545</v>
      </c>
      <c r="G547" t="s">
        <v>11712</v>
      </c>
      <c r="I547" t="s">
        <v>12545</v>
      </c>
      <c r="J547" t="s">
        <v>11712</v>
      </c>
      <c r="K547" t="e">
        <f>VLOOKUP(J547,Demand_calculation!$B$2:$M$402,12,0)</f>
        <v>#N/A</v>
      </c>
      <c r="L547" t="e">
        <f>VLOOKUP(J547,Demand_calculation!$B$2:$AA$402,13,0)</f>
        <v>#N/A</v>
      </c>
      <c r="M547" t="e">
        <f>VLOOKUP(J547,Demand_calculation!$B$2:$AA$402,14,0)</f>
        <v>#N/A</v>
      </c>
      <c r="N547" t="e">
        <f>VLOOKUP(J547,Demand_calculation!$B$2:$AA$402,15,0)</f>
        <v>#N/A</v>
      </c>
      <c r="O547" t="e">
        <f>VLOOKUP(J547,Demand_calculation!$B$2:$AA$402,16,0)</f>
        <v>#N/A</v>
      </c>
      <c r="P547" t="e">
        <f>VLOOKUP(J547,Demand_calculation!$B$2:$AA$402,17,0)</f>
        <v>#N/A</v>
      </c>
      <c r="Q547" t="e">
        <f>VLOOKUP(J547,Demand_calculation!$B$2:$AA$402,18,0)</f>
        <v>#N/A</v>
      </c>
      <c r="R547" t="e">
        <f>VLOOKUP(J547,Demand_calculation!$B$2:$AA$402,19,0)</f>
        <v>#N/A</v>
      </c>
      <c r="S547" t="e">
        <f>VLOOKUP(J547,Demand_calculation!$B$2:$AA$402,20,0)</f>
        <v>#N/A</v>
      </c>
      <c r="T547" t="e">
        <f>VLOOKUP(J547,Demand_calculation!$B$2:$AA$402,21,0)</f>
        <v>#N/A</v>
      </c>
      <c r="U547" t="e">
        <f>VLOOKUP(J547,Demand_calculation!$B$2:$AA$402,22,0)</f>
        <v>#N/A</v>
      </c>
      <c r="V547" t="e">
        <f>VLOOKUP(J547,Demand_calculation!$B$2:$AA$402,23,0)</f>
        <v>#N/A</v>
      </c>
      <c r="W547" t="e">
        <f>VLOOKUP(J547,Demand_calculation!$B$2:$AA$402,24,0)</f>
        <v>#N/A</v>
      </c>
      <c r="X547" t="e">
        <f>VLOOKUP(J547,Demand_calculation!$B$2:$AA$402,25,0)</f>
        <v>#N/A</v>
      </c>
      <c r="Y547" t="e">
        <f>VLOOKUP(J547,Demand_calculation!$B$2:$AA$402,26,0)</f>
        <v>#N/A</v>
      </c>
    </row>
    <row r="548" spans="1:25">
      <c r="A548">
        <v>7231</v>
      </c>
      <c r="B548">
        <v>255</v>
      </c>
      <c r="C548" t="str">
        <f t="shared" si="128"/>
        <v>n255</v>
      </c>
      <c r="D548" t="str">
        <f>VLOOKUP(A548,Demand_calculation!$A$2:$B$402,2,0)</f>
        <v>load155</v>
      </c>
      <c r="F548" t="s">
        <v>12545</v>
      </c>
      <c r="G548" t="s">
        <v>11716</v>
      </c>
      <c r="I548" t="s">
        <v>12545</v>
      </c>
      <c r="J548" t="s">
        <v>11716</v>
      </c>
      <c r="K548" t="e">
        <f>VLOOKUP(J548,Demand_calculation!$B$2:$M$402,12,0)</f>
        <v>#N/A</v>
      </c>
      <c r="L548" t="e">
        <f>VLOOKUP(J548,Demand_calculation!$B$2:$AA$402,13,0)</f>
        <v>#N/A</v>
      </c>
      <c r="M548" t="e">
        <f>VLOOKUP(J548,Demand_calculation!$B$2:$AA$402,14,0)</f>
        <v>#N/A</v>
      </c>
      <c r="N548" t="e">
        <f>VLOOKUP(J548,Demand_calculation!$B$2:$AA$402,15,0)</f>
        <v>#N/A</v>
      </c>
      <c r="O548" t="e">
        <f>VLOOKUP(J548,Demand_calculation!$B$2:$AA$402,16,0)</f>
        <v>#N/A</v>
      </c>
      <c r="P548" t="e">
        <f>VLOOKUP(J548,Demand_calculation!$B$2:$AA$402,17,0)</f>
        <v>#N/A</v>
      </c>
      <c r="Q548" t="e">
        <f>VLOOKUP(J548,Demand_calculation!$B$2:$AA$402,18,0)</f>
        <v>#N/A</v>
      </c>
      <c r="R548" t="e">
        <f>VLOOKUP(J548,Demand_calculation!$B$2:$AA$402,19,0)</f>
        <v>#N/A</v>
      </c>
      <c r="S548" t="e">
        <f>VLOOKUP(J548,Demand_calculation!$B$2:$AA$402,20,0)</f>
        <v>#N/A</v>
      </c>
      <c r="T548" t="e">
        <f>VLOOKUP(J548,Demand_calculation!$B$2:$AA$402,21,0)</f>
        <v>#N/A</v>
      </c>
      <c r="U548" t="e">
        <f>VLOOKUP(J548,Demand_calculation!$B$2:$AA$402,22,0)</f>
        <v>#N/A</v>
      </c>
      <c r="V548" t="e">
        <f>VLOOKUP(J548,Demand_calculation!$B$2:$AA$402,23,0)</f>
        <v>#N/A</v>
      </c>
      <c r="W548" t="e">
        <f>VLOOKUP(J548,Demand_calculation!$B$2:$AA$402,24,0)</f>
        <v>#N/A</v>
      </c>
      <c r="X548" t="e">
        <f>VLOOKUP(J548,Demand_calculation!$B$2:$AA$402,25,0)</f>
        <v>#N/A</v>
      </c>
      <c r="Y548" t="e">
        <f>VLOOKUP(J548,Demand_calculation!$B$2:$AA$402,26,0)</f>
        <v>#N/A</v>
      </c>
    </row>
    <row r="549" spans="1:25">
      <c r="A549">
        <v>7231</v>
      </c>
      <c r="B549">
        <v>212</v>
      </c>
      <c r="C549" t="str">
        <f t="shared" si="128"/>
        <v>n212</v>
      </c>
      <c r="D549" t="str">
        <f>VLOOKUP(A549,Demand_calculation!$A$2:$B$402,2,0)</f>
        <v>load155</v>
      </c>
      <c r="F549" t="s">
        <v>12749</v>
      </c>
      <c r="G549" t="s">
        <v>11702</v>
      </c>
      <c r="I549" t="s">
        <v>12749</v>
      </c>
      <c r="J549" t="s">
        <v>11702</v>
      </c>
      <c r="K549" t="e">
        <f>VLOOKUP(J549,Demand_calculation!$B$2:$M$402,12,0)</f>
        <v>#N/A</v>
      </c>
      <c r="L549" t="e">
        <f>VLOOKUP(J549,Demand_calculation!$B$2:$AA$402,13,0)</f>
        <v>#N/A</v>
      </c>
      <c r="M549" t="e">
        <f>VLOOKUP(J549,Demand_calculation!$B$2:$AA$402,14,0)</f>
        <v>#N/A</v>
      </c>
      <c r="N549" t="e">
        <f>VLOOKUP(J549,Demand_calculation!$B$2:$AA$402,15,0)</f>
        <v>#N/A</v>
      </c>
      <c r="O549" t="e">
        <f>VLOOKUP(J549,Demand_calculation!$B$2:$AA$402,16,0)</f>
        <v>#N/A</v>
      </c>
      <c r="P549" t="e">
        <f>VLOOKUP(J549,Demand_calculation!$B$2:$AA$402,17,0)</f>
        <v>#N/A</v>
      </c>
      <c r="Q549" t="e">
        <f>VLOOKUP(J549,Demand_calculation!$B$2:$AA$402,18,0)</f>
        <v>#N/A</v>
      </c>
      <c r="R549" t="e">
        <f>VLOOKUP(J549,Demand_calculation!$B$2:$AA$402,19,0)</f>
        <v>#N/A</v>
      </c>
      <c r="S549" t="e">
        <f>VLOOKUP(J549,Demand_calculation!$B$2:$AA$402,20,0)</f>
        <v>#N/A</v>
      </c>
      <c r="T549" t="e">
        <f>VLOOKUP(J549,Demand_calculation!$B$2:$AA$402,21,0)</f>
        <v>#N/A</v>
      </c>
      <c r="U549" t="e">
        <f>VLOOKUP(J549,Demand_calculation!$B$2:$AA$402,22,0)</f>
        <v>#N/A</v>
      </c>
      <c r="V549" t="e">
        <f>VLOOKUP(J549,Demand_calculation!$B$2:$AA$402,23,0)</f>
        <v>#N/A</v>
      </c>
      <c r="W549" t="e">
        <f>VLOOKUP(J549,Demand_calculation!$B$2:$AA$402,24,0)</f>
        <v>#N/A</v>
      </c>
      <c r="X549" t="e">
        <f>VLOOKUP(J549,Demand_calculation!$B$2:$AA$402,25,0)</f>
        <v>#N/A</v>
      </c>
      <c r="Y549" t="e">
        <f>VLOOKUP(J549,Demand_calculation!$B$2:$AA$402,26,0)</f>
        <v>#N/A</v>
      </c>
    </row>
    <row r="550" spans="1:25">
      <c r="A550">
        <v>7231</v>
      </c>
      <c r="B550">
        <v>239</v>
      </c>
      <c r="C550" t="str">
        <f t="shared" si="128"/>
        <v>n239</v>
      </c>
      <c r="D550" t="str">
        <f>VLOOKUP(A550,Demand_calculation!$A$2:$B$402,2,0)</f>
        <v>load155</v>
      </c>
      <c r="F550" t="s">
        <v>12542</v>
      </c>
      <c r="G550" t="s">
        <v>11708</v>
      </c>
      <c r="I550" t="s">
        <v>12542</v>
      </c>
      <c r="J550" t="s">
        <v>11708</v>
      </c>
      <c r="K550" t="e">
        <f>VLOOKUP(J550,Demand_calculation!$B$2:$M$402,12,0)</f>
        <v>#N/A</v>
      </c>
      <c r="L550" t="e">
        <f>VLOOKUP(J550,Demand_calculation!$B$2:$AA$402,13,0)</f>
        <v>#N/A</v>
      </c>
      <c r="M550" t="e">
        <f>VLOOKUP(J550,Demand_calculation!$B$2:$AA$402,14,0)</f>
        <v>#N/A</v>
      </c>
      <c r="N550" t="e">
        <f>VLOOKUP(J550,Demand_calculation!$B$2:$AA$402,15,0)</f>
        <v>#N/A</v>
      </c>
      <c r="O550" t="e">
        <f>VLOOKUP(J550,Demand_calculation!$B$2:$AA$402,16,0)</f>
        <v>#N/A</v>
      </c>
      <c r="P550" t="e">
        <f>VLOOKUP(J550,Demand_calculation!$B$2:$AA$402,17,0)</f>
        <v>#N/A</v>
      </c>
      <c r="Q550" t="e">
        <f>VLOOKUP(J550,Demand_calculation!$B$2:$AA$402,18,0)</f>
        <v>#N/A</v>
      </c>
      <c r="R550" t="e">
        <f>VLOOKUP(J550,Demand_calculation!$B$2:$AA$402,19,0)</f>
        <v>#N/A</v>
      </c>
      <c r="S550" t="e">
        <f>VLOOKUP(J550,Demand_calculation!$B$2:$AA$402,20,0)</f>
        <v>#N/A</v>
      </c>
      <c r="T550" t="e">
        <f>VLOOKUP(J550,Demand_calculation!$B$2:$AA$402,21,0)</f>
        <v>#N/A</v>
      </c>
      <c r="U550" t="e">
        <f>VLOOKUP(J550,Demand_calculation!$B$2:$AA$402,22,0)</f>
        <v>#N/A</v>
      </c>
      <c r="V550" t="e">
        <f>VLOOKUP(J550,Demand_calculation!$B$2:$AA$402,23,0)</f>
        <v>#N/A</v>
      </c>
      <c r="W550" t="e">
        <f>VLOOKUP(J550,Demand_calculation!$B$2:$AA$402,24,0)</f>
        <v>#N/A</v>
      </c>
      <c r="X550" t="e">
        <f>VLOOKUP(J550,Demand_calculation!$B$2:$AA$402,25,0)</f>
        <v>#N/A</v>
      </c>
      <c r="Y550" t="e">
        <f>VLOOKUP(J550,Demand_calculation!$B$2:$AA$402,26,0)</f>
        <v>#N/A</v>
      </c>
    </row>
    <row r="551" spans="1:25">
      <c r="A551">
        <v>7232</v>
      </c>
      <c r="B551">
        <v>100</v>
      </c>
      <c r="C551" t="str">
        <f t="shared" si="128"/>
        <v>n100</v>
      </c>
      <c r="D551" t="str">
        <f>VLOOKUP(A551,Demand_calculation!$A$2:$B$402,2,0)</f>
        <v>load156</v>
      </c>
      <c r="F551" t="s">
        <v>12740</v>
      </c>
      <c r="G551" t="s">
        <v>11708</v>
      </c>
      <c r="I551" t="s">
        <v>12740</v>
      </c>
      <c r="J551" t="s">
        <v>11708</v>
      </c>
      <c r="K551" t="e">
        <f>VLOOKUP(J551,Demand_calculation!$B$2:$M$402,12,0)</f>
        <v>#N/A</v>
      </c>
      <c r="L551" t="e">
        <f>VLOOKUP(J551,Demand_calculation!$B$2:$AA$402,13,0)</f>
        <v>#N/A</v>
      </c>
      <c r="M551" t="e">
        <f>VLOOKUP(J551,Demand_calculation!$B$2:$AA$402,14,0)</f>
        <v>#N/A</v>
      </c>
      <c r="N551" t="e">
        <f>VLOOKUP(J551,Demand_calculation!$B$2:$AA$402,15,0)</f>
        <v>#N/A</v>
      </c>
      <c r="O551" t="e">
        <f>VLOOKUP(J551,Demand_calculation!$B$2:$AA$402,16,0)</f>
        <v>#N/A</v>
      </c>
      <c r="P551" t="e">
        <f>VLOOKUP(J551,Demand_calculation!$B$2:$AA$402,17,0)</f>
        <v>#N/A</v>
      </c>
      <c r="Q551" t="e">
        <f>VLOOKUP(J551,Demand_calculation!$B$2:$AA$402,18,0)</f>
        <v>#N/A</v>
      </c>
      <c r="R551" t="e">
        <f>VLOOKUP(J551,Demand_calculation!$B$2:$AA$402,19,0)</f>
        <v>#N/A</v>
      </c>
      <c r="S551" t="e">
        <f>VLOOKUP(J551,Demand_calculation!$B$2:$AA$402,20,0)</f>
        <v>#N/A</v>
      </c>
      <c r="T551" t="e">
        <f>VLOOKUP(J551,Demand_calculation!$B$2:$AA$402,21,0)</f>
        <v>#N/A</v>
      </c>
      <c r="U551" t="e">
        <f>VLOOKUP(J551,Demand_calculation!$B$2:$AA$402,22,0)</f>
        <v>#N/A</v>
      </c>
      <c r="V551" t="e">
        <f>VLOOKUP(J551,Demand_calculation!$B$2:$AA$402,23,0)</f>
        <v>#N/A</v>
      </c>
      <c r="W551" t="e">
        <f>VLOOKUP(J551,Demand_calculation!$B$2:$AA$402,24,0)</f>
        <v>#N/A</v>
      </c>
      <c r="X551" t="e">
        <f>VLOOKUP(J551,Demand_calculation!$B$2:$AA$402,25,0)</f>
        <v>#N/A</v>
      </c>
      <c r="Y551" t="e">
        <f>VLOOKUP(J551,Demand_calculation!$B$2:$AA$402,26,0)</f>
        <v>#N/A</v>
      </c>
    </row>
    <row r="552" spans="1:25">
      <c r="A552">
        <v>7232</v>
      </c>
      <c r="B552">
        <v>356</v>
      </c>
      <c r="C552" t="str">
        <f t="shared" si="128"/>
        <v>n356</v>
      </c>
      <c r="D552" t="str">
        <f>VLOOKUP(A552,Demand_calculation!$A$2:$B$402,2,0)</f>
        <v>load156</v>
      </c>
      <c r="F552" t="s">
        <v>12740</v>
      </c>
      <c r="G552" t="s">
        <v>11714</v>
      </c>
      <c r="I552" t="s">
        <v>12740</v>
      </c>
      <c r="J552" t="s">
        <v>11714</v>
      </c>
      <c r="K552" t="e">
        <f>VLOOKUP(J552,Demand_calculation!$B$2:$M$402,12,0)</f>
        <v>#N/A</v>
      </c>
      <c r="L552" t="e">
        <f>VLOOKUP(J552,Demand_calculation!$B$2:$AA$402,13,0)</f>
        <v>#N/A</v>
      </c>
      <c r="M552" t="e">
        <f>VLOOKUP(J552,Demand_calculation!$B$2:$AA$402,14,0)</f>
        <v>#N/A</v>
      </c>
      <c r="N552" t="e">
        <f>VLOOKUP(J552,Demand_calculation!$B$2:$AA$402,15,0)</f>
        <v>#N/A</v>
      </c>
      <c r="O552" t="e">
        <f>VLOOKUP(J552,Demand_calculation!$B$2:$AA$402,16,0)</f>
        <v>#N/A</v>
      </c>
      <c r="P552" t="e">
        <f>VLOOKUP(J552,Demand_calculation!$B$2:$AA$402,17,0)</f>
        <v>#N/A</v>
      </c>
      <c r="Q552" t="e">
        <f>VLOOKUP(J552,Demand_calculation!$B$2:$AA$402,18,0)</f>
        <v>#N/A</v>
      </c>
      <c r="R552" t="e">
        <f>VLOOKUP(J552,Demand_calculation!$B$2:$AA$402,19,0)</f>
        <v>#N/A</v>
      </c>
      <c r="S552" t="e">
        <f>VLOOKUP(J552,Demand_calculation!$B$2:$AA$402,20,0)</f>
        <v>#N/A</v>
      </c>
      <c r="T552" t="e">
        <f>VLOOKUP(J552,Demand_calculation!$B$2:$AA$402,21,0)</f>
        <v>#N/A</v>
      </c>
      <c r="U552" t="e">
        <f>VLOOKUP(J552,Demand_calculation!$B$2:$AA$402,22,0)</f>
        <v>#N/A</v>
      </c>
      <c r="V552" t="e">
        <f>VLOOKUP(J552,Demand_calculation!$B$2:$AA$402,23,0)</f>
        <v>#N/A</v>
      </c>
      <c r="W552" t="e">
        <f>VLOOKUP(J552,Demand_calculation!$B$2:$AA$402,24,0)</f>
        <v>#N/A</v>
      </c>
      <c r="X552" t="e">
        <f>VLOOKUP(J552,Demand_calculation!$B$2:$AA$402,25,0)</f>
        <v>#N/A</v>
      </c>
      <c r="Y552" t="e">
        <f>VLOOKUP(J552,Demand_calculation!$B$2:$AA$402,26,0)</f>
        <v>#N/A</v>
      </c>
    </row>
    <row r="553" spans="1:25">
      <c r="A553">
        <v>7232</v>
      </c>
      <c r="B553">
        <v>452</v>
      </c>
      <c r="C553" t="str">
        <f t="shared" si="128"/>
        <v>n452</v>
      </c>
      <c r="D553" t="str">
        <f>VLOOKUP(A553,Demand_calculation!$A$2:$B$402,2,0)</f>
        <v>load156</v>
      </c>
      <c r="F553" t="s">
        <v>12740</v>
      </c>
      <c r="G553" t="s">
        <v>11718</v>
      </c>
      <c r="I553" t="s">
        <v>12740</v>
      </c>
      <c r="J553" t="s">
        <v>11718</v>
      </c>
      <c r="K553" t="e">
        <f>VLOOKUP(J553,Demand_calculation!$B$2:$M$402,12,0)</f>
        <v>#N/A</v>
      </c>
      <c r="L553" t="e">
        <f>VLOOKUP(J553,Demand_calculation!$B$2:$AA$402,13,0)</f>
        <v>#N/A</v>
      </c>
      <c r="M553" t="e">
        <f>VLOOKUP(J553,Demand_calculation!$B$2:$AA$402,14,0)</f>
        <v>#N/A</v>
      </c>
      <c r="N553" t="e">
        <f>VLOOKUP(J553,Demand_calculation!$B$2:$AA$402,15,0)</f>
        <v>#N/A</v>
      </c>
      <c r="O553" t="e">
        <f>VLOOKUP(J553,Demand_calculation!$B$2:$AA$402,16,0)</f>
        <v>#N/A</v>
      </c>
      <c r="P553" t="e">
        <f>VLOOKUP(J553,Demand_calculation!$B$2:$AA$402,17,0)</f>
        <v>#N/A</v>
      </c>
      <c r="Q553" t="e">
        <f>VLOOKUP(J553,Demand_calculation!$B$2:$AA$402,18,0)</f>
        <v>#N/A</v>
      </c>
      <c r="R553" t="e">
        <f>VLOOKUP(J553,Demand_calculation!$B$2:$AA$402,19,0)</f>
        <v>#N/A</v>
      </c>
      <c r="S553" t="e">
        <f>VLOOKUP(J553,Demand_calculation!$B$2:$AA$402,20,0)</f>
        <v>#N/A</v>
      </c>
      <c r="T553" t="e">
        <f>VLOOKUP(J553,Demand_calculation!$B$2:$AA$402,21,0)</f>
        <v>#N/A</v>
      </c>
      <c r="U553" t="e">
        <f>VLOOKUP(J553,Demand_calculation!$B$2:$AA$402,22,0)</f>
        <v>#N/A</v>
      </c>
      <c r="V553" t="e">
        <f>VLOOKUP(J553,Demand_calculation!$B$2:$AA$402,23,0)</f>
        <v>#N/A</v>
      </c>
      <c r="W553" t="e">
        <f>VLOOKUP(J553,Demand_calculation!$B$2:$AA$402,24,0)</f>
        <v>#N/A</v>
      </c>
      <c r="X553" t="e">
        <f>VLOOKUP(J553,Demand_calculation!$B$2:$AA$402,25,0)</f>
        <v>#N/A</v>
      </c>
      <c r="Y553" t="e">
        <f>VLOOKUP(J553,Demand_calculation!$B$2:$AA$402,26,0)</f>
        <v>#N/A</v>
      </c>
    </row>
    <row r="554" spans="1:25">
      <c r="A554">
        <v>7232</v>
      </c>
      <c r="B554">
        <v>239</v>
      </c>
      <c r="C554" t="str">
        <f t="shared" si="128"/>
        <v>n239</v>
      </c>
      <c r="D554" t="str">
        <f>VLOOKUP(A554,Demand_calculation!$A$2:$B$402,2,0)</f>
        <v>load156</v>
      </c>
      <c r="F554" t="s">
        <v>12560</v>
      </c>
      <c r="G554" t="s">
        <v>11713</v>
      </c>
      <c r="I554" t="s">
        <v>12560</v>
      </c>
      <c r="J554" t="s">
        <v>11713</v>
      </c>
      <c r="K554" t="e">
        <f>VLOOKUP(J554,Demand_calculation!$B$2:$M$402,12,0)</f>
        <v>#N/A</v>
      </c>
      <c r="L554" t="e">
        <f>VLOOKUP(J554,Demand_calculation!$B$2:$AA$402,13,0)</f>
        <v>#N/A</v>
      </c>
      <c r="M554" t="e">
        <f>VLOOKUP(J554,Demand_calculation!$B$2:$AA$402,14,0)</f>
        <v>#N/A</v>
      </c>
      <c r="N554" t="e">
        <f>VLOOKUP(J554,Demand_calculation!$B$2:$AA$402,15,0)</f>
        <v>#N/A</v>
      </c>
      <c r="O554" t="e">
        <f>VLOOKUP(J554,Demand_calculation!$B$2:$AA$402,16,0)</f>
        <v>#N/A</v>
      </c>
      <c r="P554" t="e">
        <f>VLOOKUP(J554,Demand_calculation!$B$2:$AA$402,17,0)</f>
        <v>#N/A</v>
      </c>
      <c r="Q554" t="e">
        <f>VLOOKUP(J554,Demand_calculation!$B$2:$AA$402,18,0)</f>
        <v>#N/A</v>
      </c>
      <c r="R554" t="e">
        <f>VLOOKUP(J554,Demand_calculation!$B$2:$AA$402,19,0)</f>
        <v>#N/A</v>
      </c>
      <c r="S554" t="e">
        <f>VLOOKUP(J554,Demand_calculation!$B$2:$AA$402,20,0)</f>
        <v>#N/A</v>
      </c>
      <c r="T554" t="e">
        <f>VLOOKUP(J554,Demand_calculation!$B$2:$AA$402,21,0)</f>
        <v>#N/A</v>
      </c>
      <c r="U554" t="e">
        <f>VLOOKUP(J554,Demand_calculation!$B$2:$AA$402,22,0)</f>
        <v>#N/A</v>
      </c>
      <c r="V554" t="e">
        <f>VLOOKUP(J554,Demand_calculation!$B$2:$AA$402,23,0)</f>
        <v>#N/A</v>
      </c>
      <c r="W554" t="e">
        <f>VLOOKUP(J554,Demand_calculation!$B$2:$AA$402,24,0)</f>
        <v>#N/A</v>
      </c>
      <c r="X554" t="e">
        <f>VLOOKUP(J554,Demand_calculation!$B$2:$AA$402,25,0)</f>
        <v>#N/A</v>
      </c>
      <c r="Y554" t="e">
        <f>VLOOKUP(J554,Demand_calculation!$B$2:$AA$402,26,0)</f>
        <v>#N/A</v>
      </c>
    </row>
    <row r="555" spans="1:25">
      <c r="A555">
        <v>7233</v>
      </c>
      <c r="B555">
        <v>452</v>
      </c>
      <c r="C555" t="str">
        <f t="shared" si="128"/>
        <v>n452</v>
      </c>
      <c r="D555" t="str">
        <f>VLOOKUP(A555,Demand_calculation!$A$2:$B$402,2,0)</f>
        <v>load157</v>
      </c>
      <c r="F555" t="s">
        <v>12560</v>
      </c>
      <c r="G555" t="s">
        <v>11715</v>
      </c>
      <c r="I555" t="s">
        <v>12560</v>
      </c>
      <c r="J555" t="s">
        <v>11715</v>
      </c>
      <c r="K555" t="e">
        <f>VLOOKUP(J555,Demand_calculation!$B$2:$M$402,12,0)</f>
        <v>#N/A</v>
      </c>
      <c r="L555" t="e">
        <f>VLOOKUP(J555,Demand_calculation!$B$2:$AA$402,13,0)</f>
        <v>#N/A</v>
      </c>
      <c r="M555" t="e">
        <f>VLOOKUP(J555,Demand_calculation!$B$2:$AA$402,14,0)</f>
        <v>#N/A</v>
      </c>
      <c r="N555" t="e">
        <f>VLOOKUP(J555,Demand_calculation!$B$2:$AA$402,15,0)</f>
        <v>#N/A</v>
      </c>
      <c r="O555" t="e">
        <f>VLOOKUP(J555,Demand_calculation!$B$2:$AA$402,16,0)</f>
        <v>#N/A</v>
      </c>
      <c r="P555" t="e">
        <f>VLOOKUP(J555,Demand_calculation!$B$2:$AA$402,17,0)</f>
        <v>#N/A</v>
      </c>
      <c r="Q555" t="e">
        <f>VLOOKUP(J555,Demand_calculation!$B$2:$AA$402,18,0)</f>
        <v>#N/A</v>
      </c>
      <c r="R555" t="e">
        <f>VLOOKUP(J555,Demand_calculation!$B$2:$AA$402,19,0)</f>
        <v>#N/A</v>
      </c>
      <c r="S555" t="e">
        <f>VLOOKUP(J555,Demand_calculation!$B$2:$AA$402,20,0)</f>
        <v>#N/A</v>
      </c>
      <c r="T555" t="e">
        <f>VLOOKUP(J555,Demand_calculation!$B$2:$AA$402,21,0)</f>
        <v>#N/A</v>
      </c>
      <c r="U555" t="e">
        <f>VLOOKUP(J555,Demand_calculation!$B$2:$AA$402,22,0)</f>
        <v>#N/A</v>
      </c>
      <c r="V555" t="e">
        <f>VLOOKUP(J555,Demand_calculation!$B$2:$AA$402,23,0)</f>
        <v>#N/A</v>
      </c>
      <c r="W555" t="e">
        <f>VLOOKUP(J555,Demand_calculation!$B$2:$AA$402,24,0)</f>
        <v>#N/A</v>
      </c>
      <c r="X555" t="e">
        <f>VLOOKUP(J555,Demand_calculation!$B$2:$AA$402,25,0)</f>
        <v>#N/A</v>
      </c>
      <c r="Y555" t="e">
        <f>VLOOKUP(J555,Demand_calculation!$B$2:$AA$402,26,0)</f>
        <v>#N/A</v>
      </c>
    </row>
    <row r="556" spans="1:25">
      <c r="A556">
        <v>7233</v>
      </c>
      <c r="B556">
        <v>255</v>
      </c>
      <c r="C556" t="str">
        <f t="shared" si="128"/>
        <v>n255</v>
      </c>
      <c r="D556" t="str">
        <f>VLOOKUP(A556,Demand_calculation!$A$2:$B$402,2,0)</f>
        <v>load157</v>
      </c>
      <c r="F556" t="s">
        <v>12560</v>
      </c>
      <c r="G556" t="s">
        <v>11717</v>
      </c>
      <c r="I556" t="s">
        <v>12560</v>
      </c>
      <c r="J556" t="s">
        <v>11717</v>
      </c>
      <c r="K556" t="e">
        <f>VLOOKUP(J556,Demand_calculation!$B$2:$M$402,12,0)</f>
        <v>#N/A</v>
      </c>
      <c r="L556" t="e">
        <f>VLOOKUP(J556,Demand_calculation!$B$2:$AA$402,13,0)</f>
        <v>#N/A</v>
      </c>
      <c r="M556" t="e">
        <f>VLOOKUP(J556,Demand_calculation!$B$2:$AA$402,14,0)</f>
        <v>#N/A</v>
      </c>
      <c r="N556" t="e">
        <f>VLOOKUP(J556,Demand_calculation!$B$2:$AA$402,15,0)</f>
        <v>#N/A</v>
      </c>
      <c r="O556" t="e">
        <f>VLOOKUP(J556,Demand_calculation!$B$2:$AA$402,16,0)</f>
        <v>#N/A</v>
      </c>
      <c r="P556" t="e">
        <f>VLOOKUP(J556,Demand_calculation!$B$2:$AA$402,17,0)</f>
        <v>#N/A</v>
      </c>
      <c r="Q556" t="e">
        <f>VLOOKUP(J556,Demand_calculation!$B$2:$AA$402,18,0)</f>
        <v>#N/A</v>
      </c>
      <c r="R556" t="e">
        <f>VLOOKUP(J556,Demand_calculation!$B$2:$AA$402,19,0)</f>
        <v>#N/A</v>
      </c>
      <c r="S556" t="e">
        <f>VLOOKUP(J556,Demand_calculation!$B$2:$AA$402,20,0)</f>
        <v>#N/A</v>
      </c>
      <c r="T556" t="e">
        <f>VLOOKUP(J556,Demand_calculation!$B$2:$AA$402,21,0)</f>
        <v>#N/A</v>
      </c>
      <c r="U556" t="e">
        <f>VLOOKUP(J556,Demand_calculation!$B$2:$AA$402,22,0)</f>
        <v>#N/A</v>
      </c>
      <c r="V556" t="e">
        <f>VLOOKUP(J556,Demand_calculation!$B$2:$AA$402,23,0)</f>
        <v>#N/A</v>
      </c>
      <c r="W556" t="e">
        <f>VLOOKUP(J556,Demand_calculation!$B$2:$AA$402,24,0)</f>
        <v>#N/A</v>
      </c>
      <c r="X556" t="e">
        <f>VLOOKUP(J556,Demand_calculation!$B$2:$AA$402,25,0)</f>
        <v>#N/A</v>
      </c>
      <c r="Y556" t="e">
        <f>VLOOKUP(J556,Demand_calculation!$B$2:$AA$402,26,0)</f>
        <v>#N/A</v>
      </c>
    </row>
    <row r="557" spans="1:25">
      <c r="A557">
        <v>7233</v>
      </c>
      <c r="B557">
        <v>453</v>
      </c>
      <c r="C557" t="str">
        <f t="shared" si="128"/>
        <v>n453</v>
      </c>
      <c r="D557" t="str">
        <f>VLOOKUP(A557,Demand_calculation!$A$2:$B$402,2,0)</f>
        <v>load157</v>
      </c>
      <c r="F557" t="s">
        <v>12573</v>
      </c>
      <c r="G557" t="s">
        <v>11720</v>
      </c>
      <c r="I557" t="s">
        <v>12573</v>
      </c>
      <c r="J557" t="s">
        <v>11720</v>
      </c>
      <c r="K557" t="e">
        <f>VLOOKUP(J557,Demand_calculation!$B$2:$M$402,12,0)</f>
        <v>#N/A</v>
      </c>
      <c r="L557" t="e">
        <f>VLOOKUP(J557,Demand_calculation!$B$2:$AA$402,13,0)</f>
        <v>#N/A</v>
      </c>
      <c r="M557" t="e">
        <f>VLOOKUP(J557,Demand_calculation!$B$2:$AA$402,14,0)</f>
        <v>#N/A</v>
      </c>
      <c r="N557" t="e">
        <f>VLOOKUP(J557,Demand_calculation!$B$2:$AA$402,15,0)</f>
        <v>#N/A</v>
      </c>
      <c r="O557" t="e">
        <f>VLOOKUP(J557,Demand_calculation!$B$2:$AA$402,16,0)</f>
        <v>#N/A</v>
      </c>
      <c r="P557" t="e">
        <f>VLOOKUP(J557,Demand_calculation!$B$2:$AA$402,17,0)</f>
        <v>#N/A</v>
      </c>
      <c r="Q557" t="e">
        <f>VLOOKUP(J557,Demand_calculation!$B$2:$AA$402,18,0)</f>
        <v>#N/A</v>
      </c>
      <c r="R557" t="e">
        <f>VLOOKUP(J557,Demand_calculation!$B$2:$AA$402,19,0)</f>
        <v>#N/A</v>
      </c>
      <c r="S557" t="e">
        <f>VLOOKUP(J557,Demand_calculation!$B$2:$AA$402,20,0)</f>
        <v>#N/A</v>
      </c>
      <c r="T557" t="e">
        <f>VLOOKUP(J557,Demand_calculation!$B$2:$AA$402,21,0)</f>
        <v>#N/A</v>
      </c>
      <c r="U557" t="e">
        <f>VLOOKUP(J557,Demand_calculation!$B$2:$AA$402,22,0)</f>
        <v>#N/A</v>
      </c>
      <c r="V557" t="e">
        <f>VLOOKUP(J557,Demand_calculation!$B$2:$AA$402,23,0)</f>
        <v>#N/A</v>
      </c>
      <c r="W557" t="e">
        <f>VLOOKUP(J557,Demand_calculation!$B$2:$AA$402,24,0)</f>
        <v>#N/A</v>
      </c>
      <c r="X557" t="e">
        <f>VLOOKUP(J557,Demand_calculation!$B$2:$AA$402,25,0)</f>
        <v>#N/A</v>
      </c>
      <c r="Y557" t="e">
        <f>VLOOKUP(J557,Demand_calculation!$B$2:$AA$402,26,0)</f>
        <v>#N/A</v>
      </c>
    </row>
    <row r="558" spans="1:25">
      <c r="A558">
        <v>7233</v>
      </c>
      <c r="B558">
        <v>152</v>
      </c>
      <c r="C558" t="str">
        <f t="shared" si="128"/>
        <v>n152</v>
      </c>
      <c r="D558" t="str">
        <f>VLOOKUP(A558,Demand_calculation!$A$2:$B$402,2,0)</f>
        <v>load157</v>
      </c>
      <c r="F558" t="s">
        <v>12573</v>
      </c>
      <c r="G558" t="s">
        <v>11724</v>
      </c>
      <c r="I558" t="s">
        <v>12573</v>
      </c>
      <c r="J558" t="s">
        <v>11724</v>
      </c>
      <c r="K558" t="e">
        <f>VLOOKUP(J558,Demand_calculation!$B$2:$M$402,12,0)</f>
        <v>#N/A</v>
      </c>
      <c r="L558" t="e">
        <f>VLOOKUP(J558,Demand_calculation!$B$2:$AA$402,13,0)</f>
        <v>#N/A</v>
      </c>
      <c r="M558" t="e">
        <f>VLOOKUP(J558,Demand_calculation!$B$2:$AA$402,14,0)</f>
        <v>#N/A</v>
      </c>
      <c r="N558" t="e">
        <f>VLOOKUP(J558,Demand_calculation!$B$2:$AA$402,15,0)</f>
        <v>#N/A</v>
      </c>
      <c r="O558" t="e">
        <f>VLOOKUP(J558,Demand_calculation!$B$2:$AA$402,16,0)</f>
        <v>#N/A</v>
      </c>
      <c r="P558" t="e">
        <f>VLOOKUP(J558,Demand_calculation!$B$2:$AA$402,17,0)</f>
        <v>#N/A</v>
      </c>
      <c r="Q558" t="e">
        <f>VLOOKUP(J558,Demand_calculation!$B$2:$AA$402,18,0)</f>
        <v>#N/A</v>
      </c>
      <c r="R558" t="e">
        <f>VLOOKUP(J558,Demand_calculation!$B$2:$AA$402,19,0)</f>
        <v>#N/A</v>
      </c>
      <c r="S558" t="e">
        <f>VLOOKUP(J558,Demand_calculation!$B$2:$AA$402,20,0)</f>
        <v>#N/A</v>
      </c>
      <c r="T558" t="e">
        <f>VLOOKUP(J558,Demand_calculation!$B$2:$AA$402,21,0)</f>
        <v>#N/A</v>
      </c>
      <c r="U558" t="e">
        <f>VLOOKUP(J558,Demand_calculation!$B$2:$AA$402,22,0)</f>
        <v>#N/A</v>
      </c>
      <c r="V558" t="e">
        <f>VLOOKUP(J558,Demand_calculation!$B$2:$AA$402,23,0)</f>
        <v>#N/A</v>
      </c>
      <c r="W558" t="e">
        <f>VLOOKUP(J558,Demand_calculation!$B$2:$AA$402,24,0)</f>
        <v>#N/A</v>
      </c>
      <c r="X558" t="e">
        <f>VLOOKUP(J558,Demand_calculation!$B$2:$AA$402,25,0)</f>
        <v>#N/A</v>
      </c>
      <c r="Y558" t="e">
        <f>VLOOKUP(J558,Demand_calculation!$B$2:$AA$402,26,0)</f>
        <v>#N/A</v>
      </c>
    </row>
    <row r="559" spans="1:25">
      <c r="A559">
        <v>7233</v>
      </c>
      <c r="B559">
        <v>100</v>
      </c>
      <c r="C559" t="str">
        <f t="shared" si="128"/>
        <v>n100</v>
      </c>
      <c r="D559" t="str">
        <f>VLOOKUP(A559,Demand_calculation!$A$2:$B$402,2,0)</f>
        <v>load157</v>
      </c>
      <c r="F559" t="s">
        <v>12573</v>
      </c>
      <c r="G559" t="s">
        <v>11726</v>
      </c>
      <c r="I559" t="s">
        <v>12573</v>
      </c>
      <c r="J559" t="s">
        <v>11726</v>
      </c>
      <c r="K559" t="e">
        <f>VLOOKUP(J559,Demand_calculation!$B$2:$M$402,12,0)</f>
        <v>#N/A</v>
      </c>
      <c r="L559" t="e">
        <f>VLOOKUP(J559,Demand_calculation!$B$2:$AA$402,13,0)</f>
        <v>#N/A</v>
      </c>
      <c r="M559" t="e">
        <f>VLOOKUP(J559,Demand_calculation!$B$2:$AA$402,14,0)</f>
        <v>#N/A</v>
      </c>
      <c r="N559" t="e">
        <f>VLOOKUP(J559,Demand_calculation!$B$2:$AA$402,15,0)</f>
        <v>#N/A</v>
      </c>
      <c r="O559" t="e">
        <f>VLOOKUP(J559,Demand_calculation!$B$2:$AA$402,16,0)</f>
        <v>#N/A</v>
      </c>
      <c r="P559" t="e">
        <f>VLOOKUP(J559,Demand_calculation!$B$2:$AA$402,17,0)</f>
        <v>#N/A</v>
      </c>
      <c r="Q559" t="e">
        <f>VLOOKUP(J559,Demand_calculation!$B$2:$AA$402,18,0)</f>
        <v>#N/A</v>
      </c>
      <c r="R559" t="e">
        <f>VLOOKUP(J559,Demand_calculation!$B$2:$AA$402,19,0)</f>
        <v>#N/A</v>
      </c>
      <c r="S559" t="e">
        <f>VLOOKUP(J559,Demand_calculation!$B$2:$AA$402,20,0)</f>
        <v>#N/A</v>
      </c>
      <c r="T559" t="e">
        <f>VLOOKUP(J559,Demand_calculation!$B$2:$AA$402,21,0)</f>
        <v>#N/A</v>
      </c>
      <c r="U559" t="e">
        <f>VLOOKUP(J559,Demand_calculation!$B$2:$AA$402,22,0)</f>
        <v>#N/A</v>
      </c>
      <c r="V559" t="e">
        <f>VLOOKUP(J559,Demand_calculation!$B$2:$AA$402,23,0)</f>
        <v>#N/A</v>
      </c>
      <c r="W559" t="e">
        <f>VLOOKUP(J559,Demand_calculation!$B$2:$AA$402,24,0)</f>
        <v>#N/A</v>
      </c>
      <c r="X559" t="e">
        <f>VLOOKUP(J559,Demand_calculation!$B$2:$AA$402,25,0)</f>
        <v>#N/A</v>
      </c>
      <c r="Y559" t="e">
        <f>VLOOKUP(J559,Demand_calculation!$B$2:$AA$402,26,0)</f>
        <v>#N/A</v>
      </c>
    </row>
    <row r="560" spans="1:25">
      <c r="A560">
        <v>7235</v>
      </c>
      <c r="B560">
        <v>212</v>
      </c>
      <c r="C560" t="str">
        <f t="shared" si="128"/>
        <v>n212</v>
      </c>
      <c r="D560" t="str">
        <f>VLOOKUP(A560,Demand_calculation!$A$2:$B$402,2,0)</f>
        <v>load158</v>
      </c>
      <c r="F560" t="s">
        <v>12784</v>
      </c>
      <c r="G560" t="s">
        <v>11712</v>
      </c>
      <c r="I560" t="s">
        <v>12784</v>
      </c>
      <c r="J560" t="s">
        <v>11712</v>
      </c>
      <c r="K560" t="e">
        <f>VLOOKUP(J560,Demand_calculation!$B$2:$M$402,12,0)</f>
        <v>#N/A</v>
      </c>
      <c r="L560" t="e">
        <f>VLOOKUP(J560,Demand_calculation!$B$2:$AA$402,13,0)</f>
        <v>#N/A</v>
      </c>
      <c r="M560" t="e">
        <f>VLOOKUP(J560,Demand_calculation!$B$2:$AA$402,14,0)</f>
        <v>#N/A</v>
      </c>
      <c r="N560" t="e">
        <f>VLOOKUP(J560,Demand_calculation!$B$2:$AA$402,15,0)</f>
        <v>#N/A</v>
      </c>
      <c r="O560" t="e">
        <f>VLOOKUP(J560,Demand_calculation!$B$2:$AA$402,16,0)</f>
        <v>#N/A</v>
      </c>
      <c r="P560" t="e">
        <f>VLOOKUP(J560,Demand_calculation!$B$2:$AA$402,17,0)</f>
        <v>#N/A</v>
      </c>
      <c r="Q560" t="e">
        <f>VLOOKUP(J560,Demand_calculation!$B$2:$AA$402,18,0)</f>
        <v>#N/A</v>
      </c>
      <c r="R560" t="e">
        <f>VLOOKUP(J560,Demand_calculation!$B$2:$AA$402,19,0)</f>
        <v>#N/A</v>
      </c>
      <c r="S560" t="e">
        <f>VLOOKUP(J560,Demand_calculation!$B$2:$AA$402,20,0)</f>
        <v>#N/A</v>
      </c>
      <c r="T560" t="e">
        <f>VLOOKUP(J560,Demand_calculation!$B$2:$AA$402,21,0)</f>
        <v>#N/A</v>
      </c>
      <c r="U560" t="e">
        <f>VLOOKUP(J560,Demand_calculation!$B$2:$AA$402,22,0)</f>
        <v>#N/A</v>
      </c>
      <c r="V560" t="e">
        <f>VLOOKUP(J560,Demand_calculation!$B$2:$AA$402,23,0)</f>
        <v>#N/A</v>
      </c>
      <c r="W560" t="e">
        <f>VLOOKUP(J560,Demand_calculation!$B$2:$AA$402,24,0)</f>
        <v>#N/A</v>
      </c>
      <c r="X560" t="e">
        <f>VLOOKUP(J560,Demand_calculation!$B$2:$AA$402,25,0)</f>
        <v>#N/A</v>
      </c>
      <c r="Y560" t="e">
        <f>VLOOKUP(J560,Demand_calculation!$B$2:$AA$402,26,0)</f>
        <v>#N/A</v>
      </c>
    </row>
    <row r="561" spans="1:25">
      <c r="A561">
        <v>7235</v>
      </c>
      <c r="B561">
        <v>238</v>
      </c>
      <c r="C561" t="str">
        <f t="shared" si="128"/>
        <v>n238</v>
      </c>
      <c r="D561" t="str">
        <f>VLOOKUP(A561,Demand_calculation!$A$2:$B$402,2,0)</f>
        <v>load158</v>
      </c>
      <c r="F561" t="s">
        <v>12784</v>
      </c>
      <c r="G561" t="s">
        <v>11741</v>
      </c>
      <c r="I561" t="s">
        <v>12784</v>
      </c>
      <c r="J561" t="s">
        <v>11741</v>
      </c>
      <c r="K561" t="e">
        <f>VLOOKUP(J561,Demand_calculation!$B$2:$M$402,12,0)</f>
        <v>#N/A</v>
      </c>
      <c r="L561" t="e">
        <f>VLOOKUP(J561,Demand_calculation!$B$2:$AA$402,13,0)</f>
        <v>#N/A</v>
      </c>
      <c r="M561" t="e">
        <f>VLOOKUP(J561,Demand_calculation!$B$2:$AA$402,14,0)</f>
        <v>#N/A</v>
      </c>
      <c r="N561" t="e">
        <f>VLOOKUP(J561,Demand_calculation!$B$2:$AA$402,15,0)</f>
        <v>#N/A</v>
      </c>
      <c r="O561" t="e">
        <f>VLOOKUP(J561,Demand_calculation!$B$2:$AA$402,16,0)</f>
        <v>#N/A</v>
      </c>
      <c r="P561" t="e">
        <f>VLOOKUP(J561,Demand_calculation!$B$2:$AA$402,17,0)</f>
        <v>#N/A</v>
      </c>
      <c r="Q561" t="e">
        <f>VLOOKUP(J561,Demand_calculation!$B$2:$AA$402,18,0)</f>
        <v>#N/A</v>
      </c>
      <c r="R561" t="e">
        <f>VLOOKUP(J561,Demand_calculation!$B$2:$AA$402,19,0)</f>
        <v>#N/A</v>
      </c>
      <c r="S561" t="e">
        <f>VLOOKUP(J561,Demand_calculation!$B$2:$AA$402,20,0)</f>
        <v>#N/A</v>
      </c>
      <c r="T561" t="e">
        <f>VLOOKUP(J561,Demand_calculation!$B$2:$AA$402,21,0)</f>
        <v>#N/A</v>
      </c>
      <c r="U561" t="e">
        <f>VLOOKUP(J561,Demand_calculation!$B$2:$AA$402,22,0)</f>
        <v>#N/A</v>
      </c>
      <c r="V561" t="e">
        <f>VLOOKUP(J561,Demand_calculation!$B$2:$AA$402,23,0)</f>
        <v>#N/A</v>
      </c>
      <c r="W561" t="e">
        <f>VLOOKUP(J561,Demand_calculation!$B$2:$AA$402,24,0)</f>
        <v>#N/A</v>
      </c>
      <c r="X561" t="e">
        <f>VLOOKUP(J561,Demand_calculation!$B$2:$AA$402,25,0)</f>
        <v>#N/A</v>
      </c>
      <c r="Y561" t="e">
        <f>VLOOKUP(J561,Demand_calculation!$B$2:$AA$402,26,0)</f>
        <v>#N/A</v>
      </c>
    </row>
    <row r="562" spans="1:25">
      <c r="A562">
        <v>7235</v>
      </c>
      <c r="B562">
        <v>239</v>
      </c>
      <c r="C562" t="str">
        <f t="shared" si="128"/>
        <v>n239</v>
      </c>
      <c r="D562" t="str">
        <f>VLOOKUP(A562,Demand_calculation!$A$2:$B$402,2,0)</f>
        <v>load158</v>
      </c>
      <c r="F562" t="s">
        <v>12784</v>
      </c>
      <c r="G562" t="s">
        <v>11743</v>
      </c>
      <c r="I562" t="s">
        <v>12784</v>
      </c>
      <c r="J562" t="s">
        <v>11743</v>
      </c>
      <c r="K562" t="e">
        <f>VLOOKUP(J562,Demand_calculation!$B$2:$M$402,12,0)</f>
        <v>#N/A</v>
      </c>
      <c r="L562" t="e">
        <f>VLOOKUP(J562,Demand_calculation!$B$2:$AA$402,13,0)</f>
        <v>#N/A</v>
      </c>
      <c r="M562" t="e">
        <f>VLOOKUP(J562,Demand_calculation!$B$2:$AA$402,14,0)</f>
        <v>#N/A</v>
      </c>
      <c r="N562" t="e">
        <f>VLOOKUP(J562,Demand_calculation!$B$2:$AA$402,15,0)</f>
        <v>#N/A</v>
      </c>
      <c r="O562" t="e">
        <f>VLOOKUP(J562,Demand_calculation!$B$2:$AA$402,16,0)</f>
        <v>#N/A</v>
      </c>
      <c r="P562" t="e">
        <f>VLOOKUP(J562,Demand_calculation!$B$2:$AA$402,17,0)</f>
        <v>#N/A</v>
      </c>
      <c r="Q562" t="e">
        <f>VLOOKUP(J562,Demand_calculation!$B$2:$AA$402,18,0)</f>
        <v>#N/A</v>
      </c>
      <c r="R562" t="e">
        <f>VLOOKUP(J562,Demand_calculation!$B$2:$AA$402,19,0)</f>
        <v>#N/A</v>
      </c>
      <c r="S562" t="e">
        <f>VLOOKUP(J562,Demand_calculation!$B$2:$AA$402,20,0)</f>
        <v>#N/A</v>
      </c>
      <c r="T562" t="e">
        <f>VLOOKUP(J562,Demand_calculation!$B$2:$AA$402,21,0)</f>
        <v>#N/A</v>
      </c>
      <c r="U562" t="e">
        <f>VLOOKUP(J562,Demand_calculation!$B$2:$AA$402,22,0)</f>
        <v>#N/A</v>
      </c>
      <c r="V562" t="e">
        <f>VLOOKUP(J562,Demand_calculation!$B$2:$AA$402,23,0)</f>
        <v>#N/A</v>
      </c>
      <c r="W562" t="e">
        <f>VLOOKUP(J562,Demand_calculation!$B$2:$AA$402,24,0)</f>
        <v>#N/A</v>
      </c>
      <c r="X562" t="e">
        <f>VLOOKUP(J562,Demand_calculation!$B$2:$AA$402,25,0)</f>
        <v>#N/A</v>
      </c>
      <c r="Y562" t="e">
        <f>VLOOKUP(J562,Demand_calculation!$B$2:$AA$402,26,0)</f>
        <v>#N/A</v>
      </c>
    </row>
    <row r="563" spans="1:25">
      <c r="A563">
        <v>7311</v>
      </c>
      <c r="B563">
        <v>215</v>
      </c>
      <c r="C563" t="str">
        <f t="shared" si="128"/>
        <v>n215</v>
      </c>
      <c r="D563" t="str">
        <f>VLOOKUP(A563,Demand_calculation!$A$2:$B$402,2,0)</f>
        <v>load159</v>
      </c>
      <c r="F563" t="s">
        <v>12784</v>
      </c>
      <c r="G563" t="s">
        <v>11787</v>
      </c>
      <c r="I563" t="s">
        <v>12784</v>
      </c>
      <c r="J563" t="s">
        <v>11787</v>
      </c>
      <c r="K563" t="e">
        <f>VLOOKUP(J563,Demand_calculation!$B$2:$M$402,12,0)</f>
        <v>#N/A</v>
      </c>
      <c r="L563" t="e">
        <f>VLOOKUP(J563,Demand_calculation!$B$2:$AA$402,13,0)</f>
        <v>#N/A</v>
      </c>
      <c r="M563" t="e">
        <f>VLOOKUP(J563,Demand_calculation!$B$2:$AA$402,14,0)</f>
        <v>#N/A</v>
      </c>
      <c r="N563" t="e">
        <f>VLOOKUP(J563,Demand_calculation!$B$2:$AA$402,15,0)</f>
        <v>#N/A</v>
      </c>
      <c r="O563" t="e">
        <f>VLOOKUP(J563,Demand_calculation!$B$2:$AA$402,16,0)</f>
        <v>#N/A</v>
      </c>
      <c r="P563" t="e">
        <f>VLOOKUP(J563,Demand_calculation!$B$2:$AA$402,17,0)</f>
        <v>#N/A</v>
      </c>
      <c r="Q563" t="e">
        <f>VLOOKUP(J563,Demand_calculation!$B$2:$AA$402,18,0)</f>
        <v>#N/A</v>
      </c>
      <c r="R563" t="e">
        <f>VLOOKUP(J563,Demand_calculation!$B$2:$AA$402,19,0)</f>
        <v>#N/A</v>
      </c>
      <c r="S563" t="e">
        <f>VLOOKUP(J563,Demand_calculation!$B$2:$AA$402,20,0)</f>
        <v>#N/A</v>
      </c>
      <c r="T563" t="e">
        <f>VLOOKUP(J563,Demand_calculation!$B$2:$AA$402,21,0)</f>
        <v>#N/A</v>
      </c>
      <c r="U563" t="e">
        <f>VLOOKUP(J563,Demand_calculation!$B$2:$AA$402,22,0)</f>
        <v>#N/A</v>
      </c>
      <c r="V563" t="e">
        <f>VLOOKUP(J563,Demand_calculation!$B$2:$AA$402,23,0)</f>
        <v>#N/A</v>
      </c>
      <c r="W563" t="e">
        <f>VLOOKUP(J563,Demand_calculation!$B$2:$AA$402,24,0)</f>
        <v>#N/A</v>
      </c>
      <c r="X563" t="e">
        <f>VLOOKUP(J563,Demand_calculation!$B$2:$AA$402,25,0)</f>
        <v>#N/A</v>
      </c>
      <c r="Y563" t="e">
        <f>VLOOKUP(J563,Demand_calculation!$B$2:$AA$402,26,0)</f>
        <v>#N/A</v>
      </c>
    </row>
    <row r="564" spans="1:25">
      <c r="A564">
        <v>7312</v>
      </c>
      <c r="B564">
        <v>225</v>
      </c>
      <c r="C564" t="str">
        <f t="shared" si="128"/>
        <v>n225</v>
      </c>
      <c r="D564" t="str">
        <f>VLOOKUP(A564,Demand_calculation!$A$2:$B$402,2,0)</f>
        <v>load160</v>
      </c>
      <c r="F564" t="s">
        <v>12785</v>
      </c>
      <c r="G564" t="s">
        <v>11708</v>
      </c>
      <c r="I564" t="s">
        <v>12785</v>
      </c>
      <c r="J564" t="s">
        <v>11708</v>
      </c>
      <c r="K564" t="e">
        <f>VLOOKUP(J564,Demand_calculation!$B$2:$M$402,12,0)</f>
        <v>#N/A</v>
      </c>
      <c r="L564" t="e">
        <f>VLOOKUP(J564,Demand_calculation!$B$2:$AA$402,13,0)</f>
        <v>#N/A</v>
      </c>
      <c r="M564" t="e">
        <f>VLOOKUP(J564,Demand_calculation!$B$2:$AA$402,14,0)</f>
        <v>#N/A</v>
      </c>
      <c r="N564" t="e">
        <f>VLOOKUP(J564,Demand_calculation!$B$2:$AA$402,15,0)</f>
        <v>#N/A</v>
      </c>
      <c r="O564" t="e">
        <f>VLOOKUP(J564,Demand_calculation!$B$2:$AA$402,16,0)</f>
        <v>#N/A</v>
      </c>
      <c r="P564" t="e">
        <f>VLOOKUP(J564,Demand_calculation!$B$2:$AA$402,17,0)</f>
        <v>#N/A</v>
      </c>
      <c r="Q564" t="e">
        <f>VLOOKUP(J564,Demand_calculation!$B$2:$AA$402,18,0)</f>
        <v>#N/A</v>
      </c>
      <c r="R564" t="e">
        <f>VLOOKUP(J564,Demand_calculation!$B$2:$AA$402,19,0)</f>
        <v>#N/A</v>
      </c>
      <c r="S564" t="e">
        <f>VLOOKUP(J564,Demand_calculation!$B$2:$AA$402,20,0)</f>
        <v>#N/A</v>
      </c>
      <c r="T564" t="e">
        <f>VLOOKUP(J564,Demand_calculation!$B$2:$AA$402,21,0)</f>
        <v>#N/A</v>
      </c>
      <c r="U564" t="e">
        <f>VLOOKUP(J564,Demand_calculation!$B$2:$AA$402,22,0)</f>
        <v>#N/A</v>
      </c>
      <c r="V564" t="e">
        <f>VLOOKUP(J564,Demand_calculation!$B$2:$AA$402,23,0)</f>
        <v>#N/A</v>
      </c>
      <c r="W564" t="e">
        <f>VLOOKUP(J564,Demand_calculation!$B$2:$AA$402,24,0)</f>
        <v>#N/A</v>
      </c>
      <c r="X564" t="e">
        <f>VLOOKUP(J564,Demand_calculation!$B$2:$AA$402,25,0)</f>
        <v>#N/A</v>
      </c>
      <c r="Y564" t="e">
        <f>VLOOKUP(J564,Demand_calculation!$B$2:$AA$402,26,0)</f>
        <v>#N/A</v>
      </c>
    </row>
    <row r="565" spans="1:25">
      <c r="A565">
        <v>7313</v>
      </c>
      <c r="B565">
        <v>223</v>
      </c>
      <c r="C565" t="str">
        <f t="shared" si="128"/>
        <v>n223</v>
      </c>
      <c r="D565" t="str">
        <f>VLOOKUP(A565,Demand_calculation!$A$2:$B$402,2,0)</f>
        <v>load161</v>
      </c>
      <c r="F565" t="s">
        <v>12785</v>
      </c>
      <c r="G565" t="s">
        <v>11711</v>
      </c>
      <c r="I565" t="s">
        <v>12785</v>
      </c>
      <c r="J565" t="s">
        <v>11711</v>
      </c>
      <c r="K565" t="e">
        <f>VLOOKUP(J565,Demand_calculation!$B$2:$M$402,12,0)</f>
        <v>#N/A</v>
      </c>
      <c r="L565" t="e">
        <f>VLOOKUP(J565,Demand_calculation!$B$2:$AA$402,13,0)</f>
        <v>#N/A</v>
      </c>
      <c r="M565" t="e">
        <f>VLOOKUP(J565,Demand_calculation!$B$2:$AA$402,14,0)</f>
        <v>#N/A</v>
      </c>
      <c r="N565" t="e">
        <f>VLOOKUP(J565,Demand_calculation!$B$2:$AA$402,15,0)</f>
        <v>#N/A</v>
      </c>
      <c r="O565" t="e">
        <f>VLOOKUP(J565,Demand_calculation!$B$2:$AA$402,16,0)</f>
        <v>#N/A</v>
      </c>
      <c r="P565" t="e">
        <f>VLOOKUP(J565,Demand_calculation!$B$2:$AA$402,17,0)</f>
        <v>#N/A</v>
      </c>
      <c r="Q565" t="e">
        <f>VLOOKUP(J565,Demand_calculation!$B$2:$AA$402,18,0)</f>
        <v>#N/A</v>
      </c>
      <c r="R565" t="e">
        <f>VLOOKUP(J565,Demand_calculation!$B$2:$AA$402,19,0)</f>
        <v>#N/A</v>
      </c>
      <c r="S565" t="e">
        <f>VLOOKUP(J565,Demand_calculation!$B$2:$AA$402,20,0)</f>
        <v>#N/A</v>
      </c>
      <c r="T565" t="e">
        <f>VLOOKUP(J565,Demand_calculation!$B$2:$AA$402,21,0)</f>
        <v>#N/A</v>
      </c>
      <c r="U565" t="e">
        <f>VLOOKUP(J565,Demand_calculation!$B$2:$AA$402,22,0)</f>
        <v>#N/A</v>
      </c>
      <c r="V565" t="e">
        <f>VLOOKUP(J565,Demand_calculation!$B$2:$AA$402,23,0)</f>
        <v>#N/A</v>
      </c>
      <c r="W565" t="e">
        <f>VLOOKUP(J565,Demand_calculation!$B$2:$AA$402,24,0)</f>
        <v>#N/A</v>
      </c>
      <c r="X565" t="e">
        <f>VLOOKUP(J565,Demand_calculation!$B$2:$AA$402,25,0)</f>
        <v>#N/A</v>
      </c>
      <c r="Y565" t="e">
        <f>VLOOKUP(J565,Demand_calculation!$B$2:$AA$402,26,0)</f>
        <v>#N/A</v>
      </c>
    </row>
    <row r="566" spans="1:25">
      <c r="A566">
        <v>7314</v>
      </c>
      <c r="B566">
        <v>215</v>
      </c>
      <c r="C566" t="str">
        <f t="shared" si="128"/>
        <v>n215</v>
      </c>
      <c r="D566" t="str">
        <f>VLOOKUP(A566,Demand_calculation!$A$2:$B$402,2,0)</f>
        <v>load162</v>
      </c>
      <c r="F566" t="s">
        <v>12785</v>
      </c>
      <c r="G566" t="s">
        <v>11714</v>
      </c>
      <c r="I566" t="s">
        <v>12785</v>
      </c>
      <c r="J566" t="s">
        <v>11714</v>
      </c>
      <c r="K566" t="e">
        <f>VLOOKUP(J566,Demand_calculation!$B$2:$M$402,12,0)</f>
        <v>#N/A</v>
      </c>
      <c r="L566" t="e">
        <f>VLOOKUP(J566,Demand_calculation!$B$2:$AA$402,13,0)</f>
        <v>#N/A</v>
      </c>
      <c r="M566" t="e">
        <f>VLOOKUP(J566,Demand_calculation!$B$2:$AA$402,14,0)</f>
        <v>#N/A</v>
      </c>
      <c r="N566" t="e">
        <f>VLOOKUP(J566,Demand_calculation!$B$2:$AA$402,15,0)</f>
        <v>#N/A</v>
      </c>
      <c r="O566" t="e">
        <f>VLOOKUP(J566,Demand_calculation!$B$2:$AA$402,16,0)</f>
        <v>#N/A</v>
      </c>
      <c r="P566" t="e">
        <f>VLOOKUP(J566,Demand_calculation!$B$2:$AA$402,17,0)</f>
        <v>#N/A</v>
      </c>
      <c r="Q566" t="e">
        <f>VLOOKUP(J566,Demand_calculation!$B$2:$AA$402,18,0)</f>
        <v>#N/A</v>
      </c>
      <c r="R566" t="e">
        <f>VLOOKUP(J566,Demand_calculation!$B$2:$AA$402,19,0)</f>
        <v>#N/A</v>
      </c>
      <c r="S566" t="e">
        <f>VLOOKUP(J566,Demand_calculation!$B$2:$AA$402,20,0)</f>
        <v>#N/A</v>
      </c>
      <c r="T566" t="e">
        <f>VLOOKUP(J566,Demand_calculation!$B$2:$AA$402,21,0)</f>
        <v>#N/A</v>
      </c>
      <c r="U566" t="e">
        <f>VLOOKUP(J566,Demand_calculation!$B$2:$AA$402,22,0)</f>
        <v>#N/A</v>
      </c>
      <c r="V566" t="e">
        <f>VLOOKUP(J566,Demand_calculation!$B$2:$AA$402,23,0)</f>
        <v>#N/A</v>
      </c>
      <c r="W566" t="e">
        <f>VLOOKUP(J566,Demand_calculation!$B$2:$AA$402,24,0)</f>
        <v>#N/A</v>
      </c>
      <c r="X566" t="e">
        <f>VLOOKUP(J566,Demand_calculation!$B$2:$AA$402,25,0)</f>
        <v>#N/A</v>
      </c>
      <c r="Y566" t="e">
        <f>VLOOKUP(J566,Demand_calculation!$B$2:$AA$402,26,0)</f>
        <v>#N/A</v>
      </c>
    </row>
    <row r="567" spans="1:25">
      <c r="A567">
        <v>7315</v>
      </c>
      <c r="B567">
        <v>70</v>
      </c>
      <c r="C567" t="str">
        <f t="shared" si="128"/>
        <v>n70</v>
      </c>
      <c r="D567" t="str">
        <f>VLOOKUP(A567,Demand_calculation!$A$2:$B$402,2,0)</f>
        <v>load163</v>
      </c>
      <c r="F567" t="s">
        <v>12785</v>
      </c>
      <c r="G567" t="s">
        <v>11718</v>
      </c>
      <c r="I567" t="s">
        <v>12785</v>
      </c>
      <c r="J567" t="s">
        <v>11718</v>
      </c>
      <c r="K567" t="e">
        <f>VLOOKUP(J567,Demand_calculation!$B$2:$M$402,12,0)</f>
        <v>#N/A</v>
      </c>
      <c r="L567" t="e">
        <f>VLOOKUP(J567,Demand_calculation!$B$2:$AA$402,13,0)</f>
        <v>#N/A</v>
      </c>
      <c r="M567" t="e">
        <f>VLOOKUP(J567,Demand_calculation!$B$2:$AA$402,14,0)</f>
        <v>#N/A</v>
      </c>
      <c r="N567" t="e">
        <f>VLOOKUP(J567,Demand_calculation!$B$2:$AA$402,15,0)</f>
        <v>#N/A</v>
      </c>
      <c r="O567" t="e">
        <f>VLOOKUP(J567,Demand_calculation!$B$2:$AA$402,16,0)</f>
        <v>#N/A</v>
      </c>
      <c r="P567" t="e">
        <f>VLOOKUP(J567,Demand_calculation!$B$2:$AA$402,17,0)</f>
        <v>#N/A</v>
      </c>
      <c r="Q567" t="e">
        <f>VLOOKUP(J567,Demand_calculation!$B$2:$AA$402,18,0)</f>
        <v>#N/A</v>
      </c>
      <c r="R567" t="e">
        <f>VLOOKUP(J567,Demand_calculation!$B$2:$AA$402,19,0)</f>
        <v>#N/A</v>
      </c>
      <c r="S567" t="e">
        <f>VLOOKUP(J567,Demand_calculation!$B$2:$AA$402,20,0)</f>
        <v>#N/A</v>
      </c>
      <c r="T567" t="e">
        <f>VLOOKUP(J567,Demand_calculation!$B$2:$AA$402,21,0)</f>
        <v>#N/A</v>
      </c>
      <c r="U567" t="e">
        <f>VLOOKUP(J567,Demand_calculation!$B$2:$AA$402,22,0)</f>
        <v>#N/A</v>
      </c>
      <c r="V567" t="e">
        <f>VLOOKUP(J567,Demand_calculation!$B$2:$AA$402,23,0)</f>
        <v>#N/A</v>
      </c>
      <c r="W567" t="e">
        <f>VLOOKUP(J567,Demand_calculation!$B$2:$AA$402,24,0)</f>
        <v>#N/A</v>
      </c>
      <c r="X567" t="e">
        <f>VLOOKUP(J567,Demand_calculation!$B$2:$AA$402,25,0)</f>
        <v>#N/A</v>
      </c>
      <c r="Y567" t="e">
        <f>VLOOKUP(J567,Demand_calculation!$B$2:$AA$402,26,0)</f>
        <v>#N/A</v>
      </c>
    </row>
    <row r="568" spans="1:25">
      <c r="A568">
        <v>7316</v>
      </c>
      <c r="B568">
        <v>224</v>
      </c>
      <c r="C568" t="str">
        <f t="shared" si="128"/>
        <v>n224</v>
      </c>
      <c r="D568" t="str">
        <f>VLOOKUP(A568,Demand_calculation!$A$2:$B$402,2,0)</f>
        <v>load164</v>
      </c>
      <c r="F568" t="s">
        <v>12789</v>
      </c>
      <c r="G568" t="s">
        <v>11820</v>
      </c>
      <c r="I568" t="s">
        <v>12789</v>
      </c>
      <c r="J568" t="s">
        <v>11820</v>
      </c>
      <c r="K568" t="e">
        <f>VLOOKUP(J568,Demand_calculation!$B$2:$M$402,12,0)</f>
        <v>#N/A</v>
      </c>
      <c r="L568" t="e">
        <f>VLOOKUP(J568,Demand_calculation!$B$2:$AA$402,13,0)</f>
        <v>#N/A</v>
      </c>
      <c r="M568" t="e">
        <f>VLOOKUP(J568,Demand_calculation!$B$2:$AA$402,14,0)</f>
        <v>#N/A</v>
      </c>
      <c r="N568" t="e">
        <f>VLOOKUP(J568,Demand_calculation!$B$2:$AA$402,15,0)</f>
        <v>#N/A</v>
      </c>
      <c r="O568" t="e">
        <f>VLOOKUP(J568,Demand_calculation!$B$2:$AA$402,16,0)</f>
        <v>#N/A</v>
      </c>
      <c r="P568" t="e">
        <f>VLOOKUP(J568,Demand_calculation!$B$2:$AA$402,17,0)</f>
        <v>#N/A</v>
      </c>
      <c r="Q568" t="e">
        <f>VLOOKUP(J568,Demand_calculation!$B$2:$AA$402,18,0)</f>
        <v>#N/A</v>
      </c>
      <c r="R568" t="e">
        <f>VLOOKUP(J568,Demand_calculation!$B$2:$AA$402,19,0)</f>
        <v>#N/A</v>
      </c>
      <c r="S568" t="e">
        <f>VLOOKUP(J568,Demand_calculation!$B$2:$AA$402,20,0)</f>
        <v>#N/A</v>
      </c>
      <c r="T568" t="e">
        <f>VLOOKUP(J568,Demand_calculation!$B$2:$AA$402,21,0)</f>
        <v>#N/A</v>
      </c>
      <c r="U568" t="e">
        <f>VLOOKUP(J568,Demand_calculation!$B$2:$AA$402,22,0)</f>
        <v>#N/A</v>
      </c>
      <c r="V568" t="e">
        <f>VLOOKUP(J568,Demand_calculation!$B$2:$AA$402,23,0)</f>
        <v>#N/A</v>
      </c>
      <c r="W568" t="e">
        <f>VLOOKUP(J568,Demand_calculation!$B$2:$AA$402,24,0)</f>
        <v>#N/A</v>
      </c>
      <c r="X568" t="e">
        <f>VLOOKUP(J568,Demand_calculation!$B$2:$AA$402,25,0)</f>
        <v>#N/A</v>
      </c>
      <c r="Y568" t="e">
        <f>VLOOKUP(J568,Demand_calculation!$B$2:$AA$402,26,0)</f>
        <v>#N/A</v>
      </c>
    </row>
    <row r="569" spans="1:25">
      <c r="A569">
        <v>7317</v>
      </c>
      <c r="B569">
        <v>225</v>
      </c>
      <c r="C569" t="str">
        <f t="shared" si="128"/>
        <v>n225</v>
      </c>
      <c r="D569" t="str">
        <f>VLOOKUP(A569,Demand_calculation!$A$2:$B$402,2,0)</f>
        <v>load165</v>
      </c>
      <c r="F569" t="s">
        <v>12789</v>
      </c>
      <c r="G569" t="s">
        <v>11823</v>
      </c>
      <c r="I569" t="s">
        <v>12789</v>
      </c>
      <c r="J569" t="s">
        <v>11823</v>
      </c>
      <c r="K569" t="e">
        <f>VLOOKUP(J569,Demand_calculation!$B$2:$M$402,12,0)</f>
        <v>#N/A</v>
      </c>
      <c r="L569" t="e">
        <f>VLOOKUP(J569,Demand_calculation!$B$2:$AA$402,13,0)</f>
        <v>#N/A</v>
      </c>
      <c r="M569" t="e">
        <f>VLOOKUP(J569,Demand_calculation!$B$2:$AA$402,14,0)</f>
        <v>#N/A</v>
      </c>
      <c r="N569" t="e">
        <f>VLOOKUP(J569,Demand_calculation!$B$2:$AA$402,15,0)</f>
        <v>#N/A</v>
      </c>
      <c r="O569" t="e">
        <f>VLOOKUP(J569,Demand_calculation!$B$2:$AA$402,16,0)</f>
        <v>#N/A</v>
      </c>
      <c r="P569" t="e">
        <f>VLOOKUP(J569,Demand_calculation!$B$2:$AA$402,17,0)</f>
        <v>#N/A</v>
      </c>
      <c r="Q569" t="e">
        <f>VLOOKUP(J569,Demand_calculation!$B$2:$AA$402,18,0)</f>
        <v>#N/A</v>
      </c>
      <c r="R569" t="e">
        <f>VLOOKUP(J569,Demand_calculation!$B$2:$AA$402,19,0)</f>
        <v>#N/A</v>
      </c>
      <c r="S569" t="e">
        <f>VLOOKUP(J569,Demand_calculation!$B$2:$AA$402,20,0)</f>
        <v>#N/A</v>
      </c>
      <c r="T569" t="e">
        <f>VLOOKUP(J569,Demand_calculation!$B$2:$AA$402,21,0)</f>
        <v>#N/A</v>
      </c>
      <c r="U569" t="e">
        <f>VLOOKUP(J569,Demand_calculation!$B$2:$AA$402,22,0)</f>
        <v>#N/A</v>
      </c>
      <c r="V569" t="e">
        <f>VLOOKUP(J569,Demand_calculation!$B$2:$AA$402,23,0)</f>
        <v>#N/A</v>
      </c>
      <c r="W569" t="e">
        <f>VLOOKUP(J569,Demand_calculation!$B$2:$AA$402,24,0)</f>
        <v>#N/A</v>
      </c>
      <c r="X569" t="e">
        <f>VLOOKUP(J569,Demand_calculation!$B$2:$AA$402,25,0)</f>
        <v>#N/A</v>
      </c>
      <c r="Y569" t="e">
        <f>VLOOKUP(J569,Demand_calculation!$B$2:$AA$402,26,0)</f>
        <v>#N/A</v>
      </c>
    </row>
    <row r="570" spans="1:25">
      <c r="A570">
        <v>7318</v>
      </c>
      <c r="B570">
        <v>54</v>
      </c>
      <c r="C570" t="str">
        <f t="shared" si="128"/>
        <v>n54</v>
      </c>
      <c r="D570" t="str">
        <f>VLOOKUP(A570,Demand_calculation!$A$2:$B$402,2,0)</f>
        <v>load166</v>
      </c>
      <c r="F570" t="s">
        <v>12789</v>
      </c>
      <c r="G570" t="s">
        <v>11824</v>
      </c>
      <c r="I570" t="s">
        <v>12789</v>
      </c>
      <c r="J570" t="s">
        <v>11824</v>
      </c>
      <c r="K570" t="e">
        <f>VLOOKUP(J570,Demand_calculation!$B$2:$M$402,12,0)</f>
        <v>#N/A</v>
      </c>
      <c r="L570" t="e">
        <f>VLOOKUP(J570,Demand_calculation!$B$2:$AA$402,13,0)</f>
        <v>#N/A</v>
      </c>
      <c r="M570" t="e">
        <f>VLOOKUP(J570,Demand_calculation!$B$2:$AA$402,14,0)</f>
        <v>#N/A</v>
      </c>
      <c r="N570" t="e">
        <f>VLOOKUP(J570,Demand_calculation!$B$2:$AA$402,15,0)</f>
        <v>#N/A</v>
      </c>
      <c r="O570" t="e">
        <f>VLOOKUP(J570,Demand_calculation!$B$2:$AA$402,16,0)</f>
        <v>#N/A</v>
      </c>
      <c r="P570" t="e">
        <f>VLOOKUP(J570,Demand_calculation!$B$2:$AA$402,17,0)</f>
        <v>#N/A</v>
      </c>
      <c r="Q570" t="e">
        <f>VLOOKUP(J570,Demand_calculation!$B$2:$AA$402,18,0)</f>
        <v>#N/A</v>
      </c>
      <c r="R570" t="e">
        <f>VLOOKUP(J570,Demand_calculation!$B$2:$AA$402,19,0)</f>
        <v>#N/A</v>
      </c>
      <c r="S570" t="e">
        <f>VLOOKUP(J570,Demand_calculation!$B$2:$AA$402,20,0)</f>
        <v>#N/A</v>
      </c>
      <c r="T570" t="e">
        <f>VLOOKUP(J570,Demand_calculation!$B$2:$AA$402,21,0)</f>
        <v>#N/A</v>
      </c>
      <c r="U570" t="e">
        <f>VLOOKUP(J570,Demand_calculation!$B$2:$AA$402,22,0)</f>
        <v>#N/A</v>
      </c>
      <c r="V570" t="e">
        <f>VLOOKUP(J570,Demand_calculation!$B$2:$AA$402,23,0)</f>
        <v>#N/A</v>
      </c>
      <c r="W570" t="e">
        <f>VLOOKUP(J570,Demand_calculation!$B$2:$AA$402,24,0)</f>
        <v>#N/A</v>
      </c>
      <c r="X570" t="e">
        <f>VLOOKUP(J570,Demand_calculation!$B$2:$AA$402,25,0)</f>
        <v>#N/A</v>
      </c>
      <c r="Y570" t="e">
        <f>VLOOKUP(J570,Demand_calculation!$B$2:$AA$402,26,0)</f>
        <v>#N/A</v>
      </c>
    </row>
    <row r="571" spans="1:25">
      <c r="A571">
        <v>7319</v>
      </c>
      <c r="B571">
        <v>69</v>
      </c>
      <c r="C571" t="str">
        <f t="shared" si="128"/>
        <v>n69</v>
      </c>
      <c r="D571" t="str">
        <f>VLOOKUP(A571,Demand_calculation!$A$2:$B$402,2,0)</f>
        <v>load167</v>
      </c>
      <c r="F571" t="s">
        <v>12873</v>
      </c>
      <c r="G571" t="s">
        <v>11707</v>
      </c>
      <c r="I571" t="s">
        <v>12873</v>
      </c>
      <c r="J571" t="s">
        <v>11707</v>
      </c>
      <c r="K571" t="e">
        <f>VLOOKUP(J571,Demand_calculation!$B$2:$M$402,12,0)</f>
        <v>#N/A</v>
      </c>
      <c r="L571" t="e">
        <f>VLOOKUP(J571,Demand_calculation!$B$2:$AA$402,13,0)</f>
        <v>#N/A</v>
      </c>
      <c r="M571" t="e">
        <f>VLOOKUP(J571,Demand_calculation!$B$2:$AA$402,14,0)</f>
        <v>#N/A</v>
      </c>
      <c r="N571" t="e">
        <f>VLOOKUP(J571,Demand_calculation!$B$2:$AA$402,15,0)</f>
        <v>#N/A</v>
      </c>
      <c r="O571" t="e">
        <f>VLOOKUP(J571,Demand_calculation!$B$2:$AA$402,16,0)</f>
        <v>#N/A</v>
      </c>
      <c r="P571" t="e">
        <f>VLOOKUP(J571,Demand_calculation!$B$2:$AA$402,17,0)</f>
        <v>#N/A</v>
      </c>
      <c r="Q571" t="e">
        <f>VLOOKUP(J571,Demand_calculation!$B$2:$AA$402,18,0)</f>
        <v>#N/A</v>
      </c>
      <c r="R571" t="e">
        <f>VLOOKUP(J571,Demand_calculation!$B$2:$AA$402,19,0)</f>
        <v>#N/A</v>
      </c>
      <c r="S571" t="e">
        <f>VLOOKUP(J571,Demand_calculation!$B$2:$AA$402,20,0)</f>
        <v>#N/A</v>
      </c>
      <c r="T571" t="e">
        <f>VLOOKUP(J571,Demand_calculation!$B$2:$AA$402,21,0)</f>
        <v>#N/A</v>
      </c>
      <c r="U571" t="e">
        <f>VLOOKUP(J571,Demand_calculation!$B$2:$AA$402,22,0)</f>
        <v>#N/A</v>
      </c>
      <c r="V571" t="e">
        <f>VLOOKUP(J571,Demand_calculation!$B$2:$AA$402,23,0)</f>
        <v>#N/A</v>
      </c>
      <c r="W571" t="e">
        <f>VLOOKUP(J571,Demand_calculation!$B$2:$AA$402,24,0)</f>
        <v>#N/A</v>
      </c>
      <c r="X571" t="e">
        <f>VLOOKUP(J571,Demand_calculation!$B$2:$AA$402,25,0)</f>
        <v>#N/A</v>
      </c>
      <c r="Y571" t="e">
        <f>VLOOKUP(J571,Demand_calculation!$B$2:$AA$402,26,0)</f>
        <v>#N/A</v>
      </c>
    </row>
    <row r="572" spans="1:25">
      <c r="A572">
        <v>7320</v>
      </c>
      <c r="B572">
        <v>211</v>
      </c>
      <c r="C572" t="str">
        <f t="shared" si="128"/>
        <v>n211</v>
      </c>
      <c r="D572" t="str">
        <f>VLOOKUP(A572,Demand_calculation!$A$2:$B$402,2,0)</f>
        <v>load168</v>
      </c>
      <c r="F572" t="s">
        <v>12873</v>
      </c>
      <c r="G572" t="s">
        <v>11715</v>
      </c>
      <c r="I572" t="s">
        <v>12873</v>
      </c>
      <c r="J572" t="s">
        <v>11715</v>
      </c>
      <c r="K572" t="e">
        <f>VLOOKUP(J572,Demand_calculation!$B$2:$M$402,12,0)</f>
        <v>#N/A</v>
      </c>
      <c r="L572" t="e">
        <f>VLOOKUP(J572,Demand_calculation!$B$2:$AA$402,13,0)</f>
        <v>#N/A</v>
      </c>
      <c r="M572" t="e">
        <f>VLOOKUP(J572,Demand_calculation!$B$2:$AA$402,14,0)</f>
        <v>#N/A</v>
      </c>
      <c r="N572" t="e">
        <f>VLOOKUP(J572,Demand_calculation!$B$2:$AA$402,15,0)</f>
        <v>#N/A</v>
      </c>
      <c r="O572" t="e">
        <f>VLOOKUP(J572,Demand_calculation!$B$2:$AA$402,16,0)</f>
        <v>#N/A</v>
      </c>
      <c r="P572" t="e">
        <f>VLOOKUP(J572,Demand_calculation!$B$2:$AA$402,17,0)</f>
        <v>#N/A</v>
      </c>
      <c r="Q572" t="e">
        <f>VLOOKUP(J572,Demand_calculation!$B$2:$AA$402,18,0)</f>
        <v>#N/A</v>
      </c>
      <c r="R572" t="e">
        <f>VLOOKUP(J572,Demand_calculation!$B$2:$AA$402,19,0)</f>
        <v>#N/A</v>
      </c>
      <c r="S572" t="e">
        <f>VLOOKUP(J572,Demand_calculation!$B$2:$AA$402,20,0)</f>
        <v>#N/A</v>
      </c>
      <c r="T572" t="e">
        <f>VLOOKUP(J572,Demand_calculation!$B$2:$AA$402,21,0)</f>
        <v>#N/A</v>
      </c>
      <c r="U572" t="e">
        <f>VLOOKUP(J572,Demand_calculation!$B$2:$AA$402,22,0)</f>
        <v>#N/A</v>
      </c>
      <c r="V572" t="e">
        <f>VLOOKUP(J572,Demand_calculation!$B$2:$AA$402,23,0)</f>
        <v>#N/A</v>
      </c>
      <c r="W572" t="e">
        <f>VLOOKUP(J572,Demand_calculation!$B$2:$AA$402,24,0)</f>
        <v>#N/A</v>
      </c>
      <c r="X572" t="e">
        <f>VLOOKUP(J572,Demand_calculation!$B$2:$AA$402,25,0)</f>
        <v>#N/A</v>
      </c>
      <c r="Y572" t="e">
        <f>VLOOKUP(J572,Demand_calculation!$B$2:$AA$402,26,0)</f>
        <v>#N/A</v>
      </c>
    </row>
    <row r="573" spans="1:25">
      <c r="A573">
        <v>7331</v>
      </c>
      <c r="B573">
        <v>257</v>
      </c>
      <c r="C573" t="str">
        <f t="shared" si="128"/>
        <v>n257</v>
      </c>
      <c r="D573" t="str">
        <f>VLOOKUP(A573,Demand_calculation!$A$2:$B$402,2,0)</f>
        <v>load169</v>
      </c>
      <c r="F573" t="s">
        <v>12873</v>
      </c>
      <c r="G573" t="s">
        <v>11785</v>
      </c>
      <c r="I573" t="s">
        <v>12873</v>
      </c>
      <c r="J573" t="s">
        <v>11785</v>
      </c>
      <c r="K573" t="e">
        <f>VLOOKUP(J573,Demand_calculation!$B$2:$M$402,12,0)</f>
        <v>#N/A</v>
      </c>
      <c r="L573" t="e">
        <f>VLOOKUP(J573,Demand_calculation!$B$2:$AA$402,13,0)</f>
        <v>#N/A</v>
      </c>
      <c r="M573" t="e">
        <f>VLOOKUP(J573,Demand_calculation!$B$2:$AA$402,14,0)</f>
        <v>#N/A</v>
      </c>
      <c r="N573" t="e">
        <f>VLOOKUP(J573,Demand_calculation!$B$2:$AA$402,15,0)</f>
        <v>#N/A</v>
      </c>
      <c r="O573" t="e">
        <f>VLOOKUP(J573,Demand_calculation!$B$2:$AA$402,16,0)</f>
        <v>#N/A</v>
      </c>
      <c r="P573" t="e">
        <f>VLOOKUP(J573,Demand_calculation!$B$2:$AA$402,17,0)</f>
        <v>#N/A</v>
      </c>
      <c r="Q573" t="e">
        <f>VLOOKUP(J573,Demand_calculation!$B$2:$AA$402,18,0)</f>
        <v>#N/A</v>
      </c>
      <c r="R573" t="e">
        <f>VLOOKUP(J573,Demand_calculation!$B$2:$AA$402,19,0)</f>
        <v>#N/A</v>
      </c>
      <c r="S573" t="e">
        <f>VLOOKUP(J573,Demand_calculation!$B$2:$AA$402,20,0)</f>
        <v>#N/A</v>
      </c>
      <c r="T573" t="e">
        <f>VLOOKUP(J573,Demand_calculation!$B$2:$AA$402,21,0)</f>
        <v>#N/A</v>
      </c>
      <c r="U573" t="e">
        <f>VLOOKUP(J573,Demand_calculation!$B$2:$AA$402,22,0)</f>
        <v>#N/A</v>
      </c>
      <c r="V573" t="e">
        <f>VLOOKUP(J573,Demand_calculation!$B$2:$AA$402,23,0)</f>
        <v>#N/A</v>
      </c>
      <c r="W573" t="e">
        <f>VLOOKUP(J573,Demand_calculation!$B$2:$AA$402,24,0)</f>
        <v>#N/A</v>
      </c>
      <c r="X573" t="e">
        <f>VLOOKUP(J573,Demand_calculation!$B$2:$AA$402,25,0)</f>
        <v>#N/A</v>
      </c>
      <c r="Y573" t="e">
        <f>VLOOKUP(J573,Demand_calculation!$B$2:$AA$402,26,0)</f>
        <v>#N/A</v>
      </c>
    </row>
    <row r="574" spans="1:25">
      <c r="A574">
        <v>7331</v>
      </c>
      <c r="B574">
        <v>254</v>
      </c>
      <c r="C574" t="str">
        <f t="shared" si="128"/>
        <v>n254</v>
      </c>
      <c r="D574" t="str">
        <f>VLOOKUP(A574,Demand_calculation!$A$2:$B$402,2,0)</f>
        <v>load169</v>
      </c>
      <c r="F574" t="s">
        <v>12873</v>
      </c>
      <c r="G574" t="s">
        <v>11823</v>
      </c>
      <c r="I574" t="s">
        <v>12873</v>
      </c>
      <c r="J574" t="s">
        <v>11823</v>
      </c>
      <c r="K574" t="e">
        <f>VLOOKUP(J574,Demand_calculation!$B$2:$M$402,12,0)</f>
        <v>#N/A</v>
      </c>
      <c r="L574" t="e">
        <f>VLOOKUP(J574,Demand_calculation!$B$2:$AA$402,13,0)</f>
        <v>#N/A</v>
      </c>
      <c r="M574" t="e">
        <f>VLOOKUP(J574,Demand_calculation!$B$2:$AA$402,14,0)</f>
        <v>#N/A</v>
      </c>
      <c r="N574" t="e">
        <f>VLOOKUP(J574,Demand_calculation!$B$2:$AA$402,15,0)</f>
        <v>#N/A</v>
      </c>
      <c r="O574" t="e">
        <f>VLOOKUP(J574,Demand_calculation!$B$2:$AA$402,16,0)</f>
        <v>#N/A</v>
      </c>
      <c r="P574" t="e">
        <f>VLOOKUP(J574,Demand_calculation!$B$2:$AA$402,17,0)</f>
        <v>#N/A</v>
      </c>
      <c r="Q574" t="e">
        <f>VLOOKUP(J574,Demand_calculation!$B$2:$AA$402,18,0)</f>
        <v>#N/A</v>
      </c>
      <c r="R574" t="e">
        <f>VLOOKUP(J574,Demand_calculation!$B$2:$AA$402,19,0)</f>
        <v>#N/A</v>
      </c>
      <c r="S574" t="e">
        <f>VLOOKUP(J574,Demand_calculation!$B$2:$AA$402,20,0)</f>
        <v>#N/A</v>
      </c>
      <c r="T574" t="e">
        <f>VLOOKUP(J574,Demand_calculation!$B$2:$AA$402,21,0)</f>
        <v>#N/A</v>
      </c>
      <c r="U574" t="e">
        <f>VLOOKUP(J574,Demand_calculation!$B$2:$AA$402,22,0)</f>
        <v>#N/A</v>
      </c>
      <c r="V574" t="e">
        <f>VLOOKUP(J574,Demand_calculation!$B$2:$AA$402,23,0)</f>
        <v>#N/A</v>
      </c>
      <c r="W574" t="e">
        <f>VLOOKUP(J574,Demand_calculation!$B$2:$AA$402,24,0)</f>
        <v>#N/A</v>
      </c>
      <c r="X574" t="e">
        <f>VLOOKUP(J574,Demand_calculation!$B$2:$AA$402,25,0)</f>
        <v>#N/A</v>
      </c>
      <c r="Y574" t="e">
        <f>VLOOKUP(J574,Demand_calculation!$B$2:$AA$402,26,0)</f>
        <v>#N/A</v>
      </c>
    </row>
    <row r="575" spans="1:25">
      <c r="A575">
        <v>7331</v>
      </c>
      <c r="B575">
        <v>69</v>
      </c>
      <c r="C575" t="str">
        <f t="shared" si="128"/>
        <v>n69</v>
      </c>
      <c r="D575" t="str">
        <f>VLOOKUP(A575,Demand_calculation!$A$2:$B$402,2,0)</f>
        <v>load169</v>
      </c>
      <c r="F575" t="s">
        <v>12791</v>
      </c>
      <c r="G575" t="s">
        <v>11809</v>
      </c>
      <c r="I575" t="s">
        <v>12791</v>
      </c>
      <c r="J575" t="s">
        <v>11809</v>
      </c>
      <c r="K575" t="e">
        <f>VLOOKUP(J575,Demand_calculation!$B$2:$M$402,12,0)</f>
        <v>#N/A</v>
      </c>
      <c r="L575" t="e">
        <f>VLOOKUP(J575,Demand_calculation!$B$2:$AA$402,13,0)</f>
        <v>#N/A</v>
      </c>
      <c r="M575" t="e">
        <f>VLOOKUP(J575,Demand_calculation!$B$2:$AA$402,14,0)</f>
        <v>#N/A</v>
      </c>
      <c r="N575" t="e">
        <f>VLOOKUP(J575,Demand_calculation!$B$2:$AA$402,15,0)</f>
        <v>#N/A</v>
      </c>
      <c r="O575" t="e">
        <f>VLOOKUP(J575,Demand_calculation!$B$2:$AA$402,16,0)</f>
        <v>#N/A</v>
      </c>
      <c r="P575" t="e">
        <f>VLOOKUP(J575,Demand_calculation!$B$2:$AA$402,17,0)</f>
        <v>#N/A</v>
      </c>
      <c r="Q575" t="e">
        <f>VLOOKUP(J575,Demand_calculation!$B$2:$AA$402,18,0)</f>
        <v>#N/A</v>
      </c>
      <c r="R575" t="e">
        <f>VLOOKUP(J575,Demand_calculation!$B$2:$AA$402,19,0)</f>
        <v>#N/A</v>
      </c>
      <c r="S575" t="e">
        <f>VLOOKUP(J575,Demand_calculation!$B$2:$AA$402,20,0)</f>
        <v>#N/A</v>
      </c>
      <c r="T575" t="e">
        <f>VLOOKUP(J575,Demand_calculation!$B$2:$AA$402,21,0)</f>
        <v>#N/A</v>
      </c>
      <c r="U575" t="e">
        <f>VLOOKUP(J575,Demand_calculation!$B$2:$AA$402,22,0)</f>
        <v>#N/A</v>
      </c>
      <c r="V575" t="e">
        <f>VLOOKUP(J575,Demand_calculation!$B$2:$AA$402,23,0)</f>
        <v>#N/A</v>
      </c>
      <c r="W575" t="e">
        <f>VLOOKUP(J575,Demand_calculation!$B$2:$AA$402,24,0)</f>
        <v>#N/A</v>
      </c>
      <c r="X575" t="e">
        <f>VLOOKUP(J575,Demand_calculation!$B$2:$AA$402,25,0)</f>
        <v>#N/A</v>
      </c>
      <c r="Y575" t="e">
        <f>VLOOKUP(J575,Demand_calculation!$B$2:$AA$402,26,0)</f>
        <v>#N/A</v>
      </c>
    </row>
    <row r="576" spans="1:25">
      <c r="A576">
        <v>7331</v>
      </c>
      <c r="B576">
        <v>70</v>
      </c>
      <c r="C576" t="str">
        <f t="shared" si="128"/>
        <v>n70</v>
      </c>
      <c r="D576" t="str">
        <f>VLOOKUP(A576,Demand_calculation!$A$2:$B$402,2,0)</f>
        <v>load169</v>
      </c>
      <c r="F576" t="s">
        <v>12791</v>
      </c>
      <c r="G576" t="s">
        <v>11819</v>
      </c>
      <c r="I576" t="s">
        <v>12791</v>
      </c>
      <c r="J576" t="s">
        <v>11819</v>
      </c>
      <c r="K576" t="e">
        <f>VLOOKUP(J576,Demand_calculation!$B$2:$M$402,12,0)</f>
        <v>#N/A</v>
      </c>
      <c r="L576" t="e">
        <f>VLOOKUP(J576,Demand_calculation!$B$2:$AA$402,13,0)</f>
        <v>#N/A</v>
      </c>
      <c r="M576" t="e">
        <f>VLOOKUP(J576,Demand_calculation!$B$2:$AA$402,14,0)</f>
        <v>#N/A</v>
      </c>
      <c r="N576" t="e">
        <f>VLOOKUP(J576,Demand_calculation!$B$2:$AA$402,15,0)</f>
        <v>#N/A</v>
      </c>
      <c r="O576" t="e">
        <f>VLOOKUP(J576,Demand_calculation!$B$2:$AA$402,16,0)</f>
        <v>#N/A</v>
      </c>
      <c r="P576" t="e">
        <f>VLOOKUP(J576,Demand_calculation!$B$2:$AA$402,17,0)</f>
        <v>#N/A</v>
      </c>
      <c r="Q576" t="e">
        <f>VLOOKUP(J576,Demand_calculation!$B$2:$AA$402,18,0)</f>
        <v>#N/A</v>
      </c>
      <c r="R576" t="e">
        <f>VLOOKUP(J576,Demand_calculation!$B$2:$AA$402,19,0)</f>
        <v>#N/A</v>
      </c>
      <c r="S576" t="e">
        <f>VLOOKUP(J576,Demand_calculation!$B$2:$AA$402,20,0)</f>
        <v>#N/A</v>
      </c>
      <c r="T576" t="e">
        <f>VLOOKUP(J576,Demand_calculation!$B$2:$AA$402,21,0)</f>
        <v>#N/A</v>
      </c>
      <c r="U576" t="e">
        <f>VLOOKUP(J576,Demand_calculation!$B$2:$AA$402,22,0)</f>
        <v>#N/A</v>
      </c>
      <c r="V576" t="e">
        <f>VLOOKUP(J576,Demand_calculation!$B$2:$AA$402,23,0)</f>
        <v>#N/A</v>
      </c>
      <c r="W576" t="e">
        <f>VLOOKUP(J576,Demand_calculation!$B$2:$AA$402,24,0)</f>
        <v>#N/A</v>
      </c>
      <c r="X576" t="e">
        <f>VLOOKUP(J576,Demand_calculation!$B$2:$AA$402,25,0)</f>
        <v>#N/A</v>
      </c>
      <c r="Y576" t="e">
        <f>VLOOKUP(J576,Demand_calculation!$B$2:$AA$402,26,0)</f>
        <v>#N/A</v>
      </c>
    </row>
    <row r="577" spans="1:25">
      <c r="A577">
        <v>7332</v>
      </c>
      <c r="B577">
        <v>224</v>
      </c>
      <c r="C577" t="str">
        <f t="shared" si="128"/>
        <v>n224</v>
      </c>
      <c r="D577" t="str">
        <f>VLOOKUP(A577,Demand_calculation!$A$2:$B$402,2,0)</f>
        <v>load170</v>
      </c>
      <c r="F577" t="s">
        <v>12791</v>
      </c>
      <c r="G577" t="s">
        <v>11821</v>
      </c>
      <c r="I577" t="s">
        <v>12791</v>
      </c>
      <c r="J577" t="s">
        <v>11821</v>
      </c>
      <c r="K577" t="e">
        <f>VLOOKUP(J577,Demand_calculation!$B$2:$M$402,12,0)</f>
        <v>#N/A</v>
      </c>
      <c r="L577" t="e">
        <f>VLOOKUP(J577,Demand_calculation!$B$2:$AA$402,13,0)</f>
        <v>#N/A</v>
      </c>
      <c r="M577" t="e">
        <f>VLOOKUP(J577,Demand_calculation!$B$2:$AA$402,14,0)</f>
        <v>#N/A</v>
      </c>
      <c r="N577" t="e">
        <f>VLOOKUP(J577,Demand_calculation!$B$2:$AA$402,15,0)</f>
        <v>#N/A</v>
      </c>
      <c r="O577" t="e">
        <f>VLOOKUP(J577,Demand_calculation!$B$2:$AA$402,16,0)</f>
        <v>#N/A</v>
      </c>
      <c r="P577" t="e">
        <f>VLOOKUP(J577,Demand_calculation!$B$2:$AA$402,17,0)</f>
        <v>#N/A</v>
      </c>
      <c r="Q577" t="e">
        <f>VLOOKUP(J577,Demand_calculation!$B$2:$AA$402,18,0)</f>
        <v>#N/A</v>
      </c>
      <c r="R577" t="e">
        <f>VLOOKUP(J577,Demand_calculation!$B$2:$AA$402,19,0)</f>
        <v>#N/A</v>
      </c>
      <c r="S577" t="e">
        <f>VLOOKUP(J577,Demand_calculation!$B$2:$AA$402,20,0)</f>
        <v>#N/A</v>
      </c>
      <c r="T577" t="e">
        <f>VLOOKUP(J577,Demand_calculation!$B$2:$AA$402,21,0)</f>
        <v>#N/A</v>
      </c>
      <c r="U577" t="e">
        <f>VLOOKUP(J577,Demand_calculation!$B$2:$AA$402,22,0)</f>
        <v>#N/A</v>
      </c>
      <c r="V577" t="e">
        <f>VLOOKUP(J577,Demand_calculation!$B$2:$AA$402,23,0)</f>
        <v>#N/A</v>
      </c>
      <c r="W577" t="e">
        <f>VLOOKUP(J577,Demand_calculation!$B$2:$AA$402,24,0)</f>
        <v>#N/A</v>
      </c>
      <c r="X577" t="e">
        <f>VLOOKUP(J577,Demand_calculation!$B$2:$AA$402,25,0)</f>
        <v>#N/A</v>
      </c>
      <c r="Y577" t="e">
        <f>VLOOKUP(J577,Demand_calculation!$B$2:$AA$402,26,0)</f>
        <v>#N/A</v>
      </c>
    </row>
    <row r="578" spans="1:25">
      <c r="A578">
        <v>7332</v>
      </c>
      <c r="B578">
        <v>225</v>
      </c>
      <c r="C578" t="str">
        <f t="shared" si="128"/>
        <v>n225</v>
      </c>
      <c r="D578" t="str">
        <f>VLOOKUP(A578,Demand_calculation!$A$2:$B$402,2,0)</f>
        <v>load170</v>
      </c>
      <c r="F578" t="s">
        <v>12791</v>
      </c>
      <c r="G578" t="s">
        <v>11981</v>
      </c>
      <c r="I578" t="s">
        <v>12791</v>
      </c>
      <c r="J578" t="s">
        <v>11981</v>
      </c>
      <c r="K578" t="e">
        <f>VLOOKUP(J578,Demand_calculation!$B$2:$M$402,12,0)</f>
        <v>#N/A</v>
      </c>
      <c r="L578" t="e">
        <f>VLOOKUP(J578,Demand_calculation!$B$2:$AA$402,13,0)</f>
        <v>#N/A</v>
      </c>
      <c r="M578" t="e">
        <f>VLOOKUP(J578,Demand_calculation!$B$2:$AA$402,14,0)</f>
        <v>#N/A</v>
      </c>
      <c r="N578" t="e">
        <f>VLOOKUP(J578,Demand_calculation!$B$2:$AA$402,15,0)</f>
        <v>#N/A</v>
      </c>
      <c r="O578" t="e">
        <f>VLOOKUP(J578,Demand_calculation!$B$2:$AA$402,16,0)</f>
        <v>#N/A</v>
      </c>
      <c r="P578" t="e">
        <f>VLOOKUP(J578,Demand_calculation!$B$2:$AA$402,17,0)</f>
        <v>#N/A</v>
      </c>
      <c r="Q578" t="e">
        <f>VLOOKUP(J578,Demand_calculation!$B$2:$AA$402,18,0)</f>
        <v>#N/A</v>
      </c>
      <c r="R578" t="e">
        <f>VLOOKUP(J578,Demand_calculation!$B$2:$AA$402,19,0)</f>
        <v>#N/A</v>
      </c>
      <c r="S578" t="e">
        <f>VLOOKUP(J578,Demand_calculation!$B$2:$AA$402,20,0)</f>
        <v>#N/A</v>
      </c>
      <c r="T578" t="e">
        <f>VLOOKUP(J578,Demand_calculation!$B$2:$AA$402,21,0)</f>
        <v>#N/A</v>
      </c>
      <c r="U578" t="e">
        <f>VLOOKUP(J578,Demand_calculation!$B$2:$AA$402,22,0)</f>
        <v>#N/A</v>
      </c>
      <c r="V578" t="e">
        <f>VLOOKUP(J578,Demand_calculation!$B$2:$AA$402,23,0)</f>
        <v>#N/A</v>
      </c>
      <c r="W578" t="e">
        <f>VLOOKUP(J578,Demand_calculation!$B$2:$AA$402,24,0)</f>
        <v>#N/A</v>
      </c>
      <c r="X578" t="e">
        <f>VLOOKUP(J578,Demand_calculation!$B$2:$AA$402,25,0)</f>
        <v>#N/A</v>
      </c>
      <c r="Y578" t="e">
        <f>VLOOKUP(J578,Demand_calculation!$B$2:$AA$402,26,0)</f>
        <v>#N/A</v>
      </c>
    </row>
    <row r="579" spans="1:25">
      <c r="A579">
        <v>7332</v>
      </c>
      <c r="B579">
        <v>69</v>
      </c>
      <c r="C579" t="str">
        <f t="shared" ref="C579:C642" si="129">"n"&amp;B579</f>
        <v>n69</v>
      </c>
      <c r="D579" t="str">
        <f>VLOOKUP(A579,Demand_calculation!$A$2:$B$402,2,0)</f>
        <v>load170</v>
      </c>
      <c r="F579" t="s">
        <v>12791</v>
      </c>
      <c r="G579" t="s">
        <v>11982</v>
      </c>
      <c r="I579" t="s">
        <v>12791</v>
      </c>
      <c r="J579" t="s">
        <v>11982</v>
      </c>
      <c r="K579" t="e">
        <f>VLOOKUP(J579,Demand_calculation!$B$2:$M$402,12,0)</f>
        <v>#N/A</v>
      </c>
      <c r="L579" t="e">
        <f>VLOOKUP(J579,Demand_calculation!$B$2:$AA$402,13,0)</f>
        <v>#N/A</v>
      </c>
      <c r="M579" t="e">
        <f>VLOOKUP(J579,Demand_calculation!$B$2:$AA$402,14,0)</f>
        <v>#N/A</v>
      </c>
      <c r="N579" t="e">
        <f>VLOOKUP(J579,Demand_calculation!$B$2:$AA$402,15,0)</f>
        <v>#N/A</v>
      </c>
      <c r="O579" t="e">
        <f>VLOOKUP(J579,Demand_calculation!$B$2:$AA$402,16,0)</f>
        <v>#N/A</v>
      </c>
      <c r="P579" t="e">
        <f>VLOOKUP(J579,Demand_calculation!$B$2:$AA$402,17,0)</f>
        <v>#N/A</v>
      </c>
      <c r="Q579" t="e">
        <f>VLOOKUP(J579,Demand_calculation!$B$2:$AA$402,18,0)</f>
        <v>#N/A</v>
      </c>
      <c r="R579" t="e">
        <f>VLOOKUP(J579,Demand_calculation!$B$2:$AA$402,19,0)</f>
        <v>#N/A</v>
      </c>
      <c r="S579" t="e">
        <f>VLOOKUP(J579,Demand_calculation!$B$2:$AA$402,20,0)</f>
        <v>#N/A</v>
      </c>
      <c r="T579" t="e">
        <f>VLOOKUP(J579,Demand_calculation!$B$2:$AA$402,21,0)</f>
        <v>#N/A</v>
      </c>
      <c r="U579" t="e">
        <f>VLOOKUP(J579,Demand_calculation!$B$2:$AA$402,22,0)</f>
        <v>#N/A</v>
      </c>
      <c r="V579" t="e">
        <f>VLOOKUP(J579,Demand_calculation!$B$2:$AA$402,23,0)</f>
        <v>#N/A</v>
      </c>
      <c r="W579" t="e">
        <f>VLOOKUP(J579,Demand_calculation!$B$2:$AA$402,24,0)</f>
        <v>#N/A</v>
      </c>
      <c r="X579" t="e">
        <f>VLOOKUP(J579,Demand_calculation!$B$2:$AA$402,25,0)</f>
        <v>#N/A</v>
      </c>
      <c r="Y579" t="e">
        <f>VLOOKUP(J579,Demand_calculation!$B$2:$AA$402,26,0)</f>
        <v>#N/A</v>
      </c>
    </row>
    <row r="580" spans="1:25">
      <c r="A580">
        <v>7332</v>
      </c>
      <c r="B580">
        <v>215</v>
      </c>
      <c r="C580" t="str">
        <f t="shared" si="129"/>
        <v>n215</v>
      </c>
      <c r="D580" t="str">
        <f>VLOOKUP(A580,Demand_calculation!$A$2:$B$402,2,0)</f>
        <v>load170</v>
      </c>
      <c r="F580" t="s">
        <v>12791</v>
      </c>
      <c r="G580" t="s">
        <v>11986</v>
      </c>
      <c r="I580" t="s">
        <v>12791</v>
      </c>
      <c r="J580" t="s">
        <v>11986</v>
      </c>
      <c r="K580" t="e">
        <f>VLOOKUP(J580,Demand_calculation!$B$2:$M$402,12,0)</f>
        <v>#N/A</v>
      </c>
      <c r="L580" t="e">
        <f>VLOOKUP(J580,Demand_calculation!$B$2:$AA$402,13,0)</f>
        <v>#N/A</v>
      </c>
      <c r="M580" t="e">
        <f>VLOOKUP(J580,Demand_calculation!$B$2:$AA$402,14,0)</f>
        <v>#N/A</v>
      </c>
      <c r="N580" t="e">
        <f>VLOOKUP(J580,Demand_calculation!$B$2:$AA$402,15,0)</f>
        <v>#N/A</v>
      </c>
      <c r="O580" t="e">
        <f>VLOOKUP(J580,Demand_calculation!$B$2:$AA$402,16,0)</f>
        <v>#N/A</v>
      </c>
      <c r="P580" t="e">
        <f>VLOOKUP(J580,Demand_calculation!$B$2:$AA$402,17,0)</f>
        <v>#N/A</v>
      </c>
      <c r="Q580" t="e">
        <f>VLOOKUP(J580,Demand_calculation!$B$2:$AA$402,18,0)</f>
        <v>#N/A</v>
      </c>
      <c r="R580" t="e">
        <f>VLOOKUP(J580,Demand_calculation!$B$2:$AA$402,19,0)</f>
        <v>#N/A</v>
      </c>
      <c r="S580" t="e">
        <f>VLOOKUP(J580,Demand_calculation!$B$2:$AA$402,20,0)</f>
        <v>#N/A</v>
      </c>
      <c r="T580" t="e">
        <f>VLOOKUP(J580,Demand_calculation!$B$2:$AA$402,21,0)</f>
        <v>#N/A</v>
      </c>
      <c r="U580" t="e">
        <f>VLOOKUP(J580,Demand_calculation!$B$2:$AA$402,22,0)</f>
        <v>#N/A</v>
      </c>
      <c r="V580" t="e">
        <f>VLOOKUP(J580,Demand_calculation!$B$2:$AA$402,23,0)</f>
        <v>#N/A</v>
      </c>
      <c r="W580" t="e">
        <f>VLOOKUP(J580,Demand_calculation!$B$2:$AA$402,24,0)</f>
        <v>#N/A</v>
      </c>
      <c r="X580" t="e">
        <f>VLOOKUP(J580,Demand_calculation!$B$2:$AA$402,25,0)</f>
        <v>#N/A</v>
      </c>
      <c r="Y580" t="e">
        <f>VLOOKUP(J580,Demand_calculation!$B$2:$AA$402,26,0)</f>
        <v>#N/A</v>
      </c>
    </row>
    <row r="581" spans="1:25">
      <c r="A581">
        <v>7333</v>
      </c>
      <c r="B581">
        <v>224</v>
      </c>
      <c r="C581" t="str">
        <f t="shared" si="129"/>
        <v>n224</v>
      </c>
      <c r="D581" t="str">
        <f>VLOOKUP(A581,Demand_calculation!$A$2:$B$402,2,0)</f>
        <v>load171</v>
      </c>
      <c r="F581" t="s">
        <v>12791</v>
      </c>
      <c r="G581" t="s">
        <v>12071</v>
      </c>
      <c r="I581" t="s">
        <v>12791</v>
      </c>
      <c r="J581" t="s">
        <v>12071</v>
      </c>
      <c r="K581" t="e">
        <f>VLOOKUP(J581,Demand_calculation!$B$2:$M$402,12,0)</f>
        <v>#N/A</v>
      </c>
      <c r="L581" t="e">
        <f>VLOOKUP(J581,Demand_calculation!$B$2:$AA$402,13,0)</f>
        <v>#N/A</v>
      </c>
      <c r="M581" t="e">
        <f>VLOOKUP(J581,Demand_calculation!$B$2:$AA$402,14,0)</f>
        <v>#N/A</v>
      </c>
      <c r="N581" t="e">
        <f>VLOOKUP(J581,Demand_calculation!$B$2:$AA$402,15,0)</f>
        <v>#N/A</v>
      </c>
      <c r="O581" t="e">
        <f>VLOOKUP(J581,Demand_calculation!$B$2:$AA$402,16,0)</f>
        <v>#N/A</v>
      </c>
      <c r="P581" t="e">
        <f>VLOOKUP(J581,Demand_calculation!$B$2:$AA$402,17,0)</f>
        <v>#N/A</v>
      </c>
      <c r="Q581" t="e">
        <f>VLOOKUP(J581,Demand_calculation!$B$2:$AA$402,18,0)</f>
        <v>#N/A</v>
      </c>
      <c r="R581" t="e">
        <f>VLOOKUP(J581,Demand_calculation!$B$2:$AA$402,19,0)</f>
        <v>#N/A</v>
      </c>
      <c r="S581" t="e">
        <f>VLOOKUP(J581,Demand_calculation!$B$2:$AA$402,20,0)</f>
        <v>#N/A</v>
      </c>
      <c r="T581" t="e">
        <f>VLOOKUP(J581,Demand_calculation!$B$2:$AA$402,21,0)</f>
        <v>#N/A</v>
      </c>
      <c r="U581" t="e">
        <f>VLOOKUP(J581,Demand_calculation!$B$2:$AA$402,22,0)</f>
        <v>#N/A</v>
      </c>
      <c r="V581" t="e">
        <f>VLOOKUP(J581,Demand_calculation!$B$2:$AA$402,23,0)</f>
        <v>#N/A</v>
      </c>
      <c r="W581" t="e">
        <f>VLOOKUP(J581,Demand_calculation!$B$2:$AA$402,24,0)</f>
        <v>#N/A</v>
      </c>
      <c r="X581" t="e">
        <f>VLOOKUP(J581,Demand_calculation!$B$2:$AA$402,25,0)</f>
        <v>#N/A</v>
      </c>
      <c r="Y581" t="e">
        <f>VLOOKUP(J581,Demand_calculation!$B$2:$AA$402,26,0)</f>
        <v>#N/A</v>
      </c>
    </row>
    <row r="582" spans="1:25">
      <c r="A582">
        <v>7333</v>
      </c>
      <c r="B582">
        <v>225</v>
      </c>
      <c r="C582" t="str">
        <f t="shared" si="129"/>
        <v>n225</v>
      </c>
      <c r="D582" t="str">
        <f>VLOOKUP(A582,Demand_calculation!$A$2:$B$402,2,0)</f>
        <v>load171</v>
      </c>
      <c r="F582" t="s">
        <v>12791</v>
      </c>
      <c r="G582" t="s">
        <v>12074</v>
      </c>
      <c r="I582" t="s">
        <v>12791</v>
      </c>
      <c r="J582" t="s">
        <v>12074</v>
      </c>
      <c r="K582" t="e">
        <f>VLOOKUP(J582,Demand_calculation!$B$2:$M$402,12,0)</f>
        <v>#N/A</v>
      </c>
      <c r="L582" t="e">
        <f>VLOOKUP(J582,Demand_calculation!$B$2:$AA$402,13,0)</f>
        <v>#N/A</v>
      </c>
      <c r="M582" t="e">
        <f>VLOOKUP(J582,Demand_calculation!$B$2:$AA$402,14,0)</f>
        <v>#N/A</v>
      </c>
      <c r="N582" t="e">
        <f>VLOOKUP(J582,Demand_calculation!$B$2:$AA$402,15,0)</f>
        <v>#N/A</v>
      </c>
      <c r="O582" t="e">
        <f>VLOOKUP(J582,Demand_calculation!$B$2:$AA$402,16,0)</f>
        <v>#N/A</v>
      </c>
      <c r="P582" t="e">
        <f>VLOOKUP(J582,Demand_calculation!$B$2:$AA$402,17,0)</f>
        <v>#N/A</v>
      </c>
      <c r="Q582" t="e">
        <f>VLOOKUP(J582,Demand_calculation!$B$2:$AA$402,18,0)</f>
        <v>#N/A</v>
      </c>
      <c r="R582" t="e">
        <f>VLOOKUP(J582,Demand_calculation!$B$2:$AA$402,19,0)</f>
        <v>#N/A</v>
      </c>
      <c r="S582" t="e">
        <f>VLOOKUP(J582,Demand_calculation!$B$2:$AA$402,20,0)</f>
        <v>#N/A</v>
      </c>
      <c r="T582" t="e">
        <f>VLOOKUP(J582,Demand_calculation!$B$2:$AA$402,21,0)</f>
        <v>#N/A</v>
      </c>
      <c r="U582" t="e">
        <f>VLOOKUP(J582,Demand_calculation!$B$2:$AA$402,22,0)</f>
        <v>#N/A</v>
      </c>
      <c r="V582" t="e">
        <f>VLOOKUP(J582,Demand_calculation!$B$2:$AA$402,23,0)</f>
        <v>#N/A</v>
      </c>
      <c r="W582" t="e">
        <f>VLOOKUP(J582,Demand_calculation!$B$2:$AA$402,24,0)</f>
        <v>#N/A</v>
      </c>
      <c r="X582" t="e">
        <f>VLOOKUP(J582,Demand_calculation!$B$2:$AA$402,25,0)</f>
        <v>#N/A</v>
      </c>
      <c r="Y582" t="e">
        <f>VLOOKUP(J582,Demand_calculation!$B$2:$AA$402,26,0)</f>
        <v>#N/A</v>
      </c>
    </row>
    <row r="583" spans="1:25">
      <c r="A583">
        <v>7333</v>
      </c>
      <c r="B583">
        <v>69</v>
      </c>
      <c r="C583" t="str">
        <f t="shared" si="129"/>
        <v>n69</v>
      </c>
      <c r="D583" t="str">
        <f>VLOOKUP(A583,Demand_calculation!$A$2:$B$402,2,0)</f>
        <v>load171</v>
      </c>
      <c r="F583" t="s">
        <v>12788</v>
      </c>
      <c r="G583" t="s">
        <v>11867</v>
      </c>
      <c r="I583" t="s">
        <v>12788</v>
      </c>
      <c r="J583" t="s">
        <v>11867</v>
      </c>
      <c r="K583" t="e">
        <f>VLOOKUP(J583,Demand_calculation!$B$2:$M$402,12,0)</f>
        <v>#N/A</v>
      </c>
      <c r="L583" t="e">
        <f>VLOOKUP(J583,Demand_calculation!$B$2:$AA$402,13,0)</f>
        <v>#N/A</v>
      </c>
      <c r="M583" t="e">
        <f>VLOOKUP(J583,Demand_calculation!$B$2:$AA$402,14,0)</f>
        <v>#N/A</v>
      </c>
      <c r="N583" t="e">
        <f>VLOOKUP(J583,Demand_calculation!$B$2:$AA$402,15,0)</f>
        <v>#N/A</v>
      </c>
      <c r="O583" t="e">
        <f>VLOOKUP(J583,Demand_calculation!$B$2:$AA$402,16,0)</f>
        <v>#N/A</v>
      </c>
      <c r="P583" t="e">
        <f>VLOOKUP(J583,Demand_calculation!$B$2:$AA$402,17,0)</f>
        <v>#N/A</v>
      </c>
      <c r="Q583" t="e">
        <f>VLOOKUP(J583,Demand_calculation!$B$2:$AA$402,18,0)</f>
        <v>#N/A</v>
      </c>
      <c r="R583" t="e">
        <f>VLOOKUP(J583,Demand_calculation!$B$2:$AA$402,19,0)</f>
        <v>#N/A</v>
      </c>
      <c r="S583" t="e">
        <f>VLOOKUP(J583,Demand_calculation!$B$2:$AA$402,20,0)</f>
        <v>#N/A</v>
      </c>
      <c r="T583" t="e">
        <f>VLOOKUP(J583,Demand_calculation!$B$2:$AA$402,21,0)</f>
        <v>#N/A</v>
      </c>
      <c r="U583" t="e">
        <f>VLOOKUP(J583,Demand_calculation!$B$2:$AA$402,22,0)</f>
        <v>#N/A</v>
      </c>
      <c r="V583" t="e">
        <f>VLOOKUP(J583,Demand_calculation!$B$2:$AA$402,23,0)</f>
        <v>#N/A</v>
      </c>
      <c r="W583" t="e">
        <f>VLOOKUP(J583,Demand_calculation!$B$2:$AA$402,24,0)</f>
        <v>#N/A</v>
      </c>
      <c r="X583" t="e">
        <f>VLOOKUP(J583,Demand_calculation!$B$2:$AA$402,25,0)</f>
        <v>#N/A</v>
      </c>
      <c r="Y583" t="e">
        <f>VLOOKUP(J583,Demand_calculation!$B$2:$AA$402,26,0)</f>
        <v>#N/A</v>
      </c>
    </row>
    <row r="584" spans="1:25">
      <c r="A584">
        <v>7333</v>
      </c>
      <c r="B584">
        <v>254</v>
      </c>
      <c r="C584" t="str">
        <f t="shared" si="129"/>
        <v>n254</v>
      </c>
      <c r="D584" t="str">
        <f>VLOOKUP(A584,Demand_calculation!$A$2:$B$402,2,0)</f>
        <v>load171</v>
      </c>
      <c r="F584" t="s">
        <v>12788</v>
      </c>
      <c r="G584" t="s">
        <v>11870</v>
      </c>
      <c r="I584" t="s">
        <v>12788</v>
      </c>
      <c r="J584" t="s">
        <v>11870</v>
      </c>
      <c r="K584" t="e">
        <f>VLOOKUP(J584,Demand_calculation!$B$2:$M$402,12,0)</f>
        <v>#N/A</v>
      </c>
      <c r="L584" t="e">
        <f>VLOOKUP(J584,Demand_calculation!$B$2:$AA$402,13,0)</f>
        <v>#N/A</v>
      </c>
      <c r="M584" t="e">
        <f>VLOOKUP(J584,Demand_calculation!$B$2:$AA$402,14,0)</f>
        <v>#N/A</v>
      </c>
      <c r="N584" t="e">
        <f>VLOOKUP(J584,Demand_calculation!$B$2:$AA$402,15,0)</f>
        <v>#N/A</v>
      </c>
      <c r="O584" t="e">
        <f>VLOOKUP(J584,Demand_calculation!$B$2:$AA$402,16,0)</f>
        <v>#N/A</v>
      </c>
      <c r="P584" t="e">
        <f>VLOOKUP(J584,Demand_calculation!$B$2:$AA$402,17,0)</f>
        <v>#N/A</v>
      </c>
      <c r="Q584" t="e">
        <f>VLOOKUP(J584,Demand_calculation!$B$2:$AA$402,18,0)</f>
        <v>#N/A</v>
      </c>
      <c r="R584" t="e">
        <f>VLOOKUP(J584,Demand_calculation!$B$2:$AA$402,19,0)</f>
        <v>#N/A</v>
      </c>
      <c r="S584" t="e">
        <f>VLOOKUP(J584,Demand_calculation!$B$2:$AA$402,20,0)</f>
        <v>#N/A</v>
      </c>
      <c r="T584" t="e">
        <f>VLOOKUP(J584,Demand_calculation!$B$2:$AA$402,21,0)</f>
        <v>#N/A</v>
      </c>
      <c r="U584" t="e">
        <f>VLOOKUP(J584,Demand_calculation!$B$2:$AA$402,22,0)</f>
        <v>#N/A</v>
      </c>
      <c r="V584" t="e">
        <f>VLOOKUP(J584,Demand_calculation!$B$2:$AA$402,23,0)</f>
        <v>#N/A</v>
      </c>
      <c r="W584" t="e">
        <f>VLOOKUP(J584,Demand_calculation!$B$2:$AA$402,24,0)</f>
        <v>#N/A</v>
      </c>
      <c r="X584" t="e">
        <f>VLOOKUP(J584,Demand_calculation!$B$2:$AA$402,25,0)</f>
        <v>#N/A</v>
      </c>
      <c r="Y584" t="e">
        <f>VLOOKUP(J584,Demand_calculation!$B$2:$AA$402,26,0)</f>
        <v>#N/A</v>
      </c>
    </row>
    <row r="585" spans="1:25">
      <c r="A585">
        <v>7333</v>
      </c>
      <c r="B585">
        <v>257</v>
      </c>
      <c r="C585" t="str">
        <f t="shared" si="129"/>
        <v>n257</v>
      </c>
      <c r="D585" t="str">
        <f>VLOOKUP(A585,Demand_calculation!$A$2:$B$402,2,0)</f>
        <v>load171</v>
      </c>
      <c r="F585" t="s">
        <v>12787</v>
      </c>
      <c r="G585" t="s">
        <v>11867</v>
      </c>
      <c r="I585" t="s">
        <v>12787</v>
      </c>
      <c r="J585" t="s">
        <v>11867</v>
      </c>
      <c r="K585" t="e">
        <f>VLOOKUP(J585,Demand_calculation!$B$2:$M$402,12,0)</f>
        <v>#N/A</v>
      </c>
      <c r="L585" t="e">
        <f>VLOOKUP(J585,Demand_calculation!$B$2:$AA$402,13,0)</f>
        <v>#N/A</v>
      </c>
      <c r="M585" t="e">
        <f>VLOOKUP(J585,Demand_calculation!$B$2:$AA$402,14,0)</f>
        <v>#N/A</v>
      </c>
      <c r="N585" t="e">
        <f>VLOOKUP(J585,Demand_calculation!$B$2:$AA$402,15,0)</f>
        <v>#N/A</v>
      </c>
      <c r="O585" t="e">
        <f>VLOOKUP(J585,Demand_calculation!$B$2:$AA$402,16,0)</f>
        <v>#N/A</v>
      </c>
      <c r="P585" t="e">
        <f>VLOOKUP(J585,Demand_calculation!$B$2:$AA$402,17,0)</f>
        <v>#N/A</v>
      </c>
      <c r="Q585" t="e">
        <f>VLOOKUP(J585,Demand_calculation!$B$2:$AA$402,18,0)</f>
        <v>#N/A</v>
      </c>
      <c r="R585" t="e">
        <f>VLOOKUP(J585,Demand_calculation!$B$2:$AA$402,19,0)</f>
        <v>#N/A</v>
      </c>
      <c r="S585" t="e">
        <f>VLOOKUP(J585,Demand_calculation!$B$2:$AA$402,20,0)</f>
        <v>#N/A</v>
      </c>
      <c r="T585" t="e">
        <f>VLOOKUP(J585,Demand_calculation!$B$2:$AA$402,21,0)</f>
        <v>#N/A</v>
      </c>
      <c r="U585" t="e">
        <f>VLOOKUP(J585,Demand_calculation!$B$2:$AA$402,22,0)</f>
        <v>#N/A</v>
      </c>
      <c r="V585" t="e">
        <f>VLOOKUP(J585,Demand_calculation!$B$2:$AA$402,23,0)</f>
        <v>#N/A</v>
      </c>
      <c r="W585" t="e">
        <f>VLOOKUP(J585,Demand_calculation!$B$2:$AA$402,24,0)</f>
        <v>#N/A</v>
      </c>
      <c r="X585" t="e">
        <f>VLOOKUP(J585,Demand_calculation!$B$2:$AA$402,25,0)</f>
        <v>#N/A</v>
      </c>
      <c r="Y585" t="e">
        <f>VLOOKUP(J585,Demand_calculation!$B$2:$AA$402,26,0)</f>
        <v>#N/A</v>
      </c>
    </row>
    <row r="586" spans="1:25">
      <c r="A586">
        <v>7334</v>
      </c>
      <c r="B586">
        <v>54</v>
      </c>
      <c r="C586" t="str">
        <f t="shared" si="129"/>
        <v>n54</v>
      </c>
      <c r="D586" t="str">
        <f>VLOOKUP(A586,Demand_calculation!$A$2:$B$402,2,0)</f>
        <v>load172</v>
      </c>
      <c r="F586" t="s">
        <v>12787</v>
      </c>
      <c r="G586" t="s">
        <v>11870</v>
      </c>
      <c r="I586" t="s">
        <v>12787</v>
      </c>
      <c r="J586" t="s">
        <v>11870</v>
      </c>
      <c r="K586" t="e">
        <f>VLOOKUP(J586,Demand_calculation!$B$2:$M$402,12,0)</f>
        <v>#N/A</v>
      </c>
      <c r="L586" t="e">
        <f>VLOOKUP(J586,Demand_calculation!$B$2:$AA$402,13,0)</f>
        <v>#N/A</v>
      </c>
      <c r="M586" t="e">
        <f>VLOOKUP(J586,Demand_calculation!$B$2:$AA$402,14,0)</f>
        <v>#N/A</v>
      </c>
      <c r="N586" t="e">
        <f>VLOOKUP(J586,Demand_calculation!$B$2:$AA$402,15,0)</f>
        <v>#N/A</v>
      </c>
      <c r="O586" t="e">
        <f>VLOOKUP(J586,Demand_calculation!$B$2:$AA$402,16,0)</f>
        <v>#N/A</v>
      </c>
      <c r="P586" t="e">
        <f>VLOOKUP(J586,Demand_calculation!$B$2:$AA$402,17,0)</f>
        <v>#N/A</v>
      </c>
      <c r="Q586" t="e">
        <f>VLOOKUP(J586,Demand_calculation!$B$2:$AA$402,18,0)</f>
        <v>#N/A</v>
      </c>
      <c r="R586" t="e">
        <f>VLOOKUP(J586,Demand_calculation!$B$2:$AA$402,19,0)</f>
        <v>#N/A</v>
      </c>
      <c r="S586" t="e">
        <f>VLOOKUP(J586,Demand_calculation!$B$2:$AA$402,20,0)</f>
        <v>#N/A</v>
      </c>
      <c r="T586" t="e">
        <f>VLOOKUP(J586,Demand_calculation!$B$2:$AA$402,21,0)</f>
        <v>#N/A</v>
      </c>
      <c r="U586" t="e">
        <f>VLOOKUP(J586,Demand_calculation!$B$2:$AA$402,22,0)</f>
        <v>#N/A</v>
      </c>
      <c r="V586" t="e">
        <f>VLOOKUP(J586,Demand_calculation!$B$2:$AA$402,23,0)</f>
        <v>#N/A</v>
      </c>
      <c r="W586" t="e">
        <f>VLOOKUP(J586,Demand_calculation!$B$2:$AA$402,24,0)</f>
        <v>#N/A</v>
      </c>
      <c r="X586" t="e">
        <f>VLOOKUP(J586,Demand_calculation!$B$2:$AA$402,25,0)</f>
        <v>#N/A</v>
      </c>
      <c r="Y586" t="e">
        <f>VLOOKUP(J586,Demand_calculation!$B$2:$AA$402,26,0)</f>
        <v>#N/A</v>
      </c>
    </row>
    <row r="587" spans="1:25">
      <c r="A587">
        <v>7334</v>
      </c>
      <c r="B587">
        <v>223</v>
      </c>
      <c r="C587" t="str">
        <f t="shared" si="129"/>
        <v>n223</v>
      </c>
      <c r="D587" t="str">
        <f>VLOOKUP(A587,Demand_calculation!$A$2:$B$402,2,0)</f>
        <v>load172</v>
      </c>
      <c r="F587" t="s">
        <v>12781</v>
      </c>
      <c r="G587" t="s">
        <v>11870</v>
      </c>
      <c r="I587" t="s">
        <v>12781</v>
      </c>
      <c r="J587" t="s">
        <v>11870</v>
      </c>
      <c r="K587" t="e">
        <f>VLOOKUP(J587,Demand_calculation!$B$2:$M$402,12,0)</f>
        <v>#N/A</v>
      </c>
      <c r="L587" t="e">
        <f>VLOOKUP(J587,Demand_calculation!$B$2:$AA$402,13,0)</f>
        <v>#N/A</v>
      </c>
      <c r="M587" t="e">
        <f>VLOOKUP(J587,Demand_calculation!$B$2:$AA$402,14,0)</f>
        <v>#N/A</v>
      </c>
      <c r="N587" t="e">
        <f>VLOOKUP(J587,Demand_calculation!$B$2:$AA$402,15,0)</f>
        <v>#N/A</v>
      </c>
      <c r="O587" t="e">
        <f>VLOOKUP(J587,Demand_calculation!$B$2:$AA$402,16,0)</f>
        <v>#N/A</v>
      </c>
      <c r="P587" t="e">
        <f>VLOOKUP(J587,Demand_calculation!$B$2:$AA$402,17,0)</f>
        <v>#N/A</v>
      </c>
      <c r="Q587" t="e">
        <f>VLOOKUP(J587,Demand_calculation!$B$2:$AA$402,18,0)</f>
        <v>#N/A</v>
      </c>
      <c r="R587" t="e">
        <f>VLOOKUP(J587,Demand_calculation!$B$2:$AA$402,19,0)</f>
        <v>#N/A</v>
      </c>
      <c r="S587" t="e">
        <f>VLOOKUP(J587,Demand_calculation!$B$2:$AA$402,20,0)</f>
        <v>#N/A</v>
      </c>
      <c r="T587" t="e">
        <f>VLOOKUP(J587,Demand_calculation!$B$2:$AA$402,21,0)</f>
        <v>#N/A</v>
      </c>
      <c r="U587" t="e">
        <f>VLOOKUP(J587,Demand_calculation!$B$2:$AA$402,22,0)</f>
        <v>#N/A</v>
      </c>
      <c r="V587" t="e">
        <f>VLOOKUP(J587,Demand_calculation!$B$2:$AA$402,23,0)</f>
        <v>#N/A</v>
      </c>
      <c r="W587" t="e">
        <f>VLOOKUP(J587,Demand_calculation!$B$2:$AA$402,24,0)</f>
        <v>#N/A</v>
      </c>
      <c r="X587" t="e">
        <f>VLOOKUP(J587,Demand_calculation!$B$2:$AA$402,25,0)</f>
        <v>#N/A</v>
      </c>
      <c r="Y587" t="e">
        <f>VLOOKUP(J587,Demand_calculation!$B$2:$AA$402,26,0)</f>
        <v>#N/A</v>
      </c>
    </row>
    <row r="588" spans="1:25">
      <c r="A588">
        <v>7334</v>
      </c>
      <c r="B588">
        <v>224</v>
      </c>
      <c r="C588" t="str">
        <f t="shared" si="129"/>
        <v>n224</v>
      </c>
      <c r="D588" t="str">
        <f>VLOOKUP(A588,Demand_calculation!$A$2:$B$402,2,0)</f>
        <v>load172</v>
      </c>
      <c r="F588" t="s">
        <v>12853</v>
      </c>
      <c r="G588" t="s">
        <v>11956</v>
      </c>
      <c r="I588" t="s">
        <v>12853</v>
      </c>
      <c r="J588" t="s">
        <v>11956</v>
      </c>
      <c r="K588" t="e">
        <f>VLOOKUP(J588,Demand_calculation!$B$2:$M$402,12,0)</f>
        <v>#N/A</v>
      </c>
      <c r="L588" t="e">
        <f>VLOOKUP(J588,Demand_calculation!$B$2:$AA$402,13,0)</f>
        <v>#N/A</v>
      </c>
      <c r="M588" t="e">
        <f>VLOOKUP(J588,Demand_calculation!$B$2:$AA$402,14,0)</f>
        <v>#N/A</v>
      </c>
      <c r="N588" t="e">
        <f>VLOOKUP(J588,Demand_calculation!$B$2:$AA$402,15,0)</f>
        <v>#N/A</v>
      </c>
      <c r="O588" t="e">
        <f>VLOOKUP(J588,Demand_calculation!$B$2:$AA$402,16,0)</f>
        <v>#N/A</v>
      </c>
      <c r="P588" t="e">
        <f>VLOOKUP(J588,Demand_calculation!$B$2:$AA$402,17,0)</f>
        <v>#N/A</v>
      </c>
      <c r="Q588" t="e">
        <f>VLOOKUP(J588,Demand_calculation!$B$2:$AA$402,18,0)</f>
        <v>#N/A</v>
      </c>
      <c r="R588" t="e">
        <f>VLOOKUP(J588,Demand_calculation!$B$2:$AA$402,19,0)</f>
        <v>#N/A</v>
      </c>
      <c r="S588" t="e">
        <f>VLOOKUP(J588,Demand_calculation!$B$2:$AA$402,20,0)</f>
        <v>#N/A</v>
      </c>
      <c r="T588" t="e">
        <f>VLOOKUP(J588,Demand_calculation!$B$2:$AA$402,21,0)</f>
        <v>#N/A</v>
      </c>
      <c r="U588" t="e">
        <f>VLOOKUP(J588,Demand_calculation!$B$2:$AA$402,22,0)</f>
        <v>#N/A</v>
      </c>
      <c r="V588" t="e">
        <f>VLOOKUP(J588,Demand_calculation!$B$2:$AA$402,23,0)</f>
        <v>#N/A</v>
      </c>
      <c r="W588" t="e">
        <f>VLOOKUP(J588,Demand_calculation!$B$2:$AA$402,24,0)</f>
        <v>#N/A</v>
      </c>
      <c r="X588" t="e">
        <f>VLOOKUP(J588,Demand_calculation!$B$2:$AA$402,25,0)</f>
        <v>#N/A</v>
      </c>
      <c r="Y588" t="e">
        <f>VLOOKUP(J588,Demand_calculation!$B$2:$AA$402,26,0)</f>
        <v>#N/A</v>
      </c>
    </row>
    <row r="589" spans="1:25">
      <c r="A589">
        <v>7334</v>
      </c>
      <c r="B589">
        <v>424</v>
      </c>
      <c r="C589" t="str">
        <f t="shared" si="129"/>
        <v>n424</v>
      </c>
      <c r="D589" t="str">
        <f>VLOOKUP(A589,Demand_calculation!$A$2:$B$402,2,0)</f>
        <v>load172</v>
      </c>
      <c r="F589" t="s">
        <v>12853</v>
      </c>
      <c r="G589" t="s">
        <v>11970</v>
      </c>
      <c r="I589" t="s">
        <v>12853</v>
      </c>
      <c r="J589" t="s">
        <v>11970</v>
      </c>
      <c r="K589" t="e">
        <f>VLOOKUP(J589,Demand_calculation!$B$2:$M$402,12,0)</f>
        <v>#N/A</v>
      </c>
      <c r="L589" t="e">
        <f>VLOOKUP(J589,Demand_calculation!$B$2:$AA$402,13,0)</f>
        <v>#N/A</v>
      </c>
      <c r="M589" t="e">
        <f>VLOOKUP(J589,Demand_calculation!$B$2:$AA$402,14,0)</f>
        <v>#N/A</v>
      </c>
      <c r="N589" t="e">
        <f>VLOOKUP(J589,Demand_calculation!$B$2:$AA$402,15,0)</f>
        <v>#N/A</v>
      </c>
      <c r="O589" t="e">
        <f>VLOOKUP(J589,Demand_calculation!$B$2:$AA$402,16,0)</f>
        <v>#N/A</v>
      </c>
      <c r="P589" t="e">
        <f>VLOOKUP(J589,Demand_calculation!$B$2:$AA$402,17,0)</f>
        <v>#N/A</v>
      </c>
      <c r="Q589" t="e">
        <f>VLOOKUP(J589,Demand_calculation!$B$2:$AA$402,18,0)</f>
        <v>#N/A</v>
      </c>
      <c r="R589" t="e">
        <f>VLOOKUP(J589,Demand_calculation!$B$2:$AA$402,19,0)</f>
        <v>#N/A</v>
      </c>
      <c r="S589" t="e">
        <f>VLOOKUP(J589,Demand_calculation!$B$2:$AA$402,20,0)</f>
        <v>#N/A</v>
      </c>
      <c r="T589" t="e">
        <f>VLOOKUP(J589,Demand_calculation!$B$2:$AA$402,21,0)</f>
        <v>#N/A</v>
      </c>
      <c r="U589" t="e">
        <f>VLOOKUP(J589,Demand_calculation!$B$2:$AA$402,22,0)</f>
        <v>#N/A</v>
      </c>
      <c r="V589" t="e">
        <f>VLOOKUP(J589,Demand_calculation!$B$2:$AA$402,23,0)</f>
        <v>#N/A</v>
      </c>
      <c r="W589" t="e">
        <f>VLOOKUP(J589,Demand_calculation!$B$2:$AA$402,24,0)</f>
        <v>#N/A</v>
      </c>
      <c r="X589" t="e">
        <f>VLOOKUP(J589,Demand_calculation!$B$2:$AA$402,25,0)</f>
        <v>#N/A</v>
      </c>
      <c r="Y589" t="e">
        <f>VLOOKUP(J589,Demand_calculation!$B$2:$AA$402,26,0)</f>
        <v>#N/A</v>
      </c>
    </row>
    <row r="590" spans="1:25">
      <c r="A590">
        <v>7335</v>
      </c>
      <c r="B590">
        <v>211</v>
      </c>
      <c r="C590" t="str">
        <f t="shared" si="129"/>
        <v>n211</v>
      </c>
      <c r="D590" t="str">
        <f>VLOOKUP(A590,Demand_calculation!$A$2:$B$402,2,0)</f>
        <v>load173</v>
      </c>
      <c r="F590" t="s">
        <v>12853</v>
      </c>
      <c r="G590" t="s">
        <v>11974</v>
      </c>
      <c r="I590" t="s">
        <v>12853</v>
      </c>
      <c r="J590" t="s">
        <v>11974</v>
      </c>
      <c r="K590" t="e">
        <f>VLOOKUP(J590,Demand_calculation!$B$2:$M$402,12,0)</f>
        <v>#N/A</v>
      </c>
      <c r="L590" t="e">
        <f>VLOOKUP(J590,Demand_calculation!$B$2:$AA$402,13,0)</f>
        <v>#N/A</v>
      </c>
      <c r="M590" t="e">
        <f>VLOOKUP(J590,Demand_calculation!$B$2:$AA$402,14,0)</f>
        <v>#N/A</v>
      </c>
      <c r="N590" t="e">
        <f>VLOOKUP(J590,Demand_calculation!$B$2:$AA$402,15,0)</f>
        <v>#N/A</v>
      </c>
      <c r="O590" t="e">
        <f>VLOOKUP(J590,Demand_calculation!$B$2:$AA$402,16,0)</f>
        <v>#N/A</v>
      </c>
      <c r="P590" t="e">
        <f>VLOOKUP(J590,Demand_calculation!$B$2:$AA$402,17,0)</f>
        <v>#N/A</v>
      </c>
      <c r="Q590" t="e">
        <f>VLOOKUP(J590,Demand_calculation!$B$2:$AA$402,18,0)</f>
        <v>#N/A</v>
      </c>
      <c r="R590" t="e">
        <f>VLOOKUP(J590,Demand_calculation!$B$2:$AA$402,19,0)</f>
        <v>#N/A</v>
      </c>
      <c r="S590" t="e">
        <f>VLOOKUP(J590,Demand_calculation!$B$2:$AA$402,20,0)</f>
        <v>#N/A</v>
      </c>
      <c r="T590" t="e">
        <f>VLOOKUP(J590,Demand_calculation!$B$2:$AA$402,21,0)</f>
        <v>#N/A</v>
      </c>
      <c r="U590" t="e">
        <f>VLOOKUP(J590,Demand_calculation!$B$2:$AA$402,22,0)</f>
        <v>#N/A</v>
      </c>
      <c r="V590" t="e">
        <f>VLOOKUP(J590,Demand_calculation!$B$2:$AA$402,23,0)</f>
        <v>#N/A</v>
      </c>
      <c r="W590" t="e">
        <f>VLOOKUP(J590,Demand_calculation!$B$2:$AA$402,24,0)</f>
        <v>#N/A</v>
      </c>
      <c r="X590" t="e">
        <f>VLOOKUP(J590,Demand_calculation!$B$2:$AA$402,25,0)</f>
        <v>#N/A</v>
      </c>
      <c r="Y590" t="e">
        <f>VLOOKUP(J590,Demand_calculation!$B$2:$AA$402,26,0)</f>
        <v>#N/A</v>
      </c>
    </row>
    <row r="591" spans="1:25">
      <c r="A591">
        <v>7335</v>
      </c>
      <c r="B591">
        <v>225</v>
      </c>
      <c r="C591" t="str">
        <f t="shared" si="129"/>
        <v>n225</v>
      </c>
      <c r="D591" t="str">
        <f>VLOOKUP(A591,Demand_calculation!$A$2:$B$402,2,0)</f>
        <v>load173</v>
      </c>
      <c r="F591" t="s">
        <v>12853</v>
      </c>
      <c r="G591" t="s">
        <v>11984</v>
      </c>
      <c r="I591" t="s">
        <v>12853</v>
      </c>
      <c r="J591" t="s">
        <v>11984</v>
      </c>
      <c r="K591" t="e">
        <f>VLOOKUP(J591,Demand_calculation!$B$2:$M$402,12,0)</f>
        <v>#N/A</v>
      </c>
      <c r="L591" t="e">
        <f>VLOOKUP(J591,Demand_calculation!$B$2:$AA$402,13,0)</f>
        <v>#N/A</v>
      </c>
      <c r="M591" t="e">
        <f>VLOOKUP(J591,Demand_calculation!$B$2:$AA$402,14,0)</f>
        <v>#N/A</v>
      </c>
      <c r="N591" t="e">
        <f>VLOOKUP(J591,Demand_calculation!$B$2:$AA$402,15,0)</f>
        <v>#N/A</v>
      </c>
      <c r="O591" t="e">
        <f>VLOOKUP(J591,Demand_calculation!$B$2:$AA$402,16,0)</f>
        <v>#N/A</v>
      </c>
      <c r="P591" t="e">
        <f>VLOOKUP(J591,Demand_calculation!$B$2:$AA$402,17,0)</f>
        <v>#N/A</v>
      </c>
      <c r="Q591" t="e">
        <f>VLOOKUP(J591,Demand_calculation!$B$2:$AA$402,18,0)</f>
        <v>#N/A</v>
      </c>
      <c r="R591" t="e">
        <f>VLOOKUP(J591,Demand_calculation!$B$2:$AA$402,19,0)</f>
        <v>#N/A</v>
      </c>
      <c r="S591" t="e">
        <f>VLOOKUP(J591,Demand_calculation!$B$2:$AA$402,20,0)</f>
        <v>#N/A</v>
      </c>
      <c r="T591" t="e">
        <f>VLOOKUP(J591,Demand_calculation!$B$2:$AA$402,21,0)</f>
        <v>#N/A</v>
      </c>
      <c r="U591" t="e">
        <f>VLOOKUP(J591,Demand_calculation!$B$2:$AA$402,22,0)</f>
        <v>#N/A</v>
      </c>
      <c r="V591" t="e">
        <f>VLOOKUP(J591,Demand_calculation!$B$2:$AA$402,23,0)</f>
        <v>#N/A</v>
      </c>
      <c r="W591" t="e">
        <f>VLOOKUP(J591,Demand_calculation!$B$2:$AA$402,24,0)</f>
        <v>#N/A</v>
      </c>
      <c r="X591" t="e">
        <f>VLOOKUP(J591,Demand_calculation!$B$2:$AA$402,25,0)</f>
        <v>#N/A</v>
      </c>
      <c r="Y591" t="e">
        <f>VLOOKUP(J591,Demand_calculation!$B$2:$AA$402,26,0)</f>
        <v>#N/A</v>
      </c>
    </row>
    <row r="592" spans="1:25">
      <c r="A592">
        <v>7336</v>
      </c>
      <c r="B592">
        <v>254</v>
      </c>
      <c r="C592" t="str">
        <f t="shared" si="129"/>
        <v>n254</v>
      </c>
      <c r="D592" t="str">
        <f>VLOOKUP(A592,Demand_calculation!$A$2:$B$402,2,0)</f>
        <v>load174</v>
      </c>
      <c r="F592" t="s">
        <v>12853</v>
      </c>
      <c r="G592" t="s">
        <v>11987</v>
      </c>
      <c r="I592" t="s">
        <v>12853</v>
      </c>
      <c r="J592" t="s">
        <v>11987</v>
      </c>
      <c r="K592" t="e">
        <f>VLOOKUP(J592,Demand_calculation!$B$2:$M$402,12,0)</f>
        <v>#N/A</v>
      </c>
      <c r="L592" t="e">
        <f>VLOOKUP(J592,Demand_calculation!$B$2:$AA$402,13,0)</f>
        <v>#N/A</v>
      </c>
      <c r="M592" t="e">
        <f>VLOOKUP(J592,Demand_calculation!$B$2:$AA$402,14,0)</f>
        <v>#N/A</v>
      </c>
      <c r="N592" t="e">
        <f>VLOOKUP(J592,Demand_calculation!$B$2:$AA$402,15,0)</f>
        <v>#N/A</v>
      </c>
      <c r="O592" t="e">
        <f>VLOOKUP(J592,Demand_calculation!$B$2:$AA$402,16,0)</f>
        <v>#N/A</v>
      </c>
      <c r="P592" t="e">
        <f>VLOOKUP(J592,Demand_calculation!$B$2:$AA$402,17,0)</f>
        <v>#N/A</v>
      </c>
      <c r="Q592" t="e">
        <f>VLOOKUP(J592,Demand_calculation!$B$2:$AA$402,18,0)</f>
        <v>#N/A</v>
      </c>
      <c r="R592" t="e">
        <f>VLOOKUP(J592,Demand_calculation!$B$2:$AA$402,19,0)</f>
        <v>#N/A</v>
      </c>
      <c r="S592" t="e">
        <f>VLOOKUP(J592,Demand_calculation!$B$2:$AA$402,20,0)</f>
        <v>#N/A</v>
      </c>
      <c r="T592" t="e">
        <f>VLOOKUP(J592,Demand_calculation!$B$2:$AA$402,21,0)</f>
        <v>#N/A</v>
      </c>
      <c r="U592" t="e">
        <f>VLOOKUP(J592,Demand_calculation!$B$2:$AA$402,22,0)</f>
        <v>#N/A</v>
      </c>
      <c r="V592" t="e">
        <f>VLOOKUP(J592,Demand_calculation!$B$2:$AA$402,23,0)</f>
        <v>#N/A</v>
      </c>
      <c r="W592" t="e">
        <f>VLOOKUP(J592,Demand_calculation!$B$2:$AA$402,24,0)</f>
        <v>#N/A</v>
      </c>
      <c r="X592" t="e">
        <f>VLOOKUP(J592,Demand_calculation!$B$2:$AA$402,25,0)</f>
        <v>#N/A</v>
      </c>
      <c r="Y592" t="e">
        <f>VLOOKUP(J592,Demand_calculation!$B$2:$AA$402,26,0)</f>
        <v>#N/A</v>
      </c>
    </row>
    <row r="593" spans="1:25">
      <c r="A593">
        <v>7336</v>
      </c>
      <c r="B593">
        <v>225</v>
      </c>
      <c r="C593" t="str">
        <f t="shared" si="129"/>
        <v>n225</v>
      </c>
      <c r="D593" t="str">
        <f>VLOOKUP(A593,Demand_calculation!$A$2:$B$402,2,0)</f>
        <v>load174</v>
      </c>
      <c r="F593" t="s">
        <v>12853</v>
      </c>
      <c r="G593" t="s">
        <v>11988</v>
      </c>
      <c r="I593" t="s">
        <v>12853</v>
      </c>
      <c r="J593" t="s">
        <v>11988</v>
      </c>
      <c r="K593" t="e">
        <f>VLOOKUP(J593,Demand_calculation!$B$2:$M$402,12,0)</f>
        <v>#N/A</v>
      </c>
      <c r="L593" t="e">
        <f>VLOOKUP(J593,Demand_calculation!$B$2:$AA$402,13,0)</f>
        <v>#N/A</v>
      </c>
      <c r="M593" t="e">
        <f>VLOOKUP(J593,Demand_calculation!$B$2:$AA$402,14,0)</f>
        <v>#N/A</v>
      </c>
      <c r="N593" t="e">
        <f>VLOOKUP(J593,Demand_calculation!$B$2:$AA$402,15,0)</f>
        <v>#N/A</v>
      </c>
      <c r="O593" t="e">
        <f>VLOOKUP(J593,Demand_calculation!$B$2:$AA$402,16,0)</f>
        <v>#N/A</v>
      </c>
      <c r="P593" t="e">
        <f>VLOOKUP(J593,Demand_calculation!$B$2:$AA$402,17,0)</f>
        <v>#N/A</v>
      </c>
      <c r="Q593" t="e">
        <f>VLOOKUP(J593,Demand_calculation!$B$2:$AA$402,18,0)</f>
        <v>#N/A</v>
      </c>
      <c r="R593" t="e">
        <f>VLOOKUP(J593,Demand_calculation!$B$2:$AA$402,19,0)</f>
        <v>#N/A</v>
      </c>
      <c r="S593" t="e">
        <f>VLOOKUP(J593,Demand_calculation!$B$2:$AA$402,20,0)</f>
        <v>#N/A</v>
      </c>
      <c r="T593" t="e">
        <f>VLOOKUP(J593,Demand_calculation!$B$2:$AA$402,21,0)</f>
        <v>#N/A</v>
      </c>
      <c r="U593" t="e">
        <f>VLOOKUP(J593,Demand_calculation!$B$2:$AA$402,22,0)</f>
        <v>#N/A</v>
      </c>
      <c r="V593" t="e">
        <f>VLOOKUP(J593,Demand_calculation!$B$2:$AA$402,23,0)</f>
        <v>#N/A</v>
      </c>
      <c r="W593" t="e">
        <f>VLOOKUP(J593,Demand_calculation!$B$2:$AA$402,24,0)</f>
        <v>#N/A</v>
      </c>
      <c r="X593" t="e">
        <f>VLOOKUP(J593,Demand_calculation!$B$2:$AA$402,25,0)</f>
        <v>#N/A</v>
      </c>
      <c r="Y593" t="e">
        <f>VLOOKUP(J593,Demand_calculation!$B$2:$AA$402,26,0)</f>
        <v>#N/A</v>
      </c>
    </row>
    <row r="594" spans="1:25">
      <c r="A594">
        <v>7336</v>
      </c>
      <c r="B594">
        <v>211</v>
      </c>
      <c r="C594" t="str">
        <f t="shared" si="129"/>
        <v>n211</v>
      </c>
      <c r="D594" t="str">
        <f>VLOOKUP(A594,Demand_calculation!$A$2:$B$402,2,0)</f>
        <v>load174</v>
      </c>
      <c r="F594" t="s">
        <v>12850</v>
      </c>
      <c r="G594" t="s">
        <v>11873</v>
      </c>
      <c r="I594" t="s">
        <v>12850</v>
      </c>
      <c r="J594" t="s">
        <v>11873</v>
      </c>
      <c r="K594" t="e">
        <f>VLOOKUP(J594,Demand_calculation!$B$2:$M$402,12,0)</f>
        <v>#N/A</v>
      </c>
      <c r="L594" t="e">
        <f>VLOOKUP(J594,Demand_calculation!$B$2:$AA$402,13,0)</f>
        <v>#N/A</v>
      </c>
      <c r="M594" t="e">
        <f>VLOOKUP(J594,Demand_calculation!$B$2:$AA$402,14,0)</f>
        <v>#N/A</v>
      </c>
      <c r="N594" t="e">
        <f>VLOOKUP(J594,Demand_calculation!$B$2:$AA$402,15,0)</f>
        <v>#N/A</v>
      </c>
      <c r="O594" t="e">
        <f>VLOOKUP(J594,Demand_calculation!$B$2:$AA$402,16,0)</f>
        <v>#N/A</v>
      </c>
      <c r="P594" t="e">
        <f>VLOOKUP(J594,Demand_calculation!$B$2:$AA$402,17,0)</f>
        <v>#N/A</v>
      </c>
      <c r="Q594" t="e">
        <f>VLOOKUP(J594,Demand_calculation!$B$2:$AA$402,18,0)</f>
        <v>#N/A</v>
      </c>
      <c r="R594" t="e">
        <f>VLOOKUP(J594,Demand_calculation!$B$2:$AA$402,19,0)</f>
        <v>#N/A</v>
      </c>
      <c r="S594" t="e">
        <f>VLOOKUP(J594,Demand_calculation!$B$2:$AA$402,20,0)</f>
        <v>#N/A</v>
      </c>
      <c r="T594" t="e">
        <f>VLOOKUP(J594,Demand_calculation!$B$2:$AA$402,21,0)</f>
        <v>#N/A</v>
      </c>
      <c r="U594" t="e">
        <f>VLOOKUP(J594,Demand_calculation!$B$2:$AA$402,22,0)</f>
        <v>#N/A</v>
      </c>
      <c r="V594" t="e">
        <f>VLOOKUP(J594,Demand_calculation!$B$2:$AA$402,23,0)</f>
        <v>#N/A</v>
      </c>
      <c r="W594" t="e">
        <f>VLOOKUP(J594,Demand_calculation!$B$2:$AA$402,24,0)</f>
        <v>#N/A</v>
      </c>
      <c r="X594" t="e">
        <f>VLOOKUP(J594,Demand_calculation!$B$2:$AA$402,25,0)</f>
        <v>#N/A</v>
      </c>
      <c r="Y594" t="e">
        <f>VLOOKUP(J594,Demand_calculation!$B$2:$AA$402,26,0)</f>
        <v>#N/A</v>
      </c>
    </row>
    <row r="595" spans="1:25">
      <c r="A595">
        <v>7337</v>
      </c>
      <c r="B595">
        <v>223</v>
      </c>
      <c r="C595" t="str">
        <f t="shared" si="129"/>
        <v>n223</v>
      </c>
      <c r="D595" t="str">
        <f>VLOOKUP(A595,Demand_calculation!$A$2:$B$402,2,0)</f>
        <v>load175</v>
      </c>
      <c r="F595" t="s">
        <v>12850</v>
      </c>
      <c r="G595" t="s">
        <v>11882</v>
      </c>
      <c r="I595" t="s">
        <v>12850</v>
      </c>
      <c r="J595" t="s">
        <v>11882</v>
      </c>
      <c r="K595" t="e">
        <f>VLOOKUP(J595,Demand_calculation!$B$2:$M$402,12,0)</f>
        <v>#N/A</v>
      </c>
      <c r="L595" t="e">
        <f>VLOOKUP(J595,Demand_calculation!$B$2:$AA$402,13,0)</f>
        <v>#N/A</v>
      </c>
      <c r="M595" t="e">
        <f>VLOOKUP(J595,Demand_calculation!$B$2:$AA$402,14,0)</f>
        <v>#N/A</v>
      </c>
      <c r="N595" t="e">
        <f>VLOOKUP(J595,Demand_calculation!$B$2:$AA$402,15,0)</f>
        <v>#N/A</v>
      </c>
      <c r="O595" t="e">
        <f>VLOOKUP(J595,Demand_calculation!$B$2:$AA$402,16,0)</f>
        <v>#N/A</v>
      </c>
      <c r="P595" t="e">
        <f>VLOOKUP(J595,Demand_calculation!$B$2:$AA$402,17,0)</f>
        <v>#N/A</v>
      </c>
      <c r="Q595" t="e">
        <f>VLOOKUP(J595,Demand_calculation!$B$2:$AA$402,18,0)</f>
        <v>#N/A</v>
      </c>
      <c r="R595" t="e">
        <f>VLOOKUP(J595,Demand_calculation!$B$2:$AA$402,19,0)</f>
        <v>#N/A</v>
      </c>
      <c r="S595" t="e">
        <f>VLOOKUP(J595,Demand_calculation!$B$2:$AA$402,20,0)</f>
        <v>#N/A</v>
      </c>
      <c r="T595" t="e">
        <f>VLOOKUP(J595,Demand_calculation!$B$2:$AA$402,21,0)</f>
        <v>#N/A</v>
      </c>
      <c r="U595" t="e">
        <f>VLOOKUP(J595,Demand_calculation!$B$2:$AA$402,22,0)</f>
        <v>#N/A</v>
      </c>
      <c r="V595" t="e">
        <f>VLOOKUP(J595,Demand_calculation!$B$2:$AA$402,23,0)</f>
        <v>#N/A</v>
      </c>
      <c r="W595" t="e">
        <f>VLOOKUP(J595,Demand_calculation!$B$2:$AA$402,24,0)</f>
        <v>#N/A</v>
      </c>
      <c r="X595" t="e">
        <f>VLOOKUP(J595,Demand_calculation!$B$2:$AA$402,25,0)</f>
        <v>#N/A</v>
      </c>
      <c r="Y595" t="e">
        <f>VLOOKUP(J595,Demand_calculation!$B$2:$AA$402,26,0)</f>
        <v>#N/A</v>
      </c>
    </row>
    <row r="596" spans="1:25">
      <c r="A596">
        <v>7337</v>
      </c>
      <c r="B596">
        <v>225</v>
      </c>
      <c r="C596" t="str">
        <f t="shared" si="129"/>
        <v>n225</v>
      </c>
      <c r="D596" t="str">
        <f>VLOOKUP(A596,Demand_calculation!$A$2:$B$402,2,0)</f>
        <v>load175</v>
      </c>
      <c r="F596" t="s">
        <v>12850</v>
      </c>
      <c r="G596" t="s">
        <v>11985</v>
      </c>
      <c r="I596" t="s">
        <v>12850</v>
      </c>
      <c r="J596" t="s">
        <v>11985</v>
      </c>
      <c r="K596" t="e">
        <f>VLOOKUP(J596,Demand_calculation!$B$2:$M$402,12,0)</f>
        <v>#N/A</v>
      </c>
      <c r="L596" t="e">
        <f>VLOOKUP(J596,Demand_calculation!$B$2:$AA$402,13,0)</f>
        <v>#N/A</v>
      </c>
      <c r="M596" t="e">
        <f>VLOOKUP(J596,Demand_calculation!$B$2:$AA$402,14,0)</f>
        <v>#N/A</v>
      </c>
      <c r="N596" t="e">
        <f>VLOOKUP(J596,Demand_calculation!$B$2:$AA$402,15,0)</f>
        <v>#N/A</v>
      </c>
      <c r="O596" t="e">
        <f>VLOOKUP(J596,Demand_calculation!$B$2:$AA$402,16,0)</f>
        <v>#N/A</v>
      </c>
      <c r="P596" t="e">
        <f>VLOOKUP(J596,Demand_calculation!$B$2:$AA$402,17,0)</f>
        <v>#N/A</v>
      </c>
      <c r="Q596" t="e">
        <f>VLOOKUP(J596,Demand_calculation!$B$2:$AA$402,18,0)</f>
        <v>#N/A</v>
      </c>
      <c r="R596" t="e">
        <f>VLOOKUP(J596,Demand_calculation!$B$2:$AA$402,19,0)</f>
        <v>#N/A</v>
      </c>
      <c r="S596" t="e">
        <f>VLOOKUP(J596,Demand_calculation!$B$2:$AA$402,20,0)</f>
        <v>#N/A</v>
      </c>
      <c r="T596" t="e">
        <f>VLOOKUP(J596,Demand_calculation!$B$2:$AA$402,21,0)</f>
        <v>#N/A</v>
      </c>
      <c r="U596" t="e">
        <f>VLOOKUP(J596,Demand_calculation!$B$2:$AA$402,22,0)</f>
        <v>#N/A</v>
      </c>
      <c r="V596" t="e">
        <f>VLOOKUP(J596,Demand_calculation!$B$2:$AA$402,23,0)</f>
        <v>#N/A</v>
      </c>
      <c r="W596" t="e">
        <f>VLOOKUP(J596,Demand_calculation!$B$2:$AA$402,24,0)</f>
        <v>#N/A</v>
      </c>
      <c r="X596" t="e">
        <f>VLOOKUP(J596,Demand_calculation!$B$2:$AA$402,25,0)</f>
        <v>#N/A</v>
      </c>
      <c r="Y596" t="e">
        <f>VLOOKUP(J596,Demand_calculation!$B$2:$AA$402,26,0)</f>
        <v>#N/A</v>
      </c>
    </row>
    <row r="597" spans="1:25">
      <c r="A597">
        <v>7337</v>
      </c>
      <c r="B597">
        <v>224</v>
      </c>
      <c r="C597" t="str">
        <f t="shared" si="129"/>
        <v>n224</v>
      </c>
      <c r="D597" t="str">
        <f>VLOOKUP(A597,Demand_calculation!$A$2:$B$402,2,0)</f>
        <v>load175</v>
      </c>
      <c r="F597" t="s">
        <v>12748</v>
      </c>
      <c r="G597" t="s">
        <v>11819</v>
      </c>
      <c r="I597" t="s">
        <v>12748</v>
      </c>
      <c r="J597" t="s">
        <v>11819</v>
      </c>
      <c r="K597" t="e">
        <f>VLOOKUP(J597,Demand_calculation!$B$2:$M$402,12,0)</f>
        <v>#N/A</v>
      </c>
      <c r="L597" t="e">
        <f>VLOOKUP(J597,Demand_calculation!$B$2:$AA$402,13,0)</f>
        <v>#N/A</v>
      </c>
      <c r="M597" t="e">
        <f>VLOOKUP(J597,Demand_calculation!$B$2:$AA$402,14,0)</f>
        <v>#N/A</v>
      </c>
      <c r="N597" t="e">
        <f>VLOOKUP(J597,Demand_calculation!$B$2:$AA$402,15,0)</f>
        <v>#N/A</v>
      </c>
      <c r="O597" t="e">
        <f>VLOOKUP(J597,Demand_calculation!$B$2:$AA$402,16,0)</f>
        <v>#N/A</v>
      </c>
      <c r="P597" t="e">
        <f>VLOOKUP(J597,Demand_calculation!$B$2:$AA$402,17,0)</f>
        <v>#N/A</v>
      </c>
      <c r="Q597" t="e">
        <f>VLOOKUP(J597,Demand_calculation!$B$2:$AA$402,18,0)</f>
        <v>#N/A</v>
      </c>
      <c r="R597" t="e">
        <f>VLOOKUP(J597,Demand_calculation!$B$2:$AA$402,19,0)</f>
        <v>#N/A</v>
      </c>
      <c r="S597" t="e">
        <f>VLOOKUP(J597,Demand_calculation!$B$2:$AA$402,20,0)</f>
        <v>#N/A</v>
      </c>
      <c r="T597" t="e">
        <f>VLOOKUP(J597,Demand_calculation!$B$2:$AA$402,21,0)</f>
        <v>#N/A</v>
      </c>
      <c r="U597" t="e">
        <f>VLOOKUP(J597,Demand_calculation!$B$2:$AA$402,22,0)</f>
        <v>#N/A</v>
      </c>
      <c r="V597" t="e">
        <f>VLOOKUP(J597,Demand_calculation!$B$2:$AA$402,23,0)</f>
        <v>#N/A</v>
      </c>
      <c r="W597" t="e">
        <f>VLOOKUP(J597,Demand_calculation!$B$2:$AA$402,24,0)</f>
        <v>#N/A</v>
      </c>
      <c r="X597" t="e">
        <f>VLOOKUP(J597,Demand_calculation!$B$2:$AA$402,25,0)</f>
        <v>#N/A</v>
      </c>
      <c r="Y597" t="e">
        <f>VLOOKUP(J597,Demand_calculation!$B$2:$AA$402,26,0)</f>
        <v>#N/A</v>
      </c>
    </row>
    <row r="598" spans="1:25">
      <c r="A598">
        <v>7338</v>
      </c>
      <c r="B598">
        <v>215</v>
      </c>
      <c r="C598" t="str">
        <f t="shared" si="129"/>
        <v>n215</v>
      </c>
      <c r="D598" t="str">
        <f>VLOOKUP(A598,Demand_calculation!$A$2:$B$402,2,0)</f>
        <v>load176</v>
      </c>
      <c r="F598" t="s">
        <v>12748</v>
      </c>
      <c r="G598" t="s">
        <v>11821</v>
      </c>
      <c r="I598" t="s">
        <v>12748</v>
      </c>
      <c r="J598" t="s">
        <v>11821</v>
      </c>
      <c r="K598" t="e">
        <f>VLOOKUP(J598,Demand_calculation!$B$2:$M$402,12,0)</f>
        <v>#N/A</v>
      </c>
      <c r="L598" t="e">
        <f>VLOOKUP(J598,Demand_calculation!$B$2:$AA$402,13,0)</f>
        <v>#N/A</v>
      </c>
      <c r="M598" t="e">
        <f>VLOOKUP(J598,Demand_calculation!$B$2:$AA$402,14,0)</f>
        <v>#N/A</v>
      </c>
      <c r="N598" t="e">
        <f>VLOOKUP(J598,Demand_calculation!$B$2:$AA$402,15,0)</f>
        <v>#N/A</v>
      </c>
      <c r="O598" t="e">
        <f>VLOOKUP(J598,Demand_calculation!$B$2:$AA$402,16,0)</f>
        <v>#N/A</v>
      </c>
      <c r="P598" t="e">
        <f>VLOOKUP(J598,Demand_calculation!$B$2:$AA$402,17,0)</f>
        <v>#N/A</v>
      </c>
      <c r="Q598" t="e">
        <f>VLOOKUP(J598,Demand_calculation!$B$2:$AA$402,18,0)</f>
        <v>#N/A</v>
      </c>
      <c r="R598" t="e">
        <f>VLOOKUP(J598,Demand_calculation!$B$2:$AA$402,19,0)</f>
        <v>#N/A</v>
      </c>
      <c r="S598" t="e">
        <f>VLOOKUP(J598,Demand_calculation!$B$2:$AA$402,20,0)</f>
        <v>#N/A</v>
      </c>
      <c r="T598" t="e">
        <f>VLOOKUP(J598,Demand_calculation!$B$2:$AA$402,21,0)</f>
        <v>#N/A</v>
      </c>
      <c r="U598" t="e">
        <f>VLOOKUP(J598,Demand_calculation!$B$2:$AA$402,22,0)</f>
        <v>#N/A</v>
      </c>
      <c r="V598" t="e">
        <f>VLOOKUP(J598,Demand_calculation!$B$2:$AA$402,23,0)</f>
        <v>#N/A</v>
      </c>
      <c r="W598" t="e">
        <f>VLOOKUP(J598,Demand_calculation!$B$2:$AA$402,24,0)</f>
        <v>#N/A</v>
      </c>
      <c r="X598" t="e">
        <f>VLOOKUP(J598,Demand_calculation!$B$2:$AA$402,25,0)</f>
        <v>#N/A</v>
      </c>
      <c r="Y598" t="e">
        <f>VLOOKUP(J598,Demand_calculation!$B$2:$AA$402,26,0)</f>
        <v>#N/A</v>
      </c>
    </row>
    <row r="599" spans="1:25">
      <c r="A599">
        <v>7338</v>
      </c>
      <c r="B599">
        <v>224</v>
      </c>
      <c r="C599" t="str">
        <f t="shared" si="129"/>
        <v>n224</v>
      </c>
      <c r="D599" t="str">
        <f>VLOOKUP(A599,Demand_calculation!$A$2:$B$402,2,0)</f>
        <v>load176</v>
      </c>
      <c r="F599" t="s">
        <v>12748</v>
      </c>
      <c r="G599" t="s">
        <v>11822</v>
      </c>
      <c r="I599" t="s">
        <v>12748</v>
      </c>
      <c r="J599" t="s">
        <v>11822</v>
      </c>
      <c r="K599" t="e">
        <f>VLOOKUP(J599,Demand_calculation!$B$2:$M$402,12,0)</f>
        <v>#N/A</v>
      </c>
      <c r="L599" t="e">
        <f>VLOOKUP(J599,Demand_calculation!$B$2:$AA$402,13,0)</f>
        <v>#N/A</v>
      </c>
      <c r="M599" t="e">
        <f>VLOOKUP(J599,Demand_calculation!$B$2:$AA$402,14,0)</f>
        <v>#N/A</v>
      </c>
      <c r="N599" t="e">
        <f>VLOOKUP(J599,Demand_calculation!$B$2:$AA$402,15,0)</f>
        <v>#N/A</v>
      </c>
      <c r="O599" t="e">
        <f>VLOOKUP(J599,Demand_calculation!$B$2:$AA$402,16,0)</f>
        <v>#N/A</v>
      </c>
      <c r="P599" t="e">
        <f>VLOOKUP(J599,Demand_calculation!$B$2:$AA$402,17,0)</f>
        <v>#N/A</v>
      </c>
      <c r="Q599" t="e">
        <f>VLOOKUP(J599,Demand_calculation!$B$2:$AA$402,18,0)</f>
        <v>#N/A</v>
      </c>
      <c r="R599" t="e">
        <f>VLOOKUP(J599,Demand_calculation!$B$2:$AA$402,19,0)</f>
        <v>#N/A</v>
      </c>
      <c r="S599" t="e">
        <f>VLOOKUP(J599,Demand_calculation!$B$2:$AA$402,20,0)</f>
        <v>#N/A</v>
      </c>
      <c r="T599" t="e">
        <f>VLOOKUP(J599,Demand_calculation!$B$2:$AA$402,21,0)</f>
        <v>#N/A</v>
      </c>
      <c r="U599" t="e">
        <f>VLOOKUP(J599,Demand_calculation!$B$2:$AA$402,22,0)</f>
        <v>#N/A</v>
      </c>
      <c r="V599" t="e">
        <f>VLOOKUP(J599,Demand_calculation!$B$2:$AA$402,23,0)</f>
        <v>#N/A</v>
      </c>
      <c r="W599" t="e">
        <f>VLOOKUP(J599,Demand_calculation!$B$2:$AA$402,24,0)</f>
        <v>#N/A</v>
      </c>
      <c r="X599" t="e">
        <f>VLOOKUP(J599,Demand_calculation!$B$2:$AA$402,25,0)</f>
        <v>#N/A</v>
      </c>
      <c r="Y599" t="e">
        <f>VLOOKUP(J599,Demand_calculation!$B$2:$AA$402,26,0)</f>
        <v>#N/A</v>
      </c>
    </row>
    <row r="600" spans="1:25">
      <c r="A600">
        <v>7338</v>
      </c>
      <c r="B600">
        <v>54</v>
      </c>
      <c r="C600" t="str">
        <f t="shared" si="129"/>
        <v>n54</v>
      </c>
      <c r="D600" t="str">
        <f>VLOOKUP(A600,Demand_calculation!$A$2:$B$402,2,0)</f>
        <v>load176</v>
      </c>
      <c r="F600" t="s">
        <v>12748</v>
      </c>
      <c r="G600" t="s">
        <v>11824</v>
      </c>
      <c r="I600" t="s">
        <v>12748</v>
      </c>
      <c r="J600" t="s">
        <v>11824</v>
      </c>
      <c r="K600" t="e">
        <f>VLOOKUP(J600,Demand_calculation!$B$2:$M$402,12,0)</f>
        <v>#N/A</v>
      </c>
      <c r="L600" t="e">
        <f>VLOOKUP(J600,Demand_calculation!$B$2:$AA$402,13,0)</f>
        <v>#N/A</v>
      </c>
      <c r="M600" t="e">
        <f>VLOOKUP(J600,Demand_calculation!$B$2:$AA$402,14,0)</f>
        <v>#N/A</v>
      </c>
      <c r="N600" t="e">
        <f>VLOOKUP(J600,Demand_calculation!$B$2:$AA$402,15,0)</f>
        <v>#N/A</v>
      </c>
      <c r="O600" t="e">
        <f>VLOOKUP(J600,Demand_calculation!$B$2:$AA$402,16,0)</f>
        <v>#N/A</v>
      </c>
      <c r="P600" t="e">
        <f>VLOOKUP(J600,Demand_calculation!$B$2:$AA$402,17,0)</f>
        <v>#N/A</v>
      </c>
      <c r="Q600" t="e">
        <f>VLOOKUP(J600,Demand_calculation!$B$2:$AA$402,18,0)</f>
        <v>#N/A</v>
      </c>
      <c r="R600" t="e">
        <f>VLOOKUP(J600,Demand_calculation!$B$2:$AA$402,19,0)</f>
        <v>#N/A</v>
      </c>
      <c r="S600" t="e">
        <f>VLOOKUP(J600,Demand_calculation!$B$2:$AA$402,20,0)</f>
        <v>#N/A</v>
      </c>
      <c r="T600" t="e">
        <f>VLOOKUP(J600,Demand_calculation!$B$2:$AA$402,21,0)</f>
        <v>#N/A</v>
      </c>
      <c r="U600" t="e">
        <f>VLOOKUP(J600,Demand_calculation!$B$2:$AA$402,22,0)</f>
        <v>#N/A</v>
      </c>
      <c r="V600" t="e">
        <f>VLOOKUP(J600,Demand_calculation!$B$2:$AA$402,23,0)</f>
        <v>#N/A</v>
      </c>
      <c r="W600" t="e">
        <f>VLOOKUP(J600,Demand_calculation!$B$2:$AA$402,24,0)</f>
        <v>#N/A</v>
      </c>
      <c r="X600" t="e">
        <f>VLOOKUP(J600,Demand_calculation!$B$2:$AA$402,25,0)</f>
        <v>#N/A</v>
      </c>
      <c r="Y600" t="e">
        <f>VLOOKUP(J600,Demand_calculation!$B$2:$AA$402,26,0)</f>
        <v>#N/A</v>
      </c>
    </row>
    <row r="601" spans="1:25">
      <c r="A601">
        <v>7338</v>
      </c>
      <c r="B601">
        <v>229</v>
      </c>
      <c r="C601" t="str">
        <f t="shared" si="129"/>
        <v>n229</v>
      </c>
      <c r="D601" t="str">
        <f>VLOOKUP(A601,Demand_calculation!$A$2:$B$402,2,0)</f>
        <v>load176</v>
      </c>
      <c r="F601" t="s">
        <v>12748</v>
      </c>
      <c r="G601" t="s">
        <v>11826</v>
      </c>
      <c r="I601" t="s">
        <v>12748</v>
      </c>
      <c r="J601" t="s">
        <v>11826</v>
      </c>
      <c r="K601" t="e">
        <f>VLOOKUP(J601,Demand_calculation!$B$2:$M$402,12,0)</f>
        <v>#N/A</v>
      </c>
      <c r="L601" t="e">
        <f>VLOOKUP(J601,Demand_calculation!$B$2:$AA$402,13,0)</f>
        <v>#N/A</v>
      </c>
      <c r="M601" t="e">
        <f>VLOOKUP(J601,Demand_calculation!$B$2:$AA$402,14,0)</f>
        <v>#N/A</v>
      </c>
      <c r="N601" t="e">
        <f>VLOOKUP(J601,Demand_calculation!$B$2:$AA$402,15,0)</f>
        <v>#N/A</v>
      </c>
      <c r="O601" t="e">
        <f>VLOOKUP(J601,Demand_calculation!$B$2:$AA$402,16,0)</f>
        <v>#N/A</v>
      </c>
      <c r="P601" t="e">
        <f>VLOOKUP(J601,Demand_calculation!$B$2:$AA$402,17,0)</f>
        <v>#N/A</v>
      </c>
      <c r="Q601" t="e">
        <f>VLOOKUP(J601,Demand_calculation!$B$2:$AA$402,18,0)</f>
        <v>#N/A</v>
      </c>
      <c r="R601" t="e">
        <f>VLOOKUP(J601,Demand_calculation!$B$2:$AA$402,19,0)</f>
        <v>#N/A</v>
      </c>
      <c r="S601" t="e">
        <f>VLOOKUP(J601,Demand_calculation!$B$2:$AA$402,20,0)</f>
        <v>#N/A</v>
      </c>
      <c r="T601" t="e">
        <f>VLOOKUP(J601,Demand_calculation!$B$2:$AA$402,21,0)</f>
        <v>#N/A</v>
      </c>
      <c r="U601" t="e">
        <f>VLOOKUP(J601,Demand_calculation!$B$2:$AA$402,22,0)</f>
        <v>#N/A</v>
      </c>
      <c r="V601" t="e">
        <f>VLOOKUP(J601,Demand_calculation!$B$2:$AA$402,23,0)</f>
        <v>#N/A</v>
      </c>
      <c r="W601" t="e">
        <f>VLOOKUP(J601,Demand_calculation!$B$2:$AA$402,24,0)</f>
        <v>#N/A</v>
      </c>
      <c r="X601" t="e">
        <f>VLOOKUP(J601,Demand_calculation!$B$2:$AA$402,25,0)</f>
        <v>#N/A</v>
      </c>
      <c r="Y601" t="e">
        <f>VLOOKUP(J601,Demand_calculation!$B$2:$AA$402,26,0)</f>
        <v>#N/A</v>
      </c>
    </row>
    <row r="602" spans="1:25">
      <c r="A602">
        <v>7339</v>
      </c>
      <c r="B602">
        <v>254</v>
      </c>
      <c r="C602" t="str">
        <f t="shared" si="129"/>
        <v>n254</v>
      </c>
      <c r="D602" t="str">
        <f>VLOOKUP(A602,Demand_calculation!$A$2:$B$402,2,0)</f>
        <v>load177</v>
      </c>
      <c r="F602" t="s">
        <v>12748</v>
      </c>
      <c r="G602" t="s">
        <v>12071</v>
      </c>
      <c r="I602" t="s">
        <v>12748</v>
      </c>
      <c r="J602" t="s">
        <v>12071</v>
      </c>
      <c r="K602" t="e">
        <f>VLOOKUP(J602,Demand_calculation!$B$2:$M$402,12,0)</f>
        <v>#N/A</v>
      </c>
      <c r="L602" t="e">
        <f>VLOOKUP(J602,Demand_calculation!$B$2:$AA$402,13,0)</f>
        <v>#N/A</v>
      </c>
      <c r="M602" t="e">
        <f>VLOOKUP(J602,Demand_calculation!$B$2:$AA$402,14,0)</f>
        <v>#N/A</v>
      </c>
      <c r="N602" t="e">
        <f>VLOOKUP(J602,Demand_calculation!$B$2:$AA$402,15,0)</f>
        <v>#N/A</v>
      </c>
      <c r="O602" t="e">
        <f>VLOOKUP(J602,Demand_calculation!$B$2:$AA$402,16,0)</f>
        <v>#N/A</v>
      </c>
      <c r="P602" t="e">
        <f>VLOOKUP(J602,Demand_calculation!$B$2:$AA$402,17,0)</f>
        <v>#N/A</v>
      </c>
      <c r="Q602" t="e">
        <f>VLOOKUP(J602,Demand_calculation!$B$2:$AA$402,18,0)</f>
        <v>#N/A</v>
      </c>
      <c r="R602" t="e">
        <f>VLOOKUP(J602,Demand_calculation!$B$2:$AA$402,19,0)</f>
        <v>#N/A</v>
      </c>
      <c r="S602" t="e">
        <f>VLOOKUP(J602,Demand_calculation!$B$2:$AA$402,20,0)</f>
        <v>#N/A</v>
      </c>
      <c r="T602" t="e">
        <f>VLOOKUP(J602,Demand_calculation!$B$2:$AA$402,21,0)</f>
        <v>#N/A</v>
      </c>
      <c r="U602" t="e">
        <f>VLOOKUP(J602,Demand_calculation!$B$2:$AA$402,22,0)</f>
        <v>#N/A</v>
      </c>
      <c r="V602" t="e">
        <f>VLOOKUP(J602,Demand_calculation!$B$2:$AA$402,23,0)</f>
        <v>#N/A</v>
      </c>
      <c r="W602" t="e">
        <f>VLOOKUP(J602,Demand_calculation!$B$2:$AA$402,24,0)</f>
        <v>#N/A</v>
      </c>
      <c r="X602" t="e">
        <f>VLOOKUP(J602,Demand_calculation!$B$2:$AA$402,25,0)</f>
        <v>#N/A</v>
      </c>
      <c r="Y602" t="e">
        <f>VLOOKUP(J602,Demand_calculation!$B$2:$AA$402,26,0)</f>
        <v>#N/A</v>
      </c>
    </row>
    <row r="603" spans="1:25">
      <c r="A603">
        <v>7339</v>
      </c>
      <c r="B603">
        <v>70</v>
      </c>
      <c r="C603" t="str">
        <f t="shared" si="129"/>
        <v>n70</v>
      </c>
      <c r="D603" t="str">
        <f>VLOOKUP(A603,Demand_calculation!$A$2:$B$402,2,0)</f>
        <v>load177</v>
      </c>
      <c r="F603" t="s">
        <v>12847</v>
      </c>
      <c r="G603" t="s">
        <v>11869</v>
      </c>
      <c r="I603" t="s">
        <v>12847</v>
      </c>
      <c r="J603" t="s">
        <v>11869</v>
      </c>
      <c r="K603" t="e">
        <f>VLOOKUP(J603,Demand_calculation!$B$2:$M$402,12,0)</f>
        <v>#N/A</v>
      </c>
      <c r="L603" t="e">
        <f>VLOOKUP(J603,Demand_calculation!$B$2:$AA$402,13,0)</f>
        <v>#N/A</v>
      </c>
      <c r="M603" t="e">
        <f>VLOOKUP(J603,Demand_calculation!$B$2:$AA$402,14,0)</f>
        <v>#N/A</v>
      </c>
      <c r="N603" t="e">
        <f>VLOOKUP(J603,Demand_calculation!$B$2:$AA$402,15,0)</f>
        <v>#N/A</v>
      </c>
      <c r="O603" t="e">
        <f>VLOOKUP(J603,Demand_calculation!$B$2:$AA$402,16,0)</f>
        <v>#N/A</v>
      </c>
      <c r="P603" t="e">
        <f>VLOOKUP(J603,Demand_calculation!$B$2:$AA$402,17,0)</f>
        <v>#N/A</v>
      </c>
      <c r="Q603" t="e">
        <f>VLOOKUP(J603,Demand_calculation!$B$2:$AA$402,18,0)</f>
        <v>#N/A</v>
      </c>
      <c r="R603" t="e">
        <f>VLOOKUP(J603,Demand_calculation!$B$2:$AA$402,19,0)</f>
        <v>#N/A</v>
      </c>
      <c r="S603" t="e">
        <f>VLOOKUP(J603,Demand_calculation!$B$2:$AA$402,20,0)</f>
        <v>#N/A</v>
      </c>
      <c r="T603" t="e">
        <f>VLOOKUP(J603,Demand_calculation!$B$2:$AA$402,21,0)</f>
        <v>#N/A</v>
      </c>
      <c r="U603" t="e">
        <f>VLOOKUP(J603,Demand_calculation!$B$2:$AA$402,22,0)</f>
        <v>#N/A</v>
      </c>
      <c r="V603" t="e">
        <f>VLOOKUP(J603,Demand_calculation!$B$2:$AA$402,23,0)</f>
        <v>#N/A</v>
      </c>
      <c r="W603" t="e">
        <f>VLOOKUP(J603,Demand_calculation!$B$2:$AA$402,24,0)</f>
        <v>#N/A</v>
      </c>
      <c r="X603" t="e">
        <f>VLOOKUP(J603,Demand_calculation!$B$2:$AA$402,25,0)</f>
        <v>#N/A</v>
      </c>
      <c r="Y603" t="e">
        <f>VLOOKUP(J603,Demand_calculation!$B$2:$AA$402,26,0)</f>
        <v>#N/A</v>
      </c>
    </row>
    <row r="604" spans="1:25">
      <c r="A604">
        <v>7339</v>
      </c>
      <c r="B604">
        <v>257</v>
      </c>
      <c r="C604" t="str">
        <f t="shared" si="129"/>
        <v>n257</v>
      </c>
      <c r="D604" t="str">
        <f>VLOOKUP(A604,Demand_calculation!$A$2:$B$402,2,0)</f>
        <v>load177</v>
      </c>
      <c r="F604" t="s">
        <v>12847</v>
      </c>
      <c r="G604" t="s">
        <v>11870</v>
      </c>
      <c r="I604" t="s">
        <v>12847</v>
      </c>
      <c r="J604" t="s">
        <v>11870</v>
      </c>
      <c r="K604" t="e">
        <f>VLOOKUP(J604,Demand_calculation!$B$2:$M$402,12,0)</f>
        <v>#N/A</v>
      </c>
      <c r="L604" t="e">
        <f>VLOOKUP(J604,Demand_calculation!$B$2:$AA$402,13,0)</f>
        <v>#N/A</v>
      </c>
      <c r="M604" t="e">
        <f>VLOOKUP(J604,Demand_calculation!$B$2:$AA$402,14,0)</f>
        <v>#N/A</v>
      </c>
      <c r="N604" t="e">
        <f>VLOOKUP(J604,Demand_calculation!$B$2:$AA$402,15,0)</f>
        <v>#N/A</v>
      </c>
      <c r="O604" t="e">
        <f>VLOOKUP(J604,Demand_calculation!$B$2:$AA$402,16,0)</f>
        <v>#N/A</v>
      </c>
      <c r="P604" t="e">
        <f>VLOOKUP(J604,Demand_calculation!$B$2:$AA$402,17,0)</f>
        <v>#N/A</v>
      </c>
      <c r="Q604" t="e">
        <f>VLOOKUP(J604,Demand_calculation!$B$2:$AA$402,18,0)</f>
        <v>#N/A</v>
      </c>
      <c r="R604" t="e">
        <f>VLOOKUP(J604,Demand_calculation!$B$2:$AA$402,19,0)</f>
        <v>#N/A</v>
      </c>
      <c r="S604" t="e">
        <f>VLOOKUP(J604,Demand_calculation!$B$2:$AA$402,20,0)</f>
        <v>#N/A</v>
      </c>
      <c r="T604" t="e">
        <f>VLOOKUP(J604,Demand_calculation!$B$2:$AA$402,21,0)</f>
        <v>#N/A</v>
      </c>
      <c r="U604" t="e">
        <f>VLOOKUP(J604,Demand_calculation!$B$2:$AA$402,22,0)</f>
        <v>#N/A</v>
      </c>
      <c r="V604" t="e">
        <f>VLOOKUP(J604,Demand_calculation!$B$2:$AA$402,23,0)</f>
        <v>#N/A</v>
      </c>
      <c r="W604" t="e">
        <f>VLOOKUP(J604,Demand_calculation!$B$2:$AA$402,24,0)</f>
        <v>#N/A</v>
      </c>
      <c r="X604" t="e">
        <f>VLOOKUP(J604,Demand_calculation!$B$2:$AA$402,25,0)</f>
        <v>#N/A</v>
      </c>
      <c r="Y604" t="e">
        <f>VLOOKUP(J604,Demand_calculation!$B$2:$AA$402,26,0)</f>
        <v>#N/A</v>
      </c>
    </row>
    <row r="605" spans="1:25">
      <c r="A605">
        <v>7340</v>
      </c>
      <c r="B605">
        <v>223</v>
      </c>
      <c r="C605" t="str">
        <f t="shared" si="129"/>
        <v>n223</v>
      </c>
      <c r="D605" t="str">
        <f>VLOOKUP(A605,Demand_calculation!$A$2:$B$402,2,0)</f>
        <v>load178</v>
      </c>
      <c r="F605" t="s">
        <v>12847</v>
      </c>
      <c r="G605" t="s">
        <v>11871</v>
      </c>
      <c r="I605" t="s">
        <v>12847</v>
      </c>
      <c r="J605" t="s">
        <v>11871</v>
      </c>
      <c r="K605" t="e">
        <f>VLOOKUP(J605,Demand_calculation!$B$2:$M$402,12,0)</f>
        <v>#N/A</v>
      </c>
      <c r="L605" t="e">
        <f>VLOOKUP(J605,Demand_calculation!$B$2:$AA$402,13,0)</f>
        <v>#N/A</v>
      </c>
      <c r="M605" t="e">
        <f>VLOOKUP(J605,Demand_calculation!$B$2:$AA$402,14,0)</f>
        <v>#N/A</v>
      </c>
      <c r="N605" t="e">
        <f>VLOOKUP(J605,Demand_calculation!$B$2:$AA$402,15,0)</f>
        <v>#N/A</v>
      </c>
      <c r="O605" t="e">
        <f>VLOOKUP(J605,Demand_calculation!$B$2:$AA$402,16,0)</f>
        <v>#N/A</v>
      </c>
      <c r="P605" t="e">
        <f>VLOOKUP(J605,Demand_calculation!$B$2:$AA$402,17,0)</f>
        <v>#N/A</v>
      </c>
      <c r="Q605" t="e">
        <f>VLOOKUP(J605,Demand_calculation!$B$2:$AA$402,18,0)</f>
        <v>#N/A</v>
      </c>
      <c r="R605" t="e">
        <f>VLOOKUP(J605,Demand_calculation!$B$2:$AA$402,19,0)</f>
        <v>#N/A</v>
      </c>
      <c r="S605" t="e">
        <f>VLOOKUP(J605,Demand_calculation!$B$2:$AA$402,20,0)</f>
        <v>#N/A</v>
      </c>
      <c r="T605" t="e">
        <f>VLOOKUP(J605,Demand_calculation!$B$2:$AA$402,21,0)</f>
        <v>#N/A</v>
      </c>
      <c r="U605" t="e">
        <f>VLOOKUP(J605,Demand_calculation!$B$2:$AA$402,22,0)</f>
        <v>#N/A</v>
      </c>
      <c r="V605" t="e">
        <f>VLOOKUP(J605,Demand_calculation!$B$2:$AA$402,23,0)</f>
        <v>#N/A</v>
      </c>
      <c r="W605" t="e">
        <f>VLOOKUP(J605,Demand_calculation!$B$2:$AA$402,24,0)</f>
        <v>#N/A</v>
      </c>
      <c r="X605" t="e">
        <f>VLOOKUP(J605,Demand_calculation!$B$2:$AA$402,25,0)</f>
        <v>#N/A</v>
      </c>
      <c r="Y605" t="e">
        <f>VLOOKUP(J605,Demand_calculation!$B$2:$AA$402,26,0)</f>
        <v>#N/A</v>
      </c>
    </row>
    <row r="606" spans="1:25">
      <c r="A606">
        <v>7340</v>
      </c>
      <c r="B606">
        <v>225</v>
      </c>
      <c r="C606" t="str">
        <f t="shared" si="129"/>
        <v>n225</v>
      </c>
      <c r="D606" t="str">
        <f>VLOOKUP(A606,Demand_calculation!$A$2:$B$402,2,0)</f>
        <v>load178</v>
      </c>
      <c r="F606" t="s">
        <v>12968</v>
      </c>
      <c r="G606" t="s">
        <v>11868</v>
      </c>
      <c r="I606" t="s">
        <v>12968</v>
      </c>
      <c r="J606" t="s">
        <v>11868</v>
      </c>
      <c r="K606" t="e">
        <f>VLOOKUP(J606,Demand_calculation!$B$2:$M$402,12,0)</f>
        <v>#N/A</v>
      </c>
      <c r="L606" t="e">
        <f>VLOOKUP(J606,Demand_calculation!$B$2:$AA$402,13,0)</f>
        <v>#N/A</v>
      </c>
      <c r="M606" t="e">
        <f>VLOOKUP(J606,Demand_calculation!$B$2:$AA$402,14,0)</f>
        <v>#N/A</v>
      </c>
      <c r="N606" t="e">
        <f>VLOOKUP(J606,Demand_calculation!$B$2:$AA$402,15,0)</f>
        <v>#N/A</v>
      </c>
      <c r="O606" t="e">
        <f>VLOOKUP(J606,Demand_calculation!$B$2:$AA$402,16,0)</f>
        <v>#N/A</v>
      </c>
      <c r="P606" t="e">
        <f>VLOOKUP(J606,Demand_calculation!$B$2:$AA$402,17,0)</f>
        <v>#N/A</v>
      </c>
      <c r="Q606" t="e">
        <f>VLOOKUP(J606,Demand_calculation!$B$2:$AA$402,18,0)</f>
        <v>#N/A</v>
      </c>
      <c r="R606" t="e">
        <f>VLOOKUP(J606,Demand_calculation!$B$2:$AA$402,19,0)</f>
        <v>#N/A</v>
      </c>
      <c r="S606" t="e">
        <f>VLOOKUP(J606,Demand_calculation!$B$2:$AA$402,20,0)</f>
        <v>#N/A</v>
      </c>
      <c r="T606" t="e">
        <f>VLOOKUP(J606,Demand_calculation!$B$2:$AA$402,21,0)</f>
        <v>#N/A</v>
      </c>
      <c r="U606" t="e">
        <f>VLOOKUP(J606,Demand_calculation!$B$2:$AA$402,22,0)</f>
        <v>#N/A</v>
      </c>
      <c r="V606" t="e">
        <f>VLOOKUP(J606,Demand_calculation!$B$2:$AA$402,23,0)</f>
        <v>#N/A</v>
      </c>
      <c r="W606" t="e">
        <f>VLOOKUP(J606,Demand_calculation!$B$2:$AA$402,24,0)</f>
        <v>#N/A</v>
      </c>
      <c r="X606" t="e">
        <f>VLOOKUP(J606,Demand_calculation!$B$2:$AA$402,25,0)</f>
        <v>#N/A</v>
      </c>
      <c r="Y606" t="e">
        <f>VLOOKUP(J606,Demand_calculation!$B$2:$AA$402,26,0)</f>
        <v>#N/A</v>
      </c>
    </row>
    <row r="607" spans="1:25">
      <c r="A607">
        <v>7340</v>
      </c>
      <c r="B607">
        <v>211</v>
      </c>
      <c r="C607" t="str">
        <f t="shared" si="129"/>
        <v>n211</v>
      </c>
      <c r="D607" t="str">
        <f>VLOOKUP(A607,Demand_calculation!$A$2:$B$402,2,0)</f>
        <v>load178</v>
      </c>
      <c r="F607" t="s">
        <v>12968</v>
      </c>
      <c r="G607" t="s">
        <v>11870</v>
      </c>
      <c r="I607" t="s">
        <v>12968</v>
      </c>
      <c r="J607" t="s">
        <v>11870</v>
      </c>
      <c r="K607" t="e">
        <f>VLOOKUP(J607,Demand_calculation!$B$2:$M$402,12,0)</f>
        <v>#N/A</v>
      </c>
      <c r="L607" t="e">
        <f>VLOOKUP(J607,Demand_calculation!$B$2:$AA$402,13,0)</f>
        <v>#N/A</v>
      </c>
      <c r="M607" t="e">
        <f>VLOOKUP(J607,Demand_calculation!$B$2:$AA$402,14,0)</f>
        <v>#N/A</v>
      </c>
      <c r="N607" t="e">
        <f>VLOOKUP(J607,Demand_calculation!$B$2:$AA$402,15,0)</f>
        <v>#N/A</v>
      </c>
      <c r="O607" t="e">
        <f>VLOOKUP(J607,Demand_calculation!$B$2:$AA$402,16,0)</f>
        <v>#N/A</v>
      </c>
      <c r="P607" t="e">
        <f>VLOOKUP(J607,Demand_calculation!$B$2:$AA$402,17,0)</f>
        <v>#N/A</v>
      </c>
      <c r="Q607" t="e">
        <f>VLOOKUP(J607,Demand_calculation!$B$2:$AA$402,18,0)</f>
        <v>#N/A</v>
      </c>
      <c r="R607" t="e">
        <f>VLOOKUP(J607,Demand_calculation!$B$2:$AA$402,19,0)</f>
        <v>#N/A</v>
      </c>
      <c r="S607" t="e">
        <f>VLOOKUP(J607,Demand_calculation!$B$2:$AA$402,20,0)</f>
        <v>#N/A</v>
      </c>
      <c r="T607" t="e">
        <f>VLOOKUP(J607,Demand_calculation!$B$2:$AA$402,21,0)</f>
        <v>#N/A</v>
      </c>
      <c r="U607" t="e">
        <f>VLOOKUP(J607,Demand_calculation!$B$2:$AA$402,22,0)</f>
        <v>#N/A</v>
      </c>
      <c r="V607" t="e">
        <f>VLOOKUP(J607,Demand_calculation!$B$2:$AA$402,23,0)</f>
        <v>#N/A</v>
      </c>
      <c r="W607" t="e">
        <f>VLOOKUP(J607,Demand_calculation!$B$2:$AA$402,24,0)</f>
        <v>#N/A</v>
      </c>
      <c r="X607" t="e">
        <f>VLOOKUP(J607,Demand_calculation!$B$2:$AA$402,25,0)</f>
        <v>#N/A</v>
      </c>
      <c r="Y607" t="e">
        <f>VLOOKUP(J607,Demand_calculation!$B$2:$AA$402,26,0)</f>
        <v>#N/A</v>
      </c>
    </row>
    <row r="608" spans="1:25">
      <c r="A608">
        <v>8111</v>
      </c>
      <c r="B608">
        <v>409</v>
      </c>
      <c r="C608" t="str">
        <f t="shared" si="129"/>
        <v>n409</v>
      </c>
      <c r="D608" t="str">
        <f>VLOOKUP(A608,Demand_calculation!$A$2:$B$402,2,0)</f>
        <v>load179</v>
      </c>
      <c r="F608" t="s">
        <v>12968</v>
      </c>
      <c r="G608" t="s">
        <v>11871</v>
      </c>
      <c r="I608" t="s">
        <v>12968</v>
      </c>
      <c r="J608" t="s">
        <v>11871</v>
      </c>
      <c r="K608" t="e">
        <f>VLOOKUP(J608,Demand_calculation!$B$2:$M$402,12,0)</f>
        <v>#N/A</v>
      </c>
      <c r="L608" t="e">
        <f>VLOOKUP(J608,Demand_calculation!$B$2:$AA$402,13,0)</f>
        <v>#N/A</v>
      </c>
      <c r="M608" t="e">
        <f>VLOOKUP(J608,Demand_calculation!$B$2:$AA$402,14,0)</f>
        <v>#N/A</v>
      </c>
      <c r="N608" t="e">
        <f>VLOOKUP(J608,Demand_calculation!$B$2:$AA$402,15,0)</f>
        <v>#N/A</v>
      </c>
      <c r="O608" t="e">
        <f>VLOOKUP(J608,Demand_calculation!$B$2:$AA$402,16,0)</f>
        <v>#N/A</v>
      </c>
      <c r="P608" t="e">
        <f>VLOOKUP(J608,Demand_calculation!$B$2:$AA$402,17,0)</f>
        <v>#N/A</v>
      </c>
      <c r="Q608" t="e">
        <f>VLOOKUP(J608,Demand_calculation!$B$2:$AA$402,18,0)</f>
        <v>#N/A</v>
      </c>
      <c r="R608" t="e">
        <f>VLOOKUP(J608,Demand_calculation!$B$2:$AA$402,19,0)</f>
        <v>#N/A</v>
      </c>
      <c r="S608" t="e">
        <f>VLOOKUP(J608,Demand_calculation!$B$2:$AA$402,20,0)</f>
        <v>#N/A</v>
      </c>
      <c r="T608" t="e">
        <f>VLOOKUP(J608,Demand_calculation!$B$2:$AA$402,21,0)</f>
        <v>#N/A</v>
      </c>
      <c r="U608" t="e">
        <f>VLOOKUP(J608,Demand_calculation!$B$2:$AA$402,22,0)</f>
        <v>#N/A</v>
      </c>
      <c r="V608" t="e">
        <f>VLOOKUP(J608,Demand_calculation!$B$2:$AA$402,23,0)</f>
        <v>#N/A</v>
      </c>
      <c r="W608" t="e">
        <f>VLOOKUP(J608,Demand_calculation!$B$2:$AA$402,24,0)</f>
        <v>#N/A</v>
      </c>
      <c r="X608" t="e">
        <f>VLOOKUP(J608,Demand_calculation!$B$2:$AA$402,25,0)</f>
        <v>#N/A</v>
      </c>
      <c r="Y608" t="e">
        <f>VLOOKUP(J608,Demand_calculation!$B$2:$AA$402,26,0)</f>
        <v>#N/A</v>
      </c>
    </row>
    <row r="609" spans="1:25">
      <c r="A609">
        <v>8115</v>
      </c>
      <c r="B609">
        <v>399</v>
      </c>
      <c r="C609" t="str">
        <f t="shared" si="129"/>
        <v>n399</v>
      </c>
      <c r="D609" t="str">
        <f>VLOOKUP(A609,Demand_calculation!$A$2:$B$402,2,0)</f>
        <v>load180</v>
      </c>
      <c r="F609" t="s">
        <v>12968</v>
      </c>
      <c r="G609" t="s">
        <v>11872</v>
      </c>
      <c r="I609" t="s">
        <v>12968</v>
      </c>
      <c r="J609" t="s">
        <v>11872</v>
      </c>
      <c r="K609" t="e">
        <f>VLOOKUP(J609,Demand_calculation!$B$2:$M$402,12,0)</f>
        <v>#N/A</v>
      </c>
      <c r="L609" t="e">
        <f>VLOOKUP(J609,Demand_calculation!$B$2:$AA$402,13,0)</f>
        <v>#N/A</v>
      </c>
      <c r="M609" t="e">
        <f>VLOOKUP(J609,Demand_calculation!$B$2:$AA$402,14,0)</f>
        <v>#N/A</v>
      </c>
      <c r="N609" t="e">
        <f>VLOOKUP(J609,Demand_calculation!$B$2:$AA$402,15,0)</f>
        <v>#N/A</v>
      </c>
      <c r="O609" t="e">
        <f>VLOOKUP(J609,Demand_calculation!$B$2:$AA$402,16,0)</f>
        <v>#N/A</v>
      </c>
      <c r="P609" t="e">
        <f>VLOOKUP(J609,Demand_calculation!$B$2:$AA$402,17,0)</f>
        <v>#N/A</v>
      </c>
      <c r="Q609" t="e">
        <f>VLOOKUP(J609,Demand_calculation!$B$2:$AA$402,18,0)</f>
        <v>#N/A</v>
      </c>
      <c r="R609" t="e">
        <f>VLOOKUP(J609,Demand_calculation!$B$2:$AA$402,19,0)</f>
        <v>#N/A</v>
      </c>
      <c r="S609" t="e">
        <f>VLOOKUP(J609,Demand_calculation!$B$2:$AA$402,20,0)</f>
        <v>#N/A</v>
      </c>
      <c r="T609" t="e">
        <f>VLOOKUP(J609,Demand_calculation!$B$2:$AA$402,21,0)</f>
        <v>#N/A</v>
      </c>
      <c r="U609" t="e">
        <f>VLOOKUP(J609,Demand_calculation!$B$2:$AA$402,22,0)</f>
        <v>#N/A</v>
      </c>
      <c r="V609" t="e">
        <f>VLOOKUP(J609,Demand_calculation!$B$2:$AA$402,23,0)</f>
        <v>#N/A</v>
      </c>
      <c r="W609" t="e">
        <f>VLOOKUP(J609,Demand_calculation!$B$2:$AA$402,24,0)</f>
        <v>#N/A</v>
      </c>
      <c r="X609" t="e">
        <f>VLOOKUP(J609,Demand_calculation!$B$2:$AA$402,25,0)</f>
        <v>#N/A</v>
      </c>
      <c r="Y609" t="e">
        <f>VLOOKUP(J609,Demand_calculation!$B$2:$AA$402,26,0)</f>
        <v>#N/A</v>
      </c>
    </row>
    <row r="610" spans="1:25">
      <c r="A610">
        <v>8115</v>
      </c>
      <c r="B610">
        <v>261</v>
      </c>
      <c r="C610" t="str">
        <f t="shared" si="129"/>
        <v>n261</v>
      </c>
      <c r="D610" t="str">
        <f>VLOOKUP(A610,Demand_calculation!$A$2:$B$402,2,0)</f>
        <v>load180</v>
      </c>
      <c r="F610" t="s">
        <v>12968</v>
      </c>
      <c r="G610" t="s">
        <v>11873</v>
      </c>
      <c r="I610" t="s">
        <v>12968</v>
      </c>
      <c r="J610" t="s">
        <v>11873</v>
      </c>
      <c r="K610" t="e">
        <f>VLOOKUP(J610,Demand_calculation!$B$2:$M$402,12,0)</f>
        <v>#N/A</v>
      </c>
      <c r="L610" t="e">
        <f>VLOOKUP(J610,Demand_calculation!$B$2:$AA$402,13,0)</f>
        <v>#N/A</v>
      </c>
      <c r="M610" t="e">
        <f>VLOOKUP(J610,Demand_calculation!$B$2:$AA$402,14,0)</f>
        <v>#N/A</v>
      </c>
      <c r="N610" t="e">
        <f>VLOOKUP(J610,Demand_calculation!$B$2:$AA$402,15,0)</f>
        <v>#N/A</v>
      </c>
      <c r="O610" t="e">
        <f>VLOOKUP(J610,Demand_calculation!$B$2:$AA$402,16,0)</f>
        <v>#N/A</v>
      </c>
      <c r="P610" t="e">
        <f>VLOOKUP(J610,Demand_calculation!$B$2:$AA$402,17,0)</f>
        <v>#N/A</v>
      </c>
      <c r="Q610" t="e">
        <f>VLOOKUP(J610,Demand_calculation!$B$2:$AA$402,18,0)</f>
        <v>#N/A</v>
      </c>
      <c r="R610" t="e">
        <f>VLOOKUP(J610,Demand_calculation!$B$2:$AA$402,19,0)</f>
        <v>#N/A</v>
      </c>
      <c r="S610" t="e">
        <f>VLOOKUP(J610,Demand_calculation!$B$2:$AA$402,20,0)</f>
        <v>#N/A</v>
      </c>
      <c r="T610" t="e">
        <f>VLOOKUP(J610,Demand_calculation!$B$2:$AA$402,21,0)</f>
        <v>#N/A</v>
      </c>
      <c r="U610" t="e">
        <f>VLOOKUP(J610,Demand_calculation!$B$2:$AA$402,22,0)</f>
        <v>#N/A</v>
      </c>
      <c r="V610" t="e">
        <f>VLOOKUP(J610,Demand_calculation!$B$2:$AA$402,23,0)</f>
        <v>#N/A</v>
      </c>
      <c r="W610" t="e">
        <f>VLOOKUP(J610,Demand_calculation!$B$2:$AA$402,24,0)</f>
        <v>#N/A</v>
      </c>
      <c r="X610" t="e">
        <f>VLOOKUP(J610,Demand_calculation!$B$2:$AA$402,25,0)</f>
        <v>#N/A</v>
      </c>
      <c r="Y610" t="e">
        <f>VLOOKUP(J610,Demand_calculation!$B$2:$AA$402,26,0)</f>
        <v>#N/A</v>
      </c>
    </row>
    <row r="611" spans="1:25">
      <c r="A611">
        <v>8115</v>
      </c>
      <c r="B611">
        <v>260</v>
      </c>
      <c r="C611" t="str">
        <f t="shared" si="129"/>
        <v>n260</v>
      </c>
      <c r="D611" t="str">
        <f>VLOOKUP(A611,Demand_calculation!$A$2:$B$402,2,0)</f>
        <v>load180</v>
      </c>
      <c r="F611" t="s">
        <v>12968</v>
      </c>
      <c r="G611" t="s">
        <v>11970</v>
      </c>
      <c r="I611" t="s">
        <v>12968</v>
      </c>
      <c r="J611" t="s">
        <v>11970</v>
      </c>
      <c r="K611" t="e">
        <f>VLOOKUP(J611,Demand_calculation!$B$2:$M$402,12,0)</f>
        <v>#N/A</v>
      </c>
      <c r="L611" t="e">
        <f>VLOOKUP(J611,Demand_calculation!$B$2:$AA$402,13,0)</f>
        <v>#N/A</v>
      </c>
      <c r="M611" t="e">
        <f>VLOOKUP(J611,Demand_calculation!$B$2:$AA$402,14,0)</f>
        <v>#N/A</v>
      </c>
      <c r="N611" t="e">
        <f>VLOOKUP(J611,Demand_calculation!$B$2:$AA$402,15,0)</f>
        <v>#N/A</v>
      </c>
      <c r="O611" t="e">
        <f>VLOOKUP(J611,Demand_calculation!$B$2:$AA$402,16,0)</f>
        <v>#N/A</v>
      </c>
      <c r="P611" t="e">
        <f>VLOOKUP(J611,Demand_calculation!$B$2:$AA$402,17,0)</f>
        <v>#N/A</v>
      </c>
      <c r="Q611" t="e">
        <f>VLOOKUP(J611,Demand_calculation!$B$2:$AA$402,18,0)</f>
        <v>#N/A</v>
      </c>
      <c r="R611" t="e">
        <f>VLOOKUP(J611,Demand_calculation!$B$2:$AA$402,19,0)</f>
        <v>#N/A</v>
      </c>
      <c r="S611" t="e">
        <f>VLOOKUP(J611,Demand_calculation!$B$2:$AA$402,20,0)</f>
        <v>#N/A</v>
      </c>
      <c r="T611" t="e">
        <f>VLOOKUP(J611,Demand_calculation!$B$2:$AA$402,21,0)</f>
        <v>#N/A</v>
      </c>
      <c r="U611" t="e">
        <f>VLOOKUP(J611,Demand_calculation!$B$2:$AA$402,22,0)</f>
        <v>#N/A</v>
      </c>
      <c r="V611" t="e">
        <f>VLOOKUP(J611,Demand_calculation!$B$2:$AA$402,23,0)</f>
        <v>#N/A</v>
      </c>
      <c r="W611" t="e">
        <f>VLOOKUP(J611,Demand_calculation!$B$2:$AA$402,24,0)</f>
        <v>#N/A</v>
      </c>
      <c r="X611" t="e">
        <f>VLOOKUP(J611,Demand_calculation!$B$2:$AA$402,25,0)</f>
        <v>#N/A</v>
      </c>
      <c r="Y611" t="e">
        <f>VLOOKUP(J611,Demand_calculation!$B$2:$AA$402,26,0)</f>
        <v>#N/A</v>
      </c>
    </row>
    <row r="612" spans="1:25">
      <c r="A612">
        <v>8116</v>
      </c>
      <c r="B612">
        <v>378</v>
      </c>
      <c r="C612" t="str">
        <f t="shared" si="129"/>
        <v>n378</v>
      </c>
      <c r="D612" t="str">
        <f>VLOOKUP(A612,Demand_calculation!$A$2:$B$402,2,0)</f>
        <v>load181</v>
      </c>
      <c r="F612" t="s">
        <v>12968</v>
      </c>
      <c r="G612" t="s">
        <v>11988</v>
      </c>
      <c r="I612" t="s">
        <v>12968</v>
      </c>
      <c r="J612" t="s">
        <v>11988</v>
      </c>
      <c r="K612" t="e">
        <f>VLOOKUP(J612,Demand_calculation!$B$2:$M$402,12,0)</f>
        <v>#N/A</v>
      </c>
      <c r="L612" t="e">
        <f>VLOOKUP(J612,Demand_calculation!$B$2:$AA$402,13,0)</f>
        <v>#N/A</v>
      </c>
      <c r="M612" t="e">
        <f>VLOOKUP(J612,Demand_calculation!$B$2:$AA$402,14,0)</f>
        <v>#N/A</v>
      </c>
      <c r="N612" t="e">
        <f>VLOOKUP(J612,Demand_calculation!$B$2:$AA$402,15,0)</f>
        <v>#N/A</v>
      </c>
      <c r="O612" t="e">
        <f>VLOOKUP(J612,Demand_calculation!$B$2:$AA$402,16,0)</f>
        <v>#N/A</v>
      </c>
      <c r="P612" t="e">
        <f>VLOOKUP(J612,Demand_calculation!$B$2:$AA$402,17,0)</f>
        <v>#N/A</v>
      </c>
      <c r="Q612" t="e">
        <f>VLOOKUP(J612,Demand_calculation!$B$2:$AA$402,18,0)</f>
        <v>#N/A</v>
      </c>
      <c r="R612" t="e">
        <f>VLOOKUP(J612,Demand_calculation!$B$2:$AA$402,19,0)</f>
        <v>#N/A</v>
      </c>
      <c r="S612" t="e">
        <f>VLOOKUP(J612,Demand_calculation!$B$2:$AA$402,20,0)</f>
        <v>#N/A</v>
      </c>
      <c r="T612" t="e">
        <f>VLOOKUP(J612,Demand_calculation!$B$2:$AA$402,21,0)</f>
        <v>#N/A</v>
      </c>
      <c r="U612" t="e">
        <f>VLOOKUP(J612,Demand_calculation!$B$2:$AA$402,22,0)</f>
        <v>#N/A</v>
      </c>
      <c r="V612" t="e">
        <f>VLOOKUP(J612,Demand_calculation!$B$2:$AA$402,23,0)</f>
        <v>#N/A</v>
      </c>
      <c r="W612" t="e">
        <f>VLOOKUP(J612,Demand_calculation!$B$2:$AA$402,24,0)</f>
        <v>#N/A</v>
      </c>
      <c r="X612" t="e">
        <f>VLOOKUP(J612,Demand_calculation!$B$2:$AA$402,25,0)</f>
        <v>#N/A</v>
      </c>
      <c r="Y612" t="e">
        <f>VLOOKUP(J612,Demand_calculation!$B$2:$AA$402,26,0)</f>
        <v>#N/A</v>
      </c>
    </row>
    <row r="613" spans="1:25">
      <c r="A613">
        <v>8116</v>
      </c>
      <c r="B613">
        <v>320</v>
      </c>
      <c r="C613" t="str">
        <f t="shared" si="129"/>
        <v>n320</v>
      </c>
      <c r="D613" t="str">
        <f>VLOOKUP(A613,Demand_calculation!$A$2:$B$402,2,0)</f>
        <v>load181</v>
      </c>
      <c r="F613" t="s">
        <v>12842</v>
      </c>
      <c r="G613" t="s">
        <v>11866</v>
      </c>
      <c r="I613" t="s">
        <v>12842</v>
      </c>
      <c r="J613" t="s">
        <v>11866</v>
      </c>
      <c r="K613" t="e">
        <f>VLOOKUP(J613,Demand_calculation!$B$2:$M$402,12,0)</f>
        <v>#N/A</v>
      </c>
      <c r="L613" t="e">
        <f>VLOOKUP(J613,Demand_calculation!$B$2:$AA$402,13,0)</f>
        <v>#N/A</v>
      </c>
      <c r="M613" t="e">
        <f>VLOOKUP(J613,Demand_calculation!$B$2:$AA$402,14,0)</f>
        <v>#N/A</v>
      </c>
      <c r="N613" t="e">
        <f>VLOOKUP(J613,Demand_calculation!$B$2:$AA$402,15,0)</f>
        <v>#N/A</v>
      </c>
      <c r="O613" t="e">
        <f>VLOOKUP(J613,Demand_calculation!$B$2:$AA$402,16,0)</f>
        <v>#N/A</v>
      </c>
      <c r="P613" t="e">
        <f>VLOOKUP(J613,Demand_calculation!$B$2:$AA$402,17,0)</f>
        <v>#N/A</v>
      </c>
      <c r="Q613" t="e">
        <f>VLOOKUP(J613,Demand_calculation!$B$2:$AA$402,18,0)</f>
        <v>#N/A</v>
      </c>
      <c r="R613" t="e">
        <f>VLOOKUP(J613,Demand_calculation!$B$2:$AA$402,19,0)</f>
        <v>#N/A</v>
      </c>
      <c r="S613" t="e">
        <f>VLOOKUP(J613,Demand_calculation!$B$2:$AA$402,20,0)</f>
        <v>#N/A</v>
      </c>
      <c r="T613" t="e">
        <f>VLOOKUP(J613,Demand_calculation!$B$2:$AA$402,21,0)</f>
        <v>#N/A</v>
      </c>
      <c r="U613" t="e">
        <f>VLOOKUP(J613,Demand_calculation!$B$2:$AA$402,22,0)</f>
        <v>#N/A</v>
      </c>
      <c r="V613" t="e">
        <f>VLOOKUP(J613,Demand_calculation!$B$2:$AA$402,23,0)</f>
        <v>#N/A</v>
      </c>
      <c r="W613" t="e">
        <f>VLOOKUP(J613,Demand_calculation!$B$2:$AA$402,24,0)</f>
        <v>#N/A</v>
      </c>
      <c r="X613" t="e">
        <f>VLOOKUP(J613,Demand_calculation!$B$2:$AA$402,25,0)</f>
        <v>#N/A</v>
      </c>
      <c r="Y613" t="e">
        <f>VLOOKUP(J613,Demand_calculation!$B$2:$AA$402,26,0)</f>
        <v>#N/A</v>
      </c>
    </row>
    <row r="614" spans="1:25">
      <c r="A614">
        <v>8116</v>
      </c>
      <c r="B614">
        <v>399</v>
      </c>
      <c r="C614" t="str">
        <f t="shared" si="129"/>
        <v>n399</v>
      </c>
      <c r="D614" t="str">
        <f>VLOOKUP(A614,Demand_calculation!$A$2:$B$402,2,0)</f>
        <v>load181</v>
      </c>
      <c r="F614" t="s">
        <v>12842</v>
      </c>
      <c r="G614" t="s">
        <v>11872</v>
      </c>
      <c r="I614" t="s">
        <v>12842</v>
      </c>
      <c r="J614" t="s">
        <v>11872</v>
      </c>
      <c r="K614" t="e">
        <f>VLOOKUP(J614,Demand_calculation!$B$2:$M$402,12,0)</f>
        <v>#N/A</v>
      </c>
      <c r="L614" t="e">
        <f>VLOOKUP(J614,Demand_calculation!$B$2:$AA$402,13,0)</f>
        <v>#N/A</v>
      </c>
      <c r="M614" t="e">
        <f>VLOOKUP(J614,Demand_calculation!$B$2:$AA$402,14,0)</f>
        <v>#N/A</v>
      </c>
      <c r="N614" t="e">
        <f>VLOOKUP(J614,Demand_calculation!$B$2:$AA$402,15,0)</f>
        <v>#N/A</v>
      </c>
      <c r="O614" t="e">
        <f>VLOOKUP(J614,Demand_calculation!$B$2:$AA$402,16,0)</f>
        <v>#N/A</v>
      </c>
      <c r="P614" t="e">
        <f>VLOOKUP(J614,Demand_calculation!$B$2:$AA$402,17,0)</f>
        <v>#N/A</v>
      </c>
      <c r="Q614" t="e">
        <f>VLOOKUP(J614,Demand_calculation!$B$2:$AA$402,18,0)</f>
        <v>#N/A</v>
      </c>
      <c r="R614" t="e">
        <f>VLOOKUP(J614,Demand_calculation!$B$2:$AA$402,19,0)</f>
        <v>#N/A</v>
      </c>
      <c r="S614" t="e">
        <f>VLOOKUP(J614,Demand_calculation!$B$2:$AA$402,20,0)</f>
        <v>#N/A</v>
      </c>
      <c r="T614" t="e">
        <f>VLOOKUP(J614,Demand_calculation!$B$2:$AA$402,21,0)</f>
        <v>#N/A</v>
      </c>
      <c r="U614" t="e">
        <f>VLOOKUP(J614,Demand_calculation!$B$2:$AA$402,22,0)</f>
        <v>#N/A</v>
      </c>
      <c r="V614" t="e">
        <f>VLOOKUP(J614,Demand_calculation!$B$2:$AA$402,23,0)</f>
        <v>#N/A</v>
      </c>
      <c r="W614" t="e">
        <f>VLOOKUP(J614,Demand_calculation!$B$2:$AA$402,24,0)</f>
        <v>#N/A</v>
      </c>
      <c r="X614" t="e">
        <f>VLOOKUP(J614,Demand_calculation!$B$2:$AA$402,25,0)</f>
        <v>#N/A</v>
      </c>
      <c r="Y614" t="e">
        <f>VLOOKUP(J614,Demand_calculation!$B$2:$AA$402,26,0)</f>
        <v>#N/A</v>
      </c>
    </row>
    <row r="615" spans="1:25">
      <c r="A615">
        <v>8116</v>
      </c>
      <c r="B615">
        <v>377</v>
      </c>
      <c r="C615" t="str">
        <f t="shared" si="129"/>
        <v>n377</v>
      </c>
      <c r="D615" t="str">
        <f>VLOOKUP(A615,Demand_calculation!$A$2:$B$402,2,0)</f>
        <v>load181</v>
      </c>
      <c r="F615" t="s">
        <v>12842</v>
      </c>
      <c r="G615" t="s">
        <v>11875</v>
      </c>
      <c r="I615" t="s">
        <v>12842</v>
      </c>
      <c r="J615" t="s">
        <v>11875</v>
      </c>
      <c r="K615" t="e">
        <f>VLOOKUP(J615,Demand_calculation!$B$2:$M$402,12,0)</f>
        <v>#N/A</v>
      </c>
      <c r="L615" t="e">
        <f>VLOOKUP(J615,Demand_calculation!$B$2:$AA$402,13,0)</f>
        <v>#N/A</v>
      </c>
      <c r="M615" t="e">
        <f>VLOOKUP(J615,Demand_calculation!$B$2:$AA$402,14,0)</f>
        <v>#N/A</v>
      </c>
      <c r="N615" t="e">
        <f>VLOOKUP(J615,Demand_calculation!$B$2:$AA$402,15,0)</f>
        <v>#N/A</v>
      </c>
      <c r="O615" t="e">
        <f>VLOOKUP(J615,Demand_calculation!$B$2:$AA$402,16,0)</f>
        <v>#N/A</v>
      </c>
      <c r="P615" t="e">
        <f>VLOOKUP(J615,Demand_calculation!$B$2:$AA$402,17,0)</f>
        <v>#N/A</v>
      </c>
      <c r="Q615" t="e">
        <f>VLOOKUP(J615,Demand_calculation!$B$2:$AA$402,18,0)</f>
        <v>#N/A</v>
      </c>
      <c r="R615" t="e">
        <f>VLOOKUP(J615,Demand_calculation!$B$2:$AA$402,19,0)</f>
        <v>#N/A</v>
      </c>
      <c r="S615" t="e">
        <f>VLOOKUP(J615,Demand_calculation!$B$2:$AA$402,20,0)</f>
        <v>#N/A</v>
      </c>
      <c r="T615" t="e">
        <f>VLOOKUP(J615,Demand_calculation!$B$2:$AA$402,21,0)</f>
        <v>#N/A</v>
      </c>
      <c r="U615" t="e">
        <f>VLOOKUP(J615,Demand_calculation!$B$2:$AA$402,22,0)</f>
        <v>#N/A</v>
      </c>
      <c r="V615" t="e">
        <f>VLOOKUP(J615,Demand_calculation!$B$2:$AA$402,23,0)</f>
        <v>#N/A</v>
      </c>
      <c r="W615" t="e">
        <f>VLOOKUP(J615,Demand_calculation!$B$2:$AA$402,24,0)</f>
        <v>#N/A</v>
      </c>
      <c r="X615" t="e">
        <f>VLOOKUP(J615,Demand_calculation!$B$2:$AA$402,25,0)</f>
        <v>#N/A</v>
      </c>
      <c r="Y615" t="e">
        <f>VLOOKUP(J615,Demand_calculation!$B$2:$AA$402,26,0)</f>
        <v>#N/A</v>
      </c>
    </row>
    <row r="616" spans="1:25">
      <c r="A616">
        <v>8117</v>
      </c>
      <c r="B616">
        <v>312</v>
      </c>
      <c r="C616" t="str">
        <f t="shared" si="129"/>
        <v>n312</v>
      </c>
      <c r="D616" t="str">
        <f>VLOOKUP(A616,Demand_calculation!$A$2:$B$402,2,0)</f>
        <v>load182</v>
      </c>
      <c r="F616" t="s">
        <v>12842</v>
      </c>
      <c r="G616" t="s">
        <v>11970</v>
      </c>
      <c r="I616" t="s">
        <v>12842</v>
      </c>
      <c r="J616" t="s">
        <v>11970</v>
      </c>
      <c r="K616" t="e">
        <f>VLOOKUP(J616,Demand_calculation!$B$2:$M$402,12,0)</f>
        <v>#N/A</v>
      </c>
      <c r="L616" t="e">
        <f>VLOOKUP(J616,Demand_calculation!$B$2:$AA$402,13,0)</f>
        <v>#N/A</v>
      </c>
      <c r="M616" t="e">
        <f>VLOOKUP(J616,Demand_calculation!$B$2:$AA$402,14,0)</f>
        <v>#N/A</v>
      </c>
      <c r="N616" t="e">
        <f>VLOOKUP(J616,Demand_calculation!$B$2:$AA$402,15,0)</f>
        <v>#N/A</v>
      </c>
      <c r="O616" t="e">
        <f>VLOOKUP(J616,Demand_calculation!$B$2:$AA$402,16,0)</f>
        <v>#N/A</v>
      </c>
      <c r="P616" t="e">
        <f>VLOOKUP(J616,Demand_calculation!$B$2:$AA$402,17,0)</f>
        <v>#N/A</v>
      </c>
      <c r="Q616" t="e">
        <f>VLOOKUP(J616,Demand_calculation!$B$2:$AA$402,18,0)</f>
        <v>#N/A</v>
      </c>
      <c r="R616" t="e">
        <f>VLOOKUP(J616,Demand_calculation!$B$2:$AA$402,19,0)</f>
        <v>#N/A</v>
      </c>
      <c r="S616" t="e">
        <f>VLOOKUP(J616,Demand_calculation!$B$2:$AA$402,20,0)</f>
        <v>#N/A</v>
      </c>
      <c r="T616" t="e">
        <f>VLOOKUP(J616,Demand_calculation!$B$2:$AA$402,21,0)</f>
        <v>#N/A</v>
      </c>
      <c r="U616" t="e">
        <f>VLOOKUP(J616,Demand_calculation!$B$2:$AA$402,22,0)</f>
        <v>#N/A</v>
      </c>
      <c r="V616" t="e">
        <f>VLOOKUP(J616,Demand_calculation!$B$2:$AA$402,23,0)</f>
        <v>#N/A</v>
      </c>
      <c r="W616" t="e">
        <f>VLOOKUP(J616,Demand_calculation!$B$2:$AA$402,24,0)</f>
        <v>#N/A</v>
      </c>
      <c r="X616" t="e">
        <f>VLOOKUP(J616,Demand_calculation!$B$2:$AA$402,25,0)</f>
        <v>#N/A</v>
      </c>
      <c r="Y616" t="e">
        <f>VLOOKUP(J616,Demand_calculation!$B$2:$AA$402,26,0)</f>
        <v>#N/A</v>
      </c>
    </row>
    <row r="617" spans="1:25">
      <c r="A617">
        <v>8117</v>
      </c>
      <c r="B617">
        <v>319</v>
      </c>
      <c r="C617" t="str">
        <f t="shared" si="129"/>
        <v>n319</v>
      </c>
      <c r="D617" t="str">
        <f>VLOOKUP(A617,Demand_calculation!$A$2:$B$402,2,0)</f>
        <v>load182</v>
      </c>
      <c r="F617" t="s">
        <v>12997</v>
      </c>
      <c r="G617" t="s">
        <v>12047</v>
      </c>
      <c r="I617" t="s">
        <v>12997</v>
      </c>
      <c r="J617" t="s">
        <v>12047</v>
      </c>
      <c r="K617" t="e">
        <f>VLOOKUP(J617,Demand_calculation!$B$2:$M$402,12,0)</f>
        <v>#N/A</v>
      </c>
      <c r="L617" t="e">
        <f>VLOOKUP(J617,Demand_calculation!$B$2:$AA$402,13,0)</f>
        <v>#N/A</v>
      </c>
      <c r="M617" t="e">
        <f>VLOOKUP(J617,Demand_calculation!$B$2:$AA$402,14,0)</f>
        <v>#N/A</v>
      </c>
      <c r="N617" t="e">
        <f>VLOOKUP(J617,Demand_calculation!$B$2:$AA$402,15,0)</f>
        <v>#N/A</v>
      </c>
      <c r="O617" t="e">
        <f>VLOOKUP(J617,Demand_calculation!$B$2:$AA$402,16,0)</f>
        <v>#N/A</v>
      </c>
      <c r="P617" t="e">
        <f>VLOOKUP(J617,Demand_calculation!$B$2:$AA$402,17,0)</f>
        <v>#N/A</v>
      </c>
      <c r="Q617" t="e">
        <f>VLOOKUP(J617,Demand_calculation!$B$2:$AA$402,18,0)</f>
        <v>#N/A</v>
      </c>
      <c r="R617" t="e">
        <f>VLOOKUP(J617,Demand_calculation!$B$2:$AA$402,19,0)</f>
        <v>#N/A</v>
      </c>
      <c r="S617" t="e">
        <f>VLOOKUP(J617,Demand_calculation!$B$2:$AA$402,20,0)</f>
        <v>#N/A</v>
      </c>
      <c r="T617" t="e">
        <f>VLOOKUP(J617,Demand_calculation!$B$2:$AA$402,21,0)</f>
        <v>#N/A</v>
      </c>
      <c r="U617" t="e">
        <f>VLOOKUP(J617,Demand_calculation!$B$2:$AA$402,22,0)</f>
        <v>#N/A</v>
      </c>
      <c r="V617" t="e">
        <f>VLOOKUP(J617,Demand_calculation!$B$2:$AA$402,23,0)</f>
        <v>#N/A</v>
      </c>
      <c r="W617" t="e">
        <f>VLOOKUP(J617,Demand_calculation!$B$2:$AA$402,24,0)</f>
        <v>#N/A</v>
      </c>
      <c r="X617" t="e">
        <f>VLOOKUP(J617,Demand_calculation!$B$2:$AA$402,25,0)</f>
        <v>#N/A</v>
      </c>
      <c r="Y617" t="e">
        <f>VLOOKUP(J617,Demand_calculation!$B$2:$AA$402,26,0)</f>
        <v>#N/A</v>
      </c>
    </row>
    <row r="618" spans="1:25">
      <c r="A618">
        <v>8117</v>
      </c>
      <c r="B618">
        <v>377</v>
      </c>
      <c r="C618" t="str">
        <f t="shared" si="129"/>
        <v>n377</v>
      </c>
      <c r="D618" t="str">
        <f>VLOOKUP(A618,Demand_calculation!$A$2:$B$402,2,0)</f>
        <v>load182</v>
      </c>
      <c r="F618" t="s">
        <v>12997</v>
      </c>
      <c r="G618" t="s">
        <v>12085</v>
      </c>
      <c r="I618" t="s">
        <v>12997</v>
      </c>
      <c r="J618" t="s">
        <v>12085</v>
      </c>
      <c r="K618" t="e">
        <f>VLOOKUP(J618,Demand_calculation!$B$2:$M$402,12,0)</f>
        <v>#N/A</v>
      </c>
      <c r="L618" t="e">
        <f>VLOOKUP(J618,Demand_calculation!$B$2:$AA$402,13,0)</f>
        <v>#N/A</v>
      </c>
      <c r="M618" t="e">
        <f>VLOOKUP(J618,Demand_calculation!$B$2:$AA$402,14,0)</f>
        <v>#N/A</v>
      </c>
      <c r="N618" t="e">
        <f>VLOOKUP(J618,Demand_calculation!$B$2:$AA$402,15,0)</f>
        <v>#N/A</v>
      </c>
      <c r="O618" t="e">
        <f>VLOOKUP(J618,Demand_calculation!$B$2:$AA$402,16,0)</f>
        <v>#N/A</v>
      </c>
      <c r="P618" t="e">
        <f>VLOOKUP(J618,Demand_calculation!$B$2:$AA$402,17,0)</f>
        <v>#N/A</v>
      </c>
      <c r="Q618" t="e">
        <f>VLOOKUP(J618,Demand_calculation!$B$2:$AA$402,18,0)</f>
        <v>#N/A</v>
      </c>
      <c r="R618" t="e">
        <f>VLOOKUP(J618,Demand_calculation!$B$2:$AA$402,19,0)</f>
        <v>#N/A</v>
      </c>
      <c r="S618" t="e">
        <f>VLOOKUP(J618,Demand_calculation!$B$2:$AA$402,20,0)</f>
        <v>#N/A</v>
      </c>
      <c r="T618" t="e">
        <f>VLOOKUP(J618,Demand_calculation!$B$2:$AA$402,21,0)</f>
        <v>#N/A</v>
      </c>
      <c r="U618" t="e">
        <f>VLOOKUP(J618,Demand_calculation!$B$2:$AA$402,22,0)</f>
        <v>#N/A</v>
      </c>
      <c r="V618" t="e">
        <f>VLOOKUP(J618,Demand_calculation!$B$2:$AA$402,23,0)</f>
        <v>#N/A</v>
      </c>
      <c r="W618" t="e">
        <f>VLOOKUP(J618,Demand_calculation!$B$2:$AA$402,24,0)</f>
        <v>#N/A</v>
      </c>
      <c r="X618" t="e">
        <f>VLOOKUP(J618,Demand_calculation!$B$2:$AA$402,25,0)</f>
        <v>#N/A</v>
      </c>
      <c r="Y618" t="e">
        <f>VLOOKUP(J618,Demand_calculation!$B$2:$AA$402,26,0)</f>
        <v>#N/A</v>
      </c>
    </row>
    <row r="619" spans="1:25">
      <c r="A619">
        <v>8118</v>
      </c>
      <c r="B619">
        <v>216</v>
      </c>
      <c r="C619" t="str">
        <f t="shared" si="129"/>
        <v>n216</v>
      </c>
      <c r="D619" t="str">
        <f>VLOOKUP(A619,Demand_calculation!$A$2:$B$402,2,0)</f>
        <v>load183</v>
      </c>
      <c r="F619" t="s">
        <v>12778</v>
      </c>
      <c r="G619" t="s">
        <v>11924</v>
      </c>
      <c r="I619" t="s">
        <v>12778</v>
      </c>
      <c r="J619" t="s">
        <v>11924</v>
      </c>
      <c r="K619" t="e">
        <f>VLOOKUP(J619,Demand_calculation!$B$2:$M$402,12,0)</f>
        <v>#N/A</v>
      </c>
      <c r="L619" t="e">
        <f>VLOOKUP(J619,Demand_calculation!$B$2:$AA$402,13,0)</f>
        <v>#N/A</v>
      </c>
      <c r="M619" t="e">
        <f>VLOOKUP(J619,Demand_calculation!$B$2:$AA$402,14,0)</f>
        <v>#N/A</v>
      </c>
      <c r="N619" t="e">
        <f>VLOOKUP(J619,Demand_calculation!$B$2:$AA$402,15,0)</f>
        <v>#N/A</v>
      </c>
      <c r="O619" t="e">
        <f>VLOOKUP(J619,Demand_calculation!$B$2:$AA$402,16,0)</f>
        <v>#N/A</v>
      </c>
      <c r="P619" t="e">
        <f>VLOOKUP(J619,Demand_calculation!$B$2:$AA$402,17,0)</f>
        <v>#N/A</v>
      </c>
      <c r="Q619" t="e">
        <f>VLOOKUP(J619,Demand_calculation!$B$2:$AA$402,18,0)</f>
        <v>#N/A</v>
      </c>
      <c r="R619" t="e">
        <f>VLOOKUP(J619,Demand_calculation!$B$2:$AA$402,19,0)</f>
        <v>#N/A</v>
      </c>
      <c r="S619" t="e">
        <f>VLOOKUP(J619,Demand_calculation!$B$2:$AA$402,20,0)</f>
        <v>#N/A</v>
      </c>
      <c r="T619" t="e">
        <f>VLOOKUP(J619,Demand_calculation!$B$2:$AA$402,21,0)</f>
        <v>#N/A</v>
      </c>
      <c r="U619" t="e">
        <f>VLOOKUP(J619,Demand_calculation!$B$2:$AA$402,22,0)</f>
        <v>#N/A</v>
      </c>
      <c r="V619" t="e">
        <f>VLOOKUP(J619,Demand_calculation!$B$2:$AA$402,23,0)</f>
        <v>#N/A</v>
      </c>
      <c r="W619" t="e">
        <f>VLOOKUP(J619,Demand_calculation!$B$2:$AA$402,24,0)</f>
        <v>#N/A</v>
      </c>
      <c r="X619" t="e">
        <f>VLOOKUP(J619,Demand_calculation!$B$2:$AA$402,25,0)</f>
        <v>#N/A</v>
      </c>
      <c r="Y619" t="e">
        <f>VLOOKUP(J619,Demand_calculation!$B$2:$AA$402,26,0)</f>
        <v>#N/A</v>
      </c>
    </row>
    <row r="620" spans="1:25">
      <c r="A620">
        <v>8118</v>
      </c>
      <c r="B620">
        <v>399</v>
      </c>
      <c r="C620" t="str">
        <f t="shared" si="129"/>
        <v>n399</v>
      </c>
      <c r="D620" t="str">
        <f>VLOOKUP(A620,Demand_calculation!$A$2:$B$402,2,0)</f>
        <v>load183</v>
      </c>
      <c r="F620" t="s">
        <v>12778</v>
      </c>
      <c r="G620" t="s">
        <v>11993</v>
      </c>
      <c r="I620" t="s">
        <v>12778</v>
      </c>
      <c r="J620" t="s">
        <v>11993</v>
      </c>
      <c r="K620" t="e">
        <f>VLOOKUP(J620,Demand_calculation!$B$2:$M$402,12,0)</f>
        <v>#N/A</v>
      </c>
      <c r="L620" t="e">
        <f>VLOOKUP(J620,Demand_calculation!$B$2:$AA$402,13,0)</f>
        <v>#N/A</v>
      </c>
      <c r="M620" t="e">
        <f>VLOOKUP(J620,Demand_calculation!$B$2:$AA$402,14,0)</f>
        <v>#N/A</v>
      </c>
      <c r="N620" t="e">
        <f>VLOOKUP(J620,Demand_calculation!$B$2:$AA$402,15,0)</f>
        <v>#N/A</v>
      </c>
      <c r="O620" t="e">
        <f>VLOOKUP(J620,Demand_calculation!$B$2:$AA$402,16,0)</f>
        <v>#N/A</v>
      </c>
      <c r="P620" t="e">
        <f>VLOOKUP(J620,Demand_calculation!$B$2:$AA$402,17,0)</f>
        <v>#N/A</v>
      </c>
      <c r="Q620" t="e">
        <f>VLOOKUP(J620,Demand_calculation!$B$2:$AA$402,18,0)</f>
        <v>#N/A</v>
      </c>
      <c r="R620" t="e">
        <f>VLOOKUP(J620,Demand_calculation!$B$2:$AA$402,19,0)</f>
        <v>#N/A</v>
      </c>
      <c r="S620" t="e">
        <f>VLOOKUP(J620,Demand_calculation!$B$2:$AA$402,20,0)</f>
        <v>#N/A</v>
      </c>
      <c r="T620" t="e">
        <f>VLOOKUP(J620,Demand_calculation!$B$2:$AA$402,21,0)</f>
        <v>#N/A</v>
      </c>
      <c r="U620" t="e">
        <f>VLOOKUP(J620,Demand_calculation!$B$2:$AA$402,22,0)</f>
        <v>#N/A</v>
      </c>
      <c r="V620" t="e">
        <f>VLOOKUP(J620,Demand_calculation!$B$2:$AA$402,23,0)</f>
        <v>#N/A</v>
      </c>
      <c r="W620" t="e">
        <f>VLOOKUP(J620,Demand_calculation!$B$2:$AA$402,24,0)</f>
        <v>#N/A</v>
      </c>
      <c r="X620" t="e">
        <f>VLOOKUP(J620,Demand_calculation!$B$2:$AA$402,25,0)</f>
        <v>#N/A</v>
      </c>
      <c r="Y620" t="e">
        <f>VLOOKUP(J620,Demand_calculation!$B$2:$AA$402,26,0)</f>
        <v>#N/A</v>
      </c>
    </row>
    <row r="621" spans="1:25">
      <c r="A621">
        <v>8118</v>
      </c>
      <c r="B621">
        <v>305</v>
      </c>
      <c r="C621" t="str">
        <f t="shared" si="129"/>
        <v>n305</v>
      </c>
      <c r="D621" t="str">
        <f>VLOOKUP(A621,Demand_calculation!$A$2:$B$402,2,0)</f>
        <v>load183</v>
      </c>
      <c r="F621" t="s">
        <v>12778</v>
      </c>
      <c r="G621" t="s">
        <v>11994</v>
      </c>
      <c r="I621" t="s">
        <v>12778</v>
      </c>
      <c r="J621" t="s">
        <v>11994</v>
      </c>
      <c r="K621" t="e">
        <f>VLOOKUP(J621,Demand_calculation!$B$2:$M$402,12,0)</f>
        <v>#N/A</v>
      </c>
      <c r="L621" t="e">
        <f>VLOOKUP(J621,Demand_calculation!$B$2:$AA$402,13,0)</f>
        <v>#N/A</v>
      </c>
      <c r="M621" t="e">
        <f>VLOOKUP(J621,Demand_calculation!$B$2:$AA$402,14,0)</f>
        <v>#N/A</v>
      </c>
      <c r="N621" t="e">
        <f>VLOOKUP(J621,Demand_calculation!$B$2:$AA$402,15,0)</f>
        <v>#N/A</v>
      </c>
      <c r="O621" t="e">
        <f>VLOOKUP(J621,Demand_calculation!$B$2:$AA$402,16,0)</f>
        <v>#N/A</v>
      </c>
      <c r="P621" t="e">
        <f>VLOOKUP(J621,Demand_calculation!$B$2:$AA$402,17,0)</f>
        <v>#N/A</v>
      </c>
      <c r="Q621" t="e">
        <f>VLOOKUP(J621,Demand_calculation!$B$2:$AA$402,18,0)</f>
        <v>#N/A</v>
      </c>
      <c r="R621" t="e">
        <f>VLOOKUP(J621,Demand_calculation!$B$2:$AA$402,19,0)</f>
        <v>#N/A</v>
      </c>
      <c r="S621" t="e">
        <f>VLOOKUP(J621,Demand_calculation!$B$2:$AA$402,20,0)</f>
        <v>#N/A</v>
      </c>
      <c r="T621" t="e">
        <f>VLOOKUP(J621,Demand_calculation!$B$2:$AA$402,21,0)</f>
        <v>#N/A</v>
      </c>
      <c r="U621" t="e">
        <f>VLOOKUP(J621,Demand_calculation!$B$2:$AA$402,22,0)</f>
        <v>#N/A</v>
      </c>
      <c r="V621" t="e">
        <f>VLOOKUP(J621,Demand_calculation!$B$2:$AA$402,23,0)</f>
        <v>#N/A</v>
      </c>
      <c r="W621" t="e">
        <f>VLOOKUP(J621,Demand_calculation!$B$2:$AA$402,24,0)</f>
        <v>#N/A</v>
      </c>
      <c r="X621" t="e">
        <f>VLOOKUP(J621,Demand_calculation!$B$2:$AA$402,25,0)</f>
        <v>#N/A</v>
      </c>
      <c r="Y621" t="e">
        <f>VLOOKUP(J621,Demand_calculation!$B$2:$AA$402,26,0)</f>
        <v>#N/A</v>
      </c>
    </row>
    <row r="622" spans="1:25">
      <c r="A622">
        <v>8118</v>
      </c>
      <c r="B622">
        <v>409</v>
      </c>
      <c r="C622" t="str">
        <f t="shared" si="129"/>
        <v>n409</v>
      </c>
      <c r="D622" t="str">
        <f>VLOOKUP(A622,Demand_calculation!$A$2:$B$402,2,0)</f>
        <v>load183</v>
      </c>
      <c r="F622" t="s">
        <v>12813</v>
      </c>
      <c r="G622" t="s">
        <v>11920</v>
      </c>
      <c r="I622" t="s">
        <v>12813</v>
      </c>
      <c r="J622" t="s">
        <v>11920</v>
      </c>
      <c r="K622" t="e">
        <f>VLOOKUP(J622,Demand_calculation!$B$2:$M$402,12,0)</f>
        <v>#N/A</v>
      </c>
      <c r="L622" t="e">
        <f>VLOOKUP(J622,Demand_calculation!$B$2:$AA$402,13,0)</f>
        <v>#N/A</v>
      </c>
      <c r="M622" t="e">
        <f>VLOOKUP(J622,Demand_calculation!$B$2:$AA$402,14,0)</f>
        <v>#N/A</v>
      </c>
      <c r="N622" t="e">
        <f>VLOOKUP(J622,Demand_calculation!$B$2:$AA$402,15,0)</f>
        <v>#N/A</v>
      </c>
      <c r="O622" t="e">
        <f>VLOOKUP(J622,Demand_calculation!$B$2:$AA$402,16,0)</f>
        <v>#N/A</v>
      </c>
      <c r="P622" t="e">
        <f>VLOOKUP(J622,Demand_calculation!$B$2:$AA$402,17,0)</f>
        <v>#N/A</v>
      </c>
      <c r="Q622" t="e">
        <f>VLOOKUP(J622,Demand_calculation!$B$2:$AA$402,18,0)</f>
        <v>#N/A</v>
      </c>
      <c r="R622" t="e">
        <f>VLOOKUP(J622,Demand_calculation!$B$2:$AA$402,19,0)</f>
        <v>#N/A</v>
      </c>
      <c r="S622" t="e">
        <f>VLOOKUP(J622,Demand_calculation!$B$2:$AA$402,20,0)</f>
        <v>#N/A</v>
      </c>
      <c r="T622" t="e">
        <f>VLOOKUP(J622,Demand_calculation!$B$2:$AA$402,21,0)</f>
        <v>#N/A</v>
      </c>
      <c r="U622" t="e">
        <f>VLOOKUP(J622,Demand_calculation!$B$2:$AA$402,22,0)</f>
        <v>#N/A</v>
      </c>
      <c r="V622" t="e">
        <f>VLOOKUP(J622,Demand_calculation!$B$2:$AA$402,23,0)</f>
        <v>#N/A</v>
      </c>
      <c r="W622" t="e">
        <f>VLOOKUP(J622,Demand_calculation!$B$2:$AA$402,24,0)</f>
        <v>#N/A</v>
      </c>
      <c r="X622" t="e">
        <f>VLOOKUP(J622,Demand_calculation!$B$2:$AA$402,25,0)</f>
        <v>#N/A</v>
      </c>
      <c r="Y622" t="e">
        <f>VLOOKUP(J622,Demand_calculation!$B$2:$AA$402,26,0)</f>
        <v>#N/A</v>
      </c>
    </row>
    <row r="623" spans="1:25">
      <c r="A623">
        <v>8118</v>
      </c>
      <c r="B623">
        <v>236</v>
      </c>
      <c r="C623" t="str">
        <f t="shared" si="129"/>
        <v>n236</v>
      </c>
      <c r="D623" t="str">
        <f>VLOOKUP(A623,Demand_calculation!$A$2:$B$402,2,0)</f>
        <v>load183</v>
      </c>
      <c r="F623" t="s">
        <v>12813</v>
      </c>
      <c r="G623" t="s">
        <v>11993</v>
      </c>
      <c r="I623" t="s">
        <v>12813</v>
      </c>
      <c r="J623" t="s">
        <v>11993</v>
      </c>
      <c r="K623" t="e">
        <f>VLOOKUP(J623,Demand_calculation!$B$2:$M$402,12,0)</f>
        <v>#N/A</v>
      </c>
      <c r="L623" t="e">
        <f>VLOOKUP(J623,Demand_calculation!$B$2:$AA$402,13,0)</f>
        <v>#N/A</v>
      </c>
      <c r="M623" t="e">
        <f>VLOOKUP(J623,Demand_calculation!$B$2:$AA$402,14,0)</f>
        <v>#N/A</v>
      </c>
      <c r="N623" t="e">
        <f>VLOOKUP(J623,Demand_calculation!$B$2:$AA$402,15,0)</f>
        <v>#N/A</v>
      </c>
      <c r="O623" t="e">
        <f>VLOOKUP(J623,Demand_calculation!$B$2:$AA$402,16,0)</f>
        <v>#N/A</v>
      </c>
      <c r="P623" t="e">
        <f>VLOOKUP(J623,Demand_calculation!$B$2:$AA$402,17,0)</f>
        <v>#N/A</v>
      </c>
      <c r="Q623" t="e">
        <f>VLOOKUP(J623,Demand_calculation!$B$2:$AA$402,18,0)</f>
        <v>#N/A</v>
      </c>
      <c r="R623" t="e">
        <f>VLOOKUP(J623,Demand_calculation!$B$2:$AA$402,19,0)</f>
        <v>#N/A</v>
      </c>
      <c r="S623" t="e">
        <f>VLOOKUP(J623,Demand_calculation!$B$2:$AA$402,20,0)</f>
        <v>#N/A</v>
      </c>
      <c r="T623" t="e">
        <f>VLOOKUP(J623,Demand_calculation!$B$2:$AA$402,21,0)</f>
        <v>#N/A</v>
      </c>
      <c r="U623" t="e">
        <f>VLOOKUP(J623,Demand_calculation!$B$2:$AA$402,22,0)</f>
        <v>#N/A</v>
      </c>
      <c r="V623" t="e">
        <f>VLOOKUP(J623,Demand_calculation!$B$2:$AA$402,23,0)</f>
        <v>#N/A</v>
      </c>
      <c r="W623" t="e">
        <f>VLOOKUP(J623,Demand_calculation!$B$2:$AA$402,24,0)</f>
        <v>#N/A</v>
      </c>
      <c r="X623" t="e">
        <f>VLOOKUP(J623,Demand_calculation!$B$2:$AA$402,25,0)</f>
        <v>#N/A</v>
      </c>
      <c r="Y623" t="e">
        <f>VLOOKUP(J623,Demand_calculation!$B$2:$AA$402,26,0)</f>
        <v>#N/A</v>
      </c>
    </row>
    <row r="624" spans="1:25">
      <c r="A624">
        <v>8118</v>
      </c>
      <c r="B624">
        <v>261</v>
      </c>
      <c r="C624" t="str">
        <f t="shared" si="129"/>
        <v>n261</v>
      </c>
      <c r="D624" t="str">
        <f>VLOOKUP(A624,Demand_calculation!$A$2:$B$402,2,0)</f>
        <v>load183</v>
      </c>
      <c r="F624" t="s">
        <v>12813</v>
      </c>
      <c r="G624" t="s">
        <v>11994</v>
      </c>
      <c r="I624" t="s">
        <v>12813</v>
      </c>
      <c r="J624" t="s">
        <v>11994</v>
      </c>
      <c r="K624" t="e">
        <f>VLOOKUP(J624,Demand_calculation!$B$2:$M$402,12,0)</f>
        <v>#N/A</v>
      </c>
      <c r="L624" t="e">
        <f>VLOOKUP(J624,Demand_calculation!$B$2:$AA$402,13,0)</f>
        <v>#N/A</v>
      </c>
      <c r="M624" t="e">
        <f>VLOOKUP(J624,Demand_calculation!$B$2:$AA$402,14,0)</f>
        <v>#N/A</v>
      </c>
      <c r="N624" t="e">
        <f>VLOOKUP(J624,Demand_calculation!$B$2:$AA$402,15,0)</f>
        <v>#N/A</v>
      </c>
      <c r="O624" t="e">
        <f>VLOOKUP(J624,Demand_calculation!$B$2:$AA$402,16,0)</f>
        <v>#N/A</v>
      </c>
      <c r="P624" t="e">
        <f>VLOOKUP(J624,Demand_calculation!$B$2:$AA$402,17,0)</f>
        <v>#N/A</v>
      </c>
      <c r="Q624" t="e">
        <f>VLOOKUP(J624,Demand_calculation!$B$2:$AA$402,18,0)</f>
        <v>#N/A</v>
      </c>
      <c r="R624" t="e">
        <f>VLOOKUP(J624,Demand_calculation!$B$2:$AA$402,19,0)</f>
        <v>#N/A</v>
      </c>
      <c r="S624" t="e">
        <f>VLOOKUP(J624,Demand_calculation!$B$2:$AA$402,20,0)</f>
        <v>#N/A</v>
      </c>
      <c r="T624" t="e">
        <f>VLOOKUP(J624,Demand_calculation!$B$2:$AA$402,21,0)</f>
        <v>#N/A</v>
      </c>
      <c r="U624" t="e">
        <f>VLOOKUP(J624,Demand_calculation!$B$2:$AA$402,22,0)</f>
        <v>#N/A</v>
      </c>
      <c r="V624" t="e">
        <f>VLOOKUP(J624,Demand_calculation!$B$2:$AA$402,23,0)</f>
        <v>#N/A</v>
      </c>
      <c r="W624" t="e">
        <f>VLOOKUP(J624,Demand_calculation!$B$2:$AA$402,24,0)</f>
        <v>#N/A</v>
      </c>
      <c r="X624" t="e">
        <f>VLOOKUP(J624,Demand_calculation!$B$2:$AA$402,25,0)</f>
        <v>#N/A</v>
      </c>
      <c r="Y624" t="e">
        <f>VLOOKUP(J624,Demand_calculation!$B$2:$AA$402,26,0)</f>
        <v>#N/A</v>
      </c>
    </row>
    <row r="625" spans="1:25">
      <c r="A625">
        <v>8118</v>
      </c>
      <c r="B625">
        <v>306</v>
      </c>
      <c r="C625" t="str">
        <f t="shared" si="129"/>
        <v>n306</v>
      </c>
      <c r="D625" t="str">
        <f>VLOOKUP(A625,Demand_calculation!$A$2:$B$402,2,0)</f>
        <v>load183</v>
      </c>
      <c r="F625" t="s">
        <v>12810</v>
      </c>
      <c r="G625" t="s">
        <v>11918</v>
      </c>
      <c r="I625" t="s">
        <v>12810</v>
      </c>
      <c r="J625" t="s">
        <v>11918</v>
      </c>
      <c r="K625" t="e">
        <f>VLOOKUP(J625,Demand_calculation!$B$2:$M$402,12,0)</f>
        <v>#N/A</v>
      </c>
      <c r="L625" t="e">
        <f>VLOOKUP(J625,Demand_calculation!$B$2:$AA$402,13,0)</f>
        <v>#N/A</v>
      </c>
      <c r="M625" t="e">
        <f>VLOOKUP(J625,Demand_calculation!$B$2:$AA$402,14,0)</f>
        <v>#N/A</v>
      </c>
      <c r="N625" t="e">
        <f>VLOOKUP(J625,Demand_calculation!$B$2:$AA$402,15,0)</f>
        <v>#N/A</v>
      </c>
      <c r="O625" t="e">
        <f>VLOOKUP(J625,Demand_calculation!$B$2:$AA$402,16,0)</f>
        <v>#N/A</v>
      </c>
      <c r="P625" t="e">
        <f>VLOOKUP(J625,Demand_calculation!$B$2:$AA$402,17,0)</f>
        <v>#N/A</v>
      </c>
      <c r="Q625" t="e">
        <f>VLOOKUP(J625,Demand_calculation!$B$2:$AA$402,18,0)</f>
        <v>#N/A</v>
      </c>
      <c r="R625" t="e">
        <f>VLOOKUP(J625,Demand_calculation!$B$2:$AA$402,19,0)</f>
        <v>#N/A</v>
      </c>
      <c r="S625" t="e">
        <f>VLOOKUP(J625,Demand_calculation!$B$2:$AA$402,20,0)</f>
        <v>#N/A</v>
      </c>
      <c r="T625" t="e">
        <f>VLOOKUP(J625,Demand_calculation!$B$2:$AA$402,21,0)</f>
        <v>#N/A</v>
      </c>
      <c r="U625" t="e">
        <f>VLOOKUP(J625,Demand_calculation!$B$2:$AA$402,22,0)</f>
        <v>#N/A</v>
      </c>
      <c r="V625" t="e">
        <f>VLOOKUP(J625,Demand_calculation!$B$2:$AA$402,23,0)</f>
        <v>#N/A</v>
      </c>
      <c r="W625" t="e">
        <f>VLOOKUP(J625,Demand_calculation!$B$2:$AA$402,24,0)</f>
        <v>#N/A</v>
      </c>
      <c r="X625" t="e">
        <f>VLOOKUP(J625,Demand_calculation!$B$2:$AA$402,25,0)</f>
        <v>#N/A</v>
      </c>
      <c r="Y625" t="e">
        <f>VLOOKUP(J625,Demand_calculation!$B$2:$AA$402,26,0)</f>
        <v>#N/A</v>
      </c>
    </row>
    <row r="626" spans="1:25">
      <c r="A626">
        <v>8118</v>
      </c>
      <c r="B626">
        <v>379</v>
      </c>
      <c r="C626" t="str">
        <f t="shared" si="129"/>
        <v>n379</v>
      </c>
      <c r="D626" t="str">
        <f>VLOOKUP(A626,Demand_calculation!$A$2:$B$402,2,0)</f>
        <v>load183</v>
      </c>
      <c r="F626" t="s">
        <v>12810</v>
      </c>
      <c r="G626" t="s">
        <v>11989</v>
      </c>
      <c r="I626" t="s">
        <v>12810</v>
      </c>
      <c r="J626" t="s">
        <v>11989</v>
      </c>
      <c r="K626" t="e">
        <f>VLOOKUP(J626,Demand_calculation!$B$2:$M$402,12,0)</f>
        <v>#N/A</v>
      </c>
      <c r="L626" t="e">
        <f>VLOOKUP(J626,Demand_calculation!$B$2:$AA$402,13,0)</f>
        <v>#N/A</v>
      </c>
      <c r="M626" t="e">
        <f>VLOOKUP(J626,Demand_calculation!$B$2:$AA$402,14,0)</f>
        <v>#N/A</v>
      </c>
      <c r="N626" t="e">
        <f>VLOOKUP(J626,Demand_calculation!$B$2:$AA$402,15,0)</f>
        <v>#N/A</v>
      </c>
      <c r="O626" t="e">
        <f>VLOOKUP(J626,Demand_calculation!$B$2:$AA$402,16,0)</f>
        <v>#N/A</v>
      </c>
      <c r="P626" t="e">
        <f>VLOOKUP(J626,Demand_calculation!$B$2:$AA$402,17,0)</f>
        <v>#N/A</v>
      </c>
      <c r="Q626" t="e">
        <f>VLOOKUP(J626,Demand_calculation!$B$2:$AA$402,18,0)</f>
        <v>#N/A</v>
      </c>
      <c r="R626" t="e">
        <f>VLOOKUP(J626,Demand_calculation!$B$2:$AA$402,19,0)</f>
        <v>#N/A</v>
      </c>
      <c r="S626" t="e">
        <f>VLOOKUP(J626,Demand_calculation!$B$2:$AA$402,20,0)</f>
        <v>#N/A</v>
      </c>
      <c r="T626" t="e">
        <f>VLOOKUP(J626,Demand_calculation!$B$2:$AA$402,21,0)</f>
        <v>#N/A</v>
      </c>
      <c r="U626" t="e">
        <f>VLOOKUP(J626,Demand_calculation!$B$2:$AA$402,22,0)</f>
        <v>#N/A</v>
      </c>
      <c r="V626" t="e">
        <f>VLOOKUP(J626,Demand_calculation!$B$2:$AA$402,23,0)</f>
        <v>#N/A</v>
      </c>
      <c r="W626" t="e">
        <f>VLOOKUP(J626,Demand_calculation!$B$2:$AA$402,24,0)</f>
        <v>#N/A</v>
      </c>
      <c r="X626" t="e">
        <f>VLOOKUP(J626,Demand_calculation!$B$2:$AA$402,25,0)</f>
        <v>#N/A</v>
      </c>
      <c r="Y626" t="e">
        <f>VLOOKUP(J626,Demand_calculation!$B$2:$AA$402,26,0)</f>
        <v>#N/A</v>
      </c>
    </row>
    <row r="627" spans="1:25">
      <c r="A627">
        <v>8119</v>
      </c>
      <c r="B627">
        <v>377</v>
      </c>
      <c r="C627" t="str">
        <f t="shared" si="129"/>
        <v>n377</v>
      </c>
      <c r="D627" t="str">
        <f>VLOOKUP(A627,Demand_calculation!$A$2:$B$402,2,0)</f>
        <v>load184</v>
      </c>
      <c r="F627" t="s">
        <v>12810</v>
      </c>
      <c r="G627" t="s">
        <v>11993</v>
      </c>
      <c r="I627" t="s">
        <v>12810</v>
      </c>
      <c r="J627" t="s">
        <v>11993</v>
      </c>
      <c r="K627" t="e">
        <f>VLOOKUP(J627,Demand_calculation!$B$2:$M$402,12,0)</f>
        <v>#N/A</v>
      </c>
      <c r="L627" t="e">
        <f>VLOOKUP(J627,Demand_calculation!$B$2:$AA$402,13,0)</f>
        <v>#N/A</v>
      </c>
      <c r="M627" t="e">
        <f>VLOOKUP(J627,Demand_calculation!$B$2:$AA$402,14,0)</f>
        <v>#N/A</v>
      </c>
      <c r="N627" t="e">
        <f>VLOOKUP(J627,Demand_calculation!$B$2:$AA$402,15,0)</f>
        <v>#N/A</v>
      </c>
      <c r="O627" t="e">
        <f>VLOOKUP(J627,Demand_calculation!$B$2:$AA$402,16,0)</f>
        <v>#N/A</v>
      </c>
      <c r="P627" t="e">
        <f>VLOOKUP(J627,Demand_calculation!$B$2:$AA$402,17,0)</f>
        <v>#N/A</v>
      </c>
      <c r="Q627" t="e">
        <f>VLOOKUP(J627,Demand_calculation!$B$2:$AA$402,18,0)</f>
        <v>#N/A</v>
      </c>
      <c r="R627" t="e">
        <f>VLOOKUP(J627,Demand_calculation!$B$2:$AA$402,19,0)</f>
        <v>#N/A</v>
      </c>
      <c r="S627" t="e">
        <f>VLOOKUP(J627,Demand_calculation!$B$2:$AA$402,20,0)</f>
        <v>#N/A</v>
      </c>
      <c r="T627" t="e">
        <f>VLOOKUP(J627,Demand_calculation!$B$2:$AA$402,21,0)</f>
        <v>#N/A</v>
      </c>
      <c r="U627" t="e">
        <f>VLOOKUP(J627,Demand_calculation!$B$2:$AA$402,22,0)</f>
        <v>#N/A</v>
      </c>
      <c r="V627" t="e">
        <f>VLOOKUP(J627,Demand_calculation!$B$2:$AA$402,23,0)</f>
        <v>#N/A</v>
      </c>
      <c r="W627" t="e">
        <f>VLOOKUP(J627,Demand_calculation!$B$2:$AA$402,24,0)</f>
        <v>#N/A</v>
      </c>
      <c r="X627" t="e">
        <f>VLOOKUP(J627,Demand_calculation!$B$2:$AA$402,25,0)</f>
        <v>#N/A</v>
      </c>
      <c r="Y627" t="e">
        <f>VLOOKUP(J627,Demand_calculation!$B$2:$AA$402,26,0)</f>
        <v>#N/A</v>
      </c>
    </row>
    <row r="628" spans="1:25">
      <c r="A628">
        <v>8119</v>
      </c>
      <c r="B628">
        <v>409</v>
      </c>
      <c r="C628" t="str">
        <f t="shared" si="129"/>
        <v>n409</v>
      </c>
      <c r="D628" t="str">
        <f>VLOOKUP(A628,Demand_calculation!$A$2:$B$402,2,0)</f>
        <v>load184</v>
      </c>
      <c r="F628" t="s">
        <v>12810</v>
      </c>
      <c r="G628" t="s">
        <v>11994</v>
      </c>
      <c r="I628" t="s">
        <v>12810</v>
      </c>
      <c r="J628" t="s">
        <v>11994</v>
      </c>
      <c r="K628" t="e">
        <f>VLOOKUP(J628,Demand_calculation!$B$2:$M$402,12,0)</f>
        <v>#N/A</v>
      </c>
      <c r="L628" t="e">
        <f>VLOOKUP(J628,Demand_calculation!$B$2:$AA$402,13,0)</f>
        <v>#N/A</v>
      </c>
      <c r="M628" t="e">
        <f>VLOOKUP(J628,Demand_calculation!$B$2:$AA$402,14,0)</f>
        <v>#N/A</v>
      </c>
      <c r="N628" t="e">
        <f>VLOOKUP(J628,Demand_calculation!$B$2:$AA$402,15,0)</f>
        <v>#N/A</v>
      </c>
      <c r="O628" t="e">
        <f>VLOOKUP(J628,Demand_calculation!$B$2:$AA$402,16,0)</f>
        <v>#N/A</v>
      </c>
      <c r="P628" t="e">
        <f>VLOOKUP(J628,Demand_calculation!$B$2:$AA$402,17,0)</f>
        <v>#N/A</v>
      </c>
      <c r="Q628" t="e">
        <f>VLOOKUP(J628,Demand_calculation!$B$2:$AA$402,18,0)</f>
        <v>#N/A</v>
      </c>
      <c r="R628" t="e">
        <f>VLOOKUP(J628,Demand_calculation!$B$2:$AA$402,19,0)</f>
        <v>#N/A</v>
      </c>
      <c r="S628" t="e">
        <f>VLOOKUP(J628,Demand_calculation!$B$2:$AA$402,20,0)</f>
        <v>#N/A</v>
      </c>
      <c r="T628" t="e">
        <f>VLOOKUP(J628,Demand_calculation!$B$2:$AA$402,21,0)</f>
        <v>#N/A</v>
      </c>
      <c r="U628" t="e">
        <f>VLOOKUP(J628,Demand_calculation!$B$2:$AA$402,22,0)</f>
        <v>#N/A</v>
      </c>
      <c r="V628" t="e">
        <f>VLOOKUP(J628,Demand_calculation!$B$2:$AA$402,23,0)</f>
        <v>#N/A</v>
      </c>
      <c r="W628" t="e">
        <f>VLOOKUP(J628,Demand_calculation!$B$2:$AA$402,24,0)</f>
        <v>#N/A</v>
      </c>
      <c r="X628" t="e">
        <f>VLOOKUP(J628,Demand_calculation!$B$2:$AA$402,25,0)</f>
        <v>#N/A</v>
      </c>
      <c r="Y628" t="e">
        <f>VLOOKUP(J628,Demand_calculation!$B$2:$AA$402,26,0)</f>
        <v>#N/A</v>
      </c>
    </row>
    <row r="629" spans="1:25">
      <c r="A629">
        <v>8119</v>
      </c>
      <c r="B629">
        <v>379</v>
      </c>
      <c r="C629" t="str">
        <f t="shared" si="129"/>
        <v>n379</v>
      </c>
      <c r="D629" t="str">
        <f>VLOOKUP(A629,Demand_calculation!$A$2:$B$402,2,0)</f>
        <v>load184</v>
      </c>
      <c r="F629" t="s">
        <v>12932</v>
      </c>
      <c r="G629" t="s">
        <v>11915</v>
      </c>
      <c r="I629" t="s">
        <v>12932</v>
      </c>
      <c r="J629" t="s">
        <v>11915</v>
      </c>
      <c r="K629" t="e">
        <f>VLOOKUP(J629,Demand_calculation!$B$2:$M$402,12,0)</f>
        <v>#N/A</v>
      </c>
      <c r="L629" t="e">
        <f>VLOOKUP(J629,Demand_calculation!$B$2:$AA$402,13,0)</f>
        <v>#N/A</v>
      </c>
      <c r="M629" t="e">
        <f>VLOOKUP(J629,Demand_calculation!$B$2:$AA$402,14,0)</f>
        <v>#N/A</v>
      </c>
      <c r="N629" t="e">
        <f>VLOOKUP(J629,Demand_calculation!$B$2:$AA$402,15,0)</f>
        <v>#N/A</v>
      </c>
      <c r="O629" t="e">
        <f>VLOOKUP(J629,Demand_calculation!$B$2:$AA$402,16,0)</f>
        <v>#N/A</v>
      </c>
      <c r="P629" t="e">
        <f>VLOOKUP(J629,Demand_calculation!$B$2:$AA$402,17,0)</f>
        <v>#N/A</v>
      </c>
      <c r="Q629" t="e">
        <f>VLOOKUP(J629,Demand_calculation!$B$2:$AA$402,18,0)</f>
        <v>#N/A</v>
      </c>
      <c r="R629" t="e">
        <f>VLOOKUP(J629,Demand_calculation!$B$2:$AA$402,19,0)</f>
        <v>#N/A</v>
      </c>
      <c r="S629" t="e">
        <f>VLOOKUP(J629,Demand_calculation!$B$2:$AA$402,20,0)</f>
        <v>#N/A</v>
      </c>
      <c r="T629" t="e">
        <f>VLOOKUP(J629,Demand_calculation!$B$2:$AA$402,21,0)</f>
        <v>#N/A</v>
      </c>
      <c r="U629" t="e">
        <f>VLOOKUP(J629,Demand_calculation!$B$2:$AA$402,22,0)</f>
        <v>#N/A</v>
      </c>
      <c r="V629" t="e">
        <f>VLOOKUP(J629,Demand_calculation!$B$2:$AA$402,23,0)</f>
        <v>#N/A</v>
      </c>
      <c r="W629" t="e">
        <f>VLOOKUP(J629,Demand_calculation!$B$2:$AA$402,24,0)</f>
        <v>#N/A</v>
      </c>
      <c r="X629" t="e">
        <f>VLOOKUP(J629,Demand_calculation!$B$2:$AA$402,25,0)</f>
        <v>#N/A</v>
      </c>
      <c r="Y629" t="e">
        <f>VLOOKUP(J629,Demand_calculation!$B$2:$AA$402,26,0)</f>
        <v>#N/A</v>
      </c>
    </row>
    <row r="630" spans="1:25">
      <c r="A630">
        <v>8119</v>
      </c>
      <c r="B630">
        <v>311</v>
      </c>
      <c r="C630" t="str">
        <f t="shared" si="129"/>
        <v>n311</v>
      </c>
      <c r="D630" t="str">
        <f>VLOOKUP(A630,Demand_calculation!$A$2:$B$402,2,0)</f>
        <v>load184</v>
      </c>
      <c r="F630" t="s">
        <v>12932</v>
      </c>
      <c r="G630" t="s">
        <v>11924</v>
      </c>
      <c r="I630" t="s">
        <v>12932</v>
      </c>
      <c r="J630" t="s">
        <v>11924</v>
      </c>
      <c r="K630" t="e">
        <f>VLOOKUP(J630,Demand_calculation!$B$2:$M$402,12,0)</f>
        <v>#N/A</v>
      </c>
      <c r="L630" t="e">
        <f>VLOOKUP(J630,Demand_calculation!$B$2:$AA$402,13,0)</f>
        <v>#N/A</v>
      </c>
      <c r="M630" t="e">
        <f>VLOOKUP(J630,Demand_calculation!$B$2:$AA$402,14,0)</f>
        <v>#N/A</v>
      </c>
      <c r="N630" t="e">
        <f>VLOOKUP(J630,Demand_calculation!$B$2:$AA$402,15,0)</f>
        <v>#N/A</v>
      </c>
      <c r="O630" t="e">
        <f>VLOOKUP(J630,Demand_calculation!$B$2:$AA$402,16,0)</f>
        <v>#N/A</v>
      </c>
      <c r="P630" t="e">
        <f>VLOOKUP(J630,Demand_calculation!$B$2:$AA$402,17,0)</f>
        <v>#N/A</v>
      </c>
      <c r="Q630" t="e">
        <f>VLOOKUP(J630,Demand_calculation!$B$2:$AA$402,18,0)</f>
        <v>#N/A</v>
      </c>
      <c r="R630" t="e">
        <f>VLOOKUP(J630,Demand_calculation!$B$2:$AA$402,19,0)</f>
        <v>#N/A</v>
      </c>
      <c r="S630" t="e">
        <f>VLOOKUP(J630,Demand_calculation!$B$2:$AA$402,20,0)</f>
        <v>#N/A</v>
      </c>
      <c r="T630" t="e">
        <f>VLOOKUP(J630,Demand_calculation!$B$2:$AA$402,21,0)</f>
        <v>#N/A</v>
      </c>
      <c r="U630" t="e">
        <f>VLOOKUP(J630,Demand_calculation!$B$2:$AA$402,22,0)</f>
        <v>#N/A</v>
      </c>
      <c r="V630" t="e">
        <f>VLOOKUP(J630,Demand_calculation!$B$2:$AA$402,23,0)</f>
        <v>#N/A</v>
      </c>
      <c r="W630" t="e">
        <f>VLOOKUP(J630,Demand_calculation!$B$2:$AA$402,24,0)</f>
        <v>#N/A</v>
      </c>
      <c r="X630" t="e">
        <f>VLOOKUP(J630,Demand_calculation!$B$2:$AA$402,25,0)</f>
        <v>#N/A</v>
      </c>
      <c r="Y630" t="e">
        <f>VLOOKUP(J630,Demand_calculation!$B$2:$AA$402,26,0)</f>
        <v>#N/A</v>
      </c>
    </row>
    <row r="631" spans="1:25">
      <c r="A631">
        <v>8121</v>
      </c>
      <c r="B631">
        <v>310</v>
      </c>
      <c r="C631" t="str">
        <f t="shared" si="129"/>
        <v>n310</v>
      </c>
      <c r="D631" t="str">
        <f>VLOOKUP(A631,Demand_calculation!$A$2:$B$402,2,0)</f>
        <v>load185</v>
      </c>
      <c r="F631" t="s">
        <v>12932</v>
      </c>
      <c r="G631" t="s">
        <v>11976</v>
      </c>
      <c r="I631" t="s">
        <v>12932</v>
      </c>
      <c r="J631" t="s">
        <v>11976</v>
      </c>
      <c r="K631" t="e">
        <f>VLOOKUP(J631,Demand_calculation!$B$2:$M$402,12,0)</f>
        <v>#N/A</v>
      </c>
      <c r="L631" t="e">
        <f>VLOOKUP(J631,Demand_calculation!$B$2:$AA$402,13,0)</f>
        <v>#N/A</v>
      </c>
      <c r="M631" t="e">
        <f>VLOOKUP(J631,Demand_calculation!$B$2:$AA$402,14,0)</f>
        <v>#N/A</v>
      </c>
      <c r="N631" t="e">
        <f>VLOOKUP(J631,Demand_calculation!$B$2:$AA$402,15,0)</f>
        <v>#N/A</v>
      </c>
      <c r="O631" t="e">
        <f>VLOOKUP(J631,Demand_calculation!$B$2:$AA$402,16,0)</f>
        <v>#N/A</v>
      </c>
      <c r="P631" t="e">
        <f>VLOOKUP(J631,Demand_calculation!$B$2:$AA$402,17,0)</f>
        <v>#N/A</v>
      </c>
      <c r="Q631" t="e">
        <f>VLOOKUP(J631,Demand_calculation!$B$2:$AA$402,18,0)</f>
        <v>#N/A</v>
      </c>
      <c r="R631" t="e">
        <f>VLOOKUP(J631,Demand_calculation!$B$2:$AA$402,19,0)</f>
        <v>#N/A</v>
      </c>
      <c r="S631" t="e">
        <f>VLOOKUP(J631,Demand_calculation!$B$2:$AA$402,20,0)</f>
        <v>#N/A</v>
      </c>
      <c r="T631" t="e">
        <f>VLOOKUP(J631,Demand_calculation!$B$2:$AA$402,21,0)</f>
        <v>#N/A</v>
      </c>
      <c r="U631" t="e">
        <f>VLOOKUP(J631,Demand_calculation!$B$2:$AA$402,22,0)</f>
        <v>#N/A</v>
      </c>
      <c r="V631" t="e">
        <f>VLOOKUP(J631,Demand_calculation!$B$2:$AA$402,23,0)</f>
        <v>#N/A</v>
      </c>
      <c r="W631" t="e">
        <f>VLOOKUP(J631,Demand_calculation!$B$2:$AA$402,24,0)</f>
        <v>#N/A</v>
      </c>
      <c r="X631" t="e">
        <f>VLOOKUP(J631,Demand_calculation!$B$2:$AA$402,25,0)</f>
        <v>#N/A</v>
      </c>
      <c r="Y631" t="e">
        <f>VLOOKUP(J631,Demand_calculation!$B$2:$AA$402,26,0)</f>
        <v>#N/A</v>
      </c>
    </row>
    <row r="632" spans="1:25">
      <c r="A632">
        <v>8125</v>
      </c>
      <c r="B632">
        <v>310</v>
      </c>
      <c r="C632" t="str">
        <f t="shared" si="129"/>
        <v>n310</v>
      </c>
      <c r="D632" t="str">
        <f>VLOOKUP(A632,Demand_calculation!$A$2:$B$402,2,0)</f>
        <v>load186</v>
      </c>
      <c r="F632" t="s">
        <v>12932</v>
      </c>
      <c r="G632" t="s">
        <v>11994</v>
      </c>
      <c r="I632" t="s">
        <v>12932</v>
      </c>
      <c r="J632" t="s">
        <v>11994</v>
      </c>
      <c r="K632" t="e">
        <f>VLOOKUP(J632,Demand_calculation!$B$2:$M$402,12,0)</f>
        <v>#N/A</v>
      </c>
      <c r="L632" t="e">
        <f>VLOOKUP(J632,Demand_calculation!$B$2:$AA$402,13,0)</f>
        <v>#N/A</v>
      </c>
      <c r="M632" t="e">
        <f>VLOOKUP(J632,Demand_calculation!$B$2:$AA$402,14,0)</f>
        <v>#N/A</v>
      </c>
      <c r="N632" t="e">
        <f>VLOOKUP(J632,Demand_calculation!$B$2:$AA$402,15,0)</f>
        <v>#N/A</v>
      </c>
      <c r="O632" t="e">
        <f>VLOOKUP(J632,Demand_calculation!$B$2:$AA$402,16,0)</f>
        <v>#N/A</v>
      </c>
      <c r="P632" t="e">
        <f>VLOOKUP(J632,Demand_calculation!$B$2:$AA$402,17,0)</f>
        <v>#N/A</v>
      </c>
      <c r="Q632" t="e">
        <f>VLOOKUP(J632,Demand_calculation!$B$2:$AA$402,18,0)</f>
        <v>#N/A</v>
      </c>
      <c r="R632" t="e">
        <f>VLOOKUP(J632,Demand_calculation!$B$2:$AA$402,19,0)</f>
        <v>#N/A</v>
      </c>
      <c r="S632" t="e">
        <f>VLOOKUP(J632,Demand_calculation!$B$2:$AA$402,20,0)</f>
        <v>#N/A</v>
      </c>
      <c r="T632" t="e">
        <f>VLOOKUP(J632,Demand_calculation!$B$2:$AA$402,21,0)</f>
        <v>#N/A</v>
      </c>
      <c r="U632" t="e">
        <f>VLOOKUP(J632,Demand_calculation!$B$2:$AA$402,22,0)</f>
        <v>#N/A</v>
      </c>
      <c r="V632" t="e">
        <f>VLOOKUP(J632,Demand_calculation!$B$2:$AA$402,23,0)</f>
        <v>#N/A</v>
      </c>
      <c r="W632" t="e">
        <f>VLOOKUP(J632,Demand_calculation!$B$2:$AA$402,24,0)</f>
        <v>#N/A</v>
      </c>
      <c r="X632" t="e">
        <f>VLOOKUP(J632,Demand_calculation!$B$2:$AA$402,25,0)</f>
        <v>#N/A</v>
      </c>
      <c r="Y632" t="e">
        <f>VLOOKUP(J632,Demand_calculation!$B$2:$AA$402,26,0)</f>
        <v>#N/A</v>
      </c>
    </row>
    <row r="633" spans="1:25">
      <c r="A633">
        <v>8125</v>
      </c>
      <c r="B633">
        <v>421</v>
      </c>
      <c r="C633" t="str">
        <f t="shared" si="129"/>
        <v>n421</v>
      </c>
      <c r="D633" t="str">
        <f>VLOOKUP(A633,Demand_calculation!$A$2:$B$402,2,0)</f>
        <v>load186</v>
      </c>
      <c r="F633" t="s">
        <v>12932</v>
      </c>
      <c r="G633" t="s">
        <v>11995</v>
      </c>
      <c r="I633" t="s">
        <v>12932</v>
      </c>
      <c r="J633" t="s">
        <v>11995</v>
      </c>
      <c r="K633" t="e">
        <f>VLOOKUP(J633,Demand_calculation!$B$2:$M$402,12,0)</f>
        <v>#N/A</v>
      </c>
      <c r="L633" t="e">
        <f>VLOOKUP(J633,Demand_calculation!$B$2:$AA$402,13,0)</f>
        <v>#N/A</v>
      </c>
      <c r="M633" t="e">
        <f>VLOOKUP(J633,Demand_calculation!$B$2:$AA$402,14,0)</f>
        <v>#N/A</v>
      </c>
      <c r="N633" t="e">
        <f>VLOOKUP(J633,Demand_calculation!$B$2:$AA$402,15,0)</f>
        <v>#N/A</v>
      </c>
      <c r="O633" t="e">
        <f>VLOOKUP(J633,Demand_calculation!$B$2:$AA$402,16,0)</f>
        <v>#N/A</v>
      </c>
      <c r="P633" t="e">
        <f>VLOOKUP(J633,Demand_calculation!$B$2:$AA$402,17,0)</f>
        <v>#N/A</v>
      </c>
      <c r="Q633" t="e">
        <f>VLOOKUP(J633,Demand_calculation!$B$2:$AA$402,18,0)</f>
        <v>#N/A</v>
      </c>
      <c r="R633" t="e">
        <f>VLOOKUP(J633,Demand_calculation!$B$2:$AA$402,19,0)</f>
        <v>#N/A</v>
      </c>
      <c r="S633" t="e">
        <f>VLOOKUP(J633,Demand_calculation!$B$2:$AA$402,20,0)</f>
        <v>#N/A</v>
      </c>
      <c r="T633" t="e">
        <f>VLOOKUP(J633,Demand_calculation!$B$2:$AA$402,21,0)</f>
        <v>#N/A</v>
      </c>
      <c r="U633" t="e">
        <f>VLOOKUP(J633,Demand_calculation!$B$2:$AA$402,22,0)</f>
        <v>#N/A</v>
      </c>
      <c r="V633" t="e">
        <f>VLOOKUP(J633,Demand_calculation!$B$2:$AA$402,23,0)</f>
        <v>#N/A</v>
      </c>
      <c r="W633" t="e">
        <f>VLOOKUP(J633,Demand_calculation!$B$2:$AA$402,24,0)</f>
        <v>#N/A</v>
      </c>
      <c r="X633" t="e">
        <f>VLOOKUP(J633,Demand_calculation!$B$2:$AA$402,25,0)</f>
        <v>#N/A</v>
      </c>
      <c r="Y633" t="e">
        <f>VLOOKUP(J633,Demand_calculation!$B$2:$AA$402,26,0)</f>
        <v>#N/A</v>
      </c>
    </row>
    <row r="634" spans="1:25">
      <c r="A634">
        <v>8125</v>
      </c>
      <c r="B634">
        <v>307</v>
      </c>
      <c r="C634" t="str">
        <f t="shared" si="129"/>
        <v>n307</v>
      </c>
      <c r="D634" t="str">
        <f>VLOOKUP(A634,Demand_calculation!$A$2:$B$402,2,0)</f>
        <v>load186</v>
      </c>
      <c r="F634" t="s">
        <v>12932</v>
      </c>
      <c r="G634" t="s">
        <v>12001</v>
      </c>
      <c r="I634" t="s">
        <v>12932</v>
      </c>
      <c r="J634" t="s">
        <v>12001</v>
      </c>
      <c r="K634" t="e">
        <f>VLOOKUP(J634,Demand_calculation!$B$2:$M$402,12,0)</f>
        <v>#N/A</v>
      </c>
      <c r="L634" t="e">
        <f>VLOOKUP(J634,Demand_calculation!$B$2:$AA$402,13,0)</f>
        <v>#N/A</v>
      </c>
      <c r="M634" t="e">
        <f>VLOOKUP(J634,Demand_calculation!$B$2:$AA$402,14,0)</f>
        <v>#N/A</v>
      </c>
      <c r="N634" t="e">
        <f>VLOOKUP(J634,Demand_calculation!$B$2:$AA$402,15,0)</f>
        <v>#N/A</v>
      </c>
      <c r="O634" t="e">
        <f>VLOOKUP(J634,Demand_calculation!$B$2:$AA$402,16,0)</f>
        <v>#N/A</v>
      </c>
      <c r="P634" t="e">
        <f>VLOOKUP(J634,Demand_calculation!$B$2:$AA$402,17,0)</f>
        <v>#N/A</v>
      </c>
      <c r="Q634" t="e">
        <f>VLOOKUP(J634,Demand_calculation!$B$2:$AA$402,18,0)</f>
        <v>#N/A</v>
      </c>
      <c r="R634" t="e">
        <f>VLOOKUP(J634,Demand_calculation!$B$2:$AA$402,19,0)</f>
        <v>#N/A</v>
      </c>
      <c r="S634" t="e">
        <f>VLOOKUP(J634,Demand_calculation!$B$2:$AA$402,20,0)</f>
        <v>#N/A</v>
      </c>
      <c r="T634" t="e">
        <f>VLOOKUP(J634,Demand_calculation!$B$2:$AA$402,21,0)</f>
        <v>#N/A</v>
      </c>
      <c r="U634" t="e">
        <f>VLOOKUP(J634,Demand_calculation!$B$2:$AA$402,22,0)</f>
        <v>#N/A</v>
      </c>
      <c r="V634" t="e">
        <f>VLOOKUP(J634,Demand_calculation!$B$2:$AA$402,23,0)</f>
        <v>#N/A</v>
      </c>
      <c r="W634" t="e">
        <f>VLOOKUP(J634,Demand_calculation!$B$2:$AA$402,24,0)</f>
        <v>#N/A</v>
      </c>
      <c r="X634" t="e">
        <f>VLOOKUP(J634,Demand_calculation!$B$2:$AA$402,25,0)</f>
        <v>#N/A</v>
      </c>
      <c r="Y634" t="e">
        <f>VLOOKUP(J634,Demand_calculation!$B$2:$AA$402,26,0)</f>
        <v>#N/A</v>
      </c>
    </row>
    <row r="635" spans="1:25">
      <c r="A635">
        <v>8125</v>
      </c>
      <c r="B635">
        <v>261</v>
      </c>
      <c r="C635" t="str">
        <f t="shared" si="129"/>
        <v>n261</v>
      </c>
      <c r="D635" t="str">
        <f>VLOOKUP(A635,Demand_calculation!$A$2:$B$402,2,0)</f>
        <v>load186</v>
      </c>
      <c r="F635" t="s">
        <v>12969</v>
      </c>
      <c r="G635" t="s">
        <v>11866</v>
      </c>
      <c r="I635" t="s">
        <v>12969</v>
      </c>
      <c r="J635" t="s">
        <v>11866</v>
      </c>
      <c r="K635" t="e">
        <f>VLOOKUP(J635,Demand_calculation!$B$2:$M$402,12,0)</f>
        <v>#N/A</v>
      </c>
      <c r="L635" t="e">
        <f>VLOOKUP(J635,Demand_calculation!$B$2:$AA$402,13,0)</f>
        <v>#N/A</v>
      </c>
      <c r="M635" t="e">
        <f>VLOOKUP(J635,Demand_calculation!$B$2:$AA$402,14,0)</f>
        <v>#N/A</v>
      </c>
      <c r="N635" t="e">
        <f>VLOOKUP(J635,Demand_calculation!$B$2:$AA$402,15,0)</f>
        <v>#N/A</v>
      </c>
      <c r="O635" t="e">
        <f>VLOOKUP(J635,Demand_calculation!$B$2:$AA$402,16,0)</f>
        <v>#N/A</v>
      </c>
      <c r="P635" t="e">
        <f>VLOOKUP(J635,Demand_calculation!$B$2:$AA$402,17,0)</f>
        <v>#N/A</v>
      </c>
      <c r="Q635" t="e">
        <f>VLOOKUP(J635,Demand_calculation!$B$2:$AA$402,18,0)</f>
        <v>#N/A</v>
      </c>
      <c r="R635" t="e">
        <f>VLOOKUP(J635,Demand_calculation!$B$2:$AA$402,19,0)</f>
        <v>#N/A</v>
      </c>
      <c r="S635" t="e">
        <f>VLOOKUP(J635,Demand_calculation!$B$2:$AA$402,20,0)</f>
        <v>#N/A</v>
      </c>
      <c r="T635" t="e">
        <f>VLOOKUP(J635,Demand_calculation!$B$2:$AA$402,21,0)</f>
        <v>#N/A</v>
      </c>
      <c r="U635" t="e">
        <f>VLOOKUP(J635,Demand_calculation!$B$2:$AA$402,22,0)</f>
        <v>#N/A</v>
      </c>
      <c r="V635" t="e">
        <f>VLOOKUP(J635,Demand_calculation!$B$2:$AA$402,23,0)</f>
        <v>#N/A</v>
      </c>
      <c r="W635" t="e">
        <f>VLOOKUP(J635,Demand_calculation!$B$2:$AA$402,24,0)</f>
        <v>#N/A</v>
      </c>
      <c r="X635" t="e">
        <f>VLOOKUP(J635,Demand_calculation!$B$2:$AA$402,25,0)</f>
        <v>#N/A</v>
      </c>
      <c r="Y635" t="e">
        <f>VLOOKUP(J635,Demand_calculation!$B$2:$AA$402,26,0)</f>
        <v>#N/A</v>
      </c>
    </row>
    <row r="636" spans="1:25">
      <c r="A636">
        <v>8125</v>
      </c>
      <c r="B636">
        <v>306</v>
      </c>
      <c r="C636" t="str">
        <f t="shared" si="129"/>
        <v>n306</v>
      </c>
      <c r="D636" t="str">
        <f>VLOOKUP(A636,Demand_calculation!$A$2:$B$402,2,0)</f>
        <v>load186</v>
      </c>
      <c r="F636" t="s">
        <v>12969</v>
      </c>
      <c r="G636" t="s">
        <v>11898</v>
      </c>
      <c r="I636" t="s">
        <v>12969</v>
      </c>
      <c r="J636" t="s">
        <v>11898</v>
      </c>
      <c r="K636" t="e">
        <f>VLOOKUP(J636,Demand_calculation!$B$2:$M$402,12,0)</f>
        <v>#N/A</v>
      </c>
      <c r="L636" t="e">
        <f>VLOOKUP(J636,Demand_calculation!$B$2:$AA$402,13,0)</f>
        <v>#N/A</v>
      </c>
      <c r="M636" t="e">
        <f>VLOOKUP(J636,Demand_calculation!$B$2:$AA$402,14,0)</f>
        <v>#N/A</v>
      </c>
      <c r="N636" t="e">
        <f>VLOOKUP(J636,Demand_calculation!$B$2:$AA$402,15,0)</f>
        <v>#N/A</v>
      </c>
      <c r="O636" t="e">
        <f>VLOOKUP(J636,Demand_calculation!$B$2:$AA$402,16,0)</f>
        <v>#N/A</v>
      </c>
      <c r="P636" t="e">
        <f>VLOOKUP(J636,Demand_calculation!$B$2:$AA$402,17,0)</f>
        <v>#N/A</v>
      </c>
      <c r="Q636" t="e">
        <f>VLOOKUP(J636,Demand_calculation!$B$2:$AA$402,18,0)</f>
        <v>#N/A</v>
      </c>
      <c r="R636" t="e">
        <f>VLOOKUP(J636,Demand_calculation!$B$2:$AA$402,19,0)</f>
        <v>#N/A</v>
      </c>
      <c r="S636" t="e">
        <f>VLOOKUP(J636,Demand_calculation!$B$2:$AA$402,20,0)</f>
        <v>#N/A</v>
      </c>
      <c r="T636" t="e">
        <f>VLOOKUP(J636,Demand_calculation!$B$2:$AA$402,21,0)</f>
        <v>#N/A</v>
      </c>
      <c r="U636" t="e">
        <f>VLOOKUP(J636,Demand_calculation!$B$2:$AA$402,22,0)</f>
        <v>#N/A</v>
      </c>
      <c r="V636" t="e">
        <f>VLOOKUP(J636,Demand_calculation!$B$2:$AA$402,23,0)</f>
        <v>#N/A</v>
      </c>
      <c r="W636" t="e">
        <f>VLOOKUP(J636,Demand_calculation!$B$2:$AA$402,24,0)</f>
        <v>#N/A</v>
      </c>
      <c r="X636" t="e">
        <f>VLOOKUP(J636,Demand_calculation!$B$2:$AA$402,25,0)</f>
        <v>#N/A</v>
      </c>
      <c r="Y636" t="e">
        <f>VLOOKUP(J636,Demand_calculation!$B$2:$AA$402,26,0)</f>
        <v>#N/A</v>
      </c>
    </row>
    <row r="637" spans="1:25">
      <c r="A637">
        <v>8125</v>
      </c>
      <c r="B637">
        <v>311</v>
      </c>
      <c r="C637" t="str">
        <f t="shared" si="129"/>
        <v>n311</v>
      </c>
      <c r="D637" t="str">
        <f>VLOOKUP(A637,Demand_calculation!$A$2:$B$402,2,0)</f>
        <v>load186</v>
      </c>
      <c r="F637" t="s">
        <v>12969</v>
      </c>
      <c r="G637" t="s">
        <v>11902</v>
      </c>
      <c r="I637" t="s">
        <v>12969</v>
      </c>
      <c r="J637" t="s">
        <v>11902</v>
      </c>
      <c r="K637" t="e">
        <f>VLOOKUP(J637,Demand_calculation!$B$2:$M$402,12,0)</f>
        <v>#N/A</v>
      </c>
      <c r="L637" t="e">
        <f>VLOOKUP(J637,Demand_calculation!$B$2:$AA$402,13,0)</f>
        <v>#N/A</v>
      </c>
      <c r="M637" t="e">
        <f>VLOOKUP(J637,Demand_calculation!$B$2:$AA$402,14,0)</f>
        <v>#N/A</v>
      </c>
      <c r="N637" t="e">
        <f>VLOOKUP(J637,Demand_calculation!$B$2:$AA$402,15,0)</f>
        <v>#N/A</v>
      </c>
      <c r="O637" t="e">
        <f>VLOOKUP(J637,Demand_calculation!$B$2:$AA$402,16,0)</f>
        <v>#N/A</v>
      </c>
      <c r="P637" t="e">
        <f>VLOOKUP(J637,Demand_calculation!$B$2:$AA$402,17,0)</f>
        <v>#N/A</v>
      </c>
      <c r="Q637" t="e">
        <f>VLOOKUP(J637,Demand_calculation!$B$2:$AA$402,18,0)</f>
        <v>#N/A</v>
      </c>
      <c r="R637" t="e">
        <f>VLOOKUP(J637,Demand_calculation!$B$2:$AA$402,19,0)</f>
        <v>#N/A</v>
      </c>
      <c r="S637" t="e">
        <f>VLOOKUP(J637,Demand_calculation!$B$2:$AA$402,20,0)</f>
        <v>#N/A</v>
      </c>
      <c r="T637" t="e">
        <f>VLOOKUP(J637,Demand_calculation!$B$2:$AA$402,21,0)</f>
        <v>#N/A</v>
      </c>
      <c r="U637" t="e">
        <f>VLOOKUP(J637,Demand_calculation!$B$2:$AA$402,22,0)</f>
        <v>#N/A</v>
      </c>
      <c r="V637" t="e">
        <f>VLOOKUP(J637,Demand_calculation!$B$2:$AA$402,23,0)</f>
        <v>#N/A</v>
      </c>
      <c r="W637" t="e">
        <f>VLOOKUP(J637,Demand_calculation!$B$2:$AA$402,24,0)</f>
        <v>#N/A</v>
      </c>
      <c r="X637" t="e">
        <f>VLOOKUP(J637,Demand_calculation!$B$2:$AA$402,25,0)</f>
        <v>#N/A</v>
      </c>
      <c r="Y637" t="e">
        <f>VLOOKUP(J637,Demand_calculation!$B$2:$AA$402,26,0)</f>
        <v>#N/A</v>
      </c>
    </row>
    <row r="638" spans="1:25">
      <c r="A638">
        <v>8125</v>
      </c>
      <c r="B638">
        <v>305</v>
      </c>
      <c r="C638" t="str">
        <f t="shared" si="129"/>
        <v>n305</v>
      </c>
      <c r="D638" t="str">
        <f>VLOOKUP(A638,Demand_calculation!$A$2:$B$402,2,0)</f>
        <v>load186</v>
      </c>
      <c r="F638" t="s">
        <v>12943</v>
      </c>
      <c r="G638" t="s">
        <v>12063</v>
      </c>
      <c r="I638" t="s">
        <v>12943</v>
      </c>
      <c r="J638" t="s">
        <v>12063</v>
      </c>
      <c r="K638" t="e">
        <f>VLOOKUP(J638,Demand_calculation!$B$2:$M$402,12,0)</f>
        <v>#N/A</v>
      </c>
      <c r="L638" t="e">
        <f>VLOOKUP(J638,Demand_calculation!$B$2:$AA$402,13,0)</f>
        <v>#N/A</v>
      </c>
      <c r="M638" t="e">
        <f>VLOOKUP(J638,Demand_calculation!$B$2:$AA$402,14,0)</f>
        <v>#N/A</v>
      </c>
      <c r="N638" t="e">
        <f>VLOOKUP(J638,Demand_calculation!$B$2:$AA$402,15,0)</f>
        <v>#N/A</v>
      </c>
      <c r="O638" t="e">
        <f>VLOOKUP(J638,Demand_calculation!$B$2:$AA$402,16,0)</f>
        <v>#N/A</v>
      </c>
      <c r="P638" t="e">
        <f>VLOOKUP(J638,Demand_calculation!$B$2:$AA$402,17,0)</f>
        <v>#N/A</v>
      </c>
      <c r="Q638" t="e">
        <f>VLOOKUP(J638,Demand_calculation!$B$2:$AA$402,18,0)</f>
        <v>#N/A</v>
      </c>
      <c r="R638" t="e">
        <f>VLOOKUP(J638,Demand_calculation!$B$2:$AA$402,19,0)</f>
        <v>#N/A</v>
      </c>
      <c r="S638" t="e">
        <f>VLOOKUP(J638,Demand_calculation!$B$2:$AA$402,20,0)</f>
        <v>#N/A</v>
      </c>
      <c r="T638" t="e">
        <f>VLOOKUP(J638,Demand_calculation!$B$2:$AA$402,21,0)</f>
        <v>#N/A</v>
      </c>
      <c r="U638" t="e">
        <f>VLOOKUP(J638,Demand_calculation!$B$2:$AA$402,22,0)</f>
        <v>#N/A</v>
      </c>
      <c r="V638" t="e">
        <f>VLOOKUP(J638,Demand_calculation!$B$2:$AA$402,23,0)</f>
        <v>#N/A</v>
      </c>
      <c r="W638" t="e">
        <f>VLOOKUP(J638,Demand_calculation!$B$2:$AA$402,24,0)</f>
        <v>#N/A</v>
      </c>
      <c r="X638" t="e">
        <f>VLOOKUP(J638,Demand_calculation!$B$2:$AA$402,25,0)</f>
        <v>#N/A</v>
      </c>
      <c r="Y638" t="e">
        <f>VLOOKUP(J638,Demand_calculation!$B$2:$AA$402,26,0)</f>
        <v>#N/A</v>
      </c>
    </row>
    <row r="639" spans="1:25">
      <c r="A639">
        <v>8126</v>
      </c>
      <c r="B639">
        <v>310</v>
      </c>
      <c r="C639" t="str">
        <f t="shared" si="129"/>
        <v>n310</v>
      </c>
      <c r="D639" t="str">
        <f>VLOOKUP(A639,Demand_calculation!$A$2:$B$402,2,0)</f>
        <v>load187</v>
      </c>
      <c r="F639" t="s">
        <v>12943</v>
      </c>
      <c r="G639" t="s">
        <v>12072</v>
      </c>
      <c r="I639" t="s">
        <v>12943</v>
      </c>
      <c r="J639" t="s">
        <v>12072</v>
      </c>
      <c r="K639" t="e">
        <f>VLOOKUP(J639,Demand_calculation!$B$2:$M$402,12,0)</f>
        <v>#N/A</v>
      </c>
      <c r="L639" t="e">
        <f>VLOOKUP(J639,Demand_calculation!$B$2:$AA$402,13,0)</f>
        <v>#N/A</v>
      </c>
      <c r="M639" t="e">
        <f>VLOOKUP(J639,Demand_calculation!$B$2:$AA$402,14,0)</f>
        <v>#N/A</v>
      </c>
      <c r="N639" t="e">
        <f>VLOOKUP(J639,Demand_calculation!$B$2:$AA$402,15,0)</f>
        <v>#N/A</v>
      </c>
      <c r="O639" t="e">
        <f>VLOOKUP(J639,Demand_calculation!$B$2:$AA$402,16,0)</f>
        <v>#N/A</v>
      </c>
      <c r="P639" t="e">
        <f>VLOOKUP(J639,Demand_calculation!$B$2:$AA$402,17,0)</f>
        <v>#N/A</v>
      </c>
      <c r="Q639" t="e">
        <f>VLOOKUP(J639,Demand_calculation!$B$2:$AA$402,18,0)</f>
        <v>#N/A</v>
      </c>
      <c r="R639" t="e">
        <f>VLOOKUP(J639,Demand_calculation!$B$2:$AA$402,19,0)</f>
        <v>#N/A</v>
      </c>
      <c r="S639" t="e">
        <f>VLOOKUP(J639,Demand_calculation!$B$2:$AA$402,20,0)</f>
        <v>#N/A</v>
      </c>
      <c r="T639" t="e">
        <f>VLOOKUP(J639,Demand_calculation!$B$2:$AA$402,21,0)</f>
        <v>#N/A</v>
      </c>
      <c r="U639" t="e">
        <f>VLOOKUP(J639,Demand_calculation!$B$2:$AA$402,22,0)</f>
        <v>#N/A</v>
      </c>
      <c r="V639" t="e">
        <f>VLOOKUP(J639,Demand_calculation!$B$2:$AA$402,23,0)</f>
        <v>#N/A</v>
      </c>
      <c r="W639" t="e">
        <f>VLOOKUP(J639,Demand_calculation!$B$2:$AA$402,24,0)</f>
        <v>#N/A</v>
      </c>
      <c r="X639" t="e">
        <f>VLOOKUP(J639,Demand_calculation!$B$2:$AA$402,25,0)</f>
        <v>#N/A</v>
      </c>
      <c r="Y639" t="e">
        <f>VLOOKUP(J639,Demand_calculation!$B$2:$AA$402,26,0)</f>
        <v>#N/A</v>
      </c>
    </row>
    <row r="640" spans="1:25">
      <c r="A640">
        <v>8126</v>
      </c>
      <c r="B640">
        <v>311</v>
      </c>
      <c r="C640" t="str">
        <f t="shared" si="129"/>
        <v>n311</v>
      </c>
      <c r="D640" t="str">
        <f>VLOOKUP(A640,Demand_calculation!$A$2:$B$402,2,0)</f>
        <v>load187</v>
      </c>
      <c r="F640" t="s">
        <v>12943</v>
      </c>
      <c r="G640" t="s">
        <v>12073</v>
      </c>
      <c r="I640" t="s">
        <v>12943</v>
      </c>
      <c r="J640" t="s">
        <v>12073</v>
      </c>
      <c r="K640" t="e">
        <f>VLOOKUP(J640,Demand_calculation!$B$2:$M$402,12,0)</f>
        <v>#N/A</v>
      </c>
      <c r="L640" t="e">
        <f>VLOOKUP(J640,Demand_calculation!$B$2:$AA$402,13,0)</f>
        <v>#N/A</v>
      </c>
      <c r="M640" t="e">
        <f>VLOOKUP(J640,Demand_calculation!$B$2:$AA$402,14,0)</f>
        <v>#N/A</v>
      </c>
      <c r="N640" t="e">
        <f>VLOOKUP(J640,Demand_calculation!$B$2:$AA$402,15,0)</f>
        <v>#N/A</v>
      </c>
      <c r="O640" t="e">
        <f>VLOOKUP(J640,Demand_calculation!$B$2:$AA$402,16,0)</f>
        <v>#N/A</v>
      </c>
      <c r="P640" t="e">
        <f>VLOOKUP(J640,Demand_calculation!$B$2:$AA$402,17,0)</f>
        <v>#N/A</v>
      </c>
      <c r="Q640" t="e">
        <f>VLOOKUP(J640,Demand_calculation!$B$2:$AA$402,18,0)</f>
        <v>#N/A</v>
      </c>
      <c r="R640" t="e">
        <f>VLOOKUP(J640,Demand_calculation!$B$2:$AA$402,19,0)</f>
        <v>#N/A</v>
      </c>
      <c r="S640" t="e">
        <f>VLOOKUP(J640,Demand_calculation!$B$2:$AA$402,20,0)</f>
        <v>#N/A</v>
      </c>
      <c r="T640" t="e">
        <f>VLOOKUP(J640,Demand_calculation!$B$2:$AA$402,21,0)</f>
        <v>#N/A</v>
      </c>
      <c r="U640" t="e">
        <f>VLOOKUP(J640,Demand_calculation!$B$2:$AA$402,22,0)</f>
        <v>#N/A</v>
      </c>
      <c r="V640" t="e">
        <f>VLOOKUP(J640,Demand_calculation!$B$2:$AA$402,23,0)</f>
        <v>#N/A</v>
      </c>
      <c r="W640" t="e">
        <f>VLOOKUP(J640,Demand_calculation!$B$2:$AA$402,24,0)</f>
        <v>#N/A</v>
      </c>
      <c r="X640" t="e">
        <f>VLOOKUP(J640,Demand_calculation!$B$2:$AA$402,25,0)</f>
        <v>#N/A</v>
      </c>
      <c r="Y640" t="e">
        <f>VLOOKUP(J640,Demand_calculation!$B$2:$AA$402,26,0)</f>
        <v>#N/A</v>
      </c>
    </row>
    <row r="641" spans="1:25">
      <c r="A641">
        <v>8127</v>
      </c>
      <c r="B641">
        <v>311</v>
      </c>
      <c r="C641" t="str">
        <f t="shared" si="129"/>
        <v>n311</v>
      </c>
      <c r="D641" t="str">
        <f>VLOOKUP(A641,Demand_calculation!$A$2:$B$402,2,0)</f>
        <v>load188</v>
      </c>
      <c r="F641" t="s">
        <v>12943</v>
      </c>
      <c r="G641" t="s">
        <v>12075</v>
      </c>
      <c r="I641" t="s">
        <v>12943</v>
      </c>
      <c r="J641" t="s">
        <v>12075</v>
      </c>
      <c r="K641" t="e">
        <f>VLOOKUP(J641,Demand_calculation!$B$2:$M$402,12,0)</f>
        <v>#N/A</v>
      </c>
      <c r="L641" t="e">
        <f>VLOOKUP(J641,Demand_calculation!$B$2:$AA$402,13,0)</f>
        <v>#N/A</v>
      </c>
      <c r="M641" t="e">
        <f>VLOOKUP(J641,Demand_calculation!$B$2:$AA$402,14,0)</f>
        <v>#N/A</v>
      </c>
      <c r="N641" t="e">
        <f>VLOOKUP(J641,Demand_calculation!$B$2:$AA$402,15,0)</f>
        <v>#N/A</v>
      </c>
      <c r="O641" t="e">
        <f>VLOOKUP(J641,Demand_calculation!$B$2:$AA$402,16,0)</f>
        <v>#N/A</v>
      </c>
      <c r="P641" t="e">
        <f>VLOOKUP(J641,Demand_calculation!$B$2:$AA$402,17,0)</f>
        <v>#N/A</v>
      </c>
      <c r="Q641" t="e">
        <f>VLOOKUP(J641,Demand_calculation!$B$2:$AA$402,18,0)</f>
        <v>#N/A</v>
      </c>
      <c r="R641" t="e">
        <f>VLOOKUP(J641,Demand_calculation!$B$2:$AA$402,19,0)</f>
        <v>#N/A</v>
      </c>
      <c r="S641" t="e">
        <f>VLOOKUP(J641,Demand_calculation!$B$2:$AA$402,20,0)</f>
        <v>#N/A</v>
      </c>
      <c r="T641" t="e">
        <f>VLOOKUP(J641,Demand_calculation!$B$2:$AA$402,21,0)</f>
        <v>#N/A</v>
      </c>
      <c r="U641" t="e">
        <f>VLOOKUP(J641,Demand_calculation!$B$2:$AA$402,22,0)</f>
        <v>#N/A</v>
      </c>
      <c r="V641" t="e">
        <f>VLOOKUP(J641,Demand_calculation!$B$2:$AA$402,23,0)</f>
        <v>#N/A</v>
      </c>
      <c r="W641" t="e">
        <f>VLOOKUP(J641,Demand_calculation!$B$2:$AA$402,24,0)</f>
        <v>#N/A</v>
      </c>
      <c r="X641" t="e">
        <f>VLOOKUP(J641,Demand_calculation!$B$2:$AA$402,25,0)</f>
        <v>#N/A</v>
      </c>
      <c r="Y641" t="e">
        <f>VLOOKUP(J641,Demand_calculation!$B$2:$AA$402,26,0)</f>
        <v>#N/A</v>
      </c>
    </row>
    <row r="642" spans="1:25">
      <c r="A642">
        <v>8127</v>
      </c>
      <c r="B642">
        <v>312</v>
      </c>
      <c r="C642" t="str">
        <f t="shared" si="129"/>
        <v>n312</v>
      </c>
      <c r="D642" t="str">
        <f>VLOOKUP(A642,Demand_calculation!$A$2:$B$402,2,0)</f>
        <v>load188</v>
      </c>
      <c r="F642" t="s">
        <v>12943</v>
      </c>
      <c r="G642" t="s">
        <v>12076</v>
      </c>
      <c r="I642" t="s">
        <v>12943</v>
      </c>
      <c r="J642" t="s">
        <v>12076</v>
      </c>
      <c r="K642" t="e">
        <f>VLOOKUP(J642,Demand_calculation!$B$2:$M$402,12,0)</f>
        <v>#N/A</v>
      </c>
      <c r="L642" t="e">
        <f>VLOOKUP(J642,Demand_calculation!$B$2:$AA$402,13,0)</f>
        <v>#N/A</v>
      </c>
      <c r="M642" t="e">
        <f>VLOOKUP(J642,Demand_calculation!$B$2:$AA$402,14,0)</f>
        <v>#N/A</v>
      </c>
      <c r="N642" t="e">
        <f>VLOOKUP(J642,Demand_calculation!$B$2:$AA$402,15,0)</f>
        <v>#N/A</v>
      </c>
      <c r="O642" t="e">
        <f>VLOOKUP(J642,Demand_calculation!$B$2:$AA$402,16,0)</f>
        <v>#N/A</v>
      </c>
      <c r="P642" t="e">
        <f>VLOOKUP(J642,Demand_calculation!$B$2:$AA$402,17,0)</f>
        <v>#N/A</v>
      </c>
      <c r="Q642" t="e">
        <f>VLOOKUP(J642,Demand_calculation!$B$2:$AA$402,18,0)</f>
        <v>#N/A</v>
      </c>
      <c r="R642" t="e">
        <f>VLOOKUP(J642,Demand_calculation!$B$2:$AA$402,19,0)</f>
        <v>#N/A</v>
      </c>
      <c r="S642" t="e">
        <f>VLOOKUP(J642,Demand_calculation!$B$2:$AA$402,20,0)</f>
        <v>#N/A</v>
      </c>
      <c r="T642" t="e">
        <f>VLOOKUP(J642,Demand_calculation!$B$2:$AA$402,21,0)</f>
        <v>#N/A</v>
      </c>
      <c r="U642" t="e">
        <f>VLOOKUP(J642,Demand_calculation!$B$2:$AA$402,22,0)</f>
        <v>#N/A</v>
      </c>
      <c r="V642" t="e">
        <f>VLOOKUP(J642,Demand_calculation!$B$2:$AA$402,23,0)</f>
        <v>#N/A</v>
      </c>
      <c r="W642" t="e">
        <f>VLOOKUP(J642,Demand_calculation!$B$2:$AA$402,24,0)</f>
        <v>#N/A</v>
      </c>
      <c r="X642" t="e">
        <f>VLOOKUP(J642,Demand_calculation!$B$2:$AA$402,25,0)</f>
        <v>#N/A</v>
      </c>
      <c r="Y642" t="e">
        <f>VLOOKUP(J642,Demand_calculation!$B$2:$AA$402,26,0)</f>
        <v>#N/A</v>
      </c>
    </row>
    <row r="643" spans="1:25">
      <c r="A643">
        <v>8128</v>
      </c>
      <c r="B643">
        <v>311</v>
      </c>
      <c r="C643" t="str">
        <f t="shared" ref="C643:C706" si="130">"n"&amp;B643</f>
        <v>n311</v>
      </c>
      <c r="D643" t="str">
        <f>VLOOKUP(A643,Demand_calculation!$A$2:$B$402,2,0)</f>
        <v>load189</v>
      </c>
      <c r="F643" t="s">
        <v>12943</v>
      </c>
      <c r="G643" t="s">
        <v>12078</v>
      </c>
      <c r="I643" t="s">
        <v>12943</v>
      </c>
      <c r="J643" t="s">
        <v>12078</v>
      </c>
      <c r="K643" t="e">
        <f>VLOOKUP(J643,Demand_calculation!$B$2:$M$402,12,0)</f>
        <v>#N/A</v>
      </c>
      <c r="L643" t="e">
        <f>VLOOKUP(J643,Demand_calculation!$B$2:$AA$402,13,0)</f>
        <v>#N/A</v>
      </c>
      <c r="M643" t="e">
        <f>VLOOKUP(J643,Demand_calculation!$B$2:$AA$402,14,0)</f>
        <v>#N/A</v>
      </c>
      <c r="N643" t="e">
        <f>VLOOKUP(J643,Demand_calculation!$B$2:$AA$402,15,0)</f>
        <v>#N/A</v>
      </c>
      <c r="O643" t="e">
        <f>VLOOKUP(J643,Demand_calculation!$B$2:$AA$402,16,0)</f>
        <v>#N/A</v>
      </c>
      <c r="P643" t="e">
        <f>VLOOKUP(J643,Demand_calculation!$B$2:$AA$402,17,0)</f>
        <v>#N/A</v>
      </c>
      <c r="Q643" t="e">
        <f>VLOOKUP(J643,Demand_calculation!$B$2:$AA$402,18,0)</f>
        <v>#N/A</v>
      </c>
      <c r="R643" t="e">
        <f>VLOOKUP(J643,Demand_calculation!$B$2:$AA$402,19,0)</f>
        <v>#N/A</v>
      </c>
      <c r="S643" t="e">
        <f>VLOOKUP(J643,Demand_calculation!$B$2:$AA$402,20,0)</f>
        <v>#N/A</v>
      </c>
      <c r="T643" t="e">
        <f>VLOOKUP(J643,Demand_calculation!$B$2:$AA$402,21,0)</f>
        <v>#N/A</v>
      </c>
      <c r="U643" t="e">
        <f>VLOOKUP(J643,Demand_calculation!$B$2:$AA$402,22,0)</f>
        <v>#N/A</v>
      </c>
      <c r="V643" t="e">
        <f>VLOOKUP(J643,Demand_calculation!$B$2:$AA$402,23,0)</f>
        <v>#N/A</v>
      </c>
      <c r="W643" t="e">
        <f>VLOOKUP(J643,Demand_calculation!$B$2:$AA$402,24,0)</f>
        <v>#N/A</v>
      </c>
      <c r="X643" t="e">
        <f>VLOOKUP(J643,Demand_calculation!$B$2:$AA$402,25,0)</f>
        <v>#N/A</v>
      </c>
      <c r="Y643" t="e">
        <f>VLOOKUP(J643,Demand_calculation!$B$2:$AA$402,26,0)</f>
        <v>#N/A</v>
      </c>
    </row>
    <row r="644" spans="1:25">
      <c r="A644">
        <v>8128</v>
      </c>
      <c r="B644">
        <v>309</v>
      </c>
      <c r="C644" t="str">
        <f t="shared" si="130"/>
        <v>n309</v>
      </c>
      <c r="D644" t="str">
        <f>VLOOKUP(A644,Demand_calculation!$A$2:$B$402,2,0)</f>
        <v>load189</v>
      </c>
      <c r="F644" t="s">
        <v>12943</v>
      </c>
      <c r="G644" t="s">
        <v>12079</v>
      </c>
      <c r="I644" t="s">
        <v>12943</v>
      </c>
      <c r="J644" t="s">
        <v>12079</v>
      </c>
      <c r="K644" t="e">
        <f>VLOOKUP(J644,Demand_calculation!$B$2:$M$402,12,0)</f>
        <v>#N/A</v>
      </c>
      <c r="L644" t="e">
        <f>VLOOKUP(J644,Demand_calculation!$B$2:$AA$402,13,0)</f>
        <v>#N/A</v>
      </c>
      <c r="M644" t="e">
        <f>VLOOKUP(J644,Demand_calculation!$B$2:$AA$402,14,0)</f>
        <v>#N/A</v>
      </c>
      <c r="N644" t="e">
        <f>VLOOKUP(J644,Demand_calculation!$B$2:$AA$402,15,0)</f>
        <v>#N/A</v>
      </c>
      <c r="O644" t="e">
        <f>VLOOKUP(J644,Demand_calculation!$B$2:$AA$402,16,0)</f>
        <v>#N/A</v>
      </c>
      <c r="P644" t="e">
        <f>VLOOKUP(J644,Demand_calculation!$B$2:$AA$402,17,0)</f>
        <v>#N/A</v>
      </c>
      <c r="Q644" t="e">
        <f>VLOOKUP(J644,Demand_calculation!$B$2:$AA$402,18,0)</f>
        <v>#N/A</v>
      </c>
      <c r="R644" t="e">
        <f>VLOOKUP(J644,Demand_calculation!$B$2:$AA$402,19,0)</f>
        <v>#N/A</v>
      </c>
      <c r="S644" t="e">
        <f>VLOOKUP(J644,Demand_calculation!$B$2:$AA$402,20,0)</f>
        <v>#N/A</v>
      </c>
      <c r="T644" t="e">
        <f>VLOOKUP(J644,Demand_calculation!$B$2:$AA$402,21,0)</f>
        <v>#N/A</v>
      </c>
      <c r="U644" t="e">
        <f>VLOOKUP(J644,Demand_calculation!$B$2:$AA$402,22,0)</f>
        <v>#N/A</v>
      </c>
      <c r="V644" t="e">
        <f>VLOOKUP(J644,Demand_calculation!$B$2:$AA$402,23,0)</f>
        <v>#N/A</v>
      </c>
      <c r="W644" t="e">
        <f>VLOOKUP(J644,Demand_calculation!$B$2:$AA$402,24,0)</f>
        <v>#N/A</v>
      </c>
      <c r="X644" t="e">
        <f>VLOOKUP(J644,Demand_calculation!$B$2:$AA$402,25,0)</f>
        <v>#N/A</v>
      </c>
      <c r="Y644" t="e">
        <f>VLOOKUP(J644,Demand_calculation!$B$2:$AA$402,26,0)</f>
        <v>#N/A</v>
      </c>
    </row>
    <row r="645" spans="1:25">
      <c r="A645">
        <v>8128</v>
      </c>
      <c r="B645">
        <v>389</v>
      </c>
      <c r="C645" t="str">
        <f t="shared" si="130"/>
        <v>n389</v>
      </c>
      <c r="D645" t="str">
        <f>VLOOKUP(A645,Demand_calculation!$A$2:$B$402,2,0)</f>
        <v>load189</v>
      </c>
      <c r="F645" t="s">
        <v>12908</v>
      </c>
      <c r="G645" t="s">
        <v>11865</v>
      </c>
      <c r="I645" t="s">
        <v>12908</v>
      </c>
      <c r="J645" t="s">
        <v>11865</v>
      </c>
      <c r="K645" t="e">
        <f>VLOOKUP(J645,Demand_calculation!$B$2:$M$402,12,0)</f>
        <v>#N/A</v>
      </c>
      <c r="L645" t="e">
        <f>VLOOKUP(J645,Demand_calculation!$B$2:$AA$402,13,0)</f>
        <v>#N/A</v>
      </c>
      <c r="M645" t="e">
        <f>VLOOKUP(J645,Demand_calculation!$B$2:$AA$402,14,0)</f>
        <v>#N/A</v>
      </c>
      <c r="N645" t="e">
        <f>VLOOKUP(J645,Demand_calculation!$B$2:$AA$402,15,0)</f>
        <v>#N/A</v>
      </c>
      <c r="O645" t="e">
        <f>VLOOKUP(J645,Demand_calculation!$B$2:$AA$402,16,0)</f>
        <v>#N/A</v>
      </c>
      <c r="P645" t="e">
        <f>VLOOKUP(J645,Demand_calculation!$B$2:$AA$402,17,0)</f>
        <v>#N/A</v>
      </c>
      <c r="Q645" t="e">
        <f>VLOOKUP(J645,Demand_calculation!$B$2:$AA$402,18,0)</f>
        <v>#N/A</v>
      </c>
      <c r="R645" t="e">
        <f>VLOOKUP(J645,Demand_calculation!$B$2:$AA$402,19,0)</f>
        <v>#N/A</v>
      </c>
      <c r="S645" t="e">
        <f>VLOOKUP(J645,Demand_calculation!$B$2:$AA$402,20,0)</f>
        <v>#N/A</v>
      </c>
      <c r="T645" t="e">
        <f>VLOOKUP(J645,Demand_calculation!$B$2:$AA$402,21,0)</f>
        <v>#N/A</v>
      </c>
      <c r="U645" t="e">
        <f>VLOOKUP(J645,Demand_calculation!$B$2:$AA$402,22,0)</f>
        <v>#N/A</v>
      </c>
      <c r="V645" t="e">
        <f>VLOOKUP(J645,Demand_calculation!$B$2:$AA$402,23,0)</f>
        <v>#N/A</v>
      </c>
      <c r="W645" t="e">
        <f>VLOOKUP(J645,Demand_calculation!$B$2:$AA$402,24,0)</f>
        <v>#N/A</v>
      </c>
      <c r="X645" t="e">
        <f>VLOOKUP(J645,Demand_calculation!$B$2:$AA$402,25,0)</f>
        <v>#N/A</v>
      </c>
      <c r="Y645" t="e">
        <f>VLOOKUP(J645,Demand_calculation!$B$2:$AA$402,26,0)</f>
        <v>#N/A</v>
      </c>
    </row>
    <row r="646" spans="1:25">
      <c r="A646">
        <v>8135</v>
      </c>
      <c r="B646">
        <v>394</v>
      </c>
      <c r="C646" t="str">
        <f t="shared" si="130"/>
        <v>n394</v>
      </c>
      <c r="D646" t="str">
        <f>VLOOKUP(A646,Demand_calculation!$A$2:$B$402,2,0)</f>
        <v>load190</v>
      </c>
      <c r="F646" t="s">
        <v>12908</v>
      </c>
      <c r="G646" t="s">
        <v>11898</v>
      </c>
      <c r="I646" t="s">
        <v>12908</v>
      </c>
      <c r="J646" t="s">
        <v>11898</v>
      </c>
      <c r="K646" t="e">
        <f>VLOOKUP(J646,Demand_calculation!$B$2:$M$402,12,0)</f>
        <v>#N/A</v>
      </c>
      <c r="L646" t="e">
        <f>VLOOKUP(J646,Demand_calculation!$B$2:$AA$402,13,0)</f>
        <v>#N/A</v>
      </c>
      <c r="M646" t="e">
        <f>VLOOKUP(J646,Demand_calculation!$B$2:$AA$402,14,0)</f>
        <v>#N/A</v>
      </c>
      <c r="N646" t="e">
        <f>VLOOKUP(J646,Demand_calculation!$B$2:$AA$402,15,0)</f>
        <v>#N/A</v>
      </c>
      <c r="O646" t="e">
        <f>VLOOKUP(J646,Demand_calculation!$B$2:$AA$402,16,0)</f>
        <v>#N/A</v>
      </c>
      <c r="P646" t="e">
        <f>VLOOKUP(J646,Demand_calculation!$B$2:$AA$402,17,0)</f>
        <v>#N/A</v>
      </c>
      <c r="Q646" t="e">
        <f>VLOOKUP(J646,Demand_calculation!$B$2:$AA$402,18,0)</f>
        <v>#N/A</v>
      </c>
      <c r="R646" t="e">
        <f>VLOOKUP(J646,Demand_calculation!$B$2:$AA$402,19,0)</f>
        <v>#N/A</v>
      </c>
      <c r="S646" t="e">
        <f>VLOOKUP(J646,Demand_calculation!$B$2:$AA$402,20,0)</f>
        <v>#N/A</v>
      </c>
      <c r="T646" t="e">
        <f>VLOOKUP(J646,Demand_calculation!$B$2:$AA$402,21,0)</f>
        <v>#N/A</v>
      </c>
      <c r="U646" t="e">
        <f>VLOOKUP(J646,Demand_calculation!$B$2:$AA$402,22,0)</f>
        <v>#N/A</v>
      </c>
      <c r="V646" t="e">
        <f>VLOOKUP(J646,Demand_calculation!$B$2:$AA$402,23,0)</f>
        <v>#N/A</v>
      </c>
      <c r="W646" t="e">
        <f>VLOOKUP(J646,Demand_calculation!$B$2:$AA$402,24,0)</f>
        <v>#N/A</v>
      </c>
      <c r="X646" t="e">
        <f>VLOOKUP(J646,Demand_calculation!$B$2:$AA$402,25,0)</f>
        <v>#N/A</v>
      </c>
      <c r="Y646" t="e">
        <f>VLOOKUP(J646,Demand_calculation!$B$2:$AA$402,26,0)</f>
        <v>#N/A</v>
      </c>
    </row>
    <row r="647" spans="1:25">
      <c r="A647">
        <v>8135</v>
      </c>
      <c r="B647">
        <v>393</v>
      </c>
      <c r="C647" t="str">
        <f t="shared" si="130"/>
        <v>n393</v>
      </c>
      <c r="D647" t="str">
        <f>VLOOKUP(A647,Demand_calculation!$A$2:$B$402,2,0)</f>
        <v>load190</v>
      </c>
      <c r="F647" t="s">
        <v>12908</v>
      </c>
      <c r="G647" t="s">
        <v>11899</v>
      </c>
      <c r="I647" t="s">
        <v>12908</v>
      </c>
      <c r="J647" t="s">
        <v>11899</v>
      </c>
      <c r="K647" t="e">
        <f>VLOOKUP(J647,Demand_calculation!$B$2:$M$402,12,0)</f>
        <v>#N/A</v>
      </c>
      <c r="L647" t="e">
        <f>VLOOKUP(J647,Demand_calculation!$B$2:$AA$402,13,0)</f>
        <v>#N/A</v>
      </c>
      <c r="M647" t="e">
        <f>VLOOKUP(J647,Demand_calculation!$B$2:$AA$402,14,0)</f>
        <v>#N/A</v>
      </c>
      <c r="N647" t="e">
        <f>VLOOKUP(J647,Demand_calculation!$B$2:$AA$402,15,0)</f>
        <v>#N/A</v>
      </c>
      <c r="O647" t="e">
        <f>VLOOKUP(J647,Demand_calculation!$B$2:$AA$402,16,0)</f>
        <v>#N/A</v>
      </c>
      <c r="P647" t="e">
        <f>VLOOKUP(J647,Demand_calculation!$B$2:$AA$402,17,0)</f>
        <v>#N/A</v>
      </c>
      <c r="Q647" t="e">
        <f>VLOOKUP(J647,Demand_calculation!$B$2:$AA$402,18,0)</f>
        <v>#N/A</v>
      </c>
      <c r="R647" t="e">
        <f>VLOOKUP(J647,Demand_calculation!$B$2:$AA$402,19,0)</f>
        <v>#N/A</v>
      </c>
      <c r="S647" t="e">
        <f>VLOOKUP(J647,Demand_calculation!$B$2:$AA$402,20,0)</f>
        <v>#N/A</v>
      </c>
      <c r="T647" t="e">
        <f>VLOOKUP(J647,Demand_calculation!$B$2:$AA$402,21,0)</f>
        <v>#N/A</v>
      </c>
      <c r="U647" t="e">
        <f>VLOOKUP(J647,Demand_calculation!$B$2:$AA$402,22,0)</f>
        <v>#N/A</v>
      </c>
      <c r="V647" t="e">
        <f>VLOOKUP(J647,Demand_calculation!$B$2:$AA$402,23,0)</f>
        <v>#N/A</v>
      </c>
      <c r="W647" t="e">
        <f>VLOOKUP(J647,Demand_calculation!$B$2:$AA$402,24,0)</f>
        <v>#N/A</v>
      </c>
      <c r="X647" t="e">
        <f>VLOOKUP(J647,Demand_calculation!$B$2:$AA$402,25,0)</f>
        <v>#N/A</v>
      </c>
      <c r="Y647" t="e">
        <f>VLOOKUP(J647,Demand_calculation!$B$2:$AA$402,26,0)</f>
        <v>#N/A</v>
      </c>
    </row>
    <row r="648" spans="1:25">
      <c r="A648">
        <v>8135</v>
      </c>
      <c r="B648">
        <v>491</v>
      </c>
      <c r="C648" t="str">
        <f t="shared" si="130"/>
        <v>n491</v>
      </c>
      <c r="D648" t="str">
        <f>VLOOKUP(A648,Demand_calculation!$A$2:$B$402,2,0)</f>
        <v>load190</v>
      </c>
      <c r="F648" t="s">
        <v>12858</v>
      </c>
      <c r="G648" t="s">
        <v>11888</v>
      </c>
      <c r="I648" t="s">
        <v>12858</v>
      </c>
      <c r="J648" t="s">
        <v>11888</v>
      </c>
      <c r="K648" t="e">
        <f>VLOOKUP(J648,Demand_calculation!$B$2:$M$402,12,0)</f>
        <v>#N/A</v>
      </c>
      <c r="L648" t="e">
        <f>VLOOKUP(J648,Demand_calculation!$B$2:$AA$402,13,0)</f>
        <v>#N/A</v>
      </c>
      <c r="M648" t="e">
        <f>VLOOKUP(J648,Demand_calculation!$B$2:$AA$402,14,0)</f>
        <v>#N/A</v>
      </c>
      <c r="N648" t="e">
        <f>VLOOKUP(J648,Demand_calculation!$B$2:$AA$402,15,0)</f>
        <v>#N/A</v>
      </c>
      <c r="O648" t="e">
        <f>VLOOKUP(J648,Demand_calculation!$B$2:$AA$402,16,0)</f>
        <v>#N/A</v>
      </c>
      <c r="P648" t="e">
        <f>VLOOKUP(J648,Demand_calculation!$B$2:$AA$402,17,0)</f>
        <v>#N/A</v>
      </c>
      <c r="Q648" t="e">
        <f>VLOOKUP(J648,Demand_calculation!$B$2:$AA$402,18,0)</f>
        <v>#N/A</v>
      </c>
      <c r="R648" t="e">
        <f>VLOOKUP(J648,Demand_calculation!$B$2:$AA$402,19,0)</f>
        <v>#N/A</v>
      </c>
      <c r="S648" t="e">
        <f>VLOOKUP(J648,Demand_calculation!$B$2:$AA$402,20,0)</f>
        <v>#N/A</v>
      </c>
      <c r="T648" t="e">
        <f>VLOOKUP(J648,Demand_calculation!$B$2:$AA$402,21,0)</f>
        <v>#N/A</v>
      </c>
      <c r="U648" t="e">
        <f>VLOOKUP(J648,Demand_calculation!$B$2:$AA$402,22,0)</f>
        <v>#N/A</v>
      </c>
      <c r="V648" t="e">
        <f>VLOOKUP(J648,Demand_calculation!$B$2:$AA$402,23,0)</f>
        <v>#N/A</v>
      </c>
      <c r="W648" t="e">
        <f>VLOOKUP(J648,Demand_calculation!$B$2:$AA$402,24,0)</f>
        <v>#N/A</v>
      </c>
      <c r="X648" t="e">
        <f>VLOOKUP(J648,Demand_calculation!$B$2:$AA$402,25,0)</f>
        <v>#N/A</v>
      </c>
      <c r="Y648" t="e">
        <f>VLOOKUP(J648,Demand_calculation!$B$2:$AA$402,26,0)</f>
        <v>#N/A</v>
      </c>
    </row>
    <row r="649" spans="1:25">
      <c r="A649">
        <v>8136</v>
      </c>
      <c r="B649">
        <v>312</v>
      </c>
      <c r="C649" t="str">
        <f t="shared" si="130"/>
        <v>n312</v>
      </c>
      <c r="D649" t="str">
        <f>VLOOKUP(A649,Demand_calculation!$A$2:$B$402,2,0)</f>
        <v>load191</v>
      </c>
      <c r="F649" t="s">
        <v>12858</v>
      </c>
      <c r="G649" t="s">
        <v>11889</v>
      </c>
      <c r="I649" t="s">
        <v>12858</v>
      </c>
      <c r="J649" t="s">
        <v>11889</v>
      </c>
      <c r="K649" t="e">
        <f>VLOOKUP(J649,Demand_calculation!$B$2:$M$402,12,0)</f>
        <v>#N/A</v>
      </c>
      <c r="L649" t="e">
        <f>VLOOKUP(J649,Demand_calculation!$B$2:$AA$402,13,0)</f>
        <v>#N/A</v>
      </c>
      <c r="M649" t="e">
        <f>VLOOKUP(J649,Demand_calculation!$B$2:$AA$402,14,0)</f>
        <v>#N/A</v>
      </c>
      <c r="N649" t="e">
        <f>VLOOKUP(J649,Demand_calculation!$B$2:$AA$402,15,0)</f>
        <v>#N/A</v>
      </c>
      <c r="O649" t="e">
        <f>VLOOKUP(J649,Demand_calculation!$B$2:$AA$402,16,0)</f>
        <v>#N/A</v>
      </c>
      <c r="P649" t="e">
        <f>VLOOKUP(J649,Demand_calculation!$B$2:$AA$402,17,0)</f>
        <v>#N/A</v>
      </c>
      <c r="Q649" t="e">
        <f>VLOOKUP(J649,Demand_calculation!$B$2:$AA$402,18,0)</f>
        <v>#N/A</v>
      </c>
      <c r="R649" t="e">
        <f>VLOOKUP(J649,Demand_calculation!$B$2:$AA$402,19,0)</f>
        <v>#N/A</v>
      </c>
      <c r="S649" t="e">
        <f>VLOOKUP(J649,Demand_calculation!$B$2:$AA$402,20,0)</f>
        <v>#N/A</v>
      </c>
      <c r="T649" t="e">
        <f>VLOOKUP(J649,Demand_calculation!$B$2:$AA$402,21,0)</f>
        <v>#N/A</v>
      </c>
      <c r="U649" t="e">
        <f>VLOOKUP(J649,Demand_calculation!$B$2:$AA$402,22,0)</f>
        <v>#N/A</v>
      </c>
      <c r="V649" t="e">
        <f>VLOOKUP(J649,Demand_calculation!$B$2:$AA$402,23,0)</f>
        <v>#N/A</v>
      </c>
      <c r="W649" t="e">
        <f>VLOOKUP(J649,Demand_calculation!$B$2:$AA$402,24,0)</f>
        <v>#N/A</v>
      </c>
      <c r="X649" t="e">
        <f>VLOOKUP(J649,Demand_calculation!$B$2:$AA$402,25,0)</f>
        <v>#N/A</v>
      </c>
      <c r="Y649" t="e">
        <f>VLOOKUP(J649,Demand_calculation!$B$2:$AA$402,26,0)</f>
        <v>#N/A</v>
      </c>
    </row>
    <row r="650" spans="1:25">
      <c r="A650">
        <v>8136</v>
      </c>
      <c r="B650">
        <v>377</v>
      </c>
      <c r="C650" t="str">
        <f t="shared" si="130"/>
        <v>n377</v>
      </c>
      <c r="D650" t="str">
        <f>VLOOKUP(A650,Demand_calculation!$A$2:$B$402,2,0)</f>
        <v>load191</v>
      </c>
      <c r="F650" t="s">
        <v>12858</v>
      </c>
      <c r="G650" t="s">
        <v>11890</v>
      </c>
      <c r="I650" t="s">
        <v>12858</v>
      </c>
      <c r="J650" t="s">
        <v>11890</v>
      </c>
      <c r="K650" t="e">
        <f>VLOOKUP(J650,Demand_calculation!$B$2:$M$402,12,0)</f>
        <v>#N/A</v>
      </c>
      <c r="L650" t="e">
        <f>VLOOKUP(J650,Demand_calculation!$B$2:$AA$402,13,0)</f>
        <v>#N/A</v>
      </c>
      <c r="M650" t="e">
        <f>VLOOKUP(J650,Demand_calculation!$B$2:$AA$402,14,0)</f>
        <v>#N/A</v>
      </c>
      <c r="N650" t="e">
        <f>VLOOKUP(J650,Demand_calculation!$B$2:$AA$402,15,0)</f>
        <v>#N/A</v>
      </c>
      <c r="O650" t="e">
        <f>VLOOKUP(J650,Demand_calculation!$B$2:$AA$402,16,0)</f>
        <v>#N/A</v>
      </c>
      <c r="P650" t="e">
        <f>VLOOKUP(J650,Demand_calculation!$B$2:$AA$402,17,0)</f>
        <v>#N/A</v>
      </c>
      <c r="Q650" t="e">
        <f>VLOOKUP(J650,Demand_calculation!$B$2:$AA$402,18,0)</f>
        <v>#N/A</v>
      </c>
      <c r="R650" t="e">
        <f>VLOOKUP(J650,Demand_calculation!$B$2:$AA$402,19,0)</f>
        <v>#N/A</v>
      </c>
      <c r="S650" t="e">
        <f>VLOOKUP(J650,Demand_calculation!$B$2:$AA$402,20,0)</f>
        <v>#N/A</v>
      </c>
      <c r="T650" t="e">
        <f>VLOOKUP(J650,Demand_calculation!$B$2:$AA$402,21,0)</f>
        <v>#N/A</v>
      </c>
      <c r="U650" t="e">
        <f>VLOOKUP(J650,Demand_calculation!$B$2:$AA$402,22,0)</f>
        <v>#N/A</v>
      </c>
      <c r="V650" t="e">
        <f>VLOOKUP(J650,Demand_calculation!$B$2:$AA$402,23,0)</f>
        <v>#N/A</v>
      </c>
      <c r="W650" t="e">
        <f>VLOOKUP(J650,Demand_calculation!$B$2:$AA$402,24,0)</f>
        <v>#N/A</v>
      </c>
      <c r="X650" t="e">
        <f>VLOOKUP(J650,Demand_calculation!$B$2:$AA$402,25,0)</f>
        <v>#N/A</v>
      </c>
      <c r="Y650" t="e">
        <f>VLOOKUP(J650,Demand_calculation!$B$2:$AA$402,26,0)</f>
        <v>#N/A</v>
      </c>
    </row>
    <row r="651" spans="1:25">
      <c r="A651">
        <v>8136</v>
      </c>
      <c r="B651">
        <v>394</v>
      </c>
      <c r="C651" t="str">
        <f t="shared" si="130"/>
        <v>n394</v>
      </c>
      <c r="D651" t="str">
        <f>VLOOKUP(A651,Demand_calculation!$A$2:$B$402,2,0)</f>
        <v>load191</v>
      </c>
      <c r="F651" t="s">
        <v>12833</v>
      </c>
      <c r="G651" t="s">
        <v>12037</v>
      </c>
      <c r="I651" t="s">
        <v>12833</v>
      </c>
      <c r="J651" t="s">
        <v>12037</v>
      </c>
      <c r="K651" t="e">
        <f>VLOOKUP(J651,Demand_calculation!$B$2:$M$402,12,0)</f>
        <v>#N/A</v>
      </c>
      <c r="L651" t="e">
        <f>VLOOKUP(J651,Demand_calculation!$B$2:$AA$402,13,0)</f>
        <v>#N/A</v>
      </c>
      <c r="M651" t="e">
        <f>VLOOKUP(J651,Demand_calculation!$B$2:$AA$402,14,0)</f>
        <v>#N/A</v>
      </c>
      <c r="N651" t="e">
        <f>VLOOKUP(J651,Demand_calculation!$B$2:$AA$402,15,0)</f>
        <v>#N/A</v>
      </c>
      <c r="O651" t="e">
        <f>VLOOKUP(J651,Demand_calculation!$B$2:$AA$402,16,0)</f>
        <v>#N/A</v>
      </c>
      <c r="P651" t="e">
        <f>VLOOKUP(J651,Demand_calculation!$B$2:$AA$402,17,0)</f>
        <v>#N/A</v>
      </c>
      <c r="Q651" t="e">
        <f>VLOOKUP(J651,Demand_calculation!$B$2:$AA$402,18,0)</f>
        <v>#N/A</v>
      </c>
      <c r="R651" t="e">
        <f>VLOOKUP(J651,Demand_calculation!$B$2:$AA$402,19,0)</f>
        <v>#N/A</v>
      </c>
      <c r="S651" t="e">
        <f>VLOOKUP(J651,Demand_calculation!$B$2:$AA$402,20,0)</f>
        <v>#N/A</v>
      </c>
      <c r="T651" t="e">
        <f>VLOOKUP(J651,Demand_calculation!$B$2:$AA$402,21,0)</f>
        <v>#N/A</v>
      </c>
      <c r="U651" t="e">
        <f>VLOOKUP(J651,Demand_calculation!$B$2:$AA$402,22,0)</f>
        <v>#N/A</v>
      </c>
      <c r="V651" t="e">
        <f>VLOOKUP(J651,Demand_calculation!$B$2:$AA$402,23,0)</f>
        <v>#N/A</v>
      </c>
      <c r="W651" t="e">
        <f>VLOOKUP(J651,Demand_calculation!$B$2:$AA$402,24,0)</f>
        <v>#N/A</v>
      </c>
      <c r="X651" t="e">
        <f>VLOOKUP(J651,Demand_calculation!$B$2:$AA$402,25,0)</f>
        <v>#N/A</v>
      </c>
      <c r="Y651" t="e">
        <f>VLOOKUP(J651,Demand_calculation!$B$2:$AA$402,26,0)</f>
        <v>#N/A</v>
      </c>
    </row>
    <row r="652" spans="1:25">
      <c r="A652">
        <v>8211</v>
      </c>
      <c r="B652">
        <v>438</v>
      </c>
      <c r="C652" t="str">
        <f t="shared" si="130"/>
        <v>n438</v>
      </c>
      <c r="D652" t="str">
        <f>VLOOKUP(A652,Demand_calculation!$A$2:$B$402,2,0)</f>
        <v>load192</v>
      </c>
      <c r="F652" t="s">
        <v>12833</v>
      </c>
      <c r="G652" t="s">
        <v>12039</v>
      </c>
      <c r="I652" t="s">
        <v>12833</v>
      </c>
      <c r="J652" t="s">
        <v>12039</v>
      </c>
      <c r="K652" t="e">
        <f>VLOOKUP(J652,Demand_calculation!$B$2:$M$402,12,0)</f>
        <v>#N/A</v>
      </c>
      <c r="L652" t="e">
        <f>VLOOKUP(J652,Demand_calculation!$B$2:$AA$402,13,0)</f>
        <v>#N/A</v>
      </c>
      <c r="M652" t="e">
        <f>VLOOKUP(J652,Demand_calculation!$B$2:$AA$402,14,0)</f>
        <v>#N/A</v>
      </c>
      <c r="N652" t="e">
        <f>VLOOKUP(J652,Demand_calculation!$B$2:$AA$402,15,0)</f>
        <v>#N/A</v>
      </c>
      <c r="O652" t="e">
        <f>VLOOKUP(J652,Demand_calculation!$B$2:$AA$402,16,0)</f>
        <v>#N/A</v>
      </c>
      <c r="P652" t="e">
        <f>VLOOKUP(J652,Demand_calculation!$B$2:$AA$402,17,0)</f>
        <v>#N/A</v>
      </c>
      <c r="Q652" t="e">
        <f>VLOOKUP(J652,Demand_calculation!$B$2:$AA$402,18,0)</f>
        <v>#N/A</v>
      </c>
      <c r="R652" t="e">
        <f>VLOOKUP(J652,Demand_calculation!$B$2:$AA$402,19,0)</f>
        <v>#N/A</v>
      </c>
      <c r="S652" t="e">
        <f>VLOOKUP(J652,Demand_calculation!$B$2:$AA$402,20,0)</f>
        <v>#N/A</v>
      </c>
      <c r="T652" t="e">
        <f>VLOOKUP(J652,Demand_calculation!$B$2:$AA$402,21,0)</f>
        <v>#N/A</v>
      </c>
      <c r="U652" t="e">
        <f>VLOOKUP(J652,Demand_calculation!$B$2:$AA$402,22,0)</f>
        <v>#N/A</v>
      </c>
      <c r="V652" t="e">
        <f>VLOOKUP(J652,Demand_calculation!$B$2:$AA$402,23,0)</f>
        <v>#N/A</v>
      </c>
      <c r="W652" t="e">
        <f>VLOOKUP(J652,Demand_calculation!$B$2:$AA$402,24,0)</f>
        <v>#N/A</v>
      </c>
      <c r="X652" t="e">
        <f>VLOOKUP(J652,Demand_calculation!$B$2:$AA$402,25,0)</f>
        <v>#N/A</v>
      </c>
      <c r="Y652" t="e">
        <f>VLOOKUP(J652,Demand_calculation!$B$2:$AA$402,26,0)</f>
        <v>#N/A</v>
      </c>
    </row>
    <row r="653" spans="1:25">
      <c r="A653">
        <v>8212</v>
      </c>
      <c r="B653">
        <v>375</v>
      </c>
      <c r="C653" t="str">
        <f t="shared" si="130"/>
        <v>n375</v>
      </c>
      <c r="D653" t="str">
        <f>VLOOKUP(A653,Demand_calculation!$A$2:$B$402,2,0)</f>
        <v>load193</v>
      </c>
      <c r="F653" t="s">
        <v>12833</v>
      </c>
      <c r="G653" t="s">
        <v>12040</v>
      </c>
      <c r="I653" t="s">
        <v>12833</v>
      </c>
      <c r="J653" t="s">
        <v>12040</v>
      </c>
      <c r="K653" t="e">
        <f>VLOOKUP(J653,Demand_calculation!$B$2:$M$402,12,0)</f>
        <v>#N/A</v>
      </c>
      <c r="L653" t="e">
        <f>VLOOKUP(J653,Demand_calculation!$B$2:$AA$402,13,0)</f>
        <v>#N/A</v>
      </c>
      <c r="M653" t="e">
        <f>VLOOKUP(J653,Demand_calculation!$B$2:$AA$402,14,0)</f>
        <v>#N/A</v>
      </c>
      <c r="N653" t="e">
        <f>VLOOKUP(J653,Demand_calculation!$B$2:$AA$402,15,0)</f>
        <v>#N/A</v>
      </c>
      <c r="O653" t="e">
        <f>VLOOKUP(J653,Demand_calculation!$B$2:$AA$402,16,0)</f>
        <v>#N/A</v>
      </c>
      <c r="P653" t="e">
        <f>VLOOKUP(J653,Demand_calculation!$B$2:$AA$402,17,0)</f>
        <v>#N/A</v>
      </c>
      <c r="Q653" t="e">
        <f>VLOOKUP(J653,Demand_calculation!$B$2:$AA$402,18,0)</f>
        <v>#N/A</v>
      </c>
      <c r="R653" t="e">
        <f>VLOOKUP(J653,Demand_calculation!$B$2:$AA$402,19,0)</f>
        <v>#N/A</v>
      </c>
      <c r="S653" t="e">
        <f>VLOOKUP(J653,Demand_calculation!$B$2:$AA$402,20,0)</f>
        <v>#N/A</v>
      </c>
      <c r="T653" t="e">
        <f>VLOOKUP(J653,Demand_calculation!$B$2:$AA$402,21,0)</f>
        <v>#N/A</v>
      </c>
      <c r="U653" t="e">
        <f>VLOOKUP(J653,Demand_calculation!$B$2:$AA$402,22,0)</f>
        <v>#N/A</v>
      </c>
      <c r="V653" t="e">
        <f>VLOOKUP(J653,Demand_calculation!$B$2:$AA$402,23,0)</f>
        <v>#N/A</v>
      </c>
      <c r="W653" t="e">
        <f>VLOOKUP(J653,Demand_calculation!$B$2:$AA$402,24,0)</f>
        <v>#N/A</v>
      </c>
      <c r="X653" t="e">
        <f>VLOOKUP(J653,Demand_calculation!$B$2:$AA$402,25,0)</f>
        <v>#N/A</v>
      </c>
      <c r="Y653" t="e">
        <f>VLOOKUP(J653,Demand_calculation!$B$2:$AA$402,26,0)</f>
        <v>#N/A</v>
      </c>
    </row>
    <row r="654" spans="1:25">
      <c r="A654">
        <v>8215</v>
      </c>
      <c r="B654">
        <v>57</v>
      </c>
      <c r="C654" t="str">
        <f t="shared" si="130"/>
        <v>n57</v>
      </c>
      <c r="D654" t="str">
        <f>VLOOKUP(A654,Demand_calculation!$A$2:$B$402,2,0)</f>
        <v>load194</v>
      </c>
      <c r="F654" t="s">
        <v>12833</v>
      </c>
      <c r="G654" t="s">
        <v>12085</v>
      </c>
      <c r="I654" t="s">
        <v>12833</v>
      </c>
      <c r="J654" t="s">
        <v>12085</v>
      </c>
      <c r="K654" t="e">
        <f>VLOOKUP(J654,Demand_calculation!$B$2:$M$402,12,0)</f>
        <v>#N/A</v>
      </c>
      <c r="L654" t="e">
        <f>VLOOKUP(J654,Demand_calculation!$B$2:$AA$402,13,0)</f>
        <v>#N/A</v>
      </c>
      <c r="M654" t="e">
        <f>VLOOKUP(J654,Demand_calculation!$B$2:$AA$402,14,0)</f>
        <v>#N/A</v>
      </c>
      <c r="N654" t="e">
        <f>VLOOKUP(J654,Demand_calculation!$B$2:$AA$402,15,0)</f>
        <v>#N/A</v>
      </c>
      <c r="O654" t="e">
        <f>VLOOKUP(J654,Demand_calculation!$B$2:$AA$402,16,0)</f>
        <v>#N/A</v>
      </c>
      <c r="P654" t="e">
        <f>VLOOKUP(J654,Demand_calculation!$B$2:$AA$402,17,0)</f>
        <v>#N/A</v>
      </c>
      <c r="Q654" t="e">
        <f>VLOOKUP(J654,Demand_calculation!$B$2:$AA$402,18,0)</f>
        <v>#N/A</v>
      </c>
      <c r="R654" t="e">
        <f>VLOOKUP(J654,Demand_calculation!$B$2:$AA$402,19,0)</f>
        <v>#N/A</v>
      </c>
      <c r="S654" t="e">
        <f>VLOOKUP(J654,Demand_calculation!$B$2:$AA$402,20,0)</f>
        <v>#N/A</v>
      </c>
      <c r="T654" t="e">
        <f>VLOOKUP(J654,Demand_calculation!$B$2:$AA$402,21,0)</f>
        <v>#N/A</v>
      </c>
      <c r="U654" t="e">
        <f>VLOOKUP(J654,Demand_calculation!$B$2:$AA$402,22,0)</f>
        <v>#N/A</v>
      </c>
      <c r="V654" t="e">
        <f>VLOOKUP(J654,Demand_calculation!$B$2:$AA$402,23,0)</f>
        <v>#N/A</v>
      </c>
      <c r="W654" t="e">
        <f>VLOOKUP(J654,Demand_calculation!$B$2:$AA$402,24,0)</f>
        <v>#N/A</v>
      </c>
      <c r="X654" t="e">
        <f>VLOOKUP(J654,Demand_calculation!$B$2:$AA$402,25,0)</f>
        <v>#N/A</v>
      </c>
      <c r="Y654" t="e">
        <f>VLOOKUP(J654,Demand_calculation!$B$2:$AA$402,26,0)</f>
        <v>#N/A</v>
      </c>
    </row>
    <row r="655" spans="1:25">
      <c r="A655">
        <v>8215</v>
      </c>
      <c r="B655">
        <v>439</v>
      </c>
      <c r="C655" t="str">
        <f t="shared" si="130"/>
        <v>n439</v>
      </c>
      <c r="D655" t="str">
        <f>VLOOKUP(A655,Demand_calculation!$A$2:$B$402,2,0)</f>
        <v>load194</v>
      </c>
      <c r="F655" t="s">
        <v>12845</v>
      </c>
      <c r="G655" t="s">
        <v>12043</v>
      </c>
      <c r="I655" t="s">
        <v>12845</v>
      </c>
      <c r="J655" t="s">
        <v>12043</v>
      </c>
      <c r="K655" t="e">
        <f>VLOOKUP(J655,Demand_calculation!$B$2:$M$402,12,0)</f>
        <v>#N/A</v>
      </c>
      <c r="L655" t="e">
        <f>VLOOKUP(J655,Demand_calculation!$B$2:$AA$402,13,0)</f>
        <v>#N/A</v>
      </c>
      <c r="M655" t="e">
        <f>VLOOKUP(J655,Demand_calculation!$B$2:$AA$402,14,0)</f>
        <v>#N/A</v>
      </c>
      <c r="N655" t="e">
        <f>VLOOKUP(J655,Demand_calculation!$B$2:$AA$402,15,0)</f>
        <v>#N/A</v>
      </c>
      <c r="O655" t="e">
        <f>VLOOKUP(J655,Demand_calculation!$B$2:$AA$402,16,0)</f>
        <v>#N/A</v>
      </c>
      <c r="P655" t="e">
        <f>VLOOKUP(J655,Demand_calculation!$B$2:$AA$402,17,0)</f>
        <v>#N/A</v>
      </c>
      <c r="Q655" t="e">
        <f>VLOOKUP(J655,Demand_calculation!$B$2:$AA$402,18,0)</f>
        <v>#N/A</v>
      </c>
      <c r="R655" t="e">
        <f>VLOOKUP(J655,Demand_calculation!$B$2:$AA$402,19,0)</f>
        <v>#N/A</v>
      </c>
      <c r="S655" t="e">
        <f>VLOOKUP(J655,Demand_calculation!$B$2:$AA$402,20,0)</f>
        <v>#N/A</v>
      </c>
      <c r="T655" t="e">
        <f>VLOOKUP(J655,Demand_calculation!$B$2:$AA$402,21,0)</f>
        <v>#N/A</v>
      </c>
      <c r="U655" t="e">
        <f>VLOOKUP(J655,Demand_calculation!$B$2:$AA$402,22,0)</f>
        <v>#N/A</v>
      </c>
      <c r="V655" t="e">
        <f>VLOOKUP(J655,Demand_calculation!$B$2:$AA$402,23,0)</f>
        <v>#N/A</v>
      </c>
      <c r="W655" t="e">
        <f>VLOOKUP(J655,Demand_calculation!$B$2:$AA$402,24,0)</f>
        <v>#N/A</v>
      </c>
      <c r="X655" t="e">
        <f>VLOOKUP(J655,Demand_calculation!$B$2:$AA$402,25,0)</f>
        <v>#N/A</v>
      </c>
      <c r="Y655" t="e">
        <f>VLOOKUP(J655,Demand_calculation!$B$2:$AA$402,26,0)</f>
        <v>#N/A</v>
      </c>
    </row>
    <row r="656" spans="1:25">
      <c r="A656">
        <v>8215</v>
      </c>
      <c r="B656">
        <v>413</v>
      </c>
      <c r="C656" t="str">
        <f t="shared" si="130"/>
        <v>n413</v>
      </c>
      <c r="D656" t="str">
        <f>VLOOKUP(A656,Demand_calculation!$A$2:$B$402,2,0)</f>
        <v>load194</v>
      </c>
      <c r="F656" t="s">
        <v>12855</v>
      </c>
      <c r="G656" t="s">
        <v>12020</v>
      </c>
      <c r="I656" t="s">
        <v>12855</v>
      </c>
      <c r="J656" t="s">
        <v>12020</v>
      </c>
      <c r="K656" t="e">
        <f>VLOOKUP(J656,Demand_calculation!$B$2:$M$402,12,0)</f>
        <v>#N/A</v>
      </c>
      <c r="L656" t="e">
        <f>VLOOKUP(J656,Demand_calculation!$B$2:$AA$402,13,0)</f>
        <v>#N/A</v>
      </c>
      <c r="M656" t="e">
        <f>VLOOKUP(J656,Demand_calculation!$B$2:$AA$402,14,0)</f>
        <v>#N/A</v>
      </c>
      <c r="N656" t="e">
        <f>VLOOKUP(J656,Demand_calculation!$B$2:$AA$402,15,0)</f>
        <v>#N/A</v>
      </c>
      <c r="O656" t="e">
        <f>VLOOKUP(J656,Demand_calculation!$B$2:$AA$402,16,0)</f>
        <v>#N/A</v>
      </c>
      <c r="P656" t="e">
        <f>VLOOKUP(J656,Demand_calculation!$B$2:$AA$402,17,0)</f>
        <v>#N/A</v>
      </c>
      <c r="Q656" t="e">
        <f>VLOOKUP(J656,Demand_calculation!$B$2:$AA$402,18,0)</f>
        <v>#N/A</v>
      </c>
      <c r="R656" t="e">
        <f>VLOOKUP(J656,Demand_calculation!$B$2:$AA$402,19,0)</f>
        <v>#N/A</v>
      </c>
      <c r="S656" t="e">
        <f>VLOOKUP(J656,Demand_calculation!$B$2:$AA$402,20,0)</f>
        <v>#N/A</v>
      </c>
      <c r="T656" t="e">
        <f>VLOOKUP(J656,Demand_calculation!$B$2:$AA$402,21,0)</f>
        <v>#N/A</v>
      </c>
      <c r="U656" t="e">
        <f>VLOOKUP(J656,Demand_calculation!$B$2:$AA$402,22,0)</f>
        <v>#N/A</v>
      </c>
      <c r="V656" t="e">
        <f>VLOOKUP(J656,Demand_calculation!$B$2:$AA$402,23,0)</f>
        <v>#N/A</v>
      </c>
      <c r="W656" t="e">
        <f>VLOOKUP(J656,Demand_calculation!$B$2:$AA$402,24,0)</f>
        <v>#N/A</v>
      </c>
      <c r="X656" t="e">
        <f>VLOOKUP(J656,Demand_calculation!$B$2:$AA$402,25,0)</f>
        <v>#N/A</v>
      </c>
      <c r="Y656" t="e">
        <f>VLOOKUP(J656,Demand_calculation!$B$2:$AA$402,26,0)</f>
        <v>#N/A</v>
      </c>
    </row>
    <row r="657" spans="1:25">
      <c r="A657">
        <v>8215</v>
      </c>
      <c r="B657">
        <v>366</v>
      </c>
      <c r="C657" t="str">
        <f t="shared" si="130"/>
        <v>n366</v>
      </c>
      <c r="D657" t="str">
        <f>VLOOKUP(A657,Demand_calculation!$A$2:$B$402,2,0)</f>
        <v>load194</v>
      </c>
      <c r="F657" t="s">
        <v>12855</v>
      </c>
      <c r="G657" t="s">
        <v>12041</v>
      </c>
      <c r="I657" t="s">
        <v>12855</v>
      </c>
      <c r="J657" t="s">
        <v>12041</v>
      </c>
      <c r="K657" t="e">
        <f>VLOOKUP(J657,Demand_calculation!$B$2:$M$402,12,0)</f>
        <v>#N/A</v>
      </c>
      <c r="L657" t="e">
        <f>VLOOKUP(J657,Demand_calculation!$B$2:$AA$402,13,0)</f>
        <v>#N/A</v>
      </c>
      <c r="M657" t="e">
        <f>VLOOKUP(J657,Demand_calculation!$B$2:$AA$402,14,0)</f>
        <v>#N/A</v>
      </c>
      <c r="N657" t="e">
        <f>VLOOKUP(J657,Demand_calculation!$B$2:$AA$402,15,0)</f>
        <v>#N/A</v>
      </c>
      <c r="O657" t="e">
        <f>VLOOKUP(J657,Demand_calculation!$B$2:$AA$402,16,0)</f>
        <v>#N/A</v>
      </c>
      <c r="P657" t="e">
        <f>VLOOKUP(J657,Demand_calculation!$B$2:$AA$402,17,0)</f>
        <v>#N/A</v>
      </c>
      <c r="Q657" t="e">
        <f>VLOOKUP(J657,Demand_calculation!$B$2:$AA$402,18,0)</f>
        <v>#N/A</v>
      </c>
      <c r="R657" t="e">
        <f>VLOOKUP(J657,Demand_calculation!$B$2:$AA$402,19,0)</f>
        <v>#N/A</v>
      </c>
      <c r="S657" t="e">
        <f>VLOOKUP(J657,Demand_calculation!$B$2:$AA$402,20,0)</f>
        <v>#N/A</v>
      </c>
      <c r="T657" t="e">
        <f>VLOOKUP(J657,Demand_calculation!$B$2:$AA$402,21,0)</f>
        <v>#N/A</v>
      </c>
      <c r="U657" t="e">
        <f>VLOOKUP(J657,Demand_calculation!$B$2:$AA$402,22,0)</f>
        <v>#N/A</v>
      </c>
      <c r="V657" t="e">
        <f>VLOOKUP(J657,Demand_calculation!$B$2:$AA$402,23,0)</f>
        <v>#N/A</v>
      </c>
      <c r="W657" t="e">
        <f>VLOOKUP(J657,Demand_calculation!$B$2:$AA$402,24,0)</f>
        <v>#N/A</v>
      </c>
      <c r="X657" t="e">
        <f>VLOOKUP(J657,Demand_calculation!$B$2:$AA$402,25,0)</f>
        <v>#N/A</v>
      </c>
      <c r="Y657" t="e">
        <f>VLOOKUP(J657,Demand_calculation!$B$2:$AA$402,26,0)</f>
        <v>#N/A</v>
      </c>
    </row>
    <row r="658" spans="1:25">
      <c r="A658">
        <v>8215</v>
      </c>
      <c r="B658">
        <v>58</v>
      </c>
      <c r="C658" t="str">
        <f t="shared" si="130"/>
        <v>n58</v>
      </c>
      <c r="D658" t="str">
        <f>VLOOKUP(A658,Demand_calculation!$A$2:$B$402,2,0)</f>
        <v>load194</v>
      </c>
      <c r="F658" t="s">
        <v>12855</v>
      </c>
      <c r="G658" t="s">
        <v>12042</v>
      </c>
      <c r="I658" t="s">
        <v>12855</v>
      </c>
      <c r="J658" t="s">
        <v>12042</v>
      </c>
      <c r="K658" t="e">
        <f>VLOOKUP(J658,Demand_calculation!$B$2:$M$402,12,0)</f>
        <v>#N/A</v>
      </c>
      <c r="L658" t="e">
        <f>VLOOKUP(J658,Demand_calculation!$B$2:$AA$402,13,0)</f>
        <v>#N/A</v>
      </c>
      <c r="M658" t="e">
        <f>VLOOKUP(J658,Demand_calculation!$B$2:$AA$402,14,0)</f>
        <v>#N/A</v>
      </c>
      <c r="N658" t="e">
        <f>VLOOKUP(J658,Demand_calculation!$B$2:$AA$402,15,0)</f>
        <v>#N/A</v>
      </c>
      <c r="O658" t="e">
        <f>VLOOKUP(J658,Demand_calculation!$B$2:$AA$402,16,0)</f>
        <v>#N/A</v>
      </c>
      <c r="P658" t="e">
        <f>VLOOKUP(J658,Demand_calculation!$B$2:$AA$402,17,0)</f>
        <v>#N/A</v>
      </c>
      <c r="Q658" t="e">
        <f>VLOOKUP(J658,Demand_calculation!$B$2:$AA$402,18,0)</f>
        <v>#N/A</v>
      </c>
      <c r="R658" t="e">
        <f>VLOOKUP(J658,Demand_calculation!$B$2:$AA$402,19,0)</f>
        <v>#N/A</v>
      </c>
      <c r="S658" t="e">
        <f>VLOOKUP(J658,Demand_calculation!$B$2:$AA$402,20,0)</f>
        <v>#N/A</v>
      </c>
      <c r="T658" t="e">
        <f>VLOOKUP(J658,Demand_calculation!$B$2:$AA$402,21,0)</f>
        <v>#N/A</v>
      </c>
      <c r="U658" t="e">
        <f>VLOOKUP(J658,Demand_calculation!$B$2:$AA$402,22,0)</f>
        <v>#N/A</v>
      </c>
      <c r="V658" t="e">
        <f>VLOOKUP(J658,Demand_calculation!$B$2:$AA$402,23,0)</f>
        <v>#N/A</v>
      </c>
      <c r="W658" t="e">
        <f>VLOOKUP(J658,Demand_calculation!$B$2:$AA$402,24,0)</f>
        <v>#N/A</v>
      </c>
      <c r="X658" t="e">
        <f>VLOOKUP(J658,Demand_calculation!$B$2:$AA$402,25,0)</f>
        <v>#N/A</v>
      </c>
      <c r="Y658" t="e">
        <f>VLOOKUP(J658,Demand_calculation!$B$2:$AA$402,26,0)</f>
        <v>#N/A</v>
      </c>
    </row>
    <row r="659" spans="1:25">
      <c r="A659">
        <v>8215</v>
      </c>
      <c r="B659">
        <v>375</v>
      </c>
      <c r="C659" t="str">
        <f t="shared" si="130"/>
        <v>n375</v>
      </c>
      <c r="D659" t="str">
        <f>VLOOKUP(A659,Demand_calculation!$A$2:$B$402,2,0)</f>
        <v>load194</v>
      </c>
      <c r="F659" t="s">
        <v>12855</v>
      </c>
      <c r="G659" t="s">
        <v>12044</v>
      </c>
      <c r="I659" t="s">
        <v>12855</v>
      </c>
      <c r="J659" t="s">
        <v>12044</v>
      </c>
      <c r="K659" t="e">
        <f>VLOOKUP(J659,Demand_calculation!$B$2:$M$402,12,0)</f>
        <v>#N/A</v>
      </c>
      <c r="L659" t="e">
        <f>VLOOKUP(J659,Demand_calculation!$B$2:$AA$402,13,0)</f>
        <v>#N/A</v>
      </c>
      <c r="M659" t="e">
        <f>VLOOKUP(J659,Demand_calculation!$B$2:$AA$402,14,0)</f>
        <v>#N/A</v>
      </c>
      <c r="N659" t="e">
        <f>VLOOKUP(J659,Demand_calculation!$B$2:$AA$402,15,0)</f>
        <v>#N/A</v>
      </c>
      <c r="O659" t="e">
        <f>VLOOKUP(J659,Demand_calculation!$B$2:$AA$402,16,0)</f>
        <v>#N/A</v>
      </c>
      <c r="P659" t="e">
        <f>VLOOKUP(J659,Demand_calculation!$B$2:$AA$402,17,0)</f>
        <v>#N/A</v>
      </c>
      <c r="Q659" t="e">
        <f>VLOOKUP(J659,Demand_calculation!$B$2:$AA$402,18,0)</f>
        <v>#N/A</v>
      </c>
      <c r="R659" t="e">
        <f>VLOOKUP(J659,Demand_calculation!$B$2:$AA$402,19,0)</f>
        <v>#N/A</v>
      </c>
      <c r="S659" t="e">
        <f>VLOOKUP(J659,Demand_calculation!$B$2:$AA$402,20,0)</f>
        <v>#N/A</v>
      </c>
      <c r="T659" t="e">
        <f>VLOOKUP(J659,Demand_calculation!$B$2:$AA$402,21,0)</f>
        <v>#N/A</v>
      </c>
      <c r="U659" t="e">
        <f>VLOOKUP(J659,Demand_calculation!$B$2:$AA$402,22,0)</f>
        <v>#N/A</v>
      </c>
      <c r="V659" t="e">
        <f>VLOOKUP(J659,Demand_calculation!$B$2:$AA$402,23,0)</f>
        <v>#N/A</v>
      </c>
      <c r="W659" t="e">
        <f>VLOOKUP(J659,Demand_calculation!$B$2:$AA$402,24,0)</f>
        <v>#N/A</v>
      </c>
      <c r="X659" t="e">
        <f>VLOOKUP(J659,Demand_calculation!$B$2:$AA$402,25,0)</f>
        <v>#N/A</v>
      </c>
      <c r="Y659" t="e">
        <f>VLOOKUP(J659,Demand_calculation!$B$2:$AA$402,26,0)</f>
        <v>#N/A</v>
      </c>
    </row>
    <row r="660" spans="1:25">
      <c r="A660">
        <v>8215</v>
      </c>
      <c r="B660">
        <v>424</v>
      </c>
      <c r="C660" t="str">
        <f t="shared" si="130"/>
        <v>n424</v>
      </c>
      <c r="D660" t="str">
        <f>VLOOKUP(A660,Demand_calculation!$A$2:$B$402,2,0)</f>
        <v>load194</v>
      </c>
      <c r="F660" t="s">
        <v>12855</v>
      </c>
      <c r="G660" t="s">
        <v>12045</v>
      </c>
      <c r="I660" t="s">
        <v>12855</v>
      </c>
      <c r="J660" t="s">
        <v>12045</v>
      </c>
      <c r="K660" t="e">
        <f>VLOOKUP(J660,Demand_calculation!$B$2:$M$402,12,0)</f>
        <v>#N/A</v>
      </c>
      <c r="L660" t="e">
        <f>VLOOKUP(J660,Demand_calculation!$B$2:$AA$402,13,0)</f>
        <v>#N/A</v>
      </c>
      <c r="M660" t="e">
        <f>VLOOKUP(J660,Demand_calculation!$B$2:$AA$402,14,0)</f>
        <v>#N/A</v>
      </c>
      <c r="N660" t="e">
        <f>VLOOKUP(J660,Demand_calculation!$B$2:$AA$402,15,0)</f>
        <v>#N/A</v>
      </c>
      <c r="O660" t="e">
        <f>VLOOKUP(J660,Demand_calculation!$B$2:$AA$402,16,0)</f>
        <v>#N/A</v>
      </c>
      <c r="P660" t="e">
        <f>VLOOKUP(J660,Demand_calculation!$B$2:$AA$402,17,0)</f>
        <v>#N/A</v>
      </c>
      <c r="Q660" t="e">
        <f>VLOOKUP(J660,Demand_calculation!$B$2:$AA$402,18,0)</f>
        <v>#N/A</v>
      </c>
      <c r="R660" t="e">
        <f>VLOOKUP(J660,Demand_calculation!$B$2:$AA$402,19,0)</f>
        <v>#N/A</v>
      </c>
      <c r="S660" t="e">
        <f>VLOOKUP(J660,Demand_calculation!$B$2:$AA$402,20,0)</f>
        <v>#N/A</v>
      </c>
      <c r="T660" t="e">
        <f>VLOOKUP(J660,Demand_calculation!$B$2:$AA$402,21,0)</f>
        <v>#N/A</v>
      </c>
      <c r="U660" t="e">
        <f>VLOOKUP(J660,Demand_calculation!$B$2:$AA$402,22,0)</f>
        <v>#N/A</v>
      </c>
      <c r="V660" t="e">
        <f>VLOOKUP(J660,Demand_calculation!$B$2:$AA$402,23,0)</f>
        <v>#N/A</v>
      </c>
      <c r="W660" t="e">
        <f>VLOOKUP(J660,Demand_calculation!$B$2:$AA$402,24,0)</f>
        <v>#N/A</v>
      </c>
      <c r="X660" t="e">
        <f>VLOOKUP(J660,Demand_calculation!$B$2:$AA$402,25,0)</f>
        <v>#N/A</v>
      </c>
      <c r="Y660" t="e">
        <f>VLOOKUP(J660,Demand_calculation!$B$2:$AA$402,26,0)</f>
        <v>#N/A</v>
      </c>
    </row>
    <row r="661" spans="1:25">
      <c r="A661">
        <v>8215</v>
      </c>
      <c r="B661">
        <v>55</v>
      </c>
      <c r="C661" t="str">
        <f t="shared" si="130"/>
        <v>n55</v>
      </c>
      <c r="D661" t="str">
        <f>VLOOKUP(A661,Demand_calculation!$A$2:$B$402,2,0)</f>
        <v>load194</v>
      </c>
      <c r="F661" t="s">
        <v>12516</v>
      </c>
      <c r="G661" t="s">
        <v>12037</v>
      </c>
      <c r="I661" t="s">
        <v>12516</v>
      </c>
      <c r="J661" t="s">
        <v>12037</v>
      </c>
      <c r="K661" t="e">
        <f>VLOOKUP(J661,Demand_calculation!$B$2:$M$402,12,0)</f>
        <v>#N/A</v>
      </c>
      <c r="L661" t="e">
        <f>VLOOKUP(J661,Demand_calculation!$B$2:$AA$402,13,0)</f>
        <v>#N/A</v>
      </c>
      <c r="M661" t="e">
        <f>VLOOKUP(J661,Demand_calculation!$B$2:$AA$402,14,0)</f>
        <v>#N/A</v>
      </c>
      <c r="N661" t="e">
        <f>VLOOKUP(J661,Demand_calculation!$B$2:$AA$402,15,0)</f>
        <v>#N/A</v>
      </c>
      <c r="O661" t="e">
        <f>VLOOKUP(J661,Demand_calculation!$B$2:$AA$402,16,0)</f>
        <v>#N/A</v>
      </c>
      <c r="P661" t="e">
        <f>VLOOKUP(J661,Demand_calculation!$B$2:$AA$402,17,0)</f>
        <v>#N/A</v>
      </c>
      <c r="Q661" t="e">
        <f>VLOOKUP(J661,Demand_calculation!$B$2:$AA$402,18,0)</f>
        <v>#N/A</v>
      </c>
      <c r="R661" t="e">
        <f>VLOOKUP(J661,Demand_calculation!$B$2:$AA$402,19,0)</f>
        <v>#N/A</v>
      </c>
      <c r="S661" t="e">
        <f>VLOOKUP(J661,Demand_calculation!$B$2:$AA$402,20,0)</f>
        <v>#N/A</v>
      </c>
      <c r="T661" t="e">
        <f>VLOOKUP(J661,Demand_calculation!$B$2:$AA$402,21,0)</f>
        <v>#N/A</v>
      </c>
      <c r="U661" t="e">
        <f>VLOOKUP(J661,Demand_calculation!$B$2:$AA$402,22,0)</f>
        <v>#N/A</v>
      </c>
      <c r="V661" t="e">
        <f>VLOOKUP(J661,Demand_calculation!$B$2:$AA$402,23,0)</f>
        <v>#N/A</v>
      </c>
      <c r="W661" t="e">
        <f>VLOOKUP(J661,Demand_calculation!$B$2:$AA$402,24,0)</f>
        <v>#N/A</v>
      </c>
      <c r="X661" t="e">
        <f>VLOOKUP(J661,Demand_calculation!$B$2:$AA$402,25,0)</f>
        <v>#N/A</v>
      </c>
      <c r="Y661" t="e">
        <f>VLOOKUP(J661,Demand_calculation!$B$2:$AA$402,26,0)</f>
        <v>#N/A</v>
      </c>
    </row>
    <row r="662" spans="1:25">
      <c r="A662">
        <v>8215</v>
      </c>
      <c r="B662">
        <v>52</v>
      </c>
      <c r="C662" t="str">
        <f t="shared" si="130"/>
        <v>n52</v>
      </c>
      <c r="D662" t="str">
        <f>VLOOKUP(A662,Demand_calculation!$A$2:$B$402,2,0)</f>
        <v>load194</v>
      </c>
      <c r="F662" t="s">
        <v>12516</v>
      </c>
      <c r="G662" t="s">
        <v>12038</v>
      </c>
      <c r="I662" t="s">
        <v>12516</v>
      </c>
      <c r="J662" t="s">
        <v>12038</v>
      </c>
      <c r="K662" t="e">
        <f>VLOOKUP(J662,Demand_calculation!$B$2:$M$402,12,0)</f>
        <v>#N/A</v>
      </c>
      <c r="L662" t="e">
        <f>VLOOKUP(J662,Demand_calculation!$B$2:$AA$402,13,0)</f>
        <v>#N/A</v>
      </c>
      <c r="M662" t="e">
        <f>VLOOKUP(J662,Demand_calculation!$B$2:$AA$402,14,0)</f>
        <v>#N/A</v>
      </c>
      <c r="N662" t="e">
        <f>VLOOKUP(J662,Demand_calculation!$B$2:$AA$402,15,0)</f>
        <v>#N/A</v>
      </c>
      <c r="O662" t="e">
        <f>VLOOKUP(J662,Demand_calculation!$B$2:$AA$402,16,0)</f>
        <v>#N/A</v>
      </c>
      <c r="P662" t="e">
        <f>VLOOKUP(J662,Demand_calculation!$B$2:$AA$402,17,0)</f>
        <v>#N/A</v>
      </c>
      <c r="Q662" t="e">
        <f>VLOOKUP(J662,Demand_calculation!$B$2:$AA$402,18,0)</f>
        <v>#N/A</v>
      </c>
      <c r="R662" t="e">
        <f>VLOOKUP(J662,Demand_calculation!$B$2:$AA$402,19,0)</f>
        <v>#N/A</v>
      </c>
      <c r="S662" t="e">
        <f>VLOOKUP(J662,Demand_calculation!$B$2:$AA$402,20,0)</f>
        <v>#N/A</v>
      </c>
      <c r="T662" t="e">
        <f>VLOOKUP(J662,Demand_calculation!$B$2:$AA$402,21,0)</f>
        <v>#N/A</v>
      </c>
      <c r="U662" t="e">
        <f>VLOOKUP(J662,Demand_calculation!$B$2:$AA$402,22,0)</f>
        <v>#N/A</v>
      </c>
      <c r="V662" t="e">
        <f>VLOOKUP(J662,Demand_calculation!$B$2:$AA$402,23,0)</f>
        <v>#N/A</v>
      </c>
      <c r="W662" t="e">
        <f>VLOOKUP(J662,Demand_calculation!$B$2:$AA$402,24,0)</f>
        <v>#N/A</v>
      </c>
      <c r="X662" t="e">
        <f>VLOOKUP(J662,Demand_calculation!$B$2:$AA$402,25,0)</f>
        <v>#N/A</v>
      </c>
      <c r="Y662" t="e">
        <f>VLOOKUP(J662,Demand_calculation!$B$2:$AA$402,26,0)</f>
        <v>#N/A</v>
      </c>
    </row>
    <row r="663" spans="1:25">
      <c r="A663">
        <v>8215</v>
      </c>
      <c r="B663">
        <v>367</v>
      </c>
      <c r="C663" t="str">
        <f t="shared" si="130"/>
        <v>n367</v>
      </c>
      <c r="D663" t="str">
        <f>VLOOKUP(A663,Demand_calculation!$A$2:$B$402,2,0)</f>
        <v>load194</v>
      </c>
      <c r="F663" t="s">
        <v>12516</v>
      </c>
      <c r="G663" t="s">
        <v>12044</v>
      </c>
      <c r="I663" t="s">
        <v>12516</v>
      </c>
      <c r="J663" t="s">
        <v>12044</v>
      </c>
      <c r="K663" t="e">
        <f>VLOOKUP(J663,Demand_calculation!$B$2:$M$402,12,0)</f>
        <v>#N/A</v>
      </c>
      <c r="L663" t="e">
        <f>VLOOKUP(J663,Demand_calculation!$B$2:$AA$402,13,0)</f>
        <v>#N/A</v>
      </c>
      <c r="M663" t="e">
        <f>VLOOKUP(J663,Demand_calculation!$B$2:$AA$402,14,0)</f>
        <v>#N/A</v>
      </c>
      <c r="N663" t="e">
        <f>VLOOKUP(J663,Demand_calculation!$B$2:$AA$402,15,0)</f>
        <v>#N/A</v>
      </c>
      <c r="O663" t="e">
        <f>VLOOKUP(J663,Demand_calculation!$B$2:$AA$402,16,0)</f>
        <v>#N/A</v>
      </c>
      <c r="P663" t="e">
        <f>VLOOKUP(J663,Demand_calculation!$B$2:$AA$402,17,0)</f>
        <v>#N/A</v>
      </c>
      <c r="Q663" t="e">
        <f>VLOOKUP(J663,Demand_calculation!$B$2:$AA$402,18,0)</f>
        <v>#N/A</v>
      </c>
      <c r="R663" t="e">
        <f>VLOOKUP(J663,Demand_calculation!$B$2:$AA$402,19,0)</f>
        <v>#N/A</v>
      </c>
      <c r="S663" t="e">
        <f>VLOOKUP(J663,Demand_calculation!$B$2:$AA$402,20,0)</f>
        <v>#N/A</v>
      </c>
      <c r="T663" t="e">
        <f>VLOOKUP(J663,Demand_calculation!$B$2:$AA$402,21,0)</f>
        <v>#N/A</v>
      </c>
      <c r="U663" t="e">
        <f>VLOOKUP(J663,Demand_calculation!$B$2:$AA$402,22,0)</f>
        <v>#N/A</v>
      </c>
      <c r="V663" t="e">
        <f>VLOOKUP(J663,Demand_calculation!$B$2:$AA$402,23,0)</f>
        <v>#N/A</v>
      </c>
      <c r="W663" t="e">
        <f>VLOOKUP(J663,Demand_calculation!$B$2:$AA$402,24,0)</f>
        <v>#N/A</v>
      </c>
      <c r="X663" t="e">
        <f>VLOOKUP(J663,Demand_calculation!$B$2:$AA$402,25,0)</f>
        <v>#N/A</v>
      </c>
      <c r="Y663" t="e">
        <f>VLOOKUP(J663,Demand_calculation!$B$2:$AA$402,26,0)</f>
        <v>#N/A</v>
      </c>
    </row>
    <row r="664" spans="1:25">
      <c r="A664">
        <v>8215</v>
      </c>
      <c r="B664">
        <v>261</v>
      </c>
      <c r="C664" t="str">
        <f t="shared" si="130"/>
        <v>n261</v>
      </c>
      <c r="D664" t="str">
        <f>VLOOKUP(A664,Demand_calculation!$A$2:$B$402,2,0)</f>
        <v>load194</v>
      </c>
      <c r="F664" t="s">
        <v>12516</v>
      </c>
      <c r="G664" t="s">
        <v>12045</v>
      </c>
      <c r="I664" t="s">
        <v>12516</v>
      </c>
      <c r="J664" t="s">
        <v>12045</v>
      </c>
      <c r="K664" t="e">
        <f>VLOOKUP(J664,Demand_calculation!$B$2:$M$402,12,0)</f>
        <v>#N/A</v>
      </c>
      <c r="L664" t="e">
        <f>VLOOKUP(J664,Demand_calculation!$B$2:$AA$402,13,0)</f>
        <v>#N/A</v>
      </c>
      <c r="M664" t="e">
        <f>VLOOKUP(J664,Demand_calculation!$B$2:$AA$402,14,0)</f>
        <v>#N/A</v>
      </c>
      <c r="N664" t="e">
        <f>VLOOKUP(J664,Demand_calculation!$B$2:$AA$402,15,0)</f>
        <v>#N/A</v>
      </c>
      <c r="O664" t="e">
        <f>VLOOKUP(J664,Demand_calculation!$B$2:$AA$402,16,0)</f>
        <v>#N/A</v>
      </c>
      <c r="P664" t="e">
        <f>VLOOKUP(J664,Demand_calculation!$B$2:$AA$402,17,0)</f>
        <v>#N/A</v>
      </c>
      <c r="Q664" t="e">
        <f>VLOOKUP(J664,Demand_calculation!$B$2:$AA$402,18,0)</f>
        <v>#N/A</v>
      </c>
      <c r="R664" t="e">
        <f>VLOOKUP(J664,Demand_calculation!$B$2:$AA$402,19,0)</f>
        <v>#N/A</v>
      </c>
      <c r="S664" t="e">
        <f>VLOOKUP(J664,Demand_calculation!$B$2:$AA$402,20,0)</f>
        <v>#N/A</v>
      </c>
      <c r="T664" t="e">
        <f>VLOOKUP(J664,Demand_calculation!$B$2:$AA$402,21,0)</f>
        <v>#N/A</v>
      </c>
      <c r="U664" t="e">
        <f>VLOOKUP(J664,Demand_calculation!$B$2:$AA$402,22,0)</f>
        <v>#N/A</v>
      </c>
      <c r="V664" t="e">
        <f>VLOOKUP(J664,Demand_calculation!$B$2:$AA$402,23,0)</f>
        <v>#N/A</v>
      </c>
      <c r="W664" t="e">
        <f>VLOOKUP(J664,Demand_calculation!$B$2:$AA$402,24,0)</f>
        <v>#N/A</v>
      </c>
      <c r="X664" t="e">
        <f>VLOOKUP(J664,Demand_calculation!$B$2:$AA$402,25,0)</f>
        <v>#N/A</v>
      </c>
      <c r="Y664" t="e">
        <f>VLOOKUP(J664,Demand_calculation!$B$2:$AA$402,26,0)</f>
        <v>#N/A</v>
      </c>
    </row>
    <row r="665" spans="1:25">
      <c r="A665">
        <v>8216</v>
      </c>
      <c r="B665">
        <v>63</v>
      </c>
      <c r="C665" t="str">
        <f t="shared" si="130"/>
        <v>n63</v>
      </c>
      <c r="D665" t="str">
        <f>VLOOKUP(A665,Demand_calculation!$A$2:$B$402,2,0)</f>
        <v>load195</v>
      </c>
      <c r="F665" t="s">
        <v>12864</v>
      </c>
      <c r="G665" t="s">
        <v>11910</v>
      </c>
      <c r="I665" t="s">
        <v>12864</v>
      </c>
      <c r="J665" t="s">
        <v>11910</v>
      </c>
      <c r="K665" t="e">
        <f>VLOOKUP(J665,Demand_calculation!$B$2:$M$402,12,0)</f>
        <v>#N/A</v>
      </c>
      <c r="L665" t="e">
        <f>VLOOKUP(J665,Demand_calculation!$B$2:$AA$402,13,0)</f>
        <v>#N/A</v>
      </c>
      <c r="M665" t="e">
        <f>VLOOKUP(J665,Demand_calculation!$B$2:$AA$402,14,0)</f>
        <v>#N/A</v>
      </c>
      <c r="N665" t="e">
        <f>VLOOKUP(J665,Demand_calculation!$B$2:$AA$402,15,0)</f>
        <v>#N/A</v>
      </c>
      <c r="O665" t="e">
        <f>VLOOKUP(J665,Demand_calculation!$B$2:$AA$402,16,0)</f>
        <v>#N/A</v>
      </c>
      <c r="P665" t="e">
        <f>VLOOKUP(J665,Demand_calculation!$B$2:$AA$402,17,0)</f>
        <v>#N/A</v>
      </c>
      <c r="Q665" t="e">
        <f>VLOOKUP(J665,Demand_calculation!$B$2:$AA$402,18,0)</f>
        <v>#N/A</v>
      </c>
      <c r="R665" t="e">
        <f>VLOOKUP(J665,Demand_calculation!$B$2:$AA$402,19,0)</f>
        <v>#N/A</v>
      </c>
      <c r="S665" t="e">
        <f>VLOOKUP(J665,Demand_calculation!$B$2:$AA$402,20,0)</f>
        <v>#N/A</v>
      </c>
      <c r="T665" t="e">
        <f>VLOOKUP(J665,Demand_calculation!$B$2:$AA$402,21,0)</f>
        <v>#N/A</v>
      </c>
      <c r="U665" t="e">
        <f>VLOOKUP(J665,Demand_calculation!$B$2:$AA$402,22,0)</f>
        <v>#N/A</v>
      </c>
      <c r="V665" t="e">
        <f>VLOOKUP(J665,Demand_calculation!$B$2:$AA$402,23,0)</f>
        <v>#N/A</v>
      </c>
      <c r="W665" t="e">
        <f>VLOOKUP(J665,Demand_calculation!$B$2:$AA$402,24,0)</f>
        <v>#N/A</v>
      </c>
      <c r="X665" t="e">
        <f>VLOOKUP(J665,Demand_calculation!$B$2:$AA$402,25,0)</f>
        <v>#N/A</v>
      </c>
      <c r="Y665" t="e">
        <f>VLOOKUP(J665,Demand_calculation!$B$2:$AA$402,26,0)</f>
        <v>#N/A</v>
      </c>
    </row>
    <row r="666" spans="1:25">
      <c r="A666">
        <v>8216</v>
      </c>
      <c r="B666">
        <v>438</v>
      </c>
      <c r="C666" t="str">
        <f t="shared" si="130"/>
        <v>n438</v>
      </c>
      <c r="D666" t="str">
        <f>VLOOKUP(A666,Demand_calculation!$A$2:$B$402,2,0)</f>
        <v>load195</v>
      </c>
      <c r="F666" t="s">
        <v>12864</v>
      </c>
      <c r="G666" t="s">
        <v>11937</v>
      </c>
      <c r="I666" t="s">
        <v>12864</v>
      </c>
      <c r="J666" t="s">
        <v>11937</v>
      </c>
      <c r="K666" t="e">
        <f>VLOOKUP(J666,Demand_calculation!$B$2:$M$402,12,0)</f>
        <v>#N/A</v>
      </c>
      <c r="L666" t="e">
        <f>VLOOKUP(J666,Demand_calculation!$B$2:$AA$402,13,0)</f>
        <v>#N/A</v>
      </c>
      <c r="M666" t="e">
        <f>VLOOKUP(J666,Demand_calculation!$B$2:$AA$402,14,0)</f>
        <v>#N/A</v>
      </c>
      <c r="N666" t="e">
        <f>VLOOKUP(J666,Demand_calculation!$B$2:$AA$402,15,0)</f>
        <v>#N/A</v>
      </c>
      <c r="O666" t="e">
        <f>VLOOKUP(J666,Demand_calculation!$B$2:$AA$402,16,0)</f>
        <v>#N/A</v>
      </c>
      <c r="P666" t="e">
        <f>VLOOKUP(J666,Demand_calculation!$B$2:$AA$402,17,0)</f>
        <v>#N/A</v>
      </c>
      <c r="Q666" t="e">
        <f>VLOOKUP(J666,Demand_calculation!$B$2:$AA$402,18,0)</f>
        <v>#N/A</v>
      </c>
      <c r="R666" t="e">
        <f>VLOOKUP(J666,Demand_calculation!$B$2:$AA$402,19,0)</f>
        <v>#N/A</v>
      </c>
      <c r="S666" t="e">
        <f>VLOOKUP(J666,Demand_calculation!$B$2:$AA$402,20,0)</f>
        <v>#N/A</v>
      </c>
      <c r="T666" t="e">
        <f>VLOOKUP(J666,Demand_calculation!$B$2:$AA$402,21,0)</f>
        <v>#N/A</v>
      </c>
      <c r="U666" t="e">
        <f>VLOOKUP(J666,Demand_calculation!$B$2:$AA$402,22,0)</f>
        <v>#N/A</v>
      </c>
      <c r="V666" t="e">
        <f>VLOOKUP(J666,Demand_calculation!$B$2:$AA$402,23,0)</f>
        <v>#N/A</v>
      </c>
      <c r="W666" t="e">
        <f>VLOOKUP(J666,Demand_calculation!$B$2:$AA$402,24,0)</f>
        <v>#N/A</v>
      </c>
      <c r="X666" t="e">
        <f>VLOOKUP(J666,Demand_calculation!$B$2:$AA$402,25,0)</f>
        <v>#N/A</v>
      </c>
      <c r="Y666" t="e">
        <f>VLOOKUP(J666,Demand_calculation!$B$2:$AA$402,26,0)</f>
        <v>#N/A</v>
      </c>
    </row>
    <row r="667" spans="1:25">
      <c r="A667">
        <v>8216</v>
      </c>
      <c r="B667">
        <v>439</v>
      </c>
      <c r="C667" t="str">
        <f t="shared" si="130"/>
        <v>n439</v>
      </c>
      <c r="D667" t="str">
        <f>VLOOKUP(A667,Demand_calculation!$A$2:$B$402,2,0)</f>
        <v>load195</v>
      </c>
      <c r="F667" t="s">
        <v>12864</v>
      </c>
      <c r="G667" t="s">
        <v>11939</v>
      </c>
      <c r="I667" t="s">
        <v>12864</v>
      </c>
      <c r="J667" t="s">
        <v>11939</v>
      </c>
      <c r="K667" t="e">
        <f>VLOOKUP(J667,Demand_calculation!$B$2:$M$402,12,0)</f>
        <v>#N/A</v>
      </c>
      <c r="L667" t="e">
        <f>VLOOKUP(J667,Demand_calculation!$B$2:$AA$402,13,0)</f>
        <v>#N/A</v>
      </c>
      <c r="M667" t="e">
        <f>VLOOKUP(J667,Demand_calculation!$B$2:$AA$402,14,0)</f>
        <v>#N/A</v>
      </c>
      <c r="N667" t="e">
        <f>VLOOKUP(J667,Demand_calculation!$B$2:$AA$402,15,0)</f>
        <v>#N/A</v>
      </c>
      <c r="O667" t="e">
        <f>VLOOKUP(J667,Demand_calculation!$B$2:$AA$402,16,0)</f>
        <v>#N/A</v>
      </c>
      <c r="P667" t="e">
        <f>VLOOKUP(J667,Demand_calculation!$B$2:$AA$402,17,0)</f>
        <v>#N/A</v>
      </c>
      <c r="Q667" t="e">
        <f>VLOOKUP(J667,Demand_calculation!$B$2:$AA$402,18,0)</f>
        <v>#N/A</v>
      </c>
      <c r="R667" t="e">
        <f>VLOOKUP(J667,Demand_calculation!$B$2:$AA$402,19,0)</f>
        <v>#N/A</v>
      </c>
      <c r="S667" t="e">
        <f>VLOOKUP(J667,Demand_calculation!$B$2:$AA$402,20,0)</f>
        <v>#N/A</v>
      </c>
      <c r="T667" t="e">
        <f>VLOOKUP(J667,Demand_calculation!$B$2:$AA$402,21,0)</f>
        <v>#N/A</v>
      </c>
      <c r="U667" t="e">
        <f>VLOOKUP(J667,Demand_calculation!$B$2:$AA$402,22,0)</f>
        <v>#N/A</v>
      </c>
      <c r="V667" t="e">
        <f>VLOOKUP(J667,Demand_calculation!$B$2:$AA$402,23,0)</f>
        <v>#N/A</v>
      </c>
      <c r="W667" t="e">
        <f>VLOOKUP(J667,Demand_calculation!$B$2:$AA$402,24,0)</f>
        <v>#N/A</v>
      </c>
      <c r="X667" t="e">
        <f>VLOOKUP(J667,Demand_calculation!$B$2:$AA$402,25,0)</f>
        <v>#N/A</v>
      </c>
      <c r="Y667" t="e">
        <f>VLOOKUP(J667,Demand_calculation!$B$2:$AA$402,26,0)</f>
        <v>#N/A</v>
      </c>
    </row>
    <row r="668" spans="1:25">
      <c r="A668">
        <v>8216</v>
      </c>
      <c r="B668">
        <v>223</v>
      </c>
      <c r="C668" t="str">
        <f t="shared" si="130"/>
        <v>n223</v>
      </c>
      <c r="D668" t="str">
        <f>VLOOKUP(A668,Demand_calculation!$A$2:$B$402,2,0)</f>
        <v>load195</v>
      </c>
      <c r="F668" t="s">
        <v>12751</v>
      </c>
      <c r="G668" t="s">
        <v>11826</v>
      </c>
      <c r="I668" t="s">
        <v>12751</v>
      </c>
      <c r="J668" t="s">
        <v>11826</v>
      </c>
      <c r="K668" t="e">
        <f>VLOOKUP(J668,Demand_calculation!$B$2:$M$402,12,0)</f>
        <v>#N/A</v>
      </c>
      <c r="L668" t="e">
        <f>VLOOKUP(J668,Demand_calculation!$B$2:$AA$402,13,0)</f>
        <v>#N/A</v>
      </c>
      <c r="M668" t="e">
        <f>VLOOKUP(J668,Demand_calculation!$B$2:$AA$402,14,0)</f>
        <v>#N/A</v>
      </c>
      <c r="N668" t="e">
        <f>VLOOKUP(J668,Demand_calculation!$B$2:$AA$402,15,0)</f>
        <v>#N/A</v>
      </c>
      <c r="O668" t="e">
        <f>VLOOKUP(J668,Demand_calculation!$B$2:$AA$402,16,0)</f>
        <v>#N/A</v>
      </c>
      <c r="P668" t="e">
        <f>VLOOKUP(J668,Demand_calculation!$B$2:$AA$402,17,0)</f>
        <v>#N/A</v>
      </c>
      <c r="Q668" t="e">
        <f>VLOOKUP(J668,Demand_calculation!$B$2:$AA$402,18,0)</f>
        <v>#N/A</v>
      </c>
      <c r="R668" t="e">
        <f>VLOOKUP(J668,Demand_calculation!$B$2:$AA$402,19,0)</f>
        <v>#N/A</v>
      </c>
      <c r="S668" t="e">
        <f>VLOOKUP(J668,Demand_calculation!$B$2:$AA$402,20,0)</f>
        <v>#N/A</v>
      </c>
      <c r="T668" t="e">
        <f>VLOOKUP(J668,Demand_calculation!$B$2:$AA$402,21,0)</f>
        <v>#N/A</v>
      </c>
      <c r="U668" t="e">
        <f>VLOOKUP(J668,Demand_calculation!$B$2:$AA$402,22,0)</f>
        <v>#N/A</v>
      </c>
      <c r="V668" t="e">
        <f>VLOOKUP(J668,Demand_calculation!$B$2:$AA$402,23,0)</f>
        <v>#N/A</v>
      </c>
      <c r="W668" t="e">
        <f>VLOOKUP(J668,Demand_calculation!$B$2:$AA$402,24,0)</f>
        <v>#N/A</v>
      </c>
      <c r="X668" t="e">
        <f>VLOOKUP(J668,Demand_calculation!$B$2:$AA$402,25,0)</f>
        <v>#N/A</v>
      </c>
      <c r="Y668" t="e">
        <f>VLOOKUP(J668,Demand_calculation!$B$2:$AA$402,26,0)</f>
        <v>#N/A</v>
      </c>
    </row>
    <row r="669" spans="1:25">
      <c r="A669">
        <v>8221</v>
      </c>
      <c r="B669">
        <v>422</v>
      </c>
      <c r="C669" t="str">
        <f t="shared" si="130"/>
        <v>n422</v>
      </c>
      <c r="D669" t="str">
        <f>VLOOKUP(A669,Demand_calculation!$A$2:$B$402,2,0)</f>
        <v>load196</v>
      </c>
      <c r="F669" t="s">
        <v>12751</v>
      </c>
      <c r="G669" t="s">
        <v>12068</v>
      </c>
      <c r="I669" t="s">
        <v>12751</v>
      </c>
      <c r="J669" t="s">
        <v>12068</v>
      </c>
      <c r="K669" t="e">
        <f>VLOOKUP(J669,Demand_calculation!$B$2:$M$402,12,0)</f>
        <v>#N/A</v>
      </c>
      <c r="L669" t="e">
        <f>VLOOKUP(J669,Demand_calculation!$B$2:$AA$402,13,0)</f>
        <v>#N/A</v>
      </c>
      <c r="M669" t="e">
        <f>VLOOKUP(J669,Demand_calculation!$B$2:$AA$402,14,0)</f>
        <v>#N/A</v>
      </c>
      <c r="N669" t="e">
        <f>VLOOKUP(J669,Demand_calculation!$B$2:$AA$402,15,0)</f>
        <v>#N/A</v>
      </c>
      <c r="O669" t="e">
        <f>VLOOKUP(J669,Demand_calculation!$B$2:$AA$402,16,0)</f>
        <v>#N/A</v>
      </c>
      <c r="P669" t="e">
        <f>VLOOKUP(J669,Demand_calculation!$B$2:$AA$402,17,0)</f>
        <v>#N/A</v>
      </c>
      <c r="Q669" t="e">
        <f>VLOOKUP(J669,Demand_calculation!$B$2:$AA$402,18,0)</f>
        <v>#N/A</v>
      </c>
      <c r="R669" t="e">
        <f>VLOOKUP(J669,Demand_calculation!$B$2:$AA$402,19,0)</f>
        <v>#N/A</v>
      </c>
      <c r="S669" t="e">
        <f>VLOOKUP(J669,Demand_calculation!$B$2:$AA$402,20,0)</f>
        <v>#N/A</v>
      </c>
      <c r="T669" t="e">
        <f>VLOOKUP(J669,Demand_calculation!$B$2:$AA$402,21,0)</f>
        <v>#N/A</v>
      </c>
      <c r="U669" t="e">
        <f>VLOOKUP(J669,Demand_calculation!$B$2:$AA$402,22,0)</f>
        <v>#N/A</v>
      </c>
      <c r="V669" t="e">
        <f>VLOOKUP(J669,Demand_calculation!$B$2:$AA$402,23,0)</f>
        <v>#N/A</v>
      </c>
      <c r="W669" t="e">
        <f>VLOOKUP(J669,Demand_calculation!$B$2:$AA$402,24,0)</f>
        <v>#N/A</v>
      </c>
      <c r="X669" t="e">
        <f>VLOOKUP(J669,Demand_calculation!$B$2:$AA$402,25,0)</f>
        <v>#N/A</v>
      </c>
      <c r="Y669" t="e">
        <f>VLOOKUP(J669,Demand_calculation!$B$2:$AA$402,26,0)</f>
        <v>#N/A</v>
      </c>
    </row>
    <row r="670" spans="1:25">
      <c r="A670">
        <v>8222</v>
      </c>
      <c r="B670">
        <v>229</v>
      </c>
      <c r="C670" t="str">
        <f t="shared" si="130"/>
        <v>n229</v>
      </c>
      <c r="D670" t="str">
        <f>VLOOKUP(A670,Demand_calculation!$A$2:$B$402,2,0)</f>
        <v>load197</v>
      </c>
      <c r="F670" t="s">
        <v>12751</v>
      </c>
      <c r="G670" t="s">
        <v>12069</v>
      </c>
      <c r="I670" t="s">
        <v>12751</v>
      </c>
      <c r="J670" t="s">
        <v>12069</v>
      </c>
      <c r="K670" t="e">
        <f>VLOOKUP(J670,Demand_calculation!$B$2:$M$402,12,0)</f>
        <v>#N/A</v>
      </c>
      <c r="L670" t="e">
        <f>VLOOKUP(J670,Demand_calculation!$B$2:$AA$402,13,0)</f>
        <v>#N/A</v>
      </c>
      <c r="M670" t="e">
        <f>VLOOKUP(J670,Demand_calculation!$B$2:$AA$402,14,0)</f>
        <v>#N/A</v>
      </c>
      <c r="N670" t="e">
        <f>VLOOKUP(J670,Demand_calculation!$B$2:$AA$402,15,0)</f>
        <v>#N/A</v>
      </c>
      <c r="O670" t="e">
        <f>VLOOKUP(J670,Demand_calculation!$B$2:$AA$402,16,0)</f>
        <v>#N/A</v>
      </c>
      <c r="P670" t="e">
        <f>VLOOKUP(J670,Demand_calculation!$B$2:$AA$402,17,0)</f>
        <v>#N/A</v>
      </c>
      <c r="Q670" t="e">
        <f>VLOOKUP(J670,Demand_calculation!$B$2:$AA$402,18,0)</f>
        <v>#N/A</v>
      </c>
      <c r="R670" t="e">
        <f>VLOOKUP(J670,Demand_calculation!$B$2:$AA$402,19,0)</f>
        <v>#N/A</v>
      </c>
      <c r="S670" t="e">
        <f>VLOOKUP(J670,Demand_calculation!$B$2:$AA$402,20,0)</f>
        <v>#N/A</v>
      </c>
      <c r="T670" t="e">
        <f>VLOOKUP(J670,Demand_calculation!$B$2:$AA$402,21,0)</f>
        <v>#N/A</v>
      </c>
      <c r="U670" t="e">
        <f>VLOOKUP(J670,Demand_calculation!$B$2:$AA$402,22,0)</f>
        <v>#N/A</v>
      </c>
      <c r="V670" t="e">
        <f>VLOOKUP(J670,Demand_calculation!$B$2:$AA$402,23,0)</f>
        <v>#N/A</v>
      </c>
      <c r="W670" t="e">
        <f>VLOOKUP(J670,Demand_calculation!$B$2:$AA$402,24,0)</f>
        <v>#N/A</v>
      </c>
      <c r="X670" t="e">
        <f>VLOOKUP(J670,Demand_calculation!$B$2:$AA$402,25,0)</f>
        <v>#N/A</v>
      </c>
      <c r="Y670" t="e">
        <f>VLOOKUP(J670,Demand_calculation!$B$2:$AA$402,26,0)</f>
        <v>#N/A</v>
      </c>
    </row>
    <row r="671" spans="1:25">
      <c r="A671">
        <v>8225</v>
      </c>
      <c r="B671">
        <v>309</v>
      </c>
      <c r="C671" t="str">
        <f t="shared" si="130"/>
        <v>n309</v>
      </c>
      <c r="D671" t="str">
        <f>VLOOKUP(A671,Demand_calculation!$A$2:$B$402,2,0)</f>
        <v>load198</v>
      </c>
      <c r="F671" t="s">
        <v>12751</v>
      </c>
      <c r="G671" t="s">
        <v>12071</v>
      </c>
      <c r="I671" t="s">
        <v>12751</v>
      </c>
      <c r="J671" t="s">
        <v>12071</v>
      </c>
      <c r="K671" t="e">
        <f>VLOOKUP(J671,Demand_calculation!$B$2:$M$402,12,0)</f>
        <v>#N/A</v>
      </c>
      <c r="L671" t="e">
        <f>VLOOKUP(J671,Demand_calculation!$B$2:$AA$402,13,0)</f>
        <v>#N/A</v>
      </c>
      <c r="M671" t="e">
        <f>VLOOKUP(J671,Demand_calculation!$B$2:$AA$402,14,0)</f>
        <v>#N/A</v>
      </c>
      <c r="N671" t="e">
        <f>VLOOKUP(J671,Demand_calculation!$B$2:$AA$402,15,0)</f>
        <v>#N/A</v>
      </c>
      <c r="O671" t="e">
        <f>VLOOKUP(J671,Demand_calculation!$B$2:$AA$402,16,0)</f>
        <v>#N/A</v>
      </c>
      <c r="P671" t="e">
        <f>VLOOKUP(J671,Demand_calculation!$B$2:$AA$402,17,0)</f>
        <v>#N/A</v>
      </c>
      <c r="Q671" t="e">
        <f>VLOOKUP(J671,Demand_calculation!$B$2:$AA$402,18,0)</f>
        <v>#N/A</v>
      </c>
      <c r="R671" t="e">
        <f>VLOOKUP(J671,Demand_calculation!$B$2:$AA$402,19,0)</f>
        <v>#N/A</v>
      </c>
      <c r="S671" t="e">
        <f>VLOOKUP(J671,Demand_calculation!$B$2:$AA$402,20,0)</f>
        <v>#N/A</v>
      </c>
      <c r="T671" t="e">
        <f>VLOOKUP(J671,Demand_calculation!$B$2:$AA$402,21,0)</f>
        <v>#N/A</v>
      </c>
      <c r="U671" t="e">
        <f>VLOOKUP(J671,Demand_calculation!$B$2:$AA$402,22,0)</f>
        <v>#N/A</v>
      </c>
      <c r="V671" t="e">
        <f>VLOOKUP(J671,Demand_calculation!$B$2:$AA$402,23,0)</f>
        <v>#N/A</v>
      </c>
      <c r="W671" t="e">
        <f>VLOOKUP(J671,Demand_calculation!$B$2:$AA$402,24,0)</f>
        <v>#N/A</v>
      </c>
      <c r="X671" t="e">
        <f>VLOOKUP(J671,Demand_calculation!$B$2:$AA$402,25,0)</f>
        <v>#N/A</v>
      </c>
      <c r="Y671" t="e">
        <f>VLOOKUP(J671,Demand_calculation!$B$2:$AA$402,26,0)</f>
        <v>#N/A</v>
      </c>
    </row>
    <row r="672" spans="1:25">
      <c r="A672">
        <v>8225</v>
      </c>
      <c r="B672">
        <v>381</v>
      </c>
      <c r="C672" t="str">
        <f t="shared" si="130"/>
        <v>n381</v>
      </c>
      <c r="D672" t="str">
        <f>VLOOKUP(A672,Demand_calculation!$A$2:$B$402,2,0)</f>
        <v>load198</v>
      </c>
      <c r="F672" t="s">
        <v>12751</v>
      </c>
      <c r="G672" t="s">
        <v>12072</v>
      </c>
      <c r="I672" t="s">
        <v>12751</v>
      </c>
      <c r="J672" t="s">
        <v>12072</v>
      </c>
      <c r="K672" t="e">
        <f>VLOOKUP(J672,Demand_calculation!$B$2:$M$402,12,0)</f>
        <v>#N/A</v>
      </c>
      <c r="L672" t="e">
        <f>VLOOKUP(J672,Demand_calculation!$B$2:$AA$402,13,0)</f>
        <v>#N/A</v>
      </c>
      <c r="M672" t="e">
        <f>VLOOKUP(J672,Demand_calculation!$B$2:$AA$402,14,0)</f>
        <v>#N/A</v>
      </c>
      <c r="N672" t="e">
        <f>VLOOKUP(J672,Demand_calculation!$B$2:$AA$402,15,0)</f>
        <v>#N/A</v>
      </c>
      <c r="O672" t="e">
        <f>VLOOKUP(J672,Demand_calculation!$B$2:$AA$402,16,0)</f>
        <v>#N/A</v>
      </c>
      <c r="P672" t="e">
        <f>VLOOKUP(J672,Demand_calculation!$B$2:$AA$402,17,0)</f>
        <v>#N/A</v>
      </c>
      <c r="Q672" t="e">
        <f>VLOOKUP(J672,Demand_calculation!$B$2:$AA$402,18,0)</f>
        <v>#N/A</v>
      </c>
      <c r="R672" t="e">
        <f>VLOOKUP(J672,Demand_calculation!$B$2:$AA$402,19,0)</f>
        <v>#N/A</v>
      </c>
      <c r="S672" t="e">
        <f>VLOOKUP(J672,Demand_calculation!$B$2:$AA$402,20,0)</f>
        <v>#N/A</v>
      </c>
      <c r="T672" t="e">
        <f>VLOOKUP(J672,Demand_calculation!$B$2:$AA$402,21,0)</f>
        <v>#N/A</v>
      </c>
      <c r="U672" t="e">
        <f>VLOOKUP(J672,Demand_calculation!$B$2:$AA$402,22,0)</f>
        <v>#N/A</v>
      </c>
      <c r="V672" t="e">
        <f>VLOOKUP(J672,Demand_calculation!$B$2:$AA$402,23,0)</f>
        <v>#N/A</v>
      </c>
      <c r="W672" t="e">
        <f>VLOOKUP(J672,Demand_calculation!$B$2:$AA$402,24,0)</f>
        <v>#N/A</v>
      </c>
      <c r="X672" t="e">
        <f>VLOOKUP(J672,Demand_calculation!$B$2:$AA$402,25,0)</f>
        <v>#N/A</v>
      </c>
      <c r="Y672" t="e">
        <f>VLOOKUP(J672,Demand_calculation!$B$2:$AA$402,26,0)</f>
        <v>#N/A</v>
      </c>
    </row>
    <row r="673" spans="1:25">
      <c r="A673">
        <v>8225</v>
      </c>
      <c r="B673">
        <v>421</v>
      </c>
      <c r="C673" t="str">
        <f t="shared" si="130"/>
        <v>n421</v>
      </c>
      <c r="D673" t="str">
        <f>VLOOKUP(A673,Demand_calculation!$A$2:$B$402,2,0)</f>
        <v>load198</v>
      </c>
      <c r="F673" t="s">
        <v>12751</v>
      </c>
      <c r="G673" t="s">
        <v>12074</v>
      </c>
      <c r="I673" t="s">
        <v>12751</v>
      </c>
      <c r="J673" t="s">
        <v>12074</v>
      </c>
      <c r="K673" t="e">
        <f>VLOOKUP(J673,Demand_calculation!$B$2:$M$402,12,0)</f>
        <v>#N/A</v>
      </c>
      <c r="L673" t="e">
        <f>VLOOKUP(J673,Demand_calculation!$B$2:$AA$402,13,0)</f>
        <v>#N/A</v>
      </c>
      <c r="M673" t="e">
        <f>VLOOKUP(J673,Demand_calculation!$B$2:$AA$402,14,0)</f>
        <v>#N/A</v>
      </c>
      <c r="N673" t="e">
        <f>VLOOKUP(J673,Demand_calculation!$B$2:$AA$402,15,0)</f>
        <v>#N/A</v>
      </c>
      <c r="O673" t="e">
        <f>VLOOKUP(J673,Demand_calculation!$B$2:$AA$402,16,0)</f>
        <v>#N/A</v>
      </c>
      <c r="P673" t="e">
        <f>VLOOKUP(J673,Demand_calculation!$B$2:$AA$402,17,0)</f>
        <v>#N/A</v>
      </c>
      <c r="Q673" t="e">
        <f>VLOOKUP(J673,Demand_calculation!$B$2:$AA$402,18,0)</f>
        <v>#N/A</v>
      </c>
      <c r="R673" t="e">
        <f>VLOOKUP(J673,Demand_calculation!$B$2:$AA$402,19,0)</f>
        <v>#N/A</v>
      </c>
      <c r="S673" t="e">
        <f>VLOOKUP(J673,Demand_calculation!$B$2:$AA$402,20,0)</f>
        <v>#N/A</v>
      </c>
      <c r="T673" t="e">
        <f>VLOOKUP(J673,Demand_calculation!$B$2:$AA$402,21,0)</f>
        <v>#N/A</v>
      </c>
      <c r="U673" t="e">
        <f>VLOOKUP(J673,Demand_calculation!$B$2:$AA$402,22,0)</f>
        <v>#N/A</v>
      </c>
      <c r="V673" t="e">
        <f>VLOOKUP(J673,Demand_calculation!$B$2:$AA$402,23,0)</f>
        <v>#N/A</v>
      </c>
      <c r="W673" t="e">
        <f>VLOOKUP(J673,Demand_calculation!$B$2:$AA$402,24,0)</f>
        <v>#N/A</v>
      </c>
      <c r="X673" t="e">
        <f>VLOOKUP(J673,Demand_calculation!$B$2:$AA$402,25,0)</f>
        <v>#N/A</v>
      </c>
      <c r="Y673" t="e">
        <f>VLOOKUP(J673,Demand_calculation!$B$2:$AA$402,26,0)</f>
        <v>#N/A</v>
      </c>
    </row>
    <row r="674" spans="1:25">
      <c r="A674">
        <v>8226</v>
      </c>
      <c r="B674">
        <v>214</v>
      </c>
      <c r="C674" t="str">
        <f t="shared" si="130"/>
        <v>n214</v>
      </c>
      <c r="D674" t="str">
        <f>VLOOKUP(A674,Demand_calculation!$A$2:$B$402,2,0)</f>
        <v>load199</v>
      </c>
      <c r="F674" t="s">
        <v>12751</v>
      </c>
      <c r="G674" t="s">
        <v>12075</v>
      </c>
      <c r="I674" t="s">
        <v>12751</v>
      </c>
      <c r="J674" t="s">
        <v>12075</v>
      </c>
      <c r="K674" t="e">
        <f>VLOOKUP(J674,Demand_calculation!$B$2:$M$402,12,0)</f>
        <v>#N/A</v>
      </c>
      <c r="L674" t="e">
        <f>VLOOKUP(J674,Demand_calculation!$B$2:$AA$402,13,0)</f>
        <v>#N/A</v>
      </c>
      <c r="M674" t="e">
        <f>VLOOKUP(J674,Demand_calculation!$B$2:$AA$402,14,0)</f>
        <v>#N/A</v>
      </c>
      <c r="N674" t="e">
        <f>VLOOKUP(J674,Demand_calculation!$B$2:$AA$402,15,0)</f>
        <v>#N/A</v>
      </c>
      <c r="O674" t="e">
        <f>VLOOKUP(J674,Demand_calculation!$B$2:$AA$402,16,0)</f>
        <v>#N/A</v>
      </c>
      <c r="P674" t="e">
        <f>VLOOKUP(J674,Demand_calculation!$B$2:$AA$402,17,0)</f>
        <v>#N/A</v>
      </c>
      <c r="Q674" t="e">
        <f>VLOOKUP(J674,Demand_calculation!$B$2:$AA$402,18,0)</f>
        <v>#N/A</v>
      </c>
      <c r="R674" t="e">
        <f>VLOOKUP(J674,Demand_calculation!$B$2:$AA$402,19,0)</f>
        <v>#N/A</v>
      </c>
      <c r="S674" t="e">
        <f>VLOOKUP(J674,Demand_calculation!$B$2:$AA$402,20,0)</f>
        <v>#N/A</v>
      </c>
      <c r="T674" t="e">
        <f>VLOOKUP(J674,Demand_calculation!$B$2:$AA$402,21,0)</f>
        <v>#N/A</v>
      </c>
      <c r="U674" t="e">
        <f>VLOOKUP(J674,Demand_calculation!$B$2:$AA$402,22,0)</f>
        <v>#N/A</v>
      </c>
      <c r="V674" t="e">
        <f>VLOOKUP(J674,Demand_calculation!$B$2:$AA$402,23,0)</f>
        <v>#N/A</v>
      </c>
      <c r="W674" t="e">
        <f>VLOOKUP(J674,Demand_calculation!$B$2:$AA$402,24,0)</f>
        <v>#N/A</v>
      </c>
      <c r="X674" t="e">
        <f>VLOOKUP(J674,Demand_calculation!$B$2:$AA$402,25,0)</f>
        <v>#N/A</v>
      </c>
      <c r="Y674" t="e">
        <f>VLOOKUP(J674,Demand_calculation!$B$2:$AA$402,26,0)</f>
        <v>#N/A</v>
      </c>
    </row>
    <row r="675" spans="1:25">
      <c r="A675">
        <v>8226</v>
      </c>
      <c r="B675">
        <v>422</v>
      </c>
      <c r="C675" t="str">
        <f t="shared" si="130"/>
        <v>n422</v>
      </c>
      <c r="D675" t="str">
        <f>VLOOKUP(A675,Demand_calculation!$A$2:$B$402,2,0)</f>
        <v>load199</v>
      </c>
      <c r="F675" t="s">
        <v>12863</v>
      </c>
      <c r="G675" t="s">
        <v>11916</v>
      </c>
      <c r="I675" t="s">
        <v>12863</v>
      </c>
      <c r="J675" t="s">
        <v>11916</v>
      </c>
      <c r="K675" t="e">
        <f>VLOOKUP(J675,Demand_calculation!$B$2:$M$402,12,0)</f>
        <v>#N/A</v>
      </c>
      <c r="L675" t="e">
        <f>VLOOKUP(J675,Demand_calculation!$B$2:$AA$402,13,0)</f>
        <v>#N/A</v>
      </c>
      <c r="M675" t="e">
        <f>VLOOKUP(J675,Demand_calculation!$B$2:$AA$402,14,0)</f>
        <v>#N/A</v>
      </c>
      <c r="N675" t="e">
        <f>VLOOKUP(J675,Demand_calculation!$B$2:$AA$402,15,0)</f>
        <v>#N/A</v>
      </c>
      <c r="O675" t="e">
        <f>VLOOKUP(J675,Demand_calculation!$B$2:$AA$402,16,0)</f>
        <v>#N/A</v>
      </c>
      <c r="P675" t="e">
        <f>VLOOKUP(J675,Demand_calculation!$B$2:$AA$402,17,0)</f>
        <v>#N/A</v>
      </c>
      <c r="Q675" t="e">
        <f>VLOOKUP(J675,Demand_calculation!$B$2:$AA$402,18,0)</f>
        <v>#N/A</v>
      </c>
      <c r="R675" t="e">
        <f>VLOOKUP(J675,Demand_calculation!$B$2:$AA$402,19,0)</f>
        <v>#N/A</v>
      </c>
      <c r="S675" t="e">
        <f>VLOOKUP(J675,Demand_calculation!$B$2:$AA$402,20,0)</f>
        <v>#N/A</v>
      </c>
      <c r="T675" t="e">
        <f>VLOOKUP(J675,Demand_calculation!$B$2:$AA$402,21,0)</f>
        <v>#N/A</v>
      </c>
      <c r="U675" t="e">
        <f>VLOOKUP(J675,Demand_calculation!$B$2:$AA$402,22,0)</f>
        <v>#N/A</v>
      </c>
      <c r="V675" t="e">
        <f>VLOOKUP(J675,Demand_calculation!$B$2:$AA$402,23,0)</f>
        <v>#N/A</v>
      </c>
      <c r="W675" t="e">
        <f>VLOOKUP(J675,Demand_calculation!$B$2:$AA$402,24,0)</f>
        <v>#N/A</v>
      </c>
      <c r="X675" t="e">
        <f>VLOOKUP(J675,Demand_calculation!$B$2:$AA$402,25,0)</f>
        <v>#N/A</v>
      </c>
      <c r="Y675" t="e">
        <f>VLOOKUP(J675,Demand_calculation!$B$2:$AA$402,26,0)</f>
        <v>#N/A</v>
      </c>
    </row>
    <row r="676" spans="1:25">
      <c r="A676">
        <v>8226</v>
      </c>
      <c r="B676">
        <v>56</v>
      </c>
      <c r="C676" t="str">
        <f t="shared" si="130"/>
        <v>n56</v>
      </c>
      <c r="D676" t="str">
        <f>VLOOKUP(A676,Demand_calculation!$A$2:$B$402,2,0)</f>
        <v>load199</v>
      </c>
      <c r="F676" t="s">
        <v>12863</v>
      </c>
      <c r="G676" t="s">
        <v>11922</v>
      </c>
      <c r="I676" t="s">
        <v>12863</v>
      </c>
      <c r="J676" t="s">
        <v>11922</v>
      </c>
      <c r="K676" t="e">
        <f>VLOOKUP(J676,Demand_calculation!$B$2:$M$402,12,0)</f>
        <v>#N/A</v>
      </c>
      <c r="L676" t="e">
        <f>VLOOKUP(J676,Demand_calculation!$B$2:$AA$402,13,0)</f>
        <v>#N/A</v>
      </c>
      <c r="M676" t="e">
        <f>VLOOKUP(J676,Demand_calculation!$B$2:$AA$402,14,0)</f>
        <v>#N/A</v>
      </c>
      <c r="N676" t="e">
        <f>VLOOKUP(J676,Demand_calculation!$B$2:$AA$402,15,0)</f>
        <v>#N/A</v>
      </c>
      <c r="O676" t="e">
        <f>VLOOKUP(J676,Demand_calculation!$B$2:$AA$402,16,0)</f>
        <v>#N/A</v>
      </c>
      <c r="P676" t="e">
        <f>VLOOKUP(J676,Demand_calculation!$B$2:$AA$402,17,0)</f>
        <v>#N/A</v>
      </c>
      <c r="Q676" t="e">
        <f>VLOOKUP(J676,Demand_calculation!$B$2:$AA$402,18,0)</f>
        <v>#N/A</v>
      </c>
      <c r="R676" t="e">
        <f>VLOOKUP(J676,Demand_calculation!$B$2:$AA$402,19,0)</f>
        <v>#N/A</v>
      </c>
      <c r="S676" t="e">
        <f>VLOOKUP(J676,Demand_calculation!$B$2:$AA$402,20,0)</f>
        <v>#N/A</v>
      </c>
      <c r="T676" t="e">
        <f>VLOOKUP(J676,Demand_calculation!$B$2:$AA$402,21,0)</f>
        <v>#N/A</v>
      </c>
      <c r="U676" t="e">
        <f>VLOOKUP(J676,Demand_calculation!$B$2:$AA$402,22,0)</f>
        <v>#N/A</v>
      </c>
      <c r="V676" t="e">
        <f>VLOOKUP(J676,Demand_calculation!$B$2:$AA$402,23,0)</f>
        <v>#N/A</v>
      </c>
      <c r="W676" t="e">
        <f>VLOOKUP(J676,Demand_calculation!$B$2:$AA$402,24,0)</f>
        <v>#N/A</v>
      </c>
      <c r="X676" t="e">
        <f>VLOOKUP(J676,Demand_calculation!$B$2:$AA$402,25,0)</f>
        <v>#N/A</v>
      </c>
      <c r="Y676" t="e">
        <f>VLOOKUP(J676,Demand_calculation!$B$2:$AA$402,26,0)</f>
        <v>#N/A</v>
      </c>
    </row>
    <row r="677" spans="1:25">
      <c r="A677">
        <v>8226</v>
      </c>
      <c r="B677">
        <v>228</v>
      </c>
      <c r="C677" t="str">
        <f t="shared" si="130"/>
        <v>n228</v>
      </c>
      <c r="D677" t="str">
        <f>VLOOKUP(A677,Demand_calculation!$A$2:$B$402,2,0)</f>
        <v>load199</v>
      </c>
      <c r="F677" t="s">
        <v>12863</v>
      </c>
      <c r="G677" t="s">
        <v>11930</v>
      </c>
      <c r="I677" t="s">
        <v>12863</v>
      </c>
      <c r="J677" t="s">
        <v>11930</v>
      </c>
      <c r="K677" t="e">
        <f>VLOOKUP(J677,Demand_calculation!$B$2:$M$402,12,0)</f>
        <v>#N/A</v>
      </c>
      <c r="L677" t="e">
        <f>VLOOKUP(J677,Demand_calculation!$B$2:$AA$402,13,0)</f>
        <v>#N/A</v>
      </c>
      <c r="M677" t="e">
        <f>VLOOKUP(J677,Demand_calculation!$B$2:$AA$402,14,0)</f>
        <v>#N/A</v>
      </c>
      <c r="N677" t="e">
        <f>VLOOKUP(J677,Demand_calculation!$B$2:$AA$402,15,0)</f>
        <v>#N/A</v>
      </c>
      <c r="O677" t="e">
        <f>VLOOKUP(J677,Demand_calculation!$B$2:$AA$402,16,0)</f>
        <v>#N/A</v>
      </c>
      <c r="P677" t="e">
        <f>VLOOKUP(J677,Demand_calculation!$B$2:$AA$402,17,0)</f>
        <v>#N/A</v>
      </c>
      <c r="Q677" t="e">
        <f>VLOOKUP(J677,Demand_calculation!$B$2:$AA$402,18,0)</f>
        <v>#N/A</v>
      </c>
      <c r="R677" t="e">
        <f>VLOOKUP(J677,Demand_calculation!$B$2:$AA$402,19,0)</f>
        <v>#N/A</v>
      </c>
      <c r="S677" t="e">
        <f>VLOOKUP(J677,Demand_calculation!$B$2:$AA$402,20,0)</f>
        <v>#N/A</v>
      </c>
      <c r="T677" t="e">
        <f>VLOOKUP(J677,Demand_calculation!$B$2:$AA$402,21,0)</f>
        <v>#N/A</v>
      </c>
      <c r="U677" t="e">
        <f>VLOOKUP(J677,Demand_calculation!$B$2:$AA$402,22,0)</f>
        <v>#N/A</v>
      </c>
      <c r="V677" t="e">
        <f>VLOOKUP(J677,Demand_calculation!$B$2:$AA$402,23,0)</f>
        <v>#N/A</v>
      </c>
      <c r="W677" t="e">
        <f>VLOOKUP(J677,Demand_calculation!$B$2:$AA$402,24,0)</f>
        <v>#N/A</v>
      </c>
      <c r="X677" t="e">
        <f>VLOOKUP(J677,Demand_calculation!$B$2:$AA$402,25,0)</f>
        <v>#N/A</v>
      </c>
      <c r="Y677" t="e">
        <f>VLOOKUP(J677,Demand_calculation!$B$2:$AA$402,26,0)</f>
        <v>#N/A</v>
      </c>
    </row>
    <row r="678" spans="1:25">
      <c r="A678">
        <v>8226</v>
      </c>
      <c r="B678">
        <v>55</v>
      </c>
      <c r="C678" t="str">
        <f t="shared" si="130"/>
        <v>n55</v>
      </c>
      <c r="D678" t="str">
        <f>VLOOKUP(A678,Demand_calculation!$A$2:$B$402,2,0)</f>
        <v>load199</v>
      </c>
      <c r="F678" t="s">
        <v>12863</v>
      </c>
      <c r="G678" t="s">
        <v>11936</v>
      </c>
      <c r="I678" t="s">
        <v>12863</v>
      </c>
      <c r="J678" t="s">
        <v>11936</v>
      </c>
      <c r="K678" t="e">
        <f>VLOOKUP(J678,Demand_calculation!$B$2:$M$402,12,0)</f>
        <v>#N/A</v>
      </c>
      <c r="L678" t="e">
        <f>VLOOKUP(J678,Demand_calculation!$B$2:$AA$402,13,0)</f>
        <v>#N/A</v>
      </c>
      <c r="M678" t="e">
        <f>VLOOKUP(J678,Demand_calculation!$B$2:$AA$402,14,0)</f>
        <v>#N/A</v>
      </c>
      <c r="N678" t="e">
        <f>VLOOKUP(J678,Demand_calculation!$B$2:$AA$402,15,0)</f>
        <v>#N/A</v>
      </c>
      <c r="O678" t="e">
        <f>VLOOKUP(J678,Demand_calculation!$B$2:$AA$402,16,0)</f>
        <v>#N/A</v>
      </c>
      <c r="P678" t="e">
        <f>VLOOKUP(J678,Demand_calculation!$B$2:$AA$402,17,0)</f>
        <v>#N/A</v>
      </c>
      <c r="Q678" t="e">
        <f>VLOOKUP(J678,Demand_calculation!$B$2:$AA$402,18,0)</f>
        <v>#N/A</v>
      </c>
      <c r="R678" t="e">
        <f>VLOOKUP(J678,Demand_calculation!$B$2:$AA$402,19,0)</f>
        <v>#N/A</v>
      </c>
      <c r="S678" t="e">
        <f>VLOOKUP(J678,Demand_calculation!$B$2:$AA$402,20,0)</f>
        <v>#N/A</v>
      </c>
      <c r="T678" t="e">
        <f>VLOOKUP(J678,Demand_calculation!$B$2:$AA$402,21,0)</f>
        <v>#N/A</v>
      </c>
      <c r="U678" t="e">
        <f>VLOOKUP(J678,Demand_calculation!$B$2:$AA$402,22,0)</f>
        <v>#N/A</v>
      </c>
      <c r="V678" t="e">
        <f>VLOOKUP(J678,Demand_calculation!$B$2:$AA$402,23,0)</f>
        <v>#N/A</v>
      </c>
      <c r="W678" t="e">
        <f>VLOOKUP(J678,Demand_calculation!$B$2:$AA$402,24,0)</f>
        <v>#N/A</v>
      </c>
      <c r="X678" t="e">
        <f>VLOOKUP(J678,Demand_calculation!$B$2:$AA$402,25,0)</f>
        <v>#N/A</v>
      </c>
      <c r="Y678" t="e">
        <f>VLOOKUP(J678,Demand_calculation!$B$2:$AA$402,26,0)</f>
        <v>#N/A</v>
      </c>
    </row>
    <row r="679" spans="1:25">
      <c r="A679">
        <v>8226</v>
      </c>
      <c r="B679">
        <v>488</v>
      </c>
      <c r="C679" t="str">
        <f t="shared" si="130"/>
        <v>n488</v>
      </c>
      <c r="D679" t="str">
        <f>VLOOKUP(A679,Demand_calculation!$A$2:$B$402,2,0)</f>
        <v>load199</v>
      </c>
      <c r="F679" t="s">
        <v>12852</v>
      </c>
      <c r="G679" t="s">
        <v>11910</v>
      </c>
      <c r="I679" t="s">
        <v>12852</v>
      </c>
      <c r="J679" t="s">
        <v>11910</v>
      </c>
      <c r="K679" t="e">
        <f>VLOOKUP(J679,Demand_calculation!$B$2:$M$402,12,0)</f>
        <v>#N/A</v>
      </c>
      <c r="L679" t="e">
        <f>VLOOKUP(J679,Demand_calculation!$B$2:$AA$402,13,0)</f>
        <v>#N/A</v>
      </c>
      <c r="M679" t="e">
        <f>VLOOKUP(J679,Demand_calculation!$B$2:$AA$402,14,0)</f>
        <v>#N/A</v>
      </c>
      <c r="N679" t="e">
        <f>VLOOKUP(J679,Demand_calculation!$B$2:$AA$402,15,0)</f>
        <v>#N/A</v>
      </c>
      <c r="O679" t="e">
        <f>VLOOKUP(J679,Demand_calculation!$B$2:$AA$402,16,0)</f>
        <v>#N/A</v>
      </c>
      <c r="P679" t="e">
        <f>VLOOKUP(J679,Demand_calculation!$B$2:$AA$402,17,0)</f>
        <v>#N/A</v>
      </c>
      <c r="Q679" t="e">
        <f>VLOOKUP(J679,Demand_calculation!$B$2:$AA$402,18,0)</f>
        <v>#N/A</v>
      </c>
      <c r="R679" t="e">
        <f>VLOOKUP(J679,Demand_calculation!$B$2:$AA$402,19,0)</f>
        <v>#N/A</v>
      </c>
      <c r="S679" t="e">
        <f>VLOOKUP(J679,Demand_calculation!$B$2:$AA$402,20,0)</f>
        <v>#N/A</v>
      </c>
      <c r="T679" t="e">
        <f>VLOOKUP(J679,Demand_calculation!$B$2:$AA$402,21,0)</f>
        <v>#N/A</v>
      </c>
      <c r="U679" t="e">
        <f>VLOOKUP(J679,Demand_calculation!$B$2:$AA$402,22,0)</f>
        <v>#N/A</v>
      </c>
      <c r="V679" t="e">
        <f>VLOOKUP(J679,Demand_calculation!$B$2:$AA$402,23,0)</f>
        <v>#N/A</v>
      </c>
      <c r="W679" t="e">
        <f>VLOOKUP(J679,Demand_calculation!$B$2:$AA$402,24,0)</f>
        <v>#N/A</v>
      </c>
      <c r="X679" t="e">
        <f>VLOOKUP(J679,Demand_calculation!$B$2:$AA$402,25,0)</f>
        <v>#N/A</v>
      </c>
      <c r="Y679" t="e">
        <f>VLOOKUP(J679,Demand_calculation!$B$2:$AA$402,26,0)</f>
        <v>#N/A</v>
      </c>
    </row>
    <row r="680" spans="1:25">
      <c r="A680">
        <v>8226</v>
      </c>
      <c r="B680">
        <v>413</v>
      </c>
      <c r="C680" t="str">
        <f t="shared" si="130"/>
        <v>n413</v>
      </c>
      <c r="D680" t="str">
        <f>VLOOKUP(A680,Demand_calculation!$A$2:$B$402,2,0)</f>
        <v>load199</v>
      </c>
      <c r="F680" t="s">
        <v>12852</v>
      </c>
      <c r="G680" t="s">
        <v>11911</v>
      </c>
      <c r="I680" t="s">
        <v>12852</v>
      </c>
      <c r="J680" t="s">
        <v>11911</v>
      </c>
      <c r="K680" t="e">
        <f>VLOOKUP(J680,Demand_calculation!$B$2:$M$402,12,0)</f>
        <v>#N/A</v>
      </c>
      <c r="L680" t="e">
        <f>VLOOKUP(J680,Demand_calculation!$B$2:$AA$402,13,0)</f>
        <v>#N/A</v>
      </c>
      <c r="M680" t="e">
        <f>VLOOKUP(J680,Demand_calculation!$B$2:$AA$402,14,0)</f>
        <v>#N/A</v>
      </c>
      <c r="N680" t="e">
        <f>VLOOKUP(J680,Demand_calculation!$B$2:$AA$402,15,0)</f>
        <v>#N/A</v>
      </c>
      <c r="O680" t="e">
        <f>VLOOKUP(J680,Demand_calculation!$B$2:$AA$402,16,0)</f>
        <v>#N/A</v>
      </c>
      <c r="P680" t="e">
        <f>VLOOKUP(J680,Demand_calculation!$B$2:$AA$402,17,0)</f>
        <v>#N/A</v>
      </c>
      <c r="Q680" t="e">
        <f>VLOOKUP(J680,Demand_calculation!$B$2:$AA$402,18,0)</f>
        <v>#N/A</v>
      </c>
      <c r="R680" t="e">
        <f>VLOOKUP(J680,Demand_calculation!$B$2:$AA$402,19,0)</f>
        <v>#N/A</v>
      </c>
      <c r="S680" t="e">
        <f>VLOOKUP(J680,Demand_calculation!$B$2:$AA$402,20,0)</f>
        <v>#N/A</v>
      </c>
      <c r="T680" t="e">
        <f>VLOOKUP(J680,Demand_calculation!$B$2:$AA$402,21,0)</f>
        <v>#N/A</v>
      </c>
      <c r="U680" t="e">
        <f>VLOOKUP(J680,Demand_calculation!$B$2:$AA$402,22,0)</f>
        <v>#N/A</v>
      </c>
      <c r="V680" t="e">
        <f>VLOOKUP(J680,Demand_calculation!$B$2:$AA$402,23,0)</f>
        <v>#N/A</v>
      </c>
      <c r="W680" t="e">
        <f>VLOOKUP(J680,Demand_calculation!$B$2:$AA$402,24,0)</f>
        <v>#N/A</v>
      </c>
      <c r="X680" t="e">
        <f>VLOOKUP(J680,Demand_calculation!$B$2:$AA$402,25,0)</f>
        <v>#N/A</v>
      </c>
      <c r="Y680" t="e">
        <f>VLOOKUP(J680,Demand_calculation!$B$2:$AA$402,26,0)</f>
        <v>#N/A</v>
      </c>
    </row>
    <row r="681" spans="1:25">
      <c r="A681">
        <v>8226</v>
      </c>
      <c r="B681">
        <v>339</v>
      </c>
      <c r="C681" t="str">
        <f t="shared" si="130"/>
        <v>n339</v>
      </c>
      <c r="D681" t="str">
        <f>VLOOKUP(A681,Demand_calculation!$A$2:$B$402,2,0)</f>
        <v>load199</v>
      </c>
      <c r="F681" t="s">
        <v>12852</v>
      </c>
      <c r="G681" t="s">
        <v>11922</v>
      </c>
      <c r="I681" t="s">
        <v>12852</v>
      </c>
      <c r="J681" t="s">
        <v>11922</v>
      </c>
      <c r="K681" t="e">
        <f>VLOOKUP(J681,Demand_calculation!$B$2:$M$402,12,0)</f>
        <v>#N/A</v>
      </c>
      <c r="L681" t="e">
        <f>VLOOKUP(J681,Demand_calculation!$B$2:$AA$402,13,0)</f>
        <v>#N/A</v>
      </c>
      <c r="M681" t="e">
        <f>VLOOKUP(J681,Demand_calculation!$B$2:$AA$402,14,0)</f>
        <v>#N/A</v>
      </c>
      <c r="N681" t="e">
        <f>VLOOKUP(J681,Demand_calculation!$B$2:$AA$402,15,0)</f>
        <v>#N/A</v>
      </c>
      <c r="O681" t="e">
        <f>VLOOKUP(J681,Demand_calculation!$B$2:$AA$402,16,0)</f>
        <v>#N/A</v>
      </c>
      <c r="P681" t="e">
        <f>VLOOKUP(J681,Demand_calculation!$B$2:$AA$402,17,0)</f>
        <v>#N/A</v>
      </c>
      <c r="Q681" t="e">
        <f>VLOOKUP(J681,Demand_calculation!$B$2:$AA$402,18,0)</f>
        <v>#N/A</v>
      </c>
      <c r="R681" t="e">
        <f>VLOOKUP(J681,Demand_calculation!$B$2:$AA$402,19,0)</f>
        <v>#N/A</v>
      </c>
      <c r="S681" t="e">
        <f>VLOOKUP(J681,Demand_calculation!$B$2:$AA$402,20,0)</f>
        <v>#N/A</v>
      </c>
      <c r="T681" t="e">
        <f>VLOOKUP(J681,Demand_calculation!$B$2:$AA$402,21,0)</f>
        <v>#N/A</v>
      </c>
      <c r="U681" t="e">
        <f>VLOOKUP(J681,Demand_calculation!$B$2:$AA$402,22,0)</f>
        <v>#N/A</v>
      </c>
      <c r="V681" t="e">
        <f>VLOOKUP(J681,Demand_calculation!$B$2:$AA$402,23,0)</f>
        <v>#N/A</v>
      </c>
      <c r="W681" t="e">
        <f>VLOOKUP(J681,Demand_calculation!$B$2:$AA$402,24,0)</f>
        <v>#N/A</v>
      </c>
      <c r="X681" t="e">
        <f>VLOOKUP(J681,Demand_calculation!$B$2:$AA$402,25,0)</f>
        <v>#N/A</v>
      </c>
      <c r="Y681" t="e">
        <f>VLOOKUP(J681,Demand_calculation!$B$2:$AA$402,26,0)</f>
        <v>#N/A</v>
      </c>
    </row>
    <row r="682" spans="1:25">
      <c r="A682">
        <v>8226</v>
      </c>
      <c r="B682">
        <v>381</v>
      </c>
      <c r="C682" t="str">
        <f t="shared" si="130"/>
        <v>n381</v>
      </c>
      <c r="D682" t="str">
        <f>VLOOKUP(A682,Demand_calculation!$A$2:$B$402,2,0)</f>
        <v>load199</v>
      </c>
      <c r="F682" t="s">
        <v>12852</v>
      </c>
      <c r="G682" t="s">
        <v>11928</v>
      </c>
      <c r="I682" t="s">
        <v>12852</v>
      </c>
      <c r="J682" t="s">
        <v>11928</v>
      </c>
      <c r="K682" t="e">
        <f>VLOOKUP(J682,Demand_calculation!$B$2:$M$402,12,0)</f>
        <v>#N/A</v>
      </c>
      <c r="L682" t="e">
        <f>VLOOKUP(J682,Demand_calculation!$B$2:$AA$402,13,0)</f>
        <v>#N/A</v>
      </c>
      <c r="M682" t="e">
        <f>VLOOKUP(J682,Demand_calculation!$B$2:$AA$402,14,0)</f>
        <v>#N/A</v>
      </c>
      <c r="N682" t="e">
        <f>VLOOKUP(J682,Demand_calculation!$B$2:$AA$402,15,0)</f>
        <v>#N/A</v>
      </c>
      <c r="O682" t="e">
        <f>VLOOKUP(J682,Demand_calculation!$B$2:$AA$402,16,0)</f>
        <v>#N/A</v>
      </c>
      <c r="P682" t="e">
        <f>VLOOKUP(J682,Demand_calculation!$B$2:$AA$402,17,0)</f>
        <v>#N/A</v>
      </c>
      <c r="Q682" t="e">
        <f>VLOOKUP(J682,Demand_calculation!$B$2:$AA$402,18,0)</f>
        <v>#N/A</v>
      </c>
      <c r="R682" t="e">
        <f>VLOOKUP(J682,Demand_calculation!$B$2:$AA$402,19,0)</f>
        <v>#N/A</v>
      </c>
      <c r="S682" t="e">
        <f>VLOOKUP(J682,Demand_calculation!$B$2:$AA$402,20,0)</f>
        <v>#N/A</v>
      </c>
      <c r="T682" t="e">
        <f>VLOOKUP(J682,Demand_calculation!$B$2:$AA$402,21,0)</f>
        <v>#N/A</v>
      </c>
      <c r="U682" t="e">
        <f>VLOOKUP(J682,Demand_calculation!$B$2:$AA$402,22,0)</f>
        <v>#N/A</v>
      </c>
      <c r="V682" t="e">
        <f>VLOOKUP(J682,Demand_calculation!$B$2:$AA$402,23,0)</f>
        <v>#N/A</v>
      </c>
      <c r="W682" t="e">
        <f>VLOOKUP(J682,Demand_calculation!$B$2:$AA$402,24,0)</f>
        <v>#N/A</v>
      </c>
      <c r="X682" t="e">
        <f>VLOOKUP(J682,Demand_calculation!$B$2:$AA$402,25,0)</f>
        <v>#N/A</v>
      </c>
      <c r="Y682" t="e">
        <f>VLOOKUP(J682,Demand_calculation!$B$2:$AA$402,26,0)</f>
        <v>#N/A</v>
      </c>
    </row>
    <row r="683" spans="1:25">
      <c r="A683">
        <v>8226</v>
      </c>
      <c r="B683">
        <v>421</v>
      </c>
      <c r="C683" t="str">
        <f t="shared" si="130"/>
        <v>n421</v>
      </c>
      <c r="D683" t="str">
        <f>VLOOKUP(A683,Demand_calculation!$A$2:$B$402,2,0)</f>
        <v>load199</v>
      </c>
      <c r="F683" t="s">
        <v>12852</v>
      </c>
      <c r="G683" t="s">
        <v>11939</v>
      </c>
      <c r="I683" t="s">
        <v>12852</v>
      </c>
      <c r="J683" t="s">
        <v>11939</v>
      </c>
      <c r="K683" t="e">
        <f>VLOOKUP(J683,Demand_calculation!$B$2:$M$402,12,0)</f>
        <v>#N/A</v>
      </c>
      <c r="L683" t="e">
        <f>VLOOKUP(J683,Demand_calculation!$B$2:$AA$402,13,0)</f>
        <v>#N/A</v>
      </c>
      <c r="M683" t="e">
        <f>VLOOKUP(J683,Demand_calculation!$B$2:$AA$402,14,0)</f>
        <v>#N/A</v>
      </c>
      <c r="N683" t="e">
        <f>VLOOKUP(J683,Demand_calculation!$B$2:$AA$402,15,0)</f>
        <v>#N/A</v>
      </c>
      <c r="O683" t="e">
        <f>VLOOKUP(J683,Demand_calculation!$B$2:$AA$402,16,0)</f>
        <v>#N/A</v>
      </c>
      <c r="P683" t="e">
        <f>VLOOKUP(J683,Demand_calculation!$B$2:$AA$402,17,0)</f>
        <v>#N/A</v>
      </c>
      <c r="Q683" t="e">
        <f>VLOOKUP(J683,Demand_calculation!$B$2:$AA$402,18,0)</f>
        <v>#N/A</v>
      </c>
      <c r="R683" t="e">
        <f>VLOOKUP(J683,Demand_calculation!$B$2:$AA$402,19,0)</f>
        <v>#N/A</v>
      </c>
      <c r="S683" t="e">
        <f>VLOOKUP(J683,Demand_calculation!$B$2:$AA$402,20,0)</f>
        <v>#N/A</v>
      </c>
      <c r="T683" t="e">
        <f>VLOOKUP(J683,Demand_calculation!$B$2:$AA$402,21,0)</f>
        <v>#N/A</v>
      </c>
      <c r="U683" t="e">
        <f>VLOOKUP(J683,Demand_calculation!$B$2:$AA$402,22,0)</f>
        <v>#N/A</v>
      </c>
      <c r="V683" t="e">
        <f>VLOOKUP(J683,Demand_calculation!$B$2:$AA$402,23,0)</f>
        <v>#N/A</v>
      </c>
      <c r="W683" t="e">
        <f>VLOOKUP(J683,Demand_calculation!$B$2:$AA$402,24,0)</f>
        <v>#N/A</v>
      </c>
      <c r="X683" t="e">
        <f>VLOOKUP(J683,Demand_calculation!$B$2:$AA$402,25,0)</f>
        <v>#N/A</v>
      </c>
      <c r="Y683" t="e">
        <f>VLOOKUP(J683,Demand_calculation!$B$2:$AA$402,26,0)</f>
        <v>#N/A</v>
      </c>
    </row>
    <row r="684" spans="1:25">
      <c r="A684">
        <v>8231</v>
      </c>
      <c r="B684">
        <v>58</v>
      </c>
      <c r="C684" t="str">
        <f t="shared" si="130"/>
        <v>n58</v>
      </c>
      <c r="D684" t="str">
        <f>VLOOKUP(A684,Demand_calculation!$A$2:$B$402,2,0)</f>
        <v>load200</v>
      </c>
      <c r="F684" t="s">
        <v>12859</v>
      </c>
      <c r="G684" t="s">
        <v>11933</v>
      </c>
      <c r="I684" t="s">
        <v>12859</v>
      </c>
      <c r="J684" t="s">
        <v>11933</v>
      </c>
      <c r="K684" t="e">
        <f>VLOOKUP(J684,Demand_calculation!$B$2:$M$402,12,0)</f>
        <v>#N/A</v>
      </c>
      <c r="L684" t="e">
        <f>VLOOKUP(J684,Demand_calculation!$B$2:$AA$402,13,0)</f>
        <v>#N/A</v>
      </c>
      <c r="M684" t="e">
        <f>VLOOKUP(J684,Demand_calculation!$B$2:$AA$402,14,0)</f>
        <v>#N/A</v>
      </c>
      <c r="N684" t="e">
        <f>VLOOKUP(J684,Demand_calculation!$B$2:$AA$402,15,0)</f>
        <v>#N/A</v>
      </c>
      <c r="O684" t="e">
        <f>VLOOKUP(J684,Demand_calculation!$B$2:$AA$402,16,0)</f>
        <v>#N/A</v>
      </c>
      <c r="P684" t="e">
        <f>VLOOKUP(J684,Demand_calculation!$B$2:$AA$402,17,0)</f>
        <v>#N/A</v>
      </c>
      <c r="Q684" t="e">
        <f>VLOOKUP(J684,Demand_calculation!$B$2:$AA$402,18,0)</f>
        <v>#N/A</v>
      </c>
      <c r="R684" t="e">
        <f>VLOOKUP(J684,Demand_calculation!$B$2:$AA$402,19,0)</f>
        <v>#N/A</v>
      </c>
      <c r="S684" t="e">
        <f>VLOOKUP(J684,Demand_calculation!$B$2:$AA$402,20,0)</f>
        <v>#N/A</v>
      </c>
      <c r="T684" t="e">
        <f>VLOOKUP(J684,Demand_calculation!$B$2:$AA$402,21,0)</f>
        <v>#N/A</v>
      </c>
      <c r="U684" t="e">
        <f>VLOOKUP(J684,Demand_calculation!$B$2:$AA$402,22,0)</f>
        <v>#N/A</v>
      </c>
      <c r="V684" t="e">
        <f>VLOOKUP(J684,Demand_calculation!$B$2:$AA$402,23,0)</f>
        <v>#N/A</v>
      </c>
      <c r="W684" t="e">
        <f>VLOOKUP(J684,Demand_calculation!$B$2:$AA$402,24,0)</f>
        <v>#N/A</v>
      </c>
      <c r="X684" t="e">
        <f>VLOOKUP(J684,Demand_calculation!$B$2:$AA$402,25,0)</f>
        <v>#N/A</v>
      </c>
      <c r="Y684" t="e">
        <f>VLOOKUP(J684,Demand_calculation!$B$2:$AA$402,26,0)</f>
        <v>#N/A</v>
      </c>
    </row>
    <row r="685" spans="1:25">
      <c r="A685">
        <v>8235</v>
      </c>
      <c r="B685">
        <v>58</v>
      </c>
      <c r="C685" t="str">
        <f t="shared" si="130"/>
        <v>n58</v>
      </c>
      <c r="D685" t="str">
        <f>VLOOKUP(A685,Demand_calculation!$A$2:$B$402,2,0)</f>
        <v>load201</v>
      </c>
      <c r="F685" t="s">
        <v>12859</v>
      </c>
      <c r="G685" t="s">
        <v>11934</v>
      </c>
      <c r="I685" t="s">
        <v>12859</v>
      </c>
      <c r="J685" t="s">
        <v>11934</v>
      </c>
      <c r="K685" t="e">
        <f>VLOOKUP(J685,Demand_calculation!$B$2:$M$402,12,0)</f>
        <v>#N/A</v>
      </c>
      <c r="L685" t="e">
        <f>VLOOKUP(J685,Demand_calculation!$B$2:$AA$402,13,0)</f>
        <v>#N/A</v>
      </c>
      <c r="M685" t="e">
        <f>VLOOKUP(J685,Demand_calculation!$B$2:$AA$402,14,0)</f>
        <v>#N/A</v>
      </c>
      <c r="N685" t="e">
        <f>VLOOKUP(J685,Demand_calculation!$B$2:$AA$402,15,0)</f>
        <v>#N/A</v>
      </c>
      <c r="O685" t="e">
        <f>VLOOKUP(J685,Demand_calculation!$B$2:$AA$402,16,0)</f>
        <v>#N/A</v>
      </c>
      <c r="P685" t="e">
        <f>VLOOKUP(J685,Demand_calculation!$B$2:$AA$402,17,0)</f>
        <v>#N/A</v>
      </c>
      <c r="Q685" t="e">
        <f>VLOOKUP(J685,Demand_calculation!$B$2:$AA$402,18,0)</f>
        <v>#N/A</v>
      </c>
      <c r="R685" t="e">
        <f>VLOOKUP(J685,Demand_calculation!$B$2:$AA$402,19,0)</f>
        <v>#N/A</v>
      </c>
      <c r="S685" t="e">
        <f>VLOOKUP(J685,Demand_calculation!$B$2:$AA$402,20,0)</f>
        <v>#N/A</v>
      </c>
      <c r="T685" t="e">
        <f>VLOOKUP(J685,Demand_calculation!$B$2:$AA$402,21,0)</f>
        <v>#N/A</v>
      </c>
      <c r="U685" t="e">
        <f>VLOOKUP(J685,Demand_calculation!$B$2:$AA$402,22,0)</f>
        <v>#N/A</v>
      </c>
      <c r="V685" t="e">
        <f>VLOOKUP(J685,Demand_calculation!$B$2:$AA$402,23,0)</f>
        <v>#N/A</v>
      </c>
      <c r="W685" t="e">
        <f>VLOOKUP(J685,Demand_calculation!$B$2:$AA$402,24,0)</f>
        <v>#N/A</v>
      </c>
      <c r="X685" t="e">
        <f>VLOOKUP(J685,Demand_calculation!$B$2:$AA$402,25,0)</f>
        <v>#N/A</v>
      </c>
      <c r="Y685" t="e">
        <f>VLOOKUP(J685,Demand_calculation!$B$2:$AA$402,26,0)</f>
        <v>#N/A</v>
      </c>
    </row>
    <row r="686" spans="1:25">
      <c r="A686">
        <v>8235</v>
      </c>
      <c r="B686">
        <v>260</v>
      </c>
      <c r="C686" t="str">
        <f t="shared" si="130"/>
        <v>n260</v>
      </c>
      <c r="D686" t="str">
        <f>VLOOKUP(A686,Demand_calculation!$A$2:$B$402,2,0)</f>
        <v>load201</v>
      </c>
      <c r="F686" t="s">
        <v>12859</v>
      </c>
      <c r="G686" t="s">
        <v>11937</v>
      </c>
      <c r="I686" t="s">
        <v>12859</v>
      </c>
      <c r="J686" t="s">
        <v>11937</v>
      </c>
      <c r="K686" t="e">
        <f>VLOOKUP(J686,Demand_calculation!$B$2:$M$402,12,0)</f>
        <v>#N/A</v>
      </c>
      <c r="L686" t="e">
        <f>VLOOKUP(J686,Demand_calculation!$B$2:$AA$402,13,0)</f>
        <v>#N/A</v>
      </c>
      <c r="M686" t="e">
        <f>VLOOKUP(J686,Demand_calculation!$B$2:$AA$402,14,0)</f>
        <v>#N/A</v>
      </c>
      <c r="N686" t="e">
        <f>VLOOKUP(J686,Demand_calculation!$B$2:$AA$402,15,0)</f>
        <v>#N/A</v>
      </c>
      <c r="O686" t="e">
        <f>VLOOKUP(J686,Demand_calculation!$B$2:$AA$402,16,0)</f>
        <v>#N/A</v>
      </c>
      <c r="P686" t="e">
        <f>VLOOKUP(J686,Demand_calculation!$B$2:$AA$402,17,0)</f>
        <v>#N/A</v>
      </c>
      <c r="Q686" t="e">
        <f>VLOOKUP(J686,Demand_calculation!$B$2:$AA$402,18,0)</f>
        <v>#N/A</v>
      </c>
      <c r="R686" t="e">
        <f>VLOOKUP(J686,Demand_calculation!$B$2:$AA$402,19,0)</f>
        <v>#N/A</v>
      </c>
      <c r="S686" t="e">
        <f>VLOOKUP(J686,Demand_calculation!$B$2:$AA$402,20,0)</f>
        <v>#N/A</v>
      </c>
      <c r="T686" t="e">
        <f>VLOOKUP(J686,Demand_calculation!$B$2:$AA$402,21,0)</f>
        <v>#N/A</v>
      </c>
      <c r="U686" t="e">
        <f>VLOOKUP(J686,Demand_calculation!$B$2:$AA$402,22,0)</f>
        <v>#N/A</v>
      </c>
      <c r="V686" t="e">
        <f>VLOOKUP(J686,Demand_calculation!$B$2:$AA$402,23,0)</f>
        <v>#N/A</v>
      </c>
      <c r="W686" t="e">
        <f>VLOOKUP(J686,Demand_calculation!$B$2:$AA$402,24,0)</f>
        <v>#N/A</v>
      </c>
      <c r="X686" t="e">
        <f>VLOOKUP(J686,Demand_calculation!$B$2:$AA$402,25,0)</f>
        <v>#N/A</v>
      </c>
      <c r="Y686" t="e">
        <f>VLOOKUP(J686,Demand_calculation!$B$2:$AA$402,26,0)</f>
        <v>#N/A</v>
      </c>
    </row>
    <row r="687" spans="1:25">
      <c r="A687">
        <v>8235</v>
      </c>
      <c r="B687">
        <v>57</v>
      </c>
      <c r="C687" t="str">
        <f t="shared" si="130"/>
        <v>n57</v>
      </c>
      <c r="D687" t="str">
        <f>VLOOKUP(A687,Demand_calculation!$A$2:$B$402,2,0)</f>
        <v>load201</v>
      </c>
      <c r="F687" t="s">
        <v>12859</v>
      </c>
      <c r="G687" t="s">
        <v>11938</v>
      </c>
      <c r="I687" t="s">
        <v>12859</v>
      </c>
      <c r="J687" t="s">
        <v>11938</v>
      </c>
      <c r="K687" t="e">
        <f>VLOOKUP(J687,Demand_calculation!$B$2:$M$402,12,0)</f>
        <v>#N/A</v>
      </c>
      <c r="L687" t="e">
        <f>VLOOKUP(J687,Demand_calculation!$B$2:$AA$402,13,0)</f>
        <v>#N/A</v>
      </c>
      <c r="M687" t="e">
        <f>VLOOKUP(J687,Demand_calculation!$B$2:$AA$402,14,0)</f>
        <v>#N/A</v>
      </c>
      <c r="N687" t="e">
        <f>VLOOKUP(J687,Demand_calculation!$B$2:$AA$402,15,0)</f>
        <v>#N/A</v>
      </c>
      <c r="O687" t="e">
        <f>VLOOKUP(J687,Demand_calculation!$B$2:$AA$402,16,0)</f>
        <v>#N/A</v>
      </c>
      <c r="P687" t="e">
        <f>VLOOKUP(J687,Demand_calculation!$B$2:$AA$402,17,0)</f>
        <v>#N/A</v>
      </c>
      <c r="Q687" t="e">
        <f>VLOOKUP(J687,Demand_calculation!$B$2:$AA$402,18,0)</f>
        <v>#N/A</v>
      </c>
      <c r="R687" t="e">
        <f>VLOOKUP(J687,Demand_calculation!$B$2:$AA$402,19,0)</f>
        <v>#N/A</v>
      </c>
      <c r="S687" t="e">
        <f>VLOOKUP(J687,Demand_calculation!$B$2:$AA$402,20,0)</f>
        <v>#N/A</v>
      </c>
      <c r="T687" t="e">
        <f>VLOOKUP(J687,Demand_calculation!$B$2:$AA$402,21,0)</f>
        <v>#N/A</v>
      </c>
      <c r="U687" t="e">
        <f>VLOOKUP(J687,Demand_calculation!$B$2:$AA$402,22,0)</f>
        <v>#N/A</v>
      </c>
      <c r="V687" t="e">
        <f>VLOOKUP(J687,Demand_calculation!$B$2:$AA$402,23,0)</f>
        <v>#N/A</v>
      </c>
      <c r="W687" t="e">
        <f>VLOOKUP(J687,Demand_calculation!$B$2:$AA$402,24,0)</f>
        <v>#N/A</v>
      </c>
      <c r="X687" t="e">
        <f>VLOOKUP(J687,Demand_calculation!$B$2:$AA$402,25,0)</f>
        <v>#N/A</v>
      </c>
      <c r="Y687" t="e">
        <f>VLOOKUP(J687,Demand_calculation!$B$2:$AA$402,26,0)</f>
        <v>#N/A</v>
      </c>
    </row>
    <row r="688" spans="1:25">
      <c r="A688">
        <v>8236</v>
      </c>
      <c r="B688">
        <v>58</v>
      </c>
      <c r="C688" t="str">
        <f t="shared" si="130"/>
        <v>n58</v>
      </c>
      <c r="D688" t="str">
        <f>VLOOKUP(A688,Demand_calculation!$A$2:$B$402,2,0)</f>
        <v>load202</v>
      </c>
      <c r="F688" t="s">
        <v>12859</v>
      </c>
      <c r="G688" t="s">
        <v>11939</v>
      </c>
      <c r="I688" t="s">
        <v>12859</v>
      </c>
      <c r="J688" t="s">
        <v>11939</v>
      </c>
      <c r="K688" t="e">
        <f>VLOOKUP(J688,Demand_calculation!$B$2:$M$402,12,0)</f>
        <v>#N/A</v>
      </c>
      <c r="L688" t="e">
        <f>VLOOKUP(J688,Demand_calculation!$B$2:$AA$402,13,0)</f>
        <v>#N/A</v>
      </c>
      <c r="M688" t="e">
        <f>VLOOKUP(J688,Demand_calculation!$B$2:$AA$402,14,0)</f>
        <v>#N/A</v>
      </c>
      <c r="N688" t="e">
        <f>VLOOKUP(J688,Demand_calculation!$B$2:$AA$402,15,0)</f>
        <v>#N/A</v>
      </c>
      <c r="O688" t="e">
        <f>VLOOKUP(J688,Demand_calculation!$B$2:$AA$402,16,0)</f>
        <v>#N/A</v>
      </c>
      <c r="P688" t="e">
        <f>VLOOKUP(J688,Demand_calculation!$B$2:$AA$402,17,0)</f>
        <v>#N/A</v>
      </c>
      <c r="Q688" t="e">
        <f>VLOOKUP(J688,Demand_calculation!$B$2:$AA$402,18,0)</f>
        <v>#N/A</v>
      </c>
      <c r="R688" t="e">
        <f>VLOOKUP(J688,Demand_calculation!$B$2:$AA$402,19,0)</f>
        <v>#N/A</v>
      </c>
      <c r="S688" t="e">
        <f>VLOOKUP(J688,Demand_calculation!$B$2:$AA$402,20,0)</f>
        <v>#N/A</v>
      </c>
      <c r="T688" t="e">
        <f>VLOOKUP(J688,Demand_calculation!$B$2:$AA$402,21,0)</f>
        <v>#N/A</v>
      </c>
      <c r="U688" t="e">
        <f>VLOOKUP(J688,Demand_calculation!$B$2:$AA$402,22,0)</f>
        <v>#N/A</v>
      </c>
      <c r="V688" t="e">
        <f>VLOOKUP(J688,Demand_calculation!$B$2:$AA$402,23,0)</f>
        <v>#N/A</v>
      </c>
      <c r="W688" t="e">
        <f>VLOOKUP(J688,Demand_calculation!$B$2:$AA$402,24,0)</f>
        <v>#N/A</v>
      </c>
      <c r="X688" t="e">
        <f>VLOOKUP(J688,Demand_calculation!$B$2:$AA$402,25,0)</f>
        <v>#N/A</v>
      </c>
      <c r="Y688" t="e">
        <f>VLOOKUP(J688,Demand_calculation!$B$2:$AA$402,26,0)</f>
        <v>#N/A</v>
      </c>
    </row>
    <row r="689" spans="1:25">
      <c r="A689">
        <v>8236</v>
      </c>
      <c r="B689">
        <v>261</v>
      </c>
      <c r="C689" t="str">
        <f t="shared" si="130"/>
        <v>n261</v>
      </c>
      <c r="D689" t="str">
        <f>VLOOKUP(A689,Demand_calculation!$A$2:$B$402,2,0)</f>
        <v>load202</v>
      </c>
      <c r="F689" t="s">
        <v>12859</v>
      </c>
      <c r="G689" t="s">
        <v>11940</v>
      </c>
      <c r="I689" t="s">
        <v>12859</v>
      </c>
      <c r="J689" t="s">
        <v>11940</v>
      </c>
      <c r="K689" t="e">
        <f>VLOOKUP(J689,Demand_calculation!$B$2:$M$402,12,0)</f>
        <v>#N/A</v>
      </c>
      <c r="L689" t="e">
        <f>VLOOKUP(J689,Demand_calculation!$B$2:$AA$402,13,0)</f>
        <v>#N/A</v>
      </c>
      <c r="M689" t="e">
        <f>VLOOKUP(J689,Demand_calculation!$B$2:$AA$402,14,0)</f>
        <v>#N/A</v>
      </c>
      <c r="N689" t="e">
        <f>VLOOKUP(J689,Demand_calculation!$B$2:$AA$402,15,0)</f>
        <v>#N/A</v>
      </c>
      <c r="O689" t="e">
        <f>VLOOKUP(J689,Demand_calculation!$B$2:$AA$402,16,0)</f>
        <v>#N/A</v>
      </c>
      <c r="P689" t="e">
        <f>VLOOKUP(J689,Demand_calculation!$B$2:$AA$402,17,0)</f>
        <v>#N/A</v>
      </c>
      <c r="Q689" t="e">
        <f>VLOOKUP(J689,Demand_calculation!$B$2:$AA$402,18,0)</f>
        <v>#N/A</v>
      </c>
      <c r="R689" t="e">
        <f>VLOOKUP(J689,Demand_calculation!$B$2:$AA$402,19,0)</f>
        <v>#N/A</v>
      </c>
      <c r="S689" t="e">
        <f>VLOOKUP(J689,Demand_calculation!$B$2:$AA$402,20,0)</f>
        <v>#N/A</v>
      </c>
      <c r="T689" t="e">
        <f>VLOOKUP(J689,Demand_calculation!$B$2:$AA$402,21,0)</f>
        <v>#N/A</v>
      </c>
      <c r="U689" t="e">
        <f>VLOOKUP(J689,Demand_calculation!$B$2:$AA$402,22,0)</f>
        <v>#N/A</v>
      </c>
      <c r="V689" t="e">
        <f>VLOOKUP(J689,Demand_calculation!$B$2:$AA$402,23,0)</f>
        <v>#N/A</v>
      </c>
      <c r="W689" t="e">
        <f>VLOOKUP(J689,Demand_calculation!$B$2:$AA$402,24,0)</f>
        <v>#N/A</v>
      </c>
      <c r="X689" t="e">
        <f>VLOOKUP(J689,Demand_calculation!$B$2:$AA$402,25,0)</f>
        <v>#N/A</v>
      </c>
      <c r="Y689" t="e">
        <f>VLOOKUP(J689,Demand_calculation!$B$2:$AA$402,26,0)</f>
        <v>#N/A</v>
      </c>
    </row>
    <row r="690" spans="1:25">
      <c r="A690">
        <v>8237</v>
      </c>
      <c r="B690">
        <v>436</v>
      </c>
      <c r="C690" t="str">
        <f t="shared" si="130"/>
        <v>n436</v>
      </c>
      <c r="D690" t="str">
        <f>VLOOKUP(A690,Demand_calculation!$A$2:$B$402,2,0)</f>
        <v>load203</v>
      </c>
      <c r="F690" t="s">
        <v>12859</v>
      </c>
      <c r="G690" t="s">
        <v>11941</v>
      </c>
      <c r="I690" t="s">
        <v>12859</v>
      </c>
      <c r="J690" t="s">
        <v>11941</v>
      </c>
      <c r="K690" t="e">
        <f>VLOOKUP(J690,Demand_calculation!$B$2:$M$402,12,0)</f>
        <v>#N/A</v>
      </c>
      <c r="L690" t="e">
        <f>VLOOKUP(J690,Demand_calculation!$B$2:$AA$402,13,0)</f>
        <v>#N/A</v>
      </c>
      <c r="M690" t="e">
        <f>VLOOKUP(J690,Demand_calculation!$B$2:$AA$402,14,0)</f>
        <v>#N/A</v>
      </c>
      <c r="N690" t="e">
        <f>VLOOKUP(J690,Demand_calculation!$B$2:$AA$402,15,0)</f>
        <v>#N/A</v>
      </c>
      <c r="O690" t="e">
        <f>VLOOKUP(J690,Demand_calculation!$B$2:$AA$402,16,0)</f>
        <v>#N/A</v>
      </c>
      <c r="P690" t="e">
        <f>VLOOKUP(J690,Demand_calculation!$B$2:$AA$402,17,0)</f>
        <v>#N/A</v>
      </c>
      <c r="Q690" t="e">
        <f>VLOOKUP(J690,Demand_calculation!$B$2:$AA$402,18,0)</f>
        <v>#N/A</v>
      </c>
      <c r="R690" t="e">
        <f>VLOOKUP(J690,Demand_calculation!$B$2:$AA$402,19,0)</f>
        <v>#N/A</v>
      </c>
      <c r="S690" t="e">
        <f>VLOOKUP(J690,Demand_calculation!$B$2:$AA$402,20,0)</f>
        <v>#N/A</v>
      </c>
      <c r="T690" t="e">
        <f>VLOOKUP(J690,Demand_calculation!$B$2:$AA$402,21,0)</f>
        <v>#N/A</v>
      </c>
      <c r="U690" t="e">
        <f>VLOOKUP(J690,Demand_calculation!$B$2:$AA$402,22,0)</f>
        <v>#N/A</v>
      </c>
      <c r="V690" t="e">
        <f>VLOOKUP(J690,Demand_calculation!$B$2:$AA$402,23,0)</f>
        <v>#N/A</v>
      </c>
      <c r="W690" t="e">
        <f>VLOOKUP(J690,Demand_calculation!$B$2:$AA$402,24,0)</f>
        <v>#N/A</v>
      </c>
      <c r="X690" t="e">
        <f>VLOOKUP(J690,Demand_calculation!$B$2:$AA$402,25,0)</f>
        <v>#N/A</v>
      </c>
      <c r="Y690" t="e">
        <f>VLOOKUP(J690,Demand_calculation!$B$2:$AA$402,26,0)</f>
        <v>#N/A</v>
      </c>
    </row>
    <row r="691" spans="1:25">
      <c r="A691">
        <v>8237</v>
      </c>
      <c r="B691">
        <v>63</v>
      </c>
      <c r="C691" t="str">
        <f t="shared" si="130"/>
        <v>n63</v>
      </c>
      <c r="D691" t="str">
        <f>VLOOKUP(A691,Demand_calculation!$A$2:$B$402,2,0)</f>
        <v>load203</v>
      </c>
      <c r="F691" t="s">
        <v>12859</v>
      </c>
      <c r="G691" t="s">
        <v>11946</v>
      </c>
      <c r="I691" t="s">
        <v>12859</v>
      </c>
      <c r="J691" t="s">
        <v>11946</v>
      </c>
      <c r="K691" t="e">
        <f>VLOOKUP(J691,Demand_calculation!$B$2:$M$402,12,0)</f>
        <v>#N/A</v>
      </c>
      <c r="L691" t="e">
        <f>VLOOKUP(J691,Demand_calculation!$B$2:$AA$402,13,0)</f>
        <v>#N/A</v>
      </c>
      <c r="M691" t="e">
        <f>VLOOKUP(J691,Demand_calculation!$B$2:$AA$402,14,0)</f>
        <v>#N/A</v>
      </c>
      <c r="N691" t="e">
        <f>VLOOKUP(J691,Demand_calculation!$B$2:$AA$402,15,0)</f>
        <v>#N/A</v>
      </c>
      <c r="O691" t="e">
        <f>VLOOKUP(J691,Demand_calculation!$B$2:$AA$402,16,0)</f>
        <v>#N/A</v>
      </c>
      <c r="P691" t="e">
        <f>VLOOKUP(J691,Demand_calculation!$B$2:$AA$402,17,0)</f>
        <v>#N/A</v>
      </c>
      <c r="Q691" t="e">
        <f>VLOOKUP(J691,Demand_calculation!$B$2:$AA$402,18,0)</f>
        <v>#N/A</v>
      </c>
      <c r="R691" t="e">
        <f>VLOOKUP(J691,Demand_calculation!$B$2:$AA$402,19,0)</f>
        <v>#N/A</v>
      </c>
      <c r="S691" t="e">
        <f>VLOOKUP(J691,Demand_calculation!$B$2:$AA$402,20,0)</f>
        <v>#N/A</v>
      </c>
      <c r="T691" t="e">
        <f>VLOOKUP(J691,Demand_calculation!$B$2:$AA$402,21,0)</f>
        <v>#N/A</v>
      </c>
      <c r="U691" t="e">
        <f>VLOOKUP(J691,Demand_calculation!$B$2:$AA$402,22,0)</f>
        <v>#N/A</v>
      </c>
      <c r="V691" t="e">
        <f>VLOOKUP(J691,Demand_calculation!$B$2:$AA$402,23,0)</f>
        <v>#N/A</v>
      </c>
      <c r="W691" t="e">
        <f>VLOOKUP(J691,Demand_calculation!$B$2:$AA$402,24,0)</f>
        <v>#N/A</v>
      </c>
      <c r="X691" t="e">
        <f>VLOOKUP(J691,Demand_calculation!$B$2:$AA$402,25,0)</f>
        <v>#N/A</v>
      </c>
      <c r="Y691" t="e">
        <f>VLOOKUP(J691,Demand_calculation!$B$2:$AA$402,26,0)</f>
        <v>#N/A</v>
      </c>
    </row>
    <row r="692" spans="1:25">
      <c r="A692">
        <v>8237</v>
      </c>
      <c r="B692">
        <v>260</v>
      </c>
      <c r="C692" t="str">
        <f t="shared" si="130"/>
        <v>n260</v>
      </c>
      <c r="D692" t="str">
        <f>VLOOKUP(A692,Demand_calculation!$A$2:$B$402,2,0)</f>
        <v>load203</v>
      </c>
      <c r="F692" t="s">
        <v>12731</v>
      </c>
      <c r="G692" t="s">
        <v>11692</v>
      </c>
      <c r="I692" t="s">
        <v>12731</v>
      </c>
      <c r="J692" t="s">
        <v>11692</v>
      </c>
      <c r="K692" t="e">
        <f>VLOOKUP(J692,Demand_calculation!$B$2:$M$402,12,0)</f>
        <v>#N/A</v>
      </c>
      <c r="L692" t="e">
        <f>VLOOKUP(J692,Demand_calculation!$B$2:$AA$402,13,0)</f>
        <v>#N/A</v>
      </c>
      <c r="M692" t="e">
        <f>VLOOKUP(J692,Demand_calculation!$B$2:$AA$402,14,0)</f>
        <v>#N/A</v>
      </c>
      <c r="N692" t="e">
        <f>VLOOKUP(J692,Demand_calculation!$B$2:$AA$402,15,0)</f>
        <v>#N/A</v>
      </c>
      <c r="O692" t="e">
        <f>VLOOKUP(J692,Demand_calculation!$B$2:$AA$402,16,0)</f>
        <v>#N/A</v>
      </c>
      <c r="P692" t="e">
        <f>VLOOKUP(J692,Demand_calculation!$B$2:$AA$402,17,0)</f>
        <v>#N/A</v>
      </c>
      <c r="Q692" t="e">
        <f>VLOOKUP(J692,Demand_calculation!$B$2:$AA$402,18,0)</f>
        <v>#N/A</v>
      </c>
      <c r="R692" t="e">
        <f>VLOOKUP(J692,Demand_calculation!$B$2:$AA$402,19,0)</f>
        <v>#N/A</v>
      </c>
      <c r="S692" t="e">
        <f>VLOOKUP(J692,Demand_calculation!$B$2:$AA$402,20,0)</f>
        <v>#N/A</v>
      </c>
      <c r="T692" t="e">
        <f>VLOOKUP(J692,Demand_calculation!$B$2:$AA$402,21,0)</f>
        <v>#N/A</v>
      </c>
      <c r="U692" t="e">
        <f>VLOOKUP(J692,Demand_calculation!$B$2:$AA$402,22,0)</f>
        <v>#N/A</v>
      </c>
      <c r="V692" t="e">
        <f>VLOOKUP(J692,Demand_calculation!$B$2:$AA$402,23,0)</f>
        <v>#N/A</v>
      </c>
      <c r="W692" t="e">
        <f>VLOOKUP(J692,Demand_calculation!$B$2:$AA$402,24,0)</f>
        <v>#N/A</v>
      </c>
      <c r="X692" t="e">
        <f>VLOOKUP(J692,Demand_calculation!$B$2:$AA$402,25,0)</f>
        <v>#N/A</v>
      </c>
      <c r="Y692" t="e">
        <f>VLOOKUP(J692,Demand_calculation!$B$2:$AA$402,26,0)</f>
        <v>#N/A</v>
      </c>
    </row>
    <row r="693" spans="1:25">
      <c r="A693">
        <v>8237</v>
      </c>
      <c r="B693">
        <v>438</v>
      </c>
      <c r="C693" t="str">
        <f t="shared" si="130"/>
        <v>n438</v>
      </c>
      <c r="D693" t="str">
        <f>VLOOKUP(A693,Demand_calculation!$A$2:$B$402,2,0)</f>
        <v>load203</v>
      </c>
      <c r="F693" t="s">
        <v>12731</v>
      </c>
      <c r="G693" t="s">
        <v>11696</v>
      </c>
      <c r="I693" t="s">
        <v>12731</v>
      </c>
      <c r="J693" t="s">
        <v>11696</v>
      </c>
      <c r="K693" t="e">
        <f>VLOOKUP(J693,Demand_calculation!$B$2:$M$402,12,0)</f>
        <v>#N/A</v>
      </c>
      <c r="L693" t="e">
        <f>VLOOKUP(J693,Demand_calculation!$B$2:$AA$402,13,0)</f>
        <v>#N/A</v>
      </c>
      <c r="M693" t="e">
        <f>VLOOKUP(J693,Demand_calculation!$B$2:$AA$402,14,0)</f>
        <v>#N/A</v>
      </c>
      <c r="N693" t="e">
        <f>VLOOKUP(J693,Demand_calculation!$B$2:$AA$402,15,0)</f>
        <v>#N/A</v>
      </c>
      <c r="O693" t="e">
        <f>VLOOKUP(J693,Demand_calculation!$B$2:$AA$402,16,0)</f>
        <v>#N/A</v>
      </c>
      <c r="P693" t="e">
        <f>VLOOKUP(J693,Demand_calculation!$B$2:$AA$402,17,0)</f>
        <v>#N/A</v>
      </c>
      <c r="Q693" t="e">
        <f>VLOOKUP(J693,Demand_calculation!$B$2:$AA$402,18,0)</f>
        <v>#N/A</v>
      </c>
      <c r="R693" t="e">
        <f>VLOOKUP(J693,Demand_calculation!$B$2:$AA$402,19,0)</f>
        <v>#N/A</v>
      </c>
      <c r="S693" t="e">
        <f>VLOOKUP(J693,Demand_calculation!$B$2:$AA$402,20,0)</f>
        <v>#N/A</v>
      </c>
      <c r="T693" t="e">
        <f>VLOOKUP(J693,Demand_calculation!$B$2:$AA$402,21,0)</f>
        <v>#N/A</v>
      </c>
      <c r="U693" t="e">
        <f>VLOOKUP(J693,Demand_calculation!$B$2:$AA$402,22,0)</f>
        <v>#N/A</v>
      </c>
      <c r="V693" t="e">
        <f>VLOOKUP(J693,Demand_calculation!$B$2:$AA$402,23,0)</f>
        <v>#N/A</v>
      </c>
      <c r="W693" t="e">
        <f>VLOOKUP(J693,Demand_calculation!$B$2:$AA$402,24,0)</f>
        <v>#N/A</v>
      </c>
      <c r="X693" t="e">
        <f>VLOOKUP(J693,Demand_calculation!$B$2:$AA$402,25,0)</f>
        <v>#N/A</v>
      </c>
      <c r="Y693" t="e">
        <f>VLOOKUP(J693,Demand_calculation!$B$2:$AA$402,26,0)</f>
        <v>#N/A</v>
      </c>
    </row>
    <row r="694" spans="1:25">
      <c r="A694">
        <v>8237</v>
      </c>
      <c r="B694">
        <v>190</v>
      </c>
      <c r="C694" t="str">
        <f t="shared" si="130"/>
        <v>n190</v>
      </c>
      <c r="D694" t="str">
        <f>VLOOKUP(A694,Demand_calculation!$A$2:$B$402,2,0)</f>
        <v>load203</v>
      </c>
      <c r="F694" t="s">
        <v>12935</v>
      </c>
      <c r="G694" t="s">
        <v>11956</v>
      </c>
      <c r="I694" t="s">
        <v>12935</v>
      </c>
      <c r="J694" t="s">
        <v>11956</v>
      </c>
      <c r="K694" t="e">
        <f>VLOOKUP(J694,Demand_calculation!$B$2:$M$402,12,0)</f>
        <v>#N/A</v>
      </c>
      <c r="L694" t="e">
        <f>VLOOKUP(J694,Demand_calculation!$B$2:$AA$402,13,0)</f>
        <v>#N/A</v>
      </c>
      <c r="M694" t="e">
        <f>VLOOKUP(J694,Demand_calculation!$B$2:$AA$402,14,0)</f>
        <v>#N/A</v>
      </c>
      <c r="N694" t="e">
        <f>VLOOKUP(J694,Demand_calculation!$B$2:$AA$402,15,0)</f>
        <v>#N/A</v>
      </c>
      <c r="O694" t="e">
        <f>VLOOKUP(J694,Demand_calculation!$B$2:$AA$402,16,0)</f>
        <v>#N/A</v>
      </c>
      <c r="P694" t="e">
        <f>VLOOKUP(J694,Demand_calculation!$B$2:$AA$402,17,0)</f>
        <v>#N/A</v>
      </c>
      <c r="Q694" t="e">
        <f>VLOOKUP(J694,Demand_calculation!$B$2:$AA$402,18,0)</f>
        <v>#N/A</v>
      </c>
      <c r="R694" t="e">
        <f>VLOOKUP(J694,Demand_calculation!$B$2:$AA$402,19,0)</f>
        <v>#N/A</v>
      </c>
      <c r="S694" t="e">
        <f>VLOOKUP(J694,Demand_calculation!$B$2:$AA$402,20,0)</f>
        <v>#N/A</v>
      </c>
      <c r="T694" t="e">
        <f>VLOOKUP(J694,Demand_calculation!$B$2:$AA$402,21,0)</f>
        <v>#N/A</v>
      </c>
      <c r="U694" t="e">
        <f>VLOOKUP(J694,Demand_calculation!$B$2:$AA$402,22,0)</f>
        <v>#N/A</v>
      </c>
      <c r="V694" t="e">
        <f>VLOOKUP(J694,Demand_calculation!$B$2:$AA$402,23,0)</f>
        <v>#N/A</v>
      </c>
      <c r="W694" t="e">
        <f>VLOOKUP(J694,Demand_calculation!$B$2:$AA$402,24,0)</f>
        <v>#N/A</v>
      </c>
      <c r="X694" t="e">
        <f>VLOOKUP(J694,Demand_calculation!$B$2:$AA$402,25,0)</f>
        <v>#N/A</v>
      </c>
      <c r="Y694" t="e">
        <f>VLOOKUP(J694,Demand_calculation!$B$2:$AA$402,26,0)</f>
        <v>#N/A</v>
      </c>
    </row>
    <row r="695" spans="1:25">
      <c r="A695">
        <v>8311</v>
      </c>
      <c r="B695">
        <v>322</v>
      </c>
      <c r="C695" t="str">
        <f t="shared" si="130"/>
        <v>n322</v>
      </c>
      <c r="D695" t="str">
        <f>VLOOKUP(A695,Demand_calculation!$A$2:$B$402,2,0)</f>
        <v>load204</v>
      </c>
      <c r="F695" t="s">
        <v>12935</v>
      </c>
      <c r="G695" t="s">
        <v>11957</v>
      </c>
      <c r="I695" t="s">
        <v>12935</v>
      </c>
      <c r="J695" t="s">
        <v>11957</v>
      </c>
      <c r="K695" t="e">
        <f>VLOOKUP(J695,Demand_calculation!$B$2:$M$402,12,0)</f>
        <v>#N/A</v>
      </c>
      <c r="L695" t="e">
        <f>VLOOKUP(J695,Demand_calculation!$B$2:$AA$402,13,0)</f>
        <v>#N/A</v>
      </c>
      <c r="M695" t="e">
        <f>VLOOKUP(J695,Demand_calculation!$B$2:$AA$402,14,0)</f>
        <v>#N/A</v>
      </c>
      <c r="N695" t="e">
        <f>VLOOKUP(J695,Demand_calculation!$B$2:$AA$402,15,0)</f>
        <v>#N/A</v>
      </c>
      <c r="O695" t="e">
        <f>VLOOKUP(J695,Demand_calculation!$B$2:$AA$402,16,0)</f>
        <v>#N/A</v>
      </c>
      <c r="P695" t="e">
        <f>VLOOKUP(J695,Demand_calculation!$B$2:$AA$402,17,0)</f>
        <v>#N/A</v>
      </c>
      <c r="Q695" t="e">
        <f>VLOOKUP(J695,Demand_calculation!$B$2:$AA$402,18,0)</f>
        <v>#N/A</v>
      </c>
      <c r="R695" t="e">
        <f>VLOOKUP(J695,Demand_calculation!$B$2:$AA$402,19,0)</f>
        <v>#N/A</v>
      </c>
      <c r="S695" t="e">
        <f>VLOOKUP(J695,Demand_calculation!$B$2:$AA$402,20,0)</f>
        <v>#N/A</v>
      </c>
      <c r="T695" t="e">
        <f>VLOOKUP(J695,Demand_calculation!$B$2:$AA$402,21,0)</f>
        <v>#N/A</v>
      </c>
      <c r="U695" t="e">
        <f>VLOOKUP(J695,Demand_calculation!$B$2:$AA$402,22,0)</f>
        <v>#N/A</v>
      </c>
      <c r="V695" t="e">
        <f>VLOOKUP(J695,Demand_calculation!$B$2:$AA$402,23,0)</f>
        <v>#N/A</v>
      </c>
      <c r="W695" t="e">
        <f>VLOOKUP(J695,Demand_calculation!$B$2:$AA$402,24,0)</f>
        <v>#N/A</v>
      </c>
      <c r="X695" t="e">
        <f>VLOOKUP(J695,Demand_calculation!$B$2:$AA$402,25,0)</f>
        <v>#N/A</v>
      </c>
      <c r="Y695" t="e">
        <f>VLOOKUP(J695,Demand_calculation!$B$2:$AA$402,26,0)</f>
        <v>#N/A</v>
      </c>
    </row>
    <row r="696" spans="1:25">
      <c r="A696">
        <v>8315</v>
      </c>
      <c r="B696">
        <v>235</v>
      </c>
      <c r="C696" t="str">
        <f t="shared" si="130"/>
        <v>n235</v>
      </c>
      <c r="D696" t="str">
        <f>VLOOKUP(A696,Demand_calculation!$A$2:$B$402,2,0)</f>
        <v>load205</v>
      </c>
      <c r="F696" t="s">
        <v>12935</v>
      </c>
      <c r="G696" t="s">
        <v>11958</v>
      </c>
      <c r="I696" t="s">
        <v>12935</v>
      </c>
      <c r="J696" t="s">
        <v>11958</v>
      </c>
      <c r="K696" t="e">
        <f>VLOOKUP(J696,Demand_calculation!$B$2:$M$402,12,0)</f>
        <v>#N/A</v>
      </c>
      <c r="L696" t="e">
        <f>VLOOKUP(J696,Demand_calculation!$B$2:$AA$402,13,0)</f>
        <v>#N/A</v>
      </c>
      <c r="M696" t="e">
        <f>VLOOKUP(J696,Demand_calculation!$B$2:$AA$402,14,0)</f>
        <v>#N/A</v>
      </c>
      <c r="N696" t="e">
        <f>VLOOKUP(J696,Demand_calculation!$B$2:$AA$402,15,0)</f>
        <v>#N/A</v>
      </c>
      <c r="O696" t="e">
        <f>VLOOKUP(J696,Demand_calculation!$B$2:$AA$402,16,0)</f>
        <v>#N/A</v>
      </c>
      <c r="P696" t="e">
        <f>VLOOKUP(J696,Demand_calculation!$B$2:$AA$402,17,0)</f>
        <v>#N/A</v>
      </c>
      <c r="Q696" t="e">
        <f>VLOOKUP(J696,Demand_calculation!$B$2:$AA$402,18,0)</f>
        <v>#N/A</v>
      </c>
      <c r="R696" t="e">
        <f>VLOOKUP(J696,Demand_calculation!$B$2:$AA$402,19,0)</f>
        <v>#N/A</v>
      </c>
      <c r="S696" t="e">
        <f>VLOOKUP(J696,Demand_calculation!$B$2:$AA$402,20,0)</f>
        <v>#N/A</v>
      </c>
      <c r="T696" t="e">
        <f>VLOOKUP(J696,Demand_calculation!$B$2:$AA$402,21,0)</f>
        <v>#N/A</v>
      </c>
      <c r="U696" t="e">
        <f>VLOOKUP(J696,Demand_calculation!$B$2:$AA$402,22,0)</f>
        <v>#N/A</v>
      </c>
      <c r="V696" t="e">
        <f>VLOOKUP(J696,Demand_calculation!$B$2:$AA$402,23,0)</f>
        <v>#N/A</v>
      </c>
      <c r="W696" t="e">
        <f>VLOOKUP(J696,Demand_calculation!$B$2:$AA$402,24,0)</f>
        <v>#N/A</v>
      </c>
      <c r="X696" t="e">
        <f>VLOOKUP(J696,Demand_calculation!$B$2:$AA$402,25,0)</f>
        <v>#N/A</v>
      </c>
      <c r="Y696" t="e">
        <f>VLOOKUP(J696,Demand_calculation!$B$2:$AA$402,26,0)</f>
        <v>#N/A</v>
      </c>
    </row>
    <row r="697" spans="1:25">
      <c r="A697">
        <v>8315</v>
      </c>
      <c r="B697">
        <v>322</v>
      </c>
      <c r="C697" t="str">
        <f t="shared" si="130"/>
        <v>n322</v>
      </c>
      <c r="D697" t="str">
        <f>VLOOKUP(A697,Demand_calculation!$A$2:$B$402,2,0)</f>
        <v>load205</v>
      </c>
      <c r="F697" t="s">
        <v>12935</v>
      </c>
      <c r="G697" t="s">
        <v>11959</v>
      </c>
      <c r="I697" t="s">
        <v>12935</v>
      </c>
      <c r="J697" t="s">
        <v>11959</v>
      </c>
      <c r="K697" t="e">
        <f>VLOOKUP(J697,Demand_calculation!$B$2:$M$402,12,0)</f>
        <v>#N/A</v>
      </c>
      <c r="L697" t="e">
        <f>VLOOKUP(J697,Demand_calculation!$B$2:$AA$402,13,0)</f>
        <v>#N/A</v>
      </c>
      <c r="M697" t="e">
        <f>VLOOKUP(J697,Demand_calculation!$B$2:$AA$402,14,0)</f>
        <v>#N/A</v>
      </c>
      <c r="N697" t="e">
        <f>VLOOKUP(J697,Demand_calculation!$B$2:$AA$402,15,0)</f>
        <v>#N/A</v>
      </c>
      <c r="O697" t="e">
        <f>VLOOKUP(J697,Demand_calculation!$B$2:$AA$402,16,0)</f>
        <v>#N/A</v>
      </c>
      <c r="P697" t="e">
        <f>VLOOKUP(J697,Demand_calculation!$B$2:$AA$402,17,0)</f>
        <v>#N/A</v>
      </c>
      <c r="Q697" t="e">
        <f>VLOOKUP(J697,Demand_calculation!$B$2:$AA$402,18,0)</f>
        <v>#N/A</v>
      </c>
      <c r="R697" t="e">
        <f>VLOOKUP(J697,Demand_calculation!$B$2:$AA$402,19,0)</f>
        <v>#N/A</v>
      </c>
      <c r="S697" t="e">
        <f>VLOOKUP(J697,Demand_calculation!$B$2:$AA$402,20,0)</f>
        <v>#N/A</v>
      </c>
      <c r="T697" t="e">
        <f>VLOOKUP(J697,Demand_calculation!$B$2:$AA$402,21,0)</f>
        <v>#N/A</v>
      </c>
      <c r="U697" t="e">
        <f>VLOOKUP(J697,Demand_calculation!$B$2:$AA$402,22,0)</f>
        <v>#N/A</v>
      </c>
      <c r="V697" t="e">
        <f>VLOOKUP(J697,Demand_calculation!$B$2:$AA$402,23,0)</f>
        <v>#N/A</v>
      </c>
      <c r="W697" t="e">
        <f>VLOOKUP(J697,Demand_calculation!$B$2:$AA$402,24,0)</f>
        <v>#N/A</v>
      </c>
      <c r="X697" t="e">
        <f>VLOOKUP(J697,Demand_calculation!$B$2:$AA$402,25,0)</f>
        <v>#N/A</v>
      </c>
      <c r="Y697" t="e">
        <f>VLOOKUP(J697,Demand_calculation!$B$2:$AA$402,26,0)</f>
        <v>#N/A</v>
      </c>
    </row>
    <row r="698" spans="1:25">
      <c r="A698">
        <v>8315</v>
      </c>
      <c r="B698">
        <v>53</v>
      </c>
      <c r="C698" t="str">
        <f t="shared" si="130"/>
        <v>n53</v>
      </c>
      <c r="D698" t="str">
        <f>VLOOKUP(A698,Demand_calculation!$A$2:$B$402,2,0)</f>
        <v>load205</v>
      </c>
      <c r="F698" t="s">
        <v>12935</v>
      </c>
      <c r="G698" t="s">
        <v>11961</v>
      </c>
      <c r="I698" t="s">
        <v>12935</v>
      </c>
      <c r="J698" t="s">
        <v>11961</v>
      </c>
      <c r="K698" t="e">
        <f>VLOOKUP(J698,Demand_calculation!$B$2:$M$402,12,0)</f>
        <v>#N/A</v>
      </c>
      <c r="L698" t="e">
        <f>VLOOKUP(J698,Demand_calculation!$B$2:$AA$402,13,0)</f>
        <v>#N/A</v>
      </c>
      <c r="M698" t="e">
        <f>VLOOKUP(J698,Demand_calculation!$B$2:$AA$402,14,0)</f>
        <v>#N/A</v>
      </c>
      <c r="N698" t="e">
        <f>VLOOKUP(J698,Demand_calculation!$B$2:$AA$402,15,0)</f>
        <v>#N/A</v>
      </c>
      <c r="O698" t="e">
        <f>VLOOKUP(J698,Demand_calculation!$B$2:$AA$402,16,0)</f>
        <v>#N/A</v>
      </c>
      <c r="P698" t="e">
        <f>VLOOKUP(J698,Demand_calculation!$B$2:$AA$402,17,0)</f>
        <v>#N/A</v>
      </c>
      <c r="Q698" t="e">
        <f>VLOOKUP(J698,Demand_calculation!$B$2:$AA$402,18,0)</f>
        <v>#N/A</v>
      </c>
      <c r="R698" t="e">
        <f>VLOOKUP(J698,Demand_calculation!$B$2:$AA$402,19,0)</f>
        <v>#N/A</v>
      </c>
      <c r="S698" t="e">
        <f>VLOOKUP(J698,Demand_calculation!$B$2:$AA$402,20,0)</f>
        <v>#N/A</v>
      </c>
      <c r="T698" t="e">
        <f>VLOOKUP(J698,Demand_calculation!$B$2:$AA$402,21,0)</f>
        <v>#N/A</v>
      </c>
      <c r="U698" t="e">
        <f>VLOOKUP(J698,Demand_calculation!$B$2:$AA$402,22,0)</f>
        <v>#N/A</v>
      </c>
      <c r="V698" t="e">
        <f>VLOOKUP(J698,Demand_calculation!$B$2:$AA$402,23,0)</f>
        <v>#N/A</v>
      </c>
      <c r="W698" t="e">
        <f>VLOOKUP(J698,Demand_calculation!$B$2:$AA$402,24,0)</f>
        <v>#N/A</v>
      </c>
      <c r="X698" t="e">
        <f>VLOOKUP(J698,Demand_calculation!$B$2:$AA$402,25,0)</f>
        <v>#N/A</v>
      </c>
      <c r="Y698" t="e">
        <f>VLOOKUP(J698,Demand_calculation!$B$2:$AA$402,26,0)</f>
        <v>#N/A</v>
      </c>
    </row>
    <row r="699" spans="1:25">
      <c r="A699">
        <v>8315</v>
      </c>
      <c r="B699">
        <v>368</v>
      </c>
      <c r="C699" t="str">
        <f t="shared" si="130"/>
        <v>n368</v>
      </c>
      <c r="D699" t="str">
        <f>VLOOKUP(A699,Demand_calculation!$A$2:$B$402,2,0)</f>
        <v>load205</v>
      </c>
      <c r="F699" t="s">
        <v>12935</v>
      </c>
      <c r="G699" t="s">
        <v>11962</v>
      </c>
      <c r="I699" t="s">
        <v>12935</v>
      </c>
      <c r="J699" t="s">
        <v>11962</v>
      </c>
      <c r="K699" t="e">
        <f>VLOOKUP(J699,Demand_calculation!$B$2:$M$402,12,0)</f>
        <v>#N/A</v>
      </c>
      <c r="L699" t="e">
        <f>VLOOKUP(J699,Demand_calculation!$B$2:$AA$402,13,0)</f>
        <v>#N/A</v>
      </c>
      <c r="M699" t="e">
        <f>VLOOKUP(J699,Demand_calculation!$B$2:$AA$402,14,0)</f>
        <v>#N/A</v>
      </c>
      <c r="N699" t="e">
        <f>VLOOKUP(J699,Demand_calculation!$B$2:$AA$402,15,0)</f>
        <v>#N/A</v>
      </c>
      <c r="O699" t="e">
        <f>VLOOKUP(J699,Demand_calculation!$B$2:$AA$402,16,0)</f>
        <v>#N/A</v>
      </c>
      <c r="P699" t="e">
        <f>VLOOKUP(J699,Demand_calculation!$B$2:$AA$402,17,0)</f>
        <v>#N/A</v>
      </c>
      <c r="Q699" t="e">
        <f>VLOOKUP(J699,Demand_calculation!$B$2:$AA$402,18,0)</f>
        <v>#N/A</v>
      </c>
      <c r="R699" t="e">
        <f>VLOOKUP(J699,Demand_calculation!$B$2:$AA$402,19,0)</f>
        <v>#N/A</v>
      </c>
      <c r="S699" t="e">
        <f>VLOOKUP(J699,Demand_calculation!$B$2:$AA$402,20,0)</f>
        <v>#N/A</v>
      </c>
      <c r="T699" t="e">
        <f>VLOOKUP(J699,Demand_calculation!$B$2:$AA$402,21,0)</f>
        <v>#N/A</v>
      </c>
      <c r="U699" t="e">
        <f>VLOOKUP(J699,Demand_calculation!$B$2:$AA$402,22,0)</f>
        <v>#N/A</v>
      </c>
      <c r="V699" t="e">
        <f>VLOOKUP(J699,Demand_calculation!$B$2:$AA$402,23,0)</f>
        <v>#N/A</v>
      </c>
      <c r="W699" t="e">
        <f>VLOOKUP(J699,Demand_calculation!$B$2:$AA$402,24,0)</f>
        <v>#N/A</v>
      </c>
      <c r="X699" t="e">
        <f>VLOOKUP(J699,Demand_calculation!$B$2:$AA$402,25,0)</f>
        <v>#N/A</v>
      </c>
      <c r="Y699" t="e">
        <f>VLOOKUP(J699,Demand_calculation!$B$2:$AA$402,26,0)</f>
        <v>#N/A</v>
      </c>
    </row>
    <row r="700" spans="1:25">
      <c r="A700">
        <v>8315</v>
      </c>
      <c r="B700">
        <v>436</v>
      </c>
      <c r="C700" t="str">
        <f t="shared" si="130"/>
        <v>n436</v>
      </c>
      <c r="D700" t="str">
        <f>VLOOKUP(A700,Demand_calculation!$A$2:$B$402,2,0)</f>
        <v>load205</v>
      </c>
      <c r="F700" t="s">
        <v>12935</v>
      </c>
      <c r="G700" t="s">
        <v>11963</v>
      </c>
      <c r="I700" t="s">
        <v>12935</v>
      </c>
      <c r="J700" t="s">
        <v>11963</v>
      </c>
      <c r="K700" t="e">
        <f>VLOOKUP(J700,Demand_calculation!$B$2:$M$402,12,0)</f>
        <v>#N/A</v>
      </c>
      <c r="L700" t="e">
        <f>VLOOKUP(J700,Demand_calculation!$B$2:$AA$402,13,0)</f>
        <v>#N/A</v>
      </c>
      <c r="M700" t="e">
        <f>VLOOKUP(J700,Demand_calculation!$B$2:$AA$402,14,0)</f>
        <v>#N/A</v>
      </c>
      <c r="N700" t="e">
        <f>VLOOKUP(J700,Demand_calculation!$B$2:$AA$402,15,0)</f>
        <v>#N/A</v>
      </c>
      <c r="O700" t="e">
        <f>VLOOKUP(J700,Demand_calculation!$B$2:$AA$402,16,0)</f>
        <v>#N/A</v>
      </c>
      <c r="P700" t="e">
        <f>VLOOKUP(J700,Demand_calculation!$B$2:$AA$402,17,0)</f>
        <v>#N/A</v>
      </c>
      <c r="Q700" t="e">
        <f>VLOOKUP(J700,Demand_calculation!$B$2:$AA$402,18,0)</f>
        <v>#N/A</v>
      </c>
      <c r="R700" t="e">
        <f>VLOOKUP(J700,Demand_calculation!$B$2:$AA$402,19,0)</f>
        <v>#N/A</v>
      </c>
      <c r="S700" t="e">
        <f>VLOOKUP(J700,Demand_calculation!$B$2:$AA$402,20,0)</f>
        <v>#N/A</v>
      </c>
      <c r="T700" t="e">
        <f>VLOOKUP(J700,Demand_calculation!$B$2:$AA$402,21,0)</f>
        <v>#N/A</v>
      </c>
      <c r="U700" t="e">
        <f>VLOOKUP(J700,Demand_calculation!$B$2:$AA$402,22,0)</f>
        <v>#N/A</v>
      </c>
      <c r="V700" t="e">
        <f>VLOOKUP(J700,Demand_calculation!$B$2:$AA$402,23,0)</f>
        <v>#N/A</v>
      </c>
      <c r="W700" t="e">
        <f>VLOOKUP(J700,Demand_calculation!$B$2:$AA$402,24,0)</f>
        <v>#N/A</v>
      </c>
      <c r="X700" t="e">
        <f>VLOOKUP(J700,Demand_calculation!$B$2:$AA$402,25,0)</f>
        <v>#N/A</v>
      </c>
      <c r="Y700" t="e">
        <f>VLOOKUP(J700,Demand_calculation!$B$2:$AA$402,26,0)</f>
        <v>#N/A</v>
      </c>
    </row>
    <row r="701" spans="1:25">
      <c r="A701">
        <v>8315</v>
      </c>
      <c r="B701">
        <v>437</v>
      </c>
      <c r="C701" t="str">
        <f t="shared" si="130"/>
        <v>n437</v>
      </c>
      <c r="D701" t="str">
        <f>VLOOKUP(A701,Demand_calculation!$A$2:$B$402,2,0)</f>
        <v>load205</v>
      </c>
      <c r="F701" t="s">
        <v>12935</v>
      </c>
      <c r="G701" t="s">
        <v>12080</v>
      </c>
      <c r="I701" t="s">
        <v>12935</v>
      </c>
      <c r="J701" t="s">
        <v>12080</v>
      </c>
      <c r="K701" t="e">
        <f>VLOOKUP(J701,Demand_calculation!$B$2:$M$402,12,0)</f>
        <v>#N/A</v>
      </c>
      <c r="L701" t="e">
        <f>VLOOKUP(J701,Demand_calculation!$B$2:$AA$402,13,0)</f>
        <v>#N/A</v>
      </c>
      <c r="M701" t="e">
        <f>VLOOKUP(J701,Demand_calculation!$B$2:$AA$402,14,0)</f>
        <v>#N/A</v>
      </c>
      <c r="N701" t="e">
        <f>VLOOKUP(J701,Demand_calculation!$B$2:$AA$402,15,0)</f>
        <v>#N/A</v>
      </c>
      <c r="O701" t="e">
        <f>VLOOKUP(J701,Demand_calculation!$B$2:$AA$402,16,0)</f>
        <v>#N/A</v>
      </c>
      <c r="P701" t="e">
        <f>VLOOKUP(J701,Demand_calculation!$B$2:$AA$402,17,0)</f>
        <v>#N/A</v>
      </c>
      <c r="Q701" t="e">
        <f>VLOOKUP(J701,Demand_calculation!$B$2:$AA$402,18,0)</f>
        <v>#N/A</v>
      </c>
      <c r="R701" t="e">
        <f>VLOOKUP(J701,Demand_calculation!$B$2:$AA$402,19,0)</f>
        <v>#N/A</v>
      </c>
      <c r="S701" t="e">
        <f>VLOOKUP(J701,Demand_calculation!$B$2:$AA$402,20,0)</f>
        <v>#N/A</v>
      </c>
      <c r="T701" t="e">
        <f>VLOOKUP(J701,Demand_calculation!$B$2:$AA$402,21,0)</f>
        <v>#N/A</v>
      </c>
      <c r="U701" t="e">
        <f>VLOOKUP(J701,Demand_calculation!$B$2:$AA$402,22,0)</f>
        <v>#N/A</v>
      </c>
      <c r="V701" t="e">
        <f>VLOOKUP(J701,Demand_calculation!$B$2:$AA$402,23,0)</f>
        <v>#N/A</v>
      </c>
      <c r="W701" t="e">
        <f>VLOOKUP(J701,Demand_calculation!$B$2:$AA$402,24,0)</f>
        <v>#N/A</v>
      </c>
      <c r="X701" t="e">
        <f>VLOOKUP(J701,Demand_calculation!$B$2:$AA$402,25,0)</f>
        <v>#N/A</v>
      </c>
      <c r="Y701" t="e">
        <f>VLOOKUP(J701,Demand_calculation!$B$2:$AA$402,26,0)</f>
        <v>#N/A</v>
      </c>
    </row>
    <row r="702" spans="1:25">
      <c r="A702">
        <v>8316</v>
      </c>
      <c r="B702">
        <v>53</v>
      </c>
      <c r="C702" t="str">
        <f t="shared" si="130"/>
        <v>n53</v>
      </c>
      <c r="D702" t="str">
        <f>VLOOKUP(A702,Demand_calculation!$A$2:$B$402,2,0)</f>
        <v>load206</v>
      </c>
      <c r="F702" t="s">
        <v>12535</v>
      </c>
      <c r="G702" t="s">
        <v>11952</v>
      </c>
      <c r="I702" t="s">
        <v>12535</v>
      </c>
      <c r="J702" t="s">
        <v>11952</v>
      </c>
      <c r="K702" t="e">
        <f>VLOOKUP(J702,Demand_calculation!$B$2:$M$402,12,0)</f>
        <v>#N/A</v>
      </c>
      <c r="L702" t="e">
        <f>VLOOKUP(J702,Demand_calculation!$B$2:$AA$402,13,0)</f>
        <v>#N/A</v>
      </c>
      <c r="M702" t="e">
        <f>VLOOKUP(J702,Demand_calculation!$B$2:$AA$402,14,0)</f>
        <v>#N/A</v>
      </c>
      <c r="N702" t="e">
        <f>VLOOKUP(J702,Demand_calculation!$B$2:$AA$402,15,0)</f>
        <v>#N/A</v>
      </c>
      <c r="O702" t="e">
        <f>VLOOKUP(J702,Demand_calculation!$B$2:$AA$402,16,0)</f>
        <v>#N/A</v>
      </c>
      <c r="P702" t="e">
        <f>VLOOKUP(J702,Demand_calculation!$B$2:$AA$402,17,0)</f>
        <v>#N/A</v>
      </c>
      <c r="Q702" t="e">
        <f>VLOOKUP(J702,Demand_calculation!$B$2:$AA$402,18,0)</f>
        <v>#N/A</v>
      </c>
      <c r="R702" t="e">
        <f>VLOOKUP(J702,Demand_calculation!$B$2:$AA$402,19,0)</f>
        <v>#N/A</v>
      </c>
      <c r="S702" t="e">
        <f>VLOOKUP(J702,Demand_calculation!$B$2:$AA$402,20,0)</f>
        <v>#N/A</v>
      </c>
      <c r="T702" t="e">
        <f>VLOOKUP(J702,Demand_calculation!$B$2:$AA$402,21,0)</f>
        <v>#N/A</v>
      </c>
      <c r="U702" t="e">
        <f>VLOOKUP(J702,Demand_calculation!$B$2:$AA$402,22,0)</f>
        <v>#N/A</v>
      </c>
      <c r="V702" t="e">
        <f>VLOOKUP(J702,Demand_calculation!$B$2:$AA$402,23,0)</f>
        <v>#N/A</v>
      </c>
      <c r="W702" t="e">
        <f>VLOOKUP(J702,Demand_calculation!$B$2:$AA$402,24,0)</f>
        <v>#N/A</v>
      </c>
      <c r="X702" t="e">
        <f>VLOOKUP(J702,Demand_calculation!$B$2:$AA$402,25,0)</f>
        <v>#N/A</v>
      </c>
      <c r="Y702" t="e">
        <f>VLOOKUP(J702,Demand_calculation!$B$2:$AA$402,26,0)</f>
        <v>#N/A</v>
      </c>
    </row>
    <row r="703" spans="1:25">
      <c r="A703">
        <v>8316</v>
      </c>
      <c r="B703">
        <v>322</v>
      </c>
      <c r="C703" t="str">
        <f t="shared" si="130"/>
        <v>n322</v>
      </c>
      <c r="D703" t="str">
        <f>VLOOKUP(A703,Demand_calculation!$A$2:$B$402,2,0)</f>
        <v>load206</v>
      </c>
      <c r="F703" t="s">
        <v>12535</v>
      </c>
      <c r="G703" t="s">
        <v>11956</v>
      </c>
      <c r="I703" t="s">
        <v>12535</v>
      </c>
      <c r="J703" t="s">
        <v>11956</v>
      </c>
      <c r="K703" t="e">
        <f>VLOOKUP(J703,Demand_calculation!$B$2:$M$402,12,0)</f>
        <v>#N/A</v>
      </c>
      <c r="L703" t="e">
        <f>VLOOKUP(J703,Demand_calculation!$B$2:$AA$402,13,0)</f>
        <v>#N/A</v>
      </c>
      <c r="M703" t="e">
        <f>VLOOKUP(J703,Demand_calculation!$B$2:$AA$402,14,0)</f>
        <v>#N/A</v>
      </c>
      <c r="N703" t="e">
        <f>VLOOKUP(J703,Demand_calculation!$B$2:$AA$402,15,0)</f>
        <v>#N/A</v>
      </c>
      <c r="O703" t="e">
        <f>VLOOKUP(J703,Demand_calculation!$B$2:$AA$402,16,0)</f>
        <v>#N/A</v>
      </c>
      <c r="P703" t="e">
        <f>VLOOKUP(J703,Demand_calculation!$B$2:$AA$402,17,0)</f>
        <v>#N/A</v>
      </c>
      <c r="Q703" t="e">
        <f>VLOOKUP(J703,Demand_calculation!$B$2:$AA$402,18,0)</f>
        <v>#N/A</v>
      </c>
      <c r="R703" t="e">
        <f>VLOOKUP(J703,Demand_calculation!$B$2:$AA$402,19,0)</f>
        <v>#N/A</v>
      </c>
      <c r="S703" t="e">
        <f>VLOOKUP(J703,Demand_calculation!$B$2:$AA$402,20,0)</f>
        <v>#N/A</v>
      </c>
      <c r="T703" t="e">
        <f>VLOOKUP(J703,Demand_calculation!$B$2:$AA$402,21,0)</f>
        <v>#N/A</v>
      </c>
      <c r="U703" t="e">
        <f>VLOOKUP(J703,Demand_calculation!$B$2:$AA$402,22,0)</f>
        <v>#N/A</v>
      </c>
      <c r="V703" t="e">
        <f>VLOOKUP(J703,Demand_calculation!$B$2:$AA$402,23,0)</f>
        <v>#N/A</v>
      </c>
      <c r="W703" t="e">
        <f>VLOOKUP(J703,Demand_calculation!$B$2:$AA$402,24,0)</f>
        <v>#N/A</v>
      </c>
      <c r="X703" t="e">
        <f>VLOOKUP(J703,Demand_calculation!$B$2:$AA$402,25,0)</f>
        <v>#N/A</v>
      </c>
      <c r="Y703" t="e">
        <f>VLOOKUP(J703,Demand_calculation!$B$2:$AA$402,26,0)</f>
        <v>#N/A</v>
      </c>
    </row>
    <row r="704" spans="1:25">
      <c r="A704">
        <v>8317</v>
      </c>
      <c r="B704">
        <v>288</v>
      </c>
      <c r="C704" t="str">
        <f t="shared" si="130"/>
        <v>n288</v>
      </c>
      <c r="D704" t="str">
        <f>VLOOKUP(A704,Demand_calculation!$A$2:$B$402,2,0)</f>
        <v>load207</v>
      </c>
      <c r="F704" t="s">
        <v>12535</v>
      </c>
      <c r="G704" t="s">
        <v>11958</v>
      </c>
      <c r="I704" t="s">
        <v>12535</v>
      </c>
      <c r="J704" t="s">
        <v>11958</v>
      </c>
      <c r="K704" t="e">
        <f>VLOOKUP(J704,Demand_calculation!$B$2:$M$402,12,0)</f>
        <v>#N/A</v>
      </c>
      <c r="L704" t="e">
        <f>VLOOKUP(J704,Demand_calculation!$B$2:$AA$402,13,0)</f>
        <v>#N/A</v>
      </c>
      <c r="M704" t="e">
        <f>VLOOKUP(J704,Demand_calculation!$B$2:$AA$402,14,0)</f>
        <v>#N/A</v>
      </c>
      <c r="N704" t="e">
        <f>VLOOKUP(J704,Demand_calculation!$B$2:$AA$402,15,0)</f>
        <v>#N/A</v>
      </c>
      <c r="O704" t="e">
        <f>VLOOKUP(J704,Demand_calculation!$B$2:$AA$402,16,0)</f>
        <v>#N/A</v>
      </c>
      <c r="P704" t="e">
        <f>VLOOKUP(J704,Demand_calculation!$B$2:$AA$402,17,0)</f>
        <v>#N/A</v>
      </c>
      <c r="Q704" t="e">
        <f>VLOOKUP(J704,Demand_calculation!$B$2:$AA$402,18,0)</f>
        <v>#N/A</v>
      </c>
      <c r="R704" t="e">
        <f>VLOOKUP(J704,Demand_calculation!$B$2:$AA$402,19,0)</f>
        <v>#N/A</v>
      </c>
      <c r="S704" t="e">
        <f>VLOOKUP(J704,Demand_calculation!$B$2:$AA$402,20,0)</f>
        <v>#N/A</v>
      </c>
      <c r="T704" t="e">
        <f>VLOOKUP(J704,Demand_calculation!$B$2:$AA$402,21,0)</f>
        <v>#N/A</v>
      </c>
      <c r="U704" t="e">
        <f>VLOOKUP(J704,Demand_calculation!$B$2:$AA$402,22,0)</f>
        <v>#N/A</v>
      </c>
      <c r="V704" t="e">
        <f>VLOOKUP(J704,Demand_calculation!$B$2:$AA$402,23,0)</f>
        <v>#N/A</v>
      </c>
      <c r="W704" t="e">
        <f>VLOOKUP(J704,Demand_calculation!$B$2:$AA$402,24,0)</f>
        <v>#N/A</v>
      </c>
      <c r="X704" t="e">
        <f>VLOOKUP(J704,Demand_calculation!$B$2:$AA$402,25,0)</f>
        <v>#N/A</v>
      </c>
      <c r="Y704" t="e">
        <f>VLOOKUP(J704,Demand_calculation!$B$2:$AA$402,26,0)</f>
        <v>#N/A</v>
      </c>
    </row>
    <row r="705" spans="1:25">
      <c r="A705">
        <v>8317</v>
      </c>
      <c r="B705">
        <v>436</v>
      </c>
      <c r="C705" t="str">
        <f t="shared" si="130"/>
        <v>n436</v>
      </c>
      <c r="D705" t="str">
        <f>VLOOKUP(A705,Demand_calculation!$A$2:$B$402,2,0)</f>
        <v>load207</v>
      </c>
      <c r="F705" t="s">
        <v>12535</v>
      </c>
      <c r="G705" t="s">
        <v>11963</v>
      </c>
      <c r="I705" t="s">
        <v>12535</v>
      </c>
      <c r="J705" t="s">
        <v>11963</v>
      </c>
      <c r="K705" t="e">
        <f>VLOOKUP(J705,Demand_calculation!$B$2:$M$402,12,0)</f>
        <v>#N/A</v>
      </c>
      <c r="L705" t="e">
        <f>VLOOKUP(J705,Demand_calculation!$B$2:$AA$402,13,0)</f>
        <v>#N/A</v>
      </c>
      <c r="M705" t="e">
        <f>VLOOKUP(J705,Demand_calculation!$B$2:$AA$402,14,0)</f>
        <v>#N/A</v>
      </c>
      <c r="N705" t="e">
        <f>VLOOKUP(J705,Demand_calculation!$B$2:$AA$402,15,0)</f>
        <v>#N/A</v>
      </c>
      <c r="O705" t="e">
        <f>VLOOKUP(J705,Demand_calculation!$B$2:$AA$402,16,0)</f>
        <v>#N/A</v>
      </c>
      <c r="P705" t="e">
        <f>VLOOKUP(J705,Demand_calculation!$B$2:$AA$402,17,0)</f>
        <v>#N/A</v>
      </c>
      <c r="Q705" t="e">
        <f>VLOOKUP(J705,Demand_calculation!$B$2:$AA$402,18,0)</f>
        <v>#N/A</v>
      </c>
      <c r="R705" t="e">
        <f>VLOOKUP(J705,Demand_calculation!$B$2:$AA$402,19,0)</f>
        <v>#N/A</v>
      </c>
      <c r="S705" t="e">
        <f>VLOOKUP(J705,Demand_calculation!$B$2:$AA$402,20,0)</f>
        <v>#N/A</v>
      </c>
      <c r="T705" t="e">
        <f>VLOOKUP(J705,Demand_calculation!$B$2:$AA$402,21,0)</f>
        <v>#N/A</v>
      </c>
      <c r="U705" t="e">
        <f>VLOOKUP(J705,Demand_calculation!$B$2:$AA$402,22,0)</f>
        <v>#N/A</v>
      </c>
      <c r="V705" t="e">
        <f>VLOOKUP(J705,Demand_calculation!$B$2:$AA$402,23,0)</f>
        <v>#N/A</v>
      </c>
      <c r="W705" t="e">
        <f>VLOOKUP(J705,Demand_calculation!$B$2:$AA$402,24,0)</f>
        <v>#N/A</v>
      </c>
      <c r="X705" t="e">
        <f>VLOOKUP(J705,Demand_calculation!$B$2:$AA$402,25,0)</f>
        <v>#N/A</v>
      </c>
      <c r="Y705" t="e">
        <f>VLOOKUP(J705,Demand_calculation!$B$2:$AA$402,26,0)</f>
        <v>#N/A</v>
      </c>
    </row>
    <row r="706" spans="1:25">
      <c r="A706">
        <v>8317</v>
      </c>
      <c r="B706">
        <v>63</v>
      </c>
      <c r="C706" t="str">
        <f t="shared" si="130"/>
        <v>n63</v>
      </c>
      <c r="D706" t="str">
        <f>VLOOKUP(A706,Demand_calculation!$A$2:$B$402,2,0)</f>
        <v>load207</v>
      </c>
      <c r="F706" t="s">
        <v>12535</v>
      </c>
      <c r="G706" t="s">
        <v>11971</v>
      </c>
      <c r="I706" t="s">
        <v>12535</v>
      </c>
      <c r="J706" t="s">
        <v>11971</v>
      </c>
      <c r="K706" t="e">
        <f>VLOOKUP(J706,Demand_calculation!$B$2:$M$402,12,0)</f>
        <v>#N/A</v>
      </c>
      <c r="L706" t="e">
        <f>VLOOKUP(J706,Demand_calculation!$B$2:$AA$402,13,0)</f>
        <v>#N/A</v>
      </c>
      <c r="M706" t="e">
        <f>VLOOKUP(J706,Demand_calculation!$B$2:$AA$402,14,0)</f>
        <v>#N/A</v>
      </c>
      <c r="N706" t="e">
        <f>VLOOKUP(J706,Demand_calculation!$B$2:$AA$402,15,0)</f>
        <v>#N/A</v>
      </c>
      <c r="O706" t="e">
        <f>VLOOKUP(J706,Demand_calculation!$B$2:$AA$402,16,0)</f>
        <v>#N/A</v>
      </c>
      <c r="P706" t="e">
        <f>VLOOKUP(J706,Demand_calculation!$B$2:$AA$402,17,0)</f>
        <v>#N/A</v>
      </c>
      <c r="Q706" t="e">
        <f>VLOOKUP(J706,Demand_calculation!$B$2:$AA$402,18,0)</f>
        <v>#N/A</v>
      </c>
      <c r="R706" t="e">
        <f>VLOOKUP(J706,Demand_calculation!$B$2:$AA$402,19,0)</f>
        <v>#N/A</v>
      </c>
      <c r="S706" t="e">
        <f>VLOOKUP(J706,Demand_calculation!$B$2:$AA$402,20,0)</f>
        <v>#N/A</v>
      </c>
      <c r="T706" t="e">
        <f>VLOOKUP(J706,Demand_calculation!$B$2:$AA$402,21,0)</f>
        <v>#N/A</v>
      </c>
      <c r="U706" t="e">
        <f>VLOOKUP(J706,Demand_calculation!$B$2:$AA$402,22,0)</f>
        <v>#N/A</v>
      </c>
      <c r="V706" t="e">
        <f>VLOOKUP(J706,Demand_calculation!$B$2:$AA$402,23,0)</f>
        <v>#N/A</v>
      </c>
      <c r="W706" t="e">
        <f>VLOOKUP(J706,Demand_calculation!$B$2:$AA$402,24,0)</f>
        <v>#N/A</v>
      </c>
      <c r="X706" t="e">
        <f>VLOOKUP(J706,Demand_calculation!$B$2:$AA$402,25,0)</f>
        <v>#N/A</v>
      </c>
      <c r="Y706" t="e">
        <f>VLOOKUP(J706,Demand_calculation!$B$2:$AA$402,26,0)</f>
        <v>#N/A</v>
      </c>
    </row>
    <row r="707" spans="1:25">
      <c r="A707">
        <v>8317</v>
      </c>
      <c r="B707">
        <v>53</v>
      </c>
      <c r="C707" t="str">
        <f t="shared" ref="C707:C770" si="131">"n"&amp;B707</f>
        <v>n53</v>
      </c>
      <c r="D707" t="str">
        <f>VLOOKUP(A707,Demand_calculation!$A$2:$B$402,2,0)</f>
        <v>load207</v>
      </c>
      <c r="F707" t="s">
        <v>12535</v>
      </c>
      <c r="G707" t="s">
        <v>11974</v>
      </c>
      <c r="I707" t="s">
        <v>12535</v>
      </c>
      <c r="J707" t="s">
        <v>11974</v>
      </c>
      <c r="K707" t="e">
        <f>VLOOKUP(J707,Demand_calculation!$B$2:$M$402,12,0)</f>
        <v>#N/A</v>
      </c>
      <c r="L707" t="e">
        <f>VLOOKUP(J707,Demand_calculation!$B$2:$AA$402,13,0)</f>
        <v>#N/A</v>
      </c>
      <c r="M707" t="e">
        <f>VLOOKUP(J707,Demand_calculation!$B$2:$AA$402,14,0)</f>
        <v>#N/A</v>
      </c>
      <c r="N707" t="e">
        <f>VLOOKUP(J707,Demand_calculation!$B$2:$AA$402,15,0)</f>
        <v>#N/A</v>
      </c>
      <c r="O707" t="e">
        <f>VLOOKUP(J707,Demand_calculation!$B$2:$AA$402,16,0)</f>
        <v>#N/A</v>
      </c>
      <c r="P707" t="e">
        <f>VLOOKUP(J707,Demand_calculation!$B$2:$AA$402,17,0)</f>
        <v>#N/A</v>
      </c>
      <c r="Q707" t="e">
        <f>VLOOKUP(J707,Demand_calculation!$B$2:$AA$402,18,0)</f>
        <v>#N/A</v>
      </c>
      <c r="R707" t="e">
        <f>VLOOKUP(J707,Demand_calculation!$B$2:$AA$402,19,0)</f>
        <v>#N/A</v>
      </c>
      <c r="S707" t="e">
        <f>VLOOKUP(J707,Demand_calculation!$B$2:$AA$402,20,0)</f>
        <v>#N/A</v>
      </c>
      <c r="T707" t="e">
        <f>VLOOKUP(J707,Demand_calculation!$B$2:$AA$402,21,0)</f>
        <v>#N/A</v>
      </c>
      <c r="U707" t="e">
        <f>VLOOKUP(J707,Demand_calculation!$B$2:$AA$402,22,0)</f>
        <v>#N/A</v>
      </c>
      <c r="V707" t="e">
        <f>VLOOKUP(J707,Demand_calculation!$B$2:$AA$402,23,0)</f>
        <v>#N/A</v>
      </c>
      <c r="W707" t="e">
        <f>VLOOKUP(J707,Demand_calculation!$B$2:$AA$402,24,0)</f>
        <v>#N/A</v>
      </c>
      <c r="X707" t="e">
        <f>VLOOKUP(J707,Demand_calculation!$B$2:$AA$402,25,0)</f>
        <v>#N/A</v>
      </c>
      <c r="Y707" t="e">
        <f>VLOOKUP(J707,Demand_calculation!$B$2:$AA$402,26,0)</f>
        <v>#N/A</v>
      </c>
    </row>
    <row r="708" spans="1:25">
      <c r="A708">
        <v>8325</v>
      </c>
      <c r="B708">
        <v>189</v>
      </c>
      <c r="C708" t="str">
        <f t="shared" si="131"/>
        <v>n189</v>
      </c>
      <c r="D708" t="str">
        <f>VLOOKUP(A708,Demand_calculation!$A$2:$B$402,2,0)</f>
        <v>load208</v>
      </c>
      <c r="F708" t="s">
        <v>12535</v>
      </c>
      <c r="G708" t="s">
        <v>11982</v>
      </c>
      <c r="I708" t="s">
        <v>12535</v>
      </c>
      <c r="J708" t="s">
        <v>11982</v>
      </c>
      <c r="K708" t="e">
        <f>VLOOKUP(J708,Demand_calculation!$B$2:$M$402,12,0)</f>
        <v>#N/A</v>
      </c>
      <c r="L708" t="e">
        <f>VLOOKUP(J708,Demand_calculation!$B$2:$AA$402,13,0)</f>
        <v>#N/A</v>
      </c>
      <c r="M708" t="e">
        <f>VLOOKUP(J708,Demand_calculation!$B$2:$AA$402,14,0)</f>
        <v>#N/A</v>
      </c>
      <c r="N708" t="e">
        <f>VLOOKUP(J708,Demand_calculation!$B$2:$AA$402,15,0)</f>
        <v>#N/A</v>
      </c>
      <c r="O708" t="e">
        <f>VLOOKUP(J708,Demand_calculation!$B$2:$AA$402,16,0)</f>
        <v>#N/A</v>
      </c>
      <c r="P708" t="e">
        <f>VLOOKUP(J708,Demand_calculation!$B$2:$AA$402,17,0)</f>
        <v>#N/A</v>
      </c>
      <c r="Q708" t="e">
        <f>VLOOKUP(J708,Demand_calculation!$B$2:$AA$402,18,0)</f>
        <v>#N/A</v>
      </c>
      <c r="R708" t="e">
        <f>VLOOKUP(J708,Demand_calculation!$B$2:$AA$402,19,0)</f>
        <v>#N/A</v>
      </c>
      <c r="S708" t="e">
        <f>VLOOKUP(J708,Demand_calculation!$B$2:$AA$402,20,0)</f>
        <v>#N/A</v>
      </c>
      <c r="T708" t="e">
        <f>VLOOKUP(J708,Demand_calculation!$B$2:$AA$402,21,0)</f>
        <v>#N/A</v>
      </c>
      <c r="U708" t="e">
        <f>VLOOKUP(J708,Demand_calculation!$B$2:$AA$402,22,0)</f>
        <v>#N/A</v>
      </c>
      <c r="V708" t="e">
        <f>VLOOKUP(J708,Demand_calculation!$B$2:$AA$402,23,0)</f>
        <v>#N/A</v>
      </c>
      <c r="W708" t="e">
        <f>VLOOKUP(J708,Demand_calculation!$B$2:$AA$402,24,0)</f>
        <v>#N/A</v>
      </c>
      <c r="X708" t="e">
        <f>VLOOKUP(J708,Demand_calculation!$B$2:$AA$402,25,0)</f>
        <v>#N/A</v>
      </c>
      <c r="Y708" t="e">
        <f>VLOOKUP(J708,Demand_calculation!$B$2:$AA$402,26,0)</f>
        <v>#N/A</v>
      </c>
    </row>
    <row r="709" spans="1:25">
      <c r="A709">
        <v>8325</v>
      </c>
      <c r="B709">
        <v>436</v>
      </c>
      <c r="C709" t="str">
        <f t="shared" si="131"/>
        <v>n436</v>
      </c>
      <c r="D709" t="str">
        <f>VLOOKUP(A709,Demand_calculation!$A$2:$B$402,2,0)</f>
        <v>load208</v>
      </c>
      <c r="F709" t="s">
        <v>12535</v>
      </c>
      <c r="G709" t="s">
        <v>11983</v>
      </c>
      <c r="I709" t="s">
        <v>12535</v>
      </c>
      <c r="J709" t="s">
        <v>11983</v>
      </c>
      <c r="K709" t="e">
        <f>VLOOKUP(J709,Demand_calculation!$B$2:$M$402,12,0)</f>
        <v>#N/A</v>
      </c>
      <c r="L709" t="e">
        <f>VLOOKUP(J709,Demand_calculation!$B$2:$AA$402,13,0)</f>
        <v>#N/A</v>
      </c>
      <c r="M709" t="e">
        <f>VLOOKUP(J709,Demand_calculation!$B$2:$AA$402,14,0)</f>
        <v>#N/A</v>
      </c>
      <c r="N709" t="e">
        <f>VLOOKUP(J709,Demand_calculation!$B$2:$AA$402,15,0)</f>
        <v>#N/A</v>
      </c>
      <c r="O709" t="e">
        <f>VLOOKUP(J709,Demand_calculation!$B$2:$AA$402,16,0)</f>
        <v>#N/A</v>
      </c>
      <c r="P709" t="e">
        <f>VLOOKUP(J709,Demand_calculation!$B$2:$AA$402,17,0)</f>
        <v>#N/A</v>
      </c>
      <c r="Q709" t="e">
        <f>VLOOKUP(J709,Demand_calculation!$B$2:$AA$402,18,0)</f>
        <v>#N/A</v>
      </c>
      <c r="R709" t="e">
        <f>VLOOKUP(J709,Demand_calculation!$B$2:$AA$402,19,0)</f>
        <v>#N/A</v>
      </c>
      <c r="S709" t="e">
        <f>VLOOKUP(J709,Demand_calculation!$B$2:$AA$402,20,0)</f>
        <v>#N/A</v>
      </c>
      <c r="T709" t="e">
        <f>VLOOKUP(J709,Demand_calculation!$B$2:$AA$402,21,0)</f>
        <v>#N/A</v>
      </c>
      <c r="U709" t="e">
        <f>VLOOKUP(J709,Demand_calculation!$B$2:$AA$402,22,0)</f>
        <v>#N/A</v>
      </c>
      <c r="V709" t="e">
        <f>VLOOKUP(J709,Demand_calculation!$B$2:$AA$402,23,0)</f>
        <v>#N/A</v>
      </c>
      <c r="W709" t="e">
        <f>VLOOKUP(J709,Demand_calculation!$B$2:$AA$402,24,0)</f>
        <v>#N/A</v>
      </c>
      <c r="X709" t="e">
        <f>VLOOKUP(J709,Demand_calculation!$B$2:$AA$402,25,0)</f>
        <v>#N/A</v>
      </c>
      <c r="Y709" t="e">
        <f>VLOOKUP(J709,Demand_calculation!$B$2:$AA$402,26,0)</f>
        <v>#N/A</v>
      </c>
    </row>
    <row r="710" spans="1:25">
      <c r="A710">
        <v>8325</v>
      </c>
      <c r="B710">
        <v>190</v>
      </c>
      <c r="C710" t="str">
        <f t="shared" si="131"/>
        <v>n190</v>
      </c>
      <c r="D710" t="str">
        <f>VLOOKUP(A710,Demand_calculation!$A$2:$B$402,2,0)</f>
        <v>load208</v>
      </c>
      <c r="F710" t="s">
        <v>12535</v>
      </c>
      <c r="G710" t="s">
        <v>12077</v>
      </c>
      <c r="I710" t="s">
        <v>12535</v>
      </c>
      <c r="J710" t="s">
        <v>12077</v>
      </c>
      <c r="K710" t="e">
        <f>VLOOKUP(J710,Demand_calculation!$B$2:$M$402,12,0)</f>
        <v>#N/A</v>
      </c>
      <c r="L710" t="e">
        <f>VLOOKUP(J710,Demand_calculation!$B$2:$AA$402,13,0)</f>
        <v>#N/A</v>
      </c>
      <c r="M710" t="e">
        <f>VLOOKUP(J710,Demand_calculation!$B$2:$AA$402,14,0)</f>
        <v>#N/A</v>
      </c>
      <c r="N710" t="e">
        <f>VLOOKUP(J710,Demand_calculation!$B$2:$AA$402,15,0)</f>
        <v>#N/A</v>
      </c>
      <c r="O710" t="e">
        <f>VLOOKUP(J710,Demand_calculation!$B$2:$AA$402,16,0)</f>
        <v>#N/A</v>
      </c>
      <c r="P710" t="e">
        <f>VLOOKUP(J710,Demand_calculation!$B$2:$AA$402,17,0)</f>
        <v>#N/A</v>
      </c>
      <c r="Q710" t="e">
        <f>VLOOKUP(J710,Demand_calculation!$B$2:$AA$402,18,0)</f>
        <v>#N/A</v>
      </c>
      <c r="R710" t="e">
        <f>VLOOKUP(J710,Demand_calculation!$B$2:$AA$402,19,0)</f>
        <v>#N/A</v>
      </c>
      <c r="S710" t="e">
        <f>VLOOKUP(J710,Demand_calculation!$B$2:$AA$402,20,0)</f>
        <v>#N/A</v>
      </c>
      <c r="T710" t="e">
        <f>VLOOKUP(J710,Demand_calculation!$B$2:$AA$402,21,0)</f>
        <v>#N/A</v>
      </c>
      <c r="U710" t="e">
        <f>VLOOKUP(J710,Demand_calculation!$B$2:$AA$402,22,0)</f>
        <v>#N/A</v>
      </c>
      <c r="V710" t="e">
        <f>VLOOKUP(J710,Demand_calculation!$B$2:$AA$402,23,0)</f>
        <v>#N/A</v>
      </c>
      <c r="W710" t="e">
        <f>VLOOKUP(J710,Demand_calculation!$B$2:$AA$402,24,0)</f>
        <v>#N/A</v>
      </c>
      <c r="X710" t="e">
        <f>VLOOKUP(J710,Demand_calculation!$B$2:$AA$402,25,0)</f>
        <v>#N/A</v>
      </c>
      <c r="Y710" t="e">
        <f>VLOOKUP(J710,Demand_calculation!$B$2:$AA$402,26,0)</f>
        <v>#N/A</v>
      </c>
    </row>
    <row r="711" spans="1:25">
      <c r="A711">
        <v>8326</v>
      </c>
      <c r="B711">
        <v>436</v>
      </c>
      <c r="C711" t="str">
        <f t="shared" si="131"/>
        <v>n436</v>
      </c>
      <c r="D711" t="str">
        <f>VLOOKUP(A711,Demand_calculation!$A$2:$B$402,2,0)</f>
        <v>load209</v>
      </c>
      <c r="F711" t="s">
        <v>12865</v>
      </c>
      <c r="G711" t="s">
        <v>11948</v>
      </c>
      <c r="I711" t="s">
        <v>12865</v>
      </c>
      <c r="J711" t="s">
        <v>11948</v>
      </c>
      <c r="K711" t="e">
        <f>VLOOKUP(J711,Demand_calculation!$B$2:$M$402,12,0)</f>
        <v>#N/A</v>
      </c>
      <c r="L711" t="e">
        <f>VLOOKUP(J711,Demand_calculation!$B$2:$AA$402,13,0)</f>
        <v>#N/A</v>
      </c>
      <c r="M711" t="e">
        <f>VLOOKUP(J711,Demand_calculation!$B$2:$AA$402,14,0)</f>
        <v>#N/A</v>
      </c>
      <c r="N711" t="e">
        <f>VLOOKUP(J711,Demand_calculation!$B$2:$AA$402,15,0)</f>
        <v>#N/A</v>
      </c>
      <c r="O711" t="e">
        <f>VLOOKUP(J711,Demand_calculation!$B$2:$AA$402,16,0)</f>
        <v>#N/A</v>
      </c>
      <c r="P711" t="e">
        <f>VLOOKUP(J711,Demand_calculation!$B$2:$AA$402,17,0)</f>
        <v>#N/A</v>
      </c>
      <c r="Q711" t="e">
        <f>VLOOKUP(J711,Demand_calculation!$B$2:$AA$402,18,0)</f>
        <v>#N/A</v>
      </c>
      <c r="R711" t="e">
        <f>VLOOKUP(J711,Demand_calculation!$B$2:$AA$402,19,0)</f>
        <v>#N/A</v>
      </c>
      <c r="S711" t="e">
        <f>VLOOKUP(J711,Demand_calculation!$B$2:$AA$402,20,0)</f>
        <v>#N/A</v>
      </c>
      <c r="T711" t="e">
        <f>VLOOKUP(J711,Demand_calculation!$B$2:$AA$402,21,0)</f>
        <v>#N/A</v>
      </c>
      <c r="U711" t="e">
        <f>VLOOKUP(J711,Demand_calculation!$B$2:$AA$402,22,0)</f>
        <v>#N/A</v>
      </c>
      <c r="V711" t="e">
        <f>VLOOKUP(J711,Demand_calculation!$B$2:$AA$402,23,0)</f>
        <v>#N/A</v>
      </c>
      <c r="W711" t="e">
        <f>VLOOKUP(J711,Demand_calculation!$B$2:$AA$402,24,0)</f>
        <v>#N/A</v>
      </c>
      <c r="X711" t="e">
        <f>VLOOKUP(J711,Demand_calculation!$B$2:$AA$402,25,0)</f>
        <v>#N/A</v>
      </c>
      <c r="Y711" t="e">
        <f>VLOOKUP(J711,Demand_calculation!$B$2:$AA$402,26,0)</f>
        <v>#N/A</v>
      </c>
    </row>
    <row r="712" spans="1:25">
      <c r="A712">
        <v>8326</v>
      </c>
      <c r="B712">
        <v>437</v>
      </c>
      <c r="C712" t="str">
        <f t="shared" si="131"/>
        <v>n437</v>
      </c>
      <c r="D712" t="str">
        <f>VLOOKUP(A712,Demand_calculation!$A$2:$B$402,2,0)</f>
        <v>load209</v>
      </c>
      <c r="F712" t="s">
        <v>12865</v>
      </c>
      <c r="G712" t="s">
        <v>11951</v>
      </c>
      <c r="I712" t="s">
        <v>12865</v>
      </c>
      <c r="J712" t="s">
        <v>11951</v>
      </c>
      <c r="K712" t="e">
        <f>VLOOKUP(J712,Demand_calculation!$B$2:$M$402,12,0)</f>
        <v>#N/A</v>
      </c>
      <c r="L712" t="e">
        <f>VLOOKUP(J712,Demand_calculation!$B$2:$AA$402,13,0)</f>
        <v>#N/A</v>
      </c>
      <c r="M712" t="e">
        <f>VLOOKUP(J712,Demand_calculation!$B$2:$AA$402,14,0)</f>
        <v>#N/A</v>
      </c>
      <c r="N712" t="e">
        <f>VLOOKUP(J712,Demand_calculation!$B$2:$AA$402,15,0)</f>
        <v>#N/A</v>
      </c>
      <c r="O712" t="e">
        <f>VLOOKUP(J712,Demand_calculation!$B$2:$AA$402,16,0)</f>
        <v>#N/A</v>
      </c>
      <c r="P712" t="e">
        <f>VLOOKUP(J712,Demand_calculation!$B$2:$AA$402,17,0)</f>
        <v>#N/A</v>
      </c>
      <c r="Q712" t="e">
        <f>VLOOKUP(J712,Demand_calculation!$B$2:$AA$402,18,0)</f>
        <v>#N/A</v>
      </c>
      <c r="R712" t="e">
        <f>VLOOKUP(J712,Demand_calculation!$B$2:$AA$402,19,0)</f>
        <v>#N/A</v>
      </c>
      <c r="S712" t="e">
        <f>VLOOKUP(J712,Demand_calculation!$B$2:$AA$402,20,0)</f>
        <v>#N/A</v>
      </c>
      <c r="T712" t="e">
        <f>VLOOKUP(J712,Demand_calculation!$B$2:$AA$402,21,0)</f>
        <v>#N/A</v>
      </c>
      <c r="U712" t="e">
        <f>VLOOKUP(J712,Demand_calculation!$B$2:$AA$402,22,0)</f>
        <v>#N/A</v>
      </c>
      <c r="V712" t="e">
        <f>VLOOKUP(J712,Demand_calculation!$B$2:$AA$402,23,0)</f>
        <v>#N/A</v>
      </c>
      <c r="W712" t="e">
        <f>VLOOKUP(J712,Demand_calculation!$B$2:$AA$402,24,0)</f>
        <v>#N/A</v>
      </c>
      <c r="X712" t="e">
        <f>VLOOKUP(J712,Demand_calculation!$B$2:$AA$402,25,0)</f>
        <v>#N/A</v>
      </c>
      <c r="Y712" t="e">
        <f>VLOOKUP(J712,Demand_calculation!$B$2:$AA$402,26,0)</f>
        <v>#N/A</v>
      </c>
    </row>
    <row r="713" spans="1:25">
      <c r="A713">
        <v>8326</v>
      </c>
      <c r="B713">
        <v>189</v>
      </c>
      <c r="C713" t="str">
        <f t="shared" si="131"/>
        <v>n189</v>
      </c>
      <c r="D713" t="str">
        <f>VLOOKUP(A713,Demand_calculation!$A$2:$B$402,2,0)</f>
        <v>load209</v>
      </c>
      <c r="F713" t="s">
        <v>12865</v>
      </c>
      <c r="G713" t="s">
        <v>11953</v>
      </c>
      <c r="I713" t="s">
        <v>12865</v>
      </c>
      <c r="J713" t="s">
        <v>11953</v>
      </c>
      <c r="K713" t="e">
        <f>VLOOKUP(J713,Demand_calculation!$B$2:$M$402,12,0)</f>
        <v>#N/A</v>
      </c>
      <c r="L713" t="e">
        <f>VLOOKUP(J713,Demand_calculation!$B$2:$AA$402,13,0)</f>
        <v>#N/A</v>
      </c>
      <c r="M713" t="e">
        <f>VLOOKUP(J713,Demand_calculation!$B$2:$AA$402,14,0)</f>
        <v>#N/A</v>
      </c>
      <c r="N713" t="e">
        <f>VLOOKUP(J713,Demand_calculation!$B$2:$AA$402,15,0)</f>
        <v>#N/A</v>
      </c>
      <c r="O713" t="e">
        <f>VLOOKUP(J713,Demand_calculation!$B$2:$AA$402,16,0)</f>
        <v>#N/A</v>
      </c>
      <c r="P713" t="e">
        <f>VLOOKUP(J713,Demand_calculation!$B$2:$AA$402,17,0)</f>
        <v>#N/A</v>
      </c>
      <c r="Q713" t="e">
        <f>VLOOKUP(J713,Demand_calculation!$B$2:$AA$402,18,0)</f>
        <v>#N/A</v>
      </c>
      <c r="R713" t="e">
        <f>VLOOKUP(J713,Demand_calculation!$B$2:$AA$402,19,0)</f>
        <v>#N/A</v>
      </c>
      <c r="S713" t="e">
        <f>VLOOKUP(J713,Demand_calculation!$B$2:$AA$402,20,0)</f>
        <v>#N/A</v>
      </c>
      <c r="T713" t="e">
        <f>VLOOKUP(J713,Demand_calculation!$B$2:$AA$402,21,0)</f>
        <v>#N/A</v>
      </c>
      <c r="U713" t="e">
        <f>VLOOKUP(J713,Demand_calculation!$B$2:$AA$402,22,0)</f>
        <v>#N/A</v>
      </c>
      <c r="V713" t="e">
        <f>VLOOKUP(J713,Demand_calculation!$B$2:$AA$402,23,0)</f>
        <v>#N/A</v>
      </c>
      <c r="W713" t="e">
        <f>VLOOKUP(J713,Demand_calculation!$B$2:$AA$402,24,0)</f>
        <v>#N/A</v>
      </c>
      <c r="X713" t="e">
        <f>VLOOKUP(J713,Demand_calculation!$B$2:$AA$402,25,0)</f>
        <v>#N/A</v>
      </c>
      <c r="Y713" t="e">
        <f>VLOOKUP(J713,Demand_calculation!$B$2:$AA$402,26,0)</f>
        <v>#N/A</v>
      </c>
    </row>
    <row r="714" spans="1:25">
      <c r="A714">
        <v>8327</v>
      </c>
      <c r="B714">
        <v>190</v>
      </c>
      <c r="C714" t="str">
        <f t="shared" si="131"/>
        <v>n190</v>
      </c>
      <c r="D714" t="str">
        <f>VLOOKUP(A714,Demand_calculation!$A$2:$B$402,2,0)</f>
        <v>load210</v>
      </c>
      <c r="F714" t="s">
        <v>12865</v>
      </c>
      <c r="G714" t="s">
        <v>11955</v>
      </c>
      <c r="I714" t="s">
        <v>12865</v>
      </c>
      <c r="J714" t="s">
        <v>11955</v>
      </c>
      <c r="K714" t="e">
        <f>VLOOKUP(J714,Demand_calculation!$B$2:$M$402,12,0)</f>
        <v>#N/A</v>
      </c>
      <c r="L714" t="e">
        <f>VLOOKUP(J714,Demand_calculation!$B$2:$AA$402,13,0)</f>
        <v>#N/A</v>
      </c>
      <c r="M714" t="e">
        <f>VLOOKUP(J714,Demand_calculation!$B$2:$AA$402,14,0)</f>
        <v>#N/A</v>
      </c>
      <c r="N714" t="e">
        <f>VLOOKUP(J714,Demand_calculation!$B$2:$AA$402,15,0)</f>
        <v>#N/A</v>
      </c>
      <c r="O714" t="e">
        <f>VLOOKUP(J714,Demand_calculation!$B$2:$AA$402,16,0)</f>
        <v>#N/A</v>
      </c>
      <c r="P714" t="e">
        <f>VLOOKUP(J714,Demand_calculation!$B$2:$AA$402,17,0)</f>
        <v>#N/A</v>
      </c>
      <c r="Q714" t="e">
        <f>VLOOKUP(J714,Demand_calculation!$B$2:$AA$402,18,0)</f>
        <v>#N/A</v>
      </c>
      <c r="R714" t="e">
        <f>VLOOKUP(J714,Demand_calculation!$B$2:$AA$402,19,0)</f>
        <v>#N/A</v>
      </c>
      <c r="S714" t="e">
        <f>VLOOKUP(J714,Demand_calculation!$B$2:$AA$402,20,0)</f>
        <v>#N/A</v>
      </c>
      <c r="T714" t="e">
        <f>VLOOKUP(J714,Demand_calculation!$B$2:$AA$402,21,0)</f>
        <v>#N/A</v>
      </c>
      <c r="U714" t="e">
        <f>VLOOKUP(J714,Demand_calculation!$B$2:$AA$402,22,0)</f>
        <v>#N/A</v>
      </c>
      <c r="V714" t="e">
        <f>VLOOKUP(J714,Demand_calculation!$B$2:$AA$402,23,0)</f>
        <v>#N/A</v>
      </c>
      <c r="W714" t="e">
        <f>VLOOKUP(J714,Demand_calculation!$B$2:$AA$402,24,0)</f>
        <v>#N/A</v>
      </c>
      <c r="X714" t="e">
        <f>VLOOKUP(J714,Demand_calculation!$B$2:$AA$402,25,0)</f>
        <v>#N/A</v>
      </c>
      <c r="Y714" t="e">
        <f>VLOOKUP(J714,Demand_calculation!$B$2:$AA$402,26,0)</f>
        <v>#N/A</v>
      </c>
    </row>
    <row r="715" spans="1:25">
      <c r="A715">
        <v>8327</v>
      </c>
      <c r="B715">
        <v>234</v>
      </c>
      <c r="C715" t="str">
        <f t="shared" si="131"/>
        <v>n234</v>
      </c>
      <c r="D715" t="str">
        <f>VLOOKUP(A715,Demand_calculation!$A$2:$B$402,2,0)</f>
        <v>load210</v>
      </c>
      <c r="F715" t="s">
        <v>12865</v>
      </c>
      <c r="G715" t="s">
        <v>11957</v>
      </c>
      <c r="I715" t="s">
        <v>12865</v>
      </c>
      <c r="J715" t="s">
        <v>11957</v>
      </c>
      <c r="K715" t="e">
        <f>VLOOKUP(J715,Demand_calculation!$B$2:$M$402,12,0)</f>
        <v>#N/A</v>
      </c>
      <c r="L715" t="e">
        <f>VLOOKUP(J715,Demand_calculation!$B$2:$AA$402,13,0)</f>
        <v>#N/A</v>
      </c>
      <c r="M715" t="e">
        <f>VLOOKUP(J715,Demand_calculation!$B$2:$AA$402,14,0)</f>
        <v>#N/A</v>
      </c>
      <c r="N715" t="e">
        <f>VLOOKUP(J715,Demand_calculation!$B$2:$AA$402,15,0)</f>
        <v>#N/A</v>
      </c>
      <c r="O715" t="e">
        <f>VLOOKUP(J715,Demand_calculation!$B$2:$AA$402,16,0)</f>
        <v>#N/A</v>
      </c>
      <c r="P715" t="e">
        <f>VLOOKUP(J715,Demand_calculation!$B$2:$AA$402,17,0)</f>
        <v>#N/A</v>
      </c>
      <c r="Q715" t="e">
        <f>VLOOKUP(J715,Demand_calculation!$B$2:$AA$402,18,0)</f>
        <v>#N/A</v>
      </c>
      <c r="R715" t="e">
        <f>VLOOKUP(J715,Demand_calculation!$B$2:$AA$402,19,0)</f>
        <v>#N/A</v>
      </c>
      <c r="S715" t="e">
        <f>VLOOKUP(J715,Demand_calculation!$B$2:$AA$402,20,0)</f>
        <v>#N/A</v>
      </c>
      <c r="T715" t="e">
        <f>VLOOKUP(J715,Demand_calculation!$B$2:$AA$402,21,0)</f>
        <v>#N/A</v>
      </c>
      <c r="U715" t="e">
        <f>VLOOKUP(J715,Demand_calculation!$B$2:$AA$402,22,0)</f>
        <v>#N/A</v>
      </c>
      <c r="V715" t="e">
        <f>VLOOKUP(J715,Demand_calculation!$B$2:$AA$402,23,0)</f>
        <v>#N/A</v>
      </c>
      <c r="W715" t="e">
        <f>VLOOKUP(J715,Demand_calculation!$B$2:$AA$402,24,0)</f>
        <v>#N/A</v>
      </c>
      <c r="X715" t="e">
        <f>VLOOKUP(J715,Demand_calculation!$B$2:$AA$402,25,0)</f>
        <v>#N/A</v>
      </c>
      <c r="Y715" t="e">
        <f>VLOOKUP(J715,Demand_calculation!$B$2:$AA$402,26,0)</f>
        <v>#N/A</v>
      </c>
    </row>
    <row r="716" spans="1:25">
      <c r="A716">
        <v>8327</v>
      </c>
      <c r="B716">
        <v>189</v>
      </c>
      <c r="C716" t="str">
        <f t="shared" si="131"/>
        <v>n189</v>
      </c>
      <c r="D716" t="str">
        <f>VLOOKUP(A716,Demand_calculation!$A$2:$B$402,2,0)</f>
        <v>load210</v>
      </c>
      <c r="F716" t="s">
        <v>12865</v>
      </c>
      <c r="G716" t="s">
        <v>11960</v>
      </c>
      <c r="I716" t="s">
        <v>12865</v>
      </c>
      <c r="J716" t="s">
        <v>11960</v>
      </c>
      <c r="K716" t="e">
        <f>VLOOKUP(J716,Demand_calculation!$B$2:$M$402,12,0)</f>
        <v>#N/A</v>
      </c>
      <c r="L716" t="e">
        <f>VLOOKUP(J716,Demand_calculation!$B$2:$AA$402,13,0)</f>
        <v>#N/A</v>
      </c>
      <c r="M716" t="e">
        <f>VLOOKUP(J716,Demand_calculation!$B$2:$AA$402,14,0)</f>
        <v>#N/A</v>
      </c>
      <c r="N716" t="e">
        <f>VLOOKUP(J716,Demand_calculation!$B$2:$AA$402,15,0)</f>
        <v>#N/A</v>
      </c>
      <c r="O716" t="e">
        <f>VLOOKUP(J716,Demand_calculation!$B$2:$AA$402,16,0)</f>
        <v>#N/A</v>
      </c>
      <c r="P716" t="e">
        <f>VLOOKUP(J716,Demand_calculation!$B$2:$AA$402,17,0)</f>
        <v>#N/A</v>
      </c>
      <c r="Q716" t="e">
        <f>VLOOKUP(J716,Demand_calculation!$B$2:$AA$402,18,0)</f>
        <v>#N/A</v>
      </c>
      <c r="R716" t="e">
        <f>VLOOKUP(J716,Demand_calculation!$B$2:$AA$402,19,0)</f>
        <v>#N/A</v>
      </c>
      <c r="S716" t="e">
        <f>VLOOKUP(J716,Demand_calculation!$B$2:$AA$402,20,0)</f>
        <v>#N/A</v>
      </c>
      <c r="T716" t="e">
        <f>VLOOKUP(J716,Demand_calculation!$B$2:$AA$402,21,0)</f>
        <v>#N/A</v>
      </c>
      <c r="U716" t="e">
        <f>VLOOKUP(J716,Demand_calculation!$B$2:$AA$402,22,0)</f>
        <v>#N/A</v>
      </c>
      <c r="V716" t="e">
        <f>VLOOKUP(J716,Demand_calculation!$B$2:$AA$402,23,0)</f>
        <v>#N/A</v>
      </c>
      <c r="W716" t="e">
        <f>VLOOKUP(J716,Demand_calculation!$B$2:$AA$402,24,0)</f>
        <v>#N/A</v>
      </c>
      <c r="X716" t="e">
        <f>VLOOKUP(J716,Demand_calculation!$B$2:$AA$402,25,0)</f>
        <v>#N/A</v>
      </c>
      <c r="Y716" t="e">
        <f>VLOOKUP(J716,Demand_calculation!$B$2:$AA$402,26,0)</f>
        <v>#N/A</v>
      </c>
    </row>
    <row r="717" spans="1:25">
      <c r="A717">
        <v>8327</v>
      </c>
      <c r="B717">
        <v>437</v>
      </c>
      <c r="C717" t="str">
        <f t="shared" si="131"/>
        <v>n437</v>
      </c>
      <c r="D717" t="str">
        <f>VLOOKUP(A717,Demand_calculation!$A$2:$B$402,2,0)</f>
        <v>load210</v>
      </c>
      <c r="F717" t="s">
        <v>12865</v>
      </c>
      <c r="G717" t="s">
        <v>11962</v>
      </c>
      <c r="I717" t="s">
        <v>12865</v>
      </c>
      <c r="J717" t="s">
        <v>11962</v>
      </c>
      <c r="K717" t="e">
        <f>VLOOKUP(J717,Demand_calculation!$B$2:$M$402,12,0)</f>
        <v>#N/A</v>
      </c>
      <c r="L717" t="e">
        <f>VLOOKUP(J717,Demand_calculation!$B$2:$AA$402,13,0)</f>
        <v>#N/A</v>
      </c>
      <c r="M717" t="e">
        <f>VLOOKUP(J717,Demand_calculation!$B$2:$AA$402,14,0)</f>
        <v>#N/A</v>
      </c>
      <c r="N717" t="e">
        <f>VLOOKUP(J717,Demand_calculation!$B$2:$AA$402,15,0)</f>
        <v>#N/A</v>
      </c>
      <c r="O717" t="e">
        <f>VLOOKUP(J717,Demand_calculation!$B$2:$AA$402,16,0)</f>
        <v>#N/A</v>
      </c>
      <c r="P717" t="e">
        <f>VLOOKUP(J717,Demand_calculation!$B$2:$AA$402,17,0)</f>
        <v>#N/A</v>
      </c>
      <c r="Q717" t="e">
        <f>VLOOKUP(J717,Demand_calculation!$B$2:$AA$402,18,0)</f>
        <v>#N/A</v>
      </c>
      <c r="R717" t="e">
        <f>VLOOKUP(J717,Demand_calculation!$B$2:$AA$402,19,0)</f>
        <v>#N/A</v>
      </c>
      <c r="S717" t="e">
        <f>VLOOKUP(J717,Demand_calculation!$B$2:$AA$402,20,0)</f>
        <v>#N/A</v>
      </c>
      <c r="T717" t="e">
        <f>VLOOKUP(J717,Demand_calculation!$B$2:$AA$402,21,0)</f>
        <v>#N/A</v>
      </c>
      <c r="U717" t="e">
        <f>VLOOKUP(J717,Demand_calculation!$B$2:$AA$402,22,0)</f>
        <v>#N/A</v>
      </c>
      <c r="V717" t="e">
        <f>VLOOKUP(J717,Demand_calculation!$B$2:$AA$402,23,0)</f>
        <v>#N/A</v>
      </c>
      <c r="W717" t="e">
        <f>VLOOKUP(J717,Demand_calculation!$B$2:$AA$402,24,0)</f>
        <v>#N/A</v>
      </c>
      <c r="X717" t="e">
        <f>VLOOKUP(J717,Demand_calculation!$B$2:$AA$402,25,0)</f>
        <v>#N/A</v>
      </c>
      <c r="Y717" t="e">
        <f>VLOOKUP(J717,Demand_calculation!$B$2:$AA$402,26,0)</f>
        <v>#N/A</v>
      </c>
    </row>
    <row r="718" spans="1:25">
      <c r="A718">
        <v>8327</v>
      </c>
      <c r="B718">
        <v>406</v>
      </c>
      <c r="C718" t="str">
        <f t="shared" si="131"/>
        <v>n406</v>
      </c>
      <c r="D718" t="str">
        <f>VLOOKUP(A718,Demand_calculation!$A$2:$B$402,2,0)</f>
        <v>load210</v>
      </c>
      <c r="F718" t="s">
        <v>12865</v>
      </c>
      <c r="G718" t="s">
        <v>11964</v>
      </c>
      <c r="I718" t="s">
        <v>12865</v>
      </c>
      <c r="J718" t="s">
        <v>11964</v>
      </c>
      <c r="K718" t="e">
        <f>VLOOKUP(J718,Demand_calculation!$B$2:$M$402,12,0)</f>
        <v>#N/A</v>
      </c>
      <c r="L718" t="e">
        <f>VLOOKUP(J718,Demand_calculation!$B$2:$AA$402,13,0)</f>
        <v>#N/A</v>
      </c>
      <c r="M718" t="e">
        <f>VLOOKUP(J718,Demand_calculation!$B$2:$AA$402,14,0)</f>
        <v>#N/A</v>
      </c>
      <c r="N718" t="e">
        <f>VLOOKUP(J718,Demand_calculation!$B$2:$AA$402,15,0)</f>
        <v>#N/A</v>
      </c>
      <c r="O718" t="e">
        <f>VLOOKUP(J718,Demand_calculation!$B$2:$AA$402,16,0)</f>
        <v>#N/A</v>
      </c>
      <c r="P718" t="e">
        <f>VLOOKUP(J718,Demand_calculation!$B$2:$AA$402,17,0)</f>
        <v>#N/A</v>
      </c>
      <c r="Q718" t="e">
        <f>VLOOKUP(J718,Demand_calculation!$B$2:$AA$402,18,0)</f>
        <v>#N/A</v>
      </c>
      <c r="R718" t="e">
        <f>VLOOKUP(J718,Demand_calculation!$B$2:$AA$402,19,0)</f>
        <v>#N/A</v>
      </c>
      <c r="S718" t="e">
        <f>VLOOKUP(J718,Demand_calculation!$B$2:$AA$402,20,0)</f>
        <v>#N/A</v>
      </c>
      <c r="T718" t="e">
        <f>VLOOKUP(J718,Demand_calculation!$B$2:$AA$402,21,0)</f>
        <v>#N/A</v>
      </c>
      <c r="U718" t="e">
        <f>VLOOKUP(J718,Demand_calculation!$B$2:$AA$402,22,0)</f>
        <v>#N/A</v>
      </c>
      <c r="V718" t="e">
        <f>VLOOKUP(J718,Demand_calculation!$B$2:$AA$402,23,0)</f>
        <v>#N/A</v>
      </c>
      <c r="W718" t="e">
        <f>VLOOKUP(J718,Demand_calculation!$B$2:$AA$402,24,0)</f>
        <v>#N/A</v>
      </c>
      <c r="X718" t="e">
        <f>VLOOKUP(J718,Demand_calculation!$B$2:$AA$402,25,0)</f>
        <v>#N/A</v>
      </c>
      <c r="Y718" t="e">
        <f>VLOOKUP(J718,Demand_calculation!$B$2:$AA$402,26,0)</f>
        <v>#N/A</v>
      </c>
    </row>
    <row r="719" spans="1:25">
      <c r="A719">
        <v>8335</v>
      </c>
      <c r="B719">
        <v>406</v>
      </c>
      <c r="C719" t="str">
        <f t="shared" si="131"/>
        <v>n406</v>
      </c>
      <c r="D719" t="str">
        <f>VLOOKUP(A719,Demand_calculation!$A$2:$B$402,2,0)</f>
        <v>load211</v>
      </c>
      <c r="F719" t="s">
        <v>12924</v>
      </c>
      <c r="G719" t="s">
        <v>11922</v>
      </c>
      <c r="I719" t="s">
        <v>12924</v>
      </c>
      <c r="J719" t="s">
        <v>11922</v>
      </c>
      <c r="K719" t="e">
        <f>VLOOKUP(J719,Demand_calculation!$B$2:$M$402,12,0)</f>
        <v>#N/A</v>
      </c>
      <c r="L719" t="e">
        <f>VLOOKUP(J719,Demand_calculation!$B$2:$AA$402,13,0)</f>
        <v>#N/A</v>
      </c>
      <c r="M719" t="e">
        <f>VLOOKUP(J719,Demand_calculation!$B$2:$AA$402,14,0)</f>
        <v>#N/A</v>
      </c>
      <c r="N719" t="e">
        <f>VLOOKUP(J719,Demand_calculation!$B$2:$AA$402,15,0)</f>
        <v>#N/A</v>
      </c>
      <c r="O719" t="e">
        <f>VLOOKUP(J719,Demand_calculation!$B$2:$AA$402,16,0)</f>
        <v>#N/A</v>
      </c>
      <c r="P719" t="e">
        <f>VLOOKUP(J719,Demand_calculation!$B$2:$AA$402,17,0)</f>
        <v>#N/A</v>
      </c>
      <c r="Q719" t="e">
        <f>VLOOKUP(J719,Demand_calculation!$B$2:$AA$402,18,0)</f>
        <v>#N/A</v>
      </c>
      <c r="R719" t="e">
        <f>VLOOKUP(J719,Demand_calculation!$B$2:$AA$402,19,0)</f>
        <v>#N/A</v>
      </c>
      <c r="S719" t="e">
        <f>VLOOKUP(J719,Demand_calculation!$B$2:$AA$402,20,0)</f>
        <v>#N/A</v>
      </c>
      <c r="T719" t="e">
        <f>VLOOKUP(J719,Demand_calculation!$B$2:$AA$402,21,0)</f>
        <v>#N/A</v>
      </c>
      <c r="U719" t="e">
        <f>VLOOKUP(J719,Demand_calculation!$B$2:$AA$402,22,0)</f>
        <v>#N/A</v>
      </c>
      <c r="V719" t="e">
        <f>VLOOKUP(J719,Demand_calculation!$B$2:$AA$402,23,0)</f>
        <v>#N/A</v>
      </c>
      <c r="W719" t="e">
        <f>VLOOKUP(J719,Demand_calculation!$B$2:$AA$402,24,0)</f>
        <v>#N/A</v>
      </c>
      <c r="X719" t="e">
        <f>VLOOKUP(J719,Demand_calculation!$B$2:$AA$402,25,0)</f>
        <v>#N/A</v>
      </c>
      <c r="Y719" t="e">
        <f>VLOOKUP(J719,Demand_calculation!$B$2:$AA$402,26,0)</f>
        <v>#N/A</v>
      </c>
    </row>
    <row r="720" spans="1:25">
      <c r="A720">
        <v>8335</v>
      </c>
      <c r="B720">
        <v>234</v>
      </c>
      <c r="C720" t="str">
        <f t="shared" si="131"/>
        <v>n234</v>
      </c>
      <c r="D720" t="str">
        <f>VLOOKUP(A720,Demand_calculation!$A$2:$B$402,2,0)</f>
        <v>load211</v>
      </c>
      <c r="F720" t="s">
        <v>12924</v>
      </c>
      <c r="G720" t="s">
        <v>11932</v>
      </c>
      <c r="I720" t="s">
        <v>12924</v>
      </c>
      <c r="J720" t="s">
        <v>11932</v>
      </c>
      <c r="K720" t="e">
        <f>VLOOKUP(J720,Demand_calculation!$B$2:$M$402,12,0)</f>
        <v>#N/A</v>
      </c>
      <c r="L720" t="e">
        <f>VLOOKUP(J720,Demand_calculation!$B$2:$AA$402,13,0)</f>
        <v>#N/A</v>
      </c>
      <c r="M720" t="e">
        <f>VLOOKUP(J720,Demand_calculation!$B$2:$AA$402,14,0)</f>
        <v>#N/A</v>
      </c>
      <c r="N720" t="e">
        <f>VLOOKUP(J720,Demand_calculation!$B$2:$AA$402,15,0)</f>
        <v>#N/A</v>
      </c>
      <c r="O720" t="e">
        <f>VLOOKUP(J720,Demand_calculation!$B$2:$AA$402,16,0)</f>
        <v>#N/A</v>
      </c>
      <c r="P720" t="e">
        <f>VLOOKUP(J720,Demand_calculation!$B$2:$AA$402,17,0)</f>
        <v>#N/A</v>
      </c>
      <c r="Q720" t="e">
        <f>VLOOKUP(J720,Demand_calculation!$B$2:$AA$402,18,0)</f>
        <v>#N/A</v>
      </c>
      <c r="R720" t="e">
        <f>VLOOKUP(J720,Demand_calculation!$B$2:$AA$402,19,0)</f>
        <v>#N/A</v>
      </c>
      <c r="S720" t="e">
        <f>VLOOKUP(J720,Demand_calculation!$B$2:$AA$402,20,0)</f>
        <v>#N/A</v>
      </c>
      <c r="T720" t="e">
        <f>VLOOKUP(J720,Demand_calculation!$B$2:$AA$402,21,0)</f>
        <v>#N/A</v>
      </c>
      <c r="U720" t="e">
        <f>VLOOKUP(J720,Demand_calculation!$B$2:$AA$402,22,0)</f>
        <v>#N/A</v>
      </c>
      <c r="V720" t="e">
        <f>VLOOKUP(J720,Demand_calculation!$B$2:$AA$402,23,0)</f>
        <v>#N/A</v>
      </c>
      <c r="W720" t="e">
        <f>VLOOKUP(J720,Demand_calculation!$B$2:$AA$402,24,0)</f>
        <v>#N/A</v>
      </c>
      <c r="X720" t="e">
        <f>VLOOKUP(J720,Demand_calculation!$B$2:$AA$402,25,0)</f>
        <v>#N/A</v>
      </c>
      <c r="Y720" t="e">
        <f>VLOOKUP(J720,Demand_calculation!$B$2:$AA$402,26,0)</f>
        <v>#N/A</v>
      </c>
    </row>
    <row r="721" spans="1:25">
      <c r="A721">
        <v>8335</v>
      </c>
      <c r="B721">
        <v>437</v>
      </c>
      <c r="C721" t="str">
        <f t="shared" si="131"/>
        <v>n437</v>
      </c>
      <c r="D721" t="str">
        <f>VLOOKUP(A721,Demand_calculation!$A$2:$B$402,2,0)</f>
        <v>load211</v>
      </c>
      <c r="F721" t="s">
        <v>12924</v>
      </c>
      <c r="G721" t="s">
        <v>11936</v>
      </c>
      <c r="I721" t="s">
        <v>12924</v>
      </c>
      <c r="J721" t="s">
        <v>11936</v>
      </c>
      <c r="K721" t="e">
        <f>VLOOKUP(J721,Demand_calculation!$B$2:$M$402,12,0)</f>
        <v>#N/A</v>
      </c>
      <c r="L721" t="e">
        <f>VLOOKUP(J721,Demand_calculation!$B$2:$AA$402,13,0)</f>
        <v>#N/A</v>
      </c>
      <c r="M721" t="e">
        <f>VLOOKUP(J721,Demand_calculation!$B$2:$AA$402,14,0)</f>
        <v>#N/A</v>
      </c>
      <c r="N721" t="e">
        <f>VLOOKUP(J721,Demand_calculation!$B$2:$AA$402,15,0)</f>
        <v>#N/A</v>
      </c>
      <c r="O721" t="e">
        <f>VLOOKUP(J721,Demand_calculation!$B$2:$AA$402,16,0)</f>
        <v>#N/A</v>
      </c>
      <c r="P721" t="e">
        <f>VLOOKUP(J721,Demand_calculation!$B$2:$AA$402,17,0)</f>
        <v>#N/A</v>
      </c>
      <c r="Q721" t="e">
        <f>VLOOKUP(J721,Demand_calculation!$B$2:$AA$402,18,0)</f>
        <v>#N/A</v>
      </c>
      <c r="R721" t="e">
        <f>VLOOKUP(J721,Demand_calculation!$B$2:$AA$402,19,0)</f>
        <v>#N/A</v>
      </c>
      <c r="S721" t="e">
        <f>VLOOKUP(J721,Demand_calculation!$B$2:$AA$402,20,0)</f>
        <v>#N/A</v>
      </c>
      <c r="T721" t="e">
        <f>VLOOKUP(J721,Demand_calculation!$B$2:$AA$402,21,0)</f>
        <v>#N/A</v>
      </c>
      <c r="U721" t="e">
        <f>VLOOKUP(J721,Demand_calculation!$B$2:$AA$402,22,0)</f>
        <v>#N/A</v>
      </c>
      <c r="V721" t="e">
        <f>VLOOKUP(J721,Demand_calculation!$B$2:$AA$402,23,0)</f>
        <v>#N/A</v>
      </c>
      <c r="W721" t="e">
        <f>VLOOKUP(J721,Demand_calculation!$B$2:$AA$402,24,0)</f>
        <v>#N/A</v>
      </c>
      <c r="X721" t="e">
        <f>VLOOKUP(J721,Demand_calculation!$B$2:$AA$402,25,0)</f>
        <v>#N/A</v>
      </c>
      <c r="Y721" t="e">
        <f>VLOOKUP(J721,Demand_calculation!$B$2:$AA$402,26,0)</f>
        <v>#N/A</v>
      </c>
    </row>
    <row r="722" spans="1:25">
      <c r="A722">
        <v>8336</v>
      </c>
      <c r="B722">
        <v>368</v>
      </c>
      <c r="C722" t="str">
        <f t="shared" si="131"/>
        <v>n368</v>
      </c>
      <c r="D722" t="str">
        <f>VLOOKUP(A722,Demand_calculation!$A$2:$B$402,2,0)</f>
        <v>load212</v>
      </c>
      <c r="F722" t="s">
        <v>12924</v>
      </c>
      <c r="G722" t="s">
        <v>11939</v>
      </c>
      <c r="I722" t="s">
        <v>12924</v>
      </c>
      <c r="J722" t="s">
        <v>11939</v>
      </c>
      <c r="K722" t="e">
        <f>VLOOKUP(J722,Demand_calculation!$B$2:$M$402,12,0)</f>
        <v>#N/A</v>
      </c>
      <c r="L722" t="e">
        <f>VLOOKUP(J722,Demand_calculation!$B$2:$AA$402,13,0)</f>
        <v>#N/A</v>
      </c>
      <c r="M722" t="e">
        <f>VLOOKUP(J722,Demand_calculation!$B$2:$AA$402,14,0)</f>
        <v>#N/A</v>
      </c>
      <c r="N722" t="e">
        <f>VLOOKUP(J722,Demand_calculation!$B$2:$AA$402,15,0)</f>
        <v>#N/A</v>
      </c>
      <c r="O722" t="e">
        <f>VLOOKUP(J722,Demand_calculation!$B$2:$AA$402,16,0)</f>
        <v>#N/A</v>
      </c>
      <c r="P722" t="e">
        <f>VLOOKUP(J722,Demand_calculation!$B$2:$AA$402,17,0)</f>
        <v>#N/A</v>
      </c>
      <c r="Q722" t="e">
        <f>VLOOKUP(J722,Demand_calculation!$B$2:$AA$402,18,0)</f>
        <v>#N/A</v>
      </c>
      <c r="R722" t="e">
        <f>VLOOKUP(J722,Demand_calculation!$B$2:$AA$402,19,0)</f>
        <v>#N/A</v>
      </c>
      <c r="S722" t="e">
        <f>VLOOKUP(J722,Demand_calculation!$B$2:$AA$402,20,0)</f>
        <v>#N/A</v>
      </c>
      <c r="T722" t="e">
        <f>VLOOKUP(J722,Demand_calculation!$B$2:$AA$402,21,0)</f>
        <v>#N/A</v>
      </c>
      <c r="U722" t="e">
        <f>VLOOKUP(J722,Demand_calculation!$B$2:$AA$402,22,0)</f>
        <v>#N/A</v>
      </c>
      <c r="V722" t="e">
        <f>VLOOKUP(J722,Demand_calculation!$B$2:$AA$402,23,0)</f>
        <v>#N/A</v>
      </c>
      <c r="W722" t="e">
        <f>VLOOKUP(J722,Demand_calculation!$B$2:$AA$402,24,0)</f>
        <v>#N/A</v>
      </c>
      <c r="X722" t="e">
        <f>VLOOKUP(J722,Demand_calculation!$B$2:$AA$402,25,0)</f>
        <v>#N/A</v>
      </c>
      <c r="Y722" t="e">
        <f>VLOOKUP(J722,Demand_calculation!$B$2:$AA$402,26,0)</f>
        <v>#N/A</v>
      </c>
    </row>
    <row r="723" spans="1:25">
      <c r="A723">
        <v>8336</v>
      </c>
      <c r="B723">
        <v>423</v>
      </c>
      <c r="C723" t="str">
        <f t="shared" si="131"/>
        <v>n423</v>
      </c>
      <c r="D723" t="str">
        <f>VLOOKUP(A723,Demand_calculation!$A$2:$B$402,2,0)</f>
        <v>load212</v>
      </c>
      <c r="F723" t="s">
        <v>12924</v>
      </c>
      <c r="G723" t="s">
        <v>11940</v>
      </c>
      <c r="I723" t="s">
        <v>12924</v>
      </c>
      <c r="J723" t="s">
        <v>11940</v>
      </c>
      <c r="K723" t="e">
        <f>VLOOKUP(J723,Demand_calculation!$B$2:$M$402,12,0)</f>
        <v>#N/A</v>
      </c>
      <c r="L723" t="e">
        <f>VLOOKUP(J723,Demand_calculation!$B$2:$AA$402,13,0)</f>
        <v>#N/A</v>
      </c>
      <c r="M723" t="e">
        <f>VLOOKUP(J723,Demand_calculation!$B$2:$AA$402,14,0)</f>
        <v>#N/A</v>
      </c>
      <c r="N723" t="e">
        <f>VLOOKUP(J723,Demand_calculation!$B$2:$AA$402,15,0)</f>
        <v>#N/A</v>
      </c>
      <c r="O723" t="e">
        <f>VLOOKUP(J723,Demand_calculation!$B$2:$AA$402,16,0)</f>
        <v>#N/A</v>
      </c>
      <c r="P723" t="e">
        <f>VLOOKUP(J723,Demand_calculation!$B$2:$AA$402,17,0)</f>
        <v>#N/A</v>
      </c>
      <c r="Q723" t="e">
        <f>VLOOKUP(J723,Demand_calculation!$B$2:$AA$402,18,0)</f>
        <v>#N/A</v>
      </c>
      <c r="R723" t="e">
        <f>VLOOKUP(J723,Demand_calculation!$B$2:$AA$402,19,0)</f>
        <v>#N/A</v>
      </c>
      <c r="S723" t="e">
        <f>VLOOKUP(J723,Demand_calculation!$B$2:$AA$402,20,0)</f>
        <v>#N/A</v>
      </c>
      <c r="T723" t="e">
        <f>VLOOKUP(J723,Demand_calculation!$B$2:$AA$402,21,0)</f>
        <v>#N/A</v>
      </c>
      <c r="U723" t="e">
        <f>VLOOKUP(J723,Demand_calculation!$B$2:$AA$402,22,0)</f>
        <v>#N/A</v>
      </c>
      <c r="V723" t="e">
        <f>VLOOKUP(J723,Demand_calculation!$B$2:$AA$402,23,0)</f>
        <v>#N/A</v>
      </c>
      <c r="W723" t="e">
        <f>VLOOKUP(J723,Demand_calculation!$B$2:$AA$402,24,0)</f>
        <v>#N/A</v>
      </c>
      <c r="X723" t="e">
        <f>VLOOKUP(J723,Demand_calculation!$B$2:$AA$402,25,0)</f>
        <v>#N/A</v>
      </c>
      <c r="Y723" t="e">
        <f>VLOOKUP(J723,Demand_calculation!$B$2:$AA$402,26,0)</f>
        <v>#N/A</v>
      </c>
    </row>
    <row r="724" spans="1:25">
      <c r="A724">
        <v>8336</v>
      </c>
      <c r="B724">
        <v>231</v>
      </c>
      <c r="C724" t="str">
        <f t="shared" si="131"/>
        <v>n231</v>
      </c>
      <c r="D724" t="str">
        <f>VLOOKUP(A724,Demand_calculation!$A$2:$B$402,2,0)</f>
        <v>load212</v>
      </c>
      <c r="F724" t="s">
        <v>12924</v>
      </c>
      <c r="G724" t="s">
        <v>11941</v>
      </c>
      <c r="I724" t="s">
        <v>12924</v>
      </c>
      <c r="J724" t="s">
        <v>11941</v>
      </c>
      <c r="K724" t="e">
        <f>VLOOKUP(J724,Demand_calculation!$B$2:$M$402,12,0)</f>
        <v>#N/A</v>
      </c>
      <c r="L724" t="e">
        <f>VLOOKUP(J724,Demand_calculation!$B$2:$AA$402,13,0)</f>
        <v>#N/A</v>
      </c>
      <c r="M724" t="e">
        <f>VLOOKUP(J724,Demand_calculation!$B$2:$AA$402,14,0)</f>
        <v>#N/A</v>
      </c>
      <c r="N724" t="e">
        <f>VLOOKUP(J724,Demand_calculation!$B$2:$AA$402,15,0)</f>
        <v>#N/A</v>
      </c>
      <c r="O724" t="e">
        <f>VLOOKUP(J724,Demand_calculation!$B$2:$AA$402,16,0)</f>
        <v>#N/A</v>
      </c>
      <c r="P724" t="e">
        <f>VLOOKUP(J724,Demand_calculation!$B$2:$AA$402,17,0)</f>
        <v>#N/A</v>
      </c>
      <c r="Q724" t="e">
        <f>VLOOKUP(J724,Demand_calculation!$B$2:$AA$402,18,0)</f>
        <v>#N/A</v>
      </c>
      <c r="R724" t="e">
        <f>VLOOKUP(J724,Demand_calculation!$B$2:$AA$402,19,0)</f>
        <v>#N/A</v>
      </c>
      <c r="S724" t="e">
        <f>VLOOKUP(J724,Demand_calculation!$B$2:$AA$402,20,0)</f>
        <v>#N/A</v>
      </c>
      <c r="T724" t="e">
        <f>VLOOKUP(J724,Demand_calculation!$B$2:$AA$402,21,0)</f>
        <v>#N/A</v>
      </c>
      <c r="U724" t="e">
        <f>VLOOKUP(J724,Demand_calculation!$B$2:$AA$402,22,0)</f>
        <v>#N/A</v>
      </c>
      <c r="V724" t="e">
        <f>VLOOKUP(J724,Demand_calculation!$B$2:$AA$402,23,0)</f>
        <v>#N/A</v>
      </c>
      <c r="W724" t="e">
        <f>VLOOKUP(J724,Demand_calculation!$B$2:$AA$402,24,0)</f>
        <v>#N/A</v>
      </c>
      <c r="X724" t="e">
        <f>VLOOKUP(J724,Demand_calculation!$B$2:$AA$402,25,0)</f>
        <v>#N/A</v>
      </c>
      <c r="Y724" t="e">
        <f>VLOOKUP(J724,Demand_calculation!$B$2:$AA$402,26,0)</f>
        <v>#N/A</v>
      </c>
    </row>
    <row r="725" spans="1:25">
      <c r="A725">
        <v>8337</v>
      </c>
      <c r="B725">
        <v>235</v>
      </c>
      <c r="C725" t="str">
        <f t="shared" si="131"/>
        <v>n235</v>
      </c>
      <c r="D725" t="str">
        <f>VLOOKUP(A725,Demand_calculation!$A$2:$B$402,2,0)</f>
        <v>load213</v>
      </c>
      <c r="F725" t="s">
        <v>12930</v>
      </c>
      <c r="G725" t="s">
        <v>11942</v>
      </c>
      <c r="I725" t="s">
        <v>12930</v>
      </c>
      <c r="J725" t="s">
        <v>11942</v>
      </c>
      <c r="K725" t="e">
        <f>VLOOKUP(J725,Demand_calculation!$B$2:$M$402,12,0)</f>
        <v>#N/A</v>
      </c>
      <c r="L725" t="e">
        <f>VLOOKUP(J725,Demand_calculation!$B$2:$AA$402,13,0)</f>
        <v>#N/A</v>
      </c>
      <c r="M725" t="e">
        <f>VLOOKUP(J725,Demand_calculation!$B$2:$AA$402,14,0)</f>
        <v>#N/A</v>
      </c>
      <c r="N725" t="e">
        <f>VLOOKUP(J725,Demand_calculation!$B$2:$AA$402,15,0)</f>
        <v>#N/A</v>
      </c>
      <c r="O725" t="e">
        <f>VLOOKUP(J725,Demand_calculation!$B$2:$AA$402,16,0)</f>
        <v>#N/A</v>
      </c>
      <c r="P725" t="e">
        <f>VLOOKUP(J725,Demand_calculation!$B$2:$AA$402,17,0)</f>
        <v>#N/A</v>
      </c>
      <c r="Q725" t="e">
        <f>VLOOKUP(J725,Demand_calculation!$B$2:$AA$402,18,0)</f>
        <v>#N/A</v>
      </c>
      <c r="R725" t="e">
        <f>VLOOKUP(J725,Demand_calculation!$B$2:$AA$402,19,0)</f>
        <v>#N/A</v>
      </c>
      <c r="S725" t="e">
        <f>VLOOKUP(J725,Demand_calculation!$B$2:$AA$402,20,0)</f>
        <v>#N/A</v>
      </c>
      <c r="T725" t="e">
        <f>VLOOKUP(J725,Demand_calculation!$B$2:$AA$402,21,0)</f>
        <v>#N/A</v>
      </c>
      <c r="U725" t="e">
        <f>VLOOKUP(J725,Demand_calculation!$B$2:$AA$402,22,0)</f>
        <v>#N/A</v>
      </c>
      <c r="V725" t="e">
        <f>VLOOKUP(J725,Demand_calculation!$B$2:$AA$402,23,0)</f>
        <v>#N/A</v>
      </c>
      <c r="W725" t="e">
        <f>VLOOKUP(J725,Demand_calculation!$B$2:$AA$402,24,0)</f>
        <v>#N/A</v>
      </c>
      <c r="X725" t="e">
        <f>VLOOKUP(J725,Demand_calculation!$B$2:$AA$402,25,0)</f>
        <v>#N/A</v>
      </c>
      <c r="Y725" t="e">
        <f>VLOOKUP(J725,Demand_calculation!$B$2:$AA$402,26,0)</f>
        <v>#N/A</v>
      </c>
    </row>
    <row r="726" spans="1:25">
      <c r="A726">
        <v>8337</v>
      </c>
      <c r="B726">
        <v>231</v>
      </c>
      <c r="C726" t="str">
        <f t="shared" si="131"/>
        <v>n231</v>
      </c>
      <c r="D726" t="str">
        <f>VLOOKUP(A726,Demand_calculation!$A$2:$B$402,2,0)</f>
        <v>load213</v>
      </c>
      <c r="F726" t="s">
        <v>12930</v>
      </c>
      <c r="G726" t="s">
        <v>11945</v>
      </c>
      <c r="I726" t="s">
        <v>12930</v>
      </c>
      <c r="J726" t="s">
        <v>11945</v>
      </c>
      <c r="K726" t="e">
        <f>VLOOKUP(J726,Demand_calculation!$B$2:$M$402,12,0)</f>
        <v>#N/A</v>
      </c>
      <c r="L726" t="e">
        <f>VLOOKUP(J726,Demand_calculation!$B$2:$AA$402,13,0)</f>
        <v>#N/A</v>
      </c>
      <c r="M726" t="e">
        <f>VLOOKUP(J726,Demand_calculation!$B$2:$AA$402,14,0)</f>
        <v>#N/A</v>
      </c>
      <c r="N726" t="e">
        <f>VLOOKUP(J726,Demand_calculation!$B$2:$AA$402,15,0)</f>
        <v>#N/A</v>
      </c>
      <c r="O726" t="e">
        <f>VLOOKUP(J726,Demand_calculation!$B$2:$AA$402,16,0)</f>
        <v>#N/A</v>
      </c>
      <c r="P726" t="e">
        <f>VLOOKUP(J726,Demand_calculation!$B$2:$AA$402,17,0)</f>
        <v>#N/A</v>
      </c>
      <c r="Q726" t="e">
        <f>VLOOKUP(J726,Demand_calculation!$B$2:$AA$402,18,0)</f>
        <v>#N/A</v>
      </c>
      <c r="R726" t="e">
        <f>VLOOKUP(J726,Demand_calculation!$B$2:$AA$402,19,0)</f>
        <v>#N/A</v>
      </c>
      <c r="S726" t="e">
        <f>VLOOKUP(J726,Demand_calculation!$B$2:$AA$402,20,0)</f>
        <v>#N/A</v>
      </c>
      <c r="T726" t="e">
        <f>VLOOKUP(J726,Demand_calculation!$B$2:$AA$402,21,0)</f>
        <v>#N/A</v>
      </c>
      <c r="U726" t="e">
        <f>VLOOKUP(J726,Demand_calculation!$B$2:$AA$402,22,0)</f>
        <v>#N/A</v>
      </c>
      <c r="V726" t="e">
        <f>VLOOKUP(J726,Demand_calculation!$B$2:$AA$402,23,0)</f>
        <v>#N/A</v>
      </c>
      <c r="W726" t="e">
        <f>VLOOKUP(J726,Demand_calculation!$B$2:$AA$402,24,0)</f>
        <v>#N/A</v>
      </c>
      <c r="X726" t="e">
        <f>VLOOKUP(J726,Demand_calculation!$B$2:$AA$402,25,0)</f>
        <v>#N/A</v>
      </c>
      <c r="Y726" t="e">
        <f>VLOOKUP(J726,Demand_calculation!$B$2:$AA$402,26,0)</f>
        <v>#N/A</v>
      </c>
    </row>
    <row r="727" spans="1:25">
      <c r="A727">
        <v>8337</v>
      </c>
      <c r="B727">
        <v>403</v>
      </c>
      <c r="C727" t="str">
        <f t="shared" si="131"/>
        <v>n403</v>
      </c>
      <c r="D727" t="str">
        <f>VLOOKUP(A727,Demand_calculation!$A$2:$B$402,2,0)</f>
        <v>load213</v>
      </c>
      <c r="F727" t="s">
        <v>12930</v>
      </c>
      <c r="G727" t="s">
        <v>11946</v>
      </c>
      <c r="I727" t="s">
        <v>12930</v>
      </c>
      <c r="J727" t="s">
        <v>11946</v>
      </c>
      <c r="K727" t="e">
        <f>VLOOKUP(J727,Demand_calculation!$B$2:$M$402,12,0)</f>
        <v>#N/A</v>
      </c>
      <c r="L727" t="e">
        <f>VLOOKUP(J727,Demand_calculation!$B$2:$AA$402,13,0)</f>
        <v>#N/A</v>
      </c>
      <c r="M727" t="e">
        <f>VLOOKUP(J727,Demand_calculation!$B$2:$AA$402,14,0)</f>
        <v>#N/A</v>
      </c>
      <c r="N727" t="e">
        <f>VLOOKUP(J727,Demand_calculation!$B$2:$AA$402,15,0)</f>
        <v>#N/A</v>
      </c>
      <c r="O727" t="e">
        <f>VLOOKUP(J727,Demand_calculation!$B$2:$AA$402,16,0)</f>
        <v>#N/A</v>
      </c>
      <c r="P727" t="e">
        <f>VLOOKUP(J727,Demand_calculation!$B$2:$AA$402,17,0)</f>
        <v>#N/A</v>
      </c>
      <c r="Q727" t="e">
        <f>VLOOKUP(J727,Demand_calculation!$B$2:$AA$402,18,0)</f>
        <v>#N/A</v>
      </c>
      <c r="R727" t="e">
        <f>VLOOKUP(J727,Demand_calculation!$B$2:$AA$402,19,0)</f>
        <v>#N/A</v>
      </c>
      <c r="S727" t="e">
        <f>VLOOKUP(J727,Demand_calculation!$B$2:$AA$402,20,0)</f>
        <v>#N/A</v>
      </c>
      <c r="T727" t="e">
        <f>VLOOKUP(J727,Demand_calculation!$B$2:$AA$402,21,0)</f>
        <v>#N/A</v>
      </c>
      <c r="U727" t="e">
        <f>VLOOKUP(J727,Demand_calculation!$B$2:$AA$402,22,0)</f>
        <v>#N/A</v>
      </c>
      <c r="V727" t="e">
        <f>VLOOKUP(J727,Demand_calculation!$B$2:$AA$402,23,0)</f>
        <v>#N/A</v>
      </c>
      <c r="W727" t="e">
        <f>VLOOKUP(J727,Demand_calculation!$B$2:$AA$402,24,0)</f>
        <v>#N/A</v>
      </c>
      <c r="X727" t="e">
        <f>VLOOKUP(J727,Demand_calculation!$B$2:$AA$402,25,0)</f>
        <v>#N/A</v>
      </c>
      <c r="Y727" t="e">
        <f>VLOOKUP(J727,Demand_calculation!$B$2:$AA$402,26,0)</f>
        <v>#N/A</v>
      </c>
    </row>
    <row r="728" spans="1:25">
      <c r="A728">
        <v>8337</v>
      </c>
      <c r="B728">
        <v>423</v>
      </c>
      <c r="C728" t="str">
        <f t="shared" si="131"/>
        <v>n423</v>
      </c>
      <c r="D728" t="str">
        <f>VLOOKUP(A728,Demand_calculation!$A$2:$B$402,2,0)</f>
        <v>load213</v>
      </c>
      <c r="F728" t="s">
        <v>12930</v>
      </c>
      <c r="G728" t="s">
        <v>11947</v>
      </c>
      <c r="I728" t="s">
        <v>12930</v>
      </c>
      <c r="J728" t="s">
        <v>11947</v>
      </c>
      <c r="K728" t="e">
        <f>VLOOKUP(J728,Demand_calculation!$B$2:$M$402,12,0)</f>
        <v>#N/A</v>
      </c>
      <c r="L728" t="e">
        <f>VLOOKUP(J728,Demand_calculation!$B$2:$AA$402,13,0)</f>
        <v>#N/A</v>
      </c>
      <c r="M728" t="e">
        <f>VLOOKUP(J728,Demand_calculation!$B$2:$AA$402,14,0)</f>
        <v>#N/A</v>
      </c>
      <c r="N728" t="e">
        <f>VLOOKUP(J728,Demand_calculation!$B$2:$AA$402,15,0)</f>
        <v>#N/A</v>
      </c>
      <c r="O728" t="e">
        <f>VLOOKUP(J728,Demand_calculation!$B$2:$AA$402,16,0)</f>
        <v>#N/A</v>
      </c>
      <c r="P728" t="e">
        <f>VLOOKUP(J728,Demand_calculation!$B$2:$AA$402,17,0)</f>
        <v>#N/A</v>
      </c>
      <c r="Q728" t="e">
        <f>VLOOKUP(J728,Demand_calculation!$B$2:$AA$402,18,0)</f>
        <v>#N/A</v>
      </c>
      <c r="R728" t="e">
        <f>VLOOKUP(J728,Demand_calculation!$B$2:$AA$402,19,0)</f>
        <v>#N/A</v>
      </c>
      <c r="S728" t="e">
        <f>VLOOKUP(J728,Demand_calculation!$B$2:$AA$402,20,0)</f>
        <v>#N/A</v>
      </c>
      <c r="T728" t="e">
        <f>VLOOKUP(J728,Demand_calculation!$B$2:$AA$402,21,0)</f>
        <v>#N/A</v>
      </c>
      <c r="U728" t="e">
        <f>VLOOKUP(J728,Demand_calculation!$B$2:$AA$402,22,0)</f>
        <v>#N/A</v>
      </c>
      <c r="V728" t="e">
        <f>VLOOKUP(J728,Demand_calculation!$B$2:$AA$402,23,0)</f>
        <v>#N/A</v>
      </c>
      <c r="W728" t="e">
        <f>VLOOKUP(J728,Demand_calculation!$B$2:$AA$402,24,0)</f>
        <v>#N/A</v>
      </c>
      <c r="X728" t="e">
        <f>VLOOKUP(J728,Demand_calculation!$B$2:$AA$402,25,0)</f>
        <v>#N/A</v>
      </c>
      <c r="Y728" t="e">
        <f>VLOOKUP(J728,Demand_calculation!$B$2:$AA$402,26,0)</f>
        <v>#N/A</v>
      </c>
    </row>
    <row r="729" spans="1:25">
      <c r="A729">
        <v>8337</v>
      </c>
      <c r="B729">
        <v>437</v>
      </c>
      <c r="C729" t="str">
        <f t="shared" si="131"/>
        <v>n437</v>
      </c>
      <c r="D729" t="str">
        <f>VLOOKUP(A729,Demand_calculation!$A$2:$B$402,2,0)</f>
        <v>load213</v>
      </c>
      <c r="F729" t="s">
        <v>12930</v>
      </c>
      <c r="G729" t="s">
        <v>11949</v>
      </c>
      <c r="I729" t="s">
        <v>12930</v>
      </c>
      <c r="J729" t="s">
        <v>11949</v>
      </c>
      <c r="K729" t="e">
        <f>VLOOKUP(J729,Demand_calculation!$B$2:$M$402,12,0)</f>
        <v>#N/A</v>
      </c>
      <c r="L729" t="e">
        <f>VLOOKUP(J729,Demand_calculation!$B$2:$AA$402,13,0)</f>
        <v>#N/A</v>
      </c>
      <c r="M729" t="e">
        <f>VLOOKUP(J729,Demand_calculation!$B$2:$AA$402,14,0)</f>
        <v>#N/A</v>
      </c>
      <c r="N729" t="e">
        <f>VLOOKUP(J729,Demand_calculation!$B$2:$AA$402,15,0)</f>
        <v>#N/A</v>
      </c>
      <c r="O729" t="e">
        <f>VLOOKUP(J729,Demand_calculation!$B$2:$AA$402,16,0)</f>
        <v>#N/A</v>
      </c>
      <c r="P729" t="e">
        <f>VLOOKUP(J729,Demand_calculation!$B$2:$AA$402,17,0)</f>
        <v>#N/A</v>
      </c>
      <c r="Q729" t="e">
        <f>VLOOKUP(J729,Demand_calculation!$B$2:$AA$402,18,0)</f>
        <v>#N/A</v>
      </c>
      <c r="R729" t="e">
        <f>VLOOKUP(J729,Demand_calculation!$B$2:$AA$402,19,0)</f>
        <v>#N/A</v>
      </c>
      <c r="S729" t="e">
        <f>VLOOKUP(J729,Demand_calculation!$B$2:$AA$402,20,0)</f>
        <v>#N/A</v>
      </c>
      <c r="T729" t="e">
        <f>VLOOKUP(J729,Demand_calculation!$B$2:$AA$402,21,0)</f>
        <v>#N/A</v>
      </c>
      <c r="U729" t="e">
        <f>VLOOKUP(J729,Demand_calculation!$B$2:$AA$402,22,0)</f>
        <v>#N/A</v>
      </c>
      <c r="V729" t="e">
        <f>VLOOKUP(J729,Demand_calculation!$B$2:$AA$402,23,0)</f>
        <v>#N/A</v>
      </c>
      <c r="W729" t="e">
        <f>VLOOKUP(J729,Demand_calculation!$B$2:$AA$402,24,0)</f>
        <v>#N/A</v>
      </c>
      <c r="X729" t="e">
        <f>VLOOKUP(J729,Demand_calculation!$B$2:$AA$402,25,0)</f>
        <v>#N/A</v>
      </c>
      <c r="Y729" t="e">
        <f>VLOOKUP(J729,Demand_calculation!$B$2:$AA$402,26,0)</f>
        <v>#N/A</v>
      </c>
    </row>
    <row r="730" spans="1:25">
      <c r="A730">
        <v>8337</v>
      </c>
      <c r="B730">
        <v>368</v>
      </c>
      <c r="C730" t="str">
        <f t="shared" si="131"/>
        <v>n368</v>
      </c>
      <c r="D730" t="str">
        <f>VLOOKUP(A730,Demand_calculation!$A$2:$B$402,2,0)</f>
        <v>load213</v>
      </c>
      <c r="F730" t="s">
        <v>12930</v>
      </c>
      <c r="G730" t="s">
        <v>11950</v>
      </c>
      <c r="I730" t="s">
        <v>12930</v>
      </c>
      <c r="J730" t="s">
        <v>11950</v>
      </c>
      <c r="K730" t="e">
        <f>VLOOKUP(J730,Demand_calculation!$B$2:$M$402,12,0)</f>
        <v>#N/A</v>
      </c>
      <c r="L730" t="e">
        <f>VLOOKUP(J730,Demand_calculation!$B$2:$AA$402,13,0)</f>
        <v>#N/A</v>
      </c>
      <c r="M730" t="e">
        <f>VLOOKUP(J730,Demand_calculation!$B$2:$AA$402,14,0)</f>
        <v>#N/A</v>
      </c>
      <c r="N730" t="e">
        <f>VLOOKUP(J730,Demand_calculation!$B$2:$AA$402,15,0)</f>
        <v>#N/A</v>
      </c>
      <c r="O730" t="e">
        <f>VLOOKUP(J730,Demand_calculation!$B$2:$AA$402,16,0)</f>
        <v>#N/A</v>
      </c>
      <c r="P730" t="e">
        <f>VLOOKUP(J730,Demand_calculation!$B$2:$AA$402,17,0)</f>
        <v>#N/A</v>
      </c>
      <c r="Q730" t="e">
        <f>VLOOKUP(J730,Demand_calculation!$B$2:$AA$402,18,0)</f>
        <v>#N/A</v>
      </c>
      <c r="R730" t="e">
        <f>VLOOKUP(J730,Demand_calculation!$B$2:$AA$402,19,0)</f>
        <v>#N/A</v>
      </c>
      <c r="S730" t="e">
        <f>VLOOKUP(J730,Demand_calculation!$B$2:$AA$402,20,0)</f>
        <v>#N/A</v>
      </c>
      <c r="T730" t="e">
        <f>VLOOKUP(J730,Demand_calculation!$B$2:$AA$402,21,0)</f>
        <v>#N/A</v>
      </c>
      <c r="U730" t="e">
        <f>VLOOKUP(J730,Demand_calculation!$B$2:$AA$402,22,0)</f>
        <v>#N/A</v>
      </c>
      <c r="V730" t="e">
        <f>VLOOKUP(J730,Demand_calculation!$B$2:$AA$402,23,0)</f>
        <v>#N/A</v>
      </c>
      <c r="W730" t="e">
        <f>VLOOKUP(J730,Demand_calculation!$B$2:$AA$402,24,0)</f>
        <v>#N/A</v>
      </c>
      <c r="X730" t="e">
        <f>VLOOKUP(J730,Demand_calculation!$B$2:$AA$402,25,0)</f>
        <v>#N/A</v>
      </c>
      <c r="Y730" t="e">
        <f>VLOOKUP(J730,Demand_calculation!$B$2:$AA$402,26,0)</f>
        <v>#N/A</v>
      </c>
    </row>
    <row r="731" spans="1:25">
      <c r="A731">
        <v>8415</v>
      </c>
      <c r="B731">
        <v>320</v>
      </c>
      <c r="C731" t="str">
        <f t="shared" si="131"/>
        <v>n320</v>
      </c>
      <c r="D731" t="str">
        <f>VLOOKUP(A731,Demand_calculation!$A$2:$B$402,2,0)</f>
        <v>load214</v>
      </c>
      <c r="F731" t="s">
        <v>12909</v>
      </c>
      <c r="G731" t="s">
        <v>11805</v>
      </c>
      <c r="I731" t="s">
        <v>12909</v>
      </c>
      <c r="J731" t="s">
        <v>11805</v>
      </c>
      <c r="K731" t="e">
        <f>VLOOKUP(J731,Demand_calculation!$B$2:$M$402,12,0)</f>
        <v>#N/A</v>
      </c>
      <c r="L731" t="e">
        <f>VLOOKUP(J731,Demand_calculation!$B$2:$AA$402,13,0)</f>
        <v>#N/A</v>
      </c>
      <c r="M731" t="e">
        <f>VLOOKUP(J731,Demand_calculation!$B$2:$AA$402,14,0)</f>
        <v>#N/A</v>
      </c>
      <c r="N731" t="e">
        <f>VLOOKUP(J731,Demand_calculation!$B$2:$AA$402,15,0)</f>
        <v>#N/A</v>
      </c>
      <c r="O731" t="e">
        <f>VLOOKUP(J731,Demand_calculation!$B$2:$AA$402,16,0)</f>
        <v>#N/A</v>
      </c>
      <c r="P731" t="e">
        <f>VLOOKUP(J731,Demand_calculation!$B$2:$AA$402,17,0)</f>
        <v>#N/A</v>
      </c>
      <c r="Q731" t="e">
        <f>VLOOKUP(J731,Demand_calculation!$B$2:$AA$402,18,0)</f>
        <v>#N/A</v>
      </c>
      <c r="R731" t="e">
        <f>VLOOKUP(J731,Demand_calculation!$B$2:$AA$402,19,0)</f>
        <v>#N/A</v>
      </c>
      <c r="S731" t="e">
        <f>VLOOKUP(J731,Demand_calculation!$B$2:$AA$402,20,0)</f>
        <v>#N/A</v>
      </c>
      <c r="T731" t="e">
        <f>VLOOKUP(J731,Demand_calculation!$B$2:$AA$402,21,0)</f>
        <v>#N/A</v>
      </c>
      <c r="U731" t="e">
        <f>VLOOKUP(J731,Demand_calculation!$B$2:$AA$402,22,0)</f>
        <v>#N/A</v>
      </c>
      <c r="V731" t="e">
        <f>VLOOKUP(J731,Demand_calculation!$B$2:$AA$402,23,0)</f>
        <v>#N/A</v>
      </c>
      <c r="W731" t="e">
        <f>VLOOKUP(J731,Demand_calculation!$B$2:$AA$402,24,0)</f>
        <v>#N/A</v>
      </c>
      <c r="X731" t="e">
        <f>VLOOKUP(J731,Demand_calculation!$B$2:$AA$402,25,0)</f>
        <v>#N/A</v>
      </c>
      <c r="Y731" t="e">
        <f>VLOOKUP(J731,Demand_calculation!$B$2:$AA$402,26,0)</f>
        <v>#N/A</v>
      </c>
    </row>
    <row r="732" spans="1:25">
      <c r="A732">
        <v>8415</v>
      </c>
      <c r="B732">
        <v>264</v>
      </c>
      <c r="C732" t="str">
        <f t="shared" si="131"/>
        <v>n264</v>
      </c>
      <c r="D732" t="str">
        <f>VLOOKUP(A732,Demand_calculation!$A$2:$B$402,2,0)</f>
        <v>load214</v>
      </c>
      <c r="F732" t="s">
        <v>12909</v>
      </c>
      <c r="G732" t="s">
        <v>11811</v>
      </c>
      <c r="I732" t="s">
        <v>12909</v>
      </c>
      <c r="J732" t="s">
        <v>11811</v>
      </c>
      <c r="K732" t="e">
        <f>VLOOKUP(J732,Demand_calculation!$B$2:$M$402,12,0)</f>
        <v>#N/A</v>
      </c>
      <c r="L732" t="e">
        <f>VLOOKUP(J732,Demand_calculation!$B$2:$AA$402,13,0)</f>
        <v>#N/A</v>
      </c>
      <c r="M732" t="e">
        <f>VLOOKUP(J732,Demand_calculation!$B$2:$AA$402,14,0)</f>
        <v>#N/A</v>
      </c>
      <c r="N732" t="e">
        <f>VLOOKUP(J732,Demand_calculation!$B$2:$AA$402,15,0)</f>
        <v>#N/A</v>
      </c>
      <c r="O732" t="e">
        <f>VLOOKUP(J732,Demand_calculation!$B$2:$AA$402,16,0)</f>
        <v>#N/A</v>
      </c>
      <c r="P732" t="e">
        <f>VLOOKUP(J732,Demand_calculation!$B$2:$AA$402,17,0)</f>
        <v>#N/A</v>
      </c>
      <c r="Q732" t="e">
        <f>VLOOKUP(J732,Demand_calculation!$B$2:$AA$402,18,0)</f>
        <v>#N/A</v>
      </c>
      <c r="R732" t="e">
        <f>VLOOKUP(J732,Demand_calculation!$B$2:$AA$402,19,0)</f>
        <v>#N/A</v>
      </c>
      <c r="S732" t="e">
        <f>VLOOKUP(J732,Demand_calculation!$B$2:$AA$402,20,0)</f>
        <v>#N/A</v>
      </c>
      <c r="T732" t="e">
        <f>VLOOKUP(J732,Demand_calculation!$B$2:$AA$402,21,0)</f>
        <v>#N/A</v>
      </c>
      <c r="U732" t="e">
        <f>VLOOKUP(J732,Demand_calculation!$B$2:$AA$402,22,0)</f>
        <v>#N/A</v>
      </c>
      <c r="V732" t="e">
        <f>VLOOKUP(J732,Demand_calculation!$B$2:$AA$402,23,0)</f>
        <v>#N/A</v>
      </c>
      <c r="W732" t="e">
        <f>VLOOKUP(J732,Demand_calculation!$B$2:$AA$402,24,0)</f>
        <v>#N/A</v>
      </c>
      <c r="X732" t="e">
        <f>VLOOKUP(J732,Demand_calculation!$B$2:$AA$402,25,0)</f>
        <v>#N/A</v>
      </c>
      <c r="Y732" t="e">
        <f>VLOOKUP(J732,Demand_calculation!$B$2:$AA$402,26,0)</f>
        <v>#N/A</v>
      </c>
    </row>
    <row r="733" spans="1:25">
      <c r="A733">
        <v>8415</v>
      </c>
      <c r="B733">
        <v>190</v>
      </c>
      <c r="C733" t="str">
        <f t="shared" si="131"/>
        <v>n190</v>
      </c>
      <c r="D733" t="str">
        <f>VLOOKUP(A733,Demand_calculation!$A$2:$B$402,2,0)</f>
        <v>load214</v>
      </c>
      <c r="F733" t="s">
        <v>12909</v>
      </c>
      <c r="G733" t="s">
        <v>11883</v>
      </c>
      <c r="I733" t="s">
        <v>12909</v>
      </c>
      <c r="J733" t="s">
        <v>11883</v>
      </c>
      <c r="K733" t="e">
        <f>VLOOKUP(J733,Demand_calculation!$B$2:$M$402,12,0)</f>
        <v>#N/A</v>
      </c>
      <c r="L733" t="e">
        <f>VLOOKUP(J733,Demand_calculation!$B$2:$AA$402,13,0)</f>
        <v>#N/A</v>
      </c>
      <c r="M733" t="e">
        <f>VLOOKUP(J733,Demand_calculation!$B$2:$AA$402,14,0)</f>
        <v>#N/A</v>
      </c>
      <c r="N733" t="e">
        <f>VLOOKUP(J733,Demand_calculation!$B$2:$AA$402,15,0)</f>
        <v>#N/A</v>
      </c>
      <c r="O733" t="e">
        <f>VLOOKUP(J733,Demand_calculation!$B$2:$AA$402,16,0)</f>
        <v>#N/A</v>
      </c>
      <c r="P733" t="e">
        <f>VLOOKUP(J733,Demand_calculation!$B$2:$AA$402,17,0)</f>
        <v>#N/A</v>
      </c>
      <c r="Q733" t="e">
        <f>VLOOKUP(J733,Demand_calculation!$B$2:$AA$402,18,0)</f>
        <v>#N/A</v>
      </c>
      <c r="R733" t="e">
        <f>VLOOKUP(J733,Demand_calculation!$B$2:$AA$402,19,0)</f>
        <v>#N/A</v>
      </c>
      <c r="S733" t="e">
        <f>VLOOKUP(J733,Demand_calculation!$B$2:$AA$402,20,0)</f>
        <v>#N/A</v>
      </c>
      <c r="T733" t="e">
        <f>VLOOKUP(J733,Demand_calculation!$B$2:$AA$402,21,0)</f>
        <v>#N/A</v>
      </c>
      <c r="U733" t="e">
        <f>VLOOKUP(J733,Demand_calculation!$B$2:$AA$402,22,0)</f>
        <v>#N/A</v>
      </c>
      <c r="V733" t="e">
        <f>VLOOKUP(J733,Demand_calculation!$B$2:$AA$402,23,0)</f>
        <v>#N/A</v>
      </c>
      <c r="W733" t="e">
        <f>VLOOKUP(J733,Demand_calculation!$B$2:$AA$402,24,0)</f>
        <v>#N/A</v>
      </c>
      <c r="X733" t="e">
        <f>VLOOKUP(J733,Demand_calculation!$B$2:$AA$402,25,0)</f>
        <v>#N/A</v>
      </c>
      <c r="Y733" t="e">
        <f>VLOOKUP(J733,Demand_calculation!$B$2:$AA$402,26,0)</f>
        <v>#N/A</v>
      </c>
    </row>
    <row r="734" spans="1:25">
      <c r="A734">
        <v>8415</v>
      </c>
      <c r="B734">
        <v>319</v>
      </c>
      <c r="C734" t="str">
        <f t="shared" si="131"/>
        <v>n319</v>
      </c>
      <c r="D734" t="str">
        <f>VLOOKUP(A734,Demand_calculation!$A$2:$B$402,2,0)</f>
        <v>load214</v>
      </c>
      <c r="F734" t="s">
        <v>12909</v>
      </c>
      <c r="G734" t="s">
        <v>11985</v>
      </c>
      <c r="I734" t="s">
        <v>12909</v>
      </c>
      <c r="J734" t="s">
        <v>11985</v>
      </c>
      <c r="K734" t="e">
        <f>VLOOKUP(J734,Demand_calculation!$B$2:$M$402,12,0)</f>
        <v>#N/A</v>
      </c>
      <c r="L734" t="e">
        <f>VLOOKUP(J734,Demand_calculation!$B$2:$AA$402,13,0)</f>
        <v>#N/A</v>
      </c>
      <c r="M734" t="e">
        <f>VLOOKUP(J734,Demand_calculation!$B$2:$AA$402,14,0)</f>
        <v>#N/A</v>
      </c>
      <c r="N734" t="e">
        <f>VLOOKUP(J734,Demand_calculation!$B$2:$AA$402,15,0)</f>
        <v>#N/A</v>
      </c>
      <c r="O734" t="e">
        <f>VLOOKUP(J734,Demand_calculation!$B$2:$AA$402,16,0)</f>
        <v>#N/A</v>
      </c>
      <c r="P734" t="e">
        <f>VLOOKUP(J734,Demand_calculation!$B$2:$AA$402,17,0)</f>
        <v>#N/A</v>
      </c>
      <c r="Q734" t="e">
        <f>VLOOKUP(J734,Demand_calculation!$B$2:$AA$402,18,0)</f>
        <v>#N/A</v>
      </c>
      <c r="R734" t="e">
        <f>VLOOKUP(J734,Demand_calculation!$B$2:$AA$402,19,0)</f>
        <v>#N/A</v>
      </c>
      <c r="S734" t="e">
        <f>VLOOKUP(J734,Demand_calculation!$B$2:$AA$402,20,0)</f>
        <v>#N/A</v>
      </c>
      <c r="T734" t="e">
        <f>VLOOKUP(J734,Demand_calculation!$B$2:$AA$402,21,0)</f>
        <v>#N/A</v>
      </c>
      <c r="U734" t="e">
        <f>VLOOKUP(J734,Demand_calculation!$B$2:$AA$402,22,0)</f>
        <v>#N/A</v>
      </c>
      <c r="V734" t="e">
        <f>VLOOKUP(J734,Demand_calculation!$B$2:$AA$402,23,0)</f>
        <v>#N/A</v>
      </c>
      <c r="W734" t="e">
        <f>VLOOKUP(J734,Demand_calculation!$B$2:$AA$402,24,0)</f>
        <v>#N/A</v>
      </c>
      <c r="X734" t="e">
        <f>VLOOKUP(J734,Demand_calculation!$B$2:$AA$402,25,0)</f>
        <v>#N/A</v>
      </c>
      <c r="Y734" t="e">
        <f>VLOOKUP(J734,Demand_calculation!$B$2:$AA$402,26,0)</f>
        <v>#N/A</v>
      </c>
    </row>
    <row r="735" spans="1:25">
      <c r="A735">
        <v>8415</v>
      </c>
      <c r="B735">
        <v>378</v>
      </c>
      <c r="C735" t="str">
        <f t="shared" si="131"/>
        <v>n378</v>
      </c>
      <c r="D735" t="str">
        <f>VLOOKUP(A735,Demand_calculation!$A$2:$B$402,2,0)</f>
        <v>load214</v>
      </c>
      <c r="F735" t="s">
        <v>12583</v>
      </c>
      <c r="G735" t="s">
        <v>11733</v>
      </c>
      <c r="I735" t="s">
        <v>12583</v>
      </c>
      <c r="J735" t="s">
        <v>11733</v>
      </c>
      <c r="K735" t="e">
        <f>VLOOKUP(J735,Demand_calculation!$B$2:$M$402,12,0)</f>
        <v>#N/A</v>
      </c>
      <c r="L735" t="e">
        <f>VLOOKUP(J735,Demand_calculation!$B$2:$AA$402,13,0)</f>
        <v>#N/A</v>
      </c>
      <c r="M735" t="e">
        <f>VLOOKUP(J735,Demand_calculation!$B$2:$AA$402,14,0)</f>
        <v>#N/A</v>
      </c>
      <c r="N735" t="e">
        <f>VLOOKUP(J735,Demand_calculation!$B$2:$AA$402,15,0)</f>
        <v>#N/A</v>
      </c>
      <c r="O735" t="e">
        <f>VLOOKUP(J735,Demand_calculation!$B$2:$AA$402,16,0)</f>
        <v>#N/A</v>
      </c>
      <c r="P735" t="e">
        <f>VLOOKUP(J735,Demand_calculation!$B$2:$AA$402,17,0)</f>
        <v>#N/A</v>
      </c>
      <c r="Q735" t="e">
        <f>VLOOKUP(J735,Demand_calculation!$B$2:$AA$402,18,0)</f>
        <v>#N/A</v>
      </c>
      <c r="R735" t="e">
        <f>VLOOKUP(J735,Demand_calculation!$B$2:$AA$402,19,0)</f>
        <v>#N/A</v>
      </c>
      <c r="S735" t="e">
        <f>VLOOKUP(J735,Demand_calculation!$B$2:$AA$402,20,0)</f>
        <v>#N/A</v>
      </c>
      <c r="T735" t="e">
        <f>VLOOKUP(J735,Demand_calculation!$B$2:$AA$402,21,0)</f>
        <v>#N/A</v>
      </c>
      <c r="U735" t="e">
        <f>VLOOKUP(J735,Demand_calculation!$B$2:$AA$402,22,0)</f>
        <v>#N/A</v>
      </c>
      <c r="V735" t="e">
        <f>VLOOKUP(J735,Demand_calculation!$B$2:$AA$402,23,0)</f>
        <v>#N/A</v>
      </c>
      <c r="W735" t="e">
        <f>VLOOKUP(J735,Demand_calculation!$B$2:$AA$402,24,0)</f>
        <v>#N/A</v>
      </c>
      <c r="X735" t="e">
        <f>VLOOKUP(J735,Demand_calculation!$B$2:$AA$402,25,0)</f>
        <v>#N/A</v>
      </c>
      <c r="Y735" t="e">
        <f>VLOOKUP(J735,Demand_calculation!$B$2:$AA$402,26,0)</f>
        <v>#N/A</v>
      </c>
    </row>
    <row r="736" spans="1:25">
      <c r="A736">
        <v>8416</v>
      </c>
      <c r="B736">
        <v>399</v>
      </c>
      <c r="C736" t="str">
        <f t="shared" si="131"/>
        <v>n399</v>
      </c>
      <c r="D736" t="str">
        <f>VLOOKUP(A736,Demand_calculation!$A$2:$B$402,2,0)</f>
        <v>load215</v>
      </c>
      <c r="F736" t="s">
        <v>12583</v>
      </c>
      <c r="G736" t="s">
        <v>11738</v>
      </c>
      <c r="I736" t="s">
        <v>12583</v>
      </c>
      <c r="J736" t="s">
        <v>11738</v>
      </c>
      <c r="K736" t="e">
        <f>VLOOKUP(J736,Demand_calculation!$B$2:$M$402,12,0)</f>
        <v>#N/A</v>
      </c>
      <c r="L736" t="e">
        <f>VLOOKUP(J736,Demand_calculation!$B$2:$AA$402,13,0)</f>
        <v>#N/A</v>
      </c>
      <c r="M736" t="e">
        <f>VLOOKUP(J736,Demand_calculation!$B$2:$AA$402,14,0)</f>
        <v>#N/A</v>
      </c>
      <c r="N736" t="e">
        <f>VLOOKUP(J736,Demand_calculation!$B$2:$AA$402,15,0)</f>
        <v>#N/A</v>
      </c>
      <c r="O736" t="e">
        <f>VLOOKUP(J736,Demand_calculation!$B$2:$AA$402,16,0)</f>
        <v>#N/A</v>
      </c>
      <c r="P736" t="e">
        <f>VLOOKUP(J736,Demand_calculation!$B$2:$AA$402,17,0)</f>
        <v>#N/A</v>
      </c>
      <c r="Q736" t="e">
        <f>VLOOKUP(J736,Demand_calculation!$B$2:$AA$402,18,0)</f>
        <v>#N/A</v>
      </c>
      <c r="R736" t="e">
        <f>VLOOKUP(J736,Demand_calculation!$B$2:$AA$402,19,0)</f>
        <v>#N/A</v>
      </c>
      <c r="S736" t="e">
        <f>VLOOKUP(J736,Demand_calculation!$B$2:$AA$402,20,0)</f>
        <v>#N/A</v>
      </c>
      <c r="T736" t="e">
        <f>VLOOKUP(J736,Demand_calculation!$B$2:$AA$402,21,0)</f>
        <v>#N/A</v>
      </c>
      <c r="U736" t="e">
        <f>VLOOKUP(J736,Demand_calculation!$B$2:$AA$402,22,0)</f>
        <v>#N/A</v>
      </c>
      <c r="V736" t="e">
        <f>VLOOKUP(J736,Demand_calculation!$B$2:$AA$402,23,0)</f>
        <v>#N/A</v>
      </c>
      <c r="W736" t="e">
        <f>VLOOKUP(J736,Demand_calculation!$B$2:$AA$402,24,0)</f>
        <v>#N/A</v>
      </c>
      <c r="X736" t="e">
        <f>VLOOKUP(J736,Demand_calculation!$B$2:$AA$402,25,0)</f>
        <v>#N/A</v>
      </c>
      <c r="Y736" t="e">
        <f>VLOOKUP(J736,Demand_calculation!$B$2:$AA$402,26,0)</f>
        <v>#N/A</v>
      </c>
    </row>
    <row r="737" spans="1:25">
      <c r="A737">
        <v>8416</v>
      </c>
      <c r="B737">
        <v>320</v>
      </c>
      <c r="C737" t="str">
        <f t="shared" si="131"/>
        <v>n320</v>
      </c>
      <c r="D737" t="str">
        <f>VLOOKUP(A737,Demand_calculation!$A$2:$B$402,2,0)</f>
        <v>load215</v>
      </c>
      <c r="F737" t="s">
        <v>12998</v>
      </c>
      <c r="G737" t="s">
        <v>12046</v>
      </c>
      <c r="I737" t="s">
        <v>12998</v>
      </c>
      <c r="J737" t="s">
        <v>12046</v>
      </c>
      <c r="K737" t="e">
        <f>VLOOKUP(J737,Demand_calculation!$B$2:$M$402,12,0)</f>
        <v>#N/A</v>
      </c>
      <c r="L737" t="e">
        <f>VLOOKUP(J737,Demand_calculation!$B$2:$AA$402,13,0)</f>
        <v>#N/A</v>
      </c>
      <c r="M737" t="e">
        <f>VLOOKUP(J737,Demand_calculation!$B$2:$AA$402,14,0)</f>
        <v>#N/A</v>
      </c>
      <c r="N737" t="e">
        <f>VLOOKUP(J737,Demand_calculation!$B$2:$AA$402,15,0)</f>
        <v>#N/A</v>
      </c>
      <c r="O737" t="e">
        <f>VLOOKUP(J737,Demand_calculation!$B$2:$AA$402,16,0)</f>
        <v>#N/A</v>
      </c>
      <c r="P737" t="e">
        <f>VLOOKUP(J737,Demand_calculation!$B$2:$AA$402,17,0)</f>
        <v>#N/A</v>
      </c>
      <c r="Q737" t="e">
        <f>VLOOKUP(J737,Demand_calculation!$B$2:$AA$402,18,0)</f>
        <v>#N/A</v>
      </c>
      <c r="R737" t="e">
        <f>VLOOKUP(J737,Demand_calculation!$B$2:$AA$402,19,0)</f>
        <v>#N/A</v>
      </c>
      <c r="S737" t="e">
        <f>VLOOKUP(J737,Demand_calculation!$B$2:$AA$402,20,0)</f>
        <v>#N/A</v>
      </c>
      <c r="T737" t="e">
        <f>VLOOKUP(J737,Demand_calculation!$B$2:$AA$402,21,0)</f>
        <v>#N/A</v>
      </c>
      <c r="U737" t="e">
        <f>VLOOKUP(J737,Demand_calculation!$B$2:$AA$402,22,0)</f>
        <v>#N/A</v>
      </c>
      <c r="V737" t="e">
        <f>VLOOKUP(J737,Demand_calculation!$B$2:$AA$402,23,0)</f>
        <v>#N/A</v>
      </c>
      <c r="W737" t="e">
        <f>VLOOKUP(J737,Demand_calculation!$B$2:$AA$402,24,0)</f>
        <v>#N/A</v>
      </c>
      <c r="X737" t="e">
        <f>VLOOKUP(J737,Demand_calculation!$B$2:$AA$402,25,0)</f>
        <v>#N/A</v>
      </c>
      <c r="Y737" t="e">
        <f>VLOOKUP(J737,Demand_calculation!$B$2:$AA$402,26,0)</f>
        <v>#N/A</v>
      </c>
    </row>
    <row r="738" spans="1:25">
      <c r="A738">
        <v>8416</v>
      </c>
      <c r="B738">
        <v>260</v>
      </c>
      <c r="C738" t="str">
        <f t="shared" si="131"/>
        <v>n260</v>
      </c>
      <c r="D738" t="str">
        <f>VLOOKUP(A738,Demand_calculation!$A$2:$B$402,2,0)</f>
        <v>load215</v>
      </c>
      <c r="F738" t="s">
        <v>12998</v>
      </c>
      <c r="G738" t="s">
        <v>12047</v>
      </c>
      <c r="I738" t="s">
        <v>12998</v>
      </c>
      <c r="J738" t="s">
        <v>12047</v>
      </c>
      <c r="K738" t="e">
        <f>VLOOKUP(J738,Demand_calculation!$B$2:$M$402,12,0)</f>
        <v>#N/A</v>
      </c>
      <c r="L738" t="e">
        <f>VLOOKUP(J738,Demand_calculation!$B$2:$AA$402,13,0)</f>
        <v>#N/A</v>
      </c>
      <c r="M738" t="e">
        <f>VLOOKUP(J738,Demand_calculation!$B$2:$AA$402,14,0)</f>
        <v>#N/A</v>
      </c>
      <c r="N738" t="e">
        <f>VLOOKUP(J738,Demand_calculation!$B$2:$AA$402,15,0)</f>
        <v>#N/A</v>
      </c>
      <c r="O738" t="e">
        <f>VLOOKUP(J738,Demand_calculation!$B$2:$AA$402,16,0)</f>
        <v>#N/A</v>
      </c>
      <c r="P738" t="e">
        <f>VLOOKUP(J738,Demand_calculation!$B$2:$AA$402,17,0)</f>
        <v>#N/A</v>
      </c>
      <c r="Q738" t="e">
        <f>VLOOKUP(J738,Demand_calculation!$B$2:$AA$402,18,0)</f>
        <v>#N/A</v>
      </c>
      <c r="R738" t="e">
        <f>VLOOKUP(J738,Demand_calculation!$B$2:$AA$402,19,0)</f>
        <v>#N/A</v>
      </c>
      <c r="S738" t="e">
        <f>VLOOKUP(J738,Demand_calculation!$B$2:$AA$402,20,0)</f>
        <v>#N/A</v>
      </c>
      <c r="T738" t="e">
        <f>VLOOKUP(J738,Demand_calculation!$B$2:$AA$402,21,0)</f>
        <v>#N/A</v>
      </c>
      <c r="U738" t="e">
        <f>VLOOKUP(J738,Demand_calculation!$B$2:$AA$402,22,0)</f>
        <v>#N/A</v>
      </c>
      <c r="V738" t="e">
        <f>VLOOKUP(J738,Demand_calculation!$B$2:$AA$402,23,0)</f>
        <v>#N/A</v>
      </c>
      <c r="W738" t="e">
        <f>VLOOKUP(J738,Demand_calculation!$B$2:$AA$402,24,0)</f>
        <v>#N/A</v>
      </c>
      <c r="X738" t="e">
        <f>VLOOKUP(J738,Demand_calculation!$B$2:$AA$402,25,0)</f>
        <v>#N/A</v>
      </c>
      <c r="Y738" t="e">
        <f>VLOOKUP(J738,Demand_calculation!$B$2:$AA$402,26,0)</f>
        <v>#N/A</v>
      </c>
    </row>
    <row r="739" spans="1:25">
      <c r="A739">
        <v>8416</v>
      </c>
      <c r="B739">
        <v>190</v>
      </c>
      <c r="C739" t="str">
        <f t="shared" si="131"/>
        <v>n190</v>
      </c>
      <c r="D739" t="str">
        <f>VLOOKUP(A739,Demand_calculation!$A$2:$B$402,2,0)</f>
        <v>load215</v>
      </c>
      <c r="F739" t="s">
        <v>12998</v>
      </c>
      <c r="G739" t="s">
        <v>12048</v>
      </c>
      <c r="I739" t="s">
        <v>12998</v>
      </c>
      <c r="J739" t="s">
        <v>12048</v>
      </c>
      <c r="K739" t="e">
        <f>VLOOKUP(J739,Demand_calculation!$B$2:$M$402,12,0)</f>
        <v>#N/A</v>
      </c>
      <c r="L739" t="e">
        <f>VLOOKUP(J739,Demand_calculation!$B$2:$AA$402,13,0)</f>
        <v>#N/A</v>
      </c>
      <c r="M739" t="e">
        <f>VLOOKUP(J739,Demand_calculation!$B$2:$AA$402,14,0)</f>
        <v>#N/A</v>
      </c>
      <c r="N739" t="e">
        <f>VLOOKUP(J739,Demand_calculation!$B$2:$AA$402,15,0)</f>
        <v>#N/A</v>
      </c>
      <c r="O739" t="e">
        <f>VLOOKUP(J739,Demand_calculation!$B$2:$AA$402,16,0)</f>
        <v>#N/A</v>
      </c>
      <c r="P739" t="e">
        <f>VLOOKUP(J739,Demand_calculation!$B$2:$AA$402,17,0)</f>
        <v>#N/A</v>
      </c>
      <c r="Q739" t="e">
        <f>VLOOKUP(J739,Demand_calculation!$B$2:$AA$402,18,0)</f>
        <v>#N/A</v>
      </c>
      <c r="R739" t="e">
        <f>VLOOKUP(J739,Demand_calculation!$B$2:$AA$402,19,0)</f>
        <v>#N/A</v>
      </c>
      <c r="S739" t="e">
        <f>VLOOKUP(J739,Demand_calculation!$B$2:$AA$402,20,0)</f>
        <v>#N/A</v>
      </c>
      <c r="T739" t="e">
        <f>VLOOKUP(J739,Demand_calculation!$B$2:$AA$402,21,0)</f>
        <v>#N/A</v>
      </c>
      <c r="U739" t="e">
        <f>VLOOKUP(J739,Demand_calculation!$B$2:$AA$402,22,0)</f>
        <v>#N/A</v>
      </c>
      <c r="V739" t="e">
        <f>VLOOKUP(J739,Demand_calculation!$B$2:$AA$402,23,0)</f>
        <v>#N/A</v>
      </c>
      <c r="W739" t="e">
        <f>VLOOKUP(J739,Demand_calculation!$B$2:$AA$402,24,0)</f>
        <v>#N/A</v>
      </c>
      <c r="X739" t="e">
        <f>VLOOKUP(J739,Demand_calculation!$B$2:$AA$402,25,0)</f>
        <v>#N/A</v>
      </c>
      <c r="Y739" t="e">
        <f>VLOOKUP(J739,Demand_calculation!$B$2:$AA$402,26,0)</f>
        <v>#N/A</v>
      </c>
    </row>
    <row r="740" spans="1:25">
      <c r="A740">
        <v>8417</v>
      </c>
      <c r="B740">
        <v>190</v>
      </c>
      <c r="C740" t="str">
        <f t="shared" si="131"/>
        <v>n190</v>
      </c>
      <c r="D740" t="str">
        <f>VLOOKUP(A740,Demand_calculation!$A$2:$B$402,2,0)</f>
        <v>load216</v>
      </c>
      <c r="F740" t="s">
        <v>12998</v>
      </c>
      <c r="G740" t="s">
        <v>12062</v>
      </c>
      <c r="I740" t="s">
        <v>12998</v>
      </c>
      <c r="J740" t="s">
        <v>12062</v>
      </c>
      <c r="K740" t="e">
        <f>VLOOKUP(J740,Demand_calculation!$B$2:$M$402,12,0)</f>
        <v>#N/A</v>
      </c>
      <c r="L740" t="e">
        <f>VLOOKUP(J740,Demand_calculation!$B$2:$AA$402,13,0)</f>
        <v>#N/A</v>
      </c>
      <c r="M740" t="e">
        <f>VLOOKUP(J740,Demand_calculation!$B$2:$AA$402,14,0)</f>
        <v>#N/A</v>
      </c>
      <c r="N740" t="e">
        <f>VLOOKUP(J740,Demand_calculation!$B$2:$AA$402,15,0)</f>
        <v>#N/A</v>
      </c>
      <c r="O740" t="e">
        <f>VLOOKUP(J740,Demand_calculation!$B$2:$AA$402,16,0)</f>
        <v>#N/A</v>
      </c>
      <c r="P740" t="e">
        <f>VLOOKUP(J740,Demand_calculation!$B$2:$AA$402,17,0)</f>
        <v>#N/A</v>
      </c>
      <c r="Q740" t="e">
        <f>VLOOKUP(J740,Demand_calculation!$B$2:$AA$402,18,0)</f>
        <v>#N/A</v>
      </c>
      <c r="R740" t="e">
        <f>VLOOKUP(J740,Demand_calculation!$B$2:$AA$402,19,0)</f>
        <v>#N/A</v>
      </c>
      <c r="S740" t="e">
        <f>VLOOKUP(J740,Demand_calculation!$B$2:$AA$402,20,0)</f>
        <v>#N/A</v>
      </c>
      <c r="T740" t="e">
        <f>VLOOKUP(J740,Demand_calculation!$B$2:$AA$402,21,0)</f>
        <v>#N/A</v>
      </c>
      <c r="U740" t="e">
        <f>VLOOKUP(J740,Demand_calculation!$B$2:$AA$402,22,0)</f>
        <v>#N/A</v>
      </c>
      <c r="V740" t="e">
        <f>VLOOKUP(J740,Demand_calculation!$B$2:$AA$402,23,0)</f>
        <v>#N/A</v>
      </c>
      <c r="W740" t="e">
        <f>VLOOKUP(J740,Demand_calculation!$B$2:$AA$402,24,0)</f>
        <v>#N/A</v>
      </c>
      <c r="X740" t="e">
        <f>VLOOKUP(J740,Demand_calculation!$B$2:$AA$402,25,0)</f>
        <v>#N/A</v>
      </c>
      <c r="Y740" t="e">
        <f>VLOOKUP(J740,Demand_calculation!$B$2:$AA$402,26,0)</f>
        <v>#N/A</v>
      </c>
    </row>
    <row r="741" spans="1:25">
      <c r="A741">
        <v>8421</v>
      </c>
      <c r="B741">
        <v>233</v>
      </c>
      <c r="C741" t="str">
        <f t="shared" si="131"/>
        <v>n233</v>
      </c>
      <c r="D741" t="str">
        <f>VLOOKUP(A741,Demand_calculation!$A$2:$B$402,2,0)</f>
        <v>load217</v>
      </c>
      <c r="F741" t="s">
        <v>12889</v>
      </c>
      <c r="G741" t="s">
        <v>12047</v>
      </c>
      <c r="I741" t="s">
        <v>12889</v>
      </c>
      <c r="J741" t="s">
        <v>12047</v>
      </c>
      <c r="K741" t="e">
        <f>VLOOKUP(J741,Demand_calculation!$B$2:$M$402,12,0)</f>
        <v>#N/A</v>
      </c>
      <c r="L741" t="e">
        <f>VLOOKUP(J741,Demand_calculation!$B$2:$AA$402,13,0)</f>
        <v>#N/A</v>
      </c>
      <c r="M741" t="e">
        <f>VLOOKUP(J741,Demand_calculation!$B$2:$AA$402,14,0)</f>
        <v>#N/A</v>
      </c>
      <c r="N741" t="e">
        <f>VLOOKUP(J741,Demand_calculation!$B$2:$AA$402,15,0)</f>
        <v>#N/A</v>
      </c>
      <c r="O741" t="e">
        <f>VLOOKUP(J741,Demand_calculation!$B$2:$AA$402,16,0)</f>
        <v>#N/A</v>
      </c>
      <c r="P741" t="e">
        <f>VLOOKUP(J741,Demand_calculation!$B$2:$AA$402,17,0)</f>
        <v>#N/A</v>
      </c>
      <c r="Q741" t="e">
        <f>VLOOKUP(J741,Demand_calculation!$B$2:$AA$402,18,0)</f>
        <v>#N/A</v>
      </c>
      <c r="R741" t="e">
        <f>VLOOKUP(J741,Demand_calculation!$B$2:$AA$402,19,0)</f>
        <v>#N/A</v>
      </c>
      <c r="S741" t="e">
        <f>VLOOKUP(J741,Demand_calculation!$B$2:$AA$402,20,0)</f>
        <v>#N/A</v>
      </c>
      <c r="T741" t="e">
        <f>VLOOKUP(J741,Demand_calculation!$B$2:$AA$402,21,0)</f>
        <v>#N/A</v>
      </c>
      <c r="U741" t="e">
        <f>VLOOKUP(J741,Demand_calculation!$B$2:$AA$402,22,0)</f>
        <v>#N/A</v>
      </c>
      <c r="V741" t="e">
        <f>VLOOKUP(J741,Demand_calculation!$B$2:$AA$402,23,0)</f>
        <v>#N/A</v>
      </c>
      <c r="W741" t="e">
        <f>VLOOKUP(J741,Demand_calculation!$B$2:$AA$402,24,0)</f>
        <v>#N/A</v>
      </c>
      <c r="X741" t="e">
        <f>VLOOKUP(J741,Demand_calculation!$B$2:$AA$402,25,0)</f>
        <v>#N/A</v>
      </c>
      <c r="Y741" t="e">
        <f>VLOOKUP(J741,Demand_calculation!$B$2:$AA$402,26,0)</f>
        <v>#N/A</v>
      </c>
    </row>
    <row r="742" spans="1:25">
      <c r="A742">
        <v>8425</v>
      </c>
      <c r="B742">
        <v>233</v>
      </c>
      <c r="C742" t="str">
        <f t="shared" si="131"/>
        <v>n233</v>
      </c>
      <c r="D742" t="str">
        <f>VLOOKUP(A742,Demand_calculation!$A$2:$B$402,2,0)</f>
        <v>load218</v>
      </c>
      <c r="F742" t="s">
        <v>12889</v>
      </c>
      <c r="G742" t="s">
        <v>12048</v>
      </c>
      <c r="I742" t="s">
        <v>12889</v>
      </c>
      <c r="J742" t="s">
        <v>12048</v>
      </c>
      <c r="K742" t="e">
        <f>VLOOKUP(J742,Demand_calculation!$B$2:$M$402,12,0)</f>
        <v>#N/A</v>
      </c>
      <c r="L742" t="e">
        <f>VLOOKUP(J742,Demand_calculation!$B$2:$AA$402,13,0)</f>
        <v>#N/A</v>
      </c>
      <c r="M742" t="e">
        <f>VLOOKUP(J742,Demand_calculation!$B$2:$AA$402,14,0)</f>
        <v>#N/A</v>
      </c>
      <c r="N742" t="e">
        <f>VLOOKUP(J742,Demand_calculation!$B$2:$AA$402,15,0)</f>
        <v>#N/A</v>
      </c>
      <c r="O742" t="e">
        <f>VLOOKUP(J742,Demand_calculation!$B$2:$AA$402,16,0)</f>
        <v>#N/A</v>
      </c>
      <c r="P742" t="e">
        <f>VLOOKUP(J742,Demand_calculation!$B$2:$AA$402,17,0)</f>
        <v>#N/A</v>
      </c>
      <c r="Q742" t="e">
        <f>VLOOKUP(J742,Demand_calculation!$B$2:$AA$402,18,0)</f>
        <v>#N/A</v>
      </c>
      <c r="R742" t="e">
        <f>VLOOKUP(J742,Demand_calculation!$B$2:$AA$402,19,0)</f>
        <v>#N/A</v>
      </c>
      <c r="S742" t="e">
        <f>VLOOKUP(J742,Demand_calculation!$B$2:$AA$402,20,0)</f>
        <v>#N/A</v>
      </c>
      <c r="T742" t="e">
        <f>VLOOKUP(J742,Demand_calculation!$B$2:$AA$402,21,0)</f>
        <v>#N/A</v>
      </c>
      <c r="U742" t="e">
        <f>VLOOKUP(J742,Demand_calculation!$B$2:$AA$402,22,0)</f>
        <v>#N/A</v>
      </c>
      <c r="V742" t="e">
        <f>VLOOKUP(J742,Demand_calculation!$B$2:$AA$402,23,0)</f>
        <v>#N/A</v>
      </c>
      <c r="W742" t="e">
        <f>VLOOKUP(J742,Demand_calculation!$B$2:$AA$402,24,0)</f>
        <v>#N/A</v>
      </c>
      <c r="X742" t="e">
        <f>VLOOKUP(J742,Demand_calculation!$B$2:$AA$402,25,0)</f>
        <v>#N/A</v>
      </c>
      <c r="Y742" t="e">
        <f>VLOOKUP(J742,Demand_calculation!$B$2:$AA$402,26,0)</f>
        <v>#N/A</v>
      </c>
    </row>
    <row r="743" spans="1:25">
      <c r="A743">
        <v>8425</v>
      </c>
      <c r="B743">
        <v>319</v>
      </c>
      <c r="C743" t="str">
        <f t="shared" si="131"/>
        <v>n319</v>
      </c>
      <c r="D743" t="str">
        <f>VLOOKUP(A743,Demand_calculation!$A$2:$B$402,2,0)</f>
        <v>load218</v>
      </c>
      <c r="F743" t="s">
        <v>12889</v>
      </c>
      <c r="G743" t="s">
        <v>12055</v>
      </c>
      <c r="I743" t="s">
        <v>12889</v>
      </c>
      <c r="J743" t="s">
        <v>12055</v>
      </c>
      <c r="K743" t="e">
        <f>VLOOKUP(J743,Demand_calculation!$B$2:$M$402,12,0)</f>
        <v>#N/A</v>
      </c>
      <c r="L743" t="e">
        <f>VLOOKUP(J743,Demand_calculation!$B$2:$AA$402,13,0)</f>
        <v>#N/A</v>
      </c>
      <c r="M743" t="e">
        <f>VLOOKUP(J743,Demand_calculation!$B$2:$AA$402,14,0)</f>
        <v>#N/A</v>
      </c>
      <c r="N743" t="e">
        <f>VLOOKUP(J743,Demand_calculation!$B$2:$AA$402,15,0)</f>
        <v>#N/A</v>
      </c>
      <c r="O743" t="e">
        <f>VLOOKUP(J743,Demand_calculation!$B$2:$AA$402,16,0)</f>
        <v>#N/A</v>
      </c>
      <c r="P743" t="e">
        <f>VLOOKUP(J743,Demand_calculation!$B$2:$AA$402,17,0)</f>
        <v>#N/A</v>
      </c>
      <c r="Q743" t="e">
        <f>VLOOKUP(J743,Demand_calculation!$B$2:$AA$402,18,0)</f>
        <v>#N/A</v>
      </c>
      <c r="R743" t="e">
        <f>VLOOKUP(J743,Demand_calculation!$B$2:$AA$402,19,0)</f>
        <v>#N/A</v>
      </c>
      <c r="S743" t="e">
        <f>VLOOKUP(J743,Demand_calculation!$B$2:$AA$402,20,0)</f>
        <v>#N/A</v>
      </c>
      <c r="T743" t="e">
        <f>VLOOKUP(J743,Demand_calculation!$B$2:$AA$402,21,0)</f>
        <v>#N/A</v>
      </c>
      <c r="U743" t="e">
        <f>VLOOKUP(J743,Demand_calculation!$B$2:$AA$402,22,0)</f>
        <v>#N/A</v>
      </c>
      <c r="V743" t="e">
        <f>VLOOKUP(J743,Demand_calculation!$B$2:$AA$402,23,0)</f>
        <v>#N/A</v>
      </c>
      <c r="W743" t="e">
        <f>VLOOKUP(J743,Demand_calculation!$B$2:$AA$402,24,0)</f>
        <v>#N/A</v>
      </c>
      <c r="X743" t="e">
        <f>VLOOKUP(J743,Demand_calculation!$B$2:$AA$402,25,0)</f>
        <v>#N/A</v>
      </c>
      <c r="Y743" t="e">
        <f>VLOOKUP(J743,Demand_calculation!$B$2:$AA$402,26,0)</f>
        <v>#N/A</v>
      </c>
    </row>
    <row r="744" spans="1:25">
      <c r="A744">
        <v>8425</v>
      </c>
      <c r="B744">
        <v>227</v>
      </c>
      <c r="C744" t="str">
        <f t="shared" si="131"/>
        <v>n227</v>
      </c>
      <c r="D744" t="str">
        <f>VLOOKUP(A744,Demand_calculation!$A$2:$B$402,2,0)</f>
        <v>load218</v>
      </c>
      <c r="F744" t="s">
        <v>12889</v>
      </c>
      <c r="G744" t="s">
        <v>12059</v>
      </c>
      <c r="I744" t="s">
        <v>12889</v>
      </c>
      <c r="J744" t="s">
        <v>12059</v>
      </c>
      <c r="K744" t="e">
        <f>VLOOKUP(J744,Demand_calculation!$B$2:$M$402,12,0)</f>
        <v>#N/A</v>
      </c>
      <c r="L744" t="e">
        <f>VLOOKUP(J744,Demand_calculation!$B$2:$AA$402,13,0)</f>
        <v>#N/A</v>
      </c>
      <c r="M744" t="e">
        <f>VLOOKUP(J744,Demand_calculation!$B$2:$AA$402,14,0)</f>
        <v>#N/A</v>
      </c>
      <c r="N744" t="e">
        <f>VLOOKUP(J744,Demand_calculation!$B$2:$AA$402,15,0)</f>
        <v>#N/A</v>
      </c>
      <c r="O744" t="e">
        <f>VLOOKUP(J744,Demand_calculation!$B$2:$AA$402,16,0)</f>
        <v>#N/A</v>
      </c>
      <c r="P744" t="e">
        <f>VLOOKUP(J744,Demand_calculation!$B$2:$AA$402,17,0)</f>
        <v>#N/A</v>
      </c>
      <c r="Q744" t="e">
        <f>VLOOKUP(J744,Demand_calculation!$B$2:$AA$402,18,0)</f>
        <v>#N/A</v>
      </c>
      <c r="R744" t="e">
        <f>VLOOKUP(J744,Demand_calculation!$B$2:$AA$402,19,0)</f>
        <v>#N/A</v>
      </c>
      <c r="S744" t="e">
        <f>VLOOKUP(J744,Demand_calculation!$B$2:$AA$402,20,0)</f>
        <v>#N/A</v>
      </c>
      <c r="T744" t="e">
        <f>VLOOKUP(J744,Demand_calculation!$B$2:$AA$402,21,0)</f>
        <v>#N/A</v>
      </c>
      <c r="U744" t="e">
        <f>VLOOKUP(J744,Demand_calculation!$B$2:$AA$402,22,0)</f>
        <v>#N/A</v>
      </c>
      <c r="V744" t="e">
        <f>VLOOKUP(J744,Demand_calculation!$B$2:$AA$402,23,0)</f>
        <v>#N/A</v>
      </c>
      <c r="W744" t="e">
        <f>VLOOKUP(J744,Demand_calculation!$B$2:$AA$402,24,0)</f>
        <v>#N/A</v>
      </c>
      <c r="X744" t="e">
        <f>VLOOKUP(J744,Demand_calculation!$B$2:$AA$402,25,0)</f>
        <v>#N/A</v>
      </c>
      <c r="Y744" t="e">
        <f>VLOOKUP(J744,Demand_calculation!$B$2:$AA$402,26,0)</f>
        <v>#N/A</v>
      </c>
    </row>
    <row r="745" spans="1:25">
      <c r="A745">
        <v>8425</v>
      </c>
      <c r="B745">
        <v>232</v>
      </c>
      <c r="C745" t="str">
        <f t="shared" si="131"/>
        <v>n232</v>
      </c>
      <c r="D745" t="str">
        <f>VLOOKUP(A745,Demand_calculation!$A$2:$B$402,2,0)</f>
        <v>load218</v>
      </c>
      <c r="F745" t="s">
        <v>12889</v>
      </c>
      <c r="G745" t="s">
        <v>12085</v>
      </c>
      <c r="I745" t="s">
        <v>12889</v>
      </c>
      <c r="J745" t="s">
        <v>12085</v>
      </c>
      <c r="K745" t="e">
        <f>VLOOKUP(J745,Demand_calculation!$B$2:$M$402,12,0)</f>
        <v>#N/A</v>
      </c>
      <c r="L745" t="e">
        <f>VLOOKUP(J745,Demand_calculation!$B$2:$AA$402,13,0)</f>
        <v>#N/A</v>
      </c>
      <c r="M745" t="e">
        <f>VLOOKUP(J745,Demand_calculation!$B$2:$AA$402,14,0)</f>
        <v>#N/A</v>
      </c>
      <c r="N745" t="e">
        <f>VLOOKUP(J745,Demand_calculation!$B$2:$AA$402,15,0)</f>
        <v>#N/A</v>
      </c>
      <c r="O745" t="e">
        <f>VLOOKUP(J745,Demand_calculation!$B$2:$AA$402,16,0)</f>
        <v>#N/A</v>
      </c>
      <c r="P745" t="e">
        <f>VLOOKUP(J745,Demand_calculation!$B$2:$AA$402,17,0)</f>
        <v>#N/A</v>
      </c>
      <c r="Q745" t="e">
        <f>VLOOKUP(J745,Demand_calculation!$B$2:$AA$402,18,0)</f>
        <v>#N/A</v>
      </c>
      <c r="R745" t="e">
        <f>VLOOKUP(J745,Demand_calculation!$B$2:$AA$402,19,0)</f>
        <v>#N/A</v>
      </c>
      <c r="S745" t="e">
        <f>VLOOKUP(J745,Demand_calculation!$B$2:$AA$402,20,0)</f>
        <v>#N/A</v>
      </c>
      <c r="T745" t="e">
        <f>VLOOKUP(J745,Demand_calculation!$B$2:$AA$402,21,0)</f>
        <v>#N/A</v>
      </c>
      <c r="U745" t="e">
        <f>VLOOKUP(J745,Demand_calculation!$B$2:$AA$402,22,0)</f>
        <v>#N/A</v>
      </c>
      <c r="V745" t="e">
        <f>VLOOKUP(J745,Demand_calculation!$B$2:$AA$402,23,0)</f>
        <v>#N/A</v>
      </c>
      <c r="W745" t="e">
        <f>VLOOKUP(J745,Demand_calculation!$B$2:$AA$402,24,0)</f>
        <v>#N/A</v>
      </c>
      <c r="X745" t="e">
        <f>VLOOKUP(J745,Demand_calculation!$B$2:$AA$402,25,0)</f>
        <v>#N/A</v>
      </c>
      <c r="Y745" t="e">
        <f>VLOOKUP(J745,Demand_calculation!$B$2:$AA$402,26,0)</f>
        <v>#N/A</v>
      </c>
    </row>
    <row r="746" spans="1:25">
      <c r="A746">
        <v>8425</v>
      </c>
      <c r="B746">
        <v>393</v>
      </c>
      <c r="C746" t="str">
        <f t="shared" si="131"/>
        <v>n393</v>
      </c>
      <c r="D746" t="str">
        <f>VLOOKUP(A746,Demand_calculation!$A$2:$B$402,2,0)</f>
        <v>load218</v>
      </c>
      <c r="F746" t="s">
        <v>12843</v>
      </c>
      <c r="G746" t="s">
        <v>11705</v>
      </c>
      <c r="I746" t="s">
        <v>12843</v>
      </c>
      <c r="J746" t="s">
        <v>11705</v>
      </c>
      <c r="K746" t="e">
        <f>VLOOKUP(J746,Demand_calculation!$B$2:$M$402,12,0)</f>
        <v>#N/A</v>
      </c>
      <c r="L746" t="e">
        <f>VLOOKUP(J746,Demand_calculation!$B$2:$AA$402,13,0)</f>
        <v>#N/A</v>
      </c>
      <c r="M746" t="e">
        <f>VLOOKUP(J746,Demand_calculation!$B$2:$AA$402,14,0)</f>
        <v>#N/A</v>
      </c>
      <c r="N746" t="e">
        <f>VLOOKUP(J746,Demand_calculation!$B$2:$AA$402,15,0)</f>
        <v>#N/A</v>
      </c>
      <c r="O746" t="e">
        <f>VLOOKUP(J746,Demand_calculation!$B$2:$AA$402,16,0)</f>
        <v>#N/A</v>
      </c>
      <c r="P746" t="e">
        <f>VLOOKUP(J746,Demand_calculation!$B$2:$AA$402,17,0)</f>
        <v>#N/A</v>
      </c>
      <c r="Q746" t="e">
        <f>VLOOKUP(J746,Demand_calculation!$B$2:$AA$402,18,0)</f>
        <v>#N/A</v>
      </c>
      <c r="R746" t="e">
        <f>VLOOKUP(J746,Demand_calculation!$B$2:$AA$402,19,0)</f>
        <v>#N/A</v>
      </c>
      <c r="S746" t="e">
        <f>VLOOKUP(J746,Demand_calculation!$B$2:$AA$402,20,0)</f>
        <v>#N/A</v>
      </c>
      <c r="T746" t="e">
        <f>VLOOKUP(J746,Demand_calculation!$B$2:$AA$402,21,0)</f>
        <v>#N/A</v>
      </c>
      <c r="U746" t="e">
        <f>VLOOKUP(J746,Demand_calculation!$B$2:$AA$402,22,0)</f>
        <v>#N/A</v>
      </c>
      <c r="V746" t="e">
        <f>VLOOKUP(J746,Demand_calculation!$B$2:$AA$402,23,0)</f>
        <v>#N/A</v>
      </c>
      <c r="W746" t="e">
        <f>VLOOKUP(J746,Demand_calculation!$B$2:$AA$402,24,0)</f>
        <v>#N/A</v>
      </c>
      <c r="X746" t="e">
        <f>VLOOKUP(J746,Demand_calculation!$B$2:$AA$402,25,0)</f>
        <v>#N/A</v>
      </c>
      <c r="Y746" t="e">
        <f>VLOOKUP(J746,Demand_calculation!$B$2:$AA$402,26,0)</f>
        <v>#N/A</v>
      </c>
    </row>
    <row r="747" spans="1:25">
      <c r="A747">
        <v>8425</v>
      </c>
      <c r="B747">
        <v>264</v>
      </c>
      <c r="C747" t="str">
        <f t="shared" si="131"/>
        <v>n264</v>
      </c>
      <c r="D747" t="str">
        <f>VLOOKUP(A747,Demand_calculation!$A$2:$B$402,2,0)</f>
        <v>load218</v>
      </c>
      <c r="F747" t="s">
        <v>12843</v>
      </c>
      <c r="G747" t="s">
        <v>11710</v>
      </c>
      <c r="I747" t="s">
        <v>12843</v>
      </c>
      <c r="J747" t="s">
        <v>11710</v>
      </c>
      <c r="K747" t="e">
        <f>VLOOKUP(J747,Demand_calculation!$B$2:$M$402,12,0)</f>
        <v>#N/A</v>
      </c>
      <c r="L747" t="e">
        <f>VLOOKUP(J747,Demand_calculation!$B$2:$AA$402,13,0)</f>
        <v>#N/A</v>
      </c>
      <c r="M747" t="e">
        <f>VLOOKUP(J747,Demand_calculation!$B$2:$AA$402,14,0)</f>
        <v>#N/A</v>
      </c>
      <c r="N747" t="e">
        <f>VLOOKUP(J747,Demand_calculation!$B$2:$AA$402,15,0)</f>
        <v>#N/A</v>
      </c>
      <c r="O747" t="e">
        <f>VLOOKUP(J747,Demand_calculation!$B$2:$AA$402,16,0)</f>
        <v>#N/A</v>
      </c>
      <c r="P747" t="e">
        <f>VLOOKUP(J747,Demand_calculation!$B$2:$AA$402,17,0)</f>
        <v>#N/A</v>
      </c>
      <c r="Q747" t="e">
        <f>VLOOKUP(J747,Demand_calculation!$B$2:$AA$402,18,0)</f>
        <v>#N/A</v>
      </c>
      <c r="R747" t="e">
        <f>VLOOKUP(J747,Demand_calculation!$B$2:$AA$402,19,0)</f>
        <v>#N/A</v>
      </c>
      <c r="S747" t="e">
        <f>VLOOKUP(J747,Demand_calculation!$B$2:$AA$402,20,0)</f>
        <v>#N/A</v>
      </c>
      <c r="T747" t="e">
        <f>VLOOKUP(J747,Demand_calculation!$B$2:$AA$402,21,0)</f>
        <v>#N/A</v>
      </c>
      <c r="U747" t="e">
        <f>VLOOKUP(J747,Demand_calculation!$B$2:$AA$402,22,0)</f>
        <v>#N/A</v>
      </c>
      <c r="V747" t="e">
        <f>VLOOKUP(J747,Demand_calculation!$B$2:$AA$402,23,0)</f>
        <v>#N/A</v>
      </c>
      <c r="W747" t="e">
        <f>VLOOKUP(J747,Demand_calculation!$B$2:$AA$402,24,0)</f>
        <v>#N/A</v>
      </c>
      <c r="X747" t="e">
        <f>VLOOKUP(J747,Demand_calculation!$B$2:$AA$402,25,0)</f>
        <v>#N/A</v>
      </c>
      <c r="Y747" t="e">
        <f>VLOOKUP(J747,Demand_calculation!$B$2:$AA$402,26,0)</f>
        <v>#N/A</v>
      </c>
    </row>
    <row r="748" spans="1:25">
      <c r="A748">
        <v>8426</v>
      </c>
      <c r="B748">
        <v>233</v>
      </c>
      <c r="C748" t="str">
        <f t="shared" si="131"/>
        <v>n233</v>
      </c>
      <c r="D748" t="str">
        <f>VLOOKUP(A748,Demand_calculation!$A$2:$B$402,2,0)</f>
        <v>load219</v>
      </c>
      <c r="F748" t="s">
        <v>12843</v>
      </c>
      <c r="G748" t="s">
        <v>12056</v>
      </c>
      <c r="I748" t="s">
        <v>12843</v>
      </c>
      <c r="J748" t="s">
        <v>12056</v>
      </c>
      <c r="K748" t="e">
        <f>VLOOKUP(J748,Demand_calculation!$B$2:$M$402,12,0)</f>
        <v>#N/A</v>
      </c>
      <c r="L748" t="e">
        <f>VLOOKUP(J748,Demand_calculation!$B$2:$AA$402,13,0)</f>
        <v>#N/A</v>
      </c>
      <c r="M748" t="e">
        <f>VLOOKUP(J748,Demand_calculation!$B$2:$AA$402,14,0)</f>
        <v>#N/A</v>
      </c>
      <c r="N748" t="e">
        <f>VLOOKUP(J748,Demand_calculation!$B$2:$AA$402,15,0)</f>
        <v>#N/A</v>
      </c>
      <c r="O748" t="e">
        <f>VLOOKUP(J748,Demand_calculation!$B$2:$AA$402,16,0)</f>
        <v>#N/A</v>
      </c>
      <c r="P748" t="e">
        <f>VLOOKUP(J748,Demand_calculation!$B$2:$AA$402,17,0)</f>
        <v>#N/A</v>
      </c>
      <c r="Q748" t="e">
        <f>VLOOKUP(J748,Demand_calculation!$B$2:$AA$402,18,0)</f>
        <v>#N/A</v>
      </c>
      <c r="R748" t="e">
        <f>VLOOKUP(J748,Demand_calculation!$B$2:$AA$402,19,0)</f>
        <v>#N/A</v>
      </c>
      <c r="S748" t="e">
        <f>VLOOKUP(J748,Demand_calculation!$B$2:$AA$402,20,0)</f>
        <v>#N/A</v>
      </c>
      <c r="T748" t="e">
        <f>VLOOKUP(J748,Demand_calculation!$B$2:$AA$402,21,0)</f>
        <v>#N/A</v>
      </c>
      <c r="U748" t="e">
        <f>VLOOKUP(J748,Demand_calculation!$B$2:$AA$402,22,0)</f>
        <v>#N/A</v>
      </c>
      <c r="V748" t="e">
        <f>VLOOKUP(J748,Demand_calculation!$B$2:$AA$402,23,0)</f>
        <v>#N/A</v>
      </c>
      <c r="W748" t="e">
        <f>VLOOKUP(J748,Demand_calculation!$B$2:$AA$402,24,0)</f>
        <v>#N/A</v>
      </c>
      <c r="X748" t="e">
        <f>VLOOKUP(J748,Demand_calculation!$B$2:$AA$402,25,0)</f>
        <v>#N/A</v>
      </c>
      <c r="Y748" t="e">
        <f>VLOOKUP(J748,Demand_calculation!$B$2:$AA$402,26,0)</f>
        <v>#N/A</v>
      </c>
    </row>
    <row r="749" spans="1:25">
      <c r="A749">
        <v>8426</v>
      </c>
      <c r="B749">
        <v>264</v>
      </c>
      <c r="C749" t="str">
        <f t="shared" si="131"/>
        <v>n264</v>
      </c>
      <c r="D749" t="str">
        <f>VLOOKUP(A749,Demand_calculation!$A$2:$B$402,2,0)</f>
        <v>load219</v>
      </c>
      <c r="F749" t="s">
        <v>12843</v>
      </c>
      <c r="G749" t="s">
        <v>12058</v>
      </c>
      <c r="I749" t="s">
        <v>12843</v>
      </c>
      <c r="J749" t="s">
        <v>12058</v>
      </c>
      <c r="K749" t="e">
        <f>VLOOKUP(J749,Demand_calculation!$B$2:$M$402,12,0)</f>
        <v>#N/A</v>
      </c>
      <c r="L749" t="e">
        <f>VLOOKUP(J749,Demand_calculation!$B$2:$AA$402,13,0)</f>
        <v>#N/A</v>
      </c>
      <c r="M749" t="e">
        <f>VLOOKUP(J749,Demand_calculation!$B$2:$AA$402,14,0)</f>
        <v>#N/A</v>
      </c>
      <c r="N749" t="e">
        <f>VLOOKUP(J749,Demand_calculation!$B$2:$AA$402,15,0)</f>
        <v>#N/A</v>
      </c>
      <c r="O749" t="e">
        <f>VLOOKUP(J749,Demand_calculation!$B$2:$AA$402,16,0)</f>
        <v>#N/A</v>
      </c>
      <c r="P749" t="e">
        <f>VLOOKUP(J749,Demand_calculation!$B$2:$AA$402,17,0)</f>
        <v>#N/A</v>
      </c>
      <c r="Q749" t="e">
        <f>VLOOKUP(J749,Demand_calculation!$B$2:$AA$402,18,0)</f>
        <v>#N/A</v>
      </c>
      <c r="R749" t="e">
        <f>VLOOKUP(J749,Demand_calculation!$B$2:$AA$402,19,0)</f>
        <v>#N/A</v>
      </c>
      <c r="S749" t="e">
        <f>VLOOKUP(J749,Demand_calculation!$B$2:$AA$402,20,0)</f>
        <v>#N/A</v>
      </c>
      <c r="T749" t="e">
        <f>VLOOKUP(J749,Demand_calculation!$B$2:$AA$402,21,0)</f>
        <v>#N/A</v>
      </c>
      <c r="U749" t="e">
        <f>VLOOKUP(J749,Demand_calculation!$B$2:$AA$402,22,0)</f>
        <v>#N/A</v>
      </c>
      <c r="V749" t="e">
        <f>VLOOKUP(J749,Demand_calculation!$B$2:$AA$402,23,0)</f>
        <v>#N/A</v>
      </c>
      <c r="W749" t="e">
        <f>VLOOKUP(J749,Demand_calculation!$B$2:$AA$402,24,0)</f>
        <v>#N/A</v>
      </c>
      <c r="X749" t="e">
        <f>VLOOKUP(J749,Demand_calculation!$B$2:$AA$402,25,0)</f>
        <v>#N/A</v>
      </c>
      <c r="Y749" t="e">
        <f>VLOOKUP(J749,Demand_calculation!$B$2:$AA$402,26,0)</f>
        <v>#N/A</v>
      </c>
    </row>
    <row r="750" spans="1:25">
      <c r="A750">
        <v>8426</v>
      </c>
      <c r="B750">
        <v>395</v>
      </c>
      <c r="C750" t="str">
        <f t="shared" si="131"/>
        <v>n395</v>
      </c>
      <c r="D750" t="str">
        <f>VLOOKUP(A750,Demand_calculation!$A$2:$B$402,2,0)</f>
        <v>load219</v>
      </c>
      <c r="F750" t="s">
        <v>12843</v>
      </c>
      <c r="G750" t="s">
        <v>12069</v>
      </c>
      <c r="I750" t="s">
        <v>12843</v>
      </c>
      <c r="J750" t="s">
        <v>12069</v>
      </c>
      <c r="K750" t="e">
        <f>VLOOKUP(J750,Demand_calculation!$B$2:$M$402,12,0)</f>
        <v>#N/A</v>
      </c>
      <c r="L750" t="e">
        <f>VLOOKUP(J750,Demand_calculation!$B$2:$AA$402,13,0)</f>
        <v>#N/A</v>
      </c>
      <c r="M750" t="e">
        <f>VLOOKUP(J750,Demand_calculation!$B$2:$AA$402,14,0)</f>
        <v>#N/A</v>
      </c>
      <c r="N750" t="e">
        <f>VLOOKUP(J750,Demand_calculation!$B$2:$AA$402,15,0)</f>
        <v>#N/A</v>
      </c>
      <c r="O750" t="e">
        <f>VLOOKUP(J750,Demand_calculation!$B$2:$AA$402,16,0)</f>
        <v>#N/A</v>
      </c>
      <c r="P750" t="e">
        <f>VLOOKUP(J750,Demand_calculation!$B$2:$AA$402,17,0)</f>
        <v>#N/A</v>
      </c>
      <c r="Q750" t="e">
        <f>VLOOKUP(J750,Demand_calculation!$B$2:$AA$402,18,0)</f>
        <v>#N/A</v>
      </c>
      <c r="R750" t="e">
        <f>VLOOKUP(J750,Demand_calculation!$B$2:$AA$402,19,0)</f>
        <v>#N/A</v>
      </c>
      <c r="S750" t="e">
        <f>VLOOKUP(J750,Demand_calculation!$B$2:$AA$402,20,0)</f>
        <v>#N/A</v>
      </c>
      <c r="T750" t="e">
        <f>VLOOKUP(J750,Demand_calculation!$B$2:$AA$402,21,0)</f>
        <v>#N/A</v>
      </c>
      <c r="U750" t="e">
        <f>VLOOKUP(J750,Demand_calculation!$B$2:$AA$402,22,0)</f>
        <v>#N/A</v>
      </c>
      <c r="V750" t="e">
        <f>VLOOKUP(J750,Demand_calculation!$B$2:$AA$402,23,0)</f>
        <v>#N/A</v>
      </c>
      <c r="W750" t="e">
        <f>VLOOKUP(J750,Demand_calculation!$B$2:$AA$402,24,0)</f>
        <v>#N/A</v>
      </c>
      <c r="X750" t="e">
        <f>VLOOKUP(J750,Demand_calculation!$B$2:$AA$402,25,0)</f>
        <v>#N/A</v>
      </c>
      <c r="Y750" t="e">
        <f>VLOOKUP(J750,Demand_calculation!$B$2:$AA$402,26,0)</f>
        <v>#N/A</v>
      </c>
    </row>
    <row r="751" spans="1:25">
      <c r="A751">
        <v>8426</v>
      </c>
      <c r="B751">
        <v>485</v>
      </c>
      <c r="C751" t="str">
        <f t="shared" si="131"/>
        <v>n485</v>
      </c>
      <c r="D751" t="str">
        <f>VLOOKUP(A751,Demand_calculation!$A$2:$B$402,2,0)</f>
        <v>load219</v>
      </c>
      <c r="F751" t="s">
        <v>12843</v>
      </c>
      <c r="G751" t="s">
        <v>12070</v>
      </c>
      <c r="I751" t="s">
        <v>12843</v>
      </c>
      <c r="J751" t="s">
        <v>12070</v>
      </c>
      <c r="K751" t="e">
        <f>VLOOKUP(J751,Demand_calculation!$B$2:$M$402,12,0)</f>
        <v>#N/A</v>
      </c>
      <c r="L751" t="e">
        <f>VLOOKUP(J751,Demand_calculation!$B$2:$AA$402,13,0)</f>
        <v>#N/A</v>
      </c>
      <c r="M751" t="e">
        <f>VLOOKUP(J751,Demand_calculation!$B$2:$AA$402,14,0)</f>
        <v>#N/A</v>
      </c>
      <c r="N751" t="e">
        <f>VLOOKUP(J751,Demand_calculation!$B$2:$AA$402,15,0)</f>
        <v>#N/A</v>
      </c>
      <c r="O751" t="e">
        <f>VLOOKUP(J751,Demand_calculation!$B$2:$AA$402,16,0)</f>
        <v>#N/A</v>
      </c>
      <c r="P751" t="e">
        <f>VLOOKUP(J751,Demand_calculation!$B$2:$AA$402,17,0)</f>
        <v>#N/A</v>
      </c>
      <c r="Q751" t="e">
        <f>VLOOKUP(J751,Demand_calculation!$B$2:$AA$402,18,0)</f>
        <v>#N/A</v>
      </c>
      <c r="R751" t="e">
        <f>VLOOKUP(J751,Demand_calculation!$B$2:$AA$402,19,0)</f>
        <v>#N/A</v>
      </c>
      <c r="S751" t="e">
        <f>VLOOKUP(J751,Demand_calculation!$B$2:$AA$402,20,0)</f>
        <v>#N/A</v>
      </c>
      <c r="T751" t="e">
        <f>VLOOKUP(J751,Demand_calculation!$B$2:$AA$402,21,0)</f>
        <v>#N/A</v>
      </c>
      <c r="U751" t="e">
        <f>VLOOKUP(J751,Demand_calculation!$B$2:$AA$402,22,0)</f>
        <v>#N/A</v>
      </c>
      <c r="V751" t="e">
        <f>VLOOKUP(J751,Demand_calculation!$B$2:$AA$402,23,0)</f>
        <v>#N/A</v>
      </c>
      <c r="W751" t="e">
        <f>VLOOKUP(J751,Demand_calculation!$B$2:$AA$402,24,0)</f>
        <v>#N/A</v>
      </c>
      <c r="X751" t="e">
        <f>VLOOKUP(J751,Demand_calculation!$B$2:$AA$402,25,0)</f>
        <v>#N/A</v>
      </c>
      <c r="Y751" t="e">
        <f>VLOOKUP(J751,Demand_calculation!$B$2:$AA$402,26,0)</f>
        <v>#N/A</v>
      </c>
    </row>
    <row r="752" spans="1:25">
      <c r="A752">
        <v>8426</v>
      </c>
      <c r="B752">
        <v>227</v>
      </c>
      <c r="C752" t="str">
        <f t="shared" si="131"/>
        <v>n227</v>
      </c>
      <c r="D752" t="str">
        <f>VLOOKUP(A752,Demand_calculation!$A$2:$B$402,2,0)</f>
        <v>load219</v>
      </c>
      <c r="F752" t="s">
        <v>12843</v>
      </c>
      <c r="G752" t="s">
        <v>12072</v>
      </c>
      <c r="I752" t="s">
        <v>12843</v>
      </c>
      <c r="J752" t="s">
        <v>12072</v>
      </c>
      <c r="K752" t="e">
        <f>VLOOKUP(J752,Demand_calculation!$B$2:$M$402,12,0)</f>
        <v>#N/A</v>
      </c>
      <c r="L752" t="e">
        <f>VLOOKUP(J752,Demand_calculation!$B$2:$AA$402,13,0)</f>
        <v>#N/A</v>
      </c>
      <c r="M752" t="e">
        <f>VLOOKUP(J752,Demand_calculation!$B$2:$AA$402,14,0)</f>
        <v>#N/A</v>
      </c>
      <c r="N752" t="e">
        <f>VLOOKUP(J752,Demand_calculation!$B$2:$AA$402,15,0)</f>
        <v>#N/A</v>
      </c>
      <c r="O752" t="e">
        <f>VLOOKUP(J752,Demand_calculation!$B$2:$AA$402,16,0)</f>
        <v>#N/A</v>
      </c>
      <c r="P752" t="e">
        <f>VLOOKUP(J752,Demand_calculation!$B$2:$AA$402,17,0)</f>
        <v>#N/A</v>
      </c>
      <c r="Q752" t="e">
        <f>VLOOKUP(J752,Demand_calculation!$B$2:$AA$402,18,0)</f>
        <v>#N/A</v>
      </c>
      <c r="R752" t="e">
        <f>VLOOKUP(J752,Demand_calculation!$B$2:$AA$402,19,0)</f>
        <v>#N/A</v>
      </c>
      <c r="S752" t="e">
        <f>VLOOKUP(J752,Demand_calculation!$B$2:$AA$402,20,0)</f>
        <v>#N/A</v>
      </c>
      <c r="T752" t="e">
        <f>VLOOKUP(J752,Demand_calculation!$B$2:$AA$402,21,0)</f>
        <v>#N/A</v>
      </c>
      <c r="U752" t="e">
        <f>VLOOKUP(J752,Demand_calculation!$B$2:$AA$402,22,0)</f>
        <v>#N/A</v>
      </c>
      <c r="V752" t="e">
        <f>VLOOKUP(J752,Demand_calculation!$B$2:$AA$402,23,0)</f>
        <v>#N/A</v>
      </c>
      <c r="W752" t="e">
        <f>VLOOKUP(J752,Demand_calculation!$B$2:$AA$402,24,0)</f>
        <v>#N/A</v>
      </c>
      <c r="X752" t="e">
        <f>VLOOKUP(J752,Demand_calculation!$B$2:$AA$402,25,0)</f>
        <v>#N/A</v>
      </c>
      <c r="Y752" t="e">
        <f>VLOOKUP(J752,Demand_calculation!$B$2:$AA$402,26,0)</f>
        <v>#N/A</v>
      </c>
    </row>
    <row r="753" spans="1:25">
      <c r="A753">
        <v>8435</v>
      </c>
      <c r="B753">
        <v>395</v>
      </c>
      <c r="C753" t="str">
        <f t="shared" si="131"/>
        <v>n395</v>
      </c>
      <c r="D753" t="str">
        <f>VLOOKUP(A753,Demand_calculation!$A$2:$B$402,2,0)</f>
        <v>load220</v>
      </c>
      <c r="F753" t="s">
        <v>12843</v>
      </c>
      <c r="G753" t="s">
        <v>12073</v>
      </c>
      <c r="I753" t="s">
        <v>12843</v>
      </c>
      <c r="J753" t="s">
        <v>12073</v>
      </c>
      <c r="K753" t="e">
        <f>VLOOKUP(J753,Demand_calculation!$B$2:$M$402,12,0)</f>
        <v>#N/A</v>
      </c>
      <c r="L753" t="e">
        <f>VLOOKUP(J753,Demand_calculation!$B$2:$AA$402,13,0)</f>
        <v>#N/A</v>
      </c>
      <c r="M753" t="e">
        <f>VLOOKUP(J753,Demand_calculation!$B$2:$AA$402,14,0)</f>
        <v>#N/A</v>
      </c>
      <c r="N753" t="e">
        <f>VLOOKUP(J753,Demand_calculation!$B$2:$AA$402,15,0)</f>
        <v>#N/A</v>
      </c>
      <c r="O753" t="e">
        <f>VLOOKUP(J753,Demand_calculation!$B$2:$AA$402,16,0)</f>
        <v>#N/A</v>
      </c>
      <c r="P753" t="e">
        <f>VLOOKUP(J753,Demand_calculation!$B$2:$AA$402,17,0)</f>
        <v>#N/A</v>
      </c>
      <c r="Q753" t="e">
        <f>VLOOKUP(J753,Demand_calculation!$B$2:$AA$402,18,0)</f>
        <v>#N/A</v>
      </c>
      <c r="R753" t="e">
        <f>VLOOKUP(J753,Demand_calculation!$B$2:$AA$402,19,0)</f>
        <v>#N/A</v>
      </c>
      <c r="S753" t="e">
        <f>VLOOKUP(J753,Demand_calculation!$B$2:$AA$402,20,0)</f>
        <v>#N/A</v>
      </c>
      <c r="T753" t="e">
        <f>VLOOKUP(J753,Demand_calculation!$B$2:$AA$402,21,0)</f>
        <v>#N/A</v>
      </c>
      <c r="U753" t="e">
        <f>VLOOKUP(J753,Demand_calculation!$B$2:$AA$402,22,0)</f>
        <v>#N/A</v>
      </c>
      <c r="V753" t="e">
        <f>VLOOKUP(J753,Demand_calculation!$B$2:$AA$402,23,0)</f>
        <v>#N/A</v>
      </c>
      <c r="W753" t="e">
        <f>VLOOKUP(J753,Demand_calculation!$B$2:$AA$402,24,0)</f>
        <v>#N/A</v>
      </c>
      <c r="X753" t="e">
        <f>VLOOKUP(J753,Demand_calculation!$B$2:$AA$402,25,0)</f>
        <v>#N/A</v>
      </c>
      <c r="Y753" t="e">
        <f>VLOOKUP(J753,Demand_calculation!$B$2:$AA$402,26,0)</f>
        <v>#N/A</v>
      </c>
    </row>
    <row r="754" spans="1:25">
      <c r="A754">
        <v>8435</v>
      </c>
      <c r="B754">
        <v>234</v>
      </c>
      <c r="C754" t="str">
        <f t="shared" si="131"/>
        <v>n234</v>
      </c>
      <c r="D754" t="str">
        <f>VLOOKUP(A754,Demand_calculation!$A$2:$B$402,2,0)</f>
        <v>load220</v>
      </c>
      <c r="F754" t="s">
        <v>12843</v>
      </c>
      <c r="G754" t="s">
        <v>12075</v>
      </c>
      <c r="I754" t="s">
        <v>12843</v>
      </c>
      <c r="J754" t="s">
        <v>12075</v>
      </c>
      <c r="K754" t="e">
        <f>VLOOKUP(J754,Demand_calculation!$B$2:$M$402,12,0)</f>
        <v>#N/A</v>
      </c>
      <c r="L754" t="e">
        <f>VLOOKUP(J754,Demand_calculation!$B$2:$AA$402,13,0)</f>
        <v>#N/A</v>
      </c>
      <c r="M754" t="e">
        <f>VLOOKUP(J754,Demand_calculation!$B$2:$AA$402,14,0)</f>
        <v>#N/A</v>
      </c>
      <c r="N754" t="e">
        <f>VLOOKUP(J754,Demand_calculation!$B$2:$AA$402,15,0)</f>
        <v>#N/A</v>
      </c>
      <c r="O754" t="e">
        <f>VLOOKUP(J754,Demand_calculation!$B$2:$AA$402,16,0)</f>
        <v>#N/A</v>
      </c>
      <c r="P754" t="e">
        <f>VLOOKUP(J754,Demand_calculation!$B$2:$AA$402,17,0)</f>
        <v>#N/A</v>
      </c>
      <c r="Q754" t="e">
        <f>VLOOKUP(J754,Demand_calculation!$B$2:$AA$402,18,0)</f>
        <v>#N/A</v>
      </c>
      <c r="R754" t="e">
        <f>VLOOKUP(J754,Demand_calculation!$B$2:$AA$402,19,0)</f>
        <v>#N/A</v>
      </c>
      <c r="S754" t="e">
        <f>VLOOKUP(J754,Demand_calculation!$B$2:$AA$402,20,0)</f>
        <v>#N/A</v>
      </c>
      <c r="T754" t="e">
        <f>VLOOKUP(J754,Demand_calculation!$B$2:$AA$402,21,0)</f>
        <v>#N/A</v>
      </c>
      <c r="U754" t="e">
        <f>VLOOKUP(J754,Demand_calculation!$B$2:$AA$402,22,0)</f>
        <v>#N/A</v>
      </c>
      <c r="V754" t="e">
        <f>VLOOKUP(J754,Demand_calculation!$B$2:$AA$402,23,0)</f>
        <v>#N/A</v>
      </c>
      <c r="W754" t="e">
        <f>VLOOKUP(J754,Demand_calculation!$B$2:$AA$402,24,0)</f>
        <v>#N/A</v>
      </c>
      <c r="X754" t="e">
        <f>VLOOKUP(J754,Demand_calculation!$B$2:$AA$402,25,0)</f>
        <v>#N/A</v>
      </c>
      <c r="Y754" t="e">
        <f>VLOOKUP(J754,Demand_calculation!$B$2:$AA$402,26,0)</f>
        <v>#N/A</v>
      </c>
    </row>
    <row r="755" spans="1:25">
      <c r="A755">
        <v>8435</v>
      </c>
      <c r="B755">
        <v>264</v>
      </c>
      <c r="C755" t="str">
        <f t="shared" si="131"/>
        <v>n264</v>
      </c>
      <c r="D755" t="str">
        <f>VLOOKUP(A755,Demand_calculation!$A$2:$B$402,2,0)</f>
        <v>load220</v>
      </c>
      <c r="F755" t="s">
        <v>12861</v>
      </c>
      <c r="G755" t="s">
        <v>11954</v>
      </c>
      <c r="I755" t="s">
        <v>12861</v>
      </c>
      <c r="J755" t="s">
        <v>11954</v>
      </c>
      <c r="K755" t="e">
        <f>VLOOKUP(J755,Demand_calculation!$B$2:$M$402,12,0)</f>
        <v>#N/A</v>
      </c>
      <c r="L755" t="e">
        <f>VLOOKUP(J755,Demand_calculation!$B$2:$AA$402,13,0)</f>
        <v>#N/A</v>
      </c>
      <c r="M755" t="e">
        <f>VLOOKUP(J755,Demand_calculation!$B$2:$AA$402,14,0)</f>
        <v>#N/A</v>
      </c>
      <c r="N755" t="e">
        <f>VLOOKUP(J755,Demand_calculation!$B$2:$AA$402,15,0)</f>
        <v>#N/A</v>
      </c>
      <c r="O755" t="e">
        <f>VLOOKUP(J755,Demand_calculation!$B$2:$AA$402,16,0)</f>
        <v>#N/A</v>
      </c>
      <c r="P755" t="e">
        <f>VLOOKUP(J755,Demand_calculation!$B$2:$AA$402,17,0)</f>
        <v>#N/A</v>
      </c>
      <c r="Q755" t="e">
        <f>VLOOKUP(J755,Demand_calculation!$B$2:$AA$402,18,0)</f>
        <v>#N/A</v>
      </c>
      <c r="R755" t="e">
        <f>VLOOKUP(J755,Demand_calculation!$B$2:$AA$402,19,0)</f>
        <v>#N/A</v>
      </c>
      <c r="S755" t="e">
        <f>VLOOKUP(J755,Demand_calculation!$B$2:$AA$402,20,0)</f>
        <v>#N/A</v>
      </c>
      <c r="T755" t="e">
        <f>VLOOKUP(J755,Demand_calculation!$B$2:$AA$402,21,0)</f>
        <v>#N/A</v>
      </c>
      <c r="U755" t="e">
        <f>VLOOKUP(J755,Demand_calculation!$B$2:$AA$402,22,0)</f>
        <v>#N/A</v>
      </c>
      <c r="V755" t="e">
        <f>VLOOKUP(J755,Demand_calculation!$B$2:$AA$402,23,0)</f>
        <v>#N/A</v>
      </c>
      <c r="W755" t="e">
        <f>VLOOKUP(J755,Demand_calculation!$B$2:$AA$402,24,0)</f>
        <v>#N/A</v>
      </c>
      <c r="X755" t="e">
        <f>VLOOKUP(J755,Demand_calculation!$B$2:$AA$402,25,0)</f>
        <v>#N/A</v>
      </c>
      <c r="Y755" t="e">
        <f>VLOOKUP(J755,Demand_calculation!$B$2:$AA$402,26,0)</f>
        <v>#N/A</v>
      </c>
    </row>
    <row r="756" spans="1:25">
      <c r="A756">
        <v>8435</v>
      </c>
      <c r="B756">
        <v>262</v>
      </c>
      <c r="C756" t="str">
        <f t="shared" si="131"/>
        <v>n262</v>
      </c>
      <c r="D756" t="str">
        <f>VLOOKUP(A756,Demand_calculation!$A$2:$B$402,2,0)</f>
        <v>load220</v>
      </c>
      <c r="F756" t="s">
        <v>12861</v>
      </c>
      <c r="G756" t="s">
        <v>11958</v>
      </c>
      <c r="I756" t="s">
        <v>12861</v>
      </c>
      <c r="J756" t="s">
        <v>11958</v>
      </c>
      <c r="K756" t="e">
        <f>VLOOKUP(J756,Demand_calculation!$B$2:$M$402,12,0)</f>
        <v>#N/A</v>
      </c>
      <c r="L756" t="e">
        <f>VLOOKUP(J756,Demand_calculation!$B$2:$AA$402,13,0)</f>
        <v>#N/A</v>
      </c>
      <c r="M756" t="e">
        <f>VLOOKUP(J756,Demand_calculation!$B$2:$AA$402,14,0)</f>
        <v>#N/A</v>
      </c>
      <c r="N756" t="e">
        <f>VLOOKUP(J756,Demand_calculation!$B$2:$AA$402,15,0)</f>
        <v>#N/A</v>
      </c>
      <c r="O756" t="e">
        <f>VLOOKUP(J756,Demand_calculation!$B$2:$AA$402,16,0)</f>
        <v>#N/A</v>
      </c>
      <c r="P756" t="e">
        <f>VLOOKUP(J756,Demand_calculation!$B$2:$AA$402,17,0)</f>
        <v>#N/A</v>
      </c>
      <c r="Q756" t="e">
        <f>VLOOKUP(J756,Demand_calculation!$B$2:$AA$402,18,0)</f>
        <v>#N/A</v>
      </c>
      <c r="R756" t="e">
        <f>VLOOKUP(J756,Demand_calculation!$B$2:$AA$402,19,0)</f>
        <v>#N/A</v>
      </c>
      <c r="S756" t="e">
        <f>VLOOKUP(J756,Demand_calculation!$B$2:$AA$402,20,0)</f>
        <v>#N/A</v>
      </c>
      <c r="T756" t="e">
        <f>VLOOKUP(J756,Demand_calculation!$B$2:$AA$402,21,0)</f>
        <v>#N/A</v>
      </c>
      <c r="U756" t="e">
        <f>VLOOKUP(J756,Demand_calculation!$B$2:$AA$402,22,0)</f>
        <v>#N/A</v>
      </c>
      <c r="V756" t="e">
        <f>VLOOKUP(J756,Demand_calculation!$B$2:$AA$402,23,0)</f>
        <v>#N/A</v>
      </c>
      <c r="W756" t="e">
        <f>VLOOKUP(J756,Demand_calculation!$B$2:$AA$402,24,0)</f>
        <v>#N/A</v>
      </c>
      <c r="X756" t="e">
        <f>VLOOKUP(J756,Demand_calculation!$B$2:$AA$402,25,0)</f>
        <v>#N/A</v>
      </c>
      <c r="Y756" t="e">
        <f>VLOOKUP(J756,Demand_calculation!$B$2:$AA$402,26,0)</f>
        <v>#N/A</v>
      </c>
    </row>
    <row r="757" spans="1:25">
      <c r="A757">
        <v>8436</v>
      </c>
      <c r="B757">
        <v>395</v>
      </c>
      <c r="C757" t="str">
        <f t="shared" si="131"/>
        <v>n395</v>
      </c>
      <c r="D757" t="str">
        <f>VLOOKUP(A757,Demand_calculation!$A$2:$B$402,2,0)</f>
        <v>load221</v>
      </c>
      <c r="F757" t="s">
        <v>12861</v>
      </c>
      <c r="G757" t="s">
        <v>12077</v>
      </c>
      <c r="I757" t="s">
        <v>12861</v>
      </c>
      <c r="J757" t="s">
        <v>12077</v>
      </c>
      <c r="K757" t="e">
        <f>VLOOKUP(J757,Demand_calculation!$B$2:$M$402,12,0)</f>
        <v>#N/A</v>
      </c>
      <c r="L757" t="e">
        <f>VLOOKUP(J757,Demand_calculation!$B$2:$AA$402,13,0)</f>
        <v>#N/A</v>
      </c>
      <c r="M757" t="e">
        <f>VLOOKUP(J757,Demand_calculation!$B$2:$AA$402,14,0)</f>
        <v>#N/A</v>
      </c>
      <c r="N757" t="e">
        <f>VLOOKUP(J757,Demand_calculation!$B$2:$AA$402,15,0)</f>
        <v>#N/A</v>
      </c>
      <c r="O757" t="e">
        <f>VLOOKUP(J757,Demand_calculation!$B$2:$AA$402,16,0)</f>
        <v>#N/A</v>
      </c>
      <c r="P757" t="e">
        <f>VLOOKUP(J757,Demand_calculation!$B$2:$AA$402,17,0)</f>
        <v>#N/A</v>
      </c>
      <c r="Q757" t="e">
        <f>VLOOKUP(J757,Demand_calculation!$B$2:$AA$402,18,0)</f>
        <v>#N/A</v>
      </c>
      <c r="R757" t="e">
        <f>VLOOKUP(J757,Demand_calculation!$B$2:$AA$402,19,0)</f>
        <v>#N/A</v>
      </c>
      <c r="S757" t="e">
        <f>VLOOKUP(J757,Demand_calculation!$B$2:$AA$402,20,0)</f>
        <v>#N/A</v>
      </c>
      <c r="T757" t="e">
        <f>VLOOKUP(J757,Demand_calculation!$B$2:$AA$402,21,0)</f>
        <v>#N/A</v>
      </c>
      <c r="U757" t="e">
        <f>VLOOKUP(J757,Demand_calculation!$B$2:$AA$402,22,0)</f>
        <v>#N/A</v>
      </c>
      <c r="V757" t="e">
        <f>VLOOKUP(J757,Demand_calculation!$B$2:$AA$402,23,0)</f>
        <v>#N/A</v>
      </c>
      <c r="W757" t="e">
        <f>VLOOKUP(J757,Demand_calculation!$B$2:$AA$402,24,0)</f>
        <v>#N/A</v>
      </c>
      <c r="X757" t="e">
        <f>VLOOKUP(J757,Demand_calculation!$B$2:$AA$402,25,0)</f>
        <v>#N/A</v>
      </c>
      <c r="Y757" t="e">
        <f>VLOOKUP(J757,Demand_calculation!$B$2:$AA$402,26,0)</f>
        <v>#N/A</v>
      </c>
    </row>
    <row r="758" spans="1:25">
      <c r="A758">
        <v>8436</v>
      </c>
      <c r="B758">
        <v>262</v>
      </c>
      <c r="C758" t="str">
        <f t="shared" si="131"/>
        <v>n262</v>
      </c>
      <c r="D758" t="str">
        <f>VLOOKUP(A758,Demand_calculation!$A$2:$B$402,2,0)</f>
        <v>load221</v>
      </c>
      <c r="F758" t="s">
        <v>12861</v>
      </c>
      <c r="G758" t="s">
        <v>12080</v>
      </c>
      <c r="I758" t="s">
        <v>12861</v>
      </c>
      <c r="J758" t="s">
        <v>12080</v>
      </c>
      <c r="K758" t="e">
        <f>VLOOKUP(J758,Demand_calculation!$B$2:$M$402,12,0)</f>
        <v>#N/A</v>
      </c>
      <c r="L758" t="e">
        <f>VLOOKUP(J758,Demand_calculation!$B$2:$AA$402,13,0)</f>
        <v>#N/A</v>
      </c>
      <c r="M758" t="e">
        <f>VLOOKUP(J758,Demand_calculation!$B$2:$AA$402,14,0)</f>
        <v>#N/A</v>
      </c>
      <c r="N758" t="e">
        <f>VLOOKUP(J758,Demand_calculation!$B$2:$AA$402,15,0)</f>
        <v>#N/A</v>
      </c>
      <c r="O758" t="e">
        <f>VLOOKUP(J758,Demand_calculation!$B$2:$AA$402,16,0)</f>
        <v>#N/A</v>
      </c>
      <c r="P758" t="e">
        <f>VLOOKUP(J758,Demand_calculation!$B$2:$AA$402,17,0)</f>
        <v>#N/A</v>
      </c>
      <c r="Q758" t="e">
        <f>VLOOKUP(J758,Demand_calculation!$B$2:$AA$402,18,0)</f>
        <v>#N/A</v>
      </c>
      <c r="R758" t="e">
        <f>VLOOKUP(J758,Demand_calculation!$B$2:$AA$402,19,0)</f>
        <v>#N/A</v>
      </c>
      <c r="S758" t="e">
        <f>VLOOKUP(J758,Demand_calculation!$B$2:$AA$402,20,0)</f>
        <v>#N/A</v>
      </c>
      <c r="T758" t="e">
        <f>VLOOKUP(J758,Demand_calculation!$B$2:$AA$402,21,0)</f>
        <v>#N/A</v>
      </c>
      <c r="U758" t="e">
        <f>VLOOKUP(J758,Demand_calculation!$B$2:$AA$402,22,0)</f>
        <v>#N/A</v>
      </c>
      <c r="V758" t="e">
        <f>VLOOKUP(J758,Demand_calculation!$B$2:$AA$402,23,0)</f>
        <v>#N/A</v>
      </c>
      <c r="W758" t="e">
        <f>VLOOKUP(J758,Demand_calculation!$B$2:$AA$402,24,0)</f>
        <v>#N/A</v>
      </c>
      <c r="X758" t="e">
        <f>VLOOKUP(J758,Demand_calculation!$B$2:$AA$402,25,0)</f>
        <v>#N/A</v>
      </c>
      <c r="Y758" t="e">
        <f>VLOOKUP(J758,Demand_calculation!$B$2:$AA$402,26,0)</f>
        <v>#N/A</v>
      </c>
    </row>
    <row r="759" spans="1:25">
      <c r="A759">
        <v>8436</v>
      </c>
      <c r="B759">
        <v>264</v>
      </c>
      <c r="C759" t="str">
        <f t="shared" si="131"/>
        <v>n264</v>
      </c>
      <c r="D759" t="str">
        <f>VLOOKUP(A759,Demand_calculation!$A$2:$B$402,2,0)</f>
        <v>load221</v>
      </c>
      <c r="F759" t="s">
        <v>12861</v>
      </c>
      <c r="G759" t="s">
        <v>12081</v>
      </c>
      <c r="I759" t="s">
        <v>12861</v>
      </c>
      <c r="J759" t="s">
        <v>12081</v>
      </c>
      <c r="K759" t="e">
        <f>VLOOKUP(J759,Demand_calculation!$B$2:$M$402,12,0)</f>
        <v>#N/A</v>
      </c>
      <c r="L759" t="e">
        <f>VLOOKUP(J759,Demand_calculation!$B$2:$AA$402,13,0)</f>
        <v>#N/A</v>
      </c>
      <c r="M759" t="e">
        <f>VLOOKUP(J759,Demand_calculation!$B$2:$AA$402,14,0)</f>
        <v>#N/A</v>
      </c>
      <c r="N759" t="e">
        <f>VLOOKUP(J759,Demand_calculation!$B$2:$AA$402,15,0)</f>
        <v>#N/A</v>
      </c>
      <c r="O759" t="e">
        <f>VLOOKUP(J759,Demand_calculation!$B$2:$AA$402,16,0)</f>
        <v>#N/A</v>
      </c>
      <c r="P759" t="e">
        <f>VLOOKUP(J759,Demand_calculation!$B$2:$AA$402,17,0)</f>
        <v>#N/A</v>
      </c>
      <c r="Q759" t="e">
        <f>VLOOKUP(J759,Demand_calculation!$B$2:$AA$402,18,0)</f>
        <v>#N/A</v>
      </c>
      <c r="R759" t="e">
        <f>VLOOKUP(J759,Demand_calculation!$B$2:$AA$402,19,0)</f>
        <v>#N/A</v>
      </c>
      <c r="S759" t="e">
        <f>VLOOKUP(J759,Demand_calculation!$B$2:$AA$402,20,0)</f>
        <v>#N/A</v>
      </c>
      <c r="T759" t="e">
        <f>VLOOKUP(J759,Demand_calculation!$B$2:$AA$402,21,0)</f>
        <v>#N/A</v>
      </c>
      <c r="U759" t="e">
        <f>VLOOKUP(J759,Demand_calculation!$B$2:$AA$402,22,0)</f>
        <v>#N/A</v>
      </c>
      <c r="V759" t="e">
        <f>VLOOKUP(J759,Demand_calculation!$B$2:$AA$402,23,0)</f>
        <v>#N/A</v>
      </c>
      <c r="W759" t="e">
        <f>VLOOKUP(J759,Demand_calculation!$B$2:$AA$402,24,0)</f>
        <v>#N/A</v>
      </c>
      <c r="X759" t="e">
        <f>VLOOKUP(J759,Demand_calculation!$B$2:$AA$402,25,0)</f>
        <v>#N/A</v>
      </c>
      <c r="Y759" t="e">
        <f>VLOOKUP(J759,Demand_calculation!$B$2:$AA$402,26,0)</f>
        <v>#N/A</v>
      </c>
    </row>
    <row r="760" spans="1:25">
      <c r="A760">
        <v>8436</v>
      </c>
      <c r="B760">
        <v>485</v>
      </c>
      <c r="C760" t="str">
        <f t="shared" si="131"/>
        <v>n485</v>
      </c>
      <c r="D760" t="str">
        <f>VLOOKUP(A760,Demand_calculation!$A$2:$B$402,2,0)</f>
        <v>load221</v>
      </c>
      <c r="F760" t="s">
        <v>12830</v>
      </c>
      <c r="G760" t="s">
        <v>12036</v>
      </c>
      <c r="I760" t="s">
        <v>12830</v>
      </c>
      <c r="J760" t="s">
        <v>12036</v>
      </c>
      <c r="K760" t="e">
        <f>VLOOKUP(J760,Demand_calculation!$B$2:$M$402,12,0)</f>
        <v>#N/A</v>
      </c>
      <c r="L760" t="e">
        <f>VLOOKUP(J760,Demand_calculation!$B$2:$AA$402,13,0)</f>
        <v>#N/A</v>
      </c>
      <c r="M760" t="e">
        <f>VLOOKUP(J760,Demand_calculation!$B$2:$AA$402,14,0)</f>
        <v>#N/A</v>
      </c>
      <c r="N760" t="e">
        <f>VLOOKUP(J760,Demand_calculation!$B$2:$AA$402,15,0)</f>
        <v>#N/A</v>
      </c>
      <c r="O760" t="e">
        <f>VLOOKUP(J760,Demand_calculation!$B$2:$AA$402,16,0)</f>
        <v>#N/A</v>
      </c>
      <c r="P760" t="e">
        <f>VLOOKUP(J760,Demand_calculation!$B$2:$AA$402,17,0)</f>
        <v>#N/A</v>
      </c>
      <c r="Q760" t="e">
        <f>VLOOKUP(J760,Demand_calculation!$B$2:$AA$402,18,0)</f>
        <v>#N/A</v>
      </c>
      <c r="R760" t="e">
        <f>VLOOKUP(J760,Demand_calculation!$B$2:$AA$402,19,0)</f>
        <v>#N/A</v>
      </c>
      <c r="S760" t="e">
        <f>VLOOKUP(J760,Demand_calculation!$B$2:$AA$402,20,0)</f>
        <v>#N/A</v>
      </c>
      <c r="T760" t="e">
        <f>VLOOKUP(J760,Demand_calculation!$B$2:$AA$402,21,0)</f>
        <v>#N/A</v>
      </c>
      <c r="U760" t="e">
        <f>VLOOKUP(J760,Demand_calculation!$B$2:$AA$402,22,0)</f>
        <v>#N/A</v>
      </c>
      <c r="V760" t="e">
        <f>VLOOKUP(J760,Demand_calculation!$B$2:$AA$402,23,0)</f>
        <v>#N/A</v>
      </c>
      <c r="W760" t="e">
        <f>VLOOKUP(J760,Demand_calculation!$B$2:$AA$402,24,0)</f>
        <v>#N/A</v>
      </c>
      <c r="X760" t="e">
        <f>VLOOKUP(J760,Demand_calculation!$B$2:$AA$402,25,0)</f>
        <v>#N/A</v>
      </c>
      <c r="Y760" t="e">
        <f>VLOOKUP(J760,Demand_calculation!$B$2:$AA$402,26,0)</f>
        <v>#N/A</v>
      </c>
    </row>
    <row r="761" spans="1:25">
      <c r="A761">
        <v>8437</v>
      </c>
      <c r="B761">
        <v>264</v>
      </c>
      <c r="C761" t="str">
        <f t="shared" si="131"/>
        <v>n264</v>
      </c>
      <c r="D761" t="str">
        <f>VLOOKUP(A761,Demand_calculation!$A$2:$B$402,2,0)</f>
        <v>load222</v>
      </c>
      <c r="F761" t="s">
        <v>12830</v>
      </c>
      <c r="G761" t="s">
        <v>12037</v>
      </c>
      <c r="I761" t="s">
        <v>12830</v>
      </c>
      <c r="J761" t="s">
        <v>12037</v>
      </c>
      <c r="K761" t="e">
        <f>VLOOKUP(J761,Demand_calculation!$B$2:$M$402,12,0)</f>
        <v>#N/A</v>
      </c>
      <c r="L761" t="e">
        <f>VLOOKUP(J761,Demand_calculation!$B$2:$AA$402,13,0)</f>
        <v>#N/A</v>
      </c>
      <c r="M761" t="e">
        <f>VLOOKUP(J761,Demand_calculation!$B$2:$AA$402,14,0)</f>
        <v>#N/A</v>
      </c>
      <c r="N761" t="e">
        <f>VLOOKUP(J761,Demand_calculation!$B$2:$AA$402,15,0)</f>
        <v>#N/A</v>
      </c>
      <c r="O761" t="e">
        <f>VLOOKUP(J761,Demand_calculation!$B$2:$AA$402,16,0)</f>
        <v>#N/A</v>
      </c>
      <c r="P761" t="e">
        <f>VLOOKUP(J761,Demand_calculation!$B$2:$AA$402,17,0)</f>
        <v>#N/A</v>
      </c>
      <c r="Q761" t="e">
        <f>VLOOKUP(J761,Demand_calculation!$B$2:$AA$402,18,0)</f>
        <v>#N/A</v>
      </c>
      <c r="R761" t="e">
        <f>VLOOKUP(J761,Demand_calculation!$B$2:$AA$402,19,0)</f>
        <v>#N/A</v>
      </c>
      <c r="S761" t="e">
        <f>VLOOKUP(J761,Demand_calculation!$B$2:$AA$402,20,0)</f>
        <v>#N/A</v>
      </c>
      <c r="T761" t="e">
        <f>VLOOKUP(J761,Demand_calculation!$B$2:$AA$402,21,0)</f>
        <v>#N/A</v>
      </c>
      <c r="U761" t="e">
        <f>VLOOKUP(J761,Demand_calculation!$B$2:$AA$402,22,0)</f>
        <v>#N/A</v>
      </c>
      <c r="V761" t="e">
        <f>VLOOKUP(J761,Demand_calculation!$B$2:$AA$402,23,0)</f>
        <v>#N/A</v>
      </c>
      <c r="W761" t="e">
        <f>VLOOKUP(J761,Demand_calculation!$B$2:$AA$402,24,0)</f>
        <v>#N/A</v>
      </c>
      <c r="X761" t="e">
        <f>VLOOKUP(J761,Demand_calculation!$B$2:$AA$402,25,0)</f>
        <v>#N/A</v>
      </c>
      <c r="Y761" t="e">
        <f>VLOOKUP(J761,Demand_calculation!$B$2:$AA$402,26,0)</f>
        <v>#N/A</v>
      </c>
    </row>
    <row r="762" spans="1:25">
      <c r="A762">
        <v>8437</v>
      </c>
      <c r="B762">
        <v>234</v>
      </c>
      <c r="C762" t="str">
        <f t="shared" si="131"/>
        <v>n234</v>
      </c>
      <c r="D762" t="str">
        <f>VLOOKUP(A762,Demand_calculation!$A$2:$B$402,2,0)</f>
        <v>load222</v>
      </c>
      <c r="F762" t="s">
        <v>12830</v>
      </c>
      <c r="G762" t="s">
        <v>12038</v>
      </c>
      <c r="I762" t="s">
        <v>12830</v>
      </c>
      <c r="J762" t="s">
        <v>12038</v>
      </c>
      <c r="K762" t="e">
        <f>VLOOKUP(J762,Demand_calculation!$B$2:$M$402,12,0)</f>
        <v>#N/A</v>
      </c>
      <c r="L762" t="e">
        <f>VLOOKUP(J762,Demand_calculation!$B$2:$AA$402,13,0)</f>
        <v>#N/A</v>
      </c>
      <c r="M762" t="e">
        <f>VLOOKUP(J762,Demand_calculation!$B$2:$AA$402,14,0)</f>
        <v>#N/A</v>
      </c>
      <c r="N762" t="e">
        <f>VLOOKUP(J762,Demand_calculation!$B$2:$AA$402,15,0)</f>
        <v>#N/A</v>
      </c>
      <c r="O762" t="e">
        <f>VLOOKUP(J762,Demand_calculation!$B$2:$AA$402,16,0)</f>
        <v>#N/A</v>
      </c>
      <c r="P762" t="e">
        <f>VLOOKUP(J762,Demand_calculation!$B$2:$AA$402,17,0)</f>
        <v>#N/A</v>
      </c>
      <c r="Q762" t="e">
        <f>VLOOKUP(J762,Demand_calculation!$B$2:$AA$402,18,0)</f>
        <v>#N/A</v>
      </c>
      <c r="R762" t="e">
        <f>VLOOKUP(J762,Demand_calculation!$B$2:$AA$402,19,0)</f>
        <v>#N/A</v>
      </c>
      <c r="S762" t="e">
        <f>VLOOKUP(J762,Demand_calculation!$B$2:$AA$402,20,0)</f>
        <v>#N/A</v>
      </c>
      <c r="T762" t="e">
        <f>VLOOKUP(J762,Demand_calculation!$B$2:$AA$402,21,0)</f>
        <v>#N/A</v>
      </c>
      <c r="U762" t="e">
        <f>VLOOKUP(J762,Demand_calculation!$B$2:$AA$402,22,0)</f>
        <v>#N/A</v>
      </c>
      <c r="V762" t="e">
        <f>VLOOKUP(J762,Demand_calculation!$B$2:$AA$402,23,0)</f>
        <v>#N/A</v>
      </c>
      <c r="W762" t="e">
        <f>VLOOKUP(J762,Demand_calculation!$B$2:$AA$402,24,0)</f>
        <v>#N/A</v>
      </c>
      <c r="X762" t="e">
        <f>VLOOKUP(J762,Demand_calculation!$B$2:$AA$402,25,0)</f>
        <v>#N/A</v>
      </c>
      <c r="Y762" t="e">
        <f>VLOOKUP(J762,Demand_calculation!$B$2:$AA$402,26,0)</f>
        <v>#N/A</v>
      </c>
    </row>
    <row r="763" spans="1:25">
      <c r="A763">
        <v>8437</v>
      </c>
      <c r="B763">
        <v>190</v>
      </c>
      <c r="C763" t="str">
        <f t="shared" si="131"/>
        <v>n190</v>
      </c>
      <c r="D763" t="str">
        <f>VLOOKUP(A763,Demand_calculation!$A$2:$B$402,2,0)</f>
        <v>load222</v>
      </c>
      <c r="F763" t="s">
        <v>12830</v>
      </c>
      <c r="G763" t="s">
        <v>12048</v>
      </c>
      <c r="I763" t="s">
        <v>12830</v>
      </c>
      <c r="J763" t="s">
        <v>12048</v>
      </c>
      <c r="K763" t="e">
        <f>VLOOKUP(J763,Demand_calculation!$B$2:$M$402,12,0)</f>
        <v>#N/A</v>
      </c>
      <c r="L763" t="e">
        <f>VLOOKUP(J763,Demand_calculation!$B$2:$AA$402,13,0)</f>
        <v>#N/A</v>
      </c>
      <c r="M763" t="e">
        <f>VLOOKUP(J763,Demand_calculation!$B$2:$AA$402,14,0)</f>
        <v>#N/A</v>
      </c>
      <c r="N763" t="e">
        <f>VLOOKUP(J763,Demand_calculation!$B$2:$AA$402,15,0)</f>
        <v>#N/A</v>
      </c>
      <c r="O763" t="e">
        <f>VLOOKUP(J763,Demand_calculation!$B$2:$AA$402,16,0)</f>
        <v>#N/A</v>
      </c>
      <c r="P763" t="e">
        <f>VLOOKUP(J763,Demand_calculation!$B$2:$AA$402,17,0)</f>
        <v>#N/A</v>
      </c>
      <c r="Q763" t="e">
        <f>VLOOKUP(J763,Demand_calculation!$B$2:$AA$402,18,0)</f>
        <v>#N/A</v>
      </c>
      <c r="R763" t="e">
        <f>VLOOKUP(J763,Demand_calculation!$B$2:$AA$402,19,0)</f>
        <v>#N/A</v>
      </c>
      <c r="S763" t="e">
        <f>VLOOKUP(J763,Demand_calculation!$B$2:$AA$402,20,0)</f>
        <v>#N/A</v>
      </c>
      <c r="T763" t="e">
        <f>VLOOKUP(J763,Demand_calculation!$B$2:$AA$402,21,0)</f>
        <v>#N/A</v>
      </c>
      <c r="U763" t="e">
        <f>VLOOKUP(J763,Demand_calculation!$B$2:$AA$402,22,0)</f>
        <v>#N/A</v>
      </c>
      <c r="V763" t="e">
        <f>VLOOKUP(J763,Demand_calculation!$B$2:$AA$402,23,0)</f>
        <v>#N/A</v>
      </c>
      <c r="W763" t="e">
        <f>VLOOKUP(J763,Demand_calculation!$B$2:$AA$402,24,0)</f>
        <v>#N/A</v>
      </c>
      <c r="X763" t="e">
        <f>VLOOKUP(J763,Demand_calculation!$B$2:$AA$402,25,0)</f>
        <v>#N/A</v>
      </c>
      <c r="Y763" t="e">
        <f>VLOOKUP(J763,Demand_calculation!$B$2:$AA$402,26,0)</f>
        <v>#N/A</v>
      </c>
    </row>
    <row r="764" spans="1:25">
      <c r="A764">
        <v>9161</v>
      </c>
      <c r="B764">
        <v>351</v>
      </c>
      <c r="C764" t="str">
        <f t="shared" si="131"/>
        <v>n351</v>
      </c>
      <c r="D764" t="str">
        <f>VLOOKUP(A764,Demand_calculation!$A$2:$B$402,2,0)</f>
        <v>load223</v>
      </c>
      <c r="F764" t="s">
        <v>12846</v>
      </c>
      <c r="G764" t="s">
        <v>12039</v>
      </c>
      <c r="I764" t="s">
        <v>12846</v>
      </c>
      <c r="J764" t="s">
        <v>12039</v>
      </c>
      <c r="K764" t="e">
        <f>VLOOKUP(J764,Demand_calculation!$B$2:$M$402,12,0)</f>
        <v>#N/A</v>
      </c>
      <c r="L764" t="e">
        <f>VLOOKUP(J764,Demand_calculation!$B$2:$AA$402,13,0)</f>
        <v>#N/A</v>
      </c>
      <c r="M764" t="e">
        <f>VLOOKUP(J764,Demand_calculation!$B$2:$AA$402,14,0)</f>
        <v>#N/A</v>
      </c>
      <c r="N764" t="e">
        <f>VLOOKUP(J764,Demand_calculation!$B$2:$AA$402,15,0)</f>
        <v>#N/A</v>
      </c>
      <c r="O764" t="e">
        <f>VLOOKUP(J764,Demand_calculation!$B$2:$AA$402,16,0)</f>
        <v>#N/A</v>
      </c>
      <c r="P764" t="e">
        <f>VLOOKUP(J764,Demand_calculation!$B$2:$AA$402,17,0)</f>
        <v>#N/A</v>
      </c>
      <c r="Q764" t="e">
        <f>VLOOKUP(J764,Demand_calculation!$B$2:$AA$402,18,0)</f>
        <v>#N/A</v>
      </c>
      <c r="R764" t="e">
        <f>VLOOKUP(J764,Demand_calculation!$B$2:$AA$402,19,0)</f>
        <v>#N/A</v>
      </c>
      <c r="S764" t="e">
        <f>VLOOKUP(J764,Demand_calculation!$B$2:$AA$402,20,0)</f>
        <v>#N/A</v>
      </c>
      <c r="T764" t="e">
        <f>VLOOKUP(J764,Demand_calculation!$B$2:$AA$402,21,0)</f>
        <v>#N/A</v>
      </c>
      <c r="U764" t="e">
        <f>VLOOKUP(J764,Demand_calculation!$B$2:$AA$402,22,0)</f>
        <v>#N/A</v>
      </c>
      <c r="V764" t="e">
        <f>VLOOKUP(J764,Demand_calculation!$B$2:$AA$402,23,0)</f>
        <v>#N/A</v>
      </c>
      <c r="W764" t="e">
        <f>VLOOKUP(J764,Demand_calculation!$B$2:$AA$402,24,0)</f>
        <v>#N/A</v>
      </c>
      <c r="X764" t="e">
        <f>VLOOKUP(J764,Demand_calculation!$B$2:$AA$402,25,0)</f>
        <v>#N/A</v>
      </c>
      <c r="Y764" t="e">
        <f>VLOOKUP(J764,Demand_calculation!$B$2:$AA$402,26,0)</f>
        <v>#N/A</v>
      </c>
    </row>
    <row r="765" spans="1:25">
      <c r="A765">
        <v>9162</v>
      </c>
      <c r="B765">
        <v>354</v>
      </c>
      <c r="C765" t="str">
        <f t="shared" si="131"/>
        <v>n354</v>
      </c>
      <c r="D765" t="str">
        <f>VLOOKUP(A765,Demand_calculation!$A$2:$B$402,2,0)</f>
        <v>load224</v>
      </c>
      <c r="F765" t="s">
        <v>12846</v>
      </c>
      <c r="G765" t="s">
        <v>12084</v>
      </c>
      <c r="I765" t="s">
        <v>12846</v>
      </c>
      <c r="J765" t="s">
        <v>12084</v>
      </c>
      <c r="K765" t="e">
        <f>VLOOKUP(J765,Demand_calculation!$B$2:$M$402,12,0)</f>
        <v>#N/A</v>
      </c>
      <c r="L765" t="e">
        <f>VLOOKUP(J765,Demand_calculation!$B$2:$AA$402,13,0)</f>
        <v>#N/A</v>
      </c>
      <c r="M765" t="e">
        <f>VLOOKUP(J765,Demand_calculation!$B$2:$AA$402,14,0)</f>
        <v>#N/A</v>
      </c>
      <c r="N765" t="e">
        <f>VLOOKUP(J765,Demand_calculation!$B$2:$AA$402,15,0)</f>
        <v>#N/A</v>
      </c>
      <c r="O765" t="e">
        <f>VLOOKUP(J765,Demand_calculation!$B$2:$AA$402,16,0)</f>
        <v>#N/A</v>
      </c>
      <c r="P765" t="e">
        <f>VLOOKUP(J765,Demand_calculation!$B$2:$AA$402,17,0)</f>
        <v>#N/A</v>
      </c>
      <c r="Q765" t="e">
        <f>VLOOKUP(J765,Demand_calculation!$B$2:$AA$402,18,0)</f>
        <v>#N/A</v>
      </c>
      <c r="R765" t="e">
        <f>VLOOKUP(J765,Demand_calculation!$B$2:$AA$402,19,0)</f>
        <v>#N/A</v>
      </c>
      <c r="S765" t="e">
        <f>VLOOKUP(J765,Demand_calculation!$B$2:$AA$402,20,0)</f>
        <v>#N/A</v>
      </c>
      <c r="T765" t="e">
        <f>VLOOKUP(J765,Demand_calculation!$B$2:$AA$402,21,0)</f>
        <v>#N/A</v>
      </c>
      <c r="U765" t="e">
        <f>VLOOKUP(J765,Demand_calculation!$B$2:$AA$402,22,0)</f>
        <v>#N/A</v>
      </c>
      <c r="V765" t="e">
        <f>VLOOKUP(J765,Demand_calculation!$B$2:$AA$402,23,0)</f>
        <v>#N/A</v>
      </c>
      <c r="W765" t="e">
        <f>VLOOKUP(J765,Demand_calculation!$B$2:$AA$402,24,0)</f>
        <v>#N/A</v>
      </c>
      <c r="X765" t="e">
        <f>VLOOKUP(J765,Demand_calculation!$B$2:$AA$402,25,0)</f>
        <v>#N/A</v>
      </c>
      <c r="Y765" t="e">
        <f>VLOOKUP(J765,Demand_calculation!$B$2:$AA$402,26,0)</f>
        <v>#N/A</v>
      </c>
    </row>
    <row r="766" spans="1:25">
      <c r="A766">
        <v>9163</v>
      </c>
      <c r="B766">
        <v>266</v>
      </c>
      <c r="C766" t="str">
        <f t="shared" si="131"/>
        <v>n266</v>
      </c>
      <c r="D766" t="str">
        <f>VLOOKUP(A766,Demand_calculation!$A$2:$B$402,2,0)</f>
        <v>load225</v>
      </c>
      <c r="F766" t="s">
        <v>12844</v>
      </c>
      <c r="G766" t="s">
        <v>12023</v>
      </c>
      <c r="I766" t="s">
        <v>12844</v>
      </c>
      <c r="J766" t="s">
        <v>12023</v>
      </c>
      <c r="K766" t="e">
        <f>VLOOKUP(J766,Demand_calculation!$B$2:$M$402,12,0)</f>
        <v>#N/A</v>
      </c>
      <c r="L766" t="e">
        <f>VLOOKUP(J766,Demand_calculation!$B$2:$AA$402,13,0)</f>
        <v>#N/A</v>
      </c>
      <c r="M766" t="e">
        <f>VLOOKUP(J766,Demand_calculation!$B$2:$AA$402,14,0)</f>
        <v>#N/A</v>
      </c>
      <c r="N766" t="e">
        <f>VLOOKUP(J766,Demand_calculation!$B$2:$AA$402,15,0)</f>
        <v>#N/A</v>
      </c>
      <c r="O766" t="e">
        <f>VLOOKUP(J766,Demand_calculation!$B$2:$AA$402,16,0)</f>
        <v>#N/A</v>
      </c>
      <c r="P766" t="e">
        <f>VLOOKUP(J766,Demand_calculation!$B$2:$AA$402,17,0)</f>
        <v>#N/A</v>
      </c>
      <c r="Q766" t="e">
        <f>VLOOKUP(J766,Demand_calculation!$B$2:$AA$402,18,0)</f>
        <v>#N/A</v>
      </c>
      <c r="R766" t="e">
        <f>VLOOKUP(J766,Demand_calculation!$B$2:$AA$402,19,0)</f>
        <v>#N/A</v>
      </c>
      <c r="S766" t="e">
        <f>VLOOKUP(J766,Demand_calculation!$B$2:$AA$402,20,0)</f>
        <v>#N/A</v>
      </c>
      <c r="T766" t="e">
        <f>VLOOKUP(J766,Demand_calculation!$B$2:$AA$402,21,0)</f>
        <v>#N/A</v>
      </c>
      <c r="U766" t="e">
        <f>VLOOKUP(J766,Demand_calculation!$B$2:$AA$402,22,0)</f>
        <v>#N/A</v>
      </c>
      <c r="V766" t="e">
        <f>VLOOKUP(J766,Demand_calculation!$B$2:$AA$402,23,0)</f>
        <v>#N/A</v>
      </c>
      <c r="W766" t="e">
        <f>VLOOKUP(J766,Demand_calculation!$B$2:$AA$402,24,0)</f>
        <v>#N/A</v>
      </c>
      <c r="X766" t="e">
        <f>VLOOKUP(J766,Demand_calculation!$B$2:$AA$402,25,0)</f>
        <v>#N/A</v>
      </c>
      <c r="Y766" t="e">
        <f>VLOOKUP(J766,Demand_calculation!$B$2:$AA$402,26,0)</f>
        <v>#N/A</v>
      </c>
    </row>
    <row r="767" spans="1:25">
      <c r="A767">
        <v>9171</v>
      </c>
      <c r="B767">
        <v>331</v>
      </c>
      <c r="C767" t="str">
        <f t="shared" si="131"/>
        <v>n331</v>
      </c>
      <c r="D767" t="str">
        <f>VLOOKUP(A767,Demand_calculation!$A$2:$B$402,2,0)</f>
        <v>load226</v>
      </c>
      <c r="F767" t="s">
        <v>12831</v>
      </c>
      <c r="G767" t="s">
        <v>12019</v>
      </c>
      <c r="I767" t="s">
        <v>12831</v>
      </c>
      <c r="J767" t="s">
        <v>12019</v>
      </c>
      <c r="K767" t="e">
        <f>VLOOKUP(J767,Demand_calculation!$B$2:$M$402,12,0)</f>
        <v>#N/A</v>
      </c>
      <c r="L767" t="e">
        <f>VLOOKUP(J767,Demand_calculation!$B$2:$AA$402,13,0)</f>
        <v>#N/A</v>
      </c>
      <c r="M767" t="e">
        <f>VLOOKUP(J767,Demand_calculation!$B$2:$AA$402,14,0)</f>
        <v>#N/A</v>
      </c>
      <c r="N767" t="e">
        <f>VLOOKUP(J767,Demand_calculation!$B$2:$AA$402,15,0)</f>
        <v>#N/A</v>
      </c>
      <c r="O767" t="e">
        <f>VLOOKUP(J767,Demand_calculation!$B$2:$AA$402,16,0)</f>
        <v>#N/A</v>
      </c>
      <c r="P767" t="e">
        <f>VLOOKUP(J767,Demand_calculation!$B$2:$AA$402,17,0)</f>
        <v>#N/A</v>
      </c>
      <c r="Q767" t="e">
        <f>VLOOKUP(J767,Demand_calculation!$B$2:$AA$402,18,0)</f>
        <v>#N/A</v>
      </c>
      <c r="R767" t="e">
        <f>VLOOKUP(J767,Demand_calculation!$B$2:$AA$402,19,0)</f>
        <v>#N/A</v>
      </c>
      <c r="S767" t="e">
        <f>VLOOKUP(J767,Demand_calculation!$B$2:$AA$402,20,0)</f>
        <v>#N/A</v>
      </c>
      <c r="T767" t="e">
        <f>VLOOKUP(J767,Demand_calculation!$B$2:$AA$402,21,0)</f>
        <v>#N/A</v>
      </c>
      <c r="U767" t="e">
        <f>VLOOKUP(J767,Demand_calculation!$B$2:$AA$402,22,0)</f>
        <v>#N/A</v>
      </c>
      <c r="V767" t="e">
        <f>VLOOKUP(J767,Demand_calculation!$B$2:$AA$402,23,0)</f>
        <v>#N/A</v>
      </c>
      <c r="W767" t="e">
        <f>VLOOKUP(J767,Demand_calculation!$B$2:$AA$402,24,0)</f>
        <v>#N/A</v>
      </c>
      <c r="X767" t="e">
        <f>VLOOKUP(J767,Demand_calculation!$B$2:$AA$402,25,0)</f>
        <v>#N/A</v>
      </c>
      <c r="Y767" t="e">
        <f>VLOOKUP(J767,Demand_calculation!$B$2:$AA$402,26,0)</f>
        <v>#N/A</v>
      </c>
    </row>
    <row r="768" spans="1:25">
      <c r="A768">
        <v>9171</v>
      </c>
      <c r="B768">
        <v>329</v>
      </c>
      <c r="C768" t="str">
        <f t="shared" si="131"/>
        <v>n329</v>
      </c>
      <c r="D768" t="str">
        <f>VLOOKUP(A768,Demand_calculation!$A$2:$B$402,2,0)</f>
        <v>load226</v>
      </c>
      <c r="F768" t="s">
        <v>12831</v>
      </c>
      <c r="G768" t="s">
        <v>12023</v>
      </c>
      <c r="I768" t="s">
        <v>12831</v>
      </c>
      <c r="J768" t="s">
        <v>12023</v>
      </c>
      <c r="K768" t="e">
        <f>VLOOKUP(J768,Demand_calculation!$B$2:$M$402,12,0)</f>
        <v>#N/A</v>
      </c>
      <c r="L768" t="e">
        <f>VLOOKUP(J768,Demand_calculation!$B$2:$AA$402,13,0)</f>
        <v>#N/A</v>
      </c>
      <c r="M768" t="e">
        <f>VLOOKUP(J768,Demand_calculation!$B$2:$AA$402,14,0)</f>
        <v>#N/A</v>
      </c>
      <c r="N768" t="e">
        <f>VLOOKUP(J768,Demand_calculation!$B$2:$AA$402,15,0)</f>
        <v>#N/A</v>
      </c>
      <c r="O768" t="e">
        <f>VLOOKUP(J768,Demand_calculation!$B$2:$AA$402,16,0)</f>
        <v>#N/A</v>
      </c>
      <c r="P768" t="e">
        <f>VLOOKUP(J768,Demand_calculation!$B$2:$AA$402,17,0)</f>
        <v>#N/A</v>
      </c>
      <c r="Q768" t="e">
        <f>VLOOKUP(J768,Demand_calculation!$B$2:$AA$402,18,0)</f>
        <v>#N/A</v>
      </c>
      <c r="R768" t="e">
        <f>VLOOKUP(J768,Demand_calculation!$B$2:$AA$402,19,0)</f>
        <v>#N/A</v>
      </c>
      <c r="S768" t="e">
        <f>VLOOKUP(J768,Demand_calculation!$B$2:$AA$402,20,0)</f>
        <v>#N/A</v>
      </c>
      <c r="T768" t="e">
        <f>VLOOKUP(J768,Demand_calculation!$B$2:$AA$402,21,0)</f>
        <v>#N/A</v>
      </c>
      <c r="U768" t="e">
        <f>VLOOKUP(J768,Demand_calculation!$B$2:$AA$402,22,0)</f>
        <v>#N/A</v>
      </c>
      <c r="V768" t="e">
        <f>VLOOKUP(J768,Demand_calculation!$B$2:$AA$402,23,0)</f>
        <v>#N/A</v>
      </c>
      <c r="W768" t="e">
        <f>VLOOKUP(J768,Demand_calculation!$B$2:$AA$402,24,0)</f>
        <v>#N/A</v>
      </c>
      <c r="X768" t="e">
        <f>VLOOKUP(J768,Demand_calculation!$B$2:$AA$402,25,0)</f>
        <v>#N/A</v>
      </c>
      <c r="Y768" t="e">
        <f>VLOOKUP(J768,Demand_calculation!$B$2:$AA$402,26,0)</f>
        <v>#N/A</v>
      </c>
    </row>
    <row r="769" spans="1:25">
      <c r="A769">
        <v>9172</v>
      </c>
      <c r="B769">
        <v>331</v>
      </c>
      <c r="C769" t="str">
        <f t="shared" si="131"/>
        <v>n331</v>
      </c>
      <c r="D769" t="str">
        <f>VLOOKUP(A769,Demand_calculation!$A$2:$B$402,2,0)</f>
        <v>load227</v>
      </c>
      <c r="F769" t="s">
        <v>12763</v>
      </c>
      <c r="G769" t="s">
        <v>12009</v>
      </c>
      <c r="I769" t="s">
        <v>12763</v>
      </c>
      <c r="J769" t="s">
        <v>12009</v>
      </c>
      <c r="K769" t="e">
        <f>VLOOKUP(J769,Demand_calculation!$B$2:$M$402,12,0)</f>
        <v>#N/A</v>
      </c>
      <c r="L769" t="e">
        <f>VLOOKUP(J769,Demand_calculation!$B$2:$AA$402,13,0)</f>
        <v>#N/A</v>
      </c>
      <c r="M769" t="e">
        <f>VLOOKUP(J769,Demand_calculation!$B$2:$AA$402,14,0)</f>
        <v>#N/A</v>
      </c>
      <c r="N769" t="e">
        <f>VLOOKUP(J769,Demand_calculation!$B$2:$AA$402,15,0)</f>
        <v>#N/A</v>
      </c>
      <c r="O769" t="e">
        <f>VLOOKUP(J769,Demand_calculation!$B$2:$AA$402,16,0)</f>
        <v>#N/A</v>
      </c>
      <c r="P769" t="e">
        <f>VLOOKUP(J769,Demand_calculation!$B$2:$AA$402,17,0)</f>
        <v>#N/A</v>
      </c>
      <c r="Q769" t="e">
        <f>VLOOKUP(J769,Demand_calculation!$B$2:$AA$402,18,0)</f>
        <v>#N/A</v>
      </c>
      <c r="R769" t="e">
        <f>VLOOKUP(J769,Demand_calculation!$B$2:$AA$402,19,0)</f>
        <v>#N/A</v>
      </c>
      <c r="S769" t="e">
        <f>VLOOKUP(J769,Demand_calculation!$B$2:$AA$402,20,0)</f>
        <v>#N/A</v>
      </c>
      <c r="T769" t="e">
        <f>VLOOKUP(J769,Demand_calculation!$B$2:$AA$402,21,0)</f>
        <v>#N/A</v>
      </c>
      <c r="U769" t="e">
        <f>VLOOKUP(J769,Demand_calculation!$B$2:$AA$402,22,0)</f>
        <v>#N/A</v>
      </c>
      <c r="V769" t="e">
        <f>VLOOKUP(J769,Demand_calculation!$B$2:$AA$402,23,0)</f>
        <v>#N/A</v>
      </c>
      <c r="W769" t="e">
        <f>VLOOKUP(J769,Demand_calculation!$B$2:$AA$402,24,0)</f>
        <v>#N/A</v>
      </c>
      <c r="X769" t="e">
        <f>VLOOKUP(J769,Demand_calculation!$B$2:$AA$402,25,0)</f>
        <v>#N/A</v>
      </c>
      <c r="Y769" t="e">
        <f>VLOOKUP(J769,Demand_calculation!$B$2:$AA$402,26,0)</f>
        <v>#N/A</v>
      </c>
    </row>
    <row r="770" spans="1:25">
      <c r="A770">
        <v>9173</v>
      </c>
      <c r="B770">
        <v>434</v>
      </c>
      <c r="C770" t="str">
        <f t="shared" si="131"/>
        <v>n434</v>
      </c>
      <c r="D770" t="str">
        <f>VLOOKUP(A770,Demand_calculation!$A$2:$B$402,2,0)</f>
        <v>load228</v>
      </c>
      <c r="F770" t="s">
        <v>12764</v>
      </c>
      <c r="G770" t="s">
        <v>11915</v>
      </c>
      <c r="I770" t="s">
        <v>12764</v>
      </c>
      <c r="J770" t="s">
        <v>11915</v>
      </c>
      <c r="K770" t="e">
        <f>VLOOKUP(J770,Demand_calculation!$B$2:$M$402,12,0)</f>
        <v>#N/A</v>
      </c>
      <c r="L770" t="e">
        <f>VLOOKUP(J770,Demand_calculation!$B$2:$AA$402,13,0)</f>
        <v>#N/A</v>
      </c>
      <c r="M770" t="e">
        <f>VLOOKUP(J770,Demand_calculation!$B$2:$AA$402,14,0)</f>
        <v>#N/A</v>
      </c>
      <c r="N770" t="e">
        <f>VLOOKUP(J770,Demand_calculation!$B$2:$AA$402,15,0)</f>
        <v>#N/A</v>
      </c>
      <c r="O770" t="e">
        <f>VLOOKUP(J770,Demand_calculation!$B$2:$AA$402,16,0)</f>
        <v>#N/A</v>
      </c>
      <c r="P770" t="e">
        <f>VLOOKUP(J770,Demand_calculation!$B$2:$AA$402,17,0)</f>
        <v>#N/A</v>
      </c>
      <c r="Q770" t="e">
        <f>VLOOKUP(J770,Demand_calculation!$B$2:$AA$402,18,0)</f>
        <v>#N/A</v>
      </c>
      <c r="R770" t="e">
        <f>VLOOKUP(J770,Demand_calculation!$B$2:$AA$402,19,0)</f>
        <v>#N/A</v>
      </c>
      <c r="S770" t="e">
        <f>VLOOKUP(J770,Demand_calculation!$B$2:$AA$402,20,0)</f>
        <v>#N/A</v>
      </c>
      <c r="T770" t="e">
        <f>VLOOKUP(J770,Demand_calculation!$B$2:$AA$402,21,0)</f>
        <v>#N/A</v>
      </c>
      <c r="U770" t="e">
        <f>VLOOKUP(J770,Demand_calculation!$B$2:$AA$402,22,0)</f>
        <v>#N/A</v>
      </c>
      <c r="V770" t="e">
        <f>VLOOKUP(J770,Demand_calculation!$B$2:$AA$402,23,0)</f>
        <v>#N/A</v>
      </c>
      <c r="W770" t="e">
        <f>VLOOKUP(J770,Demand_calculation!$B$2:$AA$402,24,0)</f>
        <v>#N/A</v>
      </c>
      <c r="X770" t="e">
        <f>VLOOKUP(J770,Demand_calculation!$B$2:$AA$402,25,0)</f>
        <v>#N/A</v>
      </c>
      <c r="Y770" t="e">
        <f>VLOOKUP(J770,Demand_calculation!$B$2:$AA$402,26,0)</f>
        <v>#N/A</v>
      </c>
    </row>
    <row r="771" spans="1:25">
      <c r="A771">
        <v>9173</v>
      </c>
      <c r="B771">
        <v>354</v>
      </c>
      <c r="C771" t="str">
        <f t="shared" ref="C771:C834" si="132">"n"&amp;B771</f>
        <v>n354</v>
      </c>
      <c r="D771" t="str">
        <f>VLOOKUP(A771,Demand_calculation!$A$2:$B$402,2,0)</f>
        <v>load228</v>
      </c>
      <c r="F771" t="s">
        <v>12764</v>
      </c>
      <c r="G771" t="s">
        <v>11935</v>
      </c>
      <c r="I771" t="s">
        <v>12764</v>
      </c>
      <c r="J771" t="s">
        <v>11935</v>
      </c>
      <c r="K771" t="e">
        <f>VLOOKUP(J771,Demand_calculation!$B$2:$M$402,12,0)</f>
        <v>#N/A</v>
      </c>
      <c r="L771" t="e">
        <f>VLOOKUP(J771,Demand_calculation!$B$2:$AA$402,13,0)</f>
        <v>#N/A</v>
      </c>
      <c r="M771" t="e">
        <f>VLOOKUP(J771,Demand_calculation!$B$2:$AA$402,14,0)</f>
        <v>#N/A</v>
      </c>
      <c r="N771" t="e">
        <f>VLOOKUP(J771,Demand_calculation!$B$2:$AA$402,15,0)</f>
        <v>#N/A</v>
      </c>
      <c r="O771" t="e">
        <f>VLOOKUP(J771,Demand_calculation!$B$2:$AA$402,16,0)</f>
        <v>#N/A</v>
      </c>
      <c r="P771" t="e">
        <f>VLOOKUP(J771,Demand_calculation!$B$2:$AA$402,17,0)</f>
        <v>#N/A</v>
      </c>
      <c r="Q771" t="e">
        <f>VLOOKUP(J771,Demand_calculation!$B$2:$AA$402,18,0)</f>
        <v>#N/A</v>
      </c>
      <c r="R771" t="e">
        <f>VLOOKUP(J771,Demand_calculation!$B$2:$AA$402,19,0)</f>
        <v>#N/A</v>
      </c>
      <c r="S771" t="e">
        <f>VLOOKUP(J771,Demand_calculation!$B$2:$AA$402,20,0)</f>
        <v>#N/A</v>
      </c>
      <c r="T771" t="e">
        <f>VLOOKUP(J771,Demand_calculation!$B$2:$AA$402,21,0)</f>
        <v>#N/A</v>
      </c>
      <c r="U771" t="e">
        <f>VLOOKUP(J771,Demand_calculation!$B$2:$AA$402,22,0)</f>
        <v>#N/A</v>
      </c>
      <c r="V771" t="e">
        <f>VLOOKUP(J771,Demand_calculation!$B$2:$AA$402,23,0)</f>
        <v>#N/A</v>
      </c>
      <c r="W771" t="e">
        <f>VLOOKUP(J771,Demand_calculation!$B$2:$AA$402,24,0)</f>
        <v>#N/A</v>
      </c>
      <c r="X771" t="e">
        <f>VLOOKUP(J771,Demand_calculation!$B$2:$AA$402,25,0)</f>
        <v>#N/A</v>
      </c>
      <c r="Y771" t="e">
        <f>VLOOKUP(J771,Demand_calculation!$B$2:$AA$402,26,0)</f>
        <v>#N/A</v>
      </c>
    </row>
    <row r="772" spans="1:25">
      <c r="A772">
        <v>9173</v>
      </c>
      <c r="B772">
        <v>19</v>
      </c>
      <c r="C772" t="str">
        <f t="shared" si="132"/>
        <v>n19</v>
      </c>
      <c r="D772" t="str">
        <f>VLOOKUP(A772,Demand_calculation!$A$2:$B$402,2,0)</f>
        <v>load228</v>
      </c>
      <c r="F772" t="s">
        <v>12764</v>
      </c>
      <c r="G772" t="s">
        <v>11936</v>
      </c>
      <c r="I772" t="s">
        <v>12764</v>
      </c>
      <c r="J772" t="s">
        <v>11936</v>
      </c>
      <c r="K772" t="e">
        <f>VLOOKUP(J772,Demand_calculation!$B$2:$M$402,12,0)</f>
        <v>#N/A</v>
      </c>
      <c r="L772" t="e">
        <f>VLOOKUP(J772,Demand_calculation!$B$2:$AA$402,13,0)</f>
        <v>#N/A</v>
      </c>
      <c r="M772" t="e">
        <f>VLOOKUP(J772,Demand_calculation!$B$2:$AA$402,14,0)</f>
        <v>#N/A</v>
      </c>
      <c r="N772" t="e">
        <f>VLOOKUP(J772,Demand_calculation!$B$2:$AA$402,15,0)</f>
        <v>#N/A</v>
      </c>
      <c r="O772" t="e">
        <f>VLOOKUP(J772,Demand_calculation!$B$2:$AA$402,16,0)</f>
        <v>#N/A</v>
      </c>
      <c r="P772" t="e">
        <f>VLOOKUP(J772,Demand_calculation!$B$2:$AA$402,17,0)</f>
        <v>#N/A</v>
      </c>
      <c r="Q772" t="e">
        <f>VLOOKUP(J772,Demand_calculation!$B$2:$AA$402,18,0)</f>
        <v>#N/A</v>
      </c>
      <c r="R772" t="e">
        <f>VLOOKUP(J772,Demand_calculation!$B$2:$AA$402,19,0)</f>
        <v>#N/A</v>
      </c>
      <c r="S772" t="e">
        <f>VLOOKUP(J772,Demand_calculation!$B$2:$AA$402,20,0)</f>
        <v>#N/A</v>
      </c>
      <c r="T772" t="e">
        <f>VLOOKUP(J772,Demand_calculation!$B$2:$AA$402,21,0)</f>
        <v>#N/A</v>
      </c>
      <c r="U772" t="e">
        <f>VLOOKUP(J772,Demand_calculation!$B$2:$AA$402,22,0)</f>
        <v>#N/A</v>
      </c>
      <c r="V772" t="e">
        <f>VLOOKUP(J772,Demand_calculation!$B$2:$AA$402,23,0)</f>
        <v>#N/A</v>
      </c>
      <c r="W772" t="e">
        <f>VLOOKUP(J772,Demand_calculation!$B$2:$AA$402,24,0)</f>
        <v>#N/A</v>
      </c>
      <c r="X772" t="e">
        <f>VLOOKUP(J772,Demand_calculation!$B$2:$AA$402,25,0)</f>
        <v>#N/A</v>
      </c>
      <c r="Y772" t="e">
        <f>VLOOKUP(J772,Demand_calculation!$B$2:$AA$402,26,0)</f>
        <v>#N/A</v>
      </c>
    </row>
    <row r="773" spans="1:25">
      <c r="A773">
        <v>9173</v>
      </c>
      <c r="B773">
        <v>433</v>
      </c>
      <c r="C773" t="str">
        <f t="shared" si="132"/>
        <v>n433</v>
      </c>
      <c r="D773" t="str">
        <f>VLOOKUP(A773,Demand_calculation!$A$2:$B$402,2,0)</f>
        <v>load228</v>
      </c>
      <c r="F773" t="s">
        <v>12764</v>
      </c>
      <c r="G773" t="s">
        <v>11947</v>
      </c>
      <c r="I773" t="s">
        <v>12764</v>
      </c>
      <c r="J773" t="s">
        <v>11947</v>
      </c>
      <c r="K773" t="e">
        <f>VLOOKUP(J773,Demand_calculation!$B$2:$M$402,12,0)</f>
        <v>#N/A</v>
      </c>
      <c r="L773" t="e">
        <f>VLOOKUP(J773,Demand_calculation!$B$2:$AA$402,13,0)</f>
        <v>#N/A</v>
      </c>
      <c r="M773" t="e">
        <f>VLOOKUP(J773,Demand_calculation!$B$2:$AA$402,14,0)</f>
        <v>#N/A</v>
      </c>
      <c r="N773" t="e">
        <f>VLOOKUP(J773,Demand_calculation!$B$2:$AA$402,15,0)</f>
        <v>#N/A</v>
      </c>
      <c r="O773" t="e">
        <f>VLOOKUP(J773,Demand_calculation!$B$2:$AA$402,16,0)</f>
        <v>#N/A</v>
      </c>
      <c r="P773" t="e">
        <f>VLOOKUP(J773,Demand_calculation!$B$2:$AA$402,17,0)</f>
        <v>#N/A</v>
      </c>
      <c r="Q773" t="e">
        <f>VLOOKUP(J773,Demand_calculation!$B$2:$AA$402,18,0)</f>
        <v>#N/A</v>
      </c>
      <c r="R773" t="e">
        <f>VLOOKUP(J773,Demand_calculation!$B$2:$AA$402,19,0)</f>
        <v>#N/A</v>
      </c>
      <c r="S773" t="e">
        <f>VLOOKUP(J773,Demand_calculation!$B$2:$AA$402,20,0)</f>
        <v>#N/A</v>
      </c>
      <c r="T773" t="e">
        <f>VLOOKUP(J773,Demand_calculation!$B$2:$AA$402,21,0)</f>
        <v>#N/A</v>
      </c>
      <c r="U773" t="e">
        <f>VLOOKUP(J773,Demand_calculation!$B$2:$AA$402,22,0)</f>
        <v>#N/A</v>
      </c>
      <c r="V773" t="e">
        <f>VLOOKUP(J773,Demand_calculation!$B$2:$AA$402,23,0)</f>
        <v>#N/A</v>
      </c>
      <c r="W773" t="e">
        <f>VLOOKUP(J773,Demand_calculation!$B$2:$AA$402,24,0)</f>
        <v>#N/A</v>
      </c>
      <c r="X773" t="e">
        <f>VLOOKUP(J773,Demand_calculation!$B$2:$AA$402,25,0)</f>
        <v>#N/A</v>
      </c>
      <c r="Y773" t="e">
        <f>VLOOKUP(J773,Demand_calculation!$B$2:$AA$402,26,0)</f>
        <v>#N/A</v>
      </c>
    </row>
    <row r="774" spans="1:25">
      <c r="A774">
        <v>9174</v>
      </c>
      <c r="B774">
        <v>13</v>
      </c>
      <c r="C774" t="str">
        <f t="shared" si="132"/>
        <v>n13</v>
      </c>
      <c r="D774" t="str">
        <f>VLOOKUP(A774,Demand_calculation!$A$2:$B$402,2,0)</f>
        <v>load229</v>
      </c>
      <c r="F774" t="s">
        <v>12764</v>
      </c>
      <c r="G774" t="s">
        <v>11949</v>
      </c>
      <c r="I774" t="s">
        <v>12764</v>
      </c>
      <c r="J774" t="s">
        <v>11949</v>
      </c>
      <c r="K774" t="e">
        <f>VLOOKUP(J774,Demand_calculation!$B$2:$M$402,12,0)</f>
        <v>#N/A</v>
      </c>
      <c r="L774" t="e">
        <f>VLOOKUP(J774,Demand_calculation!$B$2:$AA$402,13,0)</f>
        <v>#N/A</v>
      </c>
      <c r="M774" t="e">
        <f>VLOOKUP(J774,Demand_calculation!$B$2:$AA$402,14,0)</f>
        <v>#N/A</v>
      </c>
      <c r="N774" t="e">
        <f>VLOOKUP(J774,Demand_calculation!$B$2:$AA$402,15,0)</f>
        <v>#N/A</v>
      </c>
      <c r="O774" t="e">
        <f>VLOOKUP(J774,Demand_calculation!$B$2:$AA$402,16,0)</f>
        <v>#N/A</v>
      </c>
      <c r="P774" t="e">
        <f>VLOOKUP(J774,Demand_calculation!$B$2:$AA$402,17,0)</f>
        <v>#N/A</v>
      </c>
      <c r="Q774" t="e">
        <f>VLOOKUP(J774,Demand_calculation!$B$2:$AA$402,18,0)</f>
        <v>#N/A</v>
      </c>
      <c r="R774" t="e">
        <f>VLOOKUP(J774,Demand_calculation!$B$2:$AA$402,19,0)</f>
        <v>#N/A</v>
      </c>
      <c r="S774" t="e">
        <f>VLOOKUP(J774,Demand_calculation!$B$2:$AA$402,20,0)</f>
        <v>#N/A</v>
      </c>
      <c r="T774" t="e">
        <f>VLOOKUP(J774,Demand_calculation!$B$2:$AA$402,21,0)</f>
        <v>#N/A</v>
      </c>
      <c r="U774" t="e">
        <f>VLOOKUP(J774,Demand_calculation!$B$2:$AA$402,22,0)</f>
        <v>#N/A</v>
      </c>
      <c r="V774" t="e">
        <f>VLOOKUP(J774,Demand_calculation!$B$2:$AA$402,23,0)</f>
        <v>#N/A</v>
      </c>
      <c r="W774" t="e">
        <f>VLOOKUP(J774,Demand_calculation!$B$2:$AA$402,24,0)</f>
        <v>#N/A</v>
      </c>
      <c r="X774" t="e">
        <f>VLOOKUP(J774,Demand_calculation!$B$2:$AA$402,25,0)</f>
        <v>#N/A</v>
      </c>
      <c r="Y774" t="e">
        <f>VLOOKUP(J774,Demand_calculation!$B$2:$AA$402,26,0)</f>
        <v>#N/A</v>
      </c>
    </row>
    <row r="775" spans="1:25">
      <c r="A775">
        <v>9174</v>
      </c>
      <c r="B775">
        <v>354</v>
      </c>
      <c r="C775" t="str">
        <f t="shared" si="132"/>
        <v>n354</v>
      </c>
      <c r="D775" t="str">
        <f>VLOOKUP(A775,Demand_calculation!$A$2:$B$402,2,0)</f>
        <v>load229</v>
      </c>
      <c r="F775" t="s">
        <v>12584</v>
      </c>
      <c r="G775" t="s">
        <v>11733</v>
      </c>
      <c r="I775" t="s">
        <v>12584</v>
      </c>
      <c r="J775" t="s">
        <v>11733</v>
      </c>
      <c r="K775" t="e">
        <f>VLOOKUP(J775,Demand_calculation!$B$2:$M$402,12,0)</f>
        <v>#N/A</v>
      </c>
      <c r="L775" t="e">
        <f>VLOOKUP(J775,Demand_calculation!$B$2:$AA$402,13,0)</f>
        <v>#N/A</v>
      </c>
      <c r="M775" t="e">
        <f>VLOOKUP(J775,Demand_calculation!$B$2:$AA$402,14,0)</f>
        <v>#N/A</v>
      </c>
      <c r="N775" t="e">
        <f>VLOOKUP(J775,Demand_calculation!$B$2:$AA$402,15,0)</f>
        <v>#N/A</v>
      </c>
      <c r="O775" t="e">
        <f>VLOOKUP(J775,Demand_calculation!$B$2:$AA$402,16,0)</f>
        <v>#N/A</v>
      </c>
      <c r="P775" t="e">
        <f>VLOOKUP(J775,Demand_calculation!$B$2:$AA$402,17,0)</f>
        <v>#N/A</v>
      </c>
      <c r="Q775" t="e">
        <f>VLOOKUP(J775,Demand_calculation!$B$2:$AA$402,18,0)</f>
        <v>#N/A</v>
      </c>
      <c r="R775" t="e">
        <f>VLOOKUP(J775,Demand_calculation!$B$2:$AA$402,19,0)</f>
        <v>#N/A</v>
      </c>
      <c r="S775" t="e">
        <f>VLOOKUP(J775,Demand_calculation!$B$2:$AA$402,20,0)</f>
        <v>#N/A</v>
      </c>
      <c r="T775" t="e">
        <f>VLOOKUP(J775,Demand_calculation!$B$2:$AA$402,21,0)</f>
        <v>#N/A</v>
      </c>
      <c r="U775" t="e">
        <f>VLOOKUP(J775,Demand_calculation!$B$2:$AA$402,22,0)</f>
        <v>#N/A</v>
      </c>
      <c r="V775" t="e">
        <f>VLOOKUP(J775,Demand_calculation!$B$2:$AA$402,23,0)</f>
        <v>#N/A</v>
      </c>
      <c r="W775" t="e">
        <f>VLOOKUP(J775,Demand_calculation!$B$2:$AA$402,24,0)</f>
        <v>#N/A</v>
      </c>
      <c r="X775" t="e">
        <f>VLOOKUP(J775,Demand_calculation!$B$2:$AA$402,25,0)</f>
        <v>#N/A</v>
      </c>
      <c r="Y775" t="e">
        <f>VLOOKUP(J775,Demand_calculation!$B$2:$AA$402,26,0)</f>
        <v>#N/A</v>
      </c>
    </row>
    <row r="776" spans="1:25">
      <c r="A776">
        <v>9174</v>
      </c>
      <c r="B776">
        <v>64</v>
      </c>
      <c r="C776" t="str">
        <f t="shared" si="132"/>
        <v>n64</v>
      </c>
      <c r="D776" t="str">
        <f>VLOOKUP(A776,Demand_calculation!$A$2:$B$402,2,0)</f>
        <v>load229</v>
      </c>
      <c r="F776" t="s">
        <v>12970</v>
      </c>
      <c r="G776" t="s">
        <v>11945</v>
      </c>
      <c r="I776" t="s">
        <v>12970</v>
      </c>
      <c r="J776" t="s">
        <v>11945</v>
      </c>
      <c r="K776" t="e">
        <f>VLOOKUP(J776,Demand_calculation!$B$2:$M$402,12,0)</f>
        <v>#N/A</v>
      </c>
      <c r="L776" t="e">
        <f>VLOOKUP(J776,Demand_calculation!$B$2:$AA$402,13,0)</f>
        <v>#N/A</v>
      </c>
      <c r="M776" t="e">
        <f>VLOOKUP(J776,Demand_calculation!$B$2:$AA$402,14,0)</f>
        <v>#N/A</v>
      </c>
      <c r="N776" t="e">
        <f>VLOOKUP(J776,Demand_calculation!$B$2:$AA$402,15,0)</f>
        <v>#N/A</v>
      </c>
      <c r="O776" t="e">
        <f>VLOOKUP(J776,Demand_calculation!$B$2:$AA$402,16,0)</f>
        <v>#N/A</v>
      </c>
      <c r="P776" t="e">
        <f>VLOOKUP(J776,Demand_calculation!$B$2:$AA$402,17,0)</f>
        <v>#N/A</v>
      </c>
      <c r="Q776" t="e">
        <f>VLOOKUP(J776,Demand_calculation!$B$2:$AA$402,18,0)</f>
        <v>#N/A</v>
      </c>
      <c r="R776" t="e">
        <f>VLOOKUP(J776,Demand_calculation!$B$2:$AA$402,19,0)</f>
        <v>#N/A</v>
      </c>
      <c r="S776" t="e">
        <f>VLOOKUP(J776,Demand_calculation!$B$2:$AA$402,20,0)</f>
        <v>#N/A</v>
      </c>
      <c r="T776" t="e">
        <f>VLOOKUP(J776,Demand_calculation!$B$2:$AA$402,21,0)</f>
        <v>#N/A</v>
      </c>
      <c r="U776" t="e">
        <f>VLOOKUP(J776,Demand_calculation!$B$2:$AA$402,22,0)</f>
        <v>#N/A</v>
      </c>
      <c r="V776" t="e">
        <f>VLOOKUP(J776,Demand_calculation!$B$2:$AA$402,23,0)</f>
        <v>#N/A</v>
      </c>
      <c r="W776" t="e">
        <f>VLOOKUP(J776,Demand_calculation!$B$2:$AA$402,24,0)</f>
        <v>#N/A</v>
      </c>
      <c r="X776" t="e">
        <f>VLOOKUP(J776,Demand_calculation!$B$2:$AA$402,25,0)</f>
        <v>#N/A</v>
      </c>
      <c r="Y776" t="e">
        <f>VLOOKUP(J776,Demand_calculation!$B$2:$AA$402,26,0)</f>
        <v>#N/A</v>
      </c>
    </row>
    <row r="777" spans="1:25">
      <c r="A777">
        <v>9175</v>
      </c>
      <c r="B777">
        <v>15</v>
      </c>
      <c r="C777" t="str">
        <f t="shared" si="132"/>
        <v>n15</v>
      </c>
      <c r="D777" t="str">
        <f>VLOOKUP(A777,Demand_calculation!$A$2:$B$402,2,0)</f>
        <v>load230</v>
      </c>
      <c r="F777" t="s">
        <v>12970</v>
      </c>
      <c r="G777" t="s">
        <v>11947</v>
      </c>
      <c r="I777" t="s">
        <v>12970</v>
      </c>
      <c r="J777" t="s">
        <v>11947</v>
      </c>
      <c r="K777" t="e">
        <f>VLOOKUP(J777,Demand_calculation!$B$2:$M$402,12,0)</f>
        <v>#N/A</v>
      </c>
      <c r="L777" t="e">
        <f>VLOOKUP(J777,Demand_calculation!$B$2:$AA$402,13,0)</f>
        <v>#N/A</v>
      </c>
      <c r="M777" t="e">
        <f>VLOOKUP(J777,Demand_calculation!$B$2:$AA$402,14,0)</f>
        <v>#N/A</v>
      </c>
      <c r="N777" t="e">
        <f>VLOOKUP(J777,Demand_calculation!$B$2:$AA$402,15,0)</f>
        <v>#N/A</v>
      </c>
      <c r="O777" t="e">
        <f>VLOOKUP(J777,Demand_calculation!$B$2:$AA$402,16,0)</f>
        <v>#N/A</v>
      </c>
      <c r="P777" t="e">
        <f>VLOOKUP(J777,Demand_calculation!$B$2:$AA$402,17,0)</f>
        <v>#N/A</v>
      </c>
      <c r="Q777" t="e">
        <f>VLOOKUP(J777,Demand_calculation!$B$2:$AA$402,18,0)</f>
        <v>#N/A</v>
      </c>
      <c r="R777" t="e">
        <f>VLOOKUP(J777,Demand_calculation!$B$2:$AA$402,19,0)</f>
        <v>#N/A</v>
      </c>
      <c r="S777" t="e">
        <f>VLOOKUP(J777,Demand_calculation!$B$2:$AA$402,20,0)</f>
        <v>#N/A</v>
      </c>
      <c r="T777" t="e">
        <f>VLOOKUP(J777,Demand_calculation!$B$2:$AA$402,21,0)</f>
        <v>#N/A</v>
      </c>
      <c r="U777" t="e">
        <f>VLOOKUP(J777,Demand_calculation!$B$2:$AA$402,22,0)</f>
        <v>#N/A</v>
      </c>
      <c r="V777" t="e">
        <f>VLOOKUP(J777,Demand_calculation!$B$2:$AA$402,23,0)</f>
        <v>#N/A</v>
      </c>
      <c r="W777" t="e">
        <f>VLOOKUP(J777,Demand_calculation!$B$2:$AA$402,24,0)</f>
        <v>#N/A</v>
      </c>
      <c r="X777" t="e">
        <f>VLOOKUP(J777,Demand_calculation!$B$2:$AA$402,25,0)</f>
        <v>#N/A</v>
      </c>
      <c r="Y777" t="e">
        <f>VLOOKUP(J777,Demand_calculation!$B$2:$AA$402,26,0)</f>
        <v>#N/A</v>
      </c>
    </row>
    <row r="778" spans="1:25">
      <c r="A778">
        <v>9175</v>
      </c>
      <c r="B778">
        <v>14</v>
      </c>
      <c r="C778" t="str">
        <f t="shared" si="132"/>
        <v>n14</v>
      </c>
      <c r="D778" t="str">
        <f>VLOOKUP(A778,Demand_calculation!$A$2:$B$402,2,0)</f>
        <v>load230</v>
      </c>
      <c r="F778" t="s">
        <v>12970</v>
      </c>
      <c r="G778" t="s">
        <v>11957</v>
      </c>
      <c r="I778" t="s">
        <v>12970</v>
      </c>
      <c r="J778" t="s">
        <v>11957</v>
      </c>
      <c r="K778" t="e">
        <f>VLOOKUP(J778,Demand_calculation!$B$2:$M$402,12,0)</f>
        <v>#N/A</v>
      </c>
      <c r="L778" t="e">
        <f>VLOOKUP(J778,Demand_calculation!$B$2:$AA$402,13,0)</f>
        <v>#N/A</v>
      </c>
      <c r="M778" t="e">
        <f>VLOOKUP(J778,Demand_calculation!$B$2:$AA$402,14,0)</f>
        <v>#N/A</v>
      </c>
      <c r="N778" t="e">
        <f>VLOOKUP(J778,Demand_calculation!$B$2:$AA$402,15,0)</f>
        <v>#N/A</v>
      </c>
      <c r="O778" t="e">
        <f>VLOOKUP(J778,Demand_calculation!$B$2:$AA$402,16,0)</f>
        <v>#N/A</v>
      </c>
      <c r="P778" t="e">
        <f>VLOOKUP(J778,Demand_calculation!$B$2:$AA$402,17,0)</f>
        <v>#N/A</v>
      </c>
      <c r="Q778" t="e">
        <f>VLOOKUP(J778,Demand_calculation!$B$2:$AA$402,18,0)</f>
        <v>#N/A</v>
      </c>
      <c r="R778" t="e">
        <f>VLOOKUP(J778,Demand_calculation!$B$2:$AA$402,19,0)</f>
        <v>#N/A</v>
      </c>
      <c r="S778" t="e">
        <f>VLOOKUP(J778,Demand_calculation!$B$2:$AA$402,20,0)</f>
        <v>#N/A</v>
      </c>
      <c r="T778" t="e">
        <f>VLOOKUP(J778,Demand_calculation!$B$2:$AA$402,21,0)</f>
        <v>#N/A</v>
      </c>
      <c r="U778" t="e">
        <f>VLOOKUP(J778,Demand_calculation!$B$2:$AA$402,22,0)</f>
        <v>#N/A</v>
      </c>
      <c r="V778" t="e">
        <f>VLOOKUP(J778,Demand_calculation!$B$2:$AA$402,23,0)</f>
        <v>#N/A</v>
      </c>
      <c r="W778" t="e">
        <f>VLOOKUP(J778,Demand_calculation!$B$2:$AA$402,24,0)</f>
        <v>#N/A</v>
      </c>
      <c r="X778" t="e">
        <f>VLOOKUP(J778,Demand_calculation!$B$2:$AA$402,25,0)</f>
        <v>#N/A</v>
      </c>
      <c r="Y778" t="e">
        <f>VLOOKUP(J778,Demand_calculation!$B$2:$AA$402,26,0)</f>
        <v>#N/A</v>
      </c>
    </row>
    <row r="779" spans="1:25">
      <c r="A779">
        <v>9175</v>
      </c>
      <c r="B779">
        <v>266</v>
      </c>
      <c r="C779" t="str">
        <f t="shared" si="132"/>
        <v>n266</v>
      </c>
      <c r="D779" t="str">
        <f>VLOOKUP(A779,Demand_calculation!$A$2:$B$402,2,0)</f>
        <v>load230</v>
      </c>
      <c r="F779" t="s">
        <v>12970</v>
      </c>
      <c r="G779" t="s">
        <v>11959</v>
      </c>
      <c r="I779" t="s">
        <v>12970</v>
      </c>
      <c r="J779" t="s">
        <v>11959</v>
      </c>
      <c r="K779" t="e">
        <f>VLOOKUP(J779,Demand_calculation!$B$2:$M$402,12,0)</f>
        <v>#N/A</v>
      </c>
      <c r="L779" t="e">
        <f>VLOOKUP(J779,Demand_calculation!$B$2:$AA$402,13,0)</f>
        <v>#N/A</v>
      </c>
      <c r="M779" t="e">
        <f>VLOOKUP(J779,Demand_calculation!$B$2:$AA$402,14,0)</f>
        <v>#N/A</v>
      </c>
      <c r="N779" t="e">
        <f>VLOOKUP(J779,Demand_calculation!$B$2:$AA$402,15,0)</f>
        <v>#N/A</v>
      </c>
      <c r="O779" t="e">
        <f>VLOOKUP(J779,Demand_calculation!$B$2:$AA$402,16,0)</f>
        <v>#N/A</v>
      </c>
      <c r="P779" t="e">
        <f>VLOOKUP(J779,Demand_calculation!$B$2:$AA$402,17,0)</f>
        <v>#N/A</v>
      </c>
      <c r="Q779" t="e">
        <f>VLOOKUP(J779,Demand_calculation!$B$2:$AA$402,18,0)</f>
        <v>#N/A</v>
      </c>
      <c r="R779" t="e">
        <f>VLOOKUP(J779,Demand_calculation!$B$2:$AA$402,19,0)</f>
        <v>#N/A</v>
      </c>
      <c r="S779" t="e">
        <f>VLOOKUP(J779,Demand_calculation!$B$2:$AA$402,20,0)</f>
        <v>#N/A</v>
      </c>
      <c r="T779" t="e">
        <f>VLOOKUP(J779,Demand_calculation!$B$2:$AA$402,21,0)</f>
        <v>#N/A</v>
      </c>
      <c r="U779" t="e">
        <f>VLOOKUP(J779,Demand_calculation!$B$2:$AA$402,22,0)</f>
        <v>#N/A</v>
      </c>
      <c r="V779" t="e">
        <f>VLOOKUP(J779,Demand_calculation!$B$2:$AA$402,23,0)</f>
        <v>#N/A</v>
      </c>
      <c r="W779" t="e">
        <f>VLOOKUP(J779,Demand_calculation!$B$2:$AA$402,24,0)</f>
        <v>#N/A</v>
      </c>
      <c r="X779" t="e">
        <f>VLOOKUP(J779,Demand_calculation!$B$2:$AA$402,25,0)</f>
        <v>#N/A</v>
      </c>
      <c r="Y779" t="e">
        <f>VLOOKUP(J779,Demand_calculation!$B$2:$AA$402,26,0)</f>
        <v>#N/A</v>
      </c>
    </row>
    <row r="780" spans="1:25">
      <c r="A780">
        <v>9176</v>
      </c>
      <c r="B780">
        <v>353</v>
      </c>
      <c r="C780" t="str">
        <f t="shared" si="132"/>
        <v>n353</v>
      </c>
      <c r="D780" t="str">
        <f>VLOOKUP(A780,Demand_calculation!$A$2:$B$402,2,0)</f>
        <v>load231</v>
      </c>
      <c r="F780" t="s">
        <v>12970</v>
      </c>
      <c r="G780" t="s">
        <v>11971</v>
      </c>
      <c r="I780" t="s">
        <v>12970</v>
      </c>
      <c r="J780" t="s">
        <v>11971</v>
      </c>
      <c r="K780" t="e">
        <f>VLOOKUP(J780,Demand_calculation!$B$2:$M$402,12,0)</f>
        <v>#N/A</v>
      </c>
      <c r="L780" t="e">
        <f>VLOOKUP(J780,Demand_calculation!$B$2:$AA$402,13,0)</f>
        <v>#N/A</v>
      </c>
      <c r="M780" t="e">
        <f>VLOOKUP(J780,Demand_calculation!$B$2:$AA$402,14,0)</f>
        <v>#N/A</v>
      </c>
      <c r="N780" t="e">
        <f>VLOOKUP(J780,Demand_calculation!$B$2:$AA$402,15,0)</f>
        <v>#N/A</v>
      </c>
      <c r="O780" t="e">
        <f>VLOOKUP(J780,Demand_calculation!$B$2:$AA$402,16,0)</f>
        <v>#N/A</v>
      </c>
      <c r="P780" t="e">
        <f>VLOOKUP(J780,Demand_calculation!$B$2:$AA$402,17,0)</f>
        <v>#N/A</v>
      </c>
      <c r="Q780" t="e">
        <f>VLOOKUP(J780,Demand_calculation!$B$2:$AA$402,18,0)</f>
        <v>#N/A</v>
      </c>
      <c r="R780" t="e">
        <f>VLOOKUP(J780,Demand_calculation!$B$2:$AA$402,19,0)</f>
        <v>#N/A</v>
      </c>
      <c r="S780" t="e">
        <f>VLOOKUP(J780,Demand_calculation!$B$2:$AA$402,20,0)</f>
        <v>#N/A</v>
      </c>
      <c r="T780" t="e">
        <f>VLOOKUP(J780,Demand_calculation!$B$2:$AA$402,21,0)</f>
        <v>#N/A</v>
      </c>
      <c r="U780" t="e">
        <f>VLOOKUP(J780,Demand_calculation!$B$2:$AA$402,22,0)</f>
        <v>#N/A</v>
      </c>
      <c r="V780" t="e">
        <f>VLOOKUP(J780,Demand_calculation!$B$2:$AA$402,23,0)</f>
        <v>#N/A</v>
      </c>
      <c r="W780" t="e">
        <f>VLOOKUP(J780,Demand_calculation!$B$2:$AA$402,24,0)</f>
        <v>#N/A</v>
      </c>
      <c r="X780" t="e">
        <f>VLOOKUP(J780,Demand_calculation!$B$2:$AA$402,25,0)</f>
        <v>#N/A</v>
      </c>
      <c r="Y780" t="e">
        <f>VLOOKUP(J780,Demand_calculation!$B$2:$AA$402,26,0)</f>
        <v>#N/A</v>
      </c>
    </row>
    <row r="781" spans="1:25">
      <c r="A781">
        <v>9176</v>
      </c>
      <c r="B781">
        <v>351</v>
      </c>
      <c r="C781" t="str">
        <f t="shared" si="132"/>
        <v>n351</v>
      </c>
      <c r="D781" t="str">
        <f>VLOOKUP(A781,Demand_calculation!$A$2:$B$402,2,0)</f>
        <v>load231</v>
      </c>
      <c r="F781" t="s">
        <v>12970</v>
      </c>
      <c r="G781" t="s">
        <v>11973</v>
      </c>
      <c r="I781" t="s">
        <v>12970</v>
      </c>
      <c r="J781" t="s">
        <v>11973</v>
      </c>
      <c r="K781" t="e">
        <f>VLOOKUP(J781,Demand_calculation!$B$2:$M$402,12,0)</f>
        <v>#N/A</v>
      </c>
      <c r="L781" t="e">
        <f>VLOOKUP(J781,Demand_calculation!$B$2:$AA$402,13,0)</f>
        <v>#N/A</v>
      </c>
      <c r="M781" t="e">
        <f>VLOOKUP(J781,Demand_calculation!$B$2:$AA$402,14,0)</f>
        <v>#N/A</v>
      </c>
      <c r="N781" t="e">
        <f>VLOOKUP(J781,Demand_calculation!$B$2:$AA$402,15,0)</f>
        <v>#N/A</v>
      </c>
      <c r="O781" t="e">
        <f>VLOOKUP(J781,Demand_calculation!$B$2:$AA$402,16,0)</f>
        <v>#N/A</v>
      </c>
      <c r="P781" t="e">
        <f>VLOOKUP(J781,Demand_calculation!$B$2:$AA$402,17,0)</f>
        <v>#N/A</v>
      </c>
      <c r="Q781" t="e">
        <f>VLOOKUP(J781,Demand_calculation!$B$2:$AA$402,18,0)</f>
        <v>#N/A</v>
      </c>
      <c r="R781" t="e">
        <f>VLOOKUP(J781,Demand_calculation!$B$2:$AA$402,19,0)</f>
        <v>#N/A</v>
      </c>
      <c r="S781" t="e">
        <f>VLOOKUP(J781,Demand_calculation!$B$2:$AA$402,20,0)</f>
        <v>#N/A</v>
      </c>
      <c r="T781" t="e">
        <f>VLOOKUP(J781,Demand_calculation!$B$2:$AA$402,21,0)</f>
        <v>#N/A</v>
      </c>
      <c r="U781" t="e">
        <f>VLOOKUP(J781,Demand_calculation!$B$2:$AA$402,22,0)</f>
        <v>#N/A</v>
      </c>
      <c r="V781" t="e">
        <f>VLOOKUP(J781,Demand_calculation!$B$2:$AA$402,23,0)</f>
        <v>#N/A</v>
      </c>
      <c r="W781" t="e">
        <f>VLOOKUP(J781,Demand_calculation!$B$2:$AA$402,24,0)</f>
        <v>#N/A</v>
      </c>
      <c r="X781" t="e">
        <f>VLOOKUP(J781,Demand_calculation!$B$2:$AA$402,25,0)</f>
        <v>#N/A</v>
      </c>
      <c r="Y781" t="e">
        <f>VLOOKUP(J781,Demand_calculation!$B$2:$AA$402,26,0)</f>
        <v>#N/A</v>
      </c>
    </row>
    <row r="782" spans="1:25">
      <c r="A782">
        <v>9176</v>
      </c>
      <c r="B782">
        <v>318</v>
      </c>
      <c r="C782" t="str">
        <f t="shared" si="132"/>
        <v>n318</v>
      </c>
      <c r="D782" t="str">
        <f>VLOOKUP(A782,Demand_calculation!$A$2:$B$402,2,0)</f>
        <v>load231</v>
      </c>
      <c r="F782" t="s">
        <v>12970</v>
      </c>
      <c r="G782" t="s">
        <v>11975</v>
      </c>
      <c r="I782" t="s">
        <v>12970</v>
      </c>
      <c r="J782" t="s">
        <v>11975</v>
      </c>
      <c r="K782" t="e">
        <f>VLOOKUP(J782,Demand_calculation!$B$2:$M$402,12,0)</f>
        <v>#N/A</v>
      </c>
      <c r="L782" t="e">
        <f>VLOOKUP(J782,Demand_calculation!$B$2:$AA$402,13,0)</f>
        <v>#N/A</v>
      </c>
      <c r="M782" t="e">
        <f>VLOOKUP(J782,Demand_calculation!$B$2:$AA$402,14,0)</f>
        <v>#N/A</v>
      </c>
      <c r="N782" t="e">
        <f>VLOOKUP(J782,Demand_calculation!$B$2:$AA$402,15,0)</f>
        <v>#N/A</v>
      </c>
      <c r="O782" t="e">
        <f>VLOOKUP(J782,Demand_calculation!$B$2:$AA$402,16,0)</f>
        <v>#N/A</v>
      </c>
      <c r="P782" t="e">
        <f>VLOOKUP(J782,Demand_calculation!$B$2:$AA$402,17,0)</f>
        <v>#N/A</v>
      </c>
      <c r="Q782" t="e">
        <f>VLOOKUP(J782,Demand_calculation!$B$2:$AA$402,18,0)</f>
        <v>#N/A</v>
      </c>
      <c r="R782" t="e">
        <f>VLOOKUP(J782,Demand_calculation!$B$2:$AA$402,19,0)</f>
        <v>#N/A</v>
      </c>
      <c r="S782" t="e">
        <f>VLOOKUP(J782,Demand_calculation!$B$2:$AA$402,20,0)</f>
        <v>#N/A</v>
      </c>
      <c r="T782" t="e">
        <f>VLOOKUP(J782,Demand_calculation!$B$2:$AA$402,21,0)</f>
        <v>#N/A</v>
      </c>
      <c r="U782" t="e">
        <f>VLOOKUP(J782,Demand_calculation!$B$2:$AA$402,22,0)</f>
        <v>#N/A</v>
      </c>
      <c r="V782" t="e">
        <f>VLOOKUP(J782,Demand_calculation!$B$2:$AA$402,23,0)</f>
        <v>#N/A</v>
      </c>
      <c r="W782" t="e">
        <f>VLOOKUP(J782,Demand_calculation!$B$2:$AA$402,24,0)</f>
        <v>#N/A</v>
      </c>
      <c r="X782" t="e">
        <f>VLOOKUP(J782,Demand_calculation!$B$2:$AA$402,25,0)</f>
        <v>#N/A</v>
      </c>
      <c r="Y782" t="e">
        <f>VLOOKUP(J782,Demand_calculation!$B$2:$AA$402,26,0)</f>
        <v>#N/A</v>
      </c>
    </row>
    <row r="783" spans="1:25">
      <c r="A783">
        <v>9176</v>
      </c>
      <c r="B783">
        <v>349</v>
      </c>
      <c r="C783" t="str">
        <f t="shared" si="132"/>
        <v>n349</v>
      </c>
      <c r="D783" t="str">
        <f>VLOOKUP(A783,Demand_calculation!$A$2:$B$402,2,0)</f>
        <v>load231</v>
      </c>
      <c r="F783" t="s">
        <v>12970</v>
      </c>
      <c r="G783" t="s">
        <v>11976</v>
      </c>
      <c r="I783" t="s">
        <v>12970</v>
      </c>
      <c r="J783" t="s">
        <v>11976</v>
      </c>
      <c r="K783" t="e">
        <f>VLOOKUP(J783,Demand_calculation!$B$2:$M$402,12,0)</f>
        <v>#N/A</v>
      </c>
      <c r="L783" t="e">
        <f>VLOOKUP(J783,Demand_calculation!$B$2:$AA$402,13,0)</f>
        <v>#N/A</v>
      </c>
      <c r="M783" t="e">
        <f>VLOOKUP(J783,Demand_calculation!$B$2:$AA$402,14,0)</f>
        <v>#N/A</v>
      </c>
      <c r="N783" t="e">
        <f>VLOOKUP(J783,Demand_calculation!$B$2:$AA$402,15,0)</f>
        <v>#N/A</v>
      </c>
      <c r="O783" t="e">
        <f>VLOOKUP(J783,Demand_calculation!$B$2:$AA$402,16,0)</f>
        <v>#N/A</v>
      </c>
      <c r="P783" t="e">
        <f>VLOOKUP(J783,Demand_calculation!$B$2:$AA$402,17,0)</f>
        <v>#N/A</v>
      </c>
      <c r="Q783" t="e">
        <f>VLOOKUP(J783,Demand_calculation!$B$2:$AA$402,18,0)</f>
        <v>#N/A</v>
      </c>
      <c r="R783" t="e">
        <f>VLOOKUP(J783,Demand_calculation!$B$2:$AA$402,19,0)</f>
        <v>#N/A</v>
      </c>
      <c r="S783" t="e">
        <f>VLOOKUP(J783,Demand_calculation!$B$2:$AA$402,20,0)</f>
        <v>#N/A</v>
      </c>
      <c r="T783" t="e">
        <f>VLOOKUP(J783,Demand_calculation!$B$2:$AA$402,21,0)</f>
        <v>#N/A</v>
      </c>
      <c r="U783" t="e">
        <f>VLOOKUP(J783,Demand_calculation!$B$2:$AA$402,22,0)</f>
        <v>#N/A</v>
      </c>
      <c r="V783" t="e">
        <f>VLOOKUP(J783,Demand_calculation!$B$2:$AA$402,23,0)</f>
        <v>#N/A</v>
      </c>
      <c r="W783" t="e">
        <f>VLOOKUP(J783,Demand_calculation!$B$2:$AA$402,24,0)</f>
        <v>#N/A</v>
      </c>
      <c r="X783" t="e">
        <f>VLOOKUP(J783,Demand_calculation!$B$2:$AA$402,25,0)</f>
        <v>#N/A</v>
      </c>
      <c r="Y783" t="e">
        <f>VLOOKUP(J783,Demand_calculation!$B$2:$AA$402,26,0)</f>
        <v>#N/A</v>
      </c>
    </row>
    <row r="784" spans="1:25">
      <c r="A784">
        <v>9177</v>
      </c>
      <c r="B784">
        <v>15</v>
      </c>
      <c r="C784" t="str">
        <f t="shared" si="132"/>
        <v>n15</v>
      </c>
      <c r="D784" t="str">
        <f>VLOOKUP(A784,Demand_calculation!$A$2:$B$402,2,0)</f>
        <v>load232</v>
      </c>
      <c r="F784" t="s">
        <v>12971</v>
      </c>
      <c r="G784" t="s">
        <v>11907</v>
      </c>
      <c r="I784" t="s">
        <v>12971</v>
      </c>
      <c r="J784" t="s">
        <v>11907</v>
      </c>
      <c r="K784" t="e">
        <f>VLOOKUP(J784,Demand_calculation!$B$2:$M$402,12,0)</f>
        <v>#N/A</v>
      </c>
      <c r="L784" t="e">
        <f>VLOOKUP(J784,Demand_calculation!$B$2:$AA$402,13,0)</f>
        <v>#N/A</v>
      </c>
      <c r="M784" t="e">
        <f>VLOOKUP(J784,Demand_calculation!$B$2:$AA$402,14,0)</f>
        <v>#N/A</v>
      </c>
      <c r="N784" t="e">
        <f>VLOOKUP(J784,Demand_calculation!$B$2:$AA$402,15,0)</f>
        <v>#N/A</v>
      </c>
      <c r="O784" t="e">
        <f>VLOOKUP(J784,Demand_calculation!$B$2:$AA$402,16,0)</f>
        <v>#N/A</v>
      </c>
      <c r="P784" t="e">
        <f>VLOOKUP(J784,Demand_calculation!$B$2:$AA$402,17,0)</f>
        <v>#N/A</v>
      </c>
      <c r="Q784" t="e">
        <f>VLOOKUP(J784,Demand_calculation!$B$2:$AA$402,18,0)</f>
        <v>#N/A</v>
      </c>
      <c r="R784" t="e">
        <f>VLOOKUP(J784,Demand_calculation!$B$2:$AA$402,19,0)</f>
        <v>#N/A</v>
      </c>
      <c r="S784" t="e">
        <f>VLOOKUP(J784,Demand_calculation!$B$2:$AA$402,20,0)</f>
        <v>#N/A</v>
      </c>
      <c r="T784" t="e">
        <f>VLOOKUP(J784,Demand_calculation!$B$2:$AA$402,21,0)</f>
        <v>#N/A</v>
      </c>
      <c r="U784" t="e">
        <f>VLOOKUP(J784,Demand_calculation!$B$2:$AA$402,22,0)</f>
        <v>#N/A</v>
      </c>
      <c r="V784" t="e">
        <f>VLOOKUP(J784,Demand_calculation!$B$2:$AA$402,23,0)</f>
        <v>#N/A</v>
      </c>
      <c r="W784" t="e">
        <f>VLOOKUP(J784,Demand_calculation!$B$2:$AA$402,24,0)</f>
        <v>#N/A</v>
      </c>
      <c r="X784" t="e">
        <f>VLOOKUP(J784,Demand_calculation!$B$2:$AA$402,25,0)</f>
        <v>#N/A</v>
      </c>
      <c r="Y784" t="e">
        <f>VLOOKUP(J784,Demand_calculation!$B$2:$AA$402,26,0)</f>
        <v>#N/A</v>
      </c>
    </row>
    <row r="785" spans="1:25">
      <c r="A785">
        <v>9177</v>
      </c>
      <c r="B785">
        <v>14</v>
      </c>
      <c r="C785" t="str">
        <f t="shared" si="132"/>
        <v>n14</v>
      </c>
      <c r="D785" t="str">
        <f>VLOOKUP(A785,Demand_calculation!$A$2:$B$402,2,0)</f>
        <v>load232</v>
      </c>
      <c r="F785" t="s">
        <v>12971</v>
      </c>
      <c r="G785" t="s">
        <v>11915</v>
      </c>
      <c r="I785" t="s">
        <v>12971</v>
      </c>
      <c r="J785" t="s">
        <v>11915</v>
      </c>
      <c r="K785" t="e">
        <f>VLOOKUP(J785,Demand_calculation!$B$2:$M$402,12,0)</f>
        <v>#N/A</v>
      </c>
      <c r="L785" t="e">
        <f>VLOOKUP(J785,Demand_calculation!$B$2:$AA$402,13,0)</f>
        <v>#N/A</v>
      </c>
      <c r="M785" t="e">
        <f>VLOOKUP(J785,Demand_calculation!$B$2:$AA$402,14,0)</f>
        <v>#N/A</v>
      </c>
      <c r="N785" t="e">
        <f>VLOOKUP(J785,Demand_calculation!$B$2:$AA$402,15,0)</f>
        <v>#N/A</v>
      </c>
      <c r="O785" t="e">
        <f>VLOOKUP(J785,Demand_calculation!$B$2:$AA$402,16,0)</f>
        <v>#N/A</v>
      </c>
      <c r="P785" t="e">
        <f>VLOOKUP(J785,Demand_calculation!$B$2:$AA$402,17,0)</f>
        <v>#N/A</v>
      </c>
      <c r="Q785" t="e">
        <f>VLOOKUP(J785,Demand_calculation!$B$2:$AA$402,18,0)</f>
        <v>#N/A</v>
      </c>
      <c r="R785" t="e">
        <f>VLOOKUP(J785,Demand_calculation!$B$2:$AA$402,19,0)</f>
        <v>#N/A</v>
      </c>
      <c r="S785" t="e">
        <f>VLOOKUP(J785,Demand_calculation!$B$2:$AA$402,20,0)</f>
        <v>#N/A</v>
      </c>
      <c r="T785" t="e">
        <f>VLOOKUP(J785,Demand_calculation!$B$2:$AA$402,21,0)</f>
        <v>#N/A</v>
      </c>
      <c r="U785" t="e">
        <f>VLOOKUP(J785,Demand_calculation!$B$2:$AA$402,22,0)</f>
        <v>#N/A</v>
      </c>
      <c r="V785" t="e">
        <f>VLOOKUP(J785,Demand_calculation!$B$2:$AA$402,23,0)</f>
        <v>#N/A</v>
      </c>
      <c r="W785" t="e">
        <f>VLOOKUP(J785,Demand_calculation!$B$2:$AA$402,24,0)</f>
        <v>#N/A</v>
      </c>
      <c r="X785" t="e">
        <f>VLOOKUP(J785,Demand_calculation!$B$2:$AA$402,25,0)</f>
        <v>#N/A</v>
      </c>
      <c r="Y785" t="e">
        <f>VLOOKUP(J785,Demand_calculation!$B$2:$AA$402,26,0)</f>
        <v>#N/A</v>
      </c>
    </row>
    <row r="786" spans="1:25">
      <c r="A786">
        <v>9177</v>
      </c>
      <c r="B786">
        <v>330</v>
      </c>
      <c r="C786" t="str">
        <f t="shared" si="132"/>
        <v>n330</v>
      </c>
      <c r="D786" t="str">
        <f>VLOOKUP(A786,Demand_calculation!$A$2:$B$402,2,0)</f>
        <v>load232</v>
      </c>
      <c r="F786" t="s">
        <v>12971</v>
      </c>
      <c r="G786" t="s">
        <v>11924</v>
      </c>
      <c r="I786" t="s">
        <v>12971</v>
      </c>
      <c r="J786" t="s">
        <v>11924</v>
      </c>
      <c r="K786" t="e">
        <f>VLOOKUP(J786,Demand_calculation!$B$2:$M$402,12,0)</f>
        <v>#N/A</v>
      </c>
      <c r="L786" t="e">
        <f>VLOOKUP(J786,Demand_calculation!$B$2:$AA$402,13,0)</f>
        <v>#N/A</v>
      </c>
      <c r="M786" t="e">
        <f>VLOOKUP(J786,Demand_calculation!$B$2:$AA$402,14,0)</f>
        <v>#N/A</v>
      </c>
      <c r="N786" t="e">
        <f>VLOOKUP(J786,Demand_calculation!$B$2:$AA$402,15,0)</f>
        <v>#N/A</v>
      </c>
      <c r="O786" t="e">
        <f>VLOOKUP(J786,Demand_calculation!$B$2:$AA$402,16,0)</f>
        <v>#N/A</v>
      </c>
      <c r="P786" t="e">
        <f>VLOOKUP(J786,Demand_calculation!$B$2:$AA$402,17,0)</f>
        <v>#N/A</v>
      </c>
      <c r="Q786" t="e">
        <f>VLOOKUP(J786,Demand_calculation!$B$2:$AA$402,18,0)</f>
        <v>#N/A</v>
      </c>
      <c r="R786" t="e">
        <f>VLOOKUP(J786,Demand_calculation!$B$2:$AA$402,19,0)</f>
        <v>#N/A</v>
      </c>
      <c r="S786" t="e">
        <f>VLOOKUP(J786,Demand_calculation!$B$2:$AA$402,20,0)</f>
        <v>#N/A</v>
      </c>
      <c r="T786" t="e">
        <f>VLOOKUP(J786,Demand_calculation!$B$2:$AA$402,21,0)</f>
        <v>#N/A</v>
      </c>
      <c r="U786" t="e">
        <f>VLOOKUP(J786,Demand_calculation!$B$2:$AA$402,22,0)</f>
        <v>#N/A</v>
      </c>
      <c r="V786" t="e">
        <f>VLOOKUP(J786,Demand_calculation!$B$2:$AA$402,23,0)</f>
        <v>#N/A</v>
      </c>
      <c r="W786" t="e">
        <f>VLOOKUP(J786,Demand_calculation!$B$2:$AA$402,24,0)</f>
        <v>#N/A</v>
      </c>
      <c r="X786" t="e">
        <f>VLOOKUP(J786,Demand_calculation!$B$2:$AA$402,25,0)</f>
        <v>#N/A</v>
      </c>
      <c r="Y786" t="e">
        <f>VLOOKUP(J786,Demand_calculation!$B$2:$AA$402,26,0)</f>
        <v>#N/A</v>
      </c>
    </row>
    <row r="787" spans="1:25">
      <c r="A787">
        <v>9177</v>
      </c>
      <c r="B787">
        <v>352</v>
      </c>
      <c r="C787" t="str">
        <f t="shared" si="132"/>
        <v>n352</v>
      </c>
      <c r="D787" t="str">
        <f>VLOOKUP(A787,Demand_calculation!$A$2:$B$402,2,0)</f>
        <v>load232</v>
      </c>
      <c r="F787" t="s">
        <v>12971</v>
      </c>
      <c r="G787" t="s">
        <v>11925</v>
      </c>
      <c r="I787" t="s">
        <v>12971</v>
      </c>
      <c r="J787" t="s">
        <v>11925</v>
      </c>
      <c r="K787" t="e">
        <f>VLOOKUP(J787,Demand_calculation!$B$2:$M$402,12,0)</f>
        <v>#N/A</v>
      </c>
      <c r="L787" t="e">
        <f>VLOOKUP(J787,Demand_calculation!$B$2:$AA$402,13,0)</f>
        <v>#N/A</v>
      </c>
      <c r="M787" t="e">
        <f>VLOOKUP(J787,Demand_calculation!$B$2:$AA$402,14,0)</f>
        <v>#N/A</v>
      </c>
      <c r="N787" t="e">
        <f>VLOOKUP(J787,Demand_calculation!$B$2:$AA$402,15,0)</f>
        <v>#N/A</v>
      </c>
      <c r="O787" t="e">
        <f>VLOOKUP(J787,Demand_calculation!$B$2:$AA$402,16,0)</f>
        <v>#N/A</v>
      </c>
      <c r="P787" t="e">
        <f>VLOOKUP(J787,Demand_calculation!$B$2:$AA$402,17,0)</f>
        <v>#N/A</v>
      </c>
      <c r="Q787" t="e">
        <f>VLOOKUP(J787,Demand_calculation!$B$2:$AA$402,18,0)</f>
        <v>#N/A</v>
      </c>
      <c r="R787" t="e">
        <f>VLOOKUP(J787,Demand_calculation!$B$2:$AA$402,19,0)</f>
        <v>#N/A</v>
      </c>
      <c r="S787" t="e">
        <f>VLOOKUP(J787,Demand_calculation!$B$2:$AA$402,20,0)</f>
        <v>#N/A</v>
      </c>
      <c r="T787" t="e">
        <f>VLOOKUP(J787,Demand_calculation!$B$2:$AA$402,21,0)</f>
        <v>#N/A</v>
      </c>
      <c r="U787" t="e">
        <f>VLOOKUP(J787,Demand_calculation!$B$2:$AA$402,22,0)</f>
        <v>#N/A</v>
      </c>
      <c r="V787" t="e">
        <f>VLOOKUP(J787,Demand_calculation!$B$2:$AA$402,23,0)</f>
        <v>#N/A</v>
      </c>
      <c r="W787" t="e">
        <f>VLOOKUP(J787,Demand_calculation!$B$2:$AA$402,24,0)</f>
        <v>#N/A</v>
      </c>
      <c r="X787" t="e">
        <f>VLOOKUP(J787,Demand_calculation!$B$2:$AA$402,25,0)</f>
        <v>#N/A</v>
      </c>
      <c r="Y787" t="e">
        <f>VLOOKUP(J787,Demand_calculation!$B$2:$AA$402,26,0)</f>
        <v>#N/A</v>
      </c>
    </row>
    <row r="788" spans="1:25">
      <c r="A788">
        <v>9178</v>
      </c>
      <c r="B788">
        <v>352</v>
      </c>
      <c r="C788" t="str">
        <f t="shared" si="132"/>
        <v>n352</v>
      </c>
      <c r="D788" t="str">
        <f>VLOOKUP(A788,Demand_calculation!$A$2:$B$402,2,0)</f>
        <v>load233</v>
      </c>
      <c r="F788" t="s">
        <v>12971</v>
      </c>
      <c r="G788" t="s">
        <v>11975</v>
      </c>
      <c r="I788" t="s">
        <v>12971</v>
      </c>
      <c r="J788" t="s">
        <v>11975</v>
      </c>
      <c r="K788" t="e">
        <f>VLOOKUP(J788,Demand_calculation!$B$2:$M$402,12,0)</f>
        <v>#N/A</v>
      </c>
      <c r="L788" t="e">
        <f>VLOOKUP(J788,Demand_calculation!$B$2:$AA$402,13,0)</f>
        <v>#N/A</v>
      </c>
      <c r="M788" t="e">
        <f>VLOOKUP(J788,Demand_calculation!$B$2:$AA$402,14,0)</f>
        <v>#N/A</v>
      </c>
      <c r="N788" t="e">
        <f>VLOOKUP(J788,Demand_calculation!$B$2:$AA$402,15,0)</f>
        <v>#N/A</v>
      </c>
      <c r="O788" t="e">
        <f>VLOOKUP(J788,Demand_calculation!$B$2:$AA$402,16,0)</f>
        <v>#N/A</v>
      </c>
      <c r="P788" t="e">
        <f>VLOOKUP(J788,Demand_calculation!$B$2:$AA$402,17,0)</f>
        <v>#N/A</v>
      </c>
      <c r="Q788" t="e">
        <f>VLOOKUP(J788,Demand_calculation!$B$2:$AA$402,18,0)</f>
        <v>#N/A</v>
      </c>
      <c r="R788" t="e">
        <f>VLOOKUP(J788,Demand_calculation!$B$2:$AA$402,19,0)</f>
        <v>#N/A</v>
      </c>
      <c r="S788" t="e">
        <f>VLOOKUP(J788,Demand_calculation!$B$2:$AA$402,20,0)</f>
        <v>#N/A</v>
      </c>
      <c r="T788" t="e">
        <f>VLOOKUP(J788,Demand_calculation!$B$2:$AA$402,21,0)</f>
        <v>#N/A</v>
      </c>
      <c r="U788" t="e">
        <f>VLOOKUP(J788,Demand_calculation!$B$2:$AA$402,22,0)</f>
        <v>#N/A</v>
      </c>
      <c r="V788" t="e">
        <f>VLOOKUP(J788,Demand_calculation!$B$2:$AA$402,23,0)</f>
        <v>#N/A</v>
      </c>
      <c r="W788" t="e">
        <f>VLOOKUP(J788,Demand_calculation!$B$2:$AA$402,24,0)</f>
        <v>#N/A</v>
      </c>
      <c r="X788" t="e">
        <f>VLOOKUP(J788,Demand_calculation!$B$2:$AA$402,25,0)</f>
        <v>#N/A</v>
      </c>
      <c r="Y788" t="e">
        <f>VLOOKUP(J788,Demand_calculation!$B$2:$AA$402,26,0)</f>
        <v>#N/A</v>
      </c>
    </row>
    <row r="789" spans="1:25">
      <c r="A789">
        <v>9178</v>
      </c>
      <c r="B789">
        <v>354</v>
      </c>
      <c r="C789" t="str">
        <f t="shared" si="132"/>
        <v>n354</v>
      </c>
      <c r="D789" t="str">
        <f>VLOOKUP(A789,Demand_calculation!$A$2:$B$402,2,0)</f>
        <v>load233</v>
      </c>
      <c r="F789" t="s">
        <v>12883</v>
      </c>
      <c r="G789" t="s">
        <v>11916</v>
      </c>
      <c r="I789" t="s">
        <v>12883</v>
      </c>
      <c r="J789" t="s">
        <v>11916</v>
      </c>
      <c r="K789" t="e">
        <f>VLOOKUP(J789,Demand_calculation!$B$2:$M$402,12,0)</f>
        <v>#N/A</v>
      </c>
      <c r="L789" t="e">
        <f>VLOOKUP(J789,Demand_calculation!$B$2:$AA$402,13,0)</f>
        <v>#N/A</v>
      </c>
      <c r="M789" t="e">
        <f>VLOOKUP(J789,Demand_calculation!$B$2:$AA$402,14,0)</f>
        <v>#N/A</v>
      </c>
      <c r="N789" t="e">
        <f>VLOOKUP(J789,Demand_calculation!$B$2:$AA$402,15,0)</f>
        <v>#N/A</v>
      </c>
      <c r="O789" t="e">
        <f>VLOOKUP(J789,Demand_calculation!$B$2:$AA$402,16,0)</f>
        <v>#N/A</v>
      </c>
      <c r="P789" t="e">
        <f>VLOOKUP(J789,Demand_calculation!$B$2:$AA$402,17,0)</f>
        <v>#N/A</v>
      </c>
      <c r="Q789" t="e">
        <f>VLOOKUP(J789,Demand_calculation!$B$2:$AA$402,18,0)</f>
        <v>#N/A</v>
      </c>
      <c r="R789" t="e">
        <f>VLOOKUP(J789,Demand_calculation!$B$2:$AA$402,19,0)</f>
        <v>#N/A</v>
      </c>
      <c r="S789" t="e">
        <f>VLOOKUP(J789,Demand_calculation!$B$2:$AA$402,20,0)</f>
        <v>#N/A</v>
      </c>
      <c r="T789" t="e">
        <f>VLOOKUP(J789,Demand_calculation!$B$2:$AA$402,21,0)</f>
        <v>#N/A</v>
      </c>
      <c r="U789" t="e">
        <f>VLOOKUP(J789,Demand_calculation!$B$2:$AA$402,22,0)</f>
        <v>#N/A</v>
      </c>
      <c r="V789" t="e">
        <f>VLOOKUP(J789,Demand_calculation!$B$2:$AA$402,23,0)</f>
        <v>#N/A</v>
      </c>
      <c r="W789" t="e">
        <f>VLOOKUP(J789,Demand_calculation!$B$2:$AA$402,24,0)</f>
        <v>#N/A</v>
      </c>
      <c r="X789" t="e">
        <f>VLOOKUP(J789,Demand_calculation!$B$2:$AA$402,25,0)</f>
        <v>#N/A</v>
      </c>
      <c r="Y789" t="e">
        <f>VLOOKUP(J789,Demand_calculation!$B$2:$AA$402,26,0)</f>
        <v>#N/A</v>
      </c>
    </row>
    <row r="790" spans="1:25">
      <c r="A790">
        <v>9178</v>
      </c>
      <c r="B790">
        <v>14</v>
      </c>
      <c r="C790" t="str">
        <f t="shared" si="132"/>
        <v>n14</v>
      </c>
      <c r="D790" t="str">
        <f>VLOOKUP(A790,Demand_calculation!$A$2:$B$402,2,0)</f>
        <v>load233</v>
      </c>
      <c r="F790" t="s">
        <v>12883</v>
      </c>
      <c r="G790" t="s">
        <v>11917</v>
      </c>
      <c r="I790" t="s">
        <v>12883</v>
      </c>
      <c r="J790" t="s">
        <v>11917</v>
      </c>
      <c r="K790" t="e">
        <f>VLOOKUP(J790,Demand_calculation!$B$2:$M$402,12,0)</f>
        <v>#N/A</v>
      </c>
      <c r="L790" t="e">
        <f>VLOOKUP(J790,Demand_calculation!$B$2:$AA$402,13,0)</f>
        <v>#N/A</v>
      </c>
      <c r="M790" t="e">
        <f>VLOOKUP(J790,Demand_calculation!$B$2:$AA$402,14,0)</f>
        <v>#N/A</v>
      </c>
      <c r="N790" t="e">
        <f>VLOOKUP(J790,Demand_calculation!$B$2:$AA$402,15,0)</f>
        <v>#N/A</v>
      </c>
      <c r="O790" t="e">
        <f>VLOOKUP(J790,Demand_calculation!$B$2:$AA$402,16,0)</f>
        <v>#N/A</v>
      </c>
      <c r="P790" t="e">
        <f>VLOOKUP(J790,Demand_calculation!$B$2:$AA$402,17,0)</f>
        <v>#N/A</v>
      </c>
      <c r="Q790" t="e">
        <f>VLOOKUP(J790,Demand_calculation!$B$2:$AA$402,18,0)</f>
        <v>#N/A</v>
      </c>
      <c r="R790" t="e">
        <f>VLOOKUP(J790,Demand_calculation!$B$2:$AA$402,19,0)</f>
        <v>#N/A</v>
      </c>
      <c r="S790" t="e">
        <f>VLOOKUP(J790,Demand_calculation!$B$2:$AA$402,20,0)</f>
        <v>#N/A</v>
      </c>
      <c r="T790" t="e">
        <f>VLOOKUP(J790,Demand_calculation!$B$2:$AA$402,21,0)</f>
        <v>#N/A</v>
      </c>
      <c r="U790" t="e">
        <f>VLOOKUP(J790,Demand_calculation!$B$2:$AA$402,22,0)</f>
        <v>#N/A</v>
      </c>
      <c r="V790" t="e">
        <f>VLOOKUP(J790,Demand_calculation!$B$2:$AA$402,23,0)</f>
        <v>#N/A</v>
      </c>
      <c r="W790" t="e">
        <f>VLOOKUP(J790,Demand_calculation!$B$2:$AA$402,24,0)</f>
        <v>#N/A</v>
      </c>
      <c r="X790" t="e">
        <f>VLOOKUP(J790,Demand_calculation!$B$2:$AA$402,25,0)</f>
        <v>#N/A</v>
      </c>
      <c r="Y790" t="e">
        <f>VLOOKUP(J790,Demand_calculation!$B$2:$AA$402,26,0)</f>
        <v>#N/A</v>
      </c>
    </row>
    <row r="791" spans="1:25">
      <c r="A791">
        <v>9178</v>
      </c>
      <c r="B791">
        <v>13</v>
      </c>
      <c r="C791" t="str">
        <f t="shared" si="132"/>
        <v>n13</v>
      </c>
      <c r="D791" t="str">
        <f>VLOOKUP(A791,Demand_calculation!$A$2:$B$402,2,0)</f>
        <v>load233</v>
      </c>
      <c r="F791" t="s">
        <v>12883</v>
      </c>
      <c r="G791" t="s">
        <v>11925</v>
      </c>
      <c r="I791" t="s">
        <v>12883</v>
      </c>
      <c r="J791" t="s">
        <v>11925</v>
      </c>
      <c r="K791" t="e">
        <f>VLOOKUP(J791,Demand_calculation!$B$2:$M$402,12,0)</f>
        <v>#N/A</v>
      </c>
      <c r="L791" t="e">
        <f>VLOOKUP(J791,Demand_calculation!$B$2:$AA$402,13,0)</f>
        <v>#N/A</v>
      </c>
      <c r="M791" t="e">
        <f>VLOOKUP(J791,Demand_calculation!$B$2:$AA$402,14,0)</f>
        <v>#N/A</v>
      </c>
      <c r="N791" t="e">
        <f>VLOOKUP(J791,Demand_calculation!$B$2:$AA$402,15,0)</f>
        <v>#N/A</v>
      </c>
      <c r="O791" t="e">
        <f>VLOOKUP(J791,Demand_calculation!$B$2:$AA$402,16,0)</f>
        <v>#N/A</v>
      </c>
      <c r="P791" t="e">
        <f>VLOOKUP(J791,Demand_calculation!$B$2:$AA$402,17,0)</f>
        <v>#N/A</v>
      </c>
      <c r="Q791" t="e">
        <f>VLOOKUP(J791,Demand_calculation!$B$2:$AA$402,18,0)</f>
        <v>#N/A</v>
      </c>
      <c r="R791" t="e">
        <f>VLOOKUP(J791,Demand_calculation!$B$2:$AA$402,19,0)</f>
        <v>#N/A</v>
      </c>
      <c r="S791" t="e">
        <f>VLOOKUP(J791,Demand_calculation!$B$2:$AA$402,20,0)</f>
        <v>#N/A</v>
      </c>
      <c r="T791" t="e">
        <f>VLOOKUP(J791,Demand_calculation!$B$2:$AA$402,21,0)</f>
        <v>#N/A</v>
      </c>
      <c r="U791" t="e">
        <f>VLOOKUP(J791,Demand_calculation!$B$2:$AA$402,22,0)</f>
        <v>#N/A</v>
      </c>
      <c r="V791" t="e">
        <f>VLOOKUP(J791,Demand_calculation!$B$2:$AA$402,23,0)</f>
        <v>#N/A</v>
      </c>
      <c r="W791" t="e">
        <f>VLOOKUP(J791,Demand_calculation!$B$2:$AA$402,24,0)</f>
        <v>#N/A</v>
      </c>
      <c r="X791" t="e">
        <f>VLOOKUP(J791,Demand_calculation!$B$2:$AA$402,25,0)</f>
        <v>#N/A</v>
      </c>
      <c r="Y791" t="e">
        <f>VLOOKUP(J791,Demand_calculation!$B$2:$AA$402,26,0)</f>
        <v>#N/A</v>
      </c>
    </row>
    <row r="792" spans="1:25">
      <c r="A792">
        <v>9179</v>
      </c>
      <c r="B792">
        <v>19</v>
      </c>
      <c r="C792" t="str">
        <f t="shared" si="132"/>
        <v>n19</v>
      </c>
      <c r="D792" t="str">
        <f>VLOOKUP(A792,Demand_calculation!$A$2:$B$402,2,0)</f>
        <v>load234</v>
      </c>
      <c r="F792" t="s">
        <v>12883</v>
      </c>
      <c r="G792" t="s">
        <v>11935</v>
      </c>
      <c r="I792" t="s">
        <v>12883</v>
      </c>
      <c r="J792" t="s">
        <v>11935</v>
      </c>
      <c r="K792" t="e">
        <f>VLOOKUP(J792,Demand_calculation!$B$2:$M$402,12,0)</f>
        <v>#N/A</v>
      </c>
      <c r="L792" t="e">
        <f>VLOOKUP(J792,Demand_calculation!$B$2:$AA$402,13,0)</f>
        <v>#N/A</v>
      </c>
      <c r="M792" t="e">
        <f>VLOOKUP(J792,Demand_calculation!$B$2:$AA$402,14,0)</f>
        <v>#N/A</v>
      </c>
      <c r="N792" t="e">
        <f>VLOOKUP(J792,Demand_calculation!$B$2:$AA$402,15,0)</f>
        <v>#N/A</v>
      </c>
      <c r="O792" t="e">
        <f>VLOOKUP(J792,Demand_calculation!$B$2:$AA$402,16,0)</f>
        <v>#N/A</v>
      </c>
      <c r="P792" t="e">
        <f>VLOOKUP(J792,Demand_calculation!$B$2:$AA$402,17,0)</f>
        <v>#N/A</v>
      </c>
      <c r="Q792" t="e">
        <f>VLOOKUP(J792,Demand_calculation!$B$2:$AA$402,18,0)</f>
        <v>#N/A</v>
      </c>
      <c r="R792" t="e">
        <f>VLOOKUP(J792,Demand_calculation!$B$2:$AA$402,19,0)</f>
        <v>#N/A</v>
      </c>
      <c r="S792" t="e">
        <f>VLOOKUP(J792,Demand_calculation!$B$2:$AA$402,20,0)</f>
        <v>#N/A</v>
      </c>
      <c r="T792" t="e">
        <f>VLOOKUP(J792,Demand_calculation!$B$2:$AA$402,21,0)</f>
        <v>#N/A</v>
      </c>
      <c r="U792" t="e">
        <f>VLOOKUP(J792,Demand_calculation!$B$2:$AA$402,22,0)</f>
        <v>#N/A</v>
      </c>
      <c r="V792" t="e">
        <f>VLOOKUP(J792,Demand_calculation!$B$2:$AA$402,23,0)</f>
        <v>#N/A</v>
      </c>
      <c r="W792" t="e">
        <f>VLOOKUP(J792,Demand_calculation!$B$2:$AA$402,24,0)</f>
        <v>#N/A</v>
      </c>
      <c r="X792" t="e">
        <f>VLOOKUP(J792,Demand_calculation!$B$2:$AA$402,25,0)</f>
        <v>#N/A</v>
      </c>
      <c r="Y792" t="e">
        <f>VLOOKUP(J792,Demand_calculation!$B$2:$AA$402,26,0)</f>
        <v>#N/A</v>
      </c>
    </row>
    <row r="793" spans="1:25">
      <c r="A793">
        <v>9179</v>
      </c>
      <c r="B793">
        <v>13</v>
      </c>
      <c r="C793" t="str">
        <f t="shared" si="132"/>
        <v>n13</v>
      </c>
      <c r="D793" t="str">
        <f>VLOOKUP(A793,Demand_calculation!$A$2:$B$402,2,0)</f>
        <v>load234</v>
      </c>
      <c r="F793" t="s">
        <v>12883</v>
      </c>
      <c r="G793" t="s">
        <v>11936</v>
      </c>
      <c r="I793" t="s">
        <v>12883</v>
      </c>
      <c r="J793" t="s">
        <v>11936</v>
      </c>
      <c r="K793" t="e">
        <f>VLOOKUP(J793,Demand_calculation!$B$2:$M$402,12,0)</f>
        <v>#N/A</v>
      </c>
      <c r="L793" t="e">
        <f>VLOOKUP(J793,Demand_calculation!$B$2:$AA$402,13,0)</f>
        <v>#N/A</v>
      </c>
      <c r="M793" t="e">
        <f>VLOOKUP(J793,Demand_calculation!$B$2:$AA$402,14,0)</f>
        <v>#N/A</v>
      </c>
      <c r="N793" t="e">
        <f>VLOOKUP(J793,Demand_calculation!$B$2:$AA$402,15,0)</f>
        <v>#N/A</v>
      </c>
      <c r="O793" t="e">
        <f>VLOOKUP(J793,Demand_calculation!$B$2:$AA$402,16,0)</f>
        <v>#N/A</v>
      </c>
      <c r="P793" t="e">
        <f>VLOOKUP(J793,Demand_calculation!$B$2:$AA$402,17,0)</f>
        <v>#N/A</v>
      </c>
      <c r="Q793" t="e">
        <f>VLOOKUP(J793,Demand_calculation!$B$2:$AA$402,18,0)</f>
        <v>#N/A</v>
      </c>
      <c r="R793" t="e">
        <f>VLOOKUP(J793,Demand_calculation!$B$2:$AA$402,19,0)</f>
        <v>#N/A</v>
      </c>
      <c r="S793" t="e">
        <f>VLOOKUP(J793,Demand_calculation!$B$2:$AA$402,20,0)</f>
        <v>#N/A</v>
      </c>
      <c r="T793" t="e">
        <f>VLOOKUP(J793,Demand_calculation!$B$2:$AA$402,21,0)</f>
        <v>#N/A</v>
      </c>
      <c r="U793" t="e">
        <f>VLOOKUP(J793,Demand_calculation!$B$2:$AA$402,22,0)</f>
        <v>#N/A</v>
      </c>
      <c r="V793" t="e">
        <f>VLOOKUP(J793,Demand_calculation!$B$2:$AA$402,23,0)</f>
        <v>#N/A</v>
      </c>
      <c r="W793" t="e">
        <f>VLOOKUP(J793,Demand_calculation!$B$2:$AA$402,24,0)</f>
        <v>#N/A</v>
      </c>
      <c r="X793" t="e">
        <f>VLOOKUP(J793,Demand_calculation!$B$2:$AA$402,25,0)</f>
        <v>#N/A</v>
      </c>
      <c r="Y793" t="e">
        <f>VLOOKUP(J793,Demand_calculation!$B$2:$AA$402,26,0)</f>
        <v>#N/A</v>
      </c>
    </row>
    <row r="794" spans="1:25">
      <c r="A794">
        <v>9179</v>
      </c>
      <c r="B794">
        <v>64</v>
      </c>
      <c r="C794" t="str">
        <f t="shared" si="132"/>
        <v>n64</v>
      </c>
      <c r="D794" t="str">
        <f>VLOOKUP(A794,Demand_calculation!$A$2:$B$402,2,0)</f>
        <v>load234</v>
      </c>
      <c r="F794" t="s">
        <v>12882</v>
      </c>
      <c r="G794" t="s">
        <v>11915</v>
      </c>
      <c r="I794" t="s">
        <v>12882</v>
      </c>
      <c r="J794" t="s">
        <v>11915</v>
      </c>
      <c r="K794" t="e">
        <f>VLOOKUP(J794,Demand_calculation!$B$2:$M$402,12,0)</f>
        <v>#N/A</v>
      </c>
      <c r="L794" t="e">
        <f>VLOOKUP(J794,Demand_calculation!$B$2:$AA$402,13,0)</f>
        <v>#N/A</v>
      </c>
      <c r="M794" t="e">
        <f>VLOOKUP(J794,Demand_calculation!$B$2:$AA$402,14,0)</f>
        <v>#N/A</v>
      </c>
      <c r="N794" t="e">
        <f>VLOOKUP(J794,Demand_calculation!$B$2:$AA$402,15,0)</f>
        <v>#N/A</v>
      </c>
      <c r="O794" t="e">
        <f>VLOOKUP(J794,Demand_calculation!$B$2:$AA$402,16,0)</f>
        <v>#N/A</v>
      </c>
      <c r="P794" t="e">
        <f>VLOOKUP(J794,Demand_calculation!$B$2:$AA$402,17,0)</f>
        <v>#N/A</v>
      </c>
      <c r="Q794" t="e">
        <f>VLOOKUP(J794,Demand_calculation!$B$2:$AA$402,18,0)</f>
        <v>#N/A</v>
      </c>
      <c r="R794" t="e">
        <f>VLOOKUP(J794,Demand_calculation!$B$2:$AA$402,19,0)</f>
        <v>#N/A</v>
      </c>
      <c r="S794" t="e">
        <f>VLOOKUP(J794,Demand_calculation!$B$2:$AA$402,20,0)</f>
        <v>#N/A</v>
      </c>
      <c r="T794" t="e">
        <f>VLOOKUP(J794,Demand_calculation!$B$2:$AA$402,21,0)</f>
        <v>#N/A</v>
      </c>
      <c r="U794" t="e">
        <f>VLOOKUP(J794,Demand_calculation!$B$2:$AA$402,22,0)</f>
        <v>#N/A</v>
      </c>
      <c r="V794" t="e">
        <f>VLOOKUP(J794,Demand_calculation!$B$2:$AA$402,23,0)</f>
        <v>#N/A</v>
      </c>
      <c r="W794" t="e">
        <f>VLOOKUP(J794,Demand_calculation!$B$2:$AA$402,24,0)</f>
        <v>#N/A</v>
      </c>
      <c r="X794" t="e">
        <f>VLOOKUP(J794,Demand_calculation!$B$2:$AA$402,25,0)</f>
        <v>#N/A</v>
      </c>
      <c r="Y794" t="e">
        <f>VLOOKUP(J794,Demand_calculation!$B$2:$AA$402,26,0)</f>
        <v>#N/A</v>
      </c>
    </row>
    <row r="795" spans="1:25">
      <c r="A795">
        <v>9179</v>
      </c>
      <c r="B795">
        <v>316</v>
      </c>
      <c r="C795" t="str">
        <f t="shared" si="132"/>
        <v>n316</v>
      </c>
      <c r="D795" t="str">
        <f>VLOOKUP(A795,Demand_calculation!$A$2:$B$402,2,0)</f>
        <v>load234</v>
      </c>
      <c r="F795" t="s">
        <v>12882</v>
      </c>
      <c r="G795" t="s">
        <v>11925</v>
      </c>
      <c r="I795" t="s">
        <v>12882</v>
      </c>
      <c r="J795" t="s">
        <v>11925</v>
      </c>
      <c r="K795" t="e">
        <f>VLOOKUP(J795,Demand_calculation!$B$2:$M$402,12,0)</f>
        <v>#N/A</v>
      </c>
      <c r="L795" t="e">
        <f>VLOOKUP(J795,Demand_calculation!$B$2:$AA$402,13,0)</f>
        <v>#N/A</v>
      </c>
      <c r="M795" t="e">
        <f>VLOOKUP(J795,Demand_calculation!$B$2:$AA$402,14,0)</f>
        <v>#N/A</v>
      </c>
      <c r="N795" t="e">
        <f>VLOOKUP(J795,Demand_calculation!$B$2:$AA$402,15,0)</f>
        <v>#N/A</v>
      </c>
      <c r="O795" t="e">
        <f>VLOOKUP(J795,Demand_calculation!$B$2:$AA$402,16,0)</f>
        <v>#N/A</v>
      </c>
      <c r="P795" t="e">
        <f>VLOOKUP(J795,Demand_calculation!$B$2:$AA$402,17,0)</f>
        <v>#N/A</v>
      </c>
      <c r="Q795" t="e">
        <f>VLOOKUP(J795,Demand_calculation!$B$2:$AA$402,18,0)</f>
        <v>#N/A</v>
      </c>
      <c r="R795" t="e">
        <f>VLOOKUP(J795,Demand_calculation!$B$2:$AA$402,19,0)</f>
        <v>#N/A</v>
      </c>
      <c r="S795" t="e">
        <f>VLOOKUP(J795,Demand_calculation!$B$2:$AA$402,20,0)</f>
        <v>#N/A</v>
      </c>
      <c r="T795" t="e">
        <f>VLOOKUP(J795,Demand_calculation!$B$2:$AA$402,21,0)</f>
        <v>#N/A</v>
      </c>
      <c r="U795" t="e">
        <f>VLOOKUP(J795,Demand_calculation!$B$2:$AA$402,22,0)</f>
        <v>#N/A</v>
      </c>
      <c r="V795" t="e">
        <f>VLOOKUP(J795,Demand_calculation!$B$2:$AA$402,23,0)</f>
        <v>#N/A</v>
      </c>
      <c r="W795" t="e">
        <f>VLOOKUP(J795,Demand_calculation!$B$2:$AA$402,24,0)</f>
        <v>#N/A</v>
      </c>
      <c r="X795" t="e">
        <f>VLOOKUP(J795,Demand_calculation!$B$2:$AA$402,25,0)</f>
        <v>#N/A</v>
      </c>
      <c r="Y795" t="e">
        <f>VLOOKUP(J795,Demand_calculation!$B$2:$AA$402,26,0)</f>
        <v>#N/A</v>
      </c>
    </row>
    <row r="796" spans="1:25">
      <c r="A796">
        <v>9180</v>
      </c>
      <c r="B796">
        <v>433</v>
      </c>
      <c r="C796" t="str">
        <f t="shared" si="132"/>
        <v>n433</v>
      </c>
      <c r="D796" t="str">
        <f>VLOOKUP(A796,Demand_calculation!$A$2:$B$402,2,0)</f>
        <v>load235</v>
      </c>
      <c r="F796" t="s">
        <v>12882</v>
      </c>
      <c r="G796" t="s">
        <v>11935</v>
      </c>
      <c r="I796" t="s">
        <v>12882</v>
      </c>
      <c r="J796" t="s">
        <v>11935</v>
      </c>
      <c r="K796" t="e">
        <f>VLOOKUP(J796,Demand_calculation!$B$2:$M$402,12,0)</f>
        <v>#N/A</v>
      </c>
      <c r="L796" t="e">
        <f>VLOOKUP(J796,Demand_calculation!$B$2:$AA$402,13,0)</f>
        <v>#N/A</v>
      </c>
      <c r="M796" t="e">
        <f>VLOOKUP(J796,Demand_calculation!$B$2:$AA$402,14,0)</f>
        <v>#N/A</v>
      </c>
      <c r="N796" t="e">
        <f>VLOOKUP(J796,Demand_calculation!$B$2:$AA$402,15,0)</f>
        <v>#N/A</v>
      </c>
      <c r="O796" t="e">
        <f>VLOOKUP(J796,Demand_calculation!$B$2:$AA$402,16,0)</f>
        <v>#N/A</v>
      </c>
      <c r="P796" t="e">
        <f>VLOOKUP(J796,Demand_calculation!$B$2:$AA$402,17,0)</f>
        <v>#N/A</v>
      </c>
      <c r="Q796" t="e">
        <f>VLOOKUP(J796,Demand_calculation!$B$2:$AA$402,18,0)</f>
        <v>#N/A</v>
      </c>
      <c r="R796" t="e">
        <f>VLOOKUP(J796,Demand_calculation!$B$2:$AA$402,19,0)</f>
        <v>#N/A</v>
      </c>
      <c r="S796" t="e">
        <f>VLOOKUP(J796,Demand_calculation!$B$2:$AA$402,20,0)</f>
        <v>#N/A</v>
      </c>
      <c r="T796" t="e">
        <f>VLOOKUP(J796,Demand_calculation!$B$2:$AA$402,21,0)</f>
        <v>#N/A</v>
      </c>
      <c r="U796" t="e">
        <f>VLOOKUP(J796,Demand_calculation!$B$2:$AA$402,22,0)</f>
        <v>#N/A</v>
      </c>
      <c r="V796" t="e">
        <f>VLOOKUP(J796,Demand_calculation!$B$2:$AA$402,23,0)</f>
        <v>#N/A</v>
      </c>
      <c r="W796" t="e">
        <f>VLOOKUP(J796,Demand_calculation!$B$2:$AA$402,24,0)</f>
        <v>#N/A</v>
      </c>
      <c r="X796" t="e">
        <f>VLOOKUP(J796,Demand_calculation!$B$2:$AA$402,25,0)</f>
        <v>#N/A</v>
      </c>
      <c r="Y796" t="e">
        <f>VLOOKUP(J796,Demand_calculation!$B$2:$AA$402,26,0)</f>
        <v>#N/A</v>
      </c>
    </row>
    <row r="797" spans="1:25">
      <c r="A797">
        <v>9180</v>
      </c>
      <c r="B797">
        <v>484</v>
      </c>
      <c r="C797" t="str">
        <f t="shared" si="132"/>
        <v>n484</v>
      </c>
      <c r="D797" t="str">
        <f>VLOOKUP(A797,Demand_calculation!$A$2:$B$402,2,0)</f>
        <v>load235</v>
      </c>
      <c r="F797" t="s">
        <v>12882</v>
      </c>
      <c r="G797" t="s">
        <v>11947</v>
      </c>
      <c r="I797" t="s">
        <v>12882</v>
      </c>
      <c r="J797" t="s">
        <v>11947</v>
      </c>
      <c r="K797" t="e">
        <f>VLOOKUP(J797,Demand_calculation!$B$2:$M$402,12,0)</f>
        <v>#N/A</v>
      </c>
      <c r="L797" t="e">
        <f>VLOOKUP(J797,Demand_calculation!$B$2:$AA$402,13,0)</f>
        <v>#N/A</v>
      </c>
      <c r="M797" t="e">
        <f>VLOOKUP(J797,Demand_calculation!$B$2:$AA$402,14,0)</f>
        <v>#N/A</v>
      </c>
      <c r="N797" t="e">
        <f>VLOOKUP(J797,Demand_calculation!$B$2:$AA$402,15,0)</f>
        <v>#N/A</v>
      </c>
      <c r="O797" t="e">
        <f>VLOOKUP(J797,Demand_calculation!$B$2:$AA$402,16,0)</f>
        <v>#N/A</v>
      </c>
      <c r="P797" t="e">
        <f>VLOOKUP(J797,Demand_calculation!$B$2:$AA$402,17,0)</f>
        <v>#N/A</v>
      </c>
      <c r="Q797" t="e">
        <f>VLOOKUP(J797,Demand_calculation!$B$2:$AA$402,18,0)</f>
        <v>#N/A</v>
      </c>
      <c r="R797" t="e">
        <f>VLOOKUP(J797,Demand_calculation!$B$2:$AA$402,19,0)</f>
        <v>#N/A</v>
      </c>
      <c r="S797" t="e">
        <f>VLOOKUP(J797,Demand_calculation!$B$2:$AA$402,20,0)</f>
        <v>#N/A</v>
      </c>
      <c r="T797" t="e">
        <f>VLOOKUP(J797,Demand_calculation!$B$2:$AA$402,21,0)</f>
        <v>#N/A</v>
      </c>
      <c r="U797" t="e">
        <f>VLOOKUP(J797,Demand_calculation!$B$2:$AA$402,22,0)</f>
        <v>#N/A</v>
      </c>
      <c r="V797" t="e">
        <f>VLOOKUP(J797,Demand_calculation!$B$2:$AA$402,23,0)</f>
        <v>#N/A</v>
      </c>
      <c r="W797" t="e">
        <f>VLOOKUP(J797,Demand_calculation!$B$2:$AA$402,24,0)</f>
        <v>#N/A</v>
      </c>
      <c r="X797" t="e">
        <f>VLOOKUP(J797,Demand_calculation!$B$2:$AA$402,25,0)</f>
        <v>#N/A</v>
      </c>
      <c r="Y797" t="e">
        <f>VLOOKUP(J797,Demand_calculation!$B$2:$AA$402,26,0)</f>
        <v>#N/A</v>
      </c>
    </row>
    <row r="798" spans="1:25">
      <c r="A798">
        <v>9181</v>
      </c>
      <c r="B798">
        <v>484</v>
      </c>
      <c r="C798" t="str">
        <f t="shared" si="132"/>
        <v>n484</v>
      </c>
      <c r="D798" t="str">
        <f>VLOOKUP(A798,Demand_calculation!$A$2:$B$402,2,0)</f>
        <v>load236</v>
      </c>
      <c r="F798" t="s">
        <v>12972</v>
      </c>
      <c r="G798" t="s">
        <v>11908</v>
      </c>
      <c r="I798" t="s">
        <v>12972</v>
      </c>
      <c r="J798" t="s">
        <v>11908</v>
      </c>
      <c r="K798" t="e">
        <f>VLOOKUP(J798,Demand_calculation!$B$2:$M$402,12,0)</f>
        <v>#N/A</v>
      </c>
      <c r="L798" t="e">
        <f>VLOOKUP(J798,Demand_calculation!$B$2:$AA$402,13,0)</f>
        <v>#N/A</v>
      </c>
      <c r="M798" t="e">
        <f>VLOOKUP(J798,Demand_calculation!$B$2:$AA$402,14,0)</f>
        <v>#N/A</v>
      </c>
      <c r="N798" t="e">
        <f>VLOOKUP(J798,Demand_calculation!$B$2:$AA$402,15,0)</f>
        <v>#N/A</v>
      </c>
      <c r="O798" t="e">
        <f>VLOOKUP(J798,Demand_calculation!$B$2:$AA$402,16,0)</f>
        <v>#N/A</v>
      </c>
      <c r="P798" t="e">
        <f>VLOOKUP(J798,Demand_calculation!$B$2:$AA$402,17,0)</f>
        <v>#N/A</v>
      </c>
      <c r="Q798" t="e">
        <f>VLOOKUP(J798,Demand_calculation!$B$2:$AA$402,18,0)</f>
        <v>#N/A</v>
      </c>
      <c r="R798" t="e">
        <f>VLOOKUP(J798,Demand_calculation!$B$2:$AA$402,19,0)</f>
        <v>#N/A</v>
      </c>
      <c r="S798" t="e">
        <f>VLOOKUP(J798,Demand_calculation!$B$2:$AA$402,20,0)</f>
        <v>#N/A</v>
      </c>
      <c r="T798" t="e">
        <f>VLOOKUP(J798,Demand_calculation!$B$2:$AA$402,21,0)</f>
        <v>#N/A</v>
      </c>
      <c r="U798" t="e">
        <f>VLOOKUP(J798,Demand_calculation!$B$2:$AA$402,22,0)</f>
        <v>#N/A</v>
      </c>
      <c r="V798" t="e">
        <f>VLOOKUP(J798,Demand_calculation!$B$2:$AA$402,23,0)</f>
        <v>#N/A</v>
      </c>
      <c r="W798" t="e">
        <f>VLOOKUP(J798,Demand_calculation!$B$2:$AA$402,24,0)</f>
        <v>#N/A</v>
      </c>
      <c r="X798" t="e">
        <f>VLOOKUP(J798,Demand_calculation!$B$2:$AA$402,25,0)</f>
        <v>#N/A</v>
      </c>
      <c r="Y798" t="e">
        <f>VLOOKUP(J798,Demand_calculation!$B$2:$AA$402,26,0)</f>
        <v>#N/A</v>
      </c>
    </row>
    <row r="799" spans="1:25">
      <c r="A799">
        <v>9181</v>
      </c>
      <c r="B799">
        <v>19</v>
      </c>
      <c r="C799" t="str">
        <f t="shared" si="132"/>
        <v>n19</v>
      </c>
      <c r="D799" t="str">
        <f>VLOOKUP(A799,Demand_calculation!$A$2:$B$402,2,0)</f>
        <v>load236</v>
      </c>
      <c r="F799" t="s">
        <v>12972</v>
      </c>
      <c r="G799" t="s">
        <v>11912</v>
      </c>
      <c r="I799" t="s">
        <v>12972</v>
      </c>
      <c r="J799" t="s">
        <v>11912</v>
      </c>
      <c r="K799" t="e">
        <f>VLOOKUP(J799,Demand_calculation!$B$2:$M$402,12,0)</f>
        <v>#N/A</v>
      </c>
      <c r="L799" t="e">
        <f>VLOOKUP(J799,Demand_calculation!$B$2:$AA$402,13,0)</f>
        <v>#N/A</v>
      </c>
      <c r="M799" t="e">
        <f>VLOOKUP(J799,Demand_calculation!$B$2:$AA$402,14,0)</f>
        <v>#N/A</v>
      </c>
      <c r="N799" t="e">
        <f>VLOOKUP(J799,Demand_calculation!$B$2:$AA$402,15,0)</f>
        <v>#N/A</v>
      </c>
      <c r="O799" t="e">
        <f>VLOOKUP(J799,Demand_calculation!$B$2:$AA$402,16,0)</f>
        <v>#N/A</v>
      </c>
      <c r="P799" t="e">
        <f>VLOOKUP(J799,Demand_calculation!$B$2:$AA$402,17,0)</f>
        <v>#N/A</v>
      </c>
      <c r="Q799" t="e">
        <f>VLOOKUP(J799,Demand_calculation!$B$2:$AA$402,18,0)</f>
        <v>#N/A</v>
      </c>
      <c r="R799" t="e">
        <f>VLOOKUP(J799,Demand_calculation!$B$2:$AA$402,19,0)</f>
        <v>#N/A</v>
      </c>
      <c r="S799" t="e">
        <f>VLOOKUP(J799,Demand_calculation!$B$2:$AA$402,20,0)</f>
        <v>#N/A</v>
      </c>
      <c r="T799" t="e">
        <f>VLOOKUP(J799,Demand_calculation!$B$2:$AA$402,21,0)</f>
        <v>#N/A</v>
      </c>
      <c r="U799" t="e">
        <f>VLOOKUP(J799,Demand_calculation!$B$2:$AA$402,22,0)</f>
        <v>#N/A</v>
      </c>
      <c r="V799" t="e">
        <f>VLOOKUP(J799,Demand_calculation!$B$2:$AA$402,23,0)</f>
        <v>#N/A</v>
      </c>
      <c r="W799" t="e">
        <f>VLOOKUP(J799,Demand_calculation!$B$2:$AA$402,24,0)</f>
        <v>#N/A</v>
      </c>
      <c r="X799" t="e">
        <f>VLOOKUP(J799,Demand_calculation!$B$2:$AA$402,25,0)</f>
        <v>#N/A</v>
      </c>
      <c r="Y799" t="e">
        <f>VLOOKUP(J799,Demand_calculation!$B$2:$AA$402,26,0)</f>
        <v>#N/A</v>
      </c>
    </row>
    <row r="800" spans="1:25">
      <c r="A800">
        <v>9181</v>
      </c>
      <c r="B800">
        <v>315</v>
      </c>
      <c r="C800" t="str">
        <f t="shared" si="132"/>
        <v>n315</v>
      </c>
      <c r="D800" t="str">
        <f>VLOOKUP(A800,Demand_calculation!$A$2:$B$402,2,0)</f>
        <v>load236</v>
      </c>
      <c r="F800" t="s">
        <v>12972</v>
      </c>
      <c r="G800" t="s">
        <v>11913</v>
      </c>
      <c r="I800" t="s">
        <v>12972</v>
      </c>
      <c r="J800" t="s">
        <v>11913</v>
      </c>
      <c r="K800" t="e">
        <f>VLOOKUP(J800,Demand_calculation!$B$2:$M$402,12,0)</f>
        <v>#N/A</v>
      </c>
      <c r="L800" t="e">
        <f>VLOOKUP(J800,Demand_calculation!$B$2:$AA$402,13,0)</f>
        <v>#N/A</v>
      </c>
      <c r="M800" t="e">
        <f>VLOOKUP(J800,Demand_calculation!$B$2:$AA$402,14,0)</f>
        <v>#N/A</v>
      </c>
      <c r="N800" t="e">
        <f>VLOOKUP(J800,Demand_calculation!$B$2:$AA$402,15,0)</f>
        <v>#N/A</v>
      </c>
      <c r="O800" t="e">
        <f>VLOOKUP(J800,Demand_calculation!$B$2:$AA$402,16,0)</f>
        <v>#N/A</v>
      </c>
      <c r="P800" t="e">
        <f>VLOOKUP(J800,Demand_calculation!$B$2:$AA$402,17,0)</f>
        <v>#N/A</v>
      </c>
      <c r="Q800" t="e">
        <f>VLOOKUP(J800,Demand_calculation!$B$2:$AA$402,18,0)</f>
        <v>#N/A</v>
      </c>
      <c r="R800" t="e">
        <f>VLOOKUP(J800,Demand_calculation!$B$2:$AA$402,19,0)</f>
        <v>#N/A</v>
      </c>
      <c r="S800" t="e">
        <f>VLOOKUP(J800,Demand_calculation!$B$2:$AA$402,20,0)</f>
        <v>#N/A</v>
      </c>
      <c r="T800" t="e">
        <f>VLOOKUP(J800,Demand_calculation!$B$2:$AA$402,21,0)</f>
        <v>#N/A</v>
      </c>
      <c r="U800" t="e">
        <f>VLOOKUP(J800,Demand_calculation!$B$2:$AA$402,22,0)</f>
        <v>#N/A</v>
      </c>
      <c r="V800" t="e">
        <f>VLOOKUP(J800,Demand_calculation!$B$2:$AA$402,23,0)</f>
        <v>#N/A</v>
      </c>
      <c r="W800" t="e">
        <f>VLOOKUP(J800,Demand_calculation!$B$2:$AA$402,24,0)</f>
        <v>#N/A</v>
      </c>
      <c r="X800" t="e">
        <f>VLOOKUP(J800,Demand_calculation!$B$2:$AA$402,25,0)</f>
        <v>#N/A</v>
      </c>
      <c r="Y800" t="e">
        <f>VLOOKUP(J800,Demand_calculation!$B$2:$AA$402,26,0)</f>
        <v>#N/A</v>
      </c>
    </row>
    <row r="801" spans="1:25">
      <c r="A801">
        <v>9181</v>
      </c>
      <c r="B801">
        <v>487</v>
      </c>
      <c r="C801" t="str">
        <f t="shared" si="132"/>
        <v>n487</v>
      </c>
      <c r="D801" t="str">
        <f>VLOOKUP(A801,Demand_calculation!$A$2:$B$402,2,0)</f>
        <v>load236</v>
      </c>
      <c r="F801" t="s">
        <v>12972</v>
      </c>
      <c r="G801" t="s">
        <v>11917</v>
      </c>
      <c r="I801" t="s">
        <v>12972</v>
      </c>
      <c r="J801" t="s">
        <v>11917</v>
      </c>
      <c r="K801" t="e">
        <f>VLOOKUP(J801,Demand_calculation!$B$2:$M$402,12,0)</f>
        <v>#N/A</v>
      </c>
      <c r="L801" t="e">
        <f>VLOOKUP(J801,Demand_calculation!$B$2:$AA$402,13,0)</f>
        <v>#N/A</v>
      </c>
      <c r="M801" t="e">
        <f>VLOOKUP(J801,Demand_calculation!$B$2:$AA$402,14,0)</f>
        <v>#N/A</v>
      </c>
      <c r="N801" t="e">
        <f>VLOOKUP(J801,Demand_calculation!$B$2:$AA$402,15,0)</f>
        <v>#N/A</v>
      </c>
      <c r="O801" t="e">
        <f>VLOOKUP(J801,Demand_calculation!$B$2:$AA$402,16,0)</f>
        <v>#N/A</v>
      </c>
      <c r="P801" t="e">
        <f>VLOOKUP(J801,Demand_calculation!$B$2:$AA$402,17,0)</f>
        <v>#N/A</v>
      </c>
      <c r="Q801" t="e">
        <f>VLOOKUP(J801,Demand_calculation!$B$2:$AA$402,18,0)</f>
        <v>#N/A</v>
      </c>
      <c r="R801" t="e">
        <f>VLOOKUP(J801,Demand_calculation!$B$2:$AA$402,19,0)</f>
        <v>#N/A</v>
      </c>
      <c r="S801" t="e">
        <f>VLOOKUP(J801,Demand_calculation!$B$2:$AA$402,20,0)</f>
        <v>#N/A</v>
      </c>
      <c r="T801" t="e">
        <f>VLOOKUP(J801,Demand_calculation!$B$2:$AA$402,21,0)</f>
        <v>#N/A</v>
      </c>
      <c r="U801" t="e">
        <f>VLOOKUP(J801,Demand_calculation!$B$2:$AA$402,22,0)</f>
        <v>#N/A</v>
      </c>
      <c r="V801" t="e">
        <f>VLOOKUP(J801,Demand_calculation!$B$2:$AA$402,23,0)</f>
        <v>#N/A</v>
      </c>
      <c r="W801" t="e">
        <f>VLOOKUP(J801,Demand_calculation!$B$2:$AA$402,24,0)</f>
        <v>#N/A</v>
      </c>
      <c r="X801" t="e">
        <f>VLOOKUP(J801,Demand_calculation!$B$2:$AA$402,25,0)</f>
        <v>#N/A</v>
      </c>
      <c r="Y801" t="e">
        <f>VLOOKUP(J801,Demand_calculation!$B$2:$AA$402,26,0)</f>
        <v>#N/A</v>
      </c>
    </row>
    <row r="802" spans="1:25">
      <c r="A802">
        <v>9182</v>
      </c>
      <c r="B802">
        <v>266</v>
      </c>
      <c r="C802" t="str">
        <f t="shared" si="132"/>
        <v>n266</v>
      </c>
      <c r="D802" t="str">
        <f>VLOOKUP(A802,Demand_calculation!$A$2:$B$402,2,0)</f>
        <v>load237</v>
      </c>
      <c r="F802" t="s">
        <v>12972</v>
      </c>
      <c r="G802" t="s">
        <v>11921</v>
      </c>
      <c r="I802" t="s">
        <v>12972</v>
      </c>
      <c r="J802" t="s">
        <v>11921</v>
      </c>
      <c r="K802" t="e">
        <f>VLOOKUP(J802,Demand_calculation!$B$2:$M$402,12,0)</f>
        <v>#N/A</v>
      </c>
      <c r="L802" t="e">
        <f>VLOOKUP(J802,Demand_calculation!$B$2:$AA$402,13,0)</f>
        <v>#N/A</v>
      </c>
      <c r="M802" t="e">
        <f>VLOOKUP(J802,Demand_calculation!$B$2:$AA$402,14,0)</f>
        <v>#N/A</v>
      </c>
      <c r="N802" t="e">
        <f>VLOOKUP(J802,Demand_calculation!$B$2:$AA$402,15,0)</f>
        <v>#N/A</v>
      </c>
      <c r="O802" t="e">
        <f>VLOOKUP(J802,Demand_calculation!$B$2:$AA$402,16,0)</f>
        <v>#N/A</v>
      </c>
      <c r="P802" t="e">
        <f>VLOOKUP(J802,Demand_calculation!$B$2:$AA$402,17,0)</f>
        <v>#N/A</v>
      </c>
      <c r="Q802" t="e">
        <f>VLOOKUP(J802,Demand_calculation!$B$2:$AA$402,18,0)</f>
        <v>#N/A</v>
      </c>
      <c r="R802" t="e">
        <f>VLOOKUP(J802,Demand_calculation!$B$2:$AA$402,19,0)</f>
        <v>#N/A</v>
      </c>
      <c r="S802" t="e">
        <f>VLOOKUP(J802,Demand_calculation!$B$2:$AA$402,20,0)</f>
        <v>#N/A</v>
      </c>
      <c r="T802" t="e">
        <f>VLOOKUP(J802,Demand_calculation!$B$2:$AA$402,21,0)</f>
        <v>#N/A</v>
      </c>
      <c r="U802" t="e">
        <f>VLOOKUP(J802,Demand_calculation!$B$2:$AA$402,22,0)</f>
        <v>#N/A</v>
      </c>
      <c r="V802" t="e">
        <f>VLOOKUP(J802,Demand_calculation!$B$2:$AA$402,23,0)</f>
        <v>#N/A</v>
      </c>
      <c r="W802" t="e">
        <f>VLOOKUP(J802,Demand_calculation!$B$2:$AA$402,24,0)</f>
        <v>#N/A</v>
      </c>
      <c r="X802" t="e">
        <f>VLOOKUP(J802,Demand_calculation!$B$2:$AA$402,25,0)</f>
        <v>#N/A</v>
      </c>
      <c r="Y802" t="e">
        <f>VLOOKUP(J802,Demand_calculation!$B$2:$AA$402,26,0)</f>
        <v>#N/A</v>
      </c>
    </row>
    <row r="803" spans="1:25">
      <c r="A803">
        <v>9182</v>
      </c>
      <c r="B803">
        <v>354</v>
      </c>
      <c r="C803" t="str">
        <f t="shared" si="132"/>
        <v>n354</v>
      </c>
      <c r="D803" t="str">
        <f>VLOOKUP(A803,Demand_calculation!$A$2:$B$402,2,0)</f>
        <v>load237</v>
      </c>
      <c r="F803" t="s">
        <v>12972</v>
      </c>
      <c r="G803" t="s">
        <v>11923</v>
      </c>
      <c r="I803" t="s">
        <v>12972</v>
      </c>
      <c r="J803" t="s">
        <v>11923</v>
      </c>
      <c r="K803" t="e">
        <f>VLOOKUP(J803,Demand_calculation!$B$2:$M$402,12,0)</f>
        <v>#N/A</v>
      </c>
      <c r="L803" t="e">
        <f>VLOOKUP(J803,Demand_calculation!$B$2:$AA$402,13,0)</f>
        <v>#N/A</v>
      </c>
      <c r="M803" t="e">
        <f>VLOOKUP(J803,Demand_calculation!$B$2:$AA$402,14,0)</f>
        <v>#N/A</v>
      </c>
      <c r="N803" t="e">
        <f>VLOOKUP(J803,Demand_calculation!$B$2:$AA$402,15,0)</f>
        <v>#N/A</v>
      </c>
      <c r="O803" t="e">
        <f>VLOOKUP(J803,Demand_calculation!$B$2:$AA$402,16,0)</f>
        <v>#N/A</v>
      </c>
      <c r="P803" t="e">
        <f>VLOOKUP(J803,Demand_calculation!$B$2:$AA$402,17,0)</f>
        <v>#N/A</v>
      </c>
      <c r="Q803" t="e">
        <f>VLOOKUP(J803,Demand_calculation!$B$2:$AA$402,18,0)</f>
        <v>#N/A</v>
      </c>
      <c r="R803" t="e">
        <f>VLOOKUP(J803,Demand_calculation!$B$2:$AA$402,19,0)</f>
        <v>#N/A</v>
      </c>
      <c r="S803" t="e">
        <f>VLOOKUP(J803,Demand_calculation!$B$2:$AA$402,20,0)</f>
        <v>#N/A</v>
      </c>
      <c r="T803" t="e">
        <f>VLOOKUP(J803,Demand_calculation!$B$2:$AA$402,21,0)</f>
        <v>#N/A</v>
      </c>
      <c r="U803" t="e">
        <f>VLOOKUP(J803,Demand_calculation!$B$2:$AA$402,22,0)</f>
        <v>#N/A</v>
      </c>
      <c r="V803" t="e">
        <f>VLOOKUP(J803,Demand_calculation!$B$2:$AA$402,23,0)</f>
        <v>#N/A</v>
      </c>
      <c r="W803" t="e">
        <f>VLOOKUP(J803,Demand_calculation!$B$2:$AA$402,24,0)</f>
        <v>#N/A</v>
      </c>
      <c r="X803" t="e">
        <f>VLOOKUP(J803,Demand_calculation!$B$2:$AA$402,25,0)</f>
        <v>#N/A</v>
      </c>
      <c r="Y803" t="e">
        <f>VLOOKUP(J803,Demand_calculation!$B$2:$AA$402,26,0)</f>
        <v>#N/A</v>
      </c>
    </row>
    <row r="804" spans="1:25">
      <c r="A804">
        <v>9183</v>
      </c>
      <c r="B804">
        <v>331</v>
      </c>
      <c r="C804" t="str">
        <f t="shared" si="132"/>
        <v>n331</v>
      </c>
      <c r="D804" t="str">
        <f>VLOOKUP(A804,Demand_calculation!$A$2:$B$402,2,0)</f>
        <v>load238</v>
      </c>
      <c r="F804" t="s">
        <v>12705</v>
      </c>
      <c r="G804" t="s">
        <v>11840</v>
      </c>
      <c r="I804" t="s">
        <v>12705</v>
      </c>
      <c r="J804" t="s">
        <v>11840</v>
      </c>
      <c r="K804" t="e">
        <f>VLOOKUP(J804,Demand_calculation!$B$2:$M$402,12,0)</f>
        <v>#N/A</v>
      </c>
      <c r="L804" t="e">
        <f>VLOOKUP(J804,Demand_calculation!$B$2:$AA$402,13,0)</f>
        <v>#N/A</v>
      </c>
      <c r="M804" t="e">
        <f>VLOOKUP(J804,Demand_calculation!$B$2:$AA$402,14,0)</f>
        <v>#N/A</v>
      </c>
      <c r="N804" t="e">
        <f>VLOOKUP(J804,Demand_calculation!$B$2:$AA$402,15,0)</f>
        <v>#N/A</v>
      </c>
      <c r="O804" t="e">
        <f>VLOOKUP(J804,Demand_calculation!$B$2:$AA$402,16,0)</f>
        <v>#N/A</v>
      </c>
      <c r="P804" t="e">
        <f>VLOOKUP(J804,Demand_calculation!$B$2:$AA$402,17,0)</f>
        <v>#N/A</v>
      </c>
      <c r="Q804" t="e">
        <f>VLOOKUP(J804,Demand_calculation!$B$2:$AA$402,18,0)</f>
        <v>#N/A</v>
      </c>
      <c r="R804" t="e">
        <f>VLOOKUP(J804,Demand_calculation!$B$2:$AA$402,19,0)</f>
        <v>#N/A</v>
      </c>
      <c r="S804" t="e">
        <f>VLOOKUP(J804,Demand_calculation!$B$2:$AA$402,20,0)</f>
        <v>#N/A</v>
      </c>
      <c r="T804" t="e">
        <f>VLOOKUP(J804,Demand_calculation!$B$2:$AA$402,21,0)</f>
        <v>#N/A</v>
      </c>
      <c r="U804" t="e">
        <f>VLOOKUP(J804,Demand_calculation!$B$2:$AA$402,22,0)</f>
        <v>#N/A</v>
      </c>
      <c r="V804" t="e">
        <f>VLOOKUP(J804,Demand_calculation!$B$2:$AA$402,23,0)</f>
        <v>#N/A</v>
      </c>
      <c r="W804" t="e">
        <f>VLOOKUP(J804,Demand_calculation!$B$2:$AA$402,24,0)</f>
        <v>#N/A</v>
      </c>
      <c r="X804" t="e">
        <f>VLOOKUP(J804,Demand_calculation!$B$2:$AA$402,25,0)</f>
        <v>#N/A</v>
      </c>
      <c r="Y804" t="e">
        <f>VLOOKUP(J804,Demand_calculation!$B$2:$AA$402,26,0)</f>
        <v>#N/A</v>
      </c>
    </row>
    <row r="805" spans="1:25">
      <c r="A805">
        <v>9183</v>
      </c>
      <c r="B805">
        <v>266</v>
      </c>
      <c r="C805" t="str">
        <f t="shared" si="132"/>
        <v>n266</v>
      </c>
      <c r="D805" t="str">
        <f>VLOOKUP(A805,Demand_calculation!$A$2:$B$402,2,0)</f>
        <v>load238</v>
      </c>
      <c r="F805" t="s">
        <v>12520</v>
      </c>
      <c r="G805" t="s">
        <v>11693</v>
      </c>
      <c r="I805" t="s">
        <v>12520</v>
      </c>
      <c r="J805" t="s">
        <v>11693</v>
      </c>
      <c r="K805" t="e">
        <f>VLOOKUP(J805,Demand_calculation!$B$2:$M$402,12,0)</f>
        <v>#N/A</v>
      </c>
      <c r="L805" t="e">
        <f>VLOOKUP(J805,Demand_calculation!$B$2:$AA$402,13,0)</f>
        <v>#N/A</v>
      </c>
      <c r="M805" t="e">
        <f>VLOOKUP(J805,Demand_calculation!$B$2:$AA$402,14,0)</f>
        <v>#N/A</v>
      </c>
      <c r="N805" t="e">
        <f>VLOOKUP(J805,Demand_calculation!$B$2:$AA$402,15,0)</f>
        <v>#N/A</v>
      </c>
      <c r="O805" t="e">
        <f>VLOOKUP(J805,Demand_calculation!$B$2:$AA$402,16,0)</f>
        <v>#N/A</v>
      </c>
      <c r="P805" t="e">
        <f>VLOOKUP(J805,Demand_calculation!$B$2:$AA$402,17,0)</f>
        <v>#N/A</v>
      </c>
      <c r="Q805" t="e">
        <f>VLOOKUP(J805,Demand_calculation!$B$2:$AA$402,18,0)</f>
        <v>#N/A</v>
      </c>
      <c r="R805" t="e">
        <f>VLOOKUP(J805,Demand_calculation!$B$2:$AA$402,19,0)</f>
        <v>#N/A</v>
      </c>
      <c r="S805" t="e">
        <f>VLOOKUP(J805,Demand_calculation!$B$2:$AA$402,20,0)</f>
        <v>#N/A</v>
      </c>
      <c r="T805" t="e">
        <f>VLOOKUP(J805,Demand_calculation!$B$2:$AA$402,21,0)</f>
        <v>#N/A</v>
      </c>
      <c r="U805" t="e">
        <f>VLOOKUP(J805,Demand_calculation!$B$2:$AA$402,22,0)</f>
        <v>#N/A</v>
      </c>
      <c r="V805" t="e">
        <f>VLOOKUP(J805,Demand_calculation!$B$2:$AA$402,23,0)</f>
        <v>#N/A</v>
      </c>
      <c r="W805" t="e">
        <f>VLOOKUP(J805,Demand_calculation!$B$2:$AA$402,24,0)</f>
        <v>#N/A</v>
      </c>
      <c r="X805" t="e">
        <f>VLOOKUP(J805,Demand_calculation!$B$2:$AA$402,25,0)</f>
        <v>#N/A</v>
      </c>
      <c r="Y805" t="e">
        <f>VLOOKUP(J805,Demand_calculation!$B$2:$AA$402,26,0)</f>
        <v>#N/A</v>
      </c>
    </row>
    <row r="806" spans="1:25">
      <c r="A806">
        <v>9183</v>
      </c>
      <c r="B806">
        <v>330</v>
      </c>
      <c r="C806" t="str">
        <f t="shared" si="132"/>
        <v>n330</v>
      </c>
      <c r="D806" t="str">
        <f>VLOOKUP(A806,Demand_calculation!$A$2:$B$402,2,0)</f>
        <v>load238</v>
      </c>
      <c r="F806" t="s">
        <v>12520</v>
      </c>
      <c r="G806" t="s">
        <v>11738</v>
      </c>
      <c r="I806" t="s">
        <v>12520</v>
      </c>
      <c r="J806" t="s">
        <v>11738</v>
      </c>
      <c r="K806" t="e">
        <f>VLOOKUP(J806,Demand_calculation!$B$2:$M$402,12,0)</f>
        <v>#N/A</v>
      </c>
      <c r="L806" t="e">
        <f>VLOOKUP(J806,Demand_calculation!$B$2:$AA$402,13,0)</f>
        <v>#N/A</v>
      </c>
      <c r="M806" t="e">
        <f>VLOOKUP(J806,Demand_calculation!$B$2:$AA$402,14,0)</f>
        <v>#N/A</v>
      </c>
      <c r="N806" t="e">
        <f>VLOOKUP(J806,Demand_calculation!$B$2:$AA$402,15,0)</f>
        <v>#N/A</v>
      </c>
      <c r="O806" t="e">
        <f>VLOOKUP(J806,Demand_calculation!$B$2:$AA$402,16,0)</f>
        <v>#N/A</v>
      </c>
      <c r="P806" t="e">
        <f>VLOOKUP(J806,Demand_calculation!$B$2:$AA$402,17,0)</f>
        <v>#N/A</v>
      </c>
      <c r="Q806" t="e">
        <f>VLOOKUP(J806,Demand_calculation!$B$2:$AA$402,18,0)</f>
        <v>#N/A</v>
      </c>
      <c r="R806" t="e">
        <f>VLOOKUP(J806,Demand_calculation!$B$2:$AA$402,19,0)</f>
        <v>#N/A</v>
      </c>
      <c r="S806" t="e">
        <f>VLOOKUP(J806,Demand_calculation!$B$2:$AA$402,20,0)</f>
        <v>#N/A</v>
      </c>
      <c r="T806" t="e">
        <f>VLOOKUP(J806,Demand_calculation!$B$2:$AA$402,21,0)</f>
        <v>#N/A</v>
      </c>
      <c r="U806" t="e">
        <f>VLOOKUP(J806,Demand_calculation!$B$2:$AA$402,22,0)</f>
        <v>#N/A</v>
      </c>
      <c r="V806" t="e">
        <f>VLOOKUP(J806,Demand_calculation!$B$2:$AA$402,23,0)</f>
        <v>#N/A</v>
      </c>
      <c r="W806" t="e">
        <f>VLOOKUP(J806,Demand_calculation!$B$2:$AA$402,24,0)</f>
        <v>#N/A</v>
      </c>
      <c r="X806" t="e">
        <f>VLOOKUP(J806,Demand_calculation!$B$2:$AA$402,25,0)</f>
        <v>#N/A</v>
      </c>
      <c r="Y806" t="e">
        <f>VLOOKUP(J806,Demand_calculation!$B$2:$AA$402,26,0)</f>
        <v>#N/A</v>
      </c>
    </row>
    <row r="807" spans="1:25">
      <c r="A807">
        <v>9183</v>
      </c>
      <c r="B807">
        <v>337</v>
      </c>
      <c r="C807" t="str">
        <f t="shared" si="132"/>
        <v>n337</v>
      </c>
      <c r="D807" t="str">
        <f>VLOOKUP(A807,Demand_calculation!$A$2:$B$402,2,0)</f>
        <v>load238</v>
      </c>
      <c r="F807" t="s">
        <v>12520</v>
      </c>
      <c r="G807" t="s">
        <v>11745</v>
      </c>
      <c r="I807" t="s">
        <v>12520</v>
      </c>
      <c r="J807" t="s">
        <v>11745</v>
      </c>
      <c r="K807" t="e">
        <f>VLOOKUP(J807,Demand_calculation!$B$2:$M$402,12,0)</f>
        <v>#N/A</v>
      </c>
      <c r="L807" t="e">
        <f>VLOOKUP(J807,Demand_calculation!$B$2:$AA$402,13,0)</f>
        <v>#N/A</v>
      </c>
      <c r="M807" t="e">
        <f>VLOOKUP(J807,Demand_calculation!$B$2:$AA$402,14,0)</f>
        <v>#N/A</v>
      </c>
      <c r="N807" t="e">
        <f>VLOOKUP(J807,Demand_calculation!$B$2:$AA$402,15,0)</f>
        <v>#N/A</v>
      </c>
      <c r="O807" t="e">
        <f>VLOOKUP(J807,Demand_calculation!$B$2:$AA$402,16,0)</f>
        <v>#N/A</v>
      </c>
      <c r="P807" t="e">
        <f>VLOOKUP(J807,Demand_calculation!$B$2:$AA$402,17,0)</f>
        <v>#N/A</v>
      </c>
      <c r="Q807" t="e">
        <f>VLOOKUP(J807,Demand_calculation!$B$2:$AA$402,18,0)</f>
        <v>#N/A</v>
      </c>
      <c r="R807" t="e">
        <f>VLOOKUP(J807,Demand_calculation!$B$2:$AA$402,19,0)</f>
        <v>#N/A</v>
      </c>
      <c r="S807" t="e">
        <f>VLOOKUP(J807,Demand_calculation!$B$2:$AA$402,20,0)</f>
        <v>#N/A</v>
      </c>
      <c r="T807" t="e">
        <f>VLOOKUP(J807,Demand_calculation!$B$2:$AA$402,21,0)</f>
        <v>#N/A</v>
      </c>
      <c r="U807" t="e">
        <f>VLOOKUP(J807,Demand_calculation!$B$2:$AA$402,22,0)</f>
        <v>#N/A</v>
      </c>
      <c r="V807" t="e">
        <f>VLOOKUP(J807,Demand_calculation!$B$2:$AA$402,23,0)</f>
        <v>#N/A</v>
      </c>
      <c r="W807" t="e">
        <f>VLOOKUP(J807,Demand_calculation!$B$2:$AA$402,24,0)</f>
        <v>#N/A</v>
      </c>
      <c r="X807" t="e">
        <f>VLOOKUP(J807,Demand_calculation!$B$2:$AA$402,25,0)</f>
        <v>#N/A</v>
      </c>
      <c r="Y807" t="e">
        <f>VLOOKUP(J807,Demand_calculation!$B$2:$AA$402,26,0)</f>
        <v>#N/A</v>
      </c>
    </row>
    <row r="808" spans="1:25">
      <c r="A808">
        <v>9183</v>
      </c>
      <c r="B808">
        <v>15</v>
      </c>
      <c r="C808" t="str">
        <f t="shared" si="132"/>
        <v>n15</v>
      </c>
      <c r="D808" t="str">
        <f>VLOOKUP(A808,Demand_calculation!$A$2:$B$402,2,0)</f>
        <v>load238</v>
      </c>
      <c r="F808" t="s">
        <v>12802</v>
      </c>
      <c r="G808" t="s">
        <v>12003</v>
      </c>
      <c r="I808" t="s">
        <v>12802</v>
      </c>
      <c r="J808" t="s">
        <v>12003</v>
      </c>
      <c r="K808" t="e">
        <f>VLOOKUP(J808,Demand_calculation!$B$2:$M$402,12,0)</f>
        <v>#N/A</v>
      </c>
      <c r="L808" t="e">
        <f>VLOOKUP(J808,Demand_calculation!$B$2:$AA$402,13,0)</f>
        <v>#N/A</v>
      </c>
      <c r="M808" t="e">
        <f>VLOOKUP(J808,Demand_calculation!$B$2:$AA$402,14,0)</f>
        <v>#N/A</v>
      </c>
      <c r="N808" t="e">
        <f>VLOOKUP(J808,Demand_calculation!$B$2:$AA$402,15,0)</f>
        <v>#N/A</v>
      </c>
      <c r="O808" t="e">
        <f>VLOOKUP(J808,Demand_calculation!$B$2:$AA$402,16,0)</f>
        <v>#N/A</v>
      </c>
      <c r="P808" t="e">
        <f>VLOOKUP(J808,Demand_calculation!$B$2:$AA$402,17,0)</f>
        <v>#N/A</v>
      </c>
      <c r="Q808" t="e">
        <f>VLOOKUP(J808,Demand_calculation!$B$2:$AA$402,18,0)</f>
        <v>#N/A</v>
      </c>
      <c r="R808" t="e">
        <f>VLOOKUP(J808,Demand_calculation!$B$2:$AA$402,19,0)</f>
        <v>#N/A</v>
      </c>
      <c r="S808" t="e">
        <f>VLOOKUP(J808,Demand_calculation!$B$2:$AA$402,20,0)</f>
        <v>#N/A</v>
      </c>
      <c r="T808" t="e">
        <f>VLOOKUP(J808,Demand_calculation!$B$2:$AA$402,21,0)</f>
        <v>#N/A</v>
      </c>
      <c r="U808" t="e">
        <f>VLOOKUP(J808,Demand_calculation!$B$2:$AA$402,22,0)</f>
        <v>#N/A</v>
      </c>
      <c r="V808" t="e">
        <f>VLOOKUP(J808,Demand_calculation!$B$2:$AA$402,23,0)</f>
        <v>#N/A</v>
      </c>
      <c r="W808" t="e">
        <f>VLOOKUP(J808,Demand_calculation!$B$2:$AA$402,24,0)</f>
        <v>#N/A</v>
      </c>
      <c r="X808" t="e">
        <f>VLOOKUP(J808,Demand_calculation!$B$2:$AA$402,25,0)</f>
        <v>#N/A</v>
      </c>
      <c r="Y808" t="e">
        <f>VLOOKUP(J808,Demand_calculation!$B$2:$AA$402,26,0)</f>
        <v>#N/A</v>
      </c>
    </row>
    <row r="809" spans="1:25">
      <c r="A809">
        <v>9184</v>
      </c>
      <c r="B809">
        <v>354</v>
      </c>
      <c r="C809" t="str">
        <f t="shared" si="132"/>
        <v>n354</v>
      </c>
      <c r="D809" t="str">
        <f>VLOOKUP(A809,Demand_calculation!$A$2:$B$402,2,0)</f>
        <v>load239</v>
      </c>
      <c r="F809" t="s">
        <v>12802</v>
      </c>
      <c r="G809" t="s">
        <v>12006</v>
      </c>
      <c r="I809" t="s">
        <v>12802</v>
      </c>
      <c r="J809" t="s">
        <v>12006</v>
      </c>
      <c r="K809" t="e">
        <f>VLOOKUP(J809,Demand_calculation!$B$2:$M$402,12,0)</f>
        <v>#N/A</v>
      </c>
      <c r="L809" t="e">
        <f>VLOOKUP(J809,Demand_calculation!$B$2:$AA$402,13,0)</f>
        <v>#N/A</v>
      </c>
      <c r="M809" t="e">
        <f>VLOOKUP(J809,Demand_calculation!$B$2:$AA$402,14,0)</f>
        <v>#N/A</v>
      </c>
      <c r="N809" t="e">
        <f>VLOOKUP(J809,Demand_calculation!$B$2:$AA$402,15,0)</f>
        <v>#N/A</v>
      </c>
      <c r="O809" t="e">
        <f>VLOOKUP(J809,Demand_calculation!$B$2:$AA$402,16,0)</f>
        <v>#N/A</v>
      </c>
      <c r="P809" t="e">
        <f>VLOOKUP(J809,Demand_calculation!$B$2:$AA$402,17,0)</f>
        <v>#N/A</v>
      </c>
      <c r="Q809" t="e">
        <f>VLOOKUP(J809,Demand_calculation!$B$2:$AA$402,18,0)</f>
        <v>#N/A</v>
      </c>
      <c r="R809" t="e">
        <f>VLOOKUP(J809,Demand_calculation!$B$2:$AA$402,19,0)</f>
        <v>#N/A</v>
      </c>
      <c r="S809" t="e">
        <f>VLOOKUP(J809,Demand_calculation!$B$2:$AA$402,20,0)</f>
        <v>#N/A</v>
      </c>
      <c r="T809" t="e">
        <f>VLOOKUP(J809,Demand_calculation!$B$2:$AA$402,21,0)</f>
        <v>#N/A</v>
      </c>
      <c r="U809" t="e">
        <f>VLOOKUP(J809,Demand_calculation!$B$2:$AA$402,22,0)</f>
        <v>#N/A</v>
      </c>
      <c r="V809" t="e">
        <f>VLOOKUP(J809,Demand_calculation!$B$2:$AA$402,23,0)</f>
        <v>#N/A</v>
      </c>
      <c r="W809" t="e">
        <f>VLOOKUP(J809,Demand_calculation!$B$2:$AA$402,24,0)</f>
        <v>#N/A</v>
      </c>
      <c r="X809" t="e">
        <f>VLOOKUP(J809,Demand_calculation!$B$2:$AA$402,25,0)</f>
        <v>#N/A</v>
      </c>
      <c r="Y809" t="e">
        <f>VLOOKUP(J809,Demand_calculation!$B$2:$AA$402,26,0)</f>
        <v>#N/A</v>
      </c>
    </row>
    <row r="810" spans="1:25">
      <c r="A810">
        <v>9184</v>
      </c>
      <c r="B810">
        <v>64</v>
      </c>
      <c r="C810" t="str">
        <f t="shared" si="132"/>
        <v>n64</v>
      </c>
      <c r="D810" t="str">
        <f>VLOOKUP(A810,Demand_calculation!$A$2:$B$402,2,0)</f>
        <v>load239</v>
      </c>
      <c r="F810" t="s">
        <v>12884</v>
      </c>
      <c r="G810" t="s">
        <v>11790</v>
      </c>
      <c r="I810" t="s">
        <v>12884</v>
      </c>
      <c r="J810" t="s">
        <v>11790</v>
      </c>
      <c r="K810" t="e">
        <f>VLOOKUP(J810,Demand_calculation!$B$2:$M$402,12,0)</f>
        <v>#N/A</v>
      </c>
      <c r="L810" t="e">
        <f>VLOOKUP(J810,Demand_calculation!$B$2:$AA$402,13,0)</f>
        <v>#N/A</v>
      </c>
      <c r="M810" t="e">
        <f>VLOOKUP(J810,Demand_calculation!$B$2:$AA$402,14,0)</f>
        <v>#N/A</v>
      </c>
      <c r="N810" t="e">
        <f>VLOOKUP(J810,Demand_calculation!$B$2:$AA$402,15,0)</f>
        <v>#N/A</v>
      </c>
      <c r="O810" t="e">
        <f>VLOOKUP(J810,Demand_calculation!$B$2:$AA$402,16,0)</f>
        <v>#N/A</v>
      </c>
      <c r="P810" t="e">
        <f>VLOOKUP(J810,Demand_calculation!$B$2:$AA$402,17,0)</f>
        <v>#N/A</v>
      </c>
      <c r="Q810" t="e">
        <f>VLOOKUP(J810,Demand_calculation!$B$2:$AA$402,18,0)</f>
        <v>#N/A</v>
      </c>
      <c r="R810" t="e">
        <f>VLOOKUP(J810,Demand_calculation!$B$2:$AA$402,19,0)</f>
        <v>#N/A</v>
      </c>
      <c r="S810" t="e">
        <f>VLOOKUP(J810,Demand_calculation!$B$2:$AA$402,20,0)</f>
        <v>#N/A</v>
      </c>
      <c r="T810" t="e">
        <f>VLOOKUP(J810,Demand_calculation!$B$2:$AA$402,21,0)</f>
        <v>#N/A</v>
      </c>
      <c r="U810" t="e">
        <f>VLOOKUP(J810,Demand_calculation!$B$2:$AA$402,22,0)</f>
        <v>#N/A</v>
      </c>
      <c r="V810" t="e">
        <f>VLOOKUP(J810,Demand_calculation!$B$2:$AA$402,23,0)</f>
        <v>#N/A</v>
      </c>
      <c r="W810" t="e">
        <f>VLOOKUP(J810,Demand_calculation!$B$2:$AA$402,24,0)</f>
        <v>#N/A</v>
      </c>
      <c r="X810" t="e">
        <f>VLOOKUP(J810,Demand_calculation!$B$2:$AA$402,25,0)</f>
        <v>#N/A</v>
      </c>
      <c r="Y810" t="e">
        <f>VLOOKUP(J810,Demand_calculation!$B$2:$AA$402,26,0)</f>
        <v>#N/A</v>
      </c>
    </row>
    <row r="811" spans="1:25">
      <c r="A811">
        <v>9184</v>
      </c>
      <c r="B811">
        <v>14</v>
      </c>
      <c r="C811" t="str">
        <f t="shared" si="132"/>
        <v>n14</v>
      </c>
      <c r="D811" t="str">
        <f>VLOOKUP(A811,Demand_calculation!$A$2:$B$402,2,0)</f>
        <v>load239</v>
      </c>
      <c r="F811" t="s">
        <v>12885</v>
      </c>
      <c r="G811" t="s">
        <v>11765</v>
      </c>
      <c r="I811" t="s">
        <v>12885</v>
      </c>
      <c r="J811" t="s">
        <v>11765</v>
      </c>
      <c r="K811" t="e">
        <f>VLOOKUP(J811,Demand_calculation!$B$2:$M$402,12,0)</f>
        <v>#N/A</v>
      </c>
      <c r="L811" t="e">
        <f>VLOOKUP(J811,Demand_calculation!$B$2:$AA$402,13,0)</f>
        <v>#N/A</v>
      </c>
      <c r="M811" t="e">
        <f>VLOOKUP(J811,Demand_calculation!$B$2:$AA$402,14,0)</f>
        <v>#N/A</v>
      </c>
      <c r="N811" t="e">
        <f>VLOOKUP(J811,Demand_calculation!$B$2:$AA$402,15,0)</f>
        <v>#N/A</v>
      </c>
      <c r="O811" t="e">
        <f>VLOOKUP(J811,Demand_calculation!$B$2:$AA$402,16,0)</f>
        <v>#N/A</v>
      </c>
      <c r="P811" t="e">
        <f>VLOOKUP(J811,Demand_calculation!$B$2:$AA$402,17,0)</f>
        <v>#N/A</v>
      </c>
      <c r="Q811" t="e">
        <f>VLOOKUP(J811,Demand_calculation!$B$2:$AA$402,18,0)</f>
        <v>#N/A</v>
      </c>
      <c r="R811" t="e">
        <f>VLOOKUP(J811,Demand_calculation!$B$2:$AA$402,19,0)</f>
        <v>#N/A</v>
      </c>
      <c r="S811" t="e">
        <f>VLOOKUP(J811,Demand_calculation!$B$2:$AA$402,20,0)</f>
        <v>#N/A</v>
      </c>
      <c r="T811" t="e">
        <f>VLOOKUP(J811,Demand_calculation!$B$2:$AA$402,21,0)</f>
        <v>#N/A</v>
      </c>
      <c r="U811" t="e">
        <f>VLOOKUP(J811,Demand_calculation!$B$2:$AA$402,22,0)</f>
        <v>#N/A</v>
      </c>
      <c r="V811" t="e">
        <f>VLOOKUP(J811,Demand_calculation!$B$2:$AA$402,23,0)</f>
        <v>#N/A</v>
      </c>
      <c r="W811" t="e">
        <f>VLOOKUP(J811,Demand_calculation!$B$2:$AA$402,24,0)</f>
        <v>#N/A</v>
      </c>
      <c r="X811" t="e">
        <f>VLOOKUP(J811,Demand_calculation!$B$2:$AA$402,25,0)</f>
        <v>#N/A</v>
      </c>
      <c r="Y811" t="e">
        <f>VLOOKUP(J811,Demand_calculation!$B$2:$AA$402,26,0)</f>
        <v>#N/A</v>
      </c>
    </row>
    <row r="812" spans="1:25">
      <c r="A812">
        <v>9184</v>
      </c>
      <c r="B812">
        <v>19</v>
      </c>
      <c r="C812" t="str">
        <f t="shared" si="132"/>
        <v>n19</v>
      </c>
      <c r="D812" t="str">
        <f>VLOOKUP(A812,Demand_calculation!$A$2:$B$402,2,0)</f>
        <v>load239</v>
      </c>
      <c r="F812" t="s">
        <v>12887</v>
      </c>
      <c r="G812" t="s">
        <v>12023</v>
      </c>
      <c r="I812" t="s">
        <v>12887</v>
      </c>
      <c r="J812" t="s">
        <v>12023</v>
      </c>
      <c r="K812" t="e">
        <f>VLOOKUP(J812,Demand_calculation!$B$2:$M$402,12,0)</f>
        <v>#N/A</v>
      </c>
      <c r="L812" t="e">
        <f>VLOOKUP(J812,Demand_calculation!$B$2:$AA$402,13,0)</f>
        <v>#N/A</v>
      </c>
      <c r="M812" t="e">
        <f>VLOOKUP(J812,Demand_calculation!$B$2:$AA$402,14,0)</f>
        <v>#N/A</v>
      </c>
      <c r="N812" t="e">
        <f>VLOOKUP(J812,Demand_calculation!$B$2:$AA$402,15,0)</f>
        <v>#N/A</v>
      </c>
      <c r="O812" t="e">
        <f>VLOOKUP(J812,Demand_calculation!$B$2:$AA$402,16,0)</f>
        <v>#N/A</v>
      </c>
      <c r="P812" t="e">
        <f>VLOOKUP(J812,Demand_calculation!$B$2:$AA$402,17,0)</f>
        <v>#N/A</v>
      </c>
      <c r="Q812" t="e">
        <f>VLOOKUP(J812,Demand_calculation!$B$2:$AA$402,18,0)</f>
        <v>#N/A</v>
      </c>
      <c r="R812" t="e">
        <f>VLOOKUP(J812,Demand_calculation!$B$2:$AA$402,19,0)</f>
        <v>#N/A</v>
      </c>
      <c r="S812" t="e">
        <f>VLOOKUP(J812,Demand_calculation!$B$2:$AA$402,20,0)</f>
        <v>#N/A</v>
      </c>
      <c r="T812" t="e">
        <f>VLOOKUP(J812,Demand_calculation!$B$2:$AA$402,21,0)</f>
        <v>#N/A</v>
      </c>
      <c r="U812" t="e">
        <f>VLOOKUP(J812,Demand_calculation!$B$2:$AA$402,22,0)</f>
        <v>#N/A</v>
      </c>
      <c r="V812" t="e">
        <f>VLOOKUP(J812,Demand_calculation!$B$2:$AA$402,23,0)</f>
        <v>#N/A</v>
      </c>
      <c r="W812" t="e">
        <f>VLOOKUP(J812,Demand_calculation!$B$2:$AA$402,24,0)</f>
        <v>#N/A</v>
      </c>
      <c r="X812" t="e">
        <f>VLOOKUP(J812,Demand_calculation!$B$2:$AA$402,25,0)</f>
        <v>#N/A</v>
      </c>
      <c r="Y812" t="e">
        <f>VLOOKUP(J812,Demand_calculation!$B$2:$AA$402,26,0)</f>
        <v>#N/A</v>
      </c>
    </row>
    <row r="813" spans="1:25">
      <c r="A813">
        <v>9185</v>
      </c>
      <c r="B813">
        <v>13</v>
      </c>
      <c r="C813" t="str">
        <f t="shared" si="132"/>
        <v>n13</v>
      </c>
      <c r="D813" t="str">
        <f>VLOOKUP(A813,Demand_calculation!$A$2:$B$402,2,0)</f>
        <v>load240</v>
      </c>
      <c r="F813" t="s">
        <v>12857</v>
      </c>
      <c r="G813" t="s">
        <v>11878</v>
      </c>
      <c r="I813" t="s">
        <v>12857</v>
      </c>
      <c r="J813" t="s">
        <v>11878</v>
      </c>
      <c r="K813" t="e">
        <f>VLOOKUP(J813,Demand_calculation!$B$2:$M$402,12,0)</f>
        <v>#N/A</v>
      </c>
      <c r="L813" t="e">
        <f>VLOOKUP(J813,Demand_calculation!$B$2:$AA$402,13,0)</f>
        <v>#N/A</v>
      </c>
      <c r="M813" t="e">
        <f>VLOOKUP(J813,Demand_calculation!$B$2:$AA$402,14,0)</f>
        <v>#N/A</v>
      </c>
      <c r="N813" t="e">
        <f>VLOOKUP(J813,Demand_calculation!$B$2:$AA$402,15,0)</f>
        <v>#N/A</v>
      </c>
      <c r="O813" t="e">
        <f>VLOOKUP(J813,Demand_calculation!$B$2:$AA$402,16,0)</f>
        <v>#N/A</v>
      </c>
      <c r="P813" t="e">
        <f>VLOOKUP(J813,Demand_calculation!$B$2:$AA$402,17,0)</f>
        <v>#N/A</v>
      </c>
      <c r="Q813" t="e">
        <f>VLOOKUP(J813,Demand_calculation!$B$2:$AA$402,18,0)</f>
        <v>#N/A</v>
      </c>
      <c r="R813" t="e">
        <f>VLOOKUP(J813,Demand_calculation!$B$2:$AA$402,19,0)</f>
        <v>#N/A</v>
      </c>
      <c r="S813" t="e">
        <f>VLOOKUP(J813,Demand_calculation!$B$2:$AA$402,20,0)</f>
        <v>#N/A</v>
      </c>
      <c r="T813" t="e">
        <f>VLOOKUP(J813,Demand_calculation!$B$2:$AA$402,21,0)</f>
        <v>#N/A</v>
      </c>
      <c r="U813" t="e">
        <f>VLOOKUP(J813,Demand_calculation!$B$2:$AA$402,22,0)</f>
        <v>#N/A</v>
      </c>
      <c r="V813" t="e">
        <f>VLOOKUP(J813,Demand_calculation!$B$2:$AA$402,23,0)</f>
        <v>#N/A</v>
      </c>
      <c r="W813" t="e">
        <f>VLOOKUP(J813,Demand_calculation!$B$2:$AA$402,24,0)</f>
        <v>#N/A</v>
      </c>
      <c r="X813" t="e">
        <f>VLOOKUP(J813,Demand_calculation!$B$2:$AA$402,25,0)</f>
        <v>#N/A</v>
      </c>
      <c r="Y813" t="e">
        <f>VLOOKUP(J813,Demand_calculation!$B$2:$AA$402,26,0)</f>
        <v>#N/A</v>
      </c>
    </row>
    <row r="814" spans="1:25">
      <c r="A814">
        <v>9185</v>
      </c>
      <c r="B814">
        <v>318</v>
      </c>
      <c r="C814" t="str">
        <f t="shared" si="132"/>
        <v>n318</v>
      </c>
      <c r="D814" t="str">
        <f>VLOOKUP(A814,Demand_calculation!$A$2:$B$402,2,0)</f>
        <v>load240</v>
      </c>
      <c r="F814" t="s">
        <v>12674</v>
      </c>
      <c r="G814" t="s">
        <v>11878</v>
      </c>
      <c r="I814" t="s">
        <v>12674</v>
      </c>
      <c r="J814" t="s">
        <v>11878</v>
      </c>
      <c r="K814" t="e">
        <f>VLOOKUP(J814,Demand_calculation!$B$2:$M$402,12,0)</f>
        <v>#N/A</v>
      </c>
      <c r="L814" t="e">
        <f>VLOOKUP(J814,Demand_calculation!$B$2:$AA$402,13,0)</f>
        <v>#N/A</v>
      </c>
      <c r="M814" t="e">
        <f>VLOOKUP(J814,Demand_calculation!$B$2:$AA$402,14,0)</f>
        <v>#N/A</v>
      </c>
      <c r="N814" t="e">
        <f>VLOOKUP(J814,Demand_calculation!$B$2:$AA$402,15,0)</f>
        <v>#N/A</v>
      </c>
      <c r="O814" t="e">
        <f>VLOOKUP(J814,Demand_calculation!$B$2:$AA$402,16,0)</f>
        <v>#N/A</v>
      </c>
      <c r="P814" t="e">
        <f>VLOOKUP(J814,Demand_calculation!$B$2:$AA$402,17,0)</f>
        <v>#N/A</v>
      </c>
      <c r="Q814" t="e">
        <f>VLOOKUP(J814,Demand_calculation!$B$2:$AA$402,18,0)</f>
        <v>#N/A</v>
      </c>
      <c r="R814" t="e">
        <f>VLOOKUP(J814,Demand_calculation!$B$2:$AA$402,19,0)</f>
        <v>#N/A</v>
      </c>
      <c r="S814" t="e">
        <f>VLOOKUP(J814,Demand_calculation!$B$2:$AA$402,20,0)</f>
        <v>#N/A</v>
      </c>
      <c r="T814" t="e">
        <f>VLOOKUP(J814,Demand_calculation!$B$2:$AA$402,21,0)</f>
        <v>#N/A</v>
      </c>
      <c r="U814" t="e">
        <f>VLOOKUP(J814,Demand_calculation!$B$2:$AA$402,22,0)</f>
        <v>#N/A</v>
      </c>
      <c r="V814" t="e">
        <f>VLOOKUP(J814,Demand_calculation!$B$2:$AA$402,23,0)</f>
        <v>#N/A</v>
      </c>
      <c r="W814" t="e">
        <f>VLOOKUP(J814,Demand_calculation!$B$2:$AA$402,24,0)</f>
        <v>#N/A</v>
      </c>
      <c r="X814" t="e">
        <f>VLOOKUP(J814,Demand_calculation!$B$2:$AA$402,25,0)</f>
        <v>#N/A</v>
      </c>
      <c r="Y814" t="e">
        <f>VLOOKUP(J814,Demand_calculation!$B$2:$AA$402,26,0)</f>
        <v>#N/A</v>
      </c>
    </row>
    <row r="815" spans="1:25">
      <c r="A815">
        <v>9185</v>
      </c>
      <c r="B815">
        <v>314</v>
      </c>
      <c r="C815" t="str">
        <f t="shared" si="132"/>
        <v>n314</v>
      </c>
      <c r="D815" t="str">
        <f>VLOOKUP(A815,Demand_calculation!$A$2:$B$402,2,0)</f>
        <v>load240</v>
      </c>
      <c r="F815" t="s">
        <v>12796</v>
      </c>
      <c r="G815" t="s">
        <v>11889</v>
      </c>
      <c r="I815" t="s">
        <v>12796</v>
      </c>
      <c r="J815" t="s">
        <v>11889</v>
      </c>
      <c r="K815" t="e">
        <f>VLOOKUP(J815,Demand_calculation!$B$2:$M$402,12,0)</f>
        <v>#N/A</v>
      </c>
      <c r="L815" t="e">
        <f>VLOOKUP(J815,Demand_calculation!$B$2:$AA$402,13,0)</f>
        <v>#N/A</v>
      </c>
      <c r="M815" t="e">
        <f>VLOOKUP(J815,Demand_calculation!$B$2:$AA$402,14,0)</f>
        <v>#N/A</v>
      </c>
      <c r="N815" t="e">
        <f>VLOOKUP(J815,Demand_calculation!$B$2:$AA$402,15,0)</f>
        <v>#N/A</v>
      </c>
      <c r="O815" t="e">
        <f>VLOOKUP(J815,Demand_calculation!$B$2:$AA$402,16,0)</f>
        <v>#N/A</v>
      </c>
      <c r="P815" t="e">
        <f>VLOOKUP(J815,Demand_calculation!$B$2:$AA$402,17,0)</f>
        <v>#N/A</v>
      </c>
      <c r="Q815" t="e">
        <f>VLOOKUP(J815,Demand_calculation!$B$2:$AA$402,18,0)</f>
        <v>#N/A</v>
      </c>
      <c r="R815" t="e">
        <f>VLOOKUP(J815,Demand_calculation!$B$2:$AA$402,19,0)</f>
        <v>#N/A</v>
      </c>
      <c r="S815" t="e">
        <f>VLOOKUP(J815,Demand_calculation!$B$2:$AA$402,20,0)</f>
        <v>#N/A</v>
      </c>
      <c r="T815" t="e">
        <f>VLOOKUP(J815,Demand_calculation!$B$2:$AA$402,21,0)</f>
        <v>#N/A</v>
      </c>
      <c r="U815" t="e">
        <f>VLOOKUP(J815,Demand_calculation!$B$2:$AA$402,22,0)</f>
        <v>#N/A</v>
      </c>
      <c r="V815" t="e">
        <f>VLOOKUP(J815,Demand_calculation!$B$2:$AA$402,23,0)</f>
        <v>#N/A</v>
      </c>
      <c r="W815" t="e">
        <f>VLOOKUP(J815,Demand_calculation!$B$2:$AA$402,24,0)</f>
        <v>#N/A</v>
      </c>
      <c r="X815" t="e">
        <f>VLOOKUP(J815,Demand_calculation!$B$2:$AA$402,25,0)</f>
        <v>#N/A</v>
      </c>
      <c r="Y815" t="e">
        <f>VLOOKUP(J815,Demand_calculation!$B$2:$AA$402,26,0)</f>
        <v>#N/A</v>
      </c>
    </row>
    <row r="816" spans="1:25">
      <c r="A816">
        <v>9185</v>
      </c>
      <c r="B816">
        <v>351</v>
      </c>
      <c r="C816" t="str">
        <f t="shared" si="132"/>
        <v>n351</v>
      </c>
      <c r="D816" t="str">
        <f>VLOOKUP(A816,Demand_calculation!$A$2:$B$402,2,0)</f>
        <v>load240</v>
      </c>
      <c r="F816" t="s">
        <v>12796</v>
      </c>
      <c r="G816" t="s">
        <v>11896</v>
      </c>
      <c r="I816" t="s">
        <v>12796</v>
      </c>
      <c r="J816" t="s">
        <v>11896</v>
      </c>
      <c r="K816" t="e">
        <f>VLOOKUP(J816,Demand_calculation!$B$2:$M$402,12,0)</f>
        <v>#N/A</v>
      </c>
      <c r="L816" t="e">
        <f>VLOOKUP(J816,Demand_calculation!$B$2:$AA$402,13,0)</f>
        <v>#N/A</v>
      </c>
      <c r="M816" t="e">
        <f>VLOOKUP(J816,Demand_calculation!$B$2:$AA$402,14,0)</f>
        <v>#N/A</v>
      </c>
      <c r="N816" t="e">
        <f>VLOOKUP(J816,Demand_calculation!$B$2:$AA$402,15,0)</f>
        <v>#N/A</v>
      </c>
      <c r="O816" t="e">
        <f>VLOOKUP(J816,Demand_calculation!$B$2:$AA$402,16,0)</f>
        <v>#N/A</v>
      </c>
      <c r="P816" t="e">
        <f>VLOOKUP(J816,Demand_calculation!$B$2:$AA$402,17,0)</f>
        <v>#N/A</v>
      </c>
      <c r="Q816" t="e">
        <f>VLOOKUP(J816,Demand_calculation!$B$2:$AA$402,18,0)</f>
        <v>#N/A</v>
      </c>
      <c r="R816" t="e">
        <f>VLOOKUP(J816,Demand_calculation!$B$2:$AA$402,19,0)</f>
        <v>#N/A</v>
      </c>
      <c r="S816" t="e">
        <f>VLOOKUP(J816,Demand_calculation!$B$2:$AA$402,20,0)</f>
        <v>#N/A</v>
      </c>
      <c r="T816" t="e">
        <f>VLOOKUP(J816,Demand_calculation!$B$2:$AA$402,21,0)</f>
        <v>#N/A</v>
      </c>
      <c r="U816" t="e">
        <f>VLOOKUP(J816,Demand_calculation!$B$2:$AA$402,22,0)</f>
        <v>#N/A</v>
      </c>
      <c r="V816" t="e">
        <f>VLOOKUP(J816,Demand_calculation!$B$2:$AA$402,23,0)</f>
        <v>#N/A</v>
      </c>
      <c r="W816" t="e">
        <f>VLOOKUP(J816,Demand_calculation!$B$2:$AA$402,24,0)</f>
        <v>#N/A</v>
      </c>
      <c r="X816" t="e">
        <f>VLOOKUP(J816,Demand_calculation!$B$2:$AA$402,25,0)</f>
        <v>#N/A</v>
      </c>
      <c r="Y816" t="e">
        <f>VLOOKUP(J816,Demand_calculation!$B$2:$AA$402,26,0)</f>
        <v>#N/A</v>
      </c>
    </row>
    <row r="817" spans="1:25">
      <c r="A817">
        <v>9186</v>
      </c>
      <c r="B817">
        <v>351</v>
      </c>
      <c r="C817" t="str">
        <f t="shared" si="132"/>
        <v>n351</v>
      </c>
      <c r="D817" t="str">
        <f>VLOOKUP(A817,Demand_calculation!$A$2:$B$402,2,0)</f>
        <v>load241</v>
      </c>
      <c r="F817" t="s">
        <v>12796</v>
      </c>
      <c r="G817" t="s">
        <v>11897</v>
      </c>
      <c r="I817" t="s">
        <v>12796</v>
      </c>
      <c r="J817" t="s">
        <v>11897</v>
      </c>
      <c r="K817" t="e">
        <f>VLOOKUP(J817,Demand_calculation!$B$2:$M$402,12,0)</f>
        <v>#N/A</v>
      </c>
      <c r="L817" t="e">
        <f>VLOOKUP(J817,Demand_calculation!$B$2:$AA$402,13,0)</f>
        <v>#N/A</v>
      </c>
      <c r="M817" t="e">
        <f>VLOOKUP(J817,Demand_calculation!$B$2:$AA$402,14,0)</f>
        <v>#N/A</v>
      </c>
      <c r="N817" t="e">
        <f>VLOOKUP(J817,Demand_calculation!$B$2:$AA$402,15,0)</f>
        <v>#N/A</v>
      </c>
      <c r="O817" t="e">
        <f>VLOOKUP(J817,Demand_calculation!$B$2:$AA$402,16,0)</f>
        <v>#N/A</v>
      </c>
      <c r="P817" t="e">
        <f>VLOOKUP(J817,Demand_calculation!$B$2:$AA$402,17,0)</f>
        <v>#N/A</v>
      </c>
      <c r="Q817" t="e">
        <f>VLOOKUP(J817,Demand_calculation!$B$2:$AA$402,18,0)</f>
        <v>#N/A</v>
      </c>
      <c r="R817" t="e">
        <f>VLOOKUP(J817,Demand_calculation!$B$2:$AA$402,19,0)</f>
        <v>#N/A</v>
      </c>
      <c r="S817" t="e">
        <f>VLOOKUP(J817,Demand_calculation!$B$2:$AA$402,20,0)</f>
        <v>#N/A</v>
      </c>
      <c r="T817" t="e">
        <f>VLOOKUP(J817,Demand_calculation!$B$2:$AA$402,21,0)</f>
        <v>#N/A</v>
      </c>
      <c r="U817" t="e">
        <f>VLOOKUP(J817,Demand_calculation!$B$2:$AA$402,22,0)</f>
        <v>#N/A</v>
      </c>
      <c r="V817" t="e">
        <f>VLOOKUP(J817,Demand_calculation!$B$2:$AA$402,23,0)</f>
        <v>#N/A</v>
      </c>
      <c r="W817" t="e">
        <f>VLOOKUP(J817,Demand_calculation!$B$2:$AA$402,24,0)</f>
        <v>#N/A</v>
      </c>
      <c r="X817" t="e">
        <f>VLOOKUP(J817,Demand_calculation!$B$2:$AA$402,25,0)</f>
        <v>#N/A</v>
      </c>
      <c r="Y817" t="e">
        <f>VLOOKUP(J817,Demand_calculation!$B$2:$AA$402,26,0)</f>
        <v>#N/A</v>
      </c>
    </row>
    <row r="818" spans="1:25">
      <c r="A818">
        <v>9186</v>
      </c>
      <c r="B818">
        <v>13</v>
      </c>
      <c r="C818" t="str">
        <f t="shared" si="132"/>
        <v>n13</v>
      </c>
      <c r="D818" t="str">
        <f>VLOOKUP(A818,Demand_calculation!$A$2:$B$402,2,0)</f>
        <v>load241</v>
      </c>
      <c r="F818" t="s">
        <v>12567</v>
      </c>
      <c r="G818" t="s">
        <v>11719</v>
      </c>
      <c r="I818" t="s">
        <v>12567</v>
      </c>
      <c r="J818" t="s">
        <v>11719</v>
      </c>
      <c r="K818" t="e">
        <f>VLOOKUP(J818,Demand_calculation!$B$2:$M$402,12,0)</f>
        <v>#N/A</v>
      </c>
      <c r="L818" t="e">
        <f>VLOOKUP(J818,Demand_calculation!$B$2:$AA$402,13,0)</f>
        <v>#N/A</v>
      </c>
      <c r="M818" t="e">
        <f>VLOOKUP(J818,Demand_calculation!$B$2:$AA$402,14,0)</f>
        <v>#N/A</v>
      </c>
      <c r="N818" t="e">
        <f>VLOOKUP(J818,Demand_calculation!$B$2:$AA$402,15,0)</f>
        <v>#N/A</v>
      </c>
      <c r="O818" t="e">
        <f>VLOOKUP(J818,Demand_calculation!$B$2:$AA$402,16,0)</f>
        <v>#N/A</v>
      </c>
      <c r="P818" t="e">
        <f>VLOOKUP(J818,Demand_calculation!$B$2:$AA$402,17,0)</f>
        <v>#N/A</v>
      </c>
      <c r="Q818" t="e">
        <f>VLOOKUP(J818,Demand_calculation!$B$2:$AA$402,18,0)</f>
        <v>#N/A</v>
      </c>
      <c r="R818" t="e">
        <f>VLOOKUP(J818,Demand_calculation!$B$2:$AA$402,19,0)</f>
        <v>#N/A</v>
      </c>
      <c r="S818" t="e">
        <f>VLOOKUP(J818,Demand_calculation!$B$2:$AA$402,20,0)</f>
        <v>#N/A</v>
      </c>
      <c r="T818" t="e">
        <f>VLOOKUP(J818,Demand_calculation!$B$2:$AA$402,21,0)</f>
        <v>#N/A</v>
      </c>
      <c r="U818" t="e">
        <f>VLOOKUP(J818,Demand_calculation!$B$2:$AA$402,22,0)</f>
        <v>#N/A</v>
      </c>
      <c r="V818" t="e">
        <f>VLOOKUP(J818,Demand_calculation!$B$2:$AA$402,23,0)</f>
        <v>#N/A</v>
      </c>
      <c r="W818" t="e">
        <f>VLOOKUP(J818,Demand_calculation!$B$2:$AA$402,24,0)</f>
        <v>#N/A</v>
      </c>
      <c r="X818" t="e">
        <f>VLOOKUP(J818,Demand_calculation!$B$2:$AA$402,25,0)</f>
        <v>#N/A</v>
      </c>
      <c r="Y818" t="e">
        <f>VLOOKUP(J818,Demand_calculation!$B$2:$AA$402,26,0)</f>
        <v>#N/A</v>
      </c>
    </row>
    <row r="819" spans="1:25">
      <c r="A819">
        <v>9186</v>
      </c>
      <c r="B819">
        <v>353</v>
      </c>
      <c r="C819" t="str">
        <f t="shared" si="132"/>
        <v>n353</v>
      </c>
      <c r="D819" t="str">
        <f>VLOOKUP(A819,Demand_calculation!$A$2:$B$402,2,0)</f>
        <v>load241</v>
      </c>
      <c r="F819" t="s">
        <v>12567</v>
      </c>
      <c r="G819" t="s">
        <v>11724</v>
      </c>
      <c r="I819" t="s">
        <v>12567</v>
      </c>
      <c r="J819" t="s">
        <v>11724</v>
      </c>
      <c r="K819" t="e">
        <f>VLOOKUP(J819,Demand_calculation!$B$2:$M$402,12,0)</f>
        <v>#N/A</v>
      </c>
      <c r="L819" t="e">
        <f>VLOOKUP(J819,Demand_calculation!$B$2:$AA$402,13,0)</f>
        <v>#N/A</v>
      </c>
      <c r="M819" t="e">
        <f>VLOOKUP(J819,Demand_calculation!$B$2:$AA$402,14,0)</f>
        <v>#N/A</v>
      </c>
      <c r="N819" t="e">
        <f>VLOOKUP(J819,Demand_calculation!$B$2:$AA$402,15,0)</f>
        <v>#N/A</v>
      </c>
      <c r="O819" t="e">
        <f>VLOOKUP(J819,Demand_calculation!$B$2:$AA$402,16,0)</f>
        <v>#N/A</v>
      </c>
      <c r="P819" t="e">
        <f>VLOOKUP(J819,Demand_calculation!$B$2:$AA$402,17,0)</f>
        <v>#N/A</v>
      </c>
      <c r="Q819" t="e">
        <f>VLOOKUP(J819,Demand_calculation!$B$2:$AA$402,18,0)</f>
        <v>#N/A</v>
      </c>
      <c r="R819" t="e">
        <f>VLOOKUP(J819,Demand_calculation!$B$2:$AA$402,19,0)</f>
        <v>#N/A</v>
      </c>
      <c r="S819" t="e">
        <f>VLOOKUP(J819,Demand_calculation!$B$2:$AA$402,20,0)</f>
        <v>#N/A</v>
      </c>
      <c r="T819" t="e">
        <f>VLOOKUP(J819,Demand_calculation!$B$2:$AA$402,21,0)</f>
        <v>#N/A</v>
      </c>
      <c r="U819" t="e">
        <f>VLOOKUP(J819,Demand_calculation!$B$2:$AA$402,22,0)</f>
        <v>#N/A</v>
      </c>
      <c r="V819" t="e">
        <f>VLOOKUP(J819,Demand_calculation!$B$2:$AA$402,23,0)</f>
        <v>#N/A</v>
      </c>
      <c r="W819" t="e">
        <f>VLOOKUP(J819,Demand_calculation!$B$2:$AA$402,24,0)</f>
        <v>#N/A</v>
      </c>
      <c r="X819" t="e">
        <f>VLOOKUP(J819,Demand_calculation!$B$2:$AA$402,25,0)</f>
        <v>#N/A</v>
      </c>
      <c r="Y819" t="e">
        <f>VLOOKUP(J819,Demand_calculation!$B$2:$AA$402,26,0)</f>
        <v>#N/A</v>
      </c>
    </row>
    <row r="820" spans="1:25">
      <c r="A820">
        <v>9186</v>
      </c>
      <c r="B820">
        <v>352</v>
      </c>
      <c r="C820" t="str">
        <f t="shared" si="132"/>
        <v>n352</v>
      </c>
      <c r="D820" t="str">
        <f>VLOOKUP(A820,Demand_calculation!$A$2:$B$402,2,0)</f>
        <v>load241</v>
      </c>
      <c r="F820" t="s">
        <v>12567</v>
      </c>
      <c r="G820" t="s">
        <v>11726</v>
      </c>
      <c r="I820" t="s">
        <v>12567</v>
      </c>
      <c r="J820" t="s">
        <v>11726</v>
      </c>
      <c r="K820" t="e">
        <f>VLOOKUP(J820,Demand_calculation!$B$2:$M$402,12,0)</f>
        <v>#N/A</v>
      </c>
      <c r="L820" t="e">
        <f>VLOOKUP(J820,Demand_calculation!$B$2:$AA$402,13,0)</f>
        <v>#N/A</v>
      </c>
      <c r="M820" t="e">
        <f>VLOOKUP(J820,Demand_calculation!$B$2:$AA$402,14,0)</f>
        <v>#N/A</v>
      </c>
      <c r="N820" t="e">
        <f>VLOOKUP(J820,Demand_calculation!$B$2:$AA$402,15,0)</f>
        <v>#N/A</v>
      </c>
      <c r="O820" t="e">
        <f>VLOOKUP(J820,Demand_calculation!$B$2:$AA$402,16,0)</f>
        <v>#N/A</v>
      </c>
      <c r="P820" t="e">
        <f>VLOOKUP(J820,Demand_calculation!$B$2:$AA$402,17,0)</f>
        <v>#N/A</v>
      </c>
      <c r="Q820" t="e">
        <f>VLOOKUP(J820,Demand_calculation!$B$2:$AA$402,18,0)</f>
        <v>#N/A</v>
      </c>
      <c r="R820" t="e">
        <f>VLOOKUP(J820,Demand_calculation!$B$2:$AA$402,19,0)</f>
        <v>#N/A</v>
      </c>
      <c r="S820" t="e">
        <f>VLOOKUP(J820,Demand_calculation!$B$2:$AA$402,20,0)</f>
        <v>#N/A</v>
      </c>
      <c r="T820" t="e">
        <f>VLOOKUP(J820,Demand_calculation!$B$2:$AA$402,21,0)</f>
        <v>#N/A</v>
      </c>
      <c r="U820" t="e">
        <f>VLOOKUP(J820,Demand_calculation!$B$2:$AA$402,22,0)</f>
        <v>#N/A</v>
      </c>
      <c r="V820" t="e">
        <f>VLOOKUP(J820,Demand_calculation!$B$2:$AA$402,23,0)</f>
        <v>#N/A</v>
      </c>
      <c r="W820" t="e">
        <f>VLOOKUP(J820,Demand_calculation!$B$2:$AA$402,24,0)</f>
        <v>#N/A</v>
      </c>
      <c r="X820" t="e">
        <f>VLOOKUP(J820,Demand_calculation!$B$2:$AA$402,25,0)</f>
        <v>#N/A</v>
      </c>
      <c r="Y820" t="e">
        <f>VLOOKUP(J820,Demand_calculation!$B$2:$AA$402,26,0)</f>
        <v>#N/A</v>
      </c>
    </row>
    <row r="821" spans="1:25">
      <c r="A821">
        <v>9187</v>
      </c>
      <c r="B821">
        <v>266</v>
      </c>
      <c r="C821" t="str">
        <f t="shared" si="132"/>
        <v>n266</v>
      </c>
      <c r="D821" t="str">
        <f>VLOOKUP(A821,Demand_calculation!$A$2:$B$402,2,0)</f>
        <v>load242</v>
      </c>
      <c r="F821" t="s">
        <v>12939</v>
      </c>
      <c r="G821" t="s">
        <v>12054</v>
      </c>
      <c r="I821" t="s">
        <v>12939</v>
      </c>
      <c r="J821" t="s">
        <v>12054</v>
      </c>
      <c r="K821" t="e">
        <f>VLOOKUP(J821,Demand_calculation!$B$2:$M$402,12,0)</f>
        <v>#N/A</v>
      </c>
      <c r="L821" t="e">
        <f>VLOOKUP(J821,Demand_calculation!$B$2:$AA$402,13,0)</f>
        <v>#N/A</v>
      </c>
      <c r="M821" t="e">
        <f>VLOOKUP(J821,Demand_calculation!$B$2:$AA$402,14,0)</f>
        <v>#N/A</v>
      </c>
      <c r="N821" t="e">
        <f>VLOOKUP(J821,Demand_calculation!$B$2:$AA$402,15,0)</f>
        <v>#N/A</v>
      </c>
      <c r="O821" t="e">
        <f>VLOOKUP(J821,Demand_calculation!$B$2:$AA$402,16,0)</f>
        <v>#N/A</v>
      </c>
      <c r="P821" t="e">
        <f>VLOOKUP(J821,Demand_calculation!$B$2:$AA$402,17,0)</f>
        <v>#N/A</v>
      </c>
      <c r="Q821" t="e">
        <f>VLOOKUP(J821,Demand_calculation!$B$2:$AA$402,18,0)</f>
        <v>#N/A</v>
      </c>
      <c r="R821" t="e">
        <f>VLOOKUP(J821,Demand_calculation!$B$2:$AA$402,19,0)</f>
        <v>#N/A</v>
      </c>
      <c r="S821" t="e">
        <f>VLOOKUP(J821,Demand_calculation!$B$2:$AA$402,20,0)</f>
        <v>#N/A</v>
      </c>
      <c r="T821" t="e">
        <f>VLOOKUP(J821,Demand_calculation!$B$2:$AA$402,21,0)</f>
        <v>#N/A</v>
      </c>
      <c r="U821" t="e">
        <f>VLOOKUP(J821,Demand_calculation!$B$2:$AA$402,22,0)</f>
        <v>#N/A</v>
      </c>
      <c r="V821" t="e">
        <f>VLOOKUP(J821,Demand_calculation!$B$2:$AA$402,23,0)</f>
        <v>#N/A</v>
      </c>
      <c r="W821" t="e">
        <f>VLOOKUP(J821,Demand_calculation!$B$2:$AA$402,24,0)</f>
        <v>#N/A</v>
      </c>
      <c r="X821" t="e">
        <f>VLOOKUP(J821,Demand_calculation!$B$2:$AA$402,25,0)</f>
        <v>#N/A</v>
      </c>
      <c r="Y821" t="e">
        <f>VLOOKUP(J821,Demand_calculation!$B$2:$AA$402,26,0)</f>
        <v>#N/A</v>
      </c>
    </row>
    <row r="822" spans="1:25">
      <c r="A822">
        <v>9188</v>
      </c>
      <c r="B822">
        <v>19</v>
      </c>
      <c r="C822" t="str">
        <f t="shared" si="132"/>
        <v>n19</v>
      </c>
      <c r="D822" t="str">
        <f>VLOOKUP(A822,Demand_calculation!$A$2:$B$402,2,0)</f>
        <v>load243</v>
      </c>
      <c r="F822" t="s">
        <v>12939</v>
      </c>
      <c r="G822" t="s">
        <v>12057</v>
      </c>
      <c r="I822" t="s">
        <v>12939</v>
      </c>
      <c r="J822" t="s">
        <v>12057</v>
      </c>
      <c r="K822" t="e">
        <f>VLOOKUP(J822,Demand_calculation!$B$2:$M$402,12,0)</f>
        <v>#N/A</v>
      </c>
      <c r="L822" t="e">
        <f>VLOOKUP(J822,Demand_calculation!$B$2:$AA$402,13,0)</f>
        <v>#N/A</v>
      </c>
      <c r="M822" t="e">
        <f>VLOOKUP(J822,Demand_calculation!$B$2:$AA$402,14,0)</f>
        <v>#N/A</v>
      </c>
      <c r="N822" t="e">
        <f>VLOOKUP(J822,Demand_calculation!$B$2:$AA$402,15,0)</f>
        <v>#N/A</v>
      </c>
      <c r="O822" t="e">
        <f>VLOOKUP(J822,Demand_calculation!$B$2:$AA$402,16,0)</f>
        <v>#N/A</v>
      </c>
      <c r="P822" t="e">
        <f>VLOOKUP(J822,Demand_calculation!$B$2:$AA$402,17,0)</f>
        <v>#N/A</v>
      </c>
      <c r="Q822" t="e">
        <f>VLOOKUP(J822,Demand_calculation!$B$2:$AA$402,18,0)</f>
        <v>#N/A</v>
      </c>
      <c r="R822" t="e">
        <f>VLOOKUP(J822,Demand_calculation!$B$2:$AA$402,19,0)</f>
        <v>#N/A</v>
      </c>
      <c r="S822" t="e">
        <f>VLOOKUP(J822,Demand_calculation!$B$2:$AA$402,20,0)</f>
        <v>#N/A</v>
      </c>
      <c r="T822" t="e">
        <f>VLOOKUP(J822,Demand_calculation!$B$2:$AA$402,21,0)</f>
        <v>#N/A</v>
      </c>
      <c r="U822" t="e">
        <f>VLOOKUP(J822,Demand_calculation!$B$2:$AA$402,22,0)</f>
        <v>#N/A</v>
      </c>
      <c r="V822" t="e">
        <f>VLOOKUP(J822,Demand_calculation!$B$2:$AA$402,23,0)</f>
        <v>#N/A</v>
      </c>
      <c r="W822" t="e">
        <f>VLOOKUP(J822,Demand_calculation!$B$2:$AA$402,24,0)</f>
        <v>#N/A</v>
      </c>
      <c r="X822" t="e">
        <f>VLOOKUP(J822,Demand_calculation!$B$2:$AA$402,25,0)</f>
        <v>#N/A</v>
      </c>
      <c r="Y822" t="e">
        <f>VLOOKUP(J822,Demand_calculation!$B$2:$AA$402,26,0)</f>
        <v>#N/A</v>
      </c>
    </row>
    <row r="823" spans="1:25">
      <c r="A823">
        <v>9188</v>
      </c>
      <c r="B823">
        <v>64</v>
      </c>
      <c r="C823" t="str">
        <f t="shared" si="132"/>
        <v>n64</v>
      </c>
      <c r="D823" t="str">
        <f>VLOOKUP(A823,Demand_calculation!$A$2:$B$402,2,0)</f>
        <v>load243</v>
      </c>
      <c r="F823" t="s">
        <v>12779</v>
      </c>
      <c r="G823" t="s">
        <v>12004</v>
      </c>
      <c r="I823" t="s">
        <v>12779</v>
      </c>
      <c r="J823" t="s">
        <v>12004</v>
      </c>
      <c r="K823" t="e">
        <f>VLOOKUP(J823,Demand_calculation!$B$2:$M$402,12,0)</f>
        <v>#N/A</v>
      </c>
      <c r="L823" t="e">
        <f>VLOOKUP(J823,Demand_calculation!$B$2:$AA$402,13,0)</f>
        <v>#N/A</v>
      </c>
      <c r="M823" t="e">
        <f>VLOOKUP(J823,Demand_calculation!$B$2:$AA$402,14,0)</f>
        <v>#N/A</v>
      </c>
      <c r="N823" t="e">
        <f>VLOOKUP(J823,Demand_calculation!$B$2:$AA$402,15,0)</f>
        <v>#N/A</v>
      </c>
      <c r="O823" t="e">
        <f>VLOOKUP(J823,Demand_calculation!$B$2:$AA$402,16,0)</f>
        <v>#N/A</v>
      </c>
      <c r="P823" t="e">
        <f>VLOOKUP(J823,Demand_calculation!$B$2:$AA$402,17,0)</f>
        <v>#N/A</v>
      </c>
      <c r="Q823" t="e">
        <f>VLOOKUP(J823,Demand_calculation!$B$2:$AA$402,18,0)</f>
        <v>#N/A</v>
      </c>
      <c r="R823" t="e">
        <f>VLOOKUP(J823,Demand_calculation!$B$2:$AA$402,19,0)</f>
        <v>#N/A</v>
      </c>
      <c r="S823" t="e">
        <f>VLOOKUP(J823,Demand_calculation!$B$2:$AA$402,20,0)</f>
        <v>#N/A</v>
      </c>
      <c r="T823" t="e">
        <f>VLOOKUP(J823,Demand_calculation!$B$2:$AA$402,21,0)</f>
        <v>#N/A</v>
      </c>
      <c r="U823" t="e">
        <f>VLOOKUP(J823,Demand_calculation!$B$2:$AA$402,22,0)</f>
        <v>#N/A</v>
      </c>
      <c r="V823" t="e">
        <f>VLOOKUP(J823,Demand_calculation!$B$2:$AA$402,23,0)</f>
        <v>#N/A</v>
      </c>
      <c r="W823" t="e">
        <f>VLOOKUP(J823,Demand_calculation!$B$2:$AA$402,24,0)</f>
        <v>#N/A</v>
      </c>
      <c r="X823" t="e">
        <f>VLOOKUP(J823,Demand_calculation!$B$2:$AA$402,25,0)</f>
        <v>#N/A</v>
      </c>
      <c r="Y823" t="e">
        <f>VLOOKUP(J823,Demand_calculation!$B$2:$AA$402,26,0)</f>
        <v>#N/A</v>
      </c>
    </row>
    <row r="824" spans="1:25">
      <c r="A824">
        <v>9189</v>
      </c>
      <c r="B824">
        <v>331</v>
      </c>
      <c r="C824" t="str">
        <f t="shared" si="132"/>
        <v>n331</v>
      </c>
      <c r="D824" t="str">
        <f>VLOOKUP(A824,Demand_calculation!$A$2:$B$402,2,0)</f>
        <v>load244</v>
      </c>
      <c r="F824" t="s">
        <v>12779</v>
      </c>
      <c r="G824" t="s">
        <v>12006</v>
      </c>
      <c r="I824" t="s">
        <v>12779</v>
      </c>
      <c r="J824" t="s">
        <v>12006</v>
      </c>
      <c r="K824" t="e">
        <f>VLOOKUP(J824,Demand_calculation!$B$2:$M$402,12,0)</f>
        <v>#N/A</v>
      </c>
      <c r="L824" t="e">
        <f>VLOOKUP(J824,Demand_calculation!$B$2:$AA$402,13,0)</f>
        <v>#N/A</v>
      </c>
      <c r="M824" t="e">
        <f>VLOOKUP(J824,Demand_calculation!$B$2:$AA$402,14,0)</f>
        <v>#N/A</v>
      </c>
      <c r="N824" t="e">
        <f>VLOOKUP(J824,Demand_calculation!$B$2:$AA$402,15,0)</f>
        <v>#N/A</v>
      </c>
      <c r="O824" t="e">
        <f>VLOOKUP(J824,Demand_calculation!$B$2:$AA$402,16,0)</f>
        <v>#N/A</v>
      </c>
      <c r="P824" t="e">
        <f>VLOOKUP(J824,Demand_calculation!$B$2:$AA$402,17,0)</f>
        <v>#N/A</v>
      </c>
      <c r="Q824" t="e">
        <f>VLOOKUP(J824,Demand_calculation!$B$2:$AA$402,18,0)</f>
        <v>#N/A</v>
      </c>
      <c r="R824" t="e">
        <f>VLOOKUP(J824,Demand_calculation!$B$2:$AA$402,19,0)</f>
        <v>#N/A</v>
      </c>
      <c r="S824" t="e">
        <f>VLOOKUP(J824,Demand_calculation!$B$2:$AA$402,20,0)</f>
        <v>#N/A</v>
      </c>
      <c r="T824" t="e">
        <f>VLOOKUP(J824,Demand_calculation!$B$2:$AA$402,21,0)</f>
        <v>#N/A</v>
      </c>
      <c r="U824" t="e">
        <f>VLOOKUP(J824,Demand_calculation!$B$2:$AA$402,22,0)</f>
        <v>#N/A</v>
      </c>
      <c r="V824" t="e">
        <f>VLOOKUP(J824,Demand_calculation!$B$2:$AA$402,23,0)</f>
        <v>#N/A</v>
      </c>
      <c r="W824" t="e">
        <f>VLOOKUP(J824,Demand_calculation!$B$2:$AA$402,24,0)</f>
        <v>#N/A</v>
      </c>
      <c r="X824" t="e">
        <f>VLOOKUP(J824,Demand_calculation!$B$2:$AA$402,25,0)</f>
        <v>#N/A</v>
      </c>
      <c r="Y824" t="e">
        <f>VLOOKUP(J824,Demand_calculation!$B$2:$AA$402,26,0)</f>
        <v>#N/A</v>
      </c>
    </row>
    <row r="825" spans="1:25">
      <c r="A825">
        <v>9189</v>
      </c>
      <c r="B825">
        <v>266</v>
      </c>
      <c r="C825" t="str">
        <f t="shared" si="132"/>
        <v>n266</v>
      </c>
      <c r="D825" t="str">
        <f>VLOOKUP(A825,Demand_calculation!$A$2:$B$402,2,0)</f>
        <v>load244</v>
      </c>
      <c r="F825" t="s">
        <v>12780</v>
      </c>
      <c r="G825" t="s">
        <v>12004</v>
      </c>
      <c r="I825" t="s">
        <v>12780</v>
      </c>
      <c r="J825" t="s">
        <v>12004</v>
      </c>
      <c r="K825" t="e">
        <f>VLOOKUP(J825,Demand_calculation!$B$2:$M$402,12,0)</f>
        <v>#N/A</v>
      </c>
      <c r="L825" t="e">
        <f>VLOOKUP(J825,Demand_calculation!$B$2:$AA$402,13,0)</f>
        <v>#N/A</v>
      </c>
      <c r="M825" t="e">
        <f>VLOOKUP(J825,Demand_calculation!$B$2:$AA$402,14,0)</f>
        <v>#N/A</v>
      </c>
      <c r="N825" t="e">
        <f>VLOOKUP(J825,Demand_calculation!$B$2:$AA$402,15,0)</f>
        <v>#N/A</v>
      </c>
      <c r="O825" t="e">
        <f>VLOOKUP(J825,Demand_calculation!$B$2:$AA$402,16,0)</f>
        <v>#N/A</v>
      </c>
      <c r="P825" t="e">
        <f>VLOOKUP(J825,Demand_calculation!$B$2:$AA$402,17,0)</f>
        <v>#N/A</v>
      </c>
      <c r="Q825" t="e">
        <f>VLOOKUP(J825,Demand_calculation!$B$2:$AA$402,18,0)</f>
        <v>#N/A</v>
      </c>
      <c r="R825" t="e">
        <f>VLOOKUP(J825,Demand_calculation!$B$2:$AA$402,19,0)</f>
        <v>#N/A</v>
      </c>
      <c r="S825" t="e">
        <f>VLOOKUP(J825,Demand_calculation!$B$2:$AA$402,20,0)</f>
        <v>#N/A</v>
      </c>
      <c r="T825" t="e">
        <f>VLOOKUP(J825,Demand_calculation!$B$2:$AA$402,21,0)</f>
        <v>#N/A</v>
      </c>
      <c r="U825" t="e">
        <f>VLOOKUP(J825,Demand_calculation!$B$2:$AA$402,22,0)</f>
        <v>#N/A</v>
      </c>
      <c r="V825" t="e">
        <f>VLOOKUP(J825,Demand_calculation!$B$2:$AA$402,23,0)</f>
        <v>#N/A</v>
      </c>
      <c r="W825" t="e">
        <f>VLOOKUP(J825,Demand_calculation!$B$2:$AA$402,24,0)</f>
        <v>#N/A</v>
      </c>
      <c r="X825" t="e">
        <f>VLOOKUP(J825,Demand_calculation!$B$2:$AA$402,25,0)</f>
        <v>#N/A</v>
      </c>
      <c r="Y825" t="e">
        <f>VLOOKUP(J825,Demand_calculation!$B$2:$AA$402,26,0)</f>
        <v>#N/A</v>
      </c>
    </row>
    <row r="826" spans="1:25">
      <c r="A826">
        <v>9190</v>
      </c>
      <c r="B826">
        <v>19</v>
      </c>
      <c r="C826" t="str">
        <f t="shared" si="132"/>
        <v>n19</v>
      </c>
      <c r="D826" t="str">
        <f>VLOOKUP(A826,Demand_calculation!$A$2:$B$402,2,0)</f>
        <v>load245</v>
      </c>
      <c r="F826" t="s">
        <v>12786</v>
      </c>
      <c r="G826" t="s">
        <v>12006</v>
      </c>
      <c r="I826" t="s">
        <v>12786</v>
      </c>
      <c r="J826" t="s">
        <v>12006</v>
      </c>
      <c r="K826" t="e">
        <f>VLOOKUP(J826,Demand_calculation!$B$2:$M$402,12,0)</f>
        <v>#N/A</v>
      </c>
      <c r="L826" t="e">
        <f>VLOOKUP(J826,Demand_calculation!$B$2:$AA$402,13,0)</f>
        <v>#N/A</v>
      </c>
      <c r="M826" t="e">
        <f>VLOOKUP(J826,Demand_calculation!$B$2:$AA$402,14,0)</f>
        <v>#N/A</v>
      </c>
      <c r="N826" t="e">
        <f>VLOOKUP(J826,Demand_calculation!$B$2:$AA$402,15,0)</f>
        <v>#N/A</v>
      </c>
      <c r="O826" t="e">
        <f>VLOOKUP(J826,Demand_calculation!$B$2:$AA$402,16,0)</f>
        <v>#N/A</v>
      </c>
      <c r="P826" t="e">
        <f>VLOOKUP(J826,Demand_calculation!$B$2:$AA$402,17,0)</f>
        <v>#N/A</v>
      </c>
      <c r="Q826" t="e">
        <f>VLOOKUP(J826,Demand_calculation!$B$2:$AA$402,18,0)</f>
        <v>#N/A</v>
      </c>
      <c r="R826" t="e">
        <f>VLOOKUP(J826,Demand_calculation!$B$2:$AA$402,19,0)</f>
        <v>#N/A</v>
      </c>
      <c r="S826" t="e">
        <f>VLOOKUP(J826,Demand_calculation!$B$2:$AA$402,20,0)</f>
        <v>#N/A</v>
      </c>
      <c r="T826" t="e">
        <f>VLOOKUP(J826,Demand_calculation!$B$2:$AA$402,21,0)</f>
        <v>#N/A</v>
      </c>
      <c r="U826" t="e">
        <f>VLOOKUP(J826,Demand_calculation!$B$2:$AA$402,22,0)</f>
        <v>#N/A</v>
      </c>
      <c r="V826" t="e">
        <f>VLOOKUP(J826,Demand_calculation!$B$2:$AA$402,23,0)</f>
        <v>#N/A</v>
      </c>
      <c r="W826" t="e">
        <f>VLOOKUP(J826,Demand_calculation!$B$2:$AA$402,24,0)</f>
        <v>#N/A</v>
      </c>
      <c r="X826" t="e">
        <f>VLOOKUP(J826,Demand_calculation!$B$2:$AA$402,25,0)</f>
        <v>#N/A</v>
      </c>
      <c r="Y826" t="e">
        <f>VLOOKUP(J826,Demand_calculation!$B$2:$AA$402,26,0)</f>
        <v>#N/A</v>
      </c>
    </row>
    <row r="827" spans="1:25">
      <c r="A827">
        <v>9190</v>
      </c>
      <c r="B827">
        <v>484</v>
      </c>
      <c r="C827" t="str">
        <f t="shared" si="132"/>
        <v>n484</v>
      </c>
      <c r="D827" t="str">
        <f>VLOOKUP(A827,Demand_calculation!$A$2:$B$402,2,0)</f>
        <v>load245</v>
      </c>
      <c r="F827" t="s">
        <v>12551</v>
      </c>
      <c r="G827" t="s">
        <v>11935</v>
      </c>
      <c r="I827" t="s">
        <v>12551</v>
      </c>
      <c r="J827" t="s">
        <v>11935</v>
      </c>
      <c r="K827" t="e">
        <f>VLOOKUP(J827,Demand_calculation!$B$2:$M$402,12,0)</f>
        <v>#N/A</v>
      </c>
      <c r="L827" t="e">
        <f>VLOOKUP(J827,Demand_calculation!$B$2:$AA$402,13,0)</f>
        <v>#N/A</v>
      </c>
      <c r="M827" t="e">
        <f>VLOOKUP(J827,Demand_calculation!$B$2:$AA$402,14,0)</f>
        <v>#N/A</v>
      </c>
      <c r="N827" t="e">
        <f>VLOOKUP(J827,Demand_calculation!$B$2:$AA$402,15,0)</f>
        <v>#N/A</v>
      </c>
      <c r="O827" t="e">
        <f>VLOOKUP(J827,Demand_calculation!$B$2:$AA$402,16,0)</f>
        <v>#N/A</v>
      </c>
      <c r="P827" t="e">
        <f>VLOOKUP(J827,Demand_calculation!$B$2:$AA$402,17,0)</f>
        <v>#N/A</v>
      </c>
      <c r="Q827" t="e">
        <f>VLOOKUP(J827,Demand_calculation!$B$2:$AA$402,18,0)</f>
        <v>#N/A</v>
      </c>
      <c r="R827" t="e">
        <f>VLOOKUP(J827,Demand_calculation!$B$2:$AA$402,19,0)</f>
        <v>#N/A</v>
      </c>
      <c r="S827" t="e">
        <f>VLOOKUP(J827,Demand_calculation!$B$2:$AA$402,20,0)</f>
        <v>#N/A</v>
      </c>
      <c r="T827" t="e">
        <f>VLOOKUP(J827,Demand_calculation!$B$2:$AA$402,21,0)</f>
        <v>#N/A</v>
      </c>
      <c r="U827" t="e">
        <f>VLOOKUP(J827,Demand_calculation!$B$2:$AA$402,22,0)</f>
        <v>#N/A</v>
      </c>
      <c r="V827" t="e">
        <f>VLOOKUP(J827,Demand_calculation!$B$2:$AA$402,23,0)</f>
        <v>#N/A</v>
      </c>
      <c r="W827" t="e">
        <f>VLOOKUP(J827,Demand_calculation!$B$2:$AA$402,24,0)</f>
        <v>#N/A</v>
      </c>
      <c r="X827" t="e">
        <f>VLOOKUP(J827,Demand_calculation!$B$2:$AA$402,25,0)</f>
        <v>#N/A</v>
      </c>
      <c r="Y827" t="e">
        <f>VLOOKUP(J827,Demand_calculation!$B$2:$AA$402,26,0)</f>
        <v>#N/A</v>
      </c>
    </row>
    <row r="828" spans="1:25">
      <c r="A828">
        <v>9190</v>
      </c>
      <c r="B828">
        <v>434</v>
      </c>
      <c r="C828" t="str">
        <f t="shared" si="132"/>
        <v>n434</v>
      </c>
      <c r="D828" t="str">
        <f>VLOOKUP(A828,Demand_calculation!$A$2:$B$402,2,0)</f>
        <v>load245</v>
      </c>
      <c r="F828" t="s">
        <v>12551</v>
      </c>
      <c r="G828" t="s">
        <v>11940</v>
      </c>
      <c r="I828" t="s">
        <v>12551</v>
      </c>
      <c r="J828" t="s">
        <v>11940</v>
      </c>
      <c r="K828" t="e">
        <f>VLOOKUP(J828,Demand_calculation!$B$2:$M$402,12,0)</f>
        <v>#N/A</v>
      </c>
      <c r="L828" t="e">
        <f>VLOOKUP(J828,Demand_calculation!$B$2:$AA$402,13,0)</f>
        <v>#N/A</v>
      </c>
      <c r="M828" t="e">
        <f>VLOOKUP(J828,Demand_calculation!$B$2:$AA$402,14,0)</f>
        <v>#N/A</v>
      </c>
      <c r="N828" t="e">
        <f>VLOOKUP(J828,Demand_calculation!$B$2:$AA$402,15,0)</f>
        <v>#N/A</v>
      </c>
      <c r="O828" t="e">
        <f>VLOOKUP(J828,Demand_calculation!$B$2:$AA$402,16,0)</f>
        <v>#N/A</v>
      </c>
      <c r="P828" t="e">
        <f>VLOOKUP(J828,Demand_calculation!$B$2:$AA$402,17,0)</f>
        <v>#N/A</v>
      </c>
      <c r="Q828" t="e">
        <f>VLOOKUP(J828,Demand_calculation!$B$2:$AA$402,18,0)</f>
        <v>#N/A</v>
      </c>
      <c r="R828" t="e">
        <f>VLOOKUP(J828,Demand_calculation!$B$2:$AA$402,19,0)</f>
        <v>#N/A</v>
      </c>
      <c r="S828" t="e">
        <f>VLOOKUP(J828,Demand_calculation!$B$2:$AA$402,20,0)</f>
        <v>#N/A</v>
      </c>
      <c r="T828" t="e">
        <f>VLOOKUP(J828,Demand_calculation!$B$2:$AA$402,21,0)</f>
        <v>#N/A</v>
      </c>
      <c r="U828" t="e">
        <f>VLOOKUP(J828,Demand_calculation!$B$2:$AA$402,22,0)</f>
        <v>#N/A</v>
      </c>
      <c r="V828" t="e">
        <f>VLOOKUP(J828,Demand_calculation!$B$2:$AA$402,23,0)</f>
        <v>#N/A</v>
      </c>
      <c r="W828" t="e">
        <f>VLOOKUP(J828,Demand_calculation!$B$2:$AA$402,24,0)</f>
        <v>#N/A</v>
      </c>
      <c r="X828" t="e">
        <f>VLOOKUP(J828,Demand_calculation!$B$2:$AA$402,25,0)</f>
        <v>#N/A</v>
      </c>
      <c r="Y828" t="e">
        <f>VLOOKUP(J828,Demand_calculation!$B$2:$AA$402,26,0)</f>
        <v>#N/A</v>
      </c>
    </row>
    <row r="829" spans="1:25">
      <c r="A829">
        <v>9190</v>
      </c>
      <c r="B829">
        <v>433</v>
      </c>
      <c r="C829" t="str">
        <f t="shared" si="132"/>
        <v>n433</v>
      </c>
      <c r="D829" t="str">
        <f>VLOOKUP(A829,Demand_calculation!$A$2:$B$402,2,0)</f>
        <v>load245</v>
      </c>
      <c r="F829" t="s">
        <v>12551</v>
      </c>
      <c r="G829" t="s">
        <v>11943</v>
      </c>
      <c r="I829" t="s">
        <v>12551</v>
      </c>
      <c r="J829" t="s">
        <v>11943</v>
      </c>
      <c r="K829" t="e">
        <f>VLOOKUP(J829,Demand_calculation!$B$2:$M$402,12,0)</f>
        <v>#N/A</v>
      </c>
      <c r="L829" t="e">
        <f>VLOOKUP(J829,Demand_calculation!$B$2:$AA$402,13,0)</f>
        <v>#N/A</v>
      </c>
      <c r="M829" t="e">
        <f>VLOOKUP(J829,Demand_calculation!$B$2:$AA$402,14,0)</f>
        <v>#N/A</v>
      </c>
      <c r="N829" t="e">
        <f>VLOOKUP(J829,Demand_calculation!$B$2:$AA$402,15,0)</f>
        <v>#N/A</v>
      </c>
      <c r="O829" t="e">
        <f>VLOOKUP(J829,Demand_calculation!$B$2:$AA$402,16,0)</f>
        <v>#N/A</v>
      </c>
      <c r="P829" t="e">
        <f>VLOOKUP(J829,Demand_calculation!$B$2:$AA$402,17,0)</f>
        <v>#N/A</v>
      </c>
      <c r="Q829" t="e">
        <f>VLOOKUP(J829,Demand_calculation!$B$2:$AA$402,18,0)</f>
        <v>#N/A</v>
      </c>
      <c r="R829" t="e">
        <f>VLOOKUP(J829,Demand_calculation!$B$2:$AA$402,19,0)</f>
        <v>#N/A</v>
      </c>
      <c r="S829" t="e">
        <f>VLOOKUP(J829,Demand_calculation!$B$2:$AA$402,20,0)</f>
        <v>#N/A</v>
      </c>
      <c r="T829" t="e">
        <f>VLOOKUP(J829,Demand_calculation!$B$2:$AA$402,21,0)</f>
        <v>#N/A</v>
      </c>
      <c r="U829" t="e">
        <f>VLOOKUP(J829,Demand_calculation!$B$2:$AA$402,22,0)</f>
        <v>#N/A</v>
      </c>
      <c r="V829" t="e">
        <f>VLOOKUP(J829,Demand_calculation!$B$2:$AA$402,23,0)</f>
        <v>#N/A</v>
      </c>
      <c r="W829" t="e">
        <f>VLOOKUP(J829,Demand_calculation!$B$2:$AA$402,24,0)</f>
        <v>#N/A</v>
      </c>
      <c r="X829" t="e">
        <f>VLOOKUP(J829,Demand_calculation!$B$2:$AA$402,25,0)</f>
        <v>#N/A</v>
      </c>
      <c r="Y829" t="e">
        <f>VLOOKUP(J829,Demand_calculation!$B$2:$AA$402,26,0)</f>
        <v>#N/A</v>
      </c>
    </row>
    <row r="830" spans="1:25">
      <c r="A830">
        <v>9261</v>
      </c>
      <c r="B830">
        <v>330</v>
      </c>
      <c r="C830" t="str">
        <f t="shared" si="132"/>
        <v>n330</v>
      </c>
      <c r="D830" t="str">
        <f>VLOOKUP(A830,Demand_calculation!$A$2:$B$402,2,0)</f>
        <v>load246</v>
      </c>
      <c r="F830" t="s">
        <v>12551</v>
      </c>
      <c r="G830" t="s">
        <v>11946</v>
      </c>
      <c r="I830" t="s">
        <v>12551</v>
      </c>
      <c r="J830" t="s">
        <v>11946</v>
      </c>
      <c r="K830" t="e">
        <f>VLOOKUP(J830,Demand_calculation!$B$2:$M$402,12,0)</f>
        <v>#N/A</v>
      </c>
      <c r="L830" t="e">
        <f>VLOOKUP(J830,Demand_calculation!$B$2:$AA$402,13,0)</f>
        <v>#N/A</v>
      </c>
      <c r="M830" t="e">
        <f>VLOOKUP(J830,Demand_calculation!$B$2:$AA$402,14,0)</f>
        <v>#N/A</v>
      </c>
      <c r="N830" t="e">
        <f>VLOOKUP(J830,Demand_calculation!$B$2:$AA$402,15,0)</f>
        <v>#N/A</v>
      </c>
      <c r="O830" t="e">
        <f>VLOOKUP(J830,Demand_calculation!$B$2:$AA$402,16,0)</f>
        <v>#N/A</v>
      </c>
      <c r="P830" t="e">
        <f>VLOOKUP(J830,Demand_calculation!$B$2:$AA$402,17,0)</f>
        <v>#N/A</v>
      </c>
      <c r="Q830" t="e">
        <f>VLOOKUP(J830,Demand_calculation!$B$2:$AA$402,18,0)</f>
        <v>#N/A</v>
      </c>
      <c r="R830" t="e">
        <f>VLOOKUP(J830,Demand_calculation!$B$2:$AA$402,19,0)</f>
        <v>#N/A</v>
      </c>
      <c r="S830" t="e">
        <f>VLOOKUP(J830,Demand_calculation!$B$2:$AA$402,20,0)</f>
        <v>#N/A</v>
      </c>
      <c r="T830" t="e">
        <f>VLOOKUP(J830,Demand_calculation!$B$2:$AA$402,21,0)</f>
        <v>#N/A</v>
      </c>
      <c r="U830" t="e">
        <f>VLOOKUP(J830,Demand_calculation!$B$2:$AA$402,22,0)</f>
        <v>#N/A</v>
      </c>
      <c r="V830" t="e">
        <f>VLOOKUP(J830,Demand_calculation!$B$2:$AA$402,23,0)</f>
        <v>#N/A</v>
      </c>
      <c r="W830" t="e">
        <f>VLOOKUP(J830,Demand_calculation!$B$2:$AA$402,24,0)</f>
        <v>#N/A</v>
      </c>
      <c r="X830" t="e">
        <f>VLOOKUP(J830,Demand_calculation!$B$2:$AA$402,25,0)</f>
        <v>#N/A</v>
      </c>
      <c r="Y830" t="e">
        <f>VLOOKUP(J830,Demand_calculation!$B$2:$AA$402,26,0)</f>
        <v>#N/A</v>
      </c>
    </row>
    <row r="831" spans="1:25">
      <c r="A831">
        <v>9262</v>
      </c>
      <c r="B831">
        <v>418</v>
      </c>
      <c r="C831" t="str">
        <f t="shared" si="132"/>
        <v>n418</v>
      </c>
      <c r="D831" t="str">
        <f>VLOOKUP(A831,Demand_calculation!$A$2:$B$402,2,0)</f>
        <v>load247</v>
      </c>
      <c r="F831" t="s">
        <v>12551</v>
      </c>
      <c r="G831" t="s">
        <v>11949</v>
      </c>
      <c r="I831" t="s">
        <v>12551</v>
      </c>
      <c r="J831" t="s">
        <v>11949</v>
      </c>
      <c r="K831" t="e">
        <f>VLOOKUP(J831,Demand_calculation!$B$2:$M$402,12,0)</f>
        <v>#N/A</v>
      </c>
      <c r="L831" t="e">
        <f>VLOOKUP(J831,Demand_calculation!$B$2:$AA$402,13,0)</f>
        <v>#N/A</v>
      </c>
      <c r="M831" t="e">
        <f>VLOOKUP(J831,Demand_calculation!$B$2:$AA$402,14,0)</f>
        <v>#N/A</v>
      </c>
      <c r="N831" t="e">
        <f>VLOOKUP(J831,Demand_calculation!$B$2:$AA$402,15,0)</f>
        <v>#N/A</v>
      </c>
      <c r="O831" t="e">
        <f>VLOOKUP(J831,Demand_calculation!$B$2:$AA$402,16,0)</f>
        <v>#N/A</v>
      </c>
      <c r="P831" t="e">
        <f>VLOOKUP(J831,Demand_calculation!$B$2:$AA$402,17,0)</f>
        <v>#N/A</v>
      </c>
      <c r="Q831" t="e">
        <f>VLOOKUP(J831,Demand_calculation!$B$2:$AA$402,18,0)</f>
        <v>#N/A</v>
      </c>
      <c r="R831" t="e">
        <f>VLOOKUP(J831,Demand_calculation!$B$2:$AA$402,19,0)</f>
        <v>#N/A</v>
      </c>
      <c r="S831" t="e">
        <f>VLOOKUP(J831,Demand_calculation!$B$2:$AA$402,20,0)</f>
        <v>#N/A</v>
      </c>
      <c r="T831" t="e">
        <f>VLOOKUP(J831,Demand_calculation!$B$2:$AA$402,21,0)</f>
        <v>#N/A</v>
      </c>
      <c r="U831" t="e">
        <f>VLOOKUP(J831,Demand_calculation!$B$2:$AA$402,22,0)</f>
        <v>#N/A</v>
      </c>
      <c r="V831" t="e">
        <f>VLOOKUP(J831,Demand_calculation!$B$2:$AA$402,23,0)</f>
        <v>#N/A</v>
      </c>
      <c r="W831" t="e">
        <f>VLOOKUP(J831,Demand_calculation!$B$2:$AA$402,24,0)</f>
        <v>#N/A</v>
      </c>
      <c r="X831" t="e">
        <f>VLOOKUP(J831,Demand_calculation!$B$2:$AA$402,25,0)</f>
        <v>#N/A</v>
      </c>
      <c r="Y831" t="e">
        <f>VLOOKUP(J831,Demand_calculation!$B$2:$AA$402,26,0)</f>
        <v>#N/A</v>
      </c>
    </row>
    <row r="832" spans="1:25">
      <c r="A832">
        <v>9263</v>
      </c>
      <c r="B832">
        <v>337</v>
      </c>
      <c r="C832" t="str">
        <f t="shared" si="132"/>
        <v>n337</v>
      </c>
      <c r="D832" t="str">
        <f>VLOOKUP(A832,Demand_calculation!$A$2:$B$402,2,0)</f>
        <v>load248</v>
      </c>
      <c r="F832" t="s">
        <v>12804</v>
      </c>
      <c r="G832" t="s">
        <v>11776</v>
      </c>
      <c r="I832" t="s">
        <v>12804</v>
      </c>
      <c r="J832" t="s">
        <v>11776</v>
      </c>
      <c r="K832" t="e">
        <f>VLOOKUP(J832,Demand_calculation!$B$2:$M$402,12,0)</f>
        <v>#N/A</v>
      </c>
      <c r="L832" t="e">
        <f>VLOOKUP(J832,Demand_calculation!$B$2:$AA$402,13,0)</f>
        <v>#N/A</v>
      </c>
      <c r="M832" t="e">
        <f>VLOOKUP(J832,Demand_calculation!$B$2:$AA$402,14,0)</f>
        <v>#N/A</v>
      </c>
      <c r="N832" t="e">
        <f>VLOOKUP(J832,Demand_calculation!$B$2:$AA$402,15,0)</f>
        <v>#N/A</v>
      </c>
      <c r="O832" t="e">
        <f>VLOOKUP(J832,Demand_calculation!$B$2:$AA$402,16,0)</f>
        <v>#N/A</v>
      </c>
      <c r="P832" t="e">
        <f>VLOOKUP(J832,Demand_calculation!$B$2:$AA$402,17,0)</f>
        <v>#N/A</v>
      </c>
      <c r="Q832" t="e">
        <f>VLOOKUP(J832,Demand_calculation!$B$2:$AA$402,18,0)</f>
        <v>#N/A</v>
      </c>
      <c r="R832" t="e">
        <f>VLOOKUP(J832,Demand_calculation!$B$2:$AA$402,19,0)</f>
        <v>#N/A</v>
      </c>
      <c r="S832" t="e">
        <f>VLOOKUP(J832,Demand_calculation!$B$2:$AA$402,20,0)</f>
        <v>#N/A</v>
      </c>
      <c r="T832" t="e">
        <f>VLOOKUP(J832,Demand_calculation!$B$2:$AA$402,21,0)</f>
        <v>#N/A</v>
      </c>
      <c r="U832" t="e">
        <f>VLOOKUP(J832,Demand_calculation!$B$2:$AA$402,22,0)</f>
        <v>#N/A</v>
      </c>
      <c r="V832" t="e">
        <f>VLOOKUP(J832,Demand_calculation!$B$2:$AA$402,23,0)</f>
        <v>#N/A</v>
      </c>
      <c r="W832" t="e">
        <f>VLOOKUP(J832,Demand_calculation!$B$2:$AA$402,24,0)</f>
        <v>#N/A</v>
      </c>
      <c r="X832" t="e">
        <f>VLOOKUP(J832,Demand_calculation!$B$2:$AA$402,25,0)</f>
        <v>#N/A</v>
      </c>
      <c r="Y832" t="e">
        <f>VLOOKUP(J832,Demand_calculation!$B$2:$AA$402,26,0)</f>
        <v>#N/A</v>
      </c>
    </row>
    <row r="833" spans="1:25">
      <c r="A833">
        <v>9271</v>
      </c>
      <c r="B833">
        <v>332</v>
      </c>
      <c r="C833" t="str">
        <f t="shared" si="132"/>
        <v>n332</v>
      </c>
      <c r="D833" t="str">
        <f>VLOOKUP(A833,Demand_calculation!$A$2:$B$402,2,0)</f>
        <v>load249</v>
      </c>
      <c r="F833" t="s">
        <v>12875</v>
      </c>
      <c r="G833" t="s">
        <v>11877</v>
      </c>
      <c r="I833" t="s">
        <v>12875</v>
      </c>
      <c r="J833" t="s">
        <v>11877</v>
      </c>
      <c r="K833" t="e">
        <f>VLOOKUP(J833,Demand_calculation!$B$2:$M$402,12,0)</f>
        <v>#N/A</v>
      </c>
      <c r="L833" t="e">
        <f>VLOOKUP(J833,Demand_calculation!$B$2:$AA$402,13,0)</f>
        <v>#N/A</v>
      </c>
      <c r="M833" t="e">
        <f>VLOOKUP(J833,Demand_calculation!$B$2:$AA$402,14,0)</f>
        <v>#N/A</v>
      </c>
      <c r="N833" t="e">
        <f>VLOOKUP(J833,Demand_calculation!$B$2:$AA$402,15,0)</f>
        <v>#N/A</v>
      </c>
      <c r="O833" t="e">
        <f>VLOOKUP(J833,Demand_calculation!$B$2:$AA$402,16,0)</f>
        <v>#N/A</v>
      </c>
      <c r="P833" t="e">
        <f>VLOOKUP(J833,Demand_calculation!$B$2:$AA$402,17,0)</f>
        <v>#N/A</v>
      </c>
      <c r="Q833" t="e">
        <f>VLOOKUP(J833,Demand_calculation!$B$2:$AA$402,18,0)</f>
        <v>#N/A</v>
      </c>
      <c r="R833" t="e">
        <f>VLOOKUP(J833,Demand_calculation!$B$2:$AA$402,19,0)</f>
        <v>#N/A</v>
      </c>
      <c r="S833" t="e">
        <f>VLOOKUP(J833,Demand_calculation!$B$2:$AA$402,20,0)</f>
        <v>#N/A</v>
      </c>
      <c r="T833" t="e">
        <f>VLOOKUP(J833,Demand_calculation!$B$2:$AA$402,21,0)</f>
        <v>#N/A</v>
      </c>
      <c r="U833" t="e">
        <f>VLOOKUP(J833,Demand_calculation!$B$2:$AA$402,22,0)</f>
        <v>#N/A</v>
      </c>
      <c r="V833" t="e">
        <f>VLOOKUP(J833,Demand_calculation!$B$2:$AA$402,23,0)</f>
        <v>#N/A</v>
      </c>
      <c r="W833" t="e">
        <f>VLOOKUP(J833,Demand_calculation!$B$2:$AA$402,24,0)</f>
        <v>#N/A</v>
      </c>
      <c r="X833" t="e">
        <f>VLOOKUP(J833,Demand_calculation!$B$2:$AA$402,25,0)</f>
        <v>#N/A</v>
      </c>
      <c r="Y833" t="e">
        <f>VLOOKUP(J833,Demand_calculation!$B$2:$AA$402,26,0)</f>
        <v>#N/A</v>
      </c>
    </row>
    <row r="834" spans="1:25">
      <c r="A834">
        <v>9272</v>
      </c>
      <c r="B834">
        <v>418</v>
      </c>
      <c r="C834" t="str">
        <f t="shared" si="132"/>
        <v>n418</v>
      </c>
      <c r="D834" t="str">
        <f>VLOOKUP(A834,Demand_calculation!$A$2:$B$402,2,0)</f>
        <v>load250</v>
      </c>
      <c r="F834" t="s">
        <v>12875</v>
      </c>
      <c r="G834" t="s">
        <v>11878</v>
      </c>
      <c r="I834" t="s">
        <v>12875</v>
      </c>
      <c r="J834" t="s">
        <v>11878</v>
      </c>
      <c r="K834" t="e">
        <f>VLOOKUP(J834,Demand_calculation!$B$2:$M$402,12,0)</f>
        <v>#N/A</v>
      </c>
      <c r="L834" t="e">
        <f>VLOOKUP(J834,Demand_calculation!$B$2:$AA$402,13,0)</f>
        <v>#N/A</v>
      </c>
      <c r="M834" t="e">
        <f>VLOOKUP(J834,Demand_calculation!$B$2:$AA$402,14,0)</f>
        <v>#N/A</v>
      </c>
      <c r="N834" t="e">
        <f>VLOOKUP(J834,Demand_calculation!$B$2:$AA$402,15,0)</f>
        <v>#N/A</v>
      </c>
      <c r="O834" t="e">
        <f>VLOOKUP(J834,Demand_calculation!$B$2:$AA$402,16,0)</f>
        <v>#N/A</v>
      </c>
      <c r="P834" t="e">
        <f>VLOOKUP(J834,Demand_calculation!$B$2:$AA$402,17,0)</f>
        <v>#N/A</v>
      </c>
      <c r="Q834" t="e">
        <f>VLOOKUP(J834,Demand_calculation!$B$2:$AA$402,18,0)</f>
        <v>#N/A</v>
      </c>
      <c r="R834" t="e">
        <f>VLOOKUP(J834,Demand_calculation!$B$2:$AA$402,19,0)</f>
        <v>#N/A</v>
      </c>
      <c r="S834" t="e">
        <f>VLOOKUP(J834,Demand_calculation!$B$2:$AA$402,20,0)</f>
        <v>#N/A</v>
      </c>
      <c r="T834" t="e">
        <f>VLOOKUP(J834,Demand_calculation!$B$2:$AA$402,21,0)</f>
        <v>#N/A</v>
      </c>
      <c r="U834" t="e">
        <f>VLOOKUP(J834,Demand_calculation!$B$2:$AA$402,22,0)</f>
        <v>#N/A</v>
      </c>
      <c r="V834" t="e">
        <f>VLOOKUP(J834,Demand_calculation!$B$2:$AA$402,23,0)</f>
        <v>#N/A</v>
      </c>
      <c r="W834" t="e">
        <f>VLOOKUP(J834,Demand_calculation!$B$2:$AA$402,24,0)</f>
        <v>#N/A</v>
      </c>
      <c r="X834" t="e">
        <f>VLOOKUP(J834,Demand_calculation!$B$2:$AA$402,25,0)</f>
        <v>#N/A</v>
      </c>
      <c r="Y834" t="e">
        <f>VLOOKUP(J834,Demand_calculation!$B$2:$AA$402,26,0)</f>
        <v>#N/A</v>
      </c>
    </row>
    <row r="835" spans="1:25">
      <c r="A835">
        <v>9272</v>
      </c>
      <c r="B835">
        <v>332</v>
      </c>
      <c r="C835" t="str">
        <f t="shared" ref="C835:C898" si="133">"n"&amp;B835</f>
        <v>n332</v>
      </c>
      <c r="D835" t="str">
        <f>VLOOKUP(A835,Demand_calculation!$A$2:$B$402,2,0)</f>
        <v>load250</v>
      </c>
      <c r="F835" t="s">
        <v>12874</v>
      </c>
      <c r="G835" t="s">
        <v>11717</v>
      </c>
      <c r="I835" t="s">
        <v>12874</v>
      </c>
      <c r="J835" t="s">
        <v>11717</v>
      </c>
      <c r="K835" t="e">
        <f>VLOOKUP(J835,Demand_calculation!$B$2:$M$402,12,0)</f>
        <v>#N/A</v>
      </c>
      <c r="L835" t="e">
        <f>VLOOKUP(J835,Demand_calculation!$B$2:$AA$402,13,0)</f>
        <v>#N/A</v>
      </c>
      <c r="M835" t="e">
        <f>VLOOKUP(J835,Demand_calculation!$B$2:$AA$402,14,0)</f>
        <v>#N/A</v>
      </c>
      <c r="N835" t="e">
        <f>VLOOKUP(J835,Demand_calculation!$B$2:$AA$402,15,0)</f>
        <v>#N/A</v>
      </c>
      <c r="O835" t="e">
        <f>VLOOKUP(J835,Demand_calculation!$B$2:$AA$402,16,0)</f>
        <v>#N/A</v>
      </c>
      <c r="P835" t="e">
        <f>VLOOKUP(J835,Demand_calculation!$B$2:$AA$402,17,0)</f>
        <v>#N/A</v>
      </c>
      <c r="Q835" t="e">
        <f>VLOOKUP(J835,Demand_calculation!$B$2:$AA$402,18,0)</f>
        <v>#N/A</v>
      </c>
      <c r="R835" t="e">
        <f>VLOOKUP(J835,Demand_calculation!$B$2:$AA$402,19,0)</f>
        <v>#N/A</v>
      </c>
      <c r="S835" t="e">
        <f>VLOOKUP(J835,Demand_calculation!$B$2:$AA$402,20,0)</f>
        <v>#N/A</v>
      </c>
      <c r="T835" t="e">
        <f>VLOOKUP(J835,Demand_calculation!$B$2:$AA$402,21,0)</f>
        <v>#N/A</v>
      </c>
      <c r="U835" t="e">
        <f>VLOOKUP(J835,Demand_calculation!$B$2:$AA$402,22,0)</f>
        <v>#N/A</v>
      </c>
      <c r="V835" t="e">
        <f>VLOOKUP(J835,Demand_calculation!$B$2:$AA$402,23,0)</f>
        <v>#N/A</v>
      </c>
      <c r="W835" t="e">
        <f>VLOOKUP(J835,Demand_calculation!$B$2:$AA$402,24,0)</f>
        <v>#N/A</v>
      </c>
      <c r="X835" t="e">
        <f>VLOOKUP(J835,Demand_calculation!$B$2:$AA$402,25,0)</f>
        <v>#N/A</v>
      </c>
      <c r="Y835" t="e">
        <f>VLOOKUP(J835,Demand_calculation!$B$2:$AA$402,26,0)</f>
        <v>#N/A</v>
      </c>
    </row>
    <row r="836" spans="1:25">
      <c r="A836">
        <v>9273</v>
      </c>
      <c r="B836">
        <v>349</v>
      </c>
      <c r="C836" t="str">
        <f t="shared" si="133"/>
        <v>n349</v>
      </c>
      <c r="D836" t="str">
        <f>VLOOKUP(A836,Demand_calculation!$A$2:$B$402,2,0)</f>
        <v>load251</v>
      </c>
      <c r="F836" t="s">
        <v>12874</v>
      </c>
      <c r="G836" t="s">
        <v>11787</v>
      </c>
      <c r="I836" t="s">
        <v>12874</v>
      </c>
      <c r="J836" t="s">
        <v>11787</v>
      </c>
      <c r="K836" t="e">
        <f>VLOOKUP(J836,Demand_calculation!$B$2:$M$402,12,0)</f>
        <v>#N/A</v>
      </c>
      <c r="L836" t="e">
        <f>VLOOKUP(J836,Demand_calculation!$B$2:$AA$402,13,0)</f>
        <v>#N/A</v>
      </c>
      <c r="M836" t="e">
        <f>VLOOKUP(J836,Demand_calculation!$B$2:$AA$402,14,0)</f>
        <v>#N/A</v>
      </c>
      <c r="N836" t="e">
        <f>VLOOKUP(J836,Demand_calculation!$B$2:$AA$402,15,0)</f>
        <v>#N/A</v>
      </c>
      <c r="O836" t="e">
        <f>VLOOKUP(J836,Demand_calculation!$B$2:$AA$402,16,0)</f>
        <v>#N/A</v>
      </c>
      <c r="P836" t="e">
        <f>VLOOKUP(J836,Demand_calculation!$B$2:$AA$402,17,0)</f>
        <v>#N/A</v>
      </c>
      <c r="Q836" t="e">
        <f>VLOOKUP(J836,Demand_calculation!$B$2:$AA$402,18,0)</f>
        <v>#N/A</v>
      </c>
      <c r="R836" t="e">
        <f>VLOOKUP(J836,Demand_calculation!$B$2:$AA$402,19,0)</f>
        <v>#N/A</v>
      </c>
      <c r="S836" t="e">
        <f>VLOOKUP(J836,Demand_calculation!$B$2:$AA$402,20,0)</f>
        <v>#N/A</v>
      </c>
      <c r="T836" t="e">
        <f>VLOOKUP(J836,Demand_calculation!$B$2:$AA$402,21,0)</f>
        <v>#N/A</v>
      </c>
      <c r="U836" t="e">
        <f>VLOOKUP(J836,Demand_calculation!$B$2:$AA$402,22,0)</f>
        <v>#N/A</v>
      </c>
      <c r="V836" t="e">
        <f>VLOOKUP(J836,Demand_calculation!$B$2:$AA$402,23,0)</f>
        <v>#N/A</v>
      </c>
      <c r="W836" t="e">
        <f>VLOOKUP(J836,Demand_calculation!$B$2:$AA$402,24,0)</f>
        <v>#N/A</v>
      </c>
      <c r="X836" t="e">
        <f>VLOOKUP(J836,Demand_calculation!$B$2:$AA$402,25,0)</f>
        <v>#N/A</v>
      </c>
      <c r="Y836" t="e">
        <f>VLOOKUP(J836,Demand_calculation!$B$2:$AA$402,26,0)</f>
        <v>#N/A</v>
      </c>
    </row>
    <row r="837" spans="1:25">
      <c r="A837">
        <v>9273</v>
      </c>
      <c r="B837">
        <v>373</v>
      </c>
      <c r="C837" t="str">
        <f t="shared" si="133"/>
        <v>n373</v>
      </c>
      <c r="D837" t="str">
        <f>VLOOKUP(A837,Demand_calculation!$A$2:$B$402,2,0)</f>
        <v>load251</v>
      </c>
      <c r="F837" t="s">
        <v>12872</v>
      </c>
      <c r="G837" t="s">
        <v>11865</v>
      </c>
      <c r="I837" t="s">
        <v>12872</v>
      </c>
      <c r="J837" t="s">
        <v>11865</v>
      </c>
      <c r="K837" t="e">
        <f>VLOOKUP(J837,Demand_calculation!$B$2:$M$402,12,0)</f>
        <v>#N/A</v>
      </c>
      <c r="L837" t="e">
        <f>VLOOKUP(J837,Demand_calculation!$B$2:$AA$402,13,0)</f>
        <v>#N/A</v>
      </c>
      <c r="M837" t="e">
        <f>VLOOKUP(J837,Demand_calculation!$B$2:$AA$402,14,0)</f>
        <v>#N/A</v>
      </c>
      <c r="N837" t="e">
        <f>VLOOKUP(J837,Demand_calculation!$B$2:$AA$402,15,0)</f>
        <v>#N/A</v>
      </c>
      <c r="O837" t="e">
        <f>VLOOKUP(J837,Demand_calculation!$B$2:$AA$402,16,0)</f>
        <v>#N/A</v>
      </c>
      <c r="P837" t="e">
        <f>VLOOKUP(J837,Demand_calculation!$B$2:$AA$402,17,0)</f>
        <v>#N/A</v>
      </c>
      <c r="Q837" t="e">
        <f>VLOOKUP(J837,Demand_calculation!$B$2:$AA$402,18,0)</f>
        <v>#N/A</v>
      </c>
      <c r="R837" t="e">
        <f>VLOOKUP(J837,Demand_calculation!$B$2:$AA$402,19,0)</f>
        <v>#N/A</v>
      </c>
      <c r="S837" t="e">
        <f>VLOOKUP(J837,Demand_calculation!$B$2:$AA$402,20,0)</f>
        <v>#N/A</v>
      </c>
      <c r="T837" t="e">
        <f>VLOOKUP(J837,Demand_calculation!$B$2:$AA$402,21,0)</f>
        <v>#N/A</v>
      </c>
      <c r="U837" t="e">
        <f>VLOOKUP(J837,Demand_calculation!$B$2:$AA$402,22,0)</f>
        <v>#N/A</v>
      </c>
      <c r="V837" t="e">
        <f>VLOOKUP(J837,Demand_calculation!$B$2:$AA$402,23,0)</f>
        <v>#N/A</v>
      </c>
      <c r="W837" t="e">
        <f>VLOOKUP(J837,Demand_calculation!$B$2:$AA$402,24,0)</f>
        <v>#N/A</v>
      </c>
      <c r="X837" t="e">
        <f>VLOOKUP(J837,Demand_calculation!$B$2:$AA$402,25,0)</f>
        <v>#N/A</v>
      </c>
      <c r="Y837" t="e">
        <f>VLOOKUP(J837,Demand_calculation!$B$2:$AA$402,26,0)</f>
        <v>#N/A</v>
      </c>
    </row>
    <row r="838" spans="1:25">
      <c r="A838">
        <v>9273</v>
      </c>
      <c r="B838">
        <v>352</v>
      </c>
      <c r="C838" t="str">
        <f t="shared" si="133"/>
        <v>n352</v>
      </c>
      <c r="D838" t="str">
        <f>VLOOKUP(A838,Demand_calculation!$A$2:$B$402,2,0)</f>
        <v>load251</v>
      </c>
      <c r="F838" t="s">
        <v>12872</v>
      </c>
      <c r="G838" t="s">
        <v>11866</v>
      </c>
      <c r="I838" t="s">
        <v>12872</v>
      </c>
      <c r="J838" t="s">
        <v>11866</v>
      </c>
      <c r="K838" t="e">
        <f>VLOOKUP(J838,Demand_calculation!$B$2:$M$402,12,0)</f>
        <v>#N/A</v>
      </c>
      <c r="L838" t="e">
        <f>VLOOKUP(J838,Demand_calculation!$B$2:$AA$402,13,0)</f>
        <v>#N/A</v>
      </c>
      <c r="M838" t="e">
        <f>VLOOKUP(J838,Demand_calculation!$B$2:$AA$402,14,0)</f>
        <v>#N/A</v>
      </c>
      <c r="N838" t="e">
        <f>VLOOKUP(J838,Demand_calculation!$B$2:$AA$402,15,0)</f>
        <v>#N/A</v>
      </c>
      <c r="O838" t="e">
        <f>VLOOKUP(J838,Demand_calculation!$B$2:$AA$402,16,0)</f>
        <v>#N/A</v>
      </c>
      <c r="P838" t="e">
        <f>VLOOKUP(J838,Demand_calculation!$B$2:$AA$402,17,0)</f>
        <v>#N/A</v>
      </c>
      <c r="Q838" t="e">
        <f>VLOOKUP(J838,Demand_calculation!$B$2:$AA$402,18,0)</f>
        <v>#N/A</v>
      </c>
      <c r="R838" t="e">
        <f>VLOOKUP(J838,Demand_calculation!$B$2:$AA$402,19,0)</f>
        <v>#N/A</v>
      </c>
      <c r="S838" t="e">
        <f>VLOOKUP(J838,Demand_calculation!$B$2:$AA$402,20,0)</f>
        <v>#N/A</v>
      </c>
      <c r="T838" t="e">
        <f>VLOOKUP(J838,Demand_calculation!$B$2:$AA$402,21,0)</f>
        <v>#N/A</v>
      </c>
      <c r="U838" t="e">
        <f>VLOOKUP(J838,Demand_calculation!$B$2:$AA$402,22,0)</f>
        <v>#N/A</v>
      </c>
      <c r="V838" t="e">
        <f>VLOOKUP(J838,Demand_calculation!$B$2:$AA$402,23,0)</f>
        <v>#N/A</v>
      </c>
      <c r="W838" t="e">
        <f>VLOOKUP(J838,Demand_calculation!$B$2:$AA$402,24,0)</f>
        <v>#N/A</v>
      </c>
      <c r="X838" t="e">
        <f>VLOOKUP(J838,Demand_calculation!$B$2:$AA$402,25,0)</f>
        <v>#N/A</v>
      </c>
      <c r="Y838" t="e">
        <f>VLOOKUP(J838,Demand_calculation!$B$2:$AA$402,26,0)</f>
        <v>#N/A</v>
      </c>
    </row>
    <row r="839" spans="1:25">
      <c r="A839">
        <v>9273</v>
      </c>
      <c r="B839">
        <v>353</v>
      </c>
      <c r="C839" t="str">
        <f t="shared" si="133"/>
        <v>n353</v>
      </c>
      <c r="D839" t="str">
        <f>VLOOKUP(A839,Demand_calculation!$A$2:$B$402,2,0)</f>
        <v>load251</v>
      </c>
      <c r="F839" t="s">
        <v>12872</v>
      </c>
      <c r="G839" t="s">
        <v>11868</v>
      </c>
      <c r="I839" t="s">
        <v>12872</v>
      </c>
      <c r="J839" t="s">
        <v>11868</v>
      </c>
      <c r="K839" t="e">
        <f>VLOOKUP(J839,Demand_calculation!$B$2:$M$402,12,0)</f>
        <v>#N/A</v>
      </c>
      <c r="L839" t="e">
        <f>VLOOKUP(J839,Demand_calculation!$B$2:$AA$402,13,0)</f>
        <v>#N/A</v>
      </c>
      <c r="M839" t="e">
        <f>VLOOKUP(J839,Demand_calculation!$B$2:$AA$402,14,0)</f>
        <v>#N/A</v>
      </c>
      <c r="N839" t="e">
        <f>VLOOKUP(J839,Demand_calculation!$B$2:$AA$402,15,0)</f>
        <v>#N/A</v>
      </c>
      <c r="O839" t="e">
        <f>VLOOKUP(J839,Demand_calculation!$B$2:$AA$402,16,0)</f>
        <v>#N/A</v>
      </c>
      <c r="P839" t="e">
        <f>VLOOKUP(J839,Demand_calculation!$B$2:$AA$402,17,0)</f>
        <v>#N/A</v>
      </c>
      <c r="Q839" t="e">
        <f>VLOOKUP(J839,Demand_calculation!$B$2:$AA$402,18,0)</f>
        <v>#N/A</v>
      </c>
      <c r="R839" t="e">
        <f>VLOOKUP(J839,Demand_calculation!$B$2:$AA$402,19,0)</f>
        <v>#N/A</v>
      </c>
      <c r="S839" t="e">
        <f>VLOOKUP(J839,Demand_calculation!$B$2:$AA$402,20,0)</f>
        <v>#N/A</v>
      </c>
      <c r="T839" t="e">
        <f>VLOOKUP(J839,Demand_calculation!$B$2:$AA$402,21,0)</f>
        <v>#N/A</v>
      </c>
      <c r="U839" t="e">
        <f>VLOOKUP(J839,Demand_calculation!$B$2:$AA$402,22,0)</f>
        <v>#N/A</v>
      </c>
      <c r="V839" t="e">
        <f>VLOOKUP(J839,Demand_calculation!$B$2:$AA$402,23,0)</f>
        <v>#N/A</v>
      </c>
      <c r="W839" t="e">
        <f>VLOOKUP(J839,Demand_calculation!$B$2:$AA$402,24,0)</f>
        <v>#N/A</v>
      </c>
      <c r="X839" t="e">
        <f>VLOOKUP(J839,Demand_calculation!$B$2:$AA$402,25,0)</f>
        <v>#N/A</v>
      </c>
      <c r="Y839" t="e">
        <f>VLOOKUP(J839,Demand_calculation!$B$2:$AA$402,26,0)</f>
        <v>#N/A</v>
      </c>
    </row>
    <row r="840" spans="1:25">
      <c r="A840">
        <v>9274</v>
      </c>
      <c r="B840">
        <v>330</v>
      </c>
      <c r="C840" t="str">
        <f t="shared" si="133"/>
        <v>n330</v>
      </c>
      <c r="D840" t="str">
        <f>VLOOKUP(A840,Demand_calculation!$A$2:$B$402,2,0)</f>
        <v>load252</v>
      </c>
      <c r="F840" t="s">
        <v>12872</v>
      </c>
      <c r="G840" t="s">
        <v>11875</v>
      </c>
      <c r="I840" t="s">
        <v>12872</v>
      </c>
      <c r="J840" t="s">
        <v>11875</v>
      </c>
      <c r="K840" t="e">
        <f>VLOOKUP(J840,Demand_calculation!$B$2:$M$402,12,0)</f>
        <v>#N/A</v>
      </c>
      <c r="L840" t="e">
        <f>VLOOKUP(J840,Demand_calculation!$B$2:$AA$402,13,0)</f>
        <v>#N/A</v>
      </c>
      <c r="M840" t="e">
        <f>VLOOKUP(J840,Demand_calculation!$B$2:$AA$402,14,0)</f>
        <v>#N/A</v>
      </c>
      <c r="N840" t="e">
        <f>VLOOKUP(J840,Demand_calculation!$B$2:$AA$402,15,0)</f>
        <v>#N/A</v>
      </c>
      <c r="O840" t="e">
        <f>VLOOKUP(J840,Demand_calculation!$B$2:$AA$402,16,0)</f>
        <v>#N/A</v>
      </c>
      <c r="P840" t="e">
        <f>VLOOKUP(J840,Demand_calculation!$B$2:$AA$402,17,0)</f>
        <v>#N/A</v>
      </c>
      <c r="Q840" t="e">
        <f>VLOOKUP(J840,Demand_calculation!$B$2:$AA$402,18,0)</f>
        <v>#N/A</v>
      </c>
      <c r="R840" t="e">
        <f>VLOOKUP(J840,Demand_calculation!$B$2:$AA$402,19,0)</f>
        <v>#N/A</v>
      </c>
      <c r="S840" t="e">
        <f>VLOOKUP(J840,Demand_calculation!$B$2:$AA$402,20,0)</f>
        <v>#N/A</v>
      </c>
      <c r="T840" t="e">
        <f>VLOOKUP(J840,Demand_calculation!$B$2:$AA$402,21,0)</f>
        <v>#N/A</v>
      </c>
      <c r="U840" t="e">
        <f>VLOOKUP(J840,Demand_calculation!$B$2:$AA$402,22,0)</f>
        <v>#N/A</v>
      </c>
      <c r="V840" t="e">
        <f>VLOOKUP(J840,Demand_calculation!$B$2:$AA$402,23,0)</f>
        <v>#N/A</v>
      </c>
      <c r="W840" t="e">
        <f>VLOOKUP(J840,Demand_calculation!$B$2:$AA$402,24,0)</f>
        <v>#N/A</v>
      </c>
      <c r="X840" t="e">
        <f>VLOOKUP(J840,Demand_calculation!$B$2:$AA$402,25,0)</f>
        <v>#N/A</v>
      </c>
      <c r="Y840" t="e">
        <f>VLOOKUP(J840,Demand_calculation!$B$2:$AA$402,26,0)</f>
        <v>#N/A</v>
      </c>
    </row>
    <row r="841" spans="1:25">
      <c r="A841">
        <v>9274</v>
      </c>
      <c r="B841">
        <v>337</v>
      </c>
      <c r="C841" t="str">
        <f t="shared" si="133"/>
        <v>n337</v>
      </c>
      <c r="D841" t="str">
        <f>VLOOKUP(A841,Demand_calculation!$A$2:$B$402,2,0)</f>
        <v>load252</v>
      </c>
      <c r="F841" t="s">
        <v>12735</v>
      </c>
      <c r="G841" t="s">
        <v>11865</v>
      </c>
      <c r="I841" t="s">
        <v>12735</v>
      </c>
      <c r="J841" t="s">
        <v>11865</v>
      </c>
      <c r="K841" t="e">
        <f>VLOOKUP(J841,Demand_calculation!$B$2:$M$402,12,0)</f>
        <v>#N/A</v>
      </c>
      <c r="L841" t="e">
        <f>VLOOKUP(J841,Demand_calculation!$B$2:$AA$402,13,0)</f>
        <v>#N/A</v>
      </c>
      <c r="M841" t="e">
        <f>VLOOKUP(J841,Demand_calculation!$B$2:$AA$402,14,0)</f>
        <v>#N/A</v>
      </c>
      <c r="N841" t="e">
        <f>VLOOKUP(J841,Demand_calculation!$B$2:$AA$402,15,0)</f>
        <v>#N/A</v>
      </c>
      <c r="O841" t="e">
        <f>VLOOKUP(J841,Demand_calculation!$B$2:$AA$402,16,0)</f>
        <v>#N/A</v>
      </c>
      <c r="P841" t="e">
        <f>VLOOKUP(J841,Demand_calculation!$B$2:$AA$402,17,0)</f>
        <v>#N/A</v>
      </c>
      <c r="Q841" t="e">
        <f>VLOOKUP(J841,Demand_calculation!$B$2:$AA$402,18,0)</f>
        <v>#N/A</v>
      </c>
      <c r="R841" t="e">
        <f>VLOOKUP(J841,Demand_calculation!$B$2:$AA$402,19,0)</f>
        <v>#N/A</v>
      </c>
      <c r="S841" t="e">
        <f>VLOOKUP(J841,Demand_calculation!$B$2:$AA$402,20,0)</f>
        <v>#N/A</v>
      </c>
      <c r="T841" t="e">
        <f>VLOOKUP(J841,Demand_calculation!$B$2:$AA$402,21,0)</f>
        <v>#N/A</v>
      </c>
      <c r="U841" t="e">
        <f>VLOOKUP(J841,Demand_calculation!$B$2:$AA$402,22,0)</f>
        <v>#N/A</v>
      </c>
      <c r="V841" t="e">
        <f>VLOOKUP(J841,Demand_calculation!$B$2:$AA$402,23,0)</f>
        <v>#N/A</v>
      </c>
      <c r="W841" t="e">
        <f>VLOOKUP(J841,Demand_calculation!$B$2:$AA$402,24,0)</f>
        <v>#N/A</v>
      </c>
      <c r="X841" t="e">
        <f>VLOOKUP(J841,Demand_calculation!$B$2:$AA$402,25,0)</f>
        <v>#N/A</v>
      </c>
      <c r="Y841" t="e">
        <f>VLOOKUP(J841,Demand_calculation!$B$2:$AA$402,26,0)</f>
        <v>#N/A</v>
      </c>
    </row>
    <row r="842" spans="1:25">
      <c r="A842">
        <v>9274</v>
      </c>
      <c r="B842">
        <v>352</v>
      </c>
      <c r="C842" t="str">
        <f t="shared" si="133"/>
        <v>n352</v>
      </c>
      <c r="D842" t="str">
        <f>VLOOKUP(A842,Demand_calculation!$A$2:$B$402,2,0)</f>
        <v>load252</v>
      </c>
      <c r="F842" t="s">
        <v>12735</v>
      </c>
      <c r="G842" t="s">
        <v>11898</v>
      </c>
      <c r="I842" t="s">
        <v>12735</v>
      </c>
      <c r="J842" t="s">
        <v>11898</v>
      </c>
      <c r="K842" t="e">
        <f>VLOOKUP(J842,Demand_calculation!$B$2:$M$402,12,0)</f>
        <v>#N/A</v>
      </c>
      <c r="L842" t="e">
        <f>VLOOKUP(J842,Demand_calculation!$B$2:$AA$402,13,0)</f>
        <v>#N/A</v>
      </c>
      <c r="M842" t="e">
        <f>VLOOKUP(J842,Demand_calculation!$B$2:$AA$402,14,0)</f>
        <v>#N/A</v>
      </c>
      <c r="N842" t="e">
        <f>VLOOKUP(J842,Demand_calculation!$B$2:$AA$402,15,0)</f>
        <v>#N/A</v>
      </c>
      <c r="O842" t="e">
        <f>VLOOKUP(J842,Demand_calculation!$B$2:$AA$402,16,0)</f>
        <v>#N/A</v>
      </c>
      <c r="P842" t="e">
        <f>VLOOKUP(J842,Demand_calculation!$B$2:$AA$402,17,0)</f>
        <v>#N/A</v>
      </c>
      <c r="Q842" t="e">
        <f>VLOOKUP(J842,Demand_calculation!$B$2:$AA$402,18,0)</f>
        <v>#N/A</v>
      </c>
      <c r="R842" t="e">
        <f>VLOOKUP(J842,Demand_calculation!$B$2:$AA$402,19,0)</f>
        <v>#N/A</v>
      </c>
      <c r="S842" t="e">
        <f>VLOOKUP(J842,Demand_calculation!$B$2:$AA$402,20,0)</f>
        <v>#N/A</v>
      </c>
      <c r="T842" t="e">
        <f>VLOOKUP(J842,Demand_calculation!$B$2:$AA$402,21,0)</f>
        <v>#N/A</v>
      </c>
      <c r="U842" t="e">
        <f>VLOOKUP(J842,Demand_calculation!$B$2:$AA$402,22,0)</f>
        <v>#N/A</v>
      </c>
      <c r="V842" t="e">
        <f>VLOOKUP(J842,Demand_calculation!$B$2:$AA$402,23,0)</f>
        <v>#N/A</v>
      </c>
      <c r="W842" t="e">
        <f>VLOOKUP(J842,Demand_calculation!$B$2:$AA$402,24,0)</f>
        <v>#N/A</v>
      </c>
      <c r="X842" t="e">
        <f>VLOOKUP(J842,Demand_calculation!$B$2:$AA$402,25,0)</f>
        <v>#N/A</v>
      </c>
      <c r="Y842" t="e">
        <f>VLOOKUP(J842,Demand_calculation!$B$2:$AA$402,26,0)</f>
        <v>#N/A</v>
      </c>
    </row>
    <row r="843" spans="1:25">
      <c r="A843">
        <v>9274</v>
      </c>
      <c r="B843">
        <v>349</v>
      </c>
      <c r="C843" t="str">
        <f t="shared" si="133"/>
        <v>n349</v>
      </c>
      <c r="D843" t="str">
        <f>VLOOKUP(A843,Demand_calculation!$A$2:$B$402,2,0)</f>
        <v>load252</v>
      </c>
      <c r="F843" t="s">
        <v>12700</v>
      </c>
      <c r="G843" t="s">
        <v>11867</v>
      </c>
      <c r="I843" t="s">
        <v>12700</v>
      </c>
      <c r="J843" t="s">
        <v>11867</v>
      </c>
      <c r="K843" t="e">
        <f>VLOOKUP(J843,Demand_calculation!$B$2:$M$402,12,0)</f>
        <v>#N/A</v>
      </c>
      <c r="L843" t="e">
        <f>VLOOKUP(J843,Demand_calculation!$B$2:$AA$402,13,0)</f>
        <v>#N/A</v>
      </c>
      <c r="M843" t="e">
        <f>VLOOKUP(J843,Demand_calculation!$B$2:$AA$402,14,0)</f>
        <v>#N/A</v>
      </c>
      <c r="N843" t="e">
        <f>VLOOKUP(J843,Demand_calculation!$B$2:$AA$402,15,0)</f>
        <v>#N/A</v>
      </c>
      <c r="O843" t="e">
        <f>VLOOKUP(J843,Demand_calculation!$B$2:$AA$402,16,0)</f>
        <v>#N/A</v>
      </c>
      <c r="P843" t="e">
        <f>VLOOKUP(J843,Demand_calculation!$B$2:$AA$402,17,0)</f>
        <v>#N/A</v>
      </c>
      <c r="Q843" t="e">
        <f>VLOOKUP(J843,Demand_calculation!$B$2:$AA$402,18,0)</f>
        <v>#N/A</v>
      </c>
      <c r="R843" t="e">
        <f>VLOOKUP(J843,Demand_calculation!$B$2:$AA$402,19,0)</f>
        <v>#N/A</v>
      </c>
      <c r="S843" t="e">
        <f>VLOOKUP(J843,Demand_calculation!$B$2:$AA$402,20,0)</f>
        <v>#N/A</v>
      </c>
      <c r="T843" t="e">
        <f>VLOOKUP(J843,Demand_calculation!$B$2:$AA$402,21,0)</f>
        <v>#N/A</v>
      </c>
      <c r="U843" t="e">
        <f>VLOOKUP(J843,Demand_calculation!$B$2:$AA$402,22,0)</f>
        <v>#N/A</v>
      </c>
      <c r="V843" t="e">
        <f>VLOOKUP(J843,Demand_calculation!$B$2:$AA$402,23,0)</f>
        <v>#N/A</v>
      </c>
      <c r="W843" t="e">
        <f>VLOOKUP(J843,Demand_calculation!$B$2:$AA$402,24,0)</f>
        <v>#N/A</v>
      </c>
      <c r="X843" t="e">
        <f>VLOOKUP(J843,Demand_calculation!$B$2:$AA$402,25,0)</f>
        <v>#N/A</v>
      </c>
      <c r="Y843" t="e">
        <f>VLOOKUP(J843,Demand_calculation!$B$2:$AA$402,26,0)</f>
        <v>#N/A</v>
      </c>
    </row>
    <row r="844" spans="1:25">
      <c r="A844">
        <v>9275</v>
      </c>
      <c r="B844">
        <v>332</v>
      </c>
      <c r="C844" t="str">
        <f t="shared" si="133"/>
        <v>n332</v>
      </c>
      <c r="D844" t="str">
        <f>VLOOKUP(A844,Demand_calculation!$A$2:$B$402,2,0)</f>
        <v>load253</v>
      </c>
      <c r="F844" t="s">
        <v>12700</v>
      </c>
      <c r="G844" t="s">
        <v>11868</v>
      </c>
      <c r="I844" t="s">
        <v>12700</v>
      </c>
      <c r="J844" t="s">
        <v>11868</v>
      </c>
      <c r="K844" t="e">
        <f>VLOOKUP(J844,Demand_calculation!$B$2:$M$402,12,0)</f>
        <v>#N/A</v>
      </c>
      <c r="L844" t="e">
        <f>VLOOKUP(J844,Demand_calculation!$B$2:$AA$402,13,0)</f>
        <v>#N/A</v>
      </c>
      <c r="M844" t="e">
        <f>VLOOKUP(J844,Demand_calculation!$B$2:$AA$402,14,0)</f>
        <v>#N/A</v>
      </c>
      <c r="N844" t="e">
        <f>VLOOKUP(J844,Demand_calculation!$B$2:$AA$402,15,0)</f>
        <v>#N/A</v>
      </c>
      <c r="O844" t="e">
        <f>VLOOKUP(J844,Demand_calculation!$B$2:$AA$402,16,0)</f>
        <v>#N/A</v>
      </c>
      <c r="P844" t="e">
        <f>VLOOKUP(J844,Demand_calculation!$B$2:$AA$402,17,0)</f>
        <v>#N/A</v>
      </c>
      <c r="Q844" t="e">
        <f>VLOOKUP(J844,Demand_calculation!$B$2:$AA$402,18,0)</f>
        <v>#N/A</v>
      </c>
      <c r="R844" t="e">
        <f>VLOOKUP(J844,Demand_calculation!$B$2:$AA$402,19,0)</f>
        <v>#N/A</v>
      </c>
      <c r="S844" t="e">
        <f>VLOOKUP(J844,Demand_calculation!$B$2:$AA$402,20,0)</f>
        <v>#N/A</v>
      </c>
      <c r="T844" t="e">
        <f>VLOOKUP(J844,Demand_calculation!$B$2:$AA$402,21,0)</f>
        <v>#N/A</v>
      </c>
      <c r="U844" t="e">
        <f>VLOOKUP(J844,Demand_calculation!$B$2:$AA$402,22,0)</f>
        <v>#N/A</v>
      </c>
      <c r="V844" t="e">
        <f>VLOOKUP(J844,Demand_calculation!$B$2:$AA$402,23,0)</f>
        <v>#N/A</v>
      </c>
      <c r="W844" t="e">
        <f>VLOOKUP(J844,Demand_calculation!$B$2:$AA$402,24,0)</f>
        <v>#N/A</v>
      </c>
      <c r="X844" t="e">
        <f>VLOOKUP(J844,Demand_calculation!$B$2:$AA$402,25,0)</f>
        <v>#N/A</v>
      </c>
      <c r="Y844" t="e">
        <f>VLOOKUP(J844,Demand_calculation!$B$2:$AA$402,26,0)</f>
        <v>#N/A</v>
      </c>
    </row>
    <row r="845" spans="1:25">
      <c r="A845">
        <v>9275</v>
      </c>
      <c r="B845">
        <v>329</v>
      </c>
      <c r="C845" t="str">
        <f t="shared" si="133"/>
        <v>n329</v>
      </c>
      <c r="D845" t="str">
        <f>VLOOKUP(A845,Demand_calculation!$A$2:$B$402,2,0)</f>
        <v>load253</v>
      </c>
      <c r="F845" t="s">
        <v>12904</v>
      </c>
      <c r="G845" t="s">
        <v>12017</v>
      </c>
      <c r="I845" t="s">
        <v>12904</v>
      </c>
      <c r="J845" t="s">
        <v>12017</v>
      </c>
      <c r="K845" t="e">
        <f>VLOOKUP(J845,Demand_calculation!$B$2:$M$402,12,0)</f>
        <v>#N/A</v>
      </c>
      <c r="L845" t="e">
        <f>VLOOKUP(J845,Demand_calculation!$B$2:$AA$402,13,0)</f>
        <v>#N/A</v>
      </c>
      <c r="M845" t="e">
        <f>VLOOKUP(J845,Demand_calculation!$B$2:$AA$402,14,0)</f>
        <v>#N/A</v>
      </c>
      <c r="N845" t="e">
        <f>VLOOKUP(J845,Demand_calculation!$B$2:$AA$402,15,0)</f>
        <v>#N/A</v>
      </c>
      <c r="O845" t="e">
        <f>VLOOKUP(J845,Demand_calculation!$B$2:$AA$402,16,0)</f>
        <v>#N/A</v>
      </c>
      <c r="P845" t="e">
        <f>VLOOKUP(J845,Demand_calculation!$B$2:$AA$402,17,0)</f>
        <v>#N/A</v>
      </c>
      <c r="Q845" t="e">
        <f>VLOOKUP(J845,Demand_calculation!$B$2:$AA$402,18,0)</f>
        <v>#N/A</v>
      </c>
      <c r="R845" t="e">
        <f>VLOOKUP(J845,Demand_calculation!$B$2:$AA$402,19,0)</f>
        <v>#N/A</v>
      </c>
      <c r="S845" t="e">
        <f>VLOOKUP(J845,Demand_calculation!$B$2:$AA$402,20,0)</f>
        <v>#N/A</v>
      </c>
      <c r="T845" t="e">
        <f>VLOOKUP(J845,Demand_calculation!$B$2:$AA$402,21,0)</f>
        <v>#N/A</v>
      </c>
      <c r="U845" t="e">
        <f>VLOOKUP(J845,Demand_calculation!$B$2:$AA$402,22,0)</f>
        <v>#N/A</v>
      </c>
      <c r="V845" t="e">
        <f>VLOOKUP(J845,Demand_calculation!$B$2:$AA$402,23,0)</f>
        <v>#N/A</v>
      </c>
      <c r="W845" t="e">
        <f>VLOOKUP(J845,Demand_calculation!$B$2:$AA$402,24,0)</f>
        <v>#N/A</v>
      </c>
      <c r="X845" t="e">
        <f>VLOOKUP(J845,Demand_calculation!$B$2:$AA$402,25,0)</f>
        <v>#N/A</v>
      </c>
      <c r="Y845" t="e">
        <f>VLOOKUP(J845,Demand_calculation!$B$2:$AA$402,26,0)</f>
        <v>#N/A</v>
      </c>
    </row>
    <row r="846" spans="1:25">
      <c r="A846">
        <v>9275</v>
      </c>
      <c r="B846">
        <v>418</v>
      </c>
      <c r="C846" t="str">
        <f t="shared" si="133"/>
        <v>n418</v>
      </c>
      <c r="D846" t="str">
        <f>VLOOKUP(A846,Demand_calculation!$A$2:$B$402,2,0)</f>
        <v>load253</v>
      </c>
      <c r="F846" t="s">
        <v>12568</v>
      </c>
      <c r="G846" t="s">
        <v>11711</v>
      </c>
      <c r="I846" t="s">
        <v>12568</v>
      </c>
      <c r="J846" t="s">
        <v>11711</v>
      </c>
      <c r="K846" t="e">
        <f>VLOOKUP(J846,Demand_calculation!$B$2:$M$402,12,0)</f>
        <v>#N/A</v>
      </c>
      <c r="L846" t="e">
        <f>VLOOKUP(J846,Demand_calculation!$B$2:$AA$402,13,0)</f>
        <v>#N/A</v>
      </c>
      <c r="M846" t="e">
        <f>VLOOKUP(J846,Demand_calculation!$B$2:$AA$402,14,0)</f>
        <v>#N/A</v>
      </c>
      <c r="N846" t="e">
        <f>VLOOKUP(J846,Demand_calculation!$B$2:$AA$402,15,0)</f>
        <v>#N/A</v>
      </c>
      <c r="O846" t="e">
        <f>VLOOKUP(J846,Demand_calculation!$B$2:$AA$402,16,0)</f>
        <v>#N/A</v>
      </c>
      <c r="P846" t="e">
        <f>VLOOKUP(J846,Demand_calculation!$B$2:$AA$402,17,0)</f>
        <v>#N/A</v>
      </c>
      <c r="Q846" t="e">
        <f>VLOOKUP(J846,Demand_calculation!$B$2:$AA$402,18,0)</f>
        <v>#N/A</v>
      </c>
      <c r="R846" t="e">
        <f>VLOOKUP(J846,Demand_calculation!$B$2:$AA$402,19,0)</f>
        <v>#N/A</v>
      </c>
      <c r="S846" t="e">
        <f>VLOOKUP(J846,Demand_calculation!$B$2:$AA$402,20,0)</f>
        <v>#N/A</v>
      </c>
      <c r="T846" t="e">
        <f>VLOOKUP(J846,Demand_calculation!$B$2:$AA$402,21,0)</f>
        <v>#N/A</v>
      </c>
      <c r="U846" t="e">
        <f>VLOOKUP(J846,Demand_calculation!$B$2:$AA$402,22,0)</f>
        <v>#N/A</v>
      </c>
      <c r="V846" t="e">
        <f>VLOOKUP(J846,Demand_calculation!$B$2:$AA$402,23,0)</f>
        <v>#N/A</v>
      </c>
      <c r="W846" t="e">
        <f>VLOOKUP(J846,Demand_calculation!$B$2:$AA$402,24,0)</f>
        <v>#N/A</v>
      </c>
      <c r="X846" t="e">
        <f>VLOOKUP(J846,Demand_calculation!$B$2:$AA$402,25,0)</f>
        <v>#N/A</v>
      </c>
      <c r="Y846" t="e">
        <f>VLOOKUP(J846,Demand_calculation!$B$2:$AA$402,26,0)</f>
        <v>#N/A</v>
      </c>
    </row>
    <row r="847" spans="1:25">
      <c r="A847">
        <v>9276</v>
      </c>
      <c r="B847">
        <v>332</v>
      </c>
      <c r="C847" t="str">
        <f t="shared" si="133"/>
        <v>n332</v>
      </c>
      <c r="D847" t="str">
        <f>VLOOKUP(A847,Demand_calculation!$A$2:$B$402,2,0)</f>
        <v>load254</v>
      </c>
      <c r="F847" t="s">
        <v>12568</v>
      </c>
      <c r="G847" t="s">
        <v>11718</v>
      </c>
      <c r="I847" t="s">
        <v>12568</v>
      </c>
      <c r="J847" t="s">
        <v>11718</v>
      </c>
      <c r="K847" t="e">
        <f>VLOOKUP(J847,Demand_calculation!$B$2:$M$402,12,0)</f>
        <v>#N/A</v>
      </c>
      <c r="L847" t="e">
        <f>VLOOKUP(J847,Demand_calculation!$B$2:$AA$402,13,0)</f>
        <v>#N/A</v>
      </c>
      <c r="M847" t="e">
        <f>VLOOKUP(J847,Demand_calculation!$B$2:$AA$402,14,0)</f>
        <v>#N/A</v>
      </c>
      <c r="N847" t="e">
        <f>VLOOKUP(J847,Demand_calculation!$B$2:$AA$402,15,0)</f>
        <v>#N/A</v>
      </c>
      <c r="O847" t="e">
        <f>VLOOKUP(J847,Demand_calculation!$B$2:$AA$402,16,0)</f>
        <v>#N/A</v>
      </c>
      <c r="P847" t="e">
        <f>VLOOKUP(J847,Demand_calculation!$B$2:$AA$402,17,0)</f>
        <v>#N/A</v>
      </c>
      <c r="Q847" t="e">
        <f>VLOOKUP(J847,Demand_calculation!$B$2:$AA$402,18,0)</f>
        <v>#N/A</v>
      </c>
      <c r="R847" t="e">
        <f>VLOOKUP(J847,Demand_calculation!$B$2:$AA$402,19,0)</f>
        <v>#N/A</v>
      </c>
      <c r="S847" t="e">
        <f>VLOOKUP(J847,Demand_calculation!$B$2:$AA$402,20,0)</f>
        <v>#N/A</v>
      </c>
      <c r="T847" t="e">
        <f>VLOOKUP(J847,Demand_calculation!$B$2:$AA$402,21,0)</f>
        <v>#N/A</v>
      </c>
      <c r="U847" t="e">
        <f>VLOOKUP(J847,Demand_calculation!$B$2:$AA$402,22,0)</f>
        <v>#N/A</v>
      </c>
      <c r="V847" t="e">
        <f>VLOOKUP(J847,Demand_calculation!$B$2:$AA$402,23,0)</f>
        <v>#N/A</v>
      </c>
      <c r="W847" t="e">
        <f>VLOOKUP(J847,Demand_calculation!$B$2:$AA$402,24,0)</f>
        <v>#N/A</v>
      </c>
      <c r="X847" t="e">
        <f>VLOOKUP(J847,Demand_calculation!$B$2:$AA$402,25,0)</f>
        <v>#N/A</v>
      </c>
      <c r="Y847" t="e">
        <f>VLOOKUP(J847,Demand_calculation!$B$2:$AA$402,26,0)</f>
        <v>#N/A</v>
      </c>
    </row>
    <row r="848" spans="1:25">
      <c r="A848">
        <v>9277</v>
      </c>
      <c r="B848">
        <v>332</v>
      </c>
      <c r="C848" t="str">
        <f t="shared" si="133"/>
        <v>n332</v>
      </c>
      <c r="D848" t="str">
        <f>VLOOKUP(A848,Demand_calculation!$A$2:$B$402,2,0)</f>
        <v>load255</v>
      </c>
      <c r="F848" t="s">
        <v>12568</v>
      </c>
      <c r="G848" t="s">
        <v>11725</v>
      </c>
      <c r="I848" t="s">
        <v>12568</v>
      </c>
      <c r="J848" t="s">
        <v>11725</v>
      </c>
      <c r="K848" t="e">
        <f>VLOOKUP(J848,Demand_calculation!$B$2:$M$402,12,0)</f>
        <v>#N/A</v>
      </c>
      <c r="L848" t="e">
        <f>VLOOKUP(J848,Demand_calculation!$B$2:$AA$402,13,0)</f>
        <v>#N/A</v>
      </c>
      <c r="M848" t="e">
        <f>VLOOKUP(J848,Demand_calculation!$B$2:$AA$402,14,0)</f>
        <v>#N/A</v>
      </c>
      <c r="N848" t="e">
        <f>VLOOKUP(J848,Demand_calculation!$B$2:$AA$402,15,0)</f>
        <v>#N/A</v>
      </c>
      <c r="O848" t="e">
        <f>VLOOKUP(J848,Demand_calculation!$B$2:$AA$402,16,0)</f>
        <v>#N/A</v>
      </c>
      <c r="P848" t="e">
        <f>VLOOKUP(J848,Demand_calculation!$B$2:$AA$402,17,0)</f>
        <v>#N/A</v>
      </c>
      <c r="Q848" t="e">
        <f>VLOOKUP(J848,Demand_calculation!$B$2:$AA$402,18,0)</f>
        <v>#N/A</v>
      </c>
      <c r="R848" t="e">
        <f>VLOOKUP(J848,Demand_calculation!$B$2:$AA$402,19,0)</f>
        <v>#N/A</v>
      </c>
      <c r="S848" t="e">
        <f>VLOOKUP(J848,Demand_calculation!$B$2:$AA$402,20,0)</f>
        <v>#N/A</v>
      </c>
      <c r="T848" t="e">
        <f>VLOOKUP(J848,Demand_calculation!$B$2:$AA$402,21,0)</f>
        <v>#N/A</v>
      </c>
      <c r="U848" t="e">
        <f>VLOOKUP(J848,Demand_calculation!$B$2:$AA$402,22,0)</f>
        <v>#N/A</v>
      </c>
      <c r="V848" t="e">
        <f>VLOOKUP(J848,Demand_calculation!$B$2:$AA$402,23,0)</f>
        <v>#N/A</v>
      </c>
      <c r="W848" t="e">
        <f>VLOOKUP(J848,Demand_calculation!$B$2:$AA$402,24,0)</f>
        <v>#N/A</v>
      </c>
      <c r="X848" t="e">
        <f>VLOOKUP(J848,Demand_calculation!$B$2:$AA$402,25,0)</f>
        <v>#N/A</v>
      </c>
      <c r="Y848" t="e">
        <f>VLOOKUP(J848,Demand_calculation!$B$2:$AA$402,26,0)</f>
        <v>#N/A</v>
      </c>
    </row>
    <row r="849" spans="1:25">
      <c r="A849">
        <v>9277</v>
      </c>
      <c r="B849">
        <v>329</v>
      </c>
      <c r="C849" t="str">
        <f t="shared" si="133"/>
        <v>n329</v>
      </c>
      <c r="D849" t="str">
        <f>VLOOKUP(A849,Demand_calculation!$A$2:$B$402,2,0)</f>
        <v>load255</v>
      </c>
      <c r="F849" t="s">
        <v>12569</v>
      </c>
      <c r="G849" t="s">
        <v>11882</v>
      </c>
      <c r="I849" t="s">
        <v>12569</v>
      </c>
      <c r="J849" t="s">
        <v>11882</v>
      </c>
      <c r="K849" t="e">
        <f>VLOOKUP(J849,Demand_calculation!$B$2:$M$402,12,0)</f>
        <v>#N/A</v>
      </c>
      <c r="L849" t="e">
        <f>VLOOKUP(J849,Demand_calculation!$B$2:$AA$402,13,0)</f>
        <v>#N/A</v>
      </c>
      <c r="M849" t="e">
        <f>VLOOKUP(J849,Demand_calculation!$B$2:$AA$402,14,0)</f>
        <v>#N/A</v>
      </c>
      <c r="N849" t="e">
        <f>VLOOKUP(J849,Demand_calculation!$B$2:$AA$402,15,0)</f>
        <v>#N/A</v>
      </c>
      <c r="O849" t="e">
        <f>VLOOKUP(J849,Demand_calculation!$B$2:$AA$402,16,0)</f>
        <v>#N/A</v>
      </c>
      <c r="P849" t="e">
        <f>VLOOKUP(J849,Demand_calculation!$B$2:$AA$402,17,0)</f>
        <v>#N/A</v>
      </c>
      <c r="Q849" t="e">
        <f>VLOOKUP(J849,Demand_calculation!$B$2:$AA$402,18,0)</f>
        <v>#N/A</v>
      </c>
      <c r="R849" t="e">
        <f>VLOOKUP(J849,Demand_calculation!$B$2:$AA$402,19,0)</f>
        <v>#N/A</v>
      </c>
      <c r="S849" t="e">
        <f>VLOOKUP(J849,Demand_calculation!$B$2:$AA$402,20,0)</f>
        <v>#N/A</v>
      </c>
      <c r="T849" t="e">
        <f>VLOOKUP(J849,Demand_calculation!$B$2:$AA$402,21,0)</f>
        <v>#N/A</v>
      </c>
      <c r="U849" t="e">
        <f>VLOOKUP(J849,Demand_calculation!$B$2:$AA$402,22,0)</f>
        <v>#N/A</v>
      </c>
      <c r="V849" t="e">
        <f>VLOOKUP(J849,Demand_calculation!$B$2:$AA$402,23,0)</f>
        <v>#N/A</v>
      </c>
      <c r="W849" t="e">
        <f>VLOOKUP(J849,Demand_calculation!$B$2:$AA$402,24,0)</f>
        <v>#N/A</v>
      </c>
      <c r="X849" t="e">
        <f>VLOOKUP(J849,Demand_calculation!$B$2:$AA$402,25,0)</f>
        <v>#N/A</v>
      </c>
      <c r="Y849" t="e">
        <f>VLOOKUP(J849,Demand_calculation!$B$2:$AA$402,26,0)</f>
        <v>#N/A</v>
      </c>
    </row>
    <row r="850" spans="1:25">
      <c r="A850">
        <v>9277</v>
      </c>
      <c r="B850">
        <v>331</v>
      </c>
      <c r="C850" t="str">
        <f t="shared" si="133"/>
        <v>n331</v>
      </c>
      <c r="D850" t="str">
        <f>VLOOKUP(A850,Demand_calculation!$A$2:$B$402,2,0)</f>
        <v>load255</v>
      </c>
      <c r="F850" t="s">
        <v>12569</v>
      </c>
      <c r="G850" t="s">
        <v>11883</v>
      </c>
      <c r="I850" t="s">
        <v>12569</v>
      </c>
      <c r="J850" t="s">
        <v>11883</v>
      </c>
      <c r="K850" t="e">
        <f>VLOOKUP(J850,Demand_calculation!$B$2:$M$402,12,0)</f>
        <v>#N/A</v>
      </c>
      <c r="L850" t="e">
        <f>VLOOKUP(J850,Demand_calculation!$B$2:$AA$402,13,0)</f>
        <v>#N/A</v>
      </c>
      <c r="M850" t="e">
        <f>VLOOKUP(J850,Demand_calculation!$B$2:$AA$402,14,0)</f>
        <v>#N/A</v>
      </c>
      <c r="N850" t="e">
        <f>VLOOKUP(J850,Demand_calculation!$B$2:$AA$402,15,0)</f>
        <v>#N/A</v>
      </c>
      <c r="O850" t="e">
        <f>VLOOKUP(J850,Demand_calculation!$B$2:$AA$402,16,0)</f>
        <v>#N/A</v>
      </c>
      <c r="P850" t="e">
        <f>VLOOKUP(J850,Demand_calculation!$B$2:$AA$402,17,0)</f>
        <v>#N/A</v>
      </c>
      <c r="Q850" t="e">
        <f>VLOOKUP(J850,Demand_calculation!$B$2:$AA$402,18,0)</f>
        <v>#N/A</v>
      </c>
      <c r="R850" t="e">
        <f>VLOOKUP(J850,Demand_calculation!$B$2:$AA$402,19,0)</f>
        <v>#N/A</v>
      </c>
      <c r="S850" t="e">
        <f>VLOOKUP(J850,Demand_calculation!$B$2:$AA$402,20,0)</f>
        <v>#N/A</v>
      </c>
      <c r="T850" t="e">
        <f>VLOOKUP(J850,Demand_calculation!$B$2:$AA$402,21,0)</f>
        <v>#N/A</v>
      </c>
      <c r="U850" t="e">
        <f>VLOOKUP(J850,Demand_calculation!$B$2:$AA$402,22,0)</f>
        <v>#N/A</v>
      </c>
      <c r="V850" t="e">
        <f>VLOOKUP(J850,Demand_calculation!$B$2:$AA$402,23,0)</f>
        <v>#N/A</v>
      </c>
      <c r="W850" t="e">
        <f>VLOOKUP(J850,Demand_calculation!$B$2:$AA$402,24,0)</f>
        <v>#N/A</v>
      </c>
      <c r="X850" t="e">
        <f>VLOOKUP(J850,Demand_calculation!$B$2:$AA$402,25,0)</f>
        <v>#N/A</v>
      </c>
      <c r="Y850" t="e">
        <f>VLOOKUP(J850,Demand_calculation!$B$2:$AA$402,26,0)</f>
        <v>#N/A</v>
      </c>
    </row>
    <row r="851" spans="1:25">
      <c r="A851">
        <v>9277</v>
      </c>
      <c r="B851">
        <v>337</v>
      </c>
      <c r="C851" t="str">
        <f t="shared" si="133"/>
        <v>n337</v>
      </c>
      <c r="D851" t="str">
        <f>VLOOKUP(A851,Demand_calculation!$A$2:$B$402,2,0)</f>
        <v>load255</v>
      </c>
      <c r="F851" t="s">
        <v>12741</v>
      </c>
      <c r="G851" t="s">
        <v>11979</v>
      </c>
      <c r="I851" t="s">
        <v>12741</v>
      </c>
      <c r="J851" t="s">
        <v>11979</v>
      </c>
      <c r="K851" t="e">
        <f>VLOOKUP(J851,Demand_calculation!$B$2:$M$402,12,0)</f>
        <v>#N/A</v>
      </c>
      <c r="L851" t="e">
        <f>VLOOKUP(J851,Demand_calculation!$B$2:$AA$402,13,0)</f>
        <v>#N/A</v>
      </c>
      <c r="M851" t="e">
        <f>VLOOKUP(J851,Demand_calculation!$B$2:$AA$402,14,0)</f>
        <v>#N/A</v>
      </c>
      <c r="N851" t="e">
        <f>VLOOKUP(J851,Demand_calculation!$B$2:$AA$402,15,0)</f>
        <v>#N/A</v>
      </c>
      <c r="O851" t="e">
        <f>VLOOKUP(J851,Demand_calculation!$B$2:$AA$402,16,0)</f>
        <v>#N/A</v>
      </c>
      <c r="P851" t="e">
        <f>VLOOKUP(J851,Demand_calculation!$B$2:$AA$402,17,0)</f>
        <v>#N/A</v>
      </c>
      <c r="Q851" t="e">
        <f>VLOOKUP(J851,Demand_calculation!$B$2:$AA$402,18,0)</f>
        <v>#N/A</v>
      </c>
      <c r="R851" t="e">
        <f>VLOOKUP(J851,Demand_calculation!$B$2:$AA$402,19,0)</f>
        <v>#N/A</v>
      </c>
      <c r="S851" t="e">
        <f>VLOOKUP(J851,Demand_calculation!$B$2:$AA$402,20,0)</f>
        <v>#N/A</v>
      </c>
      <c r="T851" t="e">
        <f>VLOOKUP(J851,Demand_calculation!$B$2:$AA$402,21,0)</f>
        <v>#N/A</v>
      </c>
      <c r="U851" t="e">
        <f>VLOOKUP(J851,Demand_calculation!$B$2:$AA$402,22,0)</f>
        <v>#N/A</v>
      </c>
      <c r="V851" t="e">
        <f>VLOOKUP(J851,Demand_calculation!$B$2:$AA$402,23,0)</f>
        <v>#N/A</v>
      </c>
      <c r="W851" t="e">
        <f>VLOOKUP(J851,Demand_calculation!$B$2:$AA$402,24,0)</f>
        <v>#N/A</v>
      </c>
      <c r="X851" t="e">
        <f>VLOOKUP(J851,Demand_calculation!$B$2:$AA$402,25,0)</f>
        <v>#N/A</v>
      </c>
      <c r="Y851" t="e">
        <f>VLOOKUP(J851,Demand_calculation!$B$2:$AA$402,26,0)</f>
        <v>#N/A</v>
      </c>
    </row>
    <row r="852" spans="1:25">
      <c r="A852">
        <v>9278</v>
      </c>
      <c r="B852">
        <v>332</v>
      </c>
      <c r="C852" t="str">
        <f t="shared" si="133"/>
        <v>n332</v>
      </c>
      <c r="D852" t="str">
        <f>VLOOKUP(A852,Demand_calculation!$A$2:$B$402,2,0)</f>
        <v>load256</v>
      </c>
      <c r="F852" t="s">
        <v>12741</v>
      </c>
      <c r="G852" t="s">
        <v>11981</v>
      </c>
      <c r="I852" t="s">
        <v>12741</v>
      </c>
      <c r="J852" t="s">
        <v>11981</v>
      </c>
      <c r="K852" t="e">
        <f>VLOOKUP(J852,Demand_calculation!$B$2:$M$402,12,0)</f>
        <v>#N/A</v>
      </c>
      <c r="L852" t="e">
        <f>VLOOKUP(J852,Demand_calculation!$B$2:$AA$402,13,0)</f>
        <v>#N/A</v>
      </c>
      <c r="M852" t="e">
        <f>VLOOKUP(J852,Demand_calculation!$B$2:$AA$402,14,0)</f>
        <v>#N/A</v>
      </c>
      <c r="N852" t="e">
        <f>VLOOKUP(J852,Demand_calculation!$B$2:$AA$402,15,0)</f>
        <v>#N/A</v>
      </c>
      <c r="O852" t="e">
        <f>VLOOKUP(J852,Demand_calculation!$B$2:$AA$402,16,0)</f>
        <v>#N/A</v>
      </c>
      <c r="P852" t="e">
        <f>VLOOKUP(J852,Demand_calculation!$B$2:$AA$402,17,0)</f>
        <v>#N/A</v>
      </c>
      <c r="Q852" t="e">
        <f>VLOOKUP(J852,Demand_calculation!$B$2:$AA$402,18,0)</f>
        <v>#N/A</v>
      </c>
      <c r="R852" t="e">
        <f>VLOOKUP(J852,Demand_calculation!$B$2:$AA$402,19,0)</f>
        <v>#N/A</v>
      </c>
      <c r="S852" t="e">
        <f>VLOOKUP(J852,Demand_calculation!$B$2:$AA$402,20,0)</f>
        <v>#N/A</v>
      </c>
      <c r="T852" t="e">
        <f>VLOOKUP(J852,Demand_calculation!$B$2:$AA$402,21,0)</f>
        <v>#N/A</v>
      </c>
      <c r="U852" t="e">
        <f>VLOOKUP(J852,Demand_calculation!$B$2:$AA$402,22,0)</f>
        <v>#N/A</v>
      </c>
      <c r="V852" t="e">
        <f>VLOOKUP(J852,Demand_calculation!$B$2:$AA$402,23,0)</f>
        <v>#N/A</v>
      </c>
      <c r="W852" t="e">
        <f>VLOOKUP(J852,Demand_calculation!$B$2:$AA$402,24,0)</f>
        <v>#N/A</v>
      </c>
      <c r="X852" t="e">
        <f>VLOOKUP(J852,Demand_calculation!$B$2:$AA$402,25,0)</f>
        <v>#N/A</v>
      </c>
      <c r="Y852" t="e">
        <f>VLOOKUP(J852,Demand_calculation!$B$2:$AA$402,26,0)</f>
        <v>#N/A</v>
      </c>
    </row>
    <row r="853" spans="1:25">
      <c r="A853">
        <v>9278</v>
      </c>
      <c r="B853">
        <v>337</v>
      </c>
      <c r="C853" t="str">
        <f t="shared" si="133"/>
        <v>n337</v>
      </c>
      <c r="D853" t="str">
        <f>VLOOKUP(A853,Demand_calculation!$A$2:$B$402,2,0)</f>
        <v>load256</v>
      </c>
      <c r="F853" t="s">
        <v>12741</v>
      </c>
      <c r="G853" t="s">
        <v>11984</v>
      </c>
      <c r="I853" t="s">
        <v>12741</v>
      </c>
      <c r="J853" t="s">
        <v>11984</v>
      </c>
      <c r="K853" t="e">
        <f>VLOOKUP(J853,Demand_calculation!$B$2:$M$402,12,0)</f>
        <v>#N/A</v>
      </c>
      <c r="L853" t="e">
        <f>VLOOKUP(J853,Demand_calculation!$B$2:$AA$402,13,0)</f>
        <v>#N/A</v>
      </c>
      <c r="M853" t="e">
        <f>VLOOKUP(J853,Demand_calculation!$B$2:$AA$402,14,0)</f>
        <v>#N/A</v>
      </c>
      <c r="N853" t="e">
        <f>VLOOKUP(J853,Demand_calculation!$B$2:$AA$402,15,0)</f>
        <v>#N/A</v>
      </c>
      <c r="O853" t="e">
        <f>VLOOKUP(J853,Demand_calculation!$B$2:$AA$402,16,0)</f>
        <v>#N/A</v>
      </c>
      <c r="P853" t="e">
        <f>VLOOKUP(J853,Demand_calculation!$B$2:$AA$402,17,0)</f>
        <v>#N/A</v>
      </c>
      <c r="Q853" t="e">
        <f>VLOOKUP(J853,Demand_calculation!$B$2:$AA$402,18,0)</f>
        <v>#N/A</v>
      </c>
      <c r="R853" t="e">
        <f>VLOOKUP(J853,Demand_calculation!$B$2:$AA$402,19,0)</f>
        <v>#N/A</v>
      </c>
      <c r="S853" t="e">
        <f>VLOOKUP(J853,Demand_calculation!$B$2:$AA$402,20,0)</f>
        <v>#N/A</v>
      </c>
      <c r="T853" t="e">
        <f>VLOOKUP(J853,Demand_calculation!$B$2:$AA$402,21,0)</f>
        <v>#N/A</v>
      </c>
      <c r="U853" t="e">
        <f>VLOOKUP(J853,Demand_calculation!$B$2:$AA$402,22,0)</f>
        <v>#N/A</v>
      </c>
      <c r="V853" t="e">
        <f>VLOOKUP(J853,Demand_calculation!$B$2:$AA$402,23,0)</f>
        <v>#N/A</v>
      </c>
      <c r="W853" t="e">
        <f>VLOOKUP(J853,Demand_calculation!$B$2:$AA$402,24,0)</f>
        <v>#N/A</v>
      </c>
      <c r="X853" t="e">
        <f>VLOOKUP(J853,Demand_calculation!$B$2:$AA$402,25,0)</f>
        <v>#N/A</v>
      </c>
      <c r="Y853" t="e">
        <f>VLOOKUP(J853,Demand_calculation!$B$2:$AA$402,26,0)</f>
        <v>#N/A</v>
      </c>
    </row>
    <row r="854" spans="1:25">
      <c r="A854">
        <v>9278</v>
      </c>
      <c r="B854">
        <v>373</v>
      </c>
      <c r="C854" t="str">
        <f t="shared" si="133"/>
        <v>n373</v>
      </c>
      <c r="D854" t="str">
        <f>VLOOKUP(A854,Demand_calculation!$A$2:$B$402,2,0)</f>
        <v>load256</v>
      </c>
      <c r="F854" t="s">
        <v>12741</v>
      </c>
      <c r="G854" t="s">
        <v>11986</v>
      </c>
      <c r="I854" t="s">
        <v>12741</v>
      </c>
      <c r="J854" t="s">
        <v>11986</v>
      </c>
      <c r="K854" t="e">
        <f>VLOOKUP(J854,Demand_calculation!$B$2:$M$402,12,0)</f>
        <v>#N/A</v>
      </c>
      <c r="L854" t="e">
        <f>VLOOKUP(J854,Demand_calculation!$B$2:$AA$402,13,0)</f>
        <v>#N/A</v>
      </c>
      <c r="M854" t="e">
        <f>VLOOKUP(J854,Demand_calculation!$B$2:$AA$402,14,0)</f>
        <v>#N/A</v>
      </c>
      <c r="N854" t="e">
        <f>VLOOKUP(J854,Demand_calculation!$B$2:$AA$402,15,0)</f>
        <v>#N/A</v>
      </c>
      <c r="O854" t="e">
        <f>VLOOKUP(J854,Demand_calculation!$B$2:$AA$402,16,0)</f>
        <v>#N/A</v>
      </c>
      <c r="P854" t="e">
        <f>VLOOKUP(J854,Demand_calculation!$B$2:$AA$402,17,0)</f>
        <v>#N/A</v>
      </c>
      <c r="Q854" t="e">
        <f>VLOOKUP(J854,Demand_calculation!$B$2:$AA$402,18,0)</f>
        <v>#N/A</v>
      </c>
      <c r="R854" t="e">
        <f>VLOOKUP(J854,Demand_calculation!$B$2:$AA$402,19,0)</f>
        <v>#N/A</v>
      </c>
      <c r="S854" t="e">
        <f>VLOOKUP(J854,Demand_calculation!$B$2:$AA$402,20,0)</f>
        <v>#N/A</v>
      </c>
      <c r="T854" t="e">
        <f>VLOOKUP(J854,Demand_calculation!$B$2:$AA$402,21,0)</f>
        <v>#N/A</v>
      </c>
      <c r="U854" t="e">
        <f>VLOOKUP(J854,Demand_calculation!$B$2:$AA$402,22,0)</f>
        <v>#N/A</v>
      </c>
      <c r="V854" t="e">
        <f>VLOOKUP(J854,Demand_calculation!$B$2:$AA$402,23,0)</f>
        <v>#N/A</v>
      </c>
      <c r="W854" t="e">
        <f>VLOOKUP(J854,Demand_calculation!$B$2:$AA$402,24,0)</f>
        <v>#N/A</v>
      </c>
      <c r="X854" t="e">
        <f>VLOOKUP(J854,Demand_calculation!$B$2:$AA$402,25,0)</f>
        <v>#N/A</v>
      </c>
      <c r="Y854" t="e">
        <f>VLOOKUP(J854,Demand_calculation!$B$2:$AA$402,26,0)</f>
        <v>#N/A</v>
      </c>
    </row>
    <row r="855" spans="1:25">
      <c r="A855">
        <v>9279</v>
      </c>
      <c r="B855">
        <v>337</v>
      </c>
      <c r="C855" t="str">
        <f t="shared" si="133"/>
        <v>n337</v>
      </c>
      <c r="D855" t="str">
        <f>VLOOKUP(A855,Demand_calculation!$A$2:$B$402,2,0)</f>
        <v>load257</v>
      </c>
      <c r="F855" t="s">
        <v>12741</v>
      </c>
      <c r="G855" t="s">
        <v>11987</v>
      </c>
      <c r="I855" t="s">
        <v>12741</v>
      </c>
      <c r="J855" t="s">
        <v>11987</v>
      </c>
      <c r="K855" t="e">
        <f>VLOOKUP(J855,Demand_calculation!$B$2:$M$402,12,0)</f>
        <v>#N/A</v>
      </c>
      <c r="L855" t="e">
        <f>VLOOKUP(J855,Demand_calculation!$B$2:$AA$402,13,0)</f>
        <v>#N/A</v>
      </c>
      <c r="M855" t="e">
        <f>VLOOKUP(J855,Demand_calculation!$B$2:$AA$402,14,0)</f>
        <v>#N/A</v>
      </c>
      <c r="N855" t="e">
        <f>VLOOKUP(J855,Demand_calculation!$B$2:$AA$402,15,0)</f>
        <v>#N/A</v>
      </c>
      <c r="O855" t="e">
        <f>VLOOKUP(J855,Demand_calculation!$B$2:$AA$402,16,0)</f>
        <v>#N/A</v>
      </c>
      <c r="P855" t="e">
        <f>VLOOKUP(J855,Demand_calculation!$B$2:$AA$402,17,0)</f>
        <v>#N/A</v>
      </c>
      <c r="Q855" t="e">
        <f>VLOOKUP(J855,Demand_calculation!$B$2:$AA$402,18,0)</f>
        <v>#N/A</v>
      </c>
      <c r="R855" t="e">
        <f>VLOOKUP(J855,Demand_calculation!$B$2:$AA$402,19,0)</f>
        <v>#N/A</v>
      </c>
      <c r="S855" t="e">
        <f>VLOOKUP(J855,Demand_calculation!$B$2:$AA$402,20,0)</f>
        <v>#N/A</v>
      </c>
      <c r="T855" t="e">
        <f>VLOOKUP(J855,Demand_calculation!$B$2:$AA$402,21,0)</f>
        <v>#N/A</v>
      </c>
      <c r="U855" t="e">
        <f>VLOOKUP(J855,Demand_calculation!$B$2:$AA$402,22,0)</f>
        <v>#N/A</v>
      </c>
      <c r="V855" t="e">
        <f>VLOOKUP(J855,Demand_calculation!$B$2:$AA$402,23,0)</f>
        <v>#N/A</v>
      </c>
      <c r="W855" t="e">
        <f>VLOOKUP(J855,Demand_calculation!$B$2:$AA$402,24,0)</f>
        <v>#N/A</v>
      </c>
      <c r="X855" t="e">
        <f>VLOOKUP(J855,Demand_calculation!$B$2:$AA$402,25,0)</f>
        <v>#N/A</v>
      </c>
      <c r="Y855" t="e">
        <f>VLOOKUP(J855,Demand_calculation!$B$2:$AA$402,26,0)</f>
        <v>#N/A</v>
      </c>
    </row>
    <row r="856" spans="1:25">
      <c r="A856">
        <v>9279</v>
      </c>
      <c r="B856">
        <v>332</v>
      </c>
      <c r="C856" t="str">
        <f t="shared" si="133"/>
        <v>n332</v>
      </c>
      <c r="D856" t="str">
        <f>VLOOKUP(A856,Demand_calculation!$A$2:$B$402,2,0)</f>
        <v>load257</v>
      </c>
      <c r="F856" t="s">
        <v>12741</v>
      </c>
      <c r="G856" t="s">
        <v>11988</v>
      </c>
      <c r="I856" t="s">
        <v>12741</v>
      </c>
      <c r="J856" t="s">
        <v>11988</v>
      </c>
      <c r="K856" t="e">
        <f>VLOOKUP(J856,Demand_calculation!$B$2:$M$402,12,0)</f>
        <v>#N/A</v>
      </c>
      <c r="L856" t="e">
        <f>VLOOKUP(J856,Demand_calculation!$B$2:$AA$402,13,0)</f>
        <v>#N/A</v>
      </c>
      <c r="M856" t="e">
        <f>VLOOKUP(J856,Demand_calculation!$B$2:$AA$402,14,0)</f>
        <v>#N/A</v>
      </c>
      <c r="N856" t="e">
        <f>VLOOKUP(J856,Demand_calculation!$B$2:$AA$402,15,0)</f>
        <v>#N/A</v>
      </c>
      <c r="O856" t="e">
        <f>VLOOKUP(J856,Demand_calculation!$B$2:$AA$402,16,0)</f>
        <v>#N/A</v>
      </c>
      <c r="P856" t="e">
        <f>VLOOKUP(J856,Demand_calculation!$B$2:$AA$402,17,0)</f>
        <v>#N/A</v>
      </c>
      <c r="Q856" t="e">
        <f>VLOOKUP(J856,Demand_calculation!$B$2:$AA$402,18,0)</f>
        <v>#N/A</v>
      </c>
      <c r="R856" t="e">
        <f>VLOOKUP(J856,Demand_calculation!$B$2:$AA$402,19,0)</f>
        <v>#N/A</v>
      </c>
      <c r="S856" t="e">
        <f>VLOOKUP(J856,Demand_calculation!$B$2:$AA$402,20,0)</f>
        <v>#N/A</v>
      </c>
      <c r="T856" t="e">
        <f>VLOOKUP(J856,Demand_calculation!$B$2:$AA$402,21,0)</f>
        <v>#N/A</v>
      </c>
      <c r="U856" t="e">
        <f>VLOOKUP(J856,Demand_calculation!$B$2:$AA$402,22,0)</f>
        <v>#N/A</v>
      </c>
      <c r="V856" t="e">
        <f>VLOOKUP(J856,Demand_calculation!$B$2:$AA$402,23,0)</f>
        <v>#N/A</v>
      </c>
      <c r="W856" t="e">
        <f>VLOOKUP(J856,Demand_calculation!$B$2:$AA$402,24,0)</f>
        <v>#N/A</v>
      </c>
      <c r="X856" t="e">
        <f>VLOOKUP(J856,Demand_calculation!$B$2:$AA$402,25,0)</f>
        <v>#N/A</v>
      </c>
      <c r="Y856" t="e">
        <f>VLOOKUP(J856,Demand_calculation!$B$2:$AA$402,26,0)</f>
        <v>#N/A</v>
      </c>
    </row>
    <row r="857" spans="1:25">
      <c r="A857">
        <v>9361</v>
      </c>
      <c r="B857">
        <v>338</v>
      </c>
      <c r="C857" t="str">
        <f t="shared" si="133"/>
        <v>n338</v>
      </c>
      <c r="D857" t="str">
        <f>VLOOKUP(A857,Demand_calculation!$A$2:$B$402,2,0)</f>
        <v>load258</v>
      </c>
      <c r="F857" t="s">
        <v>12869</v>
      </c>
      <c r="G857" t="s">
        <v>11978</v>
      </c>
      <c r="I857" t="s">
        <v>12869</v>
      </c>
      <c r="J857" t="s">
        <v>11978</v>
      </c>
      <c r="K857" t="e">
        <f>VLOOKUP(J857,Demand_calculation!$B$2:$M$402,12,0)</f>
        <v>#N/A</v>
      </c>
      <c r="L857" t="e">
        <f>VLOOKUP(J857,Demand_calculation!$B$2:$AA$402,13,0)</f>
        <v>#N/A</v>
      </c>
      <c r="M857" t="e">
        <f>VLOOKUP(J857,Demand_calculation!$B$2:$AA$402,14,0)</f>
        <v>#N/A</v>
      </c>
      <c r="N857" t="e">
        <f>VLOOKUP(J857,Demand_calculation!$B$2:$AA$402,15,0)</f>
        <v>#N/A</v>
      </c>
      <c r="O857" t="e">
        <f>VLOOKUP(J857,Demand_calculation!$B$2:$AA$402,16,0)</f>
        <v>#N/A</v>
      </c>
      <c r="P857" t="e">
        <f>VLOOKUP(J857,Demand_calculation!$B$2:$AA$402,17,0)</f>
        <v>#N/A</v>
      </c>
      <c r="Q857" t="e">
        <f>VLOOKUP(J857,Demand_calculation!$B$2:$AA$402,18,0)</f>
        <v>#N/A</v>
      </c>
      <c r="R857" t="e">
        <f>VLOOKUP(J857,Demand_calculation!$B$2:$AA$402,19,0)</f>
        <v>#N/A</v>
      </c>
      <c r="S857" t="e">
        <f>VLOOKUP(J857,Demand_calculation!$B$2:$AA$402,20,0)</f>
        <v>#N/A</v>
      </c>
      <c r="T857" t="e">
        <f>VLOOKUP(J857,Demand_calculation!$B$2:$AA$402,21,0)</f>
        <v>#N/A</v>
      </c>
      <c r="U857" t="e">
        <f>VLOOKUP(J857,Demand_calculation!$B$2:$AA$402,22,0)</f>
        <v>#N/A</v>
      </c>
      <c r="V857" t="e">
        <f>VLOOKUP(J857,Demand_calculation!$B$2:$AA$402,23,0)</f>
        <v>#N/A</v>
      </c>
      <c r="W857" t="e">
        <f>VLOOKUP(J857,Demand_calculation!$B$2:$AA$402,24,0)</f>
        <v>#N/A</v>
      </c>
      <c r="X857" t="e">
        <f>VLOOKUP(J857,Demand_calculation!$B$2:$AA$402,25,0)</f>
        <v>#N/A</v>
      </c>
      <c r="Y857" t="e">
        <f>VLOOKUP(J857,Demand_calculation!$B$2:$AA$402,26,0)</f>
        <v>#N/A</v>
      </c>
    </row>
    <row r="858" spans="1:25">
      <c r="A858">
        <v>9362</v>
      </c>
      <c r="B858">
        <v>373</v>
      </c>
      <c r="C858" t="str">
        <f t="shared" si="133"/>
        <v>n373</v>
      </c>
      <c r="D858" t="str">
        <f>VLOOKUP(A858,Demand_calculation!$A$2:$B$402,2,0)</f>
        <v>load259</v>
      </c>
      <c r="F858" t="s">
        <v>12869</v>
      </c>
      <c r="G858" t="s">
        <v>11981</v>
      </c>
      <c r="I858" t="s">
        <v>12869</v>
      </c>
      <c r="J858" t="s">
        <v>11981</v>
      </c>
      <c r="K858" t="e">
        <f>VLOOKUP(J858,Demand_calculation!$B$2:$M$402,12,0)</f>
        <v>#N/A</v>
      </c>
      <c r="L858" t="e">
        <f>VLOOKUP(J858,Demand_calculation!$B$2:$AA$402,13,0)</f>
        <v>#N/A</v>
      </c>
      <c r="M858" t="e">
        <f>VLOOKUP(J858,Demand_calculation!$B$2:$AA$402,14,0)</f>
        <v>#N/A</v>
      </c>
      <c r="N858" t="e">
        <f>VLOOKUP(J858,Demand_calculation!$B$2:$AA$402,15,0)</f>
        <v>#N/A</v>
      </c>
      <c r="O858" t="e">
        <f>VLOOKUP(J858,Demand_calculation!$B$2:$AA$402,16,0)</f>
        <v>#N/A</v>
      </c>
      <c r="P858" t="e">
        <f>VLOOKUP(J858,Demand_calculation!$B$2:$AA$402,17,0)</f>
        <v>#N/A</v>
      </c>
      <c r="Q858" t="e">
        <f>VLOOKUP(J858,Demand_calculation!$B$2:$AA$402,18,0)</f>
        <v>#N/A</v>
      </c>
      <c r="R858" t="e">
        <f>VLOOKUP(J858,Demand_calculation!$B$2:$AA$402,19,0)</f>
        <v>#N/A</v>
      </c>
      <c r="S858" t="e">
        <f>VLOOKUP(J858,Demand_calculation!$B$2:$AA$402,20,0)</f>
        <v>#N/A</v>
      </c>
      <c r="T858" t="e">
        <f>VLOOKUP(J858,Demand_calculation!$B$2:$AA$402,21,0)</f>
        <v>#N/A</v>
      </c>
      <c r="U858" t="e">
        <f>VLOOKUP(J858,Demand_calculation!$B$2:$AA$402,22,0)</f>
        <v>#N/A</v>
      </c>
      <c r="V858" t="e">
        <f>VLOOKUP(J858,Demand_calculation!$B$2:$AA$402,23,0)</f>
        <v>#N/A</v>
      </c>
      <c r="W858" t="e">
        <f>VLOOKUP(J858,Demand_calculation!$B$2:$AA$402,24,0)</f>
        <v>#N/A</v>
      </c>
      <c r="X858" t="e">
        <f>VLOOKUP(J858,Demand_calculation!$B$2:$AA$402,25,0)</f>
        <v>#N/A</v>
      </c>
      <c r="Y858" t="e">
        <f>VLOOKUP(J858,Demand_calculation!$B$2:$AA$402,26,0)</f>
        <v>#N/A</v>
      </c>
    </row>
    <row r="859" spans="1:25">
      <c r="A859">
        <v>9363</v>
      </c>
      <c r="B859">
        <v>66</v>
      </c>
      <c r="C859" t="str">
        <f t="shared" si="133"/>
        <v>n66</v>
      </c>
      <c r="D859" t="str">
        <f>VLOOKUP(A859,Demand_calculation!$A$2:$B$402,2,0)</f>
        <v>load260</v>
      </c>
      <c r="F859" t="s">
        <v>12869</v>
      </c>
      <c r="G859" t="s">
        <v>11982</v>
      </c>
      <c r="I859" t="s">
        <v>12869</v>
      </c>
      <c r="J859" t="s">
        <v>11982</v>
      </c>
      <c r="K859" t="e">
        <f>VLOOKUP(J859,Demand_calculation!$B$2:$M$402,12,0)</f>
        <v>#N/A</v>
      </c>
      <c r="L859" t="e">
        <f>VLOOKUP(J859,Demand_calculation!$B$2:$AA$402,13,0)</f>
        <v>#N/A</v>
      </c>
      <c r="M859" t="e">
        <f>VLOOKUP(J859,Demand_calculation!$B$2:$AA$402,14,0)</f>
        <v>#N/A</v>
      </c>
      <c r="N859" t="e">
        <f>VLOOKUP(J859,Demand_calculation!$B$2:$AA$402,15,0)</f>
        <v>#N/A</v>
      </c>
      <c r="O859" t="e">
        <f>VLOOKUP(J859,Demand_calculation!$B$2:$AA$402,16,0)</f>
        <v>#N/A</v>
      </c>
      <c r="P859" t="e">
        <f>VLOOKUP(J859,Demand_calculation!$B$2:$AA$402,17,0)</f>
        <v>#N/A</v>
      </c>
      <c r="Q859" t="e">
        <f>VLOOKUP(J859,Demand_calculation!$B$2:$AA$402,18,0)</f>
        <v>#N/A</v>
      </c>
      <c r="R859" t="e">
        <f>VLOOKUP(J859,Demand_calculation!$B$2:$AA$402,19,0)</f>
        <v>#N/A</v>
      </c>
      <c r="S859" t="e">
        <f>VLOOKUP(J859,Demand_calculation!$B$2:$AA$402,20,0)</f>
        <v>#N/A</v>
      </c>
      <c r="T859" t="e">
        <f>VLOOKUP(J859,Demand_calculation!$B$2:$AA$402,21,0)</f>
        <v>#N/A</v>
      </c>
      <c r="U859" t="e">
        <f>VLOOKUP(J859,Demand_calculation!$B$2:$AA$402,22,0)</f>
        <v>#N/A</v>
      </c>
      <c r="V859" t="e">
        <f>VLOOKUP(J859,Demand_calculation!$B$2:$AA$402,23,0)</f>
        <v>#N/A</v>
      </c>
      <c r="W859" t="e">
        <f>VLOOKUP(J859,Demand_calculation!$B$2:$AA$402,24,0)</f>
        <v>#N/A</v>
      </c>
      <c r="X859" t="e">
        <f>VLOOKUP(J859,Demand_calculation!$B$2:$AA$402,25,0)</f>
        <v>#N/A</v>
      </c>
      <c r="Y859" t="e">
        <f>VLOOKUP(J859,Demand_calculation!$B$2:$AA$402,26,0)</f>
        <v>#N/A</v>
      </c>
    </row>
    <row r="860" spans="1:25">
      <c r="A860">
        <v>9371</v>
      </c>
      <c r="B860">
        <v>338</v>
      </c>
      <c r="C860" t="str">
        <f t="shared" si="133"/>
        <v>n338</v>
      </c>
      <c r="D860" t="str">
        <f>VLOOKUP(A860,Demand_calculation!$A$2:$B$402,2,0)</f>
        <v>load261</v>
      </c>
      <c r="F860" t="s">
        <v>12869</v>
      </c>
      <c r="G860" t="s">
        <v>11983</v>
      </c>
      <c r="I860" t="s">
        <v>12869</v>
      </c>
      <c r="J860" t="s">
        <v>11983</v>
      </c>
      <c r="K860" t="e">
        <f>VLOOKUP(J860,Demand_calculation!$B$2:$M$402,12,0)</f>
        <v>#N/A</v>
      </c>
      <c r="L860" t="e">
        <f>VLOOKUP(J860,Demand_calculation!$B$2:$AA$402,13,0)</f>
        <v>#N/A</v>
      </c>
      <c r="M860" t="e">
        <f>VLOOKUP(J860,Demand_calculation!$B$2:$AA$402,14,0)</f>
        <v>#N/A</v>
      </c>
      <c r="N860" t="e">
        <f>VLOOKUP(J860,Demand_calculation!$B$2:$AA$402,15,0)</f>
        <v>#N/A</v>
      </c>
      <c r="O860" t="e">
        <f>VLOOKUP(J860,Demand_calculation!$B$2:$AA$402,16,0)</f>
        <v>#N/A</v>
      </c>
      <c r="P860" t="e">
        <f>VLOOKUP(J860,Demand_calculation!$B$2:$AA$402,17,0)</f>
        <v>#N/A</v>
      </c>
      <c r="Q860" t="e">
        <f>VLOOKUP(J860,Demand_calculation!$B$2:$AA$402,18,0)</f>
        <v>#N/A</v>
      </c>
      <c r="R860" t="e">
        <f>VLOOKUP(J860,Demand_calculation!$B$2:$AA$402,19,0)</f>
        <v>#N/A</v>
      </c>
      <c r="S860" t="e">
        <f>VLOOKUP(J860,Demand_calculation!$B$2:$AA$402,20,0)</f>
        <v>#N/A</v>
      </c>
      <c r="T860" t="e">
        <f>VLOOKUP(J860,Demand_calculation!$B$2:$AA$402,21,0)</f>
        <v>#N/A</v>
      </c>
      <c r="U860" t="e">
        <f>VLOOKUP(J860,Demand_calculation!$B$2:$AA$402,22,0)</f>
        <v>#N/A</v>
      </c>
      <c r="V860" t="e">
        <f>VLOOKUP(J860,Demand_calculation!$B$2:$AA$402,23,0)</f>
        <v>#N/A</v>
      </c>
      <c r="W860" t="e">
        <f>VLOOKUP(J860,Demand_calculation!$B$2:$AA$402,24,0)</f>
        <v>#N/A</v>
      </c>
      <c r="X860" t="e">
        <f>VLOOKUP(J860,Demand_calculation!$B$2:$AA$402,25,0)</f>
        <v>#N/A</v>
      </c>
      <c r="Y860" t="e">
        <f>VLOOKUP(J860,Demand_calculation!$B$2:$AA$402,26,0)</f>
        <v>#N/A</v>
      </c>
    </row>
    <row r="861" spans="1:25">
      <c r="A861">
        <v>9371</v>
      </c>
      <c r="B861">
        <v>350</v>
      </c>
      <c r="C861" t="str">
        <f t="shared" si="133"/>
        <v>n350</v>
      </c>
      <c r="D861" t="str">
        <f>VLOOKUP(A861,Demand_calculation!$A$2:$B$402,2,0)</f>
        <v>load261</v>
      </c>
      <c r="F861" t="s">
        <v>12869</v>
      </c>
      <c r="G861" t="s">
        <v>11987</v>
      </c>
      <c r="I861" t="s">
        <v>12869</v>
      </c>
      <c r="J861" t="s">
        <v>11987</v>
      </c>
      <c r="K861" t="e">
        <f>VLOOKUP(J861,Demand_calculation!$B$2:$M$402,12,0)</f>
        <v>#N/A</v>
      </c>
      <c r="L861" t="e">
        <f>VLOOKUP(J861,Demand_calculation!$B$2:$AA$402,13,0)</f>
        <v>#N/A</v>
      </c>
      <c r="M861" t="e">
        <f>VLOOKUP(J861,Demand_calculation!$B$2:$AA$402,14,0)</f>
        <v>#N/A</v>
      </c>
      <c r="N861" t="e">
        <f>VLOOKUP(J861,Demand_calculation!$B$2:$AA$402,15,0)</f>
        <v>#N/A</v>
      </c>
      <c r="O861" t="e">
        <f>VLOOKUP(J861,Demand_calculation!$B$2:$AA$402,16,0)</f>
        <v>#N/A</v>
      </c>
      <c r="P861" t="e">
        <f>VLOOKUP(J861,Demand_calculation!$B$2:$AA$402,17,0)</f>
        <v>#N/A</v>
      </c>
      <c r="Q861" t="e">
        <f>VLOOKUP(J861,Demand_calculation!$B$2:$AA$402,18,0)</f>
        <v>#N/A</v>
      </c>
      <c r="R861" t="e">
        <f>VLOOKUP(J861,Demand_calculation!$B$2:$AA$402,19,0)</f>
        <v>#N/A</v>
      </c>
      <c r="S861" t="e">
        <f>VLOOKUP(J861,Demand_calculation!$B$2:$AA$402,20,0)</f>
        <v>#N/A</v>
      </c>
      <c r="T861" t="e">
        <f>VLOOKUP(J861,Demand_calculation!$B$2:$AA$402,21,0)</f>
        <v>#N/A</v>
      </c>
      <c r="U861" t="e">
        <f>VLOOKUP(J861,Demand_calculation!$B$2:$AA$402,22,0)</f>
        <v>#N/A</v>
      </c>
      <c r="V861" t="e">
        <f>VLOOKUP(J861,Demand_calculation!$B$2:$AA$402,23,0)</f>
        <v>#N/A</v>
      </c>
      <c r="W861" t="e">
        <f>VLOOKUP(J861,Demand_calculation!$B$2:$AA$402,24,0)</f>
        <v>#N/A</v>
      </c>
      <c r="X861" t="e">
        <f>VLOOKUP(J861,Demand_calculation!$B$2:$AA$402,25,0)</f>
        <v>#N/A</v>
      </c>
      <c r="Y861" t="e">
        <f>VLOOKUP(J861,Demand_calculation!$B$2:$AA$402,26,0)</f>
        <v>#N/A</v>
      </c>
    </row>
    <row r="862" spans="1:25">
      <c r="A862">
        <v>9371</v>
      </c>
      <c r="B862">
        <v>66</v>
      </c>
      <c r="C862" t="str">
        <f t="shared" si="133"/>
        <v>n66</v>
      </c>
      <c r="D862" t="str">
        <f>VLOOKUP(A862,Demand_calculation!$A$2:$B$402,2,0)</f>
        <v>load261</v>
      </c>
      <c r="F862" t="s">
        <v>12869</v>
      </c>
      <c r="G862" t="s">
        <v>12074</v>
      </c>
      <c r="I862" t="s">
        <v>12869</v>
      </c>
      <c r="J862" t="s">
        <v>12074</v>
      </c>
      <c r="K862" t="e">
        <f>VLOOKUP(J862,Demand_calculation!$B$2:$M$402,12,0)</f>
        <v>#N/A</v>
      </c>
      <c r="L862" t="e">
        <f>VLOOKUP(J862,Demand_calculation!$B$2:$AA$402,13,0)</f>
        <v>#N/A</v>
      </c>
      <c r="M862" t="e">
        <f>VLOOKUP(J862,Demand_calculation!$B$2:$AA$402,14,0)</f>
        <v>#N/A</v>
      </c>
      <c r="N862" t="e">
        <f>VLOOKUP(J862,Demand_calculation!$B$2:$AA$402,15,0)</f>
        <v>#N/A</v>
      </c>
      <c r="O862" t="e">
        <f>VLOOKUP(J862,Demand_calculation!$B$2:$AA$402,16,0)</f>
        <v>#N/A</v>
      </c>
      <c r="P862" t="e">
        <f>VLOOKUP(J862,Demand_calculation!$B$2:$AA$402,17,0)</f>
        <v>#N/A</v>
      </c>
      <c r="Q862" t="e">
        <f>VLOOKUP(J862,Demand_calculation!$B$2:$AA$402,18,0)</f>
        <v>#N/A</v>
      </c>
      <c r="R862" t="e">
        <f>VLOOKUP(J862,Demand_calculation!$B$2:$AA$402,19,0)</f>
        <v>#N/A</v>
      </c>
      <c r="S862" t="e">
        <f>VLOOKUP(J862,Demand_calculation!$B$2:$AA$402,20,0)</f>
        <v>#N/A</v>
      </c>
      <c r="T862" t="e">
        <f>VLOOKUP(J862,Demand_calculation!$B$2:$AA$402,21,0)</f>
        <v>#N/A</v>
      </c>
      <c r="U862" t="e">
        <f>VLOOKUP(J862,Demand_calculation!$B$2:$AA$402,22,0)</f>
        <v>#N/A</v>
      </c>
      <c r="V862" t="e">
        <f>VLOOKUP(J862,Demand_calculation!$B$2:$AA$402,23,0)</f>
        <v>#N/A</v>
      </c>
      <c r="W862" t="e">
        <f>VLOOKUP(J862,Demand_calculation!$B$2:$AA$402,24,0)</f>
        <v>#N/A</v>
      </c>
      <c r="X862" t="e">
        <f>VLOOKUP(J862,Demand_calculation!$B$2:$AA$402,25,0)</f>
        <v>#N/A</v>
      </c>
      <c r="Y862" t="e">
        <f>VLOOKUP(J862,Demand_calculation!$B$2:$AA$402,26,0)</f>
        <v>#N/A</v>
      </c>
    </row>
    <row r="863" spans="1:25">
      <c r="A863">
        <v>9372</v>
      </c>
      <c r="B863">
        <v>332</v>
      </c>
      <c r="C863" t="str">
        <f t="shared" si="133"/>
        <v>n332</v>
      </c>
      <c r="D863" t="str">
        <f>VLOOKUP(A863,Demand_calculation!$A$2:$B$402,2,0)</f>
        <v>load262</v>
      </c>
      <c r="F863" t="s">
        <v>12742</v>
      </c>
      <c r="G863" t="s">
        <v>11965</v>
      </c>
      <c r="I863" t="s">
        <v>12742</v>
      </c>
      <c r="J863" t="s">
        <v>11965</v>
      </c>
      <c r="K863" t="e">
        <f>VLOOKUP(J863,Demand_calculation!$B$2:$M$402,12,0)</f>
        <v>#N/A</v>
      </c>
      <c r="L863" t="e">
        <f>VLOOKUP(J863,Demand_calculation!$B$2:$AA$402,13,0)</f>
        <v>#N/A</v>
      </c>
      <c r="M863" t="e">
        <f>VLOOKUP(J863,Demand_calculation!$B$2:$AA$402,14,0)</f>
        <v>#N/A</v>
      </c>
      <c r="N863" t="e">
        <f>VLOOKUP(J863,Demand_calculation!$B$2:$AA$402,15,0)</f>
        <v>#N/A</v>
      </c>
      <c r="O863" t="e">
        <f>VLOOKUP(J863,Demand_calculation!$B$2:$AA$402,16,0)</f>
        <v>#N/A</v>
      </c>
      <c r="P863" t="e">
        <f>VLOOKUP(J863,Demand_calculation!$B$2:$AA$402,17,0)</f>
        <v>#N/A</v>
      </c>
      <c r="Q863" t="e">
        <f>VLOOKUP(J863,Demand_calculation!$B$2:$AA$402,18,0)</f>
        <v>#N/A</v>
      </c>
      <c r="R863" t="e">
        <f>VLOOKUP(J863,Demand_calculation!$B$2:$AA$402,19,0)</f>
        <v>#N/A</v>
      </c>
      <c r="S863" t="e">
        <f>VLOOKUP(J863,Demand_calculation!$B$2:$AA$402,20,0)</f>
        <v>#N/A</v>
      </c>
      <c r="T863" t="e">
        <f>VLOOKUP(J863,Demand_calculation!$B$2:$AA$402,21,0)</f>
        <v>#N/A</v>
      </c>
      <c r="U863" t="e">
        <f>VLOOKUP(J863,Demand_calculation!$B$2:$AA$402,22,0)</f>
        <v>#N/A</v>
      </c>
      <c r="V863" t="e">
        <f>VLOOKUP(J863,Demand_calculation!$B$2:$AA$402,23,0)</f>
        <v>#N/A</v>
      </c>
      <c r="W863" t="e">
        <f>VLOOKUP(J863,Demand_calculation!$B$2:$AA$402,24,0)</f>
        <v>#N/A</v>
      </c>
      <c r="X863" t="e">
        <f>VLOOKUP(J863,Demand_calculation!$B$2:$AA$402,25,0)</f>
        <v>#N/A</v>
      </c>
      <c r="Y863" t="e">
        <f>VLOOKUP(J863,Demand_calculation!$B$2:$AA$402,26,0)</f>
        <v>#N/A</v>
      </c>
    </row>
    <row r="864" spans="1:25">
      <c r="A864">
        <v>9372</v>
      </c>
      <c r="B864">
        <v>373</v>
      </c>
      <c r="C864" t="str">
        <f t="shared" si="133"/>
        <v>n373</v>
      </c>
      <c r="D864" t="str">
        <f>VLOOKUP(A864,Demand_calculation!$A$2:$B$402,2,0)</f>
        <v>load262</v>
      </c>
      <c r="F864" t="s">
        <v>12742</v>
      </c>
      <c r="G864" t="s">
        <v>11969</v>
      </c>
      <c r="I864" t="s">
        <v>12742</v>
      </c>
      <c r="J864" t="s">
        <v>11969</v>
      </c>
      <c r="K864" t="e">
        <f>VLOOKUP(J864,Demand_calculation!$B$2:$M$402,12,0)</f>
        <v>#N/A</v>
      </c>
      <c r="L864" t="e">
        <f>VLOOKUP(J864,Demand_calculation!$B$2:$AA$402,13,0)</f>
        <v>#N/A</v>
      </c>
      <c r="M864" t="e">
        <f>VLOOKUP(J864,Demand_calculation!$B$2:$AA$402,14,0)</f>
        <v>#N/A</v>
      </c>
      <c r="N864" t="e">
        <f>VLOOKUP(J864,Demand_calculation!$B$2:$AA$402,15,0)</f>
        <v>#N/A</v>
      </c>
      <c r="O864" t="e">
        <f>VLOOKUP(J864,Demand_calculation!$B$2:$AA$402,16,0)</f>
        <v>#N/A</v>
      </c>
      <c r="P864" t="e">
        <f>VLOOKUP(J864,Demand_calculation!$B$2:$AA$402,17,0)</f>
        <v>#N/A</v>
      </c>
      <c r="Q864" t="e">
        <f>VLOOKUP(J864,Demand_calculation!$B$2:$AA$402,18,0)</f>
        <v>#N/A</v>
      </c>
      <c r="R864" t="e">
        <f>VLOOKUP(J864,Demand_calculation!$B$2:$AA$402,19,0)</f>
        <v>#N/A</v>
      </c>
      <c r="S864" t="e">
        <f>VLOOKUP(J864,Demand_calculation!$B$2:$AA$402,20,0)</f>
        <v>#N/A</v>
      </c>
      <c r="T864" t="e">
        <f>VLOOKUP(J864,Demand_calculation!$B$2:$AA$402,21,0)</f>
        <v>#N/A</v>
      </c>
      <c r="U864" t="e">
        <f>VLOOKUP(J864,Demand_calculation!$B$2:$AA$402,22,0)</f>
        <v>#N/A</v>
      </c>
      <c r="V864" t="e">
        <f>VLOOKUP(J864,Demand_calculation!$B$2:$AA$402,23,0)</f>
        <v>#N/A</v>
      </c>
      <c r="W864" t="e">
        <f>VLOOKUP(J864,Demand_calculation!$B$2:$AA$402,24,0)</f>
        <v>#N/A</v>
      </c>
      <c r="X864" t="e">
        <f>VLOOKUP(J864,Demand_calculation!$B$2:$AA$402,25,0)</f>
        <v>#N/A</v>
      </c>
      <c r="Y864" t="e">
        <f>VLOOKUP(J864,Demand_calculation!$B$2:$AA$402,26,0)</f>
        <v>#N/A</v>
      </c>
    </row>
    <row r="865" spans="1:25">
      <c r="A865">
        <v>9372</v>
      </c>
      <c r="B865">
        <v>338</v>
      </c>
      <c r="C865" t="str">
        <f t="shared" si="133"/>
        <v>n338</v>
      </c>
      <c r="D865" t="str">
        <f>VLOOKUP(A865,Demand_calculation!$A$2:$B$402,2,0)</f>
        <v>load262</v>
      </c>
      <c r="F865" t="s">
        <v>12742</v>
      </c>
      <c r="G865" t="s">
        <v>11970</v>
      </c>
      <c r="I865" t="s">
        <v>12742</v>
      </c>
      <c r="J865" t="s">
        <v>11970</v>
      </c>
      <c r="K865" t="e">
        <f>VLOOKUP(J865,Demand_calculation!$B$2:$M$402,12,0)</f>
        <v>#N/A</v>
      </c>
      <c r="L865" t="e">
        <f>VLOOKUP(J865,Demand_calculation!$B$2:$AA$402,13,0)</f>
        <v>#N/A</v>
      </c>
      <c r="M865" t="e">
        <f>VLOOKUP(J865,Demand_calculation!$B$2:$AA$402,14,0)</f>
        <v>#N/A</v>
      </c>
      <c r="N865" t="e">
        <f>VLOOKUP(J865,Demand_calculation!$B$2:$AA$402,15,0)</f>
        <v>#N/A</v>
      </c>
      <c r="O865" t="e">
        <f>VLOOKUP(J865,Demand_calculation!$B$2:$AA$402,16,0)</f>
        <v>#N/A</v>
      </c>
      <c r="P865" t="e">
        <f>VLOOKUP(J865,Demand_calculation!$B$2:$AA$402,17,0)</f>
        <v>#N/A</v>
      </c>
      <c r="Q865" t="e">
        <f>VLOOKUP(J865,Demand_calculation!$B$2:$AA$402,18,0)</f>
        <v>#N/A</v>
      </c>
      <c r="R865" t="e">
        <f>VLOOKUP(J865,Demand_calculation!$B$2:$AA$402,19,0)</f>
        <v>#N/A</v>
      </c>
      <c r="S865" t="e">
        <f>VLOOKUP(J865,Demand_calculation!$B$2:$AA$402,20,0)</f>
        <v>#N/A</v>
      </c>
      <c r="T865" t="e">
        <f>VLOOKUP(J865,Demand_calculation!$B$2:$AA$402,21,0)</f>
        <v>#N/A</v>
      </c>
      <c r="U865" t="e">
        <f>VLOOKUP(J865,Demand_calculation!$B$2:$AA$402,22,0)</f>
        <v>#N/A</v>
      </c>
      <c r="V865" t="e">
        <f>VLOOKUP(J865,Demand_calculation!$B$2:$AA$402,23,0)</f>
        <v>#N/A</v>
      </c>
      <c r="W865" t="e">
        <f>VLOOKUP(J865,Demand_calculation!$B$2:$AA$402,24,0)</f>
        <v>#N/A</v>
      </c>
      <c r="X865" t="e">
        <f>VLOOKUP(J865,Demand_calculation!$B$2:$AA$402,25,0)</f>
        <v>#N/A</v>
      </c>
      <c r="Y865" t="e">
        <f>VLOOKUP(J865,Demand_calculation!$B$2:$AA$402,26,0)</f>
        <v>#N/A</v>
      </c>
    </row>
    <row r="866" spans="1:25">
      <c r="A866">
        <v>9372</v>
      </c>
      <c r="B866">
        <v>66</v>
      </c>
      <c r="C866" t="str">
        <f t="shared" si="133"/>
        <v>n66</v>
      </c>
      <c r="D866" t="str">
        <f>VLOOKUP(A866,Demand_calculation!$A$2:$B$402,2,0)</f>
        <v>load262</v>
      </c>
      <c r="F866" t="s">
        <v>12742</v>
      </c>
      <c r="G866" t="s">
        <v>11972</v>
      </c>
      <c r="I866" t="s">
        <v>12742</v>
      </c>
      <c r="J866" t="s">
        <v>11972</v>
      </c>
      <c r="K866" t="e">
        <f>VLOOKUP(J866,Demand_calculation!$B$2:$M$402,12,0)</f>
        <v>#N/A</v>
      </c>
      <c r="L866" t="e">
        <f>VLOOKUP(J866,Demand_calculation!$B$2:$AA$402,13,0)</f>
        <v>#N/A</v>
      </c>
      <c r="M866" t="e">
        <f>VLOOKUP(J866,Demand_calculation!$B$2:$AA$402,14,0)</f>
        <v>#N/A</v>
      </c>
      <c r="N866" t="e">
        <f>VLOOKUP(J866,Demand_calculation!$B$2:$AA$402,15,0)</f>
        <v>#N/A</v>
      </c>
      <c r="O866" t="e">
        <f>VLOOKUP(J866,Demand_calculation!$B$2:$AA$402,16,0)</f>
        <v>#N/A</v>
      </c>
      <c r="P866" t="e">
        <f>VLOOKUP(J866,Demand_calculation!$B$2:$AA$402,17,0)</f>
        <v>#N/A</v>
      </c>
      <c r="Q866" t="e">
        <f>VLOOKUP(J866,Demand_calculation!$B$2:$AA$402,18,0)</f>
        <v>#N/A</v>
      </c>
      <c r="R866" t="e">
        <f>VLOOKUP(J866,Demand_calculation!$B$2:$AA$402,19,0)</f>
        <v>#N/A</v>
      </c>
      <c r="S866" t="e">
        <f>VLOOKUP(J866,Demand_calculation!$B$2:$AA$402,20,0)</f>
        <v>#N/A</v>
      </c>
      <c r="T866" t="e">
        <f>VLOOKUP(J866,Demand_calculation!$B$2:$AA$402,21,0)</f>
        <v>#N/A</v>
      </c>
      <c r="U866" t="e">
        <f>VLOOKUP(J866,Demand_calculation!$B$2:$AA$402,22,0)</f>
        <v>#N/A</v>
      </c>
      <c r="V866" t="e">
        <f>VLOOKUP(J866,Demand_calculation!$B$2:$AA$402,23,0)</f>
        <v>#N/A</v>
      </c>
      <c r="W866" t="e">
        <f>VLOOKUP(J866,Demand_calculation!$B$2:$AA$402,24,0)</f>
        <v>#N/A</v>
      </c>
      <c r="X866" t="e">
        <f>VLOOKUP(J866,Demand_calculation!$B$2:$AA$402,25,0)</f>
        <v>#N/A</v>
      </c>
      <c r="Y866" t="e">
        <f>VLOOKUP(J866,Demand_calculation!$B$2:$AA$402,26,0)</f>
        <v>#N/A</v>
      </c>
    </row>
    <row r="867" spans="1:25">
      <c r="A867">
        <v>9373</v>
      </c>
      <c r="B867">
        <v>350</v>
      </c>
      <c r="C867" t="str">
        <f t="shared" si="133"/>
        <v>n350</v>
      </c>
      <c r="D867" t="str">
        <f>VLOOKUP(A867,Demand_calculation!$A$2:$B$402,2,0)</f>
        <v>load263</v>
      </c>
      <c r="F867" t="s">
        <v>12742</v>
      </c>
      <c r="G867" t="s">
        <v>11974</v>
      </c>
      <c r="I867" t="s">
        <v>12742</v>
      </c>
      <c r="J867" t="s">
        <v>11974</v>
      </c>
      <c r="K867" t="e">
        <f>VLOOKUP(J867,Demand_calculation!$B$2:$M$402,12,0)</f>
        <v>#N/A</v>
      </c>
      <c r="L867" t="e">
        <f>VLOOKUP(J867,Demand_calculation!$B$2:$AA$402,13,0)</f>
        <v>#N/A</v>
      </c>
      <c r="M867" t="e">
        <f>VLOOKUP(J867,Demand_calculation!$B$2:$AA$402,14,0)</f>
        <v>#N/A</v>
      </c>
      <c r="N867" t="e">
        <f>VLOOKUP(J867,Demand_calculation!$B$2:$AA$402,15,0)</f>
        <v>#N/A</v>
      </c>
      <c r="O867" t="e">
        <f>VLOOKUP(J867,Demand_calculation!$B$2:$AA$402,16,0)</f>
        <v>#N/A</v>
      </c>
      <c r="P867" t="e">
        <f>VLOOKUP(J867,Demand_calculation!$B$2:$AA$402,17,0)</f>
        <v>#N/A</v>
      </c>
      <c r="Q867" t="e">
        <f>VLOOKUP(J867,Demand_calculation!$B$2:$AA$402,18,0)</f>
        <v>#N/A</v>
      </c>
      <c r="R867" t="e">
        <f>VLOOKUP(J867,Demand_calculation!$B$2:$AA$402,19,0)</f>
        <v>#N/A</v>
      </c>
      <c r="S867" t="e">
        <f>VLOOKUP(J867,Demand_calculation!$B$2:$AA$402,20,0)</f>
        <v>#N/A</v>
      </c>
      <c r="T867" t="e">
        <f>VLOOKUP(J867,Demand_calculation!$B$2:$AA$402,21,0)</f>
        <v>#N/A</v>
      </c>
      <c r="U867" t="e">
        <f>VLOOKUP(J867,Demand_calculation!$B$2:$AA$402,22,0)</f>
        <v>#N/A</v>
      </c>
      <c r="V867" t="e">
        <f>VLOOKUP(J867,Demand_calculation!$B$2:$AA$402,23,0)</f>
        <v>#N/A</v>
      </c>
      <c r="W867" t="e">
        <f>VLOOKUP(J867,Demand_calculation!$B$2:$AA$402,24,0)</f>
        <v>#N/A</v>
      </c>
      <c r="X867" t="e">
        <f>VLOOKUP(J867,Demand_calculation!$B$2:$AA$402,25,0)</f>
        <v>#N/A</v>
      </c>
      <c r="Y867" t="e">
        <f>VLOOKUP(J867,Demand_calculation!$B$2:$AA$402,26,0)</f>
        <v>#N/A</v>
      </c>
    </row>
    <row r="868" spans="1:25">
      <c r="A868">
        <v>9373</v>
      </c>
      <c r="B868">
        <v>349</v>
      </c>
      <c r="C868" t="str">
        <f t="shared" si="133"/>
        <v>n349</v>
      </c>
      <c r="D868" t="str">
        <f>VLOOKUP(A868,Demand_calculation!$A$2:$B$402,2,0)</f>
        <v>load263</v>
      </c>
      <c r="F868" t="s">
        <v>12742</v>
      </c>
      <c r="G868" t="s">
        <v>11975</v>
      </c>
      <c r="I868" t="s">
        <v>12742</v>
      </c>
      <c r="J868" t="s">
        <v>11975</v>
      </c>
      <c r="K868" t="e">
        <f>VLOOKUP(J868,Demand_calculation!$B$2:$M$402,12,0)</f>
        <v>#N/A</v>
      </c>
      <c r="L868" t="e">
        <f>VLOOKUP(J868,Demand_calculation!$B$2:$AA$402,13,0)</f>
        <v>#N/A</v>
      </c>
      <c r="M868" t="e">
        <f>VLOOKUP(J868,Demand_calculation!$B$2:$AA$402,14,0)</f>
        <v>#N/A</v>
      </c>
      <c r="N868" t="e">
        <f>VLOOKUP(J868,Demand_calculation!$B$2:$AA$402,15,0)</f>
        <v>#N/A</v>
      </c>
      <c r="O868" t="e">
        <f>VLOOKUP(J868,Demand_calculation!$B$2:$AA$402,16,0)</f>
        <v>#N/A</v>
      </c>
      <c r="P868" t="e">
        <f>VLOOKUP(J868,Demand_calculation!$B$2:$AA$402,17,0)</f>
        <v>#N/A</v>
      </c>
      <c r="Q868" t="e">
        <f>VLOOKUP(J868,Demand_calculation!$B$2:$AA$402,18,0)</f>
        <v>#N/A</v>
      </c>
      <c r="R868" t="e">
        <f>VLOOKUP(J868,Demand_calculation!$B$2:$AA$402,19,0)</f>
        <v>#N/A</v>
      </c>
      <c r="S868" t="e">
        <f>VLOOKUP(J868,Demand_calculation!$B$2:$AA$402,20,0)</f>
        <v>#N/A</v>
      </c>
      <c r="T868" t="e">
        <f>VLOOKUP(J868,Demand_calculation!$B$2:$AA$402,21,0)</f>
        <v>#N/A</v>
      </c>
      <c r="U868" t="e">
        <f>VLOOKUP(J868,Demand_calculation!$B$2:$AA$402,22,0)</f>
        <v>#N/A</v>
      </c>
      <c r="V868" t="e">
        <f>VLOOKUP(J868,Demand_calculation!$B$2:$AA$402,23,0)</f>
        <v>#N/A</v>
      </c>
      <c r="W868" t="e">
        <f>VLOOKUP(J868,Demand_calculation!$B$2:$AA$402,24,0)</f>
        <v>#N/A</v>
      </c>
      <c r="X868" t="e">
        <f>VLOOKUP(J868,Demand_calculation!$B$2:$AA$402,25,0)</f>
        <v>#N/A</v>
      </c>
      <c r="Y868" t="e">
        <f>VLOOKUP(J868,Demand_calculation!$B$2:$AA$402,26,0)</f>
        <v>#N/A</v>
      </c>
    </row>
    <row r="869" spans="1:25">
      <c r="A869">
        <v>9373</v>
      </c>
      <c r="B869">
        <v>353</v>
      </c>
      <c r="C869" t="str">
        <f t="shared" si="133"/>
        <v>n353</v>
      </c>
      <c r="D869" t="str">
        <f>VLOOKUP(A869,Demand_calculation!$A$2:$B$402,2,0)</f>
        <v>load263</v>
      </c>
      <c r="F869" t="s">
        <v>12742</v>
      </c>
      <c r="G869" t="s">
        <v>11976</v>
      </c>
      <c r="I869" t="s">
        <v>12742</v>
      </c>
      <c r="J869" t="s">
        <v>11976</v>
      </c>
      <c r="K869" t="e">
        <f>VLOOKUP(J869,Demand_calculation!$B$2:$M$402,12,0)</f>
        <v>#N/A</v>
      </c>
      <c r="L869" t="e">
        <f>VLOOKUP(J869,Demand_calculation!$B$2:$AA$402,13,0)</f>
        <v>#N/A</v>
      </c>
      <c r="M869" t="e">
        <f>VLOOKUP(J869,Demand_calculation!$B$2:$AA$402,14,0)</f>
        <v>#N/A</v>
      </c>
      <c r="N869" t="e">
        <f>VLOOKUP(J869,Demand_calculation!$B$2:$AA$402,15,0)</f>
        <v>#N/A</v>
      </c>
      <c r="O869" t="e">
        <f>VLOOKUP(J869,Demand_calculation!$B$2:$AA$402,16,0)</f>
        <v>#N/A</v>
      </c>
      <c r="P869" t="e">
        <f>VLOOKUP(J869,Demand_calculation!$B$2:$AA$402,17,0)</f>
        <v>#N/A</v>
      </c>
      <c r="Q869" t="e">
        <f>VLOOKUP(J869,Demand_calculation!$B$2:$AA$402,18,0)</f>
        <v>#N/A</v>
      </c>
      <c r="R869" t="e">
        <f>VLOOKUP(J869,Demand_calculation!$B$2:$AA$402,19,0)</f>
        <v>#N/A</v>
      </c>
      <c r="S869" t="e">
        <f>VLOOKUP(J869,Demand_calculation!$B$2:$AA$402,20,0)</f>
        <v>#N/A</v>
      </c>
      <c r="T869" t="e">
        <f>VLOOKUP(J869,Demand_calculation!$B$2:$AA$402,21,0)</f>
        <v>#N/A</v>
      </c>
      <c r="U869" t="e">
        <f>VLOOKUP(J869,Demand_calculation!$B$2:$AA$402,22,0)</f>
        <v>#N/A</v>
      </c>
      <c r="V869" t="e">
        <f>VLOOKUP(J869,Demand_calculation!$B$2:$AA$402,23,0)</f>
        <v>#N/A</v>
      </c>
      <c r="W869" t="e">
        <f>VLOOKUP(J869,Demand_calculation!$B$2:$AA$402,24,0)</f>
        <v>#N/A</v>
      </c>
      <c r="X869" t="e">
        <f>VLOOKUP(J869,Demand_calculation!$B$2:$AA$402,25,0)</f>
        <v>#N/A</v>
      </c>
      <c r="Y869" t="e">
        <f>VLOOKUP(J869,Demand_calculation!$B$2:$AA$402,26,0)</f>
        <v>#N/A</v>
      </c>
    </row>
    <row r="870" spans="1:25">
      <c r="A870">
        <v>9373</v>
      </c>
      <c r="B870">
        <v>338</v>
      </c>
      <c r="C870" t="str">
        <f t="shared" si="133"/>
        <v>n338</v>
      </c>
      <c r="D870" t="str">
        <f>VLOOKUP(A870,Demand_calculation!$A$2:$B$402,2,0)</f>
        <v>load263</v>
      </c>
      <c r="F870" t="s">
        <v>12742</v>
      </c>
      <c r="G870" t="s">
        <v>12001</v>
      </c>
      <c r="I870" t="s">
        <v>12742</v>
      </c>
      <c r="J870" t="s">
        <v>12001</v>
      </c>
      <c r="K870" t="e">
        <f>VLOOKUP(J870,Demand_calculation!$B$2:$M$402,12,0)</f>
        <v>#N/A</v>
      </c>
      <c r="L870" t="e">
        <f>VLOOKUP(J870,Demand_calculation!$B$2:$AA$402,13,0)</f>
        <v>#N/A</v>
      </c>
      <c r="M870" t="e">
        <f>VLOOKUP(J870,Demand_calculation!$B$2:$AA$402,14,0)</f>
        <v>#N/A</v>
      </c>
      <c r="N870" t="e">
        <f>VLOOKUP(J870,Demand_calculation!$B$2:$AA$402,15,0)</f>
        <v>#N/A</v>
      </c>
      <c r="O870" t="e">
        <f>VLOOKUP(J870,Demand_calculation!$B$2:$AA$402,16,0)</f>
        <v>#N/A</v>
      </c>
      <c r="P870" t="e">
        <f>VLOOKUP(J870,Demand_calculation!$B$2:$AA$402,17,0)</f>
        <v>#N/A</v>
      </c>
      <c r="Q870" t="e">
        <f>VLOOKUP(J870,Demand_calculation!$B$2:$AA$402,18,0)</f>
        <v>#N/A</v>
      </c>
      <c r="R870" t="e">
        <f>VLOOKUP(J870,Demand_calculation!$B$2:$AA$402,19,0)</f>
        <v>#N/A</v>
      </c>
      <c r="S870" t="e">
        <f>VLOOKUP(J870,Demand_calculation!$B$2:$AA$402,20,0)</f>
        <v>#N/A</v>
      </c>
      <c r="T870" t="e">
        <f>VLOOKUP(J870,Demand_calculation!$B$2:$AA$402,21,0)</f>
        <v>#N/A</v>
      </c>
      <c r="U870" t="e">
        <f>VLOOKUP(J870,Demand_calculation!$B$2:$AA$402,22,0)</f>
        <v>#N/A</v>
      </c>
      <c r="V870" t="e">
        <f>VLOOKUP(J870,Demand_calculation!$B$2:$AA$402,23,0)</f>
        <v>#N/A</v>
      </c>
      <c r="W870" t="e">
        <f>VLOOKUP(J870,Demand_calculation!$B$2:$AA$402,24,0)</f>
        <v>#N/A</v>
      </c>
      <c r="X870" t="e">
        <f>VLOOKUP(J870,Demand_calculation!$B$2:$AA$402,25,0)</f>
        <v>#N/A</v>
      </c>
      <c r="Y870" t="e">
        <f>VLOOKUP(J870,Demand_calculation!$B$2:$AA$402,26,0)</f>
        <v>#N/A</v>
      </c>
    </row>
    <row r="871" spans="1:25">
      <c r="A871">
        <v>9374</v>
      </c>
      <c r="B871">
        <v>66</v>
      </c>
      <c r="C871" t="str">
        <f t="shared" si="133"/>
        <v>n66</v>
      </c>
      <c r="D871" t="str">
        <f>VLOOKUP(A871,Demand_calculation!$A$2:$B$402,2,0)</f>
        <v>load264</v>
      </c>
      <c r="F871" t="s">
        <v>12973</v>
      </c>
      <c r="G871" t="s">
        <v>11806</v>
      </c>
      <c r="I871" t="s">
        <v>12973</v>
      </c>
      <c r="J871" t="s">
        <v>11806</v>
      </c>
      <c r="K871" t="e">
        <f>VLOOKUP(J871,Demand_calculation!$B$2:$M$402,12,0)</f>
        <v>#N/A</v>
      </c>
      <c r="L871" t="e">
        <f>VLOOKUP(J871,Demand_calculation!$B$2:$AA$402,13,0)</f>
        <v>#N/A</v>
      </c>
      <c r="M871" t="e">
        <f>VLOOKUP(J871,Demand_calculation!$B$2:$AA$402,14,0)</f>
        <v>#N/A</v>
      </c>
      <c r="N871" t="e">
        <f>VLOOKUP(J871,Demand_calculation!$B$2:$AA$402,15,0)</f>
        <v>#N/A</v>
      </c>
      <c r="O871" t="e">
        <f>VLOOKUP(J871,Demand_calculation!$B$2:$AA$402,16,0)</f>
        <v>#N/A</v>
      </c>
      <c r="P871" t="e">
        <f>VLOOKUP(J871,Demand_calculation!$B$2:$AA$402,17,0)</f>
        <v>#N/A</v>
      </c>
      <c r="Q871" t="e">
        <f>VLOOKUP(J871,Demand_calculation!$B$2:$AA$402,18,0)</f>
        <v>#N/A</v>
      </c>
      <c r="R871" t="e">
        <f>VLOOKUP(J871,Demand_calculation!$B$2:$AA$402,19,0)</f>
        <v>#N/A</v>
      </c>
      <c r="S871" t="e">
        <f>VLOOKUP(J871,Demand_calculation!$B$2:$AA$402,20,0)</f>
        <v>#N/A</v>
      </c>
      <c r="T871" t="e">
        <f>VLOOKUP(J871,Demand_calculation!$B$2:$AA$402,21,0)</f>
        <v>#N/A</v>
      </c>
      <c r="U871" t="e">
        <f>VLOOKUP(J871,Demand_calculation!$B$2:$AA$402,22,0)</f>
        <v>#N/A</v>
      </c>
      <c r="V871" t="e">
        <f>VLOOKUP(J871,Demand_calculation!$B$2:$AA$402,23,0)</f>
        <v>#N/A</v>
      </c>
      <c r="W871" t="e">
        <f>VLOOKUP(J871,Demand_calculation!$B$2:$AA$402,24,0)</f>
        <v>#N/A</v>
      </c>
      <c r="X871" t="e">
        <f>VLOOKUP(J871,Demand_calculation!$B$2:$AA$402,25,0)</f>
        <v>#N/A</v>
      </c>
      <c r="Y871" t="e">
        <f>VLOOKUP(J871,Demand_calculation!$B$2:$AA$402,26,0)</f>
        <v>#N/A</v>
      </c>
    </row>
    <row r="872" spans="1:25">
      <c r="A872">
        <v>9374</v>
      </c>
      <c r="B872">
        <v>336</v>
      </c>
      <c r="C872" t="str">
        <f t="shared" si="133"/>
        <v>n336</v>
      </c>
      <c r="D872" t="str">
        <f>VLOOKUP(A872,Demand_calculation!$A$2:$B$402,2,0)</f>
        <v>load264</v>
      </c>
      <c r="F872" t="s">
        <v>12973</v>
      </c>
      <c r="G872" t="s">
        <v>11809</v>
      </c>
      <c r="I872" t="s">
        <v>12973</v>
      </c>
      <c r="J872" t="s">
        <v>11809</v>
      </c>
      <c r="K872" t="e">
        <f>VLOOKUP(J872,Demand_calculation!$B$2:$M$402,12,0)</f>
        <v>#N/A</v>
      </c>
      <c r="L872" t="e">
        <f>VLOOKUP(J872,Demand_calculation!$B$2:$AA$402,13,0)</f>
        <v>#N/A</v>
      </c>
      <c r="M872" t="e">
        <f>VLOOKUP(J872,Demand_calculation!$B$2:$AA$402,14,0)</f>
        <v>#N/A</v>
      </c>
      <c r="N872" t="e">
        <f>VLOOKUP(J872,Demand_calculation!$B$2:$AA$402,15,0)</f>
        <v>#N/A</v>
      </c>
      <c r="O872" t="e">
        <f>VLOOKUP(J872,Demand_calculation!$B$2:$AA$402,16,0)</f>
        <v>#N/A</v>
      </c>
      <c r="P872" t="e">
        <f>VLOOKUP(J872,Demand_calculation!$B$2:$AA$402,17,0)</f>
        <v>#N/A</v>
      </c>
      <c r="Q872" t="e">
        <f>VLOOKUP(J872,Demand_calculation!$B$2:$AA$402,18,0)</f>
        <v>#N/A</v>
      </c>
      <c r="R872" t="e">
        <f>VLOOKUP(J872,Demand_calculation!$B$2:$AA$402,19,0)</f>
        <v>#N/A</v>
      </c>
      <c r="S872" t="e">
        <f>VLOOKUP(J872,Demand_calculation!$B$2:$AA$402,20,0)</f>
        <v>#N/A</v>
      </c>
      <c r="T872" t="e">
        <f>VLOOKUP(J872,Demand_calculation!$B$2:$AA$402,21,0)</f>
        <v>#N/A</v>
      </c>
      <c r="U872" t="e">
        <f>VLOOKUP(J872,Demand_calculation!$B$2:$AA$402,22,0)</f>
        <v>#N/A</v>
      </c>
      <c r="V872" t="e">
        <f>VLOOKUP(J872,Demand_calculation!$B$2:$AA$402,23,0)</f>
        <v>#N/A</v>
      </c>
      <c r="W872" t="e">
        <f>VLOOKUP(J872,Demand_calculation!$B$2:$AA$402,24,0)</f>
        <v>#N/A</v>
      </c>
      <c r="X872" t="e">
        <f>VLOOKUP(J872,Demand_calculation!$B$2:$AA$402,25,0)</f>
        <v>#N/A</v>
      </c>
      <c r="Y872" t="e">
        <f>VLOOKUP(J872,Demand_calculation!$B$2:$AA$402,26,0)</f>
        <v>#N/A</v>
      </c>
    </row>
    <row r="873" spans="1:25">
      <c r="A873">
        <v>9375</v>
      </c>
      <c r="B873">
        <v>373</v>
      </c>
      <c r="C873" t="str">
        <f t="shared" si="133"/>
        <v>n373</v>
      </c>
      <c r="D873" t="str">
        <f>VLOOKUP(A873,Demand_calculation!$A$2:$B$402,2,0)</f>
        <v>load265</v>
      </c>
      <c r="F873" t="s">
        <v>12973</v>
      </c>
      <c r="G873" t="s">
        <v>11811</v>
      </c>
      <c r="I873" t="s">
        <v>12973</v>
      </c>
      <c r="J873" t="s">
        <v>11811</v>
      </c>
      <c r="K873" t="e">
        <f>VLOOKUP(J873,Demand_calculation!$B$2:$M$402,12,0)</f>
        <v>#N/A</v>
      </c>
      <c r="L873" t="e">
        <f>VLOOKUP(J873,Demand_calculation!$B$2:$AA$402,13,0)</f>
        <v>#N/A</v>
      </c>
      <c r="M873" t="e">
        <f>VLOOKUP(J873,Demand_calculation!$B$2:$AA$402,14,0)</f>
        <v>#N/A</v>
      </c>
      <c r="N873" t="e">
        <f>VLOOKUP(J873,Demand_calculation!$B$2:$AA$402,15,0)</f>
        <v>#N/A</v>
      </c>
      <c r="O873" t="e">
        <f>VLOOKUP(J873,Demand_calculation!$B$2:$AA$402,16,0)</f>
        <v>#N/A</v>
      </c>
      <c r="P873" t="e">
        <f>VLOOKUP(J873,Demand_calculation!$B$2:$AA$402,17,0)</f>
        <v>#N/A</v>
      </c>
      <c r="Q873" t="e">
        <f>VLOOKUP(J873,Demand_calculation!$B$2:$AA$402,18,0)</f>
        <v>#N/A</v>
      </c>
      <c r="R873" t="e">
        <f>VLOOKUP(J873,Demand_calculation!$B$2:$AA$402,19,0)</f>
        <v>#N/A</v>
      </c>
      <c r="S873" t="e">
        <f>VLOOKUP(J873,Demand_calculation!$B$2:$AA$402,20,0)</f>
        <v>#N/A</v>
      </c>
      <c r="T873" t="e">
        <f>VLOOKUP(J873,Demand_calculation!$B$2:$AA$402,21,0)</f>
        <v>#N/A</v>
      </c>
      <c r="U873" t="e">
        <f>VLOOKUP(J873,Demand_calculation!$B$2:$AA$402,22,0)</f>
        <v>#N/A</v>
      </c>
      <c r="V873" t="e">
        <f>VLOOKUP(J873,Demand_calculation!$B$2:$AA$402,23,0)</f>
        <v>#N/A</v>
      </c>
      <c r="W873" t="e">
        <f>VLOOKUP(J873,Demand_calculation!$B$2:$AA$402,24,0)</f>
        <v>#N/A</v>
      </c>
      <c r="X873" t="e">
        <f>VLOOKUP(J873,Demand_calculation!$B$2:$AA$402,25,0)</f>
        <v>#N/A</v>
      </c>
      <c r="Y873" t="e">
        <f>VLOOKUP(J873,Demand_calculation!$B$2:$AA$402,26,0)</f>
        <v>#N/A</v>
      </c>
    </row>
    <row r="874" spans="1:25">
      <c r="A874">
        <v>9375</v>
      </c>
      <c r="B874">
        <v>349</v>
      </c>
      <c r="C874" t="str">
        <f t="shared" si="133"/>
        <v>n349</v>
      </c>
      <c r="D874" t="str">
        <f>VLOOKUP(A874,Demand_calculation!$A$2:$B$402,2,0)</f>
        <v>load265</v>
      </c>
      <c r="F874" t="s">
        <v>12973</v>
      </c>
      <c r="G874" t="s">
        <v>11977</v>
      </c>
      <c r="I874" t="s">
        <v>12973</v>
      </c>
      <c r="J874" t="s">
        <v>11977</v>
      </c>
      <c r="K874" t="e">
        <f>VLOOKUP(J874,Demand_calculation!$B$2:$M$402,12,0)</f>
        <v>#N/A</v>
      </c>
      <c r="L874" t="e">
        <f>VLOOKUP(J874,Demand_calculation!$B$2:$AA$402,13,0)</f>
        <v>#N/A</v>
      </c>
      <c r="M874" t="e">
        <f>VLOOKUP(J874,Demand_calculation!$B$2:$AA$402,14,0)</f>
        <v>#N/A</v>
      </c>
      <c r="N874" t="e">
        <f>VLOOKUP(J874,Demand_calculation!$B$2:$AA$402,15,0)</f>
        <v>#N/A</v>
      </c>
      <c r="O874" t="e">
        <f>VLOOKUP(J874,Demand_calculation!$B$2:$AA$402,16,0)</f>
        <v>#N/A</v>
      </c>
      <c r="P874" t="e">
        <f>VLOOKUP(J874,Demand_calculation!$B$2:$AA$402,17,0)</f>
        <v>#N/A</v>
      </c>
      <c r="Q874" t="e">
        <f>VLOOKUP(J874,Demand_calculation!$B$2:$AA$402,18,0)</f>
        <v>#N/A</v>
      </c>
      <c r="R874" t="e">
        <f>VLOOKUP(J874,Demand_calculation!$B$2:$AA$402,19,0)</f>
        <v>#N/A</v>
      </c>
      <c r="S874" t="e">
        <f>VLOOKUP(J874,Demand_calculation!$B$2:$AA$402,20,0)</f>
        <v>#N/A</v>
      </c>
      <c r="T874" t="e">
        <f>VLOOKUP(J874,Demand_calculation!$B$2:$AA$402,21,0)</f>
        <v>#N/A</v>
      </c>
      <c r="U874" t="e">
        <f>VLOOKUP(J874,Demand_calculation!$B$2:$AA$402,22,0)</f>
        <v>#N/A</v>
      </c>
      <c r="V874" t="e">
        <f>VLOOKUP(J874,Demand_calculation!$B$2:$AA$402,23,0)</f>
        <v>#N/A</v>
      </c>
      <c r="W874" t="e">
        <f>VLOOKUP(J874,Demand_calculation!$B$2:$AA$402,24,0)</f>
        <v>#N/A</v>
      </c>
      <c r="X874" t="e">
        <f>VLOOKUP(J874,Demand_calculation!$B$2:$AA$402,25,0)</f>
        <v>#N/A</v>
      </c>
      <c r="Y874" t="e">
        <f>VLOOKUP(J874,Demand_calculation!$B$2:$AA$402,26,0)</f>
        <v>#N/A</v>
      </c>
    </row>
    <row r="875" spans="1:25">
      <c r="A875">
        <v>9375</v>
      </c>
      <c r="B875">
        <v>338</v>
      </c>
      <c r="C875" t="str">
        <f t="shared" si="133"/>
        <v>n338</v>
      </c>
      <c r="D875" t="str">
        <f>VLOOKUP(A875,Demand_calculation!$A$2:$B$402,2,0)</f>
        <v>load265</v>
      </c>
      <c r="F875" t="s">
        <v>12973</v>
      </c>
      <c r="G875" t="s">
        <v>11980</v>
      </c>
      <c r="I875" t="s">
        <v>12973</v>
      </c>
      <c r="J875" t="s">
        <v>11980</v>
      </c>
      <c r="K875" t="e">
        <f>VLOOKUP(J875,Demand_calculation!$B$2:$M$402,12,0)</f>
        <v>#N/A</v>
      </c>
      <c r="L875" t="e">
        <f>VLOOKUP(J875,Demand_calculation!$B$2:$AA$402,13,0)</f>
        <v>#N/A</v>
      </c>
      <c r="M875" t="e">
        <f>VLOOKUP(J875,Demand_calculation!$B$2:$AA$402,14,0)</f>
        <v>#N/A</v>
      </c>
      <c r="N875" t="e">
        <f>VLOOKUP(J875,Demand_calculation!$B$2:$AA$402,15,0)</f>
        <v>#N/A</v>
      </c>
      <c r="O875" t="e">
        <f>VLOOKUP(J875,Demand_calculation!$B$2:$AA$402,16,0)</f>
        <v>#N/A</v>
      </c>
      <c r="P875" t="e">
        <f>VLOOKUP(J875,Demand_calculation!$B$2:$AA$402,17,0)</f>
        <v>#N/A</v>
      </c>
      <c r="Q875" t="e">
        <f>VLOOKUP(J875,Demand_calculation!$B$2:$AA$402,18,0)</f>
        <v>#N/A</v>
      </c>
      <c r="R875" t="e">
        <f>VLOOKUP(J875,Demand_calculation!$B$2:$AA$402,19,0)</f>
        <v>#N/A</v>
      </c>
      <c r="S875" t="e">
        <f>VLOOKUP(J875,Demand_calculation!$B$2:$AA$402,20,0)</f>
        <v>#N/A</v>
      </c>
      <c r="T875" t="e">
        <f>VLOOKUP(J875,Demand_calculation!$B$2:$AA$402,21,0)</f>
        <v>#N/A</v>
      </c>
      <c r="U875" t="e">
        <f>VLOOKUP(J875,Demand_calculation!$B$2:$AA$402,22,0)</f>
        <v>#N/A</v>
      </c>
      <c r="V875" t="e">
        <f>VLOOKUP(J875,Demand_calculation!$B$2:$AA$402,23,0)</f>
        <v>#N/A</v>
      </c>
      <c r="W875" t="e">
        <f>VLOOKUP(J875,Demand_calculation!$B$2:$AA$402,24,0)</f>
        <v>#N/A</v>
      </c>
      <c r="X875" t="e">
        <f>VLOOKUP(J875,Demand_calculation!$B$2:$AA$402,25,0)</f>
        <v>#N/A</v>
      </c>
      <c r="Y875" t="e">
        <f>VLOOKUP(J875,Demand_calculation!$B$2:$AA$402,26,0)</f>
        <v>#N/A</v>
      </c>
    </row>
    <row r="876" spans="1:25">
      <c r="A876">
        <v>9376</v>
      </c>
      <c r="B876">
        <v>338</v>
      </c>
      <c r="C876" t="str">
        <f t="shared" si="133"/>
        <v>n338</v>
      </c>
      <c r="D876" t="str">
        <f>VLOOKUP(A876,Demand_calculation!$A$2:$B$402,2,0)</f>
        <v>load266</v>
      </c>
      <c r="F876" t="s">
        <v>12973</v>
      </c>
      <c r="G876" t="s">
        <v>11985</v>
      </c>
      <c r="I876" t="s">
        <v>12973</v>
      </c>
      <c r="J876" t="s">
        <v>11985</v>
      </c>
      <c r="K876" t="e">
        <f>VLOOKUP(J876,Demand_calculation!$B$2:$M$402,12,0)</f>
        <v>#N/A</v>
      </c>
      <c r="L876" t="e">
        <f>VLOOKUP(J876,Demand_calculation!$B$2:$AA$402,13,0)</f>
        <v>#N/A</v>
      </c>
      <c r="M876" t="e">
        <f>VLOOKUP(J876,Demand_calculation!$B$2:$AA$402,14,0)</f>
        <v>#N/A</v>
      </c>
      <c r="N876" t="e">
        <f>VLOOKUP(J876,Demand_calculation!$B$2:$AA$402,15,0)</f>
        <v>#N/A</v>
      </c>
      <c r="O876" t="e">
        <f>VLOOKUP(J876,Demand_calculation!$B$2:$AA$402,16,0)</f>
        <v>#N/A</v>
      </c>
      <c r="P876" t="e">
        <f>VLOOKUP(J876,Demand_calculation!$B$2:$AA$402,17,0)</f>
        <v>#N/A</v>
      </c>
      <c r="Q876" t="e">
        <f>VLOOKUP(J876,Demand_calculation!$B$2:$AA$402,18,0)</f>
        <v>#N/A</v>
      </c>
      <c r="R876" t="e">
        <f>VLOOKUP(J876,Demand_calculation!$B$2:$AA$402,19,0)</f>
        <v>#N/A</v>
      </c>
      <c r="S876" t="e">
        <f>VLOOKUP(J876,Demand_calculation!$B$2:$AA$402,20,0)</f>
        <v>#N/A</v>
      </c>
      <c r="T876" t="e">
        <f>VLOOKUP(J876,Demand_calculation!$B$2:$AA$402,21,0)</f>
        <v>#N/A</v>
      </c>
      <c r="U876" t="e">
        <f>VLOOKUP(J876,Demand_calculation!$B$2:$AA$402,22,0)</f>
        <v>#N/A</v>
      </c>
      <c r="V876" t="e">
        <f>VLOOKUP(J876,Demand_calculation!$B$2:$AA$402,23,0)</f>
        <v>#N/A</v>
      </c>
      <c r="W876" t="e">
        <f>VLOOKUP(J876,Demand_calculation!$B$2:$AA$402,24,0)</f>
        <v>#N/A</v>
      </c>
      <c r="X876" t="e">
        <f>VLOOKUP(J876,Demand_calculation!$B$2:$AA$402,25,0)</f>
        <v>#N/A</v>
      </c>
      <c r="Y876" t="e">
        <f>VLOOKUP(J876,Demand_calculation!$B$2:$AA$402,26,0)</f>
        <v>#N/A</v>
      </c>
    </row>
    <row r="877" spans="1:25">
      <c r="A877">
        <v>9376</v>
      </c>
      <c r="B877">
        <v>66</v>
      </c>
      <c r="C877" t="str">
        <f t="shared" si="133"/>
        <v>n66</v>
      </c>
      <c r="D877" t="str">
        <f>VLOOKUP(A877,Demand_calculation!$A$2:$B$402,2,0)</f>
        <v>load266</v>
      </c>
      <c r="F877" t="s">
        <v>12792</v>
      </c>
      <c r="G877" t="s">
        <v>11786</v>
      </c>
      <c r="I877" t="s">
        <v>12792</v>
      </c>
      <c r="J877" t="s">
        <v>11786</v>
      </c>
      <c r="K877" t="e">
        <f>VLOOKUP(J877,Demand_calculation!$B$2:$M$402,12,0)</f>
        <v>#N/A</v>
      </c>
      <c r="L877" t="e">
        <f>VLOOKUP(J877,Demand_calculation!$B$2:$AA$402,13,0)</f>
        <v>#N/A</v>
      </c>
      <c r="M877" t="e">
        <f>VLOOKUP(J877,Demand_calculation!$B$2:$AA$402,14,0)</f>
        <v>#N/A</v>
      </c>
      <c r="N877" t="e">
        <f>VLOOKUP(J877,Demand_calculation!$B$2:$AA$402,15,0)</f>
        <v>#N/A</v>
      </c>
      <c r="O877" t="e">
        <f>VLOOKUP(J877,Demand_calculation!$B$2:$AA$402,16,0)</f>
        <v>#N/A</v>
      </c>
      <c r="P877" t="e">
        <f>VLOOKUP(J877,Demand_calculation!$B$2:$AA$402,17,0)</f>
        <v>#N/A</v>
      </c>
      <c r="Q877" t="e">
        <f>VLOOKUP(J877,Demand_calculation!$B$2:$AA$402,18,0)</f>
        <v>#N/A</v>
      </c>
      <c r="R877" t="e">
        <f>VLOOKUP(J877,Demand_calculation!$B$2:$AA$402,19,0)</f>
        <v>#N/A</v>
      </c>
      <c r="S877" t="e">
        <f>VLOOKUP(J877,Demand_calculation!$B$2:$AA$402,20,0)</f>
        <v>#N/A</v>
      </c>
      <c r="T877" t="e">
        <f>VLOOKUP(J877,Demand_calculation!$B$2:$AA$402,21,0)</f>
        <v>#N/A</v>
      </c>
      <c r="U877" t="e">
        <f>VLOOKUP(J877,Demand_calculation!$B$2:$AA$402,22,0)</f>
        <v>#N/A</v>
      </c>
      <c r="V877" t="e">
        <f>VLOOKUP(J877,Demand_calculation!$B$2:$AA$402,23,0)</f>
        <v>#N/A</v>
      </c>
      <c r="W877" t="e">
        <f>VLOOKUP(J877,Demand_calculation!$B$2:$AA$402,24,0)</f>
        <v>#N/A</v>
      </c>
      <c r="X877" t="e">
        <f>VLOOKUP(J877,Demand_calculation!$B$2:$AA$402,25,0)</f>
        <v>#N/A</v>
      </c>
      <c r="Y877" t="e">
        <f>VLOOKUP(J877,Demand_calculation!$B$2:$AA$402,26,0)</f>
        <v>#N/A</v>
      </c>
    </row>
    <row r="878" spans="1:25">
      <c r="A878">
        <v>9377</v>
      </c>
      <c r="B878">
        <v>66</v>
      </c>
      <c r="C878" t="str">
        <f t="shared" si="133"/>
        <v>n66</v>
      </c>
      <c r="D878" t="str">
        <f>VLOOKUP(A878,Demand_calculation!$A$2:$B$402,2,0)</f>
        <v>load267</v>
      </c>
      <c r="F878" t="s">
        <v>12793</v>
      </c>
      <c r="G878" t="s">
        <v>11717</v>
      </c>
      <c r="I878" t="s">
        <v>12793</v>
      </c>
      <c r="J878" t="s">
        <v>11717</v>
      </c>
      <c r="K878" t="e">
        <f>VLOOKUP(J878,Demand_calculation!$B$2:$M$402,12,0)</f>
        <v>#N/A</v>
      </c>
      <c r="L878" t="e">
        <f>VLOOKUP(J878,Demand_calculation!$B$2:$AA$402,13,0)</f>
        <v>#N/A</v>
      </c>
      <c r="M878" t="e">
        <f>VLOOKUP(J878,Demand_calculation!$B$2:$AA$402,14,0)</f>
        <v>#N/A</v>
      </c>
      <c r="N878" t="e">
        <f>VLOOKUP(J878,Demand_calculation!$B$2:$AA$402,15,0)</f>
        <v>#N/A</v>
      </c>
      <c r="O878" t="e">
        <f>VLOOKUP(J878,Demand_calculation!$B$2:$AA$402,16,0)</f>
        <v>#N/A</v>
      </c>
      <c r="P878" t="e">
        <f>VLOOKUP(J878,Demand_calculation!$B$2:$AA$402,17,0)</f>
        <v>#N/A</v>
      </c>
      <c r="Q878" t="e">
        <f>VLOOKUP(J878,Demand_calculation!$B$2:$AA$402,18,0)</f>
        <v>#N/A</v>
      </c>
      <c r="R878" t="e">
        <f>VLOOKUP(J878,Demand_calculation!$B$2:$AA$402,19,0)</f>
        <v>#N/A</v>
      </c>
      <c r="S878" t="e">
        <f>VLOOKUP(J878,Demand_calculation!$B$2:$AA$402,20,0)</f>
        <v>#N/A</v>
      </c>
      <c r="T878" t="e">
        <f>VLOOKUP(J878,Demand_calculation!$B$2:$AA$402,21,0)</f>
        <v>#N/A</v>
      </c>
      <c r="U878" t="e">
        <f>VLOOKUP(J878,Demand_calculation!$B$2:$AA$402,22,0)</f>
        <v>#N/A</v>
      </c>
      <c r="V878" t="e">
        <f>VLOOKUP(J878,Demand_calculation!$B$2:$AA$402,23,0)</f>
        <v>#N/A</v>
      </c>
      <c r="W878" t="e">
        <f>VLOOKUP(J878,Demand_calculation!$B$2:$AA$402,24,0)</f>
        <v>#N/A</v>
      </c>
      <c r="X878" t="e">
        <f>VLOOKUP(J878,Demand_calculation!$B$2:$AA$402,25,0)</f>
        <v>#N/A</v>
      </c>
      <c r="Y878" t="e">
        <f>VLOOKUP(J878,Demand_calculation!$B$2:$AA$402,26,0)</f>
        <v>#N/A</v>
      </c>
    </row>
    <row r="879" spans="1:25">
      <c r="A879">
        <v>9377</v>
      </c>
      <c r="B879">
        <v>336</v>
      </c>
      <c r="C879" t="str">
        <f t="shared" si="133"/>
        <v>n336</v>
      </c>
      <c r="D879" t="str">
        <f>VLOOKUP(A879,Demand_calculation!$A$2:$B$402,2,0)</f>
        <v>load267</v>
      </c>
      <c r="F879" t="s">
        <v>12793</v>
      </c>
      <c r="G879" t="s">
        <v>11784</v>
      </c>
      <c r="I879" t="s">
        <v>12793</v>
      </c>
      <c r="J879" t="s">
        <v>11784</v>
      </c>
      <c r="K879" t="e">
        <f>VLOOKUP(J879,Demand_calculation!$B$2:$M$402,12,0)</f>
        <v>#N/A</v>
      </c>
      <c r="L879" t="e">
        <f>VLOOKUP(J879,Demand_calculation!$B$2:$AA$402,13,0)</f>
        <v>#N/A</v>
      </c>
      <c r="M879" t="e">
        <f>VLOOKUP(J879,Demand_calculation!$B$2:$AA$402,14,0)</f>
        <v>#N/A</v>
      </c>
      <c r="N879" t="e">
        <f>VLOOKUP(J879,Demand_calculation!$B$2:$AA$402,15,0)</f>
        <v>#N/A</v>
      </c>
      <c r="O879" t="e">
        <f>VLOOKUP(J879,Demand_calculation!$B$2:$AA$402,16,0)</f>
        <v>#N/A</v>
      </c>
      <c r="P879" t="e">
        <f>VLOOKUP(J879,Demand_calculation!$B$2:$AA$402,17,0)</f>
        <v>#N/A</v>
      </c>
      <c r="Q879" t="e">
        <f>VLOOKUP(J879,Demand_calculation!$B$2:$AA$402,18,0)</f>
        <v>#N/A</v>
      </c>
      <c r="R879" t="e">
        <f>VLOOKUP(J879,Demand_calculation!$B$2:$AA$402,19,0)</f>
        <v>#N/A</v>
      </c>
      <c r="S879" t="e">
        <f>VLOOKUP(J879,Demand_calculation!$B$2:$AA$402,20,0)</f>
        <v>#N/A</v>
      </c>
      <c r="T879" t="e">
        <f>VLOOKUP(J879,Demand_calculation!$B$2:$AA$402,21,0)</f>
        <v>#N/A</v>
      </c>
      <c r="U879" t="e">
        <f>VLOOKUP(J879,Demand_calculation!$B$2:$AA$402,22,0)</f>
        <v>#N/A</v>
      </c>
      <c r="V879" t="e">
        <f>VLOOKUP(J879,Demand_calculation!$B$2:$AA$402,23,0)</f>
        <v>#N/A</v>
      </c>
      <c r="W879" t="e">
        <f>VLOOKUP(J879,Demand_calculation!$B$2:$AA$402,24,0)</f>
        <v>#N/A</v>
      </c>
      <c r="X879" t="e">
        <f>VLOOKUP(J879,Demand_calculation!$B$2:$AA$402,25,0)</f>
        <v>#N/A</v>
      </c>
      <c r="Y879" t="e">
        <f>VLOOKUP(J879,Demand_calculation!$B$2:$AA$402,26,0)</f>
        <v>#N/A</v>
      </c>
    </row>
    <row r="880" spans="1:25">
      <c r="A880">
        <v>9461</v>
      </c>
      <c r="B880">
        <v>335</v>
      </c>
      <c r="C880" t="str">
        <f t="shared" si="133"/>
        <v>n335</v>
      </c>
      <c r="D880" t="str">
        <f>VLOOKUP(A880,Demand_calculation!$A$2:$B$402,2,0)</f>
        <v>load268</v>
      </c>
      <c r="F880" t="s">
        <v>12793</v>
      </c>
      <c r="G880" t="s">
        <v>11786</v>
      </c>
      <c r="I880" t="s">
        <v>12793</v>
      </c>
      <c r="J880" t="s">
        <v>11786</v>
      </c>
      <c r="K880" t="e">
        <f>VLOOKUP(J880,Demand_calculation!$B$2:$M$402,12,0)</f>
        <v>#N/A</v>
      </c>
      <c r="L880" t="e">
        <f>VLOOKUP(J880,Demand_calculation!$B$2:$AA$402,13,0)</f>
        <v>#N/A</v>
      </c>
      <c r="M880" t="e">
        <f>VLOOKUP(J880,Demand_calculation!$B$2:$AA$402,14,0)</f>
        <v>#N/A</v>
      </c>
      <c r="N880" t="e">
        <f>VLOOKUP(J880,Demand_calculation!$B$2:$AA$402,15,0)</f>
        <v>#N/A</v>
      </c>
      <c r="O880" t="e">
        <f>VLOOKUP(J880,Demand_calculation!$B$2:$AA$402,16,0)</f>
        <v>#N/A</v>
      </c>
      <c r="P880" t="e">
        <f>VLOOKUP(J880,Demand_calculation!$B$2:$AA$402,17,0)</f>
        <v>#N/A</v>
      </c>
      <c r="Q880" t="e">
        <f>VLOOKUP(J880,Demand_calculation!$B$2:$AA$402,18,0)</f>
        <v>#N/A</v>
      </c>
      <c r="R880" t="e">
        <f>VLOOKUP(J880,Demand_calculation!$B$2:$AA$402,19,0)</f>
        <v>#N/A</v>
      </c>
      <c r="S880" t="e">
        <f>VLOOKUP(J880,Demand_calculation!$B$2:$AA$402,20,0)</f>
        <v>#N/A</v>
      </c>
      <c r="T880" t="e">
        <f>VLOOKUP(J880,Demand_calculation!$B$2:$AA$402,21,0)</f>
        <v>#N/A</v>
      </c>
      <c r="U880" t="e">
        <f>VLOOKUP(J880,Demand_calculation!$B$2:$AA$402,22,0)</f>
        <v>#N/A</v>
      </c>
      <c r="V880" t="e">
        <f>VLOOKUP(J880,Demand_calculation!$B$2:$AA$402,23,0)</f>
        <v>#N/A</v>
      </c>
      <c r="W880" t="e">
        <f>VLOOKUP(J880,Demand_calculation!$B$2:$AA$402,24,0)</f>
        <v>#N/A</v>
      </c>
      <c r="X880" t="e">
        <f>VLOOKUP(J880,Demand_calculation!$B$2:$AA$402,25,0)</f>
        <v>#N/A</v>
      </c>
      <c r="Y880" t="e">
        <f>VLOOKUP(J880,Demand_calculation!$B$2:$AA$402,26,0)</f>
        <v>#N/A</v>
      </c>
    </row>
    <row r="881" spans="1:25">
      <c r="A881">
        <v>9462</v>
      </c>
      <c r="B881">
        <v>336</v>
      </c>
      <c r="C881" t="str">
        <f t="shared" si="133"/>
        <v>n336</v>
      </c>
      <c r="D881" t="str">
        <f>VLOOKUP(A881,Demand_calculation!$A$2:$B$402,2,0)</f>
        <v>load269</v>
      </c>
      <c r="F881" t="s">
        <v>12793</v>
      </c>
      <c r="G881" t="s">
        <v>11787</v>
      </c>
      <c r="I881" t="s">
        <v>12793</v>
      </c>
      <c r="J881" t="s">
        <v>11787</v>
      </c>
      <c r="K881" t="e">
        <f>VLOOKUP(J881,Demand_calculation!$B$2:$M$402,12,0)</f>
        <v>#N/A</v>
      </c>
      <c r="L881" t="e">
        <f>VLOOKUP(J881,Demand_calculation!$B$2:$AA$402,13,0)</f>
        <v>#N/A</v>
      </c>
      <c r="M881" t="e">
        <f>VLOOKUP(J881,Demand_calculation!$B$2:$AA$402,14,0)</f>
        <v>#N/A</v>
      </c>
      <c r="N881" t="e">
        <f>VLOOKUP(J881,Demand_calculation!$B$2:$AA$402,15,0)</f>
        <v>#N/A</v>
      </c>
      <c r="O881" t="e">
        <f>VLOOKUP(J881,Demand_calculation!$B$2:$AA$402,16,0)</f>
        <v>#N/A</v>
      </c>
      <c r="P881" t="e">
        <f>VLOOKUP(J881,Demand_calculation!$B$2:$AA$402,17,0)</f>
        <v>#N/A</v>
      </c>
      <c r="Q881" t="e">
        <f>VLOOKUP(J881,Demand_calculation!$B$2:$AA$402,18,0)</f>
        <v>#N/A</v>
      </c>
      <c r="R881" t="e">
        <f>VLOOKUP(J881,Demand_calculation!$B$2:$AA$402,19,0)</f>
        <v>#N/A</v>
      </c>
      <c r="S881" t="e">
        <f>VLOOKUP(J881,Demand_calculation!$B$2:$AA$402,20,0)</f>
        <v>#N/A</v>
      </c>
      <c r="T881" t="e">
        <f>VLOOKUP(J881,Demand_calculation!$B$2:$AA$402,21,0)</f>
        <v>#N/A</v>
      </c>
      <c r="U881" t="e">
        <f>VLOOKUP(J881,Demand_calculation!$B$2:$AA$402,22,0)</f>
        <v>#N/A</v>
      </c>
      <c r="V881" t="e">
        <f>VLOOKUP(J881,Demand_calculation!$B$2:$AA$402,23,0)</f>
        <v>#N/A</v>
      </c>
      <c r="W881" t="e">
        <f>VLOOKUP(J881,Demand_calculation!$B$2:$AA$402,24,0)</f>
        <v>#N/A</v>
      </c>
      <c r="X881" t="e">
        <f>VLOOKUP(J881,Demand_calculation!$B$2:$AA$402,25,0)</f>
        <v>#N/A</v>
      </c>
      <c r="Y881" t="e">
        <f>VLOOKUP(J881,Demand_calculation!$B$2:$AA$402,26,0)</f>
        <v>#N/A</v>
      </c>
    </row>
    <row r="882" spans="1:25">
      <c r="A882">
        <v>9463</v>
      </c>
      <c r="B882">
        <v>343</v>
      </c>
      <c r="C882" t="str">
        <f t="shared" si="133"/>
        <v>n343</v>
      </c>
      <c r="D882" t="str">
        <f>VLOOKUP(A882,Demand_calculation!$A$2:$B$402,2,0)</f>
        <v>load270</v>
      </c>
      <c r="F882" t="s">
        <v>12827</v>
      </c>
      <c r="G882" t="s">
        <v>11717</v>
      </c>
      <c r="I882" t="s">
        <v>12827</v>
      </c>
      <c r="J882" t="s">
        <v>11717</v>
      </c>
      <c r="K882" t="e">
        <f>VLOOKUP(J882,Demand_calculation!$B$2:$M$402,12,0)</f>
        <v>#N/A</v>
      </c>
      <c r="L882" t="e">
        <f>VLOOKUP(J882,Demand_calculation!$B$2:$AA$402,13,0)</f>
        <v>#N/A</v>
      </c>
      <c r="M882" t="e">
        <f>VLOOKUP(J882,Demand_calculation!$B$2:$AA$402,14,0)</f>
        <v>#N/A</v>
      </c>
      <c r="N882" t="e">
        <f>VLOOKUP(J882,Demand_calculation!$B$2:$AA$402,15,0)</f>
        <v>#N/A</v>
      </c>
      <c r="O882" t="e">
        <f>VLOOKUP(J882,Demand_calculation!$B$2:$AA$402,16,0)</f>
        <v>#N/A</v>
      </c>
      <c r="P882" t="e">
        <f>VLOOKUP(J882,Demand_calculation!$B$2:$AA$402,17,0)</f>
        <v>#N/A</v>
      </c>
      <c r="Q882" t="e">
        <f>VLOOKUP(J882,Demand_calculation!$B$2:$AA$402,18,0)</f>
        <v>#N/A</v>
      </c>
      <c r="R882" t="e">
        <f>VLOOKUP(J882,Demand_calculation!$B$2:$AA$402,19,0)</f>
        <v>#N/A</v>
      </c>
      <c r="S882" t="e">
        <f>VLOOKUP(J882,Demand_calculation!$B$2:$AA$402,20,0)</f>
        <v>#N/A</v>
      </c>
      <c r="T882" t="e">
        <f>VLOOKUP(J882,Demand_calculation!$B$2:$AA$402,21,0)</f>
        <v>#N/A</v>
      </c>
      <c r="U882" t="e">
        <f>VLOOKUP(J882,Demand_calculation!$B$2:$AA$402,22,0)</f>
        <v>#N/A</v>
      </c>
      <c r="V882" t="e">
        <f>VLOOKUP(J882,Demand_calculation!$B$2:$AA$402,23,0)</f>
        <v>#N/A</v>
      </c>
      <c r="W882" t="e">
        <f>VLOOKUP(J882,Demand_calculation!$B$2:$AA$402,24,0)</f>
        <v>#N/A</v>
      </c>
      <c r="X882" t="e">
        <f>VLOOKUP(J882,Demand_calculation!$B$2:$AA$402,25,0)</f>
        <v>#N/A</v>
      </c>
      <c r="Y882" t="e">
        <f>VLOOKUP(J882,Demand_calculation!$B$2:$AA$402,26,0)</f>
        <v>#N/A</v>
      </c>
    </row>
    <row r="883" spans="1:25">
      <c r="A883">
        <v>9464</v>
      </c>
      <c r="B883">
        <v>336</v>
      </c>
      <c r="C883" t="str">
        <f t="shared" si="133"/>
        <v>n336</v>
      </c>
      <c r="D883" t="str">
        <f>VLOOKUP(A883,Demand_calculation!$A$2:$B$402,2,0)</f>
        <v>load271</v>
      </c>
      <c r="F883" t="s">
        <v>12827</v>
      </c>
      <c r="G883" t="s">
        <v>11787</v>
      </c>
      <c r="I883" t="s">
        <v>12827</v>
      </c>
      <c r="J883" t="s">
        <v>11787</v>
      </c>
      <c r="K883" t="e">
        <f>VLOOKUP(J883,Demand_calculation!$B$2:$M$402,12,0)</f>
        <v>#N/A</v>
      </c>
      <c r="L883" t="e">
        <f>VLOOKUP(J883,Demand_calculation!$B$2:$AA$402,13,0)</f>
        <v>#N/A</v>
      </c>
      <c r="M883" t="e">
        <f>VLOOKUP(J883,Demand_calculation!$B$2:$AA$402,14,0)</f>
        <v>#N/A</v>
      </c>
      <c r="N883" t="e">
        <f>VLOOKUP(J883,Demand_calculation!$B$2:$AA$402,15,0)</f>
        <v>#N/A</v>
      </c>
      <c r="O883" t="e">
        <f>VLOOKUP(J883,Demand_calculation!$B$2:$AA$402,16,0)</f>
        <v>#N/A</v>
      </c>
      <c r="P883" t="e">
        <f>VLOOKUP(J883,Demand_calculation!$B$2:$AA$402,17,0)</f>
        <v>#N/A</v>
      </c>
      <c r="Q883" t="e">
        <f>VLOOKUP(J883,Demand_calculation!$B$2:$AA$402,18,0)</f>
        <v>#N/A</v>
      </c>
      <c r="R883" t="e">
        <f>VLOOKUP(J883,Demand_calculation!$B$2:$AA$402,19,0)</f>
        <v>#N/A</v>
      </c>
      <c r="S883" t="e">
        <f>VLOOKUP(J883,Demand_calculation!$B$2:$AA$402,20,0)</f>
        <v>#N/A</v>
      </c>
      <c r="T883" t="e">
        <f>VLOOKUP(J883,Demand_calculation!$B$2:$AA$402,21,0)</f>
        <v>#N/A</v>
      </c>
      <c r="U883" t="e">
        <f>VLOOKUP(J883,Demand_calculation!$B$2:$AA$402,22,0)</f>
        <v>#N/A</v>
      </c>
      <c r="V883" t="e">
        <f>VLOOKUP(J883,Demand_calculation!$B$2:$AA$402,23,0)</f>
        <v>#N/A</v>
      </c>
      <c r="W883" t="e">
        <f>VLOOKUP(J883,Demand_calculation!$B$2:$AA$402,24,0)</f>
        <v>#N/A</v>
      </c>
      <c r="X883" t="e">
        <f>VLOOKUP(J883,Demand_calculation!$B$2:$AA$402,25,0)</f>
        <v>#N/A</v>
      </c>
      <c r="Y883" t="e">
        <f>VLOOKUP(J883,Demand_calculation!$B$2:$AA$402,26,0)</f>
        <v>#N/A</v>
      </c>
    </row>
    <row r="884" spans="1:25">
      <c r="A884">
        <v>9471</v>
      </c>
      <c r="B884">
        <v>335</v>
      </c>
      <c r="C884" t="str">
        <f t="shared" si="133"/>
        <v>n335</v>
      </c>
      <c r="D884" t="str">
        <f>VLOOKUP(A884,Demand_calculation!$A$2:$B$402,2,0)</f>
        <v>load272</v>
      </c>
      <c r="F884" t="s">
        <v>12878</v>
      </c>
      <c r="G884" t="s">
        <v>11809</v>
      </c>
      <c r="I884" t="s">
        <v>12878</v>
      </c>
      <c r="J884" t="s">
        <v>11809</v>
      </c>
      <c r="K884" t="e">
        <f>VLOOKUP(J884,Demand_calculation!$B$2:$M$402,12,0)</f>
        <v>#N/A</v>
      </c>
      <c r="L884" t="e">
        <f>VLOOKUP(J884,Demand_calculation!$B$2:$AA$402,13,0)</f>
        <v>#N/A</v>
      </c>
      <c r="M884" t="e">
        <f>VLOOKUP(J884,Demand_calculation!$B$2:$AA$402,14,0)</f>
        <v>#N/A</v>
      </c>
      <c r="N884" t="e">
        <f>VLOOKUP(J884,Demand_calculation!$B$2:$AA$402,15,0)</f>
        <v>#N/A</v>
      </c>
      <c r="O884" t="e">
        <f>VLOOKUP(J884,Demand_calculation!$B$2:$AA$402,16,0)</f>
        <v>#N/A</v>
      </c>
      <c r="P884" t="e">
        <f>VLOOKUP(J884,Demand_calculation!$B$2:$AA$402,17,0)</f>
        <v>#N/A</v>
      </c>
      <c r="Q884" t="e">
        <f>VLOOKUP(J884,Demand_calculation!$B$2:$AA$402,18,0)</f>
        <v>#N/A</v>
      </c>
      <c r="R884" t="e">
        <f>VLOOKUP(J884,Demand_calculation!$B$2:$AA$402,19,0)</f>
        <v>#N/A</v>
      </c>
      <c r="S884" t="e">
        <f>VLOOKUP(J884,Demand_calculation!$B$2:$AA$402,20,0)</f>
        <v>#N/A</v>
      </c>
      <c r="T884" t="e">
        <f>VLOOKUP(J884,Demand_calculation!$B$2:$AA$402,21,0)</f>
        <v>#N/A</v>
      </c>
      <c r="U884" t="e">
        <f>VLOOKUP(J884,Demand_calculation!$B$2:$AA$402,22,0)</f>
        <v>#N/A</v>
      </c>
      <c r="V884" t="e">
        <f>VLOOKUP(J884,Demand_calculation!$B$2:$AA$402,23,0)</f>
        <v>#N/A</v>
      </c>
      <c r="W884" t="e">
        <f>VLOOKUP(J884,Demand_calculation!$B$2:$AA$402,24,0)</f>
        <v>#N/A</v>
      </c>
      <c r="X884" t="e">
        <f>VLOOKUP(J884,Demand_calculation!$B$2:$AA$402,25,0)</f>
        <v>#N/A</v>
      </c>
      <c r="Y884" t="e">
        <f>VLOOKUP(J884,Demand_calculation!$B$2:$AA$402,26,0)</f>
        <v>#N/A</v>
      </c>
    </row>
    <row r="885" spans="1:25">
      <c r="A885">
        <v>9471</v>
      </c>
      <c r="B885">
        <v>334</v>
      </c>
      <c r="C885" t="str">
        <f t="shared" si="133"/>
        <v>n334</v>
      </c>
      <c r="D885" t="str">
        <f>VLOOKUP(A885,Demand_calculation!$A$2:$B$402,2,0)</f>
        <v>load272</v>
      </c>
      <c r="F885" t="s">
        <v>12878</v>
      </c>
      <c r="G885" t="s">
        <v>11873</v>
      </c>
      <c r="I885" t="s">
        <v>12878</v>
      </c>
      <c r="J885" t="s">
        <v>11873</v>
      </c>
      <c r="K885" t="e">
        <f>VLOOKUP(J885,Demand_calculation!$B$2:$M$402,12,0)</f>
        <v>#N/A</v>
      </c>
      <c r="L885" t="e">
        <f>VLOOKUP(J885,Demand_calculation!$B$2:$AA$402,13,0)</f>
        <v>#N/A</v>
      </c>
      <c r="M885" t="e">
        <f>VLOOKUP(J885,Demand_calculation!$B$2:$AA$402,14,0)</f>
        <v>#N/A</v>
      </c>
      <c r="N885" t="e">
        <f>VLOOKUP(J885,Demand_calculation!$B$2:$AA$402,15,0)</f>
        <v>#N/A</v>
      </c>
      <c r="O885" t="e">
        <f>VLOOKUP(J885,Demand_calculation!$B$2:$AA$402,16,0)</f>
        <v>#N/A</v>
      </c>
      <c r="P885" t="e">
        <f>VLOOKUP(J885,Demand_calculation!$B$2:$AA$402,17,0)</f>
        <v>#N/A</v>
      </c>
      <c r="Q885" t="e">
        <f>VLOOKUP(J885,Demand_calculation!$B$2:$AA$402,18,0)</f>
        <v>#N/A</v>
      </c>
      <c r="R885" t="e">
        <f>VLOOKUP(J885,Demand_calculation!$B$2:$AA$402,19,0)</f>
        <v>#N/A</v>
      </c>
      <c r="S885" t="e">
        <f>VLOOKUP(J885,Demand_calculation!$B$2:$AA$402,20,0)</f>
        <v>#N/A</v>
      </c>
      <c r="T885" t="e">
        <f>VLOOKUP(J885,Demand_calculation!$B$2:$AA$402,21,0)</f>
        <v>#N/A</v>
      </c>
      <c r="U885" t="e">
        <f>VLOOKUP(J885,Demand_calculation!$B$2:$AA$402,22,0)</f>
        <v>#N/A</v>
      </c>
      <c r="V885" t="e">
        <f>VLOOKUP(J885,Demand_calculation!$B$2:$AA$402,23,0)</f>
        <v>#N/A</v>
      </c>
      <c r="W885" t="e">
        <f>VLOOKUP(J885,Demand_calculation!$B$2:$AA$402,24,0)</f>
        <v>#N/A</v>
      </c>
      <c r="X885" t="e">
        <f>VLOOKUP(J885,Demand_calculation!$B$2:$AA$402,25,0)</f>
        <v>#N/A</v>
      </c>
      <c r="Y885" t="e">
        <f>VLOOKUP(J885,Demand_calculation!$B$2:$AA$402,26,0)</f>
        <v>#N/A</v>
      </c>
    </row>
    <row r="886" spans="1:25">
      <c r="A886">
        <v>9471</v>
      </c>
      <c r="B886">
        <v>308</v>
      </c>
      <c r="C886" t="str">
        <f t="shared" si="133"/>
        <v>n308</v>
      </c>
      <c r="D886" t="str">
        <f>VLOOKUP(A886,Demand_calculation!$A$2:$B$402,2,0)</f>
        <v>load272</v>
      </c>
      <c r="F886" t="s">
        <v>12878</v>
      </c>
      <c r="G886" t="s">
        <v>11980</v>
      </c>
      <c r="I886" t="s">
        <v>12878</v>
      </c>
      <c r="J886" t="s">
        <v>11980</v>
      </c>
      <c r="K886" t="e">
        <f>VLOOKUP(J886,Demand_calculation!$B$2:$M$402,12,0)</f>
        <v>#N/A</v>
      </c>
      <c r="L886" t="e">
        <f>VLOOKUP(J886,Demand_calculation!$B$2:$AA$402,13,0)</f>
        <v>#N/A</v>
      </c>
      <c r="M886" t="e">
        <f>VLOOKUP(J886,Demand_calculation!$B$2:$AA$402,14,0)</f>
        <v>#N/A</v>
      </c>
      <c r="N886" t="e">
        <f>VLOOKUP(J886,Demand_calculation!$B$2:$AA$402,15,0)</f>
        <v>#N/A</v>
      </c>
      <c r="O886" t="e">
        <f>VLOOKUP(J886,Demand_calculation!$B$2:$AA$402,16,0)</f>
        <v>#N/A</v>
      </c>
      <c r="P886" t="e">
        <f>VLOOKUP(J886,Demand_calculation!$B$2:$AA$402,17,0)</f>
        <v>#N/A</v>
      </c>
      <c r="Q886" t="e">
        <f>VLOOKUP(J886,Demand_calculation!$B$2:$AA$402,18,0)</f>
        <v>#N/A</v>
      </c>
      <c r="R886" t="e">
        <f>VLOOKUP(J886,Demand_calculation!$B$2:$AA$402,19,0)</f>
        <v>#N/A</v>
      </c>
      <c r="S886" t="e">
        <f>VLOOKUP(J886,Demand_calculation!$B$2:$AA$402,20,0)</f>
        <v>#N/A</v>
      </c>
      <c r="T886" t="e">
        <f>VLOOKUP(J886,Demand_calculation!$B$2:$AA$402,21,0)</f>
        <v>#N/A</v>
      </c>
      <c r="U886" t="e">
        <f>VLOOKUP(J886,Demand_calculation!$B$2:$AA$402,22,0)</f>
        <v>#N/A</v>
      </c>
      <c r="V886" t="e">
        <f>VLOOKUP(J886,Demand_calculation!$B$2:$AA$402,23,0)</f>
        <v>#N/A</v>
      </c>
      <c r="W886" t="e">
        <f>VLOOKUP(J886,Demand_calculation!$B$2:$AA$402,24,0)</f>
        <v>#N/A</v>
      </c>
      <c r="X886" t="e">
        <f>VLOOKUP(J886,Demand_calculation!$B$2:$AA$402,25,0)</f>
        <v>#N/A</v>
      </c>
      <c r="Y886" t="e">
        <f>VLOOKUP(J886,Demand_calculation!$B$2:$AA$402,26,0)</f>
        <v>#N/A</v>
      </c>
    </row>
    <row r="887" spans="1:25">
      <c r="A887">
        <v>9472</v>
      </c>
      <c r="B887">
        <v>334</v>
      </c>
      <c r="C887" t="str">
        <f t="shared" si="133"/>
        <v>n334</v>
      </c>
      <c r="D887" t="str">
        <f>VLOOKUP(A887,Demand_calculation!$A$2:$B$402,2,0)</f>
        <v>load273</v>
      </c>
      <c r="F887" t="s">
        <v>12878</v>
      </c>
      <c r="G887" t="s">
        <v>11985</v>
      </c>
      <c r="I887" t="s">
        <v>12878</v>
      </c>
      <c r="J887" t="s">
        <v>11985</v>
      </c>
      <c r="K887" t="e">
        <f>VLOOKUP(J887,Demand_calculation!$B$2:$M$402,12,0)</f>
        <v>#N/A</v>
      </c>
      <c r="L887" t="e">
        <f>VLOOKUP(J887,Demand_calculation!$B$2:$AA$402,13,0)</f>
        <v>#N/A</v>
      </c>
      <c r="M887" t="e">
        <f>VLOOKUP(J887,Demand_calculation!$B$2:$AA$402,14,0)</f>
        <v>#N/A</v>
      </c>
      <c r="N887" t="e">
        <f>VLOOKUP(J887,Demand_calculation!$B$2:$AA$402,15,0)</f>
        <v>#N/A</v>
      </c>
      <c r="O887" t="e">
        <f>VLOOKUP(J887,Demand_calculation!$B$2:$AA$402,16,0)</f>
        <v>#N/A</v>
      </c>
      <c r="P887" t="e">
        <f>VLOOKUP(J887,Demand_calculation!$B$2:$AA$402,17,0)</f>
        <v>#N/A</v>
      </c>
      <c r="Q887" t="e">
        <f>VLOOKUP(J887,Demand_calculation!$B$2:$AA$402,18,0)</f>
        <v>#N/A</v>
      </c>
      <c r="R887" t="e">
        <f>VLOOKUP(J887,Demand_calculation!$B$2:$AA$402,19,0)</f>
        <v>#N/A</v>
      </c>
      <c r="S887" t="e">
        <f>VLOOKUP(J887,Demand_calculation!$B$2:$AA$402,20,0)</f>
        <v>#N/A</v>
      </c>
      <c r="T887" t="e">
        <f>VLOOKUP(J887,Demand_calculation!$B$2:$AA$402,21,0)</f>
        <v>#N/A</v>
      </c>
      <c r="U887" t="e">
        <f>VLOOKUP(J887,Demand_calculation!$B$2:$AA$402,22,0)</f>
        <v>#N/A</v>
      </c>
      <c r="V887" t="e">
        <f>VLOOKUP(J887,Demand_calculation!$B$2:$AA$402,23,0)</f>
        <v>#N/A</v>
      </c>
      <c r="W887" t="e">
        <f>VLOOKUP(J887,Demand_calculation!$B$2:$AA$402,24,0)</f>
        <v>#N/A</v>
      </c>
      <c r="X887" t="e">
        <f>VLOOKUP(J887,Demand_calculation!$B$2:$AA$402,25,0)</f>
        <v>#N/A</v>
      </c>
      <c r="Y887" t="e">
        <f>VLOOKUP(J887,Demand_calculation!$B$2:$AA$402,26,0)</f>
        <v>#N/A</v>
      </c>
    </row>
    <row r="888" spans="1:25">
      <c r="A888">
        <v>9472</v>
      </c>
      <c r="B888">
        <v>336</v>
      </c>
      <c r="C888" t="str">
        <f t="shared" si="133"/>
        <v>n336</v>
      </c>
      <c r="D888" t="str">
        <f>VLOOKUP(A888,Demand_calculation!$A$2:$B$402,2,0)</f>
        <v>load273</v>
      </c>
      <c r="F888" t="s">
        <v>12878</v>
      </c>
      <c r="G888" t="s">
        <v>11986</v>
      </c>
      <c r="I888" t="s">
        <v>12878</v>
      </c>
      <c r="J888" t="s">
        <v>11986</v>
      </c>
      <c r="K888" t="e">
        <f>VLOOKUP(J888,Demand_calculation!$B$2:$M$402,12,0)</f>
        <v>#N/A</v>
      </c>
      <c r="L888" t="e">
        <f>VLOOKUP(J888,Demand_calculation!$B$2:$AA$402,13,0)</f>
        <v>#N/A</v>
      </c>
      <c r="M888" t="e">
        <f>VLOOKUP(J888,Demand_calculation!$B$2:$AA$402,14,0)</f>
        <v>#N/A</v>
      </c>
      <c r="N888" t="e">
        <f>VLOOKUP(J888,Demand_calculation!$B$2:$AA$402,15,0)</f>
        <v>#N/A</v>
      </c>
      <c r="O888" t="e">
        <f>VLOOKUP(J888,Demand_calculation!$B$2:$AA$402,16,0)</f>
        <v>#N/A</v>
      </c>
      <c r="P888" t="e">
        <f>VLOOKUP(J888,Demand_calculation!$B$2:$AA$402,17,0)</f>
        <v>#N/A</v>
      </c>
      <c r="Q888" t="e">
        <f>VLOOKUP(J888,Demand_calculation!$B$2:$AA$402,18,0)</f>
        <v>#N/A</v>
      </c>
      <c r="R888" t="e">
        <f>VLOOKUP(J888,Demand_calculation!$B$2:$AA$402,19,0)</f>
        <v>#N/A</v>
      </c>
      <c r="S888" t="e">
        <f>VLOOKUP(J888,Demand_calculation!$B$2:$AA$402,20,0)</f>
        <v>#N/A</v>
      </c>
      <c r="T888" t="e">
        <f>VLOOKUP(J888,Demand_calculation!$B$2:$AA$402,21,0)</f>
        <v>#N/A</v>
      </c>
      <c r="U888" t="e">
        <f>VLOOKUP(J888,Demand_calculation!$B$2:$AA$402,22,0)</f>
        <v>#N/A</v>
      </c>
      <c r="V888" t="e">
        <f>VLOOKUP(J888,Demand_calculation!$B$2:$AA$402,23,0)</f>
        <v>#N/A</v>
      </c>
      <c r="W888" t="e">
        <f>VLOOKUP(J888,Demand_calculation!$B$2:$AA$402,24,0)</f>
        <v>#N/A</v>
      </c>
      <c r="X888" t="e">
        <f>VLOOKUP(J888,Demand_calculation!$B$2:$AA$402,25,0)</f>
        <v>#N/A</v>
      </c>
      <c r="Y888" t="e">
        <f>VLOOKUP(J888,Demand_calculation!$B$2:$AA$402,26,0)</f>
        <v>#N/A</v>
      </c>
    </row>
    <row r="889" spans="1:25">
      <c r="A889">
        <v>9472</v>
      </c>
      <c r="B889">
        <v>350</v>
      </c>
      <c r="C889" t="str">
        <f t="shared" si="133"/>
        <v>n350</v>
      </c>
      <c r="D889" t="str">
        <f>VLOOKUP(A889,Demand_calculation!$A$2:$B$402,2,0)</f>
        <v>load273</v>
      </c>
      <c r="F889" t="s">
        <v>12878</v>
      </c>
      <c r="G889" t="s">
        <v>11988</v>
      </c>
      <c r="I889" t="s">
        <v>12878</v>
      </c>
      <c r="J889" t="s">
        <v>11988</v>
      </c>
      <c r="K889" t="e">
        <f>VLOOKUP(J889,Demand_calculation!$B$2:$M$402,12,0)</f>
        <v>#N/A</v>
      </c>
      <c r="L889" t="e">
        <f>VLOOKUP(J889,Demand_calculation!$B$2:$AA$402,13,0)</f>
        <v>#N/A</v>
      </c>
      <c r="M889" t="e">
        <f>VLOOKUP(J889,Demand_calculation!$B$2:$AA$402,14,0)</f>
        <v>#N/A</v>
      </c>
      <c r="N889" t="e">
        <f>VLOOKUP(J889,Demand_calculation!$B$2:$AA$402,15,0)</f>
        <v>#N/A</v>
      </c>
      <c r="O889" t="e">
        <f>VLOOKUP(J889,Demand_calculation!$B$2:$AA$402,16,0)</f>
        <v>#N/A</v>
      </c>
      <c r="P889" t="e">
        <f>VLOOKUP(J889,Demand_calculation!$B$2:$AA$402,17,0)</f>
        <v>#N/A</v>
      </c>
      <c r="Q889" t="e">
        <f>VLOOKUP(J889,Demand_calculation!$B$2:$AA$402,18,0)</f>
        <v>#N/A</v>
      </c>
      <c r="R889" t="e">
        <f>VLOOKUP(J889,Demand_calculation!$B$2:$AA$402,19,0)</f>
        <v>#N/A</v>
      </c>
      <c r="S889" t="e">
        <f>VLOOKUP(J889,Demand_calculation!$B$2:$AA$402,20,0)</f>
        <v>#N/A</v>
      </c>
      <c r="T889" t="e">
        <f>VLOOKUP(J889,Demand_calculation!$B$2:$AA$402,21,0)</f>
        <v>#N/A</v>
      </c>
      <c r="U889" t="e">
        <f>VLOOKUP(J889,Demand_calculation!$B$2:$AA$402,22,0)</f>
        <v>#N/A</v>
      </c>
      <c r="V889" t="e">
        <f>VLOOKUP(J889,Demand_calculation!$B$2:$AA$402,23,0)</f>
        <v>#N/A</v>
      </c>
      <c r="W889" t="e">
        <f>VLOOKUP(J889,Demand_calculation!$B$2:$AA$402,24,0)</f>
        <v>#N/A</v>
      </c>
      <c r="X889" t="e">
        <f>VLOOKUP(J889,Demand_calculation!$B$2:$AA$402,25,0)</f>
        <v>#N/A</v>
      </c>
      <c r="Y889" t="e">
        <f>VLOOKUP(J889,Demand_calculation!$B$2:$AA$402,26,0)</f>
        <v>#N/A</v>
      </c>
    </row>
    <row r="890" spans="1:25">
      <c r="A890">
        <v>9473</v>
      </c>
      <c r="B890">
        <v>334</v>
      </c>
      <c r="C890" t="str">
        <f t="shared" si="133"/>
        <v>n334</v>
      </c>
      <c r="D890" t="str">
        <f>VLOOKUP(A890,Demand_calculation!$A$2:$B$402,2,0)</f>
        <v>load274</v>
      </c>
      <c r="F890" t="s">
        <v>12574</v>
      </c>
      <c r="G890" t="s">
        <v>11721</v>
      </c>
      <c r="I890" t="s">
        <v>12574</v>
      </c>
      <c r="J890" t="s">
        <v>11721</v>
      </c>
      <c r="K890" t="e">
        <f>VLOOKUP(J890,Demand_calculation!$B$2:$M$402,12,0)</f>
        <v>#N/A</v>
      </c>
      <c r="L890" t="e">
        <f>VLOOKUP(J890,Demand_calculation!$B$2:$AA$402,13,0)</f>
        <v>#N/A</v>
      </c>
      <c r="M890" t="e">
        <f>VLOOKUP(J890,Demand_calculation!$B$2:$AA$402,14,0)</f>
        <v>#N/A</v>
      </c>
      <c r="N890" t="e">
        <f>VLOOKUP(J890,Demand_calculation!$B$2:$AA$402,15,0)</f>
        <v>#N/A</v>
      </c>
      <c r="O890" t="e">
        <f>VLOOKUP(J890,Demand_calculation!$B$2:$AA$402,16,0)</f>
        <v>#N/A</v>
      </c>
      <c r="P890" t="e">
        <f>VLOOKUP(J890,Demand_calculation!$B$2:$AA$402,17,0)</f>
        <v>#N/A</v>
      </c>
      <c r="Q890" t="e">
        <f>VLOOKUP(J890,Demand_calculation!$B$2:$AA$402,18,0)</f>
        <v>#N/A</v>
      </c>
      <c r="R890" t="e">
        <f>VLOOKUP(J890,Demand_calculation!$B$2:$AA$402,19,0)</f>
        <v>#N/A</v>
      </c>
      <c r="S890" t="e">
        <f>VLOOKUP(J890,Demand_calculation!$B$2:$AA$402,20,0)</f>
        <v>#N/A</v>
      </c>
      <c r="T890" t="e">
        <f>VLOOKUP(J890,Demand_calculation!$B$2:$AA$402,21,0)</f>
        <v>#N/A</v>
      </c>
      <c r="U890" t="e">
        <f>VLOOKUP(J890,Demand_calculation!$B$2:$AA$402,22,0)</f>
        <v>#N/A</v>
      </c>
      <c r="V890" t="e">
        <f>VLOOKUP(J890,Demand_calculation!$B$2:$AA$402,23,0)</f>
        <v>#N/A</v>
      </c>
      <c r="W890" t="e">
        <f>VLOOKUP(J890,Demand_calculation!$B$2:$AA$402,24,0)</f>
        <v>#N/A</v>
      </c>
      <c r="X890" t="e">
        <f>VLOOKUP(J890,Demand_calculation!$B$2:$AA$402,25,0)</f>
        <v>#N/A</v>
      </c>
      <c r="Y890" t="e">
        <f>VLOOKUP(J890,Demand_calculation!$B$2:$AA$402,26,0)</f>
        <v>#N/A</v>
      </c>
    </row>
    <row r="891" spans="1:25">
      <c r="A891">
        <v>9473</v>
      </c>
      <c r="B891">
        <v>343</v>
      </c>
      <c r="C891" t="str">
        <f t="shared" si="133"/>
        <v>n343</v>
      </c>
      <c r="D891" t="str">
        <f>VLOOKUP(A891,Demand_calculation!$A$2:$B$402,2,0)</f>
        <v>load274</v>
      </c>
      <c r="F891" t="s">
        <v>12574</v>
      </c>
      <c r="G891" t="s">
        <v>12052</v>
      </c>
      <c r="I891" t="s">
        <v>12574</v>
      </c>
      <c r="J891" t="s">
        <v>12052</v>
      </c>
      <c r="K891" t="e">
        <f>VLOOKUP(J891,Demand_calculation!$B$2:$M$402,12,0)</f>
        <v>#N/A</v>
      </c>
      <c r="L891" t="e">
        <f>VLOOKUP(J891,Demand_calculation!$B$2:$AA$402,13,0)</f>
        <v>#N/A</v>
      </c>
      <c r="M891" t="e">
        <f>VLOOKUP(J891,Demand_calculation!$B$2:$AA$402,14,0)</f>
        <v>#N/A</v>
      </c>
      <c r="N891" t="e">
        <f>VLOOKUP(J891,Demand_calculation!$B$2:$AA$402,15,0)</f>
        <v>#N/A</v>
      </c>
      <c r="O891" t="e">
        <f>VLOOKUP(J891,Demand_calculation!$B$2:$AA$402,16,0)</f>
        <v>#N/A</v>
      </c>
      <c r="P891" t="e">
        <f>VLOOKUP(J891,Demand_calculation!$B$2:$AA$402,17,0)</f>
        <v>#N/A</v>
      </c>
      <c r="Q891" t="e">
        <f>VLOOKUP(J891,Demand_calculation!$B$2:$AA$402,18,0)</f>
        <v>#N/A</v>
      </c>
      <c r="R891" t="e">
        <f>VLOOKUP(J891,Demand_calculation!$B$2:$AA$402,19,0)</f>
        <v>#N/A</v>
      </c>
      <c r="S891" t="e">
        <f>VLOOKUP(J891,Demand_calculation!$B$2:$AA$402,20,0)</f>
        <v>#N/A</v>
      </c>
      <c r="T891" t="e">
        <f>VLOOKUP(J891,Demand_calculation!$B$2:$AA$402,21,0)</f>
        <v>#N/A</v>
      </c>
      <c r="U891" t="e">
        <f>VLOOKUP(J891,Demand_calculation!$B$2:$AA$402,22,0)</f>
        <v>#N/A</v>
      </c>
      <c r="V891" t="e">
        <f>VLOOKUP(J891,Demand_calculation!$B$2:$AA$402,23,0)</f>
        <v>#N/A</v>
      </c>
      <c r="W891" t="e">
        <f>VLOOKUP(J891,Demand_calculation!$B$2:$AA$402,24,0)</f>
        <v>#N/A</v>
      </c>
      <c r="X891" t="e">
        <f>VLOOKUP(J891,Demand_calculation!$B$2:$AA$402,25,0)</f>
        <v>#N/A</v>
      </c>
      <c r="Y891" t="e">
        <f>VLOOKUP(J891,Demand_calculation!$B$2:$AA$402,26,0)</f>
        <v>#N/A</v>
      </c>
    </row>
    <row r="892" spans="1:25">
      <c r="A892">
        <v>9473</v>
      </c>
      <c r="B892">
        <v>335</v>
      </c>
      <c r="C892" t="str">
        <f t="shared" si="133"/>
        <v>n335</v>
      </c>
      <c r="D892" t="str">
        <f>VLOOKUP(A892,Demand_calculation!$A$2:$B$402,2,0)</f>
        <v>load274</v>
      </c>
      <c r="F892" t="s">
        <v>12574</v>
      </c>
      <c r="G892" t="s">
        <v>12057</v>
      </c>
      <c r="I892" t="s">
        <v>12574</v>
      </c>
      <c r="J892" t="s">
        <v>12057</v>
      </c>
      <c r="K892" t="e">
        <f>VLOOKUP(J892,Demand_calculation!$B$2:$M$402,12,0)</f>
        <v>#N/A</v>
      </c>
      <c r="L892" t="e">
        <f>VLOOKUP(J892,Demand_calculation!$B$2:$AA$402,13,0)</f>
        <v>#N/A</v>
      </c>
      <c r="M892" t="e">
        <f>VLOOKUP(J892,Demand_calculation!$B$2:$AA$402,14,0)</f>
        <v>#N/A</v>
      </c>
      <c r="N892" t="e">
        <f>VLOOKUP(J892,Demand_calculation!$B$2:$AA$402,15,0)</f>
        <v>#N/A</v>
      </c>
      <c r="O892" t="e">
        <f>VLOOKUP(J892,Demand_calculation!$B$2:$AA$402,16,0)</f>
        <v>#N/A</v>
      </c>
      <c r="P892" t="e">
        <f>VLOOKUP(J892,Demand_calculation!$B$2:$AA$402,17,0)</f>
        <v>#N/A</v>
      </c>
      <c r="Q892" t="e">
        <f>VLOOKUP(J892,Demand_calculation!$B$2:$AA$402,18,0)</f>
        <v>#N/A</v>
      </c>
      <c r="R892" t="e">
        <f>VLOOKUP(J892,Demand_calculation!$B$2:$AA$402,19,0)</f>
        <v>#N/A</v>
      </c>
      <c r="S892" t="e">
        <f>VLOOKUP(J892,Demand_calculation!$B$2:$AA$402,20,0)</f>
        <v>#N/A</v>
      </c>
      <c r="T892" t="e">
        <f>VLOOKUP(J892,Demand_calculation!$B$2:$AA$402,21,0)</f>
        <v>#N/A</v>
      </c>
      <c r="U892" t="e">
        <f>VLOOKUP(J892,Demand_calculation!$B$2:$AA$402,22,0)</f>
        <v>#N/A</v>
      </c>
      <c r="V892" t="e">
        <f>VLOOKUP(J892,Demand_calculation!$B$2:$AA$402,23,0)</f>
        <v>#N/A</v>
      </c>
      <c r="W892" t="e">
        <f>VLOOKUP(J892,Demand_calculation!$B$2:$AA$402,24,0)</f>
        <v>#N/A</v>
      </c>
      <c r="X892" t="e">
        <f>VLOOKUP(J892,Demand_calculation!$B$2:$AA$402,25,0)</f>
        <v>#N/A</v>
      </c>
      <c r="Y892" t="e">
        <f>VLOOKUP(J892,Demand_calculation!$B$2:$AA$402,26,0)</f>
        <v>#N/A</v>
      </c>
    </row>
    <row r="893" spans="1:25">
      <c r="A893">
        <v>9474</v>
      </c>
      <c r="B893">
        <v>390</v>
      </c>
      <c r="C893" t="str">
        <f t="shared" si="133"/>
        <v>n390</v>
      </c>
      <c r="D893" t="str">
        <f>VLOOKUP(A893,Demand_calculation!$A$2:$B$402,2,0)</f>
        <v>load275</v>
      </c>
      <c r="F893" t="s">
        <v>12574</v>
      </c>
      <c r="G893" t="s">
        <v>12061</v>
      </c>
      <c r="I893" t="s">
        <v>12574</v>
      </c>
      <c r="J893" t="s">
        <v>12061</v>
      </c>
      <c r="K893" t="e">
        <f>VLOOKUP(J893,Demand_calculation!$B$2:$M$402,12,0)</f>
        <v>#N/A</v>
      </c>
      <c r="L893" t="e">
        <f>VLOOKUP(J893,Demand_calculation!$B$2:$AA$402,13,0)</f>
        <v>#N/A</v>
      </c>
      <c r="M893" t="e">
        <f>VLOOKUP(J893,Demand_calculation!$B$2:$AA$402,14,0)</f>
        <v>#N/A</v>
      </c>
      <c r="N893" t="e">
        <f>VLOOKUP(J893,Demand_calculation!$B$2:$AA$402,15,0)</f>
        <v>#N/A</v>
      </c>
      <c r="O893" t="e">
        <f>VLOOKUP(J893,Demand_calculation!$B$2:$AA$402,16,0)</f>
        <v>#N/A</v>
      </c>
      <c r="P893" t="e">
        <f>VLOOKUP(J893,Demand_calculation!$B$2:$AA$402,17,0)</f>
        <v>#N/A</v>
      </c>
      <c r="Q893" t="e">
        <f>VLOOKUP(J893,Demand_calculation!$B$2:$AA$402,18,0)</f>
        <v>#N/A</v>
      </c>
      <c r="R893" t="e">
        <f>VLOOKUP(J893,Demand_calculation!$B$2:$AA$402,19,0)</f>
        <v>#N/A</v>
      </c>
      <c r="S893" t="e">
        <f>VLOOKUP(J893,Demand_calculation!$B$2:$AA$402,20,0)</f>
        <v>#N/A</v>
      </c>
      <c r="T893" t="e">
        <f>VLOOKUP(J893,Demand_calculation!$B$2:$AA$402,21,0)</f>
        <v>#N/A</v>
      </c>
      <c r="U893" t="e">
        <f>VLOOKUP(J893,Demand_calculation!$B$2:$AA$402,22,0)</f>
        <v>#N/A</v>
      </c>
      <c r="V893" t="e">
        <f>VLOOKUP(J893,Demand_calculation!$B$2:$AA$402,23,0)</f>
        <v>#N/A</v>
      </c>
      <c r="W893" t="e">
        <f>VLOOKUP(J893,Demand_calculation!$B$2:$AA$402,24,0)</f>
        <v>#N/A</v>
      </c>
      <c r="X893" t="e">
        <f>VLOOKUP(J893,Demand_calculation!$B$2:$AA$402,25,0)</f>
        <v>#N/A</v>
      </c>
      <c r="Y893" t="e">
        <f>VLOOKUP(J893,Demand_calculation!$B$2:$AA$402,26,0)</f>
        <v>#N/A</v>
      </c>
    </row>
    <row r="894" spans="1:25">
      <c r="A894">
        <v>9474</v>
      </c>
      <c r="B894">
        <v>350</v>
      </c>
      <c r="C894" t="str">
        <f t="shared" si="133"/>
        <v>n350</v>
      </c>
      <c r="D894" t="str">
        <f>VLOOKUP(A894,Demand_calculation!$A$2:$B$402,2,0)</f>
        <v>load275</v>
      </c>
      <c r="F894" t="s">
        <v>12743</v>
      </c>
      <c r="G894" t="s">
        <v>11959</v>
      </c>
      <c r="I894" t="s">
        <v>12743</v>
      </c>
      <c r="J894" t="s">
        <v>11959</v>
      </c>
      <c r="K894" t="e">
        <f>VLOOKUP(J894,Demand_calculation!$B$2:$M$402,12,0)</f>
        <v>#N/A</v>
      </c>
      <c r="L894" t="e">
        <f>VLOOKUP(J894,Demand_calculation!$B$2:$AA$402,13,0)</f>
        <v>#N/A</v>
      </c>
      <c r="M894" t="e">
        <f>VLOOKUP(J894,Demand_calculation!$B$2:$AA$402,14,0)</f>
        <v>#N/A</v>
      </c>
      <c r="N894" t="e">
        <f>VLOOKUP(J894,Demand_calculation!$B$2:$AA$402,15,0)</f>
        <v>#N/A</v>
      </c>
      <c r="O894" t="e">
        <f>VLOOKUP(J894,Demand_calculation!$B$2:$AA$402,16,0)</f>
        <v>#N/A</v>
      </c>
      <c r="P894" t="e">
        <f>VLOOKUP(J894,Demand_calculation!$B$2:$AA$402,17,0)</f>
        <v>#N/A</v>
      </c>
      <c r="Q894" t="e">
        <f>VLOOKUP(J894,Demand_calculation!$B$2:$AA$402,18,0)</f>
        <v>#N/A</v>
      </c>
      <c r="R894" t="e">
        <f>VLOOKUP(J894,Demand_calculation!$B$2:$AA$402,19,0)</f>
        <v>#N/A</v>
      </c>
      <c r="S894" t="e">
        <f>VLOOKUP(J894,Demand_calculation!$B$2:$AA$402,20,0)</f>
        <v>#N/A</v>
      </c>
      <c r="T894" t="e">
        <f>VLOOKUP(J894,Demand_calculation!$B$2:$AA$402,21,0)</f>
        <v>#N/A</v>
      </c>
      <c r="U894" t="e">
        <f>VLOOKUP(J894,Demand_calculation!$B$2:$AA$402,22,0)</f>
        <v>#N/A</v>
      </c>
      <c r="V894" t="e">
        <f>VLOOKUP(J894,Demand_calculation!$B$2:$AA$402,23,0)</f>
        <v>#N/A</v>
      </c>
      <c r="W894" t="e">
        <f>VLOOKUP(J894,Demand_calculation!$B$2:$AA$402,24,0)</f>
        <v>#N/A</v>
      </c>
      <c r="X894" t="e">
        <f>VLOOKUP(J894,Demand_calculation!$B$2:$AA$402,25,0)</f>
        <v>#N/A</v>
      </c>
      <c r="Y894" t="e">
        <f>VLOOKUP(J894,Demand_calculation!$B$2:$AA$402,26,0)</f>
        <v>#N/A</v>
      </c>
    </row>
    <row r="895" spans="1:25">
      <c r="A895">
        <v>9474</v>
      </c>
      <c r="B895">
        <v>334</v>
      </c>
      <c r="C895" t="str">
        <f t="shared" si="133"/>
        <v>n334</v>
      </c>
      <c r="D895" t="str">
        <f>VLOOKUP(A895,Demand_calculation!$A$2:$B$402,2,0)</f>
        <v>load275</v>
      </c>
      <c r="F895" t="s">
        <v>12743</v>
      </c>
      <c r="G895" t="s">
        <v>11966</v>
      </c>
      <c r="I895" t="s">
        <v>12743</v>
      </c>
      <c r="J895" t="s">
        <v>11966</v>
      </c>
      <c r="K895" t="e">
        <f>VLOOKUP(J895,Demand_calculation!$B$2:$M$402,12,0)</f>
        <v>#N/A</v>
      </c>
      <c r="L895" t="e">
        <f>VLOOKUP(J895,Demand_calculation!$B$2:$AA$402,13,0)</f>
        <v>#N/A</v>
      </c>
      <c r="M895" t="e">
        <f>VLOOKUP(J895,Demand_calculation!$B$2:$AA$402,14,0)</f>
        <v>#N/A</v>
      </c>
      <c r="N895" t="e">
        <f>VLOOKUP(J895,Demand_calculation!$B$2:$AA$402,15,0)</f>
        <v>#N/A</v>
      </c>
      <c r="O895" t="e">
        <f>VLOOKUP(J895,Demand_calculation!$B$2:$AA$402,16,0)</f>
        <v>#N/A</v>
      </c>
      <c r="P895" t="e">
        <f>VLOOKUP(J895,Demand_calculation!$B$2:$AA$402,17,0)</f>
        <v>#N/A</v>
      </c>
      <c r="Q895" t="e">
        <f>VLOOKUP(J895,Demand_calculation!$B$2:$AA$402,18,0)</f>
        <v>#N/A</v>
      </c>
      <c r="R895" t="e">
        <f>VLOOKUP(J895,Demand_calculation!$B$2:$AA$402,19,0)</f>
        <v>#N/A</v>
      </c>
      <c r="S895" t="e">
        <f>VLOOKUP(J895,Demand_calculation!$B$2:$AA$402,20,0)</f>
        <v>#N/A</v>
      </c>
      <c r="T895" t="e">
        <f>VLOOKUP(J895,Demand_calculation!$B$2:$AA$402,21,0)</f>
        <v>#N/A</v>
      </c>
      <c r="U895" t="e">
        <f>VLOOKUP(J895,Demand_calculation!$B$2:$AA$402,22,0)</f>
        <v>#N/A</v>
      </c>
      <c r="V895" t="e">
        <f>VLOOKUP(J895,Demand_calculation!$B$2:$AA$402,23,0)</f>
        <v>#N/A</v>
      </c>
      <c r="W895" t="e">
        <f>VLOOKUP(J895,Demand_calculation!$B$2:$AA$402,24,0)</f>
        <v>#N/A</v>
      </c>
      <c r="X895" t="e">
        <f>VLOOKUP(J895,Demand_calculation!$B$2:$AA$402,25,0)</f>
        <v>#N/A</v>
      </c>
      <c r="Y895" t="e">
        <f>VLOOKUP(J895,Demand_calculation!$B$2:$AA$402,26,0)</f>
        <v>#N/A</v>
      </c>
    </row>
    <row r="896" spans="1:25">
      <c r="A896">
        <v>9475</v>
      </c>
      <c r="B896">
        <v>78</v>
      </c>
      <c r="C896" t="str">
        <f t="shared" si="133"/>
        <v>n78</v>
      </c>
      <c r="D896" t="str">
        <f>VLOOKUP(A896,Demand_calculation!$A$2:$B$402,2,0)</f>
        <v>load276</v>
      </c>
      <c r="F896" t="s">
        <v>12743</v>
      </c>
      <c r="G896" t="s">
        <v>11967</v>
      </c>
      <c r="I896" t="s">
        <v>12743</v>
      </c>
      <c r="J896" t="s">
        <v>11967</v>
      </c>
      <c r="K896" t="e">
        <f>VLOOKUP(J896,Demand_calculation!$B$2:$M$402,12,0)</f>
        <v>#N/A</v>
      </c>
      <c r="L896" t="e">
        <f>VLOOKUP(J896,Demand_calculation!$B$2:$AA$402,13,0)</f>
        <v>#N/A</v>
      </c>
      <c r="M896" t="e">
        <f>VLOOKUP(J896,Demand_calculation!$B$2:$AA$402,14,0)</f>
        <v>#N/A</v>
      </c>
      <c r="N896" t="e">
        <f>VLOOKUP(J896,Demand_calculation!$B$2:$AA$402,15,0)</f>
        <v>#N/A</v>
      </c>
      <c r="O896" t="e">
        <f>VLOOKUP(J896,Demand_calculation!$B$2:$AA$402,16,0)</f>
        <v>#N/A</v>
      </c>
      <c r="P896" t="e">
        <f>VLOOKUP(J896,Demand_calculation!$B$2:$AA$402,17,0)</f>
        <v>#N/A</v>
      </c>
      <c r="Q896" t="e">
        <f>VLOOKUP(J896,Demand_calculation!$B$2:$AA$402,18,0)</f>
        <v>#N/A</v>
      </c>
      <c r="R896" t="e">
        <f>VLOOKUP(J896,Demand_calculation!$B$2:$AA$402,19,0)</f>
        <v>#N/A</v>
      </c>
      <c r="S896" t="e">
        <f>VLOOKUP(J896,Demand_calculation!$B$2:$AA$402,20,0)</f>
        <v>#N/A</v>
      </c>
      <c r="T896" t="e">
        <f>VLOOKUP(J896,Demand_calculation!$B$2:$AA$402,21,0)</f>
        <v>#N/A</v>
      </c>
      <c r="U896" t="e">
        <f>VLOOKUP(J896,Demand_calculation!$B$2:$AA$402,22,0)</f>
        <v>#N/A</v>
      </c>
      <c r="V896" t="e">
        <f>VLOOKUP(J896,Demand_calculation!$B$2:$AA$402,23,0)</f>
        <v>#N/A</v>
      </c>
      <c r="W896" t="e">
        <f>VLOOKUP(J896,Demand_calculation!$B$2:$AA$402,24,0)</f>
        <v>#N/A</v>
      </c>
      <c r="X896" t="e">
        <f>VLOOKUP(J896,Demand_calculation!$B$2:$AA$402,25,0)</f>
        <v>#N/A</v>
      </c>
      <c r="Y896" t="e">
        <f>VLOOKUP(J896,Demand_calculation!$B$2:$AA$402,26,0)</f>
        <v>#N/A</v>
      </c>
    </row>
    <row r="897" spans="1:25">
      <c r="A897">
        <v>9475</v>
      </c>
      <c r="B897">
        <v>336</v>
      </c>
      <c r="C897" t="str">
        <f t="shared" si="133"/>
        <v>n336</v>
      </c>
      <c r="D897" t="str">
        <f>VLOOKUP(A897,Demand_calculation!$A$2:$B$402,2,0)</f>
        <v>load276</v>
      </c>
      <c r="F897" t="s">
        <v>12743</v>
      </c>
      <c r="G897" t="s">
        <v>11968</v>
      </c>
      <c r="I897" t="s">
        <v>12743</v>
      </c>
      <c r="J897" t="s">
        <v>11968</v>
      </c>
      <c r="K897" t="e">
        <f>VLOOKUP(J897,Demand_calculation!$B$2:$M$402,12,0)</f>
        <v>#N/A</v>
      </c>
      <c r="L897" t="e">
        <f>VLOOKUP(J897,Demand_calculation!$B$2:$AA$402,13,0)</f>
        <v>#N/A</v>
      </c>
      <c r="M897" t="e">
        <f>VLOOKUP(J897,Demand_calculation!$B$2:$AA$402,14,0)</f>
        <v>#N/A</v>
      </c>
      <c r="N897" t="e">
        <f>VLOOKUP(J897,Demand_calculation!$B$2:$AA$402,15,0)</f>
        <v>#N/A</v>
      </c>
      <c r="O897" t="e">
        <f>VLOOKUP(J897,Demand_calculation!$B$2:$AA$402,16,0)</f>
        <v>#N/A</v>
      </c>
      <c r="P897" t="e">
        <f>VLOOKUP(J897,Demand_calculation!$B$2:$AA$402,17,0)</f>
        <v>#N/A</v>
      </c>
      <c r="Q897" t="e">
        <f>VLOOKUP(J897,Demand_calculation!$B$2:$AA$402,18,0)</f>
        <v>#N/A</v>
      </c>
      <c r="R897" t="e">
        <f>VLOOKUP(J897,Demand_calculation!$B$2:$AA$402,19,0)</f>
        <v>#N/A</v>
      </c>
      <c r="S897" t="e">
        <f>VLOOKUP(J897,Demand_calculation!$B$2:$AA$402,20,0)</f>
        <v>#N/A</v>
      </c>
      <c r="T897" t="e">
        <f>VLOOKUP(J897,Demand_calculation!$B$2:$AA$402,21,0)</f>
        <v>#N/A</v>
      </c>
      <c r="U897" t="e">
        <f>VLOOKUP(J897,Demand_calculation!$B$2:$AA$402,22,0)</f>
        <v>#N/A</v>
      </c>
      <c r="V897" t="e">
        <f>VLOOKUP(J897,Demand_calculation!$B$2:$AA$402,23,0)</f>
        <v>#N/A</v>
      </c>
      <c r="W897" t="e">
        <f>VLOOKUP(J897,Demand_calculation!$B$2:$AA$402,24,0)</f>
        <v>#N/A</v>
      </c>
      <c r="X897" t="e">
        <f>VLOOKUP(J897,Demand_calculation!$B$2:$AA$402,25,0)</f>
        <v>#N/A</v>
      </c>
      <c r="Y897" t="e">
        <f>VLOOKUP(J897,Demand_calculation!$B$2:$AA$402,26,0)</f>
        <v>#N/A</v>
      </c>
    </row>
    <row r="898" spans="1:25">
      <c r="A898">
        <v>9476</v>
      </c>
      <c r="B898">
        <v>334</v>
      </c>
      <c r="C898" t="str">
        <f t="shared" si="133"/>
        <v>n334</v>
      </c>
      <c r="D898" t="str">
        <f>VLOOKUP(A898,Demand_calculation!$A$2:$B$402,2,0)</f>
        <v>load277</v>
      </c>
      <c r="F898" t="s">
        <v>12743</v>
      </c>
      <c r="G898" t="s">
        <v>11971</v>
      </c>
      <c r="I898" t="s">
        <v>12743</v>
      </c>
      <c r="J898" t="s">
        <v>11971</v>
      </c>
      <c r="K898" t="e">
        <f>VLOOKUP(J898,Demand_calculation!$B$2:$M$402,12,0)</f>
        <v>#N/A</v>
      </c>
      <c r="L898" t="e">
        <f>VLOOKUP(J898,Demand_calculation!$B$2:$AA$402,13,0)</f>
        <v>#N/A</v>
      </c>
      <c r="M898" t="e">
        <f>VLOOKUP(J898,Demand_calculation!$B$2:$AA$402,14,0)</f>
        <v>#N/A</v>
      </c>
      <c r="N898" t="e">
        <f>VLOOKUP(J898,Demand_calculation!$B$2:$AA$402,15,0)</f>
        <v>#N/A</v>
      </c>
      <c r="O898" t="e">
        <f>VLOOKUP(J898,Demand_calculation!$B$2:$AA$402,16,0)</f>
        <v>#N/A</v>
      </c>
      <c r="P898" t="e">
        <f>VLOOKUP(J898,Demand_calculation!$B$2:$AA$402,17,0)</f>
        <v>#N/A</v>
      </c>
      <c r="Q898" t="e">
        <f>VLOOKUP(J898,Demand_calculation!$B$2:$AA$402,18,0)</f>
        <v>#N/A</v>
      </c>
      <c r="R898" t="e">
        <f>VLOOKUP(J898,Demand_calculation!$B$2:$AA$402,19,0)</f>
        <v>#N/A</v>
      </c>
      <c r="S898" t="e">
        <f>VLOOKUP(J898,Demand_calculation!$B$2:$AA$402,20,0)</f>
        <v>#N/A</v>
      </c>
      <c r="T898" t="e">
        <f>VLOOKUP(J898,Demand_calculation!$B$2:$AA$402,21,0)</f>
        <v>#N/A</v>
      </c>
      <c r="U898" t="e">
        <f>VLOOKUP(J898,Demand_calculation!$B$2:$AA$402,22,0)</f>
        <v>#N/A</v>
      </c>
      <c r="V898" t="e">
        <f>VLOOKUP(J898,Demand_calculation!$B$2:$AA$402,23,0)</f>
        <v>#N/A</v>
      </c>
      <c r="W898" t="e">
        <f>VLOOKUP(J898,Demand_calculation!$B$2:$AA$402,24,0)</f>
        <v>#N/A</v>
      </c>
      <c r="X898" t="e">
        <f>VLOOKUP(J898,Demand_calculation!$B$2:$AA$402,25,0)</f>
        <v>#N/A</v>
      </c>
      <c r="Y898" t="e">
        <f>VLOOKUP(J898,Demand_calculation!$B$2:$AA$402,26,0)</f>
        <v>#N/A</v>
      </c>
    </row>
    <row r="899" spans="1:25">
      <c r="A899">
        <v>9476</v>
      </c>
      <c r="B899">
        <v>293</v>
      </c>
      <c r="C899" t="str">
        <f t="shared" ref="C899:C962" si="134">"n"&amp;B899</f>
        <v>n293</v>
      </c>
      <c r="D899" t="str">
        <f>VLOOKUP(A899,Demand_calculation!$A$2:$B$402,2,0)</f>
        <v>load277</v>
      </c>
      <c r="F899" t="s">
        <v>12743</v>
      </c>
      <c r="G899" t="s">
        <v>11972</v>
      </c>
      <c r="I899" t="s">
        <v>12743</v>
      </c>
      <c r="J899" t="s">
        <v>11972</v>
      </c>
      <c r="K899" t="e">
        <f>VLOOKUP(J899,Demand_calculation!$B$2:$M$402,12,0)</f>
        <v>#N/A</v>
      </c>
      <c r="L899" t="e">
        <f>VLOOKUP(J899,Demand_calculation!$B$2:$AA$402,13,0)</f>
        <v>#N/A</v>
      </c>
      <c r="M899" t="e">
        <f>VLOOKUP(J899,Demand_calculation!$B$2:$AA$402,14,0)</f>
        <v>#N/A</v>
      </c>
      <c r="N899" t="e">
        <f>VLOOKUP(J899,Demand_calculation!$B$2:$AA$402,15,0)</f>
        <v>#N/A</v>
      </c>
      <c r="O899" t="e">
        <f>VLOOKUP(J899,Demand_calculation!$B$2:$AA$402,16,0)</f>
        <v>#N/A</v>
      </c>
      <c r="P899" t="e">
        <f>VLOOKUP(J899,Demand_calculation!$B$2:$AA$402,17,0)</f>
        <v>#N/A</v>
      </c>
      <c r="Q899" t="e">
        <f>VLOOKUP(J899,Demand_calculation!$B$2:$AA$402,18,0)</f>
        <v>#N/A</v>
      </c>
      <c r="R899" t="e">
        <f>VLOOKUP(J899,Demand_calculation!$B$2:$AA$402,19,0)</f>
        <v>#N/A</v>
      </c>
      <c r="S899" t="e">
        <f>VLOOKUP(J899,Demand_calculation!$B$2:$AA$402,20,0)</f>
        <v>#N/A</v>
      </c>
      <c r="T899" t="e">
        <f>VLOOKUP(J899,Demand_calculation!$B$2:$AA$402,21,0)</f>
        <v>#N/A</v>
      </c>
      <c r="U899" t="e">
        <f>VLOOKUP(J899,Demand_calculation!$B$2:$AA$402,22,0)</f>
        <v>#N/A</v>
      </c>
      <c r="V899" t="e">
        <f>VLOOKUP(J899,Demand_calculation!$B$2:$AA$402,23,0)</f>
        <v>#N/A</v>
      </c>
      <c r="W899" t="e">
        <f>VLOOKUP(J899,Demand_calculation!$B$2:$AA$402,24,0)</f>
        <v>#N/A</v>
      </c>
      <c r="X899" t="e">
        <f>VLOOKUP(J899,Demand_calculation!$B$2:$AA$402,25,0)</f>
        <v>#N/A</v>
      </c>
      <c r="Y899" t="e">
        <f>VLOOKUP(J899,Demand_calculation!$B$2:$AA$402,26,0)</f>
        <v>#N/A</v>
      </c>
    </row>
    <row r="900" spans="1:25">
      <c r="A900">
        <v>9476</v>
      </c>
      <c r="B900">
        <v>78</v>
      </c>
      <c r="C900" t="str">
        <f t="shared" si="134"/>
        <v>n78</v>
      </c>
      <c r="D900" t="str">
        <f>VLOOKUP(A900,Demand_calculation!$A$2:$B$402,2,0)</f>
        <v>load277</v>
      </c>
      <c r="F900" t="s">
        <v>12743</v>
      </c>
      <c r="G900" t="s">
        <v>11974</v>
      </c>
      <c r="I900" t="s">
        <v>12743</v>
      </c>
      <c r="J900" t="s">
        <v>11974</v>
      </c>
      <c r="K900" t="e">
        <f>VLOOKUP(J900,Demand_calculation!$B$2:$M$402,12,0)</f>
        <v>#N/A</v>
      </c>
      <c r="L900" t="e">
        <f>VLOOKUP(J900,Demand_calculation!$B$2:$AA$402,13,0)</f>
        <v>#N/A</v>
      </c>
      <c r="M900" t="e">
        <f>VLOOKUP(J900,Demand_calculation!$B$2:$AA$402,14,0)</f>
        <v>#N/A</v>
      </c>
      <c r="N900" t="e">
        <f>VLOOKUP(J900,Demand_calculation!$B$2:$AA$402,15,0)</f>
        <v>#N/A</v>
      </c>
      <c r="O900" t="e">
        <f>VLOOKUP(J900,Demand_calculation!$B$2:$AA$402,16,0)</f>
        <v>#N/A</v>
      </c>
      <c r="P900" t="e">
        <f>VLOOKUP(J900,Demand_calculation!$B$2:$AA$402,17,0)</f>
        <v>#N/A</v>
      </c>
      <c r="Q900" t="e">
        <f>VLOOKUP(J900,Demand_calculation!$B$2:$AA$402,18,0)</f>
        <v>#N/A</v>
      </c>
      <c r="R900" t="e">
        <f>VLOOKUP(J900,Demand_calculation!$B$2:$AA$402,19,0)</f>
        <v>#N/A</v>
      </c>
      <c r="S900" t="e">
        <f>VLOOKUP(J900,Demand_calculation!$B$2:$AA$402,20,0)</f>
        <v>#N/A</v>
      </c>
      <c r="T900" t="e">
        <f>VLOOKUP(J900,Demand_calculation!$B$2:$AA$402,21,0)</f>
        <v>#N/A</v>
      </c>
      <c r="U900" t="e">
        <f>VLOOKUP(J900,Demand_calculation!$B$2:$AA$402,22,0)</f>
        <v>#N/A</v>
      </c>
      <c r="V900" t="e">
        <f>VLOOKUP(J900,Demand_calculation!$B$2:$AA$402,23,0)</f>
        <v>#N/A</v>
      </c>
      <c r="W900" t="e">
        <f>VLOOKUP(J900,Demand_calculation!$B$2:$AA$402,24,0)</f>
        <v>#N/A</v>
      </c>
      <c r="X900" t="e">
        <f>VLOOKUP(J900,Demand_calculation!$B$2:$AA$402,25,0)</f>
        <v>#N/A</v>
      </c>
      <c r="Y900" t="e">
        <f>VLOOKUP(J900,Demand_calculation!$B$2:$AA$402,26,0)</f>
        <v>#N/A</v>
      </c>
    </row>
    <row r="901" spans="1:25">
      <c r="A901">
        <v>9477</v>
      </c>
      <c r="B901">
        <v>336</v>
      </c>
      <c r="C901" t="str">
        <f t="shared" si="134"/>
        <v>n336</v>
      </c>
      <c r="D901" t="str">
        <f>VLOOKUP(A901,Demand_calculation!$A$2:$B$402,2,0)</f>
        <v>load278</v>
      </c>
      <c r="F901" t="s">
        <v>12524</v>
      </c>
      <c r="G901" t="s">
        <v>11809</v>
      </c>
      <c r="I901" t="s">
        <v>12524</v>
      </c>
      <c r="J901" t="s">
        <v>11809</v>
      </c>
      <c r="K901" t="e">
        <f>VLOOKUP(J901,Demand_calculation!$B$2:$M$402,12,0)</f>
        <v>#N/A</v>
      </c>
      <c r="L901" t="e">
        <f>VLOOKUP(J901,Demand_calculation!$B$2:$AA$402,13,0)</f>
        <v>#N/A</v>
      </c>
      <c r="M901" t="e">
        <f>VLOOKUP(J901,Demand_calculation!$B$2:$AA$402,14,0)</f>
        <v>#N/A</v>
      </c>
      <c r="N901" t="e">
        <f>VLOOKUP(J901,Demand_calculation!$B$2:$AA$402,15,0)</f>
        <v>#N/A</v>
      </c>
      <c r="O901" t="e">
        <f>VLOOKUP(J901,Demand_calculation!$B$2:$AA$402,16,0)</f>
        <v>#N/A</v>
      </c>
      <c r="P901" t="e">
        <f>VLOOKUP(J901,Demand_calculation!$B$2:$AA$402,17,0)</f>
        <v>#N/A</v>
      </c>
      <c r="Q901" t="e">
        <f>VLOOKUP(J901,Demand_calculation!$B$2:$AA$402,18,0)</f>
        <v>#N/A</v>
      </c>
      <c r="R901" t="e">
        <f>VLOOKUP(J901,Demand_calculation!$B$2:$AA$402,19,0)</f>
        <v>#N/A</v>
      </c>
      <c r="S901" t="e">
        <f>VLOOKUP(J901,Demand_calculation!$B$2:$AA$402,20,0)</f>
        <v>#N/A</v>
      </c>
      <c r="T901" t="e">
        <f>VLOOKUP(J901,Demand_calculation!$B$2:$AA$402,21,0)</f>
        <v>#N/A</v>
      </c>
      <c r="U901" t="e">
        <f>VLOOKUP(J901,Demand_calculation!$B$2:$AA$402,22,0)</f>
        <v>#N/A</v>
      </c>
      <c r="V901" t="e">
        <f>VLOOKUP(J901,Demand_calculation!$B$2:$AA$402,23,0)</f>
        <v>#N/A</v>
      </c>
      <c r="W901" t="e">
        <f>VLOOKUP(J901,Demand_calculation!$B$2:$AA$402,24,0)</f>
        <v>#N/A</v>
      </c>
      <c r="X901" t="e">
        <f>VLOOKUP(J901,Demand_calculation!$B$2:$AA$402,25,0)</f>
        <v>#N/A</v>
      </c>
      <c r="Y901" t="e">
        <f>VLOOKUP(J901,Demand_calculation!$B$2:$AA$402,26,0)</f>
        <v>#N/A</v>
      </c>
    </row>
    <row r="902" spans="1:25">
      <c r="A902">
        <v>9477</v>
      </c>
      <c r="B902">
        <v>334</v>
      </c>
      <c r="C902" t="str">
        <f t="shared" si="134"/>
        <v>n334</v>
      </c>
      <c r="D902" t="str">
        <f>VLOOKUP(A902,Demand_calculation!$A$2:$B$402,2,0)</f>
        <v>load278</v>
      </c>
      <c r="F902" t="s">
        <v>12524</v>
      </c>
      <c r="G902" t="s">
        <v>11812</v>
      </c>
      <c r="I902" t="s">
        <v>12524</v>
      </c>
      <c r="J902" t="s">
        <v>11812</v>
      </c>
      <c r="K902" t="e">
        <f>VLOOKUP(J902,Demand_calculation!$B$2:$M$402,12,0)</f>
        <v>#N/A</v>
      </c>
      <c r="L902" t="e">
        <f>VLOOKUP(J902,Demand_calculation!$B$2:$AA$402,13,0)</f>
        <v>#N/A</v>
      </c>
      <c r="M902" t="e">
        <f>VLOOKUP(J902,Demand_calculation!$B$2:$AA$402,14,0)</f>
        <v>#N/A</v>
      </c>
      <c r="N902" t="e">
        <f>VLOOKUP(J902,Demand_calculation!$B$2:$AA$402,15,0)</f>
        <v>#N/A</v>
      </c>
      <c r="O902" t="e">
        <f>VLOOKUP(J902,Demand_calculation!$B$2:$AA$402,16,0)</f>
        <v>#N/A</v>
      </c>
      <c r="P902" t="e">
        <f>VLOOKUP(J902,Demand_calculation!$B$2:$AA$402,17,0)</f>
        <v>#N/A</v>
      </c>
      <c r="Q902" t="e">
        <f>VLOOKUP(J902,Demand_calculation!$B$2:$AA$402,18,0)</f>
        <v>#N/A</v>
      </c>
      <c r="R902" t="e">
        <f>VLOOKUP(J902,Demand_calculation!$B$2:$AA$402,19,0)</f>
        <v>#N/A</v>
      </c>
      <c r="S902" t="e">
        <f>VLOOKUP(J902,Demand_calculation!$B$2:$AA$402,20,0)</f>
        <v>#N/A</v>
      </c>
      <c r="T902" t="e">
        <f>VLOOKUP(J902,Demand_calculation!$B$2:$AA$402,21,0)</f>
        <v>#N/A</v>
      </c>
      <c r="U902" t="e">
        <f>VLOOKUP(J902,Demand_calculation!$B$2:$AA$402,22,0)</f>
        <v>#N/A</v>
      </c>
      <c r="V902" t="e">
        <f>VLOOKUP(J902,Demand_calculation!$B$2:$AA$402,23,0)</f>
        <v>#N/A</v>
      </c>
      <c r="W902" t="e">
        <f>VLOOKUP(J902,Demand_calculation!$B$2:$AA$402,24,0)</f>
        <v>#N/A</v>
      </c>
      <c r="X902" t="e">
        <f>VLOOKUP(J902,Demand_calculation!$B$2:$AA$402,25,0)</f>
        <v>#N/A</v>
      </c>
      <c r="Y902" t="e">
        <f>VLOOKUP(J902,Demand_calculation!$B$2:$AA$402,26,0)</f>
        <v>#N/A</v>
      </c>
    </row>
    <row r="903" spans="1:25">
      <c r="A903">
        <v>9478</v>
      </c>
      <c r="B903">
        <v>334</v>
      </c>
      <c r="C903" t="str">
        <f t="shared" si="134"/>
        <v>n334</v>
      </c>
      <c r="D903" t="str">
        <f>VLOOKUP(A903,Demand_calculation!$A$2:$B$402,2,0)</f>
        <v>load279</v>
      </c>
      <c r="F903" t="s">
        <v>12524</v>
      </c>
      <c r="G903" t="s">
        <v>11814</v>
      </c>
      <c r="I903" t="s">
        <v>12524</v>
      </c>
      <c r="J903" t="s">
        <v>11814</v>
      </c>
      <c r="K903" t="e">
        <f>VLOOKUP(J903,Demand_calculation!$B$2:$M$402,12,0)</f>
        <v>#N/A</v>
      </c>
      <c r="L903" t="e">
        <f>VLOOKUP(J903,Demand_calculation!$B$2:$AA$402,13,0)</f>
        <v>#N/A</v>
      </c>
      <c r="M903" t="e">
        <f>VLOOKUP(J903,Demand_calculation!$B$2:$AA$402,14,0)</f>
        <v>#N/A</v>
      </c>
      <c r="N903" t="e">
        <f>VLOOKUP(J903,Demand_calculation!$B$2:$AA$402,15,0)</f>
        <v>#N/A</v>
      </c>
      <c r="O903" t="e">
        <f>VLOOKUP(J903,Demand_calculation!$B$2:$AA$402,16,0)</f>
        <v>#N/A</v>
      </c>
      <c r="P903" t="e">
        <f>VLOOKUP(J903,Demand_calculation!$B$2:$AA$402,17,0)</f>
        <v>#N/A</v>
      </c>
      <c r="Q903" t="e">
        <f>VLOOKUP(J903,Demand_calculation!$B$2:$AA$402,18,0)</f>
        <v>#N/A</v>
      </c>
      <c r="R903" t="e">
        <f>VLOOKUP(J903,Demand_calculation!$B$2:$AA$402,19,0)</f>
        <v>#N/A</v>
      </c>
      <c r="S903" t="e">
        <f>VLOOKUP(J903,Demand_calculation!$B$2:$AA$402,20,0)</f>
        <v>#N/A</v>
      </c>
      <c r="T903" t="e">
        <f>VLOOKUP(J903,Demand_calculation!$B$2:$AA$402,21,0)</f>
        <v>#N/A</v>
      </c>
      <c r="U903" t="e">
        <f>VLOOKUP(J903,Demand_calculation!$B$2:$AA$402,22,0)</f>
        <v>#N/A</v>
      </c>
      <c r="V903" t="e">
        <f>VLOOKUP(J903,Demand_calculation!$B$2:$AA$402,23,0)</f>
        <v>#N/A</v>
      </c>
      <c r="W903" t="e">
        <f>VLOOKUP(J903,Demand_calculation!$B$2:$AA$402,24,0)</f>
        <v>#N/A</v>
      </c>
      <c r="X903" t="e">
        <f>VLOOKUP(J903,Demand_calculation!$B$2:$AA$402,25,0)</f>
        <v>#N/A</v>
      </c>
      <c r="Y903" t="e">
        <f>VLOOKUP(J903,Demand_calculation!$B$2:$AA$402,26,0)</f>
        <v>#N/A</v>
      </c>
    </row>
    <row r="904" spans="1:25">
      <c r="A904">
        <v>9478</v>
      </c>
      <c r="B904">
        <v>335</v>
      </c>
      <c r="C904" t="str">
        <f t="shared" si="134"/>
        <v>n335</v>
      </c>
      <c r="D904" t="str">
        <f>VLOOKUP(A904,Demand_calculation!$A$2:$B$402,2,0)</f>
        <v>load279</v>
      </c>
      <c r="F904" t="s">
        <v>12777</v>
      </c>
      <c r="G904" t="s">
        <v>11789</v>
      </c>
      <c r="I904" t="s">
        <v>12777</v>
      </c>
      <c r="J904" t="s">
        <v>11789</v>
      </c>
      <c r="K904" t="e">
        <f>VLOOKUP(J904,Demand_calculation!$B$2:$M$402,12,0)</f>
        <v>#N/A</v>
      </c>
      <c r="L904" t="e">
        <f>VLOOKUP(J904,Demand_calculation!$B$2:$AA$402,13,0)</f>
        <v>#N/A</v>
      </c>
      <c r="M904" t="e">
        <f>VLOOKUP(J904,Demand_calculation!$B$2:$AA$402,14,0)</f>
        <v>#N/A</v>
      </c>
      <c r="N904" t="e">
        <f>VLOOKUP(J904,Demand_calculation!$B$2:$AA$402,15,0)</f>
        <v>#N/A</v>
      </c>
      <c r="O904" t="e">
        <f>VLOOKUP(J904,Demand_calculation!$B$2:$AA$402,16,0)</f>
        <v>#N/A</v>
      </c>
      <c r="P904" t="e">
        <f>VLOOKUP(J904,Demand_calculation!$B$2:$AA$402,17,0)</f>
        <v>#N/A</v>
      </c>
      <c r="Q904" t="e">
        <f>VLOOKUP(J904,Demand_calculation!$B$2:$AA$402,18,0)</f>
        <v>#N/A</v>
      </c>
      <c r="R904" t="e">
        <f>VLOOKUP(J904,Demand_calculation!$B$2:$AA$402,19,0)</f>
        <v>#N/A</v>
      </c>
      <c r="S904" t="e">
        <f>VLOOKUP(J904,Demand_calculation!$B$2:$AA$402,20,0)</f>
        <v>#N/A</v>
      </c>
      <c r="T904" t="e">
        <f>VLOOKUP(J904,Demand_calculation!$B$2:$AA$402,21,0)</f>
        <v>#N/A</v>
      </c>
      <c r="U904" t="e">
        <f>VLOOKUP(J904,Demand_calculation!$B$2:$AA$402,22,0)</f>
        <v>#N/A</v>
      </c>
      <c r="V904" t="e">
        <f>VLOOKUP(J904,Demand_calculation!$B$2:$AA$402,23,0)</f>
        <v>#N/A</v>
      </c>
      <c r="W904" t="e">
        <f>VLOOKUP(J904,Demand_calculation!$B$2:$AA$402,24,0)</f>
        <v>#N/A</v>
      </c>
      <c r="X904" t="e">
        <f>VLOOKUP(J904,Demand_calculation!$B$2:$AA$402,25,0)</f>
        <v>#N/A</v>
      </c>
      <c r="Y904" t="e">
        <f>VLOOKUP(J904,Demand_calculation!$B$2:$AA$402,26,0)</f>
        <v>#N/A</v>
      </c>
    </row>
    <row r="905" spans="1:25">
      <c r="A905">
        <v>9479</v>
      </c>
      <c r="B905">
        <v>336</v>
      </c>
      <c r="C905" t="str">
        <f t="shared" si="134"/>
        <v>n336</v>
      </c>
      <c r="D905" t="str">
        <f>VLOOKUP(A905,Demand_calculation!$A$2:$B$402,2,0)</f>
        <v>load280</v>
      </c>
      <c r="F905" t="s">
        <v>12695</v>
      </c>
      <c r="G905" t="s">
        <v>11874</v>
      </c>
      <c r="I905" t="s">
        <v>12695</v>
      </c>
      <c r="J905" t="s">
        <v>11874</v>
      </c>
      <c r="K905" t="e">
        <f>VLOOKUP(J905,Demand_calculation!$B$2:$M$402,12,0)</f>
        <v>#N/A</v>
      </c>
      <c r="L905" t="e">
        <f>VLOOKUP(J905,Demand_calculation!$B$2:$AA$402,13,0)</f>
        <v>#N/A</v>
      </c>
      <c r="M905" t="e">
        <f>VLOOKUP(J905,Demand_calculation!$B$2:$AA$402,14,0)</f>
        <v>#N/A</v>
      </c>
      <c r="N905" t="e">
        <f>VLOOKUP(J905,Demand_calculation!$B$2:$AA$402,15,0)</f>
        <v>#N/A</v>
      </c>
      <c r="O905" t="e">
        <f>VLOOKUP(J905,Demand_calculation!$B$2:$AA$402,16,0)</f>
        <v>#N/A</v>
      </c>
      <c r="P905" t="e">
        <f>VLOOKUP(J905,Demand_calculation!$B$2:$AA$402,17,0)</f>
        <v>#N/A</v>
      </c>
      <c r="Q905" t="e">
        <f>VLOOKUP(J905,Demand_calculation!$B$2:$AA$402,18,0)</f>
        <v>#N/A</v>
      </c>
      <c r="R905" t="e">
        <f>VLOOKUP(J905,Demand_calculation!$B$2:$AA$402,19,0)</f>
        <v>#N/A</v>
      </c>
      <c r="S905" t="e">
        <f>VLOOKUP(J905,Demand_calculation!$B$2:$AA$402,20,0)</f>
        <v>#N/A</v>
      </c>
      <c r="T905" t="e">
        <f>VLOOKUP(J905,Demand_calculation!$B$2:$AA$402,21,0)</f>
        <v>#N/A</v>
      </c>
      <c r="U905" t="e">
        <f>VLOOKUP(J905,Demand_calculation!$B$2:$AA$402,22,0)</f>
        <v>#N/A</v>
      </c>
      <c r="V905" t="e">
        <f>VLOOKUP(J905,Demand_calculation!$B$2:$AA$402,23,0)</f>
        <v>#N/A</v>
      </c>
      <c r="W905" t="e">
        <f>VLOOKUP(J905,Demand_calculation!$B$2:$AA$402,24,0)</f>
        <v>#N/A</v>
      </c>
      <c r="X905" t="e">
        <f>VLOOKUP(J905,Demand_calculation!$B$2:$AA$402,25,0)</f>
        <v>#N/A</v>
      </c>
      <c r="Y905" t="e">
        <f>VLOOKUP(J905,Demand_calculation!$B$2:$AA$402,26,0)</f>
        <v>#N/A</v>
      </c>
    </row>
    <row r="906" spans="1:25">
      <c r="A906">
        <v>9561</v>
      </c>
      <c r="B906">
        <v>384</v>
      </c>
      <c r="C906" t="str">
        <f t="shared" si="134"/>
        <v>n384</v>
      </c>
      <c r="D906" t="str">
        <f>VLOOKUP(A906,Demand_calculation!$A$2:$B$402,2,0)</f>
        <v>load281</v>
      </c>
      <c r="F906" t="s">
        <v>12695</v>
      </c>
      <c r="G906" t="s">
        <v>11902</v>
      </c>
      <c r="I906" t="s">
        <v>12695</v>
      </c>
      <c r="J906" t="s">
        <v>11902</v>
      </c>
      <c r="K906" t="e">
        <f>VLOOKUP(J906,Demand_calculation!$B$2:$M$402,12,0)</f>
        <v>#N/A</v>
      </c>
      <c r="L906" t="e">
        <f>VLOOKUP(J906,Demand_calculation!$B$2:$AA$402,13,0)</f>
        <v>#N/A</v>
      </c>
      <c r="M906" t="e">
        <f>VLOOKUP(J906,Demand_calculation!$B$2:$AA$402,14,0)</f>
        <v>#N/A</v>
      </c>
      <c r="N906" t="e">
        <f>VLOOKUP(J906,Demand_calculation!$B$2:$AA$402,15,0)</f>
        <v>#N/A</v>
      </c>
      <c r="O906" t="e">
        <f>VLOOKUP(J906,Demand_calculation!$B$2:$AA$402,16,0)</f>
        <v>#N/A</v>
      </c>
      <c r="P906" t="e">
        <f>VLOOKUP(J906,Demand_calculation!$B$2:$AA$402,17,0)</f>
        <v>#N/A</v>
      </c>
      <c r="Q906" t="e">
        <f>VLOOKUP(J906,Demand_calculation!$B$2:$AA$402,18,0)</f>
        <v>#N/A</v>
      </c>
      <c r="R906" t="e">
        <f>VLOOKUP(J906,Demand_calculation!$B$2:$AA$402,19,0)</f>
        <v>#N/A</v>
      </c>
      <c r="S906" t="e">
        <f>VLOOKUP(J906,Demand_calculation!$B$2:$AA$402,20,0)</f>
        <v>#N/A</v>
      </c>
      <c r="T906" t="e">
        <f>VLOOKUP(J906,Demand_calculation!$B$2:$AA$402,21,0)</f>
        <v>#N/A</v>
      </c>
      <c r="U906" t="e">
        <f>VLOOKUP(J906,Demand_calculation!$B$2:$AA$402,22,0)</f>
        <v>#N/A</v>
      </c>
      <c r="V906" t="e">
        <f>VLOOKUP(J906,Demand_calculation!$B$2:$AA$402,23,0)</f>
        <v>#N/A</v>
      </c>
      <c r="W906" t="e">
        <f>VLOOKUP(J906,Demand_calculation!$B$2:$AA$402,24,0)</f>
        <v>#N/A</v>
      </c>
      <c r="X906" t="e">
        <f>VLOOKUP(J906,Demand_calculation!$B$2:$AA$402,25,0)</f>
        <v>#N/A</v>
      </c>
      <c r="Y906" t="e">
        <f>VLOOKUP(J906,Demand_calculation!$B$2:$AA$402,26,0)</f>
        <v>#N/A</v>
      </c>
    </row>
    <row r="907" spans="1:25">
      <c r="A907">
        <v>9562</v>
      </c>
      <c r="B907">
        <v>390</v>
      </c>
      <c r="C907" t="str">
        <f t="shared" si="134"/>
        <v>n390</v>
      </c>
      <c r="D907" t="str">
        <f>VLOOKUP(A907,Demand_calculation!$A$2:$B$402,2,0)</f>
        <v>load282</v>
      </c>
      <c r="F907" t="s">
        <v>12695</v>
      </c>
      <c r="G907" t="s">
        <v>11996</v>
      </c>
      <c r="I907" t="s">
        <v>12695</v>
      </c>
      <c r="J907" t="s">
        <v>11996</v>
      </c>
      <c r="K907" t="e">
        <f>VLOOKUP(J907,Demand_calculation!$B$2:$M$402,12,0)</f>
        <v>#N/A</v>
      </c>
      <c r="L907" t="e">
        <f>VLOOKUP(J907,Demand_calculation!$B$2:$AA$402,13,0)</f>
        <v>#N/A</v>
      </c>
      <c r="M907" t="e">
        <f>VLOOKUP(J907,Demand_calculation!$B$2:$AA$402,14,0)</f>
        <v>#N/A</v>
      </c>
      <c r="N907" t="e">
        <f>VLOOKUP(J907,Demand_calculation!$B$2:$AA$402,15,0)</f>
        <v>#N/A</v>
      </c>
      <c r="O907" t="e">
        <f>VLOOKUP(J907,Demand_calculation!$B$2:$AA$402,16,0)</f>
        <v>#N/A</v>
      </c>
      <c r="P907" t="e">
        <f>VLOOKUP(J907,Demand_calculation!$B$2:$AA$402,17,0)</f>
        <v>#N/A</v>
      </c>
      <c r="Q907" t="e">
        <f>VLOOKUP(J907,Demand_calculation!$B$2:$AA$402,18,0)</f>
        <v>#N/A</v>
      </c>
      <c r="R907" t="e">
        <f>VLOOKUP(J907,Demand_calculation!$B$2:$AA$402,19,0)</f>
        <v>#N/A</v>
      </c>
      <c r="S907" t="e">
        <f>VLOOKUP(J907,Demand_calculation!$B$2:$AA$402,20,0)</f>
        <v>#N/A</v>
      </c>
      <c r="T907" t="e">
        <f>VLOOKUP(J907,Demand_calculation!$B$2:$AA$402,21,0)</f>
        <v>#N/A</v>
      </c>
      <c r="U907" t="e">
        <f>VLOOKUP(J907,Demand_calculation!$B$2:$AA$402,22,0)</f>
        <v>#N/A</v>
      </c>
      <c r="V907" t="e">
        <f>VLOOKUP(J907,Demand_calculation!$B$2:$AA$402,23,0)</f>
        <v>#N/A</v>
      </c>
      <c r="W907" t="e">
        <f>VLOOKUP(J907,Demand_calculation!$B$2:$AA$402,24,0)</f>
        <v>#N/A</v>
      </c>
      <c r="X907" t="e">
        <f>VLOOKUP(J907,Demand_calculation!$B$2:$AA$402,25,0)</f>
        <v>#N/A</v>
      </c>
      <c r="Y907" t="e">
        <f>VLOOKUP(J907,Demand_calculation!$B$2:$AA$402,26,0)</f>
        <v>#N/A</v>
      </c>
    </row>
    <row r="908" spans="1:25">
      <c r="A908">
        <v>9563</v>
      </c>
      <c r="B908">
        <v>390</v>
      </c>
      <c r="C908" t="str">
        <f t="shared" si="134"/>
        <v>n390</v>
      </c>
      <c r="D908" t="str">
        <f>VLOOKUP(A908,Demand_calculation!$A$2:$B$402,2,0)</f>
        <v>load283</v>
      </c>
      <c r="F908" t="s">
        <v>12695</v>
      </c>
      <c r="G908" t="s">
        <v>11997</v>
      </c>
      <c r="I908" t="s">
        <v>12695</v>
      </c>
      <c r="J908" t="s">
        <v>11997</v>
      </c>
      <c r="K908" t="e">
        <f>VLOOKUP(J908,Demand_calculation!$B$2:$M$402,12,0)</f>
        <v>#N/A</v>
      </c>
      <c r="L908" t="e">
        <f>VLOOKUP(J908,Demand_calculation!$B$2:$AA$402,13,0)</f>
        <v>#N/A</v>
      </c>
      <c r="M908" t="e">
        <f>VLOOKUP(J908,Demand_calculation!$B$2:$AA$402,14,0)</f>
        <v>#N/A</v>
      </c>
      <c r="N908" t="e">
        <f>VLOOKUP(J908,Demand_calculation!$B$2:$AA$402,15,0)</f>
        <v>#N/A</v>
      </c>
      <c r="O908" t="e">
        <f>VLOOKUP(J908,Demand_calculation!$B$2:$AA$402,16,0)</f>
        <v>#N/A</v>
      </c>
      <c r="P908" t="e">
        <f>VLOOKUP(J908,Demand_calculation!$B$2:$AA$402,17,0)</f>
        <v>#N/A</v>
      </c>
      <c r="Q908" t="e">
        <f>VLOOKUP(J908,Demand_calculation!$B$2:$AA$402,18,0)</f>
        <v>#N/A</v>
      </c>
      <c r="R908" t="e">
        <f>VLOOKUP(J908,Demand_calculation!$B$2:$AA$402,19,0)</f>
        <v>#N/A</v>
      </c>
      <c r="S908" t="e">
        <f>VLOOKUP(J908,Demand_calculation!$B$2:$AA$402,20,0)</f>
        <v>#N/A</v>
      </c>
      <c r="T908" t="e">
        <f>VLOOKUP(J908,Demand_calculation!$B$2:$AA$402,21,0)</f>
        <v>#N/A</v>
      </c>
      <c r="U908" t="e">
        <f>VLOOKUP(J908,Demand_calculation!$B$2:$AA$402,22,0)</f>
        <v>#N/A</v>
      </c>
      <c r="V908" t="e">
        <f>VLOOKUP(J908,Demand_calculation!$B$2:$AA$402,23,0)</f>
        <v>#N/A</v>
      </c>
      <c r="W908" t="e">
        <f>VLOOKUP(J908,Demand_calculation!$B$2:$AA$402,24,0)</f>
        <v>#N/A</v>
      </c>
      <c r="X908" t="e">
        <f>VLOOKUP(J908,Demand_calculation!$B$2:$AA$402,25,0)</f>
        <v>#N/A</v>
      </c>
      <c r="Y908" t="e">
        <f>VLOOKUP(J908,Demand_calculation!$B$2:$AA$402,26,0)</f>
        <v>#N/A</v>
      </c>
    </row>
    <row r="909" spans="1:25">
      <c r="A909">
        <v>9564</v>
      </c>
      <c r="B909">
        <v>390</v>
      </c>
      <c r="C909" t="str">
        <f t="shared" si="134"/>
        <v>n390</v>
      </c>
      <c r="D909" t="str">
        <f>VLOOKUP(A909,Demand_calculation!$A$2:$B$402,2,0)</f>
        <v>load284</v>
      </c>
      <c r="F909" t="s">
        <v>12525</v>
      </c>
      <c r="G909" t="s">
        <v>11874</v>
      </c>
      <c r="I909" t="s">
        <v>12525</v>
      </c>
      <c r="J909" t="s">
        <v>11874</v>
      </c>
      <c r="K909" t="e">
        <f>VLOOKUP(J909,Demand_calculation!$B$2:$M$402,12,0)</f>
        <v>#N/A</v>
      </c>
      <c r="L909" t="e">
        <f>VLOOKUP(J909,Demand_calculation!$B$2:$AA$402,13,0)</f>
        <v>#N/A</v>
      </c>
      <c r="M909" t="e">
        <f>VLOOKUP(J909,Demand_calculation!$B$2:$AA$402,14,0)</f>
        <v>#N/A</v>
      </c>
      <c r="N909" t="e">
        <f>VLOOKUP(J909,Demand_calculation!$B$2:$AA$402,15,0)</f>
        <v>#N/A</v>
      </c>
      <c r="O909" t="e">
        <f>VLOOKUP(J909,Demand_calculation!$B$2:$AA$402,16,0)</f>
        <v>#N/A</v>
      </c>
      <c r="P909" t="e">
        <f>VLOOKUP(J909,Demand_calculation!$B$2:$AA$402,17,0)</f>
        <v>#N/A</v>
      </c>
      <c r="Q909" t="e">
        <f>VLOOKUP(J909,Demand_calculation!$B$2:$AA$402,18,0)</f>
        <v>#N/A</v>
      </c>
      <c r="R909" t="e">
        <f>VLOOKUP(J909,Demand_calculation!$B$2:$AA$402,19,0)</f>
        <v>#N/A</v>
      </c>
      <c r="S909" t="e">
        <f>VLOOKUP(J909,Demand_calculation!$B$2:$AA$402,20,0)</f>
        <v>#N/A</v>
      </c>
      <c r="T909" t="e">
        <f>VLOOKUP(J909,Demand_calculation!$B$2:$AA$402,21,0)</f>
        <v>#N/A</v>
      </c>
      <c r="U909" t="e">
        <f>VLOOKUP(J909,Demand_calculation!$B$2:$AA$402,22,0)</f>
        <v>#N/A</v>
      </c>
      <c r="V909" t="e">
        <f>VLOOKUP(J909,Demand_calculation!$B$2:$AA$402,23,0)</f>
        <v>#N/A</v>
      </c>
      <c r="W909" t="e">
        <f>VLOOKUP(J909,Demand_calculation!$B$2:$AA$402,24,0)</f>
        <v>#N/A</v>
      </c>
      <c r="X909" t="e">
        <f>VLOOKUP(J909,Demand_calculation!$B$2:$AA$402,25,0)</f>
        <v>#N/A</v>
      </c>
      <c r="Y909" t="e">
        <f>VLOOKUP(J909,Demand_calculation!$B$2:$AA$402,26,0)</f>
        <v>#N/A</v>
      </c>
    </row>
    <row r="910" spans="1:25">
      <c r="A910">
        <v>9565</v>
      </c>
      <c r="B910">
        <v>384</v>
      </c>
      <c r="C910" t="str">
        <f t="shared" si="134"/>
        <v>n384</v>
      </c>
      <c r="D910" t="str">
        <f>VLOOKUP(A910,Demand_calculation!$A$2:$B$402,2,0)</f>
        <v>load285</v>
      </c>
      <c r="F910" t="s">
        <v>12525</v>
      </c>
      <c r="G910" t="s">
        <v>11875</v>
      </c>
      <c r="I910" t="s">
        <v>12525</v>
      </c>
      <c r="J910" t="s">
        <v>11875</v>
      </c>
      <c r="K910" t="e">
        <f>VLOOKUP(J910,Demand_calculation!$B$2:$M$402,12,0)</f>
        <v>#N/A</v>
      </c>
      <c r="L910" t="e">
        <f>VLOOKUP(J910,Demand_calculation!$B$2:$AA$402,13,0)</f>
        <v>#N/A</v>
      </c>
      <c r="M910" t="e">
        <f>VLOOKUP(J910,Demand_calculation!$B$2:$AA$402,14,0)</f>
        <v>#N/A</v>
      </c>
      <c r="N910" t="e">
        <f>VLOOKUP(J910,Demand_calculation!$B$2:$AA$402,15,0)</f>
        <v>#N/A</v>
      </c>
      <c r="O910" t="e">
        <f>VLOOKUP(J910,Demand_calculation!$B$2:$AA$402,16,0)</f>
        <v>#N/A</v>
      </c>
      <c r="P910" t="e">
        <f>VLOOKUP(J910,Demand_calculation!$B$2:$AA$402,17,0)</f>
        <v>#N/A</v>
      </c>
      <c r="Q910" t="e">
        <f>VLOOKUP(J910,Demand_calculation!$B$2:$AA$402,18,0)</f>
        <v>#N/A</v>
      </c>
      <c r="R910" t="e">
        <f>VLOOKUP(J910,Demand_calculation!$B$2:$AA$402,19,0)</f>
        <v>#N/A</v>
      </c>
      <c r="S910" t="e">
        <f>VLOOKUP(J910,Demand_calculation!$B$2:$AA$402,20,0)</f>
        <v>#N/A</v>
      </c>
      <c r="T910" t="e">
        <f>VLOOKUP(J910,Demand_calculation!$B$2:$AA$402,21,0)</f>
        <v>#N/A</v>
      </c>
      <c r="U910" t="e">
        <f>VLOOKUP(J910,Demand_calculation!$B$2:$AA$402,22,0)</f>
        <v>#N/A</v>
      </c>
      <c r="V910" t="e">
        <f>VLOOKUP(J910,Demand_calculation!$B$2:$AA$402,23,0)</f>
        <v>#N/A</v>
      </c>
      <c r="W910" t="e">
        <f>VLOOKUP(J910,Demand_calculation!$B$2:$AA$402,24,0)</f>
        <v>#N/A</v>
      </c>
      <c r="X910" t="e">
        <f>VLOOKUP(J910,Demand_calculation!$B$2:$AA$402,25,0)</f>
        <v>#N/A</v>
      </c>
      <c r="Y910" t="e">
        <f>VLOOKUP(J910,Demand_calculation!$B$2:$AA$402,26,0)</f>
        <v>#N/A</v>
      </c>
    </row>
    <row r="911" spans="1:25">
      <c r="A911">
        <v>9571</v>
      </c>
      <c r="B911">
        <v>384</v>
      </c>
      <c r="C911" t="str">
        <f t="shared" si="134"/>
        <v>n384</v>
      </c>
      <c r="D911" t="str">
        <f>VLOOKUP(A911,Demand_calculation!$A$2:$B$402,2,0)</f>
        <v>load286</v>
      </c>
      <c r="F911" t="s">
        <v>12525</v>
      </c>
      <c r="G911" t="s">
        <v>11995</v>
      </c>
      <c r="I911" t="s">
        <v>12525</v>
      </c>
      <c r="J911" t="s">
        <v>11995</v>
      </c>
      <c r="K911" t="e">
        <f>VLOOKUP(J911,Demand_calculation!$B$2:$M$402,12,0)</f>
        <v>#N/A</v>
      </c>
      <c r="L911" t="e">
        <f>VLOOKUP(J911,Demand_calculation!$B$2:$AA$402,13,0)</f>
        <v>#N/A</v>
      </c>
      <c r="M911" t="e">
        <f>VLOOKUP(J911,Demand_calculation!$B$2:$AA$402,14,0)</f>
        <v>#N/A</v>
      </c>
      <c r="N911" t="e">
        <f>VLOOKUP(J911,Demand_calculation!$B$2:$AA$402,15,0)</f>
        <v>#N/A</v>
      </c>
      <c r="O911" t="e">
        <f>VLOOKUP(J911,Demand_calculation!$B$2:$AA$402,16,0)</f>
        <v>#N/A</v>
      </c>
      <c r="P911" t="e">
        <f>VLOOKUP(J911,Demand_calculation!$B$2:$AA$402,17,0)</f>
        <v>#N/A</v>
      </c>
      <c r="Q911" t="e">
        <f>VLOOKUP(J911,Demand_calculation!$B$2:$AA$402,18,0)</f>
        <v>#N/A</v>
      </c>
      <c r="R911" t="e">
        <f>VLOOKUP(J911,Demand_calculation!$B$2:$AA$402,19,0)</f>
        <v>#N/A</v>
      </c>
      <c r="S911" t="e">
        <f>VLOOKUP(J911,Demand_calculation!$B$2:$AA$402,20,0)</f>
        <v>#N/A</v>
      </c>
      <c r="T911" t="e">
        <f>VLOOKUP(J911,Demand_calculation!$B$2:$AA$402,21,0)</f>
        <v>#N/A</v>
      </c>
      <c r="U911" t="e">
        <f>VLOOKUP(J911,Demand_calculation!$B$2:$AA$402,22,0)</f>
        <v>#N/A</v>
      </c>
      <c r="V911" t="e">
        <f>VLOOKUP(J911,Demand_calculation!$B$2:$AA$402,23,0)</f>
        <v>#N/A</v>
      </c>
      <c r="W911" t="e">
        <f>VLOOKUP(J911,Demand_calculation!$B$2:$AA$402,24,0)</f>
        <v>#N/A</v>
      </c>
      <c r="X911" t="e">
        <f>VLOOKUP(J911,Demand_calculation!$B$2:$AA$402,25,0)</f>
        <v>#N/A</v>
      </c>
      <c r="Y911" t="e">
        <f>VLOOKUP(J911,Demand_calculation!$B$2:$AA$402,26,0)</f>
        <v>#N/A</v>
      </c>
    </row>
    <row r="912" spans="1:25">
      <c r="A912">
        <v>9571</v>
      </c>
      <c r="B912">
        <v>312</v>
      </c>
      <c r="C912" t="str">
        <f t="shared" si="134"/>
        <v>n312</v>
      </c>
      <c r="D912" t="str">
        <f>VLOOKUP(A912,Demand_calculation!$A$2:$B$402,2,0)</f>
        <v>load286</v>
      </c>
      <c r="F912" t="s">
        <v>12525</v>
      </c>
      <c r="G912" t="s">
        <v>12001</v>
      </c>
      <c r="I912" t="s">
        <v>12525</v>
      </c>
      <c r="J912" t="s">
        <v>12001</v>
      </c>
      <c r="K912" t="e">
        <f>VLOOKUP(J912,Demand_calculation!$B$2:$M$402,12,0)</f>
        <v>#N/A</v>
      </c>
      <c r="L912" t="e">
        <f>VLOOKUP(J912,Demand_calculation!$B$2:$AA$402,13,0)</f>
        <v>#N/A</v>
      </c>
      <c r="M912" t="e">
        <f>VLOOKUP(J912,Demand_calculation!$B$2:$AA$402,14,0)</f>
        <v>#N/A</v>
      </c>
      <c r="N912" t="e">
        <f>VLOOKUP(J912,Demand_calculation!$B$2:$AA$402,15,0)</f>
        <v>#N/A</v>
      </c>
      <c r="O912" t="e">
        <f>VLOOKUP(J912,Demand_calculation!$B$2:$AA$402,16,0)</f>
        <v>#N/A</v>
      </c>
      <c r="P912" t="e">
        <f>VLOOKUP(J912,Demand_calculation!$B$2:$AA$402,17,0)</f>
        <v>#N/A</v>
      </c>
      <c r="Q912" t="e">
        <f>VLOOKUP(J912,Demand_calculation!$B$2:$AA$402,18,0)</f>
        <v>#N/A</v>
      </c>
      <c r="R912" t="e">
        <f>VLOOKUP(J912,Demand_calculation!$B$2:$AA$402,19,0)</f>
        <v>#N/A</v>
      </c>
      <c r="S912" t="e">
        <f>VLOOKUP(J912,Demand_calculation!$B$2:$AA$402,20,0)</f>
        <v>#N/A</v>
      </c>
      <c r="T912" t="e">
        <f>VLOOKUP(J912,Demand_calculation!$B$2:$AA$402,21,0)</f>
        <v>#N/A</v>
      </c>
      <c r="U912" t="e">
        <f>VLOOKUP(J912,Demand_calculation!$B$2:$AA$402,22,0)</f>
        <v>#N/A</v>
      </c>
      <c r="V912" t="e">
        <f>VLOOKUP(J912,Demand_calculation!$B$2:$AA$402,23,0)</f>
        <v>#N/A</v>
      </c>
      <c r="W912" t="e">
        <f>VLOOKUP(J912,Demand_calculation!$B$2:$AA$402,24,0)</f>
        <v>#N/A</v>
      </c>
      <c r="X912" t="e">
        <f>VLOOKUP(J912,Demand_calculation!$B$2:$AA$402,25,0)</f>
        <v>#N/A</v>
      </c>
      <c r="Y912" t="e">
        <f>VLOOKUP(J912,Demand_calculation!$B$2:$AA$402,26,0)</f>
        <v>#N/A</v>
      </c>
    </row>
    <row r="913" spans="1:25">
      <c r="A913">
        <v>9571</v>
      </c>
      <c r="B913">
        <v>311</v>
      </c>
      <c r="C913" t="str">
        <f t="shared" si="134"/>
        <v>n311</v>
      </c>
      <c r="D913" t="str">
        <f>VLOOKUP(A913,Demand_calculation!$A$2:$B$402,2,0)</f>
        <v>load286</v>
      </c>
      <c r="F913" t="s">
        <v>12512</v>
      </c>
      <c r="G913" t="s">
        <v>11903</v>
      </c>
      <c r="I913" t="s">
        <v>12512</v>
      </c>
      <c r="J913" t="s">
        <v>11903</v>
      </c>
      <c r="K913" t="e">
        <f>VLOOKUP(J913,Demand_calculation!$B$2:$M$402,12,0)</f>
        <v>#N/A</v>
      </c>
      <c r="L913" t="e">
        <f>VLOOKUP(J913,Demand_calculation!$B$2:$AA$402,13,0)</f>
        <v>#N/A</v>
      </c>
      <c r="M913" t="e">
        <f>VLOOKUP(J913,Demand_calculation!$B$2:$AA$402,14,0)</f>
        <v>#N/A</v>
      </c>
      <c r="N913" t="e">
        <f>VLOOKUP(J913,Demand_calculation!$B$2:$AA$402,15,0)</f>
        <v>#N/A</v>
      </c>
      <c r="O913" t="e">
        <f>VLOOKUP(J913,Demand_calculation!$B$2:$AA$402,16,0)</f>
        <v>#N/A</v>
      </c>
      <c r="P913" t="e">
        <f>VLOOKUP(J913,Demand_calculation!$B$2:$AA$402,17,0)</f>
        <v>#N/A</v>
      </c>
      <c r="Q913" t="e">
        <f>VLOOKUP(J913,Demand_calculation!$B$2:$AA$402,18,0)</f>
        <v>#N/A</v>
      </c>
      <c r="R913" t="e">
        <f>VLOOKUP(J913,Demand_calculation!$B$2:$AA$402,19,0)</f>
        <v>#N/A</v>
      </c>
      <c r="S913" t="e">
        <f>VLOOKUP(J913,Demand_calculation!$B$2:$AA$402,20,0)</f>
        <v>#N/A</v>
      </c>
      <c r="T913" t="e">
        <f>VLOOKUP(J913,Demand_calculation!$B$2:$AA$402,21,0)</f>
        <v>#N/A</v>
      </c>
      <c r="U913" t="e">
        <f>VLOOKUP(J913,Demand_calculation!$B$2:$AA$402,22,0)</f>
        <v>#N/A</v>
      </c>
      <c r="V913" t="e">
        <f>VLOOKUP(J913,Demand_calculation!$B$2:$AA$402,23,0)</f>
        <v>#N/A</v>
      </c>
      <c r="W913" t="e">
        <f>VLOOKUP(J913,Demand_calculation!$B$2:$AA$402,24,0)</f>
        <v>#N/A</v>
      </c>
      <c r="X913" t="e">
        <f>VLOOKUP(J913,Demand_calculation!$B$2:$AA$402,25,0)</f>
        <v>#N/A</v>
      </c>
      <c r="Y913" t="e">
        <f>VLOOKUP(J913,Demand_calculation!$B$2:$AA$402,26,0)</f>
        <v>#N/A</v>
      </c>
    </row>
    <row r="914" spans="1:25">
      <c r="A914">
        <v>9571</v>
      </c>
      <c r="B914">
        <v>308</v>
      </c>
      <c r="C914" t="str">
        <f t="shared" si="134"/>
        <v>n308</v>
      </c>
      <c r="D914" t="str">
        <f>VLOOKUP(A914,Demand_calculation!$A$2:$B$402,2,0)</f>
        <v>load286</v>
      </c>
      <c r="F914" t="s">
        <v>12512</v>
      </c>
      <c r="G914" t="s">
        <v>11904</v>
      </c>
      <c r="I914" t="s">
        <v>12512</v>
      </c>
      <c r="J914" t="s">
        <v>11904</v>
      </c>
      <c r="K914" t="e">
        <f>VLOOKUP(J914,Demand_calculation!$B$2:$M$402,12,0)</f>
        <v>#N/A</v>
      </c>
      <c r="L914" t="e">
        <f>VLOOKUP(J914,Demand_calculation!$B$2:$AA$402,13,0)</f>
        <v>#N/A</v>
      </c>
      <c r="M914" t="e">
        <f>VLOOKUP(J914,Demand_calculation!$B$2:$AA$402,14,0)</f>
        <v>#N/A</v>
      </c>
      <c r="N914" t="e">
        <f>VLOOKUP(J914,Demand_calculation!$B$2:$AA$402,15,0)</f>
        <v>#N/A</v>
      </c>
      <c r="O914" t="e">
        <f>VLOOKUP(J914,Demand_calculation!$B$2:$AA$402,16,0)</f>
        <v>#N/A</v>
      </c>
      <c r="P914" t="e">
        <f>VLOOKUP(J914,Demand_calculation!$B$2:$AA$402,17,0)</f>
        <v>#N/A</v>
      </c>
      <c r="Q914" t="e">
        <f>VLOOKUP(J914,Demand_calculation!$B$2:$AA$402,18,0)</f>
        <v>#N/A</v>
      </c>
      <c r="R914" t="e">
        <f>VLOOKUP(J914,Demand_calculation!$B$2:$AA$402,19,0)</f>
        <v>#N/A</v>
      </c>
      <c r="S914" t="e">
        <f>VLOOKUP(J914,Demand_calculation!$B$2:$AA$402,20,0)</f>
        <v>#N/A</v>
      </c>
      <c r="T914" t="e">
        <f>VLOOKUP(J914,Demand_calculation!$B$2:$AA$402,21,0)</f>
        <v>#N/A</v>
      </c>
      <c r="U914" t="e">
        <f>VLOOKUP(J914,Demand_calculation!$B$2:$AA$402,22,0)</f>
        <v>#N/A</v>
      </c>
      <c r="V914" t="e">
        <f>VLOOKUP(J914,Demand_calculation!$B$2:$AA$402,23,0)</f>
        <v>#N/A</v>
      </c>
      <c r="W914" t="e">
        <f>VLOOKUP(J914,Demand_calculation!$B$2:$AA$402,24,0)</f>
        <v>#N/A</v>
      </c>
      <c r="X914" t="e">
        <f>VLOOKUP(J914,Demand_calculation!$B$2:$AA$402,25,0)</f>
        <v>#N/A</v>
      </c>
      <c r="Y914" t="e">
        <f>VLOOKUP(J914,Demand_calculation!$B$2:$AA$402,26,0)</f>
        <v>#N/A</v>
      </c>
    </row>
    <row r="915" spans="1:25">
      <c r="A915">
        <v>9572</v>
      </c>
      <c r="B915">
        <v>390</v>
      </c>
      <c r="C915" t="str">
        <f t="shared" si="134"/>
        <v>n390</v>
      </c>
      <c r="D915" t="str">
        <f>VLOOKUP(A915,Demand_calculation!$A$2:$B$402,2,0)</f>
        <v>load287</v>
      </c>
      <c r="F915" t="s">
        <v>12512</v>
      </c>
      <c r="G915" t="s">
        <v>11905</v>
      </c>
      <c r="I915" t="s">
        <v>12512</v>
      </c>
      <c r="J915" t="s">
        <v>11905</v>
      </c>
      <c r="K915" t="e">
        <f>VLOOKUP(J915,Demand_calculation!$B$2:$M$402,12,0)</f>
        <v>#N/A</v>
      </c>
      <c r="L915" t="e">
        <f>VLOOKUP(J915,Demand_calculation!$B$2:$AA$402,13,0)</f>
        <v>#N/A</v>
      </c>
      <c r="M915" t="e">
        <f>VLOOKUP(J915,Demand_calculation!$B$2:$AA$402,14,0)</f>
        <v>#N/A</v>
      </c>
      <c r="N915" t="e">
        <f>VLOOKUP(J915,Demand_calculation!$B$2:$AA$402,15,0)</f>
        <v>#N/A</v>
      </c>
      <c r="O915" t="e">
        <f>VLOOKUP(J915,Demand_calculation!$B$2:$AA$402,16,0)</f>
        <v>#N/A</v>
      </c>
      <c r="P915" t="e">
        <f>VLOOKUP(J915,Demand_calculation!$B$2:$AA$402,17,0)</f>
        <v>#N/A</v>
      </c>
      <c r="Q915" t="e">
        <f>VLOOKUP(J915,Demand_calculation!$B$2:$AA$402,18,0)</f>
        <v>#N/A</v>
      </c>
      <c r="R915" t="e">
        <f>VLOOKUP(J915,Demand_calculation!$B$2:$AA$402,19,0)</f>
        <v>#N/A</v>
      </c>
      <c r="S915" t="e">
        <f>VLOOKUP(J915,Demand_calculation!$B$2:$AA$402,20,0)</f>
        <v>#N/A</v>
      </c>
      <c r="T915" t="e">
        <f>VLOOKUP(J915,Demand_calculation!$B$2:$AA$402,21,0)</f>
        <v>#N/A</v>
      </c>
      <c r="U915" t="e">
        <f>VLOOKUP(J915,Demand_calculation!$B$2:$AA$402,22,0)</f>
        <v>#N/A</v>
      </c>
      <c r="V915" t="e">
        <f>VLOOKUP(J915,Demand_calculation!$B$2:$AA$402,23,0)</f>
        <v>#N/A</v>
      </c>
      <c r="W915" t="e">
        <f>VLOOKUP(J915,Demand_calculation!$B$2:$AA$402,24,0)</f>
        <v>#N/A</v>
      </c>
      <c r="X915" t="e">
        <f>VLOOKUP(J915,Demand_calculation!$B$2:$AA$402,25,0)</f>
        <v>#N/A</v>
      </c>
      <c r="Y915" t="e">
        <f>VLOOKUP(J915,Demand_calculation!$B$2:$AA$402,26,0)</f>
        <v>#N/A</v>
      </c>
    </row>
    <row r="916" spans="1:25">
      <c r="A916">
        <v>9572</v>
      </c>
      <c r="B916">
        <v>350</v>
      </c>
      <c r="C916" t="str">
        <f t="shared" si="134"/>
        <v>n350</v>
      </c>
      <c r="D916" t="str">
        <f>VLOOKUP(A916,Demand_calculation!$A$2:$B$402,2,0)</f>
        <v>load287</v>
      </c>
      <c r="F916" t="s">
        <v>12512</v>
      </c>
      <c r="G916" t="s">
        <v>11998</v>
      </c>
      <c r="I916" t="s">
        <v>12512</v>
      </c>
      <c r="J916" t="s">
        <v>11998</v>
      </c>
      <c r="K916" t="e">
        <f>VLOOKUP(J916,Demand_calculation!$B$2:$M$402,12,0)</f>
        <v>#N/A</v>
      </c>
      <c r="L916" t="e">
        <f>VLOOKUP(J916,Demand_calculation!$B$2:$AA$402,13,0)</f>
        <v>#N/A</v>
      </c>
      <c r="M916" t="e">
        <f>VLOOKUP(J916,Demand_calculation!$B$2:$AA$402,14,0)</f>
        <v>#N/A</v>
      </c>
      <c r="N916" t="e">
        <f>VLOOKUP(J916,Demand_calculation!$B$2:$AA$402,15,0)</f>
        <v>#N/A</v>
      </c>
      <c r="O916" t="e">
        <f>VLOOKUP(J916,Demand_calculation!$B$2:$AA$402,16,0)</f>
        <v>#N/A</v>
      </c>
      <c r="P916" t="e">
        <f>VLOOKUP(J916,Demand_calculation!$B$2:$AA$402,17,0)</f>
        <v>#N/A</v>
      </c>
      <c r="Q916" t="e">
        <f>VLOOKUP(J916,Demand_calculation!$B$2:$AA$402,18,0)</f>
        <v>#N/A</v>
      </c>
      <c r="R916" t="e">
        <f>VLOOKUP(J916,Demand_calculation!$B$2:$AA$402,19,0)</f>
        <v>#N/A</v>
      </c>
      <c r="S916" t="e">
        <f>VLOOKUP(J916,Demand_calculation!$B$2:$AA$402,20,0)</f>
        <v>#N/A</v>
      </c>
      <c r="T916" t="e">
        <f>VLOOKUP(J916,Demand_calculation!$B$2:$AA$402,21,0)</f>
        <v>#N/A</v>
      </c>
      <c r="U916" t="e">
        <f>VLOOKUP(J916,Demand_calculation!$B$2:$AA$402,22,0)</f>
        <v>#N/A</v>
      </c>
      <c r="V916" t="e">
        <f>VLOOKUP(J916,Demand_calculation!$B$2:$AA$402,23,0)</f>
        <v>#N/A</v>
      </c>
      <c r="W916" t="e">
        <f>VLOOKUP(J916,Demand_calculation!$B$2:$AA$402,24,0)</f>
        <v>#N/A</v>
      </c>
      <c r="X916" t="e">
        <f>VLOOKUP(J916,Demand_calculation!$B$2:$AA$402,25,0)</f>
        <v>#N/A</v>
      </c>
      <c r="Y916" t="e">
        <f>VLOOKUP(J916,Demand_calculation!$B$2:$AA$402,26,0)</f>
        <v>#N/A</v>
      </c>
    </row>
    <row r="917" spans="1:25">
      <c r="A917">
        <v>9572</v>
      </c>
      <c r="B917">
        <v>335</v>
      </c>
      <c r="C917" t="str">
        <f t="shared" si="134"/>
        <v>n335</v>
      </c>
      <c r="D917" t="str">
        <f>VLOOKUP(A917,Demand_calculation!$A$2:$B$402,2,0)</f>
        <v>load287</v>
      </c>
      <c r="F917" t="s">
        <v>12821</v>
      </c>
      <c r="G917" t="s">
        <v>11994</v>
      </c>
      <c r="I917" t="s">
        <v>12821</v>
      </c>
      <c r="J917" t="s">
        <v>11994</v>
      </c>
      <c r="K917" t="e">
        <f>VLOOKUP(J917,Demand_calculation!$B$2:$M$402,12,0)</f>
        <v>#N/A</v>
      </c>
      <c r="L917" t="e">
        <f>VLOOKUP(J917,Demand_calculation!$B$2:$AA$402,13,0)</f>
        <v>#N/A</v>
      </c>
      <c r="M917" t="e">
        <f>VLOOKUP(J917,Demand_calculation!$B$2:$AA$402,14,0)</f>
        <v>#N/A</v>
      </c>
      <c r="N917" t="e">
        <f>VLOOKUP(J917,Demand_calculation!$B$2:$AA$402,15,0)</f>
        <v>#N/A</v>
      </c>
      <c r="O917" t="e">
        <f>VLOOKUP(J917,Demand_calculation!$B$2:$AA$402,16,0)</f>
        <v>#N/A</v>
      </c>
      <c r="P917" t="e">
        <f>VLOOKUP(J917,Demand_calculation!$B$2:$AA$402,17,0)</f>
        <v>#N/A</v>
      </c>
      <c r="Q917" t="e">
        <f>VLOOKUP(J917,Demand_calculation!$B$2:$AA$402,18,0)</f>
        <v>#N/A</v>
      </c>
      <c r="R917" t="e">
        <f>VLOOKUP(J917,Demand_calculation!$B$2:$AA$402,19,0)</f>
        <v>#N/A</v>
      </c>
      <c r="S917" t="e">
        <f>VLOOKUP(J917,Demand_calculation!$B$2:$AA$402,20,0)</f>
        <v>#N/A</v>
      </c>
      <c r="T917" t="e">
        <f>VLOOKUP(J917,Demand_calculation!$B$2:$AA$402,21,0)</f>
        <v>#N/A</v>
      </c>
      <c r="U917" t="e">
        <f>VLOOKUP(J917,Demand_calculation!$B$2:$AA$402,22,0)</f>
        <v>#N/A</v>
      </c>
      <c r="V917" t="e">
        <f>VLOOKUP(J917,Demand_calculation!$B$2:$AA$402,23,0)</f>
        <v>#N/A</v>
      </c>
      <c r="W917" t="e">
        <f>VLOOKUP(J917,Demand_calculation!$B$2:$AA$402,24,0)</f>
        <v>#N/A</v>
      </c>
      <c r="X917" t="e">
        <f>VLOOKUP(J917,Demand_calculation!$B$2:$AA$402,25,0)</f>
        <v>#N/A</v>
      </c>
      <c r="Y917" t="e">
        <f>VLOOKUP(J917,Demand_calculation!$B$2:$AA$402,26,0)</f>
        <v>#N/A</v>
      </c>
    </row>
    <row r="918" spans="1:25">
      <c r="A918">
        <v>9573</v>
      </c>
      <c r="B918">
        <v>384</v>
      </c>
      <c r="C918" t="str">
        <f t="shared" si="134"/>
        <v>n384</v>
      </c>
      <c r="D918" t="str">
        <f>VLOOKUP(A918,Demand_calculation!$A$2:$B$402,2,0)</f>
        <v>load288</v>
      </c>
      <c r="F918" t="s">
        <v>12821</v>
      </c>
      <c r="G918" t="s">
        <v>11995</v>
      </c>
      <c r="I918" t="s">
        <v>12821</v>
      </c>
      <c r="J918" t="s">
        <v>11995</v>
      </c>
      <c r="K918" t="e">
        <f>VLOOKUP(J918,Demand_calculation!$B$2:$M$402,12,0)</f>
        <v>#N/A</v>
      </c>
      <c r="L918" t="e">
        <f>VLOOKUP(J918,Demand_calculation!$B$2:$AA$402,13,0)</f>
        <v>#N/A</v>
      </c>
      <c r="M918" t="e">
        <f>VLOOKUP(J918,Demand_calculation!$B$2:$AA$402,14,0)</f>
        <v>#N/A</v>
      </c>
      <c r="N918" t="e">
        <f>VLOOKUP(J918,Demand_calculation!$B$2:$AA$402,15,0)</f>
        <v>#N/A</v>
      </c>
      <c r="O918" t="e">
        <f>VLOOKUP(J918,Demand_calculation!$B$2:$AA$402,16,0)</f>
        <v>#N/A</v>
      </c>
      <c r="P918" t="e">
        <f>VLOOKUP(J918,Demand_calculation!$B$2:$AA$402,17,0)</f>
        <v>#N/A</v>
      </c>
      <c r="Q918" t="e">
        <f>VLOOKUP(J918,Demand_calculation!$B$2:$AA$402,18,0)</f>
        <v>#N/A</v>
      </c>
      <c r="R918" t="e">
        <f>VLOOKUP(J918,Demand_calculation!$B$2:$AA$402,19,0)</f>
        <v>#N/A</v>
      </c>
      <c r="S918" t="e">
        <f>VLOOKUP(J918,Demand_calculation!$B$2:$AA$402,20,0)</f>
        <v>#N/A</v>
      </c>
      <c r="T918" t="e">
        <f>VLOOKUP(J918,Demand_calculation!$B$2:$AA$402,21,0)</f>
        <v>#N/A</v>
      </c>
      <c r="U918" t="e">
        <f>VLOOKUP(J918,Demand_calculation!$B$2:$AA$402,22,0)</f>
        <v>#N/A</v>
      </c>
      <c r="V918" t="e">
        <f>VLOOKUP(J918,Demand_calculation!$B$2:$AA$402,23,0)</f>
        <v>#N/A</v>
      </c>
      <c r="W918" t="e">
        <f>VLOOKUP(J918,Demand_calculation!$B$2:$AA$402,24,0)</f>
        <v>#N/A</v>
      </c>
      <c r="X918" t="e">
        <f>VLOOKUP(J918,Demand_calculation!$B$2:$AA$402,25,0)</f>
        <v>#N/A</v>
      </c>
      <c r="Y918" t="e">
        <f>VLOOKUP(J918,Demand_calculation!$B$2:$AA$402,26,0)</f>
        <v>#N/A</v>
      </c>
    </row>
    <row r="919" spans="1:25">
      <c r="A919">
        <v>9573</v>
      </c>
      <c r="B919">
        <v>390</v>
      </c>
      <c r="C919" t="str">
        <f t="shared" si="134"/>
        <v>n390</v>
      </c>
      <c r="D919" t="str">
        <f>VLOOKUP(A919,Demand_calculation!$A$2:$B$402,2,0)</f>
        <v>load288</v>
      </c>
      <c r="F919" t="s">
        <v>12821</v>
      </c>
      <c r="G919" t="s">
        <v>11996</v>
      </c>
      <c r="I919" t="s">
        <v>12821</v>
      </c>
      <c r="J919" t="s">
        <v>11996</v>
      </c>
      <c r="K919" t="e">
        <f>VLOOKUP(J919,Demand_calculation!$B$2:$M$402,12,0)</f>
        <v>#N/A</v>
      </c>
      <c r="L919" t="e">
        <f>VLOOKUP(J919,Demand_calculation!$B$2:$AA$402,13,0)</f>
        <v>#N/A</v>
      </c>
      <c r="M919" t="e">
        <f>VLOOKUP(J919,Demand_calculation!$B$2:$AA$402,14,0)</f>
        <v>#N/A</v>
      </c>
      <c r="N919" t="e">
        <f>VLOOKUP(J919,Demand_calculation!$B$2:$AA$402,15,0)</f>
        <v>#N/A</v>
      </c>
      <c r="O919" t="e">
        <f>VLOOKUP(J919,Demand_calculation!$B$2:$AA$402,16,0)</f>
        <v>#N/A</v>
      </c>
      <c r="P919" t="e">
        <f>VLOOKUP(J919,Demand_calculation!$B$2:$AA$402,17,0)</f>
        <v>#N/A</v>
      </c>
      <c r="Q919" t="e">
        <f>VLOOKUP(J919,Demand_calculation!$B$2:$AA$402,18,0)</f>
        <v>#N/A</v>
      </c>
      <c r="R919" t="e">
        <f>VLOOKUP(J919,Demand_calculation!$B$2:$AA$402,19,0)</f>
        <v>#N/A</v>
      </c>
      <c r="S919" t="e">
        <f>VLOOKUP(J919,Demand_calculation!$B$2:$AA$402,20,0)</f>
        <v>#N/A</v>
      </c>
      <c r="T919" t="e">
        <f>VLOOKUP(J919,Demand_calculation!$B$2:$AA$402,21,0)</f>
        <v>#N/A</v>
      </c>
      <c r="U919" t="e">
        <f>VLOOKUP(J919,Demand_calculation!$B$2:$AA$402,22,0)</f>
        <v>#N/A</v>
      </c>
      <c r="V919" t="e">
        <f>VLOOKUP(J919,Demand_calculation!$B$2:$AA$402,23,0)</f>
        <v>#N/A</v>
      </c>
      <c r="W919" t="e">
        <f>VLOOKUP(J919,Demand_calculation!$B$2:$AA$402,24,0)</f>
        <v>#N/A</v>
      </c>
      <c r="X919" t="e">
        <f>VLOOKUP(J919,Demand_calculation!$B$2:$AA$402,25,0)</f>
        <v>#N/A</v>
      </c>
      <c r="Y919" t="e">
        <f>VLOOKUP(J919,Demand_calculation!$B$2:$AA$402,26,0)</f>
        <v>#N/A</v>
      </c>
    </row>
    <row r="920" spans="1:25">
      <c r="A920">
        <v>9574</v>
      </c>
      <c r="B920">
        <v>350</v>
      </c>
      <c r="C920" t="str">
        <f t="shared" si="134"/>
        <v>n350</v>
      </c>
      <c r="D920" t="str">
        <f>VLOOKUP(A920,Demand_calculation!$A$2:$B$402,2,0)</f>
        <v>load289</v>
      </c>
      <c r="F920" t="s">
        <v>12974</v>
      </c>
      <c r="G920" t="s">
        <v>11809</v>
      </c>
      <c r="I920" t="s">
        <v>12974</v>
      </c>
      <c r="J920" t="s">
        <v>11809</v>
      </c>
      <c r="K920" t="e">
        <f>VLOOKUP(J920,Demand_calculation!$B$2:$M$402,12,0)</f>
        <v>#N/A</v>
      </c>
      <c r="L920" t="e">
        <f>VLOOKUP(J920,Demand_calculation!$B$2:$AA$402,13,0)</f>
        <v>#N/A</v>
      </c>
      <c r="M920" t="e">
        <f>VLOOKUP(J920,Demand_calculation!$B$2:$AA$402,14,0)</f>
        <v>#N/A</v>
      </c>
      <c r="N920" t="e">
        <f>VLOOKUP(J920,Demand_calculation!$B$2:$AA$402,15,0)</f>
        <v>#N/A</v>
      </c>
      <c r="O920" t="e">
        <f>VLOOKUP(J920,Demand_calculation!$B$2:$AA$402,16,0)</f>
        <v>#N/A</v>
      </c>
      <c r="P920" t="e">
        <f>VLOOKUP(J920,Demand_calculation!$B$2:$AA$402,17,0)</f>
        <v>#N/A</v>
      </c>
      <c r="Q920" t="e">
        <f>VLOOKUP(J920,Demand_calculation!$B$2:$AA$402,18,0)</f>
        <v>#N/A</v>
      </c>
      <c r="R920" t="e">
        <f>VLOOKUP(J920,Demand_calculation!$B$2:$AA$402,19,0)</f>
        <v>#N/A</v>
      </c>
      <c r="S920" t="e">
        <f>VLOOKUP(J920,Demand_calculation!$B$2:$AA$402,20,0)</f>
        <v>#N/A</v>
      </c>
      <c r="T920" t="e">
        <f>VLOOKUP(J920,Demand_calculation!$B$2:$AA$402,21,0)</f>
        <v>#N/A</v>
      </c>
      <c r="U920" t="e">
        <f>VLOOKUP(J920,Demand_calculation!$B$2:$AA$402,22,0)</f>
        <v>#N/A</v>
      </c>
      <c r="V920" t="e">
        <f>VLOOKUP(J920,Demand_calculation!$B$2:$AA$402,23,0)</f>
        <v>#N/A</v>
      </c>
      <c r="W920" t="e">
        <f>VLOOKUP(J920,Demand_calculation!$B$2:$AA$402,24,0)</f>
        <v>#N/A</v>
      </c>
      <c r="X920" t="e">
        <f>VLOOKUP(J920,Demand_calculation!$B$2:$AA$402,25,0)</f>
        <v>#N/A</v>
      </c>
      <c r="Y920" t="e">
        <f>VLOOKUP(J920,Demand_calculation!$B$2:$AA$402,26,0)</f>
        <v>#N/A</v>
      </c>
    </row>
    <row r="921" spans="1:25">
      <c r="A921">
        <v>9575</v>
      </c>
      <c r="B921">
        <v>384</v>
      </c>
      <c r="C921" t="str">
        <f t="shared" si="134"/>
        <v>n384</v>
      </c>
      <c r="D921" t="str">
        <f>VLOOKUP(A921,Demand_calculation!$A$2:$B$402,2,0)</f>
        <v>load290</v>
      </c>
      <c r="F921" t="s">
        <v>12974</v>
      </c>
      <c r="G921" t="s">
        <v>11814</v>
      </c>
      <c r="I921" t="s">
        <v>12974</v>
      </c>
      <c r="J921" t="s">
        <v>11814</v>
      </c>
      <c r="K921" t="e">
        <f>VLOOKUP(J921,Demand_calculation!$B$2:$M$402,12,0)</f>
        <v>#N/A</v>
      </c>
      <c r="L921" t="e">
        <f>VLOOKUP(J921,Demand_calculation!$B$2:$AA$402,13,0)</f>
        <v>#N/A</v>
      </c>
      <c r="M921" t="e">
        <f>VLOOKUP(J921,Demand_calculation!$B$2:$AA$402,14,0)</f>
        <v>#N/A</v>
      </c>
      <c r="N921" t="e">
        <f>VLOOKUP(J921,Demand_calculation!$B$2:$AA$402,15,0)</f>
        <v>#N/A</v>
      </c>
      <c r="O921" t="e">
        <f>VLOOKUP(J921,Demand_calculation!$B$2:$AA$402,16,0)</f>
        <v>#N/A</v>
      </c>
      <c r="P921" t="e">
        <f>VLOOKUP(J921,Demand_calculation!$B$2:$AA$402,17,0)</f>
        <v>#N/A</v>
      </c>
      <c r="Q921" t="e">
        <f>VLOOKUP(J921,Demand_calculation!$B$2:$AA$402,18,0)</f>
        <v>#N/A</v>
      </c>
      <c r="R921" t="e">
        <f>VLOOKUP(J921,Demand_calculation!$B$2:$AA$402,19,0)</f>
        <v>#N/A</v>
      </c>
      <c r="S921" t="e">
        <f>VLOOKUP(J921,Demand_calculation!$B$2:$AA$402,20,0)</f>
        <v>#N/A</v>
      </c>
      <c r="T921" t="e">
        <f>VLOOKUP(J921,Demand_calculation!$B$2:$AA$402,21,0)</f>
        <v>#N/A</v>
      </c>
      <c r="U921" t="e">
        <f>VLOOKUP(J921,Demand_calculation!$B$2:$AA$402,22,0)</f>
        <v>#N/A</v>
      </c>
      <c r="V921" t="e">
        <f>VLOOKUP(J921,Demand_calculation!$B$2:$AA$402,23,0)</f>
        <v>#N/A</v>
      </c>
      <c r="W921" t="e">
        <f>VLOOKUP(J921,Demand_calculation!$B$2:$AA$402,24,0)</f>
        <v>#N/A</v>
      </c>
      <c r="X921" t="e">
        <f>VLOOKUP(J921,Demand_calculation!$B$2:$AA$402,25,0)</f>
        <v>#N/A</v>
      </c>
      <c r="Y921" t="e">
        <f>VLOOKUP(J921,Demand_calculation!$B$2:$AA$402,26,0)</f>
        <v>#N/A</v>
      </c>
    </row>
    <row r="922" spans="1:25">
      <c r="A922">
        <v>9575</v>
      </c>
      <c r="B922">
        <v>335</v>
      </c>
      <c r="C922" t="str">
        <f t="shared" si="134"/>
        <v>n335</v>
      </c>
      <c r="D922" t="str">
        <f>VLOOKUP(A922,Demand_calculation!$A$2:$B$402,2,0)</f>
        <v>load290</v>
      </c>
      <c r="F922" t="s">
        <v>12974</v>
      </c>
      <c r="G922" t="s">
        <v>11819</v>
      </c>
      <c r="I922" t="s">
        <v>12974</v>
      </c>
      <c r="J922" t="s">
        <v>11819</v>
      </c>
      <c r="K922" t="e">
        <f>VLOOKUP(J922,Demand_calculation!$B$2:$M$402,12,0)</f>
        <v>#N/A</v>
      </c>
      <c r="L922" t="e">
        <f>VLOOKUP(J922,Demand_calculation!$B$2:$AA$402,13,0)</f>
        <v>#N/A</v>
      </c>
      <c r="M922" t="e">
        <f>VLOOKUP(J922,Demand_calculation!$B$2:$AA$402,14,0)</f>
        <v>#N/A</v>
      </c>
      <c r="N922" t="e">
        <f>VLOOKUP(J922,Demand_calculation!$B$2:$AA$402,15,0)</f>
        <v>#N/A</v>
      </c>
      <c r="O922" t="e">
        <f>VLOOKUP(J922,Demand_calculation!$B$2:$AA$402,16,0)</f>
        <v>#N/A</v>
      </c>
      <c r="P922" t="e">
        <f>VLOOKUP(J922,Demand_calculation!$B$2:$AA$402,17,0)</f>
        <v>#N/A</v>
      </c>
      <c r="Q922" t="e">
        <f>VLOOKUP(J922,Demand_calculation!$B$2:$AA$402,18,0)</f>
        <v>#N/A</v>
      </c>
      <c r="R922" t="e">
        <f>VLOOKUP(J922,Demand_calculation!$B$2:$AA$402,19,0)</f>
        <v>#N/A</v>
      </c>
      <c r="S922" t="e">
        <f>VLOOKUP(J922,Demand_calculation!$B$2:$AA$402,20,0)</f>
        <v>#N/A</v>
      </c>
      <c r="T922" t="e">
        <f>VLOOKUP(J922,Demand_calculation!$B$2:$AA$402,21,0)</f>
        <v>#N/A</v>
      </c>
      <c r="U922" t="e">
        <f>VLOOKUP(J922,Demand_calculation!$B$2:$AA$402,22,0)</f>
        <v>#N/A</v>
      </c>
      <c r="V922" t="e">
        <f>VLOOKUP(J922,Demand_calculation!$B$2:$AA$402,23,0)</f>
        <v>#N/A</v>
      </c>
      <c r="W922" t="e">
        <f>VLOOKUP(J922,Demand_calculation!$B$2:$AA$402,24,0)</f>
        <v>#N/A</v>
      </c>
      <c r="X922" t="e">
        <f>VLOOKUP(J922,Demand_calculation!$B$2:$AA$402,25,0)</f>
        <v>#N/A</v>
      </c>
      <c r="Y922" t="e">
        <f>VLOOKUP(J922,Demand_calculation!$B$2:$AA$402,26,0)</f>
        <v>#N/A</v>
      </c>
    </row>
    <row r="923" spans="1:25">
      <c r="A923">
        <v>9575</v>
      </c>
      <c r="B923">
        <v>308</v>
      </c>
      <c r="C923" t="str">
        <f t="shared" si="134"/>
        <v>n308</v>
      </c>
      <c r="D923" t="str">
        <f>VLOOKUP(A923,Demand_calculation!$A$2:$B$402,2,0)</f>
        <v>load290</v>
      </c>
      <c r="F923" t="s">
        <v>12817</v>
      </c>
      <c r="G923" t="s">
        <v>11695</v>
      </c>
      <c r="I923" t="s">
        <v>12817</v>
      </c>
      <c r="J923" t="s">
        <v>11695</v>
      </c>
      <c r="K923" t="e">
        <f>VLOOKUP(J923,Demand_calculation!$B$2:$M$402,12,0)</f>
        <v>#N/A</v>
      </c>
      <c r="L923" t="e">
        <f>VLOOKUP(J923,Demand_calculation!$B$2:$AA$402,13,0)</f>
        <v>#N/A</v>
      </c>
      <c r="M923" t="e">
        <f>VLOOKUP(J923,Demand_calculation!$B$2:$AA$402,14,0)</f>
        <v>#N/A</v>
      </c>
      <c r="N923" t="e">
        <f>VLOOKUP(J923,Demand_calculation!$B$2:$AA$402,15,0)</f>
        <v>#N/A</v>
      </c>
      <c r="O923" t="e">
        <f>VLOOKUP(J923,Demand_calculation!$B$2:$AA$402,16,0)</f>
        <v>#N/A</v>
      </c>
      <c r="P923" t="e">
        <f>VLOOKUP(J923,Demand_calculation!$B$2:$AA$402,17,0)</f>
        <v>#N/A</v>
      </c>
      <c r="Q923" t="e">
        <f>VLOOKUP(J923,Demand_calculation!$B$2:$AA$402,18,0)</f>
        <v>#N/A</v>
      </c>
      <c r="R923" t="e">
        <f>VLOOKUP(J923,Demand_calculation!$B$2:$AA$402,19,0)</f>
        <v>#N/A</v>
      </c>
      <c r="S923" t="e">
        <f>VLOOKUP(J923,Demand_calculation!$B$2:$AA$402,20,0)</f>
        <v>#N/A</v>
      </c>
      <c r="T923" t="e">
        <f>VLOOKUP(J923,Demand_calculation!$B$2:$AA$402,21,0)</f>
        <v>#N/A</v>
      </c>
      <c r="U923" t="e">
        <f>VLOOKUP(J923,Demand_calculation!$B$2:$AA$402,22,0)</f>
        <v>#N/A</v>
      </c>
      <c r="V923" t="e">
        <f>VLOOKUP(J923,Demand_calculation!$B$2:$AA$402,23,0)</f>
        <v>#N/A</v>
      </c>
      <c r="W923" t="e">
        <f>VLOOKUP(J923,Demand_calculation!$B$2:$AA$402,24,0)</f>
        <v>#N/A</v>
      </c>
      <c r="X923" t="e">
        <f>VLOOKUP(J923,Demand_calculation!$B$2:$AA$402,25,0)</f>
        <v>#N/A</v>
      </c>
      <c r="Y923" t="e">
        <f>VLOOKUP(J923,Demand_calculation!$B$2:$AA$402,26,0)</f>
        <v>#N/A</v>
      </c>
    </row>
    <row r="924" spans="1:25">
      <c r="A924">
        <v>9575</v>
      </c>
      <c r="B924">
        <v>390</v>
      </c>
      <c r="C924" t="str">
        <f t="shared" si="134"/>
        <v>n390</v>
      </c>
      <c r="D924" t="str">
        <f>VLOOKUP(A924,Demand_calculation!$A$2:$B$402,2,0)</f>
        <v>load290</v>
      </c>
      <c r="F924" t="s">
        <v>12817</v>
      </c>
      <c r="G924" t="s">
        <v>11696</v>
      </c>
      <c r="I924" t="s">
        <v>12817</v>
      </c>
      <c r="J924" t="s">
        <v>11696</v>
      </c>
      <c r="K924" t="e">
        <f>VLOOKUP(J924,Demand_calculation!$B$2:$M$402,12,0)</f>
        <v>#N/A</v>
      </c>
      <c r="L924" t="e">
        <f>VLOOKUP(J924,Demand_calculation!$B$2:$AA$402,13,0)</f>
        <v>#N/A</v>
      </c>
      <c r="M924" t="e">
        <f>VLOOKUP(J924,Demand_calculation!$B$2:$AA$402,14,0)</f>
        <v>#N/A</v>
      </c>
      <c r="N924" t="e">
        <f>VLOOKUP(J924,Demand_calculation!$B$2:$AA$402,15,0)</f>
        <v>#N/A</v>
      </c>
      <c r="O924" t="e">
        <f>VLOOKUP(J924,Demand_calculation!$B$2:$AA$402,16,0)</f>
        <v>#N/A</v>
      </c>
      <c r="P924" t="e">
        <f>VLOOKUP(J924,Demand_calculation!$B$2:$AA$402,17,0)</f>
        <v>#N/A</v>
      </c>
      <c r="Q924" t="e">
        <f>VLOOKUP(J924,Demand_calculation!$B$2:$AA$402,18,0)</f>
        <v>#N/A</v>
      </c>
      <c r="R924" t="e">
        <f>VLOOKUP(J924,Demand_calculation!$B$2:$AA$402,19,0)</f>
        <v>#N/A</v>
      </c>
      <c r="S924" t="e">
        <f>VLOOKUP(J924,Demand_calculation!$B$2:$AA$402,20,0)</f>
        <v>#N/A</v>
      </c>
      <c r="T924" t="e">
        <f>VLOOKUP(J924,Demand_calculation!$B$2:$AA$402,21,0)</f>
        <v>#N/A</v>
      </c>
      <c r="U924" t="e">
        <f>VLOOKUP(J924,Demand_calculation!$B$2:$AA$402,22,0)</f>
        <v>#N/A</v>
      </c>
      <c r="V924" t="e">
        <f>VLOOKUP(J924,Demand_calculation!$B$2:$AA$402,23,0)</f>
        <v>#N/A</v>
      </c>
      <c r="W924" t="e">
        <f>VLOOKUP(J924,Demand_calculation!$B$2:$AA$402,24,0)</f>
        <v>#N/A</v>
      </c>
      <c r="X924" t="e">
        <f>VLOOKUP(J924,Demand_calculation!$B$2:$AA$402,25,0)</f>
        <v>#N/A</v>
      </c>
      <c r="Y924" t="e">
        <f>VLOOKUP(J924,Demand_calculation!$B$2:$AA$402,26,0)</f>
        <v>#N/A</v>
      </c>
    </row>
    <row r="925" spans="1:25">
      <c r="A925">
        <v>9576</v>
      </c>
      <c r="B925">
        <v>384</v>
      </c>
      <c r="C925" t="str">
        <f t="shared" si="134"/>
        <v>n384</v>
      </c>
      <c r="D925" t="str">
        <f>VLOOKUP(A925,Demand_calculation!$A$2:$B$402,2,0)</f>
        <v>load291</v>
      </c>
      <c r="F925" t="s">
        <v>12817</v>
      </c>
      <c r="G925" t="s">
        <v>11698</v>
      </c>
      <c r="I925" t="s">
        <v>12817</v>
      </c>
      <c r="J925" t="s">
        <v>11698</v>
      </c>
      <c r="K925" t="e">
        <f>VLOOKUP(J925,Demand_calculation!$B$2:$M$402,12,0)</f>
        <v>#N/A</v>
      </c>
      <c r="L925" t="e">
        <f>VLOOKUP(J925,Demand_calculation!$B$2:$AA$402,13,0)</f>
        <v>#N/A</v>
      </c>
      <c r="M925" t="e">
        <f>VLOOKUP(J925,Demand_calculation!$B$2:$AA$402,14,0)</f>
        <v>#N/A</v>
      </c>
      <c r="N925" t="e">
        <f>VLOOKUP(J925,Demand_calculation!$B$2:$AA$402,15,0)</f>
        <v>#N/A</v>
      </c>
      <c r="O925" t="e">
        <f>VLOOKUP(J925,Demand_calculation!$B$2:$AA$402,16,0)</f>
        <v>#N/A</v>
      </c>
      <c r="P925" t="e">
        <f>VLOOKUP(J925,Demand_calculation!$B$2:$AA$402,17,0)</f>
        <v>#N/A</v>
      </c>
      <c r="Q925" t="e">
        <f>VLOOKUP(J925,Demand_calculation!$B$2:$AA$402,18,0)</f>
        <v>#N/A</v>
      </c>
      <c r="R925" t="e">
        <f>VLOOKUP(J925,Demand_calculation!$B$2:$AA$402,19,0)</f>
        <v>#N/A</v>
      </c>
      <c r="S925" t="e">
        <f>VLOOKUP(J925,Demand_calculation!$B$2:$AA$402,20,0)</f>
        <v>#N/A</v>
      </c>
      <c r="T925" t="e">
        <f>VLOOKUP(J925,Demand_calculation!$B$2:$AA$402,21,0)</f>
        <v>#N/A</v>
      </c>
      <c r="U925" t="e">
        <f>VLOOKUP(J925,Demand_calculation!$B$2:$AA$402,22,0)</f>
        <v>#N/A</v>
      </c>
      <c r="V925" t="e">
        <f>VLOOKUP(J925,Demand_calculation!$B$2:$AA$402,23,0)</f>
        <v>#N/A</v>
      </c>
      <c r="W925" t="e">
        <f>VLOOKUP(J925,Demand_calculation!$B$2:$AA$402,24,0)</f>
        <v>#N/A</v>
      </c>
      <c r="X925" t="e">
        <f>VLOOKUP(J925,Demand_calculation!$B$2:$AA$402,25,0)</f>
        <v>#N/A</v>
      </c>
      <c r="Y925" t="e">
        <f>VLOOKUP(J925,Demand_calculation!$B$2:$AA$402,26,0)</f>
        <v>#N/A</v>
      </c>
    </row>
    <row r="926" spans="1:25">
      <c r="A926">
        <v>9576</v>
      </c>
      <c r="B926">
        <v>350</v>
      </c>
      <c r="C926" t="str">
        <f t="shared" si="134"/>
        <v>n350</v>
      </c>
      <c r="D926" t="str">
        <f>VLOOKUP(A926,Demand_calculation!$A$2:$B$402,2,0)</f>
        <v>load291</v>
      </c>
      <c r="F926" t="s">
        <v>12975</v>
      </c>
      <c r="G926" t="s">
        <v>11864</v>
      </c>
      <c r="I926" t="s">
        <v>12975</v>
      </c>
      <c r="J926" t="s">
        <v>11864</v>
      </c>
      <c r="K926" t="e">
        <f>VLOOKUP(J926,Demand_calculation!$B$2:$M$402,12,0)</f>
        <v>#N/A</v>
      </c>
      <c r="L926" t="e">
        <f>VLOOKUP(J926,Demand_calculation!$B$2:$AA$402,13,0)</f>
        <v>#N/A</v>
      </c>
      <c r="M926" t="e">
        <f>VLOOKUP(J926,Demand_calculation!$B$2:$AA$402,14,0)</f>
        <v>#N/A</v>
      </c>
      <c r="N926" t="e">
        <f>VLOOKUP(J926,Demand_calculation!$B$2:$AA$402,15,0)</f>
        <v>#N/A</v>
      </c>
      <c r="O926" t="e">
        <f>VLOOKUP(J926,Demand_calculation!$B$2:$AA$402,16,0)</f>
        <v>#N/A</v>
      </c>
      <c r="P926" t="e">
        <f>VLOOKUP(J926,Demand_calculation!$B$2:$AA$402,17,0)</f>
        <v>#N/A</v>
      </c>
      <c r="Q926" t="e">
        <f>VLOOKUP(J926,Demand_calculation!$B$2:$AA$402,18,0)</f>
        <v>#N/A</v>
      </c>
      <c r="R926" t="e">
        <f>VLOOKUP(J926,Demand_calculation!$B$2:$AA$402,19,0)</f>
        <v>#N/A</v>
      </c>
      <c r="S926" t="e">
        <f>VLOOKUP(J926,Demand_calculation!$B$2:$AA$402,20,0)</f>
        <v>#N/A</v>
      </c>
      <c r="T926" t="e">
        <f>VLOOKUP(J926,Demand_calculation!$B$2:$AA$402,21,0)</f>
        <v>#N/A</v>
      </c>
      <c r="U926" t="e">
        <f>VLOOKUP(J926,Demand_calculation!$B$2:$AA$402,22,0)</f>
        <v>#N/A</v>
      </c>
      <c r="V926" t="e">
        <f>VLOOKUP(J926,Demand_calculation!$B$2:$AA$402,23,0)</f>
        <v>#N/A</v>
      </c>
      <c r="W926" t="e">
        <f>VLOOKUP(J926,Demand_calculation!$B$2:$AA$402,24,0)</f>
        <v>#N/A</v>
      </c>
      <c r="X926" t="e">
        <f>VLOOKUP(J926,Demand_calculation!$B$2:$AA$402,25,0)</f>
        <v>#N/A</v>
      </c>
      <c r="Y926" t="e">
        <f>VLOOKUP(J926,Demand_calculation!$B$2:$AA$402,26,0)</f>
        <v>#N/A</v>
      </c>
    </row>
    <row r="927" spans="1:25">
      <c r="A927">
        <v>9576</v>
      </c>
      <c r="B927">
        <v>351</v>
      </c>
      <c r="C927" t="str">
        <f t="shared" si="134"/>
        <v>n351</v>
      </c>
      <c r="D927" t="str">
        <f>VLOOKUP(A927,Demand_calculation!$A$2:$B$402,2,0)</f>
        <v>load291</v>
      </c>
      <c r="F927" t="s">
        <v>12975</v>
      </c>
      <c r="G927" t="s">
        <v>11865</v>
      </c>
      <c r="I927" t="s">
        <v>12975</v>
      </c>
      <c r="J927" t="s">
        <v>11865</v>
      </c>
      <c r="K927" t="e">
        <f>VLOOKUP(J927,Demand_calculation!$B$2:$M$402,12,0)</f>
        <v>#N/A</v>
      </c>
      <c r="L927" t="e">
        <f>VLOOKUP(J927,Demand_calculation!$B$2:$AA$402,13,0)</f>
        <v>#N/A</v>
      </c>
      <c r="M927" t="e">
        <f>VLOOKUP(J927,Demand_calculation!$B$2:$AA$402,14,0)</f>
        <v>#N/A</v>
      </c>
      <c r="N927" t="e">
        <f>VLOOKUP(J927,Demand_calculation!$B$2:$AA$402,15,0)</f>
        <v>#N/A</v>
      </c>
      <c r="O927" t="e">
        <f>VLOOKUP(J927,Demand_calculation!$B$2:$AA$402,16,0)</f>
        <v>#N/A</v>
      </c>
      <c r="P927" t="e">
        <f>VLOOKUP(J927,Demand_calculation!$B$2:$AA$402,17,0)</f>
        <v>#N/A</v>
      </c>
      <c r="Q927" t="e">
        <f>VLOOKUP(J927,Demand_calculation!$B$2:$AA$402,18,0)</f>
        <v>#N/A</v>
      </c>
      <c r="R927" t="e">
        <f>VLOOKUP(J927,Demand_calculation!$B$2:$AA$402,19,0)</f>
        <v>#N/A</v>
      </c>
      <c r="S927" t="e">
        <f>VLOOKUP(J927,Demand_calculation!$B$2:$AA$402,20,0)</f>
        <v>#N/A</v>
      </c>
      <c r="T927" t="e">
        <f>VLOOKUP(J927,Demand_calculation!$B$2:$AA$402,21,0)</f>
        <v>#N/A</v>
      </c>
      <c r="U927" t="e">
        <f>VLOOKUP(J927,Demand_calculation!$B$2:$AA$402,22,0)</f>
        <v>#N/A</v>
      </c>
      <c r="V927" t="e">
        <f>VLOOKUP(J927,Demand_calculation!$B$2:$AA$402,23,0)</f>
        <v>#N/A</v>
      </c>
      <c r="W927" t="e">
        <f>VLOOKUP(J927,Demand_calculation!$B$2:$AA$402,24,0)</f>
        <v>#N/A</v>
      </c>
      <c r="X927" t="e">
        <f>VLOOKUP(J927,Demand_calculation!$B$2:$AA$402,25,0)</f>
        <v>#N/A</v>
      </c>
      <c r="Y927" t="e">
        <f>VLOOKUP(J927,Demand_calculation!$B$2:$AA$402,26,0)</f>
        <v>#N/A</v>
      </c>
    </row>
    <row r="928" spans="1:25">
      <c r="A928">
        <v>9577</v>
      </c>
      <c r="B928">
        <v>384</v>
      </c>
      <c r="C928" t="str">
        <f t="shared" si="134"/>
        <v>n384</v>
      </c>
      <c r="D928" t="str">
        <f>VLOOKUP(A928,Demand_calculation!$A$2:$B$402,2,0)</f>
        <v>load292</v>
      </c>
      <c r="F928" t="s">
        <v>12975</v>
      </c>
      <c r="G928" t="s">
        <v>11867</v>
      </c>
      <c r="I928" t="s">
        <v>12975</v>
      </c>
      <c r="J928" t="s">
        <v>11867</v>
      </c>
      <c r="K928" t="e">
        <f>VLOOKUP(J928,Demand_calculation!$B$2:$M$402,12,0)</f>
        <v>#N/A</v>
      </c>
      <c r="L928" t="e">
        <f>VLOOKUP(J928,Demand_calculation!$B$2:$AA$402,13,0)</f>
        <v>#N/A</v>
      </c>
      <c r="M928" t="e">
        <f>VLOOKUP(J928,Demand_calculation!$B$2:$AA$402,14,0)</f>
        <v>#N/A</v>
      </c>
      <c r="N928" t="e">
        <f>VLOOKUP(J928,Demand_calculation!$B$2:$AA$402,15,0)</f>
        <v>#N/A</v>
      </c>
      <c r="O928" t="e">
        <f>VLOOKUP(J928,Demand_calculation!$B$2:$AA$402,16,0)</f>
        <v>#N/A</v>
      </c>
      <c r="P928" t="e">
        <f>VLOOKUP(J928,Demand_calculation!$B$2:$AA$402,17,0)</f>
        <v>#N/A</v>
      </c>
      <c r="Q928" t="e">
        <f>VLOOKUP(J928,Demand_calculation!$B$2:$AA$402,18,0)</f>
        <v>#N/A</v>
      </c>
      <c r="R928" t="e">
        <f>VLOOKUP(J928,Demand_calculation!$B$2:$AA$402,19,0)</f>
        <v>#N/A</v>
      </c>
      <c r="S928" t="e">
        <f>VLOOKUP(J928,Demand_calculation!$B$2:$AA$402,20,0)</f>
        <v>#N/A</v>
      </c>
      <c r="T928" t="e">
        <f>VLOOKUP(J928,Demand_calculation!$B$2:$AA$402,21,0)</f>
        <v>#N/A</v>
      </c>
      <c r="U928" t="e">
        <f>VLOOKUP(J928,Demand_calculation!$B$2:$AA$402,22,0)</f>
        <v>#N/A</v>
      </c>
      <c r="V928" t="e">
        <f>VLOOKUP(J928,Demand_calculation!$B$2:$AA$402,23,0)</f>
        <v>#N/A</v>
      </c>
      <c r="W928" t="e">
        <f>VLOOKUP(J928,Demand_calculation!$B$2:$AA$402,24,0)</f>
        <v>#N/A</v>
      </c>
      <c r="X928" t="e">
        <f>VLOOKUP(J928,Demand_calculation!$B$2:$AA$402,25,0)</f>
        <v>#N/A</v>
      </c>
      <c r="Y928" t="e">
        <f>VLOOKUP(J928,Demand_calculation!$B$2:$AA$402,26,0)</f>
        <v>#N/A</v>
      </c>
    </row>
    <row r="929" spans="1:25">
      <c r="A929">
        <v>9577</v>
      </c>
      <c r="B929">
        <v>318</v>
      </c>
      <c r="C929" t="str">
        <f t="shared" si="134"/>
        <v>n318</v>
      </c>
      <c r="D929" t="str">
        <f>VLOOKUP(A929,Demand_calculation!$A$2:$B$402,2,0)</f>
        <v>load292</v>
      </c>
      <c r="F929" t="s">
        <v>12975</v>
      </c>
      <c r="G929" t="s">
        <v>11899</v>
      </c>
      <c r="I929" t="s">
        <v>12975</v>
      </c>
      <c r="J929" t="s">
        <v>11899</v>
      </c>
      <c r="K929" t="e">
        <f>VLOOKUP(J929,Demand_calculation!$B$2:$M$402,12,0)</f>
        <v>#N/A</v>
      </c>
      <c r="L929" t="e">
        <f>VLOOKUP(J929,Demand_calculation!$B$2:$AA$402,13,0)</f>
        <v>#N/A</v>
      </c>
      <c r="M929" t="e">
        <f>VLOOKUP(J929,Demand_calculation!$B$2:$AA$402,14,0)</f>
        <v>#N/A</v>
      </c>
      <c r="N929" t="e">
        <f>VLOOKUP(J929,Demand_calculation!$B$2:$AA$402,15,0)</f>
        <v>#N/A</v>
      </c>
      <c r="O929" t="e">
        <f>VLOOKUP(J929,Demand_calculation!$B$2:$AA$402,16,0)</f>
        <v>#N/A</v>
      </c>
      <c r="P929" t="e">
        <f>VLOOKUP(J929,Demand_calculation!$B$2:$AA$402,17,0)</f>
        <v>#N/A</v>
      </c>
      <c r="Q929" t="e">
        <f>VLOOKUP(J929,Demand_calculation!$B$2:$AA$402,18,0)</f>
        <v>#N/A</v>
      </c>
      <c r="R929" t="e">
        <f>VLOOKUP(J929,Demand_calculation!$B$2:$AA$402,19,0)</f>
        <v>#N/A</v>
      </c>
      <c r="S929" t="e">
        <f>VLOOKUP(J929,Demand_calculation!$B$2:$AA$402,20,0)</f>
        <v>#N/A</v>
      </c>
      <c r="T929" t="e">
        <f>VLOOKUP(J929,Demand_calculation!$B$2:$AA$402,21,0)</f>
        <v>#N/A</v>
      </c>
      <c r="U929" t="e">
        <f>VLOOKUP(J929,Demand_calculation!$B$2:$AA$402,22,0)</f>
        <v>#N/A</v>
      </c>
      <c r="V929" t="e">
        <f>VLOOKUP(J929,Demand_calculation!$B$2:$AA$402,23,0)</f>
        <v>#N/A</v>
      </c>
      <c r="W929" t="e">
        <f>VLOOKUP(J929,Demand_calculation!$B$2:$AA$402,24,0)</f>
        <v>#N/A</v>
      </c>
      <c r="X929" t="e">
        <f>VLOOKUP(J929,Demand_calculation!$B$2:$AA$402,25,0)</f>
        <v>#N/A</v>
      </c>
      <c r="Y929" t="e">
        <f>VLOOKUP(J929,Demand_calculation!$B$2:$AA$402,26,0)</f>
        <v>#N/A</v>
      </c>
    </row>
    <row r="930" spans="1:25">
      <c r="A930">
        <v>9577</v>
      </c>
      <c r="B930">
        <v>350</v>
      </c>
      <c r="C930" t="str">
        <f t="shared" si="134"/>
        <v>n350</v>
      </c>
      <c r="D930" t="str">
        <f>VLOOKUP(A930,Demand_calculation!$A$2:$B$402,2,0)</f>
        <v>load292</v>
      </c>
      <c r="F930" t="s">
        <v>12565</v>
      </c>
      <c r="G930" t="s">
        <v>11716</v>
      </c>
      <c r="I930" t="s">
        <v>12565</v>
      </c>
      <c r="J930" t="s">
        <v>11716</v>
      </c>
      <c r="K930" t="e">
        <f>VLOOKUP(J930,Demand_calculation!$B$2:$M$402,12,0)</f>
        <v>#N/A</v>
      </c>
      <c r="L930" t="e">
        <f>VLOOKUP(J930,Demand_calculation!$B$2:$AA$402,13,0)</f>
        <v>#N/A</v>
      </c>
      <c r="M930" t="e">
        <f>VLOOKUP(J930,Demand_calculation!$B$2:$AA$402,14,0)</f>
        <v>#N/A</v>
      </c>
      <c r="N930" t="e">
        <f>VLOOKUP(J930,Demand_calculation!$B$2:$AA$402,15,0)</f>
        <v>#N/A</v>
      </c>
      <c r="O930" t="e">
        <f>VLOOKUP(J930,Demand_calculation!$B$2:$AA$402,16,0)</f>
        <v>#N/A</v>
      </c>
      <c r="P930" t="e">
        <f>VLOOKUP(J930,Demand_calculation!$B$2:$AA$402,17,0)</f>
        <v>#N/A</v>
      </c>
      <c r="Q930" t="e">
        <f>VLOOKUP(J930,Demand_calculation!$B$2:$AA$402,18,0)</f>
        <v>#N/A</v>
      </c>
      <c r="R930" t="e">
        <f>VLOOKUP(J930,Demand_calculation!$B$2:$AA$402,19,0)</f>
        <v>#N/A</v>
      </c>
      <c r="S930" t="e">
        <f>VLOOKUP(J930,Demand_calculation!$B$2:$AA$402,20,0)</f>
        <v>#N/A</v>
      </c>
      <c r="T930" t="e">
        <f>VLOOKUP(J930,Demand_calculation!$B$2:$AA$402,21,0)</f>
        <v>#N/A</v>
      </c>
      <c r="U930" t="e">
        <f>VLOOKUP(J930,Demand_calculation!$B$2:$AA$402,22,0)</f>
        <v>#N/A</v>
      </c>
      <c r="V930" t="e">
        <f>VLOOKUP(J930,Demand_calculation!$B$2:$AA$402,23,0)</f>
        <v>#N/A</v>
      </c>
      <c r="W930" t="e">
        <f>VLOOKUP(J930,Demand_calculation!$B$2:$AA$402,24,0)</f>
        <v>#N/A</v>
      </c>
      <c r="X930" t="e">
        <f>VLOOKUP(J930,Demand_calculation!$B$2:$AA$402,25,0)</f>
        <v>#N/A</v>
      </c>
      <c r="Y930" t="e">
        <f>VLOOKUP(J930,Demand_calculation!$B$2:$AA$402,26,0)</f>
        <v>#N/A</v>
      </c>
    </row>
    <row r="931" spans="1:25">
      <c r="A931">
        <v>9661</v>
      </c>
      <c r="B931">
        <v>385</v>
      </c>
      <c r="C931" t="str">
        <f t="shared" si="134"/>
        <v>n385</v>
      </c>
      <c r="D931" t="str">
        <f>VLOOKUP(A931,Demand_calculation!$A$2:$B$402,2,0)</f>
        <v>load293</v>
      </c>
      <c r="F931" t="s">
        <v>12565</v>
      </c>
      <c r="G931" t="s">
        <v>11717</v>
      </c>
      <c r="I931" t="s">
        <v>12565</v>
      </c>
      <c r="J931" t="s">
        <v>11717</v>
      </c>
      <c r="K931" t="e">
        <f>VLOOKUP(J931,Demand_calculation!$B$2:$M$402,12,0)</f>
        <v>#N/A</v>
      </c>
      <c r="L931" t="e">
        <f>VLOOKUP(J931,Demand_calculation!$B$2:$AA$402,13,0)</f>
        <v>#N/A</v>
      </c>
      <c r="M931" t="e">
        <f>VLOOKUP(J931,Demand_calculation!$B$2:$AA$402,14,0)</f>
        <v>#N/A</v>
      </c>
      <c r="N931" t="e">
        <f>VLOOKUP(J931,Demand_calculation!$B$2:$AA$402,15,0)</f>
        <v>#N/A</v>
      </c>
      <c r="O931" t="e">
        <f>VLOOKUP(J931,Demand_calculation!$B$2:$AA$402,16,0)</f>
        <v>#N/A</v>
      </c>
      <c r="P931" t="e">
        <f>VLOOKUP(J931,Demand_calculation!$B$2:$AA$402,17,0)</f>
        <v>#N/A</v>
      </c>
      <c r="Q931" t="e">
        <f>VLOOKUP(J931,Demand_calculation!$B$2:$AA$402,18,0)</f>
        <v>#N/A</v>
      </c>
      <c r="R931" t="e">
        <f>VLOOKUP(J931,Demand_calculation!$B$2:$AA$402,19,0)</f>
        <v>#N/A</v>
      </c>
      <c r="S931" t="e">
        <f>VLOOKUP(J931,Demand_calculation!$B$2:$AA$402,20,0)</f>
        <v>#N/A</v>
      </c>
      <c r="T931" t="e">
        <f>VLOOKUP(J931,Demand_calculation!$B$2:$AA$402,21,0)</f>
        <v>#N/A</v>
      </c>
      <c r="U931" t="e">
        <f>VLOOKUP(J931,Demand_calculation!$B$2:$AA$402,22,0)</f>
        <v>#N/A</v>
      </c>
      <c r="V931" t="e">
        <f>VLOOKUP(J931,Demand_calculation!$B$2:$AA$402,23,0)</f>
        <v>#N/A</v>
      </c>
      <c r="W931" t="e">
        <f>VLOOKUP(J931,Demand_calculation!$B$2:$AA$402,24,0)</f>
        <v>#N/A</v>
      </c>
      <c r="X931" t="e">
        <f>VLOOKUP(J931,Demand_calculation!$B$2:$AA$402,25,0)</f>
        <v>#N/A</v>
      </c>
      <c r="Y931" t="e">
        <f>VLOOKUP(J931,Demand_calculation!$B$2:$AA$402,26,0)</f>
        <v>#N/A</v>
      </c>
    </row>
    <row r="932" spans="1:25">
      <c r="A932">
        <v>9662</v>
      </c>
      <c r="B932">
        <v>383</v>
      </c>
      <c r="C932" t="str">
        <f t="shared" si="134"/>
        <v>n383</v>
      </c>
      <c r="D932" t="str">
        <f>VLOOKUP(A932,Demand_calculation!$A$2:$B$402,2,0)</f>
        <v>load294</v>
      </c>
      <c r="F932" t="s">
        <v>12915</v>
      </c>
      <c r="G932" t="s">
        <v>12030</v>
      </c>
      <c r="I932" t="s">
        <v>12915</v>
      </c>
      <c r="J932" t="s">
        <v>12030</v>
      </c>
      <c r="K932" t="e">
        <f>VLOOKUP(J932,Demand_calculation!$B$2:$M$402,12,0)</f>
        <v>#N/A</v>
      </c>
      <c r="L932" t="e">
        <f>VLOOKUP(J932,Demand_calculation!$B$2:$AA$402,13,0)</f>
        <v>#N/A</v>
      </c>
      <c r="M932" t="e">
        <f>VLOOKUP(J932,Demand_calculation!$B$2:$AA$402,14,0)</f>
        <v>#N/A</v>
      </c>
      <c r="N932" t="e">
        <f>VLOOKUP(J932,Demand_calculation!$B$2:$AA$402,15,0)</f>
        <v>#N/A</v>
      </c>
      <c r="O932" t="e">
        <f>VLOOKUP(J932,Demand_calculation!$B$2:$AA$402,16,0)</f>
        <v>#N/A</v>
      </c>
      <c r="P932" t="e">
        <f>VLOOKUP(J932,Demand_calculation!$B$2:$AA$402,17,0)</f>
        <v>#N/A</v>
      </c>
      <c r="Q932" t="e">
        <f>VLOOKUP(J932,Demand_calculation!$B$2:$AA$402,18,0)</f>
        <v>#N/A</v>
      </c>
      <c r="R932" t="e">
        <f>VLOOKUP(J932,Demand_calculation!$B$2:$AA$402,19,0)</f>
        <v>#N/A</v>
      </c>
      <c r="S932" t="e">
        <f>VLOOKUP(J932,Demand_calculation!$B$2:$AA$402,20,0)</f>
        <v>#N/A</v>
      </c>
      <c r="T932" t="e">
        <f>VLOOKUP(J932,Demand_calculation!$B$2:$AA$402,21,0)</f>
        <v>#N/A</v>
      </c>
      <c r="U932" t="e">
        <f>VLOOKUP(J932,Demand_calculation!$B$2:$AA$402,22,0)</f>
        <v>#N/A</v>
      </c>
      <c r="V932" t="e">
        <f>VLOOKUP(J932,Demand_calculation!$B$2:$AA$402,23,0)</f>
        <v>#N/A</v>
      </c>
      <c r="W932" t="e">
        <f>VLOOKUP(J932,Demand_calculation!$B$2:$AA$402,24,0)</f>
        <v>#N/A</v>
      </c>
      <c r="X932" t="e">
        <f>VLOOKUP(J932,Demand_calculation!$B$2:$AA$402,25,0)</f>
        <v>#N/A</v>
      </c>
      <c r="Y932" t="e">
        <f>VLOOKUP(J932,Demand_calculation!$B$2:$AA$402,26,0)</f>
        <v>#N/A</v>
      </c>
    </row>
    <row r="933" spans="1:25">
      <c r="A933">
        <v>9663</v>
      </c>
      <c r="B933">
        <v>382</v>
      </c>
      <c r="C933" t="str">
        <f t="shared" si="134"/>
        <v>n382</v>
      </c>
      <c r="D933" t="str">
        <f>VLOOKUP(A933,Demand_calculation!$A$2:$B$402,2,0)</f>
        <v>load295</v>
      </c>
      <c r="F933" t="s">
        <v>12915</v>
      </c>
      <c r="G933" t="s">
        <v>12031</v>
      </c>
      <c r="I933" t="s">
        <v>12915</v>
      </c>
      <c r="J933" t="s">
        <v>12031</v>
      </c>
      <c r="K933" t="e">
        <f>VLOOKUP(J933,Demand_calculation!$B$2:$M$402,12,0)</f>
        <v>#N/A</v>
      </c>
      <c r="L933" t="e">
        <f>VLOOKUP(J933,Demand_calculation!$B$2:$AA$402,13,0)</f>
        <v>#N/A</v>
      </c>
      <c r="M933" t="e">
        <f>VLOOKUP(J933,Demand_calculation!$B$2:$AA$402,14,0)</f>
        <v>#N/A</v>
      </c>
      <c r="N933" t="e">
        <f>VLOOKUP(J933,Demand_calculation!$B$2:$AA$402,15,0)</f>
        <v>#N/A</v>
      </c>
      <c r="O933" t="e">
        <f>VLOOKUP(J933,Demand_calculation!$B$2:$AA$402,16,0)</f>
        <v>#N/A</v>
      </c>
      <c r="P933" t="e">
        <f>VLOOKUP(J933,Demand_calculation!$B$2:$AA$402,17,0)</f>
        <v>#N/A</v>
      </c>
      <c r="Q933" t="e">
        <f>VLOOKUP(J933,Demand_calculation!$B$2:$AA$402,18,0)</f>
        <v>#N/A</v>
      </c>
      <c r="R933" t="e">
        <f>VLOOKUP(J933,Demand_calculation!$B$2:$AA$402,19,0)</f>
        <v>#N/A</v>
      </c>
      <c r="S933" t="e">
        <f>VLOOKUP(J933,Demand_calculation!$B$2:$AA$402,20,0)</f>
        <v>#N/A</v>
      </c>
      <c r="T933" t="e">
        <f>VLOOKUP(J933,Demand_calculation!$B$2:$AA$402,21,0)</f>
        <v>#N/A</v>
      </c>
      <c r="U933" t="e">
        <f>VLOOKUP(J933,Demand_calculation!$B$2:$AA$402,22,0)</f>
        <v>#N/A</v>
      </c>
      <c r="V933" t="e">
        <f>VLOOKUP(J933,Demand_calculation!$B$2:$AA$402,23,0)</f>
        <v>#N/A</v>
      </c>
      <c r="W933" t="e">
        <f>VLOOKUP(J933,Demand_calculation!$B$2:$AA$402,24,0)</f>
        <v>#N/A</v>
      </c>
      <c r="X933" t="e">
        <f>VLOOKUP(J933,Demand_calculation!$B$2:$AA$402,25,0)</f>
        <v>#N/A</v>
      </c>
      <c r="Y933" t="e">
        <f>VLOOKUP(J933,Demand_calculation!$B$2:$AA$402,26,0)</f>
        <v>#N/A</v>
      </c>
    </row>
    <row r="934" spans="1:25">
      <c r="A934">
        <v>9671</v>
      </c>
      <c r="B934">
        <v>245</v>
      </c>
      <c r="C934" t="str">
        <f t="shared" si="134"/>
        <v>n245</v>
      </c>
      <c r="D934" t="str">
        <f>VLOOKUP(A934,Demand_calculation!$A$2:$B$402,2,0)</f>
        <v>load296</v>
      </c>
      <c r="F934" t="s">
        <v>12915</v>
      </c>
      <c r="G934" t="s">
        <v>12032</v>
      </c>
      <c r="I934" t="s">
        <v>12915</v>
      </c>
      <c r="J934" t="s">
        <v>12032</v>
      </c>
      <c r="K934" t="e">
        <f>VLOOKUP(J934,Demand_calculation!$B$2:$M$402,12,0)</f>
        <v>#N/A</v>
      </c>
      <c r="L934" t="e">
        <f>VLOOKUP(J934,Demand_calculation!$B$2:$AA$402,13,0)</f>
        <v>#N/A</v>
      </c>
      <c r="M934" t="e">
        <f>VLOOKUP(J934,Demand_calculation!$B$2:$AA$402,14,0)</f>
        <v>#N/A</v>
      </c>
      <c r="N934" t="e">
        <f>VLOOKUP(J934,Demand_calculation!$B$2:$AA$402,15,0)</f>
        <v>#N/A</v>
      </c>
      <c r="O934" t="e">
        <f>VLOOKUP(J934,Demand_calculation!$B$2:$AA$402,16,0)</f>
        <v>#N/A</v>
      </c>
      <c r="P934" t="e">
        <f>VLOOKUP(J934,Demand_calculation!$B$2:$AA$402,17,0)</f>
        <v>#N/A</v>
      </c>
      <c r="Q934" t="e">
        <f>VLOOKUP(J934,Demand_calculation!$B$2:$AA$402,18,0)</f>
        <v>#N/A</v>
      </c>
      <c r="R934" t="e">
        <f>VLOOKUP(J934,Demand_calculation!$B$2:$AA$402,19,0)</f>
        <v>#N/A</v>
      </c>
      <c r="S934" t="e">
        <f>VLOOKUP(J934,Demand_calculation!$B$2:$AA$402,20,0)</f>
        <v>#N/A</v>
      </c>
      <c r="T934" t="e">
        <f>VLOOKUP(J934,Demand_calculation!$B$2:$AA$402,21,0)</f>
        <v>#N/A</v>
      </c>
      <c r="U934" t="e">
        <f>VLOOKUP(J934,Demand_calculation!$B$2:$AA$402,22,0)</f>
        <v>#N/A</v>
      </c>
      <c r="V934" t="e">
        <f>VLOOKUP(J934,Demand_calculation!$B$2:$AA$402,23,0)</f>
        <v>#N/A</v>
      </c>
      <c r="W934" t="e">
        <f>VLOOKUP(J934,Demand_calculation!$B$2:$AA$402,24,0)</f>
        <v>#N/A</v>
      </c>
      <c r="X934" t="e">
        <f>VLOOKUP(J934,Demand_calculation!$B$2:$AA$402,25,0)</f>
        <v>#N/A</v>
      </c>
      <c r="Y934" t="e">
        <f>VLOOKUP(J934,Demand_calculation!$B$2:$AA$402,26,0)</f>
        <v>#N/A</v>
      </c>
    </row>
    <row r="935" spans="1:25">
      <c r="A935">
        <v>9671</v>
      </c>
      <c r="B935">
        <v>385</v>
      </c>
      <c r="C935" t="str">
        <f t="shared" si="134"/>
        <v>n385</v>
      </c>
      <c r="D935" t="str">
        <f>VLOOKUP(A935,Demand_calculation!$A$2:$B$402,2,0)</f>
        <v>load296</v>
      </c>
      <c r="F935" t="s">
        <v>12915</v>
      </c>
      <c r="G935" t="s">
        <v>12034</v>
      </c>
      <c r="I935" t="s">
        <v>12915</v>
      </c>
      <c r="J935" t="s">
        <v>12034</v>
      </c>
      <c r="K935" t="e">
        <f>VLOOKUP(J935,Demand_calculation!$B$2:$M$402,12,0)</f>
        <v>#N/A</v>
      </c>
      <c r="L935" t="e">
        <f>VLOOKUP(J935,Demand_calculation!$B$2:$AA$402,13,0)</f>
        <v>#N/A</v>
      </c>
      <c r="M935" t="e">
        <f>VLOOKUP(J935,Demand_calculation!$B$2:$AA$402,14,0)</f>
        <v>#N/A</v>
      </c>
      <c r="N935" t="e">
        <f>VLOOKUP(J935,Demand_calculation!$B$2:$AA$402,15,0)</f>
        <v>#N/A</v>
      </c>
      <c r="O935" t="e">
        <f>VLOOKUP(J935,Demand_calculation!$B$2:$AA$402,16,0)</f>
        <v>#N/A</v>
      </c>
      <c r="P935" t="e">
        <f>VLOOKUP(J935,Demand_calculation!$B$2:$AA$402,17,0)</f>
        <v>#N/A</v>
      </c>
      <c r="Q935" t="e">
        <f>VLOOKUP(J935,Demand_calculation!$B$2:$AA$402,18,0)</f>
        <v>#N/A</v>
      </c>
      <c r="R935" t="e">
        <f>VLOOKUP(J935,Demand_calculation!$B$2:$AA$402,19,0)</f>
        <v>#N/A</v>
      </c>
      <c r="S935" t="e">
        <f>VLOOKUP(J935,Demand_calculation!$B$2:$AA$402,20,0)</f>
        <v>#N/A</v>
      </c>
      <c r="T935" t="e">
        <f>VLOOKUP(J935,Demand_calculation!$B$2:$AA$402,21,0)</f>
        <v>#N/A</v>
      </c>
      <c r="U935" t="e">
        <f>VLOOKUP(J935,Demand_calculation!$B$2:$AA$402,22,0)</f>
        <v>#N/A</v>
      </c>
      <c r="V935" t="e">
        <f>VLOOKUP(J935,Demand_calculation!$B$2:$AA$402,23,0)</f>
        <v>#N/A</v>
      </c>
      <c r="W935" t="e">
        <f>VLOOKUP(J935,Demand_calculation!$B$2:$AA$402,24,0)</f>
        <v>#N/A</v>
      </c>
      <c r="X935" t="e">
        <f>VLOOKUP(J935,Demand_calculation!$B$2:$AA$402,25,0)</f>
        <v>#N/A</v>
      </c>
      <c r="Y935" t="e">
        <f>VLOOKUP(J935,Demand_calculation!$B$2:$AA$402,26,0)</f>
        <v>#N/A</v>
      </c>
    </row>
    <row r="936" spans="1:25">
      <c r="A936">
        <v>9671</v>
      </c>
      <c r="B936">
        <v>389</v>
      </c>
      <c r="C936" t="str">
        <f t="shared" si="134"/>
        <v>n389</v>
      </c>
      <c r="D936" t="str">
        <f>VLOOKUP(A936,Demand_calculation!$A$2:$B$402,2,0)</f>
        <v>load296</v>
      </c>
      <c r="F936" t="s">
        <v>12515</v>
      </c>
      <c r="G936" t="s">
        <v>11783</v>
      </c>
      <c r="I936" t="s">
        <v>12515</v>
      </c>
      <c r="J936" t="s">
        <v>11783</v>
      </c>
      <c r="K936" t="e">
        <f>VLOOKUP(J936,Demand_calculation!$B$2:$M$402,12,0)</f>
        <v>#N/A</v>
      </c>
      <c r="L936" t="e">
        <f>VLOOKUP(J936,Demand_calculation!$B$2:$AA$402,13,0)</f>
        <v>#N/A</v>
      </c>
      <c r="M936" t="e">
        <f>VLOOKUP(J936,Demand_calculation!$B$2:$AA$402,14,0)</f>
        <v>#N/A</v>
      </c>
      <c r="N936" t="e">
        <f>VLOOKUP(J936,Demand_calculation!$B$2:$AA$402,15,0)</f>
        <v>#N/A</v>
      </c>
      <c r="O936" t="e">
        <f>VLOOKUP(J936,Demand_calculation!$B$2:$AA$402,16,0)</f>
        <v>#N/A</v>
      </c>
      <c r="P936" t="e">
        <f>VLOOKUP(J936,Demand_calculation!$B$2:$AA$402,17,0)</f>
        <v>#N/A</v>
      </c>
      <c r="Q936" t="e">
        <f>VLOOKUP(J936,Demand_calculation!$B$2:$AA$402,18,0)</f>
        <v>#N/A</v>
      </c>
      <c r="R936" t="e">
        <f>VLOOKUP(J936,Demand_calculation!$B$2:$AA$402,19,0)</f>
        <v>#N/A</v>
      </c>
      <c r="S936" t="e">
        <f>VLOOKUP(J936,Demand_calculation!$B$2:$AA$402,20,0)</f>
        <v>#N/A</v>
      </c>
      <c r="T936" t="e">
        <f>VLOOKUP(J936,Demand_calculation!$B$2:$AA$402,21,0)</f>
        <v>#N/A</v>
      </c>
      <c r="U936" t="e">
        <f>VLOOKUP(J936,Demand_calculation!$B$2:$AA$402,22,0)</f>
        <v>#N/A</v>
      </c>
      <c r="V936" t="e">
        <f>VLOOKUP(J936,Demand_calculation!$B$2:$AA$402,23,0)</f>
        <v>#N/A</v>
      </c>
      <c r="W936" t="e">
        <f>VLOOKUP(J936,Demand_calculation!$B$2:$AA$402,24,0)</f>
        <v>#N/A</v>
      </c>
      <c r="X936" t="e">
        <f>VLOOKUP(J936,Demand_calculation!$B$2:$AA$402,25,0)</f>
        <v>#N/A</v>
      </c>
      <c r="Y936" t="e">
        <f>VLOOKUP(J936,Demand_calculation!$B$2:$AA$402,26,0)</f>
        <v>#N/A</v>
      </c>
    </row>
    <row r="937" spans="1:25">
      <c r="A937">
        <v>9672</v>
      </c>
      <c r="B937">
        <v>383</v>
      </c>
      <c r="C937" t="str">
        <f t="shared" si="134"/>
        <v>n383</v>
      </c>
      <c r="D937" t="str">
        <f>VLOOKUP(A937,Demand_calculation!$A$2:$B$402,2,0)</f>
        <v>load297</v>
      </c>
      <c r="F937" t="s">
        <v>12774</v>
      </c>
      <c r="G937" t="s">
        <v>11695</v>
      </c>
      <c r="I937" t="s">
        <v>12774</v>
      </c>
      <c r="J937" t="s">
        <v>11695</v>
      </c>
      <c r="K937" t="e">
        <f>VLOOKUP(J937,Demand_calculation!$B$2:$M$402,12,0)</f>
        <v>#N/A</v>
      </c>
      <c r="L937" t="e">
        <f>VLOOKUP(J937,Demand_calculation!$B$2:$AA$402,13,0)</f>
        <v>#N/A</v>
      </c>
      <c r="M937" t="e">
        <f>VLOOKUP(J937,Demand_calculation!$B$2:$AA$402,14,0)</f>
        <v>#N/A</v>
      </c>
      <c r="N937" t="e">
        <f>VLOOKUP(J937,Demand_calculation!$B$2:$AA$402,15,0)</f>
        <v>#N/A</v>
      </c>
      <c r="O937" t="e">
        <f>VLOOKUP(J937,Demand_calculation!$B$2:$AA$402,16,0)</f>
        <v>#N/A</v>
      </c>
      <c r="P937" t="e">
        <f>VLOOKUP(J937,Demand_calculation!$B$2:$AA$402,17,0)</f>
        <v>#N/A</v>
      </c>
      <c r="Q937" t="e">
        <f>VLOOKUP(J937,Demand_calculation!$B$2:$AA$402,18,0)</f>
        <v>#N/A</v>
      </c>
      <c r="R937" t="e">
        <f>VLOOKUP(J937,Demand_calculation!$B$2:$AA$402,19,0)</f>
        <v>#N/A</v>
      </c>
      <c r="S937" t="e">
        <f>VLOOKUP(J937,Demand_calculation!$B$2:$AA$402,20,0)</f>
        <v>#N/A</v>
      </c>
      <c r="T937" t="e">
        <f>VLOOKUP(J937,Demand_calculation!$B$2:$AA$402,21,0)</f>
        <v>#N/A</v>
      </c>
      <c r="U937" t="e">
        <f>VLOOKUP(J937,Demand_calculation!$B$2:$AA$402,22,0)</f>
        <v>#N/A</v>
      </c>
      <c r="V937" t="e">
        <f>VLOOKUP(J937,Demand_calculation!$B$2:$AA$402,23,0)</f>
        <v>#N/A</v>
      </c>
      <c r="W937" t="e">
        <f>VLOOKUP(J937,Demand_calculation!$B$2:$AA$402,24,0)</f>
        <v>#N/A</v>
      </c>
      <c r="X937" t="e">
        <f>VLOOKUP(J937,Demand_calculation!$B$2:$AA$402,25,0)</f>
        <v>#N/A</v>
      </c>
      <c r="Y937" t="e">
        <f>VLOOKUP(J937,Demand_calculation!$B$2:$AA$402,26,0)</f>
        <v>#N/A</v>
      </c>
    </row>
    <row r="938" spans="1:25">
      <c r="A938">
        <v>9672</v>
      </c>
      <c r="B938">
        <v>304</v>
      </c>
      <c r="C938" t="str">
        <f t="shared" si="134"/>
        <v>n304</v>
      </c>
      <c r="D938" t="str">
        <f>VLOOKUP(A938,Demand_calculation!$A$2:$B$402,2,0)</f>
        <v>load297</v>
      </c>
      <c r="F938" t="s">
        <v>12774</v>
      </c>
      <c r="G938" t="s">
        <v>11696</v>
      </c>
      <c r="I938" t="s">
        <v>12774</v>
      </c>
      <c r="J938" t="s">
        <v>11696</v>
      </c>
      <c r="K938" t="e">
        <f>VLOOKUP(J938,Demand_calculation!$B$2:$M$402,12,0)</f>
        <v>#N/A</v>
      </c>
      <c r="L938" t="e">
        <f>VLOOKUP(J938,Demand_calculation!$B$2:$AA$402,13,0)</f>
        <v>#N/A</v>
      </c>
      <c r="M938" t="e">
        <f>VLOOKUP(J938,Demand_calculation!$B$2:$AA$402,14,0)</f>
        <v>#N/A</v>
      </c>
      <c r="N938" t="e">
        <f>VLOOKUP(J938,Demand_calculation!$B$2:$AA$402,15,0)</f>
        <v>#N/A</v>
      </c>
      <c r="O938" t="e">
        <f>VLOOKUP(J938,Demand_calculation!$B$2:$AA$402,16,0)</f>
        <v>#N/A</v>
      </c>
      <c r="P938" t="e">
        <f>VLOOKUP(J938,Demand_calculation!$B$2:$AA$402,17,0)</f>
        <v>#N/A</v>
      </c>
      <c r="Q938" t="e">
        <f>VLOOKUP(J938,Demand_calculation!$B$2:$AA$402,18,0)</f>
        <v>#N/A</v>
      </c>
      <c r="R938" t="e">
        <f>VLOOKUP(J938,Demand_calculation!$B$2:$AA$402,19,0)</f>
        <v>#N/A</v>
      </c>
      <c r="S938" t="e">
        <f>VLOOKUP(J938,Demand_calculation!$B$2:$AA$402,20,0)</f>
        <v>#N/A</v>
      </c>
      <c r="T938" t="e">
        <f>VLOOKUP(J938,Demand_calculation!$B$2:$AA$402,21,0)</f>
        <v>#N/A</v>
      </c>
      <c r="U938" t="e">
        <f>VLOOKUP(J938,Demand_calculation!$B$2:$AA$402,22,0)</f>
        <v>#N/A</v>
      </c>
      <c r="V938" t="e">
        <f>VLOOKUP(J938,Demand_calculation!$B$2:$AA$402,23,0)</f>
        <v>#N/A</v>
      </c>
      <c r="W938" t="e">
        <f>VLOOKUP(J938,Demand_calculation!$B$2:$AA$402,24,0)</f>
        <v>#N/A</v>
      </c>
      <c r="X938" t="e">
        <f>VLOOKUP(J938,Demand_calculation!$B$2:$AA$402,25,0)</f>
        <v>#N/A</v>
      </c>
      <c r="Y938" t="e">
        <f>VLOOKUP(J938,Demand_calculation!$B$2:$AA$402,26,0)</f>
        <v>#N/A</v>
      </c>
    </row>
    <row r="939" spans="1:25">
      <c r="A939">
        <v>9672</v>
      </c>
      <c r="B939">
        <v>382</v>
      </c>
      <c r="C939" t="str">
        <f t="shared" si="134"/>
        <v>n382</v>
      </c>
      <c r="D939" t="str">
        <f>VLOOKUP(A939,Demand_calculation!$A$2:$B$402,2,0)</f>
        <v>load297</v>
      </c>
      <c r="F939" t="s">
        <v>12881</v>
      </c>
      <c r="G939" t="s">
        <v>11687</v>
      </c>
      <c r="I939" t="s">
        <v>12881</v>
      </c>
      <c r="J939" t="s">
        <v>11687</v>
      </c>
      <c r="K939" t="e">
        <f>VLOOKUP(J939,Demand_calculation!$B$2:$M$402,12,0)</f>
        <v>#N/A</v>
      </c>
      <c r="L939" t="e">
        <f>VLOOKUP(J939,Demand_calculation!$B$2:$AA$402,13,0)</f>
        <v>#N/A</v>
      </c>
      <c r="M939" t="e">
        <f>VLOOKUP(J939,Demand_calculation!$B$2:$AA$402,14,0)</f>
        <v>#N/A</v>
      </c>
      <c r="N939" t="e">
        <f>VLOOKUP(J939,Demand_calculation!$B$2:$AA$402,15,0)</f>
        <v>#N/A</v>
      </c>
      <c r="O939" t="e">
        <f>VLOOKUP(J939,Demand_calculation!$B$2:$AA$402,16,0)</f>
        <v>#N/A</v>
      </c>
      <c r="P939" t="e">
        <f>VLOOKUP(J939,Demand_calculation!$B$2:$AA$402,17,0)</f>
        <v>#N/A</v>
      </c>
      <c r="Q939" t="e">
        <f>VLOOKUP(J939,Demand_calculation!$B$2:$AA$402,18,0)</f>
        <v>#N/A</v>
      </c>
      <c r="R939" t="e">
        <f>VLOOKUP(J939,Demand_calculation!$B$2:$AA$402,19,0)</f>
        <v>#N/A</v>
      </c>
      <c r="S939" t="e">
        <f>VLOOKUP(J939,Demand_calculation!$B$2:$AA$402,20,0)</f>
        <v>#N/A</v>
      </c>
      <c r="T939" t="e">
        <f>VLOOKUP(J939,Demand_calculation!$B$2:$AA$402,21,0)</f>
        <v>#N/A</v>
      </c>
      <c r="U939" t="e">
        <f>VLOOKUP(J939,Demand_calculation!$B$2:$AA$402,22,0)</f>
        <v>#N/A</v>
      </c>
      <c r="V939" t="e">
        <f>VLOOKUP(J939,Demand_calculation!$B$2:$AA$402,23,0)</f>
        <v>#N/A</v>
      </c>
      <c r="W939" t="e">
        <f>VLOOKUP(J939,Demand_calculation!$B$2:$AA$402,24,0)</f>
        <v>#N/A</v>
      </c>
      <c r="X939" t="e">
        <f>VLOOKUP(J939,Demand_calculation!$B$2:$AA$402,25,0)</f>
        <v>#N/A</v>
      </c>
      <c r="Y939" t="e">
        <f>VLOOKUP(J939,Demand_calculation!$B$2:$AA$402,26,0)</f>
        <v>#N/A</v>
      </c>
    </row>
    <row r="940" spans="1:25">
      <c r="A940">
        <v>9673</v>
      </c>
      <c r="B940">
        <v>383</v>
      </c>
      <c r="C940" t="str">
        <f t="shared" si="134"/>
        <v>n383</v>
      </c>
      <c r="D940" t="str">
        <f>VLOOKUP(A940,Demand_calculation!$A$2:$B$402,2,0)</f>
        <v>load298</v>
      </c>
      <c r="F940" t="s">
        <v>12881</v>
      </c>
      <c r="G940" t="s">
        <v>11695</v>
      </c>
      <c r="I940" t="s">
        <v>12881</v>
      </c>
      <c r="J940" t="s">
        <v>11695</v>
      </c>
      <c r="K940" t="e">
        <f>VLOOKUP(J940,Demand_calculation!$B$2:$M$402,12,0)</f>
        <v>#N/A</v>
      </c>
      <c r="L940" t="e">
        <f>VLOOKUP(J940,Demand_calculation!$B$2:$AA$402,13,0)</f>
        <v>#N/A</v>
      </c>
      <c r="M940" t="e">
        <f>VLOOKUP(J940,Demand_calculation!$B$2:$AA$402,14,0)</f>
        <v>#N/A</v>
      </c>
      <c r="N940" t="e">
        <f>VLOOKUP(J940,Demand_calculation!$B$2:$AA$402,15,0)</f>
        <v>#N/A</v>
      </c>
      <c r="O940" t="e">
        <f>VLOOKUP(J940,Demand_calculation!$B$2:$AA$402,16,0)</f>
        <v>#N/A</v>
      </c>
      <c r="P940" t="e">
        <f>VLOOKUP(J940,Demand_calculation!$B$2:$AA$402,17,0)</f>
        <v>#N/A</v>
      </c>
      <c r="Q940" t="e">
        <f>VLOOKUP(J940,Demand_calculation!$B$2:$AA$402,18,0)</f>
        <v>#N/A</v>
      </c>
      <c r="R940" t="e">
        <f>VLOOKUP(J940,Demand_calculation!$B$2:$AA$402,19,0)</f>
        <v>#N/A</v>
      </c>
      <c r="S940" t="e">
        <f>VLOOKUP(J940,Demand_calculation!$B$2:$AA$402,20,0)</f>
        <v>#N/A</v>
      </c>
      <c r="T940" t="e">
        <f>VLOOKUP(J940,Demand_calculation!$B$2:$AA$402,21,0)</f>
        <v>#N/A</v>
      </c>
      <c r="U940" t="e">
        <f>VLOOKUP(J940,Demand_calculation!$B$2:$AA$402,22,0)</f>
        <v>#N/A</v>
      </c>
      <c r="V940" t="e">
        <f>VLOOKUP(J940,Demand_calculation!$B$2:$AA$402,23,0)</f>
        <v>#N/A</v>
      </c>
      <c r="W940" t="e">
        <f>VLOOKUP(J940,Demand_calculation!$B$2:$AA$402,24,0)</f>
        <v>#N/A</v>
      </c>
      <c r="X940" t="e">
        <f>VLOOKUP(J940,Demand_calculation!$B$2:$AA$402,25,0)</f>
        <v>#N/A</v>
      </c>
      <c r="Y940" t="e">
        <f>VLOOKUP(J940,Demand_calculation!$B$2:$AA$402,26,0)</f>
        <v>#N/A</v>
      </c>
    </row>
    <row r="941" spans="1:25">
      <c r="A941">
        <v>9673</v>
      </c>
      <c r="B941">
        <v>304</v>
      </c>
      <c r="C941" t="str">
        <f t="shared" si="134"/>
        <v>n304</v>
      </c>
      <c r="D941" t="str">
        <f>VLOOKUP(A941,Demand_calculation!$A$2:$B$402,2,0)</f>
        <v>load298</v>
      </c>
      <c r="F941" t="s">
        <v>12881</v>
      </c>
      <c r="G941" t="s">
        <v>11696</v>
      </c>
      <c r="I941" t="s">
        <v>12881</v>
      </c>
      <c r="J941" t="s">
        <v>11696</v>
      </c>
      <c r="K941" t="e">
        <f>VLOOKUP(J941,Demand_calculation!$B$2:$M$402,12,0)</f>
        <v>#N/A</v>
      </c>
      <c r="L941" t="e">
        <f>VLOOKUP(J941,Demand_calculation!$B$2:$AA$402,13,0)</f>
        <v>#N/A</v>
      </c>
      <c r="M941" t="e">
        <f>VLOOKUP(J941,Demand_calculation!$B$2:$AA$402,14,0)</f>
        <v>#N/A</v>
      </c>
      <c r="N941" t="e">
        <f>VLOOKUP(J941,Demand_calculation!$B$2:$AA$402,15,0)</f>
        <v>#N/A</v>
      </c>
      <c r="O941" t="e">
        <f>VLOOKUP(J941,Demand_calculation!$B$2:$AA$402,16,0)</f>
        <v>#N/A</v>
      </c>
      <c r="P941" t="e">
        <f>VLOOKUP(J941,Demand_calculation!$B$2:$AA$402,17,0)</f>
        <v>#N/A</v>
      </c>
      <c r="Q941" t="e">
        <f>VLOOKUP(J941,Demand_calculation!$B$2:$AA$402,18,0)</f>
        <v>#N/A</v>
      </c>
      <c r="R941" t="e">
        <f>VLOOKUP(J941,Demand_calculation!$B$2:$AA$402,19,0)</f>
        <v>#N/A</v>
      </c>
      <c r="S941" t="e">
        <f>VLOOKUP(J941,Demand_calculation!$B$2:$AA$402,20,0)</f>
        <v>#N/A</v>
      </c>
      <c r="T941" t="e">
        <f>VLOOKUP(J941,Demand_calculation!$B$2:$AA$402,21,0)</f>
        <v>#N/A</v>
      </c>
      <c r="U941" t="e">
        <f>VLOOKUP(J941,Demand_calculation!$B$2:$AA$402,22,0)</f>
        <v>#N/A</v>
      </c>
      <c r="V941" t="e">
        <f>VLOOKUP(J941,Demand_calculation!$B$2:$AA$402,23,0)</f>
        <v>#N/A</v>
      </c>
      <c r="W941" t="e">
        <f>VLOOKUP(J941,Demand_calculation!$B$2:$AA$402,24,0)</f>
        <v>#N/A</v>
      </c>
      <c r="X941" t="e">
        <f>VLOOKUP(J941,Demand_calculation!$B$2:$AA$402,25,0)</f>
        <v>#N/A</v>
      </c>
      <c r="Y941" t="e">
        <f>VLOOKUP(J941,Demand_calculation!$B$2:$AA$402,26,0)</f>
        <v>#N/A</v>
      </c>
    </row>
    <row r="942" spans="1:25">
      <c r="A942">
        <v>9673</v>
      </c>
      <c r="B942">
        <v>335</v>
      </c>
      <c r="C942" t="str">
        <f t="shared" si="134"/>
        <v>n335</v>
      </c>
      <c r="D942" t="str">
        <f>VLOOKUP(A942,Demand_calculation!$A$2:$B$402,2,0)</f>
        <v>load298</v>
      </c>
      <c r="F942" t="s">
        <v>12881</v>
      </c>
      <c r="G942" t="s">
        <v>11698</v>
      </c>
      <c r="I942" t="s">
        <v>12881</v>
      </c>
      <c r="J942" t="s">
        <v>11698</v>
      </c>
      <c r="K942" t="e">
        <f>VLOOKUP(J942,Demand_calculation!$B$2:$M$402,12,0)</f>
        <v>#N/A</v>
      </c>
      <c r="L942" t="e">
        <f>VLOOKUP(J942,Demand_calculation!$B$2:$AA$402,13,0)</f>
        <v>#N/A</v>
      </c>
      <c r="M942" t="e">
        <f>VLOOKUP(J942,Demand_calculation!$B$2:$AA$402,14,0)</f>
        <v>#N/A</v>
      </c>
      <c r="N942" t="e">
        <f>VLOOKUP(J942,Demand_calculation!$B$2:$AA$402,15,0)</f>
        <v>#N/A</v>
      </c>
      <c r="O942" t="e">
        <f>VLOOKUP(J942,Demand_calculation!$B$2:$AA$402,16,0)</f>
        <v>#N/A</v>
      </c>
      <c r="P942" t="e">
        <f>VLOOKUP(J942,Demand_calculation!$B$2:$AA$402,17,0)</f>
        <v>#N/A</v>
      </c>
      <c r="Q942" t="e">
        <f>VLOOKUP(J942,Demand_calculation!$B$2:$AA$402,18,0)</f>
        <v>#N/A</v>
      </c>
      <c r="R942" t="e">
        <f>VLOOKUP(J942,Demand_calculation!$B$2:$AA$402,19,0)</f>
        <v>#N/A</v>
      </c>
      <c r="S942" t="e">
        <f>VLOOKUP(J942,Demand_calculation!$B$2:$AA$402,20,0)</f>
        <v>#N/A</v>
      </c>
      <c r="T942" t="e">
        <f>VLOOKUP(J942,Demand_calculation!$B$2:$AA$402,21,0)</f>
        <v>#N/A</v>
      </c>
      <c r="U942" t="e">
        <f>VLOOKUP(J942,Demand_calculation!$B$2:$AA$402,22,0)</f>
        <v>#N/A</v>
      </c>
      <c r="V942" t="e">
        <f>VLOOKUP(J942,Demand_calculation!$B$2:$AA$402,23,0)</f>
        <v>#N/A</v>
      </c>
      <c r="W942" t="e">
        <f>VLOOKUP(J942,Demand_calculation!$B$2:$AA$402,24,0)</f>
        <v>#N/A</v>
      </c>
      <c r="X942" t="e">
        <f>VLOOKUP(J942,Demand_calculation!$B$2:$AA$402,25,0)</f>
        <v>#N/A</v>
      </c>
      <c r="Y942" t="e">
        <f>VLOOKUP(J942,Demand_calculation!$B$2:$AA$402,26,0)</f>
        <v>#N/A</v>
      </c>
    </row>
    <row r="943" spans="1:25">
      <c r="A943">
        <v>9674</v>
      </c>
      <c r="B943">
        <v>335</v>
      </c>
      <c r="C943" t="str">
        <f t="shared" si="134"/>
        <v>n335</v>
      </c>
      <c r="D943" t="str">
        <f>VLOOKUP(A943,Demand_calculation!$A$2:$B$402,2,0)</f>
        <v>load299</v>
      </c>
      <c r="F943" t="s">
        <v>12701</v>
      </c>
      <c r="G943" t="s">
        <v>11897</v>
      </c>
      <c r="I943" t="s">
        <v>12701</v>
      </c>
      <c r="J943" t="s">
        <v>11897</v>
      </c>
      <c r="K943" t="e">
        <f>VLOOKUP(J943,Demand_calculation!$B$2:$M$402,12,0)</f>
        <v>#N/A</v>
      </c>
      <c r="L943" t="e">
        <f>VLOOKUP(J943,Demand_calculation!$B$2:$AA$402,13,0)</f>
        <v>#N/A</v>
      </c>
      <c r="M943" t="e">
        <f>VLOOKUP(J943,Demand_calculation!$B$2:$AA$402,14,0)</f>
        <v>#N/A</v>
      </c>
      <c r="N943" t="e">
        <f>VLOOKUP(J943,Demand_calculation!$B$2:$AA$402,15,0)</f>
        <v>#N/A</v>
      </c>
      <c r="O943" t="e">
        <f>VLOOKUP(J943,Demand_calculation!$B$2:$AA$402,16,0)</f>
        <v>#N/A</v>
      </c>
      <c r="P943" t="e">
        <f>VLOOKUP(J943,Demand_calculation!$B$2:$AA$402,17,0)</f>
        <v>#N/A</v>
      </c>
      <c r="Q943" t="e">
        <f>VLOOKUP(J943,Demand_calculation!$B$2:$AA$402,18,0)</f>
        <v>#N/A</v>
      </c>
      <c r="R943" t="e">
        <f>VLOOKUP(J943,Demand_calculation!$B$2:$AA$402,19,0)</f>
        <v>#N/A</v>
      </c>
      <c r="S943" t="e">
        <f>VLOOKUP(J943,Demand_calculation!$B$2:$AA$402,20,0)</f>
        <v>#N/A</v>
      </c>
      <c r="T943" t="e">
        <f>VLOOKUP(J943,Demand_calculation!$B$2:$AA$402,21,0)</f>
        <v>#N/A</v>
      </c>
      <c r="U943" t="e">
        <f>VLOOKUP(J943,Demand_calculation!$B$2:$AA$402,22,0)</f>
        <v>#N/A</v>
      </c>
      <c r="V943" t="e">
        <f>VLOOKUP(J943,Demand_calculation!$B$2:$AA$402,23,0)</f>
        <v>#N/A</v>
      </c>
      <c r="W943" t="e">
        <f>VLOOKUP(J943,Demand_calculation!$B$2:$AA$402,24,0)</f>
        <v>#N/A</v>
      </c>
      <c r="X943" t="e">
        <f>VLOOKUP(J943,Demand_calculation!$B$2:$AA$402,25,0)</f>
        <v>#N/A</v>
      </c>
      <c r="Y943" t="e">
        <f>VLOOKUP(J943,Demand_calculation!$B$2:$AA$402,26,0)</f>
        <v>#N/A</v>
      </c>
    </row>
    <row r="944" spans="1:25">
      <c r="A944">
        <v>9674</v>
      </c>
      <c r="B944">
        <v>383</v>
      </c>
      <c r="C944" t="str">
        <f t="shared" si="134"/>
        <v>n383</v>
      </c>
      <c r="D944" t="str">
        <f>VLOOKUP(A944,Demand_calculation!$A$2:$B$402,2,0)</f>
        <v>load299</v>
      </c>
      <c r="F944" t="s">
        <v>12579</v>
      </c>
      <c r="G944" t="s">
        <v>11894</v>
      </c>
      <c r="I944" t="s">
        <v>12579</v>
      </c>
      <c r="J944" t="s">
        <v>11894</v>
      </c>
      <c r="K944" t="e">
        <f>VLOOKUP(J944,Demand_calculation!$B$2:$M$402,12,0)</f>
        <v>#N/A</v>
      </c>
      <c r="L944" t="e">
        <f>VLOOKUP(J944,Demand_calculation!$B$2:$AA$402,13,0)</f>
        <v>#N/A</v>
      </c>
      <c r="M944" t="e">
        <f>VLOOKUP(J944,Demand_calculation!$B$2:$AA$402,14,0)</f>
        <v>#N/A</v>
      </c>
      <c r="N944" t="e">
        <f>VLOOKUP(J944,Demand_calculation!$B$2:$AA$402,15,0)</f>
        <v>#N/A</v>
      </c>
      <c r="O944" t="e">
        <f>VLOOKUP(J944,Demand_calculation!$B$2:$AA$402,16,0)</f>
        <v>#N/A</v>
      </c>
      <c r="P944" t="e">
        <f>VLOOKUP(J944,Demand_calculation!$B$2:$AA$402,17,0)</f>
        <v>#N/A</v>
      </c>
      <c r="Q944" t="e">
        <f>VLOOKUP(J944,Demand_calculation!$B$2:$AA$402,18,0)</f>
        <v>#N/A</v>
      </c>
      <c r="R944" t="e">
        <f>VLOOKUP(J944,Demand_calculation!$B$2:$AA$402,19,0)</f>
        <v>#N/A</v>
      </c>
      <c r="S944" t="e">
        <f>VLOOKUP(J944,Demand_calculation!$B$2:$AA$402,20,0)</f>
        <v>#N/A</v>
      </c>
      <c r="T944" t="e">
        <f>VLOOKUP(J944,Demand_calculation!$B$2:$AA$402,21,0)</f>
        <v>#N/A</v>
      </c>
      <c r="U944" t="e">
        <f>VLOOKUP(J944,Demand_calculation!$B$2:$AA$402,22,0)</f>
        <v>#N/A</v>
      </c>
      <c r="V944" t="e">
        <f>VLOOKUP(J944,Demand_calculation!$B$2:$AA$402,23,0)</f>
        <v>#N/A</v>
      </c>
      <c r="W944" t="e">
        <f>VLOOKUP(J944,Demand_calculation!$B$2:$AA$402,24,0)</f>
        <v>#N/A</v>
      </c>
      <c r="X944" t="e">
        <f>VLOOKUP(J944,Demand_calculation!$B$2:$AA$402,25,0)</f>
        <v>#N/A</v>
      </c>
      <c r="Y944" t="e">
        <f>VLOOKUP(J944,Demand_calculation!$B$2:$AA$402,26,0)</f>
        <v>#N/A</v>
      </c>
    </row>
    <row r="945" spans="1:25">
      <c r="A945">
        <v>9675</v>
      </c>
      <c r="B945">
        <v>308</v>
      </c>
      <c r="C945" t="str">
        <f t="shared" si="134"/>
        <v>n308</v>
      </c>
      <c r="D945" t="str">
        <f>VLOOKUP(A945,Demand_calculation!$A$2:$B$402,2,0)</f>
        <v>load300</v>
      </c>
      <c r="F945" t="s">
        <v>12579</v>
      </c>
      <c r="G945" t="s">
        <v>11895</v>
      </c>
      <c r="I945" t="s">
        <v>12579</v>
      </c>
      <c r="J945" t="s">
        <v>11895</v>
      </c>
      <c r="K945" t="e">
        <f>VLOOKUP(J945,Demand_calculation!$B$2:$M$402,12,0)</f>
        <v>#N/A</v>
      </c>
      <c r="L945" t="e">
        <f>VLOOKUP(J945,Demand_calculation!$B$2:$AA$402,13,0)</f>
        <v>#N/A</v>
      </c>
      <c r="M945" t="e">
        <f>VLOOKUP(J945,Demand_calculation!$B$2:$AA$402,14,0)</f>
        <v>#N/A</v>
      </c>
      <c r="N945" t="e">
        <f>VLOOKUP(J945,Demand_calculation!$B$2:$AA$402,15,0)</f>
        <v>#N/A</v>
      </c>
      <c r="O945" t="e">
        <f>VLOOKUP(J945,Demand_calculation!$B$2:$AA$402,16,0)</f>
        <v>#N/A</v>
      </c>
      <c r="P945" t="e">
        <f>VLOOKUP(J945,Demand_calculation!$B$2:$AA$402,17,0)</f>
        <v>#N/A</v>
      </c>
      <c r="Q945" t="e">
        <f>VLOOKUP(J945,Demand_calculation!$B$2:$AA$402,18,0)</f>
        <v>#N/A</v>
      </c>
      <c r="R945" t="e">
        <f>VLOOKUP(J945,Demand_calculation!$B$2:$AA$402,19,0)</f>
        <v>#N/A</v>
      </c>
      <c r="S945" t="e">
        <f>VLOOKUP(J945,Demand_calculation!$B$2:$AA$402,20,0)</f>
        <v>#N/A</v>
      </c>
      <c r="T945" t="e">
        <f>VLOOKUP(J945,Demand_calculation!$B$2:$AA$402,21,0)</f>
        <v>#N/A</v>
      </c>
      <c r="U945" t="e">
        <f>VLOOKUP(J945,Demand_calculation!$B$2:$AA$402,22,0)</f>
        <v>#N/A</v>
      </c>
      <c r="V945" t="e">
        <f>VLOOKUP(J945,Demand_calculation!$B$2:$AA$402,23,0)</f>
        <v>#N/A</v>
      </c>
      <c r="W945" t="e">
        <f>VLOOKUP(J945,Demand_calculation!$B$2:$AA$402,24,0)</f>
        <v>#N/A</v>
      </c>
      <c r="X945" t="e">
        <f>VLOOKUP(J945,Demand_calculation!$B$2:$AA$402,25,0)</f>
        <v>#N/A</v>
      </c>
      <c r="Y945" t="e">
        <f>VLOOKUP(J945,Demand_calculation!$B$2:$AA$402,26,0)</f>
        <v>#N/A</v>
      </c>
    </row>
    <row r="946" spans="1:25">
      <c r="A946">
        <v>9675</v>
      </c>
      <c r="B946">
        <v>382</v>
      </c>
      <c r="C946" t="str">
        <f t="shared" si="134"/>
        <v>n382</v>
      </c>
      <c r="D946" t="str">
        <f>VLOOKUP(A946,Demand_calculation!$A$2:$B$402,2,0)</f>
        <v>load300</v>
      </c>
      <c r="F946" t="s">
        <v>12815</v>
      </c>
      <c r="G946" t="s">
        <v>11691</v>
      </c>
      <c r="I946" t="s">
        <v>12815</v>
      </c>
      <c r="J946" t="s">
        <v>11691</v>
      </c>
      <c r="K946" t="e">
        <f>VLOOKUP(J946,Demand_calculation!$B$2:$M$402,12,0)</f>
        <v>#N/A</v>
      </c>
      <c r="L946" t="e">
        <f>VLOOKUP(J946,Demand_calculation!$B$2:$AA$402,13,0)</f>
        <v>#N/A</v>
      </c>
      <c r="M946" t="e">
        <f>VLOOKUP(J946,Demand_calculation!$B$2:$AA$402,14,0)</f>
        <v>#N/A</v>
      </c>
      <c r="N946" t="e">
        <f>VLOOKUP(J946,Demand_calculation!$B$2:$AA$402,15,0)</f>
        <v>#N/A</v>
      </c>
      <c r="O946" t="e">
        <f>VLOOKUP(J946,Demand_calculation!$B$2:$AA$402,16,0)</f>
        <v>#N/A</v>
      </c>
      <c r="P946" t="e">
        <f>VLOOKUP(J946,Demand_calculation!$B$2:$AA$402,17,0)</f>
        <v>#N/A</v>
      </c>
      <c r="Q946" t="e">
        <f>VLOOKUP(J946,Demand_calculation!$B$2:$AA$402,18,0)</f>
        <v>#N/A</v>
      </c>
      <c r="R946" t="e">
        <f>VLOOKUP(J946,Demand_calculation!$B$2:$AA$402,19,0)</f>
        <v>#N/A</v>
      </c>
      <c r="S946" t="e">
        <f>VLOOKUP(J946,Demand_calculation!$B$2:$AA$402,20,0)</f>
        <v>#N/A</v>
      </c>
      <c r="T946" t="e">
        <f>VLOOKUP(J946,Demand_calculation!$B$2:$AA$402,21,0)</f>
        <v>#N/A</v>
      </c>
      <c r="U946" t="e">
        <f>VLOOKUP(J946,Demand_calculation!$B$2:$AA$402,22,0)</f>
        <v>#N/A</v>
      </c>
      <c r="V946" t="e">
        <f>VLOOKUP(J946,Demand_calculation!$B$2:$AA$402,23,0)</f>
        <v>#N/A</v>
      </c>
      <c r="W946" t="e">
        <f>VLOOKUP(J946,Demand_calculation!$B$2:$AA$402,24,0)</f>
        <v>#N/A</v>
      </c>
      <c r="X946" t="e">
        <f>VLOOKUP(J946,Demand_calculation!$B$2:$AA$402,25,0)</f>
        <v>#N/A</v>
      </c>
      <c r="Y946" t="e">
        <f>VLOOKUP(J946,Demand_calculation!$B$2:$AA$402,26,0)</f>
        <v>#N/A</v>
      </c>
    </row>
    <row r="947" spans="1:25">
      <c r="A947">
        <v>9676</v>
      </c>
      <c r="B947">
        <v>309</v>
      </c>
      <c r="C947" t="str">
        <f t="shared" si="134"/>
        <v>n309</v>
      </c>
      <c r="D947" t="str">
        <f>VLOOKUP(A947,Demand_calculation!$A$2:$B$402,2,0)</f>
        <v>load301</v>
      </c>
      <c r="F947" t="s">
        <v>12815</v>
      </c>
      <c r="G947" t="s">
        <v>11686</v>
      </c>
      <c r="I947" t="s">
        <v>12815</v>
      </c>
      <c r="J947" t="s">
        <v>11686</v>
      </c>
      <c r="K947" t="e">
        <f>VLOOKUP(J947,Demand_calculation!$B$2:$M$402,12,0)</f>
        <v>#N/A</v>
      </c>
      <c r="L947" t="e">
        <f>VLOOKUP(J947,Demand_calculation!$B$2:$AA$402,13,0)</f>
        <v>#N/A</v>
      </c>
      <c r="M947" t="e">
        <f>VLOOKUP(J947,Demand_calculation!$B$2:$AA$402,14,0)</f>
        <v>#N/A</v>
      </c>
      <c r="N947" t="e">
        <f>VLOOKUP(J947,Demand_calculation!$B$2:$AA$402,15,0)</f>
        <v>#N/A</v>
      </c>
      <c r="O947" t="e">
        <f>VLOOKUP(J947,Demand_calculation!$B$2:$AA$402,16,0)</f>
        <v>#N/A</v>
      </c>
      <c r="P947" t="e">
        <f>VLOOKUP(J947,Demand_calculation!$B$2:$AA$402,17,0)</f>
        <v>#N/A</v>
      </c>
      <c r="Q947" t="e">
        <f>VLOOKUP(J947,Demand_calculation!$B$2:$AA$402,18,0)</f>
        <v>#N/A</v>
      </c>
      <c r="R947" t="e">
        <f>VLOOKUP(J947,Demand_calculation!$B$2:$AA$402,19,0)</f>
        <v>#N/A</v>
      </c>
      <c r="S947" t="e">
        <f>VLOOKUP(J947,Demand_calculation!$B$2:$AA$402,20,0)</f>
        <v>#N/A</v>
      </c>
      <c r="T947" t="e">
        <f>VLOOKUP(J947,Demand_calculation!$B$2:$AA$402,21,0)</f>
        <v>#N/A</v>
      </c>
      <c r="U947" t="e">
        <f>VLOOKUP(J947,Demand_calculation!$B$2:$AA$402,22,0)</f>
        <v>#N/A</v>
      </c>
      <c r="V947" t="e">
        <f>VLOOKUP(J947,Demand_calculation!$B$2:$AA$402,23,0)</f>
        <v>#N/A</v>
      </c>
      <c r="W947" t="e">
        <f>VLOOKUP(J947,Demand_calculation!$B$2:$AA$402,24,0)</f>
        <v>#N/A</v>
      </c>
      <c r="X947" t="e">
        <f>VLOOKUP(J947,Demand_calculation!$B$2:$AA$402,25,0)</f>
        <v>#N/A</v>
      </c>
      <c r="Y947" t="e">
        <f>VLOOKUP(J947,Demand_calculation!$B$2:$AA$402,26,0)</f>
        <v>#N/A</v>
      </c>
    </row>
    <row r="948" spans="1:25">
      <c r="A948">
        <v>9676</v>
      </c>
      <c r="B948">
        <v>385</v>
      </c>
      <c r="C948" t="str">
        <f t="shared" si="134"/>
        <v>n385</v>
      </c>
      <c r="D948" t="str">
        <f>VLOOKUP(A948,Demand_calculation!$A$2:$B$402,2,0)</f>
        <v>load301</v>
      </c>
      <c r="F948" t="s">
        <v>12815</v>
      </c>
      <c r="G948" t="s">
        <v>12033</v>
      </c>
      <c r="I948" t="s">
        <v>12815</v>
      </c>
      <c r="J948" t="s">
        <v>12033</v>
      </c>
      <c r="K948" t="e">
        <f>VLOOKUP(J948,Demand_calculation!$B$2:$M$402,12,0)</f>
        <v>#N/A</v>
      </c>
      <c r="L948" t="e">
        <f>VLOOKUP(J948,Demand_calculation!$B$2:$AA$402,13,0)</f>
        <v>#N/A</v>
      </c>
      <c r="M948" t="e">
        <f>VLOOKUP(J948,Demand_calculation!$B$2:$AA$402,14,0)</f>
        <v>#N/A</v>
      </c>
      <c r="N948" t="e">
        <f>VLOOKUP(J948,Demand_calculation!$B$2:$AA$402,15,0)</f>
        <v>#N/A</v>
      </c>
      <c r="O948" t="e">
        <f>VLOOKUP(J948,Demand_calculation!$B$2:$AA$402,16,0)</f>
        <v>#N/A</v>
      </c>
      <c r="P948" t="e">
        <f>VLOOKUP(J948,Demand_calculation!$B$2:$AA$402,17,0)</f>
        <v>#N/A</v>
      </c>
      <c r="Q948" t="e">
        <f>VLOOKUP(J948,Demand_calculation!$B$2:$AA$402,18,0)</f>
        <v>#N/A</v>
      </c>
      <c r="R948" t="e">
        <f>VLOOKUP(J948,Demand_calculation!$B$2:$AA$402,19,0)</f>
        <v>#N/A</v>
      </c>
      <c r="S948" t="e">
        <f>VLOOKUP(J948,Demand_calculation!$B$2:$AA$402,20,0)</f>
        <v>#N/A</v>
      </c>
      <c r="T948" t="e">
        <f>VLOOKUP(J948,Demand_calculation!$B$2:$AA$402,21,0)</f>
        <v>#N/A</v>
      </c>
      <c r="U948" t="e">
        <f>VLOOKUP(J948,Demand_calculation!$B$2:$AA$402,22,0)</f>
        <v>#N/A</v>
      </c>
      <c r="V948" t="e">
        <f>VLOOKUP(J948,Demand_calculation!$B$2:$AA$402,23,0)</f>
        <v>#N/A</v>
      </c>
      <c r="W948" t="e">
        <f>VLOOKUP(J948,Demand_calculation!$B$2:$AA$402,24,0)</f>
        <v>#N/A</v>
      </c>
      <c r="X948" t="e">
        <f>VLOOKUP(J948,Demand_calculation!$B$2:$AA$402,25,0)</f>
        <v>#N/A</v>
      </c>
      <c r="Y948" t="e">
        <f>VLOOKUP(J948,Demand_calculation!$B$2:$AA$402,26,0)</f>
        <v>#N/A</v>
      </c>
    </row>
    <row r="949" spans="1:25">
      <c r="A949">
        <v>9676</v>
      </c>
      <c r="B949">
        <v>389</v>
      </c>
      <c r="C949" t="str">
        <f t="shared" si="134"/>
        <v>n389</v>
      </c>
      <c r="D949" t="str">
        <f>VLOOKUP(A949,Demand_calculation!$A$2:$B$402,2,0)</f>
        <v>load301</v>
      </c>
      <c r="F949" t="s">
        <v>12815</v>
      </c>
      <c r="G949" t="s">
        <v>12035</v>
      </c>
      <c r="I949" t="s">
        <v>12815</v>
      </c>
      <c r="J949" t="s">
        <v>12035</v>
      </c>
      <c r="K949" t="e">
        <f>VLOOKUP(J949,Demand_calculation!$B$2:$M$402,12,0)</f>
        <v>#N/A</v>
      </c>
      <c r="L949" t="e">
        <f>VLOOKUP(J949,Demand_calculation!$B$2:$AA$402,13,0)</f>
        <v>#N/A</v>
      </c>
      <c r="M949" t="e">
        <f>VLOOKUP(J949,Demand_calculation!$B$2:$AA$402,14,0)</f>
        <v>#N/A</v>
      </c>
      <c r="N949" t="e">
        <f>VLOOKUP(J949,Demand_calculation!$B$2:$AA$402,15,0)</f>
        <v>#N/A</v>
      </c>
      <c r="O949" t="e">
        <f>VLOOKUP(J949,Demand_calculation!$B$2:$AA$402,16,0)</f>
        <v>#N/A</v>
      </c>
      <c r="P949" t="e">
        <f>VLOOKUP(J949,Demand_calculation!$B$2:$AA$402,17,0)</f>
        <v>#N/A</v>
      </c>
      <c r="Q949" t="e">
        <f>VLOOKUP(J949,Demand_calculation!$B$2:$AA$402,18,0)</f>
        <v>#N/A</v>
      </c>
      <c r="R949" t="e">
        <f>VLOOKUP(J949,Demand_calculation!$B$2:$AA$402,19,0)</f>
        <v>#N/A</v>
      </c>
      <c r="S949" t="e">
        <f>VLOOKUP(J949,Demand_calculation!$B$2:$AA$402,20,0)</f>
        <v>#N/A</v>
      </c>
      <c r="T949" t="e">
        <f>VLOOKUP(J949,Demand_calculation!$B$2:$AA$402,21,0)</f>
        <v>#N/A</v>
      </c>
      <c r="U949" t="e">
        <f>VLOOKUP(J949,Demand_calculation!$B$2:$AA$402,22,0)</f>
        <v>#N/A</v>
      </c>
      <c r="V949" t="e">
        <f>VLOOKUP(J949,Demand_calculation!$B$2:$AA$402,23,0)</f>
        <v>#N/A</v>
      </c>
      <c r="W949" t="e">
        <f>VLOOKUP(J949,Demand_calculation!$B$2:$AA$402,24,0)</f>
        <v>#N/A</v>
      </c>
      <c r="X949" t="e">
        <f>VLOOKUP(J949,Demand_calculation!$B$2:$AA$402,25,0)</f>
        <v>#N/A</v>
      </c>
      <c r="Y949" t="e">
        <f>VLOOKUP(J949,Demand_calculation!$B$2:$AA$402,26,0)</f>
        <v>#N/A</v>
      </c>
    </row>
    <row r="950" spans="1:25">
      <c r="A950">
        <v>9676</v>
      </c>
      <c r="B950">
        <v>339</v>
      </c>
      <c r="C950" t="str">
        <f t="shared" si="134"/>
        <v>n339</v>
      </c>
      <c r="D950" t="str">
        <f>VLOOKUP(A950,Demand_calculation!$A$2:$B$402,2,0)</f>
        <v>load301</v>
      </c>
      <c r="F950" t="s">
        <v>12854</v>
      </c>
      <c r="G950" t="s">
        <v>11863</v>
      </c>
      <c r="I950" t="s">
        <v>12854</v>
      </c>
      <c r="J950" t="s">
        <v>11863</v>
      </c>
      <c r="K950" t="e">
        <f>VLOOKUP(J950,Demand_calculation!$B$2:$M$402,12,0)</f>
        <v>#N/A</v>
      </c>
      <c r="L950" t="e">
        <f>VLOOKUP(J950,Demand_calculation!$B$2:$AA$402,13,0)</f>
        <v>#N/A</v>
      </c>
      <c r="M950" t="e">
        <f>VLOOKUP(J950,Demand_calculation!$B$2:$AA$402,14,0)</f>
        <v>#N/A</v>
      </c>
      <c r="N950" t="e">
        <f>VLOOKUP(J950,Demand_calculation!$B$2:$AA$402,15,0)</f>
        <v>#N/A</v>
      </c>
      <c r="O950" t="e">
        <f>VLOOKUP(J950,Demand_calculation!$B$2:$AA$402,16,0)</f>
        <v>#N/A</v>
      </c>
      <c r="P950" t="e">
        <f>VLOOKUP(J950,Demand_calculation!$B$2:$AA$402,17,0)</f>
        <v>#N/A</v>
      </c>
      <c r="Q950" t="e">
        <f>VLOOKUP(J950,Demand_calculation!$B$2:$AA$402,18,0)</f>
        <v>#N/A</v>
      </c>
      <c r="R950" t="e">
        <f>VLOOKUP(J950,Demand_calculation!$B$2:$AA$402,19,0)</f>
        <v>#N/A</v>
      </c>
      <c r="S950" t="e">
        <f>VLOOKUP(J950,Demand_calculation!$B$2:$AA$402,20,0)</f>
        <v>#N/A</v>
      </c>
      <c r="T950" t="e">
        <f>VLOOKUP(J950,Demand_calculation!$B$2:$AA$402,21,0)</f>
        <v>#N/A</v>
      </c>
      <c r="U950" t="e">
        <f>VLOOKUP(J950,Demand_calculation!$B$2:$AA$402,22,0)</f>
        <v>#N/A</v>
      </c>
      <c r="V950" t="e">
        <f>VLOOKUP(J950,Demand_calculation!$B$2:$AA$402,23,0)</f>
        <v>#N/A</v>
      </c>
      <c r="W950" t="e">
        <f>VLOOKUP(J950,Demand_calculation!$B$2:$AA$402,24,0)</f>
        <v>#N/A</v>
      </c>
      <c r="X950" t="e">
        <f>VLOOKUP(J950,Demand_calculation!$B$2:$AA$402,25,0)</f>
        <v>#N/A</v>
      </c>
      <c r="Y950" t="e">
        <f>VLOOKUP(J950,Demand_calculation!$B$2:$AA$402,26,0)</f>
        <v>#N/A</v>
      </c>
    </row>
    <row r="951" spans="1:25">
      <c r="A951">
        <v>9677</v>
      </c>
      <c r="B951">
        <v>382</v>
      </c>
      <c r="C951" t="str">
        <f t="shared" si="134"/>
        <v>n382</v>
      </c>
      <c r="D951" t="str">
        <f>VLOOKUP(A951,Demand_calculation!$A$2:$B$402,2,0)</f>
        <v>load302</v>
      </c>
      <c r="F951" t="s">
        <v>12854</v>
      </c>
      <c r="G951" t="s">
        <v>11867</v>
      </c>
      <c r="I951" t="s">
        <v>12854</v>
      </c>
      <c r="J951" t="s">
        <v>11867</v>
      </c>
      <c r="K951" t="e">
        <f>VLOOKUP(J951,Demand_calculation!$B$2:$M$402,12,0)</f>
        <v>#N/A</v>
      </c>
      <c r="L951" t="e">
        <f>VLOOKUP(J951,Demand_calculation!$B$2:$AA$402,13,0)</f>
        <v>#N/A</v>
      </c>
      <c r="M951" t="e">
        <f>VLOOKUP(J951,Demand_calculation!$B$2:$AA$402,14,0)</f>
        <v>#N/A</v>
      </c>
      <c r="N951" t="e">
        <f>VLOOKUP(J951,Demand_calculation!$B$2:$AA$402,15,0)</f>
        <v>#N/A</v>
      </c>
      <c r="O951" t="e">
        <f>VLOOKUP(J951,Demand_calculation!$B$2:$AA$402,16,0)</f>
        <v>#N/A</v>
      </c>
      <c r="P951" t="e">
        <f>VLOOKUP(J951,Demand_calculation!$B$2:$AA$402,17,0)</f>
        <v>#N/A</v>
      </c>
      <c r="Q951" t="e">
        <f>VLOOKUP(J951,Demand_calculation!$B$2:$AA$402,18,0)</f>
        <v>#N/A</v>
      </c>
      <c r="R951" t="e">
        <f>VLOOKUP(J951,Demand_calculation!$B$2:$AA$402,19,0)</f>
        <v>#N/A</v>
      </c>
      <c r="S951" t="e">
        <f>VLOOKUP(J951,Demand_calculation!$B$2:$AA$402,20,0)</f>
        <v>#N/A</v>
      </c>
      <c r="T951" t="e">
        <f>VLOOKUP(J951,Demand_calculation!$B$2:$AA$402,21,0)</f>
        <v>#N/A</v>
      </c>
      <c r="U951" t="e">
        <f>VLOOKUP(J951,Demand_calculation!$B$2:$AA$402,22,0)</f>
        <v>#N/A</v>
      </c>
      <c r="V951" t="e">
        <f>VLOOKUP(J951,Demand_calculation!$B$2:$AA$402,23,0)</f>
        <v>#N/A</v>
      </c>
      <c r="W951" t="e">
        <f>VLOOKUP(J951,Demand_calculation!$B$2:$AA$402,24,0)</f>
        <v>#N/A</v>
      </c>
      <c r="X951" t="e">
        <f>VLOOKUP(J951,Demand_calculation!$B$2:$AA$402,25,0)</f>
        <v>#N/A</v>
      </c>
      <c r="Y951" t="e">
        <f>VLOOKUP(J951,Demand_calculation!$B$2:$AA$402,26,0)</f>
        <v>#N/A</v>
      </c>
    </row>
    <row r="952" spans="1:25">
      <c r="A952">
        <v>9677</v>
      </c>
      <c r="B952">
        <v>389</v>
      </c>
      <c r="C952" t="str">
        <f t="shared" si="134"/>
        <v>n389</v>
      </c>
      <c r="D952" t="str">
        <f>VLOOKUP(A952,Demand_calculation!$A$2:$B$402,2,0)</f>
        <v>load302</v>
      </c>
      <c r="F952" t="s">
        <v>12854</v>
      </c>
      <c r="G952" t="s">
        <v>11868</v>
      </c>
      <c r="I952" t="s">
        <v>12854</v>
      </c>
      <c r="J952" t="s">
        <v>11868</v>
      </c>
      <c r="K952" t="e">
        <f>VLOOKUP(J952,Demand_calculation!$B$2:$M$402,12,0)</f>
        <v>#N/A</v>
      </c>
      <c r="L952" t="e">
        <f>VLOOKUP(J952,Demand_calculation!$B$2:$AA$402,13,0)</f>
        <v>#N/A</v>
      </c>
      <c r="M952" t="e">
        <f>VLOOKUP(J952,Demand_calculation!$B$2:$AA$402,14,0)</f>
        <v>#N/A</v>
      </c>
      <c r="N952" t="e">
        <f>VLOOKUP(J952,Demand_calculation!$B$2:$AA$402,15,0)</f>
        <v>#N/A</v>
      </c>
      <c r="O952" t="e">
        <f>VLOOKUP(J952,Demand_calculation!$B$2:$AA$402,16,0)</f>
        <v>#N/A</v>
      </c>
      <c r="P952" t="e">
        <f>VLOOKUP(J952,Demand_calculation!$B$2:$AA$402,17,0)</f>
        <v>#N/A</v>
      </c>
      <c r="Q952" t="e">
        <f>VLOOKUP(J952,Demand_calculation!$B$2:$AA$402,18,0)</f>
        <v>#N/A</v>
      </c>
      <c r="R952" t="e">
        <f>VLOOKUP(J952,Demand_calculation!$B$2:$AA$402,19,0)</f>
        <v>#N/A</v>
      </c>
      <c r="S952" t="e">
        <f>VLOOKUP(J952,Demand_calculation!$B$2:$AA$402,20,0)</f>
        <v>#N/A</v>
      </c>
      <c r="T952" t="e">
        <f>VLOOKUP(J952,Demand_calculation!$B$2:$AA$402,21,0)</f>
        <v>#N/A</v>
      </c>
      <c r="U952" t="e">
        <f>VLOOKUP(J952,Demand_calculation!$B$2:$AA$402,22,0)</f>
        <v>#N/A</v>
      </c>
      <c r="V952" t="e">
        <f>VLOOKUP(J952,Demand_calculation!$B$2:$AA$402,23,0)</f>
        <v>#N/A</v>
      </c>
      <c r="W952" t="e">
        <f>VLOOKUP(J952,Demand_calculation!$B$2:$AA$402,24,0)</f>
        <v>#N/A</v>
      </c>
      <c r="X952" t="e">
        <f>VLOOKUP(J952,Demand_calculation!$B$2:$AA$402,25,0)</f>
        <v>#N/A</v>
      </c>
      <c r="Y952" t="e">
        <f>VLOOKUP(J952,Demand_calculation!$B$2:$AA$402,26,0)</f>
        <v>#N/A</v>
      </c>
    </row>
    <row r="953" spans="1:25">
      <c r="A953">
        <v>9677</v>
      </c>
      <c r="B953">
        <v>304</v>
      </c>
      <c r="C953" t="str">
        <f t="shared" si="134"/>
        <v>n304</v>
      </c>
      <c r="D953" t="str">
        <f>VLOOKUP(A953,Demand_calculation!$A$2:$B$402,2,0)</f>
        <v>load302</v>
      </c>
      <c r="F953" t="s">
        <v>12575</v>
      </c>
      <c r="G953" t="s">
        <v>11721</v>
      </c>
      <c r="I953" t="s">
        <v>12575</v>
      </c>
      <c r="J953" t="s">
        <v>11721</v>
      </c>
      <c r="K953" t="e">
        <f>VLOOKUP(J953,Demand_calculation!$B$2:$M$402,12,0)</f>
        <v>#N/A</v>
      </c>
      <c r="L953" t="e">
        <f>VLOOKUP(J953,Demand_calculation!$B$2:$AA$402,13,0)</f>
        <v>#N/A</v>
      </c>
      <c r="M953" t="e">
        <f>VLOOKUP(J953,Demand_calculation!$B$2:$AA$402,14,0)</f>
        <v>#N/A</v>
      </c>
      <c r="N953" t="e">
        <f>VLOOKUP(J953,Demand_calculation!$B$2:$AA$402,15,0)</f>
        <v>#N/A</v>
      </c>
      <c r="O953" t="e">
        <f>VLOOKUP(J953,Demand_calculation!$B$2:$AA$402,16,0)</f>
        <v>#N/A</v>
      </c>
      <c r="P953" t="e">
        <f>VLOOKUP(J953,Demand_calculation!$B$2:$AA$402,17,0)</f>
        <v>#N/A</v>
      </c>
      <c r="Q953" t="e">
        <f>VLOOKUP(J953,Demand_calculation!$B$2:$AA$402,18,0)</f>
        <v>#N/A</v>
      </c>
      <c r="R953" t="e">
        <f>VLOOKUP(J953,Demand_calculation!$B$2:$AA$402,19,0)</f>
        <v>#N/A</v>
      </c>
      <c r="S953" t="e">
        <f>VLOOKUP(J953,Demand_calculation!$B$2:$AA$402,20,0)</f>
        <v>#N/A</v>
      </c>
      <c r="T953" t="e">
        <f>VLOOKUP(J953,Demand_calculation!$B$2:$AA$402,21,0)</f>
        <v>#N/A</v>
      </c>
      <c r="U953" t="e">
        <f>VLOOKUP(J953,Demand_calculation!$B$2:$AA$402,22,0)</f>
        <v>#N/A</v>
      </c>
      <c r="V953" t="e">
        <f>VLOOKUP(J953,Demand_calculation!$B$2:$AA$402,23,0)</f>
        <v>#N/A</v>
      </c>
      <c r="W953" t="e">
        <f>VLOOKUP(J953,Demand_calculation!$B$2:$AA$402,24,0)</f>
        <v>#N/A</v>
      </c>
      <c r="X953" t="e">
        <f>VLOOKUP(J953,Demand_calculation!$B$2:$AA$402,25,0)</f>
        <v>#N/A</v>
      </c>
      <c r="Y953" t="e">
        <f>VLOOKUP(J953,Demand_calculation!$B$2:$AA$402,26,0)</f>
        <v>#N/A</v>
      </c>
    </row>
    <row r="954" spans="1:25">
      <c r="A954">
        <v>9678</v>
      </c>
      <c r="B954">
        <v>308</v>
      </c>
      <c r="C954" t="str">
        <f t="shared" si="134"/>
        <v>n308</v>
      </c>
      <c r="D954" t="str">
        <f>VLOOKUP(A954,Demand_calculation!$A$2:$B$402,2,0)</f>
        <v>load303</v>
      </c>
      <c r="F954" t="s">
        <v>12575</v>
      </c>
      <c r="G954" t="s">
        <v>12022</v>
      </c>
      <c r="I954" t="s">
        <v>12575</v>
      </c>
      <c r="J954" t="s">
        <v>12022</v>
      </c>
      <c r="K954" t="e">
        <f>VLOOKUP(J954,Demand_calculation!$B$2:$M$402,12,0)</f>
        <v>#N/A</v>
      </c>
      <c r="L954" t="e">
        <f>VLOOKUP(J954,Demand_calculation!$B$2:$AA$402,13,0)</f>
        <v>#N/A</v>
      </c>
      <c r="M954" t="e">
        <f>VLOOKUP(J954,Demand_calculation!$B$2:$AA$402,14,0)</f>
        <v>#N/A</v>
      </c>
      <c r="N954" t="e">
        <f>VLOOKUP(J954,Demand_calculation!$B$2:$AA$402,15,0)</f>
        <v>#N/A</v>
      </c>
      <c r="O954" t="e">
        <f>VLOOKUP(J954,Demand_calculation!$B$2:$AA$402,16,0)</f>
        <v>#N/A</v>
      </c>
      <c r="P954" t="e">
        <f>VLOOKUP(J954,Demand_calculation!$B$2:$AA$402,17,0)</f>
        <v>#N/A</v>
      </c>
      <c r="Q954" t="e">
        <f>VLOOKUP(J954,Demand_calculation!$B$2:$AA$402,18,0)</f>
        <v>#N/A</v>
      </c>
      <c r="R954" t="e">
        <f>VLOOKUP(J954,Demand_calculation!$B$2:$AA$402,19,0)</f>
        <v>#N/A</v>
      </c>
      <c r="S954" t="e">
        <f>VLOOKUP(J954,Demand_calculation!$B$2:$AA$402,20,0)</f>
        <v>#N/A</v>
      </c>
      <c r="T954" t="e">
        <f>VLOOKUP(J954,Demand_calculation!$B$2:$AA$402,21,0)</f>
        <v>#N/A</v>
      </c>
      <c r="U954" t="e">
        <f>VLOOKUP(J954,Demand_calculation!$B$2:$AA$402,22,0)</f>
        <v>#N/A</v>
      </c>
      <c r="V954" t="e">
        <f>VLOOKUP(J954,Demand_calculation!$B$2:$AA$402,23,0)</f>
        <v>#N/A</v>
      </c>
      <c r="W954" t="e">
        <f>VLOOKUP(J954,Demand_calculation!$B$2:$AA$402,24,0)</f>
        <v>#N/A</v>
      </c>
      <c r="X954" t="e">
        <f>VLOOKUP(J954,Demand_calculation!$B$2:$AA$402,25,0)</f>
        <v>#N/A</v>
      </c>
      <c r="Y954" t="e">
        <f>VLOOKUP(J954,Demand_calculation!$B$2:$AA$402,26,0)</f>
        <v>#N/A</v>
      </c>
    </row>
    <row r="955" spans="1:25">
      <c r="A955">
        <v>9678</v>
      </c>
      <c r="B955">
        <v>383</v>
      </c>
      <c r="C955" t="str">
        <f t="shared" si="134"/>
        <v>n383</v>
      </c>
      <c r="D955" t="str">
        <f>VLOOKUP(A955,Demand_calculation!$A$2:$B$402,2,0)</f>
        <v>load303</v>
      </c>
      <c r="F955" t="s">
        <v>12575</v>
      </c>
      <c r="G955" t="s">
        <v>12024</v>
      </c>
      <c r="I955" t="s">
        <v>12575</v>
      </c>
      <c r="J955" t="s">
        <v>12024</v>
      </c>
      <c r="K955" t="e">
        <f>VLOOKUP(J955,Demand_calculation!$B$2:$M$402,12,0)</f>
        <v>#N/A</v>
      </c>
      <c r="L955" t="e">
        <f>VLOOKUP(J955,Demand_calculation!$B$2:$AA$402,13,0)</f>
        <v>#N/A</v>
      </c>
      <c r="M955" t="e">
        <f>VLOOKUP(J955,Demand_calculation!$B$2:$AA$402,14,0)</f>
        <v>#N/A</v>
      </c>
      <c r="N955" t="e">
        <f>VLOOKUP(J955,Demand_calculation!$B$2:$AA$402,15,0)</f>
        <v>#N/A</v>
      </c>
      <c r="O955" t="e">
        <f>VLOOKUP(J955,Demand_calculation!$B$2:$AA$402,16,0)</f>
        <v>#N/A</v>
      </c>
      <c r="P955" t="e">
        <f>VLOOKUP(J955,Demand_calculation!$B$2:$AA$402,17,0)</f>
        <v>#N/A</v>
      </c>
      <c r="Q955" t="e">
        <f>VLOOKUP(J955,Demand_calculation!$B$2:$AA$402,18,0)</f>
        <v>#N/A</v>
      </c>
      <c r="R955" t="e">
        <f>VLOOKUP(J955,Demand_calculation!$B$2:$AA$402,19,0)</f>
        <v>#N/A</v>
      </c>
      <c r="S955" t="e">
        <f>VLOOKUP(J955,Demand_calculation!$B$2:$AA$402,20,0)</f>
        <v>#N/A</v>
      </c>
      <c r="T955" t="e">
        <f>VLOOKUP(J955,Demand_calculation!$B$2:$AA$402,21,0)</f>
        <v>#N/A</v>
      </c>
      <c r="U955" t="e">
        <f>VLOOKUP(J955,Demand_calculation!$B$2:$AA$402,22,0)</f>
        <v>#N/A</v>
      </c>
      <c r="V955" t="e">
        <f>VLOOKUP(J955,Demand_calculation!$B$2:$AA$402,23,0)</f>
        <v>#N/A</v>
      </c>
      <c r="W955" t="e">
        <f>VLOOKUP(J955,Demand_calculation!$B$2:$AA$402,24,0)</f>
        <v>#N/A</v>
      </c>
      <c r="X955" t="e">
        <f>VLOOKUP(J955,Demand_calculation!$B$2:$AA$402,25,0)</f>
        <v>#N/A</v>
      </c>
      <c r="Y955" t="e">
        <f>VLOOKUP(J955,Demand_calculation!$B$2:$AA$402,26,0)</f>
        <v>#N/A</v>
      </c>
    </row>
    <row r="956" spans="1:25">
      <c r="A956">
        <v>9678</v>
      </c>
      <c r="B956">
        <v>382</v>
      </c>
      <c r="C956" t="str">
        <f t="shared" si="134"/>
        <v>n382</v>
      </c>
      <c r="D956" t="str">
        <f>VLOOKUP(A956,Demand_calculation!$A$2:$B$402,2,0)</f>
        <v>load303</v>
      </c>
      <c r="F956" t="s">
        <v>12575</v>
      </c>
      <c r="G956" t="s">
        <v>12035</v>
      </c>
      <c r="I956" t="s">
        <v>12575</v>
      </c>
      <c r="J956" t="s">
        <v>12035</v>
      </c>
      <c r="K956" t="e">
        <f>VLOOKUP(J956,Demand_calculation!$B$2:$M$402,12,0)</f>
        <v>#N/A</v>
      </c>
      <c r="L956" t="e">
        <f>VLOOKUP(J956,Demand_calculation!$B$2:$AA$402,13,0)</f>
        <v>#N/A</v>
      </c>
      <c r="M956" t="e">
        <f>VLOOKUP(J956,Demand_calculation!$B$2:$AA$402,14,0)</f>
        <v>#N/A</v>
      </c>
      <c r="N956" t="e">
        <f>VLOOKUP(J956,Demand_calculation!$B$2:$AA$402,15,0)</f>
        <v>#N/A</v>
      </c>
      <c r="O956" t="e">
        <f>VLOOKUP(J956,Demand_calculation!$B$2:$AA$402,16,0)</f>
        <v>#N/A</v>
      </c>
      <c r="P956" t="e">
        <f>VLOOKUP(J956,Demand_calculation!$B$2:$AA$402,17,0)</f>
        <v>#N/A</v>
      </c>
      <c r="Q956" t="e">
        <f>VLOOKUP(J956,Demand_calculation!$B$2:$AA$402,18,0)</f>
        <v>#N/A</v>
      </c>
      <c r="R956" t="e">
        <f>VLOOKUP(J956,Demand_calculation!$B$2:$AA$402,19,0)</f>
        <v>#N/A</v>
      </c>
      <c r="S956" t="e">
        <f>VLOOKUP(J956,Demand_calculation!$B$2:$AA$402,20,0)</f>
        <v>#N/A</v>
      </c>
      <c r="T956" t="e">
        <f>VLOOKUP(J956,Demand_calculation!$B$2:$AA$402,21,0)</f>
        <v>#N/A</v>
      </c>
      <c r="U956" t="e">
        <f>VLOOKUP(J956,Demand_calculation!$B$2:$AA$402,22,0)</f>
        <v>#N/A</v>
      </c>
      <c r="V956" t="e">
        <f>VLOOKUP(J956,Demand_calculation!$B$2:$AA$402,23,0)</f>
        <v>#N/A</v>
      </c>
      <c r="W956" t="e">
        <f>VLOOKUP(J956,Demand_calculation!$B$2:$AA$402,24,0)</f>
        <v>#N/A</v>
      </c>
      <c r="X956" t="e">
        <f>VLOOKUP(J956,Demand_calculation!$B$2:$AA$402,25,0)</f>
        <v>#N/A</v>
      </c>
      <c r="Y956" t="e">
        <f>VLOOKUP(J956,Demand_calculation!$B$2:$AA$402,26,0)</f>
        <v>#N/A</v>
      </c>
    </row>
    <row r="957" spans="1:25">
      <c r="A957">
        <v>9679</v>
      </c>
      <c r="B957">
        <v>389</v>
      </c>
      <c r="C957" t="str">
        <f t="shared" si="134"/>
        <v>n389</v>
      </c>
      <c r="D957" t="str">
        <f>VLOOKUP(A957,Demand_calculation!$A$2:$B$402,2,0)</f>
        <v>load304</v>
      </c>
      <c r="F957" t="s">
        <v>12575</v>
      </c>
      <c r="G957" t="s">
        <v>12061</v>
      </c>
      <c r="I957" t="s">
        <v>12575</v>
      </c>
      <c r="J957" t="s">
        <v>12061</v>
      </c>
      <c r="K957" t="e">
        <f>VLOOKUP(J957,Demand_calculation!$B$2:$M$402,12,0)</f>
        <v>#N/A</v>
      </c>
      <c r="L957" t="e">
        <f>VLOOKUP(J957,Demand_calculation!$B$2:$AA$402,13,0)</f>
        <v>#N/A</v>
      </c>
      <c r="M957" t="e">
        <f>VLOOKUP(J957,Demand_calculation!$B$2:$AA$402,14,0)</f>
        <v>#N/A</v>
      </c>
      <c r="N957" t="e">
        <f>VLOOKUP(J957,Demand_calculation!$B$2:$AA$402,15,0)</f>
        <v>#N/A</v>
      </c>
      <c r="O957" t="e">
        <f>VLOOKUP(J957,Demand_calculation!$B$2:$AA$402,16,0)</f>
        <v>#N/A</v>
      </c>
      <c r="P957" t="e">
        <f>VLOOKUP(J957,Demand_calculation!$B$2:$AA$402,17,0)</f>
        <v>#N/A</v>
      </c>
      <c r="Q957" t="e">
        <f>VLOOKUP(J957,Demand_calculation!$B$2:$AA$402,18,0)</f>
        <v>#N/A</v>
      </c>
      <c r="R957" t="e">
        <f>VLOOKUP(J957,Demand_calculation!$B$2:$AA$402,19,0)</f>
        <v>#N/A</v>
      </c>
      <c r="S957" t="e">
        <f>VLOOKUP(J957,Demand_calculation!$B$2:$AA$402,20,0)</f>
        <v>#N/A</v>
      </c>
      <c r="T957" t="e">
        <f>VLOOKUP(J957,Demand_calculation!$B$2:$AA$402,21,0)</f>
        <v>#N/A</v>
      </c>
      <c r="U957" t="e">
        <f>VLOOKUP(J957,Demand_calculation!$B$2:$AA$402,22,0)</f>
        <v>#N/A</v>
      </c>
      <c r="V957" t="e">
        <f>VLOOKUP(J957,Demand_calculation!$B$2:$AA$402,23,0)</f>
        <v>#N/A</v>
      </c>
      <c r="W957" t="e">
        <f>VLOOKUP(J957,Demand_calculation!$B$2:$AA$402,24,0)</f>
        <v>#N/A</v>
      </c>
      <c r="X957" t="e">
        <f>VLOOKUP(J957,Demand_calculation!$B$2:$AA$402,25,0)</f>
        <v>#N/A</v>
      </c>
      <c r="Y957" t="e">
        <f>VLOOKUP(J957,Demand_calculation!$B$2:$AA$402,26,0)</f>
        <v>#N/A</v>
      </c>
    </row>
    <row r="958" spans="1:25">
      <c r="A958">
        <v>9679</v>
      </c>
      <c r="B958">
        <v>382</v>
      </c>
      <c r="C958" t="str">
        <f t="shared" si="134"/>
        <v>n382</v>
      </c>
      <c r="D958" t="str">
        <f>VLOOKUP(A958,Demand_calculation!$A$2:$B$402,2,0)</f>
        <v>load304</v>
      </c>
      <c r="F958" t="s">
        <v>12856</v>
      </c>
      <c r="G958" t="s">
        <v>11995</v>
      </c>
      <c r="I958" t="s">
        <v>12856</v>
      </c>
      <c r="J958" t="s">
        <v>11995</v>
      </c>
      <c r="K958" t="e">
        <f>VLOOKUP(J958,Demand_calculation!$B$2:$M$402,12,0)</f>
        <v>#N/A</v>
      </c>
      <c r="L958" t="e">
        <f>VLOOKUP(J958,Demand_calculation!$B$2:$AA$402,13,0)</f>
        <v>#N/A</v>
      </c>
      <c r="M958" t="e">
        <f>VLOOKUP(J958,Demand_calculation!$B$2:$AA$402,14,0)</f>
        <v>#N/A</v>
      </c>
      <c r="N958" t="e">
        <f>VLOOKUP(J958,Demand_calculation!$B$2:$AA$402,15,0)</f>
        <v>#N/A</v>
      </c>
      <c r="O958" t="e">
        <f>VLOOKUP(J958,Demand_calculation!$B$2:$AA$402,16,0)</f>
        <v>#N/A</v>
      </c>
      <c r="P958" t="e">
        <f>VLOOKUP(J958,Demand_calculation!$B$2:$AA$402,17,0)</f>
        <v>#N/A</v>
      </c>
      <c r="Q958" t="e">
        <f>VLOOKUP(J958,Demand_calculation!$B$2:$AA$402,18,0)</f>
        <v>#N/A</v>
      </c>
      <c r="R958" t="e">
        <f>VLOOKUP(J958,Demand_calculation!$B$2:$AA$402,19,0)</f>
        <v>#N/A</v>
      </c>
      <c r="S958" t="e">
        <f>VLOOKUP(J958,Demand_calculation!$B$2:$AA$402,20,0)</f>
        <v>#N/A</v>
      </c>
      <c r="T958" t="e">
        <f>VLOOKUP(J958,Demand_calculation!$B$2:$AA$402,21,0)</f>
        <v>#N/A</v>
      </c>
      <c r="U958" t="e">
        <f>VLOOKUP(J958,Demand_calculation!$B$2:$AA$402,22,0)</f>
        <v>#N/A</v>
      </c>
      <c r="V958" t="e">
        <f>VLOOKUP(J958,Demand_calculation!$B$2:$AA$402,23,0)</f>
        <v>#N/A</v>
      </c>
      <c r="W958" t="e">
        <f>VLOOKUP(J958,Demand_calculation!$B$2:$AA$402,24,0)</f>
        <v>#N/A</v>
      </c>
      <c r="X958" t="e">
        <f>VLOOKUP(J958,Demand_calculation!$B$2:$AA$402,25,0)</f>
        <v>#N/A</v>
      </c>
      <c r="Y958" t="e">
        <f>VLOOKUP(J958,Demand_calculation!$B$2:$AA$402,26,0)</f>
        <v>#N/A</v>
      </c>
    </row>
    <row r="959" spans="1:25">
      <c r="A959">
        <v>9679</v>
      </c>
      <c r="B959">
        <v>308</v>
      </c>
      <c r="C959" t="str">
        <f t="shared" si="134"/>
        <v>n308</v>
      </c>
      <c r="D959" t="str">
        <f>VLOOKUP(A959,Demand_calculation!$A$2:$B$402,2,0)</f>
        <v>load304</v>
      </c>
      <c r="F959" t="s">
        <v>12856</v>
      </c>
      <c r="G959" t="s">
        <v>12001</v>
      </c>
      <c r="I959" t="s">
        <v>12856</v>
      </c>
      <c r="J959" t="s">
        <v>12001</v>
      </c>
      <c r="K959" t="e">
        <f>VLOOKUP(J959,Demand_calculation!$B$2:$M$402,12,0)</f>
        <v>#N/A</v>
      </c>
      <c r="L959" t="e">
        <f>VLOOKUP(J959,Demand_calculation!$B$2:$AA$402,13,0)</f>
        <v>#N/A</v>
      </c>
      <c r="M959" t="e">
        <f>VLOOKUP(J959,Demand_calculation!$B$2:$AA$402,14,0)</f>
        <v>#N/A</v>
      </c>
      <c r="N959" t="e">
        <f>VLOOKUP(J959,Demand_calculation!$B$2:$AA$402,15,0)</f>
        <v>#N/A</v>
      </c>
      <c r="O959" t="e">
        <f>VLOOKUP(J959,Demand_calculation!$B$2:$AA$402,16,0)</f>
        <v>#N/A</v>
      </c>
      <c r="P959" t="e">
        <f>VLOOKUP(J959,Demand_calculation!$B$2:$AA$402,17,0)</f>
        <v>#N/A</v>
      </c>
      <c r="Q959" t="e">
        <f>VLOOKUP(J959,Demand_calculation!$B$2:$AA$402,18,0)</f>
        <v>#N/A</v>
      </c>
      <c r="R959" t="e">
        <f>VLOOKUP(J959,Demand_calculation!$B$2:$AA$402,19,0)</f>
        <v>#N/A</v>
      </c>
      <c r="S959" t="e">
        <f>VLOOKUP(J959,Demand_calculation!$B$2:$AA$402,20,0)</f>
        <v>#N/A</v>
      </c>
      <c r="T959" t="e">
        <f>VLOOKUP(J959,Demand_calculation!$B$2:$AA$402,21,0)</f>
        <v>#N/A</v>
      </c>
      <c r="U959" t="e">
        <f>VLOOKUP(J959,Demand_calculation!$B$2:$AA$402,22,0)</f>
        <v>#N/A</v>
      </c>
      <c r="V959" t="e">
        <f>VLOOKUP(J959,Demand_calculation!$B$2:$AA$402,23,0)</f>
        <v>#N/A</v>
      </c>
      <c r="W959" t="e">
        <f>VLOOKUP(J959,Demand_calculation!$B$2:$AA$402,24,0)</f>
        <v>#N/A</v>
      </c>
      <c r="X959" t="e">
        <f>VLOOKUP(J959,Demand_calculation!$B$2:$AA$402,25,0)</f>
        <v>#N/A</v>
      </c>
      <c r="Y959" t="e">
        <f>VLOOKUP(J959,Demand_calculation!$B$2:$AA$402,26,0)</f>
        <v>#N/A</v>
      </c>
    </row>
    <row r="960" spans="1:25">
      <c r="A960">
        <v>9679</v>
      </c>
      <c r="B960">
        <v>311</v>
      </c>
      <c r="C960" t="str">
        <f t="shared" si="134"/>
        <v>n311</v>
      </c>
      <c r="D960" t="str">
        <f>VLOOKUP(A960,Demand_calculation!$A$2:$B$402,2,0)</f>
        <v>load304</v>
      </c>
      <c r="F960" t="s">
        <v>12976</v>
      </c>
      <c r="G960" t="s">
        <v>11786</v>
      </c>
      <c r="I960" t="s">
        <v>12976</v>
      </c>
      <c r="J960" t="s">
        <v>11786</v>
      </c>
      <c r="K960" t="e">
        <f>VLOOKUP(J960,Demand_calculation!$B$2:$M$402,12,0)</f>
        <v>#N/A</v>
      </c>
      <c r="L960" t="e">
        <f>VLOOKUP(J960,Demand_calculation!$B$2:$AA$402,13,0)</f>
        <v>#N/A</v>
      </c>
      <c r="M960" t="e">
        <f>VLOOKUP(J960,Demand_calculation!$B$2:$AA$402,14,0)</f>
        <v>#N/A</v>
      </c>
      <c r="N960" t="e">
        <f>VLOOKUP(J960,Demand_calculation!$B$2:$AA$402,15,0)</f>
        <v>#N/A</v>
      </c>
      <c r="O960" t="e">
        <f>VLOOKUP(J960,Demand_calculation!$B$2:$AA$402,16,0)</f>
        <v>#N/A</v>
      </c>
      <c r="P960" t="e">
        <f>VLOOKUP(J960,Demand_calculation!$B$2:$AA$402,17,0)</f>
        <v>#N/A</v>
      </c>
      <c r="Q960" t="e">
        <f>VLOOKUP(J960,Demand_calculation!$B$2:$AA$402,18,0)</f>
        <v>#N/A</v>
      </c>
      <c r="R960" t="e">
        <f>VLOOKUP(J960,Demand_calculation!$B$2:$AA$402,19,0)</f>
        <v>#N/A</v>
      </c>
      <c r="S960" t="e">
        <f>VLOOKUP(J960,Demand_calculation!$B$2:$AA$402,20,0)</f>
        <v>#N/A</v>
      </c>
      <c r="T960" t="e">
        <f>VLOOKUP(J960,Demand_calculation!$B$2:$AA$402,21,0)</f>
        <v>#N/A</v>
      </c>
      <c r="U960" t="e">
        <f>VLOOKUP(J960,Demand_calculation!$B$2:$AA$402,22,0)</f>
        <v>#N/A</v>
      </c>
      <c r="V960" t="e">
        <f>VLOOKUP(J960,Demand_calculation!$B$2:$AA$402,23,0)</f>
        <v>#N/A</v>
      </c>
      <c r="W960" t="e">
        <f>VLOOKUP(J960,Demand_calculation!$B$2:$AA$402,24,0)</f>
        <v>#N/A</v>
      </c>
      <c r="X960" t="e">
        <f>VLOOKUP(J960,Demand_calculation!$B$2:$AA$402,25,0)</f>
        <v>#N/A</v>
      </c>
      <c r="Y960" t="e">
        <f>VLOOKUP(J960,Demand_calculation!$B$2:$AA$402,26,0)</f>
        <v>#N/A</v>
      </c>
    </row>
    <row r="961" spans="1:25">
      <c r="A961">
        <v>9761</v>
      </c>
      <c r="B961">
        <v>316</v>
      </c>
      <c r="C961" t="str">
        <f t="shared" si="134"/>
        <v>n316</v>
      </c>
      <c r="D961" t="str">
        <f>VLOOKUP(A961,Demand_calculation!$A$2:$B$402,2,0)</f>
        <v>load305</v>
      </c>
      <c r="F961" t="s">
        <v>12976</v>
      </c>
      <c r="G961" t="s">
        <v>11788</v>
      </c>
      <c r="I961" t="s">
        <v>12976</v>
      </c>
      <c r="J961" t="s">
        <v>11788</v>
      </c>
      <c r="K961" t="e">
        <f>VLOOKUP(J961,Demand_calculation!$B$2:$M$402,12,0)</f>
        <v>#N/A</v>
      </c>
      <c r="L961" t="e">
        <f>VLOOKUP(J961,Demand_calculation!$B$2:$AA$402,13,0)</f>
        <v>#N/A</v>
      </c>
      <c r="M961" t="e">
        <f>VLOOKUP(J961,Demand_calculation!$B$2:$AA$402,14,0)</f>
        <v>#N/A</v>
      </c>
      <c r="N961" t="e">
        <f>VLOOKUP(J961,Demand_calculation!$B$2:$AA$402,15,0)</f>
        <v>#N/A</v>
      </c>
      <c r="O961" t="e">
        <f>VLOOKUP(J961,Demand_calculation!$B$2:$AA$402,16,0)</f>
        <v>#N/A</v>
      </c>
      <c r="P961" t="e">
        <f>VLOOKUP(J961,Demand_calculation!$B$2:$AA$402,17,0)</f>
        <v>#N/A</v>
      </c>
      <c r="Q961" t="e">
        <f>VLOOKUP(J961,Demand_calculation!$B$2:$AA$402,18,0)</f>
        <v>#N/A</v>
      </c>
      <c r="R961" t="e">
        <f>VLOOKUP(J961,Demand_calculation!$B$2:$AA$402,19,0)</f>
        <v>#N/A</v>
      </c>
      <c r="S961" t="e">
        <f>VLOOKUP(J961,Demand_calculation!$B$2:$AA$402,20,0)</f>
        <v>#N/A</v>
      </c>
      <c r="T961" t="e">
        <f>VLOOKUP(J961,Demand_calculation!$B$2:$AA$402,21,0)</f>
        <v>#N/A</v>
      </c>
      <c r="U961" t="e">
        <f>VLOOKUP(J961,Demand_calculation!$B$2:$AA$402,22,0)</f>
        <v>#N/A</v>
      </c>
      <c r="V961" t="e">
        <f>VLOOKUP(J961,Demand_calculation!$B$2:$AA$402,23,0)</f>
        <v>#N/A</v>
      </c>
      <c r="W961" t="e">
        <f>VLOOKUP(J961,Demand_calculation!$B$2:$AA$402,24,0)</f>
        <v>#N/A</v>
      </c>
      <c r="X961" t="e">
        <f>VLOOKUP(J961,Demand_calculation!$B$2:$AA$402,25,0)</f>
        <v>#N/A</v>
      </c>
      <c r="Y961" t="e">
        <f>VLOOKUP(J961,Demand_calculation!$B$2:$AA$402,26,0)</f>
        <v>#N/A</v>
      </c>
    </row>
    <row r="962" spans="1:25">
      <c r="A962">
        <v>9762</v>
      </c>
      <c r="B962">
        <v>483</v>
      </c>
      <c r="C962" t="str">
        <f t="shared" si="134"/>
        <v>n483</v>
      </c>
      <c r="D962" t="str">
        <f>VLOOKUP(A962,Demand_calculation!$A$2:$B$402,2,0)</f>
        <v>load306</v>
      </c>
      <c r="F962" t="s">
        <v>12977</v>
      </c>
      <c r="G962" t="s">
        <v>11689</v>
      </c>
      <c r="I962" t="s">
        <v>12977</v>
      </c>
      <c r="J962" t="s">
        <v>11689</v>
      </c>
      <c r="K962" t="e">
        <f>VLOOKUP(J962,Demand_calculation!$B$2:$M$402,12,0)</f>
        <v>#N/A</v>
      </c>
      <c r="L962" t="e">
        <f>VLOOKUP(J962,Demand_calculation!$B$2:$AA$402,13,0)</f>
        <v>#N/A</v>
      </c>
      <c r="M962" t="e">
        <f>VLOOKUP(J962,Demand_calculation!$B$2:$AA$402,14,0)</f>
        <v>#N/A</v>
      </c>
      <c r="N962" t="e">
        <f>VLOOKUP(J962,Demand_calculation!$B$2:$AA$402,15,0)</f>
        <v>#N/A</v>
      </c>
      <c r="O962" t="e">
        <f>VLOOKUP(J962,Demand_calculation!$B$2:$AA$402,16,0)</f>
        <v>#N/A</v>
      </c>
      <c r="P962" t="e">
        <f>VLOOKUP(J962,Demand_calculation!$B$2:$AA$402,17,0)</f>
        <v>#N/A</v>
      </c>
      <c r="Q962" t="e">
        <f>VLOOKUP(J962,Demand_calculation!$B$2:$AA$402,18,0)</f>
        <v>#N/A</v>
      </c>
      <c r="R962" t="e">
        <f>VLOOKUP(J962,Demand_calculation!$B$2:$AA$402,19,0)</f>
        <v>#N/A</v>
      </c>
      <c r="S962" t="e">
        <f>VLOOKUP(J962,Demand_calculation!$B$2:$AA$402,20,0)</f>
        <v>#N/A</v>
      </c>
      <c r="T962" t="e">
        <f>VLOOKUP(J962,Demand_calculation!$B$2:$AA$402,21,0)</f>
        <v>#N/A</v>
      </c>
      <c r="U962" t="e">
        <f>VLOOKUP(J962,Demand_calculation!$B$2:$AA$402,22,0)</f>
        <v>#N/A</v>
      </c>
      <c r="V962" t="e">
        <f>VLOOKUP(J962,Demand_calculation!$B$2:$AA$402,23,0)</f>
        <v>#N/A</v>
      </c>
      <c r="W962" t="e">
        <f>VLOOKUP(J962,Demand_calculation!$B$2:$AA$402,24,0)</f>
        <v>#N/A</v>
      </c>
      <c r="X962" t="e">
        <f>VLOOKUP(J962,Demand_calculation!$B$2:$AA$402,25,0)</f>
        <v>#N/A</v>
      </c>
      <c r="Y962" t="e">
        <f>VLOOKUP(J962,Demand_calculation!$B$2:$AA$402,26,0)</f>
        <v>#N/A</v>
      </c>
    </row>
    <row r="963" spans="1:25">
      <c r="A963">
        <v>9763</v>
      </c>
      <c r="B963">
        <v>247</v>
      </c>
      <c r="C963" t="str">
        <f t="shared" ref="C963:C1026" si="135">"n"&amp;B963</f>
        <v>n247</v>
      </c>
      <c r="D963" t="str">
        <f>VLOOKUP(A963,Demand_calculation!$A$2:$B$402,2,0)</f>
        <v>load307</v>
      </c>
      <c r="F963" t="s">
        <v>12977</v>
      </c>
      <c r="G963" t="s">
        <v>11691</v>
      </c>
      <c r="I963" t="s">
        <v>12977</v>
      </c>
      <c r="J963" t="s">
        <v>11691</v>
      </c>
      <c r="K963" t="e">
        <f>VLOOKUP(J963,Demand_calculation!$B$2:$M$402,12,0)</f>
        <v>#N/A</v>
      </c>
      <c r="L963" t="e">
        <f>VLOOKUP(J963,Demand_calculation!$B$2:$AA$402,13,0)</f>
        <v>#N/A</v>
      </c>
      <c r="M963" t="e">
        <f>VLOOKUP(J963,Demand_calculation!$B$2:$AA$402,14,0)</f>
        <v>#N/A</v>
      </c>
      <c r="N963" t="e">
        <f>VLOOKUP(J963,Demand_calculation!$B$2:$AA$402,15,0)</f>
        <v>#N/A</v>
      </c>
      <c r="O963" t="e">
        <f>VLOOKUP(J963,Demand_calculation!$B$2:$AA$402,16,0)</f>
        <v>#N/A</v>
      </c>
      <c r="P963" t="e">
        <f>VLOOKUP(J963,Demand_calculation!$B$2:$AA$402,17,0)</f>
        <v>#N/A</v>
      </c>
      <c r="Q963" t="e">
        <f>VLOOKUP(J963,Demand_calculation!$B$2:$AA$402,18,0)</f>
        <v>#N/A</v>
      </c>
      <c r="R963" t="e">
        <f>VLOOKUP(J963,Demand_calculation!$B$2:$AA$402,19,0)</f>
        <v>#N/A</v>
      </c>
      <c r="S963" t="e">
        <f>VLOOKUP(J963,Demand_calculation!$B$2:$AA$402,20,0)</f>
        <v>#N/A</v>
      </c>
      <c r="T963" t="e">
        <f>VLOOKUP(J963,Demand_calculation!$B$2:$AA$402,21,0)</f>
        <v>#N/A</v>
      </c>
      <c r="U963" t="e">
        <f>VLOOKUP(J963,Demand_calculation!$B$2:$AA$402,22,0)</f>
        <v>#N/A</v>
      </c>
      <c r="V963" t="e">
        <f>VLOOKUP(J963,Demand_calculation!$B$2:$AA$402,23,0)</f>
        <v>#N/A</v>
      </c>
      <c r="W963" t="e">
        <f>VLOOKUP(J963,Demand_calculation!$B$2:$AA$402,24,0)</f>
        <v>#N/A</v>
      </c>
      <c r="X963" t="e">
        <f>VLOOKUP(J963,Demand_calculation!$B$2:$AA$402,25,0)</f>
        <v>#N/A</v>
      </c>
      <c r="Y963" t="e">
        <f>VLOOKUP(J963,Demand_calculation!$B$2:$AA$402,26,0)</f>
        <v>#N/A</v>
      </c>
    </row>
    <row r="964" spans="1:25">
      <c r="A964">
        <v>9764</v>
      </c>
      <c r="B964">
        <v>485</v>
      </c>
      <c r="C964" t="str">
        <f t="shared" si="135"/>
        <v>n485</v>
      </c>
      <c r="D964" t="str">
        <f>VLOOKUP(A964,Demand_calculation!$A$2:$B$402,2,0)</f>
        <v>load308</v>
      </c>
      <c r="F964" t="s">
        <v>12977</v>
      </c>
      <c r="G964" t="s">
        <v>11686</v>
      </c>
      <c r="I964" t="s">
        <v>12977</v>
      </c>
      <c r="J964" t="s">
        <v>11686</v>
      </c>
      <c r="K964" t="e">
        <f>VLOOKUP(J964,Demand_calculation!$B$2:$M$402,12,0)</f>
        <v>#N/A</v>
      </c>
      <c r="L964" t="e">
        <f>VLOOKUP(J964,Demand_calculation!$B$2:$AA$402,13,0)</f>
        <v>#N/A</v>
      </c>
      <c r="M964" t="e">
        <f>VLOOKUP(J964,Demand_calculation!$B$2:$AA$402,14,0)</f>
        <v>#N/A</v>
      </c>
      <c r="N964" t="e">
        <f>VLOOKUP(J964,Demand_calculation!$B$2:$AA$402,15,0)</f>
        <v>#N/A</v>
      </c>
      <c r="O964" t="e">
        <f>VLOOKUP(J964,Demand_calculation!$B$2:$AA$402,16,0)</f>
        <v>#N/A</v>
      </c>
      <c r="P964" t="e">
        <f>VLOOKUP(J964,Demand_calculation!$B$2:$AA$402,17,0)</f>
        <v>#N/A</v>
      </c>
      <c r="Q964" t="e">
        <f>VLOOKUP(J964,Demand_calculation!$B$2:$AA$402,18,0)</f>
        <v>#N/A</v>
      </c>
      <c r="R964" t="e">
        <f>VLOOKUP(J964,Demand_calculation!$B$2:$AA$402,19,0)</f>
        <v>#N/A</v>
      </c>
      <c r="S964" t="e">
        <f>VLOOKUP(J964,Demand_calculation!$B$2:$AA$402,20,0)</f>
        <v>#N/A</v>
      </c>
      <c r="T964" t="e">
        <f>VLOOKUP(J964,Demand_calculation!$B$2:$AA$402,21,0)</f>
        <v>#N/A</v>
      </c>
      <c r="U964" t="e">
        <f>VLOOKUP(J964,Demand_calculation!$B$2:$AA$402,22,0)</f>
        <v>#N/A</v>
      </c>
      <c r="V964" t="e">
        <f>VLOOKUP(J964,Demand_calculation!$B$2:$AA$402,23,0)</f>
        <v>#N/A</v>
      </c>
      <c r="W964" t="e">
        <f>VLOOKUP(J964,Demand_calculation!$B$2:$AA$402,24,0)</f>
        <v>#N/A</v>
      </c>
      <c r="X964" t="e">
        <f>VLOOKUP(J964,Demand_calculation!$B$2:$AA$402,25,0)</f>
        <v>#N/A</v>
      </c>
      <c r="Y964" t="e">
        <f>VLOOKUP(J964,Demand_calculation!$B$2:$AA$402,26,0)</f>
        <v>#N/A</v>
      </c>
    </row>
    <row r="965" spans="1:25">
      <c r="A965">
        <v>9771</v>
      </c>
      <c r="B965">
        <v>316</v>
      </c>
      <c r="C965" t="str">
        <f t="shared" si="135"/>
        <v>n316</v>
      </c>
      <c r="D965" t="str">
        <f>VLOOKUP(A965,Demand_calculation!$A$2:$B$402,2,0)</f>
        <v>load309</v>
      </c>
      <c r="F965" t="s">
        <v>12977</v>
      </c>
      <c r="G965" t="s">
        <v>11694</v>
      </c>
      <c r="I965" t="s">
        <v>12977</v>
      </c>
      <c r="J965" t="s">
        <v>11694</v>
      </c>
      <c r="K965" t="e">
        <f>VLOOKUP(J965,Demand_calculation!$B$2:$M$402,12,0)</f>
        <v>#N/A</v>
      </c>
      <c r="L965" t="e">
        <f>VLOOKUP(J965,Demand_calculation!$B$2:$AA$402,13,0)</f>
        <v>#N/A</v>
      </c>
      <c r="M965" t="e">
        <f>VLOOKUP(J965,Demand_calculation!$B$2:$AA$402,14,0)</f>
        <v>#N/A</v>
      </c>
      <c r="N965" t="e">
        <f>VLOOKUP(J965,Demand_calculation!$B$2:$AA$402,15,0)</f>
        <v>#N/A</v>
      </c>
      <c r="O965" t="e">
        <f>VLOOKUP(J965,Demand_calculation!$B$2:$AA$402,16,0)</f>
        <v>#N/A</v>
      </c>
      <c r="P965" t="e">
        <f>VLOOKUP(J965,Demand_calculation!$B$2:$AA$402,17,0)</f>
        <v>#N/A</v>
      </c>
      <c r="Q965" t="e">
        <f>VLOOKUP(J965,Demand_calculation!$B$2:$AA$402,18,0)</f>
        <v>#N/A</v>
      </c>
      <c r="R965" t="e">
        <f>VLOOKUP(J965,Demand_calculation!$B$2:$AA$402,19,0)</f>
        <v>#N/A</v>
      </c>
      <c r="S965" t="e">
        <f>VLOOKUP(J965,Demand_calculation!$B$2:$AA$402,20,0)</f>
        <v>#N/A</v>
      </c>
      <c r="T965" t="e">
        <f>VLOOKUP(J965,Demand_calculation!$B$2:$AA$402,21,0)</f>
        <v>#N/A</v>
      </c>
      <c r="U965" t="e">
        <f>VLOOKUP(J965,Demand_calculation!$B$2:$AA$402,22,0)</f>
        <v>#N/A</v>
      </c>
      <c r="V965" t="e">
        <f>VLOOKUP(J965,Demand_calculation!$B$2:$AA$402,23,0)</f>
        <v>#N/A</v>
      </c>
      <c r="W965" t="e">
        <f>VLOOKUP(J965,Demand_calculation!$B$2:$AA$402,24,0)</f>
        <v>#N/A</v>
      </c>
      <c r="X965" t="e">
        <f>VLOOKUP(J965,Demand_calculation!$B$2:$AA$402,25,0)</f>
        <v>#N/A</v>
      </c>
      <c r="Y965" t="e">
        <f>VLOOKUP(J965,Demand_calculation!$B$2:$AA$402,26,0)</f>
        <v>#N/A</v>
      </c>
    </row>
    <row r="966" spans="1:25">
      <c r="A966">
        <v>9771</v>
      </c>
      <c r="B966">
        <v>315</v>
      </c>
      <c r="C966" t="str">
        <f t="shared" si="135"/>
        <v>n315</v>
      </c>
      <c r="D966" t="str">
        <f>VLOOKUP(A966,Demand_calculation!$A$2:$B$402,2,0)</f>
        <v>load309</v>
      </c>
      <c r="F966" t="s">
        <v>12977</v>
      </c>
      <c r="G966" t="s">
        <v>11697</v>
      </c>
      <c r="I966" t="s">
        <v>12977</v>
      </c>
      <c r="J966" t="s">
        <v>11697</v>
      </c>
      <c r="K966" t="e">
        <f>VLOOKUP(J966,Demand_calculation!$B$2:$M$402,12,0)</f>
        <v>#N/A</v>
      </c>
      <c r="L966" t="e">
        <f>VLOOKUP(J966,Demand_calculation!$B$2:$AA$402,13,0)</f>
        <v>#N/A</v>
      </c>
      <c r="M966" t="e">
        <f>VLOOKUP(J966,Demand_calculation!$B$2:$AA$402,14,0)</f>
        <v>#N/A</v>
      </c>
      <c r="N966" t="e">
        <f>VLOOKUP(J966,Demand_calculation!$B$2:$AA$402,15,0)</f>
        <v>#N/A</v>
      </c>
      <c r="O966" t="e">
        <f>VLOOKUP(J966,Demand_calculation!$B$2:$AA$402,16,0)</f>
        <v>#N/A</v>
      </c>
      <c r="P966" t="e">
        <f>VLOOKUP(J966,Demand_calculation!$B$2:$AA$402,17,0)</f>
        <v>#N/A</v>
      </c>
      <c r="Q966" t="e">
        <f>VLOOKUP(J966,Demand_calculation!$B$2:$AA$402,18,0)</f>
        <v>#N/A</v>
      </c>
      <c r="R966" t="e">
        <f>VLOOKUP(J966,Demand_calculation!$B$2:$AA$402,19,0)</f>
        <v>#N/A</v>
      </c>
      <c r="S966" t="e">
        <f>VLOOKUP(J966,Demand_calculation!$B$2:$AA$402,20,0)</f>
        <v>#N/A</v>
      </c>
      <c r="T966" t="e">
        <f>VLOOKUP(J966,Demand_calculation!$B$2:$AA$402,21,0)</f>
        <v>#N/A</v>
      </c>
      <c r="U966" t="e">
        <f>VLOOKUP(J966,Demand_calculation!$B$2:$AA$402,22,0)</f>
        <v>#N/A</v>
      </c>
      <c r="V966" t="e">
        <f>VLOOKUP(J966,Demand_calculation!$B$2:$AA$402,23,0)</f>
        <v>#N/A</v>
      </c>
      <c r="W966" t="e">
        <f>VLOOKUP(J966,Demand_calculation!$B$2:$AA$402,24,0)</f>
        <v>#N/A</v>
      </c>
      <c r="X966" t="e">
        <f>VLOOKUP(J966,Demand_calculation!$B$2:$AA$402,25,0)</f>
        <v>#N/A</v>
      </c>
      <c r="Y966" t="e">
        <f>VLOOKUP(J966,Demand_calculation!$B$2:$AA$402,26,0)</f>
        <v>#N/A</v>
      </c>
    </row>
    <row r="967" spans="1:25">
      <c r="A967">
        <v>9771</v>
      </c>
      <c r="B967">
        <v>314</v>
      </c>
      <c r="C967" t="str">
        <f t="shared" si="135"/>
        <v>n314</v>
      </c>
      <c r="D967" t="str">
        <f>VLOOKUP(A967,Demand_calculation!$A$2:$B$402,2,0)</f>
        <v>load309</v>
      </c>
      <c r="F967" t="s">
        <v>12977</v>
      </c>
      <c r="G967" t="s">
        <v>11699</v>
      </c>
      <c r="I967" t="s">
        <v>12977</v>
      </c>
      <c r="J967" t="s">
        <v>11699</v>
      </c>
      <c r="K967" t="e">
        <f>VLOOKUP(J967,Demand_calculation!$B$2:$M$402,12,0)</f>
        <v>#N/A</v>
      </c>
      <c r="L967" t="e">
        <f>VLOOKUP(J967,Demand_calculation!$B$2:$AA$402,13,0)</f>
        <v>#N/A</v>
      </c>
      <c r="M967" t="e">
        <f>VLOOKUP(J967,Demand_calculation!$B$2:$AA$402,14,0)</f>
        <v>#N/A</v>
      </c>
      <c r="N967" t="e">
        <f>VLOOKUP(J967,Demand_calculation!$B$2:$AA$402,15,0)</f>
        <v>#N/A</v>
      </c>
      <c r="O967" t="e">
        <f>VLOOKUP(J967,Demand_calculation!$B$2:$AA$402,16,0)</f>
        <v>#N/A</v>
      </c>
      <c r="P967" t="e">
        <f>VLOOKUP(J967,Demand_calculation!$B$2:$AA$402,17,0)</f>
        <v>#N/A</v>
      </c>
      <c r="Q967" t="e">
        <f>VLOOKUP(J967,Demand_calculation!$B$2:$AA$402,18,0)</f>
        <v>#N/A</v>
      </c>
      <c r="R967" t="e">
        <f>VLOOKUP(J967,Demand_calculation!$B$2:$AA$402,19,0)</f>
        <v>#N/A</v>
      </c>
      <c r="S967" t="e">
        <f>VLOOKUP(J967,Demand_calculation!$B$2:$AA$402,20,0)</f>
        <v>#N/A</v>
      </c>
      <c r="T967" t="e">
        <f>VLOOKUP(J967,Demand_calculation!$B$2:$AA$402,21,0)</f>
        <v>#N/A</v>
      </c>
      <c r="U967" t="e">
        <f>VLOOKUP(J967,Demand_calculation!$B$2:$AA$402,22,0)</f>
        <v>#N/A</v>
      </c>
      <c r="V967" t="e">
        <f>VLOOKUP(J967,Demand_calculation!$B$2:$AA$402,23,0)</f>
        <v>#N/A</v>
      </c>
      <c r="W967" t="e">
        <f>VLOOKUP(J967,Demand_calculation!$B$2:$AA$402,24,0)</f>
        <v>#N/A</v>
      </c>
      <c r="X967" t="e">
        <f>VLOOKUP(J967,Demand_calculation!$B$2:$AA$402,25,0)</f>
        <v>#N/A</v>
      </c>
      <c r="Y967" t="e">
        <f>VLOOKUP(J967,Demand_calculation!$B$2:$AA$402,26,0)</f>
        <v>#N/A</v>
      </c>
    </row>
    <row r="968" spans="1:25">
      <c r="A968">
        <v>9771</v>
      </c>
      <c r="B968">
        <v>13</v>
      </c>
      <c r="C968" t="str">
        <f t="shared" si="135"/>
        <v>n13</v>
      </c>
      <c r="D968" t="str">
        <f>VLOOKUP(A968,Demand_calculation!$A$2:$B$402,2,0)</f>
        <v>load309</v>
      </c>
      <c r="F968" t="s">
        <v>12790</v>
      </c>
      <c r="G968" t="s">
        <v>11878</v>
      </c>
      <c r="I968" t="s">
        <v>12790</v>
      </c>
      <c r="J968" t="s">
        <v>11878</v>
      </c>
      <c r="K968" t="e">
        <f>VLOOKUP(J968,Demand_calculation!$B$2:$M$402,12,0)</f>
        <v>#N/A</v>
      </c>
      <c r="L968" t="e">
        <f>VLOOKUP(J968,Demand_calculation!$B$2:$AA$402,13,0)</f>
        <v>#N/A</v>
      </c>
      <c r="M968" t="e">
        <f>VLOOKUP(J968,Demand_calculation!$B$2:$AA$402,14,0)</f>
        <v>#N/A</v>
      </c>
      <c r="N968" t="e">
        <f>VLOOKUP(J968,Demand_calculation!$B$2:$AA$402,15,0)</f>
        <v>#N/A</v>
      </c>
      <c r="O968" t="e">
        <f>VLOOKUP(J968,Demand_calculation!$B$2:$AA$402,16,0)</f>
        <v>#N/A</v>
      </c>
      <c r="P968" t="e">
        <f>VLOOKUP(J968,Demand_calculation!$B$2:$AA$402,17,0)</f>
        <v>#N/A</v>
      </c>
      <c r="Q968" t="e">
        <f>VLOOKUP(J968,Demand_calculation!$B$2:$AA$402,18,0)</f>
        <v>#N/A</v>
      </c>
      <c r="R968" t="e">
        <f>VLOOKUP(J968,Demand_calculation!$B$2:$AA$402,19,0)</f>
        <v>#N/A</v>
      </c>
      <c r="S968" t="e">
        <f>VLOOKUP(J968,Demand_calculation!$B$2:$AA$402,20,0)</f>
        <v>#N/A</v>
      </c>
      <c r="T968" t="e">
        <f>VLOOKUP(J968,Demand_calculation!$B$2:$AA$402,21,0)</f>
        <v>#N/A</v>
      </c>
      <c r="U968" t="e">
        <f>VLOOKUP(J968,Demand_calculation!$B$2:$AA$402,22,0)</f>
        <v>#N/A</v>
      </c>
      <c r="V968" t="e">
        <f>VLOOKUP(J968,Demand_calculation!$B$2:$AA$402,23,0)</f>
        <v>#N/A</v>
      </c>
      <c r="W968" t="e">
        <f>VLOOKUP(J968,Demand_calculation!$B$2:$AA$402,24,0)</f>
        <v>#N/A</v>
      </c>
      <c r="X968" t="e">
        <f>VLOOKUP(J968,Demand_calculation!$B$2:$AA$402,25,0)</f>
        <v>#N/A</v>
      </c>
      <c r="Y968" t="e">
        <f>VLOOKUP(J968,Demand_calculation!$B$2:$AA$402,26,0)</f>
        <v>#N/A</v>
      </c>
    </row>
    <row r="969" spans="1:25">
      <c r="A969">
        <v>9772</v>
      </c>
      <c r="B969">
        <v>314</v>
      </c>
      <c r="C969" t="str">
        <f t="shared" si="135"/>
        <v>n314</v>
      </c>
      <c r="D969" t="str">
        <f>VLOOKUP(A969,Demand_calculation!$A$2:$B$402,2,0)</f>
        <v>load310</v>
      </c>
      <c r="F969" t="s">
        <v>12790</v>
      </c>
      <c r="G969" t="s">
        <v>11883</v>
      </c>
      <c r="I969" t="s">
        <v>12790</v>
      </c>
      <c r="J969" t="s">
        <v>11883</v>
      </c>
      <c r="K969" t="e">
        <f>VLOOKUP(J969,Demand_calculation!$B$2:$M$402,12,0)</f>
        <v>#N/A</v>
      </c>
      <c r="L969" t="e">
        <f>VLOOKUP(J969,Demand_calculation!$B$2:$AA$402,13,0)</f>
        <v>#N/A</v>
      </c>
      <c r="M969" t="e">
        <f>VLOOKUP(J969,Demand_calculation!$B$2:$AA$402,14,0)</f>
        <v>#N/A</v>
      </c>
      <c r="N969" t="e">
        <f>VLOOKUP(J969,Demand_calculation!$B$2:$AA$402,15,0)</f>
        <v>#N/A</v>
      </c>
      <c r="O969" t="e">
        <f>VLOOKUP(J969,Demand_calculation!$B$2:$AA$402,16,0)</f>
        <v>#N/A</v>
      </c>
      <c r="P969" t="e">
        <f>VLOOKUP(J969,Demand_calculation!$B$2:$AA$402,17,0)</f>
        <v>#N/A</v>
      </c>
      <c r="Q969" t="e">
        <f>VLOOKUP(J969,Demand_calculation!$B$2:$AA$402,18,0)</f>
        <v>#N/A</v>
      </c>
      <c r="R969" t="e">
        <f>VLOOKUP(J969,Demand_calculation!$B$2:$AA$402,19,0)</f>
        <v>#N/A</v>
      </c>
      <c r="S969" t="e">
        <f>VLOOKUP(J969,Demand_calculation!$B$2:$AA$402,20,0)</f>
        <v>#N/A</v>
      </c>
      <c r="T969" t="e">
        <f>VLOOKUP(J969,Demand_calculation!$B$2:$AA$402,21,0)</f>
        <v>#N/A</v>
      </c>
      <c r="U969" t="e">
        <f>VLOOKUP(J969,Demand_calculation!$B$2:$AA$402,22,0)</f>
        <v>#N/A</v>
      </c>
      <c r="V969" t="e">
        <f>VLOOKUP(J969,Demand_calculation!$B$2:$AA$402,23,0)</f>
        <v>#N/A</v>
      </c>
      <c r="W969" t="e">
        <f>VLOOKUP(J969,Demand_calculation!$B$2:$AA$402,24,0)</f>
        <v>#N/A</v>
      </c>
      <c r="X969" t="e">
        <f>VLOOKUP(J969,Demand_calculation!$B$2:$AA$402,25,0)</f>
        <v>#N/A</v>
      </c>
      <c r="Y969" t="e">
        <f>VLOOKUP(J969,Demand_calculation!$B$2:$AA$402,26,0)</f>
        <v>#N/A</v>
      </c>
    </row>
    <row r="970" spans="1:25">
      <c r="A970">
        <v>9772</v>
      </c>
      <c r="B970">
        <v>396</v>
      </c>
      <c r="C970" t="str">
        <f t="shared" si="135"/>
        <v>n396</v>
      </c>
      <c r="D970" t="str">
        <f>VLOOKUP(A970,Demand_calculation!$A$2:$B$402,2,0)</f>
        <v>load310</v>
      </c>
      <c r="F970" t="s">
        <v>12732</v>
      </c>
      <c r="G970" t="s">
        <v>11726</v>
      </c>
      <c r="I970" t="s">
        <v>12732</v>
      </c>
      <c r="J970" t="s">
        <v>11726</v>
      </c>
      <c r="K970" t="e">
        <f>VLOOKUP(J970,Demand_calculation!$B$2:$M$402,12,0)</f>
        <v>#N/A</v>
      </c>
      <c r="L970" t="e">
        <f>VLOOKUP(J970,Demand_calculation!$B$2:$AA$402,13,0)</f>
        <v>#N/A</v>
      </c>
      <c r="M970" t="e">
        <f>VLOOKUP(J970,Demand_calculation!$B$2:$AA$402,14,0)</f>
        <v>#N/A</v>
      </c>
      <c r="N970" t="e">
        <f>VLOOKUP(J970,Demand_calculation!$B$2:$AA$402,15,0)</f>
        <v>#N/A</v>
      </c>
      <c r="O970" t="e">
        <f>VLOOKUP(J970,Demand_calculation!$B$2:$AA$402,16,0)</f>
        <v>#N/A</v>
      </c>
      <c r="P970" t="e">
        <f>VLOOKUP(J970,Demand_calculation!$B$2:$AA$402,17,0)</f>
        <v>#N/A</v>
      </c>
      <c r="Q970" t="e">
        <f>VLOOKUP(J970,Demand_calculation!$B$2:$AA$402,18,0)</f>
        <v>#N/A</v>
      </c>
      <c r="R970" t="e">
        <f>VLOOKUP(J970,Demand_calculation!$B$2:$AA$402,19,0)</f>
        <v>#N/A</v>
      </c>
      <c r="S970" t="e">
        <f>VLOOKUP(J970,Demand_calculation!$B$2:$AA$402,20,0)</f>
        <v>#N/A</v>
      </c>
      <c r="T970" t="e">
        <f>VLOOKUP(J970,Demand_calculation!$B$2:$AA$402,21,0)</f>
        <v>#N/A</v>
      </c>
      <c r="U970" t="e">
        <f>VLOOKUP(J970,Demand_calculation!$B$2:$AA$402,22,0)</f>
        <v>#N/A</v>
      </c>
      <c r="V970" t="e">
        <f>VLOOKUP(J970,Demand_calculation!$B$2:$AA$402,23,0)</f>
        <v>#N/A</v>
      </c>
      <c r="W970" t="e">
        <f>VLOOKUP(J970,Demand_calculation!$B$2:$AA$402,24,0)</f>
        <v>#N/A</v>
      </c>
      <c r="X970" t="e">
        <f>VLOOKUP(J970,Demand_calculation!$B$2:$AA$402,25,0)</f>
        <v>#N/A</v>
      </c>
      <c r="Y970" t="e">
        <f>VLOOKUP(J970,Demand_calculation!$B$2:$AA$402,26,0)</f>
        <v>#N/A</v>
      </c>
    </row>
    <row r="971" spans="1:25">
      <c r="A971">
        <v>9772</v>
      </c>
      <c r="B971">
        <v>318</v>
      </c>
      <c r="C971" t="str">
        <f t="shared" si="135"/>
        <v>n318</v>
      </c>
      <c r="D971" t="str">
        <f>VLOOKUP(A971,Demand_calculation!$A$2:$B$402,2,0)</f>
        <v>load310</v>
      </c>
      <c r="F971" t="s">
        <v>12978</v>
      </c>
      <c r="G971" t="s">
        <v>11693</v>
      </c>
      <c r="I971" t="s">
        <v>12978</v>
      </c>
      <c r="J971" t="s">
        <v>11693</v>
      </c>
      <c r="K971" t="e">
        <f>VLOOKUP(J971,Demand_calculation!$B$2:$M$402,12,0)</f>
        <v>#N/A</v>
      </c>
      <c r="L971" t="e">
        <f>VLOOKUP(J971,Demand_calculation!$B$2:$AA$402,13,0)</f>
        <v>#N/A</v>
      </c>
      <c r="M971" t="e">
        <f>VLOOKUP(J971,Demand_calculation!$B$2:$AA$402,14,0)</f>
        <v>#N/A</v>
      </c>
      <c r="N971" t="e">
        <f>VLOOKUP(J971,Demand_calculation!$B$2:$AA$402,15,0)</f>
        <v>#N/A</v>
      </c>
      <c r="O971" t="e">
        <f>VLOOKUP(J971,Demand_calculation!$B$2:$AA$402,16,0)</f>
        <v>#N/A</v>
      </c>
      <c r="P971" t="e">
        <f>VLOOKUP(J971,Demand_calculation!$B$2:$AA$402,17,0)</f>
        <v>#N/A</v>
      </c>
      <c r="Q971" t="e">
        <f>VLOOKUP(J971,Demand_calculation!$B$2:$AA$402,18,0)</f>
        <v>#N/A</v>
      </c>
      <c r="R971" t="e">
        <f>VLOOKUP(J971,Demand_calculation!$B$2:$AA$402,19,0)</f>
        <v>#N/A</v>
      </c>
      <c r="S971" t="e">
        <f>VLOOKUP(J971,Demand_calculation!$B$2:$AA$402,20,0)</f>
        <v>#N/A</v>
      </c>
      <c r="T971" t="e">
        <f>VLOOKUP(J971,Demand_calculation!$B$2:$AA$402,21,0)</f>
        <v>#N/A</v>
      </c>
      <c r="U971" t="e">
        <f>VLOOKUP(J971,Demand_calculation!$B$2:$AA$402,22,0)</f>
        <v>#N/A</v>
      </c>
      <c r="V971" t="e">
        <f>VLOOKUP(J971,Demand_calculation!$B$2:$AA$402,23,0)</f>
        <v>#N/A</v>
      </c>
      <c r="W971" t="e">
        <f>VLOOKUP(J971,Demand_calculation!$B$2:$AA$402,24,0)</f>
        <v>#N/A</v>
      </c>
      <c r="X971" t="e">
        <f>VLOOKUP(J971,Demand_calculation!$B$2:$AA$402,25,0)</f>
        <v>#N/A</v>
      </c>
      <c r="Y971" t="e">
        <f>VLOOKUP(J971,Demand_calculation!$B$2:$AA$402,26,0)</f>
        <v>#N/A</v>
      </c>
    </row>
    <row r="972" spans="1:25">
      <c r="A972">
        <v>9772</v>
      </c>
      <c r="B972">
        <v>315</v>
      </c>
      <c r="C972" t="str">
        <f t="shared" si="135"/>
        <v>n315</v>
      </c>
      <c r="D972" t="str">
        <f>VLOOKUP(A972,Demand_calculation!$A$2:$B$402,2,0)</f>
        <v>load310</v>
      </c>
      <c r="F972" t="s">
        <v>12978</v>
      </c>
      <c r="G972" t="s">
        <v>11698</v>
      </c>
      <c r="I972" t="s">
        <v>12978</v>
      </c>
      <c r="J972" t="s">
        <v>11698</v>
      </c>
      <c r="K972" t="e">
        <f>VLOOKUP(J972,Demand_calculation!$B$2:$M$402,12,0)</f>
        <v>#N/A</v>
      </c>
      <c r="L972" t="e">
        <f>VLOOKUP(J972,Demand_calculation!$B$2:$AA$402,13,0)</f>
        <v>#N/A</v>
      </c>
      <c r="M972" t="e">
        <f>VLOOKUP(J972,Demand_calculation!$B$2:$AA$402,14,0)</f>
        <v>#N/A</v>
      </c>
      <c r="N972" t="e">
        <f>VLOOKUP(J972,Demand_calculation!$B$2:$AA$402,15,0)</f>
        <v>#N/A</v>
      </c>
      <c r="O972" t="e">
        <f>VLOOKUP(J972,Demand_calculation!$B$2:$AA$402,16,0)</f>
        <v>#N/A</v>
      </c>
      <c r="P972" t="e">
        <f>VLOOKUP(J972,Demand_calculation!$B$2:$AA$402,17,0)</f>
        <v>#N/A</v>
      </c>
      <c r="Q972" t="e">
        <f>VLOOKUP(J972,Demand_calculation!$B$2:$AA$402,18,0)</f>
        <v>#N/A</v>
      </c>
      <c r="R972" t="e">
        <f>VLOOKUP(J972,Demand_calculation!$B$2:$AA$402,19,0)</f>
        <v>#N/A</v>
      </c>
      <c r="S972" t="e">
        <f>VLOOKUP(J972,Demand_calculation!$B$2:$AA$402,20,0)</f>
        <v>#N/A</v>
      </c>
      <c r="T972" t="e">
        <f>VLOOKUP(J972,Demand_calculation!$B$2:$AA$402,21,0)</f>
        <v>#N/A</v>
      </c>
      <c r="U972" t="e">
        <f>VLOOKUP(J972,Demand_calculation!$B$2:$AA$402,22,0)</f>
        <v>#N/A</v>
      </c>
      <c r="V972" t="e">
        <f>VLOOKUP(J972,Demand_calculation!$B$2:$AA$402,23,0)</f>
        <v>#N/A</v>
      </c>
      <c r="W972" t="e">
        <f>VLOOKUP(J972,Demand_calculation!$B$2:$AA$402,24,0)</f>
        <v>#N/A</v>
      </c>
      <c r="X972" t="e">
        <f>VLOOKUP(J972,Demand_calculation!$B$2:$AA$402,25,0)</f>
        <v>#N/A</v>
      </c>
      <c r="Y972" t="e">
        <f>VLOOKUP(J972,Demand_calculation!$B$2:$AA$402,26,0)</f>
        <v>#N/A</v>
      </c>
    </row>
    <row r="973" spans="1:25">
      <c r="A973">
        <v>9772</v>
      </c>
      <c r="B973">
        <v>316</v>
      </c>
      <c r="C973" t="str">
        <f t="shared" si="135"/>
        <v>n316</v>
      </c>
      <c r="D973" t="str">
        <f>VLOOKUP(A973,Demand_calculation!$A$2:$B$402,2,0)</f>
        <v>load310</v>
      </c>
      <c r="F973" t="s">
        <v>12978</v>
      </c>
      <c r="G973" t="s">
        <v>11726</v>
      </c>
      <c r="I973" t="s">
        <v>12978</v>
      </c>
      <c r="J973" t="s">
        <v>11726</v>
      </c>
      <c r="K973" t="e">
        <f>VLOOKUP(J973,Demand_calculation!$B$2:$M$402,12,0)</f>
        <v>#N/A</v>
      </c>
      <c r="L973" t="e">
        <f>VLOOKUP(J973,Demand_calculation!$B$2:$AA$402,13,0)</f>
        <v>#N/A</v>
      </c>
      <c r="M973" t="e">
        <f>VLOOKUP(J973,Demand_calculation!$B$2:$AA$402,14,0)</f>
        <v>#N/A</v>
      </c>
      <c r="N973" t="e">
        <f>VLOOKUP(J973,Demand_calculation!$B$2:$AA$402,15,0)</f>
        <v>#N/A</v>
      </c>
      <c r="O973" t="e">
        <f>VLOOKUP(J973,Demand_calculation!$B$2:$AA$402,16,0)</f>
        <v>#N/A</v>
      </c>
      <c r="P973" t="e">
        <f>VLOOKUP(J973,Demand_calculation!$B$2:$AA$402,17,0)</f>
        <v>#N/A</v>
      </c>
      <c r="Q973" t="e">
        <f>VLOOKUP(J973,Demand_calculation!$B$2:$AA$402,18,0)</f>
        <v>#N/A</v>
      </c>
      <c r="R973" t="e">
        <f>VLOOKUP(J973,Demand_calculation!$B$2:$AA$402,19,0)</f>
        <v>#N/A</v>
      </c>
      <c r="S973" t="e">
        <f>VLOOKUP(J973,Demand_calculation!$B$2:$AA$402,20,0)</f>
        <v>#N/A</v>
      </c>
      <c r="T973" t="e">
        <f>VLOOKUP(J973,Demand_calculation!$B$2:$AA$402,21,0)</f>
        <v>#N/A</v>
      </c>
      <c r="U973" t="e">
        <f>VLOOKUP(J973,Demand_calculation!$B$2:$AA$402,22,0)</f>
        <v>#N/A</v>
      </c>
      <c r="V973" t="e">
        <f>VLOOKUP(J973,Demand_calculation!$B$2:$AA$402,23,0)</f>
        <v>#N/A</v>
      </c>
      <c r="W973" t="e">
        <f>VLOOKUP(J973,Demand_calculation!$B$2:$AA$402,24,0)</f>
        <v>#N/A</v>
      </c>
      <c r="X973" t="e">
        <f>VLOOKUP(J973,Demand_calculation!$B$2:$AA$402,25,0)</f>
        <v>#N/A</v>
      </c>
      <c r="Y973" t="e">
        <f>VLOOKUP(J973,Demand_calculation!$B$2:$AA$402,26,0)</f>
        <v>#N/A</v>
      </c>
    </row>
    <row r="974" spans="1:25">
      <c r="A974">
        <v>9772</v>
      </c>
      <c r="B974">
        <v>486</v>
      </c>
      <c r="C974" t="str">
        <f t="shared" si="135"/>
        <v>n486</v>
      </c>
      <c r="D974" t="str">
        <f>VLOOKUP(A974,Demand_calculation!$A$2:$B$402,2,0)</f>
        <v>load310</v>
      </c>
      <c r="F974" t="s">
        <v>12537</v>
      </c>
      <c r="G974" t="s">
        <v>11931</v>
      </c>
      <c r="I974" t="s">
        <v>12537</v>
      </c>
      <c r="J974" t="s">
        <v>11931</v>
      </c>
      <c r="K974" t="e">
        <f>VLOOKUP(J974,Demand_calculation!$B$2:$M$402,12,0)</f>
        <v>#N/A</v>
      </c>
      <c r="L974" t="e">
        <f>VLOOKUP(J974,Demand_calculation!$B$2:$AA$402,13,0)</f>
        <v>#N/A</v>
      </c>
      <c r="M974" t="e">
        <f>VLOOKUP(J974,Demand_calculation!$B$2:$AA$402,14,0)</f>
        <v>#N/A</v>
      </c>
      <c r="N974" t="e">
        <f>VLOOKUP(J974,Demand_calculation!$B$2:$AA$402,15,0)</f>
        <v>#N/A</v>
      </c>
      <c r="O974" t="e">
        <f>VLOOKUP(J974,Demand_calculation!$B$2:$AA$402,16,0)</f>
        <v>#N/A</v>
      </c>
      <c r="P974" t="e">
        <f>VLOOKUP(J974,Demand_calculation!$B$2:$AA$402,17,0)</f>
        <v>#N/A</v>
      </c>
      <c r="Q974" t="e">
        <f>VLOOKUP(J974,Demand_calculation!$B$2:$AA$402,18,0)</f>
        <v>#N/A</v>
      </c>
      <c r="R974" t="e">
        <f>VLOOKUP(J974,Demand_calculation!$B$2:$AA$402,19,0)</f>
        <v>#N/A</v>
      </c>
      <c r="S974" t="e">
        <f>VLOOKUP(J974,Demand_calculation!$B$2:$AA$402,20,0)</f>
        <v>#N/A</v>
      </c>
      <c r="T974" t="e">
        <f>VLOOKUP(J974,Demand_calculation!$B$2:$AA$402,21,0)</f>
        <v>#N/A</v>
      </c>
      <c r="U974" t="e">
        <f>VLOOKUP(J974,Demand_calculation!$B$2:$AA$402,22,0)</f>
        <v>#N/A</v>
      </c>
      <c r="V974" t="e">
        <f>VLOOKUP(J974,Demand_calculation!$B$2:$AA$402,23,0)</f>
        <v>#N/A</v>
      </c>
      <c r="W974" t="e">
        <f>VLOOKUP(J974,Demand_calculation!$B$2:$AA$402,24,0)</f>
        <v>#N/A</v>
      </c>
      <c r="X974" t="e">
        <f>VLOOKUP(J974,Demand_calculation!$B$2:$AA$402,25,0)</f>
        <v>#N/A</v>
      </c>
      <c r="Y974" t="e">
        <f>VLOOKUP(J974,Demand_calculation!$B$2:$AA$402,26,0)</f>
        <v>#N/A</v>
      </c>
    </row>
    <row r="975" spans="1:25">
      <c r="A975">
        <v>9773</v>
      </c>
      <c r="B975">
        <v>410</v>
      </c>
      <c r="C975" t="str">
        <f t="shared" si="135"/>
        <v>n410</v>
      </c>
      <c r="D975" t="str">
        <f>VLOOKUP(A975,Demand_calculation!$A$2:$B$402,2,0)</f>
        <v>load311</v>
      </c>
      <c r="F975" t="s">
        <v>12537</v>
      </c>
      <c r="G975" t="s">
        <v>11934</v>
      </c>
      <c r="I975" t="s">
        <v>12537</v>
      </c>
      <c r="J975" t="s">
        <v>11934</v>
      </c>
      <c r="K975" t="e">
        <f>VLOOKUP(J975,Demand_calculation!$B$2:$M$402,12,0)</f>
        <v>#N/A</v>
      </c>
      <c r="L975" t="e">
        <f>VLOOKUP(J975,Demand_calculation!$B$2:$AA$402,13,0)</f>
        <v>#N/A</v>
      </c>
      <c r="M975" t="e">
        <f>VLOOKUP(J975,Demand_calculation!$B$2:$AA$402,14,0)</f>
        <v>#N/A</v>
      </c>
      <c r="N975" t="e">
        <f>VLOOKUP(J975,Demand_calculation!$B$2:$AA$402,15,0)</f>
        <v>#N/A</v>
      </c>
      <c r="O975" t="e">
        <f>VLOOKUP(J975,Demand_calculation!$B$2:$AA$402,16,0)</f>
        <v>#N/A</v>
      </c>
      <c r="P975" t="e">
        <f>VLOOKUP(J975,Demand_calculation!$B$2:$AA$402,17,0)</f>
        <v>#N/A</v>
      </c>
      <c r="Q975" t="e">
        <f>VLOOKUP(J975,Demand_calculation!$B$2:$AA$402,18,0)</f>
        <v>#N/A</v>
      </c>
      <c r="R975" t="e">
        <f>VLOOKUP(J975,Demand_calculation!$B$2:$AA$402,19,0)</f>
        <v>#N/A</v>
      </c>
      <c r="S975" t="e">
        <f>VLOOKUP(J975,Demand_calculation!$B$2:$AA$402,20,0)</f>
        <v>#N/A</v>
      </c>
      <c r="T975" t="e">
        <f>VLOOKUP(J975,Demand_calculation!$B$2:$AA$402,21,0)</f>
        <v>#N/A</v>
      </c>
      <c r="U975" t="e">
        <f>VLOOKUP(J975,Demand_calculation!$B$2:$AA$402,22,0)</f>
        <v>#N/A</v>
      </c>
      <c r="V975" t="e">
        <f>VLOOKUP(J975,Demand_calculation!$B$2:$AA$402,23,0)</f>
        <v>#N/A</v>
      </c>
      <c r="W975" t="e">
        <f>VLOOKUP(J975,Demand_calculation!$B$2:$AA$402,24,0)</f>
        <v>#N/A</v>
      </c>
      <c r="X975" t="e">
        <f>VLOOKUP(J975,Demand_calculation!$B$2:$AA$402,25,0)</f>
        <v>#N/A</v>
      </c>
      <c r="Y975" t="e">
        <f>VLOOKUP(J975,Demand_calculation!$B$2:$AA$402,26,0)</f>
        <v>#N/A</v>
      </c>
    </row>
    <row r="976" spans="1:25">
      <c r="A976">
        <v>9773</v>
      </c>
      <c r="B976">
        <v>318</v>
      </c>
      <c r="C976" t="str">
        <f t="shared" si="135"/>
        <v>n318</v>
      </c>
      <c r="D976" t="str">
        <f>VLOOKUP(A976,Demand_calculation!$A$2:$B$402,2,0)</f>
        <v>load311</v>
      </c>
      <c r="F976" t="s">
        <v>12537</v>
      </c>
      <c r="G976" t="s">
        <v>11937</v>
      </c>
      <c r="I976" t="s">
        <v>12537</v>
      </c>
      <c r="J976" t="s">
        <v>11937</v>
      </c>
      <c r="K976" t="e">
        <f>VLOOKUP(J976,Demand_calculation!$B$2:$M$402,12,0)</f>
        <v>#N/A</v>
      </c>
      <c r="L976" t="e">
        <f>VLOOKUP(J976,Demand_calculation!$B$2:$AA$402,13,0)</f>
        <v>#N/A</v>
      </c>
      <c r="M976" t="e">
        <f>VLOOKUP(J976,Demand_calculation!$B$2:$AA$402,14,0)</f>
        <v>#N/A</v>
      </c>
      <c r="N976" t="e">
        <f>VLOOKUP(J976,Demand_calculation!$B$2:$AA$402,15,0)</f>
        <v>#N/A</v>
      </c>
      <c r="O976" t="e">
        <f>VLOOKUP(J976,Demand_calculation!$B$2:$AA$402,16,0)</f>
        <v>#N/A</v>
      </c>
      <c r="P976" t="e">
        <f>VLOOKUP(J976,Demand_calculation!$B$2:$AA$402,17,0)</f>
        <v>#N/A</v>
      </c>
      <c r="Q976" t="e">
        <f>VLOOKUP(J976,Demand_calculation!$B$2:$AA$402,18,0)</f>
        <v>#N/A</v>
      </c>
      <c r="R976" t="e">
        <f>VLOOKUP(J976,Demand_calculation!$B$2:$AA$402,19,0)</f>
        <v>#N/A</v>
      </c>
      <c r="S976" t="e">
        <f>VLOOKUP(J976,Demand_calculation!$B$2:$AA$402,20,0)</f>
        <v>#N/A</v>
      </c>
      <c r="T976" t="e">
        <f>VLOOKUP(J976,Demand_calculation!$B$2:$AA$402,21,0)</f>
        <v>#N/A</v>
      </c>
      <c r="U976" t="e">
        <f>VLOOKUP(J976,Demand_calculation!$B$2:$AA$402,22,0)</f>
        <v>#N/A</v>
      </c>
      <c r="V976" t="e">
        <f>VLOOKUP(J976,Demand_calculation!$B$2:$AA$402,23,0)</f>
        <v>#N/A</v>
      </c>
      <c r="W976" t="e">
        <f>VLOOKUP(J976,Demand_calculation!$B$2:$AA$402,24,0)</f>
        <v>#N/A</v>
      </c>
      <c r="X976" t="e">
        <f>VLOOKUP(J976,Demand_calculation!$B$2:$AA$402,25,0)</f>
        <v>#N/A</v>
      </c>
      <c r="Y976" t="e">
        <f>VLOOKUP(J976,Demand_calculation!$B$2:$AA$402,26,0)</f>
        <v>#N/A</v>
      </c>
    </row>
    <row r="977" spans="1:25">
      <c r="A977">
        <v>9773</v>
      </c>
      <c r="B977">
        <v>491</v>
      </c>
      <c r="C977" t="str">
        <f t="shared" si="135"/>
        <v>n491</v>
      </c>
      <c r="D977" t="str">
        <f>VLOOKUP(A977,Demand_calculation!$A$2:$B$402,2,0)</f>
        <v>load311</v>
      </c>
      <c r="F977" t="s">
        <v>12772</v>
      </c>
      <c r="G977" t="s">
        <v>11740</v>
      </c>
      <c r="I977" t="s">
        <v>12772</v>
      </c>
      <c r="J977" t="s">
        <v>11740</v>
      </c>
      <c r="K977" t="e">
        <f>VLOOKUP(J977,Demand_calculation!$B$2:$M$402,12,0)</f>
        <v>#N/A</v>
      </c>
      <c r="L977" t="e">
        <f>VLOOKUP(J977,Demand_calculation!$B$2:$AA$402,13,0)</f>
        <v>#N/A</v>
      </c>
      <c r="M977" t="e">
        <f>VLOOKUP(J977,Demand_calculation!$B$2:$AA$402,14,0)</f>
        <v>#N/A</v>
      </c>
      <c r="N977" t="e">
        <f>VLOOKUP(J977,Demand_calculation!$B$2:$AA$402,15,0)</f>
        <v>#N/A</v>
      </c>
      <c r="O977" t="e">
        <f>VLOOKUP(J977,Demand_calculation!$B$2:$AA$402,16,0)</f>
        <v>#N/A</v>
      </c>
      <c r="P977" t="e">
        <f>VLOOKUP(J977,Demand_calculation!$B$2:$AA$402,17,0)</f>
        <v>#N/A</v>
      </c>
      <c r="Q977" t="e">
        <f>VLOOKUP(J977,Demand_calculation!$B$2:$AA$402,18,0)</f>
        <v>#N/A</v>
      </c>
      <c r="R977" t="e">
        <f>VLOOKUP(J977,Demand_calculation!$B$2:$AA$402,19,0)</f>
        <v>#N/A</v>
      </c>
      <c r="S977" t="e">
        <f>VLOOKUP(J977,Demand_calculation!$B$2:$AA$402,20,0)</f>
        <v>#N/A</v>
      </c>
      <c r="T977" t="e">
        <f>VLOOKUP(J977,Demand_calculation!$B$2:$AA$402,21,0)</f>
        <v>#N/A</v>
      </c>
      <c r="U977" t="e">
        <f>VLOOKUP(J977,Demand_calculation!$B$2:$AA$402,22,0)</f>
        <v>#N/A</v>
      </c>
      <c r="V977" t="e">
        <f>VLOOKUP(J977,Demand_calculation!$B$2:$AA$402,23,0)</f>
        <v>#N/A</v>
      </c>
      <c r="W977" t="e">
        <f>VLOOKUP(J977,Demand_calculation!$B$2:$AA$402,24,0)</f>
        <v>#N/A</v>
      </c>
      <c r="X977" t="e">
        <f>VLOOKUP(J977,Demand_calculation!$B$2:$AA$402,25,0)</f>
        <v>#N/A</v>
      </c>
      <c r="Y977" t="e">
        <f>VLOOKUP(J977,Demand_calculation!$B$2:$AA$402,26,0)</f>
        <v>#N/A</v>
      </c>
    </row>
    <row r="978" spans="1:25">
      <c r="A978">
        <v>9773</v>
      </c>
      <c r="B978">
        <v>230</v>
      </c>
      <c r="C978" t="str">
        <f t="shared" si="135"/>
        <v>n230</v>
      </c>
      <c r="D978" t="str">
        <f>VLOOKUP(A978,Demand_calculation!$A$2:$B$402,2,0)</f>
        <v>load311</v>
      </c>
      <c r="F978" t="s">
        <v>12918</v>
      </c>
      <c r="G978" t="s">
        <v>12031</v>
      </c>
      <c r="I978" t="s">
        <v>12918</v>
      </c>
      <c r="J978" t="s">
        <v>12031</v>
      </c>
      <c r="K978" t="e">
        <f>VLOOKUP(J978,Demand_calculation!$B$2:$M$402,12,0)</f>
        <v>#N/A</v>
      </c>
      <c r="L978" t="e">
        <f>VLOOKUP(J978,Demand_calculation!$B$2:$AA$402,13,0)</f>
        <v>#N/A</v>
      </c>
      <c r="M978" t="e">
        <f>VLOOKUP(J978,Demand_calculation!$B$2:$AA$402,14,0)</f>
        <v>#N/A</v>
      </c>
      <c r="N978" t="e">
        <f>VLOOKUP(J978,Demand_calculation!$B$2:$AA$402,15,0)</f>
        <v>#N/A</v>
      </c>
      <c r="O978" t="e">
        <f>VLOOKUP(J978,Demand_calculation!$B$2:$AA$402,16,0)</f>
        <v>#N/A</v>
      </c>
      <c r="P978" t="e">
        <f>VLOOKUP(J978,Demand_calculation!$B$2:$AA$402,17,0)</f>
        <v>#N/A</v>
      </c>
      <c r="Q978" t="e">
        <f>VLOOKUP(J978,Demand_calculation!$B$2:$AA$402,18,0)</f>
        <v>#N/A</v>
      </c>
      <c r="R978" t="e">
        <f>VLOOKUP(J978,Demand_calculation!$B$2:$AA$402,19,0)</f>
        <v>#N/A</v>
      </c>
      <c r="S978" t="e">
        <f>VLOOKUP(J978,Demand_calculation!$B$2:$AA$402,20,0)</f>
        <v>#N/A</v>
      </c>
      <c r="T978" t="e">
        <f>VLOOKUP(J978,Demand_calculation!$B$2:$AA$402,21,0)</f>
        <v>#N/A</v>
      </c>
      <c r="U978" t="e">
        <f>VLOOKUP(J978,Demand_calculation!$B$2:$AA$402,22,0)</f>
        <v>#N/A</v>
      </c>
      <c r="V978" t="e">
        <f>VLOOKUP(J978,Demand_calculation!$B$2:$AA$402,23,0)</f>
        <v>#N/A</v>
      </c>
      <c r="W978" t="e">
        <f>VLOOKUP(J978,Demand_calculation!$B$2:$AA$402,24,0)</f>
        <v>#N/A</v>
      </c>
      <c r="X978" t="e">
        <f>VLOOKUP(J978,Demand_calculation!$B$2:$AA$402,25,0)</f>
        <v>#N/A</v>
      </c>
      <c r="Y978" t="e">
        <f>VLOOKUP(J978,Demand_calculation!$B$2:$AA$402,26,0)</f>
        <v>#N/A</v>
      </c>
    </row>
    <row r="979" spans="1:25">
      <c r="A979">
        <v>9773</v>
      </c>
      <c r="B979">
        <v>394</v>
      </c>
      <c r="C979" t="str">
        <f t="shared" si="135"/>
        <v>n394</v>
      </c>
      <c r="D979" t="str">
        <f>VLOOKUP(A979,Demand_calculation!$A$2:$B$402,2,0)</f>
        <v>load311</v>
      </c>
      <c r="F979" t="s">
        <v>12649</v>
      </c>
      <c r="G979" t="s">
        <v>11740</v>
      </c>
      <c r="I979" t="s">
        <v>12649</v>
      </c>
      <c r="J979" t="s">
        <v>11740</v>
      </c>
      <c r="K979" t="e">
        <f>VLOOKUP(J979,Demand_calculation!$B$2:$M$402,12,0)</f>
        <v>#N/A</v>
      </c>
      <c r="L979" t="e">
        <f>VLOOKUP(J979,Demand_calculation!$B$2:$AA$402,13,0)</f>
        <v>#N/A</v>
      </c>
      <c r="M979" t="e">
        <f>VLOOKUP(J979,Demand_calculation!$B$2:$AA$402,14,0)</f>
        <v>#N/A</v>
      </c>
      <c r="N979" t="e">
        <f>VLOOKUP(J979,Demand_calculation!$B$2:$AA$402,15,0)</f>
        <v>#N/A</v>
      </c>
      <c r="O979" t="e">
        <f>VLOOKUP(J979,Demand_calculation!$B$2:$AA$402,16,0)</f>
        <v>#N/A</v>
      </c>
      <c r="P979" t="e">
        <f>VLOOKUP(J979,Demand_calculation!$B$2:$AA$402,17,0)</f>
        <v>#N/A</v>
      </c>
      <c r="Q979" t="e">
        <f>VLOOKUP(J979,Demand_calculation!$B$2:$AA$402,18,0)</f>
        <v>#N/A</v>
      </c>
      <c r="R979" t="e">
        <f>VLOOKUP(J979,Demand_calculation!$B$2:$AA$402,19,0)</f>
        <v>#N/A</v>
      </c>
      <c r="S979" t="e">
        <f>VLOOKUP(J979,Demand_calculation!$B$2:$AA$402,20,0)</f>
        <v>#N/A</v>
      </c>
      <c r="T979" t="e">
        <f>VLOOKUP(J979,Demand_calculation!$B$2:$AA$402,21,0)</f>
        <v>#N/A</v>
      </c>
      <c r="U979" t="e">
        <f>VLOOKUP(J979,Demand_calculation!$B$2:$AA$402,22,0)</f>
        <v>#N/A</v>
      </c>
      <c r="V979" t="e">
        <f>VLOOKUP(J979,Demand_calculation!$B$2:$AA$402,23,0)</f>
        <v>#N/A</v>
      </c>
      <c r="W979" t="e">
        <f>VLOOKUP(J979,Demand_calculation!$B$2:$AA$402,24,0)</f>
        <v>#N/A</v>
      </c>
      <c r="X979" t="e">
        <f>VLOOKUP(J979,Demand_calculation!$B$2:$AA$402,25,0)</f>
        <v>#N/A</v>
      </c>
      <c r="Y979" t="e">
        <f>VLOOKUP(J979,Demand_calculation!$B$2:$AA$402,26,0)</f>
        <v>#N/A</v>
      </c>
    </row>
    <row r="980" spans="1:25">
      <c r="A980">
        <v>9773</v>
      </c>
      <c r="B980">
        <v>396</v>
      </c>
      <c r="C980" t="str">
        <f t="shared" si="135"/>
        <v>n396</v>
      </c>
      <c r="D980" t="str">
        <f>VLOOKUP(A980,Demand_calculation!$A$2:$B$402,2,0)</f>
        <v>load311</v>
      </c>
      <c r="F980" t="s">
        <v>12664</v>
      </c>
      <c r="G980" t="s">
        <v>11870</v>
      </c>
      <c r="I980" t="s">
        <v>12664</v>
      </c>
      <c r="J980" t="s">
        <v>11870</v>
      </c>
      <c r="K980" t="e">
        <f>VLOOKUP(J980,Demand_calculation!$B$2:$M$402,12,0)</f>
        <v>#N/A</v>
      </c>
      <c r="L980" t="e">
        <f>VLOOKUP(J980,Demand_calculation!$B$2:$AA$402,13,0)</f>
        <v>#N/A</v>
      </c>
      <c r="M980" t="e">
        <f>VLOOKUP(J980,Demand_calculation!$B$2:$AA$402,14,0)</f>
        <v>#N/A</v>
      </c>
      <c r="N980" t="e">
        <f>VLOOKUP(J980,Demand_calculation!$B$2:$AA$402,15,0)</f>
        <v>#N/A</v>
      </c>
      <c r="O980" t="e">
        <f>VLOOKUP(J980,Demand_calculation!$B$2:$AA$402,16,0)</f>
        <v>#N/A</v>
      </c>
      <c r="P980" t="e">
        <f>VLOOKUP(J980,Demand_calculation!$B$2:$AA$402,17,0)</f>
        <v>#N/A</v>
      </c>
      <c r="Q980" t="e">
        <f>VLOOKUP(J980,Demand_calculation!$B$2:$AA$402,18,0)</f>
        <v>#N/A</v>
      </c>
      <c r="R980" t="e">
        <f>VLOOKUP(J980,Demand_calculation!$B$2:$AA$402,19,0)</f>
        <v>#N/A</v>
      </c>
      <c r="S980" t="e">
        <f>VLOOKUP(J980,Demand_calculation!$B$2:$AA$402,20,0)</f>
        <v>#N/A</v>
      </c>
      <c r="T980" t="e">
        <f>VLOOKUP(J980,Demand_calculation!$B$2:$AA$402,21,0)</f>
        <v>#N/A</v>
      </c>
      <c r="U980" t="e">
        <f>VLOOKUP(J980,Demand_calculation!$B$2:$AA$402,22,0)</f>
        <v>#N/A</v>
      </c>
      <c r="V980" t="e">
        <f>VLOOKUP(J980,Demand_calculation!$B$2:$AA$402,23,0)</f>
        <v>#N/A</v>
      </c>
      <c r="W980" t="e">
        <f>VLOOKUP(J980,Demand_calculation!$B$2:$AA$402,24,0)</f>
        <v>#N/A</v>
      </c>
      <c r="X980" t="e">
        <f>VLOOKUP(J980,Demand_calculation!$B$2:$AA$402,25,0)</f>
        <v>#N/A</v>
      </c>
      <c r="Y980" t="e">
        <f>VLOOKUP(J980,Demand_calculation!$B$2:$AA$402,26,0)</f>
        <v>#N/A</v>
      </c>
    </row>
    <row r="981" spans="1:25">
      <c r="A981">
        <v>9774</v>
      </c>
      <c r="B981">
        <v>396</v>
      </c>
      <c r="C981" t="str">
        <f t="shared" si="135"/>
        <v>n396</v>
      </c>
      <c r="D981" t="str">
        <f>VLOOKUP(A981,Demand_calculation!$A$2:$B$402,2,0)</f>
        <v>load312</v>
      </c>
      <c r="F981" t="s">
        <v>12664</v>
      </c>
      <c r="G981" t="s">
        <v>11882</v>
      </c>
      <c r="I981" t="s">
        <v>12664</v>
      </c>
      <c r="J981" t="s">
        <v>11882</v>
      </c>
      <c r="K981" t="e">
        <f>VLOOKUP(J981,Demand_calculation!$B$2:$M$402,12,0)</f>
        <v>#N/A</v>
      </c>
      <c r="L981" t="e">
        <f>VLOOKUP(J981,Demand_calculation!$B$2:$AA$402,13,0)</f>
        <v>#N/A</v>
      </c>
      <c r="M981" t="e">
        <f>VLOOKUP(J981,Demand_calculation!$B$2:$AA$402,14,0)</f>
        <v>#N/A</v>
      </c>
      <c r="N981" t="e">
        <f>VLOOKUP(J981,Demand_calculation!$B$2:$AA$402,15,0)</f>
        <v>#N/A</v>
      </c>
      <c r="O981" t="e">
        <f>VLOOKUP(J981,Demand_calculation!$B$2:$AA$402,16,0)</f>
        <v>#N/A</v>
      </c>
      <c r="P981" t="e">
        <f>VLOOKUP(J981,Demand_calculation!$B$2:$AA$402,17,0)</f>
        <v>#N/A</v>
      </c>
      <c r="Q981" t="e">
        <f>VLOOKUP(J981,Demand_calculation!$B$2:$AA$402,18,0)</f>
        <v>#N/A</v>
      </c>
      <c r="R981" t="e">
        <f>VLOOKUP(J981,Demand_calculation!$B$2:$AA$402,19,0)</f>
        <v>#N/A</v>
      </c>
      <c r="S981" t="e">
        <f>VLOOKUP(J981,Demand_calculation!$B$2:$AA$402,20,0)</f>
        <v>#N/A</v>
      </c>
      <c r="T981" t="e">
        <f>VLOOKUP(J981,Demand_calculation!$B$2:$AA$402,21,0)</f>
        <v>#N/A</v>
      </c>
      <c r="U981" t="e">
        <f>VLOOKUP(J981,Demand_calculation!$B$2:$AA$402,22,0)</f>
        <v>#N/A</v>
      </c>
      <c r="V981" t="e">
        <f>VLOOKUP(J981,Demand_calculation!$B$2:$AA$402,23,0)</f>
        <v>#N/A</v>
      </c>
      <c r="W981" t="e">
        <f>VLOOKUP(J981,Demand_calculation!$B$2:$AA$402,24,0)</f>
        <v>#N/A</v>
      </c>
      <c r="X981" t="e">
        <f>VLOOKUP(J981,Demand_calculation!$B$2:$AA$402,25,0)</f>
        <v>#N/A</v>
      </c>
      <c r="Y981" t="e">
        <f>VLOOKUP(J981,Demand_calculation!$B$2:$AA$402,26,0)</f>
        <v>#N/A</v>
      </c>
    </row>
    <row r="982" spans="1:25">
      <c r="A982">
        <v>9774</v>
      </c>
      <c r="B982">
        <v>393</v>
      </c>
      <c r="C982" t="str">
        <f t="shared" si="135"/>
        <v>n393</v>
      </c>
      <c r="D982" t="str">
        <f>VLOOKUP(A982,Demand_calculation!$A$2:$B$402,2,0)</f>
        <v>load312</v>
      </c>
      <c r="F982" t="s">
        <v>12664</v>
      </c>
      <c r="G982" t="s">
        <v>11883</v>
      </c>
      <c r="I982" t="s">
        <v>12664</v>
      </c>
      <c r="J982" t="s">
        <v>11883</v>
      </c>
      <c r="K982" t="e">
        <f>VLOOKUP(J982,Demand_calculation!$B$2:$M$402,12,0)</f>
        <v>#N/A</v>
      </c>
      <c r="L982" t="e">
        <f>VLOOKUP(J982,Demand_calculation!$B$2:$AA$402,13,0)</f>
        <v>#N/A</v>
      </c>
      <c r="M982" t="e">
        <f>VLOOKUP(J982,Demand_calculation!$B$2:$AA$402,14,0)</f>
        <v>#N/A</v>
      </c>
      <c r="N982" t="e">
        <f>VLOOKUP(J982,Demand_calculation!$B$2:$AA$402,15,0)</f>
        <v>#N/A</v>
      </c>
      <c r="O982" t="e">
        <f>VLOOKUP(J982,Demand_calculation!$B$2:$AA$402,16,0)</f>
        <v>#N/A</v>
      </c>
      <c r="P982" t="e">
        <f>VLOOKUP(J982,Demand_calculation!$B$2:$AA$402,17,0)</f>
        <v>#N/A</v>
      </c>
      <c r="Q982" t="e">
        <f>VLOOKUP(J982,Demand_calculation!$B$2:$AA$402,18,0)</f>
        <v>#N/A</v>
      </c>
      <c r="R982" t="e">
        <f>VLOOKUP(J982,Demand_calculation!$B$2:$AA$402,19,0)</f>
        <v>#N/A</v>
      </c>
      <c r="S982" t="e">
        <f>VLOOKUP(J982,Demand_calculation!$B$2:$AA$402,20,0)</f>
        <v>#N/A</v>
      </c>
      <c r="T982" t="e">
        <f>VLOOKUP(J982,Demand_calculation!$B$2:$AA$402,21,0)</f>
        <v>#N/A</v>
      </c>
      <c r="U982" t="e">
        <f>VLOOKUP(J982,Demand_calculation!$B$2:$AA$402,22,0)</f>
        <v>#N/A</v>
      </c>
      <c r="V982" t="e">
        <f>VLOOKUP(J982,Demand_calculation!$B$2:$AA$402,23,0)</f>
        <v>#N/A</v>
      </c>
      <c r="W982" t="e">
        <f>VLOOKUP(J982,Demand_calculation!$B$2:$AA$402,24,0)</f>
        <v>#N/A</v>
      </c>
      <c r="X982" t="e">
        <f>VLOOKUP(J982,Demand_calculation!$B$2:$AA$402,25,0)</f>
        <v>#N/A</v>
      </c>
      <c r="Y982" t="e">
        <f>VLOOKUP(J982,Demand_calculation!$B$2:$AA$402,26,0)</f>
        <v>#N/A</v>
      </c>
    </row>
    <row r="983" spans="1:25">
      <c r="A983">
        <v>9774</v>
      </c>
      <c r="B983">
        <v>491</v>
      </c>
      <c r="C983" t="str">
        <f t="shared" si="135"/>
        <v>n491</v>
      </c>
      <c r="D983" t="str">
        <f>VLOOKUP(A983,Demand_calculation!$A$2:$B$402,2,0)</f>
        <v>load312</v>
      </c>
      <c r="F983" t="s">
        <v>12654</v>
      </c>
      <c r="G983" t="s">
        <v>11805</v>
      </c>
      <c r="I983" t="s">
        <v>12654</v>
      </c>
      <c r="J983" t="s">
        <v>11805</v>
      </c>
      <c r="K983" t="e">
        <f>VLOOKUP(J983,Demand_calculation!$B$2:$M$402,12,0)</f>
        <v>#N/A</v>
      </c>
      <c r="L983" t="e">
        <f>VLOOKUP(J983,Demand_calculation!$B$2:$AA$402,13,0)</f>
        <v>#N/A</v>
      </c>
      <c r="M983" t="e">
        <f>VLOOKUP(J983,Demand_calculation!$B$2:$AA$402,14,0)</f>
        <v>#N/A</v>
      </c>
      <c r="N983" t="e">
        <f>VLOOKUP(J983,Demand_calculation!$B$2:$AA$402,15,0)</f>
        <v>#N/A</v>
      </c>
      <c r="O983" t="e">
        <f>VLOOKUP(J983,Demand_calculation!$B$2:$AA$402,16,0)</f>
        <v>#N/A</v>
      </c>
      <c r="P983" t="e">
        <f>VLOOKUP(J983,Demand_calculation!$B$2:$AA$402,17,0)</f>
        <v>#N/A</v>
      </c>
      <c r="Q983" t="e">
        <f>VLOOKUP(J983,Demand_calculation!$B$2:$AA$402,18,0)</f>
        <v>#N/A</v>
      </c>
      <c r="R983" t="e">
        <f>VLOOKUP(J983,Demand_calculation!$B$2:$AA$402,19,0)</f>
        <v>#N/A</v>
      </c>
      <c r="S983" t="e">
        <f>VLOOKUP(J983,Demand_calculation!$B$2:$AA$402,20,0)</f>
        <v>#N/A</v>
      </c>
      <c r="T983" t="e">
        <f>VLOOKUP(J983,Demand_calculation!$B$2:$AA$402,21,0)</f>
        <v>#N/A</v>
      </c>
      <c r="U983" t="e">
        <f>VLOOKUP(J983,Demand_calculation!$B$2:$AA$402,22,0)</f>
        <v>#N/A</v>
      </c>
      <c r="V983" t="e">
        <f>VLOOKUP(J983,Demand_calculation!$B$2:$AA$402,23,0)</f>
        <v>#N/A</v>
      </c>
      <c r="W983" t="e">
        <f>VLOOKUP(J983,Demand_calculation!$B$2:$AA$402,24,0)</f>
        <v>#N/A</v>
      </c>
      <c r="X983" t="e">
        <f>VLOOKUP(J983,Demand_calculation!$B$2:$AA$402,25,0)</f>
        <v>#N/A</v>
      </c>
      <c r="Y983" t="e">
        <f>VLOOKUP(J983,Demand_calculation!$B$2:$AA$402,26,0)</f>
        <v>#N/A</v>
      </c>
    </row>
    <row r="984" spans="1:25">
      <c r="A984">
        <v>9774</v>
      </c>
      <c r="B984">
        <v>230</v>
      </c>
      <c r="C984" t="str">
        <f t="shared" si="135"/>
        <v>n230</v>
      </c>
      <c r="D984" t="str">
        <f>VLOOKUP(A984,Demand_calculation!$A$2:$B$402,2,0)</f>
        <v>load312</v>
      </c>
      <c r="F984" t="s">
        <v>12654</v>
      </c>
      <c r="G984" t="s">
        <v>11880</v>
      </c>
      <c r="I984" t="s">
        <v>12654</v>
      </c>
      <c r="J984" t="s">
        <v>11880</v>
      </c>
      <c r="K984" t="e">
        <f>VLOOKUP(J984,Demand_calculation!$B$2:$M$402,12,0)</f>
        <v>#N/A</v>
      </c>
      <c r="L984" t="e">
        <f>VLOOKUP(J984,Demand_calculation!$B$2:$AA$402,13,0)</f>
        <v>#N/A</v>
      </c>
      <c r="M984" t="e">
        <f>VLOOKUP(J984,Demand_calculation!$B$2:$AA$402,14,0)</f>
        <v>#N/A</v>
      </c>
      <c r="N984" t="e">
        <f>VLOOKUP(J984,Demand_calculation!$B$2:$AA$402,15,0)</f>
        <v>#N/A</v>
      </c>
      <c r="O984" t="e">
        <f>VLOOKUP(J984,Demand_calculation!$B$2:$AA$402,16,0)</f>
        <v>#N/A</v>
      </c>
      <c r="P984" t="e">
        <f>VLOOKUP(J984,Demand_calculation!$B$2:$AA$402,17,0)</f>
        <v>#N/A</v>
      </c>
      <c r="Q984" t="e">
        <f>VLOOKUP(J984,Demand_calculation!$B$2:$AA$402,18,0)</f>
        <v>#N/A</v>
      </c>
      <c r="R984" t="e">
        <f>VLOOKUP(J984,Demand_calculation!$B$2:$AA$402,19,0)</f>
        <v>#N/A</v>
      </c>
      <c r="S984" t="e">
        <f>VLOOKUP(J984,Demand_calculation!$B$2:$AA$402,20,0)</f>
        <v>#N/A</v>
      </c>
      <c r="T984" t="e">
        <f>VLOOKUP(J984,Demand_calculation!$B$2:$AA$402,21,0)</f>
        <v>#N/A</v>
      </c>
      <c r="U984" t="e">
        <f>VLOOKUP(J984,Demand_calculation!$B$2:$AA$402,22,0)</f>
        <v>#N/A</v>
      </c>
      <c r="V984" t="e">
        <f>VLOOKUP(J984,Demand_calculation!$B$2:$AA$402,23,0)</f>
        <v>#N/A</v>
      </c>
      <c r="W984" t="e">
        <f>VLOOKUP(J984,Demand_calculation!$B$2:$AA$402,24,0)</f>
        <v>#N/A</v>
      </c>
      <c r="X984" t="e">
        <f>VLOOKUP(J984,Demand_calculation!$B$2:$AA$402,25,0)</f>
        <v>#N/A</v>
      </c>
      <c r="Y984" t="e">
        <f>VLOOKUP(J984,Demand_calculation!$B$2:$AA$402,26,0)</f>
        <v>#N/A</v>
      </c>
    </row>
    <row r="985" spans="1:25">
      <c r="A985">
        <v>9774</v>
      </c>
      <c r="B985">
        <v>485</v>
      </c>
      <c r="C985" t="str">
        <f t="shared" si="135"/>
        <v>n485</v>
      </c>
      <c r="D985" t="str">
        <f>VLOOKUP(A985,Demand_calculation!$A$2:$B$402,2,0)</f>
        <v>load312</v>
      </c>
      <c r="F985" t="s">
        <v>12654</v>
      </c>
      <c r="G985" t="s">
        <v>11883</v>
      </c>
      <c r="I985" t="s">
        <v>12654</v>
      </c>
      <c r="J985" t="s">
        <v>11883</v>
      </c>
      <c r="K985" t="e">
        <f>VLOOKUP(J985,Demand_calculation!$B$2:$M$402,12,0)</f>
        <v>#N/A</v>
      </c>
      <c r="L985" t="e">
        <f>VLOOKUP(J985,Demand_calculation!$B$2:$AA$402,13,0)</f>
        <v>#N/A</v>
      </c>
      <c r="M985" t="e">
        <f>VLOOKUP(J985,Demand_calculation!$B$2:$AA$402,14,0)</f>
        <v>#N/A</v>
      </c>
      <c r="N985" t="e">
        <f>VLOOKUP(J985,Demand_calculation!$B$2:$AA$402,15,0)</f>
        <v>#N/A</v>
      </c>
      <c r="O985" t="e">
        <f>VLOOKUP(J985,Demand_calculation!$B$2:$AA$402,16,0)</f>
        <v>#N/A</v>
      </c>
      <c r="P985" t="e">
        <f>VLOOKUP(J985,Demand_calculation!$B$2:$AA$402,17,0)</f>
        <v>#N/A</v>
      </c>
      <c r="Q985" t="e">
        <f>VLOOKUP(J985,Demand_calculation!$B$2:$AA$402,18,0)</f>
        <v>#N/A</v>
      </c>
      <c r="R985" t="e">
        <f>VLOOKUP(J985,Demand_calculation!$B$2:$AA$402,19,0)</f>
        <v>#N/A</v>
      </c>
      <c r="S985" t="e">
        <f>VLOOKUP(J985,Demand_calculation!$B$2:$AA$402,20,0)</f>
        <v>#N/A</v>
      </c>
      <c r="T985" t="e">
        <f>VLOOKUP(J985,Demand_calculation!$B$2:$AA$402,21,0)</f>
        <v>#N/A</v>
      </c>
      <c r="U985" t="e">
        <f>VLOOKUP(J985,Demand_calculation!$B$2:$AA$402,22,0)</f>
        <v>#N/A</v>
      </c>
      <c r="V985" t="e">
        <f>VLOOKUP(J985,Demand_calculation!$B$2:$AA$402,23,0)</f>
        <v>#N/A</v>
      </c>
      <c r="W985" t="e">
        <f>VLOOKUP(J985,Demand_calculation!$B$2:$AA$402,24,0)</f>
        <v>#N/A</v>
      </c>
      <c r="X985" t="e">
        <f>VLOOKUP(J985,Demand_calculation!$B$2:$AA$402,25,0)</f>
        <v>#N/A</v>
      </c>
      <c r="Y985" t="e">
        <f>VLOOKUP(J985,Demand_calculation!$B$2:$AA$402,26,0)</f>
        <v>#N/A</v>
      </c>
    </row>
    <row r="986" spans="1:25">
      <c r="A986">
        <v>9774</v>
      </c>
      <c r="B986">
        <v>232</v>
      </c>
      <c r="C986" t="str">
        <f t="shared" si="135"/>
        <v>n232</v>
      </c>
      <c r="D986" t="str">
        <f>VLOOKUP(A986,Demand_calculation!$A$2:$B$402,2,0)</f>
        <v>load312</v>
      </c>
      <c r="F986" t="s">
        <v>12848</v>
      </c>
      <c r="G986" t="s">
        <v>11896</v>
      </c>
      <c r="I986" t="s">
        <v>12848</v>
      </c>
      <c r="J986" t="s">
        <v>11896</v>
      </c>
      <c r="K986" t="e">
        <f>VLOOKUP(J986,Demand_calculation!$B$2:$M$402,12,0)</f>
        <v>#N/A</v>
      </c>
      <c r="L986" t="e">
        <f>VLOOKUP(J986,Demand_calculation!$B$2:$AA$402,13,0)</f>
        <v>#N/A</v>
      </c>
      <c r="M986" t="e">
        <f>VLOOKUP(J986,Demand_calculation!$B$2:$AA$402,14,0)</f>
        <v>#N/A</v>
      </c>
      <c r="N986" t="e">
        <f>VLOOKUP(J986,Demand_calculation!$B$2:$AA$402,15,0)</f>
        <v>#N/A</v>
      </c>
      <c r="O986" t="e">
        <f>VLOOKUP(J986,Demand_calculation!$B$2:$AA$402,16,0)</f>
        <v>#N/A</v>
      </c>
      <c r="P986" t="e">
        <f>VLOOKUP(J986,Demand_calculation!$B$2:$AA$402,17,0)</f>
        <v>#N/A</v>
      </c>
      <c r="Q986" t="e">
        <f>VLOOKUP(J986,Demand_calculation!$B$2:$AA$402,18,0)</f>
        <v>#N/A</v>
      </c>
      <c r="R986" t="e">
        <f>VLOOKUP(J986,Demand_calculation!$B$2:$AA$402,19,0)</f>
        <v>#N/A</v>
      </c>
      <c r="S986" t="e">
        <f>VLOOKUP(J986,Demand_calculation!$B$2:$AA$402,20,0)</f>
        <v>#N/A</v>
      </c>
      <c r="T986" t="e">
        <f>VLOOKUP(J986,Demand_calculation!$B$2:$AA$402,21,0)</f>
        <v>#N/A</v>
      </c>
      <c r="U986" t="e">
        <f>VLOOKUP(J986,Demand_calculation!$B$2:$AA$402,22,0)</f>
        <v>#N/A</v>
      </c>
      <c r="V986" t="e">
        <f>VLOOKUP(J986,Demand_calculation!$B$2:$AA$402,23,0)</f>
        <v>#N/A</v>
      </c>
      <c r="W986" t="e">
        <f>VLOOKUP(J986,Demand_calculation!$B$2:$AA$402,24,0)</f>
        <v>#N/A</v>
      </c>
      <c r="X986" t="e">
        <f>VLOOKUP(J986,Demand_calculation!$B$2:$AA$402,25,0)</f>
        <v>#N/A</v>
      </c>
      <c r="Y986" t="e">
        <f>VLOOKUP(J986,Demand_calculation!$B$2:$AA$402,26,0)</f>
        <v>#N/A</v>
      </c>
    </row>
    <row r="987" spans="1:25">
      <c r="A987">
        <v>9774</v>
      </c>
      <c r="B987">
        <v>486</v>
      </c>
      <c r="C987" t="str">
        <f t="shared" si="135"/>
        <v>n486</v>
      </c>
      <c r="D987" t="str">
        <f>VLOOKUP(A987,Demand_calculation!$A$2:$B$402,2,0)</f>
        <v>load312</v>
      </c>
      <c r="F987" t="s">
        <v>12848</v>
      </c>
      <c r="G987" t="s">
        <v>11897</v>
      </c>
      <c r="I987" t="s">
        <v>12848</v>
      </c>
      <c r="J987" t="s">
        <v>11897</v>
      </c>
      <c r="K987" t="e">
        <f>VLOOKUP(J987,Demand_calculation!$B$2:$M$402,12,0)</f>
        <v>#N/A</v>
      </c>
      <c r="L987" t="e">
        <f>VLOOKUP(J987,Demand_calculation!$B$2:$AA$402,13,0)</f>
        <v>#N/A</v>
      </c>
      <c r="M987" t="e">
        <f>VLOOKUP(J987,Demand_calculation!$B$2:$AA$402,14,0)</f>
        <v>#N/A</v>
      </c>
      <c r="N987" t="e">
        <f>VLOOKUP(J987,Demand_calculation!$B$2:$AA$402,15,0)</f>
        <v>#N/A</v>
      </c>
      <c r="O987" t="e">
        <f>VLOOKUP(J987,Demand_calculation!$B$2:$AA$402,16,0)</f>
        <v>#N/A</v>
      </c>
      <c r="P987" t="e">
        <f>VLOOKUP(J987,Demand_calculation!$B$2:$AA$402,17,0)</f>
        <v>#N/A</v>
      </c>
      <c r="Q987" t="e">
        <f>VLOOKUP(J987,Demand_calculation!$B$2:$AA$402,18,0)</f>
        <v>#N/A</v>
      </c>
      <c r="R987" t="e">
        <f>VLOOKUP(J987,Demand_calculation!$B$2:$AA$402,19,0)</f>
        <v>#N/A</v>
      </c>
      <c r="S987" t="e">
        <f>VLOOKUP(J987,Demand_calculation!$B$2:$AA$402,20,0)</f>
        <v>#N/A</v>
      </c>
      <c r="T987" t="e">
        <f>VLOOKUP(J987,Demand_calculation!$B$2:$AA$402,21,0)</f>
        <v>#N/A</v>
      </c>
      <c r="U987" t="e">
        <f>VLOOKUP(J987,Demand_calculation!$B$2:$AA$402,22,0)</f>
        <v>#N/A</v>
      </c>
      <c r="V987" t="e">
        <f>VLOOKUP(J987,Demand_calculation!$B$2:$AA$402,23,0)</f>
        <v>#N/A</v>
      </c>
      <c r="W987" t="e">
        <f>VLOOKUP(J987,Demand_calculation!$B$2:$AA$402,24,0)</f>
        <v>#N/A</v>
      </c>
      <c r="X987" t="e">
        <f>VLOOKUP(J987,Demand_calculation!$B$2:$AA$402,25,0)</f>
        <v>#N/A</v>
      </c>
      <c r="Y987" t="e">
        <f>VLOOKUP(J987,Demand_calculation!$B$2:$AA$402,26,0)</f>
        <v>#N/A</v>
      </c>
    </row>
    <row r="988" spans="1:25">
      <c r="A988">
        <v>9775</v>
      </c>
      <c r="B988">
        <v>227</v>
      </c>
      <c r="C988" t="str">
        <f t="shared" si="135"/>
        <v>n227</v>
      </c>
      <c r="D988" t="str">
        <f>VLOOKUP(A988,Demand_calculation!$A$2:$B$402,2,0)</f>
        <v>load313</v>
      </c>
      <c r="F988" t="s">
        <v>12836</v>
      </c>
      <c r="G988" t="s">
        <v>11856</v>
      </c>
      <c r="I988" t="s">
        <v>12836</v>
      </c>
      <c r="J988" t="s">
        <v>11856</v>
      </c>
      <c r="K988" t="e">
        <f>VLOOKUP(J988,Demand_calculation!$B$2:$M$402,12,0)</f>
        <v>#N/A</v>
      </c>
      <c r="L988" t="e">
        <f>VLOOKUP(J988,Demand_calculation!$B$2:$AA$402,13,0)</f>
        <v>#N/A</v>
      </c>
      <c r="M988" t="e">
        <f>VLOOKUP(J988,Demand_calculation!$B$2:$AA$402,14,0)</f>
        <v>#N/A</v>
      </c>
      <c r="N988" t="e">
        <f>VLOOKUP(J988,Demand_calculation!$B$2:$AA$402,15,0)</f>
        <v>#N/A</v>
      </c>
      <c r="O988" t="e">
        <f>VLOOKUP(J988,Demand_calculation!$B$2:$AA$402,16,0)</f>
        <v>#N/A</v>
      </c>
      <c r="P988" t="e">
        <f>VLOOKUP(J988,Demand_calculation!$B$2:$AA$402,17,0)</f>
        <v>#N/A</v>
      </c>
      <c r="Q988" t="e">
        <f>VLOOKUP(J988,Demand_calculation!$B$2:$AA$402,18,0)</f>
        <v>#N/A</v>
      </c>
      <c r="R988" t="e">
        <f>VLOOKUP(J988,Demand_calculation!$B$2:$AA$402,19,0)</f>
        <v>#N/A</v>
      </c>
      <c r="S988" t="e">
        <f>VLOOKUP(J988,Demand_calculation!$B$2:$AA$402,20,0)</f>
        <v>#N/A</v>
      </c>
      <c r="T988" t="e">
        <f>VLOOKUP(J988,Demand_calculation!$B$2:$AA$402,21,0)</f>
        <v>#N/A</v>
      </c>
      <c r="U988" t="e">
        <f>VLOOKUP(J988,Demand_calculation!$B$2:$AA$402,22,0)</f>
        <v>#N/A</v>
      </c>
      <c r="V988" t="e">
        <f>VLOOKUP(J988,Demand_calculation!$B$2:$AA$402,23,0)</f>
        <v>#N/A</v>
      </c>
      <c r="W988" t="e">
        <f>VLOOKUP(J988,Demand_calculation!$B$2:$AA$402,24,0)</f>
        <v>#N/A</v>
      </c>
      <c r="X988" t="e">
        <f>VLOOKUP(J988,Demand_calculation!$B$2:$AA$402,25,0)</f>
        <v>#N/A</v>
      </c>
      <c r="Y988" t="e">
        <f>VLOOKUP(J988,Demand_calculation!$B$2:$AA$402,26,0)</f>
        <v>#N/A</v>
      </c>
    </row>
    <row r="989" spans="1:25">
      <c r="A989">
        <v>9775</v>
      </c>
      <c r="B989">
        <v>393</v>
      </c>
      <c r="C989" t="str">
        <f t="shared" si="135"/>
        <v>n393</v>
      </c>
      <c r="D989" t="str">
        <f>VLOOKUP(A989,Demand_calculation!$A$2:$B$402,2,0)</f>
        <v>load313</v>
      </c>
      <c r="F989" t="s">
        <v>12836</v>
      </c>
      <c r="G989" t="s">
        <v>11878</v>
      </c>
      <c r="I989" t="s">
        <v>12836</v>
      </c>
      <c r="J989" t="s">
        <v>11878</v>
      </c>
      <c r="K989" t="e">
        <f>VLOOKUP(J989,Demand_calculation!$B$2:$M$402,12,0)</f>
        <v>#N/A</v>
      </c>
      <c r="L989" t="e">
        <f>VLOOKUP(J989,Demand_calculation!$B$2:$AA$402,13,0)</f>
        <v>#N/A</v>
      </c>
      <c r="M989" t="e">
        <f>VLOOKUP(J989,Demand_calculation!$B$2:$AA$402,14,0)</f>
        <v>#N/A</v>
      </c>
      <c r="N989" t="e">
        <f>VLOOKUP(J989,Demand_calculation!$B$2:$AA$402,15,0)</f>
        <v>#N/A</v>
      </c>
      <c r="O989" t="e">
        <f>VLOOKUP(J989,Demand_calculation!$B$2:$AA$402,16,0)</f>
        <v>#N/A</v>
      </c>
      <c r="P989" t="e">
        <f>VLOOKUP(J989,Demand_calculation!$B$2:$AA$402,17,0)</f>
        <v>#N/A</v>
      </c>
      <c r="Q989" t="e">
        <f>VLOOKUP(J989,Demand_calculation!$B$2:$AA$402,18,0)</f>
        <v>#N/A</v>
      </c>
      <c r="R989" t="e">
        <f>VLOOKUP(J989,Demand_calculation!$B$2:$AA$402,19,0)</f>
        <v>#N/A</v>
      </c>
      <c r="S989" t="e">
        <f>VLOOKUP(J989,Demand_calculation!$B$2:$AA$402,20,0)</f>
        <v>#N/A</v>
      </c>
      <c r="T989" t="e">
        <f>VLOOKUP(J989,Demand_calculation!$B$2:$AA$402,21,0)</f>
        <v>#N/A</v>
      </c>
      <c r="U989" t="e">
        <f>VLOOKUP(J989,Demand_calculation!$B$2:$AA$402,22,0)</f>
        <v>#N/A</v>
      </c>
      <c r="V989" t="e">
        <f>VLOOKUP(J989,Demand_calculation!$B$2:$AA$402,23,0)</f>
        <v>#N/A</v>
      </c>
      <c r="W989" t="e">
        <f>VLOOKUP(J989,Demand_calculation!$B$2:$AA$402,24,0)</f>
        <v>#N/A</v>
      </c>
      <c r="X989" t="e">
        <f>VLOOKUP(J989,Demand_calculation!$B$2:$AA$402,25,0)</f>
        <v>#N/A</v>
      </c>
      <c r="Y989" t="e">
        <f>VLOOKUP(J989,Demand_calculation!$B$2:$AA$402,26,0)</f>
        <v>#N/A</v>
      </c>
    </row>
    <row r="990" spans="1:25">
      <c r="A990">
        <v>9775</v>
      </c>
      <c r="B990">
        <v>233</v>
      </c>
      <c r="C990" t="str">
        <f t="shared" si="135"/>
        <v>n233</v>
      </c>
      <c r="D990" t="str">
        <f>VLOOKUP(A990,Demand_calculation!$A$2:$B$402,2,0)</f>
        <v>load313</v>
      </c>
      <c r="F990" t="s">
        <v>12837</v>
      </c>
      <c r="G990" t="s">
        <v>11705</v>
      </c>
      <c r="I990" t="s">
        <v>12837</v>
      </c>
      <c r="J990" t="s">
        <v>11705</v>
      </c>
      <c r="K990" t="e">
        <f>VLOOKUP(J990,Demand_calculation!$B$2:$M$402,12,0)</f>
        <v>#N/A</v>
      </c>
      <c r="L990" t="e">
        <f>VLOOKUP(J990,Demand_calculation!$B$2:$AA$402,13,0)</f>
        <v>#N/A</v>
      </c>
      <c r="M990" t="e">
        <f>VLOOKUP(J990,Demand_calculation!$B$2:$AA$402,14,0)</f>
        <v>#N/A</v>
      </c>
      <c r="N990" t="e">
        <f>VLOOKUP(J990,Demand_calculation!$B$2:$AA$402,15,0)</f>
        <v>#N/A</v>
      </c>
      <c r="O990" t="e">
        <f>VLOOKUP(J990,Demand_calculation!$B$2:$AA$402,16,0)</f>
        <v>#N/A</v>
      </c>
      <c r="P990" t="e">
        <f>VLOOKUP(J990,Demand_calculation!$B$2:$AA$402,17,0)</f>
        <v>#N/A</v>
      </c>
      <c r="Q990" t="e">
        <f>VLOOKUP(J990,Demand_calculation!$B$2:$AA$402,18,0)</f>
        <v>#N/A</v>
      </c>
      <c r="R990" t="e">
        <f>VLOOKUP(J990,Demand_calculation!$B$2:$AA$402,19,0)</f>
        <v>#N/A</v>
      </c>
      <c r="S990" t="e">
        <f>VLOOKUP(J990,Demand_calculation!$B$2:$AA$402,20,0)</f>
        <v>#N/A</v>
      </c>
      <c r="T990" t="e">
        <f>VLOOKUP(J990,Demand_calculation!$B$2:$AA$402,21,0)</f>
        <v>#N/A</v>
      </c>
      <c r="U990" t="e">
        <f>VLOOKUP(J990,Demand_calculation!$B$2:$AA$402,22,0)</f>
        <v>#N/A</v>
      </c>
      <c r="V990" t="e">
        <f>VLOOKUP(J990,Demand_calculation!$B$2:$AA$402,23,0)</f>
        <v>#N/A</v>
      </c>
      <c r="W990" t="e">
        <f>VLOOKUP(J990,Demand_calculation!$B$2:$AA$402,24,0)</f>
        <v>#N/A</v>
      </c>
      <c r="X990" t="e">
        <f>VLOOKUP(J990,Demand_calculation!$B$2:$AA$402,25,0)</f>
        <v>#N/A</v>
      </c>
      <c r="Y990" t="e">
        <f>VLOOKUP(J990,Demand_calculation!$B$2:$AA$402,26,0)</f>
        <v>#N/A</v>
      </c>
    </row>
    <row r="991" spans="1:25">
      <c r="A991">
        <v>9775</v>
      </c>
      <c r="B991">
        <v>232</v>
      </c>
      <c r="C991" t="str">
        <f t="shared" si="135"/>
        <v>n232</v>
      </c>
      <c r="D991" t="str">
        <f>VLOOKUP(A991,Demand_calculation!$A$2:$B$402,2,0)</f>
        <v>load313</v>
      </c>
      <c r="F991" t="s">
        <v>12837</v>
      </c>
      <c r="G991" t="s">
        <v>11709</v>
      </c>
      <c r="I991" t="s">
        <v>12837</v>
      </c>
      <c r="J991" t="s">
        <v>11709</v>
      </c>
      <c r="K991" t="e">
        <f>VLOOKUP(J991,Demand_calculation!$B$2:$M$402,12,0)</f>
        <v>#N/A</v>
      </c>
      <c r="L991" t="e">
        <f>VLOOKUP(J991,Demand_calculation!$B$2:$AA$402,13,0)</f>
        <v>#N/A</v>
      </c>
      <c r="M991" t="e">
        <f>VLOOKUP(J991,Demand_calculation!$B$2:$AA$402,14,0)</f>
        <v>#N/A</v>
      </c>
      <c r="N991" t="e">
        <f>VLOOKUP(J991,Demand_calculation!$B$2:$AA$402,15,0)</f>
        <v>#N/A</v>
      </c>
      <c r="O991" t="e">
        <f>VLOOKUP(J991,Demand_calculation!$B$2:$AA$402,16,0)</f>
        <v>#N/A</v>
      </c>
      <c r="P991" t="e">
        <f>VLOOKUP(J991,Demand_calculation!$B$2:$AA$402,17,0)</f>
        <v>#N/A</v>
      </c>
      <c r="Q991" t="e">
        <f>VLOOKUP(J991,Demand_calculation!$B$2:$AA$402,18,0)</f>
        <v>#N/A</v>
      </c>
      <c r="R991" t="e">
        <f>VLOOKUP(J991,Demand_calculation!$B$2:$AA$402,19,0)</f>
        <v>#N/A</v>
      </c>
      <c r="S991" t="e">
        <f>VLOOKUP(J991,Demand_calculation!$B$2:$AA$402,20,0)</f>
        <v>#N/A</v>
      </c>
      <c r="T991" t="e">
        <f>VLOOKUP(J991,Demand_calculation!$B$2:$AA$402,21,0)</f>
        <v>#N/A</v>
      </c>
      <c r="U991" t="e">
        <f>VLOOKUP(J991,Demand_calculation!$B$2:$AA$402,22,0)</f>
        <v>#N/A</v>
      </c>
      <c r="V991" t="e">
        <f>VLOOKUP(J991,Demand_calculation!$B$2:$AA$402,23,0)</f>
        <v>#N/A</v>
      </c>
      <c r="W991" t="e">
        <f>VLOOKUP(J991,Demand_calculation!$B$2:$AA$402,24,0)</f>
        <v>#N/A</v>
      </c>
      <c r="X991" t="e">
        <f>VLOOKUP(J991,Demand_calculation!$B$2:$AA$402,25,0)</f>
        <v>#N/A</v>
      </c>
      <c r="Y991" t="e">
        <f>VLOOKUP(J991,Demand_calculation!$B$2:$AA$402,26,0)</f>
        <v>#N/A</v>
      </c>
    </row>
    <row r="992" spans="1:25">
      <c r="A992">
        <v>9776</v>
      </c>
      <c r="B992">
        <v>262</v>
      </c>
      <c r="C992" t="str">
        <f t="shared" si="135"/>
        <v>n262</v>
      </c>
      <c r="D992" t="str">
        <f>VLOOKUP(A992,Demand_calculation!$A$2:$B$402,2,0)</f>
        <v>load314</v>
      </c>
      <c r="F992" t="s">
        <v>12837</v>
      </c>
      <c r="G992" t="s">
        <v>12056</v>
      </c>
      <c r="I992" t="s">
        <v>12837</v>
      </c>
      <c r="J992" t="s">
        <v>12056</v>
      </c>
      <c r="K992" t="e">
        <f>VLOOKUP(J992,Demand_calculation!$B$2:$M$402,12,0)</f>
        <v>#N/A</v>
      </c>
      <c r="L992" t="e">
        <f>VLOOKUP(J992,Demand_calculation!$B$2:$AA$402,13,0)</f>
        <v>#N/A</v>
      </c>
      <c r="M992" t="e">
        <f>VLOOKUP(J992,Demand_calculation!$B$2:$AA$402,14,0)</f>
        <v>#N/A</v>
      </c>
      <c r="N992" t="e">
        <f>VLOOKUP(J992,Demand_calculation!$B$2:$AA$402,15,0)</f>
        <v>#N/A</v>
      </c>
      <c r="O992" t="e">
        <f>VLOOKUP(J992,Demand_calculation!$B$2:$AA$402,16,0)</f>
        <v>#N/A</v>
      </c>
      <c r="P992" t="e">
        <f>VLOOKUP(J992,Demand_calculation!$B$2:$AA$402,17,0)</f>
        <v>#N/A</v>
      </c>
      <c r="Q992" t="e">
        <f>VLOOKUP(J992,Demand_calculation!$B$2:$AA$402,18,0)</f>
        <v>#N/A</v>
      </c>
      <c r="R992" t="e">
        <f>VLOOKUP(J992,Demand_calculation!$B$2:$AA$402,19,0)</f>
        <v>#N/A</v>
      </c>
      <c r="S992" t="e">
        <f>VLOOKUP(J992,Demand_calculation!$B$2:$AA$402,20,0)</f>
        <v>#N/A</v>
      </c>
      <c r="T992" t="e">
        <f>VLOOKUP(J992,Demand_calculation!$B$2:$AA$402,21,0)</f>
        <v>#N/A</v>
      </c>
      <c r="U992" t="e">
        <f>VLOOKUP(J992,Demand_calculation!$B$2:$AA$402,22,0)</f>
        <v>#N/A</v>
      </c>
      <c r="V992" t="e">
        <f>VLOOKUP(J992,Demand_calculation!$B$2:$AA$402,23,0)</f>
        <v>#N/A</v>
      </c>
      <c r="W992" t="e">
        <f>VLOOKUP(J992,Demand_calculation!$B$2:$AA$402,24,0)</f>
        <v>#N/A</v>
      </c>
      <c r="X992" t="e">
        <f>VLOOKUP(J992,Demand_calculation!$B$2:$AA$402,25,0)</f>
        <v>#N/A</v>
      </c>
      <c r="Y992" t="e">
        <f>VLOOKUP(J992,Demand_calculation!$B$2:$AA$402,26,0)</f>
        <v>#N/A</v>
      </c>
    </row>
    <row r="993" spans="1:25">
      <c r="A993">
        <v>9776</v>
      </c>
      <c r="B993">
        <v>395</v>
      </c>
      <c r="C993" t="str">
        <f t="shared" si="135"/>
        <v>n395</v>
      </c>
      <c r="D993" t="str">
        <f>VLOOKUP(A993,Demand_calculation!$A$2:$B$402,2,0)</f>
        <v>load314</v>
      </c>
      <c r="F993" t="s">
        <v>12979</v>
      </c>
      <c r="G993" t="s">
        <v>11705</v>
      </c>
      <c r="I993" t="s">
        <v>12979</v>
      </c>
      <c r="J993" t="s">
        <v>11705</v>
      </c>
      <c r="K993" t="e">
        <f>VLOOKUP(J993,Demand_calculation!$B$2:$M$402,12,0)</f>
        <v>#N/A</v>
      </c>
      <c r="L993" t="e">
        <f>VLOOKUP(J993,Demand_calculation!$B$2:$AA$402,13,0)</f>
        <v>#N/A</v>
      </c>
      <c r="M993" t="e">
        <f>VLOOKUP(J993,Demand_calculation!$B$2:$AA$402,14,0)</f>
        <v>#N/A</v>
      </c>
      <c r="N993" t="e">
        <f>VLOOKUP(J993,Demand_calculation!$B$2:$AA$402,15,0)</f>
        <v>#N/A</v>
      </c>
      <c r="O993" t="e">
        <f>VLOOKUP(J993,Demand_calculation!$B$2:$AA$402,16,0)</f>
        <v>#N/A</v>
      </c>
      <c r="P993" t="e">
        <f>VLOOKUP(J993,Demand_calculation!$B$2:$AA$402,17,0)</f>
        <v>#N/A</v>
      </c>
      <c r="Q993" t="e">
        <f>VLOOKUP(J993,Demand_calculation!$B$2:$AA$402,18,0)</f>
        <v>#N/A</v>
      </c>
      <c r="R993" t="e">
        <f>VLOOKUP(J993,Demand_calculation!$B$2:$AA$402,19,0)</f>
        <v>#N/A</v>
      </c>
      <c r="S993" t="e">
        <f>VLOOKUP(J993,Demand_calculation!$B$2:$AA$402,20,0)</f>
        <v>#N/A</v>
      </c>
      <c r="T993" t="e">
        <f>VLOOKUP(J993,Demand_calculation!$B$2:$AA$402,21,0)</f>
        <v>#N/A</v>
      </c>
      <c r="U993" t="e">
        <f>VLOOKUP(J993,Demand_calculation!$B$2:$AA$402,22,0)</f>
        <v>#N/A</v>
      </c>
      <c r="V993" t="e">
        <f>VLOOKUP(J993,Demand_calculation!$B$2:$AA$402,23,0)</f>
        <v>#N/A</v>
      </c>
      <c r="W993" t="e">
        <f>VLOOKUP(J993,Demand_calculation!$B$2:$AA$402,24,0)</f>
        <v>#N/A</v>
      </c>
      <c r="X993" t="e">
        <f>VLOOKUP(J993,Demand_calculation!$B$2:$AA$402,25,0)</f>
        <v>#N/A</v>
      </c>
      <c r="Y993" t="e">
        <f>VLOOKUP(J993,Demand_calculation!$B$2:$AA$402,26,0)</f>
        <v>#N/A</v>
      </c>
    </row>
    <row r="994" spans="1:25">
      <c r="A994">
        <v>9777</v>
      </c>
      <c r="B994">
        <v>484</v>
      </c>
      <c r="C994" t="str">
        <f t="shared" si="135"/>
        <v>n484</v>
      </c>
      <c r="D994" t="str">
        <f>VLOOKUP(A994,Demand_calculation!$A$2:$B$402,2,0)</f>
        <v>load315</v>
      </c>
      <c r="F994" t="s">
        <v>12979</v>
      </c>
      <c r="G994" t="s">
        <v>11709</v>
      </c>
      <c r="I994" t="s">
        <v>12979</v>
      </c>
      <c r="J994" t="s">
        <v>11709</v>
      </c>
      <c r="K994" t="e">
        <f>VLOOKUP(J994,Demand_calculation!$B$2:$M$402,12,0)</f>
        <v>#N/A</v>
      </c>
      <c r="L994" t="e">
        <f>VLOOKUP(J994,Demand_calculation!$B$2:$AA$402,13,0)</f>
        <v>#N/A</v>
      </c>
      <c r="M994" t="e">
        <f>VLOOKUP(J994,Demand_calculation!$B$2:$AA$402,14,0)</f>
        <v>#N/A</v>
      </c>
      <c r="N994" t="e">
        <f>VLOOKUP(J994,Demand_calculation!$B$2:$AA$402,15,0)</f>
        <v>#N/A</v>
      </c>
      <c r="O994" t="e">
        <f>VLOOKUP(J994,Demand_calculation!$B$2:$AA$402,16,0)</f>
        <v>#N/A</v>
      </c>
      <c r="P994" t="e">
        <f>VLOOKUP(J994,Demand_calculation!$B$2:$AA$402,17,0)</f>
        <v>#N/A</v>
      </c>
      <c r="Q994" t="e">
        <f>VLOOKUP(J994,Demand_calculation!$B$2:$AA$402,18,0)</f>
        <v>#N/A</v>
      </c>
      <c r="R994" t="e">
        <f>VLOOKUP(J994,Demand_calculation!$B$2:$AA$402,19,0)</f>
        <v>#N/A</v>
      </c>
      <c r="S994" t="e">
        <f>VLOOKUP(J994,Demand_calculation!$B$2:$AA$402,20,0)</f>
        <v>#N/A</v>
      </c>
      <c r="T994" t="e">
        <f>VLOOKUP(J994,Demand_calculation!$B$2:$AA$402,21,0)</f>
        <v>#N/A</v>
      </c>
      <c r="U994" t="e">
        <f>VLOOKUP(J994,Demand_calculation!$B$2:$AA$402,22,0)</f>
        <v>#N/A</v>
      </c>
      <c r="V994" t="e">
        <f>VLOOKUP(J994,Demand_calculation!$B$2:$AA$402,23,0)</f>
        <v>#N/A</v>
      </c>
      <c r="W994" t="e">
        <f>VLOOKUP(J994,Demand_calculation!$B$2:$AA$402,24,0)</f>
        <v>#N/A</v>
      </c>
      <c r="X994" t="e">
        <f>VLOOKUP(J994,Demand_calculation!$B$2:$AA$402,25,0)</f>
        <v>#N/A</v>
      </c>
      <c r="Y994" t="e">
        <f>VLOOKUP(J994,Demand_calculation!$B$2:$AA$402,26,0)</f>
        <v>#N/A</v>
      </c>
    </row>
    <row r="995" spans="1:25">
      <c r="A995">
        <v>9777</v>
      </c>
      <c r="B995">
        <v>483</v>
      </c>
      <c r="C995" t="str">
        <f t="shared" si="135"/>
        <v>n483</v>
      </c>
      <c r="D995" t="str">
        <f>VLOOKUP(A995,Demand_calculation!$A$2:$B$402,2,0)</f>
        <v>load315</v>
      </c>
      <c r="F995" t="s">
        <v>12795</v>
      </c>
      <c r="G995" t="s">
        <v>11856</v>
      </c>
      <c r="I995" t="s">
        <v>12795</v>
      </c>
      <c r="J995" t="s">
        <v>11856</v>
      </c>
      <c r="K995" t="e">
        <f>VLOOKUP(J995,Demand_calculation!$B$2:$M$402,12,0)</f>
        <v>#N/A</v>
      </c>
      <c r="L995" t="e">
        <f>VLOOKUP(J995,Demand_calculation!$B$2:$AA$402,13,0)</f>
        <v>#N/A</v>
      </c>
      <c r="M995" t="e">
        <f>VLOOKUP(J995,Demand_calculation!$B$2:$AA$402,14,0)</f>
        <v>#N/A</v>
      </c>
      <c r="N995" t="e">
        <f>VLOOKUP(J995,Demand_calculation!$B$2:$AA$402,15,0)</f>
        <v>#N/A</v>
      </c>
      <c r="O995" t="e">
        <f>VLOOKUP(J995,Demand_calculation!$B$2:$AA$402,16,0)</f>
        <v>#N/A</v>
      </c>
      <c r="P995" t="e">
        <f>VLOOKUP(J995,Demand_calculation!$B$2:$AA$402,17,0)</f>
        <v>#N/A</v>
      </c>
      <c r="Q995" t="e">
        <f>VLOOKUP(J995,Demand_calculation!$B$2:$AA$402,18,0)</f>
        <v>#N/A</v>
      </c>
      <c r="R995" t="e">
        <f>VLOOKUP(J995,Demand_calculation!$B$2:$AA$402,19,0)</f>
        <v>#N/A</v>
      </c>
      <c r="S995" t="e">
        <f>VLOOKUP(J995,Demand_calculation!$B$2:$AA$402,20,0)</f>
        <v>#N/A</v>
      </c>
      <c r="T995" t="e">
        <f>VLOOKUP(J995,Demand_calculation!$B$2:$AA$402,21,0)</f>
        <v>#N/A</v>
      </c>
      <c r="U995" t="e">
        <f>VLOOKUP(J995,Demand_calculation!$B$2:$AA$402,22,0)</f>
        <v>#N/A</v>
      </c>
      <c r="V995" t="e">
        <f>VLOOKUP(J995,Demand_calculation!$B$2:$AA$402,23,0)</f>
        <v>#N/A</v>
      </c>
      <c r="W995" t="e">
        <f>VLOOKUP(J995,Demand_calculation!$B$2:$AA$402,24,0)</f>
        <v>#N/A</v>
      </c>
      <c r="X995" t="e">
        <f>VLOOKUP(J995,Demand_calculation!$B$2:$AA$402,25,0)</f>
        <v>#N/A</v>
      </c>
      <c r="Y995" t="e">
        <f>VLOOKUP(J995,Demand_calculation!$B$2:$AA$402,26,0)</f>
        <v>#N/A</v>
      </c>
    </row>
    <row r="996" spans="1:25">
      <c r="A996">
        <v>9777</v>
      </c>
      <c r="B996">
        <v>247</v>
      </c>
      <c r="C996" t="str">
        <f t="shared" si="135"/>
        <v>n247</v>
      </c>
      <c r="D996" t="str">
        <f>VLOOKUP(A996,Demand_calculation!$A$2:$B$402,2,0)</f>
        <v>load315</v>
      </c>
      <c r="F996" t="s">
        <v>12999</v>
      </c>
      <c r="G996" t="s">
        <v>12011</v>
      </c>
      <c r="I996" t="s">
        <v>12999</v>
      </c>
      <c r="J996" t="s">
        <v>12011</v>
      </c>
      <c r="K996" t="e">
        <f>VLOOKUP(J996,Demand_calculation!$B$2:$M$402,12,0)</f>
        <v>#N/A</v>
      </c>
      <c r="L996" t="e">
        <f>VLOOKUP(J996,Demand_calculation!$B$2:$AA$402,13,0)</f>
        <v>#N/A</v>
      </c>
      <c r="M996" t="e">
        <f>VLOOKUP(J996,Demand_calculation!$B$2:$AA$402,14,0)</f>
        <v>#N/A</v>
      </c>
      <c r="N996" t="e">
        <f>VLOOKUP(J996,Demand_calculation!$B$2:$AA$402,15,0)</f>
        <v>#N/A</v>
      </c>
      <c r="O996" t="e">
        <f>VLOOKUP(J996,Demand_calculation!$B$2:$AA$402,16,0)</f>
        <v>#N/A</v>
      </c>
      <c r="P996" t="e">
        <f>VLOOKUP(J996,Demand_calculation!$B$2:$AA$402,17,0)</f>
        <v>#N/A</v>
      </c>
      <c r="Q996" t="e">
        <f>VLOOKUP(J996,Demand_calculation!$B$2:$AA$402,18,0)</f>
        <v>#N/A</v>
      </c>
      <c r="R996" t="e">
        <f>VLOOKUP(J996,Demand_calculation!$B$2:$AA$402,19,0)</f>
        <v>#N/A</v>
      </c>
      <c r="S996" t="e">
        <f>VLOOKUP(J996,Demand_calculation!$B$2:$AA$402,20,0)</f>
        <v>#N/A</v>
      </c>
      <c r="T996" t="e">
        <f>VLOOKUP(J996,Demand_calculation!$B$2:$AA$402,21,0)</f>
        <v>#N/A</v>
      </c>
      <c r="U996" t="e">
        <f>VLOOKUP(J996,Demand_calculation!$B$2:$AA$402,22,0)</f>
        <v>#N/A</v>
      </c>
      <c r="V996" t="e">
        <f>VLOOKUP(J996,Demand_calculation!$B$2:$AA$402,23,0)</f>
        <v>#N/A</v>
      </c>
      <c r="W996" t="e">
        <f>VLOOKUP(J996,Demand_calculation!$B$2:$AA$402,24,0)</f>
        <v>#N/A</v>
      </c>
      <c r="X996" t="e">
        <f>VLOOKUP(J996,Demand_calculation!$B$2:$AA$402,25,0)</f>
        <v>#N/A</v>
      </c>
      <c r="Y996" t="e">
        <f>VLOOKUP(J996,Demand_calculation!$B$2:$AA$402,26,0)</f>
        <v>#N/A</v>
      </c>
    </row>
    <row r="997" spans="1:25">
      <c r="A997">
        <v>9777</v>
      </c>
      <c r="B997">
        <v>487</v>
      </c>
      <c r="C997" t="str">
        <f t="shared" si="135"/>
        <v>n487</v>
      </c>
      <c r="D997" t="str">
        <f>VLOOKUP(A997,Demand_calculation!$A$2:$B$402,2,0)</f>
        <v>load315</v>
      </c>
      <c r="F997" t="s">
        <v>12999</v>
      </c>
      <c r="G997" t="s">
        <v>12025</v>
      </c>
      <c r="I997" t="s">
        <v>12999</v>
      </c>
      <c r="J997" t="s">
        <v>12025</v>
      </c>
      <c r="K997" t="e">
        <f>VLOOKUP(J997,Demand_calculation!$B$2:$M$402,12,0)</f>
        <v>#N/A</v>
      </c>
      <c r="L997" t="e">
        <f>VLOOKUP(J997,Demand_calculation!$B$2:$AA$402,13,0)</f>
        <v>#N/A</v>
      </c>
      <c r="M997" t="e">
        <f>VLOOKUP(J997,Demand_calculation!$B$2:$AA$402,14,0)</f>
        <v>#N/A</v>
      </c>
      <c r="N997" t="e">
        <f>VLOOKUP(J997,Demand_calculation!$B$2:$AA$402,15,0)</f>
        <v>#N/A</v>
      </c>
      <c r="O997" t="e">
        <f>VLOOKUP(J997,Demand_calculation!$B$2:$AA$402,16,0)</f>
        <v>#N/A</v>
      </c>
      <c r="P997" t="e">
        <f>VLOOKUP(J997,Demand_calculation!$B$2:$AA$402,17,0)</f>
        <v>#N/A</v>
      </c>
      <c r="Q997" t="e">
        <f>VLOOKUP(J997,Demand_calculation!$B$2:$AA$402,18,0)</f>
        <v>#N/A</v>
      </c>
      <c r="R997" t="e">
        <f>VLOOKUP(J997,Demand_calculation!$B$2:$AA$402,19,0)</f>
        <v>#N/A</v>
      </c>
      <c r="S997" t="e">
        <f>VLOOKUP(J997,Demand_calculation!$B$2:$AA$402,20,0)</f>
        <v>#N/A</v>
      </c>
      <c r="T997" t="e">
        <f>VLOOKUP(J997,Demand_calculation!$B$2:$AA$402,21,0)</f>
        <v>#N/A</v>
      </c>
      <c r="U997" t="e">
        <f>VLOOKUP(J997,Demand_calculation!$B$2:$AA$402,22,0)</f>
        <v>#N/A</v>
      </c>
      <c r="V997" t="e">
        <f>VLOOKUP(J997,Demand_calculation!$B$2:$AA$402,23,0)</f>
        <v>#N/A</v>
      </c>
      <c r="W997" t="e">
        <f>VLOOKUP(J997,Demand_calculation!$B$2:$AA$402,24,0)</f>
        <v>#N/A</v>
      </c>
      <c r="X997" t="e">
        <f>VLOOKUP(J997,Demand_calculation!$B$2:$AA$402,25,0)</f>
        <v>#N/A</v>
      </c>
      <c r="Y997" t="e">
        <f>VLOOKUP(J997,Demand_calculation!$B$2:$AA$402,26,0)</f>
        <v>#N/A</v>
      </c>
    </row>
    <row r="998" spans="1:25">
      <c r="A998">
        <v>9777</v>
      </c>
      <c r="B998">
        <v>486</v>
      </c>
      <c r="C998" t="str">
        <f t="shared" si="135"/>
        <v>n486</v>
      </c>
      <c r="D998" t="str">
        <f>VLOOKUP(A998,Demand_calculation!$A$2:$B$402,2,0)</f>
        <v>load315</v>
      </c>
      <c r="F998" t="s">
        <v>12528</v>
      </c>
      <c r="G998" t="s">
        <v>11766</v>
      </c>
      <c r="I998" t="s">
        <v>12528</v>
      </c>
      <c r="J998" t="s">
        <v>11766</v>
      </c>
      <c r="K998" t="e">
        <f>VLOOKUP(J998,Demand_calculation!$B$2:$M$402,12,0)</f>
        <v>#N/A</v>
      </c>
      <c r="L998" t="e">
        <f>VLOOKUP(J998,Demand_calculation!$B$2:$AA$402,13,0)</f>
        <v>#N/A</v>
      </c>
      <c r="M998" t="e">
        <f>VLOOKUP(J998,Demand_calculation!$B$2:$AA$402,14,0)</f>
        <v>#N/A</v>
      </c>
      <c r="N998" t="e">
        <f>VLOOKUP(J998,Demand_calculation!$B$2:$AA$402,15,0)</f>
        <v>#N/A</v>
      </c>
      <c r="O998" t="e">
        <f>VLOOKUP(J998,Demand_calculation!$B$2:$AA$402,16,0)</f>
        <v>#N/A</v>
      </c>
      <c r="P998" t="e">
        <f>VLOOKUP(J998,Demand_calculation!$B$2:$AA$402,17,0)</f>
        <v>#N/A</v>
      </c>
      <c r="Q998" t="e">
        <f>VLOOKUP(J998,Demand_calculation!$B$2:$AA$402,18,0)</f>
        <v>#N/A</v>
      </c>
      <c r="R998" t="e">
        <f>VLOOKUP(J998,Demand_calculation!$B$2:$AA$402,19,0)</f>
        <v>#N/A</v>
      </c>
      <c r="S998" t="e">
        <f>VLOOKUP(J998,Demand_calculation!$B$2:$AA$402,20,0)</f>
        <v>#N/A</v>
      </c>
      <c r="T998" t="e">
        <f>VLOOKUP(J998,Demand_calculation!$B$2:$AA$402,21,0)</f>
        <v>#N/A</v>
      </c>
      <c r="U998" t="e">
        <f>VLOOKUP(J998,Demand_calculation!$B$2:$AA$402,22,0)</f>
        <v>#N/A</v>
      </c>
      <c r="V998" t="e">
        <f>VLOOKUP(J998,Demand_calculation!$B$2:$AA$402,23,0)</f>
        <v>#N/A</v>
      </c>
      <c r="W998" t="e">
        <f>VLOOKUP(J998,Demand_calculation!$B$2:$AA$402,24,0)</f>
        <v>#N/A</v>
      </c>
      <c r="X998" t="e">
        <f>VLOOKUP(J998,Demand_calculation!$B$2:$AA$402,25,0)</f>
        <v>#N/A</v>
      </c>
      <c r="Y998" t="e">
        <f>VLOOKUP(J998,Demand_calculation!$B$2:$AA$402,26,0)</f>
        <v>#N/A</v>
      </c>
    </row>
    <row r="999" spans="1:25">
      <c r="A999">
        <v>9778</v>
      </c>
      <c r="B999">
        <v>487</v>
      </c>
      <c r="C999" t="str">
        <f t="shared" si="135"/>
        <v>n487</v>
      </c>
      <c r="D999" t="str">
        <f>VLOOKUP(A999,Demand_calculation!$A$2:$B$402,2,0)</f>
        <v>load316</v>
      </c>
      <c r="F999" t="s">
        <v>12528</v>
      </c>
      <c r="G999" t="s">
        <v>11767</v>
      </c>
      <c r="I999" t="s">
        <v>12528</v>
      </c>
      <c r="J999" t="s">
        <v>11767</v>
      </c>
      <c r="K999" t="e">
        <f>VLOOKUP(J999,Demand_calculation!$B$2:$M$402,12,0)</f>
        <v>#N/A</v>
      </c>
      <c r="L999" t="e">
        <f>VLOOKUP(J999,Demand_calculation!$B$2:$AA$402,13,0)</f>
        <v>#N/A</v>
      </c>
      <c r="M999" t="e">
        <f>VLOOKUP(J999,Demand_calculation!$B$2:$AA$402,14,0)</f>
        <v>#N/A</v>
      </c>
      <c r="N999" t="e">
        <f>VLOOKUP(J999,Demand_calculation!$B$2:$AA$402,15,0)</f>
        <v>#N/A</v>
      </c>
      <c r="O999" t="e">
        <f>VLOOKUP(J999,Demand_calculation!$B$2:$AA$402,16,0)</f>
        <v>#N/A</v>
      </c>
      <c r="P999" t="e">
        <f>VLOOKUP(J999,Demand_calculation!$B$2:$AA$402,17,0)</f>
        <v>#N/A</v>
      </c>
      <c r="Q999" t="e">
        <f>VLOOKUP(J999,Demand_calculation!$B$2:$AA$402,18,0)</f>
        <v>#N/A</v>
      </c>
      <c r="R999" t="e">
        <f>VLOOKUP(J999,Demand_calculation!$B$2:$AA$402,19,0)</f>
        <v>#N/A</v>
      </c>
      <c r="S999" t="e">
        <f>VLOOKUP(J999,Demand_calculation!$B$2:$AA$402,20,0)</f>
        <v>#N/A</v>
      </c>
      <c r="T999" t="e">
        <f>VLOOKUP(J999,Demand_calculation!$B$2:$AA$402,21,0)</f>
        <v>#N/A</v>
      </c>
      <c r="U999" t="e">
        <f>VLOOKUP(J999,Demand_calculation!$B$2:$AA$402,22,0)</f>
        <v>#N/A</v>
      </c>
      <c r="V999" t="e">
        <f>VLOOKUP(J999,Demand_calculation!$B$2:$AA$402,23,0)</f>
        <v>#N/A</v>
      </c>
      <c r="W999" t="e">
        <f>VLOOKUP(J999,Demand_calculation!$B$2:$AA$402,24,0)</f>
        <v>#N/A</v>
      </c>
      <c r="X999" t="e">
        <f>VLOOKUP(J999,Demand_calculation!$B$2:$AA$402,25,0)</f>
        <v>#N/A</v>
      </c>
      <c r="Y999" t="e">
        <f>VLOOKUP(J999,Demand_calculation!$B$2:$AA$402,26,0)</f>
        <v>#N/A</v>
      </c>
    </row>
    <row r="1000" spans="1:25">
      <c r="A1000">
        <v>9778</v>
      </c>
      <c r="B1000">
        <v>485</v>
      </c>
      <c r="C1000" t="str">
        <f t="shared" si="135"/>
        <v>n485</v>
      </c>
      <c r="D1000" t="str">
        <f>VLOOKUP(A1000,Demand_calculation!$A$2:$B$402,2,0)</f>
        <v>load316</v>
      </c>
      <c r="F1000" t="s">
        <v>12528</v>
      </c>
      <c r="G1000" t="s">
        <v>11770</v>
      </c>
      <c r="I1000" t="s">
        <v>12528</v>
      </c>
      <c r="J1000" t="s">
        <v>11770</v>
      </c>
      <c r="K1000" t="e">
        <f>VLOOKUP(J1000,Demand_calculation!$B$2:$M$402,12,0)</f>
        <v>#N/A</v>
      </c>
      <c r="L1000" t="e">
        <f>VLOOKUP(J1000,Demand_calculation!$B$2:$AA$402,13,0)</f>
        <v>#N/A</v>
      </c>
      <c r="M1000" t="e">
        <f>VLOOKUP(J1000,Demand_calculation!$B$2:$AA$402,14,0)</f>
        <v>#N/A</v>
      </c>
      <c r="N1000" t="e">
        <f>VLOOKUP(J1000,Demand_calculation!$B$2:$AA$402,15,0)</f>
        <v>#N/A</v>
      </c>
      <c r="O1000" t="e">
        <f>VLOOKUP(J1000,Demand_calculation!$B$2:$AA$402,16,0)</f>
        <v>#N/A</v>
      </c>
      <c r="P1000" t="e">
        <f>VLOOKUP(J1000,Demand_calculation!$B$2:$AA$402,17,0)</f>
        <v>#N/A</v>
      </c>
      <c r="Q1000" t="e">
        <f>VLOOKUP(J1000,Demand_calculation!$B$2:$AA$402,18,0)</f>
        <v>#N/A</v>
      </c>
      <c r="R1000" t="e">
        <f>VLOOKUP(J1000,Demand_calculation!$B$2:$AA$402,19,0)</f>
        <v>#N/A</v>
      </c>
      <c r="S1000" t="e">
        <f>VLOOKUP(J1000,Demand_calculation!$B$2:$AA$402,20,0)</f>
        <v>#N/A</v>
      </c>
      <c r="T1000" t="e">
        <f>VLOOKUP(J1000,Demand_calculation!$B$2:$AA$402,21,0)</f>
        <v>#N/A</v>
      </c>
      <c r="U1000" t="e">
        <f>VLOOKUP(J1000,Demand_calculation!$B$2:$AA$402,22,0)</f>
        <v>#N/A</v>
      </c>
      <c r="V1000" t="e">
        <f>VLOOKUP(J1000,Demand_calculation!$B$2:$AA$402,23,0)</f>
        <v>#N/A</v>
      </c>
      <c r="W1000" t="e">
        <f>VLOOKUP(J1000,Demand_calculation!$B$2:$AA$402,24,0)</f>
        <v>#N/A</v>
      </c>
      <c r="X1000" t="e">
        <f>VLOOKUP(J1000,Demand_calculation!$B$2:$AA$402,25,0)</f>
        <v>#N/A</v>
      </c>
      <c r="Y1000" t="e">
        <f>VLOOKUP(J1000,Demand_calculation!$B$2:$AA$402,26,0)</f>
        <v>#N/A</v>
      </c>
    </row>
    <row r="1001" spans="1:25">
      <c r="A1001">
        <v>9778</v>
      </c>
      <c r="B1001">
        <v>486</v>
      </c>
      <c r="C1001" t="str">
        <f t="shared" si="135"/>
        <v>n486</v>
      </c>
      <c r="D1001" t="str">
        <f>VLOOKUP(A1001,Demand_calculation!$A$2:$B$402,2,0)</f>
        <v>load316</v>
      </c>
      <c r="F1001" t="s">
        <v>12890</v>
      </c>
      <c r="G1001" t="s">
        <v>12010</v>
      </c>
      <c r="I1001" t="s">
        <v>12890</v>
      </c>
      <c r="J1001" t="s">
        <v>12010</v>
      </c>
      <c r="K1001" t="e">
        <f>VLOOKUP(J1001,Demand_calculation!$B$2:$M$402,12,0)</f>
        <v>#N/A</v>
      </c>
      <c r="L1001" t="e">
        <f>VLOOKUP(J1001,Demand_calculation!$B$2:$AA$402,13,0)</f>
        <v>#N/A</v>
      </c>
      <c r="M1001" t="e">
        <f>VLOOKUP(J1001,Demand_calculation!$B$2:$AA$402,14,0)</f>
        <v>#N/A</v>
      </c>
      <c r="N1001" t="e">
        <f>VLOOKUP(J1001,Demand_calculation!$B$2:$AA$402,15,0)</f>
        <v>#N/A</v>
      </c>
      <c r="O1001" t="e">
        <f>VLOOKUP(J1001,Demand_calculation!$B$2:$AA$402,16,0)</f>
        <v>#N/A</v>
      </c>
      <c r="P1001" t="e">
        <f>VLOOKUP(J1001,Demand_calculation!$B$2:$AA$402,17,0)</f>
        <v>#N/A</v>
      </c>
      <c r="Q1001" t="e">
        <f>VLOOKUP(J1001,Demand_calculation!$B$2:$AA$402,18,0)</f>
        <v>#N/A</v>
      </c>
      <c r="R1001" t="e">
        <f>VLOOKUP(J1001,Demand_calculation!$B$2:$AA$402,19,0)</f>
        <v>#N/A</v>
      </c>
      <c r="S1001" t="e">
        <f>VLOOKUP(J1001,Demand_calculation!$B$2:$AA$402,20,0)</f>
        <v>#N/A</v>
      </c>
      <c r="T1001" t="e">
        <f>VLOOKUP(J1001,Demand_calculation!$B$2:$AA$402,21,0)</f>
        <v>#N/A</v>
      </c>
      <c r="U1001" t="e">
        <f>VLOOKUP(J1001,Demand_calculation!$B$2:$AA$402,22,0)</f>
        <v>#N/A</v>
      </c>
      <c r="V1001" t="e">
        <f>VLOOKUP(J1001,Demand_calculation!$B$2:$AA$402,23,0)</f>
        <v>#N/A</v>
      </c>
      <c r="W1001" t="e">
        <f>VLOOKUP(J1001,Demand_calculation!$B$2:$AA$402,24,0)</f>
        <v>#N/A</v>
      </c>
      <c r="X1001" t="e">
        <f>VLOOKUP(J1001,Demand_calculation!$B$2:$AA$402,25,0)</f>
        <v>#N/A</v>
      </c>
      <c r="Y1001" t="e">
        <f>VLOOKUP(J1001,Demand_calculation!$B$2:$AA$402,26,0)</f>
        <v>#N/A</v>
      </c>
    </row>
    <row r="1002" spans="1:25">
      <c r="A1002">
        <v>9778</v>
      </c>
      <c r="B1002">
        <v>232</v>
      </c>
      <c r="C1002" t="str">
        <f t="shared" si="135"/>
        <v>n232</v>
      </c>
      <c r="D1002" t="str">
        <f>VLOOKUP(A1002,Demand_calculation!$A$2:$B$402,2,0)</f>
        <v>load316</v>
      </c>
      <c r="F1002" t="s">
        <v>12890</v>
      </c>
      <c r="G1002" t="s">
        <v>12017</v>
      </c>
      <c r="I1002" t="s">
        <v>12890</v>
      </c>
      <c r="J1002" t="s">
        <v>12017</v>
      </c>
      <c r="K1002" t="e">
        <f>VLOOKUP(J1002,Demand_calculation!$B$2:$M$402,12,0)</f>
        <v>#N/A</v>
      </c>
      <c r="L1002" t="e">
        <f>VLOOKUP(J1002,Demand_calculation!$B$2:$AA$402,13,0)</f>
        <v>#N/A</v>
      </c>
      <c r="M1002" t="e">
        <f>VLOOKUP(J1002,Demand_calculation!$B$2:$AA$402,14,0)</f>
        <v>#N/A</v>
      </c>
      <c r="N1002" t="e">
        <f>VLOOKUP(J1002,Demand_calculation!$B$2:$AA$402,15,0)</f>
        <v>#N/A</v>
      </c>
      <c r="O1002" t="e">
        <f>VLOOKUP(J1002,Demand_calculation!$B$2:$AA$402,16,0)</f>
        <v>#N/A</v>
      </c>
      <c r="P1002" t="e">
        <f>VLOOKUP(J1002,Demand_calculation!$B$2:$AA$402,17,0)</f>
        <v>#N/A</v>
      </c>
      <c r="Q1002" t="e">
        <f>VLOOKUP(J1002,Demand_calculation!$B$2:$AA$402,18,0)</f>
        <v>#N/A</v>
      </c>
      <c r="R1002" t="e">
        <f>VLOOKUP(J1002,Demand_calculation!$B$2:$AA$402,19,0)</f>
        <v>#N/A</v>
      </c>
      <c r="S1002" t="e">
        <f>VLOOKUP(J1002,Demand_calculation!$B$2:$AA$402,20,0)</f>
        <v>#N/A</v>
      </c>
      <c r="T1002" t="e">
        <f>VLOOKUP(J1002,Demand_calculation!$B$2:$AA$402,21,0)</f>
        <v>#N/A</v>
      </c>
      <c r="U1002" t="e">
        <f>VLOOKUP(J1002,Demand_calculation!$B$2:$AA$402,22,0)</f>
        <v>#N/A</v>
      </c>
      <c r="V1002" t="e">
        <f>VLOOKUP(J1002,Demand_calculation!$B$2:$AA$402,23,0)</f>
        <v>#N/A</v>
      </c>
      <c r="W1002" t="e">
        <f>VLOOKUP(J1002,Demand_calculation!$B$2:$AA$402,24,0)</f>
        <v>#N/A</v>
      </c>
      <c r="X1002" t="e">
        <f>VLOOKUP(J1002,Demand_calculation!$B$2:$AA$402,25,0)</f>
        <v>#N/A</v>
      </c>
      <c r="Y1002" t="e">
        <f>VLOOKUP(J1002,Demand_calculation!$B$2:$AA$402,26,0)</f>
        <v>#N/A</v>
      </c>
    </row>
    <row r="1003" spans="1:25">
      <c r="A1003">
        <v>9779</v>
      </c>
      <c r="B1003">
        <v>318</v>
      </c>
      <c r="C1003" t="str">
        <f t="shared" si="135"/>
        <v>n318</v>
      </c>
      <c r="D1003" t="str">
        <f>VLOOKUP(A1003,Demand_calculation!$A$2:$B$402,2,0)</f>
        <v>load317</v>
      </c>
      <c r="F1003" t="s">
        <v>12890</v>
      </c>
      <c r="G1003" t="s">
        <v>12022</v>
      </c>
      <c r="I1003" t="s">
        <v>12890</v>
      </c>
      <c r="J1003" t="s">
        <v>12022</v>
      </c>
      <c r="K1003" t="e">
        <f>VLOOKUP(J1003,Demand_calculation!$B$2:$M$402,12,0)</f>
        <v>#N/A</v>
      </c>
      <c r="L1003" t="e">
        <f>VLOOKUP(J1003,Demand_calculation!$B$2:$AA$402,13,0)</f>
        <v>#N/A</v>
      </c>
      <c r="M1003" t="e">
        <f>VLOOKUP(J1003,Demand_calculation!$B$2:$AA$402,14,0)</f>
        <v>#N/A</v>
      </c>
      <c r="N1003" t="e">
        <f>VLOOKUP(J1003,Demand_calculation!$B$2:$AA$402,15,0)</f>
        <v>#N/A</v>
      </c>
      <c r="O1003" t="e">
        <f>VLOOKUP(J1003,Demand_calculation!$B$2:$AA$402,16,0)</f>
        <v>#N/A</v>
      </c>
      <c r="P1003" t="e">
        <f>VLOOKUP(J1003,Demand_calculation!$B$2:$AA$402,17,0)</f>
        <v>#N/A</v>
      </c>
      <c r="Q1003" t="e">
        <f>VLOOKUP(J1003,Demand_calculation!$B$2:$AA$402,18,0)</f>
        <v>#N/A</v>
      </c>
      <c r="R1003" t="e">
        <f>VLOOKUP(J1003,Demand_calculation!$B$2:$AA$402,19,0)</f>
        <v>#N/A</v>
      </c>
      <c r="S1003" t="e">
        <f>VLOOKUP(J1003,Demand_calculation!$B$2:$AA$402,20,0)</f>
        <v>#N/A</v>
      </c>
      <c r="T1003" t="e">
        <f>VLOOKUP(J1003,Demand_calculation!$B$2:$AA$402,21,0)</f>
        <v>#N/A</v>
      </c>
      <c r="U1003" t="e">
        <f>VLOOKUP(J1003,Demand_calculation!$B$2:$AA$402,22,0)</f>
        <v>#N/A</v>
      </c>
      <c r="V1003" t="e">
        <f>VLOOKUP(J1003,Demand_calculation!$B$2:$AA$402,23,0)</f>
        <v>#N/A</v>
      </c>
      <c r="W1003" t="e">
        <f>VLOOKUP(J1003,Demand_calculation!$B$2:$AA$402,24,0)</f>
        <v>#N/A</v>
      </c>
      <c r="X1003" t="e">
        <f>VLOOKUP(J1003,Demand_calculation!$B$2:$AA$402,25,0)</f>
        <v>#N/A</v>
      </c>
      <c r="Y1003" t="e">
        <f>VLOOKUP(J1003,Demand_calculation!$B$2:$AA$402,26,0)</f>
        <v>#N/A</v>
      </c>
    </row>
    <row r="1004" spans="1:25">
      <c r="A1004">
        <v>9779</v>
      </c>
      <c r="B1004">
        <v>394</v>
      </c>
      <c r="C1004" t="str">
        <f t="shared" si="135"/>
        <v>n394</v>
      </c>
      <c r="D1004" t="str">
        <f>VLOOKUP(A1004,Demand_calculation!$A$2:$B$402,2,0)</f>
        <v>load317</v>
      </c>
      <c r="F1004" t="s">
        <v>12890</v>
      </c>
      <c r="G1004" t="s">
        <v>12023</v>
      </c>
      <c r="I1004" t="s">
        <v>12890</v>
      </c>
      <c r="J1004" t="s">
        <v>12023</v>
      </c>
      <c r="K1004" t="e">
        <f>VLOOKUP(J1004,Demand_calculation!$B$2:$M$402,12,0)</f>
        <v>#N/A</v>
      </c>
      <c r="L1004" t="e">
        <f>VLOOKUP(J1004,Demand_calculation!$B$2:$AA$402,13,0)</f>
        <v>#N/A</v>
      </c>
      <c r="M1004" t="e">
        <f>VLOOKUP(J1004,Demand_calculation!$B$2:$AA$402,14,0)</f>
        <v>#N/A</v>
      </c>
      <c r="N1004" t="e">
        <f>VLOOKUP(J1004,Demand_calculation!$B$2:$AA$402,15,0)</f>
        <v>#N/A</v>
      </c>
      <c r="O1004" t="e">
        <f>VLOOKUP(J1004,Demand_calculation!$B$2:$AA$402,16,0)</f>
        <v>#N/A</v>
      </c>
      <c r="P1004" t="e">
        <f>VLOOKUP(J1004,Demand_calculation!$B$2:$AA$402,17,0)</f>
        <v>#N/A</v>
      </c>
      <c r="Q1004" t="e">
        <f>VLOOKUP(J1004,Demand_calculation!$B$2:$AA$402,18,0)</f>
        <v>#N/A</v>
      </c>
      <c r="R1004" t="e">
        <f>VLOOKUP(J1004,Demand_calculation!$B$2:$AA$402,19,0)</f>
        <v>#N/A</v>
      </c>
      <c r="S1004" t="e">
        <f>VLOOKUP(J1004,Demand_calculation!$B$2:$AA$402,20,0)</f>
        <v>#N/A</v>
      </c>
      <c r="T1004" t="e">
        <f>VLOOKUP(J1004,Demand_calculation!$B$2:$AA$402,21,0)</f>
        <v>#N/A</v>
      </c>
      <c r="U1004" t="e">
        <f>VLOOKUP(J1004,Demand_calculation!$B$2:$AA$402,22,0)</f>
        <v>#N/A</v>
      </c>
      <c r="V1004" t="e">
        <f>VLOOKUP(J1004,Demand_calculation!$B$2:$AA$402,23,0)</f>
        <v>#N/A</v>
      </c>
      <c r="W1004" t="e">
        <f>VLOOKUP(J1004,Demand_calculation!$B$2:$AA$402,24,0)</f>
        <v>#N/A</v>
      </c>
      <c r="X1004" t="e">
        <f>VLOOKUP(J1004,Demand_calculation!$B$2:$AA$402,25,0)</f>
        <v>#N/A</v>
      </c>
      <c r="Y1004" t="e">
        <f>VLOOKUP(J1004,Demand_calculation!$B$2:$AA$402,26,0)</f>
        <v>#N/A</v>
      </c>
    </row>
    <row r="1005" spans="1:25">
      <c r="A1005">
        <v>9779</v>
      </c>
      <c r="B1005">
        <v>410</v>
      </c>
      <c r="C1005" t="str">
        <f t="shared" si="135"/>
        <v>n410</v>
      </c>
      <c r="D1005" t="str">
        <f>VLOOKUP(A1005,Demand_calculation!$A$2:$B$402,2,0)</f>
        <v>load317</v>
      </c>
      <c r="F1005" t="s">
        <v>12890</v>
      </c>
      <c r="G1005" t="s">
        <v>12057</v>
      </c>
      <c r="I1005" t="s">
        <v>12890</v>
      </c>
      <c r="J1005" t="s">
        <v>12057</v>
      </c>
      <c r="K1005" t="e">
        <f>VLOOKUP(J1005,Demand_calculation!$B$2:$M$402,12,0)</f>
        <v>#N/A</v>
      </c>
      <c r="L1005" t="e">
        <f>VLOOKUP(J1005,Demand_calculation!$B$2:$AA$402,13,0)</f>
        <v>#N/A</v>
      </c>
      <c r="M1005" t="e">
        <f>VLOOKUP(J1005,Demand_calculation!$B$2:$AA$402,14,0)</f>
        <v>#N/A</v>
      </c>
      <c r="N1005" t="e">
        <f>VLOOKUP(J1005,Demand_calculation!$B$2:$AA$402,15,0)</f>
        <v>#N/A</v>
      </c>
      <c r="O1005" t="e">
        <f>VLOOKUP(J1005,Demand_calculation!$B$2:$AA$402,16,0)</f>
        <v>#N/A</v>
      </c>
      <c r="P1005" t="e">
        <f>VLOOKUP(J1005,Demand_calculation!$B$2:$AA$402,17,0)</f>
        <v>#N/A</v>
      </c>
      <c r="Q1005" t="e">
        <f>VLOOKUP(J1005,Demand_calculation!$B$2:$AA$402,18,0)</f>
        <v>#N/A</v>
      </c>
      <c r="R1005" t="e">
        <f>VLOOKUP(J1005,Demand_calculation!$B$2:$AA$402,19,0)</f>
        <v>#N/A</v>
      </c>
      <c r="S1005" t="e">
        <f>VLOOKUP(J1005,Demand_calculation!$B$2:$AA$402,20,0)</f>
        <v>#N/A</v>
      </c>
      <c r="T1005" t="e">
        <f>VLOOKUP(J1005,Demand_calculation!$B$2:$AA$402,21,0)</f>
        <v>#N/A</v>
      </c>
      <c r="U1005" t="e">
        <f>VLOOKUP(J1005,Demand_calculation!$B$2:$AA$402,22,0)</f>
        <v>#N/A</v>
      </c>
      <c r="V1005" t="e">
        <f>VLOOKUP(J1005,Demand_calculation!$B$2:$AA$402,23,0)</f>
        <v>#N/A</v>
      </c>
      <c r="W1005" t="e">
        <f>VLOOKUP(J1005,Demand_calculation!$B$2:$AA$402,24,0)</f>
        <v>#N/A</v>
      </c>
      <c r="X1005" t="e">
        <f>VLOOKUP(J1005,Demand_calculation!$B$2:$AA$402,25,0)</f>
        <v>#N/A</v>
      </c>
      <c r="Y1005" t="e">
        <f>VLOOKUP(J1005,Demand_calculation!$B$2:$AA$402,26,0)</f>
        <v>#N/A</v>
      </c>
    </row>
    <row r="1006" spans="1:25">
      <c r="A1006">
        <v>9779</v>
      </c>
      <c r="B1006">
        <v>384</v>
      </c>
      <c r="C1006" t="str">
        <f t="shared" si="135"/>
        <v>n384</v>
      </c>
      <c r="D1006" t="str">
        <f>VLOOKUP(A1006,Demand_calculation!$A$2:$B$402,2,0)</f>
        <v>load317</v>
      </c>
      <c r="F1006" t="s">
        <v>12890</v>
      </c>
      <c r="G1006" t="s">
        <v>12061</v>
      </c>
      <c r="I1006" t="s">
        <v>12890</v>
      </c>
      <c r="J1006" t="s">
        <v>12061</v>
      </c>
      <c r="K1006" t="e">
        <f>VLOOKUP(J1006,Demand_calculation!$B$2:$M$402,12,0)</f>
        <v>#N/A</v>
      </c>
      <c r="L1006" t="e">
        <f>VLOOKUP(J1006,Demand_calculation!$B$2:$AA$402,13,0)</f>
        <v>#N/A</v>
      </c>
      <c r="M1006" t="e">
        <f>VLOOKUP(J1006,Demand_calculation!$B$2:$AA$402,14,0)</f>
        <v>#N/A</v>
      </c>
      <c r="N1006" t="e">
        <f>VLOOKUP(J1006,Demand_calculation!$B$2:$AA$402,15,0)</f>
        <v>#N/A</v>
      </c>
      <c r="O1006" t="e">
        <f>VLOOKUP(J1006,Demand_calculation!$B$2:$AA$402,16,0)</f>
        <v>#N/A</v>
      </c>
      <c r="P1006" t="e">
        <f>VLOOKUP(J1006,Demand_calculation!$B$2:$AA$402,17,0)</f>
        <v>#N/A</v>
      </c>
      <c r="Q1006" t="e">
        <f>VLOOKUP(J1006,Demand_calculation!$B$2:$AA$402,18,0)</f>
        <v>#N/A</v>
      </c>
      <c r="R1006" t="e">
        <f>VLOOKUP(J1006,Demand_calculation!$B$2:$AA$402,19,0)</f>
        <v>#N/A</v>
      </c>
      <c r="S1006" t="e">
        <f>VLOOKUP(J1006,Demand_calculation!$B$2:$AA$402,20,0)</f>
        <v>#N/A</v>
      </c>
      <c r="T1006" t="e">
        <f>VLOOKUP(J1006,Demand_calculation!$B$2:$AA$402,21,0)</f>
        <v>#N/A</v>
      </c>
      <c r="U1006" t="e">
        <f>VLOOKUP(J1006,Demand_calculation!$B$2:$AA$402,22,0)</f>
        <v>#N/A</v>
      </c>
      <c r="V1006" t="e">
        <f>VLOOKUP(J1006,Demand_calculation!$B$2:$AA$402,23,0)</f>
        <v>#N/A</v>
      </c>
      <c r="W1006" t="e">
        <f>VLOOKUP(J1006,Demand_calculation!$B$2:$AA$402,24,0)</f>
        <v>#N/A</v>
      </c>
      <c r="X1006" t="e">
        <f>VLOOKUP(J1006,Demand_calculation!$B$2:$AA$402,25,0)</f>
        <v>#N/A</v>
      </c>
      <c r="Y1006" t="e">
        <f>VLOOKUP(J1006,Demand_calculation!$B$2:$AA$402,26,0)</f>
        <v>#N/A</v>
      </c>
    </row>
    <row r="1007" spans="1:25">
      <c r="A1007">
        <v>9780</v>
      </c>
      <c r="B1007">
        <v>247</v>
      </c>
      <c r="C1007" t="str">
        <f t="shared" si="135"/>
        <v>n247</v>
      </c>
      <c r="D1007" t="str">
        <f>VLOOKUP(A1007,Demand_calculation!$A$2:$B$402,2,0)</f>
        <v>load318</v>
      </c>
      <c r="F1007" t="s">
        <v>12945</v>
      </c>
      <c r="G1007" t="s">
        <v>11767</v>
      </c>
      <c r="I1007" t="s">
        <v>12945</v>
      </c>
      <c r="J1007" t="s">
        <v>11767</v>
      </c>
      <c r="K1007" t="e">
        <f>VLOOKUP(J1007,Demand_calculation!$B$2:$M$402,12,0)</f>
        <v>#N/A</v>
      </c>
      <c r="L1007" t="e">
        <f>VLOOKUP(J1007,Demand_calculation!$B$2:$AA$402,13,0)</f>
        <v>#N/A</v>
      </c>
      <c r="M1007" t="e">
        <f>VLOOKUP(J1007,Demand_calculation!$B$2:$AA$402,14,0)</f>
        <v>#N/A</v>
      </c>
      <c r="N1007" t="e">
        <f>VLOOKUP(J1007,Demand_calculation!$B$2:$AA$402,15,0)</f>
        <v>#N/A</v>
      </c>
      <c r="O1007" t="e">
        <f>VLOOKUP(J1007,Demand_calculation!$B$2:$AA$402,16,0)</f>
        <v>#N/A</v>
      </c>
      <c r="P1007" t="e">
        <f>VLOOKUP(J1007,Demand_calculation!$B$2:$AA$402,17,0)</f>
        <v>#N/A</v>
      </c>
      <c r="Q1007" t="e">
        <f>VLOOKUP(J1007,Demand_calculation!$B$2:$AA$402,18,0)</f>
        <v>#N/A</v>
      </c>
      <c r="R1007" t="e">
        <f>VLOOKUP(J1007,Demand_calculation!$B$2:$AA$402,19,0)</f>
        <v>#N/A</v>
      </c>
      <c r="S1007" t="e">
        <f>VLOOKUP(J1007,Demand_calculation!$B$2:$AA$402,20,0)</f>
        <v>#N/A</v>
      </c>
      <c r="T1007" t="e">
        <f>VLOOKUP(J1007,Demand_calculation!$B$2:$AA$402,21,0)</f>
        <v>#N/A</v>
      </c>
      <c r="U1007" t="e">
        <f>VLOOKUP(J1007,Demand_calculation!$B$2:$AA$402,22,0)</f>
        <v>#N/A</v>
      </c>
      <c r="V1007" t="e">
        <f>VLOOKUP(J1007,Demand_calculation!$B$2:$AA$402,23,0)</f>
        <v>#N/A</v>
      </c>
      <c r="W1007" t="e">
        <f>VLOOKUP(J1007,Demand_calculation!$B$2:$AA$402,24,0)</f>
        <v>#N/A</v>
      </c>
      <c r="X1007" t="e">
        <f>VLOOKUP(J1007,Demand_calculation!$B$2:$AA$402,25,0)</f>
        <v>#N/A</v>
      </c>
      <c r="Y1007" t="e">
        <f>VLOOKUP(J1007,Demand_calculation!$B$2:$AA$402,26,0)</f>
        <v>#N/A</v>
      </c>
    </row>
    <row r="1008" spans="1:25">
      <c r="A1008">
        <v>9780</v>
      </c>
      <c r="B1008">
        <v>262</v>
      </c>
      <c r="C1008" t="str">
        <f t="shared" si="135"/>
        <v>n262</v>
      </c>
      <c r="D1008" t="str">
        <f>VLOOKUP(A1008,Demand_calculation!$A$2:$B$402,2,0)</f>
        <v>load318</v>
      </c>
      <c r="F1008" t="s">
        <v>12945</v>
      </c>
      <c r="G1008" t="s">
        <v>11770</v>
      </c>
      <c r="I1008" t="s">
        <v>12945</v>
      </c>
      <c r="J1008" t="s">
        <v>11770</v>
      </c>
      <c r="K1008" t="e">
        <f>VLOOKUP(J1008,Demand_calculation!$B$2:$M$402,12,0)</f>
        <v>#N/A</v>
      </c>
      <c r="L1008" t="e">
        <f>VLOOKUP(J1008,Demand_calculation!$B$2:$AA$402,13,0)</f>
        <v>#N/A</v>
      </c>
      <c r="M1008" t="e">
        <f>VLOOKUP(J1008,Demand_calculation!$B$2:$AA$402,14,0)</f>
        <v>#N/A</v>
      </c>
      <c r="N1008" t="e">
        <f>VLOOKUP(J1008,Demand_calculation!$B$2:$AA$402,15,0)</f>
        <v>#N/A</v>
      </c>
      <c r="O1008" t="e">
        <f>VLOOKUP(J1008,Demand_calculation!$B$2:$AA$402,16,0)</f>
        <v>#N/A</v>
      </c>
      <c r="P1008" t="e">
        <f>VLOOKUP(J1008,Demand_calculation!$B$2:$AA$402,17,0)</f>
        <v>#N/A</v>
      </c>
      <c r="Q1008" t="e">
        <f>VLOOKUP(J1008,Demand_calculation!$B$2:$AA$402,18,0)</f>
        <v>#N/A</v>
      </c>
      <c r="R1008" t="e">
        <f>VLOOKUP(J1008,Demand_calculation!$B$2:$AA$402,19,0)</f>
        <v>#N/A</v>
      </c>
      <c r="S1008" t="e">
        <f>VLOOKUP(J1008,Demand_calculation!$B$2:$AA$402,20,0)</f>
        <v>#N/A</v>
      </c>
      <c r="T1008" t="e">
        <f>VLOOKUP(J1008,Demand_calculation!$B$2:$AA$402,21,0)</f>
        <v>#N/A</v>
      </c>
      <c r="U1008" t="e">
        <f>VLOOKUP(J1008,Demand_calculation!$B$2:$AA$402,22,0)</f>
        <v>#N/A</v>
      </c>
      <c r="V1008" t="e">
        <f>VLOOKUP(J1008,Demand_calculation!$B$2:$AA$402,23,0)</f>
        <v>#N/A</v>
      </c>
      <c r="W1008" t="e">
        <f>VLOOKUP(J1008,Demand_calculation!$B$2:$AA$402,24,0)</f>
        <v>#N/A</v>
      </c>
      <c r="X1008" t="e">
        <f>VLOOKUP(J1008,Demand_calculation!$B$2:$AA$402,25,0)</f>
        <v>#N/A</v>
      </c>
      <c r="Y1008" t="e">
        <f>VLOOKUP(J1008,Demand_calculation!$B$2:$AA$402,26,0)</f>
        <v>#N/A</v>
      </c>
    </row>
    <row r="1009" spans="1:25">
      <c r="A1009">
        <v>10041</v>
      </c>
      <c r="B1009">
        <v>99</v>
      </c>
      <c r="C1009" t="str">
        <f t="shared" si="135"/>
        <v>n99</v>
      </c>
      <c r="D1009" t="str">
        <f>VLOOKUP(A1009,Demand_calculation!$A$2:$B$402,2,0)</f>
        <v>load319</v>
      </c>
      <c r="F1009" t="s">
        <v>12596</v>
      </c>
      <c r="G1009" t="s">
        <v>11912</v>
      </c>
      <c r="I1009" t="s">
        <v>12596</v>
      </c>
      <c r="J1009" t="s">
        <v>11912</v>
      </c>
      <c r="K1009" t="e">
        <f>VLOOKUP(J1009,Demand_calculation!$B$2:$M$402,12,0)</f>
        <v>#N/A</v>
      </c>
      <c r="L1009" t="e">
        <f>VLOOKUP(J1009,Demand_calculation!$B$2:$AA$402,13,0)</f>
        <v>#N/A</v>
      </c>
      <c r="M1009" t="e">
        <f>VLOOKUP(J1009,Demand_calculation!$B$2:$AA$402,14,0)</f>
        <v>#N/A</v>
      </c>
      <c r="N1009" t="e">
        <f>VLOOKUP(J1009,Demand_calculation!$B$2:$AA$402,15,0)</f>
        <v>#N/A</v>
      </c>
      <c r="O1009" t="e">
        <f>VLOOKUP(J1009,Demand_calculation!$B$2:$AA$402,16,0)</f>
        <v>#N/A</v>
      </c>
      <c r="P1009" t="e">
        <f>VLOOKUP(J1009,Demand_calculation!$B$2:$AA$402,17,0)</f>
        <v>#N/A</v>
      </c>
      <c r="Q1009" t="e">
        <f>VLOOKUP(J1009,Demand_calculation!$B$2:$AA$402,18,0)</f>
        <v>#N/A</v>
      </c>
      <c r="R1009" t="e">
        <f>VLOOKUP(J1009,Demand_calculation!$B$2:$AA$402,19,0)</f>
        <v>#N/A</v>
      </c>
      <c r="S1009" t="e">
        <f>VLOOKUP(J1009,Demand_calculation!$B$2:$AA$402,20,0)</f>
        <v>#N/A</v>
      </c>
      <c r="T1009" t="e">
        <f>VLOOKUP(J1009,Demand_calculation!$B$2:$AA$402,21,0)</f>
        <v>#N/A</v>
      </c>
      <c r="U1009" t="e">
        <f>VLOOKUP(J1009,Demand_calculation!$B$2:$AA$402,22,0)</f>
        <v>#N/A</v>
      </c>
      <c r="V1009" t="e">
        <f>VLOOKUP(J1009,Demand_calculation!$B$2:$AA$402,23,0)</f>
        <v>#N/A</v>
      </c>
      <c r="W1009" t="e">
        <f>VLOOKUP(J1009,Demand_calculation!$B$2:$AA$402,24,0)</f>
        <v>#N/A</v>
      </c>
      <c r="X1009" t="e">
        <f>VLOOKUP(J1009,Demand_calculation!$B$2:$AA$402,25,0)</f>
        <v>#N/A</v>
      </c>
      <c r="Y1009" t="e">
        <f>VLOOKUP(J1009,Demand_calculation!$B$2:$AA$402,26,0)</f>
        <v>#N/A</v>
      </c>
    </row>
    <row r="1010" spans="1:25">
      <c r="A1010">
        <v>10041</v>
      </c>
      <c r="B1010">
        <v>360</v>
      </c>
      <c r="C1010" t="str">
        <f t="shared" si="135"/>
        <v>n360</v>
      </c>
      <c r="D1010" t="str">
        <f>VLOOKUP(A1010,Demand_calculation!$A$2:$B$402,2,0)</f>
        <v>load319</v>
      </c>
      <c r="F1010" t="s">
        <v>12596</v>
      </c>
      <c r="G1010" t="s">
        <v>11919</v>
      </c>
      <c r="I1010" t="s">
        <v>12596</v>
      </c>
      <c r="J1010" t="s">
        <v>11919</v>
      </c>
      <c r="K1010" t="e">
        <f>VLOOKUP(J1010,Demand_calculation!$B$2:$M$402,12,0)</f>
        <v>#N/A</v>
      </c>
      <c r="L1010" t="e">
        <f>VLOOKUP(J1010,Demand_calculation!$B$2:$AA$402,13,0)</f>
        <v>#N/A</v>
      </c>
      <c r="M1010" t="e">
        <f>VLOOKUP(J1010,Demand_calculation!$B$2:$AA$402,14,0)</f>
        <v>#N/A</v>
      </c>
      <c r="N1010" t="e">
        <f>VLOOKUP(J1010,Demand_calculation!$B$2:$AA$402,15,0)</f>
        <v>#N/A</v>
      </c>
      <c r="O1010" t="e">
        <f>VLOOKUP(J1010,Demand_calculation!$B$2:$AA$402,16,0)</f>
        <v>#N/A</v>
      </c>
      <c r="P1010" t="e">
        <f>VLOOKUP(J1010,Demand_calculation!$B$2:$AA$402,17,0)</f>
        <v>#N/A</v>
      </c>
      <c r="Q1010" t="e">
        <f>VLOOKUP(J1010,Demand_calculation!$B$2:$AA$402,18,0)</f>
        <v>#N/A</v>
      </c>
      <c r="R1010" t="e">
        <f>VLOOKUP(J1010,Demand_calculation!$B$2:$AA$402,19,0)</f>
        <v>#N/A</v>
      </c>
      <c r="S1010" t="e">
        <f>VLOOKUP(J1010,Demand_calculation!$B$2:$AA$402,20,0)</f>
        <v>#N/A</v>
      </c>
      <c r="T1010" t="e">
        <f>VLOOKUP(J1010,Demand_calculation!$B$2:$AA$402,21,0)</f>
        <v>#N/A</v>
      </c>
      <c r="U1010" t="e">
        <f>VLOOKUP(J1010,Demand_calculation!$B$2:$AA$402,22,0)</f>
        <v>#N/A</v>
      </c>
      <c r="V1010" t="e">
        <f>VLOOKUP(J1010,Demand_calculation!$B$2:$AA$402,23,0)</f>
        <v>#N/A</v>
      </c>
      <c r="W1010" t="e">
        <f>VLOOKUP(J1010,Demand_calculation!$B$2:$AA$402,24,0)</f>
        <v>#N/A</v>
      </c>
      <c r="X1010" t="e">
        <f>VLOOKUP(J1010,Demand_calculation!$B$2:$AA$402,25,0)</f>
        <v>#N/A</v>
      </c>
      <c r="Y1010" t="e">
        <f>VLOOKUP(J1010,Demand_calculation!$B$2:$AA$402,26,0)</f>
        <v>#N/A</v>
      </c>
    </row>
    <row r="1011" spans="1:25">
      <c r="A1011">
        <v>10042</v>
      </c>
      <c r="B1011">
        <v>370</v>
      </c>
      <c r="C1011" t="str">
        <f t="shared" si="135"/>
        <v>n370</v>
      </c>
      <c r="D1011" t="str">
        <f>VLOOKUP(A1011,Demand_calculation!$A$2:$B$402,2,0)</f>
        <v>load320</v>
      </c>
      <c r="F1011" t="s">
        <v>12596</v>
      </c>
      <c r="G1011" t="s">
        <v>11929</v>
      </c>
      <c r="I1011" t="s">
        <v>12596</v>
      </c>
      <c r="J1011" t="s">
        <v>11929</v>
      </c>
      <c r="K1011" t="e">
        <f>VLOOKUP(J1011,Demand_calculation!$B$2:$M$402,12,0)</f>
        <v>#N/A</v>
      </c>
      <c r="L1011" t="e">
        <f>VLOOKUP(J1011,Demand_calculation!$B$2:$AA$402,13,0)</f>
        <v>#N/A</v>
      </c>
      <c r="M1011" t="e">
        <f>VLOOKUP(J1011,Demand_calculation!$B$2:$AA$402,14,0)</f>
        <v>#N/A</v>
      </c>
      <c r="N1011" t="e">
        <f>VLOOKUP(J1011,Demand_calculation!$B$2:$AA$402,15,0)</f>
        <v>#N/A</v>
      </c>
      <c r="O1011" t="e">
        <f>VLOOKUP(J1011,Demand_calculation!$B$2:$AA$402,16,0)</f>
        <v>#N/A</v>
      </c>
      <c r="P1011" t="e">
        <f>VLOOKUP(J1011,Demand_calculation!$B$2:$AA$402,17,0)</f>
        <v>#N/A</v>
      </c>
      <c r="Q1011" t="e">
        <f>VLOOKUP(J1011,Demand_calculation!$B$2:$AA$402,18,0)</f>
        <v>#N/A</v>
      </c>
      <c r="R1011" t="e">
        <f>VLOOKUP(J1011,Demand_calculation!$B$2:$AA$402,19,0)</f>
        <v>#N/A</v>
      </c>
      <c r="S1011" t="e">
        <f>VLOOKUP(J1011,Demand_calculation!$B$2:$AA$402,20,0)</f>
        <v>#N/A</v>
      </c>
      <c r="T1011" t="e">
        <f>VLOOKUP(J1011,Demand_calculation!$B$2:$AA$402,21,0)</f>
        <v>#N/A</v>
      </c>
      <c r="U1011" t="e">
        <f>VLOOKUP(J1011,Demand_calculation!$B$2:$AA$402,22,0)</f>
        <v>#N/A</v>
      </c>
      <c r="V1011" t="e">
        <f>VLOOKUP(J1011,Demand_calculation!$B$2:$AA$402,23,0)</f>
        <v>#N/A</v>
      </c>
      <c r="W1011" t="e">
        <f>VLOOKUP(J1011,Demand_calculation!$B$2:$AA$402,24,0)</f>
        <v>#N/A</v>
      </c>
      <c r="X1011" t="e">
        <f>VLOOKUP(J1011,Demand_calculation!$B$2:$AA$402,25,0)</f>
        <v>#N/A</v>
      </c>
      <c r="Y1011" t="e">
        <f>VLOOKUP(J1011,Demand_calculation!$B$2:$AA$402,26,0)</f>
        <v>#N/A</v>
      </c>
    </row>
    <row r="1012" spans="1:25">
      <c r="A1012">
        <v>10042</v>
      </c>
      <c r="B1012">
        <v>371</v>
      </c>
      <c r="C1012" t="str">
        <f t="shared" si="135"/>
        <v>n371</v>
      </c>
      <c r="D1012" t="str">
        <f>VLOOKUP(A1012,Demand_calculation!$A$2:$B$402,2,0)</f>
        <v>load320</v>
      </c>
      <c r="F1012" t="s">
        <v>12597</v>
      </c>
      <c r="G1012" t="s">
        <v>11912</v>
      </c>
      <c r="I1012" t="s">
        <v>12597</v>
      </c>
      <c r="J1012" t="s">
        <v>11912</v>
      </c>
      <c r="K1012" t="e">
        <f>VLOOKUP(J1012,Demand_calculation!$B$2:$M$402,12,0)</f>
        <v>#N/A</v>
      </c>
      <c r="L1012" t="e">
        <f>VLOOKUP(J1012,Demand_calculation!$B$2:$AA$402,13,0)</f>
        <v>#N/A</v>
      </c>
      <c r="M1012" t="e">
        <f>VLOOKUP(J1012,Demand_calculation!$B$2:$AA$402,14,0)</f>
        <v>#N/A</v>
      </c>
      <c r="N1012" t="e">
        <f>VLOOKUP(J1012,Demand_calculation!$B$2:$AA$402,15,0)</f>
        <v>#N/A</v>
      </c>
      <c r="O1012" t="e">
        <f>VLOOKUP(J1012,Demand_calculation!$B$2:$AA$402,16,0)</f>
        <v>#N/A</v>
      </c>
      <c r="P1012" t="e">
        <f>VLOOKUP(J1012,Demand_calculation!$B$2:$AA$402,17,0)</f>
        <v>#N/A</v>
      </c>
      <c r="Q1012" t="e">
        <f>VLOOKUP(J1012,Demand_calculation!$B$2:$AA$402,18,0)</f>
        <v>#N/A</v>
      </c>
      <c r="R1012" t="e">
        <f>VLOOKUP(J1012,Demand_calculation!$B$2:$AA$402,19,0)</f>
        <v>#N/A</v>
      </c>
      <c r="S1012" t="e">
        <f>VLOOKUP(J1012,Demand_calculation!$B$2:$AA$402,20,0)</f>
        <v>#N/A</v>
      </c>
      <c r="T1012" t="e">
        <f>VLOOKUP(J1012,Demand_calculation!$B$2:$AA$402,21,0)</f>
        <v>#N/A</v>
      </c>
      <c r="U1012" t="e">
        <f>VLOOKUP(J1012,Demand_calculation!$B$2:$AA$402,22,0)</f>
        <v>#N/A</v>
      </c>
      <c r="V1012" t="e">
        <f>VLOOKUP(J1012,Demand_calculation!$B$2:$AA$402,23,0)</f>
        <v>#N/A</v>
      </c>
      <c r="W1012" t="e">
        <f>VLOOKUP(J1012,Demand_calculation!$B$2:$AA$402,24,0)</f>
        <v>#N/A</v>
      </c>
      <c r="X1012" t="e">
        <f>VLOOKUP(J1012,Demand_calculation!$B$2:$AA$402,25,0)</f>
        <v>#N/A</v>
      </c>
      <c r="Y1012" t="e">
        <f>VLOOKUP(J1012,Demand_calculation!$B$2:$AA$402,26,0)</f>
        <v>#N/A</v>
      </c>
    </row>
    <row r="1013" spans="1:25">
      <c r="A1013">
        <v>10042</v>
      </c>
      <c r="B1013">
        <v>238</v>
      </c>
      <c r="C1013" t="str">
        <f t="shared" si="135"/>
        <v>n238</v>
      </c>
      <c r="D1013" t="str">
        <f>VLOOKUP(A1013,Demand_calculation!$A$2:$B$402,2,0)</f>
        <v>load320</v>
      </c>
      <c r="F1013" t="s">
        <v>12597</v>
      </c>
      <c r="G1013" t="s">
        <v>11929</v>
      </c>
      <c r="I1013" t="s">
        <v>12597</v>
      </c>
      <c r="J1013" t="s">
        <v>11929</v>
      </c>
      <c r="K1013" t="e">
        <f>VLOOKUP(J1013,Demand_calculation!$B$2:$M$402,12,0)</f>
        <v>#N/A</v>
      </c>
      <c r="L1013" t="e">
        <f>VLOOKUP(J1013,Demand_calculation!$B$2:$AA$402,13,0)</f>
        <v>#N/A</v>
      </c>
      <c r="M1013" t="e">
        <f>VLOOKUP(J1013,Demand_calculation!$B$2:$AA$402,14,0)</f>
        <v>#N/A</v>
      </c>
      <c r="N1013" t="e">
        <f>VLOOKUP(J1013,Demand_calculation!$B$2:$AA$402,15,0)</f>
        <v>#N/A</v>
      </c>
      <c r="O1013" t="e">
        <f>VLOOKUP(J1013,Demand_calculation!$B$2:$AA$402,16,0)</f>
        <v>#N/A</v>
      </c>
      <c r="P1013" t="e">
        <f>VLOOKUP(J1013,Demand_calculation!$B$2:$AA$402,17,0)</f>
        <v>#N/A</v>
      </c>
      <c r="Q1013" t="e">
        <f>VLOOKUP(J1013,Demand_calculation!$B$2:$AA$402,18,0)</f>
        <v>#N/A</v>
      </c>
      <c r="R1013" t="e">
        <f>VLOOKUP(J1013,Demand_calculation!$B$2:$AA$402,19,0)</f>
        <v>#N/A</v>
      </c>
      <c r="S1013" t="e">
        <f>VLOOKUP(J1013,Demand_calculation!$B$2:$AA$402,20,0)</f>
        <v>#N/A</v>
      </c>
      <c r="T1013" t="e">
        <f>VLOOKUP(J1013,Demand_calculation!$B$2:$AA$402,21,0)</f>
        <v>#N/A</v>
      </c>
      <c r="U1013" t="e">
        <f>VLOOKUP(J1013,Demand_calculation!$B$2:$AA$402,22,0)</f>
        <v>#N/A</v>
      </c>
      <c r="V1013" t="e">
        <f>VLOOKUP(J1013,Demand_calculation!$B$2:$AA$402,23,0)</f>
        <v>#N/A</v>
      </c>
      <c r="W1013" t="e">
        <f>VLOOKUP(J1013,Demand_calculation!$B$2:$AA$402,24,0)</f>
        <v>#N/A</v>
      </c>
      <c r="X1013" t="e">
        <f>VLOOKUP(J1013,Demand_calculation!$B$2:$AA$402,25,0)</f>
        <v>#N/A</v>
      </c>
      <c r="Y1013" t="e">
        <f>VLOOKUP(J1013,Demand_calculation!$B$2:$AA$402,26,0)</f>
        <v>#N/A</v>
      </c>
    </row>
    <row r="1014" spans="1:25">
      <c r="A1014">
        <v>10042</v>
      </c>
      <c r="B1014">
        <v>99</v>
      </c>
      <c r="C1014" t="str">
        <f t="shared" si="135"/>
        <v>n99</v>
      </c>
      <c r="D1014" t="str">
        <f>VLOOKUP(A1014,Demand_calculation!$A$2:$B$402,2,0)</f>
        <v>load320</v>
      </c>
      <c r="F1014" t="s">
        <v>12917</v>
      </c>
      <c r="G1014" t="s">
        <v>12015</v>
      </c>
      <c r="I1014" t="s">
        <v>12917</v>
      </c>
      <c r="J1014" t="s">
        <v>12015</v>
      </c>
      <c r="K1014" t="e">
        <f>VLOOKUP(J1014,Demand_calculation!$B$2:$M$402,12,0)</f>
        <v>#N/A</v>
      </c>
      <c r="L1014" t="e">
        <f>VLOOKUP(J1014,Demand_calculation!$B$2:$AA$402,13,0)</f>
        <v>#N/A</v>
      </c>
      <c r="M1014" t="e">
        <f>VLOOKUP(J1014,Demand_calculation!$B$2:$AA$402,14,0)</f>
        <v>#N/A</v>
      </c>
      <c r="N1014" t="e">
        <f>VLOOKUP(J1014,Demand_calculation!$B$2:$AA$402,15,0)</f>
        <v>#N/A</v>
      </c>
      <c r="O1014" t="e">
        <f>VLOOKUP(J1014,Demand_calculation!$B$2:$AA$402,16,0)</f>
        <v>#N/A</v>
      </c>
      <c r="P1014" t="e">
        <f>VLOOKUP(J1014,Demand_calculation!$B$2:$AA$402,17,0)</f>
        <v>#N/A</v>
      </c>
      <c r="Q1014" t="e">
        <f>VLOOKUP(J1014,Demand_calculation!$B$2:$AA$402,18,0)</f>
        <v>#N/A</v>
      </c>
      <c r="R1014" t="e">
        <f>VLOOKUP(J1014,Demand_calculation!$B$2:$AA$402,19,0)</f>
        <v>#N/A</v>
      </c>
      <c r="S1014" t="e">
        <f>VLOOKUP(J1014,Demand_calculation!$B$2:$AA$402,20,0)</f>
        <v>#N/A</v>
      </c>
      <c r="T1014" t="e">
        <f>VLOOKUP(J1014,Demand_calculation!$B$2:$AA$402,21,0)</f>
        <v>#N/A</v>
      </c>
      <c r="U1014" t="e">
        <f>VLOOKUP(J1014,Demand_calculation!$B$2:$AA$402,22,0)</f>
        <v>#N/A</v>
      </c>
      <c r="V1014" t="e">
        <f>VLOOKUP(J1014,Demand_calculation!$B$2:$AA$402,23,0)</f>
        <v>#N/A</v>
      </c>
      <c r="W1014" t="e">
        <f>VLOOKUP(J1014,Demand_calculation!$B$2:$AA$402,24,0)</f>
        <v>#N/A</v>
      </c>
      <c r="X1014" t="e">
        <f>VLOOKUP(J1014,Demand_calculation!$B$2:$AA$402,25,0)</f>
        <v>#N/A</v>
      </c>
      <c r="Y1014" t="e">
        <f>VLOOKUP(J1014,Demand_calculation!$B$2:$AA$402,26,0)</f>
        <v>#N/A</v>
      </c>
    </row>
    <row r="1015" spans="1:25">
      <c r="A1015">
        <v>10042</v>
      </c>
      <c r="B1015">
        <v>212</v>
      </c>
      <c r="C1015" t="str">
        <f t="shared" si="135"/>
        <v>n212</v>
      </c>
      <c r="D1015" t="str">
        <f>VLOOKUP(A1015,Demand_calculation!$A$2:$B$402,2,0)</f>
        <v>load320</v>
      </c>
      <c r="F1015" t="s">
        <v>13000</v>
      </c>
      <c r="G1015" t="s">
        <v>11887</v>
      </c>
      <c r="I1015" t="s">
        <v>13000</v>
      </c>
      <c r="J1015" t="s">
        <v>11887</v>
      </c>
      <c r="K1015" t="e">
        <f>VLOOKUP(J1015,Demand_calculation!$B$2:$M$402,12,0)</f>
        <v>#N/A</v>
      </c>
      <c r="L1015" t="e">
        <f>VLOOKUP(J1015,Demand_calculation!$B$2:$AA$402,13,0)</f>
        <v>#N/A</v>
      </c>
      <c r="M1015" t="e">
        <f>VLOOKUP(J1015,Demand_calculation!$B$2:$AA$402,14,0)</f>
        <v>#N/A</v>
      </c>
      <c r="N1015" t="e">
        <f>VLOOKUP(J1015,Demand_calculation!$B$2:$AA$402,15,0)</f>
        <v>#N/A</v>
      </c>
      <c r="O1015" t="e">
        <f>VLOOKUP(J1015,Demand_calculation!$B$2:$AA$402,16,0)</f>
        <v>#N/A</v>
      </c>
      <c r="P1015" t="e">
        <f>VLOOKUP(J1015,Demand_calculation!$B$2:$AA$402,17,0)</f>
        <v>#N/A</v>
      </c>
      <c r="Q1015" t="e">
        <f>VLOOKUP(J1015,Demand_calculation!$B$2:$AA$402,18,0)</f>
        <v>#N/A</v>
      </c>
      <c r="R1015" t="e">
        <f>VLOOKUP(J1015,Demand_calculation!$B$2:$AA$402,19,0)</f>
        <v>#N/A</v>
      </c>
      <c r="S1015" t="e">
        <f>VLOOKUP(J1015,Demand_calculation!$B$2:$AA$402,20,0)</f>
        <v>#N/A</v>
      </c>
      <c r="T1015" t="e">
        <f>VLOOKUP(J1015,Demand_calculation!$B$2:$AA$402,21,0)</f>
        <v>#N/A</v>
      </c>
      <c r="U1015" t="e">
        <f>VLOOKUP(J1015,Demand_calculation!$B$2:$AA$402,22,0)</f>
        <v>#N/A</v>
      </c>
      <c r="V1015" t="e">
        <f>VLOOKUP(J1015,Demand_calculation!$B$2:$AA$402,23,0)</f>
        <v>#N/A</v>
      </c>
      <c r="W1015" t="e">
        <f>VLOOKUP(J1015,Demand_calculation!$B$2:$AA$402,24,0)</f>
        <v>#N/A</v>
      </c>
      <c r="X1015" t="e">
        <f>VLOOKUP(J1015,Demand_calculation!$B$2:$AA$402,25,0)</f>
        <v>#N/A</v>
      </c>
      <c r="Y1015" t="e">
        <f>VLOOKUP(J1015,Demand_calculation!$B$2:$AA$402,26,0)</f>
        <v>#N/A</v>
      </c>
    </row>
    <row r="1016" spans="1:25">
      <c r="A1016">
        <v>10043</v>
      </c>
      <c r="B1016">
        <v>99</v>
      </c>
      <c r="C1016" t="str">
        <f t="shared" si="135"/>
        <v>n99</v>
      </c>
      <c r="D1016" t="str">
        <f>VLOOKUP(A1016,Demand_calculation!$A$2:$B$402,2,0)</f>
        <v>load321</v>
      </c>
      <c r="F1016" t="s">
        <v>13000</v>
      </c>
      <c r="G1016" t="s">
        <v>11889</v>
      </c>
      <c r="I1016" t="s">
        <v>13000</v>
      </c>
      <c r="J1016" t="s">
        <v>11889</v>
      </c>
      <c r="K1016" t="e">
        <f>VLOOKUP(J1016,Demand_calculation!$B$2:$M$402,12,0)</f>
        <v>#N/A</v>
      </c>
      <c r="L1016" t="e">
        <f>VLOOKUP(J1016,Demand_calculation!$B$2:$AA$402,13,0)</f>
        <v>#N/A</v>
      </c>
      <c r="M1016" t="e">
        <f>VLOOKUP(J1016,Demand_calculation!$B$2:$AA$402,14,0)</f>
        <v>#N/A</v>
      </c>
      <c r="N1016" t="e">
        <f>VLOOKUP(J1016,Demand_calculation!$B$2:$AA$402,15,0)</f>
        <v>#N/A</v>
      </c>
      <c r="O1016" t="e">
        <f>VLOOKUP(J1016,Demand_calculation!$B$2:$AA$402,16,0)</f>
        <v>#N/A</v>
      </c>
      <c r="P1016" t="e">
        <f>VLOOKUP(J1016,Demand_calculation!$B$2:$AA$402,17,0)</f>
        <v>#N/A</v>
      </c>
      <c r="Q1016" t="e">
        <f>VLOOKUP(J1016,Demand_calculation!$B$2:$AA$402,18,0)</f>
        <v>#N/A</v>
      </c>
      <c r="R1016" t="e">
        <f>VLOOKUP(J1016,Demand_calculation!$B$2:$AA$402,19,0)</f>
        <v>#N/A</v>
      </c>
      <c r="S1016" t="e">
        <f>VLOOKUP(J1016,Demand_calculation!$B$2:$AA$402,20,0)</f>
        <v>#N/A</v>
      </c>
      <c r="T1016" t="e">
        <f>VLOOKUP(J1016,Demand_calculation!$B$2:$AA$402,21,0)</f>
        <v>#N/A</v>
      </c>
      <c r="U1016" t="e">
        <f>VLOOKUP(J1016,Demand_calculation!$B$2:$AA$402,22,0)</f>
        <v>#N/A</v>
      </c>
      <c r="V1016" t="e">
        <f>VLOOKUP(J1016,Demand_calculation!$B$2:$AA$402,23,0)</f>
        <v>#N/A</v>
      </c>
      <c r="W1016" t="e">
        <f>VLOOKUP(J1016,Demand_calculation!$B$2:$AA$402,24,0)</f>
        <v>#N/A</v>
      </c>
      <c r="X1016" t="e">
        <f>VLOOKUP(J1016,Demand_calculation!$B$2:$AA$402,25,0)</f>
        <v>#N/A</v>
      </c>
      <c r="Y1016" t="e">
        <f>VLOOKUP(J1016,Demand_calculation!$B$2:$AA$402,26,0)</f>
        <v>#N/A</v>
      </c>
    </row>
    <row r="1017" spans="1:25">
      <c r="A1017">
        <v>10043</v>
      </c>
      <c r="B1017">
        <v>211</v>
      </c>
      <c r="C1017" t="str">
        <f t="shared" si="135"/>
        <v>n211</v>
      </c>
      <c r="D1017" t="str">
        <f>VLOOKUP(A1017,Demand_calculation!$A$2:$B$402,2,0)</f>
        <v>load321</v>
      </c>
      <c r="F1017" t="s">
        <v>13000</v>
      </c>
      <c r="G1017" t="s">
        <v>11891</v>
      </c>
      <c r="I1017" t="s">
        <v>13000</v>
      </c>
      <c r="J1017" t="s">
        <v>11891</v>
      </c>
      <c r="K1017" t="e">
        <f>VLOOKUP(J1017,Demand_calculation!$B$2:$M$402,12,0)</f>
        <v>#N/A</v>
      </c>
      <c r="L1017" t="e">
        <f>VLOOKUP(J1017,Demand_calculation!$B$2:$AA$402,13,0)</f>
        <v>#N/A</v>
      </c>
      <c r="M1017" t="e">
        <f>VLOOKUP(J1017,Demand_calculation!$B$2:$AA$402,14,0)</f>
        <v>#N/A</v>
      </c>
      <c r="N1017" t="e">
        <f>VLOOKUP(J1017,Demand_calculation!$B$2:$AA$402,15,0)</f>
        <v>#N/A</v>
      </c>
      <c r="O1017" t="e">
        <f>VLOOKUP(J1017,Demand_calculation!$B$2:$AA$402,16,0)</f>
        <v>#N/A</v>
      </c>
      <c r="P1017" t="e">
        <f>VLOOKUP(J1017,Demand_calculation!$B$2:$AA$402,17,0)</f>
        <v>#N/A</v>
      </c>
      <c r="Q1017" t="e">
        <f>VLOOKUP(J1017,Demand_calculation!$B$2:$AA$402,18,0)</f>
        <v>#N/A</v>
      </c>
      <c r="R1017" t="e">
        <f>VLOOKUP(J1017,Demand_calculation!$B$2:$AA$402,19,0)</f>
        <v>#N/A</v>
      </c>
      <c r="S1017" t="e">
        <f>VLOOKUP(J1017,Demand_calculation!$B$2:$AA$402,20,0)</f>
        <v>#N/A</v>
      </c>
      <c r="T1017" t="e">
        <f>VLOOKUP(J1017,Demand_calculation!$B$2:$AA$402,21,0)</f>
        <v>#N/A</v>
      </c>
      <c r="U1017" t="e">
        <f>VLOOKUP(J1017,Demand_calculation!$B$2:$AA$402,22,0)</f>
        <v>#N/A</v>
      </c>
      <c r="V1017" t="e">
        <f>VLOOKUP(J1017,Demand_calculation!$B$2:$AA$402,23,0)</f>
        <v>#N/A</v>
      </c>
      <c r="W1017" t="e">
        <f>VLOOKUP(J1017,Demand_calculation!$B$2:$AA$402,24,0)</f>
        <v>#N/A</v>
      </c>
      <c r="X1017" t="e">
        <f>VLOOKUP(J1017,Demand_calculation!$B$2:$AA$402,25,0)</f>
        <v>#N/A</v>
      </c>
      <c r="Y1017" t="e">
        <f>VLOOKUP(J1017,Demand_calculation!$B$2:$AA$402,26,0)</f>
        <v>#N/A</v>
      </c>
    </row>
    <row r="1018" spans="1:25">
      <c r="A1018">
        <v>10044</v>
      </c>
      <c r="B1018">
        <v>370</v>
      </c>
      <c r="C1018" t="str">
        <f t="shared" si="135"/>
        <v>n370</v>
      </c>
      <c r="D1018" t="str">
        <f>VLOOKUP(A1018,Demand_calculation!$A$2:$B$402,2,0)</f>
        <v>load322</v>
      </c>
      <c r="F1018" t="s">
        <v>13000</v>
      </c>
      <c r="G1018" t="s">
        <v>11892</v>
      </c>
      <c r="I1018" t="s">
        <v>13000</v>
      </c>
      <c r="J1018" t="s">
        <v>11892</v>
      </c>
      <c r="K1018" t="e">
        <f>VLOOKUP(J1018,Demand_calculation!$B$2:$M$402,12,0)</f>
        <v>#N/A</v>
      </c>
      <c r="L1018" t="e">
        <f>VLOOKUP(J1018,Demand_calculation!$B$2:$AA$402,13,0)</f>
        <v>#N/A</v>
      </c>
      <c r="M1018" t="e">
        <f>VLOOKUP(J1018,Demand_calculation!$B$2:$AA$402,14,0)</f>
        <v>#N/A</v>
      </c>
      <c r="N1018" t="e">
        <f>VLOOKUP(J1018,Demand_calculation!$B$2:$AA$402,15,0)</f>
        <v>#N/A</v>
      </c>
      <c r="O1018" t="e">
        <f>VLOOKUP(J1018,Demand_calculation!$B$2:$AA$402,16,0)</f>
        <v>#N/A</v>
      </c>
      <c r="P1018" t="e">
        <f>VLOOKUP(J1018,Demand_calculation!$B$2:$AA$402,17,0)</f>
        <v>#N/A</v>
      </c>
      <c r="Q1018" t="e">
        <f>VLOOKUP(J1018,Demand_calculation!$B$2:$AA$402,18,0)</f>
        <v>#N/A</v>
      </c>
      <c r="R1018" t="e">
        <f>VLOOKUP(J1018,Demand_calculation!$B$2:$AA$402,19,0)</f>
        <v>#N/A</v>
      </c>
      <c r="S1018" t="e">
        <f>VLOOKUP(J1018,Demand_calculation!$B$2:$AA$402,20,0)</f>
        <v>#N/A</v>
      </c>
      <c r="T1018" t="e">
        <f>VLOOKUP(J1018,Demand_calculation!$B$2:$AA$402,21,0)</f>
        <v>#N/A</v>
      </c>
      <c r="U1018" t="e">
        <f>VLOOKUP(J1018,Demand_calculation!$B$2:$AA$402,22,0)</f>
        <v>#N/A</v>
      </c>
      <c r="V1018" t="e">
        <f>VLOOKUP(J1018,Demand_calculation!$B$2:$AA$402,23,0)</f>
        <v>#N/A</v>
      </c>
      <c r="W1018" t="e">
        <f>VLOOKUP(J1018,Demand_calculation!$B$2:$AA$402,24,0)</f>
        <v>#N/A</v>
      </c>
      <c r="X1018" t="e">
        <f>VLOOKUP(J1018,Demand_calculation!$B$2:$AA$402,25,0)</f>
        <v>#N/A</v>
      </c>
      <c r="Y1018" t="e">
        <f>VLOOKUP(J1018,Demand_calculation!$B$2:$AA$402,26,0)</f>
        <v>#N/A</v>
      </c>
    </row>
    <row r="1019" spans="1:25">
      <c r="A1019">
        <v>10044</v>
      </c>
      <c r="B1019">
        <v>99</v>
      </c>
      <c r="C1019" t="str">
        <f t="shared" si="135"/>
        <v>n99</v>
      </c>
      <c r="D1019" t="str">
        <f>VLOOKUP(A1019,Demand_calculation!$A$2:$B$402,2,0)</f>
        <v>load322</v>
      </c>
      <c r="F1019" t="s">
        <v>13000</v>
      </c>
      <c r="G1019" t="s">
        <v>11893</v>
      </c>
      <c r="I1019" t="s">
        <v>13000</v>
      </c>
      <c r="J1019" t="s">
        <v>11893</v>
      </c>
      <c r="K1019" t="e">
        <f>VLOOKUP(J1019,Demand_calculation!$B$2:$M$402,12,0)</f>
        <v>#N/A</v>
      </c>
      <c r="L1019" t="e">
        <f>VLOOKUP(J1019,Demand_calculation!$B$2:$AA$402,13,0)</f>
        <v>#N/A</v>
      </c>
      <c r="M1019" t="e">
        <f>VLOOKUP(J1019,Demand_calculation!$B$2:$AA$402,14,0)</f>
        <v>#N/A</v>
      </c>
      <c r="N1019" t="e">
        <f>VLOOKUP(J1019,Demand_calculation!$B$2:$AA$402,15,0)</f>
        <v>#N/A</v>
      </c>
      <c r="O1019" t="e">
        <f>VLOOKUP(J1019,Demand_calculation!$B$2:$AA$402,16,0)</f>
        <v>#N/A</v>
      </c>
      <c r="P1019" t="e">
        <f>VLOOKUP(J1019,Demand_calculation!$B$2:$AA$402,17,0)</f>
        <v>#N/A</v>
      </c>
      <c r="Q1019" t="e">
        <f>VLOOKUP(J1019,Demand_calculation!$B$2:$AA$402,18,0)</f>
        <v>#N/A</v>
      </c>
      <c r="R1019" t="e">
        <f>VLOOKUP(J1019,Demand_calculation!$B$2:$AA$402,19,0)</f>
        <v>#N/A</v>
      </c>
      <c r="S1019" t="e">
        <f>VLOOKUP(J1019,Demand_calculation!$B$2:$AA$402,20,0)</f>
        <v>#N/A</v>
      </c>
      <c r="T1019" t="e">
        <f>VLOOKUP(J1019,Demand_calculation!$B$2:$AA$402,21,0)</f>
        <v>#N/A</v>
      </c>
      <c r="U1019" t="e">
        <f>VLOOKUP(J1019,Demand_calculation!$B$2:$AA$402,22,0)</f>
        <v>#N/A</v>
      </c>
      <c r="V1019" t="e">
        <f>VLOOKUP(J1019,Demand_calculation!$B$2:$AA$402,23,0)</f>
        <v>#N/A</v>
      </c>
      <c r="W1019" t="e">
        <f>VLOOKUP(J1019,Demand_calculation!$B$2:$AA$402,24,0)</f>
        <v>#N/A</v>
      </c>
      <c r="X1019" t="e">
        <f>VLOOKUP(J1019,Demand_calculation!$B$2:$AA$402,25,0)</f>
        <v>#N/A</v>
      </c>
      <c r="Y1019" t="e">
        <f>VLOOKUP(J1019,Demand_calculation!$B$2:$AA$402,26,0)</f>
        <v>#N/A</v>
      </c>
    </row>
    <row r="1020" spans="1:25">
      <c r="A1020">
        <v>10044</v>
      </c>
      <c r="B1020">
        <v>372</v>
      </c>
      <c r="C1020" t="str">
        <f t="shared" si="135"/>
        <v>n372</v>
      </c>
      <c r="D1020" t="str">
        <f>VLOOKUP(A1020,Demand_calculation!$A$2:$B$402,2,0)</f>
        <v>load322</v>
      </c>
      <c r="F1020" t="s">
        <v>13001</v>
      </c>
      <c r="G1020" t="s">
        <v>11889</v>
      </c>
      <c r="I1020" t="s">
        <v>13001</v>
      </c>
      <c r="J1020" t="s">
        <v>11889</v>
      </c>
      <c r="K1020" t="e">
        <f>VLOOKUP(J1020,Demand_calculation!$B$2:$M$402,12,0)</f>
        <v>#N/A</v>
      </c>
      <c r="L1020" t="e">
        <f>VLOOKUP(J1020,Demand_calculation!$B$2:$AA$402,13,0)</f>
        <v>#N/A</v>
      </c>
      <c r="M1020" t="e">
        <f>VLOOKUP(J1020,Demand_calculation!$B$2:$AA$402,14,0)</f>
        <v>#N/A</v>
      </c>
      <c r="N1020" t="e">
        <f>VLOOKUP(J1020,Demand_calculation!$B$2:$AA$402,15,0)</f>
        <v>#N/A</v>
      </c>
      <c r="O1020" t="e">
        <f>VLOOKUP(J1020,Demand_calculation!$B$2:$AA$402,16,0)</f>
        <v>#N/A</v>
      </c>
      <c r="P1020" t="e">
        <f>VLOOKUP(J1020,Demand_calculation!$B$2:$AA$402,17,0)</f>
        <v>#N/A</v>
      </c>
      <c r="Q1020" t="e">
        <f>VLOOKUP(J1020,Demand_calculation!$B$2:$AA$402,18,0)</f>
        <v>#N/A</v>
      </c>
      <c r="R1020" t="e">
        <f>VLOOKUP(J1020,Demand_calculation!$B$2:$AA$402,19,0)</f>
        <v>#N/A</v>
      </c>
      <c r="S1020" t="e">
        <f>VLOOKUP(J1020,Demand_calculation!$B$2:$AA$402,20,0)</f>
        <v>#N/A</v>
      </c>
      <c r="T1020" t="e">
        <f>VLOOKUP(J1020,Demand_calculation!$B$2:$AA$402,21,0)</f>
        <v>#N/A</v>
      </c>
      <c r="U1020" t="e">
        <f>VLOOKUP(J1020,Demand_calculation!$B$2:$AA$402,22,0)</f>
        <v>#N/A</v>
      </c>
      <c r="V1020" t="e">
        <f>VLOOKUP(J1020,Demand_calculation!$B$2:$AA$402,23,0)</f>
        <v>#N/A</v>
      </c>
      <c r="W1020" t="e">
        <f>VLOOKUP(J1020,Demand_calculation!$B$2:$AA$402,24,0)</f>
        <v>#N/A</v>
      </c>
      <c r="X1020" t="e">
        <f>VLOOKUP(J1020,Demand_calculation!$B$2:$AA$402,25,0)</f>
        <v>#N/A</v>
      </c>
      <c r="Y1020" t="e">
        <f>VLOOKUP(J1020,Demand_calculation!$B$2:$AA$402,26,0)</f>
        <v>#N/A</v>
      </c>
    </row>
    <row r="1021" spans="1:25">
      <c r="A1021">
        <v>10044</v>
      </c>
      <c r="B1021">
        <v>360</v>
      </c>
      <c r="C1021" t="str">
        <f t="shared" si="135"/>
        <v>n360</v>
      </c>
      <c r="D1021" t="str">
        <f>VLOOKUP(A1021,Demand_calculation!$A$2:$B$402,2,0)</f>
        <v>load322</v>
      </c>
      <c r="F1021" t="s">
        <v>13001</v>
      </c>
      <c r="G1021" t="s">
        <v>11893</v>
      </c>
      <c r="I1021" t="s">
        <v>13001</v>
      </c>
      <c r="J1021" t="s">
        <v>11893</v>
      </c>
      <c r="K1021" t="e">
        <f>VLOOKUP(J1021,Demand_calculation!$B$2:$M$402,12,0)</f>
        <v>#N/A</v>
      </c>
      <c r="L1021" t="e">
        <f>VLOOKUP(J1021,Demand_calculation!$B$2:$AA$402,13,0)</f>
        <v>#N/A</v>
      </c>
      <c r="M1021" t="e">
        <f>VLOOKUP(J1021,Demand_calculation!$B$2:$AA$402,14,0)</f>
        <v>#N/A</v>
      </c>
      <c r="N1021" t="e">
        <f>VLOOKUP(J1021,Demand_calculation!$B$2:$AA$402,15,0)</f>
        <v>#N/A</v>
      </c>
      <c r="O1021" t="e">
        <f>VLOOKUP(J1021,Demand_calculation!$B$2:$AA$402,16,0)</f>
        <v>#N/A</v>
      </c>
      <c r="P1021" t="e">
        <f>VLOOKUP(J1021,Demand_calculation!$B$2:$AA$402,17,0)</f>
        <v>#N/A</v>
      </c>
      <c r="Q1021" t="e">
        <f>VLOOKUP(J1021,Demand_calculation!$B$2:$AA$402,18,0)</f>
        <v>#N/A</v>
      </c>
      <c r="R1021" t="e">
        <f>VLOOKUP(J1021,Demand_calculation!$B$2:$AA$402,19,0)</f>
        <v>#N/A</v>
      </c>
      <c r="S1021" t="e">
        <f>VLOOKUP(J1021,Demand_calculation!$B$2:$AA$402,20,0)</f>
        <v>#N/A</v>
      </c>
      <c r="T1021" t="e">
        <f>VLOOKUP(J1021,Demand_calculation!$B$2:$AA$402,21,0)</f>
        <v>#N/A</v>
      </c>
      <c r="U1021" t="e">
        <f>VLOOKUP(J1021,Demand_calculation!$B$2:$AA$402,22,0)</f>
        <v>#N/A</v>
      </c>
      <c r="V1021" t="e">
        <f>VLOOKUP(J1021,Demand_calculation!$B$2:$AA$402,23,0)</f>
        <v>#N/A</v>
      </c>
      <c r="W1021" t="e">
        <f>VLOOKUP(J1021,Demand_calculation!$B$2:$AA$402,24,0)</f>
        <v>#N/A</v>
      </c>
      <c r="X1021" t="e">
        <f>VLOOKUP(J1021,Demand_calculation!$B$2:$AA$402,25,0)</f>
        <v>#N/A</v>
      </c>
      <c r="Y1021" t="e">
        <f>VLOOKUP(J1021,Demand_calculation!$B$2:$AA$402,26,0)</f>
        <v>#N/A</v>
      </c>
    </row>
    <row r="1022" spans="1:25">
      <c r="A1022">
        <v>10045</v>
      </c>
      <c r="B1022">
        <v>211</v>
      </c>
      <c r="C1022" t="str">
        <f t="shared" si="135"/>
        <v>n211</v>
      </c>
      <c r="D1022" t="str">
        <f>VLOOKUP(A1022,Demand_calculation!$A$2:$B$402,2,0)</f>
        <v>load323</v>
      </c>
      <c r="F1022" t="s">
        <v>13001</v>
      </c>
      <c r="G1022" t="s">
        <v>11894</v>
      </c>
      <c r="I1022" t="s">
        <v>13001</v>
      </c>
      <c r="J1022" t="s">
        <v>11894</v>
      </c>
      <c r="K1022" t="e">
        <f>VLOOKUP(J1022,Demand_calculation!$B$2:$M$402,12,0)</f>
        <v>#N/A</v>
      </c>
      <c r="L1022" t="e">
        <f>VLOOKUP(J1022,Demand_calculation!$B$2:$AA$402,13,0)</f>
        <v>#N/A</v>
      </c>
      <c r="M1022" t="e">
        <f>VLOOKUP(J1022,Demand_calculation!$B$2:$AA$402,14,0)</f>
        <v>#N/A</v>
      </c>
      <c r="N1022" t="e">
        <f>VLOOKUP(J1022,Demand_calculation!$B$2:$AA$402,15,0)</f>
        <v>#N/A</v>
      </c>
      <c r="O1022" t="e">
        <f>VLOOKUP(J1022,Demand_calculation!$B$2:$AA$402,16,0)</f>
        <v>#N/A</v>
      </c>
      <c r="P1022" t="e">
        <f>VLOOKUP(J1022,Demand_calculation!$B$2:$AA$402,17,0)</f>
        <v>#N/A</v>
      </c>
      <c r="Q1022" t="e">
        <f>VLOOKUP(J1022,Demand_calculation!$B$2:$AA$402,18,0)</f>
        <v>#N/A</v>
      </c>
      <c r="R1022" t="e">
        <f>VLOOKUP(J1022,Demand_calculation!$B$2:$AA$402,19,0)</f>
        <v>#N/A</v>
      </c>
      <c r="S1022" t="e">
        <f>VLOOKUP(J1022,Demand_calculation!$B$2:$AA$402,20,0)</f>
        <v>#N/A</v>
      </c>
      <c r="T1022" t="e">
        <f>VLOOKUP(J1022,Demand_calculation!$B$2:$AA$402,21,0)</f>
        <v>#N/A</v>
      </c>
      <c r="U1022" t="e">
        <f>VLOOKUP(J1022,Demand_calculation!$B$2:$AA$402,22,0)</f>
        <v>#N/A</v>
      </c>
      <c r="V1022" t="e">
        <f>VLOOKUP(J1022,Demand_calculation!$B$2:$AA$402,23,0)</f>
        <v>#N/A</v>
      </c>
      <c r="W1022" t="e">
        <f>VLOOKUP(J1022,Demand_calculation!$B$2:$AA$402,24,0)</f>
        <v>#N/A</v>
      </c>
      <c r="X1022" t="e">
        <f>VLOOKUP(J1022,Demand_calculation!$B$2:$AA$402,25,0)</f>
        <v>#N/A</v>
      </c>
      <c r="Y1022" t="e">
        <f>VLOOKUP(J1022,Demand_calculation!$B$2:$AA$402,26,0)</f>
        <v>#N/A</v>
      </c>
    </row>
    <row r="1023" spans="1:25">
      <c r="A1023">
        <v>10046</v>
      </c>
      <c r="B1023">
        <v>211</v>
      </c>
      <c r="C1023" t="str">
        <f t="shared" si="135"/>
        <v>n211</v>
      </c>
      <c r="D1023" t="str">
        <f>VLOOKUP(A1023,Demand_calculation!$A$2:$B$402,2,0)</f>
        <v>load324</v>
      </c>
      <c r="F1023" t="s">
        <v>13001</v>
      </c>
      <c r="G1023" t="s">
        <v>11895</v>
      </c>
      <c r="I1023" t="s">
        <v>13001</v>
      </c>
      <c r="J1023" t="s">
        <v>11895</v>
      </c>
      <c r="K1023" t="e">
        <f>VLOOKUP(J1023,Demand_calculation!$B$2:$M$402,12,0)</f>
        <v>#N/A</v>
      </c>
      <c r="L1023" t="e">
        <f>VLOOKUP(J1023,Demand_calculation!$B$2:$AA$402,13,0)</f>
        <v>#N/A</v>
      </c>
      <c r="M1023" t="e">
        <f>VLOOKUP(J1023,Demand_calculation!$B$2:$AA$402,14,0)</f>
        <v>#N/A</v>
      </c>
      <c r="N1023" t="e">
        <f>VLOOKUP(J1023,Demand_calculation!$B$2:$AA$402,15,0)</f>
        <v>#N/A</v>
      </c>
      <c r="O1023" t="e">
        <f>VLOOKUP(J1023,Demand_calculation!$B$2:$AA$402,16,0)</f>
        <v>#N/A</v>
      </c>
      <c r="P1023" t="e">
        <f>VLOOKUP(J1023,Demand_calculation!$B$2:$AA$402,17,0)</f>
        <v>#N/A</v>
      </c>
      <c r="Q1023" t="e">
        <f>VLOOKUP(J1023,Demand_calculation!$B$2:$AA$402,18,0)</f>
        <v>#N/A</v>
      </c>
      <c r="R1023" t="e">
        <f>VLOOKUP(J1023,Demand_calculation!$B$2:$AA$402,19,0)</f>
        <v>#N/A</v>
      </c>
      <c r="S1023" t="e">
        <f>VLOOKUP(J1023,Demand_calculation!$B$2:$AA$402,20,0)</f>
        <v>#N/A</v>
      </c>
      <c r="T1023" t="e">
        <f>VLOOKUP(J1023,Demand_calculation!$B$2:$AA$402,21,0)</f>
        <v>#N/A</v>
      </c>
      <c r="U1023" t="e">
        <f>VLOOKUP(J1023,Demand_calculation!$B$2:$AA$402,22,0)</f>
        <v>#N/A</v>
      </c>
      <c r="V1023" t="e">
        <f>VLOOKUP(J1023,Demand_calculation!$B$2:$AA$402,23,0)</f>
        <v>#N/A</v>
      </c>
      <c r="W1023" t="e">
        <f>VLOOKUP(J1023,Demand_calculation!$B$2:$AA$402,24,0)</f>
        <v>#N/A</v>
      </c>
      <c r="X1023" t="e">
        <f>VLOOKUP(J1023,Demand_calculation!$B$2:$AA$402,25,0)</f>
        <v>#N/A</v>
      </c>
      <c r="Y1023" t="e">
        <f>VLOOKUP(J1023,Demand_calculation!$B$2:$AA$402,26,0)</f>
        <v>#N/A</v>
      </c>
    </row>
    <row r="1024" spans="1:25">
      <c r="A1024">
        <v>10046</v>
      </c>
      <c r="B1024">
        <v>99</v>
      </c>
      <c r="C1024" t="str">
        <f t="shared" si="135"/>
        <v>n99</v>
      </c>
      <c r="D1024" t="str">
        <f>VLOOKUP(A1024,Demand_calculation!$A$2:$B$402,2,0)</f>
        <v>load324</v>
      </c>
      <c r="F1024" t="s">
        <v>13001</v>
      </c>
      <c r="G1024" t="s">
        <v>11897</v>
      </c>
      <c r="I1024" t="s">
        <v>13001</v>
      </c>
      <c r="J1024" t="s">
        <v>11897</v>
      </c>
      <c r="K1024" t="e">
        <f>VLOOKUP(J1024,Demand_calculation!$B$2:$M$402,12,0)</f>
        <v>#N/A</v>
      </c>
      <c r="L1024" t="e">
        <f>VLOOKUP(J1024,Demand_calculation!$B$2:$AA$402,13,0)</f>
        <v>#N/A</v>
      </c>
      <c r="M1024" t="e">
        <f>VLOOKUP(J1024,Demand_calculation!$B$2:$AA$402,14,0)</f>
        <v>#N/A</v>
      </c>
      <c r="N1024" t="e">
        <f>VLOOKUP(J1024,Demand_calculation!$B$2:$AA$402,15,0)</f>
        <v>#N/A</v>
      </c>
      <c r="O1024" t="e">
        <f>VLOOKUP(J1024,Demand_calculation!$B$2:$AA$402,16,0)</f>
        <v>#N/A</v>
      </c>
      <c r="P1024" t="e">
        <f>VLOOKUP(J1024,Demand_calculation!$B$2:$AA$402,17,0)</f>
        <v>#N/A</v>
      </c>
      <c r="Q1024" t="e">
        <f>VLOOKUP(J1024,Demand_calculation!$B$2:$AA$402,18,0)</f>
        <v>#N/A</v>
      </c>
      <c r="R1024" t="e">
        <f>VLOOKUP(J1024,Demand_calculation!$B$2:$AA$402,19,0)</f>
        <v>#N/A</v>
      </c>
      <c r="S1024" t="e">
        <f>VLOOKUP(J1024,Demand_calculation!$B$2:$AA$402,20,0)</f>
        <v>#N/A</v>
      </c>
      <c r="T1024" t="e">
        <f>VLOOKUP(J1024,Demand_calculation!$B$2:$AA$402,21,0)</f>
        <v>#N/A</v>
      </c>
      <c r="U1024" t="e">
        <f>VLOOKUP(J1024,Demand_calculation!$B$2:$AA$402,22,0)</f>
        <v>#N/A</v>
      </c>
      <c r="V1024" t="e">
        <f>VLOOKUP(J1024,Demand_calculation!$B$2:$AA$402,23,0)</f>
        <v>#N/A</v>
      </c>
      <c r="W1024" t="e">
        <f>VLOOKUP(J1024,Demand_calculation!$B$2:$AA$402,24,0)</f>
        <v>#N/A</v>
      </c>
      <c r="X1024" t="e">
        <f>VLOOKUP(J1024,Demand_calculation!$B$2:$AA$402,25,0)</f>
        <v>#N/A</v>
      </c>
      <c r="Y1024" t="e">
        <f>VLOOKUP(J1024,Demand_calculation!$B$2:$AA$402,26,0)</f>
        <v>#N/A</v>
      </c>
    </row>
    <row r="1025" spans="1:25">
      <c r="A1025">
        <v>10046</v>
      </c>
      <c r="B1025">
        <v>212</v>
      </c>
      <c r="C1025" t="str">
        <f t="shared" si="135"/>
        <v>n212</v>
      </c>
      <c r="D1025" t="str">
        <f>VLOOKUP(A1025,Demand_calculation!$A$2:$B$402,2,0)</f>
        <v>load324</v>
      </c>
      <c r="F1025" t="s">
        <v>12629</v>
      </c>
      <c r="G1025" t="s">
        <v>11876</v>
      </c>
      <c r="I1025" t="s">
        <v>12629</v>
      </c>
      <c r="J1025" t="s">
        <v>11876</v>
      </c>
      <c r="K1025" t="e">
        <f>VLOOKUP(J1025,Demand_calculation!$B$2:$M$402,12,0)</f>
        <v>#N/A</v>
      </c>
      <c r="L1025" t="e">
        <f>VLOOKUP(J1025,Demand_calculation!$B$2:$AA$402,13,0)</f>
        <v>#N/A</v>
      </c>
      <c r="M1025" t="e">
        <f>VLOOKUP(J1025,Demand_calculation!$B$2:$AA$402,14,0)</f>
        <v>#N/A</v>
      </c>
      <c r="N1025" t="e">
        <f>VLOOKUP(J1025,Demand_calculation!$B$2:$AA$402,15,0)</f>
        <v>#N/A</v>
      </c>
      <c r="O1025" t="e">
        <f>VLOOKUP(J1025,Demand_calculation!$B$2:$AA$402,16,0)</f>
        <v>#N/A</v>
      </c>
      <c r="P1025" t="e">
        <f>VLOOKUP(J1025,Demand_calculation!$B$2:$AA$402,17,0)</f>
        <v>#N/A</v>
      </c>
      <c r="Q1025" t="e">
        <f>VLOOKUP(J1025,Demand_calculation!$B$2:$AA$402,18,0)</f>
        <v>#N/A</v>
      </c>
      <c r="R1025" t="e">
        <f>VLOOKUP(J1025,Demand_calculation!$B$2:$AA$402,19,0)</f>
        <v>#N/A</v>
      </c>
      <c r="S1025" t="e">
        <f>VLOOKUP(J1025,Demand_calculation!$B$2:$AA$402,20,0)</f>
        <v>#N/A</v>
      </c>
      <c r="T1025" t="e">
        <f>VLOOKUP(J1025,Demand_calculation!$B$2:$AA$402,21,0)</f>
        <v>#N/A</v>
      </c>
      <c r="U1025" t="e">
        <f>VLOOKUP(J1025,Demand_calculation!$B$2:$AA$402,22,0)</f>
        <v>#N/A</v>
      </c>
      <c r="V1025" t="e">
        <f>VLOOKUP(J1025,Demand_calculation!$B$2:$AA$402,23,0)</f>
        <v>#N/A</v>
      </c>
      <c r="W1025" t="e">
        <f>VLOOKUP(J1025,Demand_calculation!$B$2:$AA$402,24,0)</f>
        <v>#N/A</v>
      </c>
      <c r="X1025" t="e">
        <f>VLOOKUP(J1025,Demand_calculation!$B$2:$AA$402,25,0)</f>
        <v>#N/A</v>
      </c>
      <c r="Y1025" t="e">
        <f>VLOOKUP(J1025,Demand_calculation!$B$2:$AA$402,26,0)</f>
        <v>#N/A</v>
      </c>
    </row>
    <row r="1026" spans="1:25">
      <c r="A1026">
        <v>11000</v>
      </c>
      <c r="B1026">
        <v>348</v>
      </c>
      <c r="C1026" t="str">
        <f t="shared" si="135"/>
        <v>n348</v>
      </c>
      <c r="D1026" t="str">
        <f>VLOOKUP(A1026,Demand_calculation!$A$2:$B$402,2,0)</f>
        <v>load325</v>
      </c>
      <c r="F1026" t="s">
        <v>12629</v>
      </c>
      <c r="G1026" t="s">
        <v>11879</v>
      </c>
      <c r="I1026" t="s">
        <v>12629</v>
      </c>
      <c r="J1026" t="s">
        <v>11879</v>
      </c>
      <c r="K1026" t="e">
        <f>VLOOKUP(J1026,Demand_calculation!$B$2:$M$402,12,0)</f>
        <v>#N/A</v>
      </c>
      <c r="L1026" t="e">
        <f>VLOOKUP(J1026,Demand_calculation!$B$2:$AA$402,13,0)</f>
        <v>#N/A</v>
      </c>
      <c r="M1026" t="e">
        <f>VLOOKUP(J1026,Demand_calculation!$B$2:$AA$402,14,0)</f>
        <v>#N/A</v>
      </c>
      <c r="N1026" t="e">
        <f>VLOOKUP(J1026,Demand_calculation!$B$2:$AA$402,15,0)</f>
        <v>#N/A</v>
      </c>
      <c r="O1026" t="e">
        <f>VLOOKUP(J1026,Demand_calculation!$B$2:$AA$402,16,0)</f>
        <v>#N/A</v>
      </c>
      <c r="P1026" t="e">
        <f>VLOOKUP(J1026,Demand_calculation!$B$2:$AA$402,17,0)</f>
        <v>#N/A</v>
      </c>
      <c r="Q1026" t="e">
        <f>VLOOKUP(J1026,Demand_calculation!$B$2:$AA$402,18,0)</f>
        <v>#N/A</v>
      </c>
      <c r="R1026" t="e">
        <f>VLOOKUP(J1026,Demand_calculation!$B$2:$AA$402,19,0)</f>
        <v>#N/A</v>
      </c>
      <c r="S1026" t="e">
        <f>VLOOKUP(J1026,Demand_calculation!$B$2:$AA$402,20,0)</f>
        <v>#N/A</v>
      </c>
      <c r="T1026" t="e">
        <f>VLOOKUP(J1026,Demand_calculation!$B$2:$AA$402,21,0)</f>
        <v>#N/A</v>
      </c>
      <c r="U1026" t="e">
        <f>VLOOKUP(J1026,Demand_calculation!$B$2:$AA$402,22,0)</f>
        <v>#N/A</v>
      </c>
      <c r="V1026" t="e">
        <f>VLOOKUP(J1026,Demand_calculation!$B$2:$AA$402,23,0)</f>
        <v>#N/A</v>
      </c>
      <c r="W1026" t="e">
        <f>VLOOKUP(J1026,Demand_calculation!$B$2:$AA$402,24,0)</f>
        <v>#N/A</v>
      </c>
      <c r="X1026" t="e">
        <f>VLOOKUP(J1026,Demand_calculation!$B$2:$AA$402,25,0)</f>
        <v>#N/A</v>
      </c>
      <c r="Y1026" t="e">
        <f>VLOOKUP(J1026,Demand_calculation!$B$2:$AA$402,26,0)</f>
        <v>#N/A</v>
      </c>
    </row>
    <row r="1027" spans="1:25">
      <c r="A1027">
        <v>12051</v>
      </c>
      <c r="B1027">
        <v>43</v>
      </c>
      <c r="C1027" t="str">
        <f t="shared" ref="C1027:C1090" si="136">"n"&amp;B1027</f>
        <v>n43</v>
      </c>
      <c r="D1027" t="str">
        <f>VLOOKUP(A1027,Demand_calculation!$A$2:$B$402,2,0)</f>
        <v>load326</v>
      </c>
      <c r="F1027" t="s">
        <v>12629</v>
      </c>
      <c r="G1027" t="s">
        <v>11887</v>
      </c>
      <c r="I1027" t="s">
        <v>12629</v>
      </c>
      <c r="J1027" t="s">
        <v>11887</v>
      </c>
      <c r="K1027" t="e">
        <f>VLOOKUP(J1027,Demand_calculation!$B$2:$M$402,12,0)</f>
        <v>#N/A</v>
      </c>
      <c r="L1027" t="e">
        <f>VLOOKUP(J1027,Demand_calculation!$B$2:$AA$402,13,0)</f>
        <v>#N/A</v>
      </c>
      <c r="M1027" t="e">
        <f>VLOOKUP(J1027,Demand_calculation!$B$2:$AA$402,14,0)</f>
        <v>#N/A</v>
      </c>
      <c r="N1027" t="e">
        <f>VLOOKUP(J1027,Demand_calculation!$B$2:$AA$402,15,0)</f>
        <v>#N/A</v>
      </c>
      <c r="O1027" t="e">
        <f>VLOOKUP(J1027,Demand_calculation!$B$2:$AA$402,16,0)</f>
        <v>#N/A</v>
      </c>
      <c r="P1027" t="e">
        <f>VLOOKUP(J1027,Demand_calculation!$B$2:$AA$402,17,0)</f>
        <v>#N/A</v>
      </c>
      <c r="Q1027" t="e">
        <f>VLOOKUP(J1027,Demand_calculation!$B$2:$AA$402,18,0)</f>
        <v>#N/A</v>
      </c>
      <c r="R1027" t="e">
        <f>VLOOKUP(J1027,Demand_calculation!$B$2:$AA$402,19,0)</f>
        <v>#N/A</v>
      </c>
      <c r="S1027" t="e">
        <f>VLOOKUP(J1027,Demand_calculation!$B$2:$AA$402,20,0)</f>
        <v>#N/A</v>
      </c>
      <c r="T1027" t="e">
        <f>VLOOKUP(J1027,Demand_calculation!$B$2:$AA$402,21,0)</f>
        <v>#N/A</v>
      </c>
      <c r="U1027" t="e">
        <f>VLOOKUP(J1027,Demand_calculation!$B$2:$AA$402,22,0)</f>
        <v>#N/A</v>
      </c>
      <c r="V1027" t="e">
        <f>VLOOKUP(J1027,Demand_calculation!$B$2:$AA$402,23,0)</f>
        <v>#N/A</v>
      </c>
      <c r="W1027" t="e">
        <f>VLOOKUP(J1027,Demand_calculation!$B$2:$AA$402,24,0)</f>
        <v>#N/A</v>
      </c>
      <c r="X1027" t="e">
        <f>VLOOKUP(J1027,Demand_calculation!$B$2:$AA$402,25,0)</f>
        <v>#N/A</v>
      </c>
      <c r="Y1027" t="e">
        <f>VLOOKUP(J1027,Demand_calculation!$B$2:$AA$402,26,0)</f>
        <v>#N/A</v>
      </c>
    </row>
    <row r="1028" spans="1:25">
      <c r="A1028">
        <v>12052</v>
      </c>
      <c r="B1028">
        <v>428</v>
      </c>
      <c r="C1028" t="str">
        <f t="shared" si="136"/>
        <v>n428</v>
      </c>
      <c r="D1028" t="str">
        <f>VLOOKUP(A1028,Demand_calculation!$A$2:$B$402,2,0)</f>
        <v>load327</v>
      </c>
      <c r="F1028" t="s">
        <v>12981</v>
      </c>
      <c r="G1028" t="s">
        <v>11878</v>
      </c>
      <c r="I1028" t="s">
        <v>12981</v>
      </c>
      <c r="J1028" t="s">
        <v>11878</v>
      </c>
      <c r="K1028" t="e">
        <f>VLOOKUP(J1028,Demand_calculation!$B$2:$M$402,12,0)</f>
        <v>#N/A</v>
      </c>
      <c r="L1028" t="e">
        <f>VLOOKUP(J1028,Demand_calculation!$B$2:$AA$402,13,0)</f>
        <v>#N/A</v>
      </c>
      <c r="M1028" t="e">
        <f>VLOOKUP(J1028,Demand_calculation!$B$2:$AA$402,14,0)</f>
        <v>#N/A</v>
      </c>
      <c r="N1028" t="e">
        <f>VLOOKUP(J1028,Demand_calculation!$B$2:$AA$402,15,0)</f>
        <v>#N/A</v>
      </c>
      <c r="O1028" t="e">
        <f>VLOOKUP(J1028,Demand_calculation!$B$2:$AA$402,16,0)</f>
        <v>#N/A</v>
      </c>
      <c r="P1028" t="e">
        <f>VLOOKUP(J1028,Demand_calculation!$B$2:$AA$402,17,0)</f>
        <v>#N/A</v>
      </c>
      <c r="Q1028" t="e">
        <f>VLOOKUP(J1028,Demand_calculation!$B$2:$AA$402,18,0)</f>
        <v>#N/A</v>
      </c>
      <c r="R1028" t="e">
        <f>VLOOKUP(J1028,Demand_calculation!$B$2:$AA$402,19,0)</f>
        <v>#N/A</v>
      </c>
      <c r="S1028" t="e">
        <f>VLOOKUP(J1028,Demand_calculation!$B$2:$AA$402,20,0)</f>
        <v>#N/A</v>
      </c>
      <c r="T1028" t="e">
        <f>VLOOKUP(J1028,Demand_calculation!$B$2:$AA$402,21,0)</f>
        <v>#N/A</v>
      </c>
      <c r="U1028" t="e">
        <f>VLOOKUP(J1028,Demand_calculation!$B$2:$AA$402,22,0)</f>
        <v>#N/A</v>
      </c>
      <c r="V1028" t="e">
        <f>VLOOKUP(J1028,Demand_calculation!$B$2:$AA$402,23,0)</f>
        <v>#N/A</v>
      </c>
      <c r="W1028" t="e">
        <f>VLOOKUP(J1028,Demand_calculation!$B$2:$AA$402,24,0)</f>
        <v>#N/A</v>
      </c>
      <c r="X1028" t="e">
        <f>VLOOKUP(J1028,Demand_calculation!$B$2:$AA$402,25,0)</f>
        <v>#N/A</v>
      </c>
      <c r="Y1028" t="e">
        <f>VLOOKUP(J1028,Demand_calculation!$B$2:$AA$402,26,0)</f>
        <v>#N/A</v>
      </c>
    </row>
    <row r="1029" spans="1:25">
      <c r="A1029">
        <v>12053</v>
      </c>
      <c r="B1029">
        <v>81</v>
      </c>
      <c r="C1029" t="str">
        <f t="shared" si="136"/>
        <v>n81</v>
      </c>
      <c r="D1029" t="str">
        <f>VLOOKUP(A1029,Demand_calculation!$A$2:$B$402,2,0)</f>
        <v>load328</v>
      </c>
      <c r="F1029" t="s">
        <v>12981</v>
      </c>
      <c r="G1029" t="s">
        <v>11879</v>
      </c>
      <c r="I1029" t="s">
        <v>12981</v>
      </c>
      <c r="J1029" t="s">
        <v>11879</v>
      </c>
      <c r="K1029" t="e">
        <f>VLOOKUP(J1029,Demand_calculation!$B$2:$M$402,12,0)</f>
        <v>#N/A</v>
      </c>
      <c r="L1029" t="e">
        <f>VLOOKUP(J1029,Demand_calculation!$B$2:$AA$402,13,0)</f>
        <v>#N/A</v>
      </c>
      <c r="M1029" t="e">
        <f>VLOOKUP(J1029,Demand_calculation!$B$2:$AA$402,14,0)</f>
        <v>#N/A</v>
      </c>
      <c r="N1029" t="e">
        <f>VLOOKUP(J1029,Demand_calculation!$B$2:$AA$402,15,0)</f>
        <v>#N/A</v>
      </c>
      <c r="O1029" t="e">
        <f>VLOOKUP(J1029,Demand_calculation!$B$2:$AA$402,16,0)</f>
        <v>#N/A</v>
      </c>
      <c r="P1029" t="e">
        <f>VLOOKUP(J1029,Demand_calculation!$B$2:$AA$402,17,0)</f>
        <v>#N/A</v>
      </c>
      <c r="Q1029" t="e">
        <f>VLOOKUP(J1029,Demand_calculation!$B$2:$AA$402,18,0)</f>
        <v>#N/A</v>
      </c>
      <c r="R1029" t="e">
        <f>VLOOKUP(J1029,Demand_calculation!$B$2:$AA$402,19,0)</f>
        <v>#N/A</v>
      </c>
      <c r="S1029" t="e">
        <f>VLOOKUP(J1029,Demand_calculation!$B$2:$AA$402,20,0)</f>
        <v>#N/A</v>
      </c>
      <c r="T1029" t="e">
        <f>VLOOKUP(J1029,Demand_calculation!$B$2:$AA$402,21,0)</f>
        <v>#N/A</v>
      </c>
      <c r="U1029" t="e">
        <f>VLOOKUP(J1029,Demand_calculation!$B$2:$AA$402,22,0)</f>
        <v>#N/A</v>
      </c>
      <c r="V1029" t="e">
        <f>VLOOKUP(J1029,Demand_calculation!$B$2:$AA$402,23,0)</f>
        <v>#N/A</v>
      </c>
      <c r="W1029" t="e">
        <f>VLOOKUP(J1029,Demand_calculation!$B$2:$AA$402,24,0)</f>
        <v>#N/A</v>
      </c>
      <c r="X1029" t="e">
        <f>VLOOKUP(J1029,Demand_calculation!$B$2:$AA$402,25,0)</f>
        <v>#N/A</v>
      </c>
      <c r="Y1029" t="e">
        <f>VLOOKUP(J1029,Demand_calculation!$B$2:$AA$402,26,0)</f>
        <v>#N/A</v>
      </c>
    </row>
    <row r="1030" spans="1:25">
      <c r="A1030">
        <v>12054</v>
      </c>
      <c r="B1030">
        <v>10</v>
      </c>
      <c r="C1030" t="str">
        <f t="shared" si="136"/>
        <v>n10</v>
      </c>
      <c r="D1030" t="str">
        <f>VLOOKUP(A1030,Demand_calculation!$A$2:$B$402,2,0)</f>
        <v>load329</v>
      </c>
      <c r="F1030" t="s">
        <v>12899</v>
      </c>
      <c r="G1030" t="s">
        <v>12015</v>
      </c>
      <c r="I1030" t="s">
        <v>12899</v>
      </c>
      <c r="J1030" t="s">
        <v>12015</v>
      </c>
      <c r="K1030" t="e">
        <f>VLOOKUP(J1030,Demand_calculation!$B$2:$M$402,12,0)</f>
        <v>#N/A</v>
      </c>
      <c r="L1030" t="e">
        <f>VLOOKUP(J1030,Demand_calculation!$B$2:$AA$402,13,0)</f>
        <v>#N/A</v>
      </c>
      <c r="M1030" t="e">
        <f>VLOOKUP(J1030,Demand_calculation!$B$2:$AA$402,14,0)</f>
        <v>#N/A</v>
      </c>
      <c r="N1030" t="e">
        <f>VLOOKUP(J1030,Demand_calculation!$B$2:$AA$402,15,0)</f>
        <v>#N/A</v>
      </c>
      <c r="O1030" t="e">
        <f>VLOOKUP(J1030,Demand_calculation!$B$2:$AA$402,16,0)</f>
        <v>#N/A</v>
      </c>
      <c r="P1030" t="e">
        <f>VLOOKUP(J1030,Demand_calculation!$B$2:$AA$402,17,0)</f>
        <v>#N/A</v>
      </c>
      <c r="Q1030" t="e">
        <f>VLOOKUP(J1030,Demand_calculation!$B$2:$AA$402,18,0)</f>
        <v>#N/A</v>
      </c>
      <c r="R1030" t="e">
        <f>VLOOKUP(J1030,Demand_calculation!$B$2:$AA$402,19,0)</f>
        <v>#N/A</v>
      </c>
      <c r="S1030" t="e">
        <f>VLOOKUP(J1030,Demand_calculation!$B$2:$AA$402,20,0)</f>
        <v>#N/A</v>
      </c>
      <c r="T1030" t="e">
        <f>VLOOKUP(J1030,Demand_calculation!$B$2:$AA$402,21,0)</f>
        <v>#N/A</v>
      </c>
      <c r="U1030" t="e">
        <f>VLOOKUP(J1030,Demand_calculation!$B$2:$AA$402,22,0)</f>
        <v>#N/A</v>
      </c>
      <c r="V1030" t="e">
        <f>VLOOKUP(J1030,Demand_calculation!$B$2:$AA$402,23,0)</f>
        <v>#N/A</v>
      </c>
      <c r="W1030" t="e">
        <f>VLOOKUP(J1030,Demand_calculation!$B$2:$AA$402,24,0)</f>
        <v>#N/A</v>
      </c>
      <c r="X1030" t="e">
        <f>VLOOKUP(J1030,Demand_calculation!$B$2:$AA$402,25,0)</f>
        <v>#N/A</v>
      </c>
      <c r="Y1030" t="e">
        <f>VLOOKUP(J1030,Demand_calculation!$B$2:$AA$402,26,0)</f>
        <v>#N/A</v>
      </c>
    </row>
    <row r="1031" spans="1:25">
      <c r="A1031">
        <v>12060</v>
      </c>
      <c r="B1031">
        <v>48</v>
      </c>
      <c r="C1031" t="str">
        <f t="shared" si="136"/>
        <v>n48</v>
      </c>
      <c r="D1031" t="str">
        <f>VLOOKUP(A1031,Demand_calculation!$A$2:$B$402,2,0)</f>
        <v>load330</v>
      </c>
      <c r="F1031" t="s">
        <v>12982</v>
      </c>
      <c r="G1031" t="s">
        <v>11698</v>
      </c>
      <c r="I1031" t="s">
        <v>12982</v>
      </c>
      <c r="J1031" t="s">
        <v>11698</v>
      </c>
      <c r="K1031" t="e">
        <f>VLOOKUP(J1031,Demand_calculation!$B$2:$M$402,12,0)</f>
        <v>#N/A</v>
      </c>
      <c r="L1031" t="e">
        <f>VLOOKUP(J1031,Demand_calculation!$B$2:$AA$402,13,0)</f>
        <v>#N/A</v>
      </c>
      <c r="M1031" t="e">
        <f>VLOOKUP(J1031,Demand_calculation!$B$2:$AA$402,14,0)</f>
        <v>#N/A</v>
      </c>
      <c r="N1031" t="e">
        <f>VLOOKUP(J1031,Demand_calculation!$B$2:$AA$402,15,0)</f>
        <v>#N/A</v>
      </c>
      <c r="O1031" t="e">
        <f>VLOOKUP(J1031,Demand_calculation!$B$2:$AA$402,16,0)</f>
        <v>#N/A</v>
      </c>
      <c r="P1031" t="e">
        <f>VLOOKUP(J1031,Demand_calculation!$B$2:$AA$402,17,0)</f>
        <v>#N/A</v>
      </c>
      <c r="Q1031" t="e">
        <f>VLOOKUP(J1031,Demand_calculation!$B$2:$AA$402,18,0)</f>
        <v>#N/A</v>
      </c>
      <c r="R1031" t="e">
        <f>VLOOKUP(J1031,Demand_calculation!$B$2:$AA$402,19,0)</f>
        <v>#N/A</v>
      </c>
      <c r="S1031" t="e">
        <f>VLOOKUP(J1031,Demand_calculation!$B$2:$AA$402,20,0)</f>
        <v>#N/A</v>
      </c>
      <c r="T1031" t="e">
        <f>VLOOKUP(J1031,Demand_calculation!$B$2:$AA$402,21,0)</f>
        <v>#N/A</v>
      </c>
      <c r="U1031" t="e">
        <f>VLOOKUP(J1031,Demand_calculation!$B$2:$AA$402,22,0)</f>
        <v>#N/A</v>
      </c>
      <c r="V1031" t="e">
        <f>VLOOKUP(J1031,Demand_calculation!$B$2:$AA$402,23,0)</f>
        <v>#N/A</v>
      </c>
      <c r="W1031" t="e">
        <f>VLOOKUP(J1031,Demand_calculation!$B$2:$AA$402,24,0)</f>
        <v>#N/A</v>
      </c>
      <c r="X1031" t="e">
        <f>VLOOKUP(J1031,Demand_calculation!$B$2:$AA$402,25,0)</f>
        <v>#N/A</v>
      </c>
      <c r="Y1031" t="e">
        <f>VLOOKUP(J1031,Demand_calculation!$B$2:$AA$402,26,0)</f>
        <v>#N/A</v>
      </c>
    </row>
    <row r="1032" spans="1:25">
      <c r="A1032">
        <v>12060</v>
      </c>
      <c r="B1032">
        <v>17</v>
      </c>
      <c r="C1032" t="str">
        <f t="shared" si="136"/>
        <v>n17</v>
      </c>
      <c r="D1032" t="str">
        <f>VLOOKUP(A1032,Demand_calculation!$A$2:$B$402,2,0)</f>
        <v>load330</v>
      </c>
      <c r="F1032" t="s">
        <v>12765</v>
      </c>
      <c r="G1032" t="s">
        <v>12055</v>
      </c>
      <c r="I1032" t="s">
        <v>12765</v>
      </c>
      <c r="J1032" t="s">
        <v>12055</v>
      </c>
      <c r="K1032" t="e">
        <f>VLOOKUP(J1032,Demand_calculation!$B$2:$M$402,12,0)</f>
        <v>#N/A</v>
      </c>
      <c r="L1032" t="e">
        <f>VLOOKUP(J1032,Demand_calculation!$B$2:$AA$402,13,0)</f>
        <v>#N/A</v>
      </c>
      <c r="M1032" t="e">
        <f>VLOOKUP(J1032,Demand_calculation!$B$2:$AA$402,14,0)</f>
        <v>#N/A</v>
      </c>
      <c r="N1032" t="e">
        <f>VLOOKUP(J1032,Demand_calculation!$B$2:$AA$402,15,0)</f>
        <v>#N/A</v>
      </c>
      <c r="O1032" t="e">
        <f>VLOOKUP(J1032,Demand_calculation!$B$2:$AA$402,16,0)</f>
        <v>#N/A</v>
      </c>
      <c r="P1032" t="e">
        <f>VLOOKUP(J1032,Demand_calculation!$B$2:$AA$402,17,0)</f>
        <v>#N/A</v>
      </c>
      <c r="Q1032" t="e">
        <f>VLOOKUP(J1032,Demand_calculation!$B$2:$AA$402,18,0)</f>
        <v>#N/A</v>
      </c>
      <c r="R1032" t="e">
        <f>VLOOKUP(J1032,Demand_calculation!$B$2:$AA$402,19,0)</f>
        <v>#N/A</v>
      </c>
      <c r="S1032" t="e">
        <f>VLOOKUP(J1032,Demand_calculation!$B$2:$AA$402,20,0)</f>
        <v>#N/A</v>
      </c>
      <c r="T1032" t="e">
        <f>VLOOKUP(J1032,Demand_calculation!$B$2:$AA$402,21,0)</f>
        <v>#N/A</v>
      </c>
      <c r="U1032" t="e">
        <f>VLOOKUP(J1032,Demand_calculation!$B$2:$AA$402,22,0)</f>
        <v>#N/A</v>
      </c>
      <c r="V1032" t="e">
        <f>VLOOKUP(J1032,Demand_calculation!$B$2:$AA$402,23,0)</f>
        <v>#N/A</v>
      </c>
      <c r="W1032" t="e">
        <f>VLOOKUP(J1032,Demand_calculation!$B$2:$AA$402,24,0)</f>
        <v>#N/A</v>
      </c>
      <c r="X1032" t="e">
        <f>VLOOKUP(J1032,Demand_calculation!$B$2:$AA$402,25,0)</f>
        <v>#N/A</v>
      </c>
      <c r="Y1032" t="e">
        <f>VLOOKUP(J1032,Demand_calculation!$B$2:$AA$402,26,0)</f>
        <v>#N/A</v>
      </c>
    </row>
    <row r="1033" spans="1:25">
      <c r="A1033">
        <v>12060</v>
      </c>
      <c r="B1033">
        <v>12</v>
      </c>
      <c r="C1033" t="str">
        <f t="shared" si="136"/>
        <v>n12</v>
      </c>
      <c r="D1033" t="str">
        <f>VLOOKUP(A1033,Demand_calculation!$A$2:$B$402,2,0)</f>
        <v>load330</v>
      </c>
      <c r="F1033" t="s">
        <v>12765</v>
      </c>
      <c r="G1033" t="s">
        <v>12065</v>
      </c>
      <c r="I1033" t="s">
        <v>12765</v>
      </c>
      <c r="J1033" t="s">
        <v>12065</v>
      </c>
      <c r="K1033" t="e">
        <f>VLOOKUP(J1033,Demand_calculation!$B$2:$M$402,12,0)</f>
        <v>#N/A</v>
      </c>
      <c r="L1033" t="e">
        <f>VLOOKUP(J1033,Demand_calculation!$B$2:$AA$402,13,0)</f>
        <v>#N/A</v>
      </c>
      <c r="M1033" t="e">
        <f>VLOOKUP(J1033,Demand_calculation!$B$2:$AA$402,14,0)</f>
        <v>#N/A</v>
      </c>
      <c r="N1033" t="e">
        <f>VLOOKUP(J1033,Demand_calculation!$B$2:$AA$402,15,0)</f>
        <v>#N/A</v>
      </c>
      <c r="O1033" t="e">
        <f>VLOOKUP(J1033,Demand_calculation!$B$2:$AA$402,16,0)</f>
        <v>#N/A</v>
      </c>
      <c r="P1033" t="e">
        <f>VLOOKUP(J1033,Demand_calculation!$B$2:$AA$402,17,0)</f>
        <v>#N/A</v>
      </c>
      <c r="Q1033" t="e">
        <f>VLOOKUP(J1033,Demand_calculation!$B$2:$AA$402,18,0)</f>
        <v>#N/A</v>
      </c>
      <c r="R1033" t="e">
        <f>VLOOKUP(J1033,Demand_calculation!$B$2:$AA$402,19,0)</f>
        <v>#N/A</v>
      </c>
      <c r="S1033" t="e">
        <f>VLOOKUP(J1033,Demand_calculation!$B$2:$AA$402,20,0)</f>
        <v>#N/A</v>
      </c>
      <c r="T1033" t="e">
        <f>VLOOKUP(J1033,Demand_calculation!$B$2:$AA$402,21,0)</f>
        <v>#N/A</v>
      </c>
      <c r="U1033" t="e">
        <f>VLOOKUP(J1033,Demand_calculation!$B$2:$AA$402,22,0)</f>
        <v>#N/A</v>
      </c>
      <c r="V1033" t="e">
        <f>VLOOKUP(J1033,Demand_calculation!$B$2:$AA$402,23,0)</f>
        <v>#N/A</v>
      </c>
      <c r="W1033" t="e">
        <f>VLOOKUP(J1033,Demand_calculation!$B$2:$AA$402,24,0)</f>
        <v>#N/A</v>
      </c>
      <c r="X1033" t="e">
        <f>VLOOKUP(J1033,Demand_calculation!$B$2:$AA$402,25,0)</f>
        <v>#N/A</v>
      </c>
      <c r="Y1033" t="e">
        <f>VLOOKUP(J1033,Demand_calculation!$B$2:$AA$402,26,0)</f>
        <v>#N/A</v>
      </c>
    </row>
    <row r="1034" spans="1:25">
      <c r="A1034">
        <v>12060</v>
      </c>
      <c r="B1034">
        <v>179</v>
      </c>
      <c r="C1034" t="str">
        <f t="shared" si="136"/>
        <v>n179</v>
      </c>
      <c r="D1034" t="str">
        <f>VLOOKUP(A1034,Demand_calculation!$A$2:$B$402,2,0)</f>
        <v>load330</v>
      </c>
      <c r="F1034" t="s">
        <v>12765</v>
      </c>
      <c r="G1034" t="s">
        <v>12076</v>
      </c>
      <c r="I1034" t="s">
        <v>12765</v>
      </c>
      <c r="J1034" t="s">
        <v>12076</v>
      </c>
      <c r="K1034" t="e">
        <f>VLOOKUP(J1034,Demand_calculation!$B$2:$M$402,12,0)</f>
        <v>#N/A</v>
      </c>
      <c r="L1034" t="e">
        <f>VLOOKUP(J1034,Demand_calculation!$B$2:$AA$402,13,0)</f>
        <v>#N/A</v>
      </c>
      <c r="M1034" t="e">
        <f>VLOOKUP(J1034,Demand_calculation!$B$2:$AA$402,14,0)</f>
        <v>#N/A</v>
      </c>
      <c r="N1034" t="e">
        <f>VLOOKUP(J1034,Demand_calculation!$B$2:$AA$402,15,0)</f>
        <v>#N/A</v>
      </c>
      <c r="O1034" t="e">
        <f>VLOOKUP(J1034,Demand_calculation!$B$2:$AA$402,16,0)</f>
        <v>#N/A</v>
      </c>
      <c r="P1034" t="e">
        <f>VLOOKUP(J1034,Demand_calculation!$B$2:$AA$402,17,0)</f>
        <v>#N/A</v>
      </c>
      <c r="Q1034" t="e">
        <f>VLOOKUP(J1034,Demand_calculation!$B$2:$AA$402,18,0)</f>
        <v>#N/A</v>
      </c>
      <c r="R1034" t="e">
        <f>VLOOKUP(J1034,Demand_calculation!$B$2:$AA$402,19,0)</f>
        <v>#N/A</v>
      </c>
      <c r="S1034" t="e">
        <f>VLOOKUP(J1034,Demand_calculation!$B$2:$AA$402,20,0)</f>
        <v>#N/A</v>
      </c>
      <c r="T1034" t="e">
        <f>VLOOKUP(J1034,Demand_calculation!$B$2:$AA$402,21,0)</f>
        <v>#N/A</v>
      </c>
      <c r="U1034" t="e">
        <f>VLOOKUP(J1034,Demand_calculation!$B$2:$AA$402,22,0)</f>
        <v>#N/A</v>
      </c>
      <c r="V1034" t="e">
        <f>VLOOKUP(J1034,Demand_calculation!$B$2:$AA$402,23,0)</f>
        <v>#N/A</v>
      </c>
      <c r="W1034" t="e">
        <f>VLOOKUP(J1034,Demand_calculation!$B$2:$AA$402,24,0)</f>
        <v>#N/A</v>
      </c>
      <c r="X1034" t="e">
        <f>VLOOKUP(J1034,Demand_calculation!$B$2:$AA$402,25,0)</f>
        <v>#N/A</v>
      </c>
      <c r="Y1034" t="e">
        <f>VLOOKUP(J1034,Demand_calculation!$B$2:$AA$402,26,0)</f>
        <v>#N/A</v>
      </c>
    </row>
    <row r="1035" spans="1:25">
      <c r="A1035">
        <v>12060</v>
      </c>
      <c r="B1035">
        <v>180</v>
      </c>
      <c r="C1035" t="str">
        <f t="shared" si="136"/>
        <v>n180</v>
      </c>
      <c r="D1035" t="str">
        <f>VLOOKUP(A1035,Demand_calculation!$A$2:$B$402,2,0)</f>
        <v>load330</v>
      </c>
      <c r="F1035" t="s">
        <v>12765</v>
      </c>
      <c r="G1035" t="s">
        <v>12079</v>
      </c>
      <c r="I1035" t="s">
        <v>12765</v>
      </c>
      <c r="J1035" t="s">
        <v>12079</v>
      </c>
      <c r="K1035" t="e">
        <f>VLOOKUP(J1035,Demand_calculation!$B$2:$M$402,12,0)</f>
        <v>#N/A</v>
      </c>
      <c r="L1035" t="e">
        <f>VLOOKUP(J1035,Demand_calculation!$B$2:$AA$402,13,0)</f>
        <v>#N/A</v>
      </c>
      <c r="M1035" t="e">
        <f>VLOOKUP(J1035,Demand_calculation!$B$2:$AA$402,14,0)</f>
        <v>#N/A</v>
      </c>
      <c r="N1035" t="e">
        <f>VLOOKUP(J1035,Demand_calculation!$B$2:$AA$402,15,0)</f>
        <v>#N/A</v>
      </c>
      <c r="O1035" t="e">
        <f>VLOOKUP(J1035,Demand_calculation!$B$2:$AA$402,16,0)</f>
        <v>#N/A</v>
      </c>
      <c r="P1035" t="e">
        <f>VLOOKUP(J1035,Demand_calculation!$B$2:$AA$402,17,0)</f>
        <v>#N/A</v>
      </c>
      <c r="Q1035" t="e">
        <f>VLOOKUP(J1035,Demand_calculation!$B$2:$AA$402,18,0)</f>
        <v>#N/A</v>
      </c>
      <c r="R1035" t="e">
        <f>VLOOKUP(J1035,Demand_calculation!$B$2:$AA$402,19,0)</f>
        <v>#N/A</v>
      </c>
      <c r="S1035" t="e">
        <f>VLOOKUP(J1035,Demand_calculation!$B$2:$AA$402,20,0)</f>
        <v>#N/A</v>
      </c>
      <c r="T1035" t="e">
        <f>VLOOKUP(J1035,Demand_calculation!$B$2:$AA$402,21,0)</f>
        <v>#N/A</v>
      </c>
      <c r="U1035" t="e">
        <f>VLOOKUP(J1035,Demand_calculation!$B$2:$AA$402,22,0)</f>
        <v>#N/A</v>
      </c>
      <c r="V1035" t="e">
        <f>VLOOKUP(J1035,Demand_calculation!$B$2:$AA$402,23,0)</f>
        <v>#N/A</v>
      </c>
      <c r="W1035" t="e">
        <f>VLOOKUP(J1035,Demand_calculation!$B$2:$AA$402,24,0)</f>
        <v>#N/A</v>
      </c>
      <c r="X1035" t="e">
        <f>VLOOKUP(J1035,Demand_calculation!$B$2:$AA$402,25,0)</f>
        <v>#N/A</v>
      </c>
      <c r="Y1035" t="e">
        <f>VLOOKUP(J1035,Demand_calculation!$B$2:$AA$402,26,0)</f>
        <v>#N/A</v>
      </c>
    </row>
    <row r="1036" spans="1:25">
      <c r="A1036">
        <v>12061</v>
      </c>
      <c r="B1036">
        <v>44</v>
      </c>
      <c r="C1036" t="str">
        <f t="shared" si="136"/>
        <v>n44</v>
      </c>
      <c r="D1036" t="str">
        <f>VLOOKUP(A1036,Demand_calculation!$A$2:$B$402,2,0)</f>
        <v>load331</v>
      </c>
      <c r="F1036" t="s">
        <v>12765</v>
      </c>
      <c r="G1036" t="s">
        <v>12082</v>
      </c>
      <c r="I1036" t="s">
        <v>12765</v>
      </c>
      <c r="J1036" t="s">
        <v>12082</v>
      </c>
      <c r="K1036" t="e">
        <f>VLOOKUP(J1036,Demand_calculation!$B$2:$M$402,12,0)</f>
        <v>#N/A</v>
      </c>
      <c r="L1036" t="e">
        <f>VLOOKUP(J1036,Demand_calculation!$B$2:$AA$402,13,0)</f>
        <v>#N/A</v>
      </c>
      <c r="M1036" t="e">
        <f>VLOOKUP(J1036,Demand_calculation!$B$2:$AA$402,14,0)</f>
        <v>#N/A</v>
      </c>
      <c r="N1036" t="e">
        <f>VLOOKUP(J1036,Demand_calculation!$B$2:$AA$402,15,0)</f>
        <v>#N/A</v>
      </c>
      <c r="O1036" t="e">
        <f>VLOOKUP(J1036,Demand_calculation!$B$2:$AA$402,16,0)</f>
        <v>#N/A</v>
      </c>
      <c r="P1036" t="e">
        <f>VLOOKUP(J1036,Demand_calculation!$B$2:$AA$402,17,0)</f>
        <v>#N/A</v>
      </c>
      <c r="Q1036" t="e">
        <f>VLOOKUP(J1036,Demand_calculation!$B$2:$AA$402,18,0)</f>
        <v>#N/A</v>
      </c>
      <c r="R1036" t="e">
        <f>VLOOKUP(J1036,Demand_calculation!$B$2:$AA$402,19,0)</f>
        <v>#N/A</v>
      </c>
      <c r="S1036" t="e">
        <f>VLOOKUP(J1036,Demand_calculation!$B$2:$AA$402,20,0)</f>
        <v>#N/A</v>
      </c>
      <c r="T1036" t="e">
        <f>VLOOKUP(J1036,Demand_calculation!$B$2:$AA$402,21,0)</f>
        <v>#N/A</v>
      </c>
      <c r="U1036" t="e">
        <f>VLOOKUP(J1036,Demand_calculation!$B$2:$AA$402,22,0)</f>
        <v>#N/A</v>
      </c>
      <c r="V1036" t="e">
        <f>VLOOKUP(J1036,Demand_calculation!$B$2:$AA$402,23,0)</f>
        <v>#N/A</v>
      </c>
      <c r="W1036" t="e">
        <f>VLOOKUP(J1036,Demand_calculation!$B$2:$AA$402,24,0)</f>
        <v>#N/A</v>
      </c>
      <c r="X1036" t="e">
        <f>VLOOKUP(J1036,Demand_calculation!$B$2:$AA$402,25,0)</f>
        <v>#N/A</v>
      </c>
      <c r="Y1036" t="e">
        <f>VLOOKUP(J1036,Demand_calculation!$B$2:$AA$402,26,0)</f>
        <v>#N/A</v>
      </c>
    </row>
    <row r="1037" spans="1:25">
      <c r="A1037">
        <v>12061</v>
      </c>
      <c r="B1037">
        <v>12</v>
      </c>
      <c r="C1037" t="str">
        <f t="shared" si="136"/>
        <v>n12</v>
      </c>
      <c r="D1037" t="str">
        <f>VLOOKUP(A1037,Demand_calculation!$A$2:$B$402,2,0)</f>
        <v>load331</v>
      </c>
      <c r="F1037" t="s">
        <v>12663</v>
      </c>
      <c r="G1037" t="s">
        <v>12067</v>
      </c>
      <c r="I1037" t="s">
        <v>12663</v>
      </c>
      <c r="J1037" t="s">
        <v>12067</v>
      </c>
      <c r="K1037" t="e">
        <f>VLOOKUP(J1037,Demand_calculation!$B$2:$M$402,12,0)</f>
        <v>#N/A</v>
      </c>
      <c r="L1037" t="e">
        <f>VLOOKUP(J1037,Demand_calculation!$B$2:$AA$402,13,0)</f>
        <v>#N/A</v>
      </c>
      <c r="M1037" t="e">
        <f>VLOOKUP(J1037,Demand_calculation!$B$2:$AA$402,14,0)</f>
        <v>#N/A</v>
      </c>
      <c r="N1037" t="e">
        <f>VLOOKUP(J1037,Demand_calculation!$B$2:$AA$402,15,0)</f>
        <v>#N/A</v>
      </c>
      <c r="O1037" t="e">
        <f>VLOOKUP(J1037,Demand_calculation!$B$2:$AA$402,16,0)</f>
        <v>#N/A</v>
      </c>
      <c r="P1037" t="e">
        <f>VLOOKUP(J1037,Demand_calculation!$B$2:$AA$402,17,0)</f>
        <v>#N/A</v>
      </c>
      <c r="Q1037" t="e">
        <f>VLOOKUP(J1037,Demand_calculation!$B$2:$AA$402,18,0)</f>
        <v>#N/A</v>
      </c>
      <c r="R1037" t="e">
        <f>VLOOKUP(J1037,Demand_calculation!$B$2:$AA$402,19,0)</f>
        <v>#N/A</v>
      </c>
      <c r="S1037" t="e">
        <f>VLOOKUP(J1037,Demand_calculation!$B$2:$AA$402,20,0)</f>
        <v>#N/A</v>
      </c>
      <c r="T1037" t="e">
        <f>VLOOKUP(J1037,Demand_calculation!$B$2:$AA$402,21,0)</f>
        <v>#N/A</v>
      </c>
      <c r="U1037" t="e">
        <f>VLOOKUP(J1037,Demand_calculation!$B$2:$AA$402,22,0)</f>
        <v>#N/A</v>
      </c>
      <c r="V1037" t="e">
        <f>VLOOKUP(J1037,Demand_calculation!$B$2:$AA$402,23,0)</f>
        <v>#N/A</v>
      </c>
      <c r="W1037" t="e">
        <f>VLOOKUP(J1037,Demand_calculation!$B$2:$AA$402,24,0)</f>
        <v>#N/A</v>
      </c>
      <c r="X1037" t="e">
        <f>VLOOKUP(J1037,Demand_calculation!$B$2:$AA$402,25,0)</f>
        <v>#N/A</v>
      </c>
      <c r="Y1037" t="e">
        <f>VLOOKUP(J1037,Demand_calculation!$B$2:$AA$402,26,0)</f>
        <v>#N/A</v>
      </c>
    </row>
    <row r="1038" spans="1:25">
      <c r="A1038">
        <v>12061</v>
      </c>
      <c r="B1038">
        <v>74</v>
      </c>
      <c r="C1038" t="str">
        <f t="shared" si="136"/>
        <v>n74</v>
      </c>
      <c r="D1038" t="str">
        <f>VLOOKUP(A1038,Demand_calculation!$A$2:$B$402,2,0)</f>
        <v>load331</v>
      </c>
      <c r="F1038" t="s">
        <v>12663</v>
      </c>
      <c r="G1038" t="s">
        <v>12079</v>
      </c>
      <c r="I1038" t="s">
        <v>12663</v>
      </c>
      <c r="J1038" t="s">
        <v>12079</v>
      </c>
      <c r="K1038" t="e">
        <f>VLOOKUP(J1038,Demand_calculation!$B$2:$M$402,12,0)</f>
        <v>#N/A</v>
      </c>
      <c r="L1038" t="e">
        <f>VLOOKUP(J1038,Demand_calculation!$B$2:$AA$402,13,0)</f>
        <v>#N/A</v>
      </c>
      <c r="M1038" t="e">
        <f>VLOOKUP(J1038,Demand_calculation!$B$2:$AA$402,14,0)</f>
        <v>#N/A</v>
      </c>
      <c r="N1038" t="e">
        <f>VLOOKUP(J1038,Demand_calculation!$B$2:$AA$402,15,0)</f>
        <v>#N/A</v>
      </c>
      <c r="O1038" t="e">
        <f>VLOOKUP(J1038,Demand_calculation!$B$2:$AA$402,16,0)</f>
        <v>#N/A</v>
      </c>
      <c r="P1038" t="e">
        <f>VLOOKUP(J1038,Demand_calculation!$B$2:$AA$402,17,0)</f>
        <v>#N/A</v>
      </c>
      <c r="Q1038" t="e">
        <f>VLOOKUP(J1038,Demand_calculation!$B$2:$AA$402,18,0)</f>
        <v>#N/A</v>
      </c>
      <c r="R1038" t="e">
        <f>VLOOKUP(J1038,Demand_calculation!$B$2:$AA$402,19,0)</f>
        <v>#N/A</v>
      </c>
      <c r="S1038" t="e">
        <f>VLOOKUP(J1038,Demand_calculation!$B$2:$AA$402,20,0)</f>
        <v>#N/A</v>
      </c>
      <c r="T1038" t="e">
        <f>VLOOKUP(J1038,Demand_calculation!$B$2:$AA$402,21,0)</f>
        <v>#N/A</v>
      </c>
      <c r="U1038" t="e">
        <f>VLOOKUP(J1038,Demand_calculation!$B$2:$AA$402,22,0)</f>
        <v>#N/A</v>
      </c>
      <c r="V1038" t="e">
        <f>VLOOKUP(J1038,Demand_calculation!$B$2:$AA$402,23,0)</f>
        <v>#N/A</v>
      </c>
      <c r="W1038" t="e">
        <f>VLOOKUP(J1038,Demand_calculation!$B$2:$AA$402,24,0)</f>
        <v>#N/A</v>
      </c>
      <c r="X1038" t="e">
        <f>VLOOKUP(J1038,Demand_calculation!$B$2:$AA$402,25,0)</f>
        <v>#N/A</v>
      </c>
      <c r="Y1038" t="e">
        <f>VLOOKUP(J1038,Demand_calculation!$B$2:$AA$402,26,0)</f>
        <v>#N/A</v>
      </c>
    </row>
    <row r="1039" spans="1:25">
      <c r="A1039">
        <v>12061</v>
      </c>
      <c r="B1039">
        <v>45</v>
      </c>
      <c r="C1039" t="str">
        <f t="shared" si="136"/>
        <v>n45</v>
      </c>
      <c r="D1039" t="str">
        <f>VLOOKUP(A1039,Demand_calculation!$A$2:$B$402,2,0)</f>
        <v>load331</v>
      </c>
      <c r="F1039" t="s">
        <v>12663</v>
      </c>
      <c r="G1039" t="s">
        <v>12082</v>
      </c>
      <c r="I1039" t="s">
        <v>12663</v>
      </c>
      <c r="J1039" t="s">
        <v>12082</v>
      </c>
      <c r="K1039" t="e">
        <f>VLOOKUP(J1039,Demand_calculation!$B$2:$M$402,12,0)</f>
        <v>#N/A</v>
      </c>
      <c r="L1039" t="e">
        <f>VLOOKUP(J1039,Demand_calculation!$B$2:$AA$402,13,0)</f>
        <v>#N/A</v>
      </c>
      <c r="M1039" t="e">
        <f>VLOOKUP(J1039,Demand_calculation!$B$2:$AA$402,14,0)</f>
        <v>#N/A</v>
      </c>
      <c r="N1039" t="e">
        <f>VLOOKUP(J1039,Demand_calculation!$B$2:$AA$402,15,0)</f>
        <v>#N/A</v>
      </c>
      <c r="O1039" t="e">
        <f>VLOOKUP(J1039,Demand_calculation!$B$2:$AA$402,16,0)</f>
        <v>#N/A</v>
      </c>
      <c r="P1039" t="e">
        <f>VLOOKUP(J1039,Demand_calculation!$B$2:$AA$402,17,0)</f>
        <v>#N/A</v>
      </c>
      <c r="Q1039" t="e">
        <f>VLOOKUP(J1039,Demand_calculation!$B$2:$AA$402,18,0)</f>
        <v>#N/A</v>
      </c>
      <c r="R1039" t="e">
        <f>VLOOKUP(J1039,Demand_calculation!$B$2:$AA$402,19,0)</f>
        <v>#N/A</v>
      </c>
      <c r="S1039" t="e">
        <f>VLOOKUP(J1039,Demand_calculation!$B$2:$AA$402,20,0)</f>
        <v>#N/A</v>
      </c>
      <c r="T1039" t="e">
        <f>VLOOKUP(J1039,Demand_calculation!$B$2:$AA$402,21,0)</f>
        <v>#N/A</v>
      </c>
      <c r="U1039" t="e">
        <f>VLOOKUP(J1039,Demand_calculation!$B$2:$AA$402,22,0)</f>
        <v>#N/A</v>
      </c>
      <c r="V1039" t="e">
        <f>VLOOKUP(J1039,Demand_calculation!$B$2:$AA$402,23,0)</f>
        <v>#N/A</v>
      </c>
      <c r="W1039" t="e">
        <f>VLOOKUP(J1039,Demand_calculation!$B$2:$AA$402,24,0)</f>
        <v>#N/A</v>
      </c>
      <c r="X1039" t="e">
        <f>VLOOKUP(J1039,Demand_calculation!$B$2:$AA$402,25,0)</f>
        <v>#N/A</v>
      </c>
      <c r="Y1039" t="e">
        <f>VLOOKUP(J1039,Demand_calculation!$B$2:$AA$402,26,0)</f>
        <v>#N/A</v>
      </c>
    </row>
    <row r="1040" spans="1:25">
      <c r="A1040">
        <v>12061</v>
      </c>
      <c r="B1040">
        <v>81</v>
      </c>
      <c r="C1040" t="str">
        <f t="shared" si="136"/>
        <v>n81</v>
      </c>
      <c r="D1040" t="str">
        <f>VLOOKUP(A1040,Demand_calculation!$A$2:$B$402,2,0)</f>
        <v>load331</v>
      </c>
      <c r="F1040" t="s">
        <v>12659</v>
      </c>
      <c r="G1040" t="s">
        <v>11737</v>
      </c>
      <c r="I1040" t="s">
        <v>12659</v>
      </c>
      <c r="J1040" t="s">
        <v>11737</v>
      </c>
      <c r="K1040" t="e">
        <f>VLOOKUP(J1040,Demand_calculation!$B$2:$M$402,12,0)</f>
        <v>#N/A</v>
      </c>
      <c r="L1040" t="e">
        <f>VLOOKUP(J1040,Demand_calculation!$B$2:$AA$402,13,0)</f>
        <v>#N/A</v>
      </c>
      <c r="M1040" t="e">
        <f>VLOOKUP(J1040,Demand_calculation!$B$2:$AA$402,14,0)</f>
        <v>#N/A</v>
      </c>
      <c r="N1040" t="e">
        <f>VLOOKUP(J1040,Demand_calculation!$B$2:$AA$402,15,0)</f>
        <v>#N/A</v>
      </c>
      <c r="O1040" t="e">
        <f>VLOOKUP(J1040,Demand_calculation!$B$2:$AA$402,16,0)</f>
        <v>#N/A</v>
      </c>
      <c r="P1040" t="e">
        <f>VLOOKUP(J1040,Demand_calculation!$B$2:$AA$402,17,0)</f>
        <v>#N/A</v>
      </c>
      <c r="Q1040" t="e">
        <f>VLOOKUP(J1040,Demand_calculation!$B$2:$AA$402,18,0)</f>
        <v>#N/A</v>
      </c>
      <c r="R1040" t="e">
        <f>VLOOKUP(J1040,Demand_calculation!$B$2:$AA$402,19,0)</f>
        <v>#N/A</v>
      </c>
      <c r="S1040" t="e">
        <f>VLOOKUP(J1040,Demand_calculation!$B$2:$AA$402,20,0)</f>
        <v>#N/A</v>
      </c>
      <c r="T1040" t="e">
        <f>VLOOKUP(J1040,Demand_calculation!$B$2:$AA$402,21,0)</f>
        <v>#N/A</v>
      </c>
      <c r="U1040" t="e">
        <f>VLOOKUP(J1040,Demand_calculation!$B$2:$AA$402,22,0)</f>
        <v>#N/A</v>
      </c>
      <c r="V1040" t="e">
        <f>VLOOKUP(J1040,Demand_calculation!$B$2:$AA$402,23,0)</f>
        <v>#N/A</v>
      </c>
      <c r="W1040" t="e">
        <f>VLOOKUP(J1040,Demand_calculation!$B$2:$AA$402,24,0)</f>
        <v>#N/A</v>
      </c>
      <c r="X1040" t="e">
        <f>VLOOKUP(J1040,Demand_calculation!$B$2:$AA$402,25,0)</f>
        <v>#N/A</v>
      </c>
      <c r="Y1040" t="e">
        <f>VLOOKUP(J1040,Demand_calculation!$B$2:$AA$402,26,0)</f>
        <v>#N/A</v>
      </c>
    </row>
    <row r="1041" spans="1:25">
      <c r="A1041">
        <v>12061</v>
      </c>
      <c r="B1041">
        <v>73</v>
      </c>
      <c r="C1041" t="str">
        <f t="shared" si="136"/>
        <v>n73</v>
      </c>
      <c r="D1041" t="str">
        <f>VLOOKUP(A1041,Demand_calculation!$A$2:$B$402,2,0)</f>
        <v>load331</v>
      </c>
      <c r="F1041" t="s">
        <v>12609</v>
      </c>
      <c r="G1041" t="s">
        <v>11737</v>
      </c>
      <c r="I1041" t="s">
        <v>12609</v>
      </c>
      <c r="J1041" t="s">
        <v>11737</v>
      </c>
      <c r="K1041" t="e">
        <f>VLOOKUP(J1041,Demand_calculation!$B$2:$M$402,12,0)</f>
        <v>#N/A</v>
      </c>
      <c r="L1041" t="e">
        <f>VLOOKUP(J1041,Demand_calculation!$B$2:$AA$402,13,0)</f>
        <v>#N/A</v>
      </c>
      <c r="M1041" t="e">
        <f>VLOOKUP(J1041,Demand_calculation!$B$2:$AA$402,14,0)</f>
        <v>#N/A</v>
      </c>
      <c r="N1041" t="e">
        <f>VLOOKUP(J1041,Demand_calculation!$B$2:$AA$402,15,0)</f>
        <v>#N/A</v>
      </c>
      <c r="O1041" t="e">
        <f>VLOOKUP(J1041,Demand_calculation!$B$2:$AA$402,16,0)</f>
        <v>#N/A</v>
      </c>
      <c r="P1041" t="e">
        <f>VLOOKUP(J1041,Demand_calculation!$B$2:$AA$402,17,0)</f>
        <v>#N/A</v>
      </c>
      <c r="Q1041" t="e">
        <f>VLOOKUP(J1041,Demand_calculation!$B$2:$AA$402,18,0)</f>
        <v>#N/A</v>
      </c>
      <c r="R1041" t="e">
        <f>VLOOKUP(J1041,Demand_calculation!$B$2:$AA$402,19,0)</f>
        <v>#N/A</v>
      </c>
      <c r="S1041" t="e">
        <f>VLOOKUP(J1041,Demand_calculation!$B$2:$AA$402,20,0)</f>
        <v>#N/A</v>
      </c>
      <c r="T1041" t="e">
        <f>VLOOKUP(J1041,Demand_calculation!$B$2:$AA$402,21,0)</f>
        <v>#N/A</v>
      </c>
      <c r="U1041" t="e">
        <f>VLOOKUP(J1041,Demand_calculation!$B$2:$AA$402,22,0)</f>
        <v>#N/A</v>
      </c>
      <c r="V1041" t="e">
        <f>VLOOKUP(J1041,Demand_calculation!$B$2:$AA$402,23,0)</f>
        <v>#N/A</v>
      </c>
      <c r="W1041" t="e">
        <f>VLOOKUP(J1041,Demand_calculation!$B$2:$AA$402,24,0)</f>
        <v>#N/A</v>
      </c>
      <c r="X1041" t="e">
        <f>VLOOKUP(J1041,Demand_calculation!$B$2:$AA$402,25,0)</f>
        <v>#N/A</v>
      </c>
      <c r="Y1041" t="e">
        <f>VLOOKUP(J1041,Demand_calculation!$B$2:$AA$402,26,0)</f>
        <v>#N/A</v>
      </c>
    </row>
    <row r="1042" spans="1:25">
      <c r="A1042">
        <v>12062</v>
      </c>
      <c r="B1042">
        <v>280</v>
      </c>
      <c r="C1042" t="str">
        <f t="shared" si="136"/>
        <v>n280</v>
      </c>
      <c r="D1042" t="str">
        <f>VLOOKUP(A1042,Demand_calculation!$A$2:$B$402,2,0)</f>
        <v>load332</v>
      </c>
      <c r="F1042" t="s">
        <v>12983</v>
      </c>
      <c r="G1042" t="s">
        <v>11737</v>
      </c>
      <c r="I1042" t="s">
        <v>12983</v>
      </c>
      <c r="J1042" t="s">
        <v>11737</v>
      </c>
      <c r="K1042" t="e">
        <f>VLOOKUP(J1042,Demand_calculation!$B$2:$M$402,12,0)</f>
        <v>#N/A</v>
      </c>
      <c r="L1042" t="e">
        <f>VLOOKUP(J1042,Demand_calculation!$B$2:$AA$402,13,0)</f>
        <v>#N/A</v>
      </c>
      <c r="M1042" t="e">
        <f>VLOOKUP(J1042,Demand_calculation!$B$2:$AA$402,14,0)</f>
        <v>#N/A</v>
      </c>
      <c r="N1042" t="e">
        <f>VLOOKUP(J1042,Demand_calculation!$B$2:$AA$402,15,0)</f>
        <v>#N/A</v>
      </c>
      <c r="O1042" t="e">
        <f>VLOOKUP(J1042,Demand_calculation!$B$2:$AA$402,16,0)</f>
        <v>#N/A</v>
      </c>
      <c r="P1042" t="e">
        <f>VLOOKUP(J1042,Demand_calculation!$B$2:$AA$402,17,0)</f>
        <v>#N/A</v>
      </c>
      <c r="Q1042" t="e">
        <f>VLOOKUP(J1042,Demand_calculation!$B$2:$AA$402,18,0)</f>
        <v>#N/A</v>
      </c>
      <c r="R1042" t="e">
        <f>VLOOKUP(J1042,Demand_calculation!$B$2:$AA$402,19,0)</f>
        <v>#N/A</v>
      </c>
      <c r="S1042" t="e">
        <f>VLOOKUP(J1042,Demand_calculation!$B$2:$AA$402,20,0)</f>
        <v>#N/A</v>
      </c>
      <c r="T1042" t="e">
        <f>VLOOKUP(J1042,Demand_calculation!$B$2:$AA$402,21,0)</f>
        <v>#N/A</v>
      </c>
      <c r="U1042" t="e">
        <f>VLOOKUP(J1042,Demand_calculation!$B$2:$AA$402,22,0)</f>
        <v>#N/A</v>
      </c>
      <c r="V1042" t="e">
        <f>VLOOKUP(J1042,Demand_calculation!$B$2:$AA$402,23,0)</f>
        <v>#N/A</v>
      </c>
      <c r="W1042" t="e">
        <f>VLOOKUP(J1042,Demand_calculation!$B$2:$AA$402,24,0)</f>
        <v>#N/A</v>
      </c>
      <c r="X1042" t="e">
        <f>VLOOKUP(J1042,Demand_calculation!$B$2:$AA$402,25,0)</f>
        <v>#N/A</v>
      </c>
      <c r="Y1042" t="e">
        <f>VLOOKUP(J1042,Demand_calculation!$B$2:$AA$402,26,0)</f>
        <v>#N/A</v>
      </c>
    </row>
    <row r="1043" spans="1:25">
      <c r="A1043">
        <v>12062</v>
      </c>
      <c r="B1043">
        <v>74</v>
      </c>
      <c r="C1043" t="str">
        <f t="shared" si="136"/>
        <v>n74</v>
      </c>
      <c r="D1043" t="str">
        <f>VLOOKUP(A1043,Demand_calculation!$A$2:$B$402,2,0)</f>
        <v>load332</v>
      </c>
      <c r="F1043" t="s">
        <v>12983</v>
      </c>
      <c r="G1043" t="s">
        <v>11739</v>
      </c>
      <c r="I1043" t="s">
        <v>12983</v>
      </c>
      <c r="J1043" t="s">
        <v>11739</v>
      </c>
      <c r="K1043" t="e">
        <f>VLOOKUP(J1043,Demand_calculation!$B$2:$M$402,12,0)</f>
        <v>#N/A</v>
      </c>
      <c r="L1043" t="e">
        <f>VLOOKUP(J1043,Demand_calculation!$B$2:$AA$402,13,0)</f>
        <v>#N/A</v>
      </c>
      <c r="M1043" t="e">
        <f>VLOOKUP(J1043,Demand_calculation!$B$2:$AA$402,14,0)</f>
        <v>#N/A</v>
      </c>
      <c r="N1043" t="e">
        <f>VLOOKUP(J1043,Demand_calculation!$B$2:$AA$402,15,0)</f>
        <v>#N/A</v>
      </c>
      <c r="O1043" t="e">
        <f>VLOOKUP(J1043,Demand_calculation!$B$2:$AA$402,16,0)</f>
        <v>#N/A</v>
      </c>
      <c r="P1043" t="e">
        <f>VLOOKUP(J1043,Demand_calculation!$B$2:$AA$402,17,0)</f>
        <v>#N/A</v>
      </c>
      <c r="Q1043" t="e">
        <f>VLOOKUP(J1043,Demand_calculation!$B$2:$AA$402,18,0)</f>
        <v>#N/A</v>
      </c>
      <c r="R1043" t="e">
        <f>VLOOKUP(J1043,Demand_calculation!$B$2:$AA$402,19,0)</f>
        <v>#N/A</v>
      </c>
      <c r="S1043" t="e">
        <f>VLOOKUP(J1043,Demand_calculation!$B$2:$AA$402,20,0)</f>
        <v>#N/A</v>
      </c>
      <c r="T1043" t="e">
        <f>VLOOKUP(J1043,Demand_calculation!$B$2:$AA$402,21,0)</f>
        <v>#N/A</v>
      </c>
      <c r="U1043" t="e">
        <f>VLOOKUP(J1043,Demand_calculation!$B$2:$AA$402,22,0)</f>
        <v>#N/A</v>
      </c>
      <c r="V1043" t="e">
        <f>VLOOKUP(J1043,Demand_calculation!$B$2:$AA$402,23,0)</f>
        <v>#N/A</v>
      </c>
      <c r="W1043" t="e">
        <f>VLOOKUP(J1043,Demand_calculation!$B$2:$AA$402,24,0)</f>
        <v>#N/A</v>
      </c>
      <c r="X1043" t="e">
        <f>VLOOKUP(J1043,Demand_calculation!$B$2:$AA$402,25,0)</f>
        <v>#N/A</v>
      </c>
      <c r="Y1043" t="e">
        <f>VLOOKUP(J1043,Demand_calculation!$B$2:$AA$402,26,0)</f>
        <v>#N/A</v>
      </c>
    </row>
    <row r="1044" spans="1:25">
      <c r="A1044">
        <v>12062</v>
      </c>
      <c r="B1044">
        <v>73</v>
      </c>
      <c r="C1044" t="str">
        <f t="shared" si="136"/>
        <v>n73</v>
      </c>
      <c r="D1044" t="str">
        <f>VLOOKUP(A1044,Demand_calculation!$A$2:$B$402,2,0)</f>
        <v>load332</v>
      </c>
      <c r="F1044" t="s">
        <v>12983</v>
      </c>
      <c r="G1044" t="s">
        <v>11777</v>
      </c>
      <c r="I1044" t="s">
        <v>12983</v>
      </c>
      <c r="J1044" t="s">
        <v>11777</v>
      </c>
      <c r="K1044" t="e">
        <f>VLOOKUP(J1044,Demand_calculation!$B$2:$M$402,12,0)</f>
        <v>#N/A</v>
      </c>
      <c r="L1044" t="e">
        <f>VLOOKUP(J1044,Demand_calculation!$B$2:$AA$402,13,0)</f>
        <v>#N/A</v>
      </c>
      <c r="M1044" t="e">
        <f>VLOOKUP(J1044,Demand_calculation!$B$2:$AA$402,14,0)</f>
        <v>#N/A</v>
      </c>
      <c r="N1044" t="e">
        <f>VLOOKUP(J1044,Demand_calculation!$B$2:$AA$402,15,0)</f>
        <v>#N/A</v>
      </c>
      <c r="O1044" t="e">
        <f>VLOOKUP(J1044,Demand_calculation!$B$2:$AA$402,16,0)</f>
        <v>#N/A</v>
      </c>
      <c r="P1044" t="e">
        <f>VLOOKUP(J1044,Demand_calculation!$B$2:$AA$402,17,0)</f>
        <v>#N/A</v>
      </c>
      <c r="Q1044" t="e">
        <f>VLOOKUP(J1044,Demand_calculation!$B$2:$AA$402,18,0)</f>
        <v>#N/A</v>
      </c>
      <c r="R1044" t="e">
        <f>VLOOKUP(J1044,Demand_calculation!$B$2:$AA$402,19,0)</f>
        <v>#N/A</v>
      </c>
      <c r="S1044" t="e">
        <f>VLOOKUP(J1044,Demand_calculation!$B$2:$AA$402,20,0)</f>
        <v>#N/A</v>
      </c>
      <c r="T1044" t="e">
        <f>VLOOKUP(J1044,Demand_calculation!$B$2:$AA$402,21,0)</f>
        <v>#N/A</v>
      </c>
      <c r="U1044" t="e">
        <f>VLOOKUP(J1044,Demand_calculation!$B$2:$AA$402,22,0)</f>
        <v>#N/A</v>
      </c>
      <c r="V1044" t="e">
        <f>VLOOKUP(J1044,Demand_calculation!$B$2:$AA$402,23,0)</f>
        <v>#N/A</v>
      </c>
      <c r="W1044" t="e">
        <f>VLOOKUP(J1044,Demand_calculation!$B$2:$AA$402,24,0)</f>
        <v>#N/A</v>
      </c>
      <c r="X1044" t="e">
        <f>VLOOKUP(J1044,Demand_calculation!$B$2:$AA$402,25,0)</f>
        <v>#N/A</v>
      </c>
      <c r="Y1044" t="e">
        <f>VLOOKUP(J1044,Demand_calculation!$B$2:$AA$402,26,0)</f>
        <v>#N/A</v>
      </c>
    </row>
    <row r="1045" spans="1:25">
      <c r="A1045">
        <v>12063</v>
      </c>
      <c r="B1045">
        <v>10</v>
      </c>
      <c r="C1045" t="str">
        <f t="shared" si="136"/>
        <v>n10</v>
      </c>
      <c r="D1045" t="str">
        <f>VLOOKUP(A1045,Demand_calculation!$A$2:$B$402,2,0)</f>
        <v>load333</v>
      </c>
      <c r="F1045" t="s">
        <v>12983</v>
      </c>
      <c r="G1045" t="s">
        <v>11778</v>
      </c>
      <c r="I1045" t="s">
        <v>12983</v>
      </c>
      <c r="J1045" t="s">
        <v>11778</v>
      </c>
      <c r="K1045" t="e">
        <f>VLOOKUP(J1045,Demand_calculation!$B$2:$M$402,12,0)</f>
        <v>#N/A</v>
      </c>
      <c r="L1045" t="e">
        <f>VLOOKUP(J1045,Demand_calculation!$B$2:$AA$402,13,0)</f>
        <v>#N/A</v>
      </c>
      <c r="M1045" t="e">
        <f>VLOOKUP(J1045,Demand_calculation!$B$2:$AA$402,14,0)</f>
        <v>#N/A</v>
      </c>
      <c r="N1045" t="e">
        <f>VLOOKUP(J1045,Demand_calculation!$B$2:$AA$402,15,0)</f>
        <v>#N/A</v>
      </c>
      <c r="O1045" t="e">
        <f>VLOOKUP(J1045,Demand_calculation!$B$2:$AA$402,16,0)</f>
        <v>#N/A</v>
      </c>
      <c r="P1045" t="e">
        <f>VLOOKUP(J1045,Demand_calculation!$B$2:$AA$402,17,0)</f>
        <v>#N/A</v>
      </c>
      <c r="Q1045" t="e">
        <f>VLOOKUP(J1045,Demand_calculation!$B$2:$AA$402,18,0)</f>
        <v>#N/A</v>
      </c>
      <c r="R1045" t="e">
        <f>VLOOKUP(J1045,Demand_calculation!$B$2:$AA$402,19,0)</f>
        <v>#N/A</v>
      </c>
      <c r="S1045" t="e">
        <f>VLOOKUP(J1045,Demand_calculation!$B$2:$AA$402,20,0)</f>
        <v>#N/A</v>
      </c>
      <c r="T1045" t="e">
        <f>VLOOKUP(J1045,Demand_calculation!$B$2:$AA$402,21,0)</f>
        <v>#N/A</v>
      </c>
      <c r="U1045" t="e">
        <f>VLOOKUP(J1045,Demand_calculation!$B$2:$AA$402,22,0)</f>
        <v>#N/A</v>
      </c>
      <c r="V1045" t="e">
        <f>VLOOKUP(J1045,Demand_calculation!$B$2:$AA$402,23,0)</f>
        <v>#N/A</v>
      </c>
      <c r="W1045" t="e">
        <f>VLOOKUP(J1045,Demand_calculation!$B$2:$AA$402,24,0)</f>
        <v>#N/A</v>
      </c>
      <c r="X1045" t="e">
        <f>VLOOKUP(J1045,Demand_calculation!$B$2:$AA$402,25,0)</f>
        <v>#N/A</v>
      </c>
      <c r="Y1045" t="e">
        <f>VLOOKUP(J1045,Demand_calculation!$B$2:$AA$402,26,0)</f>
        <v>#N/A</v>
      </c>
    </row>
    <row r="1046" spans="1:25">
      <c r="A1046">
        <v>12063</v>
      </c>
      <c r="B1046">
        <v>38</v>
      </c>
      <c r="C1046" t="str">
        <f t="shared" si="136"/>
        <v>n38</v>
      </c>
      <c r="D1046" t="str">
        <f>VLOOKUP(A1046,Demand_calculation!$A$2:$B$402,2,0)</f>
        <v>load333</v>
      </c>
      <c r="F1046" t="s">
        <v>12983</v>
      </c>
      <c r="G1046" t="s">
        <v>11780</v>
      </c>
      <c r="I1046" t="s">
        <v>12983</v>
      </c>
      <c r="J1046" t="s">
        <v>11780</v>
      </c>
      <c r="K1046" t="e">
        <f>VLOOKUP(J1046,Demand_calculation!$B$2:$M$402,12,0)</f>
        <v>#N/A</v>
      </c>
      <c r="L1046" t="e">
        <f>VLOOKUP(J1046,Demand_calculation!$B$2:$AA$402,13,0)</f>
        <v>#N/A</v>
      </c>
      <c r="M1046" t="e">
        <f>VLOOKUP(J1046,Demand_calculation!$B$2:$AA$402,14,0)</f>
        <v>#N/A</v>
      </c>
      <c r="N1046" t="e">
        <f>VLOOKUP(J1046,Demand_calculation!$B$2:$AA$402,15,0)</f>
        <v>#N/A</v>
      </c>
      <c r="O1046" t="e">
        <f>VLOOKUP(J1046,Demand_calculation!$B$2:$AA$402,16,0)</f>
        <v>#N/A</v>
      </c>
      <c r="P1046" t="e">
        <f>VLOOKUP(J1046,Demand_calculation!$B$2:$AA$402,17,0)</f>
        <v>#N/A</v>
      </c>
      <c r="Q1046" t="e">
        <f>VLOOKUP(J1046,Demand_calculation!$B$2:$AA$402,18,0)</f>
        <v>#N/A</v>
      </c>
      <c r="R1046" t="e">
        <f>VLOOKUP(J1046,Demand_calculation!$B$2:$AA$402,19,0)</f>
        <v>#N/A</v>
      </c>
      <c r="S1046" t="e">
        <f>VLOOKUP(J1046,Demand_calculation!$B$2:$AA$402,20,0)</f>
        <v>#N/A</v>
      </c>
      <c r="T1046" t="e">
        <f>VLOOKUP(J1046,Demand_calculation!$B$2:$AA$402,21,0)</f>
        <v>#N/A</v>
      </c>
      <c r="U1046" t="e">
        <f>VLOOKUP(J1046,Demand_calculation!$B$2:$AA$402,22,0)</f>
        <v>#N/A</v>
      </c>
      <c r="V1046" t="e">
        <f>VLOOKUP(J1046,Demand_calculation!$B$2:$AA$402,23,0)</f>
        <v>#N/A</v>
      </c>
      <c r="W1046" t="e">
        <f>VLOOKUP(J1046,Demand_calculation!$B$2:$AA$402,24,0)</f>
        <v>#N/A</v>
      </c>
      <c r="X1046" t="e">
        <f>VLOOKUP(J1046,Demand_calculation!$B$2:$AA$402,25,0)</f>
        <v>#N/A</v>
      </c>
      <c r="Y1046" t="e">
        <f>VLOOKUP(J1046,Demand_calculation!$B$2:$AA$402,26,0)</f>
        <v>#N/A</v>
      </c>
    </row>
    <row r="1047" spans="1:25">
      <c r="A1047">
        <v>12063</v>
      </c>
      <c r="B1047">
        <v>43</v>
      </c>
      <c r="C1047" t="str">
        <f t="shared" si="136"/>
        <v>n43</v>
      </c>
      <c r="D1047" t="str">
        <f>VLOOKUP(A1047,Demand_calculation!$A$2:$B$402,2,0)</f>
        <v>load333</v>
      </c>
      <c r="F1047" t="s">
        <v>12687</v>
      </c>
      <c r="G1047" t="s">
        <v>12030</v>
      </c>
      <c r="I1047" t="s">
        <v>12687</v>
      </c>
      <c r="J1047" t="s">
        <v>12030</v>
      </c>
      <c r="K1047" t="e">
        <f>VLOOKUP(J1047,Demand_calculation!$B$2:$M$402,12,0)</f>
        <v>#N/A</v>
      </c>
      <c r="L1047" t="e">
        <f>VLOOKUP(J1047,Demand_calculation!$B$2:$AA$402,13,0)</f>
        <v>#N/A</v>
      </c>
      <c r="M1047" t="e">
        <f>VLOOKUP(J1047,Demand_calculation!$B$2:$AA$402,14,0)</f>
        <v>#N/A</v>
      </c>
      <c r="N1047" t="e">
        <f>VLOOKUP(J1047,Demand_calculation!$B$2:$AA$402,15,0)</f>
        <v>#N/A</v>
      </c>
      <c r="O1047" t="e">
        <f>VLOOKUP(J1047,Demand_calculation!$B$2:$AA$402,16,0)</f>
        <v>#N/A</v>
      </c>
      <c r="P1047" t="e">
        <f>VLOOKUP(J1047,Demand_calculation!$B$2:$AA$402,17,0)</f>
        <v>#N/A</v>
      </c>
      <c r="Q1047" t="e">
        <f>VLOOKUP(J1047,Demand_calculation!$B$2:$AA$402,18,0)</f>
        <v>#N/A</v>
      </c>
      <c r="R1047" t="e">
        <f>VLOOKUP(J1047,Demand_calculation!$B$2:$AA$402,19,0)</f>
        <v>#N/A</v>
      </c>
      <c r="S1047" t="e">
        <f>VLOOKUP(J1047,Demand_calculation!$B$2:$AA$402,20,0)</f>
        <v>#N/A</v>
      </c>
      <c r="T1047" t="e">
        <f>VLOOKUP(J1047,Demand_calculation!$B$2:$AA$402,21,0)</f>
        <v>#N/A</v>
      </c>
      <c r="U1047" t="e">
        <f>VLOOKUP(J1047,Demand_calculation!$B$2:$AA$402,22,0)</f>
        <v>#N/A</v>
      </c>
      <c r="V1047" t="e">
        <f>VLOOKUP(J1047,Demand_calculation!$B$2:$AA$402,23,0)</f>
        <v>#N/A</v>
      </c>
      <c r="W1047" t="e">
        <f>VLOOKUP(J1047,Demand_calculation!$B$2:$AA$402,24,0)</f>
        <v>#N/A</v>
      </c>
      <c r="X1047" t="e">
        <f>VLOOKUP(J1047,Demand_calculation!$B$2:$AA$402,25,0)</f>
        <v>#N/A</v>
      </c>
      <c r="Y1047" t="e">
        <f>VLOOKUP(J1047,Demand_calculation!$B$2:$AA$402,26,0)</f>
        <v>#N/A</v>
      </c>
    </row>
    <row r="1048" spans="1:25">
      <c r="A1048">
        <v>12064</v>
      </c>
      <c r="B1048">
        <v>12</v>
      </c>
      <c r="C1048" t="str">
        <f t="shared" si="136"/>
        <v>n12</v>
      </c>
      <c r="D1048" t="str">
        <f>VLOOKUP(A1048,Demand_calculation!$A$2:$B$402,2,0)</f>
        <v>load334</v>
      </c>
      <c r="F1048" t="s">
        <v>12687</v>
      </c>
      <c r="G1048" t="s">
        <v>12034</v>
      </c>
      <c r="I1048" t="s">
        <v>12687</v>
      </c>
      <c r="J1048" t="s">
        <v>12034</v>
      </c>
      <c r="K1048" t="e">
        <f>VLOOKUP(J1048,Demand_calculation!$B$2:$M$402,12,0)</f>
        <v>#N/A</v>
      </c>
      <c r="L1048" t="e">
        <f>VLOOKUP(J1048,Demand_calculation!$B$2:$AA$402,13,0)</f>
        <v>#N/A</v>
      </c>
      <c r="M1048" t="e">
        <f>VLOOKUP(J1048,Demand_calculation!$B$2:$AA$402,14,0)</f>
        <v>#N/A</v>
      </c>
      <c r="N1048" t="e">
        <f>VLOOKUP(J1048,Demand_calculation!$B$2:$AA$402,15,0)</f>
        <v>#N/A</v>
      </c>
      <c r="O1048" t="e">
        <f>VLOOKUP(J1048,Demand_calculation!$B$2:$AA$402,16,0)</f>
        <v>#N/A</v>
      </c>
      <c r="P1048" t="e">
        <f>VLOOKUP(J1048,Demand_calculation!$B$2:$AA$402,17,0)</f>
        <v>#N/A</v>
      </c>
      <c r="Q1048" t="e">
        <f>VLOOKUP(J1048,Demand_calculation!$B$2:$AA$402,18,0)</f>
        <v>#N/A</v>
      </c>
      <c r="R1048" t="e">
        <f>VLOOKUP(J1048,Demand_calculation!$B$2:$AA$402,19,0)</f>
        <v>#N/A</v>
      </c>
      <c r="S1048" t="e">
        <f>VLOOKUP(J1048,Demand_calculation!$B$2:$AA$402,20,0)</f>
        <v>#N/A</v>
      </c>
      <c r="T1048" t="e">
        <f>VLOOKUP(J1048,Demand_calculation!$B$2:$AA$402,21,0)</f>
        <v>#N/A</v>
      </c>
      <c r="U1048" t="e">
        <f>VLOOKUP(J1048,Demand_calculation!$B$2:$AA$402,22,0)</f>
        <v>#N/A</v>
      </c>
      <c r="V1048" t="e">
        <f>VLOOKUP(J1048,Demand_calculation!$B$2:$AA$402,23,0)</f>
        <v>#N/A</v>
      </c>
      <c r="W1048" t="e">
        <f>VLOOKUP(J1048,Demand_calculation!$B$2:$AA$402,24,0)</f>
        <v>#N/A</v>
      </c>
      <c r="X1048" t="e">
        <f>VLOOKUP(J1048,Demand_calculation!$B$2:$AA$402,25,0)</f>
        <v>#N/A</v>
      </c>
      <c r="Y1048" t="e">
        <f>VLOOKUP(J1048,Demand_calculation!$B$2:$AA$402,26,0)</f>
        <v>#N/A</v>
      </c>
    </row>
    <row r="1049" spans="1:25">
      <c r="A1049">
        <v>12064</v>
      </c>
      <c r="B1049">
        <v>180</v>
      </c>
      <c r="C1049" t="str">
        <f t="shared" si="136"/>
        <v>n180</v>
      </c>
      <c r="D1049" t="str">
        <f>VLOOKUP(A1049,Demand_calculation!$A$2:$B$402,2,0)</f>
        <v>load334</v>
      </c>
      <c r="F1049" t="s">
        <v>12984</v>
      </c>
      <c r="G1049" t="s">
        <v>12030</v>
      </c>
      <c r="I1049" t="s">
        <v>12984</v>
      </c>
      <c r="J1049" t="s">
        <v>12030</v>
      </c>
      <c r="K1049" t="e">
        <f>VLOOKUP(J1049,Demand_calculation!$B$2:$M$402,12,0)</f>
        <v>#N/A</v>
      </c>
      <c r="L1049" t="e">
        <f>VLOOKUP(J1049,Demand_calculation!$B$2:$AA$402,13,0)</f>
        <v>#N/A</v>
      </c>
      <c r="M1049" t="e">
        <f>VLOOKUP(J1049,Demand_calculation!$B$2:$AA$402,14,0)</f>
        <v>#N/A</v>
      </c>
      <c r="N1049" t="e">
        <f>VLOOKUP(J1049,Demand_calculation!$B$2:$AA$402,15,0)</f>
        <v>#N/A</v>
      </c>
      <c r="O1049" t="e">
        <f>VLOOKUP(J1049,Demand_calculation!$B$2:$AA$402,16,0)</f>
        <v>#N/A</v>
      </c>
      <c r="P1049" t="e">
        <f>VLOOKUP(J1049,Demand_calculation!$B$2:$AA$402,17,0)</f>
        <v>#N/A</v>
      </c>
      <c r="Q1049" t="e">
        <f>VLOOKUP(J1049,Demand_calculation!$B$2:$AA$402,18,0)</f>
        <v>#N/A</v>
      </c>
      <c r="R1049" t="e">
        <f>VLOOKUP(J1049,Demand_calculation!$B$2:$AA$402,19,0)</f>
        <v>#N/A</v>
      </c>
      <c r="S1049" t="e">
        <f>VLOOKUP(J1049,Demand_calculation!$B$2:$AA$402,20,0)</f>
        <v>#N/A</v>
      </c>
      <c r="T1049" t="e">
        <f>VLOOKUP(J1049,Demand_calculation!$B$2:$AA$402,21,0)</f>
        <v>#N/A</v>
      </c>
      <c r="U1049" t="e">
        <f>VLOOKUP(J1049,Demand_calculation!$B$2:$AA$402,22,0)</f>
        <v>#N/A</v>
      </c>
      <c r="V1049" t="e">
        <f>VLOOKUP(J1049,Demand_calculation!$B$2:$AA$402,23,0)</f>
        <v>#N/A</v>
      </c>
      <c r="W1049" t="e">
        <f>VLOOKUP(J1049,Demand_calculation!$B$2:$AA$402,24,0)</f>
        <v>#N/A</v>
      </c>
      <c r="X1049" t="e">
        <f>VLOOKUP(J1049,Demand_calculation!$B$2:$AA$402,25,0)</f>
        <v>#N/A</v>
      </c>
      <c r="Y1049" t="e">
        <f>VLOOKUP(J1049,Demand_calculation!$B$2:$AA$402,26,0)</f>
        <v>#N/A</v>
      </c>
    </row>
    <row r="1050" spans="1:25">
      <c r="A1050">
        <v>12064</v>
      </c>
      <c r="B1050">
        <v>81</v>
      </c>
      <c r="C1050" t="str">
        <f t="shared" si="136"/>
        <v>n81</v>
      </c>
      <c r="D1050" t="str">
        <f>VLOOKUP(A1050,Demand_calculation!$A$2:$B$402,2,0)</f>
        <v>load334</v>
      </c>
      <c r="F1050" t="s">
        <v>12984</v>
      </c>
      <c r="G1050" t="s">
        <v>12034</v>
      </c>
      <c r="I1050" t="s">
        <v>12984</v>
      </c>
      <c r="J1050" t="s">
        <v>12034</v>
      </c>
      <c r="K1050" t="e">
        <f>VLOOKUP(J1050,Demand_calculation!$B$2:$M$402,12,0)</f>
        <v>#N/A</v>
      </c>
      <c r="L1050" t="e">
        <f>VLOOKUP(J1050,Demand_calculation!$B$2:$AA$402,13,0)</f>
        <v>#N/A</v>
      </c>
      <c r="M1050" t="e">
        <f>VLOOKUP(J1050,Demand_calculation!$B$2:$AA$402,14,0)</f>
        <v>#N/A</v>
      </c>
      <c r="N1050" t="e">
        <f>VLOOKUP(J1050,Demand_calculation!$B$2:$AA$402,15,0)</f>
        <v>#N/A</v>
      </c>
      <c r="O1050" t="e">
        <f>VLOOKUP(J1050,Demand_calculation!$B$2:$AA$402,16,0)</f>
        <v>#N/A</v>
      </c>
      <c r="P1050" t="e">
        <f>VLOOKUP(J1050,Demand_calculation!$B$2:$AA$402,17,0)</f>
        <v>#N/A</v>
      </c>
      <c r="Q1050" t="e">
        <f>VLOOKUP(J1050,Demand_calculation!$B$2:$AA$402,18,0)</f>
        <v>#N/A</v>
      </c>
      <c r="R1050" t="e">
        <f>VLOOKUP(J1050,Demand_calculation!$B$2:$AA$402,19,0)</f>
        <v>#N/A</v>
      </c>
      <c r="S1050" t="e">
        <f>VLOOKUP(J1050,Demand_calculation!$B$2:$AA$402,20,0)</f>
        <v>#N/A</v>
      </c>
      <c r="T1050" t="e">
        <f>VLOOKUP(J1050,Demand_calculation!$B$2:$AA$402,21,0)</f>
        <v>#N/A</v>
      </c>
      <c r="U1050" t="e">
        <f>VLOOKUP(J1050,Demand_calculation!$B$2:$AA$402,22,0)</f>
        <v>#N/A</v>
      </c>
      <c r="V1050" t="e">
        <f>VLOOKUP(J1050,Demand_calculation!$B$2:$AA$402,23,0)</f>
        <v>#N/A</v>
      </c>
      <c r="W1050" t="e">
        <f>VLOOKUP(J1050,Demand_calculation!$B$2:$AA$402,24,0)</f>
        <v>#N/A</v>
      </c>
      <c r="X1050" t="e">
        <f>VLOOKUP(J1050,Demand_calculation!$B$2:$AA$402,25,0)</f>
        <v>#N/A</v>
      </c>
      <c r="Y1050" t="e">
        <f>VLOOKUP(J1050,Demand_calculation!$B$2:$AA$402,26,0)</f>
        <v>#N/A</v>
      </c>
    </row>
    <row r="1051" spans="1:25">
      <c r="A1051">
        <v>12065</v>
      </c>
      <c r="B1051">
        <v>11</v>
      </c>
      <c r="C1051" t="str">
        <f t="shared" si="136"/>
        <v>n11</v>
      </c>
      <c r="D1051" t="str">
        <f>VLOOKUP(A1051,Demand_calculation!$A$2:$B$402,2,0)</f>
        <v>load335</v>
      </c>
      <c r="F1051" t="s">
        <v>12710</v>
      </c>
      <c r="G1051" t="s">
        <v>11794</v>
      </c>
      <c r="I1051" t="s">
        <v>12710</v>
      </c>
      <c r="J1051" t="s">
        <v>11794</v>
      </c>
      <c r="K1051" t="e">
        <f>VLOOKUP(J1051,Demand_calculation!$B$2:$M$402,12,0)</f>
        <v>#N/A</v>
      </c>
      <c r="L1051" t="e">
        <f>VLOOKUP(J1051,Demand_calculation!$B$2:$AA$402,13,0)</f>
        <v>#N/A</v>
      </c>
      <c r="M1051" t="e">
        <f>VLOOKUP(J1051,Demand_calculation!$B$2:$AA$402,14,0)</f>
        <v>#N/A</v>
      </c>
      <c r="N1051" t="e">
        <f>VLOOKUP(J1051,Demand_calculation!$B$2:$AA$402,15,0)</f>
        <v>#N/A</v>
      </c>
      <c r="O1051" t="e">
        <f>VLOOKUP(J1051,Demand_calculation!$B$2:$AA$402,16,0)</f>
        <v>#N/A</v>
      </c>
      <c r="P1051" t="e">
        <f>VLOOKUP(J1051,Demand_calculation!$B$2:$AA$402,17,0)</f>
        <v>#N/A</v>
      </c>
      <c r="Q1051" t="e">
        <f>VLOOKUP(J1051,Demand_calculation!$B$2:$AA$402,18,0)</f>
        <v>#N/A</v>
      </c>
      <c r="R1051" t="e">
        <f>VLOOKUP(J1051,Demand_calculation!$B$2:$AA$402,19,0)</f>
        <v>#N/A</v>
      </c>
      <c r="S1051" t="e">
        <f>VLOOKUP(J1051,Demand_calculation!$B$2:$AA$402,20,0)</f>
        <v>#N/A</v>
      </c>
      <c r="T1051" t="e">
        <f>VLOOKUP(J1051,Demand_calculation!$B$2:$AA$402,21,0)</f>
        <v>#N/A</v>
      </c>
      <c r="U1051" t="e">
        <f>VLOOKUP(J1051,Demand_calculation!$B$2:$AA$402,22,0)</f>
        <v>#N/A</v>
      </c>
      <c r="V1051" t="e">
        <f>VLOOKUP(J1051,Demand_calculation!$B$2:$AA$402,23,0)</f>
        <v>#N/A</v>
      </c>
      <c r="W1051" t="e">
        <f>VLOOKUP(J1051,Demand_calculation!$B$2:$AA$402,24,0)</f>
        <v>#N/A</v>
      </c>
      <c r="X1051" t="e">
        <f>VLOOKUP(J1051,Demand_calculation!$B$2:$AA$402,25,0)</f>
        <v>#N/A</v>
      </c>
      <c r="Y1051" t="e">
        <f>VLOOKUP(J1051,Demand_calculation!$B$2:$AA$402,26,0)</f>
        <v>#N/A</v>
      </c>
    </row>
    <row r="1052" spans="1:25">
      <c r="A1052">
        <v>12065</v>
      </c>
      <c r="B1052">
        <v>347</v>
      </c>
      <c r="C1052" t="str">
        <f t="shared" si="136"/>
        <v>n347</v>
      </c>
      <c r="D1052" t="str">
        <f>VLOOKUP(A1052,Demand_calculation!$A$2:$B$402,2,0)</f>
        <v>load335</v>
      </c>
      <c r="F1052" t="s">
        <v>12985</v>
      </c>
      <c r="G1052" t="s">
        <v>11759</v>
      </c>
      <c r="I1052" t="s">
        <v>12985</v>
      </c>
      <c r="J1052" t="s">
        <v>11759</v>
      </c>
      <c r="K1052" t="e">
        <f>VLOOKUP(J1052,Demand_calculation!$B$2:$M$402,12,0)</f>
        <v>#N/A</v>
      </c>
      <c r="L1052" t="e">
        <f>VLOOKUP(J1052,Demand_calculation!$B$2:$AA$402,13,0)</f>
        <v>#N/A</v>
      </c>
      <c r="M1052" t="e">
        <f>VLOOKUP(J1052,Demand_calculation!$B$2:$AA$402,14,0)</f>
        <v>#N/A</v>
      </c>
      <c r="N1052" t="e">
        <f>VLOOKUP(J1052,Demand_calculation!$B$2:$AA$402,15,0)</f>
        <v>#N/A</v>
      </c>
      <c r="O1052" t="e">
        <f>VLOOKUP(J1052,Demand_calculation!$B$2:$AA$402,16,0)</f>
        <v>#N/A</v>
      </c>
      <c r="P1052" t="e">
        <f>VLOOKUP(J1052,Demand_calculation!$B$2:$AA$402,17,0)</f>
        <v>#N/A</v>
      </c>
      <c r="Q1052" t="e">
        <f>VLOOKUP(J1052,Demand_calculation!$B$2:$AA$402,18,0)</f>
        <v>#N/A</v>
      </c>
      <c r="R1052" t="e">
        <f>VLOOKUP(J1052,Demand_calculation!$B$2:$AA$402,19,0)</f>
        <v>#N/A</v>
      </c>
      <c r="S1052" t="e">
        <f>VLOOKUP(J1052,Demand_calculation!$B$2:$AA$402,20,0)</f>
        <v>#N/A</v>
      </c>
      <c r="T1052" t="e">
        <f>VLOOKUP(J1052,Demand_calculation!$B$2:$AA$402,21,0)</f>
        <v>#N/A</v>
      </c>
      <c r="U1052" t="e">
        <f>VLOOKUP(J1052,Demand_calculation!$B$2:$AA$402,22,0)</f>
        <v>#N/A</v>
      </c>
      <c r="V1052" t="e">
        <f>VLOOKUP(J1052,Demand_calculation!$B$2:$AA$402,23,0)</f>
        <v>#N/A</v>
      </c>
      <c r="W1052" t="e">
        <f>VLOOKUP(J1052,Demand_calculation!$B$2:$AA$402,24,0)</f>
        <v>#N/A</v>
      </c>
      <c r="X1052" t="e">
        <f>VLOOKUP(J1052,Demand_calculation!$B$2:$AA$402,25,0)</f>
        <v>#N/A</v>
      </c>
      <c r="Y1052" t="e">
        <f>VLOOKUP(J1052,Demand_calculation!$B$2:$AA$402,26,0)</f>
        <v>#N/A</v>
      </c>
    </row>
    <row r="1053" spans="1:25">
      <c r="A1053">
        <v>12065</v>
      </c>
      <c r="B1053">
        <v>17</v>
      </c>
      <c r="C1053" t="str">
        <f t="shared" si="136"/>
        <v>n17</v>
      </c>
      <c r="D1053" t="str">
        <f>VLOOKUP(A1053,Demand_calculation!$A$2:$B$402,2,0)</f>
        <v>load335</v>
      </c>
      <c r="F1053" t="s">
        <v>12900</v>
      </c>
      <c r="G1053" t="s">
        <v>12015</v>
      </c>
      <c r="I1053" t="s">
        <v>12900</v>
      </c>
      <c r="J1053" t="s">
        <v>12015</v>
      </c>
      <c r="K1053" t="e">
        <f>VLOOKUP(J1053,Demand_calculation!$B$2:$M$402,12,0)</f>
        <v>#N/A</v>
      </c>
      <c r="L1053" t="e">
        <f>VLOOKUP(J1053,Demand_calculation!$B$2:$AA$402,13,0)</f>
        <v>#N/A</v>
      </c>
      <c r="M1053" t="e">
        <f>VLOOKUP(J1053,Demand_calculation!$B$2:$AA$402,14,0)</f>
        <v>#N/A</v>
      </c>
      <c r="N1053" t="e">
        <f>VLOOKUP(J1053,Demand_calculation!$B$2:$AA$402,15,0)</f>
        <v>#N/A</v>
      </c>
      <c r="O1053" t="e">
        <f>VLOOKUP(J1053,Demand_calculation!$B$2:$AA$402,16,0)</f>
        <v>#N/A</v>
      </c>
      <c r="P1053" t="e">
        <f>VLOOKUP(J1053,Demand_calculation!$B$2:$AA$402,17,0)</f>
        <v>#N/A</v>
      </c>
      <c r="Q1053" t="e">
        <f>VLOOKUP(J1053,Demand_calculation!$B$2:$AA$402,18,0)</f>
        <v>#N/A</v>
      </c>
      <c r="R1053" t="e">
        <f>VLOOKUP(J1053,Demand_calculation!$B$2:$AA$402,19,0)</f>
        <v>#N/A</v>
      </c>
      <c r="S1053" t="e">
        <f>VLOOKUP(J1053,Demand_calculation!$B$2:$AA$402,20,0)</f>
        <v>#N/A</v>
      </c>
      <c r="T1053" t="e">
        <f>VLOOKUP(J1053,Demand_calculation!$B$2:$AA$402,21,0)</f>
        <v>#N/A</v>
      </c>
      <c r="U1053" t="e">
        <f>VLOOKUP(J1053,Demand_calculation!$B$2:$AA$402,22,0)</f>
        <v>#N/A</v>
      </c>
      <c r="V1053" t="e">
        <f>VLOOKUP(J1053,Demand_calculation!$B$2:$AA$402,23,0)</f>
        <v>#N/A</v>
      </c>
      <c r="W1053" t="e">
        <f>VLOOKUP(J1053,Demand_calculation!$B$2:$AA$402,24,0)</f>
        <v>#N/A</v>
      </c>
      <c r="X1053" t="e">
        <f>VLOOKUP(J1053,Demand_calculation!$B$2:$AA$402,25,0)</f>
        <v>#N/A</v>
      </c>
      <c r="Y1053" t="e">
        <f>VLOOKUP(J1053,Demand_calculation!$B$2:$AA$402,26,0)</f>
        <v>#N/A</v>
      </c>
    </row>
    <row r="1054" spans="1:25">
      <c r="A1054">
        <v>12066</v>
      </c>
      <c r="B1054">
        <v>74</v>
      </c>
      <c r="C1054" t="str">
        <f t="shared" si="136"/>
        <v>n74</v>
      </c>
      <c r="D1054" t="str">
        <f>VLOOKUP(A1054,Demand_calculation!$A$2:$B$402,2,0)</f>
        <v>load336</v>
      </c>
      <c r="F1054" t="s">
        <v>12900</v>
      </c>
      <c r="G1054" t="s">
        <v>12026</v>
      </c>
      <c r="I1054" t="s">
        <v>12900</v>
      </c>
      <c r="J1054" t="s">
        <v>12026</v>
      </c>
      <c r="K1054" t="e">
        <f>VLOOKUP(J1054,Demand_calculation!$B$2:$M$402,12,0)</f>
        <v>#N/A</v>
      </c>
      <c r="L1054" t="e">
        <f>VLOOKUP(J1054,Demand_calculation!$B$2:$AA$402,13,0)</f>
        <v>#N/A</v>
      </c>
      <c r="M1054" t="e">
        <f>VLOOKUP(J1054,Demand_calculation!$B$2:$AA$402,14,0)</f>
        <v>#N/A</v>
      </c>
      <c r="N1054" t="e">
        <f>VLOOKUP(J1054,Demand_calculation!$B$2:$AA$402,15,0)</f>
        <v>#N/A</v>
      </c>
      <c r="O1054" t="e">
        <f>VLOOKUP(J1054,Demand_calculation!$B$2:$AA$402,16,0)</f>
        <v>#N/A</v>
      </c>
      <c r="P1054" t="e">
        <f>VLOOKUP(J1054,Demand_calculation!$B$2:$AA$402,17,0)</f>
        <v>#N/A</v>
      </c>
      <c r="Q1054" t="e">
        <f>VLOOKUP(J1054,Demand_calculation!$B$2:$AA$402,18,0)</f>
        <v>#N/A</v>
      </c>
      <c r="R1054" t="e">
        <f>VLOOKUP(J1054,Demand_calculation!$B$2:$AA$402,19,0)</f>
        <v>#N/A</v>
      </c>
      <c r="S1054" t="e">
        <f>VLOOKUP(J1054,Demand_calculation!$B$2:$AA$402,20,0)</f>
        <v>#N/A</v>
      </c>
      <c r="T1054" t="e">
        <f>VLOOKUP(J1054,Demand_calculation!$B$2:$AA$402,21,0)</f>
        <v>#N/A</v>
      </c>
      <c r="U1054" t="e">
        <f>VLOOKUP(J1054,Demand_calculation!$B$2:$AA$402,22,0)</f>
        <v>#N/A</v>
      </c>
      <c r="V1054" t="e">
        <f>VLOOKUP(J1054,Demand_calculation!$B$2:$AA$402,23,0)</f>
        <v>#N/A</v>
      </c>
      <c r="W1054" t="e">
        <f>VLOOKUP(J1054,Demand_calculation!$B$2:$AA$402,24,0)</f>
        <v>#N/A</v>
      </c>
      <c r="X1054" t="e">
        <f>VLOOKUP(J1054,Demand_calculation!$B$2:$AA$402,25,0)</f>
        <v>#N/A</v>
      </c>
      <c r="Y1054" t="e">
        <f>VLOOKUP(J1054,Demand_calculation!$B$2:$AA$402,26,0)</f>
        <v>#N/A</v>
      </c>
    </row>
    <row r="1055" spans="1:25">
      <c r="A1055">
        <v>12066</v>
      </c>
      <c r="B1055">
        <v>79</v>
      </c>
      <c r="C1055" t="str">
        <f t="shared" si="136"/>
        <v>n79</v>
      </c>
      <c r="D1055" t="str">
        <f>VLOOKUP(A1055,Demand_calculation!$A$2:$B$402,2,0)</f>
        <v>load336</v>
      </c>
      <c r="F1055" t="s">
        <v>12688</v>
      </c>
      <c r="G1055" t="s">
        <v>11794</v>
      </c>
      <c r="I1055" t="s">
        <v>12688</v>
      </c>
      <c r="J1055" t="s">
        <v>11794</v>
      </c>
      <c r="K1055" t="e">
        <f>VLOOKUP(J1055,Demand_calculation!$B$2:$M$402,12,0)</f>
        <v>#N/A</v>
      </c>
      <c r="L1055" t="e">
        <f>VLOOKUP(J1055,Demand_calculation!$B$2:$AA$402,13,0)</f>
        <v>#N/A</v>
      </c>
      <c r="M1055" t="e">
        <f>VLOOKUP(J1055,Demand_calculation!$B$2:$AA$402,14,0)</f>
        <v>#N/A</v>
      </c>
      <c r="N1055" t="e">
        <f>VLOOKUP(J1055,Demand_calculation!$B$2:$AA$402,15,0)</f>
        <v>#N/A</v>
      </c>
      <c r="O1055" t="e">
        <f>VLOOKUP(J1055,Demand_calculation!$B$2:$AA$402,16,0)</f>
        <v>#N/A</v>
      </c>
      <c r="P1055" t="e">
        <f>VLOOKUP(J1055,Demand_calculation!$B$2:$AA$402,17,0)</f>
        <v>#N/A</v>
      </c>
      <c r="Q1055" t="e">
        <f>VLOOKUP(J1055,Demand_calculation!$B$2:$AA$402,18,0)</f>
        <v>#N/A</v>
      </c>
      <c r="R1055" t="e">
        <f>VLOOKUP(J1055,Demand_calculation!$B$2:$AA$402,19,0)</f>
        <v>#N/A</v>
      </c>
      <c r="S1055" t="e">
        <f>VLOOKUP(J1055,Demand_calculation!$B$2:$AA$402,20,0)</f>
        <v>#N/A</v>
      </c>
      <c r="T1055" t="e">
        <f>VLOOKUP(J1055,Demand_calculation!$B$2:$AA$402,21,0)</f>
        <v>#N/A</v>
      </c>
      <c r="U1055" t="e">
        <f>VLOOKUP(J1055,Demand_calculation!$B$2:$AA$402,22,0)</f>
        <v>#N/A</v>
      </c>
      <c r="V1055" t="e">
        <f>VLOOKUP(J1055,Demand_calculation!$B$2:$AA$402,23,0)</f>
        <v>#N/A</v>
      </c>
      <c r="W1055" t="e">
        <f>VLOOKUP(J1055,Demand_calculation!$B$2:$AA$402,24,0)</f>
        <v>#N/A</v>
      </c>
      <c r="X1055" t="e">
        <f>VLOOKUP(J1055,Demand_calculation!$B$2:$AA$402,25,0)</f>
        <v>#N/A</v>
      </c>
      <c r="Y1055" t="e">
        <f>VLOOKUP(J1055,Demand_calculation!$B$2:$AA$402,26,0)</f>
        <v>#N/A</v>
      </c>
    </row>
    <row r="1056" spans="1:25">
      <c r="A1056">
        <v>12066</v>
      </c>
      <c r="B1056">
        <v>280</v>
      </c>
      <c r="C1056" t="str">
        <f t="shared" si="136"/>
        <v>n280</v>
      </c>
      <c r="D1056" t="str">
        <f>VLOOKUP(A1056,Demand_calculation!$A$2:$B$402,2,0)</f>
        <v>load336</v>
      </c>
      <c r="F1056" t="s">
        <v>12689</v>
      </c>
      <c r="G1056" t="s">
        <v>11794</v>
      </c>
      <c r="I1056" t="s">
        <v>12689</v>
      </c>
      <c r="J1056" t="s">
        <v>11794</v>
      </c>
      <c r="K1056" t="e">
        <f>VLOOKUP(J1056,Demand_calculation!$B$2:$M$402,12,0)</f>
        <v>#N/A</v>
      </c>
      <c r="L1056" t="e">
        <f>VLOOKUP(J1056,Demand_calculation!$B$2:$AA$402,13,0)</f>
        <v>#N/A</v>
      </c>
      <c r="M1056" t="e">
        <f>VLOOKUP(J1056,Demand_calculation!$B$2:$AA$402,14,0)</f>
        <v>#N/A</v>
      </c>
      <c r="N1056" t="e">
        <f>VLOOKUP(J1056,Demand_calculation!$B$2:$AA$402,15,0)</f>
        <v>#N/A</v>
      </c>
      <c r="O1056" t="e">
        <f>VLOOKUP(J1056,Demand_calculation!$B$2:$AA$402,16,0)</f>
        <v>#N/A</v>
      </c>
      <c r="P1056" t="e">
        <f>VLOOKUP(J1056,Demand_calculation!$B$2:$AA$402,17,0)</f>
        <v>#N/A</v>
      </c>
      <c r="Q1056" t="e">
        <f>VLOOKUP(J1056,Demand_calculation!$B$2:$AA$402,18,0)</f>
        <v>#N/A</v>
      </c>
      <c r="R1056" t="e">
        <f>VLOOKUP(J1056,Demand_calculation!$B$2:$AA$402,19,0)</f>
        <v>#N/A</v>
      </c>
      <c r="S1056" t="e">
        <f>VLOOKUP(J1056,Demand_calculation!$B$2:$AA$402,20,0)</f>
        <v>#N/A</v>
      </c>
      <c r="T1056" t="e">
        <f>VLOOKUP(J1056,Demand_calculation!$B$2:$AA$402,21,0)</f>
        <v>#N/A</v>
      </c>
      <c r="U1056" t="e">
        <f>VLOOKUP(J1056,Demand_calculation!$B$2:$AA$402,22,0)</f>
        <v>#N/A</v>
      </c>
      <c r="V1056" t="e">
        <f>VLOOKUP(J1056,Demand_calculation!$B$2:$AA$402,23,0)</f>
        <v>#N/A</v>
      </c>
      <c r="W1056" t="e">
        <f>VLOOKUP(J1056,Demand_calculation!$B$2:$AA$402,24,0)</f>
        <v>#N/A</v>
      </c>
      <c r="X1056" t="e">
        <f>VLOOKUP(J1056,Demand_calculation!$B$2:$AA$402,25,0)</f>
        <v>#N/A</v>
      </c>
      <c r="Y1056" t="e">
        <f>VLOOKUP(J1056,Demand_calculation!$B$2:$AA$402,26,0)</f>
        <v>#N/A</v>
      </c>
    </row>
    <row r="1057" spans="1:25">
      <c r="A1057">
        <v>12066</v>
      </c>
      <c r="B1057">
        <v>326</v>
      </c>
      <c r="C1057" t="str">
        <f t="shared" si="136"/>
        <v>n326</v>
      </c>
      <c r="D1057" t="str">
        <f>VLOOKUP(A1057,Demand_calculation!$A$2:$B$402,2,0)</f>
        <v>load336</v>
      </c>
      <c r="F1057" t="s">
        <v>12622</v>
      </c>
      <c r="G1057" t="s">
        <v>11840</v>
      </c>
      <c r="I1057" t="s">
        <v>12622</v>
      </c>
      <c r="J1057" t="s">
        <v>11840</v>
      </c>
      <c r="K1057" t="e">
        <f>VLOOKUP(J1057,Demand_calculation!$B$2:$M$402,12,0)</f>
        <v>#N/A</v>
      </c>
      <c r="L1057" t="e">
        <f>VLOOKUP(J1057,Demand_calculation!$B$2:$AA$402,13,0)</f>
        <v>#N/A</v>
      </c>
      <c r="M1057" t="e">
        <f>VLOOKUP(J1057,Demand_calculation!$B$2:$AA$402,14,0)</f>
        <v>#N/A</v>
      </c>
      <c r="N1057" t="e">
        <f>VLOOKUP(J1057,Demand_calculation!$B$2:$AA$402,15,0)</f>
        <v>#N/A</v>
      </c>
      <c r="O1057" t="e">
        <f>VLOOKUP(J1057,Demand_calculation!$B$2:$AA$402,16,0)</f>
        <v>#N/A</v>
      </c>
      <c r="P1057" t="e">
        <f>VLOOKUP(J1057,Demand_calculation!$B$2:$AA$402,17,0)</f>
        <v>#N/A</v>
      </c>
      <c r="Q1057" t="e">
        <f>VLOOKUP(J1057,Demand_calculation!$B$2:$AA$402,18,0)</f>
        <v>#N/A</v>
      </c>
      <c r="R1057" t="e">
        <f>VLOOKUP(J1057,Demand_calculation!$B$2:$AA$402,19,0)</f>
        <v>#N/A</v>
      </c>
      <c r="S1057" t="e">
        <f>VLOOKUP(J1057,Demand_calculation!$B$2:$AA$402,20,0)</f>
        <v>#N/A</v>
      </c>
      <c r="T1057" t="e">
        <f>VLOOKUP(J1057,Demand_calculation!$B$2:$AA$402,21,0)</f>
        <v>#N/A</v>
      </c>
      <c r="U1057" t="e">
        <f>VLOOKUP(J1057,Demand_calculation!$B$2:$AA$402,22,0)</f>
        <v>#N/A</v>
      </c>
      <c r="V1057" t="e">
        <f>VLOOKUP(J1057,Demand_calculation!$B$2:$AA$402,23,0)</f>
        <v>#N/A</v>
      </c>
      <c r="W1057" t="e">
        <f>VLOOKUP(J1057,Demand_calculation!$B$2:$AA$402,24,0)</f>
        <v>#N/A</v>
      </c>
      <c r="X1057" t="e">
        <f>VLOOKUP(J1057,Demand_calculation!$B$2:$AA$402,25,0)</f>
        <v>#N/A</v>
      </c>
      <c r="Y1057" t="e">
        <f>VLOOKUP(J1057,Demand_calculation!$B$2:$AA$402,26,0)</f>
        <v>#N/A</v>
      </c>
    </row>
    <row r="1058" spans="1:25">
      <c r="A1058">
        <v>12066</v>
      </c>
      <c r="B1058">
        <v>290</v>
      </c>
      <c r="C1058" t="str">
        <f t="shared" si="136"/>
        <v>n290</v>
      </c>
      <c r="D1058" t="str">
        <f>VLOOKUP(A1058,Demand_calculation!$A$2:$B$402,2,0)</f>
        <v>load336</v>
      </c>
      <c r="F1058" t="s">
        <v>12622</v>
      </c>
      <c r="G1058" t="s">
        <v>11841</v>
      </c>
      <c r="I1058" t="s">
        <v>12622</v>
      </c>
      <c r="J1058" t="s">
        <v>11841</v>
      </c>
      <c r="K1058" t="e">
        <f>VLOOKUP(J1058,Demand_calculation!$B$2:$M$402,12,0)</f>
        <v>#N/A</v>
      </c>
      <c r="L1058" t="e">
        <f>VLOOKUP(J1058,Demand_calculation!$B$2:$AA$402,13,0)</f>
        <v>#N/A</v>
      </c>
      <c r="M1058" t="e">
        <f>VLOOKUP(J1058,Demand_calculation!$B$2:$AA$402,14,0)</f>
        <v>#N/A</v>
      </c>
      <c r="N1058" t="e">
        <f>VLOOKUP(J1058,Demand_calculation!$B$2:$AA$402,15,0)</f>
        <v>#N/A</v>
      </c>
      <c r="O1058" t="e">
        <f>VLOOKUP(J1058,Demand_calculation!$B$2:$AA$402,16,0)</f>
        <v>#N/A</v>
      </c>
      <c r="P1058" t="e">
        <f>VLOOKUP(J1058,Demand_calculation!$B$2:$AA$402,17,0)</f>
        <v>#N/A</v>
      </c>
      <c r="Q1058" t="e">
        <f>VLOOKUP(J1058,Demand_calculation!$B$2:$AA$402,18,0)</f>
        <v>#N/A</v>
      </c>
      <c r="R1058" t="e">
        <f>VLOOKUP(J1058,Demand_calculation!$B$2:$AA$402,19,0)</f>
        <v>#N/A</v>
      </c>
      <c r="S1058" t="e">
        <f>VLOOKUP(J1058,Demand_calculation!$B$2:$AA$402,20,0)</f>
        <v>#N/A</v>
      </c>
      <c r="T1058" t="e">
        <f>VLOOKUP(J1058,Demand_calculation!$B$2:$AA$402,21,0)</f>
        <v>#N/A</v>
      </c>
      <c r="U1058" t="e">
        <f>VLOOKUP(J1058,Demand_calculation!$B$2:$AA$402,22,0)</f>
        <v>#N/A</v>
      </c>
      <c r="V1058" t="e">
        <f>VLOOKUP(J1058,Demand_calculation!$B$2:$AA$402,23,0)</f>
        <v>#N/A</v>
      </c>
      <c r="W1058" t="e">
        <f>VLOOKUP(J1058,Demand_calculation!$B$2:$AA$402,24,0)</f>
        <v>#N/A</v>
      </c>
      <c r="X1058" t="e">
        <f>VLOOKUP(J1058,Demand_calculation!$B$2:$AA$402,25,0)</f>
        <v>#N/A</v>
      </c>
      <c r="Y1058" t="e">
        <f>VLOOKUP(J1058,Demand_calculation!$B$2:$AA$402,26,0)</f>
        <v>#N/A</v>
      </c>
    </row>
    <row r="1059" spans="1:25">
      <c r="A1059">
        <v>12067</v>
      </c>
      <c r="B1059">
        <v>81</v>
      </c>
      <c r="C1059" t="str">
        <f t="shared" si="136"/>
        <v>n81</v>
      </c>
      <c r="D1059" t="str">
        <f>VLOOKUP(A1059,Demand_calculation!$A$2:$B$402,2,0)</f>
        <v>load337</v>
      </c>
      <c r="F1059" t="s">
        <v>12660</v>
      </c>
      <c r="G1059" t="s">
        <v>11769</v>
      </c>
      <c r="I1059" t="s">
        <v>12660</v>
      </c>
      <c r="J1059" t="s">
        <v>11769</v>
      </c>
      <c r="K1059" t="e">
        <f>VLOOKUP(J1059,Demand_calculation!$B$2:$M$402,12,0)</f>
        <v>#N/A</v>
      </c>
      <c r="L1059" t="e">
        <f>VLOOKUP(J1059,Demand_calculation!$B$2:$AA$402,13,0)</f>
        <v>#N/A</v>
      </c>
      <c r="M1059" t="e">
        <f>VLOOKUP(J1059,Demand_calculation!$B$2:$AA$402,14,0)</f>
        <v>#N/A</v>
      </c>
      <c r="N1059" t="e">
        <f>VLOOKUP(J1059,Demand_calculation!$B$2:$AA$402,15,0)</f>
        <v>#N/A</v>
      </c>
      <c r="O1059" t="e">
        <f>VLOOKUP(J1059,Demand_calculation!$B$2:$AA$402,16,0)</f>
        <v>#N/A</v>
      </c>
      <c r="P1059" t="e">
        <f>VLOOKUP(J1059,Demand_calculation!$B$2:$AA$402,17,0)</f>
        <v>#N/A</v>
      </c>
      <c r="Q1059" t="e">
        <f>VLOOKUP(J1059,Demand_calculation!$B$2:$AA$402,18,0)</f>
        <v>#N/A</v>
      </c>
      <c r="R1059" t="e">
        <f>VLOOKUP(J1059,Demand_calculation!$B$2:$AA$402,19,0)</f>
        <v>#N/A</v>
      </c>
      <c r="S1059" t="e">
        <f>VLOOKUP(J1059,Demand_calculation!$B$2:$AA$402,20,0)</f>
        <v>#N/A</v>
      </c>
      <c r="T1059" t="e">
        <f>VLOOKUP(J1059,Demand_calculation!$B$2:$AA$402,21,0)</f>
        <v>#N/A</v>
      </c>
      <c r="U1059" t="e">
        <f>VLOOKUP(J1059,Demand_calculation!$B$2:$AA$402,22,0)</f>
        <v>#N/A</v>
      </c>
      <c r="V1059" t="e">
        <f>VLOOKUP(J1059,Demand_calculation!$B$2:$AA$402,23,0)</f>
        <v>#N/A</v>
      </c>
      <c r="W1059" t="e">
        <f>VLOOKUP(J1059,Demand_calculation!$B$2:$AA$402,24,0)</f>
        <v>#N/A</v>
      </c>
      <c r="X1059" t="e">
        <f>VLOOKUP(J1059,Demand_calculation!$B$2:$AA$402,25,0)</f>
        <v>#N/A</v>
      </c>
      <c r="Y1059" t="e">
        <f>VLOOKUP(J1059,Demand_calculation!$B$2:$AA$402,26,0)</f>
        <v>#N/A</v>
      </c>
    </row>
    <row r="1060" spans="1:25">
      <c r="A1060">
        <v>12067</v>
      </c>
      <c r="B1060">
        <v>12</v>
      </c>
      <c r="C1060" t="str">
        <f t="shared" si="136"/>
        <v>n12</v>
      </c>
      <c r="D1060" t="str">
        <f>VLOOKUP(A1060,Demand_calculation!$A$2:$B$402,2,0)</f>
        <v>load337</v>
      </c>
      <c r="F1060" t="s">
        <v>12660</v>
      </c>
      <c r="G1060" t="s">
        <v>11828</v>
      </c>
      <c r="I1060" t="s">
        <v>12660</v>
      </c>
      <c r="J1060" t="s">
        <v>11828</v>
      </c>
      <c r="K1060" t="e">
        <f>VLOOKUP(J1060,Demand_calculation!$B$2:$M$402,12,0)</f>
        <v>#N/A</v>
      </c>
      <c r="L1060" t="e">
        <f>VLOOKUP(J1060,Demand_calculation!$B$2:$AA$402,13,0)</f>
        <v>#N/A</v>
      </c>
      <c r="M1060" t="e">
        <f>VLOOKUP(J1060,Demand_calculation!$B$2:$AA$402,14,0)</f>
        <v>#N/A</v>
      </c>
      <c r="N1060" t="e">
        <f>VLOOKUP(J1060,Demand_calculation!$B$2:$AA$402,15,0)</f>
        <v>#N/A</v>
      </c>
      <c r="O1060" t="e">
        <f>VLOOKUP(J1060,Demand_calculation!$B$2:$AA$402,16,0)</f>
        <v>#N/A</v>
      </c>
      <c r="P1060" t="e">
        <f>VLOOKUP(J1060,Demand_calculation!$B$2:$AA$402,17,0)</f>
        <v>#N/A</v>
      </c>
      <c r="Q1060" t="e">
        <f>VLOOKUP(J1060,Demand_calculation!$B$2:$AA$402,18,0)</f>
        <v>#N/A</v>
      </c>
      <c r="R1060" t="e">
        <f>VLOOKUP(J1060,Demand_calculation!$B$2:$AA$402,19,0)</f>
        <v>#N/A</v>
      </c>
      <c r="S1060" t="e">
        <f>VLOOKUP(J1060,Demand_calculation!$B$2:$AA$402,20,0)</f>
        <v>#N/A</v>
      </c>
      <c r="T1060" t="e">
        <f>VLOOKUP(J1060,Demand_calculation!$B$2:$AA$402,21,0)</f>
        <v>#N/A</v>
      </c>
      <c r="U1060" t="e">
        <f>VLOOKUP(J1060,Demand_calculation!$B$2:$AA$402,22,0)</f>
        <v>#N/A</v>
      </c>
      <c r="V1060" t="e">
        <f>VLOOKUP(J1060,Demand_calculation!$B$2:$AA$402,23,0)</f>
        <v>#N/A</v>
      </c>
      <c r="W1060" t="e">
        <f>VLOOKUP(J1060,Demand_calculation!$B$2:$AA$402,24,0)</f>
        <v>#N/A</v>
      </c>
      <c r="X1060" t="e">
        <f>VLOOKUP(J1060,Demand_calculation!$B$2:$AA$402,25,0)</f>
        <v>#N/A</v>
      </c>
      <c r="Y1060" t="e">
        <f>VLOOKUP(J1060,Demand_calculation!$B$2:$AA$402,26,0)</f>
        <v>#N/A</v>
      </c>
    </row>
    <row r="1061" spans="1:25">
      <c r="A1061">
        <v>12067</v>
      </c>
      <c r="B1061">
        <v>74</v>
      </c>
      <c r="C1061" t="str">
        <f t="shared" si="136"/>
        <v>n74</v>
      </c>
      <c r="D1061" t="str">
        <f>VLOOKUP(A1061,Demand_calculation!$A$2:$B$402,2,0)</f>
        <v>load337</v>
      </c>
      <c r="F1061" t="s">
        <v>12660</v>
      </c>
      <c r="G1061" t="s">
        <v>11841</v>
      </c>
      <c r="I1061" t="s">
        <v>12660</v>
      </c>
      <c r="J1061" t="s">
        <v>11841</v>
      </c>
      <c r="K1061" t="e">
        <f>VLOOKUP(J1061,Demand_calculation!$B$2:$M$402,12,0)</f>
        <v>#N/A</v>
      </c>
      <c r="L1061" t="e">
        <f>VLOOKUP(J1061,Demand_calculation!$B$2:$AA$402,13,0)</f>
        <v>#N/A</v>
      </c>
      <c r="M1061" t="e">
        <f>VLOOKUP(J1061,Demand_calculation!$B$2:$AA$402,14,0)</f>
        <v>#N/A</v>
      </c>
      <c r="N1061" t="e">
        <f>VLOOKUP(J1061,Demand_calculation!$B$2:$AA$402,15,0)</f>
        <v>#N/A</v>
      </c>
      <c r="O1061" t="e">
        <f>VLOOKUP(J1061,Demand_calculation!$B$2:$AA$402,16,0)</f>
        <v>#N/A</v>
      </c>
      <c r="P1061" t="e">
        <f>VLOOKUP(J1061,Demand_calculation!$B$2:$AA$402,17,0)</f>
        <v>#N/A</v>
      </c>
      <c r="Q1061" t="e">
        <f>VLOOKUP(J1061,Demand_calculation!$B$2:$AA$402,18,0)</f>
        <v>#N/A</v>
      </c>
      <c r="R1061" t="e">
        <f>VLOOKUP(J1061,Demand_calculation!$B$2:$AA$402,19,0)</f>
        <v>#N/A</v>
      </c>
      <c r="S1061" t="e">
        <f>VLOOKUP(J1061,Demand_calculation!$B$2:$AA$402,20,0)</f>
        <v>#N/A</v>
      </c>
      <c r="T1061" t="e">
        <f>VLOOKUP(J1061,Demand_calculation!$B$2:$AA$402,21,0)</f>
        <v>#N/A</v>
      </c>
      <c r="U1061" t="e">
        <f>VLOOKUP(J1061,Demand_calculation!$B$2:$AA$402,22,0)</f>
        <v>#N/A</v>
      </c>
      <c r="V1061" t="e">
        <f>VLOOKUP(J1061,Demand_calculation!$B$2:$AA$402,23,0)</f>
        <v>#N/A</v>
      </c>
      <c r="W1061" t="e">
        <f>VLOOKUP(J1061,Demand_calculation!$B$2:$AA$402,24,0)</f>
        <v>#N/A</v>
      </c>
      <c r="X1061" t="e">
        <f>VLOOKUP(J1061,Demand_calculation!$B$2:$AA$402,25,0)</f>
        <v>#N/A</v>
      </c>
      <c r="Y1061" t="e">
        <f>VLOOKUP(J1061,Demand_calculation!$B$2:$AA$402,26,0)</f>
        <v>#N/A</v>
      </c>
    </row>
    <row r="1062" spans="1:25">
      <c r="A1062">
        <v>12068</v>
      </c>
      <c r="B1062">
        <v>10</v>
      </c>
      <c r="C1062" t="str">
        <f t="shared" si="136"/>
        <v>n10</v>
      </c>
      <c r="D1062" t="str">
        <f>VLOOKUP(A1062,Demand_calculation!$A$2:$B$402,2,0)</f>
        <v>load338</v>
      </c>
      <c r="F1062" t="s">
        <v>12661</v>
      </c>
      <c r="G1062" t="s">
        <v>11768</v>
      </c>
      <c r="I1062" t="s">
        <v>12661</v>
      </c>
      <c r="J1062" t="s">
        <v>11768</v>
      </c>
      <c r="K1062" t="e">
        <f>VLOOKUP(J1062,Demand_calculation!$B$2:$M$402,12,0)</f>
        <v>#N/A</v>
      </c>
      <c r="L1062" t="e">
        <f>VLOOKUP(J1062,Demand_calculation!$B$2:$AA$402,13,0)</f>
        <v>#N/A</v>
      </c>
      <c r="M1062" t="e">
        <f>VLOOKUP(J1062,Demand_calculation!$B$2:$AA$402,14,0)</f>
        <v>#N/A</v>
      </c>
      <c r="N1062" t="e">
        <f>VLOOKUP(J1062,Demand_calculation!$B$2:$AA$402,15,0)</f>
        <v>#N/A</v>
      </c>
      <c r="O1062" t="e">
        <f>VLOOKUP(J1062,Demand_calculation!$B$2:$AA$402,16,0)</f>
        <v>#N/A</v>
      </c>
      <c r="P1062" t="e">
        <f>VLOOKUP(J1062,Demand_calculation!$B$2:$AA$402,17,0)</f>
        <v>#N/A</v>
      </c>
      <c r="Q1062" t="e">
        <f>VLOOKUP(J1062,Demand_calculation!$B$2:$AA$402,18,0)</f>
        <v>#N/A</v>
      </c>
      <c r="R1062" t="e">
        <f>VLOOKUP(J1062,Demand_calculation!$B$2:$AA$402,19,0)</f>
        <v>#N/A</v>
      </c>
      <c r="S1062" t="e">
        <f>VLOOKUP(J1062,Demand_calculation!$B$2:$AA$402,20,0)</f>
        <v>#N/A</v>
      </c>
      <c r="T1062" t="e">
        <f>VLOOKUP(J1062,Demand_calculation!$B$2:$AA$402,21,0)</f>
        <v>#N/A</v>
      </c>
      <c r="U1062" t="e">
        <f>VLOOKUP(J1062,Demand_calculation!$B$2:$AA$402,22,0)</f>
        <v>#N/A</v>
      </c>
      <c r="V1062" t="e">
        <f>VLOOKUP(J1062,Demand_calculation!$B$2:$AA$402,23,0)</f>
        <v>#N/A</v>
      </c>
      <c r="W1062" t="e">
        <f>VLOOKUP(J1062,Demand_calculation!$B$2:$AA$402,24,0)</f>
        <v>#N/A</v>
      </c>
      <c r="X1062" t="e">
        <f>VLOOKUP(J1062,Demand_calculation!$B$2:$AA$402,25,0)</f>
        <v>#N/A</v>
      </c>
      <c r="Y1062" t="e">
        <f>VLOOKUP(J1062,Demand_calculation!$B$2:$AA$402,26,0)</f>
        <v>#N/A</v>
      </c>
    </row>
    <row r="1063" spans="1:25">
      <c r="A1063">
        <v>12068</v>
      </c>
      <c r="B1063">
        <v>41</v>
      </c>
      <c r="C1063" t="str">
        <f t="shared" si="136"/>
        <v>n41</v>
      </c>
      <c r="D1063" t="str">
        <f>VLOOKUP(A1063,Demand_calculation!$A$2:$B$402,2,0)</f>
        <v>load338</v>
      </c>
      <c r="F1063" t="s">
        <v>12645</v>
      </c>
      <c r="G1063" t="s">
        <v>11748</v>
      </c>
      <c r="I1063" t="s">
        <v>12645</v>
      </c>
      <c r="J1063" t="s">
        <v>11748</v>
      </c>
      <c r="K1063" t="e">
        <f>VLOOKUP(J1063,Demand_calculation!$B$2:$M$402,12,0)</f>
        <v>#N/A</v>
      </c>
      <c r="L1063" t="e">
        <f>VLOOKUP(J1063,Demand_calculation!$B$2:$AA$402,13,0)</f>
        <v>#N/A</v>
      </c>
      <c r="M1063" t="e">
        <f>VLOOKUP(J1063,Demand_calculation!$B$2:$AA$402,14,0)</f>
        <v>#N/A</v>
      </c>
      <c r="N1063" t="e">
        <f>VLOOKUP(J1063,Demand_calculation!$B$2:$AA$402,15,0)</f>
        <v>#N/A</v>
      </c>
      <c r="O1063" t="e">
        <f>VLOOKUP(J1063,Demand_calculation!$B$2:$AA$402,16,0)</f>
        <v>#N/A</v>
      </c>
      <c r="P1063" t="e">
        <f>VLOOKUP(J1063,Demand_calculation!$B$2:$AA$402,17,0)</f>
        <v>#N/A</v>
      </c>
      <c r="Q1063" t="e">
        <f>VLOOKUP(J1063,Demand_calculation!$B$2:$AA$402,18,0)</f>
        <v>#N/A</v>
      </c>
      <c r="R1063" t="e">
        <f>VLOOKUP(J1063,Demand_calculation!$B$2:$AA$402,19,0)</f>
        <v>#N/A</v>
      </c>
      <c r="S1063" t="e">
        <f>VLOOKUP(J1063,Demand_calculation!$B$2:$AA$402,20,0)</f>
        <v>#N/A</v>
      </c>
      <c r="T1063" t="e">
        <f>VLOOKUP(J1063,Demand_calculation!$B$2:$AA$402,21,0)</f>
        <v>#N/A</v>
      </c>
      <c r="U1063" t="e">
        <f>VLOOKUP(J1063,Demand_calculation!$B$2:$AA$402,22,0)</f>
        <v>#N/A</v>
      </c>
      <c r="V1063" t="e">
        <f>VLOOKUP(J1063,Demand_calculation!$B$2:$AA$402,23,0)</f>
        <v>#N/A</v>
      </c>
      <c r="W1063" t="e">
        <f>VLOOKUP(J1063,Demand_calculation!$B$2:$AA$402,24,0)</f>
        <v>#N/A</v>
      </c>
      <c r="X1063" t="e">
        <f>VLOOKUP(J1063,Demand_calculation!$B$2:$AA$402,25,0)</f>
        <v>#N/A</v>
      </c>
      <c r="Y1063" t="e">
        <f>VLOOKUP(J1063,Demand_calculation!$B$2:$AA$402,26,0)</f>
        <v>#N/A</v>
      </c>
    </row>
    <row r="1064" spans="1:25">
      <c r="A1064">
        <v>12068</v>
      </c>
      <c r="B1064">
        <v>43</v>
      </c>
      <c r="C1064" t="str">
        <f t="shared" si="136"/>
        <v>n43</v>
      </c>
      <c r="D1064" t="str">
        <f>VLOOKUP(A1064,Demand_calculation!$A$2:$B$402,2,0)</f>
        <v>load338</v>
      </c>
      <c r="F1064" t="s">
        <v>12645</v>
      </c>
      <c r="G1064" t="s">
        <v>11759</v>
      </c>
      <c r="I1064" t="s">
        <v>12645</v>
      </c>
      <c r="J1064" t="s">
        <v>11759</v>
      </c>
      <c r="K1064" t="e">
        <f>VLOOKUP(J1064,Demand_calculation!$B$2:$M$402,12,0)</f>
        <v>#N/A</v>
      </c>
      <c r="L1064" t="e">
        <f>VLOOKUP(J1064,Demand_calculation!$B$2:$AA$402,13,0)</f>
        <v>#N/A</v>
      </c>
      <c r="M1064" t="e">
        <f>VLOOKUP(J1064,Demand_calculation!$B$2:$AA$402,14,0)</f>
        <v>#N/A</v>
      </c>
      <c r="N1064" t="e">
        <f>VLOOKUP(J1064,Demand_calculation!$B$2:$AA$402,15,0)</f>
        <v>#N/A</v>
      </c>
      <c r="O1064" t="e">
        <f>VLOOKUP(J1064,Demand_calculation!$B$2:$AA$402,16,0)</f>
        <v>#N/A</v>
      </c>
      <c r="P1064" t="e">
        <f>VLOOKUP(J1064,Demand_calculation!$B$2:$AA$402,17,0)</f>
        <v>#N/A</v>
      </c>
      <c r="Q1064" t="e">
        <f>VLOOKUP(J1064,Demand_calculation!$B$2:$AA$402,18,0)</f>
        <v>#N/A</v>
      </c>
      <c r="R1064" t="e">
        <f>VLOOKUP(J1064,Demand_calculation!$B$2:$AA$402,19,0)</f>
        <v>#N/A</v>
      </c>
      <c r="S1064" t="e">
        <f>VLOOKUP(J1064,Demand_calculation!$B$2:$AA$402,20,0)</f>
        <v>#N/A</v>
      </c>
      <c r="T1064" t="e">
        <f>VLOOKUP(J1064,Demand_calculation!$B$2:$AA$402,21,0)</f>
        <v>#N/A</v>
      </c>
      <c r="U1064" t="e">
        <f>VLOOKUP(J1064,Demand_calculation!$B$2:$AA$402,22,0)</f>
        <v>#N/A</v>
      </c>
      <c r="V1064" t="e">
        <f>VLOOKUP(J1064,Demand_calculation!$B$2:$AA$402,23,0)</f>
        <v>#N/A</v>
      </c>
      <c r="W1064" t="e">
        <f>VLOOKUP(J1064,Demand_calculation!$B$2:$AA$402,24,0)</f>
        <v>#N/A</v>
      </c>
      <c r="X1064" t="e">
        <f>VLOOKUP(J1064,Demand_calculation!$B$2:$AA$402,25,0)</f>
        <v>#N/A</v>
      </c>
      <c r="Y1064" t="e">
        <f>VLOOKUP(J1064,Demand_calculation!$B$2:$AA$402,26,0)</f>
        <v>#N/A</v>
      </c>
    </row>
    <row r="1065" spans="1:25">
      <c r="A1065">
        <v>12068</v>
      </c>
      <c r="B1065">
        <v>11</v>
      </c>
      <c r="C1065" t="str">
        <f t="shared" si="136"/>
        <v>n11</v>
      </c>
      <c r="D1065" t="str">
        <f>VLOOKUP(A1065,Demand_calculation!$A$2:$B$402,2,0)</f>
        <v>load338</v>
      </c>
      <c r="F1065" t="s">
        <v>12670</v>
      </c>
      <c r="G1065" t="s">
        <v>11760</v>
      </c>
      <c r="I1065" t="s">
        <v>12670</v>
      </c>
      <c r="J1065" t="s">
        <v>11760</v>
      </c>
      <c r="K1065" t="e">
        <f>VLOOKUP(J1065,Demand_calculation!$B$2:$M$402,12,0)</f>
        <v>#N/A</v>
      </c>
      <c r="L1065" t="e">
        <f>VLOOKUP(J1065,Demand_calculation!$B$2:$AA$402,13,0)</f>
        <v>#N/A</v>
      </c>
      <c r="M1065" t="e">
        <f>VLOOKUP(J1065,Demand_calculation!$B$2:$AA$402,14,0)</f>
        <v>#N/A</v>
      </c>
      <c r="N1065" t="e">
        <f>VLOOKUP(J1065,Demand_calculation!$B$2:$AA$402,15,0)</f>
        <v>#N/A</v>
      </c>
      <c r="O1065" t="e">
        <f>VLOOKUP(J1065,Demand_calculation!$B$2:$AA$402,16,0)</f>
        <v>#N/A</v>
      </c>
      <c r="P1065" t="e">
        <f>VLOOKUP(J1065,Demand_calculation!$B$2:$AA$402,17,0)</f>
        <v>#N/A</v>
      </c>
      <c r="Q1065" t="e">
        <f>VLOOKUP(J1065,Demand_calculation!$B$2:$AA$402,18,0)</f>
        <v>#N/A</v>
      </c>
      <c r="R1065" t="e">
        <f>VLOOKUP(J1065,Demand_calculation!$B$2:$AA$402,19,0)</f>
        <v>#N/A</v>
      </c>
      <c r="S1065" t="e">
        <f>VLOOKUP(J1065,Demand_calculation!$B$2:$AA$402,20,0)</f>
        <v>#N/A</v>
      </c>
      <c r="T1065" t="e">
        <f>VLOOKUP(J1065,Demand_calculation!$B$2:$AA$402,21,0)</f>
        <v>#N/A</v>
      </c>
      <c r="U1065" t="e">
        <f>VLOOKUP(J1065,Demand_calculation!$B$2:$AA$402,22,0)</f>
        <v>#N/A</v>
      </c>
      <c r="V1065" t="e">
        <f>VLOOKUP(J1065,Demand_calculation!$B$2:$AA$402,23,0)</f>
        <v>#N/A</v>
      </c>
      <c r="W1065" t="e">
        <f>VLOOKUP(J1065,Demand_calculation!$B$2:$AA$402,24,0)</f>
        <v>#N/A</v>
      </c>
      <c r="X1065" t="e">
        <f>VLOOKUP(J1065,Demand_calculation!$B$2:$AA$402,25,0)</f>
        <v>#N/A</v>
      </c>
      <c r="Y1065" t="e">
        <f>VLOOKUP(J1065,Demand_calculation!$B$2:$AA$402,26,0)</f>
        <v>#N/A</v>
      </c>
    </row>
    <row r="1066" spans="1:25">
      <c r="A1066">
        <v>12069</v>
      </c>
      <c r="B1066">
        <v>10</v>
      </c>
      <c r="C1066" t="str">
        <f t="shared" si="136"/>
        <v>n10</v>
      </c>
      <c r="D1066" t="str">
        <f>VLOOKUP(A1066,Demand_calculation!$A$2:$B$402,2,0)</f>
        <v>load339</v>
      </c>
      <c r="F1066" t="s">
        <v>12623</v>
      </c>
      <c r="G1066" t="s">
        <v>11779</v>
      </c>
      <c r="I1066" t="s">
        <v>12623</v>
      </c>
      <c r="J1066" t="s">
        <v>11779</v>
      </c>
      <c r="K1066" t="e">
        <f>VLOOKUP(J1066,Demand_calculation!$B$2:$M$402,12,0)</f>
        <v>#N/A</v>
      </c>
      <c r="L1066" t="e">
        <f>VLOOKUP(J1066,Demand_calculation!$B$2:$AA$402,13,0)</f>
        <v>#N/A</v>
      </c>
      <c r="M1066" t="e">
        <f>VLOOKUP(J1066,Demand_calculation!$B$2:$AA$402,14,0)</f>
        <v>#N/A</v>
      </c>
      <c r="N1066" t="e">
        <f>VLOOKUP(J1066,Demand_calculation!$B$2:$AA$402,15,0)</f>
        <v>#N/A</v>
      </c>
      <c r="O1066" t="e">
        <f>VLOOKUP(J1066,Demand_calculation!$B$2:$AA$402,16,0)</f>
        <v>#N/A</v>
      </c>
      <c r="P1066" t="e">
        <f>VLOOKUP(J1066,Demand_calculation!$B$2:$AA$402,17,0)</f>
        <v>#N/A</v>
      </c>
      <c r="Q1066" t="e">
        <f>VLOOKUP(J1066,Demand_calculation!$B$2:$AA$402,18,0)</f>
        <v>#N/A</v>
      </c>
      <c r="R1066" t="e">
        <f>VLOOKUP(J1066,Demand_calculation!$B$2:$AA$402,19,0)</f>
        <v>#N/A</v>
      </c>
      <c r="S1066" t="e">
        <f>VLOOKUP(J1066,Demand_calculation!$B$2:$AA$402,20,0)</f>
        <v>#N/A</v>
      </c>
      <c r="T1066" t="e">
        <f>VLOOKUP(J1066,Demand_calculation!$B$2:$AA$402,21,0)</f>
        <v>#N/A</v>
      </c>
      <c r="U1066" t="e">
        <f>VLOOKUP(J1066,Demand_calculation!$B$2:$AA$402,22,0)</f>
        <v>#N/A</v>
      </c>
      <c r="V1066" t="e">
        <f>VLOOKUP(J1066,Demand_calculation!$B$2:$AA$402,23,0)</f>
        <v>#N/A</v>
      </c>
      <c r="W1066" t="e">
        <f>VLOOKUP(J1066,Demand_calculation!$B$2:$AA$402,24,0)</f>
        <v>#N/A</v>
      </c>
      <c r="X1066" t="e">
        <f>VLOOKUP(J1066,Demand_calculation!$B$2:$AA$402,25,0)</f>
        <v>#N/A</v>
      </c>
      <c r="Y1066" t="e">
        <f>VLOOKUP(J1066,Demand_calculation!$B$2:$AA$402,26,0)</f>
        <v>#N/A</v>
      </c>
    </row>
    <row r="1067" spans="1:25">
      <c r="A1067">
        <v>12069</v>
      </c>
      <c r="B1067">
        <v>43</v>
      </c>
      <c r="C1067" t="str">
        <f t="shared" si="136"/>
        <v>n43</v>
      </c>
      <c r="D1067" t="str">
        <f>VLOOKUP(A1067,Demand_calculation!$A$2:$B$402,2,0)</f>
        <v>load339</v>
      </c>
      <c r="F1067" t="s">
        <v>12643</v>
      </c>
      <c r="G1067" t="s">
        <v>11794</v>
      </c>
      <c r="I1067" t="s">
        <v>12643</v>
      </c>
      <c r="J1067" t="s">
        <v>11794</v>
      </c>
      <c r="K1067" t="e">
        <f>VLOOKUP(J1067,Demand_calculation!$B$2:$M$402,12,0)</f>
        <v>#N/A</v>
      </c>
      <c r="L1067" t="e">
        <f>VLOOKUP(J1067,Demand_calculation!$B$2:$AA$402,13,0)</f>
        <v>#N/A</v>
      </c>
      <c r="M1067" t="e">
        <f>VLOOKUP(J1067,Demand_calculation!$B$2:$AA$402,14,0)</f>
        <v>#N/A</v>
      </c>
      <c r="N1067" t="e">
        <f>VLOOKUP(J1067,Demand_calculation!$B$2:$AA$402,15,0)</f>
        <v>#N/A</v>
      </c>
      <c r="O1067" t="e">
        <f>VLOOKUP(J1067,Demand_calculation!$B$2:$AA$402,16,0)</f>
        <v>#N/A</v>
      </c>
      <c r="P1067" t="e">
        <f>VLOOKUP(J1067,Demand_calculation!$B$2:$AA$402,17,0)</f>
        <v>#N/A</v>
      </c>
      <c r="Q1067" t="e">
        <f>VLOOKUP(J1067,Demand_calculation!$B$2:$AA$402,18,0)</f>
        <v>#N/A</v>
      </c>
      <c r="R1067" t="e">
        <f>VLOOKUP(J1067,Demand_calculation!$B$2:$AA$402,19,0)</f>
        <v>#N/A</v>
      </c>
      <c r="S1067" t="e">
        <f>VLOOKUP(J1067,Demand_calculation!$B$2:$AA$402,20,0)</f>
        <v>#N/A</v>
      </c>
      <c r="T1067" t="e">
        <f>VLOOKUP(J1067,Demand_calculation!$B$2:$AA$402,21,0)</f>
        <v>#N/A</v>
      </c>
      <c r="U1067" t="e">
        <f>VLOOKUP(J1067,Demand_calculation!$B$2:$AA$402,22,0)</f>
        <v>#N/A</v>
      </c>
      <c r="V1067" t="e">
        <f>VLOOKUP(J1067,Demand_calculation!$B$2:$AA$402,23,0)</f>
        <v>#N/A</v>
      </c>
      <c r="W1067" t="e">
        <f>VLOOKUP(J1067,Demand_calculation!$B$2:$AA$402,24,0)</f>
        <v>#N/A</v>
      </c>
      <c r="X1067" t="e">
        <f>VLOOKUP(J1067,Demand_calculation!$B$2:$AA$402,25,0)</f>
        <v>#N/A</v>
      </c>
      <c r="Y1067" t="e">
        <f>VLOOKUP(J1067,Demand_calculation!$B$2:$AA$402,26,0)</f>
        <v>#N/A</v>
      </c>
    </row>
    <row r="1068" spans="1:25">
      <c r="A1068">
        <v>12069</v>
      </c>
      <c r="B1068">
        <v>346</v>
      </c>
      <c r="C1068" t="str">
        <f t="shared" si="136"/>
        <v>n346</v>
      </c>
      <c r="D1068" t="str">
        <f>VLOOKUP(A1068,Demand_calculation!$A$2:$B$402,2,0)</f>
        <v>load339</v>
      </c>
      <c r="F1068" t="s">
        <v>12691</v>
      </c>
      <c r="G1068" t="s">
        <v>11794</v>
      </c>
      <c r="I1068" t="s">
        <v>12691</v>
      </c>
      <c r="J1068" t="s">
        <v>11794</v>
      </c>
      <c r="K1068" t="e">
        <f>VLOOKUP(J1068,Demand_calculation!$B$2:$M$402,12,0)</f>
        <v>#N/A</v>
      </c>
      <c r="L1068" t="e">
        <f>VLOOKUP(J1068,Demand_calculation!$B$2:$AA$402,13,0)</f>
        <v>#N/A</v>
      </c>
      <c r="M1068" t="e">
        <f>VLOOKUP(J1068,Demand_calculation!$B$2:$AA$402,14,0)</f>
        <v>#N/A</v>
      </c>
      <c r="N1068" t="e">
        <f>VLOOKUP(J1068,Demand_calculation!$B$2:$AA$402,15,0)</f>
        <v>#N/A</v>
      </c>
      <c r="O1068" t="e">
        <f>VLOOKUP(J1068,Demand_calculation!$B$2:$AA$402,16,0)</f>
        <v>#N/A</v>
      </c>
      <c r="P1068" t="e">
        <f>VLOOKUP(J1068,Demand_calculation!$B$2:$AA$402,17,0)</f>
        <v>#N/A</v>
      </c>
      <c r="Q1068" t="e">
        <f>VLOOKUP(J1068,Demand_calculation!$B$2:$AA$402,18,0)</f>
        <v>#N/A</v>
      </c>
      <c r="R1068" t="e">
        <f>VLOOKUP(J1068,Demand_calculation!$B$2:$AA$402,19,0)</f>
        <v>#N/A</v>
      </c>
      <c r="S1068" t="e">
        <f>VLOOKUP(J1068,Demand_calculation!$B$2:$AA$402,20,0)</f>
        <v>#N/A</v>
      </c>
      <c r="T1068" t="e">
        <f>VLOOKUP(J1068,Demand_calculation!$B$2:$AA$402,21,0)</f>
        <v>#N/A</v>
      </c>
      <c r="U1068" t="e">
        <f>VLOOKUP(J1068,Demand_calculation!$B$2:$AA$402,22,0)</f>
        <v>#N/A</v>
      </c>
      <c r="V1068" t="e">
        <f>VLOOKUP(J1068,Demand_calculation!$B$2:$AA$402,23,0)</f>
        <v>#N/A</v>
      </c>
      <c r="W1068" t="e">
        <f>VLOOKUP(J1068,Demand_calculation!$B$2:$AA$402,24,0)</f>
        <v>#N/A</v>
      </c>
      <c r="X1068" t="e">
        <f>VLOOKUP(J1068,Demand_calculation!$B$2:$AA$402,25,0)</f>
        <v>#N/A</v>
      </c>
      <c r="Y1068" t="e">
        <f>VLOOKUP(J1068,Demand_calculation!$B$2:$AA$402,26,0)</f>
        <v>#N/A</v>
      </c>
    </row>
    <row r="1069" spans="1:25">
      <c r="A1069">
        <v>12069</v>
      </c>
      <c r="B1069">
        <v>365</v>
      </c>
      <c r="C1069" t="str">
        <f t="shared" si="136"/>
        <v>n365</v>
      </c>
      <c r="D1069" t="str">
        <f>VLOOKUP(A1069,Demand_calculation!$A$2:$B$402,2,0)</f>
        <v>load339</v>
      </c>
      <c r="F1069" t="s">
        <v>12895</v>
      </c>
      <c r="G1069" t="s">
        <v>12014</v>
      </c>
      <c r="I1069" t="s">
        <v>12895</v>
      </c>
      <c r="J1069" t="s">
        <v>12014</v>
      </c>
      <c r="K1069" t="e">
        <f>VLOOKUP(J1069,Demand_calculation!$B$2:$M$402,12,0)</f>
        <v>#N/A</v>
      </c>
      <c r="L1069" t="e">
        <f>VLOOKUP(J1069,Demand_calculation!$B$2:$AA$402,13,0)</f>
        <v>#N/A</v>
      </c>
      <c r="M1069" t="e">
        <f>VLOOKUP(J1069,Demand_calculation!$B$2:$AA$402,14,0)</f>
        <v>#N/A</v>
      </c>
      <c r="N1069" t="e">
        <f>VLOOKUP(J1069,Demand_calculation!$B$2:$AA$402,15,0)</f>
        <v>#N/A</v>
      </c>
      <c r="O1069" t="e">
        <f>VLOOKUP(J1069,Demand_calculation!$B$2:$AA$402,16,0)</f>
        <v>#N/A</v>
      </c>
      <c r="P1069" t="e">
        <f>VLOOKUP(J1069,Demand_calculation!$B$2:$AA$402,17,0)</f>
        <v>#N/A</v>
      </c>
      <c r="Q1069" t="e">
        <f>VLOOKUP(J1069,Demand_calculation!$B$2:$AA$402,18,0)</f>
        <v>#N/A</v>
      </c>
      <c r="R1069" t="e">
        <f>VLOOKUP(J1069,Demand_calculation!$B$2:$AA$402,19,0)</f>
        <v>#N/A</v>
      </c>
      <c r="S1069" t="e">
        <f>VLOOKUP(J1069,Demand_calculation!$B$2:$AA$402,20,0)</f>
        <v>#N/A</v>
      </c>
      <c r="T1069" t="e">
        <f>VLOOKUP(J1069,Demand_calculation!$B$2:$AA$402,21,0)</f>
        <v>#N/A</v>
      </c>
      <c r="U1069" t="e">
        <f>VLOOKUP(J1069,Demand_calculation!$B$2:$AA$402,22,0)</f>
        <v>#N/A</v>
      </c>
      <c r="V1069" t="e">
        <f>VLOOKUP(J1069,Demand_calculation!$B$2:$AA$402,23,0)</f>
        <v>#N/A</v>
      </c>
      <c r="W1069" t="e">
        <f>VLOOKUP(J1069,Demand_calculation!$B$2:$AA$402,24,0)</f>
        <v>#N/A</v>
      </c>
      <c r="X1069" t="e">
        <f>VLOOKUP(J1069,Demand_calculation!$B$2:$AA$402,25,0)</f>
        <v>#N/A</v>
      </c>
      <c r="Y1069" t="e">
        <f>VLOOKUP(J1069,Demand_calculation!$B$2:$AA$402,26,0)</f>
        <v>#N/A</v>
      </c>
    </row>
    <row r="1070" spans="1:25">
      <c r="A1070">
        <v>12069</v>
      </c>
      <c r="B1070">
        <v>347</v>
      </c>
      <c r="C1070" t="str">
        <f t="shared" si="136"/>
        <v>n347</v>
      </c>
      <c r="D1070" t="str">
        <f>VLOOKUP(A1070,Demand_calculation!$A$2:$B$402,2,0)</f>
        <v>load339</v>
      </c>
      <c r="F1070" t="s">
        <v>12662</v>
      </c>
      <c r="G1070" t="s">
        <v>11794</v>
      </c>
      <c r="I1070" t="s">
        <v>12662</v>
      </c>
      <c r="J1070" t="s">
        <v>11794</v>
      </c>
      <c r="K1070" t="e">
        <f>VLOOKUP(J1070,Demand_calculation!$B$2:$M$402,12,0)</f>
        <v>#N/A</v>
      </c>
      <c r="L1070" t="e">
        <f>VLOOKUP(J1070,Demand_calculation!$B$2:$AA$402,13,0)</f>
        <v>#N/A</v>
      </c>
      <c r="M1070" t="e">
        <f>VLOOKUP(J1070,Demand_calculation!$B$2:$AA$402,14,0)</f>
        <v>#N/A</v>
      </c>
      <c r="N1070" t="e">
        <f>VLOOKUP(J1070,Demand_calculation!$B$2:$AA$402,15,0)</f>
        <v>#N/A</v>
      </c>
      <c r="O1070" t="e">
        <f>VLOOKUP(J1070,Demand_calculation!$B$2:$AA$402,16,0)</f>
        <v>#N/A</v>
      </c>
      <c r="P1070" t="e">
        <f>VLOOKUP(J1070,Demand_calculation!$B$2:$AA$402,17,0)</f>
        <v>#N/A</v>
      </c>
      <c r="Q1070" t="e">
        <f>VLOOKUP(J1070,Demand_calculation!$B$2:$AA$402,18,0)</f>
        <v>#N/A</v>
      </c>
      <c r="R1070" t="e">
        <f>VLOOKUP(J1070,Demand_calculation!$B$2:$AA$402,19,0)</f>
        <v>#N/A</v>
      </c>
      <c r="S1070" t="e">
        <f>VLOOKUP(J1070,Demand_calculation!$B$2:$AA$402,20,0)</f>
        <v>#N/A</v>
      </c>
      <c r="T1070" t="e">
        <f>VLOOKUP(J1070,Demand_calculation!$B$2:$AA$402,21,0)</f>
        <v>#N/A</v>
      </c>
      <c r="U1070" t="e">
        <f>VLOOKUP(J1070,Demand_calculation!$B$2:$AA$402,22,0)</f>
        <v>#N/A</v>
      </c>
      <c r="V1070" t="e">
        <f>VLOOKUP(J1070,Demand_calculation!$B$2:$AA$402,23,0)</f>
        <v>#N/A</v>
      </c>
      <c r="W1070" t="e">
        <f>VLOOKUP(J1070,Demand_calculation!$B$2:$AA$402,24,0)</f>
        <v>#N/A</v>
      </c>
      <c r="X1070" t="e">
        <f>VLOOKUP(J1070,Demand_calculation!$B$2:$AA$402,25,0)</f>
        <v>#N/A</v>
      </c>
      <c r="Y1070" t="e">
        <f>VLOOKUP(J1070,Demand_calculation!$B$2:$AA$402,26,0)</f>
        <v>#N/A</v>
      </c>
    </row>
    <row r="1071" spans="1:25">
      <c r="A1071">
        <v>12069</v>
      </c>
      <c r="B1071">
        <v>73</v>
      </c>
      <c r="C1071" t="str">
        <f t="shared" si="136"/>
        <v>n73</v>
      </c>
      <c r="D1071" t="str">
        <f>VLOOKUP(A1071,Demand_calculation!$A$2:$B$402,2,0)</f>
        <v>load339</v>
      </c>
      <c r="F1071" t="s">
        <v>12692</v>
      </c>
      <c r="G1071" t="s">
        <v>11779</v>
      </c>
      <c r="I1071" t="s">
        <v>12692</v>
      </c>
      <c r="J1071" t="s">
        <v>11779</v>
      </c>
      <c r="K1071" t="e">
        <f>VLOOKUP(J1071,Demand_calculation!$B$2:$M$402,12,0)</f>
        <v>#N/A</v>
      </c>
      <c r="L1071" t="e">
        <f>VLOOKUP(J1071,Demand_calculation!$B$2:$AA$402,13,0)</f>
        <v>#N/A</v>
      </c>
      <c r="M1071" t="e">
        <f>VLOOKUP(J1071,Demand_calculation!$B$2:$AA$402,14,0)</f>
        <v>#N/A</v>
      </c>
      <c r="N1071" t="e">
        <f>VLOOKUP(J1071,Demand_calculation!$B$2:$AA$402,15,0)</f>
        <v>#N/A</v>
      </c>
      <c r="O1071" t="e">
        <f>VLOOKUP(J1071,Demand_calculation!$B$2:$AA$402,16,0)</f>
        <v>#N/A</v>
      </c>
      <c r="P1071" t="e">
        <f>VLOOKUP(J1071,Demand_calculation!$B$2:$AA$402,17,0)</f>
        <v>#N/A</v>
      </c>
      <c r="Q1071" t="e">
        <f>VLOOKUP(J1071,Demand_calculation!$B$2:$AA$402,18,0)</f>
        <v>#N/A</v>
      </c>
      <c r="R1071" t="e">
        <f>VLOOKUP(J1071,Demand_calculation!$B$2:$AA$402,19,0)</f>
        <v>#N/A</v>
      </c>
      <c r="S1071" t="e">
        <f>VLOOKUP(J1071,Demand_calculation!$B$2:$AA$402,20,0)</f>
        <v>#N/A</v>
      </c>
      <c r="T1071" t="e">
        <f>VLOOKUP(J1071,Demand_calculation!$B$2:$AA$402,21,0)</f>
        <v>#N/A</v>
      </c>
      <c r="U1071" t="e">
        <f>VLOOKUP(J1071,Demand_calculation!$B$2:$AA$402,22,0)</f>
        <v>#N/A</v>
      </c>
      <c r="V1071" t="e">
        <f>VLOOKUP(J1071,Demand_calculation!$B$2:$AA$402,23,0)</f>
        <v>#N/A</v>
      </c>
      <c r="W1071" t="e">
        <f>VLOOKUP(J1071,Demand_calculation!$B$2:$AA$402,24,0)</f>
        <v>#N/A</v>
      </c>
      <c r="X1071" t="e">
        <f>VLOOKUP(J1071,Demand_calculation!$B$2:$AA$402,25,0)</f>
        <v>#N/A</v>
      </c>
      <c r="Y1071" t="e">
        <f>VLOOKUP(J1071,Demand_calculation!$B$2:$AA$402,26,0)</f>
        <v>#N/A</v>
      </c>
    </row>
    <row r="1072" spans="1:25">
      <c r="A1072">
        <v>12070</v>
      </c>
      <c r="B1072">
        <v>41</v>
      </c>
      <c r="C1072" t="str">
        <f t="shared" si="136"/>
        <v>n41</v>
      </c>
      <c r="D1072" t="str">
        <f>VLOOKUP(A1072,Demand_calculation!$A$2:$B$402,2,0)</f>
        <v>load340</v>
      </c>
      <c r="F1072" t="s">
        <v>12693</v>
      </c>
      <c r="G1072" t="s">
        <v>11779</v>
      </c>
      <c r="I1072" t="s">
        <v>12693</v>
      </c>
      <c r="J1072" t="s">
        <v>11779</v>
      </c>
      <c r="K1072" t="e">
        <f>VLOOKUP(J1072,Demand_calculation!$B$2:$M$402,12,0)</f>
        <v>#N/A</v>
      </c>
      <c r="L1072" t="e">
        <f>VLOOKUP(J1072,Demand_calculation!$B$2:$AA$402,13,0)</f>
        <v>#N/A</v>
      </c>
      <c r="M1072" t="e">
        <f>VLOOKUP(J1072,Demand_calculation!$B$2:$AA$402,14,0)</f>
        <v>#N/A</v>
      </c>
      <c r="N1072" t="e">
        <f>VLOOKUP(J1072,Demand_calculation!$B$2:$AA$402,15,0)</f>
        <v>#N/A</v>
      </c>
      <c r="O1072" t="e">
        <f>VLOOKUP(J1072,Demand_calculation!$B$2:$AA$402,16,0)</f>
        <v>#N/A</v>
      </c>
      <c r="P1072" t="e">
        <f>VLOOKUP(J1072,Demand_calculation!$B$2:$AA$402,17,0)</f>
        <v>#N/A</v>
      </c>
      <c r="Q1072" t="e">
        <f>VLOOKUP(J1072,Demand_calculation!$B$2:$AA$402,18,0)</f>
        <v>#N/A</v>
      </c>
      <c r="R1072" t="e">
        <f>VLOOKUP(J1072,Demand_calculation!$B$2:$AA$402,19,0)</f>
        <v>#N/A</v>
      </c>
      <c r="S1072" t="e">
        <f>VLOOKUP(J1072,Demand_calculation!$B$2:$AA$402,20,0)</f>
        <v>#N/A</v>
      </c>
      <c r="T1072" t="e">
        <f>VLOOKUP(J1072,Demand_calculation!$B$2:$AA$402,21,0)</f>
        <v>#N/A</v>
      </c>
      <c r="U1072" t="e">
        <f>VLOOKUP(J1072,Demand_calculation!$B$2:$AA$402,22,0)</f>
        <v>#N/A</v>
      </c>
      <c r="V1072" t="e">
        <f>VLOOKUP(J1072,Demand_calculation!$B$2:$AA$402,23,0)</f>
        <v>#N/A</v>
      </c>
      <c r="W1072" t="e">
        <f>VLOOKUP(J1072,Demand_calculation!$B$2:$AA$402,24,0)</f>
        <v>#N/A</v>
      </c>
      <c r="X1072" t="e">
        <f>VLOOKUP(J1072,Demand_calculation!$B$2:$AA$402,25,0)</f>
        <v>#N/A</v>
      </c>
      <c r="Y1072" t="e">
        <f>VLOOKUP(J1072,Demand_calculation!$B$2:$AA$402,26,0)</f>
        <v>#N/A</v>
      </c>
    </row>
    <row r="1073" spans="1:25">
      <c r="A1073">
        <v>12071</v>
      </c>
      <c r="B1073">
        <v>79</v>
      </c>
      <c r="C1073" t="str">
        <f t="shared" si="136"/>
        <v>n79</v>
      </c>
      <c r="D1073" t="str">
        <f>VLOOKUP(A1073,Demand_calculation!$A$2:$B$402,2,0)</f>
        <v>load341</v>
      </c>
      <c r="F1073" t="s">
        <v>12566</v>
      </c>
      <c r="G1073" t="s">
        <v>11758</v>
      </c>
      <c r="I1073" t="s">
        <v>12566</v>
      </c>
      <c r="J1073" t="s">
        <v>11758</v>
      </c>
      <c r="K1073" t="e">
        <f>VLOOKUP(J1073,Demand_calculation!$B$2:$M$402,12,0)</f>
        <v>#N/A</v>
      </c>
      <c r="L1073" t="e">
        <f>VLOOKUP(J1073,Demand_calculation!$B$2:$AA$402,13,0)</f>
        <v>#N/A</v>
      </c>
      <c r="M1073" t="e">
        <f>VLOOKUP(J1073,Demand_calculation!$B$2:$AA$402,14,0)</f>
        <v>#N/A</v>
      </c>
      <c r="N1073" t="e">
        <f>VLOOKUP(J1073,Demand_calculation!$B$2:$AA$402,15,0)</f>
        <v>#N/A</v>
      </c>
      <c r="O1073" t="e">
        <f>VLOOKUP(J1073,Demand_calculation!$B$2:$AA$402,16,0)</f>
        <v>#N/A</v>
      </c>
      <c r="P1073" t="e">
        <f>VLOOKUP(J1073,Demand_calculation!$B$2:$AA$402,17,0)</f>
        <v>#N/A</v>
      </c>
      <c r="Q1073" t="e">
        <f>VLOOKUP(J1073,Demand_calculation!$B$2:$AA$402,18,0)</f>
        <v>#N/A</v>
      </c>
      <c r="R1073" t="e">
        <f>VLOOKUP(J1073,Demand_calculation!$B$2:$AA$402,19,0)</f>
        <v>#N/A</v>
      </c>
      <c r="S1073" t="e">
        <f>VLOOKUP(J1073,Demand_calculation!$B$2:$AA$402,20,0)</f>
        <v>#N/A</v>
      </c>
      <c r="T1073" t="e">
        <f>VLOOKUP(J1073,Demand_calculation!$B$2:$AA$402,21,0)</f>
        <v>#N/A</v>
      </c>
      <c r="U1073" t="e">
        <f>VLOOKUP(J1073,Demand_calculation!$B$2:$AA$402,22,0)</f>
        <v>#N/A</v>
      </c>
      <c r="V1073" t="e">
        <f>VLOOKUP(J1073,Demand_calculation!$B$2:$AA$402,23,0)</f>
        <v>#N/A</v>
      </c>
      <c r="W1073" t="e">
        <f>VLOOKUP(J1073,Demand_calculation!$B$2:$AA$402,24,0)</f>
        <v>#N/A</v>
      </c>
      <c r="X1073" t="e">
        <f>VLOOKUP(J1073,Demand_calculation!$B$2:$AA$402,25,0)</f>
        <v>#N/A</v>
      </c>
      <c r="Y1073" t="e">
        <f>VLOOKUP(J1073,Demand_calculation!$B$2:$AA$402,26,0)</f>
        <v>#N/A</v>
      </c>
    </row>
    <row r="1074" spans="1:25">
      <c r="A1074">
        <v>12071</v>
      </c>
      <c r="B1074">
        <v>428</v>
      </c>
      <c r="C1074" t="str">
        <f t="shared" si="136"/>
        <v>n428</v>
      </c>
      <c r="D1074" t="str">
        <f>VLOOKUP(A1074,Demand_calculation!$A$2:$B$402,2,0)</f>
        <v>load341</v>
      </c>
      <c r="F1074" t="s">
        <v>12566</v>
      </c>
      <c r="G1074" t="s">
        <v>11761</v>
      </c>
      <c r="I1074" t="s">
        <v>12566</v>
      </c>
      <c r="J1074" t="s">
        <v>11761</v>
      </c>
      <c r="K1074" t="e">
        <f>VLOOKUP(J1074,Demand_calculation!$B$2:$M$402,12,0)</f>
        <v>#N/A</v>
      </c>
      <c r="L1074" t="e">
        <f>VLOOKUP(J1074,Demand_calculation!$B$2:$AA$402,13,0)</f>
        <v>#N/A</v>
      </c>
      <c r="M1074" t="e">
        <f>VLOOKUP(J1074,Demand_calculation!$B$2:$AA$402,14,0)</f>
        <v>#N/A</v>
      </c>
      <c r="N1074" t="e">
        <f>VLOOKUP(J1074,Demand_calculation!$B$2:$AA$402,15,0)</f>
        <v>#N/A</v>
      </c>
      <c r="O1074" t="e">
        <f>VLOOKUP(J1074,Demand_calculation!$B$2:$AA$402,16,0)</f>
        <v>#N/A</v>
      </c>
      <c r="P1074" t="e">
        <f>VLOOKUP(J1074,Demand_calculation!$B$2:$AA$402,17,0)</f>
        <v>#N/A</v>
      </c>
      <c r="Q1074" t="e">
        <f>VLOOKUP(J1074,Demand_calculation!$B$2:$AA$402,18,0)</f>
        <v>#N/A</v>
      </c>
      <c r="R1074" t="e">
        <f>VLOOKUP(J1074,Demand_calculation!$B$2:$AA$402,19,0)</f>
        <v>#N/A</v>
      </c>
      <c r="S1074" t="e">
        <f>VLOOKUP(J1074,Demand_calculation!$B$2:$AA$402,20,0)</f>
        <v>#N/A</v>
      </c>
      <c r="T1074" t="e">
        <f>VLOOKUP(J1074,Demand_calculation!$B$2:$AA$402,21,0)</f>
        <v>#N/A</v>
      </c>
      <c r="U1074" t="e">
        <f>VLOOKUP(J1074,Demand_calculation!$B$2:$AA$402,22,0)</f>
        <v>#N/A</v>
      </c>
      <c r="V1074" t="e">
        <f>VLOOKUP(J1074,Demand_calculation!$B$2:$AA$402,23,0)</f>
        <v>#N/A</v>
      </c>
      <c r="W1074" t="e">
        <f>VLOOKUP(J1074,Demand_calculation!$B$2:$AA$402,24,0)</f>
        <v>#N/A</v>
      </c>
      <c r="X1074" t="e">
        <f>VLOOKUP(J1074,Demand_calculation!$B$2:$AA$402,25,0)</f>
        <v>#N/A</v>
      </c>
      <c r="Y1074" t="e">
        <f>VLOOKUP(J1074,Demand_calculation!$B$2:$AA$402,26,0)</f>
        <v>#N/A</v>
      </c>
    </row>
    <row r="1075" spans="1:25">
      <c r="A1075">
        <v>12071</v>
      </c>
      <c r="B1075">
        <v>81</v>
      </c>
      <c r="C1075" t="str">
        <f t="shared" si="136"/>
        <v>n81</v>
      </c>
      <c r="D1075" t="str">
        <f>VLOOKUP(A1075,Demand_calculation!$A$2:$B$402,2,0)</f>
        <v>load341</v>
      </c>
      <c r="F1075" t="s">
        <v>12559</v>
      </c>
      <c r="G1075" t="s">
        <v>11768</v>
      </c>
      <c r="I1075" t="s">
        <v>12559</v>
      </c>
      <c r="J1075" t="s">
        <v>11768</v>
      </c>
      <c r="K1075" t="e">
        <f>VLOOKUP(J1075,Demand_calculation!$B$2:$M$402,12,0)</f>
        <v>#N/A</v>
      </c>
      <c r="L1075" t="e">
        <f>VLOOKUP(J1075,Demand_calculation!$B$2:$AA$402,13,0)</f>
        <v>#N/A</v>
      </c>
      <c r="M1075" t="e">
        <f>VLOOKUP(J1075,Demand_calculation!$B$2:$AA$402,14,0)</f>
        <v>#N/A</v>
      </c>
      <c r="N1075" t="e">
        <f>VLOOKUP(J1075,Demand_calculation!$B$2:$AA$402,15,0)</f>
        <v>#N/A</v>
      </c>
      <c r="O1075" t="e">
        <f>VLOOKUP(J1075,Demand_calculation!$B$2:$AA$402,16,0)</f>
        <v>#N/A</v>
      </c>
      <c r="P1075" t="e">
        <f>VLOOKUP(J1075,Demand_calculation!$B$2:$AA$402,17,0)</f>
        <v>#N/A</v>
      </c>
      <c r="Q1075" t="e">
        <f>VLOOKUP(J1075,Demand_calculation!$B$2:$AA$402,18,0)</f>
        <v>#N/A</v>
      </c>
      <c r="R1075" t="e">
        <f>VLOOKUP(J1075,Demand_calculation!$B$2:$AA$402,19,0)</f>
        <v>#N/A</v>
      </c>
      <c r="S1075" t="e">
        <f>VLOOKUP(J1075,Demand_calculation!$B$2:$AA$402,20,0)</f>
        <v>#N/A</v>
      </c>
      <c r="T1075" t="e">
        <f>VLOOKUP(J1075,Demand_calculation!$B$2:$AA$402,21,0)</f>
        <v>#N/A</v>
      </c>
      <c r="U1075" t="e">
        <f>VLOOKUP(J1075,Demand_calculation!$B$2:$AA$402,22,0)</f>
        <v>#N/A</v>
      </c>
      <c r="V1075" t="e">
        <f>VLOOKUP(J1075,Demand_calculation!$B$2:$AA$402,23,0)</f>
        <v>#N/A</v>
      </c>
      <c r="W1075" t="e">
        <f>VLOOKUP(J1075,Demand_calculation!$B$2:$AA$402,24,0)</f>
        <v>#N/A</v>
      </c>
      <c r="X1075" t="e">
        <f>VLOOKUP(J1075,Demand_calculation!$B$2:$AA$402,25,0)</f>
        <v>#N/A</v>
      </c>
      <c r="Y1075" t="e">
        <f>VLOOKUP(J1075,Demand_calculation!$B$2:$AA$402,26,0)</f>
        <v>#N/A</v>
      </c>
    </row>
    <row r="1076" spans="1:25">
      <c r="A1076">
        <v>12071</v>
      </c>
      <c r="B1076">
        <v>74</v>
      </c>
      <c r="C1076" t="str">
        <f t="shared" si="136"/>
        <v>n74</v>
      </c>
      <c r="D1076" t="str">
        <f>VLOOKUP(A1076,Demand_calculation!$A$2:$B$402,2,0)</f>
        <v>load341</v>
      </c>
      <c r="F1076" t="s">
        <v>12605</v>
      </c>
      <c r="G1076" t="s">
        <v>11768</v>
      </c>
      <c r="I1076" t="s">
        <v>12605</v>
      </c>
      <c r="J1076" t="s">
        <v>11768</v>
      </c>
      <c r="K1076" t="e">
        <f>VLOOKUP(J1076,Demand_calculation!$B$2:$M$402,12,0)</f>
        <v>#N/A</v>
      </c>
      <c r="L1076" t="e">
        <f>VLOOKUP(J1076,Demand_calculation!$B$2:$AA$402,13,0)</f>
        <v>#N/A</v>
      </c>
      <c r="M1076" t="e">
        <f>VLOOKUP(J1076,Demand_calculation!$B$2:$AA$402,14,0)</f>
        <v>#N/A</v>
      </c>
      <c r="N1076" t="e">
        <f>VLOOKUP(J1076,Demand_calculation!$B$2:$AA$402,15,0)</f>
        <v>#N/A</v>
      </c>
      <c r="O1076" t="e">
        <f>VLOOKUP(J1076,Demand_calculation!$B$2:$AA$402,16,0)</f>
        <v>#N/A</v>
      </c>
      <c r="P1076" t="e">
        <f>VLOOKUP(J1076,Demand_calculation!$B$2:$AA$402,17,0)</f>
        <v>#N/A</v>
      </c>
      <c r="Q1076" t="e">
        <f>VLOOKUP(J1076,Demand_calculation!$B$2:$AA$402,18,0)</f>
        <v>#N/A</v>
      </c>
      <c r="R1076" t="e">
        <f>VLOOKUP(J1076,Demand_calculation!$B$2:$AA$402,19,0)</f>
        <v>#N/A</v>
      </c>
      <c r="S1076" t="e">
        <f>VLOOKUP(J1076,Demand_calculation!$B$2:$AA$402,20,0)</f>
        <v>#N/A</v>
      </c>
      <c r="T1076" t="e">
        <f>VLOOKUP(J1076,Demand_calculation!$B$2:$AA$402,21,0)</f>
        <v>#N/A</v>
      </c>
      <c r="U1076" t="e">
        <f>VLOOKUP(J1076,Demand_calculation!$B$2:$AA$402,22,0)</f>
        <v>#N/A</v>
      </c>
      <c r="V1076" t="e">
        <f>VLOOKUP(J1076,Demand_calculation!$B$2:$AA$402,23,0)</f>
        <v>#N/A</v>
      </c>
      <c r="W1076" t="e">
        <f>VLOOKUP(J1076,Demand_calculation!$B$2:$AA$402,24,0)</f>
        <v>#N/A</v>
      </c>
      <c r="X1076" t="e">
        <f>VLOOKUP(J1076,Demand_calculation!$B$2:$AA$402,25,0)</f>
        <v>#N/A</v>
      </c>
      <c r="Y1076" t="e">
        <f>VLOOKUP(J1076,Demand_calculation!$B$2:$AA$402,26,0)</f>
        <v>#N/A</v>
      </c>
    </row>
    <row r="1077" spans="1:25">
      <c r="A1077">
        <v>12071</v>
      </c>
      <c r="B1077">
        <v>291</v>
      </c>
      <c r="C1077" t="str">
        <f t="shared" si="136"/>
        <v>n291</v>
      </c>
      <c r="D1077" t="str">
        <f>VLOOKUP(A1077,Demand_calculation!$A$2:$B$402,2,0)</f>
        <v>load341</v>
      </c>
      <c r="F1077" t="s">
        <v>12606</v>
      </c>
      <c r="G1077" t="s">
        <v>11763</v>
      </c>
      <c r="I1077" t="s">
        <v>12606</v>
      </c>
      <c r="J1077" t="s">
        <v>11763</v>
      </c>
      <c r="K1077" t="e">
        <f>VLOOKUP(J1077,Demand_calculation!$B$2:$M$402,12,0)</f>
        <v>#N/A</v>
      </c>
      <c r="L1077" t="e">
        <f>VLOOKUP(J1077,Demand_calculation!$B$2:$AA$402,13,0)</f>
        <v>#N/A</v>
      </c>
      <c r="M1077" t="e">
        <f>VLOOKUP(J1077,Demand_calculation!$B$2:$AA$402,14,0)</f>
        <v>#N/A</v>
      </c>
      <c r="N1077" t="e">
        <f>VLOOKUP(J1077,Demand_calculation!$B$2:$AA$402,15,0)</f>
        <v>#N/A</v>
      </c>
      <c r="O1077" t="e">
        <f>VLOOKUP(J1077,Demand_calculation!$B$2:$AA$402,16,0)</f>
        <v>#N/A</v>
      </c>
      <c r="P1077" t="e">
        <f>VLOOKUP(J1077,Demand_calculation!$B$2:$AA$402,17,0)</f>
        <v>#N/A</v>
      </c>
      <c r="Q1077" t="e">
        <f>VLOOKUP(J1077,Demand_calculation!$B$2:$AA$402,18,0)</f>
        <v>#N/A</v>
      </c>
      <c r="R1077" t="e">
        <f>VLOOKUP(J1077,Demand_calculation!$B$2:$AA$402,19,0)</f>
        <v>#N/A</v>
      </c>
      <c r="S1077" t="e">
        <f>VLOOKUP(J1077,Demand_calculation!$B$2:$AA$402,20,0)</f>
        <v>#N/A</v>
      </c>
      <c r="T1077" t="e">
        <f>VLOOKUP(J1077,Demand_calculation!$B$2:$AA$402,21,0)</f>
        <v>#N/A</v>
      </c>
      <c r="U1077" t="e">
        <f>VLOOKUP(J1077,Demand_calculation!$B$2:$AA$402,22,0)</f>
        <v>#N/A</v>
      </c>
      <c r="V1077" t="e">
        <f>VLOOKUP(J1077,Demand_calculation!$B$2:$AA$402,23,0)</f>
        <v>#N/A</v>
      </c>
      <c r="W1077" t="e">
        <f>VLOOKUP(J1077,Demand_calculation!$B$2:$AA$402,24,0)</f>
        <v>#N/A</v>
      </c>
      <c r="X1077" t="e">
        <f>VLOOKUP(J1077,Demand_calculation!$B$2:$AA$402,25,0)</f>
        <v>#N/A</v>
      </c>
      <c r="Y1077" t="e">
        <f>VLOOKUP(J1077,Demand_calculation!$B$2:$AA$402,26,0)</f>
        <v>#N/A</v>
      </c>
    </row>
    <row r="1078" spans="1:25">
      <c r="A1078">
        <v>12072</v>
      </c>
      <c r="B1078">
        <v>45</v>
      </c>
      <c r="C1078" t="str">
        <f t="shared" si="136"/>
        <v>n45</v>
      </c>
      <c r="D1078" t="str">
        <f>VLOOKUP(A1078,Demand_calculation!$A$2:$B$402,2,0)</f>
        <v>load342</v>
      </c>
      <c r="F1078" t="s">
        <v>12986</v>
      </c>
      <c r="G1078" t="s">
        <v>11773</v>
      </c>
      <c r="I1078" t="s">
        <v>12986</v>
      </c>
      <c r="J1078" t="s">
        <v>11773</v>
      </c>
      <c r="K1078" t="e">
        <f>VLOOKUP(J1078,Demand_calculation!$B$2:$M$402,12,0)</f>
        <v>#N/A</v>
      </c>
      <c r="L1078" t="e">
        <f>VLOOKUP(J1078,Demand_calculation!$B$2:$AA$402,13,0)</f>
        <v>#N/A</v>
      </c>
      <c r="M1078" t="e">
        <f>VLOOKUP(J1078,Demand_calculation!$B$2:$AA$402,14,0)</f>
        <v>#N/A</v>
      </c>
      <c r="N1078" t="e">
        <f>VLOOKUP(J1078,Demand_calculation!$B$2:$AA$402,15,0)</f>
        <v>#N/A</v>
      </c>
      <c r="O1078" t="e">
        <f>VLOOKUP(J1078,Demand_calculation!$B$2:$AA$402,16,0)</f>
        <v>#N/A</v>
      </c>
      <c r="P1078" t="e">
        <f>VLOOKUP(J1078,Demand_calculation!$B$2:$AA$402,17,0)</f>
        <v>#N/A</v>
      </c>
      <c r="Q1078" t="e">
        <f>VLOOKUP(J1078,Demand_calculation!$B$2:$AA$402,18,0)</f>
        <v>#N/A</v>
      </c>
      <c r="R1078" t="e">
        <f>VLOOKUP(J1078,Demand_calculation!$B$2:$AA$402,19,0)</f>
        <v>#N/A</v>
      </c>
      <c r="S1078" t="e">
        <f>VLOOKUP(J1078,Demand_calculation!$B$2:$AA$402,20,0)</f>
        <v>#N/A</v>
      </c>
      <c r="T1078" t="e">
        <f>VLOOKUP(J1078,Demand_calculation!$B$2:$AA$402,21,0)</f>
        <v>#N/A</v>
      </c>
      <c r="U1078" t="e">
        <f>VLOOKUP(J1078,Demand_calculation!$B$2:$AA$402,22,0)</f>
        <v>#N/A</v>
      </c>
      <c r="V1078" t="e">
        <f>VLOOKUP(J1078,Demand_calculation!$B$2:$AA$402,23,0)</f>
        <v>#N/A</v>
      </c>
      <c r="W1078" t="e">
        <f>VLOOKUP(J1078,Demand_calculation!$B$2:$AA$402,24,0)</f>
        <v>#N/A</v>
      </c>
      <c r="X1078" t="e">
        <f>VLOOKUP(J1078,Demand_calculation!$B$2:$AA$402,25,0)</f>
        <v>#N/A</v>
      </c>
      <c r="Y1078" t="e">
        <f>VLOOKUP(J1078,Demand_calculation!$B$2:$AA$402,26,0)</f>
        <v>#N/A</v>
      </c>
    </row>
    <row r="1079" spans="1:25">
      <c r="A1079">
        <v>12072</v>
      </c>
      <c r="B1079">
        <v>73</v>
      </c>
      <c r="C1079" t="str">
        <f t="shared" si="136"/>
        <v>n73</v>
      </c>
      <c r="D1079" t="str">
        <f>VLOOKUP(A1079,Demand_calculation!$A$2:$B$402,2,0)</f>
        <v>load342</v>
      </c>
      <c r="F1079" t="s">
        <v>12538</v>
      </c>
      <c r="G1079" t="s">
        <v>11758</v>
      </c>
      <c r="I1079" t="s">
        <v>12538</v>
      </c>
      <c r="J1079" t="s">
        <v>11758</v>
      </c>
      <c r="K1079" t="e">
        <f>VLOOKUP(J1079,Demand_calculation!$B$2:$M$402,12,0)</f>
        <v>#N/A</v>
      </c>
      <c r="L1079" t="e">
        <f>VLOOKUP(J1079,Demand_calculation!$B$2:$AA$402,13,0)</f>
        <v>#N/A</v>
      </c>
      <c r="M1079" t="e">
        <f>VLOOKUP(J1079,Demand_calculation!$B$2:$AA$402,14,0)</f>
        <v>#N/A</v>
      </c>
      <c r="N1079" t="e">
        <f>VLOOKUP(J1079,Demand_calculation!$B$2:$AA$402,15,0)</f>
        <v>#N/A</v>
      </c>
      <c r="O1079" t="e">
        <f>VLOOKUP(J1079,Demand_calculation!$B$2:$AA$402,16,0)</f>
        <v>#N/A</v>
      </c>
      <c r="P1079" t="e">
        <f>VLOOKUP(J1079,Demand_calculation!$B$2:$AA$402,17,0)</f>
        <v>#N/A</v>
      </c>
      <c r="Q1079" t="e">
        <f>VLOOKUP(J1079,Demand_calculation!$B$2:$AA$402,18,0)</f>
        <v>#N/A</v>
      </c>
      <c r="R1079" t="e">
        <f>VLOOKUP(J1079,Demand_calculation!$B$2:$AA$402,19,0)</f>
        <v>#N/A</v>
      </c>
      <c r="S1079" t="e">
        <f>VLOOKUP(J1079,Demand_calculation!$B$2:$AA$402,20,0)</f>
        <v>#N/A</v>
      </c>
      <c r="T1079" t="e">
        <f>VLOOKUP(J1079,Demand_calculation!$B$2:$AA$402,21,0)</f>
        <v>#N/A</v>
      </c>
      <c r="U1079" t="e">
        <f>VLOOKUP(J1079,Demand_calculation!$B$2:$AA$402,22,0)</f>
        <v>#N/A</v>
      </c>
      <c r="V1079" t="e">
        <f>VLOOKUP(J1079,Demand_calculation!$B$2:$AA$402,23,0)</f>
        <v>#N/A</v>
      </c>
      <c r="W1079" t="e">
        <f>VLOOKUP(J1079,Demand_calculation!$B$2:$AA$402,24,0)</f>
        <v>#N/A</v>
      </c>
      <c r="X1079" t="e">
        <f>VLOOKUP(J1079,Demand_calculation!$B$2:$AA$402,25,0)</f>
        <v>#N/A</v>
      </c>
      <c r="Y1079" t="e">
        <f>VLOOKUP(J1079,Demand_calculation!$B$2:$AA$402,26,0)</f>
        <v>#N/A</v>
      </c>
    </row>
    <row r="1080" spans="1:25">
      <c r="A1080">
        <v>12073</v>
      </c>
      <c r="B1080">
        <v>179</v>
      </c>
      <c r="C1080" t="str">
        <f t="shared" si="136"/>
        <v>n179</v>
      </c>
      <c r="D1080" t="str">
        <f>VLOOKUP(A1080,Demand_calculation!$A$2:$B$402,2,0)</f>
        <v>load343</v>
      </c>
      <c r="F1080" t="s">
        <v>12538</v>
      </c>
      <c r="G1080" t="s">
        <v>11762</v>
      </c>
      <c r="I1080" t="s">
        <v>12538</v>
      </c>
      <c r="J1080" t="s">
        <v>11762</v>
      </c>
      <c r="K1080" t="e">
        <f>VLOOKUP(J1080,Demand_calculation!$B$2:$M$402,12,0)</f>
        <v>#N/A</v>
      </c>
      <c r="L1080" t="e">
        <f>VLOOKUP(J1080,Demand_calculation!$B$2:$AA$402,13,0)</f>
        <v>#N/A</v>
      </c>
      <c r="M1080" t="e">
        <f>VLOOKUP(J1080,Demand_calculation!$B$2:$AA$402,14,0)</f>
        <v>#N/A</v>
      </c>
      <c r="N1080" t="e">
        <f>VLOOKUP(J1080,Demand_calculation!$B$2:$AA$402,15,0)</f>
        <v>#N/A</v>
      </c>
      <c r="O1080" t="e">
        <f>VLOOKUP(J1080,Demand_calculation!$B$2:$AA$402,16,0)</f>
        <v>#N/A</v>
      </c>
      <c r="P1080" t="e">
        <f>VLOOKUP(J1080,Demand_calculation!$B$2:$AA$402,17,0)</f>
        <v>#N/A</v>
      </c>
      <c r="Q1080" t="e">
        <f>VLOOKUP(J1080,Demand_calculation!$B$2:$AA$402,18,0)</f>
        <v>#N/A</v>
      </c>
      <c r="R1080" t="e">
        <f>VLOOKUP(J1080,Demand_calculation!$B$2:$AA$402,19,0)</f>
        <v>#N/A</v>
      </c>
      <c r="S1080" t="e">
        <f>VLOOKUP(J1080,Demand_calculation!$B$2:$AA$402,20,0)</f>
        <v>#N/A</v>
      </c>
      <c r="T1080" t="e">
        <f>VLOOKUP(J1080,Demand_calculation!$B$2:$AA$402,21,0)</f>
        <v>#N/A</v>
      </c>
      <c r="U1080" t="e">
        <f>VLOOKUP(J1080,Demand_calculation!$B$2:$AA$402,22,0)</f>
        <v>#N/A</v>
      </c>
      <c r="V1080" t="e">
        <f>VLOOKUP(J1080,Demand_calculation!$B$2:$AA$402,23,0)</f>
        <v>#N/A</v>
      </c>
      <c r="W1080" t="e">
        <f>VLOOKUP(J1080,Demand_calculation!$B$2:$AA$402,24,0)</f>
        <v>#N/A</v>
      </c>
      <c r="X1080" t="e">
        <f>VLOOKUP(J1080,Demand_calculation!$B$2:$AA$402,25,0)</f>
        <v>#N/A</v>
      </c>
      <c r="Y1080" t="e">
        <f>VLOOKUP(J1080,Demand_calculation!$B$2:$AA$402,26,0)</f>
        <v>#N/A</v>
      </c>
    </row>
    <row r="1081" spans="1:25">
      <c r="A1081">
        <v>12073</v>
      </c>
      <c r="B1081">
        <v>11</v>
      </c>
      <c r="C1081" t="str">
        <f t="shared" si="136"/>
        <v>n11</v>
      </c>
      <c r="D1081" t="str">
        <f>VLOOKUP(A1081,Demand_calculation!$A$2:$B$402,2,0)</f>
        <v>load343</v>
      </c>
      <c r="F1081" t="s">
        <v>12543</v>
      </c>
      <c r="G1081" t="s">
        <v>11762</v>
      </c>
      <c r="I1081" t="s">
        <v>12543</v>
      </c>
      <c r="J1081" t="s">
        <v>11762</v>
      </c>
      <c r="K1081" t="e">
        <f>VLOOKUP(J1081,Demand_calculation!$B$2:$M$402,12,0)</f>
        <v>#N/A</v>
      </c>
      <c r="L1081" t="e">
        <f>VLOOKUP(J1081,Demand_calculation!$B$2:$AA$402,13,0)</f>
        <v>#N/A</v>
      </c>
      <c r="M1081" t="e">
        <f>VLOOKUP(J1081,Demand_calculation!$B$2:$AA$402,14,0)</f>
        <v>#N/A</v>
      </c>
      <c r="N1081" t="e">
        <f>VLOOKUP(J1081,Demand_calculation!$B$2:$AA$402,15,0)</f>
        <v>#N/A</v>
      </c>
      <c r="O1081" t="e">
        <f>VLOOKUP(J1081,Demand_calculation!$B$2:$AA$402,16,0)</f>
        <v>#N/A</v>
      </c>
      <c r="P1081" t="e">
        <f>VLOOKUP(J1081,Demand_calculation!$B$2:$AA$402,17,0)</f>
        <v>#N/A</v>
      </c>
      <c r="Q1081" t="e">
        <f>VLOOKUP(J1081,Demand_calculation!$B$2:$AA$402,18,0)</f>
        <v>#N/A</v>
      </c>
      <c r="R1081" t="e">
        <f>VLOOKUP(J1081,Demand_calculation!$B$2:$AA$402,19,0)</f>
        <v>#N/A</v>
      </c>
      <c r="S1081" t="e">
        <f>VLOOKUP(J1081,Demand_calculation!$B$2:$AA$402,20,0)</f>
        <v>#N/A</v>
      </c>
      <c r="T1081" t="e">
        <f>VLOOKUP(J1081,Demand_calculation!$B$2:$AA$402,21,0)</f>
        <v>#N/A</v>
      </c>
      <c r="U1081" t="e">
        <f>VLOOKUP(J1081,Demand_calculation!$B$2:$AA$402,22,0)</f>
        <v>#N/A</v>
      </c>
      <c r="V1081" t="e">
        <f>VLOOKUP(J1081,Demand_calculation!$B$2:$AA$402,23,0)</f>
        <v>#N/A</v>
      </c>
      <c r="W1081" t="e">
        <f>VLOOKUP(J1081,Demand_calculation!$B$2:$AA$402,24,0)</f>
        <v>#N/A</v>
      </c>
      <c r="X1081" t="e">
        <f>VLOOKUP(J1081,Demand_calculation!$B$2:$AA$402,25,0)</f>
        <v>#N/A</v>
      </c>
      <c r="Y1081" t="e">
        <f>VLOOKUP(J1081,Demand_calculation!$B$2:$AA$402,26,0)</f>
        <v>#N/A</v>
      </c>
    </row>
    <row r="1082" spans="1:25">
      <c r="A1082">
        <v>12073</v>
      </c>
      <c r="B1082">
        <v>180</v>
      </c>
      <c r="C1082" t="str">
        <f t="shared" si="136"/>
        <v>n180</v>
      </c>
      <c r="D1082" t="str">
        <f>VLOOKUP(A1082,Demand_calculation!$A$2:$B$402,2,0)</f>
        <v>load343</v>
      </c>
      <c r="F1082" t="s">
        <v>12888</v>
      </c>
      <c r="G1082" t="s">
        <v>12009</v>
      </c>
      <c r="I1082" t="s">
        <v>12888</v>
      </c>
      <c r="J1082" t="s">
        <v>12009</v>
      </c>
      <c r="K1082" t="e">
        <f>VLOOKUP(J1082,Demand_calculation!$B$2:$M$402,12,0)</f>
        <v>#N/A</v>
      </c>
      <c r="L1082" t="e">
        <f>VLOOKUP(J1082,Demand_calculation!$B$2:$AA$402,13,0)</f>
        <v>#N/A</v>
      </c>
      <c r="M1082" t="e">
        <f>VLOOKUP(J1082,Demand_calculation!$B$2:$AA$402,14,0)</f>
        <v>#N/A</v>
      </c>
      <c r="N1082" t="e">
        <f>VLOOKUP(J1082,Demand_calculation!$B$2:$AA$402,15,0)</f>
        <v>#N/A</v>
      </c>
      <c r="O1082" t="e">
        <f>VLOOKUP(J1082,Demand_calculation!$B$2:$AA$402,16,0)</f>
        <v>#N/A</v>
      </c>
      <c r="P1082" t="e">
        <f>VLOOKUP(J1082,Demand_calculation!$B$2:$AA$402,17,0)</f>
        <v>#N/A</v>
      </c>
      <c r="Q1082" t="e">
        <f>VLOOKUP(J1082,Demand_calculation!$B$2:$AA$402,18,0)</f>
        <v>#N/A</v>
      </c>
      <c r="R1082" t="e">
        <f>VLOOKUP(J1082,Demand_calculation!$B$2:$AA$402,19,0)</f>
        <v>#N/A</v>
      </c>
      <c r="S1082" t="e">
        <f>VLOOKUP(J1082,Demand_calculation!$B$2:$AA$402,20,0)</f>
        <v>#N/A</v>
      </c>
      <c r="T1082" t="e">
        <f>VLOOKUP(J1082,Demand_calculation!$B$2:$AA$402,21,0)</f>
        <v>#N/A</v>
      </c>
      <c r="U1082" t="e">
        <f>VLOOKUP(J1082,Demand_calculation!$B$2:$AA$402,22,0)</f>
        <v>#N/A</v>
      </c>
      <c r="V1082" t="e">
        <f>VLOOKUP(J1082,Demand_calculation!$B$2:$AA$402,23,0)</f>
        <v>#N/A</v>
      </c>
      <c r="W1082" t="e">
        <f>VLOOKUP(J1082,Demand_calculation!$B$2:$AA$402,24,0)</f>
        <v>#N/A</v>
      </c>
      <c r="X1082" t="e">
        <f>VLOOKUP(J1082,Demand_calculation!$B$2:$AA$402,25,0)</f>
        <v>#N/A</v>
      </c>
      <c r="Y1082" t="e">
        <f>VLOOKUP(J1082,Demand_calculation!$B$2:$AA$402,26,0)</f>
        <v>#N/A</v>
      </c>
    </row>
    <row r="1083" spans="1:25">
      <c r="A1083">
        <v>12073</v>
      </c>
      <c r="B1083">
        <v>181</v>
      </c>
      <c r="C1083" t="str">
        <f t="shared" si="136"/>
        <v>n181</v>
      </c>
      <c r="D1083" t="str">
        <f>VLOOKUP(A1083,Demand_calculation!$A$2:$B$402,2,0)</f>
        <v>load343</v>
      </c>
      <c r="F1083" t="s">
        <v>12562</v>
      </c>
      <c r="G1083" t="s">
        <v>11781</v>
      </c>
      <c r="I1083" t="s">
        <v>12562</v>
      </c>
      <c r="J1083" t="s">
        <v>11781</v>
      </c>
      <c r="K1083" t="e">
        <f>VLOOKUP(J1083,Demand_calculation!$B$2:$M$402,12,0)</f>
        <v>#N/A</v>
      </c>
      <c r="L1083" t="e">
        <f>VLOOKUP(J1083,Demand_calculation!$B$2:$AA$402,13,0)</f>
        <v>#N/A</v>
      </c>
      <c r="M1083" t="e">
        <f>VLOOKUP(J1083,Demand_calculation!$B$2:$AA$402,14,0)</f>
        <v>#N/A</v>
      </c>
      <c r="N1083" t="e">
        <f>VLOOKUP(J1083,Demand_calculation!$B$2:$AA$402,15,0)</f>
        <v>#N/A</v>
      </c>
      <c r="O1083" t="e">
        <f>VLOOKUP(J1083,Demand_calculation!$B$2:$AA$402,16,0)</f>
        <v>#N/A</v>
      </c>
      <c r="P1083" t="e">
        <f>VLOOKUP(J1083,Demand_calculation!$B$2:$AA$402,17,0)</f>
        <v>#N/A</v>
      </c>
      <c r="Q1083" t="e">
        <f>VLOOKUP(J1083,Demand_calculation!$B$2:$AA$402,18,0)</f>
        <v>#N/A</v>
      </c>
      <c r="R1083" t="e">
        <f>VLOOKUP(J1083,Demand_calculation!$B$2:$AA$402,19,0)</f>
        <v>#N/A</v>
      </c>
      <c r="S1083" t="e">
        <f>VLOOKUP(J1083,Demand_calculation!$B$2:$AA$402,20,0)</f>
        <v>#N/A</v>
      </c>
      <c r="T1083" t="e">
        <f>VLOOKUP(J1083,Demand_calculation!$B$2:$AA$402,21,0)</f>
        <v>#N/A</v>
      </c>
      <c r="U1083" t="e">
        <f>VLOOKUP(J1083,Demand_calculation!$B$2:$AA$402,22,0)</f>
        <v>#N/A</v>
      </c>
      <c r="V1083" t="e">
        <f>VLOOKUP(J1083,Demand_calculation!$B$2:$AA$402,23,0)</f>
        <v>#N/A</v>
      </c>
      <c r="W1083" t="e">
        <f>VLOOKUP(J1083,Demand_calculation!$B$2:$AA$402,24,0)</f>
        <v>#N/A</v>
      </c>
      <c r="X1083" t="e">
        <f>VLOOKUP(J1083,Demand_calculation!$B$2:$AA$402,25,0)</f>
        <v>#N/A</v>
      </c>
      <c r="Y1083" t="e">
        <f>VLOOKUP(J1083,Demand_calculation!$B$2:$AA$402,26,0)</f>
        <v>#N/A</v>
      </c>
    </row>
    <row r="1084" spans="1:25">
      <c r="A1084">
        <v>13003</v>
      </c>
      <c r="B1084">
        <v>217</v>
      </c>
      <c r="C1084" t="str">
        <f t="shared" si="136"/>
        <v>n217</v>
      </c>
      <c r="D1084" t="str">
        <f>VLOOKUP(A1084,Demand_calculation!$A$2:$B$402,2,0)</f>
        <v>load344</v>
      </c>
      <c r="F1084" t="s">
        <v>12562</v>
      </c>
      <c r="G1084" t="s">
        <v>11792</v>
      </c>
      <c r="I1084" t="s">
        <v>12562</v>
      </c>
      <c r="J1084" t="s">
        <v>11792</v>
      </c>
      <c r="K1084" t="e">
        <f>VLOOKUP(J1084,Demand_calculation!$B$2:$M$402,12,0)</f>
        <v>#N/A</v>
      </c>
      <c r="L1084" t="e">
        <f>VLOOKUP(J1084,Demand_calculation!$B$2:$AA$402,13,0)</f>
        <v>#N/A</v>
      </c>
      <c r="M1084" t="e">
        <f>VLOOKUP(J1084,Demand_calculation!$B$2:$AA$402,14,0)</f>
        <v>#N/A</v>
      </c>
      <c r="N1084" t="e">
        <f>VLOOKUP(J1084,Demand_calculation!$B$2:$AA$402,15,0)</f>
        <v>#N/A</v>
      </c>
      <c r="O1084" t="e">
        <f>VLOOKUP(J1084,Demand_calculation!$B$2:$AA$402,16,0)</f>
        <v>#N/A</v>
      </c>
      <c r="P1084" t="e">
        <f>VLOOKUP(J1084,Demand_calculation!$B$2:$AA$402,17,0)</f>
        <v>#N/A</v>
      </c>
      <c r="Q1084" t="e">
        <f>VLOOKUP(J1084,Demand_calculation!$B$2:$AA$402,18,0)</f>
        <v>#N/A</v>
      </c>
      <c r="R1084" t="e">
        <f>VLOOKUP(J1084,Demand_calculation!$B$2:$AA$402,19,0)</f>
        <v>#N/A</v>
      </c>
      <c r="S1084" t="e">
        <f>VLOOKUP(J1084,Demand_calculation!$B$2:$AA$402,20,0)</f>
        <v>#N/A</v>
      </c>
      <c r="T1084" t="e">
        <f>VLOOKUP(J1084,Demand_calculation!$B$2:$AA$402,21,0)</f>
        <v>#N/A</v>
      </c>
      <c r="U1084" t="e">
        <f>VLOOKUP(J1084,Demand_calculation!$B$2:$AA$402,22,0)</f>
        <v>#N/A</v>
      </c>
      <c r="V1084" t="e">
        <f>VLOOKUP(J1084,Demand_calculation!$B$2:$AA$402,23,0)</f>
        <v>#N/A</v>
      </c>
      <c r="W1084" t="e">
        <f>VLOOKUP(J1084,Demand_calculation!$B$2:$AA$402,24,0)</f>
        <v>#N/A</v>
      </c>
      <c r="X1084" t="e">
        <f>VLOOKUP(J1084,Demand_calculation!$B$2:$AA$402,25,0)</f>
        <v>#N/A</v>
      </c>
      <c r="Y1084" t="e">
        <f>VLOOKUP(J1084,Demand_calculation!$B$2:$AA$402,26,0)</f>
        <v>#N/A</v>
      </c>
    </row>
    <row r="1085" spans="1:25">
      <c r="A1085">
        <v>13004</v>
      </c>
      <c r="B1085">
        <v>102</v>
      </c>
      <c r="C1085" t="str">
        <f t="shared" si="136"/>
        <v>n102</v>
      </c>
      <c r="D1085" t="str">
        <f>VLOOKUP(A1085,Demand_calculation!$A$2:$B$402,2,0)</f>
        <v>load345</v>
      </c>
      <c r="F1085" t="s">
        <v>12531</v>
      </c>
      <c r="G1085" t="s">
        <v>11768</v>
      </c>
      <c r="I1085" t="s">
        <v>12531</v>
      </c>
      <c r="J1085" t="s">
        <v>11768</v>
      </c>
      <c r="K1085" t="e">
        <f>VLOOKUP(J1085,Demand_calculation!$B$2:$M$402,12,0)</f>
        <v>#N/A</v>
      </c>
      <c r="L1085" t="e">
        <f>VLOOKUP(J1085,Demand_calculation!$B$2:$AA$402,13,0)</f>
        <v>#N/A</v>
      </c>
      <c r="M1085" t="e">
        <f>VLOOKUP(J1085,Demand_calculation!$B$2:$AA$402,14,0)</f>
        <v>#N/A</v>
      </c>
      <c r="N1085" t="e">
        <f>VLOOKUP(J1085,Demand_calculation!$B$2:$AA$402,15,0)</f>
        <v>#N/A</v>
      </c>
      <c r="O1085" t="e">
        <f>VLOOKUP(J1085,Demand_calculation!$B$2:$AA$402,16,0)</f>
        <v>#N/A</v>
      </c>
      <c r="P1085" t="e">
        <f>VLOOKUP(J1085,Demand_calculation!$B$2:$AA$402,17,0)</f>
        <v>#N/A</v>
      </c>
      <c r="Q1085" t="e">
        <f>VLOOKUP(J1085,Demand_calculation!$B$2:$AA$402,18,0)</f>
        <v>#N/A</v>
      </c>
      <c r="R1085" t="e">
        <f>VLOOKUP(J1085,Demand_calculation!$B$2:$AA$402,19,0)</f>
        <v>#N/A</v>
      </c>
      <c r="S1085" t="e">
        <f>VLOOKUP(J1085,Demand_calculation!$B$2:$AA$402,20,0)</f>
        <v>#N/A</v>
      </c>
      <c r="T1085" t="e">
        <f>VLOOKUP(J1085,Demand_calculation!$B$2:$AA$402,21,0)</f>
        <v>#N/A</v>
      </c>
      <c r="U1085" t="e">
        <f>VLOOKUP(J1085,Demand_calculation!$B$2:$AA$402,22,0)</f>
        <v>#N/A</v>
      </c>
      <c r="V1085" t="e">
        <f>VLOOKUP(J1085,Demand_calculation!$B$2:$AA$402,23,0)</f>
        <v>#N/A</v>
      </c>
      <c r="W1085" t="e">
        <f>VLOOKUP(J1085,Demand_calculation!$B$2:$AA$402,24,0)</f>
        <v>#N/A</v>
      </c>
      <c r="X1085" t="e">
        <f>VLOOKUP(J1085,Demand_calculation!$B$2:$AA$402,25,0)</f>
        <v>#N/A</v>
      </c>
      <c r="Y1085" t="e">
        <f>VLOOKUP(J1085,Demand_calculation!$B$2:$AA$402,26,0)</f>
        <v>#N/A</v>
      </c>
    </row>
    <row r="1086" spans="1:25">
      <c r="A1086">
        <v>13071</v>
      </c>
      <c r="B1086">
        <v>40</v>
      </c>
      <c r="C1086" t="str">
        <f t="shared" si="136"/>
        <v>n40</v>
      </c>
      <c r="D1086" t="str">
        <f>VLOOKUP(A1086,Demand_calculation!$A$2:$B$402,2,0)</f>
        <v>load346</v>
      </c>
      <c r="F1086" t="s">
        <v>12876</v>
      </c>
      <c r="G1086" t="s">
        <v>11781</v>
      </c>
      <c r="I1086" t="s">
        <v>12876</v>
      </c>
      <c r="J1086" t="s">
        <v>11781</v>
      </c>
      <c r="K1086" t="e">
        <f>VLOOKUP(J1086,Demand_calculation!$B$2:$M$402,12,0)</f>
        <v>#N/A</v>
      </c>
      <c r="L1086" t="e">
        <f>VLOOKUP(J1086,Demand_calculation!$B$2:$AA$402,13,0)</f>
        <v>#N/A</v>
      </c>
      <c r="M1086" t="e">
        <f>VLOOKUP(J1086,Demand_calculation!$B$2:$AA$402,14,0)</f>
        <v>#N/A</v>
      </c>
      <c r="N1086" t="e">
        <f>VLOOKUP(J1086,Demand_calculation!$B$2:$AA$402,15,0)</f>
        <v>#N/A</v>
      </c>
      <c r="O1086" t="e">
        <f>VLOOKUP(J1086,Demand_calculation!$B$2:$AA$402,16,0)</f>
        <v>#N/A</v>
      </c>
      <c r="P1086" t="e">
        <f>VLOOKUP(J1086,Demand_calculation!$B$2:$AA$402,17,0)</f>
        <v>#N/A</v>
      </c>
      <c r="Q1086" t="e">
        <f>VLOOKUP(J1086,Demand_calculation!$B$2:$AA$402,18,0)</f>
        <v>#N/A</v>
      </c>
      <c r="R1086" t="e">
        <f>VLOOKUP(J1086,Demand_calculation!$B$2:$AA$402,19,0)</f>
        <v>#N/A</v>
      </c>
      <c r="S1086" t="e">
        <f>VLOOKUP(J1086,Demand_calculation!$B$2:$AA$402,20,0)</f>
        <v>#N/A</v>
      </c>
      <c r="T1086" t="e">
        <f>VLOOKUP(J1086,Demand_calculation!$B$2:$AA$402,21,0)</f>
        <v>#N/A</v>
      </c>
      <c r="U1086" t="e">
        <f>VLOOKUP(J1086,Demand_calculation!$B$2:$AA$402,22,0)</f>
        <v>#N/A</v>
      </c>
      <c r="V1086" t="e">
        <f>VLOOKUP(J1086,Demand_calculation!$B$2:$AA$402,23,0)</f>
        <v>#N/A</v>
      </c>
      <c r="W1086" t="e">
        <f>VLOOKUP(J1086,Demand_calculation!$B$2:$AA$402,24,0)</f>
        <v>#N/A</v>
      </c>
      <c r="X1086" t="e">
        <f>VLOOKUP(J1086,Demand_calculation!$B$2:$AA$402,25,0)</f>
        <v>#N/A</v>
      </c>
      <c r="Y1086" t="e">
        <f>VLOOKUP(J1086,Demand_calculation!$B$2:$AA$402,26,0)</f>
        <v>#N/A</v>
      </c>
    </row>
    <row r="1087" spans="1:25">
      <c r="A1087">
        <v>13071</v>
      </c>
      <c r="B1087">
        <v>447</v>
      </c>
      <c r="C1087" t="str">
        <f t="shared" si="136"/>
        <v>n447</v>
      </c>
      <c r="D1087" t="str">
        <f>VLOOKUP(A1087,Demand_calculation!$A$2:$B$402,2,0)</f>
        <v>load346</v>
      </c>
      <c r="F1087" t="s">
        <v>12849</v>
      </c>
      <c r="G1087" t="s">
        <v>11781</v>
      </c>
      <c r="I1087" t="s">
        <v>12849</v>
      </c>
      <c r="J1087" t="s">
        <v>11781</v>
      </c>
      <c r="K1087" t="e">
        <f>VLOOKUP(J1087,Demand_calculation!$B$2:$M$402,12,0)</f>
        <v>#N/A</v>
      </c>
      <c r="L1087" t="e">
        <f>VLOOKUP(J1087,Demand_calculation!$B$2:$AA$402,13,0)</f>
        <v>#N/A</v>
      </c>
      <c r="M1087" t="e">
        <f>VLOOKUP(J1087,Demand_calculation!$B$2:$AA$402,14,0)</f>
        <v>#N/A</v>
      </c>
      <c r="N1087" t="e">
        <f>VLOOKUP(J1087,Demand_calculation!$B$2:$AA$402,15,0)</f>
        <v>#N/A</v>
      </c>
      <c r="O1087" t="e">
        <f>VLOOKUP(J1087,Demand_calculation!$B$2:$AA$402,16,0)</f>
        <v>#N/A</v>
      </c>
      <c r="P1087" t="e">
        <f>VLOOKUP(J1087,Demand_calculation!$B$2:$AA$402,17,0)</f>
        <v>#N/A</v>
      </c>
      <c r="Q1087" t="e">
        <f>VLOOKUP(J1087,Demand_calculation!$B$2:$AA$402,18,0)</f>
        <v>#N/A</v>
      </c>
      <c r="R1087" t="e">
        <f>VLOOKUP(J1087,Demand_calculation!$B$2:$AA$402,19,0)</f>
        <v>#N/A</v>
      </c>
      <c r="S1087" t="e">
        <f>VLOOKUP(J1087,Demand_calculation!$B$2:$AA$402,20,0)</f>
        <v>#N/A</v>
      </c>
      <c r="T1087" t="e">
        <f>VLOOKUP(J1087,Demand_calculation!$B$2:$AA$402,21,0)</f>
        <v>#N/A</v>
      </c>
      <c r="U1087" t="e">
        <f>VLOOKUP(J1087,Demand_calculation!$B$2:$AA$402,22,0)</f>
        <v>#N/A</v>
      </c>
      <c r="V1087" t="e">
        <f>VLOOKUP(J1087,Demand_calculation!$B$2:$AA$402,23,0)</f>
        <v>#N/A</v>
      </c>
      <c r="W1087" t="e">
        <f>VLOOKUP(J1087,Demand_calculation!$B$2:$AA$402,24,0)</f>
        <v>#N/A</v>
      </c>
      <c r="X1087" t="e">
        <f>VLOOKUP(J1087,Demand_calculation!$B$2:$AA$402,25,0)</f>
        <v>#N/A</v>
      </c>
      <c r="Y1087" t="e">
        <f>VLOOKUP(J1087,Demand_calculation!$B$2:$AA$402,26,0)</f>
        <v>#N/A</v>
      </c>
    </row>
    <row r="1088" spans="1:25">
      <c r="A1088">
        <v>13071</v>
      </c>
      <c r="B1088">
        <v>192</v>
      </c>
      <c r="C1088" t="str">
        <f t="shared" si="136"/>
        <v>n192</v>
      </c>
      <c r="D1088" t="str">
        <f>VLOOKUP(A1088,Demand_calculation!$A$2:$B$402,2,0)</f>
        <v>load346</v>
      </c>
      <c r="F1088" t="s">
        <v>12828</v>
      </c>
      <c r="G1088" t="s">
        <v>11716</v>
      </c>
      <c r="I1088" t="s">
        <v>12828</v>
      </c>
      <c r="J1088" t="s">
        <v>11716</v>
      </c>
      <c r="K1088" t="e">
        <f>VLOOKUP(J1088,Demand_calculation!$B$2:$M$402,12,0)</f>
        <v>#N/A</v>
      </c>
      <c r="L1088" t="e">
        <f>VLOOKUP(J1088,Demand_calculation!$B$2:$AA$402,13,0)</f>
        <v>#N/A</v>
      </c>
      <c r="M1088" t="e">
        <f>VLOOKUP(J1088,Demand_calculation!$B$2:$AA$402,14,0)</f>
        <v>#N/A</v>
      </c>
      <c r="N1088" t="e">
        <f>VLOOKUP(J1088,Demand_calculation!$B$2:$AA$402,15,0)</f>
        <v>#N/A</v>
      </c>
      <c r="O1088" t="e">
        <f>VLOOKUP(J1088,Demand_calculation!$B$2:$AA$402,16,0)</f>
        <v>#N/A</v>
      </c>
      <c r="P1088" t="e">
        <f>VLOOKUP(J1088,Demand_calculation!$B$2:$AA$402,17,0)</f>
        <v>#N/A</v>
      </c>
      <c r="Q1088" t="e">
        <f>VLOOKUP(J1088,Demand_calculation!$B$2:$AA$402,18,0)</f>
        <v>#N/A</v>
      </c>
      <c r="R1088" t="e">
        <f>VLOOKUP(J1088,Demand_calculation!$B$2:$AA$402,19,0)</f>
        <v>#N/A</v>
      </c>
      <c r="S1088" t="e">
        <f>VLOOKUP(J1088,Demand_calculation!$B$2:$AA$402,20,0)</f>
        <v>#N/A</v>
      </c>
      <c r="T1088" t="e">
        <f>VLOOKUP(J1088,Demand_calculation!$B$2:$AA$402,21,0)</f>
        <v>#N/A</v>
      </c>
      <c r="U1088" t="e">
        <f>VLOOKUP(J1088,Demand_calculation!$B$2:$AA$402,22,0)</f>
        <v>#N/A</v>
      </c>
      <c r="V1088" t="e">
        <f>VLOOKUP(J1088,Demand_calculation!$B$2:$AA$402,23,0)</f>
        <v>#N/A</v>
      </c>
      <c r="W1088" t="e">
        <f>VLOOKUP(J1088,Demand_calculation!$B$2:$AA$402,24,0)</f>
        <v>#N/A</v>
      </c>
      <c r="X1088" t="e">
        <f>VLOOKUP(J1088,Demand_calculation!$B$2:$AA$402,25,0)</f>
        <v>#N/A</v>
      </c>
      <c r="Y1088" t="e">
        <f>VLOOKUP(J1088,Demand_calculation!$B$2:$AA$402,26,0)</f>
        <v>#N/A</v>
      </c>
    </row>
    <row r="1089" spans="1:25">
      <c r="A1089">
        <v>13071</v>
      </c>
      <c r="B1089">
        <v>446</v>
      </c>
      <c r="C1089" t="str">
        <f t="shared" si="136"/>
        <v>n446</v>
      </c>
      <c r="D1089" t="str">
        <f>VLOOKUP(A1089,Demand_calculation!$A$2:$B$402,2,0)</f>
        <v>load346</v>
      </c>
      <c r="F1089" t="s">
        <v>12828</v>
      </c>
      <c r="G1089" t="s">
        <v>11725</v>
      </c>
      <c r="I1089" t="s">
        <v>12828</v>
      </c>
      <c r="J1089" t="s">
        <v>11725</v>
      </c>
      <c r="K1089" t="e">
        <f>VLOOKUP(J1089,Demand_calculation!$B$2:$M$402,12,0)</f>
        <v>#N/A</v>
      </c>
      <c r="L1089" t="e">
        <f>VLOOKUP(J1089,Demand_calculation!$B$2:$AA$402,13,0)</f>
        <v>#N/A</v>
      </c>
      <c r="M1089" t="e">
        <f>VLOOKUP(J1089,Demand_calculation!$B$2:$AA$402,14,0)</f>
        <v>#N/A</v>
      </c>
      <c r="N1089" t="e">
        <f>VLOOKUP(J1089,Demand_calculation!$B$2:$AA$402,15,0)</f>
        <v>#N/A</v>
      </c>
      <c r="O1089" t="e">
        <f>VLOOKUP(J1089,Demand_calculation!$B$2:$AA$402,16,0)</f>
        <v>#N/A</v>
      </c>
      <c r="P1089" t="e">
        <f>VLOOKUP(J1089,Demand_calculation!$B$2:$AA$402,17,0)</f>
        <v>#N/A</v>
      </c>
      <c r="Q1089" t="e">
        <f>VLOOKUP(J1089,Demand_calculation!$B$2:$AA$402,18,0)</f>
        <v>#N/A</v>
      </c>
      <c r="R1089" t="e">
        <f>VLOOKUP(J1089,Demand_calculation!$B$2:$AA$402,19,0)</f>
        <v>#N/A</v>
      </c>
      <c r="S1089" t="e">
        <f>VLOOKUP(J1089,Demand_calculation!$B$2:$AA$402,20,0)</f>
        <v>#N/A</v>
      </c>
      <c r="T1089" t="e">
        <f>VLOOKUP(J1089,Demand_calculation!$B$2:$AA$402,21,0)</f>
        <v>#N/A</v>
      </c>
      <c r="U1089" t="e">
        <f>VLOOKUP(J1089,Demand_calculation!$B$2:$AA$402,22,0)</f>
        <v>#N/A</v>
      </c>
      <c r="V1089" t="e">
        <f>VLOOKUP(J1089,Demand_calculation!$B$2:$AA$402,23,0)</f>
        <v>#N/A</v>
      </c>
      <c r="W1089" t="e">
        <f>VLOOKUP(J1089,Demand_calculation!$B$2:$AA$402,24,0)</f>
        <v>#N/A</v>
      </c>
      <c r="X1089" t="e">
        <f>VLOOKUP(J1089,Demand_calculation!$B$2:$AA$402,25,0)</f>
        <v>#N/A</v>
      </c>
      <c r="Y1089" t="e">
        <f>VLOOKUP(J1089,Demand_calculation!$B$2:$AA$402,26,0)</f>
        <v>#N/A</v>
      </c>
    </row>
    <row r="1090" spans="1:25">
      <c r="A1090">
        <v>13071</v>
      </c>
      <c r="B1090">
        <v>181</v>
      </c>
      <c r="C1090" t="str">
        <f t="shared" si="136"/>
        <v>n181</v>
      </c>
      <c r="D1090" t="str">
        <f>VLOOKUP(A1090,Demand_calculation!$A$2:$B$402,2,0)</f>
        <v>load346</v>
      </c>
      <c r="F1090" t="s">
        <v>12828</v>
      </c>
      <c r="G1090" t="s">
        <v>11728</v>
      </c>
      <c r="I1090" t="s">
        <v>12828</v>
      </c>
      <c r="J1090" t="s">
        <v>11728</v>
      </c>
      <c r="K1090" t="e">
        <f>VLOOKUP(J1090,Demand_calculation!$B$2:$M$402,12,0)</f>
        <v>#N/A</v>
      </c>
      <c r="L1090" t="e">
        <f>VLOOKUP(J1090,Demand_calculation!$B$2:$AA$402,13,0)</f>
        <v>#N/A</v>
      </c>
      <c r="M1090" t="e">
        <f>VLOOKUP(J1090,Demand_calculation!$B$2:$AA$402,14,0)</f>
        <v>#N/A</v>
      </c>
      <c r="N1090" t="e">
        <f>VLOOKUP(J1090,Demand_calculation!$B$2:$AA$402,15,0)</f>
        <v>#N/A</v>
      </c>
      <c r="O1090" t="e">
        <f>VLOOKUP(J1090,Demand_calculation!$B$2:$AA$402,16,0)</f>
        <v>#N/A</v>
      </c>
      <c r="P1090" t="e">
        <f>VLOOKUP(J1090,Demand_calculation!$B$2:$AA$402,17,0)</f>
        <v>#N/A</v>
      </c>
      <c r="Q1090" t="e">
        <f>VLOOKUP(J1090,Demand_calculation!$B$2:$AA$402,18,0)</f>
        <v>#N/A</v>
      </c>
      <c r="R1090" t="e">
        <f>VLOOKUP(J1090,Demand_calculation!$B$2:$AA$402,19,0)</f>
        <v>#N/A</v>
      </c>
      <c r="S1090" t="e">
        <f>VLOOKUP(J1090,Demand_calculation!$B$2:$AA$402,20,0)</f>
        <v>#N/A</v>
      </c>
      <c r="T1090" t="e">
        <f>VLOOKUP(J1090,Demand_calculation!$B$2:$AA$402,21,0)</f>
        <v>#N/A</v>
      </c>
      <c r="U1090" t="e">
        <f>VLOOKUP(J1090,Demand_calculation!$B$2:$AA$402,22,0)</f>
        <v>#N/A</v>
      </c>
      <c r="V1090" t="e">
        <f>VLOOKUP(J1090,Demand_calculation!$B$2:$AA$402,23,0)</f>
        <v>#N/A</v>
      </c>
      <c r="W1090" t="e">
        <f>VLOOKUP(J1090,Demand_calculation!$B$2:$AA$402,24,0)</f>
        <v>#N/A</v>
      </c>
      <c r="X1090" t="e">
        <f>VLOOKUP(J1090,Demand_calculation!$B$2:$AA$402,25,0)</f>
        <v>#N/A</v>
      </c>
      <c r="Y1090" t="e">
        <f>VLOOKUP(J1090,Demand_calculation!$B$2:$AA$402,26,0)</f>
        <v>#N/A</v>
      </c>
    </row>
    <row r="1091" spans="1:25">
      <c r="A1091">
        <v>13071</v>
      </c>
      <c r="B1091">
        <v>11</v>
      </c>
      <c r="C1091" t="str">
        <f t="shared" ref="C1091:C1154" si="137">"n"&amp;B1091</f>
        <v>n11</v>
      </c>
      <c r="D1091" t="str">
        <f>VLOOKUP(A1091,Demand_calculation!$A$2:$B$402,2,0)</f>
        <v>load346</v>
      </c>
      <c r="F1091" t="s">
        <v>12879</v>
      </c>
      <c r="G1091" t="s">
        <v>11712</v>
      </c>
      <c r="I1091" t="s">
        <v>12879</v>
      </c>
      <c r="J1091" t="s">
        <v>11712</v>
      </c>
      <c r="K1091" t="e">
        <f>VLOOKUP(J1091,Demand_calculation!$B$2:$M$402,12,0)</f>
        <v>#N/A</v>
      </c>
      <c r="L1091" t="e">
        <f>VLOOKUP(J1091,Demand_calculation!$B$2:$AA$402,13,0)</f>
        <v>#N/A</v>
      </c>
      <c r="M1091" t="e">
        <f>VLOOKUP(J1091,Demand_calculation!$B$2:$AA$402,14,0)</f>
        <v>#N/A</v>
      </c>
      <c r="N1091" t="e">
        <f>VLOOKUP(J1091,Demand_calculation!$B$2:$AA$402,15,0)</f>
        <v>#N/A</v>
      </c>
      <c r="O1091" t="e">
        <f>VLOOKUP(J1091,Demand_calculation!$B$2:$AA$402,16,0)</f>
        <v>#N/A</v>
      </c>
      <c r="P1091" t="e">
        <f>VLOOKUP(J1091,Demand_calculation!$B$2:$AA$402,17,0)</f>
        <v>#N/A</v>
      </c>
      <c r="Q1091" t="e">
        <f>VLOOKUP(J1091,Demand_calculation!$B$2:$AA$402,18,0)</f>
        <v>#N/A</v>
      </c>
      <c r="R1091" t="e">
        <f>VLOOKUP(J1091,Demand_calculation!$B$2:$AA$402,19,0)</f>
        <v>#N/A</v>
      </c>
      <c r="S1091" t="e">
        <f>VLOOKUP(J1091,Demand_calculation!$B$2:$AA$402,20,0)</f>
        <v>#N/A</v>
      </c>
      <c r="T1091" t="e">
        <f>VLOOKUP(J1091,Demand_calculation!$B$2:$AA$402,21,0)</f>
        <v>#N/A</v>
      </c>
      <c r="U1091" t="e">
        <f>VLOOKUP(J1091,Demand_calculation!$B$2:$AA$402,22,0)</f>
        <v>#N/A</v>
      </c>
      <c r="V1091" t="e">
        <f>VLOOKUP(J1091,Demand_calculation!$B$2:$AA$402,23,0)</f>
        <v>#N/A</v>
      </c>
      <c r="W1091" t="e">
        <f>VLOOKUP(J1091,Demand_calculation!$B$2:$AA$402,24,0)</f>
        <v>#N/A</v>
      </c>
      <c r="X1091" t="e">
        <f>VLOOKUP(J1091,Demand_calculation!$B$2:$AA$402,25,0)</f>
        <v>#N/A</v>
      </c>
      <c r="Y1091" t="e">
        <f>VLOOKUP(J1091,Demand_calculation!$B$2:$AA$402,26,0)</f>
        <v>#N/A</v>
      </c>
    </row>
    <row r="1092" spans="1:25">
      <c r="A1092">
        <v>13071</v>
      </c>
      <c r="B1092">
        <v>10</v>
      </c>
      <c r="C1092" t="str">
        <f t="shared" si="137"/>
        <v>n10</v>
      </c>
      <c r="D1092" t="str">
        <f>VLOOKUP(A1092,Demand_calculation!$A$2:$B$402,2,0)</f>
        <v>load346</v>
      </c>
      <c r="F1092" t="s">
        <v>12879</v>
      </c>
      <c r="G1092" t="s">
        <v>11716</v>
      </c>
      <c r="I1092" t="s">
        <v>12879</v>
      </c>
      <c r="J1092" t="s">
        <v>11716</v>
      </c>
      <c r="K1092" t="e">
        <f>VLOOKUP(J1092,Demand_calculation!$B$2:$M$402,12,0)</f>
        <v>#N/A</v>
      </c>
      <c r="L1092" t="e">
        <f>VLOOKUP(J1092,Demand_calculation!$B$2:$AA$402,13,0)</f>
        <v>#N/A</v>
      </c>
      <c r="M1092" t="e">
        <f>VLOOKUP(J1092,Demand_calculation!$B$2:$AA$402,14,0)</f>
        <v>#N/A</v>
      </c>
      <c r="N1092" t="e">
        <f>VLOOKUP(J1092,Demand_calculation!$B$2:$AA$402,15,0)</f>
        <v>#N/A</v>
      </c>
      <c r="O1092" t="e">
        <f>VLOOKUP(J1092,Demand_calculation!$B$2:$AA$402,16,0)</f>
        <v>#N/A</v>
      </c>
      <c r="P1092" t="e">
        <f>VLOOKUP(J1092,Demand_calculation!$B$2:$AA$402,17,0)</f>
        <v>#N/A</v>
      </c>
      <c r="Q1092" t="e">
        <f>VLOOKUP(J1092,Demand_calculation!$B$2:$AA$402,18,0)</f>
        <v>#N/A</v>
      </c>
      <c r="R1092" t="e">
        <f>VLOOKUP(J1092,Demand_calculation!$B$2:$AA$402,19,0)</f>
        <v>#N/A</v>
      </c>
      <c r="S1092" t="e">
        <f>VLOOKUP(J1092,Demand_calculation!$B$2:$AA$402,20,0)</f>
        <v>#N/A</v>
      </c>
      <c r="T1092" t="e">
        <f>VLOOKUP(J1092,Demand_calculation!$B$2:$AA$402,21,0)</f>
        <v>#N/A</v>
      </c>
      <c r="U1092" t="e">
        <f>VLOOKUP(J1092,Demand_calculation!$B$2:$AA$402,22,0)</f>
        <v>#N/A</v>
      </c>
      <c r="V1092" t="e">
        <f>VLOOKUP(J1092,Demand_calculation!$B$2:$AA$402,23,0)</f>
        <v>#N/A</v>
      </c>
      <c r="W1092" t="e">
        <f>VLOOKUP(J1092,Demand_calculation!$B$2:$AA$402,24,0)</f>
        <v>#N/A</v>
      </c>
      <c r="X1092" t="e">
        <f>VLOOKUP(J1092,Demand_calculation!$B$2:$AA$402,25,0)</f>
        <v>#N/A</v>
      </c>
      <c r="Y1092" t="e">
        <f>VLOOKUP(J1092,Demand_calculation!$B$2:$AA$402,26,0)</f>
        <v>#N/A</v>
      </c>
    </row>
    <row r="1093" spans="1:25">
      <c r="A1093">
        <v>13072</v>
      </c>
      <c r="B1093">
        <v>217</v>
      </c>
      <c r="C1093" t="str">
        <f t="shared" si="137"/>
        <v>n217</v>
      </c>
      <c r="D1093" t="str">
        <f>VLOOKUP(A1093,Demand_calculation!$A$2:$B$402,2,0)</f>
        <v>load347</v>
      </c>
      <c r="F1093" t="s">
        <v>12879</v>
      </c>
      <c r="G1093" t="s">
        <v>11728</v>
      </c>
      <c r="I1093" t="s">
        <v>12879</v>
      </c>
      <c r="J1093" t="s">
        <v>11728</v>
      </c>
      <c r="K1093" t="e">
        <f>VLOOKUP(J1093,Demand_calculation!$B$2:$M$402,12,0)</f>
        <v>#N/A</v>
      </c>
      <c r="L1093" t="e">
        <f>VLOOKUP(J1093,Demand_calculation!$B$2:$AA$402,13,0)</f>
        <v>#N/A</v>
      </c>
      <c r="M1093" t="e">
        <f>VLOOKUP(J1093,Demand_calculation!$B$2:$AA$402,14,0)</f>
        <v>#N/A</v>
      </c>
      <c r="N1093" t="e">
        <f>VLOOKUP(J1093,Demand_calculation!$B$2:$AA$402,15,0)</f>
        <v>#N/A</v>
      </c>
      <c r="O1093" t="e">
        <f>VLOOKUP(J1093,Demand_calculation!$B$2:$AA$402,16,0)</f>
        <v>#N/A</v>
      </c>
      <c r="P1093" t="e">
        <f>VLOOKUP(J1093,Demand_calculation!$B$2:$AA$402,17,0)</f>
        <v>#N/A</v>
      </c>
      <c r="Q1093" t="e">
        <f>VLOOKUP(J1093,Demand_calculation!$B$2:$AA$402,18,0)</f>
        <v>#N/A</v>
      </c>
      <c r="R1093" t="e">
        <f>VLOOKUP(J1093,Demand_calculation!$B$2:$AA$402,19,0)</f>
        <v>#N/A</v>
      </c>
      <c r="S1093" t="e">
        <f>VLOOKUP(J1093,Demand_calculation!$B$2:$AA$402,20,0)</f>
        <v>#N/A</v>
      </c>
      <c r="T1093" t="e">
        <f>VLOOKUP(J1093,Demand_calculation!$B$2:$AA$402,21,0)</f>
        <v>#N/A</v>
      </c>
      <c r="U1093" t="e">
        <f>VLOOKUP(J1093,Demand_calculation!$B$2:$AA$402,22,0)</f>
        <v>#N/A</v>
      </c>
      <c r="V1093" t="e">
        <f>VLOOKUP(J1093,Demand_calculation!$B$2:$AA$402,23,0)</f>
        <v>#N/A</v>
      </c>
      <c r="W1093" t="e">
        <f>VLOOKUP(J1093,Demand_calculation!$B$2:$AA$402,24,0)</f>
        <v>#N/A</v>
      </c>
      <c r="X1093" t="e">
        <f>VLOOKUP(J1093,Demand_calculation!$B$2:$AA$402,25,0)</f>
        <v>#N/A</v>
      </c>
      <c r="Y1093" t="e">
        <f>VLOOKUP(J1093,Demand_calculation!$B$2:$AA$402,26,0)</f>
        <v>#N/A</v>
      </c>
    </row>
    <row r="1094" spans="1:25">
      <c r="A1094">
        <v>13072</v>
      </c>
      <c r="B1094">
        <v>98</v>
      </c>
      <c r="C1094" t="str">
        <f t="shared" si="137"/>
        <v>n98</v>
      </c>
      <c r="D1094" t="str">
        <f>VLOOKUP(A1094,Demand_calculation!$A$2:$B$402,2,0)</f>
        <v>load347</v>
      </c>
      <c r="F1094" t="s">
        <v>12851</v>
      </c>
      <c r="G1094" t="s">
        <v>11742</v>
      </c>
      <c r="I1094" t="s">
        <v>12851</v>
      </c>
      <c r="J1094" t="s">
        <v>11742</v>
      </c>
      <c r="K1094" t="e">
        <f>VLOOKUP(J1094,Demand_calculation!$B$2:$M$402,12,0)</f>
        <v>#N/A</v>
      </c>
      <c r="L1094" t="e">
        <f>VLOOKUP(J1094,Demand_calculation!$B$2:$AA$402,13,0)</f>
        <v>#N/A</v>
      </c>
      <c r="M1094" t="e">
        <f>VLOOKUP(J1094,Demand_calculation!$B$2:$AA$402,14,0)</f>
        <v>#N/A</v>
      </c>
      <c r="N1094" t="e">
        <f>VLOOKUP(J1094,Demand_calculation!$B$2:$AA$402,15,0)</f>
        <v>#N/A</v>
      </c>
      <c r="O1094" t="e">
        <f>VLOOKUP(J1094,Demand_calculation!$B$2:$AA$402,16,0)</f>
        <v>#N/A</v>
      </c>
      <c r="P1094" t="e">
        <f>VLOOKUP(J1094,Demand_calculation!$B$2:$AA$402,17,0)</f>
        <v>#N/A</v>
      </c>
      <c r="Q1094" t="e">
        <f>VLOOKUP(J1094,Demand_calculation!$B$2:$AA$402,18,0)</f>
        <v>#N/A</v>
      </c>
      <c r="R1094" t="e">
        <f>VLOOKUP(J1094,Demand_calculation!$B$2:$AA$402,19,0)</f>
        <v>#N/A</v>
      </c>
      <c r="S1094" t="e">
        <f>VLOOKUP(J1094,Demand_calculation!$B$2:$AA$402,20,0)</f>
        <v>#N/A</v>
      </c>
      <c r="T1094" t="e">
        <f>VLOOKUP(J1094,Demand_calculation!$B$2:$AA$402,21,0)</f>
        <v>#N/A</v>
      </c>
      <c r="U1094" t="e">
        <f>VLOOKUP(J1094,Demand_calculation!$B$2:$AA$402,22,0)</f>
        <v>#N/A</v>
      </c>
      <c r="V1094" t="e">
        <f>VLOOKUP(J1094,Demand_calculation!$B$2:$AA$402,23,0)</f>
        <v>#N/A</v>
      </c>
      <c r="W1094" t="e">
        <f>VLOOKUP(J1094,Demand_calculation!$B$2:$AA$402,24,0)</f>
        <v>#N/A</v>
      </c>
      <c r="X1094" t="e">
        <f>VLOOKUP(J1094,Demand_calculation!$B$2:$AA$402,25,0)</f>
        <v>#N/A</v>
      </c>
      <c r="Y1094" t="e">
        <f>VLOOKUP(J1094,Demand_calculation!$B$2:$AA$402,26,0)</f>
        <v>#N/A</v>
      </c>
    </row>
    <row r="1095" spans="1:25">
      <c r="A1095">
        <v>13072</v>
      </c>
      <c r="B1095">
        <v>218</v>
      </c>
      <c r="C1095" t="str">
        <f t="shared" si="137"/>
        <v>n218</v>
      </c>
      <c r="D1095" t="str">
        <f>VLOOKUP(A1095,Demand_calculation!$A$2:$B$402,2,0)</f>
        <v>load347</v>
      </c>
      <c r="F1095" t="s">
        <v>12851</v>
      </c>
      <c r="G1095" t="s">
        <v>11783</v>
      </c>
      <c r="I1095" t="s">
        <v>12851</v>
      </c>
      <c r="J1095" t="s">
        <v>11783</v>
      </c>
      <c r="K1095" t="e">
        <f>VLOOKUP(J1095,Demand_calculation!$B$2:$M$402,12,0)</f>
        <v>#N/A</v>
      </c>
      <c r="L1095" t="e">
        <f>VLOOKUP(J1095,Demand_calculation!$B$2:$AA$402,13,0)</f>
        <v>#N/A</v>
      </c>
      <c r="M1095" t="e">
        <f>VLOOKUP(J1095,Demand_calculation!$B$2:$AA$402,14,0)</f>
        <v>#N/A</v>
      </c>
      <c r="N1095" t="e">
        <f>VLOOKUP(J1095,Demand_calculation!$B$2:$AA$402,15,0)</f>
        <v>#N/A</v>
      </c>
      <c r="O1095" t="e">
        <f>VLOOKUP(J1095,Demand_calculation!$B$2:$AA$402,16,0)</f>
        <v>#N/A</v>
      </c>
      <c r="P1095" t="e">
        <f>VLOOKUP(J1095,Demand_calculation!$B$2:$AA$402,17,0)</f>
        <v>#N/A</v>
      </c>
      <c r="Q1095" t="e">
        <f>VLOOKUP(J1095,Demand_calculation!$B$2:$AA$402,18,0)</f>
        <v>#N/A</v>
      </c>
      <c r="R1095" t="e">
        <f>VLOOKUP(J1095,Demand_calculation!$B$2:$AA$402,19,0)</f>
        <v>#N/A</v>
      </c>
      <c r="S1095" t="e">
        <f>VLOOKUP(J1095,Demand_calculation!$B$2:$AA$402,20,0)</f>
        <v>#N/A</v>
      </c>
      <c r="T1095" t="e">
        <f>VLOOKUP(J1095,Demand_calculation!$B$2:$AA$402,21,0)</f>
        <v>#N/A</v>
      </c>
      <c r="U1095" t="e">
        <f>VLOOKUP(J1095,Demand_calculation!$B$2:$AA$402,22,0)</f>
        <v>#N/A</v>
      </c>
      <c r="V1095" t="e">
        <f>VLOOKUP(J1095,Demand_calculation!$B$2:$AA$402,23,0)</f>
        <v>#N/A</v>
      </c>
      <c r="W1095" t="e">
        <f>VLOOKUP(J1095,Demand_calculation!$B$2:$AA$402,24,0)</f>
        <v>#N/A</v>
      </c>
      <c r="X1095" t="e">
        <f>VLOOKUP(J1095,Demand_calculation!$B$2:$AA$402,25,0)</f>
        <v>#N/A</v>
      </c>
      <c r="Y1095" t="e">
        <f>VLOOKUP(J1095,Demand_calculation!$B$2:$AA$402,26,0)</f>
        <v>#N/A</v>
      </c>
    </row>
    <row r="1096" spans="1:25">
      <c r="A1096">
        <v>13072</v>
      </c>
      <c r="B1096">
        <v>192</v>
      </c>
      <c r="C1096" t="str">
        <f t="shared" si="137"/>
        <v>n192</v>
      </c>
      <c r="D1096" t="str">
        <f>VLOOKUP(A1096,Demand_calculation!$A$2:$B$402,2,0)</f>
        <v>load347</v>
      </c>
      <c r="F1096" t="s">
        <v>12807</v>
      </c>
      <c r="G1096" t="s">
        <v>11742</v>
      </c>
      <c r="I1096" t="s">
        <v>12807</v>
      </c>
      <c r="J1096" t="s">
        <v>11742</v>
      </c>
      <c r="K1096" t="e">
        <f>VLOOKUP(J1096,Demand_calculation!$B$2:$M$402,12,0)</f>
        <v>#N/A</v>
      </c>
      <c r="L1096" t="e">
        <f>VLOOKUP(J1096,Demand_calculation!$B$2:$AA$402,13,0)</f>
        <v>#N/A</v>
      </c>
      <c r="M1096" t="e">
        <f>VLOOKUP(J1096,Demand_calculation!$B$2:$AA$402,14,0)</f>
        <v>#N/A</v>
      </c>
      <c r="N1096" t="e">
        <f>VLOOKUP(J1096,Demand_calculation!$B$2:$AA$402,15,0)</f>
        <v>#N/A</v>
      </c>
      <c r="O1096" t="e">
        <f>VLOOKUP(J1096,Demand_calculation!$B$2:$AA$402,16,0)</f>
        <v>#N/A</v>
      </c>
      <c r="P1096" t="e">
        <f>VLOOKUP(J1096,Demand_calculation!$B$2:$AA$402,17,0)</f>
        <v>#N/A</v>
      </c>
      <c r="Q1096" t="e">
        <f>VLOOKUP(J1096,Demand_calculation!$B$2:$AA$402,18,0)</f>
        <v>#N/A</v>
      </c>
      <c r="R1096" t="e">
        <f>VLOOKUP(J1096,Demand_calculation!$B$2:$AA$402,19,0)</f>
        <v>#N/A</v>
      </c>
      <c r="S1096" t="e">
        <f>VLOOKUP(J1096,Demand_calculation!$B$2:$AA$402,20,0)</f>
        <v>#N/A</v>
      </c>
      <c r="T1096" t="e">
        <f>VLOOKUP(J1096,Demand_calculation!$B$2:$AA$402,21,0)</f>
        <v>#N/A</v>
      </c>
      <c r="U1096" t="e">
        <f>VLOOKUP(J1096,Demand_calculation!$B$2:$AA$402,22,0)</f>
        <v>#N/A</v>
      </c>
      <c r="V1096" t="e">
        <f>VLOOKUP(J1096,Demand_calculation!$B$2:$AA$402,23,0)</f>
        <v>#N/A</v>
      </c>
      <c r="W1096" t="e">
        <f>VLOOKUP(J1096,Demand_calculation!$B$2:$AA$402,24,0)</f>
        <v>#N/A</v>
      </c>
      <c r="X1096" t="e">
        <f>VLOOKUP(J1096,Demand_calculation!$B$2:$AA$402,25,0)</f>
        <v>#N/A</v>
      </c>
      <c r="Y1096" t="e">
        <f>VLOOKUP(J1096,Demand_calculation!$B$2:$AA$402,26,0)</f>
        <v>#N/A</v>
      </c>
    </row>
    <row r="1097" spans="1:25">
      <c r="A1097">
        <v>13072</v>
      </c>
      <c r="B1097">
        <v>101</v>
      </c>
      <c r="C1097" t="str">
        <f t="shared" si="137"/>
        <v>n101</v>
      </c>
      <c r="D1097" t="str">
        <f>VLOOKUP(A1097,Demand_calculation!$A$2:$B$402,2,0)</f>
        <v>load347</v>
      </c>
      <c r="F1097" t="s">
        <v>12807</v>
      </c>
      <c r="G1097" t="s">
        <v>11783</v>
      </c>
      <c r="I1097" t="s">
        <v>12807</v>
      </c>
      <c r="J1097" t="s">
        <v>11783</v>
      </c>
      <c r="K1097" t="e">
        <f>VLOOKUP(J1097,Demand_calculation!$B$2:$M$402,12,0)</f>
        <v>#N/A</v>
      </c>
      <c r="L1097" t="e">
        <f>VLOOKUP(J1097,Demand_calculation!$B$2:$AA$402,13,0)</f>
        <v>#N/A</v>
      </c>
      <c r="M1097" t="e">
        <f>VLOOKUP(J1097,Demand_calculation!$B$2:$AA$402,14,0)</f>
        <v>#N/A</v>
      </c>
      <c r="N1097" t="e">
        <f>VLOOKUP(J1097,Demand_calculation!$B$2:$AA$402,15,0)</f>
        <v>#N/A</v>
      </c>
      <c r="O1097" t="e">
        <f>VLOOKUP(J1097,Demand_calculation!$B$2:$AA$402,16,0)</f>
        <v>#N/A</v>
      </c>
      <c r="P1097" t="e">
        <f>VLOOKUP(J1097,Demand_calculation!$B$2:$AA$402,17,0)</f>
        <v>#N/A</v>
      </c>
      <c r="Q1097" t="e">
        <f>VLOOKUP(J1097,Demand_calculation!$B$2:$AA$402,18,0)</f>
        <v>#N/A</v>
      </c>
      <c r="R1097" t="e">
        <f>VLOOKUP(J1097,Demand_calculation!$B$2:$AA$402,19,0)</f>
        <v>#N/A</v>
      </c>
      <c r="S1097" t="e">
        <f>VLOOKUP(J1097,Demand_calculation!$B$2:$AA$402,20,0)</f>
        <v>#N/A</v>
      </c>
      <c r="T1097" t="e">
        <f>VLOOKUP(J1097,Demand_calculation!$B$2:$AA$402,21,0)</f>
        <v>#N/A</v>
      </c>
      <c r="U1097" t="e">
        <f>VLOOKUP(J1097,Demand_calculation!$B$2:$AA$402,22,0)</f>
        <v>#N/A</v>
      </c>
      <c r="V1097" t="e">
        <f>VLOOKUP(J1097,Demand_calculation!$B$2:$AA$402,23,0)</f>
        <v>#N/A</v>
      </c>
      <c r="W1097" t="e">
        <f>VLOOKUP(J1097,Demand_calculation!$B$2:$AA$402,24,0)</f>
        <v>#N/A</v>
      </c>
      <c r="X1097" t="e">
        <f>VLOOKUP(J1097,Demand_calculation!$B$2:$AA$402,25,0)</f>
        <v>#N/A</v>
      </c>
      <c r="Y1097" t="e">
        <f>VLOOKUP(J1097,Demand_calculation!$B$2:$AA$402,26,0)</f>
        <v>#N/A</v>
      </c>
    </row>
    <row r="1098" spans="1:25">
      <c r="A1098">
        <v>13072</v>
      </c>
      <c r="B1098">
        <v>42</v>
      </c>
      <c r="C1098" t="str">
        <f t="shared" si="137"/>
        <v>n42</v>
      </c>
      <c r="D1098" t="str">
        <f>VLOOKUP(A1098,Demand_calculation!$A$2:$B$402,2,0)</f>
        <v>load347</v>
      </c>
      <c r="F1098" t="s">
        <v>12697</v>
      </c>
      <c r="G1098" t="s">
        <v>11799</v>
      </c>
      <c r="I1098" t="s">
        <v>12697</v>
      </c>
      <c r="J1098" t="s">
        <v>11799</v>
      </c>
      <c r="K1098" t="e">
        <f>VLOOKUP(J1098,Demand_calculation!$B$2:$M$402,12,0)</f>
        <v>#N/A</v>
      </c>
      <c r="L1098" t="e">
        <f>VLOOKUP(J1098,Demand_calculation!$B$2:$AA$402,13,0)</f>
        <v>#N/A</v>
      </c>
      <c r="M1098" t="e">
        <f>VLOOKUP(J1098,Demand_calculation!$B$2:$AA$402,14,0)</f>
        <v>#N/A</v>
      </c>
      <c r="N1098" t="e">
        <f>VLOOKUP(J1098,Demand_calculation!$B$2:$AA$402,15,0)</f>
        <v>#N/A</v>
      </c>
      <c r="O1098" t="e">
        <f>VLOOKUP(J1098,Demand_calculation!$B$2:$AA$402,16,0)</f>
        <v>#N/A</v>
      </c>
      <c r="P1098" t="e">
        <f>VLOOKUP(J1098,Demand_calculation!$B$2:$AA$402,17,0)</f>
        <v>#N/A</v>
      </c>
      <c r="Q1098" t="e">
        <f>VLOOKUP(J1098,Demand_calculation!$B$2:$AA$402,18,0)</f>
        <v>#N/A</v>
      </c>
      <c r="R1098" t="e">
        <f>VLOOKUP(J1098,Demand_calculation!$B$2:$AA$402,19,0)</f>
        <v>#N/A</v>
      </c>
      <c r="S1098" t="e">
        <f>VLOOKUP(J1098,Demand_calculation!$B$2:$AA$402,20,0)</f>
        <v>#N/A</v>
      </c>
      <c r="T1098" t="e">
        <f>VLOOKUP(J1098,Demand_calculation!$B$2:$AA$402,21,0)</f>
        <v>#N/A</v>
      </c>
      <c r="U1098" t="e">
        <f>VLOOKUP(J1098,Demand_calculation!$B$2:$AA$402,22,0)</f>
        <v>#N/A</v>
      </c>
      <c r="V1098" t="e">
        <f>VLOOKUP(J1098,Demand_calculation!$B$2:$AA$402,23,0)</f>
        <v>#N/A</v>
      </c>
      <c r="W1098" t="e">
        <f>VLOOKUP(J1098,Demand_calculation!$B$2:$AA$402,24,0)</f>
        <v>#N/A</v>
      </c>
      <c r="X1098" t="e">
        <f>VLOOKUP(J1098,Demand_calculation!$B$2:$AA$402,25,0)</f>
        <v>#N/A</v>
      </c>
      <c r="Y1098" t="e">
        <f>VLOOKUP(J1098,Demand_calculation!$B$2:$AA$402,26,0)</f>
        <v>#N/A</v>
      </c>
    </row>
    <row r="1099" spans="1:25">
      <c r="A1099">
        <v>13072</v>
      </c>
      <c r="B1099">
        <v>40</v>
      </c>
      <c r="C1099" t="str">
        <f t="shared" si="137"/>
        <v>n40</v>
      </c>
      <c r="D1099" t="str">
        <f>VLOOKUP(A1099,Demand_calculation!$A$2:$B$402,2,0)</f>
        <v>load347</v>
      </c>
      <c r="F1099" t="s">
        <v>12698</v>
      </c>
      <c r="G1099" t="s">
        <v>11705</v>
      </c>
      <c r="I1099" t="s">
        <v>12698</v>
      </c>
      <c r="J1099" t="s">
        <v>11705</v>
      </c>
      <c r="K1099" t="e">
        <f>VLOOKUP(J1099,Demand_calculation!$B$2:$M$402,12,0)</f>
        <v>#N/A</v>
      </c>
      <c r="L1099" t="e">
        <f>VLOOKUP(J1099,Demand_calculation!$B$2:$AA$402,13,0)</f>
        <v>#N/A</v>
      </c>
      <c r="M1099" t="e">
        <f>VLOOKUP(J1099,Demand_calculation!$B$2:$AA$402,14,0)</f>
        <v>#N/A</v>
      </c>
      <c r="N1099" t="e">
        <f>VLOOKUP(J1099,Demand_calculation!$B$2:$AA$402,15,0)</f>
        <v>#N/A</v>
      </c>
      <c r="O1099" t="e">
        <f>VLOOKUP(J1099,Demand_calculation!$B$2:$AA$402,16,0)</f>
        <v>#N/A</v>
      </c>
      <c r="P1099" t="e">
        <f>VLOOKUP(J1099,Demand_calculation!$B$2:$AA$402,17,0)</f>
        <v>#N/A</v>
      </c>
      <c r="Q1099" t="e">
        <f>VLOOKUP(J1099,Demand_calculation!$B$2:$AA$402,18,0)</f>
        <v>#N/A</v>
      </c>
      <c r="R1099" t="e">
        <f>VLOOKUP(J1099,Demand_calculation!$B$2:$AA$402,19,0)</f>
        <v>#N/A</v>
      </c>
      <c r="S1099" t="e">
        <f>VLOOKUP(J1099,Demand_calculation!$B$2:$AA$402,20,0)</f>
        <v>#N/A</v>
      </c>
      <c r="T1099" t="e">
        <f>VLOOKUP(J1099,Demand_calculation!$B$2:$AA$402,21,0)</f>
        <v>#N/A</v>
      </c>
      <c r="U1099" t="e">
        <f>VLOOKUP(J1099,Demand_calculation!$B$2:$AA$402,22,0)</f>
        <v>#N/A</v>
      </c>
      <c r="V1099" t="e">
        <f>VLOOKUP(J1099,Demand_calculation!$B$2:$AA$402,23,0)</f>
        <v>#N/A</v>
      </c>
      <c r="W1099" t="e">
        <f>VLOOKUP(J1099,Demand_calculation!$B$2:$AA$402,24,0)</f>
        <v>#N/A</v>
      </c>
      <c r="X1099" t="e">
        <f>VLOOKUP(J1099,Demand_calculation!$B$2:$AA$402,25,0)</f>
        <v>#N/A</v>
      </c>
      <c r="Y1099" t="e">
        <f>VLOOKUP(J1099,Demand_calculation!$B$2:$AA$402,26,0)</f>
        <v>#N/A</v>
      </c>
    </row>
    <row r="1100" spans="1:25">
      <c r="A1100">
        <v>13073</v>
      </c>
      <c r="B1100">
        <v>18</v>
      </c>
      <c r="C1100" t="str">
        <f t="shared" si="137"/>
        <v>n18</v>
      </c>
      <c r="D1100" t="str">
        <f>VLOOKUP(A1100,Demand_calculation!$A$2:$B$402,2,0)</f>
        <v>load348</v>
      </c>
      <c r="F1100" t="s">
        <v>12698</v>
      </c>
      <c r="G1100" t="s">
        <v>11707</v>
      </c>
      <c r="I1100" t="s">
        <v>12698</v>
      </c>
      <c r="J1100" t="s">
        <v>11707</v>
      </c>
      <c r="K1100" t="e">
        <f>VLOOKUP(J1100,Demand_calculation!$B$2:$M$402,12,0)</f>
        <v>#N/A</v>
      </c>
      <c r="L1100" t="e">
        <f>VLOOKUP(J1100,Demand_calculation!$B$2:$AA$402,13,0)</f>
        <v>#N/A</v>
      </c>
      <c r="M1100" t="e">
        <f>VLOOKUP(J1100,Demand_calculation!$B$2:$AA$402,14,0)</f>
        <v>#N/A</v>
      </c>
      <c r="N1100" t="e">
        <f>VLOOKUP(J1100,Demand_calculation!$B$2:$AA$402,15,0)</f>
        <v>#N/A</v>
      </c>
      <c r="O1100" t="e">
        <f>VLOOKUP(J1100,Demand_calculation!$B$2:$AA$402,16,0)</f>
        <v>#N/A</v>
      </c>
      <c r="P1100" t="e">
        <f>VLOOKUP(J1100,Demand_calculation!$B$2:$AA$402,17,0)</f>
        <v>#N/A</v>
      </c>
      <c r="Q1100" t="e">
        <f>VLOOKUP(J1100,Demand_calculation!$B$2:$AA$402,18,0)</f>
        <v>#N/A</v>
      </c>
      <c r="R1100" t="e">
        <f>VLOOKUP(J1100,Demand_calculation!$B$2:$AA$402,19,0)</f>
        <v>#N/A</v>
      </c>
      <c r="S1100" t="e">
        <f>VLOOKUP(J1100,Demand_calculation!$B$2:$AA$402,20,0)</f>
        <v>#N/A</v>
      </c>
      <c r="T1100" t="e">
        <f>VLOOKUP(J1100,Demand_calculation!$B$2:$AA$402,21,0)</f>
        <v>#N/A</v>
      </c>
      <c r="U1100" t="e">
        <f>VLOOKUP(J1100,Demand_calculation!$B$2:$AA$402,22,0)</f>
        <v>#N/A</v>
      </c>
      <c r="V1100" t="e">
        <f>VLOOKUP(J1100,Demand_calculation!$B$2:$AA$402,23,0)</f>
        <v>#N/A</v>
      </c>
      <c r="W1100" t="e">
        <f>VLOOKUP(J1100,Demand_calculation!$B$2:$AA$402,24,0)</f>
        <v>#N/A</v>
      </c>
      <c r="X1100" t="e">
        <f>VLOOKUP(J1100,Demand_calculation!$B$2:$AA$402,25,0)</f>
        <v>#N/A</v>
      </c>
      <c r="Y1100" t="e">
        <f>VLOOKUP(J1100,Demand_calculation!$B$2:$AA$402,26,0)</f>
        <v>#N/A</v>
      </c>
    </row>
    <row r="1101" spans="1:25">
      <c r="A1101">
        <v>13073</v>
      </c>
      <c r="B1101">
        <v>177</v>
      </c>
      <c r="C1101" t="str">
        <f t="shared" si="137"/>
        <v>n177</v>
      </c>
      <c r="D1101" t="str">
        <f>VLOOKUP(A1101,Demand_calculation!$A$2:$B$402,2,0)</f>
        <v>load348</v>
      </c>
      <c r="F1101" t="s">
        <v>12698</v>
      </c>
      <c r="G1101" t="s">
        <v>11710</v>
      </c>
      <c r="I1101" t="s">
        <v>12698</v>
      </c>
      <c r="J1101" t="s">
        <v>11710</v>
      </c>
      <c r="K1101" t="e">
        <f>VLOOKUP(J1101,Demand_calculation!$B$2:$M$402,12,0)</f>
        <v>#N/A</v>
      </c>
      <c r="L1101" t="e">
        <f>VLOOKUP(J1101,Demand_calculation!$B$2:$AA$402,13,0)</f>
        <v>#N/A</v>
      </c>
      <c r="M1101" t="e">
        <f>VLOOKUP(J1101,Demand_calculation!$B$2:$AA$402,14,0)</f>
        <v>#N/A</v>
      </c>
      <c r="N1101" t="e">
        <f>VLOOKUP(J1101,Demand_calculation!$B$2:$AA$402,15,0)</f>
        <v>#N/A</v>
      </c>
      <c r="O1101" t="e">
        <f>VLOOKUP(J1101,Demand_calculation!$B$2:$AA$402,16,0)</f>
        <v>#N/A</v>
      </c>
      <c r="P1101" t="e">
        <f>VLOOKUP(J1101,Demand_calculation!$B$2:$AA$402,17,0)</f>
        <v>#N/A</v>
      </c>
      <c r="Q1101" t="e">
        <f>VLOOKUP(J1101,Demand_calculation!$B$2:$AA$402,18,0)</f>
        <v>#N/A</v>
      </c>
      <c r="R1101" t="e">
        <f>VLOOKUP(J1101,Demand_calculation!$B$2:$AA$402,19,0)</f>
        <v>#N/A</v>
      </c>
      <c r="S1101" t="e">
        <f>VLOOKUP(J1101,Demand_calculation!$B$2:$AA$402,20,0)</f>
        <v>#N/A</v>
      </c>
      <c r="T1101" t="e">
        <f>VLOOKUP(J1101,Demand_calculation!$B$2:$AA$402,21,0)</f>
        <v>#N/A</v>
      </c>
      <c r="U1101" t="e">
        <f>VLOOKUP(J1101,Demand_calculation!$B$2:$AA$402,22,0)</f>
        <v>#N/A</v>
      </c>
      <c r="V1101" t="e">
        <f>VLOOKUP(J1101,Demand_calculation!$B$2:$AA$402,23,0)</f>
        <v>#N/A</v>
      </c>
      <c r="W1101" t="e">
        <f>VLOOKUP(J1101,Demand_calculation!$B$2:$AA$402,24,0)</f>
        <v>#N/A</v>
      </c>
      <c r="X1101" t="e">
        <f>VLOOKUP(J1101,Demand_calculation!$B$2:$AA$402,25,0)</f>
        <v>#N/A</v>
      </c>
      <c r="Y1101" t="e">
        <f>VLOOKUP(J1101,Demand_calculation!$B$2:$AA$402,26,0)</f>
        <v>#N/A</v>
      </c>
    </row>
    <row r="1102" spans="1:25">
      <c r="A1102">
        <v>13073</v>
      </c>
      <c r="B1102">
        <v>218</v>
      </c>
      <c r="C1102" t="str">
        <f t="shared" si="137"/>
        <v>n218</v>
      </c>
      <c r="D1102" t="str">
        <f>VLOOKUP(A1102,Demand_calculation!$A$2:$B$402,2,0)</f>
        <v>load348</v>
      </c>
      <c r="F1102" t="s">
        <v>12698</v>
      </c>
      <c r="G1102" t="s">
        <v>11714</v>
      </c>
      <c r="I1102" t="s">
        <v>12698</v>
      </c>
      <c r="J1102" t="s">
        <v>11714</v>
      </c>
      <c r="K1102" t="e">
        <f>VLOOKUP(J1102,Demand_calculation!$B$2:$M$402,12,0)</f>
        <v>#N/A</v>
      </c>
      <c r="L1102" t="e">
        <f>VLOOKUP(J1102,Demand_calculation!$B$2:$AA$402,13,0)</f>
        <v>#N/A</v>
      </c>
      <c r="M1102" t="e">
        <f>VLOOKUP(J1102,Demand_calculation!$B$2:$AA$402,14,0)</f>
        <v>#N/A</v>
      </c>
      <c r="N1102" t="e">
        <f>VLOOKUP(J1102,Demand_calculation!$B$2:$AA$402,15,0)</f>
        <v>#N/A</v>
      </c>
      <c r="O1102" t="e">
        <f>VLOOKUP(J1102,Demand_calculation!$B$2:$AA$402,16,0)</f>
        <v>#N/A</v>
      </c>
      <c r="P1102" t="e">
        <f>VLOOKUP(J1102,Demand_calculation!$B$2:$AA$402,17,0)</f>
        <v>#N/A</v>
      </c>
      <c r="Q1102" t="e">
        <f>VLOOKUP(J1102,Demand_calculation!$B$2:$AA$402,18,0)</f>
        <v>#N/A</v>
      </c>
      <c r="R1102" t="e">
        <f>VLOOKUP(J1102,Demand_calculation!$B$2:$AA$402,19,0)</f>
        <v>#N/A</v>
      </c>
      <c r="S1102" t="e">
        <f>VLOOKUP(J1102,Demand_calculation!$B$2:$AA$402,20,0)</f>
        <v>#N/A</v>
      </c>
      <c r="T1102" t="e">
        <f>VLOOKUP(J1102,Demand_calculation!$B$2:$AA$402,21,0)</f>
        <v>#N/A</v>
      </c>
      <c r="U1102" t="e">
        <f>VLOOKUP(J1102,Demand_calculation!$B$2:$AA$402,22,0)</f>
        <v>#N/A</v>
      </c>
      <c r="V1102" t="e">
        <f>VLOOKUP(J1102,Demand_calculation!$B$2:$AA$402,23,0)</f>
        <v>#N/A</v>
      </c>
      <c r="W1102" t="e">
        <f>VLOOKUP(J1102,Demand_calculation!$B$2:$AA$402,24,0)</f>
        <v>#N/A</v>
      </c>
      <c r="X1102" t="e">
        <f>VLOOKUP(J1102,Demand_calculation!$B$2:$AA$402,25,0)</f>
        <v>#N/A</v>
      </c>
      <c r="Y1102" t="e">
        <f>VLOOKUP(J1102,Demand_calculation!$B$2:$AA$402,26,0)</f>
        <v>#N/A</v>
      </c>
    </row>
    <row r="1103" spans="1:25">
      <c r="A1103">
        <v>13073</v>
      </c>
      <c r="B1103">
        <v>40</v>
      </c>
      <c r="C1103" t="str">
        <f t="shared" si="137"/>
        <v>n40</v>
      </c>
      <c r="D1103" t="str">
        <f>VLOOKUP(A1103,Demand_calculation!$A$2:$B$402,2,0)</f>
        <v>load348</v>
      </c>
      <c r="F1103" t="s">
        <v>12896</v>
      </c>
      <c r="G1103" t="s">
        <v>12014</v>
      </c>
      <c r="I1103" t="s">
        <v>12896</v>
      </c>
      <c r="J1103" t="s">
        <v>12014</v>
      </c>
      <c r="K1103" t="e">
        <f>VLOOKUP(J1103,Demand_calculation!$B$2:$M$402,12,0)</f>
        <v>#N/A</v>
      </c>
      <c r="L1103" t="e">
        <f>VLOOKUP(J1103,Demand_calculation!$B$2:$AA$402,13,0)</f>
        <v>#N/A</v>
      </c>
      <c r="M1103" t="e">
        <f>VLOOKUP(J1103,Demand_calculation!$B$2:$AA$402,14,0)</f>
        <v>#N/A</v>
      </c>
      <c r="N1103" t="e">
        <f>VLOOKUP(J1103,Demand_calculation!$B$2:$AA$402,15,0)</f>
        <v>#N/A</v>
      </c>
      <c r="O1103" t="e">
        <f>VLOOKUP(J1103,Demand_calculation!$B$2:$AA$402,16,0)</f>
        <v>#N/A</v>
      </c>
      <c r="P1103" t="e">
        <f>VLOOKUP(J1103,Demand_calculation!$B$2:$AA$402,17,0)</f>
        <v>#N/A</v>
      </c>
      <c r="Q1103" t="e">
        <f>VLOOKUP(J1103,Demand_calculation!$B$2:$AA$402,18,0)</f>
        <v>#N/A</v>
      </c>
      <c r="R1103" t="e">
        <f>VLOOKUP(J1103,Demand_calculation!$B$2:$AA$402,19,0)</f>
        <v>#N/A</v>
      </c>
      <c r="S1103" t="e">
        <f>VLOOKUP(J1103,Demand_calculation!$B$2:$AA$402,20,0)</f>
        <v>#N/A</v>
      </c>
      <c r="T1103" t="e">
        <f>VLOOKUP(J1103,Demand_calculation!$B$2:$AA$402,21,0)</f>
        <v>#N/A</v>
      </c>
      <c r="U1103" t="e">
        <f>VLOOKUP(J1103,Demand_calculation!$B$2:$AA$402,22,0)</f>
        <v>#N/A</v>
      </c>
      <c r="V1103" t="e">
        <f>VLOOKUP(J1103,Demand_calculation!$B$2:$AA$402,23,0)</f>
        <v>#N/A</v>
      </c>
      <c r="W1103" t="e">
        <f>VLOOKUP(J1103,Demand_calculation!$B$2:$AA$402,24,0)</f>
        <v>#N/A</v>
      </c>
      <c r="X1103" t="e">
        <f>VLOOKUP(J1103,Demand_calculation!$B$2:$AA$402,25,0)</f>
        <v>#N/A</v>
      </c>
      <c r="Y1103" t="e">
        <f>VLOOKUP(J1103,Demand_calculation!$B$2:$AA$402,26,0)</f>
        <v>#N/A</v>
      </c>
    </row>
    <row r="1104" spans="1:25">
      <c r="A1104">
        <v>13073</v>
      </c>
      <c r="B1104">
        <v>98</v>
      </c>
      <c r="C1104" t="str">
        <f t="shared" si="137"/>
        <v>n98</v>
      </c>
      <c r="D1104" t="str">
        <f>VLOOKUP(A1104,Demand_calculation!$A$2:$B$402,2,0)</f>
        <v>load348</v>
      </c>
      <c r="F1104" t="s">
        <v>12794</v>
      </c>
      <c r="G1104" t="s">
        <v>11707</v>
      </c>
      <c r="I1104" t="s">
        <v>12794</v>
      </c>
      <c r="J1104" t="s">
        <v>11707</v>
      </c>
      <c r="K1104" t="e">
        <f>VLOOKUP(J1104,Demand_calculation!$B$2:$M$402,12,0)</f>
        <v>#N/A</v>
      </c>
      <c r="L1104" t="e">
        <f>VLOOKUP(J1104,Demand_calculation!$B$2:$AA$402,13,0)</f>
        <v>#N/A</v>
      </c>
      <c r="M1104" t="e">
        <f>VLOOKUP(J1104,Demand_calculation!$B$2:$AA$402,14,0)</f>
        <v>#N/A</v>
      </c>
      <c r="N1104" t="e">
        <f>VLOOKUP(J1104,Demand_calculation!$B$2:$AA$402,15,0)</f>
        <v>#N/A</v>
      </c>
      <c r="O1104" t="e">
        <f>VLOOKUP(J1104,Demand_calculation!$B$2:$AA$402,16,0)</f>
        <v>#N/A</v>
      </c>
      <c r="P1104" t="e">
        <f>VLOOKUP(J1104,Demand_calculation!$B$2:$AA$402,17,0)</f>
        <v>#N/A</v>
      </c>
      <c r="Q1104" t="e">
        <f>VLOOKUP(J1104,Demand_calculation!$B$2:$AA$402,18,0)</f>
        <v>#N/A</v>
      </c>
      <c r="R1104" t="e">
        <f>VLOOKUP(J1104,Demand_calculation!$B$2:$AA$402,19,0)</f>
        <v>#N/A</v>
      </c>
      <c r="S1104" t="e">
        <f>VLOOKUP(J1104,Demand_calculation!$B$2:$AA$402,20,0)</f>
        <v>#N/A</v>
      </c>
      <c r="T1104" t="e">
        <f>VLOOKUP(J1104,Demand_calculation!$B$2:$AA$402,21,0)</f>
        <v>#N/A</v>
      </c>
      <c r="U1104" t="e">
        <f>VLOOKUP(J1104,Demand_calculation!$B$2:$AA$402,22,0)</f>
        <v>#N/A</v>
      </c>
      <c r="V1104" t="e">
        <f>VLOOKUP(J1104,Demand_calculation!$B$2:$AA$402,23,0)</f>
        <v>#N/A</v>
      </c>
      <c r="W1104" t="e">
        <f>VLOOKUP(J1104,Demand_calculation!$B$2:$AA$402,24,0)</f>
        <v>#N/A</v>
      </c>
      <c r="X1104" t="e">
        <f>VLOOKUP(J1104,Demand_calculation!$B$2:$AA$402,25,0)</f>
        <v>#N/A</v>
      </c>
      <c r="Y1104" t="e">
        <f>VLOOKUP(J1104,Demand_calculation!$B$2:$AA$402,26,0)</f>
        <v>#N/A</v>
      </c>
    </row>
    <row r="1105" spans="1:25">
      <c r="A1105">
        <v>13074</v>
      </c>
      <c r="B1105">
        <v>102</v>
      </c>
      <c r="C1105" t="str">
        <f t="shared" si="137"/>
        <v>n102</v>
      </c>
      <c r="D1105" t="str">
        <f>VLOOKUP(A1105,Demand_calculation!$A$2:$B$402,2,0)</f>
        <v>load349</v>
      </c>
      <c r="F1105" t="s">
        <v>12794</v>
      </c>
      <c r="G1105" t="s">
        <v>11715</v>
      </c>
      <c r="I1105" t="s">
        <v>12794</v>
      </c>
      <c r="J1105" t="s">
        <v>11715</v>
      </c>
      <c r="K1105" t="e">
        <f>VLOOKUP(J1105,Demand_calculation!$B$2:$M$402,12,0)</f>
        <v>#N/A</v>
      </c>
      <c r="L1105" t="e">
        <f>VLOOKUP(J1105,Demand_calculation!$B$2:$AA$402,13,0)</f>
        <v>#N/A</v>
      </c>
      <c r="M1105" t="e">
        <f>VLOOKUP(J1105,Demand_calculation!$B$2:$AA$402,14,0)</f>
        <v>#N/A</v>
      </c>
      <c r="N1105" t="e">
        <f>VLOOKUP(J1105,Demand_calculation!$B$2:$AA$402,15,0)</f>
        <v>#N/A</v>
      </c>
      <c r="O1105" t="e">
        <f>VLOOKUP(J1105,Demand_calculation!$B$2:$AA$402,16,0)</f>
        <v>#N/A</v>
      </c>
      <c r="P1105" t="e">
        <f>VLOOKUP(J1105,Demand_calculation!$B$2:$AA$402,17,0)</f>
        <v>#N/A</v>
      </c>
      <c r="Q1105" t="e">
        <f>VLOOKUP(J1105,Demand_calculation!$B$2:$AA$402,18,0)</f>
        <v>#N/A</v>
      </c>
      <c r="R1105" t="e">
        <f>VLOOKUP(J1105,Demand_calculation!$B$2:$AA$402,19,0)</f>
        <v>#N/A</v>
      </c>
      <c r="S1105" t="e">
        <f>VLOOKUP(J1105,Demand_calculation!$B$2:$AA$402,20,0)</f>
        <v>#N/A</v>
      </c>
      <c r="T1105" t="e">
        <f>VLOOKUP(J1105,Demand_calculation!$B$2:$AA$402,21,0)</f>
        <v>#N/A</v>
      </c>
      <c r="U1105" t="e">
        <f>VLOOKUP(J1105,Demand_calculation!$B$2:$AA$402,22,0)</f>
        <v>#N/A</v>
      </c>
      <c r="V1105" t="e">
        <f>VLOOKUP(J1105,Demand_calculation!$B$2:$AA$402,23,0)</f>
        <v>#N/A</v>
      </c>
      <c r="W1105" t="e">
        <f>VLOOKUP(J1105,Demand_calculation!$B$2:$AA$402,24,0)</f>
        <v>#N/A</v>
      </c>
      <c r="X1105" t="e">
        <f>VLOOKUP(J1105,Demand_calculation!$B$2:$AA$402,25,0)</f>
        <v>#N/A</v>
      </c>
      <c r="Y1105" t="e">
        <f>VLOOKUP(J1105,Demand_calculation!$B$2:$AA$402,26,0)</f>
        <v>#N/A</v>
      </c>
    </row>
    <row r="1106" spans="1:25">
      <c r="A1106">
        <v>13074</v>
      </c>
      <c r="B1106">
        <v>101</v>
      </c>
      <c r="C1106" t="str">
        <f t="shared" si="137"/>
        <v>n101</v>
      </c>
      <c r="D1106" t="str">
        <f>VLOOKUP(A1106,Demand_calculation!$A$2:$B$402,2,0)</f>
        <v>load349</v>
      </c>
      <c r="F1106" t="s">
        <v>12738</v>
      </c>
      <c r="G1106" t="s">
        <v>11713</v>
      </c>
      <c r="I1106" t="s">
        <v>12738</v>
      </c>
      <c r="J1106" t="s">
        <v>11713</v>
      </c>
      <c r="K1106" t="e">
        <f>VLOOKUP(J1106,Demand_calculation!$B$2:$M$402,12,0)</f>
        <v>#N/A</v>
      </c>
      <c r="L1106" t="e">
        <f>VLOOKUP(J1106,Demand_calculation!$B$2:$AA$402,13,0)</f>
        <v>#N/A</v>
      </c>
      <c r="M1106" t="e">
        <f>VLOOKUP(J1106,Demand_calculation!$B$2:$AA$402,14,0)</f>
        <v>#N/A</v>
      </c>
      <c r="N1106" t="e">
        <f>VLOOKUP(J1106,Demand_calculation!$B$2:$AA$402,15,0)</f>
        <v>#N/A</v>
      </c>
      <c r="O1106" t="e">
        <f>VLOOKUP(J1106,Demand_calculation!$B$2:$AA$402,16,0)</f>
        <v>#N/A</v>
      </c>
      <c r="P1106" t="e">
        <f>VLOOKUP(J1106,Demand_calculation!$B$2:$AA$402,17,0)</f>
        <v>#N/A</v>
      </c>
      <c r="Q1106" t="e">
        <f>VLOOKUP(J1106,Demand_calculation!$B$2:$AA$402,18,0)</f>
        <v>#N/A</v>
      </c>
      <c r="R1106" t="e">
        <f>VLOOKUP(J1106,Demand_calculation!$B$2:$AA$402,19,0)</f>
        <v>#N/A</v>
      </c>
      <c r="S1106" t="e">
        <f>VLOOKUP(J1106,Demand_calculation!$B$2:$AA$402,20,0)</f>
        <v>#N/A</v>
      </c>
      <c r="T1106" t="e">
        <f>VLOOKUP(J1106,Demand_calculation!$B$2:$AA$402,21,0)</f>
        <v>#N/A</v>
      </c>
      <c r="U1106" t="e">
        <f>VLOOKUP(J1106,Demand_calculation!$B$2:$AA$402,22,0)</f>
        <v>#N/A</v>
      </c>
      <c r="V1106" t="e">
        <f>VLOOKUP(J1106,Demand_calculation!$B$2:$AA$402,23,0)</f>
        <v>#N/A</v>
      </c>
      <c r="W1106" t="e">
        <f>VLOOKUP(J1106,Demand_calculation!$B$2:$AA$402,24,0)</f>
        <v>#N/A</v>
      </c>
      <c r="X1106" t="e">
        <f>VLOOKUP(J1106,Demand_calculation!$B$2:$AA$402,25,0)</f>
        <v>#N/A</v>
      </c>
      <c r="Y1106" t="e">
        <f>VLOOKUP(J1106,Demand_calculation!$B$2:$AA$402,26,0)</f>
        <v>#N/A</v>
      </c>
    </row>
    <row r="1107" spans="1:25">
      <c r="A1107">
        <v>13074</v>
      </c>
      <c r="B1107">
        <v>408</v>
      </c>
      <c r="C1107" t="str">
        <f t="shared" si="137"/>
        <v>n408</v>
      </c>
      <c r="D1107" t="str">
        <f>VLOOKUP(A1107,Demand_calculation!$A$2:$B$402,2,0)</f>
        <v>load349</v>
      </c>
      <c r="F1107" t="s">
        <v>12738</v>
      </c>
      <c r="G1107" t="s">
        <v>11715</v>
      </c>
      <c r="I1107" t="s">
        <v>12738</v>
      </c>
      <c r="J1107" t="s">
        <v>11715</v>
      </c>
      <c r="K1107" t="e">
        <f>VLOOKUP(J1107,Demand_calculation!$B$2:$M$402,12,0)</f>
        <v>#N/A</v>
      </c>
      <c r="L1107" t="e">
        <f>VLOOKUP(J1107,Demand_calculation!$B$2:$AA$402,13,0)</f>
        <v>#N/A</v>
      </c>
      <c r="M1107" t="e">
        <f>VLOOKUP(J1107,Demand_calculation!$B$2:$AA$402,14,0)</f>
        <v>#N/A</v>
      </c>
      <c r="N1107" t="e">
        <f>VLOOKUP(J1107,Demand_calculation!$B$2:$AA$402,15,0)</f>
        <v>#N/A</v>
      </c>
      <c r="O1107" t="e">
        <f>VLOOKUP(J1107,Demand_calculation!$B$2:$AA$402,16,0)</f>
        <v>#N/A</v>
      </c>
      <c r="P1107" t="e">
        <f>VLOOKUP(J1107,Demand_calculation!$B$2:$AA$402,17,0)</f>
        <v>#N/A</v>
      </c>
      <c r="Q1107" t="e">
        <f>VLOOKUP(J1107,Demand_calculation!$B$2:$AA$402,18,0)</f>
        <v>#N/A</v>
      </c>
      <c r="R1107" t="e">
        <f>VLOOKUP(J1107,Demand_calculation!$B$2:$AA$402,19,0)</f>
        <v>#N/A</v>
      </c>
      <c r="S1107" t="e">
        <f>VLOOKUP(J1107,Demand_calculation!$B$2:$AA$402,20,0)</f>
        <v>#N/A</v>
      </c>
      <c r="T1107" t="e">
        <f>VLOOKUP(J1107,Demand_calculation!$B$2:$AA$402,21,0)</f>
        <v>#N/A</v>
      </c>
      <c r="U1107" t="e">
        <f>VLOOKUP(J1107,Demand_calculation!$B$2:$AA$402,22,0)</f>
        <v>#N/A</v>
      </c>
      <c r="V1107" t="e">
        <f>VLOOKUP(J1107,Demand_calculation!$B$2:$AA$402,23,0)</f>
        <v>#N/A</v>
      </c>
      <c r="W1107" t="e">
        <f>VLOOKUP(J1107,Demand_calculation!$B$2:$AA$402,24,0)</f>
        <v>#N/A</v>
      </c>
      <c r="X1107" t="e">
        <f>VLOOKUP(J1107,Demand_calculation!$B$2:$AA$402,25,0)</f>
        <v>#N/A</v>
      </c>
      <c r="Y1107" t="e">
        <f>VLOOKUP(J1107,Demand_calculation!$B$2:$AA$402,26,0)</f>
        <v>#N/A</v>
      </c>
    </row>
    <row r="1108" spans="1:25">
      <c r="A1108">
        <v>13075</v>
      </c>
      <c r="B1108">
        <v>18</v>
      </c>
      <c r="C1108" t="str">
        <f t="shared" si="137"/>
        <v>n18</v>
      </c>
      <c r="D1108" t="str">
        <f>VLOOKUP(A1108,Demand_calculation!$A$2:$B$402,2,0)</f>
        <v>load350</v>
      </c>
      <c r="F1108" t="s">
        <v>12744</v>
      </c>
      <c r="G1108" t="s">
        <v>11702</v>
      </c>
      <c r="I1108" t="s">
        <v>12744</v>
      </c>
      <c r="J1108" t="s">
        <v>11702</v>
      </c>
      <c r="K1108" t="e">
        <f>VLOOKUP(J1108,Demand_calculation!$B$2:$M$402,12,0)</f>
        <v>#N/A</v>
      </c>
      <c r="L1108" t="e">
        <f>VLOOKUP(J1108,Demand_calculation!$B$2:$AA$402,13,0)</f>
        <v>#N/A</v>
      </c>
      <c r="M1108" t="e">
        <f>VLOOKUP(J1108,Demand_calculation!$B$2:$AA$402,14,0)</f>
        <v>#N/A</v>
      </c>
      <c r="N1108" t="e">
        <f>VLOOKUP(J1108,Demand_calculation!$B$2:$AA$402,15,0)</f>
        <v>#N/A</v>
      </c>
      <c r="O1108" t="e">
        <f>VLOOKUP(J1108,Demand_calculation!$B$2:$AA$402,16,0)</f>
        <v>#N/A</v>
      </c>
      <c r="P1108" t="e">
        <f>VLOOKUP(J1108,Demand_calculation!$B$2:$AA$402,17,0)</f>
        <v>#N/A</v>
      </c>
      <c r="Q1108" t="e">
        <f>VLOOKUP(J1108,Demand_calculation!$B$2:$AA$402,18,0)</f>
        <v>#N/A</v>
      </c>
      <c r="R1108" t="e">
        <f>VLOOKUP(J1108,Demand_calculation!$B$2:$AA$402,19,0)</f>
        <v>#N/A</v>
      </c>
      <c r="S1108" t="e">
        <f>VLOOKUP(J1108,Demand_calculation!$B$2:$AA$402,20,0)</f>
        <v>#N/A</v>
      </c>
      <c r="T1108" t="e">
        <f>VLOOKUP(J1108,Demand_calculation!$B$2:$AA$402,21,0)</f>
        <v>#N/A</v>
      </c>
      <c r="U1108" t="e">
        <f>VLOOKUP(J1108,Demand_calculation!$B$2:$AA$402,22,0)</f>
        <v>#N/A</v>
      </c>
      <c r="V1108" t="e">
        <f>VLOOKUP(J1108,Demand_calculation!$B$2:$AA$402,23,0)</f>
        <v>#N/A</v>
      </c>
      <c r="W1108" t="e">
        <f>VLOOKUP(J1108,Demand_calculation!$B$2:$AA$402,24,0)</f>
        <v>#N/A</v>
      </c>
      <c r="X1108" t="e">
        <f>VLOOKUP(J1108,Demand_calculation!$B$2:$AA$402,25,0)</f>
        <v>#N/A</v>
      </c>
      <c r="Y1108" t="e">
        <f>VLOOKUP(J1108,Demand_calculation!$B$2:$AA$402,26,0)</f>
        <v>#N/A</v>
      </c>
    </row>
    <row r="1109" spans="1:25">
      <c r="A1109">
        <v>13075</v>
      </c>
      <c r="B1109">
        <v>446</v>
      </c>
      <c r="C1109" t="str">
        <f t="shared" si="137"/>
        <v>n446</v>
      </c>
      <c r="D1109" t="str">
        <f>VLOOKUP(A1109,Demand_calculation!$A$2:$B$402,2,0)</f>
        <v>load350</v>
      </c>
      <c r="F1109" t="s">
        <v>12744</v>
      </c>
      <c r="G1109" t="s">
        <v>11705</v>
      </c>
      <c r="I1109" t="s">
        <v>12744</v>
      </c>
      <c r="J1109" t="s">
        <v>11705</v>
      </c>
      <c r="K1109" t="e">
        <f>VLOOKUP(J1109,Demand_calculation!$B$2:$M$402,12,0)</f>
        <v>#N/A</v>
      </c>
      <c r="L1109" t="e">
        <f>VLOOKUP(J1109,Demand_calculation!$B$2:$AA$402,13,0)</f>
        <v>#N/A</v>
      </c>
      <c r="M1109" t="e">
        <f>VLOOKUP(J1109,Demand_calculation!$B$2:$AA$402,14,0)</f>
        <v>#N/A</v>
      </c>
      <c r="N1109" t="e">
        <f>VLOOKUP(J1109,Demand_calculation!$B$2:$AA$402,15,0)</f>
        <v>#N/A</v>
      </c>
      <c r="O1109" t="e">
        <f>VLOOKUP(J1109,Demand_calculation!$B$2:$AA$402,16,0)</f>
        <v>#N/A</v>
      </c>
      <c r="P1109" t="e">
        <f>VLOOKUP(J1109,Demand_calculation!$B$2:$AA$402,17,0)</f>
        <v>#N/A</v>
      </c>
      <c r="Q1109" t="e">
        <f>VLOOKUP(J1109,Demand_calculation!$B$2:$AA$402,18,0)</f>
        <v>#N/A</v>
      </c>
      <c r="R1109" t="e">
        <f>VLOOKUP(J1109,Demand_calculation!$B$2:$AA$402,19,0)</f>
        <v>#N/A</v>
      </c>
      <c r="S1109" t="e">
        <f>VLOOKUP(J1109,Demand_calculation!$B$2:$AA$402,20,0)</f>
        <v>#N/A</v>
      </c>
      <c r="T1109" t="e">
        <f>VLOOKUP(J1109,Demand_calculation!$B$2:$AA$402,21,0)</f>
        <v>#N/A</v>
      </c>
      <c r="U1109" t="e">
        <f>VLOOKUP(J1109,Demand_calculation!$B$2:$AA$402,22,0)</f>
        <v>#N/A</v>
      </c>
      <c r="V1109" t="e">
        <f>VLOOKUP(J1109,Demand_calculation!$B$2:$AA$402,23,0)</f>
        <v>#N/A</v>
      </c>
      <c r="W1109" t="e">
        <f>VLOOKUP(J1109,Demand_calculation!$B$2:$AA$402,24,0)</f>
        <v>#N/A</v>
      </c>
      <c r="X1109" t="e">
        <f>VLOOKUP(J1109,Demand_calculation!$B$2:$AA$402,25,0)</f>
        <v>#N/A</v>
      </c>
      <c r="Y1109" t="e">
        <f>VLOOKUP(J1109,Demand_calculation!$B$2:$AA$402,26,0)</f>
        <v>#N/A</v>
      </c>
    </row>
    <row r="1110" spans="1:25">
      <c r="A1110">
        <v>13075</v>
      </c>
      <c r="B1110">
        <v>181</v>
      </c>
      <c r="C1110" t="str">
        <f t="shared" si="137"/>
        <v>n181</v>
      </c>
      <c r="D1110" t="str">
        <f>VLOOKUP(A1110,Demand_calculation!$A$2:$B$402,2,0)</f>
        <v>load350</v>
      </c>
      <c r="F1110" t="s">
        <v>12744</v>
      </c>
      <c r="G1110" t="s">
        <v>11708</v>
      </c>
      <c r="I1110" t="s">
        <v>12744</v>
      </c>
      <c r="J1110" t="s">
        <v>11708</v>
      </c>
      <c r="K1110" t="e">
        <f>VLOOKUP(J1110,Demand_calculation!$B$2:$M$402,12,0)</f>
        <v>#N/A</v>
      </c>
      <c r="L1110" t="e">
        <f>VLOOKUP(J1110,Demand_calculation!$B$2:$AA$402,13,0)</f>
        <v>#N/A</v>
      </c>
      <c r="M1110" t="e">
        <f>VLOOKUP(J1110,Demand_calculation!$B$2:$AA$402,14,0)</f>
        <v>#N/A</v>
      </c>
      <c r="N1110" t="e">
        <f>VLOOKUP(J1110,Demand_calculation!$B$2:$AA$402,15,0)</f>
        <v>#N/A</v>
      </c>
      <c r="O1110" t="e">
        <f>VLOOKUP(J1110,Demand_calculation!$B$2:$AA$402,16,0)</f>
        <v>#N/A</v>
      </c>
      <c r="P1110" t="e">
        <f>VLOOKUP(J1110,Demand_calculation!$B$2:$AA$402,17,0)</f>
        <v>#N/A</v>
      </c>
      <c r="Q1110" t="e">
        <f>VLOOKUP(J1110,Demand_calculation!$B$2:$AA$402,18,0)</f>
        <v>#N/A</v>
      </c>
      <c r="R1110" t="e">
        <f>VLOOKUP(J1110,Demand_calculation!$B$2:$AA$402,19,0)</f>
        <v>#N/A</v>
      </c>
      <c r="S1110" t="e">
        <f>VLOOKUP(J1110,Demand_calculation!$B$2:$AA$402,20,0)</f>
        <v>#N/A</v>
      </c>
      <c r="T1110" t="e">
        <f>VLOOKUP(J1110,Demand_calculation!$B$2:$AA$402,21,0)</f>
        <v>#N/A</v>
      </c>
      <c r="U1110" t="e">
        <f>VLOOKUP(J1110,Demand_calculation!$B$2:$AA$402,22,0)</f>
        <v>#N/A</v>
      </c>
      <c r="V1110" t="e">
        <f>VLOOKUP(J1110,Demand_calculation!$B$2:$AA$402,23,0)</f>
        <v>#N/A</v>
      </c>
      <c r="W1110" t="e">
        <f>VLOOKUP(J1110,Demand_calculation!$B$2:$AA$402,24,0)</f>
        <v>#N/A</v>
      </c>
      <c r="X1110" t="e">
        <f>VLOOKUP(J1110,Demand_calculation!$B$2:$AA$402,25,0)</f>
        <v>#N/A</v>
      </c>
      <c r="Y1110" t="e">
        <f>VLOOKUP(J1110,Demand_calculation!$B$2:$AA$402,26,0)</f>
        <v>#N/A</v>
      </c>
    </row>
    <row r="1111" spans="1:25">
      <c r="A1111">
        <v>13075</v>
      </c>
      <c r="B1111">
        <v>40</v>
      </c>
      <c r="C1111" t="str">
        <f t="shared" si="137"/>
        <v>n40</v>
      </c>
      <c r="D1111" t="str">
        <f>VLOOKUP(A1111,Demand_calculation!$A$2:$B$402,2,0)</f>
        <v>load350</v>
      </c>
      <c r="F1111" t="s">
        <v>12744</v>
      </c>
      <c r="G1111" t="s">
        <v>11709</v>
      </c>
      <c r="I1111" t="s">
        <v>12744</v>
      </c>
      <c r="J1111" t="s">
        <v>11709</v>
      </c>
      <c r="K1111" t="e">
        <f>VLOOKUP(J1111,Demand_calculation!$B$2:$M$402,12,0)</f>
        <v>#N/A</v>
      </c>
      <c r="L1111" t="e">
        <f>VLOOKUP(J1111,Demand_calculation!$B$2:$AA$402,13,0)</f>
        <v>#N/A</v>
      </c>
      <c r="M1111" t="e">
        <f>VLOOKUP(J1111,Demand_calculation!$B$2:$AA$402,14,0)</f>
        <v>#N/A</v>
      </c>
      <c r="N1111" t="e">
        <f>VLOOKUP(J1111,Demand_calculation!$B$2:$AA$402,15,0)</f>
        <v>#N/A</v>
      </c>
      <c r="O1111" t="e">
        <f>VLOOKUP(J1111,Demand_calculation!$B$2:$AA$402,16,0)</f>
        <v>#N/A</v>
      </c>
      <c r="P1111" t="e">
        <f>VLOOKUP(J1111,Demand_calculation!$B$2:$AA$402,17,0)</f>
        <v>#N/A</v>
      </c>
      <c r="Q1111" t="e">
        <f>VLOOKUP(J1111,Demand_calculation!$B$2:$AA$402,18,0)</f>
        <v>#N/A</v>
      </c>
      <c r="R1111" t="e">
        <f>VLOOKUP(J1111,Demand_calculation!$B$2:$AA$402,19,0)</f>
        <v>#N/A</v>
      </c>
      <c r="S1111" t="e">
        <f>VLOOKUP(J1111,Demand_calculation!$B$2:$AA$402,20,0)</f>
        <v>#N/A</v>
      </c>
      <c r="T1111" t="e">
        <f>VLOOKUP(J1111,Demand_calculation!$B$2:$AA$402,21,0)</f>
        <v>#N/A</v>
      </c>
      <c r="U1111" t="e">
        <f>VLOOKUP(J1111,Demand_calculation!$B$2:$AA$402,22,0)</f>
        <v>#N/A</v>
      </c>
      <c r="V1111" t="e">
        <f>VLOOKUP(J1111,Demand_calculation!$B$2:$AA$402,23,0)</f>
        <v>#N/A</v>
      </c>
      <c r="W1111" t="e">
        <f>VLOOKUP(J1111,Demand_calculation!$B$2:$AA$402,24,0)</f>
        <v>#N/A</v>
      </c>
      <c r="X1111" t="e">
        <f>VLOOKUP(J1111,Demand_calculation!$B$2:$AA$402,25,0)</f>
        <v>#N/A</v>
      </c>
      <c r="Y1111" t="e">
        <f>VLOOKUP(J1111,Demand_calculation!$B$2:$AA$402,26,0)</f>
        <v>#N/A</v>
      </c>
    </row>
    <row r="1112" spans="1:25">
      <c r="A1112">
        <v>13075</v>
      </c>
      <c r="B1112">
        <v>447</v>
      </c>
      <c r="C1112" t="str">
        <f t="shared" si="137"/>
        <v>n447</v>
      </c>
      <c r="D1112" t="str">
        <f>VLOOKUP(A1112,Demand_calculation!$A$2:$B$402,2,0)</f>
        <v>load350</v>
      </c>
      <c r="F1112" t="s">
        <v>12744</v>
      </c>
      <c r="G1112" t="s">
        <v>11714</v>
      </c>
      <c r="I1112" t="s">
        <v>12744</v>
      </c>
      <c r="J1112" t="s">
        <v>11714</v>
      </c>
      <c r="K1112" t="e">
        <f>VLOOKUP(J1112,Demand_calculation!$B$2:$M$402,12,0)</f>
        <v>#N/A</v>
      </c>
      <c r="L1112" t="e">
        <f>VLOOKUP(J1112,Demand_calculation!$B$2:$AA$402,13,0)</f>
        <v>#N/A</v>
      </c>
      <c r="M1112" t="e">
        <f>VLOOKUP(J1112,Demand_calculation!$B$2:$AA$402,14,0)</f>
        <v>#N/A</v>
      </c>
      <c r="N1112" t="e">
        <f>VLOOKUP(J1112,Demand_calculation!$B$2:$AA$402,15,0)</f>
        <v>#N/A</v>
      </c>
      <c r="O1112" t="e">
        <f>VLOOKUP(J1112,Demand_calculation!$B$2:$AA$402,16,0)</f>
        <v>#N/A</v>
      </c>
      <c r="P1112" t="e">
        <f>VLOOKUP(J1112,Demand_calculation!$B$2:$AA$402,17,0)</f>
        <v>#N/A</v>
      </c>
      <c r="Q1112" t="e">
        <f>VLOOKUP(J1112,Demand_calculation!$B$2:$AA$402,18,0)</f>
        <v>#N/A</v>
      </c>
      <c r="R1112" t="e">
        <f>VLOOKUP(J1112,Demand_calculation!$B$2:$AA$402,19,0)</f>
        <v>#N/A</v>
      </c>
      <c r="S1112" t="e">
        <f>VLOOKUP(J1112,Demand_calculation!$B$2:$AA$402,20,0)</f>
        <v>#N/A</v>
      </c>
      <c r="T1112" t="e">
        <f>VLOOKUP(J1112,Demand_calculation!$B$2:$AA$402,21,0)</f>
        <v>#N/A</v>
      </c>
      <c r="U1112" t="e">
        <f>VLOOKUP(J1112,Demand_calculation!$B$2:$AA$402,22,0)</f>
        <v>#N/A</v>
      </c>
      <c r="V1112" t="e">
        <f>VLOOKUP(J1112,Demand_calculation!$B$2:$AA$402,23,0)</f>
        <v>#N/A</v>
      </c>
      <c r="W1112" t="e">
        <f>VLOOKUP(J1112,Demand_calculation!$B$2:$AA$402,24,0)</f>
        <v>#N/A</v>
      </c>
      <c r="X1112" t="e">
        <f>VLOOKUP(J1112,Demand_calculation!$B$2:$AA$402,25,0)</f>
        <v>#N/A</v>
      </c>
      <c r="Y1112" t="e">
        <f>VLOOKUP(J1112,Demand_calculation!$B$2:$AA$402,26,0)</f>
        <v>#N/A</v>
      </c>
    </row>
    <row r="1113" spans="1:25">
      <c r="A1113">
        <v>13075</v>
      </c>
      <c r="B1113">
        <v>177</v>
      </c>
      <c r="C1113" t="str">
        <f t="shared" si="137"/>
        <v>n177</v>
      </c>
      <c r="D1113" t="str">
        <f>VLOOKUP(A1113,Demand_calculation!$A$2:$B$402,2,0)</f>
        <v>load350</v>
      </c>
      <c r="F1113" t="s">
        <v>12726</v>
      </c>
      <c r="G1113" t="s">
        <v>11990</v>
      </c>
      <c r="I1113" t="s">
        <v>12726</v>
      </c>
      <c r="J1113" t="s">
        <v>11990</v>
      </c>
      <c r="K1113" t="e">
        <f>VLOOKUP(J1113,Demand_calculation!$B$2:$M$402,12,0)</f>
        <v>#N/A</v>
      </c>
      <c r="L1113" t="e">
        <f>VLOOKUP(J1113,Demand_calculation!$B$2:$AA$402,13,0)</f>
        <v>#N/A</v>
      </c>
      <c r="M1113" t="e">
        <f>VLOOKUP(J1113,Demand_calculation!$B$2:$AA$402,14,0)</f>
        <v>#N/A</v>
      </c>
      <c r="N1113" t="e">
        <f>VLOOKUP(J1113,Demand_calculation!$B$2:$AA$402,15,0)</f>
        <v>#N/A</v>
      </c>
      <c r="O1113" t="e">
        <f>VLOOKUP(J1113,Demand_calculation!$B$2:$AA$402,16,0)</f>
        <v>#N/A</v>
      </c>
      <c r="P1113" t="e">
        <f>VLOOKUP(J1113,Demand_calculation!$B$2:$AA$402,17,0)</f>
        <v>#N/A</v>
      </c>
      <c r="Q1113" t="e">
        <f>VLOOKUP(J1113,Demand_calculation!$B$2:$AA$402,18,0)</f>
        <v>#N/A</v>
      </c>
      <c r="R1113" t="e">
        <f>VLOOKUP(J1113,Demand_calculation!$B$2:$AA$402,19,0)</f>
        <v>#N/A</v>
      </c>
      <c r="S1113" t="e">
        <f>VLOOKUP(J1113,Demand_calculation!$B$2:$AA$402,20,0)</f>
        <v>#N/A</v>
      </c>
      <c r="T1113" t="e">
        <f>VLOOKUP(J1113,Demand_calculation!$B$2:$AA$402,21,0)</f>
        <v>#N/A</v>
      </c>
      <c r="U1113" t="e">
        <f>VLOOKUP(J1113,Demand_calculation!$B$2:$AA$402,22,0)</f>
        <v>#N/A</v>
      </c>
      <c r="V1113" t="e">
        <f>VLOOKUP(J1113,Demand_calculation!$B$2:$AA$402,23,0)</f>
        <v>#N/A</v>
      </c>
      <c r="W1113" t="e">
        <f>VLOOKUP(J1113,Demand_calculation!$B$2:$AA$402,24,0)</f>
        <v>#N/A</v>
      </c>
      <c r="X1113" t="e">
        <f>VLOOKUP(J1113,Demand_calculation!$B$2:$AA$402,25,0)</f>
        <v>#N/A</v>
      </c>
      <c r="Y1113" t="e">
        <f>VLOOKUP(J1113,Demand_calculation!$B$2:$AA$402,26,0)</f>
        <v>#N/A</v>
      </c>
    </row>
    <row r="1114" spans="1:25">
      <c r="A1114">
        <v>13075</v>
      </c>
      <c r="B1114">
        <v>180</v>
      </c>
      <c r="C1114" t="str">
        <f t="shared" si="137"/>
        <v>n180</v>
      </c>
      <c r="D1114" t="str">
        <f>VLOOKUP(A1114,Demand_calculation!$A$2:$B$402,2,0)</f>
        <v>load350</v>
      </c>
      <c r="F1114" t="s">
        <v>12726</v>
      </c>
      <c r="G1114" t="s">
        <v>11999</v>
      </c>
      <c r="I1114" t="s">
        <v>12726</v>
      </c>
      <c r="J1114" t="s">
        <v>11999</v>
      </c>
      <c r="K1114" t="e">
        <f>VLOOKUP(J1114,Demand_calculation!$B$2:$M$402,12,0)</f>
        <v>#N/A</v>
      </c>
      <c r="L1114" t="e">
        <f>VLOOKUP(J1114,Demand_calculation!$B$2:$AA$402,13,0)</f>
        <v>#N/A</v>
      </c>
      <c r="M1114" t="e">
        <f>VLOOKUP(J1114,Demand_calculation!$B$2:$AA$402,14,0)</f>
        <v>#N/A</v>
      </c>
      <c r="N1114" t="e">
        <f>VLOOKUP(J1114,Demand_calculation!$B$2:$AA$402,15,0)</f>
        <v>#N/A</v>
      </c>
      <c r="O1114" t="e">
        <f>VLOOKUP(J1114,Demand_calculation!$B$2:$AA$402,16,0)</f>
        <v>#N/A</v>
      </c>
      <c r="P1114" t="e">
        <f>VLOOKUP(J1114,Demand_calculation!$B$2:$AA$402,17,0)</f>
        <v>#N/A</v>
      </c>
      <c r="Q1114" t="e">
        <f>VLOOKUP(J1114,Demand_calculation!$B$2:$AA$402,18,0)</f>
        <v>#N/A</v>
      </c>
      <c r="R1114" t="e">
        <f>VLOOKUP(J1114,Demand_calculation!$B$2:$AA$402,19,0)</f>
        <v>#N/A</v>
      </c>
      <c r="S1114" t="e">
        <f>VLOOKUP(J1114,Demand_calculation!$B$2:$AA$402,20,0)</f>
        <v>#N/A</v>
      </c>
      <c r="T1114" t="e">
        <f>VLOOKUP(J1114,Demand_calculation!$B$2:$AA$402,21,0)</f>
        <v>#N/A</v>
      </c>
      <c r="U1114" t="e">
        <f>VLOOKUP(J1114,Demand_calculation!$B$2:$AA$402,22,0)</f>
        <v>#N/A</v>
      </c>
      <c r="V1114" t="e">
        <f>VLOOKUP(J1114,Demand_calculation!$B$2:$AA$402,23,0)</f>
        <v>#N/A</v>
      </c>
      <c r="W1114" t="e">
        <f>VLOOKUP(J1114,Demand_calculation!$B$2:$AA$402,24,0)</f>
        <v>#N/A</v>
      </c>
      <c r="X1114" t="e">
        <f>VLOOKUP(J1114,Demand_calculation!$B$2:$AA$402,25,0)</f>
        <v>#N/A</v>
      </c>
      <c r="Y1114" t="e">
        <f>VLOOKUP(J1114,Demand_calculation!$B$2:$AA$402,26,0)</f>
        <v>#N/A</v>
      </c>
    </row>
    <row r="1115" spans="1:25">
      <c r="A1115">
        <v>13076</v>
      </c>
      <c r="B1115">
        <v>8</v>
      </c>
      <c r="C1115" t="str">
        <f t="shared" si="137"/>
        <v>n8</v>
      </c>
      <c r="D1115" t="str">
        <f>VLOOKUP(A1115,Demand_calculation!$A$2:$B$402,2,0)</f>
        <v>load351</v>
      </c>
      <c r="F1115" t="s">
        <v>12759</v>
      </c>
      <c r="G1115" t="s">
        <v>11919</v>
      </c>
      <c r="I1115" t="s">
        <v>12759</v>
      </c>
      <c r="J1115" t="s">
        <v>11919</v>
      </c>
      <c r="K1115" t="e">
        <f>VLOOKUP(J1115,Demand_calculation!$B$2:$M$402,12,0)</f>
        <v>#N/A</v>
      </c>
      <c r="L1115" t="e">
        <f>VLOOKUP(J1115,Demand_calculation!$B$2:$AA$402,13,0)</f>
        <v>#N/A</v>
      </c>
      <c r="M1115" t="e">
        <f>VLOOKUP(J1115,Demand_calculation!$B$2:$AA$402,14,0)</f>
        <v>#N/A</v>
      </c>
      <c r="N1115" t="e">
        <f>VLOOKUP(J1115,Demand_calculation!$B$2:$AA$402,15,0)</f>
        <v>#N/A</v>
      </c>
      <c r="O1115" t="e">
        <f>VLOOKUP(J1115,Demand_calculation!$B$2:$AA$402,16,0)</f>
        <v>#N/A</v>
      </c>
      <c r="P1115" t="e">
        <f>VLOOKUP(J1115,Demand_calculation!$B$2:$AA$402,17,0)</f>
        <v>#N/A</v>
      </c>
      <c r="Q1115" t="e">
        <f>VLOOKUP(J1115,Demand_calculation!$B$2:$AA$402,18,0)</f>
        <v>#N/A</v>
      </c>
      <c r="R1115" t="e">
        <f>VLOOKUP(J1115,Demand_calculation!$B$2:$AA$402,19,0)</f>
        <v>#N/A</v>
      </c>
      <c r="S1115" t="e">
        <f>VLOOKUP(J1115,Demand_calculation!$B$2:$AA$402,20,0)</f>
        <v>#N/A</v>
      </c>
      <c r="T1115" t="e">
        <f>VLOOKUP(J1115,Demand_calculation!$B$2:$AA$402,21,0)</f>
        <v>#N/A</v>
      </c>
      <c r="U1115" t="e">
        <f>VLOOKUP(J1115,Demand_calculation!$B$2:$AA$402,22,0)</f>
        <v>#N/A</v>
      </c>
      <c r="V1115" t="e">
        <f>VLOOKUP(J1115,Demand_calculation!$B$2:$AA$402,23,0)</f>
        <v>#N/A</v>
      </c>
      <c r="W1115" t="e">
        <f>VLOOKUP(J1115,Demand_calculation!$B$2:$AA$402,24,0)</f>
        <v>#N/A</v>
      </c>
      <c r="X1115" t="e">
        <f>VLOOKUP(J1115,Demand_calculation!$B$2:$AA$402,25,0)</f>
        <v>#N/A</v>
      </c>
      <c r="Y1115" t="e">
        <f>VLOOKUP(J1115,Demand_calculation!$B$2:$AA$402,26,0)</f>
        <v>#N/A</v>
      </c>
    </row>
    <row r="1116" spans="1:25">
      <c r="A1116">
        <v>13076</v>
      </c>
      <c r="B1116">
        <v>102</v>
      </c>
      <c r="C1116" t="str">
        <f t="shared" si="137"/>
        <v>n102</v>
      </c>
      <c r="D1116" t="str">
        <f>VLOOKUP(A1116,Demand_calculation!$A$2:$B$402,2,0)</f>
        <v>load351</v>
      </c>
      <c r="F1116" t="s">
        <v>12759</v>
      </c>
      <c r="G1116" t="s">
        <v>11920</v>
      </c>
      <c r="I1116" t="s">
        <v>12759</v>
      </c>
      <c r="J1116" t="s">
        <v>11920</v>
      </c>
      <c r="K1116" t="e">
        <f>VLOOKUP(J1116,Demand_calculation!$B$2:$M$402,12,0)</f>
        <v>#N/A</v>
      </c>
      <c r="L1116" t="e">
        <f>VLOOKUP(J1116,Demand_calculation!$B$2:$AA$402,13,0)</f>
        <v>#N/A</v>
      </c>
      <c r="M1116" t="e">
        <f>VLOOKUP(J1116,Demand_calculation!$B$2:$AA$402,14,0)</f>
        <v>#N/A</v>
      </c>
      <c r="N1116" t="e">
        <f>VLOOKUP(J1116,Demand_calculation!$B$2:$AA$402,15,0)</f>
        <v>#N/A</v>
      </c>
      <c r="O1116" t="e">
        <f>VLOOKUP(J1116,Demand_calculation!$B$2:$AA$402,16,0)</f>
        <v>#N/A</v>
      </c>
      <c r="P1116" t="e">
        <f>VLOOKUP(J1116,Demand_calculation!$B$2:$AA$402,17,0)</f>
        <v>#N/A</v>
      </c>
      <c r="Q1116" t="e">
        <f>VLOOKUP(J1116,Demand_calculation!$B$2:$AA$402,18,0)</f>
        <v>#N/A</v>
      </c>
      <c r="R1116" t="e">
        <f>VLOOKUP(J1116,Demand_calculation!$B$2:$AA$402,19,0)</f>
        <v>#N/A</v>
      </c>
      <c r="S1116" t="e">
        <f>VLOOKUP(J1116,Demand_calculation!$B$2:$AA$402,20,0)</f>
        <v>#N/A</v>
      </c>
      <c r="T1116" t="e">
        <f>VLOOKUP(J1116,Demand_calculation!$B$2:$AA$402,21,0)</f>
        <v>#N/A</v>
      </c>
      <c r="U1116" t="e">
        <f>VLOOKUP(J1116,Demand_calculation!$B$2:$AA$402,22,0)</f>
        <v>#N/A</v>
      </c>
      <c r="V1116" t="e">
        <f>VLOOKUP(J1116,Demand_calculation!$B$2:$AA$402,23,0)</f>
        <v>#N/A</v>
      </c>
      <c r="W1116" t="e">
        <f>VLOOKUP(J1116,Demand_calculation!$B$2:$AA$402,24,0)</f>
        <v>#N/A</v>
      </c>
      <c r="X1116" t="e">
        <f>VLOOKUP(J1116,Demand_calculation!$B$2:$AA$402,25,0)</f>
        <v>#N/A</v>
      </c>
      <c r="Y1116" t="e">
        <f>VLOOKUP(J1116,Demand_calculation!$B$2:$AA$402,26,0)</f>
        <v>#N/A</v>
      </c>
    </row>
    <row r="1117" spans="1:25">
      <c r="A1117">
        <v>13076</v>
      </c>
      <c r="B1117">
        <v>101</v>
      </c>
      <c r="C1117" t="str">
        <f t="shared" si="137"/>
        <v>n101</v>
      </c>
      <c r="D1117" t="str">
        <f>VLOOKUP(A1117,Demand_calculation!$A$2:$B$402,2,0)</f>
        <v>load351</v>
      </c>
      <c r="F1117" t="s">
        <v>12759</v>
      </c>
      <c r="G1117" t="s">
        <v>11929</v>
      </c>
      <c r="I1117" t="s">
        <v>12759</v>
      </c>
      <c r="J1117" t="s">
        <v>11929</v>
      </c>
      <c r="K1117" t="e">
        <f>VLOOKUP(J1117,Demand_calculation!$B$2:$M$402,12,0)</f>
        <v>#N/A</v>
      </c>
      <c r="L1117" t="e">
        <f>VLOOKUP(J1117,Demand_calculation!$B$2:$AA$402,13,0)</f>
        <v>#N/A</v>
      </c>
      <c r="M1117" t="e">
        <f>VLOOKUP(J1117,Demand_calculation!$B$2:$AA$402,14,0)</f>
        <v>#N/A</v>
      </c>
      <c r="N1117" t="e">
        <f>VLOOKUP(J1117,Demand_calculation!$B$2:$AA$402,15,0)</f>
        <v>#N/A</v>
      </c>
      <c r="O1117" t="e">
        <f>VLOOKUP(J1117,Demand_calculation!$B$2:$AA$402,16,0)</f>
        <v>#N/A</v>
      </c>
      <c r="P1117" t="e">
        <f>VLOOKUP(J1117,Demand_calculation!$B$2:$AA$402,17,0)</f>
        <v>#N/A</v>
      </c>
      <c r="Q1117" t="e">
        <f>VLOOKUP(J1117,Demand_calculation!$B$2:$AA$402,18,0)</f>
        <v>#N/A</v>
      </c>
      <c r="R1117" t="e">
        <f>VLOOKUP(J1117,Demand_calculation!$B$2:$AA$402,19,0)</f>
        <v>#N/A</v>
      </c>
      <c r="S1117" t="e">
        <f>VLOOKUP(J1117,Demand_calculation!$B$2:$AA$402,20,0)</f>
        <v>#N/A</v>
      </c>
      <c r="T1117" t="e">
        <f>VLOOKUP(J1117,Demand_calculation!$B$2:$AA$402,21,0)</f>
        <v>#N/A</v>
      </c>
      <c r="U1117" t="e">
        <f>VLOOKUP(J1117,Demand_calculation!$B$2:$AA$402,22,0)</f>
        <v>#N/A</v>
      </c>
      <c r="V1117" t="e">
        <f>VLOOKUP(J1117,Demand_calculation!$B$2:$AA$402,23,0)</f>
        <v>#N/A</v>
      </c>
      <c r="W1117" t="e">
        <f>VLOOKUP(J1117,Demand_calculation!$B$2:$AA$402,24,0)</f>
        <v>#N/A</v>
      </c>
      <c r="X1117" t="e">
        <f>VLOOKUP(J1117,Demand_calculation!$B$2:$AA$402,25,0)</f>
        <v>#N/A</v>
      </c>
      <c r="Y1117" t="e">
        <f>VLOOKUP(J1117,Demand_calculation!$B$2:$AA$402,26,0)</f>
        <v>#N/A</v>
      </c>
    </row>
    <row r="1118" spans="1:25">
      <c r="A1118">
        <v>13076</v>
      </c>
      <c r="B1118">
        <v>192</v>
      </c>
      <c r="C1118" t="str">
        <f t="shared" si="137"/>
        <v>n192</v>
      </c>
      <c r="D1118" t="str">
        <f>VLOOKUP(A1118,Demand_calculation!$A$2:$B$402,2,0)</f>
        <v>load351</v>
      </c>
      <c r="F1118" t="s">
        <v>12759</v>
      </c>
      <c r="G1118" t="s">
        <v>11999</v>
      </c>
      <c r="I1118" t="s">
        <v>12759</v>
      </c>
      <c r="J1118" t="s">
        <v>11999</v>
      </c>
      <c r="K1118" t="e">
        <f>VLOOKUP(J1118,Demand_calculation!$B$2:$M$402,12,0)</f>
        <v>#N/A</v>
      </c>
      <c r="L1118" t="e">
        <f>VLOOKUP(J1118,Demand_calculation!$B$2:$AA$402,13,0)</f>
        <v>#N/A</v>
      </c>
      <c r="M1118" t="e">
        <f>VLOOKUP(J1118,Demand_calculation!$B$2:$AA$402,14,0)</f>
        <v>#N/A</v>
      </c>
      <c r="N1118" t="e">
        <f>VLOOKUP(J1118,Demand_calculation!$B$2:$AA$402,15,0)</f>
        <v>#N/A</v>
      </c>
      <c r="O1118" t="e">
        <f>VLOOKUP(J1118,Demand_calculation!$B$2:$AA$402,16,0)</f>
        <v>#N/A</v>
      </c>
      <c r="P1118" t="e">
        <f>VLOOKUP(J1118,Demand_calculation!$B$2:$AA$402,17,0)</f>
        <v>#N/A</v>
      </c>
      <c r="Q1118" t="e">
        <f>VLOOKUP(J1118,Demand_calculation!$B$2:$AA$402,18,0)</f>
        <v>#N/A</v>
      </c>
      <c r="R1118" t="e">
        <f>VLOOKUP(J1118,Demand_calculation!$B$2:$AA$402,19,0)</f>
        <v>#N/A</v>
      </c>
      <c r="S1118" t="e">
        <f>VLOOKUP(J1118,Demand_calculation!$B$2:$AA$402,20,0)</f>
        <v>#N/A</v>
      </c>
      <c r="T1118" t="e">
        <f>VLOOKUP(J1118,Demand_calculation!$B$2:$AA$402,21,0)</f>
        <v>#N/A</v>
      </c>
      <c r="U1118" t="e">
        <f>VLOOKUP(J1118,Demand_calculation!$B$2:$AA$402,22,0)</f>
        <v>#N/A</v>
      </c>
      <c r="V1118" t="e">
        <f>VLOOKUP(J1118,Demand_calculation!$B$2:$AA$402,23,0)</f>
        <v>#N/A</v>
      </c>
      <c r="W1118" t="e">
        <f>VLOOKUP(J1118,Demand_calculation!$B$2:$AA$402,24,0)</f>
        <v>#N/A</v>
      </c>
      <c r="X1118" t="e">
        <f>VLOOKUP(J1118,Demand_calculation!$B$2:$AA$402,25,0)</f>
        <v>#N/A</v>
      </c>
      <c r="Y1118" t="e">
        <f>VLOOKUP(J1118,Demand_calculation!$B$2:$AA$402,26,0)</f>
        <v>#N/A</v>
      </c>
    </row>
    <row r="1119" spans="1:25">
      <c r="A1119">
        <v>13076</v>
      </c>
      <c r="B1119">
        <v>41</v>
      </c>
      <c r="C1119" t="str">
        <f t="shared" si="137"/>
        <v>n41</v>
      </c>
      <c r="D1119" t="str">
        <f>VLOOKUP(A1119,Demand_calculation!$A$2:$B$402,2,0)</f>
        <v>load351</v>
      </c>
      <c r="F1119" t="s">
        <v>12644</v>
      </c>
      <c r="G1119" t="s">
        <v>11903</v>
      </c>
      <c r="I1119" t="s">
        <v>12644</v>
      </c>
      <c r="J1119" t="s">
        <v>11903</v>
      </c>
      <c r="K1119" t="e">
        <f>VLOOKUP(J1119,Demand_calculation!$B$2:$M$402,12,0)</f>
        <v>#N/A</v>
      </c>
      <c r="L1119" t="e">
        <f>VLOOKUP(J1119,Demand_calculation!$B$2:$AA$402,13,0)</f>
        <v>#N/A</v>
      </c>
      <c r="M1119" t="e">
        <f>VLOOKUP(J1119,Demand_calculation!$B$2:$AA$402,14,0)</f>
        <v>#N/A</v>
      </c>
      <c r="N1119" t="e">
        <f>VLOOKUP(J1119,Demand_calculation!$B$2:$AA$402,15,0)</f>
        <v>#N/A</v>
      </c>
      <c r="O1119" t="e">
        <f>VLOOKUP(J1119,Demand_calculation!$B$2:$AA$402,16,0)</f>
        <v>#N/A</v>
      </c>
      <c r="P1119" t="e">
        <f>VLOOKUP(J1119,Demand_calculation!$B$2:$AA$402,17,0)</f>
        <v>#N/A</v>
      </c>
      <c r="Q1119" t="e">
        <f>VLOOKUP(J1119,Demand_calculation!$B$2:$AA$402,18,0)</f>
        <v>#N/A</v>
      </c>
      <c r="R1119" t="e">
        <f>VLOOKUP(J1119,Demand_calculation!$B$2:$AA$402,19,0)</f>
        <v>#N/A</v>
      </c>
      <c r="S1119" t="e">
        <f>VLOOKUP(J1119,Demand_calculation!$B$2:$AA$402,20,0)</f>
        <v>#N/A</v>
      </c>
      <c r="T1119" t="e">
        <f>VLOOKUP(J1119,Demand_calculation!$B$2:$AA$402,21,0)</f>
        <v>#N/A</v>
      </c>
      <c r="U1119" t="e">
        <f>VLOOKUP(J1119,Demand_calculation!$B$2:$AA$402,22,0)</f>
        <v>#N/A</v>
      </c>
      <c r="V1119" t="e">
        <f>VLOOKUP(J1119,Demand_calculation!$B$2:$AA$402,23,0)</f>
        <v>#N/A</v>
      </c>
      <c r="W1119" t="e">
        <f>VLOOKUP(J1119,Demand_calculation!$B$2:$AA$402,24,0)</f>
        <v>#N/A</v>
      </c>
      <c r="X1119" t="e">
        <f>VLOOKUP(J1119,Demand_calculation!$B$2:$AA$402,25,0)</f>
        <v>#N/A</v>
      </c>
      <c r="Y1119" t="e">
        <f>VLOOKUP(J1119,Demand_calculation!$B$2:$AA$402,26,0)</f>
        <v>#N/A</v>
      </c>
    </row>
    <row r="1120" spans="1:25">
      <c r="A1120">
        <v>13076</v>
      </c>
      <c r="B1120">
        <v>408</v>
      </c>
      <c r="C1120" t="str">
        <f t="shared" si="137"/>
        <v>n408</v>
      </c>
      <c r="D1120" t="str">
        <f>VLOOKUP(A1120,Demand_calculation!$A$2:$B$402,2,0)</f>
        <v>load351</v>
      </c>
      <c r="F1120" t="s">
        <v>12644</v>
      </c>
      <c r="G1120" t="s">
        <v>11905</v>
      </c>
      <c r="I1120" t="s">
        <v>12644</v>
      </c>
      <c r="J1120" t="s">
        <v>11905</v>
      </c>
      <c r="K1120" t="e">
        <f>VLOOKUP(J1120,Demand_calculation!$B$2:$M$402,12,0)</f>
        <v>#N/A</v>
      </c>
      <c r="L1120" t="e">
        <f>VLOOKUP(J1120,Demand_calculation!$B$2:$AA$402,13,0)</f>
        <v>#N/A</v>
      </c>
      <c r="M1120" t="e">
        <f>VLOOKUP(J1120,Demand_calculation!$B$2:$AA$402,14,0)</f>
        <v>#N/A</v>
      </c>
      <c r="N1120" t="e">
        <f>VLOOKUP(J1120,Demand_calculation!$B$2:$AA$402,15,0)</f>
        <v>#N/A</v>
      </c>
      <c r="O1120" t="e">
        <f>VLOOKUP(J1120,Demand_calculation!$B$2:$AA$402,16,0)</f>
        <v>#N/A</v>
      </c>
      <c r="P1120" t="e">
        <f>VLOOKUP(J1120,Demand_calculation!$B$2:$AA$402,17,0)</f>
        <v>#N/A</v>
      </c>
      <c r="Q1120" t="e">
        <f>VLOOKUP(J1120,Demand_calculation!$B$2:$AA$402,18,0)</f>
        <v>#N/A</v>
      </c>
      <c r="R1120" t="e">
        <f>VLOOKUP(J1120,Demand_calculation!$B$2:$AA$402,19,0)</f>
        <v>#N/A</v>
      </c>
      <c r="S1120" t="e">
        <f>VLOOKUP(J1120,Demand_calculation!$B$2:$AA$402,20,0)</f>
        <v>#N/A</v>
      </c>
      <c r="T1120" t="e">
        <f>VLOOKUP(J1120,Demand_calculation!$B$2:$AA$402,21,0)</f>
        <v>#N/A</v>
      </c>
      <c r="U1120" t="e">
        <f>VLOOKUP(J1120,Demand_calculation!$B$2:$AA$402,22,0)</f>
        <v>#N/A</v>
      </c>
      <c r="V1120" t="e">
        <f>VLOOKUP(J1120,Demand_calculation!$B$2:$AA$402,23,0)</f>
        <v>#N/A</v>
      </c>
      <c r="W1120" t="e">
        <f>VLOOKUP(J1120,Demand_calculation!$B$2:$AA$402,24,0)</f>
        <v>#N/A</v>
      </c>
      <c r="X1120" t="e">
        <f>VLOOKUP(J1120,Demand_calculation!$B$2:$AA$402,25,0)</f>
        <v>#N/A</v>
      </c>
      <c r="Y1120" t="e">
        <f>VLOOKUP(J1120,Demand_calculation!$B$2:$AA$402,26,0)</f>
        <v>#N/A</v>
      </c>
    </row>
    <row r="1121" spans="1:25">
      <c r="A1121">
        <v>14511</v>
      </c>
      <c r="B1121">
        <v>344</v>
      </c>
      <c r="C1121" t="str">
        <f t="shared" si="137"/>
        <v>n344</v>
      </c>
      <c r="D1121" t="str">
        <f>VLOOKUP(A1121,Demand_calculation!$A$2:$B$402,2,0)</f>
        <v>load352</v>
      </c>
      <c r="F1121" t="s">
        <v>12644</v>
      </c>
      <c r="G1121" t="s">
        <v>11992</v>
      </c>
      <c r="I1121" t="s">
        <v>12644</v>
      </c>
      <c r="J1121" t="s">
        <v>11992</v>
      </c>
      <c r="K1121" t="e">
        <f>VLOOKUP(J1121,Demand_calculation!$B$2:$M$402,12,0)</f>
        <v>#N/A</v>
      </c>
      <c r="L1121" t="e">
        <f>VLOOKUP(J1121,Demand_calculation!$B$2:$AA$402,13,0)</f>
        <v>#N/A</v>
      </c>
      <c r="M1121" t="e">
        <f>VLOOKUP(J1121,Demand_calculation!$B$2:$AA$402,14,0)</f>
        <v>#N/A</v>
      </c>
      <c r="N1121" t="e">
        <f>VLOOKUP(J1121,Demand_calculation!$B$2:$AA$402,15,0)</f>
        <v>#N/A</v>
      </c>
      <c r="O1121" t="e">
        <f>VLOOKUP(J1121,Demand_calculation!$B$2:$AA$402,16,0)</f>
        <v>#N/A</v>
      </c>
      <c r="P1121" t="e">
        <f>VLOOKUP(J1121,Demand_calculation!$B$2:$AA$402,17,0)</f>
        <v>#N/A</v>
      </c>
      <c r="Q1121" t="e">
        <f>VLOOKUP(J1121,Demand_calculation!$B$2:$AA$402,18,0)</f>
        <v>#N/A</v>
      </c>
      <c r="R1121" t="e">
        <f>VLOOKUP(J1121,Demand_calculation!$B$2:$AA$402,19,0)</f>
        <v>#N/A</v>
      </c>
      <c r="S1121" t="e">
        <f>VLOOKUP(J1121,Demand_calculation!$B$2:$AA$402,20,0)</f>
        <v>#N/A</v>
      </c>
      <c r="T1121" t="e">
        <f>VLOOKUP(J1121,Demand_calculation!$B$2:$AA$402,21,0)</f>
        <v>#N/A</v>
      </c>
      <c r="U1121" t="e">
        <f>VLOOKUP(J1121,Demand_calculation!$B$2:$AA$402,22,0)</f>
        <v>#N/A</v>
      </c>
      <c r="V1121" t="e">
        <f>VLOOKUP(J1121,Demand_calculation!$B$2:$AA$402,23,0)</f>
        <v>#N/A</v>
      </c>
      <c r="W1121" t="e">
        <f>VLOOKUP(J1121,Demand_calculation!$B$2:$AA$402,24,0)</f>
        <v>#N/A</v>
      </c>
      <c r="X1121" t="e">
        <f>VLOOKUP(J1121,Demand_calculation!$B$2:$AA$402,25,0)</f>
        <v>#N/A</v>
      </c>
      <c r="Y1121" t="e">
        <f>VLOOKUP(J1121,Demand_calculation!$B$2:$AA$402,26,0)</f>
        <v>#N/A</v>
      </c>
    </row>
    <row r="1122" spans="1:25">
      <c r="A1122">
        <v>14521</v>
      </c>
      <c r="B1122">
        <v>344</v>
      </c>
      <c r="C1122" t="str">
        <f t="shared" si="137"/>
        <v>n344</v>
      </c>
      <c r="D1122" t="str">
        <f>VLOOKUP(A1122,Demand_calculation!$A$2:$B$402,2,0)</f>
        <v>load353</v>
      </c>
      <c r="F1122" t="s">
        <v>12644</v>
      </c>
      <c r="G1122" t="s">
        <v>11996</v>
      </c>
      <c r="I1122" t="s">
        <v>12644</v>
      </c>
      <c r="J1122" t="s">
        <v>11996</v>
      </c>
      <c r="K1122" t="e">
        <f>VLOOKUP(J1122,Demand_calculation!$B$2:$M$402,12,0)</f>
        <v>#N/A</v>
      </c>
      <c r="L1122" t="e">
        <f>VLOOKUP(J1122,Demand_calculation!$B$2:$AA$402,13,0)</f>
        <v>#N/A</v>
      </c>
      <c r="M1122" t="e">
        <f>VLOOKUP(J1122,Demand_calculation!$B$2:$AA$402,14,0)</f>
        <v>#N/A</v>
      </c>
      <c r="N1122" t="e">
        <f>VLOOKUP(J1122,Demand_calculation!$B$2:$AA$402,15,0)</f>
        <v>#N/A</v>
      </c>
      <c r="O1122" t="e">
        <f>VLOOKUP(J1122,Demand_calculation!$B$2:$AA$402,16,0)</f>
        <v>#N/A</v>
      </c>
      <c r="P1122" t="e">
        <f>VLOOKUP(J1122,Demand_calculation!$B$2:$AA$402,17,0)</f>
        <v>#N/A</v>
      </c>
      <c r="Q1122" t="e">
        <f>VLOOKUP(J1122,Demand_calculation!$B$2:$AA$402,18,0)</f>
        <v>#N/A</v>
      </c>
      <c r="R1122" t="e">
        <f>VLOOKUP(J1122,Demand_calculation!$B$2:$AA$402,19,0)</f>
        <v>#N/A</v>
      </c>
      <c r="S1122" t="e">
        <f>VLOOKUP(J1122,Demand_calculation!$B$2:$AA$402,20,0)</f>
        <v>#N/A</v>
      </c>
      <c r="T1122" t="e">
        <f>VLOOKUP(J1122,Demand_calculation!$B$2:$AA$402,21,0)</f>
        <v>#N/A</v>
      </c>
      <c r="U1122" t="e">
        <f>VLOOKUP(J1122,Demand_calculation!$B$2:$AA$402,22,0)</f>
        <v>#N/A</v>
      </c>
      <c r="V1122" t="e">
        <f>VLOOKUP(J1122,Demand_calculation!$B$2:$AA$402,23,0)</f>
        <v>#N/A</v>
      </c>
      <c r="W1122" t="e">
        <f>VLOOKUP(J1122,Demand_calculation!$B$2:$AA$402,24,0)</f>
        <v>#N/A</v>
      </c>
      <c r="X1122" t="e">
        <f>VLOOKUP(J1122,Demand_calculation!$B$2:$AA$402,25,0)</f>
        <v>#N/A</v>
      </c>
      <c r="Y1122" t="e">
        <f>VLOOKUP(J1122,Demand_calculation!$B$2:$AA$402,26,0)</f>
        <v>#N/A</v>
      </c>
    </row>
    <row r="1123" spans="1:25">
      <c r="A1123">
        <v>14521</v>
      </c>
      <c r="B1123">
        <v>323</v>
      </c>
      <c r="C1123" t="str">
        <f t="shared" si="137"/>
        <v>n323</v>
      </c>
      <c r="D1123" t="str">
        <f>VLOOKUP(A1123,Demand_calculation!$A$2:$B$402,2,0)</f>
        <v>load353</v>
      </c>
      <c r="F1123" t="s">
        <v>12644</v>
      </c>
      <c r="G1123" t="s">
        <v>12000</v>
      </c>
      <c r="I1123" t="s">
        <v>12644</v>
      </c>
      <c r="J1123" t="s">
        <v>12000</v>
      </c>
      <c r="K1123" t="e">
        <f>VLOOKUP(J1123,Demand_calculation!$B$2:$M$402,12,0)</f>
        <v>#N/A</v>
      </c>
      <c r="L1123" t="e">
        <f>VLOOKUP(J1123,Demand_calculation!$B$2:$AA$402,13,0)</f>
        <v>#N/A</v>
      </c>
      <c r="M1123" t="e">
        <f>VLOOKUP(J1123,Demand_calculation!$B$2:$AA$402,14,0)</f>
        <v>#N/A</v>
      </c>
      <c r="N1123" t="e">
        <f>VLOOKUP(J1123,Demand_calculation!$B$2:$AA$402,15,0)</f>
        <v>#N/A</v>
      </c>
      <c r="O1123" t="e">
        <f>VLOOKUP(J1123,Demand_calculation!$B$2:$AA$402,16,0)</f>
        <v>#N/A</v>
      </c>
      <c r="P1123" t="e">
        <f>VLOOKUP(J1123,Demand_calculation!$B$2:$AA$402,17,0)</f>
        <v>#N/A</v>
      </c>
      <c r="Q1123" t="e">
        <f>VLOOKUP(J1123,Demand_calculation!$B$2:$AA$402,18,0)</f>
        <v>#N/A</v>
      </c>
      <c r="R1123" t="e">
        <f>VLOOKUP(J1123,Demand_calculation!$B$2:$AA$402,19,0)</f>
        <v>#N/A</v>
      </c>
      <c r="S1123" t="e">
        <f>VLOOKUP(J1123,Demand_calculation!$B$2:$AA$402,20,0)</f>
        <v>#N/A</v>
      </c>
      <c r="T1123" t="e">
        <f>VLOOKUP(J1123,Demand_calculation!$B$2:$AA$402,21,0)</f>
        <v>#N/A</v>
      </c>
      <c r="U1123" t="e">
        <f>VLOOKUP(J1123,Demand_calculation!$B$2:$AA$402,22,0)</f>
        <v>#N/A</v>
      </c>
      <c r="V1123" t="e">
        <f>VLOOKUP(J1123,Demand_calculation!$B$2:$AA$402,23,0)</f>
        <v>#N/A</v>
      </c>
      <c r="W1123" t="e">
        <f>VLOOKUP(J1123,Demand_calculation!$B$2:$AA$402,24,0)</f>
        <v>#N/A</v>
      </c>
      <c r="X1123" t="e">
        <f>VLOOKUP(J1123,Demand_calculation!$B$2:$AA$402,25,0)</f>
        <v>#N/A</v>
      </c>
      <c r="Y1123" t="e">
        <f>VLOOKUP(J1123,Demand_calculation!$B$2:$AA$402,26,0)</f>
        <v>#N/A</v>
      </c>
    </row>
    <row r="1124" spans="1:25">
      <c r="A1124">
        <v>14521</v>
      </c>
      <c r="B1124">
        <v>279</v>
      </c>
      <c r="C1124" t="str">
        <f t="shared" si="137"/>
        <v>n279</v>
      </c>
      <c r="D1124" t="str">
        <f>VLOOKUP(A1124,Demand_calculation!$A$2:$B$402,2,0)</f>
        <v>load353</v>
      </c>
      <c r="F1124" t="s">
        <v>12766</v>
      </c>
      <c r="G1124" t="s">
        <v>11994</v>
      </c>
      <c r="I1124" t="s">
        <v>12766</v>
      </c>
      <c r="J1124" t="s">
        <v>11994</v>
      </c>
      <c r="K1124" t="e">
        <f>VLOOKUP(J1124,Demand_calculation!$B$2:$M$402,12,0)</f>
        <v>#N/A</v>
      </c>
      <c r="L1124" t="e">
        <f>VLOOKUP(J1124,Demand_calculation!$B$2:$AA$402,13,0)</f>
        <v>#N/A</v>
      </c>
      <c r="M1124" t="e">
        <f>VLOOKUP(J1124,Demand_calculation!$B$2:$AA$402,14,0)</f>
        <v>#N/A</v>
      </c>
      <c r="N1124" t="e">
        <f>VLOOKUP(J1124,Demand_calculation!$B$2:$AA$402,15,0)</f>
        <v>#N/A</v>
      </c>
      <c r="O1124" t="e">
        <f>VLOOKUP(J1124,Demand_calculation!$B$2:$AA$402,16,0)</f>
        <v>#N/A</v>
      </c>
      <c r="P1124" t="e">
        <f>VLOOKUP(J1124,Demand_calculation!$B$2:$AA$402,17,0)</f>
        <v>#N/A</v>
      </c>
      <c r="Q1124" t="e">
        <f>VLOOKUP(J1124,Demand_calculation!$B$2:$AA$402,18,0)</f>
        <v>#N/A</v>
      </c>
      <c r="R1124" t="e">
        <f>VLOOKUP(J1124,Demand_calculation!$B$2:$AA$402,19,0)</f>
        <v>#N/A</v>
      </c>
      <c r="S1124" t="e">
        <f>VLOOKUP(J1124,Demand_calculation!$B$2:$AA$402,20,0)</f>
        <v>#N/A</v>
      </c>
      <c r="T1124" t="e">
        <f>VLOOKUP(J1124,Demand_calculation!$B$2:$AA$402,21,0)</f>
        <v>#N/A</v>
      </c>
      <c r="U1124" t="e">
        <f>VLOOKUP(J1124,Demand_calculation!$B$2:$AA$402,22,0)</f>
        <v>#N/A</v>
      </c>
      <c r="V1124" t="e">
        <f>VLOOKUP(J1124,Demand_calculation!$B$2:$AA$402,23,0)</f>
        <v>#N/A</v>
      </c>
      <c r="W1124" t="e">
        <f>VLOOKUP(J1124,Demand_calculation!$B$2:$AA$402,24,0)</f>
        <v>#N/A</v>
      </c>
      <c r="X1124" t="e">
        <f>VLOOKUP(J1124,Demand_calculation!$B$2:$AA$402,25,0)</f>
        <v>#N/A</v>
      </c>
      <c r="Y1124" t="e">
        <f>VLOOKUP(J1124,Demand_calculation!$B$2:$AA$402,26,0)</f>
        <v>#N/A</v>
      </c>
    </row>
    <row r="1125" spans="1:25">
      <c r="A1125">
        <v>14521</v>
      </c>
      <c r="B1125">
        <v>327</v>
      </c>
      <c r="C1125" t="str">
        <f t="shared" si="137"/>
        <v>n327</v>
      </c>
      <c r="D1125" t="str">
        <f>VLOOKUP(A1125,Demand_calculation!$A$2:$B$402,2,0)</f>
        <v>load353</v>
      </c>
      <c r="F1125" t="s">
        <v>12766</v>
      </c>
      <c r="G1125" t="s">
        <v>11996</v>
      </c>
      <c r="I1125" t="s">
        <v>12766</v>
      </c>
      <c r="J1125" t="s">
        <v>11996</v>
      </c>
      <c r="K1125" t="e">
        <f>VLOOKUP(J1125,Demand_calculation!$B$2:$M$402,12,0)</f>
        <v>#N/A</v>
      </c>
      <c r="L1125" t="e">
        <f>VLOOKUP(J1125,Demand_calculation!$B$2:$AA$402,13,0)</f>
        <v>#N/A</v>
      </c>
      <c r="M1125" t="e">
        <f>VLOOKUP(J1125,Demand_calculation!$B$2:$AA$402,14,0)</f>
        <v>#N/A</v>
      </c>
      <c r="N1125" t="e">
        <f>VLOOKUP(J1125,Demand_calculation!$B$2:$AA$402,15,0)</f>
        <v>#N/A</v>
      </c>
      <c r="O1125" t="e">
        <f>VLOOKUP(J1125,Demand_calculation!$B$2:$AA$402,16,0)</f>
        <v>#N/A</v>
      </c>
      <c r="P1125" t="e">
        <f>VLOOKUP(J1125,Demand_calculation!$B$2:$AA$402,17,0)</f>
        <v>#N/A</v>
      </c>
      <c r="Q1125" t="e">
        <f>VLOOKUP(J1125,Demand_calculation!$B$2:$AA$402,18,0)</f>
        <v>#N/A</v>
      </c>
      <c r="R1125" t="e">
        <f>VLOOKUP(J1125,Demand_calculation!$B$2:$AA$402,19,0)</f>
        <v>#N/A</v>
      </c>
      <c r="S1125" t="e">
        <f>VLOOKUP(J1125,Demand_calculation!$B$2:$AA$402,20,0)</f>
        <v>#N/A</v>
      </c>
      <c r="T1125" t="e">
        <f>VLOOKUP(J1125,Demand_calculation!$B$2:$AA$402,21,0)</f>
        <v>#N/A</v>
      </c>
      <c r="U1125" t="e">
        <f>VLOOKUP(J1125,Demand_calculation!$B$2:$AA$402,22,0)</f>
        <v>#N/A</v>
      </c>
      <c r="V1125" t="e">
        <f>VLOOKUP(J1125,Demand_calculation!$B$2:$AA$402,23,0)</f>
        <v>#N/A</v>
      </c>
      <c r="W1125" t="e">
        <f>VLOOKUP(J1125,Demand_calculation!$B$2:$AA$402,24,0)</f>
        <v>#N/A</v>
      </c>
      <c r="X1125" t="e">
        <f>VLOOKUP(J1125,Demand_calculation!$B$2:$AA$402,25,0)</f>
        <v>#N/A</v>
      </c>
      <c r="Y1125" t="e">
        <f>VLOOKUP(J1125,Demand_calculation!$B$2:$AA$402,26,0)</f>
        <v>#N/A</v>
      </c>
    </row>
    <row r="1126" spans="1:25">
      <c r="A1126">
        <v>14522</v>
      </c>
      <c r="B1126">
        <v>344</v>
      </c>
      <c r="C1126" t="str">
        <f t="shared" si="137"/>
        <v>n344</v>
      </c>
      <c r="D1126" t="str">
        <f>VLOOKUP(A1126,Demand_calculation!$A$2:$B$402,2,0)</f>
        <v>load354</v>
      </c>
      <c r="F1126" t="s">
        <v>12766</v>
      </c>
      <c r="G1126" t="s">
        <v>11999</v>
      </c>
      <c r="I1126" t="s">
        <v>12766</v>
      </c>
      <c r="J1126" t="s">
        <v>11999</v>
      </c>
      <c r="K1126" t="e">
        <f>VLOOKUP(J1126,Demand_calculation!$B$2:$M$402,12,0)</f>
        <v>#N/A</v>
      </c>
      <c r="L1126" t="e">
        <f>VLOOKUP(J1126,Demand_calculation!$B$2:$AA$402,13,0)</f>
        <v>#N/A</v>
      </c>
      <c r="M1126" t="e">
        <f>VLOOKUP(J1126,Demand_calculation!$B$2:$AA$402,14,0)</f>
        <v>#N/A</v>
      </c>
      <c r="N1126" t="e">
        <f>VLOOKUP(J1126,Demand_calculation!$B$2:$AA$402,15,0)</f>
        <v>#N/A</v>
      </c>
      <c r="O1126" t="e">
        <f>VLOOKUP(J1126,Demand_calculation!$B$2:$AA$402,16,0)</f>
        <v>#N/A</v>
      </c>
      <c r="P1126" t="e">
        <f>VLOOKUP(J1126,Demand_calculation!$B$2:$AA$402,17,0)</f>
        <v>#N/A</v>
      </c>
      <c r="Q1126" t="e">
        <f>VLOOKUP(J1126,Demand_calculation!$B$2:$AA$402,18,0)</f>
        <v>#N/A</v>
      </c>
      <c r="R1126" t="e">
        <f>VLOOKUP(J1126,Demand_calculation!$B$2:$AA$402,19,0)</f>
        <v>#N/A</v>
      </c>
      <c r="S1126" t="e">
        <f>VLOOKUP(J1126,Demand_calculation!$B$2:$AA$402,20,0)</f>
        <v>#N/A</v>
      </c>
      <c r="T1126" t="e">
        <f>VLOOKUP(J1126,Demand_calculation!$B$2:$AA$402,21,0)</f>
        <v>#N/A</v>
      </c>
      <c r="U1126" t="e">
        <f>VLOOKUP(J1126,Demand_calculation!$B$2:$AA$402,22,0)</f>
        <v>#N/A</v>
      </c>
      <c r="V1126" t="e">
        <f>VLOOKUP(J1126,Demand_calculation!$B$2:$AA$402,23,0)</f>
        <v>#N/A</v>
      </c>
      <c r="W1126" t="e">
        <f>VLOOKUP(J1126,Demand_calculation!$B$2:$AA$402,24,0)</f>
        <v>#N/A</v>
      </c>
      <c r="X1126" t="e">
        <f>VLOOKUP(J1126,Demand_calculation!$B$2:$AA$402,25,0)</f>
        <v>#N/A</v>
      </c>
      <c r="Y1126" t="e">
        <f>VLOOKUP(J1126,Demand_calculation!$B$2:$AA$402,26,0)</f>
        <v>#N/A</v>
      </c>
    </row>
    <row r="1127" spans="1:25">
      <c r="A1127">
        <v>14522</v>
      </c>
      <c r="B1127">
        <v>327</v>
      </c>
      <c r="C1127" t="str">
        <f t="shared" si="137"/>
        <v>n327</v>
      </c>
      <c r="D1127" t="str">
        <f>VLOOKUP(A1127,Demand_calculation!$A$2:$B$402,2,0)</f>
        <v>load354</v>
      </c>
      <c r="F1127" t="s">
        <v>12766</v>
      </c>
      <c r="G1127" t="s">
        <v>12000</v>
      </c>
      <c r="I1127" t="s">
        <v>12766</v>
      </c>
      <c r="J1127" t="s">
        <v>12000</v>
      </c>
      <c r="K1127" t="e">
        <f>VLOOKUP(J1127,Demand_calculation!$B$2:$M$402,12,0)</f>
        <v>#N/A</v>
      </c>
      <c r="L1127" t="e">
        <f>VLOOKUP(J1127,Demand_calculation!$B$2:$AA$402,13,0)</f>
        <v>#N/A</v>
      </c>
      <c r="M1127" t="e">
        <f>VLOOKUP(J1127,Demand_calculation!$B$2:$AA$402,14,0)</f>
        <v>#N/A</v>
      </c>
      <c r="N1127" t="e">
        <f>VLOOKUP(J1127,Demand_calculation!$B$2:$AA$402,15,0)</f>
        <v>#N/A</v>
      </c>
      <c r="O1127" t="e">
        <f>VLOOKUP(J1127,Demand_calculation!$B$2:$AA$402,16,0)</f>
        <v>#N/A</v>
      </c>
      <c r="P1127" t="e">
        <f>VLOOKUP(J1127,Demand_calculation!$B$2:$AA$402,17,0)</f>
        <v>#N/A</v>
      </c>
      <c r="Q1127" t="e">
        <f>VLOOKUP(J1127,Demand_calculation!$B$2:$AA$402,18,0)</f>
        <v>#N/A</v>
      </c>
      <c r="R1127" t="e">
        <f>VLOOKUP(J1127,Demand_calculation!$B$2:$AA$402,19,0)</f>
        <v>#N/A</v>
      </c>
      <c r="S1127" t="e">
        <f>VLOOKUP(J1127,Demand_calculation!$B$2:$AA$402,20,0)</f>
        <v>#N/A</v>
      </c>
      <c r="T1127" t="e">
        <f>VLOOKUP(J1127,Demand_calculation!$B$2:$AA$402,21,0)</f>
        <v>#N/A</v>
      </c>
      <c r="U1127" t="e">
        <f>VLOOKUP(J1127,Demand_calculation!$B$2:$AA$402,22,0)</f>
        <v>#N/A</v>
      </c>
      <c r="V1127" t="e">
        <f>VLOOKUP(J1127,Demand_calculation!$B$2:$AA$402,23,0)</f>
        <v>#N/A</v>
      </c>
      <c r="W1127" t="e">
        <f>VLOOKUP(J1127,Demand_calculation!$B$2:$AA$402,24,0)</f>
        <v>#N/A</v>
      </c>
      <c r="X1127" t="e">
        <f>VLOOKUP(J1127,Demand_calculation!$B$2:$AA$402,25,0)</f>
        <v>#N/A</v>
      </c>
      <c r="Y1127" t="e">
        <f>VLOOKUP(J1127,Demand_calculation!$B$2:$AA$402,26,0)</f>
        <v>#N/A</v>
      </c>
    </row>
    <row r="1128" spans="1:25">
      <c r="A1128">
        <v>14522</v>
      </c>
      <c r="B1128">
        <v>279</v>
      </c>
      <c r="C1128" t="str">
        <f t="shared" si="137"/>
        <v>n279</v>
      </c>
      <c r="D1128" t="str">
        <f>VLOOKUP(A1128,Demand_calculation!$A$2:$B$402,2,0)</f>
        <v>load354</v>
      </c>
      <c r="F1128" t="s">
        <v>12987</v>
      </c>
      <c r="G1128" t="s">
        <v>11920</v>
      </c>
      <c r="I1128" t="s">
        <v>12987</v>
      </c>
      <c r="J1128" t="s">
        <v>11920</v>
      </c>
      <c r="K1128" t="e">
        <f>VLOOKUP(J1128,Demand_calculation!$B$2:$M$402,12,0)</f>
        <v>#N/A</v>
      </c>
      <c r="L1128" t="e">
        <f>VLOOKUP(J1128,Demand_calculation!$B$2:$AA$402,13,0)</f>
        <v>#N/A</v>
      </c>
      <c r="M1128" t="e">
        <f>VLOOKUP(J1128,Demand_calculation!$B$2:$AA$402,14,0)</f>
        <v>#N/A</v>
      </c>
      <c r="N1128" t="e">
        <f>VLOOKUP(J1128,Demand_calculation!$B$2:$AA$402,15,0)</f>
        <v>#N/A</v>
      </c>
      <c r="O1128" t="e">
        <f>VLOOKUP(J1128,Demand_calculation!$B$2:$AA$402,16,0)</f>
        <v>#N/A</v>
      </c>
      <c r="P1128" t="e">
        <f>VLOOKUP(J1128,Demand_calculation!$B$2:$AA$402,17,0)</f>
        <v>#N/A</v>
      </c>
      <c r="Q1128" t="e">
        <f>VLOOKUP(J1128,Demand_calculation!$B$2:$AA$402,18,0)</f>
        <v>#N/A</v>
      </c>
      <c r="R1128" t="e">
        <f>VLOOKUP(J1128,Demand_calculation!$B$2:$AA$402,19,0)</f>
        <v>#N/A</v>
      </c>
      <c r="S1128" t="e">
        <f>VLOOKUP(J1128,Demand_calculation!$B$2:$AA$402,20,0)</f>
        <v>#N/A</v>
      </c>
      <c r="T1128" t="e">
        <f>VLOOKUP(J1128,Demand_calculation!$B$2:$AA$402,21,0)</f>
        <v>#N/A</v>
      </c>
      <c r="U1128" t="e">
        <f>VLOOKUP(J1128,Demand_calculation!$B$2:$AA$402,22,0)</f>
        <v>#N/A</v>
      </c>
      <c r="V1128" t="e">
        <f>VLOOKUP(J1128,Demand_calculation!$B$2:$AA$402,23,0)</f>
        <v>#N/A</v>
      </c>
      <c r="W1128" t="e">
        <f>VLOOKUP(J1128,Demand_calculation!$B$2:$AA$402,24,0)</f>
        <v>#N/A</v>
      </c>
      <c r="X1128" t="e">
        <f>VLOOKUP(J1128,Demand_calculation!$B$2:$AA$402,25,0)</f>
        <v>#N/A</v>
      </c>
      <c r="Y1128" t="e">
        <f>VLOOKUP(J1128,Demand_calculation!$B$2:$AA$402,26,0)</f>
        <v>#N/A</v>
      </c>
    </row>
    <row r="1129" spans="1:25">
      <c r="A1129">
        <v>14522</v>
      </c>
      <c r="B1129">
        <v>280</v>
      </c>
      <c r="C1129" t="str">
        <f t="shared" si="137"/>
        <v>n280</v>
      </c>
      <c r="D1129" t="str">
        <f>VLOOKUP(A1129,Demand_calculation!$A$2:$B$402,2,0)</f>
        <v>load354</v>
      </c>
      <c r="F1129" t="s">
        <v>12987</v>
      </c>
      <c r="G1129" t="s">
        <v>11999</v>
      </c>
      <c r="I1129" t="s">
        <v>12987</v>
      </c>
      <c r="J1129" t="s">
        <v>11999</v>
      </c>
      <c r="K1129" t="e">
        <f>VLOOKUP(J1129,Demand_calculation!$B$2:$M$402,12,0)</f>
        <v>#N/A</v>
      </c>
      <c r="L1129" t="e">
        <f>VLOOKUP(J1129,Demand_calculation!$B$2:$AA$402,13,0)</f>
        <v>#N/A</v>
      </c>
      <c r="M1129" t="e">
        <f>VLOOKUP(J1129,Demand_calculation!$B$2:$AA$402,14,0)</f>
        <v>#N/A</v>
      </c>
      <c r="N1129" t="e">
        <f>VLOOKUP(J1129,Demand_calculation!$B$2:$AA$402,15,0)</f>
        <v>#N/A</v>
      </c>
      <c r="O1129" t="e">
        <f>VLOOKUP(J1129,Demand_calculation!$B$2:$AA$402,16,0)</f>
        <v>#N/A</v>
      </c>
      <c r="P1129" t="e">
        <f>VLOOKUP(J1129,Demand_calculation!$B$2:$AA$402,17,0)</f>
        <v>#N/A</v>
      </c>
      <c r="Q1129" t="e">
        <f>VLOOKUP(J1129,Demand_calculation!$B$2:$AA$402,18,0)</f>
        <v>#N/A</v>
      </c>
      <c r="R1129" t="e">
        <f>VLOOKUP(J1129,Demand_calculation!$B$2:$AA$402,19,0)</f>
        <v>#N/A</v>
      </c>
      <c r="S1129" t="e">
        <f>VLOOKUP(J1129,Demand_calculation!$B$2:$AA$402,20,0)</f>
        <v>#N/A</v>
      </c>
      <c r="T1129" t="e">
        <f>VLOOKUP(J1129,Demand_calculation!$B$2:$AA$402,21,0)</f>
        <v>#N/A</v>
      </c>
      <c r="U1129" t="e">
        <f>VLOOKUP(J1129,Demand_calculation!$B$2:$AA$402,22,0)</f>
        <v>#N/A</v>
      </c>
      <c r="V1129" t="e">
        <f>VLOOKUP(J1129,Demand_calculation!$B$2:$AA$402,23,0)</f>
        <v>#N/A</v>
      </c>
      <c r="W1129" t="e">
        <f>VLOOKUP(J1129,Demand_calculation!$B$2:$AA$402,24,0)</f>
        <v>#N/A</v>
      </c>
      <c r="X1129" t="e">
        <f>VLOOKUP(J1129,Demand_calculation!$B$2:$AA$402,25,0)</f>
        <v>#N/A</v>
      </c>
      <c r="Y1129" t="e">
        <f>VLOOKUP(J1129,Demand_calculation!$B$2:$AA$402,26,0)</f>
        <v>#N/A</v>
      </c>
    </row>
    <row r="1130" spans="1:25">
      <c r="A1130">
        <v>14523</v>
      </c>
      <c r="B1130">
        <v>345</v>
      </c>
      <c r="C1130" t="str">
        <f t="shared" si="137"/>
        <v>n345</v>
      </c>
      <c r="D1130" t="str">
        <f>VLOOKUP(A1130,Demand_calculation!$A$2:$B$402,2,0)</f>
        <v>load355</v>
      </c>
      <c r="F1130" t="s">
        <v>12987</v>
      </c>
      <c r="G1130" t="s">
        <v>12000</v>
      </c>
      <c r="I1130" t="s">
        <v>12987</v>
      </c>
      <c r="J1130" t="s">
        <v>12000</v>
      </c>
      <c r="K1130" t="e">
        <f>VLOOKUP(J1130,Demand_calculation!$B$2:$M$402,12,0)</f>
        <v>#N/A</v>
      </c>
      <c r="L1130" t="e">
        <f>VLOOKUP(J1130,Demand_calculation!$B$2:$AA$402,13,0)</f>
        <v>#N/A</v>
      </c>
      <c r="M1130" t="e">
        <f>VLOOKUP(J1130,Demand_calculation!$B$2:$AA$402,14,0)</f>
        <v>#N/A</v>
      </c>
      <c r="N1130" t="e">
        <f>VLOOKUP(J1130,Demand_calculation!$B$2:$AA$402,15,0)</f>
        <v>#N/A</v>
      </c>
      <c r="O1130" t="e">
        <f>VLOOKUP(J1130,Demand_calculation!$B$2:$AA$402,16,0)</f>
        <v>#N/A</v>
      </c>
      <c r="P1130" t="e">
        <f>VLOOKUP(J1130,Demand_calculation!$B$2:$AA$402,17,0)</f>
        <v>#N/A</v>
      </c>
      <c r="Q1130" t="e">
        <f>VLOOKUP(J1130,Demand_calculation!$B$2:$AA$402,18,0)</f>
        <v>#N/A</v>
      </c>
      <c r="R1130" t="e">
        <f>VLOOKUP(J1130,Demand_calculation!$B$2:$AA$402,19,0)</f>
        <v>#N/A</v>
      </c>
      <c r="S1130" t="e">
        <f>VLOOKUP(J1130,Demand_calculation!$B$2:$AA$402,20,0)</f>
        <v>#N/A</v>
      </c>
      <c r="T1130" t="e">
        <f>VLOOKUP(J1130,Demand_calculation!$B$2:$AA$402,21,0)</f>
        <v>#N/A</v>
      </c>
      <c r="U1130" t="e">
        <f>VLOOKUP(J1130,Demand_calculation!$B$2:$AA$402,22,0)</f>
        <v>#N/A</v>
      </c>
      <c r="V1130" t="e">
        <f>VLOOKUP(J1130,Demand_calculation!$B$2:$AA$402,23,0)</f>
        <v>#N/A</v>
      </c>
      <c r="W1130" t="e">
        <f>VLOOKUP(J1130,Demand_calculation!$B$2:$AA$402,24,0)</f>
        <v>#N/A</v>
      </c>
      <c r="X1130" t="e">
        <f>VLOOKUP(J1130,Demand_calculation!$B$2:$AA$402,25,0)</f>
        <v>#N/A</v>
      </c>
      <c r="Y1130" t="e">
        <f>VLOOKUP(J1130,Demand_calculation!$B$2:$AA$402,26,0)</f>
        <v>#N/A</v>
      </c>
    </row>
    <row r="1131" spans="1:25">
      <c r="A1131">
        <v>14523</v>
      </c>
      <c r="B1131">
        <v>281</v>
      </c>
      <c r="C1131" t="str">
        <f t="shared" si="137"/>
        <v>n281</v>
      </c>
      <c r="D1131" t="str">
        <f>VLOOKUP(A1131,Demand_calculation!$A$2:$B$402,2,0)</f>
        <v>load355</v>
      </c>
      <c r="F1131" t="s">
        <v>12933</v>
      </c>
      <c r="G1131" t="s">
        <v>11883</v>
      </c>
      <c r="I1131" t="s">
        <v>12933</v>
      </c>
      <c r="J1131" t="s">
        <v>11883</v>
      </c>
      <c r="K1131" t="e">
        <f>VLOOKUP(J1131,Demand_calculation!$B$2:$M$402,12,0)</f>
        <v>#N/A</v>
      </c>
      <c r="L1131" t="e">
        <f>VLOOKUP(J1131,Demand_calculation!$B$2:$AA$402,13,0)</f>
        <v>#N/A</v>
      </c>
      <c r="M1131" t="e">
        <f>VLOOKUP(J1131,Demand_calculation!$B$2:$AA$402,14,0)</f>
        <v>#N/A</v>
      </c>
      <c r="N1131" t="e">
        <f>VLOOKUP(J1131,Demand_calculation!$B$2:$AA$402,15,0)</f>
        <v>#N/A</v>
      </c>
      <c r="O1131" t="e">
        <f>VLOOKUP(J1131,Demand_calculation!$B$2:$AA$402,16,0)</f>
        <v>#N/A</v>
      </c>
      <c r="P1131" t="e">
        <f>VLOOKUP(J1131,Demand_calculation!$B$2:$AA$402,17,0)</f>
        <v>#N/A</v>
      </c>
      <c r="Q1131" t="e">
        <f>VLOOKUP(J1131,Demand_calculation!$B$2:$AA$402,18,0)</f>
        <v>#N/A</v>
      </c>
      <c r="R1131" t="e">
        <f>VLOOKUP(J1131,Demand_calculation!$B$2:$AA$402,19,0)</f>
        <v>#N/A</v>
      </c>
      <c r="S1131" t="e">
        <f>VLOOKUP(J1131,Demand_calculation!$B$2:$AA$402,20,0)</f>
        <v>#N/A</v>
      </c>
      <c r="T1131" t="e">
        <f>VLOOKUP(J1131,Demand_calculation!$B$2:$AA$402,21,0)</f>
        <v>#N/A</v>
      </c>
      <c r="U1131" t="e">
        <f>VLOOKUP(J1131,Demand_calculation!$B$2:$AA$402,22,0)</f>
        <v>#N/A</v>
      </c>
      <c r="V1131" t="e">
        <f>VLOOKUP(J1131,Demand_calculation!$B$2:$AA$402,23,0)</f>
        <v>#N/A</v>
      </c>
      <c r="W1131" t="e">
        <f>VLOOKUP(J1131,Demand_calculation!$B$2:$AA$402,24,0)</f>
        <v>#N/A</v>
      </c>
      <c r="X1131" t="e">
        <f>VLOOKUP(J1131,Demand_calculation!$B$2:$AA$402,25,0)</f>
        <v>#N/A</v>
      </c>
      <c r="Y1131" t="e">
        <f>VLOOKUP(J1131,Demand_calculation!$B$2:$AA$402,26,0)</f>
        <v>#N/A</v>
      </c>
    </row>
    <row r="1132" spans="1:25">
      <c r="A1132">
        <v>14523</v>
      </c>
      <c r="B1132">
        <v>323</v>
      </c>
      <c r="C1132" t="str">
        <f t="shared" si="137"/>
        <v>n323</v>
      </c>
      <c r="D1132" t="str">
        <f>VLOOKUP(A1132,Demand_calculation!$A$2:$B$402,2,0)</f>
        <v>load355</v>
      </c>
      <c r="F1132" t="s">
        <v>12819</v>
      </c>
      <c r="G1132" t="s">
        <v>11785</v>
      </c>
      <c r="I1132" t="s">
        <v>12819</v>
      </c>
      <c r="J1132" t="s">
        <v>11785</v>
      </c>
      <c r="K1132" t="e">
        <f>VLOOKUP(J1132,Demand_calculation!$B$2:$M$402,12,0)</f>
        <v>#N/A</v>
      </c>
      <c r="L1132" t="e">
        <f>VLOOKUP(J1132,Demand_calculation!$B$2:$AA$402,13,0)</f>
        <v>#N/A</v>
      </c>
      <c r="M1132" t="e">
        <f>VLOOKUP(J1132,Demand_calculation!$B$2:$AA$402,14,0)</f>
        <v>#N/A</v>
      </c>
      <c r="N1132" t="e">
        <f>VLOOKUP(J1132,Demand_calculation!$B$2:$AA$402,15,0)</f>
        <v>#N/A</v>
      </c>
      <c r="O1132" t="e">
        <f>VLOOKUP(J1132,Demand_calculation!$B$2:$AA$402,16,0)</f>
        <v>#N/A</v>
      </c>
      <c r="P1132" t="e">
        <f>VLOOKUP(J1132,Demand_calculation!$B$2:$AA$402,17,0)</f>
        <v>#N/A</v>
      </c>
      <c r="Q1132" t="e">
        <f>VLOOKUP(J1132,Demand_calculation!$B$2:$AA$402,18,0)</f>
        <v>#N/A</v>
      </c>
      <c r="R1132" t="e">
        <f>VLOOKUP(J1132,Demand_calculation!$B$2:$AA$402,19,0)</f>
        <v>#N/A</v>
      </c>
      <c r="S1132" t="e">
        <f>VLOOKUP(J1132,Demand_calculation!$B$2:$AA$402,20,0)</f>
        <v>#N/A</v>
      </c>
      <c r="T1132" t="e">
        <f>VLOOKUP(J1132,Demand_calculation!$B$2:$AA$402,21,0)</f>
        <v>#N/A</v>
      </c>
      <c r="U1132" t="e">
        <f>VLOOKUP(J1132,Demand_calculation!$B$2:$AA$402,22,0)</f>
        <v>#N/A</v>
      </c>
      <c r="V1132" t="e">
        <f>VLOOKUP(J1132,Demand_calculation!$B$2:$AA$402,23,0)</f>
        <v>#N/A</v>
      </c>
      <c r="W1132" t="e">
        <f>VLOOKUP(J1132,Demand_calculation!$B$2:$AA$402,24,0)</f>
        <v>#N/A</v>
      </c>
      <c r="X1132" t="e">
        <f>VLOOKUP(J1132,Demand_calculation!$B$2:$AA$402,25,0)</f>
        <v>#N/A</v>
      </c>
      <c r="Y1132" t="e">
        <f>VLOOKUP(J1132,Demand_calculation!$B$2:$AA$402,26,0)</f>
        <v>#N/A</v>
      </c>
    </row>
    <row r="1133" spans="1:25">
      <c r="A1133">
        <v>14524</v>
      </c>
      <c r="B1133">
        <v>279</v>
      </c>
      <c r="C1133" t="str">
        <f t="shared" si="137"/>
        <v>n279</v>
      </c>
      <c r="D1133" t="str">
        <f>VLOOKUP(A1133,Demand_calculation!$A$2:$B$402,2,0)</f>
        <v>load356</v>
      </c>
      <c r="F1133" t="s">
        <v>12819</v>
      </c>
      <c r="G1133" t="s">
        <v>11786</v>
      </c>
      <c r="I1133" t="s">
        <v>12819</v>
      </c>
      <c r="J1133" t="s">
        <v>11786</v>
      </c>
      <c r="K1133" t="e">
        <f>VLOOKUP(J1133,Demand_calculation!$B$2:$M$402,12,0)</f>
        <v>#N/A</v>
      </c>
      <c r="L1133" t="e">
        <f>VLOOKUP(J1133,Demand_calculation!$B$2:$AA$402,13,0)</f>
        <v>#N/A</v>
      </c>
      <c r="M1133" t="e">
        <f>VLOOKUP(J1133,Demand_calculation!$B$2:$AA$402,14,0)</f>
        <v>#N/A</v>
      </c>
      <c r="N1133" t="e">
        <f>VLOOKUP(J1133,Demand_calculation!$B$2:$AA$402,15,0)</f>
        <v>#N/A</v>
      </c>
      <c r="O1133" t="e">
        <f>VLOOKUP(J1133,Demand_calculation!$B$2:$AA$402,16,0)</f>
        <v>#N/A</v>
      </c>
      <c r="P1133" t="e">
        <f>VLOOKUP(J1133,Demand_calculation!$B$2:$AA$402,17,0)</f>
        <v>#N/A</v>
      </c>
      <c r="Q1133" t="e">
        <f>VLOOKUP(J1133,Demand_calculation!$B$2:$AA$402,18,0)</f>
        <v>#N/A</v>
      </c>
      <c r="R1133" t="e">
        <f>VLOOKUP(J1133,Demand_calculation!$B$2:$AA$402,19,0)</f>
        <v>#N/A</v>
      </c>
      <c r="S1133" t="e">
        <f>VLOOKUP(J1133,Demand_calculation!$B$2:$AA$402,20,0)</f>
        <v>#N/A</v>
      </c>
      <c r="T1133" t="e">
        <f>VLOOKUP(J1133,Demand_calculation!$B$2:$AA$402,21,0)</f>
        <v>#N/A</v>
      </c>
      <c r="U1133" t="e">
        <f>VLOOKUP(J1133,Demand_calculation!$B$2:$AA$402,22,0)</f>
        <v>#N/A</v>
      </c>
      <c r="V1133" t="e">
        <f>VLOOKUP(J1133,Demand_calculation!$B$2:$AA$402,23,0)</f>
        <v>#N/A</v>
      </c>
      <c r="W1133" t="e">
        <f>VLOOKUP(J1133,Demand_calculation!$B$2:$AA$402,24,0)</f>
        <v>#N/A</v>
      </c>
      <c r="X1133" t="e">
        <f>VLOOKUP(J1133,Demand_calculation!$B$2:$AA$402,25,0)</f>
        <v>#N/A</v>
      </c>
      <c r="Y1133" t="e">
        <f>VLOOKUP(J1133,Demand_calculation!$B$2:$AA$402,26,0)</f>
        <v>#N/A</v>
      </c>
    </row>
    <row r="1134" spans="1:25">
      <c r="A1134">
        <v>14524</v>
      </c>
      <c r="B1134">
        <v>323</v>
      </c>
      <c r="C1134" t="str">
        <f t="shared" si="137"/>
        <v>n323</v>
      </c>
      <c r="D1134" t="str">
        <f>VLOOKUP(A1134,Demand_calculation!$A$2:$B$402,2,0)</f>
        <v>load356</v>
      </c>
      <c r="F1134" t="s">
        <v>12539</v>
      </c>
      <c r="G1134" t="s">
        <v>11706</v>
      </c>
      <c r="I1134" t="s">
        <v>12539</v>
      </c>
      <c r="J1134" t="s">
        <v>11706</v>
      </c>
      <c r="K1134" t="e">
        <f>VLOOKUP(J1134,Demand_calculation!$B$2:$M$402,12,0)</f>
        <v>#N/A</v>
      </c>
      <c r="L1134" t="e">
        <f>VLOOKUP(J1134,Demand_calculation!$B$2:$AA$402,13,0)</f>
        <v>#N/A</v>
      </c>
      <c r="M1134" t="e">
        <f>VLOOKUP(J1134,Demand_calculation!$B$2:$AA$402,14,0)</f>
        <v>#N/A</v>
      </c>
      <c r="N1134" t="e">
        <f>VLOOKUP(J1134,Demand_calculation!$B$2:$AA$402,15,0)</f>
        <v>#N/A</v>
      </c>
      <c r="O1134" t="e">
        <f>VLOOKUP(J1134,Demand_calculation!$B$2:$AA$402,16,0)</f>
        <v>#N/A</v>
      </c>
      <c r="P1134" t="e">
        <f>VLOOKUP(J1134,Demand_calculation!$B$2:$AA$402,17,0)</f>
        <v>#N/A</v>
      </c>
      <c r="Q1134" t="e">
        <f>VLOOKUP(J1134,Demand_calculation!$B$2:$AA$402,18,0)</f>
        <v>#N/A</v>
      </c>
      <c r="R1134" t="e">
        <f>VLOOKUP(J1134,Demand_calculation!$B$2:$AA$402,19,0)</f>
        <v>#N/A</v>
      </c>
      <c r="S1134" t="e">
        <f>VLOOKUP(J1134,Demand_calculation!$B$2:$AA$402,20,0)</f>
        <v>#N/A</v>
      </c>
      <c r="T1134" t="e">
        <f>VLOOKUP(J1134,Demand_calculation!$B$2:$AA$402,21,0)</f>
        <v>#N/A</v>
      </c>
      <c r="U1134" t="e">
        <f>VLOOKUP(J1134,Demand_calculation!$B$2:$AA$402,22,0)</f>
        <v>#N/A</v>
      </c>
      <c r="V1134" t="e">
        <f>VLOOKUP(J1134,Demand_calculation!$B$2:$AA$402,23,0)</f>
        <v>#N/A</v>
      </c>
      <c r="W1134" t="e">
        <f>VLOOKUP(J1134,Demand_calculation!$B$2:$AA$402,24,0)</f>
        <v>#N/A</v>
      </c>
      <c r="X1134" t="e">
        <f>VLOOKUP(J1134,Demand_calculation!$B$2:$AA$402,25,0)</f>
        <v>#N/A</v>
      </c>
      <c r="Y1134" t="e">
        <f>VLOOKUP(J1134,Demand_calculation!$B$2:$AA$402,26,0)</f>
        <v>#N/A</v>
      </c>
    </row>
    <row r="1135" spans="1:25">
      <c r="A1135">
        <v>14612</v>
      </c>
      <c r="B1135">
        <v>326</v>
      </c>
      <c r="C1135" t="str">
        <f t="shared" si="137"/>
        <v>n326</v>
      </c>
      <c r="D1135" t="str">
        <f>VLOOKUP(A1135,Demand_calculation!$A$2:$B$402,2,0)</f>
        <v>load357</v>
      </c>
      <c r="F1135" t="s">
        <v>12539</v>
      </c>
      <c r="G1135" t="s">
        <v>12052</v>
      </c>
      <c r="I1135" t="s">
        <v>12539</v>
      </c>
      <c r="J1135" t="s">
        <v>12052</v>
      </c>
      <c r="K1135" t="e">
        <f>VLOOKUP(J1135,Demand_calculation!$B$2:$M$402,12,0)</f>
        <v>#N/A</v>
      </c>
      <c r="L1135" t="e">
        <f>VLOOKUP(J1135,Demand_calculation!$B$2:$AA$402,13,0)</f>
        <v>#N/A</v>
      </c>
      <c r="M1135" t="e">
        <f>VLOOKUP(J1135,Demand_calculation!$B$2:$AA$402,14,0)</f>
        <v>#N/A</v>
      </c>
      <c r="N1135" t="e">
        <f>VLOOKUP(J1135,Demand_calculation!$B$2:$AA$402,15,0)</f>
        <v>#N/A</v>
      </c>
      <c r="O1135" t="e">
        <f>VLOOKUP(J1135,Demand_calculation!$B$2:$AA$402,16,0)</f>
        <v>#N/A</v>
      </c>
      <c r="P1135" t="e">
        <f>VLOOKUP(J1135,Demand_calculation!$B$2:$AA$402,17,0)</f>
        <v>#N/A</v>
      </c>
      <c r="Q1135" t="e">
        <f>VLOOKUP(J1135,Demand_calculation!$B$2:$AA$402,18,0)</f>
        <v>#N/A</v>
      </c>
      <c r="R1135" t="e">
        <f>VLOOKUP(J1135,Demand_calculation!$B$2:$AA$402,19,0)</f>
        <v>#N/A</v>
      </c>
      <c r="S1135" t="e">
        <f>VLOOKUP(J1135,Demand_calculation!$B$2:$AA$402,20,0)</f>
        <v>#N/A</v>
      </c>
      <c r="T1135" t="e">
        <f>VLOOKUP(J1135,Demand_calculation!$B$2:$AA$402,21,0)</f>
        <v>#N/A</v>
      </c>
      <c r="U1135" t="e">
        <f>VLOOKUP(J1135,Demand_calculation!$B$2:$AA$402,22,0)</f>
        <v>#N/A</v>
      </c>
      <c r="V1135" t="e">
        <f>VLOOKUP(J1135,Demand_calculation!$B$2:$AA$402,23,0)</f>
        <v>#N/A</v>
      </c>
      <c r="W1135" t="e">
        <f>VLOOKUP(J1135,Demand_calculation!$B$2:$AA$402,24,0)</f>
        <v>#N/A</v>
      </c>
      <c r="X1135" t="e">
        <f>VLOOKUP(J1135,Demand_calculation!$B$2:$AA$402,25,0)</f>
        <v>#N/A</v>
      </c>
      <c r="Y1135" t="e">
        <f>VLOOKUP(J1135,Demand_calculation!$B$2:$AA$402,26,0)</f>
        <v>#N/A</v>
      </c>
    </row>
    <row r="1136" spans="1:25">
      <c r="A1136">
        <v>14625</v>
      </c>
      <c r="B1136">
        <v>326</v>
      </c>
      <c r="C1136" t="str">
        <f t="shared" si="137"/>
        <v>n326</v>
      </c>
      <c r="D1136" t="str">
        <f>VLOOKUP(A1136,Demand_calculation!$A$2:$B$402,2,0)</f>
        <v>load358</v>
      </c>
      <c r="F1136" t="s">
        <v>12539</v>
      </c>
      <c r="G1136" t="s">
        <v>12054</v>
      </c>
      <c r="I1136" t="s">
        <v>12539</v>
      </c>
      <c r="J1136" t="s">
        <v>12054</v>
      </c>
      <c r="K1136" t="e">
        <f>VLOOKUP(J1136,Demand_calculation!$B$2:$M$402,12,0)</f>
        <v>#N/A</v>
      </c>
      <c r="L1136" t="e">
        <f>VLOOKUP(J1136,Demand_calculation!$B$2:$AA$402,13,0)</f>
        <v>#N/A</v>
      </c>
      <c r="M1136" t="e">
        <f>VLOOKUP(J1136,Demand_calculation!$B$2:$AA$402,14,0)</f>
        <v>#N/A</v>
      </c>
      <c r="N1136" t="e">
        <f>VLOOKUP(J1136,Demand_calculation!$B$2:$AA$402,15,0)</f>
        <v>#N/A</v>
      </c>
      <c r="O1136" t="e">
        <f>VLOOKUP(J1136,Demand_calculation!$B$2:$AA$402,16,0)</f>
        <v>#N/A</v>
      </c>
      <c r="P1136" t="e">
        <f>VLOOKUP(J1136,Demand_calculation!$B$2:$AA$402,17,0)</f>
        <v>#N/A</v>
      </c>
      <c r="Q1136" t="e">
        <f>VLOOKUP(J1136,Demand_calculation!$B$2:$AA$402,18,0)</f>
        <v>#N/A</v>
      </c>
      <c r="R1136" t="e">
        <f>VLOOKUP(J1136,Demand_calculation!$B$2:$AA$402,19,0)</f>
        <v>#N/A</v>
      </c>
      <c r="S1136" t="e">
        <f>VLOOKUP(J1136,Demand_calculation!$B$2:$AA$402,20,0)</f>
        <v>#N/A</v>
      </c>
      <c r="T1136" t="e">
        <f>VLOOKUP(J1136,Demand_calculation!$B$2:$AA$402,21,0)</f>
        <v>#N/A</v>
      </c>
      <c r="U1136" t="e">
        <f>VLOOKUP(J1136,Demand_calculation!$B$2:$AA$402,22,0)</f>
        <v>#N/A</v>
      </c>
      <c r="V1136" t="e">
        <f>VLOOKUP(J1136,Demand_calculation!$B$2:$AA$402,23,0)</f>
        <v>#N/A</v>
      </c>
      <c r="W1136" t="e">
        <f>VLOOKUP(J1136,Demand_calculation!$B$2:$AA$402,24,0)</f>
        <v>#N/A</v>
      </c>
      <c r="X1136" t="e">
        <f>VLOOKUP(J1136,Demand_calculation!$B$2:$AA$402,25,0)</f>
        <v>#N/A</v>
      </c>
      <c r="Y1136" t="e">
        <f>VLOOKUP(J1136,Demand_calculation!$B$2:$AA$402,26,0)</f>
        <v>#N/A</v>
      </c>
    </row>
    <row r="1137" spans="1:25">
      <c r="A1137">
        <v>14625</v>
      </c>
      <c r="B1137">
        <v>290</v>
      </c>
      <c r="C1137" t="str">
        <f t="shared" si="137"/>
        <v>n290</v>
      </c>
      <c r="D1137" t="str">
        <f>VLOOKUP(A1137,Demand_calculation!$A$2:$B$402,2,0)</f>
        <v>load358</v>
      </c>
      <c r="F1137" t="s">
        <v>12866</v>
      </c>
      <c r="G1137" t="s">
        <v>11785</v>
      </c>
      <c r="I1137" t="s">
        <v>12866</v>
      </c>
      <c r="J1137" t="s">
        <v>11785</v>
      </c>
      <c r="K1137" t="e">
        <f>VLOOKUP(J1137,Demand_calculation!$B$2:$M$402,12,0)</f>
        <v>#N/A</v>
      </c>
      <c r="L1137" t="e">
        <f>VLOOKUP(J1137,Demand_calculation!$B$2:$AA$402,13,0)</f>
        <v>#N/A</v>
      </c>
      <c r="M1137" t="e">
        <f>VLOOKUP(J1137,Demand_calculation!$B$2:$AA$402,14,0)</f>
        <v>#N/A</v>
      </c>
      <c r="N1137" t="e">
        <f>VLOOKUP(J1137,Demand_calculation!$B$2:$AA$402,15,0)</f>
        <v>#N/A</v>
      </c>
      <c r="O1137" t="e">
        <f>VLOOKUP(J1137,Demand_calculation!$B$2:$AA$402,16,0)</f>
        <v>#N/A</v>
      </c>
      <c r="P1137" t="e">
        <f>VLOOKUP(J1137,Demand_calculation!$B$2:$AA$402,17,0)</f>
        <v>#N/A</v>
      </c>
      <c r="Q1137" t="e">
        <f>VLOOKUP(J1137,Demand_calculation!$B$2:$AA$402,18,0)</f>
        <v>#N/A</v>
      </c>
      <c r="R1137" t="e">
        <f>VLOOKUP(J1137,Demand_calculation!$B$2:$AA$402,19,0)</f>
        <v>#N/A</v>
      </c>
      <c r="S1137" t="e">
        <f>VLOOKUP(J1137,Demand_calculation!$B$2:$AA$402,20,0)</f>
        <v>#N/A</v>
      </c>
      <c r="T1137" t="e">
        <f>VLOOKUP(J1137,Demand_calculation!$B$2:$AA$402,21,0)</f>
        <v>#N/A</v>
      </c>
      <c r="U1137" t="e">
        <f>VLOOKUP(J1137,Demand_calculation!$B$2:$AA$402,22,0)</f>
        <v>#N/A</v>
      </c>
      <c r="V1137" t="e">
        <f>VLOOKUP(J1137,Demand_calculation!$B$2:$AA$402,23,0)</f>
        <v>#N/A</v>
      </c>
      <c r="W1137" t="e">
        <f>VLOOKUP(J1137,Demand_calculation!$B$2:$AA$402,24,0)</f>
        <v>#N/A</v>
      </c>
      <c r="X1137" t="e">
        <f>VLOOKUP(J1137,Demand_calculation!$B$2:$AA$402,25,0)</f>
        <v>#N/A</v>
      </c>
      <c r="Y1137" t="e">
        <f>VLOOKUP(J1137,Demand_calculation!$B$2:$AA$402,26,0)</f>
        <v>#N/A</v>
      </c>
    </row>
    <row r="1138" spans="1:25">
      <c r="A1138">
        <v>14625</v>
      </c>
      <c r="B1138">
        <v>79</v>
      </c>
      <c r="C1138" t="str">
        <f t="shared" si="137"/>
        <v>n79</v>
      </c>
      <c r="D1138" t="str">
        <f>VLOOKUP(A1138,Demand_calculation!$A$2:$B$402,2,0)</f>
        <v>load358</v>
      </c>
      <c r="F1138" t="s">
        <v>12867</v>
      </c>
      <c r="G1138" t="s">
        <v>11874</v>
      </c>
      <c r="I1138" t="s">
        <v>12867</v>
      </c>
      <c r="J1138" t="s">
        <v>11874</v>
      </c>
      <c r="K1138" t="e">
        <f>VLOOKUP(J1138,Demand_calculation!$B$2:$M$402,12,0)</f>
        <v>#N/A</v>
      </c>
      <c r="L1138" t="e">
        <f>VLOOKUP(J1138,Demand_calculation!$B$2:$AA$402,13,0)</f>
        <v>#N/A</v>
      </c>
      <c r="M1138" t="e">
        <f>VLOOKUP(J1138,Demand_calculation!$B$2:$AA$402,14,0)</f>
        <v>#N/A</v>
      </c>
      <c r="N1138" t="e">
        <f>VLOOKUP(J1138,Demand_calculation!$B$2:$AA$402,15,0)</f>
        <v>#N/A</v>
      </c>
      <c r="O1138" t="e">
        <f>VLOOKUP(J1138,Demand_calculation!$B$2:$AA$402,16,0)</f>
        <v>#N/A</v>
      </c>
      <c r="P1138" t="e">
        <f>VLOOKUP(J1138,Demand_calculation!$B$2:$AA$402,17,0)</f>
        <v>#N/A</v>
      </c>
      <c r="Q1138" t="e">
        <f>VLOOKUP(J1138,Demand_calculation!$B$2:$AA$402,18,0)</f>
        <v>#N/A</v>
      </c>
      <c r="R1138" t="e">
        <f>VLOOKUP(J1138,Demand_calculation!$B$2:$AA$402,19,0)</f>
        <v>#N/A</v>
      </c>
      <c r="S1138" t="e">
        <f>VLOOKUP(J1138,Demand_calculation!$B$2:$AA$402,20,0)</f>
        <v>#N/A</v>
      </c>
      <c r="T1138" t="e">
        <f>VLOOKUP(J1138,Demand_calculation!$B$2:$AA$402,21,0)</f>
        <v>#N/A</v>
      </c>
      <c r="U1138" t="e">
        <f>VLOOKUP(J1138,Demand_calculation!$B$2:$AA$402,22,0)</f>
        <v>#N/A</v>
      </c>
      <c r="V1138" t="e">
        <f>VLOOKUP(J1138,Demand_calculation!$B$2:$AA$402,23,0)</f>
        <v>#N/A</v>
      </c>
      <c r="W1138" t="e">
        <f>VLOOKUP(J1138,Demand_calculation!$B$2:$AA$402,24,0)</f>
        <v>#N/A</v>
      </c>
      <c r="X1138" t="e">
        <f>VLOOKUP(J1138,Demand_calculation!$B$2:$AA$402,25,0)</f>
        <v>#N/A</v>
      </c>
      <c r="Y1138" t="e">
        <f>VLOOKUP(J1138,Demand_calculation!$B$2:$AA$402,26,0)</f>
        <v>#N/A</v>
      </c>
    </row>
    <row r="1139" spans="1:25">
      <c r="A1139">
        <v>14625</v>
      </c>
      <c r="B1139">
        <v>80</v>
      </c>
      <c r="C1139" t="str">
        <f t="shared" si="137"/>
        <v>n80</v>
      </c>
      <c r="D1139" t="str">
        <f>VLOOKUP(A1139,Demand_calculation!$A$2:$B$402,2,0)</f>
        <v>load358</v>
      </c>
      <c r="F1139" t="s">
        <v>12867</v>
      </c>
      <c r="G1139" t="s">
        <v>11995</v>
      </c>
      <c r="I1139" t="s">
        <v>12867</v>
      </c>
      <c r="J1139" t="s">
        <v>11995</v>
      </c>
      <c r="K1139" t="e">
        <f>VLOOKUP(J1139,Demand_calculation!$B$2:$M$402,12,0)</f>
        <v>#N/A</v>
      </c>
      <c r="L1139" t="e">
        <f>VLOOKUP(J1139,Demand_calculation!$B$2:$AA$402,13,0)</f>
        <v>#N/A</v>
      </c>
      <c r="M1139" t="e">
        <f>VLOOKUP(J1139,Demand_calculation!$B$2:$AA$402,14,0)</f>
        <v>#N/A</v>
      </c>
      <c r="N1139" t="e">
        <f>VLOOKUP(J1139,Demand_calculation!$B$2:$AA$402,15,0)</f>
        <v>#N/A</v>
      </c>
      <c r="O1139" t="e">
        <f>VLOOKUP(J1139,Demand_calculation!$B$2:$AA$402,16,0)</f>
        <v>#N/A</v>
      </c>
      <c r="P1139" t="e">
        <f>VLOOKUP(J1139,Demand_calculation!$B$2:$AA$402,17,0)</f>
        <v>#N/A</v>
      </c>
      <c r="Q1139" t="e">
        <f>VLOOKUP(J1139,Demand_calculation!$B$2:$AA$402,18,0)</f>
        <v>#N/A</v>
      </c>
      <c r="R1139" t="e">
        <f>VLOOKUP(J1139,Demand_calculation!$B$2:$AA$402,19,0)</f>
        <v>#N/A</v>
      </c>
      <c r="S1139" t="e">
        <f>VLOOKUP(J1139,Demand_calculation!$B$2:$AA$402,20,0)</f>
        <v>#N/A</v>
      </c>
      <c r="T1139" t="e">
        <f>VLOOKUP(J1139,Demand_calculation!$B$2:$AA$402,21,0)</f>
        <v>#N/A</v>
      </c>
      <c r="U1139" t="e">
        <f>VLOOKUP(J1139,Demand_calculation!$B$2:$AA$402,22,0)</f>
        <v>#N/A</v>
      </c>
      <c r="V1139" t="e">
        <f>VLOOKUP(J1139,Demand_calculation!$B$2:$AA$402,23,0)</f>
        <v>#N/A</v>
      </c>
      <c r="W1139" t="e">
        <f>VLOOKUP(J1139,Demand_calculation!$B$2:$AA$402,24,0)</f>
        <v>#N/A</v>
      </c>
      <c r="X1139" t="e">
        <f>VLOOKUP(J1139,Demand_calculation!$B$2:$AA$402,25,0)</f>
        <v>#N/A</v>
      </c>
      <c r="Y1139" t="e">
        <f>VLOOKUP(J1139,Demand_calculation!$B$2:$AA$402,26,0)</f>
        <v>#N/A</v>
      </c>
    </row>
    <row r="1140" spans="1:25">
      <c r="A1140">
        <v>14625</v>
      </c>
      <c r="B1140">
        <v>291</v>
      </c>
      <c r="C1140" t="str">
        <f t="shared" si="137"/>
        <v>n291</v>
      </c>
      <c r="D1140" t="str">
        <f>VLOOKUP(A1140,Demand_calculation!$A$2:$B$402,2,0)</f>
        <v>load358</v>
      </c>
      <c r="F1140" t="s">
        <v>12867</v>
      </c>
      <c r="G1140" t="s">
        <v>11996</v>
      </c>
      <c r="I1140" t="s">
        <v>12867</v>
      </c>
      <c r="J1140" t="s">
        <v>11996</v>
      </c>
      <c r="K1140" t="e">
        <f>VLOOKUP(J1140,Demand_calculation!$B$2:$M$402,12,0)</f>
        <v>#N/A</v>
      </c>
      <c r="L1140" t="e">
        <f>VLOOKUP(J1140,Demand_calculation!$B$2:$AA$402,13,0)</f>
        <v>#N/A</v>
      </c>
      <c r="M1140" t="e">
        <f>VLOOKUP(J1140,Demand_calculation!$B$2:$AA$402,14,0)</f>
        <v>#N/A</v>
      </c>
      <c r="N1140" t="e">
        <f>VLOOKUP(J1140,Demand_calculation!$B$2:$AA$402,15,0)</f>
        <v>#N/A</v>
      </c>
      <c r="O1140" t="e">
        <f>VLOOKUP(J1140,Demand_calculation!$B$2:$AA$402,16,0)</f>
        <v>#N/A</v>
      </c>
      <c r="P1140" t="e">
        <f>VLOOKUP(J1140,Demand_calculation!$B$2:$AA$402,17,0)</f>
        <v>#N/A</v>
      </c>
      <c r="Q1140" t="e">
        <f>VLOOKUP(J1140,Demand_calculation!$B$2:$AA$402,18,0)</f>
        <v>#N/A</v>
      </c>
      <c r="R1140" t="e">
        <f>VLOOKUP(J1140,Demand_calculation!$B$2:$AA$402,19,0)</f>
        <v>#N/A</v>
      </c>
      <c r="S1140" t="e">
        <f>VLOOKUP(J1140,Demand_calculation!$B$2:$AA$402,20,0)</f>
        <v>#N/A</v>
      </c>
      <c r="T1140" t="e">
        <f>VLOOKUP(J1140,Demand_calculation!$B$2:$AA$402,21,0)</f>
        <v>#N/A</v>
      </c>
      <c r="U1140" t="e">
        <f>VLOOKUP(J1140,Demand_calculation!$B$2:$AA$402,22,0)</f>
        <v>#N/A</v>
      </c>
      <c r="V1140" t="e">
        <f>VLOOKUP(J1140,Demand_calculation!$B$2:$AA$402,23,0)</f>
        <v>#N/A</v>
      </c>
      <c r="W1140" t="e">
        <f>VLOOKUP(J1140,Demand_calculation!$B$2:$AA$402,24,0)</f>
        <v>#N/A</v>
      </c>
      <c r="X1140" t="e">
        <f>VLOOKUP(J1140,Demand_calculation!$B$2:$AA$402,25,0)</f>
        <v>#N/A</v>
      </c>
      <c r="Y1140" t="e">
        <f>VLOOKUP(J1140,Demand_calculation!$B$2:$AA$402,26,0)</f>
        <v>#N/A</v>
      </c>
    </row>
    <row r="1141" spans="1:25">
      <c r="A1141">
        <v>14626</v>
      </c>
      <c r="B1141">
        <v>291</v>
      </c>
      <c r="C1141" t="str">
        <f t="shared" si="137"/>
        <v>n291</v>
      </c>
      <c r="D1141" t="str">
        <f>VLOOKUP(A1141,Demand_calculation!$A$2:$B$402,2,0)</f>
        <v>load359</v>
      </c>
      <c r="F1141" t="s">
        <v>12725</v>
      </c>
      <c r="G1141" t="s">
        <v>11802</v>
      </c>
      <c r="I1141" t="s">
        <v>12725</v>
      </c>
      <c r="J1141" t="s">
        <v>11802</v>
      </c>
      <c r="K1141" t="e">
        <f>VLOOKUP(J1141,Demand_calculation!$B$2:$M$402,12,0)</f>
        <v>#N/A</v>
      </c>
      <c r="L1141" t="e">
        <f>VLOOKUP(J1141,Demand_calculation!$B$2:$AA$402,13,0)</f>
        <v>#N/A</v>
      </c>
      <c r="M1141" t="e">
        <f>VLOOKUP(J1141,Demand_calculation!$B$2:$AA$402,14,0)</f>
        <v>#N/A</v>
      </c>
      <c r="N1141" t="e">
        <f>VLOOKUP(J1141,Demand_calculation!$B$2:$AA$402,15,0)</f>
        <v>#N/A</v>
      </c>
      <c r="O1141" t="e">
        <f>VLOOKUP(J1141,Demand_calculation!$B$2:$AA$402,16,0)</f>
        <v>#N/A</v>
      </c>
      <c r="P1141" t="e">
        <f>VLOOKUP(J1141,Demand_calculation!$B$2:$AA$402,17,0)</f>
        <v>#N/A</v>
      </c>
      <c r="Q1141" t="e">
        <f>VLOOKUP(J1141,Demand_calculation!$B$2:$AA$402,18,0)</f>
        <v>#N/A</v>
      </c>
      <c r="R1141" t="e">
        <f>VLOOKUP(J1141,Demand_calculation!$B$2:$AA$402,19,0)</f>
        <v>#N/A</v>
      </c>
      <c r="S1141" t="e">
        <f>VLOOKUP(J1141,Demand_calculation!$B$2:$AA$402,20,0)</f>
        <v>#N/A</v>
      </c>
      <c r="T1141" t="e">
        <f>VLOOKUP(J1141,Demand_calculation!$B$2:$AA$402,21,0)</f>
        <v>#N/A</v>
      </c>
      <c r="U1141" t="e">
        <f>VLOOKUP(J1141,Demand_calculation!$B$2:$AA$402,22,0)</f>
        <v>#N/A</v>
      </c>
      <c r="V1141" t="e">
        <f>VLOOKUP(J1141,Demand_calculation!$B$2:$AA$402,23,0)</f>
        <v>#N/A</v>
      </c>
      <c r="W1141" t="e">
        <f>VLOOKUP(J1141,Demand_calculation!$B$2:$AA$402,24,0)</f>
        <v>#N/A</v>
      </c>
      <c r="X1141" t="e">
        <f>VLOOKUP(J1141,Demand_calculation!$B$2:$AA$402,25,0)</f>
        <v>#N/A</v>
      </c>
      <c r="Y1141" t="e">
        <f>VLOOKUP(J1141,Demand_calculation!$B$2:$AA$402,26,0)</f>
        <v>#N/A</v>
      </c>
    </row>
    <row r="1142" spans="1:25">
      <c r="A1142">
        <v>14626</v>
      </c>
      <c r="B1142">
        <v>324</v>
      </c>
      <c r="C1142" t="str">
        <f t="shared" si="137"/>
        <v>n324</v>
      </c>
      <c r="D1142" t="str">
        <f>VLOOKUP(A1142,Demand_calculation!$A$2:$B$402,2,0)</f>
        <v>load359</v>
      </c>
      <c r="F1142" t="s">
        <v>12725</v>
      </c>
      <c r="G1142" t="s">
        <v>11808</v>
      </c>
      <c r="I1142" t="s">
        <v>12725</v>
      </c>
      <c r="J1142" t="s">
        <v>11808</v>
      </c>
      <c r="K1142" t="e">
        <f>VLOOKUP(J1142,Demand_calculation!$B$2:$M$402,12,0)</f>
        <v>#N/A</v>
      </c>
      <c r="L1142" t="e">
        <f>VLOOKUP(J1142,Demand_calculation!$B$2:$AA$402,13,0)</f>
        <v>#N/A</v>
      </c>
      <c r="M1142" t="e">
        <f>VLOOKUP(J1142,Demand_calculation!$B$2:$AA$402,14,0)</f>
        <v>#N/A</v>
      </c>
      <c r="N1142" t="e">
        <f>VLOOKUP(J1142,Demand_calculation!$B$2:$AA$402,15,0)</f>
        <v>#N/A</v>
      </c>
      <c r="O1142" t="e">
        <f>VLOOKUP(J1142,Demand_calculation!$B$2:$AA$402,16,0)</f>
        <v>#N/A</v>
      </c>
      <c r="P1142" t="e">
        <f>VLOOKUP(J1142,Demand_calculation!$B$2:$AA$402,17,0)</f>
        <v>#N/A</v>
      </c>
      <c r="Q1142" t="e">
        <f>VLOOKUP(J1142,Demand_calculation!$B$2:$AA$402,18,0)</f>
        <v>#N/A</v>
      </c>
      <c r="R1142" t="e">
        <f>VLOOKUP(J1142,Demand_calculation!$B$2:$AA$402,19,0)</f>
        <v>#N/A</v>
      </c>
      <c r="S1142" t="e">
        <f>VLOOKUP(J1142,Demand_calculation!$B$2:$AA$402,20,0)</f>
        <v>#N/A</v>
      </c>
      <c r="T1142" t="e">
        <f>VLOOKUP(J1142,Demand_calculation!$B$2:$AA$402,21,0)</f>
        <v>#N/A</v>
      </c>
      <c r="U1142" t="e">
        <f>VLOOKUP(J1142,Demand_calculation!$B$2:$AA$402,22,0)</f>
        <v>#N/A</v>
      </c>
      <c r="V1142" t="e">
        <f>VLOOKUP(J1142,Demand_calculation!$B$2:$AA$402,23,0)</f>
        <v>#N/A</v>
      </c>
      <c r="W1142" t="e">
        <f>VLOOKUP(J1142,Demand_calculation!$B$2:$AA$402,24,0)</f>
        <v>#N/A</v>
      </c>
      <c r="X1142" t="e">
        <f>VLOOKUP(J1142,Demand_calculation!$B$2:$AA$402,25,0)</f>
        <v>#N/A</v>
      </c>
      <c r="Y1142" t="e">
        <f>VLOOKUP(J1142,Demand_calculation!$B$2:$AA$402,26,0)</f>
        <v>#N/A</v>
      </c>
    </row>
    <row r="1143" spans="1:25">
      <c r="A1143">
        <v>14626</v>
      </c>
      <c r="B1143">
        <v>290</v>
      </c>
      <c r="C1143" t="str">
        <f t="shared" si="137"/>
        <v>n290</v>
      </c>
      <c r="D1143" t="str">
        <f>VLOOKUP(A1143,Demand_calculation!$A$2:$B$402,2,0)</f>
        <v>load359</v>
      </c>
      <c r="F1143" t="s">
        <v>12988</v>
      </c>
      <c r="G1143" t="s">
        <v>11809</v>
      </c>
      <c r="I1143" t="s">
        <v>12988</v>
      </c>
      <c r="J1143" t="s">
        <v>11809</v>
      </c>
      <c r="K1143" t="e">
        <f>VLOOKUP(J1143,Demand_calculation!$B$2:$M$402,12,0)</f>
        <v>#N/A</v>
      </c>
      <c r="L1143" t="e">
        <f>VLOOKUP(J1143,Demand_calculation!$B$2:$AA$402,13,0)</f>
        <v>#N/A</v>
      </c>
      <c r="M1143" t="e">
        <f>VLOOKUP(J1143,Demand_calculation!$B$2:$AA$402,14,0)</f>
        <v>#N/A</v>
      </c>
      <c r="N1143" t="e">
        <f>VLOOKUP(J1143,Demand_calculation!$B$2:$AA$402,15,0)</f>
        <v>#N/A</v>
      </c>
      <c r="O1143" t="e">
        <f>VLOOKUP(J1143,Demand_calculation!$B$2:$AA$402,16,0)</f>
        <v>#N/A</v>
      </c>
      <c r="P1143" t="e">
        <f>VLOOKUP(J1143,Demand_calculation!$B$2:$AA$402,17,0)</f>
        <v>#N/A</v>
      </c>
      <c r="Q1143" t="e">
        <f>VLOOKUP(J1143,Demand_calculation!$B$2:$AA$402,18,0)</f>
        <v>#N/A</v>
      </c>
      <c r="R1143" t="e">
        <f>VLOOKUP(J1143,Demand_calculation!$B$2:$AA$402,19,0)</f>
        <v>#N/A</v>
      </c>
      <c r="S1143" t="e">
        <f>VLOOKUP(J1143,Demand_calculation!$B$2:$AA$402,20,0)</f>
        <v>#N/A</v>
      </c>
      <c r="T1143" t="e">
        <f>VLOOKUP(J1143,Demand_calculation!$B$2:$AA$402,21,0)</f>
        <v>#N/A</v>
      </c>
      <c r="U1143" t="e">
        <f>VLOOKUP(J1143,Demand_calculation!$B$2:$AA$402,22,0)</f>
        <v>#N/A</v>
      </c>
      <c r="V1143" t="e">
        <f>VLOOKUP(J1143,Demand_calculation!$B$2:$AA$402,23,0)</f>
        <v>#N/A</v>
      </c>
      <c r="W1143" t="e">
        <f>VLOOKUP(J1143,Demand_calculation!$B$2:$AA$402,24,0)</f>
        <v>#N/A</v>
      </c>
      <c r="X1143" t="e">
        <f>VLOOKUP(J1143,Demand_calculation!$B$2:$AA$402,25,0)</f>
        <v>#N/A</v>
      </c>
      <c r="Y1143" t="e">
        <f>VLOOKUP(J1143,Demand_calculation!$B$2:$AA$402,26,0)</f>
        <v>#N/A</v>
      </c>
    </row>
    <row r="1144" spans="1:25">
      <c r="A1144">
        <v>14626</v>
      </c>
      <c r="B1144">
        <v>79</v>
      </c>
      <c r="C1144" t="str">
        <f t="shared" si="137"/>
        <v>n79</v>
      </c>
      <c r="D1144" t="str">
        <f>VLOOKUP(A1144,Demand_calculation!$A$2:$B$402,2,0)</f>
        <v>load359</v>
      </c>
      <c r="F1144" t="s">
        <v>12988</v>
      </c>
      <c r="G1144" t="s">
        <v>11812</v>
      </c>
      <c r="I1144" t="s">
        <v>12988</v>
      </c>
      <c r="J1144" t="s">
        <v>11812</v>
      </c>
      <c r="K1144" t="e">
        <f>VLOOKUP(J1144,Demand_calculation!$B$2:$M$402,12,0)</f>
        <v>#N/A</v>
      </c>
      <c r="L1144" t="e">
        <f>VLOOKUP(J1144,Demand_calculation!$B$2:$AA$402,13,0)</f>
        <v>#N/A</v>
      </c>
      <c r="M1144" t="e">
        <f>VLOOKUP(J1144,Demand_calculation!$B$2:$AA$402,14,0)</f>
        <v>#N/A</v>
      </c>
      <c r="N1144" t="e">
        <f>VLOOKUP(J1144,Demand_calculation!$B$2:$AA$402,15,0)</f>
        <v>#N/A</v>
      </c>
      <c r="O1144" t="e">
        <f>VLOOKUP(J1144,Demand_calculation!$B$2:$AA$402,16,0)</f>
        <v>#N/A</v>
      </c>
      <c r="P1144" t="e">
        <f>VLOOKUP(J1144,Demand_calculation!$B$2:$AA$402,17,0)</f>
        <v>#N/A</v>
      </c>
      <c r="Q1144" t="e">
        <f>VLOOKUP(J1144,Demand_calculation!$B$2:$AA$402,18,0)</f>
        <v>#N/A</v>
      </c>
      <c r="R1144" t="e">
        <f>VLOOKUP(J1144,Demand_calculation!$B$2:$AA$402,19,0)</f>
        <v>#N/A</v>
      </c>
      <c r="S1144" t="e">
        <f>VLOOKUP(J1144,Demand_calculation!$B$2:$AA$402,20,0)</f>
        <v>#N/A</v>
      </c>
      <c r="T1144" t="e">
        <f>VLOOKUP(J1144,Demand_calculation!$B$2:$AA$402,21,0)</f>
        <v>#N/A</v>
      </c>
      <c r="U1144" t="e">
        <f>VLOOKUP(J1144,Demand_calculation!$B$2:$AA$402,22,0)</f>
        <v>#N/A</v>
      </c>
      <c r="V1144" t="e">
        <f>VLOOKUP(J1144,Demand_calculation!$B$2:$AA$402,23,0)</f>
        <v>#N/A</v>
      </c>
      <c r="W1144" t="e">
        <f>VLOOKUP(J1144,Demand_calculation!$B$2:$AA$402,24,0)</f>
        <v>#N/A</v>
      </c>
      <c r="X1144" t="e">
        <f>VLOOKUP(J1144,Demand_calculation!$B$2:$AA$402,25,0)</f>
        <v>#N/A</v>
      </c>
      <c r="Y1144" t="e">
        <f>VLOOKUP(J1144,Demand_calculation!$B$2:$AA$402,26,0)</f>
        <v>#N/A</v>
      </c>
    </row>
    <row r="1145" spans="1:25">
      <c r="A1145">
        <v>14627</v>
      </c>
      <c r="B1145">
        <v>326</v>
      </c>
      <c r="C1145" t="str">
        <f t="shared" si="137"/>
        <v>n326</v>
      </c>
      <c r="D1145" t="str">
        <f>VLOOKUP(A1145,Demand_calculation!$A$2:$B$402,2,0)</f>
        <v>load360</v>
      </c>
      <c r="F1145" t="s">
        <v>12988</v>
      </c>
      <c r="G1145" t="s">
        <v>11814</v>
      </c>
      <c r="I1145" t="s">
        <v>12988</v>
      </c>
      <c r="J1145" t="s">
        <v>11814</v>
      </c>
      <c r="K1145" t="e">
        <f>VLOOKUP(J1145,Demand_calculation!$B$2:$M$402,12,0)</f>
        <v>#N/A</v>
      </c>
      <c r="L1145" t="e">
        <f>VLOOKUP(J1145,Demand_calculation!$B$2:$AA$402,13,0)</f>
        <v>#N/A</v>
      </c>
      <c r="M1145" t="e">
        <f>VLOOKUP(J1145,Demand_calculation!$B$2:$AA$402,14,0)</f>
        <v>#N/A</v>
      </c>
      <c r="N1145" t="e">
        <f>VLOOKUP(J1145,Demand_calculation!$B$2:$AA$402,15,0)</f>
        <v>#N/A</v>
      </c>
      <c r="O1145" t="e">
        <f>VLOOKUP(J1145,Demand_calculation!$B$2:$AA$402,16,0)</f>
        <v>#N/A</v>
      </c>
      <c r="P1145" t="e">
        <f>VLOOKUP(J1145,Demand_calculation!$B$2:$AA$402,17,0)</f>
        <v>#N/A</v>
      </c>
      <c r="Q1145" t="e">
        <f>VLOOKUP(J1145,Demand_calculation!$B$2:$AA$402,18,0)</f>
        <v>#N/A</v>
      </c>
      <c r="R1145" t="e">
        <f>VLOOKUP(J1145,Demand_calculation!$B$2:$AA$402,19,0)</f>
        <v>#N/A</v>
      </c>
      <c r="S1145" t="e">
        <f>VLOOKUP(J1145,Demand_calculation!$B$2:$AA$402,20,0)</f>
        <v>#N/A</v>
      </c>
      <c r="T1145" t="e">
        <f>VLOOKUP(J1145,Demand_calculation!$B$2:$AA$402,21,0)</f>
        <v>#N/A</v>
      </c>
      <c r="U1145" t="e">
        <f>VLOOKUP(J1145,Demand_calculation!$B$2:$AA$402,22,0)</f>
        <v>#N/A</v>
      </c>
      <c r="V1145" t="e">
        <f>VLOOKUP(J1145,Demand_calculation!$B$2:$AA$402,23,0)</f>
        <v>#N/A</v>
      </c>
      <c r="W1145" t="e">
        <f>VLOOKUP(J1145,Demand_calculation!$B$2:$AA$402,24,0)</f>
        <v>#N/A</v>
      </c>
      <c r="X1145" t="e">
        <f>VLOOKUP(J1145,Demand_calculation!$B$2:$AA$402,25,0)</f>
        <v>#N/A</v>
      </c>
      <c r="Y1145" t="e">
        <f>VLOOKUP(J1145,Demand_calculation!$B$2:$AA$402,26,0)</f>
        <v>#N/A</v>
      </c>
    </row>
    <row r="1146" spans="1:25">
      <c r="A1146">
        <v>14627</v>
      </c>
      <c r="B1146">
        <v>280</v>
      </c>
      <c r="C1146" t="str">
        <f t="shared" si="137"/>
        <v>n280</v>
      </c>
      <c r="D1146" t="str">
        <f>VLOOKUP(A1146,Demand_calculation!$A$2:$B$402,2,0)</f>
        <v>load360</v>
      </c>
      <c r="F1146" t="s">
        <v>12822</v>
      </c>
      <c r="G1146" t="s">
        <v>11803</v>
      </c>
      <c r="I1146" t="s">
        <v>12822</v>
      </c>
      <c r="J1146" t="s">
        <v>11803</v>
      </c>
      <c r="K1146" t="e">
        <f>VLOOKUP(J1146,Demand_calculation!$B$2:$M$402,12,0)</f>
        <v>#N/A</v>
      </c>
      <c r="L1146" t="e">
        <f>VLOOKUP(J1146,Demand_calculation!$B$2:$AA$402,13,0)</f>
        <v>#N/A</v>
      </c>
      <c r="M1146" t="e">
        <f>VLOOKUP(J1146,Demand_calculation!$B$2:$AA$402,14,0)</f>
        <v>#N/A</v>
      </c>
      <c r="N1146" t="e">
        <f>VLOOKUP(J1146,Demand_calculation!$B$2:$AA$402,15,0)</f>
        <v>#N/A</v>
      </c>
      <c r="O1146" t="e">
        <f>VLOOKUP(J1146,Demand_calculation!$B$2:$AA$402,16,0)</f>
        <v>#N/A</v>
      </c>
      <c r="P1146" t="e">
        <f>VLOOKUP(J1146,Demand_calculation!$B$2:$AA$402,17,0)</f>
        <v>#N/A</v>
      </c>
      <c r="Q1146" t="e">
        <f>VLOOKUP(J1146,Demand_calculation!$B$2:$AA$402,18,0)</f>
        <v>#N/A</v>
      </c>
      <c r="R1146" t="e">
        <f>VLOOKUP(J1146,Demand_calculation!$B$2:$AA$402,19,0)</f>
        <v>#N/A</v>
      </c>
      <c r="S1146" t="e">
        <f>VLOOKUP(J1146,Demand_calculation!$B$2:$AA$402,20,0)</f>
        <v>#N/A</v>
      </c>
      <c r="T1146" t="e">
        <f>VLOOKUP(J1146,Demand_calculation!$B$2:$AA$402,21,0)</f>
        <v>#N/A</v>
      </c>
      <c r="U1146" t="e">
        <f>VLOOKUP(J1146,Demand_calculation!$B$2:$AA$402,22,0)</f>
        <v>#N/A</v>
      </c>
      <c r="V1146" t="e">
        <f>VLOOKUP(J1146,Demand_calculation!$B$2:$AA$402,23,0)</f>
        <v>#N/A</v>
      </c>
      <c r="W1146" t="e">
        <f>VLOOKUP(J1146,Demand_calculation!$B$2:$AA$402,24,0)</f>
        <v>#N/A</v>
      </c>
      <c r="X1146" t="e">
        <f>VLOOKUP(J1146,Demand_calculation!$B$2:$AA$402,25,0)</f>
        <v>#N/A</v>
      </c>
      <c r="Y1146" t="e">
        <f>VLOOKUP(J1146,Demand_calculation!$B$2:$AA$402,26,0)</f>
        <v>#N/A</v>
      </c>
    </row>
    <row r="1147" spans="1:25">
      <c r="A1147">
        <v>14627</v>
      </c>
      <c r="B1147">
        <v>327</v>
      </c>
      <c r="C1147" t="str">
        <f t="shared" si="137"/>
        <v>n327</v>
      </c>
      <c r="D1147" t="str">
        <f>VLOOKUP(A1147,Demand_calculation!$A$2:$B$402,2,0)</f>
        <v>load360</v>
      </c>
      <c r="F1147" t="s">
        <v>12822</v>
      </c>
      <c r="G1147" t="s">
        <v>11814</v>
      </c>
      <c r="I1147" t="s">
        <v>12822</v>
      </c>
      <c r="J1147" t="s">
        <v>11814</v>
      </c>
      <c r="K1147" t="e">
        <f>VLOOKUP(J1147,Demand_calculation!$B$2:$M$402,12,0)</f>
        <v>#N/A</v>
      </c>
      <c r="L1147" t="e">
        <f>VLOOKUP(J1147,Demand_calculation!$B$2:$AA$402,13,0)</f>
        <v>#N/A</v>
      </c>
      <c r="M1147" t="e">
        <f>VLOOKUP(J1147,Demand_calculation!$B$2:$AA$402,14,0)</f>
        <v>#N/A</v>
      </c>
      <c r="N1147" t="e">
        <f>VLOOKUP(J1147,Demand_calculation!$B$2:$AA$402,15,0)</f>
        <v>#N/A</v>
      </c>
      <c r="O1147" t="e">
        <f>VLOOKUP(J1147,Demand_calculation!$B$2:$AA$402,16,0)</f>
        <v>#N/A</v>
      </c>
      <c r="P1147" t="e">
        <f>VLOOKUP(J1147,Demand_calculation!$B$2:$AA$402,17,0)</f>
        <v>#N/A</v>
      </c>
      <c r="Q1147" t="e">
        <f>VLOOKUP(J1147,Demand_calculation!$B$2:$AA$402,18,0)</f>
        <v>#N/A</v>
      </c>
      <c r="R1147" t="e">
        <f>VLOOKUP(J1147,Demand_calculation!$B$2:$AA$402,19,0)</f>
        <v>#N/A</v>
      </c>
      <c r="S1147" t="e">
        <f>VLOOKUP(J1147,Demand_calculation!$B$2:$AA$402,20,0)</f>
        <v>#N/A</v>
      </c>
      <c r="T1147" t="e">
        <f>VLOOKUP(J1147,Demand_calculation!$B$2:$AA$402,21,0)</f>
        <v>#N/A</v>
      </c>
      <c r="U1147" t="e">
        <f>VLOOKUP(J1147,Demand_calculation!$B$2:$AA$402,22,0)</f>
        <v>#N/A</v>
      </c>
      <c r="V1147" t="e">
        <f>VLOOKUP(J1147,Demand_calculation!$B$2:$AA$402,23,0)</f>
        <v>#N/A</v>
      </c>
      <c r="W1147" t="e">
        <f>VLOOKUP(J1147,Demand_calculation!$B$2:$AA$402,24,0)</f>
        <v>#N/A</v>
      </c>
      <c r="X1147" t="e">
        <f>VLOOKUP(J1147,Demand_calculation!$B$2:$AA$402,25,0)</f>
        <v>#N/A</v>
      </c>
      <c r="Y1147" t="e">
        <f>VLOOKUP(J1147,Demand_calculation!$B$2:$AA$402,26,0)</f>
        <v>#N/A</v>
      </c>
    </row>
    <row r="1148" spans="1:25">
      <c r="A1148">
        <v>14628</v>
      </c>
      <c r="B1148">
        <v>326</v>
      </c>
      <c r="C1148" t="str">
        <f t="shared" si="137"/>
        <v>n326</v>
      </c>
      <c r="D1148" t="str">
        <f>VLOOKUP(A1148,Demand_calculation!$A$2:$B$402,2,0)</f>
        <v>load361</v>
      </c>
      <c r="F1148" t="s">
        <v>13002</v>
      </c>
      <c r="G1148" t="s">
        <v>11685</v>
      </c>
      <c r="I1148" t="s">
        <v>13002</v>
      </c>
      <c r="J1148" t="s">
        <v>11685</v>
      </c>
      <c r="K1148" t="e">
        <f>VLOOKUP(J1148,Demand_calculation!$B$2:$M$402,12,0)</f>
        <v>#N/A</v>
      </c>
      <c r="L1148" t="e">
        <f>VLOOKUP(J1148,Demand_calculation!$B$2:$AA$402,13,0)</f>
        <v>#N/A</v>
      </c>
      <c r="M1148" t="e">
        <f>VLOOKUP(J1148,Demand_calculation!$B$2:$AA$402,14,0)</f>
        <v>#N/A</v>
      </c>
      <c r="N1148" t="e">
        <f>VLOOKUP(J1148,Demand_calculation!$B$2:$AA$402,15,0)</f>
        <v>#N/A</v>
      </c>
      <c r="O1148" t="e">
        <f>VLOOKUP(J1148,Demand_calculation!$B$2:$AA$402,16,0)</f>
        <v>#N/A</v>
      </c>
      <c r="P1148" t="e">
        <f>VLOOKUP(J1148,Demand_calculation!$B$2:$AA$402,17,0)</f>
        <v>#N/A</v>
      </c>
      <c r="Q1148" t="e">
        <f>VLOOKUP(J1148,Demand_calculation!$B$2:$AA$402,18,0)</f>
        <v>#N/A</v>
      </c>
      <c r="R1148" t="e">
        <f>VLOOKUP(J1148,Demand_calculation!$B$2:$AA$402,19,0)</f>
        <v>#N/A</v>
      </c>
      <c r="S1148" t="e">
        <f>VLOOKUP(J1148,Demand_calculation!$B$2:$AA$402,20,0)</f>
        <v>#N/A</v>
      </c>
      <c r="T1148" t="e">
        <f>VLOOKUP(J1148,Demand_calculation!$B$2:$AA$402,21,0)</f>
        <v>#N/A</v>
      </c>
      <c r="U1148" t="e">
        <f>VLOOKUP(J1148,Demand_calculation!$B$2:$AA$402,22,0)</f>
        <v>#N/A</v>
      </c>
      <c r="V1148" t="e">
        <f>VLOOKUP(J1148,Demand_calculation!$B$2:$AA$402,23,0)</f>
        <v>#N/A</v>
      </c>
      <c r="W1148" t="e">
        <f>VLOOKUP(J1148,Demand_calculation!$B$2:$AA$402,24,0)</f>
        <v>#N/A</v>
      </c>
      <c r="X1148" t="e">
        <f>VLOOKUP(J1148,Demand_calculation!$B$2:$AA$402,25,0)</f>
        <v>#N/A</v>
      </c>
      <c r="Y1148" t="e">
        <f>VLOOKUP(J1148,Demand_calculation!$B$2:$AA$402,26,0)</f>
        <v>#N/A</v>
      </c>
    </row>
    <row r="1149" spans="1:25">
      <c r="A1149">
        <v>14628</v>
      </c>
      <c r="B1149">
        <v>290</v>
      </c>
      <c r="C1149" t="str">
        <f t="shared" si="137"/>
        <v>n290</v>
      </c>
      <c r="D1149" t="str">
        <f>VLOOKUP(A1149,Demand_calculation!$A$2:$B$402,2,0)</f>
        <v>load361</v>
      </c>
      <c r="F1149" t="s">
        <v>13002</v>
      </c>
      <c r="G1149" t="s">
        <v>11696</v>
      </c>
      <c r="I1149" t="s">
        <v>13002</v>
      </c>
      <c r="J1149" t="s">
        <v>11696</v>
      </c>
      <c r="K1149" t="e">
        <f>VLOOKUP(J1149,Demand_calculation!$B$2:$M$402,12,0)</f>
        <v>#N/A</v>
      </c>
      <c r="L1149" t="e">
        <f>VLOOKUP(J1149,Demand_calculation!$B$2:$AA$402,13,0)</f>
        <v>#N/A</v>
      </c>
      <c r="M1149" t="e">
        <f>VLOOKUP(J1149,Demand_calculation!$B$2:$AA$402,14,0)</f>
        <v>#N/A</v>
      </c>
      <c r="N1149" t="e">
        <f>VLOOKUP(J1149,Demand_calculation!$B$2:$AA$402,15,0)</f>
        <v>#N/A</v>
      </c>
      <c r="O1149" t="e">
        <f>VLOOKUP(J1149,Demand_calculation!$B$2:$AA$402,16,0)</f>
        <v>#N/A</v>
      </c>
      <c r="P1149" t="e">
        <f>VLOOKUP(J1149,Demand_calculation!$B$2:$AA$402,17,0)</f>
        <v>#N/A</v>
      </c>
      <c r="Q1149" t="e">
        <f>VLOOKUP(J1149,Demand_calculation!$B$2:$AA$402,18,0)</f>
        <v>#N/A</v>
      </c>
      <c r="R1149" t="e">
        <f>VLOOKUP(J1149,Demand_calculation!$B$2:$AA$402,19,0)</f>
        <v>#N/A</v>
      </c>
      <c r="S1149" t="e">
        <f>VLOOKUP(J1149,Demand_calculation!$B$2:$AA$402,20,0)</f>
        <v>#N/A</v>
      </c>
      <c r="T1149" t="e">
        <f>VLOOKUP(J1149,Demand_calculation!$B$2:$AA$402,21,0)</f>
        <v>#N/A</v>
      </c>
      <c r="U1149" t="e">
        <f>VLOOKUP(J1149,Demand_calculation!$B$2:$AA$402,22,0)</f>
        <v>#N/A</v>
      </c>
      <c r="V1149" t="e">
        <f>VLOOKUP(J1149,Demand_calculation!$B$2:$AA$402,23,0)</f>
        <v>#N/A</v>
      </c>
      <c r="W1149" t="e">
        <f>VLOOKUP(J1149,Demand_calculation!$B$2:$AA$402,24,0)</f>
        <v>#N/A</v>
      </c>
      <c r="X1149" t="e">
        <f>VLOOKUP(J1149,Demand_calculation!$B$2:$AA$402,25,0)</f>
        <v>#N/A</v>
      </c>
      <c r="Y1149" t="e">
        <f>VLOOKUP(J1149,Demand_calculation!$B$2:$AA$402,26,0)</f>
        <v>#N/A</v>
      </c>
    </row>
    <row r="1150" spans="1:25">
      <c r="A1150">
        <v>14628</v>
      </c>
      <c r="B1150">
        <v>327</v>
      </c>
      <c r="C1150" t="str">
        <f t="shared" si="137"/>
        <v>n327</v>
      </c>
      <c r="D1150" t="str">
        <f>VLOOKUP(A1150,Demand_calculation!$A$2:$B$402,2,0)</f>
        <v>load361</v>
      </c>
      <c r="F1150" t="s">
        <v>12533</v>
      </c>
      <c r="G1150" t="s">
        <v>11704</v>
      </c>
      <c r="I1150" t="s">
        <v>12533</v>
      </c>
      <c r="J1150" t="s">
        <v>11704</v>
      </c>
      <c r="K1150" t="e">
        <f>VLOOKUP(J1150,Demand_calculation!$B$2:$M$402,12,0)</f>
        <v>#N/A</v>
      </c>
      <c r="L1150" t="e">
        <f>VLOOKUP(J1150,Demand_calculation!$B$2:$AA$402,13,0)</f>
        <v>#N/A</v>
      </c>
      <c r="M1150" t="e">
        <f>VLOOKUP(J1150,Demand_calculation!$B$2:$AA$402,14,0)</f>
        <v>#N/A</v>
      </c>
      <c r="N1150" t="e">
        <f>VLOOKUP(J1150,Demand_calculation!$B$2:$AA$402,15,0)</f>
        <v>#N/A</v>
      </c>
      <c r="O1150" t="e">
        <f>VLOOKUP(J1150,Demand_calculation!$B$2:$AA$402,16,0)</f>
        <v>#N/A</v>
      </c>
      <c r="P1150" t="e">
        <f>VLOOKUP(J1150,Demand_calculation!$B$2:$AA$402,17,0)</f>
        <v>#N/A</v>
      </c>
      <c r="Q1150" t="e">
        <f>VLOOKUP(J1150,Demand_calculation!$B$2:$AA$402,18,0)</f>
        <v>#N/A</v>
      </c>
      <c r="R1150" t="e">
        <f>VLOOKUP(J1150,Demand_calculation!$B$2:$AA$402,19,0)</f>
        <v>#N/A</v>
      </c>
      <c r="S1150" t="e">
        <f>VLOOKUP(J1150,Demand_calculation!$B$2:$AA$402,20,0)</f>
        <v>#N/A</v>
      </c>
      <c r="T1150" t="e">
        <f>VLOOKUP(J1150,Demand_calculation!$B$2:$AA$402,21,0)</f>
        <v>#N/A</v>
      </c>
      <c r="U1150" t="e">
        <f>VLOOKUP(J1150,Demand_calculation!$B$2:$AA$402,22,0)</f>
        <v>#N/A</v>
      </c>
      <c r="V1150" t="e">
        <f>VLOOKUP(J1150,Demand_calculation!$B$2:$AA$402,23,0)</f>
        <v>#N/A</v>
      </c>
      <c r="W1150" t="e">
        <f>VLOOKUP(J1150,Demand_calculation!$B$2:$AA$402,24,0)</f>
        <v>#N/A</v>
      </c>
      <c r="X1150" t="e">
        <f>VLOOKUP(J1150,Demand_calculation!$B$2:$AA$402,25,0)</f>
        <v>#N/A</v>
      </c>
      <c r="Y1150" t="e">
        <f>VLOOKUP(J1150,Demand_calculation!$B$2:$AA$402,26,0)</f>
        <v>#N/A</v>
      </c>
    </row>
    <row r="1151" spans="1:25">
      <c r="A1151">
        <v>14713</v>
      </c>
      <c r="B1151">
        <v>340</v>
      </c>
      <c r="C1151" t="str">
        <f t="shared" si="137"/>
        <v>n340</v>
      </c>
      <c r="D1151" t="str">
        <f>VLOOKUP(A1151,Demand_calculation!$A$2:$B$402,2,0)</f>
        <v>load362</v>
      </c>
      <c r="F1151" t="s">
        <v>12533</v>
      </c>
      <c r="G1151" t="s">
        <v>11708</v>
      </c>
      <c r="I1151" t="s">
        <v>12533</v>
      </c>
      <c r="J1151" t="s">
        <v>11708</v>
      </c>
      <c r="K1151" t="e">
        <f>VLOOKUP(J1151,Demand_calculation!$B$2:$M$402,12,0)</f>
        <v>#N/A</v>
      </c>
      <c r="L1151" t="e">
        <f>VLOOKUP(J1151,Demand_calculation!$B$2:$AA$402,13,0)</f>
        <v>#N/A</v>
      </c>
      <c r="M1151" t="e">
        <f>VLOOKUP(J1151,Demand_calculation!$B$2:$AA$402,14,0)</f>
        <v>#N/A</v>
      </c>
      <c r="N1151" t="e">
        <f>VLOOKUP(J1151,Demand_calculation!$B$2:$AA$402,15,0)</f>
        <v>#N/A</v>
      </c>
      <c r="O1151" t="e">
        <f>VLOOKUP(J1151,Demand_calculation!$B$2:$AA$402,16,0)</f>
        <v>#N/A</v>
      </c>
      <c r="P1151" t="e">
        <f>VLOOKUP(J1151,Demand_calculation!$B$2:$AA$402,17,0)</f>
        <v>#N/A</v>
      </c>
      <c r="Q1151" t="e">
        <f>VLOOKUP(J1151,Demand_calculation!$B$2:$AA$402,18,0)</f>
        <v>#N/A</v>
      </c>
      <c r="R1151" t="e">
        <f>VLOOKUP(J1151,Demand_calculation!$B$2:$AA$402,19,0)</f>
        <v>#N/A</v>
      </c>
      <c r="S1151" t="e">
        <f>VLOOKUP(J1151,Demand_calculation!$B$2:$AA$402,20,0)</f>
        <v>#N/A</v>
      </c>
      <c r="T1151" t="e">
        <f>VLOOKUP(J1151,Demand_calculation!$B$2:$AA$402,21,0)</f>
        <v>#N/A</v>
      </c>
      <c r="U1151" t="e">
        <f>VLOOKUP(J1151,Demand_calculation!$B$2:$AA$402,22,0)</f>
        <v>#N/A</v>
      </c>
      <c r="V1151" t="e">
        <f>VLOOKUP(J1151,Demand_calculation!$B$2:$AA$402,23,0)</f>
        <v>#N/A</v>
      </c>
      <c r="W1151" t="e">
        <f>VLOOKUP(J1151,Demand_calculation!$B$2:$AA$402,24,0)</f>
        <v>#N/A</v>
      </c>
      <c r="X1151" t="e">
        <f>VLOOKUP(J1151,Demand_calculation!$B$2:$AA$402,25,0)</f>
        <v>#N/A</v>
      </c>
      <c r="Y1151" t="e">
        <f>VLOOKUP(J1151,Demand_calculation!$B$2:$AA$402,26,0)</f>
        <v>#N/A</v>
      </c>
    </row>
    <row r="1152" spans="1:25">
      <c r="A1152">
        <v>14729</v>
      </c>
      <c r="B1152">
        <v>340</v>
      </c>
      <c r="C1152" t="str">
        <f t="shared" si="137"/>
        <v>n340</v>
      </c>
      <c r="D1152" t="str">
        <f>VLOOKUP(A1152,Demand_calculation!$A$2:$B$402,2,0)</f>
        <v>load363</v>
      </c>
      <c r="F1152" t="s">
        <v>12533</v>
      </c>
      <c r="G1152" t="s">
        <v>11718</v>
      </c>
      <c r="I1152" t="s">
        <v>12533</v>
      </c>
      <c r="J1152" t="s">
        <v>11718</v>
      </c>
      <c r="K1152" t="e">
        <f>VLOOKUP(J1152,Demand_calculation!$B$2:$M$402,12,0)</f>
        <v>#N/A</v>
      </c>
      <c r="L1152" t="e">
        <f>VLOOKUP(J1152,Demand_calculation!$B$2:$AA$402,13,0)</f>
        <v>#N/A</v>
      </c>
      <c r="M1152" t="e">
        <f>VLOOKUP(J1152,Demand_calculation!$B$2:$AA$402,14,0)</f>
        <v>#N/A</v>
      </c>
      <c r="N1152" t="e">
        <f>VLOOKUP(J1152,Demand_calculation!$B$2:$AA$402,15,0)</f>
        <v>#N/A</v>
      </c>
      <c r="O1152" t="e">
        <f>VLOOKUP(J1152,Demand_calculation!$B$2:$AA$402,16,0)</f>
        <v>#N/A</v>
      </c>
      <c r="P1152" t="e">
        <f>VLOOKUP(J1152,Demand_calculation!$B$2:$AA$402,17,0)</f>
        <v>#N/A</v>
      </c>
      <c r="Q1152" t="e">
        <f>VLOOKUP(J1152,Demand_calculation!$B$2:$AA$402,18,0)</f>
        <v>#N/A</v>
      </c>
      <c r="R1152" t="e">
        <f>VLOOKUP(J1152,Demand_calculation!$B$2:$AA$402,19,0)</f>
        <v>#N/A</v>
      </c>
      <c r="S1152" t="e">
        <f>VLOOKUP(J1152,Demand_calculation!$B$2:$AA$402,20,0)</f>
        <v>#N/A</v>
      </c>
      <c r="T1152" t="e">
        <f>VLOOKUP(J1152,Demand_calculation!$B$2:$AA$402,21,0)</f>
        <v>#N/A</v>
      </c>
      <c r="U1152" t="e">
        <f>VLOOKUP(J1152,Demand_calculation!$B$2:$AA$402,22,0)</f>
        <v>#N/A</v>
      </c>
      <c r="V1152" t="e">
        <f>VLOOKUP(J1152,Demand_calculation!$B$2:$AA$402,23,0)</f>
        <v>#N/A</v>
      </c>
      <c r="W1152" t="e">
        <f>VLOOKUP(J1152,Demand_calculation!$B$2:$AA$402,24,0)</f>
        <v>#N/A</v>
      </c>
      <c r="X1152" t="e">
        <f>VLOOKUP(J1152,Demand_calculation!$B$2:$AA$402,25,0)</f>
        <v>#N/A</v>
      </c>
      <c r="Y1152" t="e">
        <f>VLOOKUP(J1152,Demand_calculation!$B$2:$AA$402,26,0)</f>
        <v>#N/A</v>
      </c>
    </row>
    <row r="1153" spans="1:25">
      <c r="A1153">
        <v>14729</v>
      </c>
      <c r="B1153">
        <v>313</v>
      </c>
      <c r="C1153" t="str">
        <f t="shared" si="137"/>
        <v>n313</v>
      </c>
      <c r="D1153" t="str">
        <f>VLOOKUP(A1153,Demand_calculation!$A$2:$B$402,2,0)</f>
        <v>load363</v>
      </c>
      <c r="F1153" t="s">
        <v>12540</v>
      </c>
      <c r="G1153" t="s">
        <v>11706</v>
      </c>
      <c r="I1153" t="s">
        <v>12540</v>
      </c>
      <c r="J1153" t="s">
        <v>11706</v>
      </c>
      <c r="K1153" t="e">
        <f>VLOOKUP(J1153,Demand_calculation!$B$2:$M$402,12,0)</f>
        <v>#N/A</v>
      </c>
      <c r="L1153" t="e">
        <f>VLOOKUP(J1153,Demand_calculation!$B$2:$AA$402,13,0)</f>
        <v>#N/A</v>
      </c>
      <c r="M1153" t="e">
        <f>VLOOKUP(J1153,Demand_calculation!$B$2:$AA$402,14,0)</f>
        <v>#N/A</v>
      </c>
      <c r="N1153" t="e">
        <f>VLOOKUP(J1153,Demand_calculation!$B$2:$AA$402,15,0)</f>
        <v>#N/A</v>
      </c>
      <c r="O1153" t="e">
        <f>VLOOKUP(J1153,Demand_calculation!$B$2:$AA$402,16,0)</f>
        <v>#N/A</v>
      </c>
      <c r="P1153" t="e">
        <f>VLOOKUP(J1153,Demand_calculation!$B$2:$AA$402,17,0)</f>
        <v>#N/A</v>
      </c>
      <c r="Q1153" t="e">
        <f>VLOOKUP(J1153,Demand_calculation!$B$2:$AA$402,18,0)</f>
        <v>#N/A</v>
      </c>
      <c r="R1153" t="e">
        <f>VLOOKUP(J1153,Demand_calculation!$B$2:$AA$402,19,0)</f>
        <v>#N/A</v>
      </c>
      <c r="S1153" t="e">
        <f>VLOOKUP(J1153,Demand_calculation!$B$2:$AA$402,20,0)</f>
        <v>#N/A</v>
      </c>
      <c r="T1153" t="e">
        <f>VLOOKUP(J1153,Demand_calculation!$B$2:$AA$402,21,0)</f>
        <v>#N/A</v>
      </c>
      <c r="U1153" t="e">
        <f>VLOOKUP(J1153,Demand_calculation!$B$2:$AA$402,22,0)</f>
        <v>#N/A</v>
      </c>
      <c r="V1153" t="e">
        <f>VLOOKUP(J1153,Demand_calculation!$B$2:$AA$402,23,0)</f>
        <v>#N/A</v>
      </c>
      <c r="W1153" t="e">
        <f>VLOOKUP(J1153,Demand_calculation!$B$2:$AA$402,24,0)</f>
        <v>#N/A</v>
      </c>
      <c r="X1153" t="e">
        <f>VLOOKUP(J1153,Demand_calculation!$B$2:$AA$402,25,0)</f>
        <v>#N/A</v>
      </c>
      <c r="Y1153" t="e">
        <f>VLOOKUP(J1153,Demand_calculation!$B$2:$AA$402,26,0)</f>
        <v>#N/A</v>
      </c>
    </row>
    <row r="1154" spans="1:25">
      <c r="A1154">
        <v>14729</v>
      </c>
      <c r="B1154">
        <v>282</v>
      </c>
      <c r="C1154" t="str">
        <f t="shared" si="137"/>
        <v>n282</v>
      </c>
      <c r="D1154" t="str">
        <f>VLOOKUP(A1154,Demand_calculation!$A$2:$B$402,2,0)</f>
        <v>load363</v>
      </c>
      <c r="F1154" t="s">
        <v>12540</v>
      </c>
      <c r="G1154" t="s">
        <v>11709</v>
      </c>
      <c r="I1154" t="s">
        <v>12540</v>
      </c>
      <c r="J1154" t="s">
        <v>11709</v>
      </c>
      <c r="K1154" t="e">
        <f>VLOOKUP(J1154,Demand_calculation!$B$2:$M$402,12,0)</f>
        <v>#N/A</v>
      </c>
      <c r="L1154" t="e">
        <f>VLOOKUP(J1154,Demand_calculation!$B$2:$AA$402,13,0)</f>
        <v>#N/A</v>
      </c>
      <c r="M1154" t="e">
        <f>VLOOKUP(J1154,Demand_calculation!$B$2:$AA$402,14,0)</f>
        <v>#N/A</v>
      </c>
      <c r="N1154" t="e">
        <f>VLOOKUP(J1154,Demand_calculation!$B$2:$AA$402,15,0)</f>
        <v>#N/A</v>
      </c>
      <c r="O1154" t="e">
        <f>VLOOKUP(J1154,Demand_calculation!$B$2:$AA$402,16,0)</f>
        <v>#N/A</v>
      </c>
      <c r="P1154" t="e">
        <f>VLOOKUP(J1154,Demand_calculation!$B$2:$AA$402,17,0)</f>
        <v>#N/A</v>
      </c>
      <c r="Q1154" t="e">
        <f>VLOOKUP(J1154,Demand_calculation!$B$2:$AA$402,18,0)</f>
        <v>#N/A</v>
      </c>
      <c r="R1154" t="e">
        <f>VLOOKUP(J1154,Demand_calculation!$B$2:$AA$402,19,0)</f>
        <v>#N/A</v>
      </c>
      <c r="S1154" t="e">
        <f>VLOOKUP(J1154,Demand_calculation!$B$2:$AA$402,20,0)</f>
        <v>#N/A</v>
      </c>
      <c r="T1154" t="e">
        <f>VLOOKUP(J1154,Demand_calculation!$B$2:$AA$402,21,0)</f>
        <v>#N/A</v>
      </c>
      <c r="U1154" t="e">
        <f>VLOOKUP(J1154,Demand_calculation!$B$2:$AA$402,22,0)</f>
        <v>#N/A</v>
      </c>
      <c r="V1154" t="e">
        <f>VLOOKUP(J1154,Demand_calculation!$B$2:$AA$402,23,0)</f>
        <v>#N/A</v>
      </c>
      <c r="W1154" t="e">
        <f>VLOOKUP(J1154,Demand_calculation!$B$2:$AA$402,24,0)</f>
        <v>#N/A</v>
      </c>
      <c r="X1154" t="e">
        <f>VLOOKUP(J1154,Demand_calculation!$B$2:$AA$402,25,0)</f>
        <v>#N/A</v>
      </c>
      <c r="Y1154" t="e">
        <f>VLOOKUP(J1154,Demand_calculation!$B$2:$AA$402,26,0)</f>
        <v>#N/A</v>
      </c>
    </row>
    <row r="1155" spans="1:25">
      <c r="A1155">
        <v>14729</v>
      </c>
      <c r="B1155">
        <v>279</v>
      </c>
      <c r="C1155" t="str">
        <f t="shared" ref="C1155:C1218" si="138">"n"&amp;B1155</f>
        <v>n279</v>
      </c>
      <c r="D1155" t="str">
        <f>VLOOKUP(A1155,Demand_calculation!$A$2:$B$402,2,0)</f>
        <v>load363</v>
      </c>
      <c r="F1155" t="s">
        <v>12540</v>
      </c>
      <c r="G1155" t="s">
        <v>12054</v>
      </c>
      <c r="I1155" t="s">
        <v>12540</v>
      </c>
      <c r="J1155" t="s">
        <v>12054</v>
      </c>
      <c r="K1155" t="e">
        <f>VLOOKUP(J1155,Demand_calculation!$B$2:$M$402,12,0)</f>
        <v>#N/A</v>
      </c>
      <c r="L1155" t="e">
        <f>VLOOKUP(J1155,Demand_calculation!$B$2:$AA$402,13,0)</f>
        <v>#N/A</v>
      </c>
      <c r="M1155" t="e">
        <f>VLOOKUP(J1155,Demand_calculation!$B$2:$AA$402,14,0)</f>
        <v>#N/A</v>
      </c>
      <c r="N1155" t="e">
        <f>VLOOKUP(J1155,Demand_calculation!$B$2:$AA$402,15,0)</f>
        <v>#N/A</v>
      </c>
      <c r="O1155" t="e">
        <f>VLOOKUP(J1155,Demand_calculation!$B$2:$AA$402,16,0)</f>
        <v>#N/A</v>
      </c>
      <c r="P1155" t="e">
        <f>VLOOKUP(J1155,Demand_calculation!$B$2:$AA$402,17,0)</f>
        <v>#N/A</v>
      </c>
      <c r="Q1155" t="e">
        <f>VLOOKUP(J1155,Demand_calculation!$B$2:$AA$402,18,0)</f>
        <v>#N/A</v>
      </c>
      <c r="R1155" t="e">
        <f>VLOOKUP(J1155,Demand_calculation!$B$2:$AA$402,19,0)</f>
        <v>#N/A</v>
      </c>
      <c r="S1155" t="e">
        <f>VLOOKUP(J1155,Demand_calculation!$B$2:$AA$402,20,0)</f>
        <v>#N/A</v>
      </c>
      <c r="T1155" t="e">
        <f>VLOOKUP(J1155,Demand_calculation!$B$2:$AA$402,21,0)</f>
        <v>#N/A</v>
      </c>
      <c r="U1155" t="e">
        <f>VLOOKUP(J1155,Demand_calculation!$B$2:$AA$402,22,0)</f>
        <v>#N/A</v>
      </c>
      <c r="V1155" t="e">
        <f>VLOOKUP(J1155,Demand_calculation!$B$2:$AA$402,23,0)</f>
        <v>#N/A</v>
      </c>
      <c r="W1155" t="e">
        <f>VLOOKUP(J1155,Demand_calculation!$B$2:$AA$402,24,0)</f>
        <v>#N/A</v>
      </c>
      <c r="X1155" t="e">
        <f>VLOOKUP(J1155,Demand_calculation!$B$2:$AA$402,25,0)</f>
        <v>#N/A</v>
      </c>
      <c r="Y1155" t="e">
        <f>VLOOKUP(J1155,Demand_calculation!$B$2:$AA$402,26,0)</f>
        <v>#N/A</v>
      </c>
    </row>
    <row r="1156" spans="1:25">
      <c r="A1156">
        <v>14729</v>
      </c>
      <c r="B1156">
        <v>341</v>
      </c>
      <c r="C1156" t="str">
        <f t="shared" si="138"/>
        <v>n341</v>
      </c>
      <c r="D1156" t="str">
        <f>VLOOKUP(A1156,Demand_calculation!$A$2:$B$402,2,0)</f>
        <v>load363</v>
      </c>
      <c r="F1156" t="s">
        <v>12540</v>
      </c>
      <c r="G1156" t="s">
        <v>12056</v>
      </c>
      <c r="I1156" t="s">
        <v>12540</v>
      </c>
      <c r="J1156" t="s">
        <v>12056</v>
      </c>
      <c r="K1156" t="e">
        <f>VLOOKUP(J1156,Demand_calculation!$B$2:$M$402,12,0)</f>
        <v>#N/A</v>
      </c>
      <c r="L1156" t="e">
        <f>VLOOKUP(J1156,Demand_calculation!$B$2:$AA$402,13,0)</f>
        <v>#N/A</v>
      </c>
      <c r="M1156" t="e">
        <f>VLOOKUP(J1156,Demand_calculation!$B$2:$AA$402,14,0)</f>
        <v>#N/A</v>
      </c>
      <c r="N1156" t="e">
        <f>VLOOKUP(J1156,Demand_calculation!$B$2:$AA$402,15,0)</f>
        <v>#N/A</v>
      </c>
      <c r="O1156" t="e">
        <f>VLOOKUP(J1156,Demand_calculation!$B$2:$AA$402,16,0)</f>
        <v>#N/A</v>
      </c>
      <c r="P1156" t="e">
        <f>VLOOKUP(J1156,Demand_calculation!$B$2:$AA$402,17,0)</f>
        <v>#N/A</v>
      </c>
      <c r="Q1156" t="e">
        <f>VLOOKUP(J1156,Demand_calculation!$B$2:$AA$402,18,0)</f>
        <v>#N/A</v>
      </c>
      <c r="R1156" t="e">
        <f>VLOOKUP(J1156,Demand_calculation!$B$2:$AA$402,19,0)</f>
        <v>#N/A</v>
      </c>
      <c r="S1156" t="e">
        <f>VLOOKUP(J1156,Demand_calculation!$B$2:$AA$402,20,0)</f>
        <v>#N/A</v>
      </c>
      <c r="T1156" t="e">
        <f>VLOOKUP(J1156,Demand_calculation!$B$2:$AA$402,21,0)</f>
        <v>#N/A</v>
      </c>
      <c r="U1156" t="e">
        <f>VLOOKUP(J1156,Demand_calculation!$B$2:$AA$402,22,0)</f>
        <v>#N/A</v>
      </c>
      <c r="V1156" t="e">
        <f>VLOOKUP(J1156,Demand_calculation!$B$2:$AA$402,23,0)</f>
        <v>#N/A</v>
      </c>
      <c r="W1156" t="e">
        <f>VLOOKUP(J1156,Demand_calculation!$B$2:$AA$402,24,0)</f>
        <v>#N/A</v>
      </c>
      <c r="X1156" t="e">
        <f>VLOOKUP(J1156,Demand_calculation!$B$2:$AA$402,25,0)</f>
        <v>#N/A</v>
      </c>
      <c r="Y1156" t="e">
        <f>VLOOKUP(J1156,Demand_calculation!$B$2:$AA$402,26,0)</f>
        <v>#N/A</v>
      </c>
    </row>
    <row r="1157" spans="1:25">
      <c r="A1157">
        <v>14730</v>
      </c>
      <c r="B1157">
        <v>340</v>
      </c>
      <c r="C1157" t="str">
        <f t="shared" si="138"/>
        <v>n340</v>
      </c>
      <c r="D1157" t="str">
        <f>VLOOKUP(A1157,Demand_calculation!$A$2:$B$402,2,0)</f>
        <v>load364</v>
      </c>
      <c r="F1157" t="s">
        <v>12750</v>
      </c>
      <c r="G1157" t="s">
        <v>11818</v>
      </c>
      <c r="I1157" t="s">
        <v>12750</v>
      </c>
      <c r="J1157" t="s">
        <v>11818</v>
      </c>
      <c r="K1157" t="e">
        <f>VLOOKUP(J1157,Demand_calculation!$B$2:$M$402,12,0)</f>
        <v>#N/A</v>
      </c>
      <c r="L1157" t="e">
        <f>VLOOKUP(J1157,Demand_calculation!$B$2:$AA$402,13,0)</f>
        <v>#N/A</v>
      </c>
      <c r="M1157" t="e">
        <f>VLOOKUP(J1157,Demand_calculation!$B$2:$AA$402,14,0)</f>
        <v>#N/A</v>
      </c>
      <c r="N1157" t="e">
        <f>VLOOKUP(J1157,Demand_calculation!$B$2:$AA$402,15,0)</f>
        <v>#N/A</v>
      </c>
      <c r="O1157" t="e">
        <f>VLOOKUP(J1157,Demand_calculation!$B$2:$AA$402,16,0)</f>
        <v>#N/A</v>
      </c>
      <c r="P1157" t="e">
        <f>VLOOKUP(J1157,Demand_calculation!$B$2:$AA$402,17,0)</f>
        <v>#N/A</v>
      </c>
      <c r="Q1157" t="e">
        <f>VLOOKUP(J1157,Demand_calculation!$B$2:$AA$402,18,0)</f>
        <v>#N/A</v>
      </c>
      <c r="R1157" t="e">
        <f>VLOOKUP(J1157,Demand_calculation!$B$2:$AA$402,19,0)</f>
        <v>#N/A</v>
      </c>
      <c r="S1157" t="e">
        <f>VLOOKUP(J1157,Demand_calculation!$B$2:$AA$402,20,0)</f>
        <v>#N/A</v>
      </c>
      <c r="T1157" t="e">
        <f>VLOOKUP(J1157,Demand_calculation!$B$2:$AA$402,21,0)</f>
        <v>#N/A</v>
      </c>
      <c r="U1157" t="e">
        <f>VLOOKUP(J1157,Demand_calculation!$B$2:$AA$402,22,0)</f>
        <v>#N/A</v>
      </c>
      <c r="V1157" t="e">
        <f>VLOOKUP(J1157,Demand_calculation!$B$2:$AA$402,23,0)</f>
        <v>#N/A</v>
      </c>
      <c r="W1157" t="e">
        <f>VLOOKUP(J1157,Demand_calculation!$B$2:$AA$402,24,0)</f>
        <v>#N/A</v>
      </c>
      <c r="X1157" t="e">
        <f>VLOOKUP(J1157,Demand_calculation!$B$2:$AA$402,25,0)</f>
        <v>#N/A</v>
      </c>
      <c r="Y1157" t="e">
        <f>VLOOKUP(J1157,Demand_calculation!$B$2:$AA$402,26,0)</f>
        <v>#N/A</v>
      </c>
    </row>
    <row r="1158" spans="1:25">
      <c r="A1158">
        <v>14730</v>
      </c>
      <c r="B1158">
        <v>73</v>
      </c>
      <c r="C1158" t="str">
        <f t="shared" si="138"/>
        <v>n73</v>
      </c>
      <c r="D1158" t="str">
        <f>VLOOKUP(A1158,Demand_calculation!$A$2:$B$402,2,0)</f>
        <v>load364</v>
      </c>
      <c r="F1158" t="s">
        <v>12750</v>
      </c>
      <c r="G1158" t="s">
        <v>11819</v>
      </c>
      <c r="I1158" t="s">
        <v>12750</v>
      </c>
      <c r="J1158" t="s">
        <v>11819</v>
      </c>
      <c r="K1158" t="e">
        <f>VLOOKUP(J1158,Demand_calculation!$B$2:$M$402,12,0)</f>
        <v>#N/A</v>
      </c>
      <c r="L1158" t="e">
        <f>VLOOKUP(J1158,Demand_calculation!$B$2:$AA$402,13,0)</f>
        <v>#N/A</v>
      </c>
      <c r="M1158" t="e">
        <f>VLOOKUP(J1158,Demand_calculation!$B$2:$AA$402,14,0)</f>
        <v>#N/A</v>
      </c>
      <c r="N1158" t="e">
        <f>VLOOKUP(J1158,Demand_calculation!$B$2:$AA$402,15,0)</f>
        <v>#N/A</v>
      </c>
      <c r="O1158" t="e">
        <f>VLOOKUP(J1158,Demand_calculation!$B$2:$AA$402,16,0)</f>
        <v>#N/A</v>
      </c>
      <c r="P1158" t="e">
        <f>VLOOKUP(J1158,Demand_calculation!$B$2:$AA$402,17,0)</f>
        <v>#N/A</v>
      </c>
      <c r="Q1158" t="e">
        <f>VLOOKUP(J1158,Demand_calculation!$B$2:$AA$402,18,0)</f>
        <v>#N/A</v>
      </c>
      <c r="R1158" t="e">
        <f>VLOOKUP(J1158,Demand_calculation!$B$2:$AA$402,19,0)</f>
        <v>#N/A</v>
      </c>
      <c r="S1158" t="e">
        <f>VLOOKUP(J1158,Demand_calculation!$B$2:$AA$402,20,0)</f>
        <v>#N/A</v>
      </c>
      <c r="T1158" t="e">
        <f>VLOOKUP(J1158,Demand_calculation!$B$2:$AA$402,21,0)</f>
        <v>#N/A</v>
      </c>
      <c r="U1158" t="e">
        <f>VLOOKUP(J1158,Demand_calculation!$B$2:$AA$402,22,0)</f>
        <v>#N/A</v>
      </c>
      <c r="V1158" t="e">
        <f>VLOOKUP(J1158,Demand_calculation!$B$2:$AA$402,23,0)</f>
        <v>#N/A</v>
      </c>
      <c r="W1158" t="e">
        <f>VLOOKUP(J1158,Demand_calculation!$B$2:$AA$402,24,0)</f>
        <v>#N/A</v>
      </c>
      <c r="X1158" t="e">
        <f>VLOOKUP(J1158,Demand_calculation!$B$2:$AA$402,25,0)</f>
        <v>#N/A</v>
      </c>
      <c r="Y1158" t="e">
        <f>VLOOKUP(J1158,Demand_calculation!$B$2:$AA$402,26,0)</f>
        <v>#N/A</v>
      </c>
    </row>
    <row r="1159" spans="1:25">
      <c r="A1159">
        <v>14730</v>
      </c>
      <c r="B1159">
        <v>280</v>
      </c>
      <c r="C1159" t="str">
        <f t="shared" si="138"/>
        <v>n280</v>
      </c>
      <c r="D1159" t="str">
        <f>VLOOKUP(A1159,Demand_calculation!$A$2:$B$402,2,0)</f>
        <v>load364</v>
      </c>
      <c r="F1159" t="s">
        <v>12750</v>
      </c>
      <c r="G1159" t="s">
        <v>11823</v>
      </c>
      <c r="I1159" t="s">
        <v>12750</v>
      </c>
      <c r="J1159" t="s">
        <v>11823</v>
      </c>
      <c r="K1159" t="e">
        <f>VLOOKUP(J1159,Demand_calculation!$B$2:$M$402,12,0)</f>
        <v>#N/A</v>
      </c>
      <c r="L1159" t="e">
        <f>VLOOKUP(J1159,Demand_calculation!$B$2:$AA$402,13,0)</f>
        <v>#N/A</v>
      </c>
      <c r="M1159" t="e">
        <f>VLOOKUP(J1159,Demand_calculation!$B$2:$AA$402,14,0)</f>
        <v>#N/A</v>
      </c>
      <c r="N1159" t="e">
        <f>VLOOKUP(J1159,Demand_calculation!$B$2:$AA$402,15,0)</f>
        <v>#N/A</v>
      </c>
      <c r="O1159" t="e">
        <f>VLOOKUP(J1159,Demand_calculation!$B$2:$AA$402,16,0)</f>
        <v>#N/A</v>
      </c>
      <c r="P1159" t="e">
        <f>VLOOKUP(J1159,Demand_calculation!$B$2:$AA$402,17,0)</f>
        <v>#N/A</v>
      </c>
      <c r="Q1159" t="e">
        <f>VLOOKUP(J1159,Demand_calculation!$B$2:$AA$402,18,0)</f>
        <v>#N/A</v>
      </c>
      <c r="R1159" t="e">
        <f>VLOOKUP(J1159,Demand_calculation!$B$2:$AA$402,19,0)</f>
        <v>#N/A</v>
      </c>
      <c r="S1159" t="e">
        <f>VLOOKUP(J1159,Demand_calculation!$B$2:$AA$402,20,0)</f>
        <v>#N/A</v>
      </c>
      <c r="T1159" t="e">
        <f>VLOOKUP(J1159,Demand_calculation!$B$2:$AA$402,21,0)</f>
        <v>#N/A</v>
      </c>
      <c r="U1159" t="e">
        <f>VLOOKUP(J1159,Demand_calculation!$B$2:$AA$402,22,0)</f>
        <v>#N/A</v>
      </c>
      <c r="V1159" t="e">
        <f>VLOOKUP(J1159,Demand_calculation!$B$2:$AA$402,23,0)</f>
        <v>#N/A</v>
      </c>
      <c r="W1159" t="e">
        <f>VLOOKUP(J1159,Demand_calculation!$B$2:$AA$402,24,0)</f>
        <v>#N/A</v>
      </c>
      <c r="X1159" t="e">
        <f>VLOOKUP(J1159,Demand_calculation!$B$2:$AA$402,25,0)</f>
        <v>#N/A</v>
      </c>
      <c r="Y1159" t="e">
        <f>VLOOKUP(J1159,Demand_calculation!$B$2:$AA$402,26,0)</f>
        <v>#N/A</v>
      </c>
    </row>
    <row r="1160" spans="1:25">
      <c r="A1160">
        <v>14730</v>
      </c>
      <c r="B1160">
        <v>341</v>
      </c>
      <c r="C1160" t="str">
        <f t="shared" si="138"/>
        <v>n341</v>
      </c>
      <c r="D1160" t="str">
        <f>VLOOKUP(A1160,Demand_calculation!$A$2:$B$402,2,0)</f>
        <v>load364</v>
      </c>
      <c r="F1160" t="s">
        <v>12750</v>
      </c>
      <c r="G1160" t="s">
        <v>11824</v>
      </c>
      <c r="I1160" t="s">
        <v>12750</v>
      </c>
      <c r="J1160" t="s">
        <v>11824</v>
      </c>
      <c r="K1160" t="e">
        <f>VLOOKUP(J1160,Demand_calculation!$B$2:$M$402,12,0)</f>
        <v>#N/A</v>
      </c>
      <c r="L1160" t="e">
        <f>VLOOKUP(J1160,Demand_calculation!$B$2:$AA$402,13,0)</f>
        <v>#N/A</v>
      </c>
      <c r="M1160" t="e">
        <f>VLOOKUP(J1160,Demand_calculation!$B$2:$AA$402,14,0)</f>
        <v>#N/A</v>
      </c>
      <c r="N1160" t="e">
        <f>VLOOKUP(J1160,Demand_calculation!$B$2:$AA$402,15,0)</f>
        <v>#N/A</v>
      </c>
      <c r="O1160" t="e">
        <f>VLOOKUP(J1160,Demand_calculation!$B$2:$AA$402,16,0)</f>
        <v>#N/A</v>
      </c>
      <c r="P1160" t="e">
        <f>VLOOKUP(J1160,Demand_calculation!$B$2:$AA$402,17,0)</f>
        <v>#N/A</v>
      </c>
      <c r="Q1160" t="e">
        <f>VLOOKUP(J1160,Demand_calculation!$B$2:$AA$402,18,0)</f>
        <v>#N/A</v>
      </c>
      <c r="R1160" t="e">
        <f>VLOOKUP(J1160,Demand_calculation!$B$2:$AA$402,19,0)</f>
        <v>#N/A</v>
      </c>
      <c r="S1160" t="e">
        <f>VLOOKUP(J1160,Demand_calculation!$B$2:$AA$402,20,0)</f>
        <v>#N/A</v>
      </c>
      <c r="T1160" t="e">
        <f>VLOOKUP(J1160,Demand_calculation!$B$2:$AA$402,21,0)</f>
        <v>#N/A</v>
      </c>
      <c r="U1160" t="e">
        <f>VLOOKUP(J1160,Demand_calculation!$B$2:$AA$402,22,0)</f>
        <v>#N/A</v>
      </c>
      <c r="V1160" t="e">
        <f>VLOOKUP(J1160,Demand_calculation!$B$2:$AA$402,23,0)</f>
        <v>#N/A</v>
      </c>
      <c r="W1160" t="e">
        <f>VLOOKUP(J1160,Demand_calculation!$B$2:$AA$402,24,0)</f>
        <v>#N/A</v>
      </c>
      <c r="X1160" t="e">
        <f>VLOOKUP(J1160,Demand_calculation!$B$2:$AA$402,25,0)</f>
        <v>#N/A</v>
      </c>
      <c r="Y1160" t="e">
        <f>VLOOKUP(J1160,Demand_calculation!$B$2:$AA$402,26,0)</f>
        <v>#N/A</v>
      </c>
    </row>
    <row r="1161" spans="1:25">
      <c r="A1161">
        <v>14730</v>
      </c>
      <c r="B1161">
        <v>344</v>
      </c>
      <c r="C1161" t="str">
        <f t="shared" si="138"/>
        <v>n344</v>
      </c>
      <c r="D1161" t="str">
        <f>VLOOKUP(A1161,Demand_calculation!$A$2:$B$402,2,0)</f>
        <v>load364</v>
      </c>
      <c r="F1161" t="s">
        <v>12750</v>
      </c>
      <c r="G1161" t="s">
        <v>11825</v>
      </c>
      <c r="I1161" t="s">
        <v>12750</v>
      </c>
      <c r="J1161" t="s">
        <v>11825</v>
      </c>
      <c r="K1161" t="e">
        <f>VLOOKUP(J1161,Demand_calculation!$B$2:$M$402,12,0)</f>
        <v>#N/A</v>
      </c>
      <c r="L1161" t="e">
        <f>VLOOKUP(J1161,Demand_calculation!$B$2:$AA$402,13,0)</f>
        <v>#N/A</v>
      </c>
      <c r="M1161" t="e">
        <f>VLOOKUP(J1161,Demand_calculation!$B$2:$AA$402,14,0)</f>
        <v>#N/A</v>
      </c>
      <c r="N1161" t="e">
        <f>VLOOKUP(J1161,Demand_calculation!$B$2:$AA$402,15,0)</f>
        <v>#N/A</v>
      </c>
      <c r="O1161" t="e">
        <f>VLOOKUP(J1161,Demand_calculation!$B$2:$AA$402,16,0)</f>
        <v>#N/A</v>
      </c>
      <c r="P1161" t="e">
        <f>VLOOKUP(J1161,Demand_calculation!$B$2:$AA$402,17,0)</f>
        <v>#N/A</v>
      </c>
      <c r="Q1161" t="e">
        <f>VLOOKUP(J1161,Demand_calculation!$B$2:$AA$402,18,0)</f>
        <v>#N/A</v>
      </c>
      <c r="R1161" t="e">
        <f>VLOOKUP(J1161,Demand_calculation!$B$2:$AA$402,19,0)</f>
        <v>#N/A</v>
      </c>
      <c r="S1161" t="e">
        <f>VLOOKUP(J1161,Demand_calculation!$B$2:$AA$402,20,0)</f>
        <v>#N/A</v>
      </c>
      <c r="T1161" t="e">
        <f>VLOOKUP(J1161,Demand_calculation!$B$2:$AA$402,21,0)</f>
        <v>#N/A</v>
      </c>
      <c r="U1161" t="e">
        <f>VLOOKUP(J1161,Demand_calculation!$B$2:$AA$402,22,0)</f>
        <v>#N/A</v>
      </c>
      <c r="V1161" t="e">
        <f>VLOOKUP(J1161,Demand_calculation!$B$2:$AA$402,23,0)</f>
        <v>#N/A</v>
      </c>
      <c r="W1161" t="e">
        <f>VLOOKUP(J1161,Demand_calculation!$B$2:$AA$402,24,0)</f>
        <v>#N/A</v>
      </c>
      <c r="X1161" t="e">
        <f>VLOOKUP(J1161,Demand_calculation!$B$2:$AA$402,25,0)</f>
        <v>#N/A</v>
      </c>
      <c r="Y1161" t="e">
        <f>VLOOKUP(J1161,Demand_calculation!$B$2:$AA$402,26,0)</f>
        <v>#N/A</v>
      </c>
    </row>
    <row r="1162" spans="1:25">
      <c r="A1162">
        <v>15001</v>
      </c>
      <c r="B1162">
        <v>71</v>
      </c>
      <c r="C1162" t="str">
        <f t="shared" si="138"/>
        <v>n71</v>
      </c>
      <c r="D1162" t="str">
        <f>VLOOKUP(A1162,Demand_calculation!$A$2:$B$402,2,0)</f>
        <v>load365</v>
      </c>
      <c r="F1162" t="s">
        <v>12797</v>
      </c>
      <c r="G1162" t="s">
        <v>11878</v>
      </c>
      <c r="I1162" t="s">
        <v>12797</v>
      </c>
      <c r="J1162" t="s">
        <v>11878</v>
      </c>
      <c r="K1162" t="e">
        <f>VLOOKUP(J1162,Demand_calculation!$B$2:$M$402,12,0)</f>
        <v>#N/A</v>
      </c>
      <c r="L1162" t="e">
        <f>VLOOKUP(J1162,Demand_calculation!$B$2:$AA$402,13,0)</f>
        <v>#N/A</v>
      </c>
      <c r="M1162" t="e">
        <f>VLOOKUP(J1162,Demand_calculation!$B$2:$AA$402,14,0)</f>
        <v>#N/A</v>
      </c>
      <c r="N1162" t="e">
        <f>VLOOKUP(J1162,Demand_calculation!$B$2:$AA$402,15,0)</f>
        <v>#N/A</v>
      </c>
      <c r="O1162" t="e">
        <f>VLOOKUP(J1162,Demand_calculation!$B$2:$AA$402,16,0)</f>
        <v>#N/A</v>
      </c>
      <c r="P1162" t="e">
        <f>VLOOKUP(J1162,Demand_calculation!$B$2:$AA$402,17,0)</f>
        <v>#N/A</v>
      </c>
      <c r="Q1162" t="e">
        <f>VLOOKUP(J1162,Demand_calculation!$B$2:$AA$402,18,0)</f>
        <v>#N/A</v>
      </c>
      <c r="R1162" t="e">
        <f>VLOOKUP(J1162,Demand_calculation!$B$2:$AA$402,19,0)</f>
        <v>#N/A</v>
      </c>
      <c r="S1162" t="e">
        <f>VLOOKUP(J1162,Demand_calculation!$B$2:$AA$402,20,0)</f>
        <v>#N/A</v>
      </c>
      <c r="T1162" t="e">
        <f>VLOOKUP(J1162,Demand_calculation!$B$2:$AA$402,21,0)</f>
        <v>#N/A</v>
      </c>
      <c r="U1162" t="e">
        <f>VLOOKUP(J1162,Demand_calculation!$B$2:$AA$402,22,0)</f>
        <v>#N/A</v>
      </c>
      <c r="V1162" t="e">
        <f>VLOOKUP(J1162,Demand_calculation!$B$2:$AA$402,23,0)</f>
        <v>#N/A</v>
      </c>
      <c r="W1162" t="e">
        <f>VLOOKUP(J1162,Demand_calculation!$B$2:$AA$402,24,0)</f>
        <v>#N/A</v>
      </c>
      <c r="X1162" t="e">
        <f>VLOOKUP(J1162,Demand_calculation!$B$2:$AA$402,25,0)</f>
        <v>#N/A</v>
      </c>
      <c r="Y1162" t="e">
        <f>VLOOKUP(J1162,Demand_calculation!$B$2:$AA$402,26,0)</f>
        <v>#N/A</v>
      </c>
    </row>
    <row r="1163" spans="1:25">
      <c r="A1163">
        <v>15002</v>
      </c>
      <c r="B1163">
        <v>72</v>
      </c>
      <c r="C1163" t="str">
        <f t="shared" si="138"/>
        <v>n72</v>
      </c>
      <c r="D1163" t="str">
        <f>VLOOKUP(A1163,Demand_calculation!$A$2:$B$402,2,0)</f>
        <v>load366</v>
      </c>
      <c r="F1163" t="s">
        <v>12811</v>
      </c>
      <c r="G1163" t="s">
        <v>11889</v>
      </c>
      <c r="I1163" t="s">
        <v>12811</v>
      </c>
      <c r="J1163" t="s">
        <v>11889</v>
      </c>
      <c r="K1163" t="e">
        <f>VLOOKUP(J1163,Demand_calculation!$B$2:$M$402,12,0)</f>
        <v>#N/A</v>
      </c>
      <c r="L1163" t="e">
        <f>VLOOKUP(J1163,Demand_calculation!$B$2:$AA$402,13,0)</f>
        <v>#N/A</v>
      </c>
      <c r="M1163" t="e">
        <f>VLOOKUP(J1163,Demand_calculation!$B$2:$AA$402,14,0)</f>
        <v>#N/A</v>
      </c>
      <c r="N1163" t="e">
        <f>VLOOKUP(J1163,Demand_calculation!$B$2:$AA$402,15,0)</f>
        <v>#N/A</v>
      </c>
      <c r="O1163" t="e">
        <f>VLOOKUP(J1163,Demand_calculation!$B$2:$AA$402,16,0)</f>
        <v>#N/A</v>
      </c>
      <c r="P1163" t="e">
        <f>VLOOKUP(J1163,Demand_calculation!$B$2:$AA$402,17,0)</f>
        <v>#N/A</v>
      </c>
      <c r="Q1163" t="e">
        <f>VLOOKUP(J1163,Demand_calculation!$B$2:$AA$402,18,0)</f>
        <v>#N/A</v>
      </c>
      <c r="R1163" t="e">
        <f>VLOOKUP(J1163,Demand_calculation!$B$2:$AA$402,19,0)</f>
        <v>#N/A</v>
      </c>
      <c r="S1163" t="e">
        <f>VLOOKUP(J1163,Demand_calculation!$B$2:$AA$402,20,0)</f>
        <v>#N/A</v>
      </c>
      <c r="T1163" t="e">
        <f>VLOOKUP(J1163,Demand_calculation!$B$2:$AA$402,21,0)</f>
        <v>#N/A</v>
      </c>
      <c r="U1163" t="e">
        <f>VLOOKUP(J1163,Demand_calculation!$B$2:$AA$402,22,0)</f>
        <v>#N/A</v>
      </c>
      <c r="V1163" t="e">
        <f>VLOOKUP(J1163,Demand_calculation!$B$2:$AA$402,23,0)</f>
        <v>#N/A</v>
      </c>
      <c r="W1163" t="e">
        <f>VLOOKUP(J1163,Demand_calculation!$B$2:$AA$402,24,0)</f>
        <v>#N/A</v>
      </c>
      <c r="X1163" t="e">
        <f>VLOOKUP(J1163,Demand_calculation!$B$2:$AA$402,25,0)</f>
        <v>#N/A</v>
      </c>
      <c r="Y1163" t="e">
        <f>VLOOKUP(J1163,Demand_calculation!$B$2:$AA$402,26,0)</f>
        <v>#N/A</v>
      </c>
    </row>
    <row r="1164" spans="1:25">
      <c r="A1164">
        <v>15003</v>
      </c>
      <c r="B1164">
        <v>278</v>
      </c>
      <c r="C1164" t="str">
        <f t="shared" si="138"/>
        <v>n278</v>
      </c>
      <c r="D1164" t="str">
        <f>VLOOKUP(A1164,Demand_calculation!$A$2:$B$402,2,0)</f>
        <v>load367</v>
      </c>
      <c r="F1164" t="s">
        <v>12811</v>
      </c>
      <c r="G1164" t="s">
        <v>11890</v>
      </c>
      <c r="I1164" t="s">
        <v>12811</v>
      </c>
      <c r="J1164" t="s">
        <v>11890</v>
      </c>
      <c r="K1164" t="e">
        <f>VLOOKUP(J1164,Demand_calculation!$B$2:$M$402,12,0)</f>
        <v>#N/A</v>
      </c>
      <c r="L1164" t="e">
        <f>VLOOKUP(J1164,Demand_calculation!$B$2:$AA$402,13,0)</f>
        <v>#N/A</v>
      </c>
      <c r="M1164" t="e">
        <f>VLOOKUP(J1164,Demand_calculation!$B$2:$AA$402,14,0)</f>
        <v>#N/A</v>
      </c>
      <c r="N1164" t="e">
        <f>VLOOKUP(J1164,Demand_calculation!$B$2:$AA$402,15,0)</f>
        <v>#N/A</v>
      </c>
      <c r="O1164" t="e">
        <f>VLOOKUP(J1164,Demand_calculation!$B$2:$AA$402,16,0)</f>
        <v>#N/A</v>
      </c>
      <c r="P1164" t="e">
        <f>VLOOKUP(J1164,Demand_calculation!$B$2:$AA$402,17,0)</f>
        <v>#N/A</v>
      </c>
      <c r="Q1164" t="e">
        <f>VLOOKUP(J1164,Demand_calculation!$B$2:$AA$402,18,0)</f>
        <v>#N/A</v>
      </c>
      <c r="R1164" t="e">
        <f>VLOOKUP(J1164,Demand_calculation!$B$2:$AA$402,19,0)</f>
        <v>#N/A</v>
      </c>
      <c r="S1164" t="e">
        <f>VLOOKUP(J1164,Demand_calculation!$B$2:$AA$402,20,0)</f>
        <v>#N/A</v>
      </c>
      <c r="T1164" t="e">
        <f>VLOOKUP(J1164,Demand_calculation!$B$2:$AA$402,21,0)</f>
        <v>#N/A</v>
      </c>
      <c r="U1164" t="e">
        <f>VLOOKUP(J1164,Demand_calculation!$B$2:$AA$402,22,0)</f>
        <v>#N/A</v>
      </c>
      <c r="V1164" t="e">
        <f>VLOOKUP(J1164,Demand_calculation!$B$2:$AA$402,23,0)</f>
        <v>#N/A</v>
      </c>
      <c r="W1164" t="e">
        <f>VLOOKUP(J1164,Demand_calculation!$B$2:$AA$402,24,0)</f>
        <v>#N/A</v>
      </c>
      <c r="X1164" t="e">
        <f>VLOOKUP(J1164,Demand_calculation!$B$2:$AA$402,25,0)</f>
        <v>#N/A</v>
      </c>
      <c r="Y1164" t="e">
        <f>VLOOKUP(J1164,Demand_calculation!$B$2:$AA$402,26,0)</f>
        <v>#N/A</v>
      </c>
    </row>
    <row r="1165" spans="1:25">
      <c r="A1165">
        <v>15081</v>
      </c>
      <c r="B1165">
        <v>39</v>
      </c>
      <c r="C1165" t="str">
        <f t="shared" si="138"/>
        <v>n39</v>
      </c>
      <c r="D1165" t="str">
        <f>VLOOKUP(A1165,Demand_calculation!$A$2:$B$402,2,0)</f>
        <v>load368</v>
      </c>
      <c r="F1165" t="s">
        <v>12811</v>
      </c>
      <c r="G1165" t="s">
        <v>11891</v>
      </c>
      <c r="I1165" t="s">
        <v>12811</v>
      </c>
      <c r="J1165" t="s">
        <v>11891</v>
      </c>
      <c r="K1165" t="e">
        <f>VLOOKUP(J1165,Demand_calculation!$B$2:$M$402,12,0)</f>
        <v>#N/A</v>
      </c>
      <c r="L1165" t="e">
        <f>VLOOKUP(J1165,Demand_calculation!$B$2:$AA$402,13,0)</f>
        <v>#N/A</v>
      </c>
      <c r="M1165" t="e">
        <f>VLOOKUP(J1165,Demand_calculation!$B$2:$AA$402,14,0)</f>
        <v>#N/A</v>
      </c>
      <c r="N1165" t="e">
        <f>VLOOKUP(J1165,Demand_calculation!$B$2:$AA$402,15,0)</f>
        <v>#N/A</v>
      </c>
      <c r="O1165" t="e">
        <f>VLOOKUP(J1165,Demand_calculation!$B$2:$AA$402,16,0)</f>
        <v>#N/A</v>
      </c>
      <c r="P1165" t="e">
        <f>VLOOKUP(J1165,Demand_calculation!$B$2:$AA$402,17,0)</f>
        <v>#N/A</v>
      </c>
      <c r="Q1165" t="e">
        <f>VLOOKUP(J1165,Demand_calculation!$B$2:$AA$402,18,0)</f>
        <v>#N/A</v>
      </c>
      <c r="R1165" t="e">
        <f>VLOOKUP(J1165,Demand_calculation!$B$2:$AA$402,19,0)</f>
        <v>#N/A</v>
      </c>
      <c r="S1165" t="e">
        <f>VLOOKUP(J1165,Demand_calculation!$B$2:$AA$402,20,0)</f>
        <v>#N/A</v>
      </c>
      <c r="T1165" t="e">
        <f>VLOOKUP(J1165,Demand_calculation!$B$2:$AA$402,21,0)</f>
        <v>#N/A</v>
      </c>
      <c r="U1165" t="e">
        <f>VLOOKUP(J1165,Demand_calculation!$B$2:$AA$402,22,0)</f>
        <v>#N/A</v>
      </c>
      <c r="V1165" t="e">
        <f>VLOOKUP(J1165,Demand_calculation!$B$2:$AA$402,23,0)</f>
        <v>#N/A</v>
      </c>
      <c r="W1165" t="e">
        <f>VLOOKUP(J1165,Demand_calculation!$B$2:$AA$402,24,0)</f>
        <v>#N/A</v>
      </c>
      <c r="X1165" t="e">
        <f>VLOOKUP(J1165,Demand_calculation!$B$2:$AA$402,25,0)</f>
        <v>#N/A</v>
      </c>
      <c r="Y1165" t="e">
        <f>VLOOKUP(J1165,Demand_calculation!$B$2:$AA$402,26,0)</f>
        <v>#N/A</v>
      </c>
    </row>
    <row r="1166" spans="1:25">
      <c r="A1166">
        <v>15081</v>
      </c>
      <c r="B1166">
        <v>49</v>
      </c>
      <c r="C1166" t="str">
        <f t="shared" si="138"/>
        <v>n49</v>
      </c>
      <c r="D1166" t="str">
        <f>VLOOKUP(A1166,Demand_calculation!$A$2:$B$402,2,0)</f>
        <v>load368</v>
      </c>
      <c r="F1166" t="s">
        <v>12770</v>
      </c>
      <c r="G1166" t="s">
        <v>11850</v>
      </c>
      <c r="I1166" t="s">
        <v>12770</v>
      </c>
      <c r="J1166" t="s">
        <v>11850</v>
      </c>
      <c r="K1166" t="e">
        <f>VLOOKUP(J1166,Demand_calculation!$B$2:$M$402,12,0)</f>
        <v>#N/A</v>
      </c>
      <c r="L1166" t="e">
        <f>VLOOKUP(J1166,Demand_calculation!$B$2:$AA$402,13,0)</f>
        <v>#N/A</v>
      </c>
      <c r="M1166" t="e">
        <f>VLOOKUP(J1166,Demand_calculation!$B$2:$AA$402,14,0)</f>
        <v>#N/A</v>
      </c>
      <c r="N1166" t="e">
        <f>VLOOKUP(J1166,Demand_calculation!$B$2:$AA$402,15,0)</f>
        <v>#N/A</v>
      </c>
      <c r="O1166" t="e">
        <f>VLOOKUP(J1166,Demand_calculation!$B$2:$AA$402,16,0)</f>
        <v>#N/A</v>
      </c>
      <c r="P1166" t="e">
        <f>VLOOKUP(J1166,Demand_calculation!$B$2:$AA$402,17,0)</f>
        <v>#N/A</v>
      </c>
      <c r="Q1166" t="e">
        <f>VLOOKUP(J1166,Demand_calculation!$B$2:$AA$402,18,0)</f>
        <v>#N/A</v>
      </c>
      <c r="R1166" t="e">
        <f>VLOOKUP(J1166,Demand_calculation!$B$2:$AA$402,19,0)</f>
        <v>#N/A</v>
      </c>
      <c r="S1166" t="e">
        <f>VLOOKUP(J1166,Demand_calculation!$B$2:$AA$402,20,0)</f>
        <v>#N/A</v>
      </c>
      <c r="T1166" t="e">
        <f>VLOOKUP(J1166,Demand_calculation!$B$2:$AA$402,21,0)</f>
        <v>#N/A</v>
      </c>
      <c r="U1166" t="e">
        <f>VLOOKUP(J1166,Demand_calculation!$B$2:$AA$402,22,0)</f>
        <v>#N/A</v>
      </c>
      <c r="V1166" t="e">
        <f>VLOOKUP(J1166,Demand_calculation!$B$2:$AA$402,23,0)</f>
        <v>#N/A</v>
      </c>
      <c r="W1166" t="e">
        <f>VLOOKUP(J1166,Demand_calculation!$B$2:$AA$402,24,0)</f>
        <v>#N/A</v>
      </c>
      <c r="X1166" t="e">
        <f>VLOOKUP(J1166,Demand_calculation!$B$2:$AA$402,25,0)</f>
        <v>#N/A</v>
      </c>
      <c r="Y1166" t="e">
        <f>VLOOKUP(J1166,Demand_calculation!$B$2:$AA$402,26,0)</f>
        <v>#N/A</v>
      </c>
    </row>
    <row r="1167" spans="1:25">
      <c r="A1167">
        <v>15081</v>
      </c>
      <c r="B1167">
        <v>16</v>
      </c>
      <c r="C1167" t="str">
        <f t="shared" si="138"/>
        <v>n16</v>
      </c>
      <c r="D1167" t="str">
        <f>VLOOKUP(A1167,Demand_calculation!$A$2:$B$402,2,0)</f>
        <v>load368</v>
      </c>
      <c r="F1167" t="s">
        <v>12770</v>
      </c>
      <c r="G1167" t="s">
        <v>11856</v>
      </c>
      <c r="I1167" t="s">
        <v>12770</v>
      </c>
      <c r="J1167" t="s">
        <v>11856</v>
      </c>
      <c r="K1167" t="e">
        <f>VLOOKUP(J1167,Demand_calculation!$B$2:$M$402,12,0)</f>
        <v>#N/A</v>
      </c>
      <c r="L1167" t="e">
        <f>VLOOKUP(J1167,Demand_calculation!$B$2:$AA$402,13,0)</f>
        <v>#N/A</v>
      </c>
      <c r="M1167" t="e">
        <f>VLOOKUP(J1167,Demand_calculation!$B$2:$AA$402,14,0)</f>
        <v>#N/A</v>
      </c>
      <c r="N1167" t="e">
        <f>VLOOKUP(J1167,Demand_calculation!$B$2:$AA$402,15,0)</f>
        <v>#N/A</v>
      </c>
      <c r="O1167" t="e">
        <f>VLOOKUP(J1167,Demand_calculation!$B$2:$AA$402,16,0)</f>
        <v>#N/A</v>
      </c>
      <c r="P1167" t="e">
        <f>VLOOKUP(J1167,Demand_calculation!$B$2:$AA$402,17,0)</f>
        <v>#N/A</v>
      </c>
      <c r="Q1167" t="e">
        <f>VLOOKUP(J1167,Demand_calculation!$B$2:$AA$402,18,0)</f>
        <v>#N/A</v>
      </c>
      <c r="R1167" t="e">
        <f>VLOOKUP(J1167,Demand_calculation!$B$2:$AA$402,19,0)</f>
        <v>#N/A</v>
      </c>
      <c r="S1167" t="e">
        <f>VLOOKUP(J1167,Demand_calculation!$B$2:$AA$402,20,0)</f>
        <v>#N/A</v>
      </c>
      <c r="T1167" t="e">
        <f>VLOOKUP(J1167,Demand_calculation!$B$2:$AA$402,21,0)</f>
        <v>#N/A</v>
      </c>
      <c r="U1167" t="e">
        <f>VLOOKUP(J1167,Demand_calculation!$B$2:$AA$402,22,0)</f>
        <v>#N/A</v>
      </c>
      <c r="V1167" t="e">
        <f>VLOOKUP(J1167,Demand_calculation!$B$2:$AA$402,23,0)</f>
        <v>#N/A</v>
      </c>
      <c r="W1167" t="e">
        <f>VLOOKUP(J1167,Demand_calculation!$B$2:$AA$402,24,0)</f>
        <v>#N/A</v>
      </c>
      <c r="X1167" t="e">
        <f>VLOOKUP(J1167,Demand_calculation!$B$2:$AA$402,25,0)</f>
        <v>#N/A</v>
      </c>
      <c r="Y1167" t="e">
        <f>VLOOKUP(J1167,Demand_calculation!$B$2:$AA$402,26,0)</f>
        <v>#N/A</v>
      </c>
    </row>
    <row r="1168" spans="1:25">
      <c r="A1168">
        <v>15082</v>
      </c>
      <c r="B1168">
        <v>71</v>
      </c>
      <c r="C1168" t="str">
        <f t="shared" si="138"/>
        <v>n71</v>
      </c>
      <c r="D1168" t="str">
        <f>VLOOKUP(A1168,Demand_calculation!$A$2:$B$402,2,0)</f>
        <v>load369</v>
      </c>
      <c r="F1168" t="s">
        <v>12770</v>
      </c>
      <c r="G1168" t="s">
        <v>11860</v>
      </c>
      <c r="I1168" t="s">
        <v>12770</v>
      </c>
      <c r="J1168" t="s">
        <v>11860</v>
      </c>
      <c r="K1168" t="e">
        <f>VLOOKUP(J1168,Demand_calculation!$B$2:$M$402,12,0)</f>
        <v>#N/A</v>
      </c>
      <c r="L1168" t="e">
        <f>VLOOKUP(J1168,Demand_calculation!$B$2:$AA$402,13,0)</f>
        <v>#N/A</v>
      </c>
      <c r="M1168" t="e">
        <f>VLOOKUP(J1168,Demand_calculation!$B$2:$AA$402,14,0)</f>
        <v>#N/A</v>
      </c>
      <c r="N1168" t="e">
        <f>VLOOKUP(J1168,Demand_calculation!$B$2:$AA$402,15,0)</f>
        <v>#N/A</v>
      </c>
      <c r="O1168" t="e">
        <f>VLOOKUP(J1168,Demand_calculation!$B$2:$AA$402,16,0)</f>
        <v>#N/A</v>
      </c>
      <c r="P1168" t="e">
        <f>VLOOKUP(J1168,Demand_calculation!$B$2:$AA$402,17,0)</f>
        <v>#N/A</v>
      </c>
      <c r="Q1168" t="e">
        <f>VLOOKUP(J1168,Demand_calculation!$B$2:$AA$402,18,0)</f>
        <v>#N/A</v>
      </c>
      <c r="R1168" t="e">
        <f>VLOOKUP(J1168,Demand_calculation!$B$2:$AA$402,19,0)</f>
        <v>#N/A</v>
      </c>
      <c r="S1168" t="e">
        <f>VLOOKUP(J1168,Demand_calculation!$B$2:$AA$402,20,0)</f>
        <v>#N/A</v>
      </c>
      <c r="T1168" t="e">
        <f>VLOOKUP(J1168,Demand_calculation!$B$2:$AA$402,21,0)</f>
        <v>#N/A</v>
      </c>
      <c r="U1168" t="e">
        <f>VLOOKUP(J1168,Demand_calculation!$B$2:$AA$402,22,0)</f>
        <v>#N/A</v>
      </c>
      <c r="V1168" t="e">
        <f>VLOOKUP(J1168,Demand_calculation!$B$2:$AA$402,23,0)</f>
        <v>#N/A</v>
      </c>
      <c r="W1168" t="e">
        <f>VLOOKUP(J1168,Demand_calculation!$B$2:$AA$402,24,0)</f>
        <v>#N/A</v>
      </c>
      <c r="X1168" t="e">
        <f>VLOOKUP(J1168,Demand_calculation!$B$2:$AA$402,25,0)</f>
        <v>#N/A</v>
      </c>
      <c r="Y1168" t="e">
        <f>VLOOKUP(J1168,Demand_calculation!$B$2:$AA$402,26,0)</f>
        <v>#N/A</v>
      </c>
    </row>
    <row r="1169" spans="1:25">
      <c r="A1169">
        <v>15083</v>
      </c>
      <c r="B1169">
        <v>37</v>
      </c>
      <c r="C1169" t="str">
        <f t="shared" si="138"/>
        <v>n37</v>
      </c>
      <c r="D1169" t="str">
        <f>VLOOKUP(A1169,Demand_calculation!$A$2:$B$402,2,0)</f>
        <v>load370</v>
      </c>
      <c r="F1169" t="s">
        <v>12798</v>
      </c>
      <c r="G1169" t="s">
        <v>11878</v>
      </c>
      <c r="I1169" t="s">
        <v>12798</v>
      </c>
      <c r="J1169" t="s">
        <v>11878</v>
      </c>
      <c r="K1169" t="e">
        <f>VLOOKUP(J1169,Demand_calculation!$B$2:$M$402,12,0)</f>
        <v>#N/A</v>
      </c>
      <c r="L1169" t="e">
        <f>VLOOKUP(J1169,Demand_calculation!$B$2:$AA$402,13,0)</f>
        <v>#N/A</v>
      </c>
      <c r="M1169" t="e">
        <f>VLOOKUP(J1169,Demand_calculation!$B$2:$AA$402,14,0)</f>
        <v>#N/A</v>
      </c>
      <c r="N1169" t="e">
        <f>VLOOKUP(J1169,Demand_calculation!$B$2:$AA$402,15,0)</f>
        <v>#N/A</v>
      </c>
      <c r="O1169" t="e">
        <f>VLOOKUP(J1169,Demand_calculation!$B$2:$AA$402,16,0)</f>
        <v>#N/A</v>
      </c>
      <c r="P1169" t="e">
        <f>VLOOKUP(J1169,Demand_calculation!$B$2:$AA$402,17,0)</f>
        <v>#N/A</v>
      </c>
      <c r="Q1169" t="e">
        <f>VLOOKUP(J1169,Demand_calculation!$B$2:$AA$402,18,0)</f>
        <v>#N/A</v>
      </c>
      <c r="R1169" t="e">
        <f>VLOOKUP(J1169,Demand_calculation!$B$2:$AA$402,19,0)</f>
        <v>#N/A</v>
      </c>
      <c r="S1169" t="e">
        <f>VLOOKUP(J1169,Demand_calculation!$B$2:$AA$402,20,0)</f>
        <v>#N/A</v>
      </c>
      <c r="T1169" t="e">
        <f>VLOOKUP(J1169,Demand_calculation!$B$2:$AA$402,21,0)</f>
        <v>#N/A</v>
      </c>
      <c r="U1169" t="e">
        <f>VLOOKUP(J1169,Demand_calculation!$B$2:$AA$402,22,0)</f>
        <v>#N/A</v>
      </c>
      <c r="V1169" t="e">
        <f>VLOOKUP(J1169,Demand_calculation!$B$2:$AA$402,23,0)</f>
        <v>#N/A</v>
      </c>
      <c r="W1169" t="e">
        <f>VLOOKUP(J1169,Demand_calculation!$B$2:$AA$402,24,0)</f>
        <v>#N/A</v>
      </c>
      <c r="X1169" t="e">
        <f>VLOOKUP(J1169,Demand_calculation!$B$2:$AA$402,25,0)</f>
        <v>#N/A</v>
      </c>
      <c r="Y1169" t="e">
        <f>VLOOKUP(J1169,Demand_calculation!$B$2:$AA$402,26,0)</f>
        <v>#N/A</v>
      </c>
    </row>
    <row r="1170" spans="1:25">
      <c r="A1170">
        <v>15083</v>
      </c>
      <c r="B1170">
        <v>278</v>
      </c>
      <c r="C1170" t="str">
        <f t="shared" si="138"/>
        <v>n278</v>
      </c>
      <c r="D1170" t="str">
        <f>VLOOKUP(A1170,Demand_calculation!$A$2:$B$402,2,0)</f>
        <v>load370</v>
      </c>
      <c r="F1170" t="s">
        <v>12798</v>
      </c>
      <c r="G1170" t="s">
        <v>11883</v>
      </c>
      <c r="I1170" t="s">
        <v>12798</v>
      </c>
      <c r="J1170" t="s">
        <v>11883</v>
      </c>
      <c r="K1170" t="e">
        <f>VLOOKUP(J1170,Demand_calculation!$B$2:$M$402,12,0)</f>
        <v>#N/A</v>
      </c>
      <c r="L1170" t="e">
        <f>VLOOKUP(J1170,Demand_calculation!$B$2:$AA$402,13,0)</f>
        <v>#N/A</v>
      </c>
      <c r="M1170" t="e">
        <f>VLOOKUP(J1170,Demand_calculation!$B$2:$AA$402,14,0)</f>
        <v>#N/A</v>
      </c>
      <c r="N1170" t="e">
        <f>VLOOKUP(J1170,Demand_calculation!$B$2:$AA$402,15,0)</f>
        <v>#N/A</v>
      </c>
      <c r="O1170" t="e">
        <f>VLOOKUP(J1170,Demand_calculation!$B$2:$AA$402,16,0)</f>
        <v>#N/A</v>
      </c>
      <c r="P1170" t="e">
        <f>VLOOKUP(J1170,Demand_calculation!$B$2:$AA$402,17,0)</f>
        <v>#N/A</v>
      </c>
      <c r="Q1170" t="e">
        <f>VLOOKUP(J1170,Demand_calculation!$B$2:$AA$402,18,0)</f>
        <v>#N/A</v>
      </c>
      <c r="R1170" t="e">
        <f>VLOOKUP(J1170,Demand_calculation!$B$2:$AA$402,19,0)</f>
        <v>#N/A</v>
      </c>
      <c r="S1170" t="e">
        <f>VLOOKUP(J1170,Demand_calculation!$B$2:$AA$402,20,0)</f>
        <v>#N/A</v>
      </c>
      <c r="T1170" t="e">
        <f>VLOOKUP(J1170,Demand_calculation!$B$2:$AA$402,21,0)</f>
        <v>#N/A</v>
      </c>
      <c r="U1170" t="e">
        <f>VLOOKUP(J1170,Demand_calculation!$B$2:$AA$402,22,0)</f>
        <v>#N/A</v>
      </c>
      <c r="V1170" t="e">
        <f>VLOOKUP(J1170,Demand_calculation!$B$2:$AA$402,23,0)</f>
        <v>#N/A</v>
      </c>
      <c r="W1170" t="e">
        <f>VLOOKUP(J1170,Demand_calculation!$B$2:$AA$402,24,0)</f>
        <v>#N/A</v>
      </c>
      <c r="X1170" t="e">
        <f>VLOOKUP(J1170,Demand_calculation!$B$2:$AA$402,25,0)</f>
        <v>#N/A</v>
      </c>
      <c r="Y1170" t="e">
        <f>VLOOKUP(J1170,Demand_calculation!$B$2:$AA$402,26,0)</f>
        <v>#N/A</v>
      </c>
    </row>
    <row r="1171" spans="1:25">
      <c r="A1171">
        <v>15083</v>
      </c>
      <c r="B1171">
        <v>49</v>
      </c>
      <c r="C1171" t="str">
        <f t="shared" si="138"/>
        <v>n49</v>
      </c>
      <c r="D1171" t="str">
        <f>VLOOKUP(A1171,Demand_calculation!$A$2:$B$402,2,0)</f>
        <v>load370</v>
      </c>
      <c r="F1171" t="s">
        <v>12805</v>
      </c>
      <c r="G1171" t="s">
        <v>11883</v>
      </c>
      <c r="I1171" t="s">
        <v>12805</v>
      </c>
      <c r="J1171" t="s">
        <v>11883</v>
      </c>
      <c r="K1171" t="e">
        <f>VLOOKUP(J1171,Demand_calculation!$B$2:$M$402,12,0)</f>
        <v>#N/A</v>
      </c>
      <c r="L1171" t="e">
        <f>VLOOKUP(J1171,Demand_calculation!$B$2:$AA$402,13,0)</f>
        <v>#N/A</v>
      </c>
      <c r="M1171" t="e">
        <f>VLOOKUP(J1171,Demand_calculation!$B$2:$AA$402,14,0)</f>
        <v>#N/A</v>
      </c>
      <c r="N1171" t="e">
        <f>VLOOKUP(J1171,Demand_calculation!$B$2:$AA$402,15,0)</f>
        <v>#N/A</v>
      </c>
      <c r="O1171" t="e">
        <f>VLOOKUP(J1171,Demand_calculation!$B$2:$AA$402,16,0)</f>
        <v>#N/A</v>
      </c>
      <c r="P1171" t="e">
        <f>VLOOKUP(J1171,Demand_calculation!$B$2:$AA$402,17,0)</f>
        <v>#N/A</v>
      </c>
      <c r="Q1171" t="e">
        <f>VLOOKUP(J1171,Demand_calculation!$B$2:$AA$402,18,0)</f>
        <v>#N/A</v>
      </c>
      <c r="R1171" t="e">
        <f>VLOOKUP(J1171,Demand_calculation!$B$2:$AA$402,19,0)</f>
        <v>#N/A</v>
      </c>
      <c r="S1171" t="e">
        <f>VLOOKUP(J1171,Demand_calculation!$B$2:$AA$402,20,0)</f>
        <v>#N/A</v>
      </c>
      <c r="T1171" t="e">
        <f>VLOOKUP(J1171,Demand_calculation!$B$2:$AA$402,21,0)</f>
        <v>#N/A</v>
      </c>
      <c r="U1171" t="e">
        <f>VLOOKUP(J1171,Demand_calculation!$B$2:$AA$402,22,0)</f>
        <v>#N/A</v>
      </c>
      <c r="V1171" t="e">
        <f>VLOOKUP(J1171,Demand_calculation!$B$2:$AA$402,23,0)</f>
        <v>#N/A</v>
      </c>
      <c r="W1171" t="e">
        <f>VLOOKUP(J1171,Demand_calculation!$B$2:$AA$402,24,0)</f>
        <v>#N/A</v>
      </c>
      <c r="X1171" t="e">
        <f>VLOOKUP(J1171,Demand_calculation!$B$2:$AA$402,25,0)</f>
        <v>#N/A</v>
      </c>
      <c r="Y1171" t="e">
        <f>VLOOKUP(J1171,Demand_calculation!$B$2:$AA$402,26,0)</f>
        <v>#N/A</v>
      </c>
    </row>
    <row r="1172" spans="1:25">
      <c r="A1172">
        <v>15083</v>
      </c>
      <c r="B1172">
        <v>50</v>
      </c>
      <c r="C1172" t="str">
        <f t="shared" si="138"/>
        <v>n50</v>
      </c>
      <c r="D1172" t="str">
        <f>VLOOKUP(A1172,Demand_calculation!$A$2:$B$402,2,0)</f>
        <v>load370</v>
      </c>
      <c r="F1172" t="s">
        <v>12799</v>
      </c>
      <c r="G1172" t="s">
        <v>11878</v>
      </c>
      <c r="I1172" t="s">
        <v>12799</v>
      </c>
      <c r="J1172" t="s">
        <v>11878</v>
      </c>
      <c r="K1172" t="e">
        <f>VLOOKUP(J1172,Demand_calculation!$B$2:$M$402,12,0)</f>
        <v>#N/A</v>
      </c>
      <c r="L1172" t="e">
        <f>VLOOKUP(J1172,Demand_calculation!$B$2:$AA$402,13,0)</f>
        <v>#N/A</v>
      </c>
      <c r="M1172" t="e">
        <f>VLOOKUP(J1172,Demand_calculation!$B$2:$AA$402,14,0)</f>
        <v>#N/A</v>
      </c>
      <c r="N1172" t="e">
        <f>VLOOKUP(J1172,Demand_calculation!$B$2:$AA$402,15,0)</f>
        <v>#N/A</v>
      </c>
      <c r="O1172" t="e">
        <f>VLOOKUP(J1172,Demand_calculation!$B$2:$AA$402,16,0)</f>
        <v>#N/A</v>
      </c>
      <c r="P1172" t="e">
        <f>VLOOKUP(J1172,Demand_calculation!$B$2:$AA$402,17,0)</f>
        <v>#N/A</v>
      </c>
      <c r="Q1172" t="e">
        <f>VLOOKUP(J1172,Demand_calculation!$B$2:$AA$402,18,0)</f>
        <v>#N/A</v>
      </c>
      <c r="R1172" t="e">
        <f>VLOOKUP(J1172,Demand_calculation!$B$2:$AA$402,19,0)</f>
        <v>#N/A</v>
      </c>
      <c r="S1172" t="e">
        <f>VLOOKUP(J1172,Demand_calculation!$B$2:$AA$402,20,0)</f>
        <v>#N/A</v>
      </c>
      <c r="T1172" t="e">
        <f>VLOOKUP(J1172,Demand_calculation!$B$2:$AA$402,21,0)</f>
        <v>#N/A</v>
      </c>
      <c r="U1172" t="e">
        <f>VLOOKUP(J1172,Demand_calculation!$B$2:$AA$402,22,0)</f>
        <v>#N/A</v>
      </c>
      <c r="V1172" t="e">
        <f>VLOOKUP(J1172,Demand_calculation!$B$2:$AA$402,23,0)</f>
        <v>#N/A</v>
      </c>
      <c r="W1172" t="e">
        <f>VLOOKUP(J1172,Demand_calculation!$B$2:$AA$402,24,0)</f>
        <v>#N/A</v>
      </c>
      <c r="X1172" t="e">
        <f>VLOOKUP(J1172,Demand_calculation!$B$2:$AA$402,25,0)</f>
        <v>#N/A</v>
      </c>
      <c r="Y1172" t="e">
        <f>VLOOKUP(J1172,Demand_calculation!$B$2:$AA$402,26,0)</f>
        <v>#N/A</v>
      </c>
    </row>
    <row r="1173" spans="1:25">
      <c r="A1173">
        <v>15084</v>
      </c>
      <c r="B1173">
        <v>341</v>
      </c>
      <c r="C1173" t="str">
        <f t="shared" si="138"/>
        <v>n341</v>
      </c>
      <c r="D1173" t="str">
        <f>VLOOKUP(A1173,Demand_calculation!$A$2:$B$402,2,0)</f>
        <v>load371</v>
      </c>
      <c r="F1173" t="s">
        <v>12799</v>
      </c>
      <c r="G1173" t="s">
        <v>11885</v>
      </c>
      <c r="I1173" t="s">
        <v>12799</v>
      </c>
      <c r="J1173" t="s">
        <v>11885</v>
      </c>
      <c r="K1173" t="e">
        <f>VLOOKUP(J1173,Demand_calculation!$B$2:$M$402,12,0)</f>
        <v>#N/A</v>
      </c>
      <c r="L1173" t="e">
        <f>VLOOKUP(J1173,Demand_calculation!$B$2:$AA$402,13,0)</f>
        <v>#N/A</v>
      </c>
      <c r="M1173" t="e">
        <f>VLOOKUP(J1173,Demand_calculation!$B$2:$AA$402,14,0)</f>
        <v>#N/A</v>
      </c>
      <c r="N1173" t="e">
        <f>VLOOKUP(J1173,Demand_calculation!$B$2:$AA$402,15,0)</f>
        <v>#N/A</v>
      </c>
      <c r="O1173" t="e">
        <f>VLOOKUP(J1173,Demand_calculation!$B$2:$AA$402,16,0)</f>
        <v>#N/A</v>
      </c>
      <c r="P1173" t="e">
        <f>VLOOKUP(J1173,Demand_calculation!$B$2:$AA$402,17,0)</f>
        <v>#N/A</v>
      </c>
      <c r="Q1173" t="e">
        <f>VLOOKUP(J1173,Demand_calculation!$B$2:$AA$402,18,0)</f>
        <v>#N/A</v>
      </c>
      <c r="R1173" t="e">
        <f>VLOOKUP(J1173,Demand_calculation!$B$2:$AA$402,19,0)</f>
        <v>#N/A</v>
      </c>
      <c r="S1173" t="e">
        <f>VLOOKUP(J1173,Demand_calculation!$B$2:$AA$402,20,0)</f>
        <v>#N/A</v>
      </c>
      <c r="T1173" t="e">
        <f>VLOOKUP(J1173,Demand_calculation!$B$2:$AA$402,21,0)</f>
        <v>#N/A</v>
      </c>
      <c r="U1173" t="e">
        <f>VLOOKUP(J1173,Demand_calculation!$B$2:$AA$402,22,0)</f>
        <v>#N/A</v>
      </c>
      <c r="V1173" t="e">
        <f>VLOOKUP(J1173,Demand_calculation!$B$2:$AA$402,23,0)</f>
        <v>#N/A</v>
      </c>
      <c r="W1173" t="e">
        <f>VLOOKUP(J1173,Demand_calculation!$B$2:$AA$402,24,0)</f>
        <v>#N/A</v>
      </c>
      <c r="X1173" t="e">
        <f>VLOOKUP(J1173,Demand_calculation!$B$2:$AA$402,25,0)</f>
        <v>#N/A</v>
      </c>
      <c r="Y1173" t="e">
        <f>VLOOKUP(J1173,Demand_calculation!$B$2:$AA$402,26,0)</f>
        <v>#N/A</v>
      </c>
    </row>
    <row r="1174" spans="1:25">
      <c r="A1174">
        <v>15084</v>
      </c>
      <c r="B1174">
        <v>72</v>
      </c>
      <c r="C1174" t="str">
        <f t="shared" si="138"/>
        <v>n72</v>
      </c>
      <c r="D1174" t="str">
        <f>VLOOKUP(A1174,Demand_calculation!$A$2:$B$402,2,0)</f>
        <v>load371</v>
      </c>
      <c r="F1174" t="s">
        <v>12800</v>
      </c>
      <c r="G1174" t="s">
        <v>11878</v>
      </c>
      <c r="I1174" t="s">
        <v>12800</v>
      </c>
      <c r="J1174" t="s">
        <v>11878</v>
      </c>
      <c r="K1174" t="e">
        <f>VLOOKUP(J1174,Demand_calculation!$B$2:$M$402,12,0)</f>
        <v>#N/A</v>
      </c>
      <c r="L1174" t="e">
        <f>VLOOKUP(J1174,Demand_calculation!$B$2:$AA$402,13,0)</f>
        <v>#N/A</v>
      </c>
      <c r="M1174" t="e">
        <f>VLOOKUP(J1174,Demand_calculation!$B$2:$AA$402,14,0)</f>
        <v>#N/A</v>
      </c>
      <c r="N1174" t="e">
        <f>VLOOKUP(J1174,Demand_calculation!$B$2:$AA$402,15,0)</f>
        <v>#N/A</v>
      </c>
      <c r="O1174" t="e">
        <f>VLOOKUP(J1174,Demand_calculation!$B$2:$AA$402,16,0)</f>
        <v>#N/A</v>
      </c>
      <c r="P1174" t="e">
        <f>VLOOKUP(J1174,Demand_calculation!$B$2:$AA$402,17,0)</f>
        <v>#N/A</v>
      </c>
      <c r="Q1174" t="e">
        <f>VLOOKUP(J1174,Demand_calculation!$B$2:$AA$402,18,0)</f>
        <v>#N/A</v>
      </c>
      <c r="R1174" t="e">
        <f>VLOOKUP(J1174,Demand_calculation!$B$2:$AA$402,19,0)</f>
        <v>#N/A</v>
      </c>
      <c r="S1174" t="e">
        <f>VLOOKUP(J1174,Demand_calculation!$B$2:$AA$402,20,0)</f>
        <v>#N/A</v>
      </c>
      <c r="T1174" t="e">
        <f>VLOOKUP(J1174,Demand_calculation!$B$2:$AA$402,21,0)</f>
        <v>#N/A</v>
      </c>
      <c r="U1174" t="e">
        <f>VLOOKUP(J1174,Demand_calculation!$B$2:$AA$402,22,0)</f>
        <v>#N/A</v>
      </c>
      <c r="V1174" t="e">
        <f>VLOOKUP(J1174,Demand_calculation!$B$2:$AA$402,23,0)</f>
        <v>#N/A</v>
      </c>
      <c r="W1174" t="e">
        <f>VLOOKUP(J1174,Demand_calculation!$B$2:$AA$402,24,0)</f>
        <v>#N/A</v>
      </c>
      <c r="X1174" t="e">
        <f>VLOOKUP(J1174,Demand_calculation!$B$2:$AA$402,25,0)</f>
        <v>#N/A</v>
      </c>
      <c r="Y1174" t="e">
        <f>VLOOKUP(J1174,Demand_calculation!$B$2:$AA$402,26,0)</f>
        <v>#N/A</v>
      </c>
    </row>
    <row r="1175" spans="1:25">
      <c r="A1175">
        <v>15084</v>
      </c>
      <c r="B1175">
        <v>441</v>
      </c>
      <c r="C1175" t="str">
        <f t="shared" si="138"/>
        <v>n441</v>
      </c>
      <c r="D1175" t="str">
        <f>VLOOKUP(A1175,Demand_calculation!$A$2:$B$402,2,0)</f>
        <v>load371</v>
      </c>
      <c r="F1175" t="s">
        <v>12800</v>
      </c>
      <c r="G1175" t="s">
        <v>11884</v>
      </c>
      <c r="I1175" t="s">
        <v>12800</v>
      </c>
      <c r="J1175" t="s">
        <v>11884</v>
      </c>
      <c r="K1175" t="e">
        <f>VLOOKUP(J1175,Demand_calculation!$B$2:$M$402,12,0)</f>
        <v>#N/A</v>
      </c>
      <c r="L1175" t="e">
        <f>VLOOKUP(J1175,Demand_calculation!$B$2:$AA$402,13,0)</f>
        <v>#N/A</v>
      </c>
      <c r="M1175" t="e">
        <f>VLOOKUP(J1175,Demand_calculation!$B$2:$AA$402,14,0)</f>
        <v>#N/A</v>
      </c>
      <c r="N1175" t="e">
        <f>VLOOKUP(J1175,Demand_calculation!$B$2:$AA$402,15,0)</f>
        <v>#N/A</v>
      </c>
      <c r="O1175" t="e">
        <f>VLOOKUP(J1175,Demand_calculation!$B$2:$AA$402,16,0)</f>
        <v>#N/A</v>
      </c>
      <c r="P1175" t="e">
        <f>VLOOKUP(J1175,Demand_calculation!$B$2:$AA$402,17,0)</f>
        <v>#N/A</v>
      </c>
      <c r="Q1175" t="e">
        <f>VLOOKUP(J1175,Demand_calculation!$B$2:$AA$402,18,0)</f>
        <v>#N/A</v>
      </c>
      <c r="R1175" t="e">
        <f>VLOOKUP(J1175,Demand_calculation!$B$2:$AA$402,19,0)</f>
        <v>#N/A</v>
      </c>
      <c r="S1175" t="e">
        <f>VLOOKUP(J1175,Demand_calculation!$B$2:$AA$402,20,0)</f>
        <v>#N/A</v>
      </c>
      <c r="T1175" t="e">
        <f>VLOOKUP(J1175,Demand_calculation!$B$2:$AA$402,21,0)</f>
        <v>#N/A</v>
      </c>
      <c r="U1175" t="e">
        <f>VLOOKUP(J1175,Demand_calculation!$B$2:$AA$402,22,0)</f>
        <v>#N/A</v>
      </c>
      <c r="V1175" t="e">
        <f>VLOOKUP(J1175,Demand_calculation!$B$2:$AA$402,23,0)</f>
        <v>#N/A</v>
      </c>
      <c r="W1175" t="e">
        <f>VLOOKUP(J1175,Demand_calculation!$B$2:$AA$402,24,0)</f>
        <v>#N/A</v>
      </c>
      <c r="X1175" t="e">
        <f>VLOOKUP(J1175,Demand_calculation!$B$2:$AA$402,25,0)</f>
        <v>#N/A</v>
      </c>
      <c r="Y1175" t="e">
        <f>VLOOKUP(J1175,Demand_calculation!$B$2:$AA$402,26,0)</f>
        <v>#N/A</v>
      </c>
    </row>
    <row r="1176" spans="1:25">
      <c r="A1176">
        <v>15084</v>
      </c>
      <c r="B1176">
        <v>281</v>
      </c>
      <c r="C1176" t="str">
        <f t="shared" si="138"/>
        <v>n281</v>
      </c>
      <c r="D1176" t="str">
        <f>VLOOKUP(A1176,Demand_calculation!$A$2:$B$402,2,0)</f>
        <v>load371</v>
      </c>
      <c r="F1176" t="s">
        <v>12800</v>
      </c>
      <c r="G1176" t="s">
        <v>11885</v>
      </c>
      <c r="I1176" t="s">
        <v>12800</v>
      </c>
      <c r="J1176" t="s">
        <v>11885</v>
      </c>
      <c r="K1176" t="e">
        <f>VLOOKUP(J1176,Demand_calculation!$B$2:$M$402,12,0)</f>
        <v>#N/A</v>
      </c>
      <c r="L1176" t="e">
        <f>VLOOKUP(J1176,Demand_calculation!$B$2:$AA$402,13,0)</f>
        <v>#N/A</v>
      </c>
      <c r="M1176" t="e">
        <f>VLOOKUP(J1176,Demand_calculation!$B$2:$AA$402,14,0)</f>
        <v>#N/A</v>
      </c>
      <c r="N1176" t="e">
        <f>VLOOKUP(J1176,Demand_calculation!$B$2:$AA$402,15,0)</f>
        <v>#N/A</v>
      </c>
      <c r="O1176" t="e">
        <f>VLOOKUP(J1176,Demand_calculation!$B$2:$AA$402,16,0)</f>
        <v>#N/A</v>
      </c>
      <c r="P1176" t="e">
        <f>VLOOKUP(J1176,Demand_calculation!$B$2:$AA$402,17,0)</f>
        <v>#N/A</v>
      </c>
      <c r="Q1176" t="e">
        <f>VLOOKUP(J1176,Demand_calculation!$B$2:$AA$402,18,0)</f>
        <v>#N/A</v>
      </c>
      <c r="R1176" t="e">
        <f>VLOOKUP(J1176,Demand_calculation!$B$2:$AA$402,19,0)</f>
        <v>#N/A</v>
      </c>
      <c r="S1176" t="e">
        <f>VLOOKUP(J1176,Demand_calculation!$B$2:$AA$402,20,0)</f>
        <v>#N/A</v>
      </c>
      <c r="T1176" t="e">
        <f>VLOOKUP(J1176,Demand_calculation!$B$2:$AA$402,21,0)</f>
        <v>#N/A</v>
      </c>
      <c r="U1176" t="e">
        <f>VLOOKUP(J1176,Demand_calculation!$B$2:$AA$402,22,0)</f>
        <v>#N/A</v>
      </c>
      <c r="V1176" t="e">
        <f>VLOOKUP(J1176,Demand_calculation!$B$2:$AA$402,23,0)</f>
        <v>#N/A</v>
      </c>
      <c r="W1176" t="e">
        <f>VLOOKUP(J1176,Demand_calculation!$B$2:$AA$402,24,0)</f>
        <v>#N/A</v>
      </c>
      <c r="X1176" t="e">
        <f>VLOOKUP(J1176,Demand_calculation!$B$2:$AA$402,25,0)</f>
        <v>#N/A</v>
      </c>
      <c r="Y1176" t="e">
        <f>VLOOKUP(J1176,Demand_calculation!$B$2:$AA$402,26,0)</f>
        <v>#N/A</v>
      </c>
    </row>
    <row r="1177" spans="1:25">
      <c r="A1177">
        <v>15084</v>
      </c>
      <c r="B1177">
        <v>75</v>
      </c>
      <c r="C1177" t="str">
        <f t="shared" si="138"/>
        <v>n75</v>
      </c>
      <c r="D1177" t="str">
        <f>VLOOKUP(A1177,Demand_calculation!$A$2:$B$402,2,0)</f>
        <v>load371</v>
      </c>
      <c r="F1177" t="s">
        <v>12800</v>
      </c>
      <c r="G1177" t="s">
        <v>11886</v>
      </c>
      <c r="I1177" t="s">
        <v>12800</v>
      </c>
      <c r="J1177" t="s">
        <v>11886</v>
      </c>
      <c r="K1177" t="e">
        <f>VLOOKUP(J1177,Demand_calculation!$B$2:$M$402,12,0)</f>
        <v>#N/A</v>
      </c>
      <c r="L1177" t="e">
        <f>VLOOKUP(J1177,Demand_calculation!$B$2:$AA$402,13,0)</f>
        <v>#N/A</v>
      </c>
      <c r="M1177" t="e">
        <f>VLOOKUP(J1177,Demand_calculation!$B$2:$AA$402,14,0)</f>
        <v>#N/A</v>
      </c>
      <c r="N1177" t="e">
        <f>VLOOKUP(J1177,Demand_calculation!$B$2:$AA$402,15,0)</f>
        <v>#N/A</v>
      </c>
      <c r="O1177" t="e">
        <f>VLOOKUP(J1177,Demand_calculation!$B$2:$AA$402,16,0)</f>
        <v>#N/A</v>
      </c>
      <c r="P1177" t="e">
        <f>VLOOKUP(J1177,Demand_calculation!$B$2:$AA$402,17,0)</f>
        <v>#N/A</v>
      </c>
      <c r="Q1177" t="e">
        <f>VLOOKUP(J1177,Demand_calculation!$B$2:$AA$402,18,0)</f>
        <v>#N/A</v>
      </c>
      <c r="R1177" t="e">
        <f>VLOOKUP(J1177,Demand_calculation!$B$2:$AA$402,19,0)</f>
        <v>#N/A</v>
      </c>
      <c r="S1177" t="e">
        <f>VLOOKUP(J1177,Demand_calculation!$B$2:$AA$402,20,0)</f>
        <v>#N/A</v>
      </c>
      <c r="T1177" t="e">
        <f>VLOOKUP(J1177,Demand_calculation!$B$2:$AA$402,21,0)</f>
        <v>#N/A</v>
      </c>
      <c r="U1177" t="e">
        <f>VLOOKUP(J1177,Demand_calculation!$B$2:$AA$402,22,0)</f>
        <v>#N/A</v>
      </c>
      <c r="V1177" t="e">
        <f>VLOOKUP(J1177,Demand_calculation!$B$2:$AA$402,23,0)</f>
        <v>#N/A</v>
      </c>
      <c r="W1177" t="e">
        <f>VLOOKUP(J1177,Demand_calculation!$B$2:$AA$402,24,0)</f>
        <v>#N/A</v>
      </c>
      <c r="X1177" t="e">
        <f>VLOOKUP(J1177,Demand_calculation!$B$2:$AA$402,25,0)</f>
        <v>#N/A</v>
      </c>
      <c r="Y1177" t="e">
        <f>VLOOKUP(J1177,Demand_calculation!$B$2:$AA$402,26,0)</f>
        <v>#N/A</v>
      </c>
    </row>
    <row r="1178" spans="1:25">
      <c r="A1178">
        <v>15085</v>
      </c>
      <c r="B1178">
        <v>75</v>
      </c>
      <c r="C1178" t="str">
        <f t="shared" si="138"/>
        <v>n75</v>
      </c>
      <c r="D1178" t="str">
        <f>VLOOKUP(A1178,Demand_calculation!$A$2:$B$402,2,0)</f>
        <v>load372</v>
      </c>
      <c r="F1178" t="s">
        <v>12552</v>
      </c>
      <c r="G1178" t="s">
        <v>11712</v>
      </c>
      <c r="I1178" t="s">
        <v>12552</v>
      </c>
      <c r="J1178" t="s">
        <v>11712</v>
      </c>
      <c r="K1178" t="e">
        <f>VLOOKUP(J1178,Demand_calculation!$B$2:$M$402,12,0)</f>
        <v>#N/A</v>
      </c>
      <c r="L1178" t="e">
        <f>VLOOKUP(J1178,Demand_calculation!$B$2:$AA$402,13,0)</f>
        <v>#N/A</v>
      </c>
      <c r="M1178" t="e">
        <f>VLOOKUP(J1178,Demand_calculation!$B$2:$AA$402,14,0)</f>
        <v>#N/A</v>
      </c>
      <c r="N1178" t="e">
        <f>VLOOKUP(J1178,Demand_calculation!$B$2:$AA$402,15,0)</f>
        <v>#N/A</v>
      </c>
      <c r="O1178" t="e">
        <f>VLOOKUP(J1178,Demand_calculation!$B$2:$AA$402,16,0)</f>
        <v>#N/A</v>
      </c>
      <c r="P1178" t="e">
        <f>VLOOKUP(J1178,Demand_calculation!$B$2:$AA$402,17,0)</f>
        <v>#N/A</v>
      </c>
      <c r="Q1178" t="e">
        <f>VLOOKUP(J1178,Demand_calculation!$B$2:$AA$402,18,0)</f>
        <v>#N/A</v>
      </c>
      <c r="R1178" t="e">
        <f>VLOOKUP(J1178,Demand_calculation!$B$2:$AA$402,19,0)</f>
        <v>#N/A</v>
      </c>
      <c r="S1178" t="e">
        <f>VLOOKUP(J1178,Demand_calculation!$B$2:$AA$402,20,0)</f>
        <v>#N/A</v>
      </c>
      <c r="T1178" t="e">
        <f>VLOOKUP(J1178,Demand_calculation!$B$2:$AA$402,21,0)</f>
        <v>#N/A</v>
      </c>
      <c r="U1178" t="e">
        <f>VLOOKUP(J1178,Demand_calculation!$B$2:$AA$402,22,0)</f>
        <v>#N/A</v>
      </c>
      <c r="V1178" t="e">
        <f>VLOOKUP(J1178,Demand_calculation!$B$2:$AA$402,23,0)</f>
        <v>#N/A</v>
      </c>
      <c r="W1178" t="e">
        <f>VLOOKUP(J1178,Demand_calculation!$B$2:$AA$402,24,0)</f>
        <v>#N/A</v>
      </c>
      <c r="X1178" t="e">
        <f>VLOOKUP(J1178,Demand_calculation!$B$2:$AA$402,25,0)</f>
        <v>#N/A</v>
      </c>
      <c r="Y1178" t="e">
        <f>VLOOKUP(J1178,Demand_calculation!$B$2:$AA$402,26,0)</f>
        <v>#N/A</v>
      </c>
    </row>
    <row r="1179" spans="1:25">
      <c r="A1179">
        <v>15085</v>
      </c>
      <c r="B1179">
        <v>50</v>
      </c>
      <c r="C1179" t="str">
        <f t="shared" si="138"/>
        <v>n50</v>
      </c>
      <c r="D1179" t="str">
        <f>VLOOKUP(A1179,Demand_calculation!$A$2:$B$402,2,0)</f>
        <v>load372</v>
      </c>
      <c r="F1179" t="s">
        <v>12552</v>
      </c>
      <c r="G1179" t="s">
        <v>11729</v>
      </c>
      <c r="I1179" t="s">
        <v>12552</v>
      </c>
      <c r="J1179" t="s">
        <v>11729</v>
      </c>
      <c r="K1179" t="e">
        <f>VLOOKUP(J1179,Demand_calculation!$B$2:$M$402,12,0)</f>
        <v>#N/A</v>
      </c>
      <c r="L1179" t="e">
        <f>VLOOKUP(J1179,Demand_calculation!$B$2:$AA$402,13,0)</f>
        <v>#N/A</v>
      </c>
      <c r="M1179" t="e">
        <f>VLOOKUP(J1179,Demand_calculation!$B$2:$AA$402,14,0)</f>
        <v>#N/A</v>
      </c>
      <c r="N1179" t="e">
        <f>VLOOKUP(J1179,Demand_calculation!$B$2:$AA$402,15,0)</f>
        <v>#N/A</v>
      </c>
      <c r="O1179" t="e">
        <f>VLOOKUP(J1179,Demand_calculation!$B$2:$AA$402,16,0)</f>
        <v>#N/A</v>
      </c>
      <c r="P1179" t="e">
        <f>VLOOKUP(J1179,Demand_calculation!$B$2:$AA$402,17,0)</f>
        <v>#N/A</v>
      </c>
      <c r="Q1179" t="e">
        <f>VLOOKUP(J1179,Demand_calculation!$B$2:$AA$402,18,0)</f>
        <v>#N/A</v>
      </c>
      <c r="R1179" t="e">
        <f>VLOOKUP(J1179,Demand_calculation!$B$2:$AA$402,19,0)</f>
        <v>#N/A</v>
      </c>
      <c r="S1179" t="e">
        <f>VLOOKUP(J1179,Demand_calculation!$B$2:$AA$402,20,0)</f>
        <v>#N/A</v>
      </c>
      <c r="T1179" t="e">
        <f>VLOOKUP(J1179,Demand_calculation!$B$2:$AA$402,21,0)</f>
        <v>#N/A</v>
      </c>
      <c r="U1179" t="e">
        <f>VLOOKUP(J1179,Demand_calculation!$B$2:$AA$402,22,0)</f>
        <v>#N/A</v>
      </c>
      <c r="V1179" t="e">
        <f>VLOOKUP(J1179,Demand_calculation!$B$2:$AA$402,23,0)</f>
        <v>#N/A</v>
      </c>
      <c r="W1179" t="e">
        <f>VLOOKUP(J1179,Demand_calculation!$B$2:$AA$402,24,0)</f>
        <v>#N/A</v>
      </c>
      <c r="X1179" t="e">
        <f>VLOOKUP(J1179,Demand_calculation!$B$2:$AA$402,25,0)</f>
        <v>#N/A</v>
      </c>
      <c r="Y1179" t="e">
        <f>VLOOKUP(J1179,Demand_calculation!$B$2:$AA$402,26,0)</f>
        <v>#N/A</v>
      </c>
    </row>
    <row r="1180" spans="1:25">
      <c r="A1180">
        <v>15085</v>
      </c>
      <c r="B1180">
        <v>425</v>
      </c>
      <c r="C1180" t="str">
        <f t="shared" si="138"/>
        <v>n425</v>
      </c>
      <c r="D1180" t="str">
        <f>VLOOKUP(A1180,Demand_calculation!$A$2:$B$402,2,0)</f>
        <v>load372</v>
      </c>
      <c r="F1180" t="s">
        <v>12552</v>
      </c>
      <c r="G1180" t="s">
        <v>11741</v>
      </c>
      <c r="I1180" t="s">
        <v>12552</v>
      </c>
      <c r="J1180" t="s">
        <v>11741</v>
      </c>
      <c r="K1180" t="e">
        <f>VLOOKUP(J1180,Demand_calculation!$B$2:$M$402,12,0)</f>
        <v>#N/A</v>
      </c>
      <c r="L1180" t="e">
        <f>VLOOKUP(J1180,Demand_calculation!$B$2:$AA$402,13,0)</f>
        <v>#N/A</v>
      </c>
      <c r="M1180" t="e">
        <f>VLOOKUP(J1180,Demand_calculation!$B$2:$AA$402,14,0)</f>
        <v>#N/A</v>
      </c>
      <c r="N1180" t="e">
        <f>VLOOKUP(J1180,Demand_calculation!$B$2:$AA$402,15,0)</f>
        <v>#N/A</v>
      </c>
      <c r="O1180" t="e">
        <f>VLOOKUP(J1180,Demand_calculation!$B$2:$AA$402,16,0)</f>
        <v>#N/A</v>
      </c>
      <c r="P1180" t="e">
        <f>VLOOKUP(J1180,Demand_calculation!$B$2:$AA$402,17,0)</f>
        <v>#N/A</v>
      </c>
      <c r="Q1180" t="e">
        <f>VLOOKUP(J1180,Demand_calculation!$B$2:$AA$402,18,0)</f>
        <v>#N/A</v>
      </c>
      <c r="R1180" t="e">
        <f>VLOOKUP(J1180,Demand_calculation!$B$2:$AA$402,19,0)</f>
        <v>#N/A</v>
      </c>
      <c r="S1180" t="e">
        <f>VLOOKUP(J1180,Demand_calculation!$B$2:$AA$402,20,0)</f>
        <v>#N/A</v>
      </c>
      <c r="T1180" t="e">
        <f>VLOOKUP(J1180,Demand_calculation!$B$2:$AA$402,21,0)</f>
        <v>#N/A</v>
      </c>
      <c r="U1180" t="e">
        <f>VLOOKUP(J1180,Demand_calculation!$B$2:$AA$402,22,0)</f>
        <v>#N/A</v>
      </c>
      <c r="V1180" t="e">
        <f>VLOOKUP(J1180,Demand_calculation!$B$2:$AA$402,23,0)</f>
        <v>#N/A</v>
      </c>
      <c r="W1180" t="e">
        <f>VLOOKUP(J1180,Demand_calculation!$B$2:$AA$402,24,0)</f>
        <v>#N/A</v>
      </c>
      <c r="X1180" t="e">
        <f>VLOOKUP(J1180,Demand_calculation!$B$2:$AA$402,25,0)</f>
        <v>#N/A</v>
      </c>
      <c r="Y1180" t="e">
        <f>VLOOKUP(J1180,Demand_calculation!$B$2:$AA$402,26,0)</f>
        <v>#N/A</v>
      </c>
    </row>
    <row r="1181" spans="1:25">
      <c r="A1181">
        <v>15085</v>
      </c>
      <c r="B1181">
        <v>342</v>
      </c>
      <c r="C1181" t="str">
        <f t="shared" si="138"/>
        <v>n342</v>
      </c>
      <c r="D1181" t="str">
        <f>VLOOKUP(A1181,Demand_calculation!$A$2:$B$402,2,0)</f>
        <v>load372</v>
      </c>
      <c r="F1181" t="s">
        <v>12549</v>
      </c>
      <c r="G1181" t="s">
        <v>11711</v>
      </c>
      <c r="I1181" t="s">
        <v>12549</v>
      </c>
      <c r="J1181" t="s">
        <v>11711</v>
      </c>
      <c r="K1181" t="e">
        <f>VLOOKUP(J1181,Demand_calculation!$B$2:$M$402,12,0)</f>
        <v>#N/A</v>
      </c>
      <c r="L1181" t="e">
        <f>VLOOKUP(J1181,Demand_calculation!$B$2:$AA$402,13,0)</f>
        <v>#N/A</v>
      </c>
      <c r="M1181" t="e">
        <f>VLOOKUP(J1181,Demand_calculation!$B$2:$AA$402,14,0)</f>
        <v>#N/A</v>
      </c>
      <c r="N1181" t="e">
        <f>VLOOKUP(J1181,Demand_calculation!$B$2:$AA$402,15,0)</f>
        <v>#N/A</v>
      </c>
      <c r="O1181" t="e">
        <f>VLOOKUP(J1181,Demand_calculation!$B$2:$AA$402,16,0)</f>
        <v>#N/A</v>
      </c>
      <c r="P1181" t="e">
        <f>VLOOKUP(J1181,Demand_calculation!$B$2:$AA$402,17,0)</f>
        <v>#N/A</v>
      </c>
      <c r="Q1181" t="e">
        <f>VLOOKUP(J1181,Demand_calculation!$B$2:$AA$402,18,0)</f>
        <v>#N/A</v>
      </c>
      <c r="R1181" t="e">
        <f>VLOOKUP(J1181,Demand_calculation!$B$2:$AA$402,19,0)</f>
        <v>#N/A</v>
      </c>
      <c r="S1181" t="e">
        <f>VLOOKUP(J1181,Demand_calculation!$B$2:$AA$402,20,0)</f>
        <v>#N/A</v>
      </c>
      <c r="T1181" t="e">
        <f>VLOOKUP(J1181,Demand_calculation!$B$2:$AA$402,21,0)</f>
        <v>#N/A</v>
      </c>
      <c r="U1181" t="e">
        <f>VLOOKUP(J1181,Demand_calculation!$B$2:$AA$402,22,0)</f>
        <v>#N/A</v>
      </c>
      <c r="V1181" t="e">
        <f>VLOOKUP(J1181,Demand_calculation!$B$2:$AA$402,23,0)</f>
        <v>#N/A</v>
      </c>
      <c r="W1181" t="e">
        <f>VLOOKUP(J1181,Demand_calculation!$B$2:$AA$402,24,0)</f>
        <v>#N/A</v>
      </c>
      <c r="X1181" t="e">
        <f>VLOOKUP(J1181,Demand_calculation!$B$2:$AA$402,25,0)</f>
        <v>#N/A</v>
      </c>
      <c r="Y1181" t="e">
        <f>VLOOKUP(J1181,Demand_calculation!$B$2:$AA$402,26,0)</f>
        <v>#N/A</v>
      </c>
    </row>
    <row r="1182" spans="1:25">
      <c r="A1182">
        <v>15086</v>
      </c>
      <c r="B1182">
        <v>37</v>
      </c>
      <c r="C1182" t="str">
        <f t="shared" si="138"/>
        <v>n37</v>
      </c>
      <c r="D1182" t="str">
        <f>VLOOKUP(A1182,Demand_calculation!$A$2:$B$402,2,0)</f>
        <v>load373</v>
      </c>
      <c r="F1182" t="s">
        <v>12549</v>
      </c>
      <c r="G1182" t="s">
        <v>11718</v>
      </c>
      <c r="I1182" t="s">
        <v>12549</v>
      </c>
      <c r="J1182" t="s">
        <v>11718</v>
      </c>
      <c r="K1182" t="e">
        <f>VLOOKUP(J1182,Demand_calculation!$B$2:$M$402,12,0)</f>
        <v>#N/A</v>
      </c>
      <c r="L1182" t="e">
        <f>VLOOKUP(J1182,Demand_calculation!$B$2:$AA$402,13,0)</f>
        <v>#N/A</v>
      </c>
      <c r="M1182" t="e">
        <f>VLOOKUP(J1182,Demand_calculation!$B$2:$AA$402,14,0)</f>
        <v>#N/A</v>
      </c>
      <c r="N1182" t="e">
        <f>VLOOKUP(J1182,Demand_calculation!$B$2:$AA$402,15,0)</f>
        <v>#N/A</v>
      </c>
      <c r="O1182" t="e">
        <f>VLOOKUP(J1182,Demand_calculation!$B$2:$AA$402,16,0)</f>
        <v>#N/A</v>
      </c>
      <c r="P1182" t="e">
        <f>VLOOKUP(J1182,Demand_calculation!$B$2:$AA$402,17,0)</f>
        <v>#N/A</v>
      </c>
      <c r="Q1182" t="e">
        <f>VLOOKUP(J1182,Demand_calculation!$B$2:$AA$402,18,0)</f>
        <v>#N/A</v>
      </c>
      <c r="R1182" t="e">
        <f>VLOOKUP(J1182,Demand_calculation!$B$2:$AA$402,19,0)</f>
        <v>#N/A</v>
      </c>
      <c r="S1182" t="e">
        <f>VLOOKUP(J1182,Demand_calculation!$B$2:$AA$402,20,0)</f>
        <v>#N/A</v>
      </c>
      <c r="T1182" t="e">
        <f>VLOOKUP(J1182,Demand_calculation!$B$2:$AA$402,21,0)</f>
        <v>#N/A</v>
      </c>
      <c r="U1182" t="e">
        <f>VLOOKUP(J1182,Demand_calculation!$B$2:$AA$402,22,0)</f>
        <v>#N/A</v>
      </c>
      <c r="V1182" t="e">
        <f>VLOOKUP(J1182,Demand_calculation!$B$2:$AA$402,23,0)</f>
        <v>#N/A</v>
      </c>
      <c r="W1182" t="e">
        <f>VLOOKUP(J1182,Demand_calculation!$B$2:$AA$402,24,0)</f>
        <v>#N/A</v>
      </c>
      <c r="X1182" t="e">
        <f>VLOOKUP(J1182,Demand_calculation!$B$2:$AA$402,25,0)</f>
        <v>#N/A</v>
      </c>
      <c r="Y1182" t="e">
        <f>VLOOKUP(J1182,Demand_calculation!$B$2:$AA$402,26,0)</f>
        <v>#N/A</v>
      </c>
    </row>
    <row r="1183" spans="1:25">
      <c r="A1183">
        <v>15086</v>
      </c>
      <c r="B1183">
        <v>39</v>
      </c>
      <c r="C1183" t="str">
        <f t="shared" si="138"/>
        <v>n39</v>
      </c>
      <c r="D1183" t="str">
        <f>VLOOKUP(A1183,Demand_calculation!$A$2:$B$402,2,0)</f>
        <v>load373</v>
      </c>
      <c r="F1183" t="s">
        <v>12607</v>
      </c>
      <c r="G1183" t="s">
        <v>11744</v>
      </c>
      <c r="I1183" t="s">
        <v>12607</v>
      </c>
      <c r="J1183" t="s">
        <v>11744</v>
      </c>
      <c r="K1183" t="e">
        <f>VLOOKUP(J1183,Demand_calculation!$B$2:$M$402,12,0)</f>
        <v>#N/A</v>
      </c>
      <c r="L1183" t="e">
        <f>VLOOKUP(J1183,Demand_calculation!$B$2:$AA$402,13,0)</f>
        <v>#N/A</v>
      </c>
      <c r="M1183" t="e">
        <f>VLOOKUP(J1183,Demand_calculation!$B$2:$AA$402,14,0)</f>
        <v>#N/A</v>
      </c>
      <c r="N1183" t="e">
        <f>VLOOKUP(J1183,Demand_calculation!$B$2:$AA$402,15,0)</f>
        <v>#N/A</v>
      </c>
      <c r="O1183" t="e">
        <f>VLOOKUP(J1183,Demand_calculation!$B$2:$AA$402,16,0)</f>
        <v>#N/A</v>
      </c>
      <c r="P1183" t="e">
        <f>VLOOKUP(J1183,Demand_calculation!$B$2:$AA$402,17,0)</f>
        <v>#N/A</v>
      </c>
      <c r="Q1183" t="e">
        <f>VLOOKUP(J1183,Demand_calculation!$B$2:$AA$402,18,0)</f>
        <v>#N/A</v>
      </c>
      <c r="R1183" t="e">
        <f>VLOOKUP(J1183,Demand_calculation!$B$2:$AA$402,19,0)</f>
        <v>#N/A</v>
      </c>
      <c r="S1183" t="e">
        <f>VLOOKUP(J1183,Demand_calculation!$B$2:$AA$402,20,0)</f>
        <v>#N/A</v>
      </c>
      <c r="T1183" t="e">
        <f>VLOOKUP(J1183,Demand_calculation!$B$2:$AA$402,21,0)</f>
        <v>#N/A</v>
      </c>
      <c r="U1183" t="e">
        <f>VLOOKUP(J1183,Demand_calculation!$B$2:$AA$402,22,0)</f>
        <v>#N/A</v>
      </c>
      <c r="V1183" t="e">
        <f>VLOOKUP(J1183,Demand_calculation!$B$2:$AA$402,23,0)</f>
        <v>#N/A</v>
      </c>
      <c r="W1183" t="e">
        <f>VLOOKUP(J1183,Demand_calculation!$B$2:$AA$402,24,0)</f>
        <v>#N/A</v>
      </c>
      <c r="X1183" t="e">
        <f>VLOOKUP(J1183,Demand_calculation!$B$2:$AA$402,25,0)</f>
        <v>#N/A</v>
      </c>
      <c r="Y1183" t="e">
        <f>VLOOKUP(J1183,Demand_calculation!$B$2:$AA$402,26,0)</f>
        <v>#N/A</v>
      </c>
    </row>
    <row r="1184" spans="1:25">
      <c r="A1184">
        <v>15086</v>
      </c>
      <c r="B1184">
        <v>43</v>
      </c>
      <c r="C1184" t="str">
        <f t="shared" si="138"/>
        <v>n43</v>
      </c>
      <c r="D1184" t="str">
        <f>VLOOKUP(A1184,Demand_calculation!$A$2:$B$402,2,0)</f>
        <v>load373</v>
      </c>
      <c r="F1184" t="s">
        <v>12577</v>
      </c>
      <c r="G1184" t="s">
        <v>11723</v>
      </c>
      <c r="I1184" t="s">
        <v>12577</v>
      </c>
      <c r="J1184" t="s">
        <v>11723</v>
      </c>
      <c r="K1184" t="e">
        <f>VLOOKUP(J1184,Demand_calculation!$B$2:$M$402,12,0)</f>
        <v>#N/A</v>
      </c>
      <c r="L1184" t="e">
        <f>VLOOKUP(J1184,Demand_calculation!$B$2:$AA$402,13,0)</f>
        <v>#N/A</v>
      </c>
      <c r="M1184" t="e">
        <f>VLOOKUP(J1184,Demand_calculation!$B$2:$AA$402,14,0)</f>
        <v>#N/A</v>
      </c>
      <c r="N1184" t="e">
        <f>VLOOKUP(J1184,Demand_calculation!$B$2:$AA$402,15,0)</f>
        <v>#N/A</v>
      </c>
      <c r="O1184" t="e">
        <f>VLOOKUP(J1184,Demand_calculation!$B$2:$AA$402,16,0)</f>
        <v>#N/A</v>
      </c>
      <c r="P1184" t="e">
        <f>VLOOKUP(J1184,Demand_calculation!$B$2:$AA$402,17,0)</f>
        <v>#N/A</v>
      </c>
      <c r="Q1184" t="e">
        <f>VLOOKUP(J1184,Demand_calculation!$B$2:$AA$402,18,0)</f>
        <v>#N/A</v>
      </c>
      <c r="R1184" t="e">
        <f>VLOOKUP(J1184,Demand_calculation!$B$2:$AA$402,19,0)</f>
        <v>#N/A</v>
      </c>
      <c r="S1184" t="e">
        <f>VLOOKUP(J1184,Demand_calculation!$B$2:$AA$402,20,0)</f>
        <v>#N/A</v>
      </c>
      <c r="T1184" t="e">
        <f>VLOOKUP(J1184,Demand_calculation!$B$2:$AA$402,21,0)</f>
        <v>#N/A</v>
      </c>
      <c r="U1184" t="e">
        <f>VLOOKUP(J1184,Demand_calculation!$B$2:$AA$402,22,0)</f>
        <v>#N/A</v>
      </c>
      <c r="V1184" t="e">
        <f>VLOOKUP(J1184,Demand_calculation!$B$2:$AA$402,23,0)</f>
        <v>#N/A</v>
      </c>
      <c r="W1184" t="e">
        <f>VLOOKUP(J1184,Demand_calculation!$B$2:$AA$402,24,0)</f>
        <v>#N/A</v>
      </c>
      <c r="X1184" t="e">
        <f>VLOOKUP(J1184,Demand_calculation!$B$2:$AA$402,25,0)</f>
        <v>#N/A</v>
      </c>
      <c r="Y1184" t="e">
        <f>VLOOKUP(J1184,Demand_calculation!$B$2:$AA$402,26,0)</f>
        <v>#N/A</v>
      </c>
    </row>
    <row r="1185" spans="1:25">
      <c r="A1185">
        <v>15086</v>
      </c>
      <c r="B1185">
        <v>292</v>
      </c>
      <c r="C1185" t="str">
        <f t="shared" si="138"/>
        <v>n292</v>
      </c>
      <c r="D1185" t="str">
        <f>VLOOKUP(A1185,Demand_calculation!$A$2:$B$402,2,0)</f>
        <v>load373</v>
      </c>
      <c r="F1185" t="s">
        <v>12577</v>
      </c>
      <c r="G1185" t="s">
        <v>11741</v>
      </c>
      <c r="I1185" t="s">
        <v>12577</v>
      </c>
      <c r="J1185" t="s">
        <v>11741</v>
      </c>
      <c r="K1185" t="e">
        <f>VLOOKUP(J1185,Demand_calculation!$B$2:$M$402,12,0)</f>
        <v>#N/A</v>
      </c>
      <c r="L1185" t="e">
        <f>VLOOKUP(J1185,Demand_calculation!$B$2:$AA$402,13,0)</f>
        <v>#N/A</v>
      </c>
      <c r="M1185" t="e">
        <f>VLOOKUP(J1185,Demand_calculation!$B$2:$AA$402,14,0)</f>
        <v>#N/A</v>
      </c>
      <c r="N1185" t="e">
        <f>VLOOKUP(J1185,Demand_calculation!$B$2:$AA$402,15,0)</f>
        <v>#N/A</v>
      </c>
      <c r="O1185" t="e">
        <f>VLOOKUP(J1185,Demand_calculation!$B$2:$AA$402,16,0)</f>
        <v>#N/A</v>
      </c>
      <c r="P1185" t="e">
        <f>VLOOKUP(J1185,Demand_calculation!$B$2:$AA$402,17,0)</f>
        <v>#N/A</v>
      </c>
      <c r="Q1185" t="e">
        <f>VLOOKUP(J1185,Demand_calculation!$B$2:$AA$402,18,0)</f>
        <v>#N/A</v>
      </c>
      <c r="R1185" t="e">
        <f>VLOOKUP(J1185,Demand_calculation!$B$2:$AA$402,19,0)</f>
        <v>#N/A</v>
      </c>
      <c r="S1185" t="e">
        <f>VLOOKUP(J1185,Demand_calculation!$B$2:$AA$402,20,0)</f>
        <v>#N/A</v>
      </c>
      <c r="T1185" t="e">
        <f>VLOOKUP(J1185,Demand_calculation!$B$2:$AA$402,21,0)</f>
        <v>#N/A</v>
      </c>
      <c r="U1185" t="e">
        <f>VLOOKUP(J1185,Demand_calculation!$B$2:$AA$402,22,0)</f>
        <v>#N/A</v>
      </c>
      <c r="V1185" t="e">
        <f>VLOOKUP(J1185,Demand_calculation!$B$2:$AA$402,23,0)</f>
        <v>#N/A</v>
      </c>
      <c r="W1185" t="e">
        <f>VLOOKUP(J1185,Demand_calculation!$B$2:$AA$402,24,0)</f>
        <v>#N/A</v>
      </c>
      <c r="X1185" t="e">
        <f>VLOOKUP(J1185,Demand_calculation!$B$2:$AA$402,25,0)</f>
        <v>#N/A</v>
      </c>
      <c r="Y1185" t="e">
        <f>VLOOKUP(J1185,Demand_calculation!$B$2:$AA$402,26,0)</f>
        <v>#N/A</v>
      </c>
    </row>
    <row r="1186" spans="1:25">
      <c r="A1186">
        <v>15087</v>
      </c>
      <c r="B1186">
        <v>75</v>
      </c>
      <c r="C1186" t="str">
        <f t="shared" si="138"/>
        <v>n75</v>
      </c>
      <c r="D1186" t="str">
        <f>VLOOKUP(A1186,Demand_calculation!$A$2:$B$402,2,0)</f>
        <v>load374</v>
      </c>
      <c r="F1186" t="s">
        <v>12577</v>
      </c>
      <c r="G1186" t="s">
        <v>11744</v>
      </c>
      <c r="I1186" t="s">
        <v>12577</v>
      </c>
      <c r="J1186" t="s">
        <v>11744</v>
      </c>
      <c r="K1186" t="e">
        <f>VLOOKUP(J1186,Demand_calculation!$B$2:$M$402,12,0)</f>
        <v>#N/A</v>
      </c>
      <c r="L1186" t="e">
        <f>VLOOKUP(J1186,Demand_calculation!$B$2:$AA$402,13,0)</f>
        <v>#N/A</v>
      </c>
      <c r="M1186" t="e">
        <f>VLOOKUP(J1186,Demand_calculation!$B$2:$AA$402,14,0)</f>
        <v>#N/A</v>
      </c>
      <c r="N1186" t="e">
        <f>VLOOKUP(J1186,Demand_calculation!$B$2:$AA$402,15,0)</f>
        <v>#N/A</v>
      </c>
      <c r="O1186" t="e">
        <f>VLOOKUP(J1186,Demand_calculation!$B$2:$AA$402,16,0)</f>
        <v>#N/A</v>
      </c>
      <c r="P1186" t="e">
        <f>VLOOKUP(J1186,Demand_calculation!$B$2:$AA$402,17,0)</f>
        <v>#N/A</v>
      </c>
      <c r="Q1186" t="e">
        <f>VLOOKUP(J1186,Demand_calculation!$B$2:$AA$402,18,0)</f>
        <v>#N/A</v>
      </c>
      <c r="R1186" t="e">
        <f>VLOOKUP(J1186,Demand_calculation!$B$2:$AA$402,19,0)</f>
        <v>#N/A</v>
      </c>
      <c r="S1186" t="e">
        <f>VLOOKUP(J1186,Demand_calculation!$B$2:$AA$402,20,0)</f>
        <v>#N/A</v>
      </c>
      <c r="T1186" t="e">
        <f>VLOOKUP(J1186,Demand_calculation!$B$2:$AA$402,21,0)</f>
        <v>#N/A</v>
      </c>
      <c r="U1186" t="e">
        <f>VLOOKUP(J1186,Demand_calculation!$B$2:$AA$402,22,0)</f>
        <v>#N/A</v>
      </c>
      <c r="V1186" t="e">
        <f>VLOOKUP(J1186,Demand_calculation!$B$2:$AA$402,23,0)</f>
        <v>#N/A</v>
      </c>
      <c r="W1186" t="e">
        <f>VLOOKUP(J1186,Demand_calculation!$B$2:$AA$402,24,0)</f>
        <v>#N/A</v>
      </c>
      <c r="X1186" t="e">
        <f>VLOOKUP(J1186,Demand_calculation!$B$2:$AA$402,25,0)</f>
        <v>#N/A</v>
      </c>
      <c r="Y1186" t="e">
        <f>VLOOKUP(J1186,Demand_calculation!$B$2:$AA$402,26,0)</f>
        <v>#N/A</v>
      </c>
    </row>
    <row r="1187" spans="1:25">
      <c r="A1187">
        <v>15087</v>
      </c>
      <c r="B1187">
        <v>342</v>
      </c>
      <c r="C1187" t="str">
        <f t="shared" si="138"/>
        <v>n342</v>
      </c>
      <c r="D1187" t="str">
        <f>VLOOKUP(A1187,Demand_calculation!$A$2:$B$402,2,0)</f>
        <v>load374</v>
      </c>
      <c r="F1187" t="s">
        <v>12553</v>
      </c>
      <c r="G1187" t="s">
        <v>11712</v>
      </c>
      <c r="I1187" t="s">
        <v>12553</v>
      </c>
      <c r="J1187" t="s">
        <v>11712</v>
      </c>
      <c r="K1187" t="e">
        <f>VLOOKUP(J1187,Demand_calculation!$B$2:$M$402,12,0)</f>
        <v>#N/A</v>
      </c>
      <c r="L1187" t="e">
        <f>VLOOKUP(J1187,Demand_calculation!$B$2:$AA$402,13,0)</f>
        <v>#N/A</v>
      </c>
      <c r="M1187" t="e">
        <f>VLOOKUP(J1187,Demand_calculation!$B$2:$AA$402,14,0)</f>
        <v>#N/A</v>
      </c>
      <c r="N1187" t="e">
        <f>VLOOKUP(J1187,Demand_calculation!$B$2:$AA$402,15,0)</f>
        <v>#N/A</v>
      </c>
      <c r="O1187" t="e">
        <f>VLOOKUP(J1187,Demand_calculation!$B$2:$AA$402,16,0)</f>
        <v>#N/A</v>
      </c>
      <c r="P1187" t="e">
        <f>VLOOKUP(J1187,Demand_calculation!$B$2:$AA$402,17,0)</f>
        <v>#N/A</v>
      </c>
      <c r="Q1187" t="e">
        <f>VLOOKUP(J1187,Demand_calculation!$B$2:$AA$402,18,0)</f>
        <v>#N/A</v>
      </c>
      <c r="R1187" t="e">
        <f>VLOOKUP(J1187,Demand_calculation!$B$2:$AA$402,19,0)</f>
        <v>#N/A</v>
      </c>
      <c r="S1187" t="e">
        <f>VLOOKUP(J1187,Demand_calculation!$B$2:$AA$402,20,0)</f>
        <v>#N/A</v>
      </c>
      <c r="T1187" t="e">
        <f>VLOOKUP(J1187,Demand_calculation!$B$2:$AA$402,21,0)</f>
        <v>#N/A</v>
      </c>
      <c r="U1187" t="e">
        <f>VLOOKUP(J1187,Demand_calculation!$B$2:$AA$402,22,0)</f>
        <v>#N/A</v>
      </c>
      <c r="V1187" t="e">
        <f>VLOOKUP(J1187,Demand_calculation!$B$2:$AA$402,23,0)</f>
        <v>#N/A</v>
      </c>
      <c r="W1187" t="e">
        <f>VLOOKUP(J1187,Demand_calculation!$B$2:$AA$402,24,0)</f>
        <v>#N/A</v>
      </c>
      <c r="X1187" t="e">
        <f>VLOOKUP(J1187,Demand_calculation!$B$2:$AA$402,25,0)</f>
        <v>#N/A</v>
      </c>
      <c r="Y1187" t="e">
        <f>VLOOKUP(J1187,Demand_calculation!$B$2:$AA$402,26,0)</f>
        <v>#N/A</v>
      </c>
    </row>
    <row r="1188" spans="1:25">
      <c r="A1188">
        <v>15088</v>
      </c>
      <c r="B1188">
        <v>341</v>
      </c>
      <c r="C1188" t="str">
        <f t="shared" si="138"/>
        <v>n341</v>
      </c>
      <c r="D1188" t="str">
        <f>VLOOKUP(A1188,Demand_calculation!$A$2:$B$402,2,0)</f>
        <v>load375</v>
      </c>
      <c r="F1188" t="s">
        <v>12553</v>
      </c>
      <c r="G1188" t="s">
        <v>11723</v>
      </c>
      <c r="I1188" t="s">
        <v>12553</v>
      </c>
      <c r="J1188" t="s">
        <v>11723</v>
      </c>
      <c r="K1188" t="e">
        <f>VLOOKUP(J1188,Demand_calculation!$B$2:$M$402,12,0)</f>
        <v>#N/A</v>
      </c>
      <c r="L1188" t="e">
        <f>VLOOKUP(J1188,Demand_calculation!$B$2:$AA$402,13,0)</f>
        <v>#N/A</v>
      </c>
      <c r="M1188" t="e">
        <f>VLOOKUP(J1188,Demand_calculation!$B$2:$AA$402,14,0)</f>
        <v>#N/A</v>
      </c>
      <c r="N1188" t="e">
        <f>VLOOKUP(J1188,Demand_calculation!$B$2:$AA$402,15,0)</f>
        <v>#N/A</v>
      </c>
      <c r="O1188" t="e">
        <f>VLOOKUP(J1188,Demand_calculation!$B$2:$AA$402,16,0)</f>
        <v>#N/A</v>
      </c>
      <c r="P1188" t="e">
        <f>VLOOKUP(J1188,Demand_calculation!$B$2:$AA$402,17,0)</f>
        <v>#N/A</v>
      </c>
      <c r="Q1188" t="e">
        <f>VLOOKUP(J1188,Demand_calculation!$B$2:$AA$402,18,0)</f>
        <v>#N/A</v>
      </c>
      <c r="R1188" t="e">
        <f>VLOOKUP(J1188,Demand_calculation!$B$2:$AA$402,19,0)</f>
        <v>#N/A</v>
      </c>
      <c r="S1188" t="e">
        <f>VLOOKUP(J1188,Demand_calculation!$B$2:$AA$402,20,0)</f>
        <v>#N/A</v>
      </c>
      <c r="T1188" t="e">
        <f>VLOOKUP(J1188,Demand_calculation!$B$2:$AA$402,21,0)</f>
        <v>#N/A</v>
      </c>
      <c r="U1188" t="e">
        <f>VLOOKUP(J1188,Demand_calculation!$B$2:$AA$402,22,0)</f>
        <v>#N/A</v>
      </c>
      <c r="V1188" t="e">
        <f>VLOOKUP(J1188,Demand_calculation!$B$2:$AA$402,23,0)</f>
        <v>#N/A</v>
      </c>
      <c r="W1188" t="e">
        <f>VLOOKUP(J1188,Demand_calculation!$B$2:$AA$402,24,0)</f>
        <v>#N/A</v>
      </c>
      <c r="X1188" t="e">
        <f>VLOOKUP(J1188,Demand_calculation!$B$2:$AA$402,25,0)</f>
        <v>#N/A</v>
      </c>
      <c r="Y1188" t="e">
        <f>VLOOKUP(J1188,Demand_calculation!$B$2:$AA$402,26,0)</f>
        <v>#N/A</v>
      </c>
    </row>
    <row r="1189" spans="1:25">
      <c r="A1189">
        <v>15088</v>
      </c>
      <c r="B1189">
        <v>72</v>
      </c>
      <c r="C1189" t="str">
        <f t="shared" si="138"/>
        <v>n72</v>
      </c>
      <c r="D1189" t="str">
        <f>VLOOKUP(A1189,Demand_calculation!$A$2:$B$402,2,0)</f>
        <v>load375</v>
      </c>
      <c r="F1189" t="s">
        <v>12553</v>
      </c>
      <c r="G1189" t="s">
        <v>11728</v>
      </c>
      <c r="I1189" t="s">
        <v>12553</v>
      </c>
      <c r="J1189" t="s">
        <v>11728</v>
      </c>
      <c r="K1189" t="e">
        <f>VLOOKUP(J1189,Demand_calculation!$B$2:$M$402,12,0)</f>
        <v>#N/A</v>
      </c>
      <c r="L1189" t="e">
        <f>VLOOKUP(J1189,Demand_calculation!$B$2:$AA$402,13,0)</f>
        <v>#N/A</v>
      </c>
      <c r="M1189" t="e">
        <f>VLOOKUP(J1189,Demand_calculation!$B$2:$AA$402,14,0)</f>
        <v>#N/A</v>
      </c>
      <c r="N1189" t="e">
        <f>VLOOKUP(J1189,Demand_calculation!$B$2:$AA$402,15,0)</f>
        <v>#N/A</v>
      </c>
      <c r="O1189" t="e">
        <f>VLOOKUP(J1189,Demand_calculation!$B$2:$AA$402,16,0)</f>
        <v>#N/A</v>
      </c>
      <c r="P1189" t="e">
        <f>VLOOKUP(J1189,Demand_calculation!$B$2:$AA$402,17,0)</f>
        <v>#N/A</v>
      </c>
      <c r="Q1189" t="e">
        <f>VLOOKUP(J1189,Demand_calculation!$B$2:$AA$402,18,0)</f>
        <v>#N/A</v>
      </c>
      <c r="R1189" t="e">
        <f>VLOOKUP(J1189,Demand_calculation!$B$2:$AA$402,19,0)</f>
        <v>#N/A</v>
      </c>
      <c r="S1189" t="e">
        <f>VLOOKUP(J1189,Demand_calculation!$B$2:$AA$402,20,0)</f>
        <v>#N/A</v>
      </c>
      <c r="T1189" t="e">
        <f>VLOOKUP(J1189,Demand_calculation!$B$2:$AA$402,21,0)</f>
        <v>#N/A</v>
      </c>
      <c r="U1189" t="e">
        <f>VLOOKUP(J1189,Demand_calculation!$B$2:$AA$402,22,0)</f>
        <v>#N/A</v>
      </c>
      <c r="V1189" t="e">
        <f>VLOOKUP(J1189,Demand_calculation!$B$2:$AA$402,23,0)</f>
        <v>#N/A</v>
      </c>
      <c r="W1189" t="e">
        <f>VLOOKUP(J1189,Demand_calculation!$B$2:$AA$402,24,0)</f>
        <v>#N/A</v>
      </c>
      <c r="X1189" t="e">
        <f>VLOOKUP(J1189,Demand_calculation!$B$2:$AA$402,25,0)</f>
        <v>#N/A</v>
      </c>
      <c r="Y1189" t="e">
        <f>VLOOKUP(J1189,Demand_calculation!$B$2:$AA$402,26,0)</f>
        <v>#N/A</v>
      </c>
    </row>
    <row r="1190" spans="1:25">
      <c r="A1190">
        <v>15088</v>
      </c>
      <c r="B1190">
        <v>71</v>
      </c>
      <c r="C1190" t="str">
        <f t="shared" si="138"/>
        <v>n71</v>
      </c>
      <c r="D1190" t="str">
        <f>VLOOKUP(A1190,Demand_calculation!$A$2:$B$402,2,0)</f>
        <v>load375</v>
      </c>
      <c r="F1190" t="s">
        <v>12553</v>
      </c>
      <c r="G1190" t="s">
        <v>11746</v>
      </c>
      <c r="I1190" t="s">
        <v>12553</v>
      </c>
      <c r="J1190" t="s">
        <v>11746</v>
      </c>
      <c r="K1190" t="e">
        <f>VLOOKUP(J1190,Demand_calculation!$B$2:$M$402,12,0)</f>
        <v>#N/A</v>
      </c>
      <c r="L1190" t="e">
        <f>VLOOKUP(J1190,Demand_calculation!$B$2:$AA$402,13,0)</f>
        <v>#N/A</v>
      </c>
      <c r="M1190" t="e">
        <f>VLOOKUP(J1190,Demand_calculation!$B$2:$AA$402,14,0)</f>
        <v>#N/A</v>
      </c>
      <c r="N1190" t="e">
        <f>VLOOKUP(J1190,Demand_calculation!$B$2:$AA$402,15,0)</f>
        <v>#N/A</v>
      </c>
      <c r="O1190" t="e">
        <f>VLOOKUP(J1190,Demand_calculation!$B$2:$AA$402,16,0)</f>
        <v>#N/A</v>
      </c>
      <c r="P1190" t="e">
        <f>VLOOKUP(J1190,Demand_calculation!$B$2:$AA$402,17,0)</f>
        <v>#N/A</v>
      </c>
      <c r="Q1190" t="e">
        <f>VLOOKUP(J1190,Demand_calculation!$B$2:$AA$402,18,0)</f>
        <v>#N/A</v>
      </c>
      <c r="R1190" t="e">
        <f>VLOOKUP(J1190,Demand_calculation!$B$2:$AA$402,19,0)</f>
        <v>#N/A</v>
      </c>
      <c r="S1190" t="e">
        <f>VLOOKUP(J1190,Demand_calculation!$B$2:$AA$402,20,0)</f>
        <v>#N/A</v>
      </c>
      <c r="T1190" t="e">
        <f>VLOOKUP(J1190,Demand_calculation!$B$2:$AA$402,21,0)</f>
        <v>#N/A</v>
      </c>
      <c r="U1190" t="e">
        <f>VLOOKUP(J1190,Demand_calculation!$B$2:$AA$402,22,0)</f>
        <v>#N/A</v>
      </c>
      <c r="V1190" t="e">
        <f>VLOOKUP(J1190,Demand_calculation!$B$2:$AA$402,23,0)</f>
        <v>#N/A</v>
      </c>
      <c r="W1190" t="e">
        <f>VLOOKUP(J1190,Demand_calculation!$B$2:$AA$402,24,0)</f>
        <v>#N/A</v>
      </c>
      <c r="X1190" t="e">
        <f>VLOOKUP(J1190,Demand_calculation!$B$2:$AA$402,25,0)</f>
        <v>#N/A</v>
      </c>
      <c r="Y1190" t="e">
        <f>VLOOKUP(J1190,Demand_calculation!$B$2:$AA$402,26,0)</f>
        <v>#N/A</v>
      </c>
    </row>
    <row r="1191" spans="1:25">
      <c r="A1191">
        <v>15088</v>
      </c>
      <c r="B1191">
        <v>75</v>
      </c>
      <c r="C1191" t="str">
        <f t="shared" si="138"/>
        <v>n75</v>
      </c>
      <c r="D1191" t="str">
        <f>VLOOKUP(A1191,Demand_calculation!$A$2:$B$402,2,0)</f>
        <v>load375</v>
      </c>
      <c r="F1191" t="s">
        <v>12803</v>
      </c>
      <c r="G1191" t="s">
        <v>11879</v>
      </c>
      <c r="I1191" t="s">
        <v>12803</v>
      </c>
      <c r="J1191" t="s">
        <v>11879</v>
      </c>
      <c r="K1191" t="e">
        <f>VLOOKUP(J1191,Demand_calculation!$B$2:$M$402,12,0)</f>
        <v>#N/A</v>
      </c>
      <c r="L1191" t="e">
        <f>VLOOKUP(J1191,Demand_calculation!$B$2:$AA$402,13,0)</f>
        <v>#N/A</v>
      </c>
      <c r="M1191" t="e">
        <f>VLOOKUP(J1191,Demand_calculation!$B$2:$AA$402,14,0)</f>
        <v>#N/A</v>
      </c>
      <c r="N1191" t="e">
        <f>VLOOKUP(J1191,Demand_calculation!$B$2:$AA$402,15,0)</f>
        <v>#N/A</v>
      </c>
      <c r="O1191" t="e">
        <f>VLOOKUP(J1191,Demand_calculation!$B$2:$AA$402,16,0)</f>
        <v>#N/A</v>
      </c>
      <c r="P1191" t="e">
        <f>VLOOKUP(J1191,Demand_calculation!$B$2:$AA$402,17,0)</f>
        <v>#N/A</v>
      </c>
      <c r="Q1191" t="e">
        <f>VLOOKUP(J1191,Demand_calculation!$B$2:$AA$402,18,0)</f>
        <v>#N/A</v>
      </c>
      <c r="R1191" t="e">
        <f>VLOOKUP(J1191,Demand_calculation!$B$2:$AA$402,19,0)</f>
        <v>#N/A</v>
      </c>
      <c r="S1191" t="e">
        <f>VLOOKUP(J1191,Demand_calculation!$B$2:$AA$402,20,0)</f>
        <v>#N/A</v>
      </c>
      <c r="T1191" t="e">
        <f>VLOOKUP(J1191,Demand_calculation!$B$2:$AA$402,21,0)</f>
        <v>#N/A</v>
      </c>
      <c r="U1191" t="e">
        <f>VLOOKUP(J1191,Demand_calculation!$B$2:$AA$402,22,0)</f>
        <v>#N/A</v>
      </c>
      <c r="V1191" t="e">
        <f>VLOOKUP(J1191,Demand_calculation!$B$2:$AA$402,23,0)</f>
        <v>#N/A</v>
      </c>
      <c r="W1191" t="e">
        <f>VLOOKUP(J1191,Demand_calculation!$B$2:$AA$402,24,0)</f>
        <v>#N/A</v>
      </c>
      <c r="X1191" t="e">
        <f>VLOOKUP(J1191,Demand_calculation!$B$2:$AA$402,25,0)</f>
        <v>#N/A</v>
      </c>
      <c r="Y1191" t="e">
        <f>VLOOKUP(J1191,Demand_calculation!$B$2:$AA$402,26,0)</f>
        <v>#N/A</v>
      </c>
    </row>
    <row r="1192" spans="1:25">
      <c r="A1192">
        <v>15089</v>
      </c>
      <c r="B1192">
        <v>75</v>
      </c>
      <c r="C1192" t="str">
        <f t="shared" si="138"/>
        <v>n75</v>
      </c>
      <c r="D1192" t="str">
        <f>VLOOKUP(A1192,Demand_calculation!$A$2:$B$402,2,0)</f>
        <v>load376</v>
      </c>
      <c r="F1192" t="s">
        <v>12803</v>
      </c>
      <c r="G1192" t="s">
        <v>11887</v>
      </c>
      <c r="I1192" t="s">
        <v>12803</v>
      </c>
      <c r="J1192" t="s">
        <v>11887</v>
      </c>
      <c r="K1192" t="e">
        <f>VLOOKUP(J1192,Demand_calculation!$B$2:$M$402,12,0)</f>
        <v>#N/A</v>
      </c>
      <c r="L1192" t="e">
        <f>VLOOKUP(J1192,Demand_calculation!$B$2:$AA$402,13,0)</f>
        <v>#N/A</v>
      </c>
      <c r="M1192" t="e">
        <f>VLOOKUP(J1192,Demand_calculation!$B$2:$AA$402,14,0)</f>
        <v>#N/A</v>
      </c>
      <c r="N1192" t="e">
        <f>VLOOKUP(J1192,Demand_calculation!$B$2:$AA$402,15,0)</f>
        <v>#N/A</v>
      </c>
      <c r="O1192" t="e">
        <f>VLOOKUP(J1192,Demand_calculation!$B$2:$AA$402,16,0)</f>
        <v>#N/A</v>
      </c>
      <c r="P1192" t="e">
        <f>VLOOKUP(J1192,Demand_calculation!$B$2:$AA$402,17,0)</f>
        <v>#N/A</v>
      </c>
      <c r="Q1192" t="e">
        <f>VLOOKUP(J1192,Demand_calculation!$B$2:$AA$402,18,0)</f>
        <v>#N/A</v>
      </c>
      <c r="R1192" t="e">
        <f>VLOOKUP(J1192,Demand_calculation!$B$2:$AA$402,19,0)</f>
        <v>#N/A</v>
      </c>
      <c r="S1192" t="e">
        <f>VLOOKUP(J1192,Demand_calculation!$B$2:$AA$402,20,0)</f>
        <v>#N/A</v>
      </c>
      <c r="T1192" t="e">
        <f>VLOOKUP(J1192,Demand_calculation!$B$2:$AA$402,21,0)</f>
        <v>#N/A</v>
      </c>
      <c r="U1192" t="e">
        <f>VLOOKUP(J1192,Demand_calculation!$B$2:$AA$402,22,0)</f>
        <v>#N/A</v>
      </c>
      <c r="V1192" t="e">
        <f>VLOOKUP(J1192,Demand_calculation!$B$2:$AA$402,23,0)</f>
        <v>#N/A</v>
      </c>
      <c r="W1192" t="e">
        <f>VLOOKUP(J1192,Demand_calculation!$B$2:$AA$402,24,0)</f>
        <v>#N/A</v>
      </c>
      <c r="X1192" t="e">
        <f>VLOOKUP(J1192,Demand_calculation!$B$2:$AA$402,25,0)</f>
        <v>#N/A</v>
      </c>
      <c r="Y1192" t="e">
        <f>VLOOKUP(J1192,Demand_calculation!$B$2:$AA$402,26,0)</f>
        <v>#N/A</v>
      </c>
    </row>
    <row r="1193" spans="1:25">
      <c r="A1193">
        <v>15089</v>
      </c>
      <c r="B1193">
        <v>292</v>
      </c>
      <c r="C1193" t="str">
        <f t="shared" si="138"/>
        <v>n292</v>
      </c>
      <c r="D1193" t="str">
        <f>VLOOKUP(A1193,Demand_calculation!$A$2:$B$402,2,0)</f>
        <v>load376</v>
      </c>
      <c r="F1193" t="s">
        <v>12803</v>
      </c>
      <c r="G1193" t="s">
        <v>11891</v>
      </c>
      <c r="I1193" t="s">
        <v>12803</v>
      </c>
      <c r="J1193" t="s">
        <v>11891</v>
      </c>
      <c r="K1193" t="e">
        <f>VLOOKUP(J1193,Demand_calculation!$B$2:$M$402,12,0)</f>
        <v>#N/A</v>
      </c>
      <c r="L1193" t="e">
        <f>VLOOKUP(J1193,Demand_calculation!$B$2:$AA$402,13,0)</f>
        <v>#N/A</v>
      </c>
      <c r="M1193" t="e">
        <f>VLOOKUP(J1193,Demand_calculation!$B$2:$AA$402,14,0)</f>
        <v>#N/A</v>
      </c>
      <c r="N1193" t="e">
        <f>VLOOKUP(J1193,Demand_calculation!$B$2:$AA$402,15,0)</f>
        <v>#N/A</v>
      </c>
      <c r="O1193" t="e">
        <f>VLOOKUP(J1193,Demand_calculation!$B$2:$AA$402,16,0)</f>
        <v>#N/A</v>
      </c>
      <c r="P1193" t="e">
        <f>VLOOKUP(J1193,Demand_calculation!$B$2:$AA$402,17,0)</f>
        <v>#N/A</v>
      </c>
      <c r="Q1193" t="e">
        <f>VLOOKUP(J1193,Demand_calculation!$B$2:$AA$402,18,0)</f>
        <v>#N/A</v>
      </c>
      <c r="R1193" t="e">
        <f>VLOOKUP(J1193,Demand_calculation!$B$2:$AA$402,19,0)</f>
        <v>#N/A</v>
      </c>
      <c r="S1193" t="e">
        <f>VLOOKUP(J1193,Demand_calculation!$B$2:$AA$402,20,0)</f>
        <v>#N/A</v>
      </c>
      <c r="T1193" t="e">
        <f>VLOOKUP(J1193,Demand_calculation!$B$2:$AA$402,21,0)</f>
        <v>#N/A</v>
      </c>
      <c r="U1193" t="e">
        <f>VLOOKUP(J1193,Demand_calculation!$B$2:$AA$402,22,0)</f>
        <v>#N/A</v>
      </c>
      <c r="V1193" t="e">
        <f>VLOOKUP(J1193,Demand_calculation!$B$2:$AA$402,23,0)</f>
        <v>#N/A</v>
      </c>
      <c r="W1193" t="e">
        <f>VLOOKUP(J1193,Demand_calculation!$B$2:$AA$402,24,0)</f>
        <v>#N/A</v>
      </c>
      <c r="X1193" t="e">
        <f>VLOOKUP(J1193,Demand_calculation!$B$2:$AA$402,25,0)</f>
        <v>#N/A</v>
      </c>
      <c r="Y1193" t="e">
        <f>VLOOKUP(J1193,Demand_calculation!$B$2:$AA$402,26,0)</f>
        <v>#N/A</v>
      </c>
    </row>
    <row r="1194" spans="1:25">
      <c r="A1194">
        <v>15089</v>
      </c>
      <c r="B1194">
        <v>278</v>
      </c>
      <c r="C1194" t="str">
        <f t="shared" si="138"/>
        <v>n278</v>
      </c>
      <c r="D1194" t="str">
        <f>VLOOKUP(A1194,Demand_calculation!$A$2:$B$402,2,0)</f>
        <v>load376</v>
      </c>
      <c r="F1194" t="s">
        <v>12839</v>
      </c>
      <c r="G1194" t="s">
        <v>11913</v>
      </c>
      <c r="I1194" t="s">
        <v>12839</v>
      </c>
      <c r="J1194" t="s">
        <v>11913</v>
      </c>
      <c r="K1194" t="e">
        <f>VLOOKUP(J1194,Demand_calculation!$B$2:$M$402,12,0)</f>
        <v>#N/A</v>
      </c>
      <c r="L1194" t="e">
        <f>VLOOKUP(J1194,Demand_calculation!$B$2:$AA$402,13,0)</f>
        <v>#N/A</v>
      </c>
      <c r="M1194" t="e">
        <f>VLOOKUP(J1194,Demand_calculation!$B$2:$AA$402,14,0)</f>
        <v>#N/A</v>
      </c>
      <c r="N1194" t="e">
        <f>VLOOKUP(J1194,Demand_calculation!$B$2:$AA$402,15,0)</f>
        <v>#N/A</v>
      </c>
      <c r="O1194" t="e">
        <f>VLOOKUP(J1194,Demand_calculation!$B$2:$AA$402,16,0)</f>
        <v>#N/A</v>
      </c>
      <c r="P1194" t="e">
        <f>VLOOKUP(J1194,Demand_calculation!$B$2:$AA$402,17,0)</f>
        <v>#N/A</v>
      </c>
      <c r="Q1194" t="e">
        <f>VLOOKUP(J1194,Demand_calculation!$B$2:$AA$402,18,0)</f>
        <v>#N/A</v>
      </c>
      <c r="R1194" t="e">
        <f>VLOOKUP(J1194,Demand_calculation!$B$2:$AA$402,19,0)</f>
        <v>#N/A</v>
      </c>
      <c r="S1194" t="e">
        <f>VLOOKUP(J1194,Demand_calculation!$B$2:$AA$402,20,0)</f>
        <v>#N/A</v>
      </c>
      <c r="T1194" t="e">
        <f>VLOOKUP(J1194,Demand_calculation!$B$2:$AA$402,21,0)</f>
        <v>#N/A</v>
      </c>
      <c r="U1194" t="e">
        <f>VLOOKUP(J1194,Demand_calculation!$B$2:$AA$402,22,0)</f>
        <v>#N/A</v>
      </c>
      <c r="V1194" t="e">
        <f>VLOOKUP(J1194,Demand_calculation!$B$2:$AA$402,23,0)</f>
        <v>#N/A</v>
      </c>
      <c r="W1194" t="e">
        <f>VLOOKUP(J1194,Demand_calculation!$B$2:$AA$402,24,0)</f>
        <v>#N/A</v>
      </c>
      <c r="X1194" t="e">
        <f>VLOOKUP(J1194,Demand_calculation!$B$2:$AA$402,25,0)</f>
        <v>#N/A</v>
      </c>
      <c r="Y1194" t="e">
        <f>VLOOKUP(J1194,Demand_calculation!$B$2:$AA$402,26,0)</f>
        <v>#N/A</v>
      </c>
    </row>
    <row r="1195" spans="1:25">
      <c r="A1195">
        <v>15090</v>
      </c>
      <c r="B1195">
        <v>39</v>
      </c>
      <c r="C1195" t="str">
        <f t="shared" si="138"/>
        <v>n39</v>
      </c>
      <c r="D1195" t="str">
        <f>VLOOKUP(A1195,Demand_calculation!$A$2:$B$402,2,0)</f>
        <v>load377</v>
      </c>
      <c r="F1195" t="s">
        <v>12839</v>
      </c>
      <c r="G1195" t="s">
        <v>11918</v>
      </c>
      <c r="I1195" t="s">
        <v>12839</v>
      </c>
      <c r="J1195" t="s">
        <v>11918</v>
      </c>
      <c r="K1195" t="e">
        <f>VLOOKUP(J1195,Demand_calculation!$B$2:$M$402,12,0)</f>
        <v>#N/A</v>
      </c>
      <c r="L1195" t="e">
        <f>VLOOKUP(J1195,Demand_calculation!$B$2:$AA$402,13,0)</f>
        <v>#N/A</v>
      </c>
      <c r="M1195" t="e">
        <f>VLOOKUP(J1195,Demand_calculation!$B$2:$AA$402,14,0)</f>
        <v>#N/A</v>
      </c>
      <c r="N1195" t="e">
        <f>VLOOKUP(J1195,Demand_calculation!$B$2:$AA$402,15,0)</f>
        <v>#N/A</v>
      </c>
      <c r="O1195" t="e">
        <f>VLOOKUP(J1195,Demand_calculation!$B$2:$AA$402,16,0)</f>
        <v>#N/A</v>
      </c>
      <c r="P1195" t="e">
        <f>VLOOKUP(J1195,Demand_calculation!$B$2:$AA$402,17,0)</f>
        <v>#N/A</v>
      </c>
      <c r="Q1195" t="e">
        <f>VLOOKUP(J1195,Demand_calculation!$B$2:$AA$402,18,0)</f>
        <v>#N/A</v>
      </c>
      <c r="R1195" t="e">
        <f>VLOOKUP(J1195,Demand_calculation!$B$2:$AA$402,19,0)</f>
        <v>#N/A</v>
      </c>
      <c r="S1195" t="e">
        <f>VLOOKUP(J1195,Demand_calculation!$B$2:$AA$402,20,0)</f>
        <v>#N/A</v>
      </c>
      <c r="T1195" t="e">
        <f>VLOOKUP(J1195,Demand_calculation!$B$2:$AA$402,21,0)</f>
        <v>#N/A</v>
      </c>
      <c r="U1195" t="e">
        <f>VLOOKUP(J1195,Demand_calculation!$B$2:$AA$402,22,0)</f>
        <v>#N/A</v>
      </c>
      <c r="V1195" t="e">
        <f>VLOOKUP(J1195,Demand_calculation!$B$2:$AA$402,23,0)</f>
        <v>#N/A</v>
      </c>
      <c r="W1195" t="e">
        <f>VLOOKUP(J1195,Demand_calculation!$B$2:$AA$402,24,0)</f>
        <v>#N/A</v>
      </c>
      <c r="X1195" t="e">
        <f>VLOOKUP(J1195,Demand_calculation!$B$2:$AA$402,25,0)</f>
        <v>#N/A</v>
      </c>
      <c r="Y1195" t="e">
        <f>VLOOKUP(J1195,Demand_calculation!$B$2:$AA$402,26,0)</f>
        <v>#N/A</v>
      </c>
    </row>
    <row r="1196" spans="1:25">
      <c r="A1196">
        <v>15090</v>
      </c>
      <c r="B1196">
        <v>41</v>
      </c>
      <c r="C1196" t="str">
        <f t="shared" si="138"/>
        <v>n41</v>
      </c>
      <c r="D1196" t="str">
        <f>VLOOKUP(A1196,Demand_calculation!$A$2:$B$402,2,0)</f>
        <v>load377</v>
      </c>
      <c r="F1196" t="s">
        <v>12839</v>
      </c>
      <c r="G1196" t="s">
        <v>11923</v>
      </c>
      <c r="I1196" t="s">
        <v>12839</v>
      </c>
      <c r="J1196" t="s">
        <v>11923</v>
      </c>
      <c r="K1196" t="e">
        <f>VLOOKUP(J1196,Demand_calculation!$B$2:$M$402,12,0)</f>
        <v>#N/A</v>
      </c>
      <c r="L1196" t="e">
        <f>VLOOKUP(J1196,Demand_calculation!$B$2:$AA$402,13,0)</f>
        <v>#N/A</v>
      </c>
      <c r="M1196" t="e">
        <f>VLOOKUP(J1196,Demand_calculation!$B$2:$AA$402,14,0)</f>
        <v>#N/A</v>
      </c>
      <c r="N1196" t="e">
        <f>VLOOKUP(J1196,Demand_calculation!$B$2:$AA$402,15,0)</f>
        <v>#N/A</v>
      </c>
      <c r="O1196" t="e">
        <f>VLOOKUP(J1196,Demand_calculation!$B$2:$AA$402,16,0)</f>
        <v>#N/A</v>
      </c>
      <c r="P1196" t="e">
        <f>VLOOKUP(J1196,Demand_calculation!$B$2:$AA$402,17,0)</f>
        <v>#N/A</v>
      </c>
      <c r="Q1196" t="e">
        <f>VLOOKUP(J1196,Demand_calculation!$B$2:$AA$402,18,0)</f>
        <v>#N/A</v>
      </c>
      <c r="R1196" t="e">
        <f>VLOOKUP(J1196,Demand_calculation!$B$2:$AA$402,19,0)</f>
        <v>#N/A</v>
      </c>
      <c r="S1196" t="e">
        <f>VLOOKUP(J1196,Demand_calculation!$B$2:$AA$402,20,0)</f>
        <v>#N/A</v>
      </c>
      <c r="T1196" t="e">
        <f>VLOOKUP(J1196,Demand_calculation!$B$2:$AA$402,21,0)</f>
        <v>#N/A</v>
      </c>
      <c r="U1196" t="e">
        <f>VLOOKUP(J1196,Demand_calculation!$B$2:$AA$402,22,0)</f>
        <v>#N/A</v>
      </c>
      <c r="V1196" t="e">
        <f>VLOOKUP(J1196,Demand_calculation!$B$2:$AA$402,23,0)</f>
        <v>#N/A</v>
      </c>
      <c r="W1196" t="e">
        <f>VLOOKUP(J1196,Demand_calculation!$B$2:$AA$402,24,0)</f>
        <v>#N/A</v>
      </c>
      <c r="X1196" t="e">
        <f>VLOOKUP(J1196,Demand_calculation!$B$2:$AA$402,25,0)</f>
        <v>#N/A</v>
      </c>
      <c r="Y1196" t="e">
        <f>VLOOKUP(J1196,Demand_calculation!$B$2:$AA$402,26,0)</f>
        <v>#N/A</v>
      </c>
    </row>
    <row r="1197" spans="1:25">
      <c r="A1197">
        <v>15090</v>
      </c>
      <c r="B1197">
        <v>43</v>
      </c>
      <c r="C1197" t="str">
        <f t="shared" si="138"/>
        <v>n43</v>
      </c>
      <c r="D1197" t="str">
        <f>VLOOKUP(A1197,Demand_calculation!$A$2:$B$402,2,0)</f>
        <v>load377</v>
      </c>
      <c r="F1197" t="s">
        <v>12839</v>
      </c>
      <c r="G1197" t="s">
        <v>11927</v>
      </c>
      <c r="I1197" t="s">
        <v>12839</v>
      </c>
      <c r="J1197" t="s">
        <v>11927</v>
      </c>
      <c r="K1197" t="e">
        <f>VLOOKUP(J1197,Demand_calculation!$B$2:$M$402,12,0)</f>
        <v>#N/A</v>
      </c>
      <c r="L1197" t="e">
        <f>VLOOKUP(J1197,Demand_calculation!$B$2:$AA$402,13,0)</f>
        <v>#N/A</v>
      </c>
      <c r="M1197" t="e">
        <f>VLOOKUP(J1197,Demand_calculation!$B$2:$AA$402,14,0)</f>
        <v>#N/A</v>
      </c>
      <c r="N1197" t="e">
        <f>VLOOKUP(J1197,Demand_calculation!$B$2:$AA$402,15,0)</f>
        <v>#N/A</v>
      </c>
      <c r="O1197" t="e">
        <f>VLOOKUP(J1197,Demand_calculation!$B$2:$AA$402,16,0)</f>
        <v>#N/A</v>
      </c>
      <c r="P1197" t="e">
        <f>VLOOKUP(J1197,Demand_calculation!$B$2:$AA$402,17,0)</f>
        <v>#N/A</v>
      </c>
      <c r="Q1197" t="e">
        <f>VLOOKUP(J1197,Demand_calculation!$B$2:$AA$402,18,0)</f>
        <v>#N/A</v>
      </c>
      <c r="R1197" t="e">
        <f>VLOOKUP(J1197,Demand_calculation!$B$2:$AA$402,19,0)</f>
        <v>#N/A</v>
      </c>
      <c r="S1197" t="e">
        <f>VLOOKUP(J1197,Demand_calculation!$B$2:$AA$402,20,0)</f>
        <v>#N/A</v>
      </c>
      <c r="T1197" t="e">
        <f>VLOOKUP(J1197,Demand_calculation!$B$2:$AA$402,21,0)</f>
        <v>#N/A</v>
      </c>
      <c r="U1197" t="e">
        <f>VLOOKUP(J1197,Demand_calculation!$B$2:$AA$402,22,0)</f>
        <v>#N/A</v>
      </c>
      <c r="V1197" t="e">
        <f>VLOOKUP(J1197,Demand_calculation!$B$2:$AA$402,23,0)</f>
        <v>#N/A</v>
      </c>
      <c r="W1197" t="e">
        <f>VLOOKUP(J1197,Demand_calculation!$B$2:$AA$402,24,0)</f>
        <v>#N/A</v>
      </c>
      <c r="X1197" t="e">
        <f>VLOOKUP(J1197,Demand_calculation!$B$2:$AA$402,25,0)</f>
        <v>#N/A</v>
      </c>
      <c r="Y1197" t="e">
        <f>VLOOKUP(J1197,Demand_calculation!$B$2:$AA$402,26,0)</f>
        <v>#N/A</v>
      </c>
    </row>
    <row r="1198" spans="1:25">
      <c r="A1198">
        <v>15091</v>
      </c>
      <c r="B1198">
        <v>73</v>
      </c>
      <c r="C1198" t="str">
        <f t="shared" si="138"/>
        <v>n73</v>
      </c>
      <c r="D1198" t="str">
        <f>VLOOKUP(A1198,Demand_calculation!$A$2:$B$402,2,0)</f>
        <v>load378</v>
      </c>
      <c r="F1198" t="s">
        <v>12860</v>
      </c>
      <c r="G1198" t="s">
        <v>11944</v>
      </c>
      <c r="I1198" t="s">
        <v>12860</v>
      </c>
      <c r="J1198" t="s">
        <v>11944</v>
      </c>
      <c r="K1198" t="e">
        <f>VLOOKUP(J1198,Demand_calculation!$B$2:$M$402,12,0)</f>
        <v>#N/A</v>
      </c>
      <c r="L1198" t="e">
        <f>VLOOKUP(J1198,Demand_calculation!$B$2:$AA$402,13,0)</f>
        <v>#N/A</v>
      </c>
      <c r="M1198" t="e">
        <f>VLOOKUP(J1198,Demand_calculation!$B$2:$AA$402,14,0)</f>
        <v>#N/A</v>
      </c>
      <c r="N1198" t="e">
        <f>VLOOKUP(J1198,Demand_calculation!$B$2:$AA$402,15,0)</f>
        <v>#N/A</v>
      </c>
      <c r="O1198" t="e">
        <f>VLOOKUP(J1198,Demand_calculation!$B$2:$AA$402,16,0)</f>
        <v>#N/A</v>
      </c>
      <c r="P1198" t="e">
        <f>VLOOKUP(J1198,Demand_calculation!$B$2:$AA$402,17,0)</f>
        <v>#N/A</v>
      </c>
      <c r="Q1198" t="e">
        <f>VLOOKUP(J1198,Demand_calculation!$B$2:$AA$402,18,0)</f>
        <v>#N/A</v>
      </c>
      <c r="R1198" t="e">
        <f>VLOOKUP(J1198,Demand_calculation!$B$2:$AA$402,19,0)</f>
        <v>#N/A</v>
      </c>
      <c r="S1198" t="e">
        <f>VLOOKUP(J1198,Demand_calculation!$B$2:$AA$402,20,0)</f>
        <v>#N/A</v>
      </c>
      <c r="T1198" t="e">
        <f>VLOOKUP(J1198,Demand_calculation!$B$2:$AA$402,21,0)</f>
        <v>#N/A</v>
      </c>
      <c r="U1198" t="e">
        <f>VLOOKUP(J1198,Demand_calculation!$B$2:$AA$402,22,0)</f>
        <v>#N/A</v>
      </c>
      <c r="V1198" t="e">
        <f>VLOOKUP(J1198,Demand_calculation!$B$2:$AA$402,23,0)</f>
        <v>#N/A</v>
      </c>
      <c r="W1198" t="e">
        <f>VLOOKUP(J1198,Demand_calculation!$B$2:$AA$402,24,0)</f>
        <v>#N/A</v>
      </c>
      <c r="X1198" t="e">
        <f>VLOOKUP(J1198,Demand_calculation!$B$2:$AA$402,25,0)</f>
        <v>#N/A</v>
      </c>
      <c r="Y1198" t="e">
        <f>VLOOKUP(J1198,Demand_calculation!$B$2:$AA$402,26,0)</f>
        <v>#N/A</v>
      </c>
    </row>
    <row r="1199" spans="1:25">
      <c r="A1199">
        <v>15091</v>
      </c>
      <c r="B1199">
        <v>340</v>
      </c>
      <c r="C1199" t="str">
        <f t="shared" si="138"/>
        <v>n340</v>
      </c>
      <c r="D1199" t="str">
        <f>VLOOKUP(A1199,Demand_calculation!$A$2:$B$402,2,0)</f>
        <v>load378</v>
      </c>
      <c r="F1199" t="s">
        <v>12860</v>
      </c>
      <c r="G1199" t="s">
        <v>11945</v>
      </c>
      <c r="I1199" t="s">
        <v>12860</v>
      </c>
      <c r="J1199" t="s">
        <v>11945</v>
      </c>
      <c r="K1199" t="e">
        <f>VLOOKUP(J1199,Demand_calculation!$B$2:$M$402,12,0)</f>
        <v>#N/A</v>
      </c>
      <c r="L1199" t="e">
        <f>VLOOKUP(J1199,Demand_calculation!$B$2:$AA$402,13,0)</f>
        <v>#N/A</v>
      </c>
      <c r="M1199" t="e">
        <f>VLOOKUP(J1199,Demand_calculation!$B$2:$AA$402,14,0)</f>
        <v>#N/A</v>
      </c>
      <c r="N1199" t="e">
        <f>VLOOKUP(J1199,Demand_calculation!$B$2:$AA$402,15,0)</f>
        <v>#N/A</v>
      </c>
      <c r="O1199" t="e">
        <f>VLOOKUP(J1199,Demand_calculation!$B$2:$AA$402,16,0)</f>
        <v>#N/A</v>
      </c>
      <c r="P1199" t="e">
        <f>VLOOKUP(J1199,Demand_calculation!$B$2:$AA$402,17,0)</f>
        <v>#N/A</v>
      </c>
      <c r="Q1199" t="e">
        <f>VLOOKUP(J1199,Demand_calculation!$B$2:$AA$402,18,0)</f>
        <v>#N/A</v>
      </c>
      <c r="R1199" t="e">
        <f>VLOOKUP(J1199,Demand_calculation!$B$2:$AA$402,19,0)</f>
        <v>#N/A</v>
      </c>
      <c r="S1199" t="e">
        <f>VLOOKUP(J1199,Demand_calculation!$B$2:$AA$402,20,0)</f>
        <v>#N/A</v>
      </c>
      <c r="T1199" t="e">
        <f>VLOOKUP(J1199,Demand_calculation!$B$2:$AA$402,21,0)</f>
        <v>#N/A</v>
      </c>
      <c r="U1199" t="e">
        <f>VLOOKUP(J1199,Demand_calculation!$B$2:$AA$402,22,0)</f>
        <v>#N/A</v>
      </c>
      <c r="V1199" t="e">
        <f>VLOOKUP(J1199,Demand_calculation!$B$2:$AA$402,23,0)</f>
        <v>#N/A</v>
      </c>
      <c r="W1199" t="e">
        <f>VLOOKUP(J1199,Demand_calculation!$B$2:$AA$402,24,0)</f>
        <v>#N/A</v>
      </c>
      <c r="X1199" t="e">
        <f>VLOOKUP(J1199,Demand_calculation!$B$2:$AA$402,25,0)</f>
        <v>#N/A</v>
      </c>
      <c r="Y1199" t="e">
        <f>VLOOKUP(J1199,Demand_calculation!$B$2:$AA$402,26,0)</f>
        <v>#N/A</v>
      </c>
    </row>
    <row r="1200" spans="1:25">
      <c r="A1200">
        <v>15091</v>
      </c>
      <c r="B1200">
        <v>71</v>
      </c>
      <c r="C1200" t="str">
        <f t="shared" si="138"/>
        <v>n71</v>
      </c>
      <c r="D1200" t="str">
        <f>VLOOKUP(A1200,Demand_calculation!$A$2:$B$402,2,0)</f>
        <v>load378</v>
      </c>
      <c r="F1200" t="s">
        <v>12860</v>
      </c>
      <c r="G1200" t="s">
        <v>11946</v>
      </c>
      <c r="I1200" t="s">
        <v>12860</v>
      </c>
      <c r="J1200" t="s">
        <v>11946</v>
      </c>
      <c r="K1200" t="e">
        <f>VLOOKUP(J1200,Demand_calculation!$B$2:$M$402,12,0)</f>
        <v>#N/A</v>
      </c>
      <c r="L1200" t="e">
        <f>VLOOKUP(J1200,Demand_calculation!$B$2:$AA$402,13,0)</f>
        <v>#N/A</v>
      </c>
      <c r="M1200" t="e">
        <f>VLOOKUP(J1200,Demand_calculation!$B$2:$AA$402,14,0)</f>
        <v>#N/A</v>
      </c>
      <c r="N1200" t="e">
        <f>VLOOKUP(J1200,Demand_calculation!$B$2:$AA$402,15,0)</f>
        <v>#N/A</v>
      </c>
      <c r="O1200" t="e">
        <f>VLOOKUP(J1200,Demand_calculation!$B$2:$AA$402,16,0)</f>
        <v>#N/A</v>
      </c>
      <c r="P1200" t="e">
        <f>VLOOKUP(J1200,Demand_calculation!$B$2:$AA$402,17,0)</f>
        <v>#N/A</v>
      </c>
      <c r="Q1200" t="e">
        <f>VLOOKUP(J1200,Demand_calculation!$B$2:$AA$402,18,0)</f>
        <v>#N/A</v>
      </c>
      <c r="R1200" t="e">
        <f>VLOOKUP(J1200,Demand_calculation!$B$2:$AA$402,19,0)</f>
        <v>#N/A</v>
      </c>
      <c r="S1200" t="e">
        <f>VLOOKUP(J1200,Demand_calculation!$B$2:$AA$402,20,0)</f>
        <v>#N/A</v>
      </c>
      <c r="T1200" t="e">
        <f>VLOOKUP(J1200,Demand_calculation!$B$2:$AA$402,21,0)</f>
        <v>#N/A</v>
      </c>
      <c r="U1200" t="e">
        <f>VLOOKUP(J1200,Demand_calculation!$B$2:$AA$402,22,0)</f>
        <v>#N/A</v>
      </c>
      <c r="V1200" t="e">
        <f>VLOOKUP(J1200,Demand_calculation!$B$2:$AA$402,23,0)</f>
        <v>#N/A</v>
      </c>
      <c r="W1200" t="e">
        <f>VLOOKUP(J1200,Demand_calculation!$B$2:$AA$402,24,0)</f>
        <v>#N/A</v>
      </c>
      <c r="X1200" t="e">
        <f>VLOOKUP(J1200,Demand_calculation!$B$2:$AA$402,25,0)</f>
        <v>#N/A</v>
      </c>
      <c r="Y1200" t="e">
        <f>VLOOKUP(J1200,Demand_calculation!$B$2:$AA$402,26,0)</f>
        <v>#N/A</v>
      </c>
    </row>
    <row r="1201" spans="1:25">
      <c r="A1201">
        <v>16051</v>
      </c>
      <c r="B1201">
        <v>32</v>
      </c>
      <c r="C1201" t="str">
        <f t="shared" si="138"/>
        <v>n32</v>
      </c>
      <c r="D1201" t="str">
        <f>VLOOKUP(A1201,Demand_calculation!$A$2:$B$402,2,0)</f>
        <v>load379</v>
      </c>
      <c r="F1201" t="s">
        <v>12860</v>
      </c>
      <c r="G1201" t="s">
        <v>11948</v>
      </c>
      <c r="I1201" t="s">
        <v>12860</v>
      </c>
      <c r="J1201" t="s">
        <v>11948</v>
      </c>
      <c r="K1201" t="e">
        <f>VLOOKUP(J1201,Demand_calculation!$B$2:$M$402,12,0)</f>
        <v>#N/A</v>
      </c>
      <c r="L1201" t="e">
        <f>VLOOKUP(J1201,Demand_calculation!$B$2:$AA$402,13,0)</f>
        <v>#N/A</v>
      </c>
      <c r="M1201" t="e">
        <f>VLOOKUP(J1201,Demand_calculation!$B$2:$AA$402,14,0)</f>
        <v>#N/A</v>
      </c>
      <c r="N1201" t="e">
        <f>VLOOKUP(J1201,Demand_calculation!$B$2:$AA$402,15,0)</f>
        <v>#N/A</v>
      </c>
      <c r="O1201" t="e">
        <f>VLOOKUP(J1201,Demand_calculation!$B$2:$AA$402,16,0)</f>
        <v>#N/A</v>
      </c>
      <c r="P1201" t="e">
        <f>VLOOKUP(J1201,Demand_calculation!$B$2:$AA$402,17,0)</f>
        <v>#N/A</v>
      </c>
      <c r="Q1201" t="e">
        <f>VLOOKUP(J1201,Demand_calculation!$B$2:$AA$402,18,0)</f>
        <v>#N/A</v>
      </c>
      <c r="R1201" t="e">
        <f>VLOOKUP(J1201,Demand_calculation!$B$2:$AA$402,19,0)</f>
        <v>#N/A</v>
      </c>
      <c r="S1201" t="e">
        <f>VLOOKUP(J1201,Demand_calculation!$B$2:$AA$402,20,0)</f>
        <v>#N/A</v>
      </c>
      <c r="T1201" t="e">
        <f>VLOOKUP(J1201,Demand_calculation!$B$2:$AA$402,21,0)</f>
        <v>#N/A</v>
      </c>
      <c r="U1201" t="e">
        <f>VLOOKUP(J1201,Demand_calculation!$B$2:$AA$402,22,0)</f>
        <v>#N/A</v>
      </c>
      <c r="V1201" t="e">
        <f>VLOOKUP(J1201,Demand_calculation!$B$2:$AA$402,23,0)</f>
        <v>#N/A</v>
      </c>
      <c r="W1201" t="e">
        <f>VLOOKUP(J1201,Demand_calculation!$B$2:$AA$402,24,0)</f>
        <v>#N/A</v>
      </c>
      <c r="X1201" t="e">
        <f>VLOOKUP(J1201,Demand_calculation!$B$2:$AA$402,25,0)</f>
        <v>#N/A</v>
      </c>
      <c r="Y1201" t="e">
        <f>VLOOKUP(J1201,Demand_calculation!$B$2:$AA$402,26,0)</f>
        <v>#N/A</v>
      </c>
    </row>
    <row r="1202" spans="1:25">
      <c r="A1202">
        <v>16052</v>
      </c>
      <c r="B1202">
        <v>281</v>
      </c>
      <c r="C1202" t="str">
        <f t="shared" si="138"/>
        <v>n281</v>
      </c>
      <c r="D1202" t="str">
        <f>VLOOKUP(A1202,Demand_calculation!$A$2:$B$402,2,0)</f>
        <v>load380</v>
      </c>
      <c r="F1202" t="s">
        <v>12860</v>
      </c>
      <c r="G1202" t="s">
        <v>11950</v>
      </c>
      <c r="I1202" t="s">
        <v>12860</v>
      </c>
      <c r="J1202" t="s">
        <v>11950</v>
      </c>
      <c r="K1202" t="e">
        <f>VLOOKUP(J1202,Demand_calculation!$B$2:$M$402,12,0)</f>
        <v>#N/A</v>
      </c>
      <c r="L1202" t="e">
        <f>VLOOKUP(J1202,Demand_calculation!$B$2:$AA$402,13,0)</f>
        <v>#N/A</v>
      </c>
      <c r="M1202" t="e">
        <f>VLOOKUP(J1202,Demand_calculation!$B$2:$AA$402,14,0)</f>
        <v>#N/A</v>
      </c>
      <c r="N1202" t="e">
        <f>VLOOKUP(J1202,Demand_calculation!$B$2:$AA$402,15,0)</f>
        <v>#N/A</v>
      </c>
      <c r="O1202" t="e">
        <f>VLOOKUP(J1202,Demand_calculation!$B$2:$AA$402,16,0)</f>
        <v>#N/A</v>
      </c>
      <c r="P1202" t="e">
        <f>VLOOKUP(J1202,Demand_calculation!$B$2:$AA$402,17,0)</f>
        <v>#N/A</v>
      </c>
      <c r="Q1202" t="e">
        <f>VLOOKUP(J1202,Demand_calculation!$B$2:$AA$402,18,0)</f>
        <v>#N/A</v>
      </c>
      <c r="R1202" t="e">
        <f>VLOOKUP(J1202,Demand_calculation!$B$2:$AA$402,19,0)</f>
        <v>#N/A</v>
      </c>
      <c r="S1202" t="e">
        <f>VLOOKUP(J1202,Demand_calculation!$B$2:$AA$402,20,0)</f>
        <v>#N/A</v>
      </c>
      <c r="T1202" t="e">
        <f>VLOOKUP(J1202,Demand_calculation!$B$2:$AA$402,21,0)</f>
        <v>#N/A</v>
      </c>
      <c r="U1202" t="e">
        <f>VLOOKUP(J1202,Demand_calculation!$B$2:$AA$402,22,0)</f>
        <v>#N/A</v>
      </c>
      <c r="V1202" t="e">
        <f>VLOOKUP(J1202,Demand_calculation!$B$2:$AA$402,23,0)</f>
        <v>#N/A</v>
      </c>
      <c r="W1202" t="e">
        <f>VLOOKUP(J1202,Demand_calculation!$B$2:$AA$402,24,0)</f>
        <v>#N/A</v>
      </c>
      <c r="X1202" t="e">
        <f>VLOOKUP(J1202,Demand_calculation!$B$2:$AA$402,25,0)</f>
        <v>#N/A</v>
      </c>
      <c r="Y1202" t="e">
        <f>VLOOKUP(J1202,Demand_calculation!$B$2:$AA$402,26,0)</f>
        <v>#N/A</v>
      </c>
    </row>
    <row r="1203" spans="1:25">
      <c r="A1203">
        <v>16053</v>
      </c>
      <c r="B1203">
        <v>441</v>
      </c>
      <c r="C1203" t="str">
        <f t="shared" si="138"/>
        <v>n441</v>
      </c>
      <c r="D1203" t="str">
        <f>VLOOKUP(A1203,Demand_calculation!$A$2:$B$402,2,0)</f>
        <v>load381</v>
      </c>
      <c r="F1203" t="s">
        <v>12860</v>
      </c>
      <c r="G1203" t="s">
        <v>11951</v>
      </c>
      <c r="I1203" t="s">
        <v>12860</v>
      </c>
      <c r="J1203" t="s">
        <v>11951</v>
      </c>
      <c r="K1203" t="e">
        <f>VLOOKUP(J1203,Demand_calculation!$B$2:$M$402,12,0)</f>
        <v>#N/A</v>
      </c>
      <c r="L1203" t="e">
        <f>VLOOKUP(J1203,Demand_calculation!$B$2:$AA$402,13,0)</f>
        <v>#N/A</v>
      </c>
      <c r="M1203" t="e">
        <f>VLOOKUP(J1203,Demand_calculation!$B$2:$AA$402,14,0)</f>
        <v>#N/A</v>
      </c>
      <c r="N1203" t="e">
        <f>VLOOKUP(J1203,Demand_calculation!$B$2:$AA$402,15,0)</f>
        <v>#N/A</v>
      </c>
      <c r="O1203" t="e">
        <f>VLOOKUP(J1203,Demand_calculation!$B$2:$AA$402,16,0)</f>
        <v>#N/A</v>
      </c>
      <c r="P1203" t="e">
        <f>VLOOKUP(J1203,Demand_calculation!$B$2:$AA$402,17,0)</f>
        <v>#N/A</v>
      </c>
      <c r="Q1203" t="e">
        <f>VLOOKUP(J1203,Demand_calculation!$B$2:$AA$402,18,0)</f>
        <v>#N/A</v>
      </c>
      <c r="R1203" t="e">
        <f>VLOOKUP(J1203,Demand_calculation!$B$2:$AA$402,19,0)</f>
        <v>#N/A</v>
      </c>
      <c r="S1203" t="e">
        <f>VLOOKUP(J1203,Demand_calculation!$B$2:$AA$402,20,0)</f>
        <v>#N/A</v>
      </c>
      <c r="T1203" t="e">
        <f>VLOOKUP(J1203,Demand_calculation!$B$2:$AA$402,21,0)</f>
        <v>#N/A</v>
      </c>
      <c r="U1203" t="e">
        <f>VLOOKUP(J1203,Demand_calculation!$B$2:$AA$402,22,0)</f>
        <v>#N/A</v>
      </c>
      <c r="V1203" t="e">
        <f>VLOOKUP(J1203,Demand_calculation!$B$2:$AA$402,23,0)</f>
        <v>#N/A</v>
      </c>
      <c r="W1203" t="e">
        <f>VLOOKUP(J1203,Demand_calculation!$B$2:$AA$402,24,0)</f>
        <v>#N/A</v>
      </c>
      <c r="X1203" t="e">
        <f>VLOOKUP(J1203,Demand_calculation!$B$2:$AA$402,25,0)</f>
        <v>#N/A</v>
      </c>
      <c r="Y1203" t="e">
        <f>VLOOKUP(J1203,Demand_calculation!$B$2:$AA$402,26,0)</f>
        <v>#N/A</v>
      </c>
    </row>
    <row r="1204" spans="1:25">
      <c r="A1204">
        <v>16054</v>
      </c>
      <c r="B1204">
        <v>294</v>
      </c>
      <c r="C1204" t="str">
        <f t="shared" si="138"/>
        <v>n294</v>
      </c>
      <c r="D1204" t="str">
        <f>VLOOKUP(A1204,Demand_calculation!$A$2:$B$402,2,0)</f>
        <v>load382</v>
      </c>
      <c r="F1204" t="s">
        <v>12554</v>
      </c>
      <c r="G1204" t="s">
        <v>11712</v>
      </c>
      <c r="I1204" t="s">
        <v>12554</v>
      </c>
      <c r="J1204" t="s">
        <v>11712</v>
      </c>
      <c r="K1204" t="e">
        <f>VLOOKUP(J1204,Demand_calculation!$B$2:$M$402,12,0)</f>
        <v>#N/A</v>
      </c>
      <c r="L1204" t="e">
        <f>VLOOKUP(J1204,Demand_calculation!$B$2:$AA$402,13,0)</f>
        <v>#N/A</v>
      </c>
      <c r="M1204" t="e">
        <f>VLOOKUP(J1204,Demand_calculation!$B$2:$AA$402,14,0)</f>
        <v>#N/A</v>
      </c>
      <c r="N1204" t="e">
        <f>VLOOKUP(J1204,Demand_calculation!$B$2:$AA$402,15,0)</f>
        <v>#N/A</v>
      </c>
      <c r="O1204" t="e">
        <f>VLOOKUP(J1204,Demand_calculation!$B$2:$AA$402,16,0)</f>
        <v>#N/A</v>
      </c>
      <c r="P1204" t="e">
        <f>VLOOKUP(J1204,Demand_calculation!$B$2:$AA$402,17,0)</f>
        <v>#N/A</v>
      </c>
      <c r="Q1204" t="e">
        <f>VLOOKUP(J1204,Demand_calculation!$B$2:$AA$402,18,0)</f>
        <v>#N/A</v>
      </c>
      <c r="R1204" t="e">
        <f>VLOOKUP(J1204,Demand_calculation!$B$2:$AA$402,19,0)</f>
        <v>#N/A</v>
      </c>
      <c r="S1204" t="e">
        <f>VLOOKUP(J1204,Demand_calculation!$B$2:$AA$402,20,0)</f>
        <v>#N/A</v>
      </c>
      <c r="T1204" t="e">
        <f>VLOOKUP(J1204,Demand_calculation!$B$2:$AA$402,21,0)</f>
        <v>#N/A</v>
      </c>
      <c r="U1204" t="e">
        <f>VLOOKUP(J1204,Demand_calculation!$B$2:$AA$402,22,0)</f>
        <v>#N/A</v>
      </c>
      <c r="V1204" t="e">
        <f>VLOOKUP(J1204,Demand_calculation!$B$2:$AA$402,23,0)</f>
        <v>#N/A</v>
      </c>
      <c r="W1204" t="e">
        <f>VLOOKUP(J1204,Demand_calculation!$B$2:$AA$402,24,0)</f>
        <v>#N/A</v>
      </c>
      <c r="X1204" t="e">
        <f>VLOOKUP(J1204,Demand_calculation!$B$2:$AA$402,25,0)</f>
        <v>#N/A</v>
      </c>
      <c r="Y1204" t="e">
        <f>VLOOKUP(J1204,Demand_calculation!$B$2:$AA$402,26,0)</f>
        <v>#N/A</v>
      </c>
    </row>
    <row r="1205" spans="1:25">
      <c r="A1205">
        <v>16055</v>
      </c>
      <c r="B1205">
        <v>442</v>
      </c>
      <c r="C1205" t="str">
        <f t="shared" si="138"/>
        <v>n442</v>
      </c>
      <c r="D1205" t="str">
        <f>VLOOKUP(A1205,Demand_calculation!$A$2:$B$402,2,0)</f>
        <v>load383</v>
      </c>
      <c r="F1205" t="s">
        <v>12554</v>
      </c>
      <c r="G1205" t="s">
        <v>11744</v>
      </c>
      <c r="I1205" t="s">
        <v>12554</v>
      </c>
      <c r="J1205" t="s">
        <v>11744</v>
      </c>
      <c r="K1205" t="e">
        <f>VLOOKUP(J1205,Demand_calculation!$B$2:$M$402,12,0)</f>
        <v>#N/A</v>
      </c>
      <c r="L1205" t="e">
        <f>VLOOKUP(J1205,Demand_calculation!$B$2:$AA$402,13,0)</f>
        <v>#N/A</v>
      </c>
      <c r="M1205" t="e">
        <f>VLOOKUP(J1205,Demand_calculation!$B$2:$AA$402,14,0)</f>
        <v>#N/A</v>
      </c>
      <c r="N1205" t="e">
        <f>VLOOKUP(J1205,Demand_calculation!$B$2:$AA$402,15,0)</f>
        <v>#N/A</v>
      </c>
      <c r="O1205" t="e">
        <f>VLOOKUP(J1205,Demand_calculation!$B$2:$AA$402,16,0)</f>
        <v>#N/A</v>
      </c>
      <c r="P1205" t="e">
        <f>VLOOKUP(J1205,Demand_calculation!$B$2:$AA$402,17,0)</f>
        <v>#N/A</v>
      </c>
      <c r="Q1205" t="e">
        <f>VLOOKUP(J1205,Demand_calculation!$B$2:$AA$402,18,0)</f>
        <v>#N/A</v>
      </c>
      <c r="R1205" t="e">
        <f>VLOOKUP(J1205,Demand_calculation!$B$2:$AA$402,19,0)</f>
        <v>#N/A</v>
      </c>
      <c r="S1205" t="e">
        <f>VLOOKUP(J1205,Demand_calculation!$B$2:$AA$402,20,0)</f>
        <v>#N/A</v>
      </c>
      <c r="T1205" t="e">
        <f>VLOOKUP(J1205,Demand_calculation!$B$2:$AA$402,21,0)</f>
        <v>#N/A</v>
      </c>
      <c r="U1205" t="e">
        <f>VLOOKUP(J1205,Demand_calculation!$B$2:$AA$402,22,0)</f>
        <v>#N/A</v>
      </c>
      <c r="V1205" t="e">
        <f>VLOOKUP(J1205,Demand_calculation!$B$2:$AA$402,23,0)</f>
        <v>#N/A</v>
      </c>
      <c r="W1205" t="e">
        <f>VLOOKUP(J1205,Demand_calculation!$B$2:$AA$402,24,0)</f>
        <v>#N/A</v>
      </c>
      <c r="X1205" t="e">
        <f>VLOOKUP(J1205,Demand_calculation!$B$2:$AA$402,25,0)</f>
        <v>#N/A</v>
      </c>
      <c r="Y1205" t="e">
        <f>VLOOKUP(J1205,Demand_calculation!$B$2:$AA$402,26,0)</f>
        <v>#N/A</v>
      </c>
    </row>
    <row r="1206" spans="1:25">
      <c r="A1206">
        <v>16056</v>
      </c>
      <c r="B1206">
        <v>33</v>
      </c>
      <c r="C1206" t="str">
        <f t="shared" si="138"/>
        <v>n33</v>
      </c>
      <c r="D1206" t="str">
        <f>VLOOKUP(A1206,Demand_calculation!$A$2:$B$402,2,0)</f>
        <v>load384</v>
      </c>
      <c r="F1206" t="s">
        <v>12733</v>
      </c>
      <c r="G1206" t="s">
        <v>11806</v>
      </c>
      <c r="I1206" t="s">
        <v>12733</v>
      </c>
      <c r="J1206" t="s">
        <v>11806</v>
      </c>
      <c r="K1206" t="e">
        <f>VLOOKUP(J1206,Demand_calculation!$B$2:$M$402,12,0)</f>
        <v>#N/A</v>
      </c>
      <c r="L1206" t="e">
        <f>VLOOKUP(J1206,Demand_calculation!$B$2:$AA$402,13,0)</f>
        <v>#N/A</v>
      </c>
      <c r="M1206" t="e">
        <f>VLOOKUP(J1206,Demand_calculation!$B$2:$AA$402,14,0)</f>
        <v>#N/A</v>
      </c>
      <c r="N1206" t="e">
        <f>VLOOKUP(J1206,Demand_calculation!$B$2:$AA$402,15,0)</f>
        <v>#N/A</v>
      </c>
      <c r="O1206" t="e">
        <f>VLOOKUP(J1206,Demand_calculation!$B$2:$AA$402,16,0)</f>
        <v>#N/A</v>
      </c>
      <c r="P1206" t="e">
        <f>VLOOKUP(J1206,Demand_calculation!$B$2:$AA$402,17,0)</f>
        <v>#N/A</v>
      </c>
      <c r="Q1206" t="e">
        <f>VLOOKUP(J1206,Demand_calculation!$B$2:$AA$402,18,0)</f>
        <v>#N/A</v>
      </c>
      <c r="R1206" t="e">
        <f>VLOOKUP(J1206,Demand_calculation!$B$2:$AA$402,19,0)</f>
        <v>#N/A</v>
      </c>
      <c r="S1206" t="e">
        <f>VLOOKUP(J1206,Demand_calculation!$B$2:$AA$402,20,0)</f>
        <v>#N/A</v>
      </c>
      <c r="T1206" t="e">
        <f>VLOOKUP(J1206,Demand_calculation!$B$2:$AA$402,21,0)</f>
        <v>#N/A</v>
      </c>
      <c r="U1206" t="e">
        <f>VLOOKUP(J1206,Demand_calculation!$B$2:$AA$402,22,0)</f>
        <v>#N/A</v>
      </c>
      <c r="V1206" t="e">
        <f>VLOOKUP(J1206,Demand_calculation!$B$2:$AA$402,23,0)</f>
        <v>#N/A</v>
      </c>
      <c r="W1206" t="e">
        <f>VLOOKUP(J1206,Demand_calculation!$B$2:$AA$402,24,0)</f>
        <v>#N/A</v>
      </c>
      <c r="X1206" t="e">
        <f>VLOOKUP(J1206,Demand_calculation!$B$2:$AA$402,25,0)</f>
        <v>#N/A</v>
      </c>
      <c r="Y1206" t="e">
        <f>VLOOKUP(J1206,Demand_calculation!$B$2:$AA$402,26,0)</f>
        <v>#N/A</v>
      </c>
    </row>
    <row r="1207" spans="1:25">
      <c r="A1207">
        <v>16061</v>
      </c>
      <c r="B1207">
        <v>258</v>
      </c>
      <c r="C1207" t="str">
        <f t="shared" si="138"/>
        <v>n258</v>
      </c>
      <c r="D1207" t="str">
        <f>VLOOKUP(A1207,Demand_calculation!$A$2:$B$402,2,0)</f>
        <v>load385</v>
      </c>
      <c r="F1207" t="s">
        <v>12733</v>
      </c>
      <c r="G1207" t="s">
        <v>11812</v>
      </c>
      <c r="I1207" t="s">
        <v>12733</v>
      </c>
      <c r="J1207" t="s">
        <v>11812</v>
      </c>
      <c r="K1207" t="e">
        <f>VLOOKUP(J1207,Demand_calculation!$B$2:$M$402,12,0)</f>
        <v>#N/A</v>
      </c>
      <c r="L1207" t="e">
        <f>VLOOKUP(J1207,Demand_calculation!$B$2:$AA$402,13,0)</f>
        <v>#N/A</v>
      </c>
      <c r="M1207" t="e">
        <f>VLOOKUP(J1207,Demand_calculation!$B$2:$AA$402,14,0)</f>
        <v>#N/A</v>
      </c>
      <c r="N1207" t="e">
        <f>VLOOKUP(J1207,Demand_calculation!$B$2:$AA$402,15,0)</f>
        <v>#N/A</v>
      </c>
      <c r="O1207" t="e">
        <f>VLOOKUP(J1207,Demand_calculation!$B$2:$AA$402,16,0)</f>
        <v>#N/A</v>
      </c>
      <c r="P1207" t="e">
        <f>VLOOKUP(J1207,Demand_calculation!$B$2:$AA$402,17,0)</f>
        <v>#N/A</v>
      </c>
      <c r="Q1207" t="e">
        <f>VLOOKUP(J1207,Demand_calculation!$B$2:$AA$402,18,0)</f>
        <v>#N/A</v>
      </c>
      <c r="R1207" t="e">
        <f>VLOOKUP(J1207,Demand_calculation!$B$2:$AA$402,19,0)</f>
        <v>#N/A</v>
      </c>
      <c r="S1207" t="e">
        <f>VLOOKUP(J1207,Demand_calculation!$B$2:$AA$402,20,0)</f>
        <v>#N/A</v>
      </c>
      <c r="T1207" t="e">
        <f>VLOOKUP(J1207,Demand_calculation!$B$2:$AA$402,21,0)</f>
        <v>#N/A</v>
      </c>
      <c r="U1207" t="e">
        <f>VLOOKUP(J1207,Demand_calculation!$B$2:$AA$402,22,0)</f>
        <v>#N/A</v>
      </c>
      <c r="V1207" t="e">
        <f>VLOOKUP(J1207,Demand_calculation!$B$2:$AA$402,23,0)</f>
        <v>#N/A</v>
      </c>
      <c r="W1207" t="e">
        <f>VLOOKUP(J1207,Demand_calculation!$B$2:$AA$402,24,0)</f>
        <v>#N/A</v>
      </c>
      <c r="X1207" t="e">
        <f>VLOOKUP(J1207,Demand_calculation!$B$2:$AA$402,25,0)</f>
        <v>#N/A</v>
      </c>
      <c r="Y1207" t="e">
        <f>VLOOKUP(J1207,Demand_calculation!$B$2:$AA$402,26,0)</f>
        <v>#N/A</v>
      </c>
    </row>
    <row r="1208" spans="1:25">
      <c r="A1208">
        <v>16061</v>
      </c>
      <c r="B1208">
        <v>342</v>
      </c>
      <c r="C1208" t="str">
        <f t="shared" si="138"/>
        <v>n342</v>
      </c>
      <c r="D1208" t="str">
        <f>VLOOKUP(A1208,Demand_calculation!$A$2:$B$402,2,0)</f>
        <v>load385</v>
      </c>
      <c r="F1208" t="s">
        <v>12728</v>
      </c>
      <c r="G1208" t="s">
        <v>11805</v>
      </c>
      <c r="I1208" t="s">
        <v>12728</v>
      </c>
      <c r="J1208" t="s">
        <v>11805</v>
      </c>
      <c r="K1208" t="e">
        <f>VLOOKUP(J1208,Demand_calculation!$B$2:$M$402,12,0)</f>
        <v>#N/A</v>
      </c>
      <c r="L1208" t="e">
        <f>VLOOKUP(J1208,Demand_calculation!$B$2:$AA$402,13,0)</f>
        <v>#N/A</v>
      </c>
      <c r="M1208" t="e">
        <f>VLOOKUP(J1208,Demand_calculation!$B$2:$AA$402,14,0)</f>
        <v>#N/A</v>
      </c>
      <c r="N1208" t="e">
        <f>VLOOKUP(J1208,Demand_calculation!$B$2:$AA$402,15,0)</f>
        <v>#N/A</v>
      </c>
      <c r="O1208" t="e">
        <f>VLOOKUP(J1208,Demand_calculation!$B$2:$AA$402,16,0)</f>
        <v>#N/A</v>
      </c>
      <c r="P1208" t="e">
        <f>VLOOKUP(J1208,Demand_calculation!$B$2:$AA$402,17,0)</f>
        <v>#N/A</v>
      </c>
      <c r="Q1208" t="e">
        <f>VLOOKUP(J1208,Demand_calculation!$B$2:$AA$402,18,0)</f>
        <v>#N/A</v>
      </c>
      <c r="R1208" t="e">
        <f>VLOOKUP(J1208,Demand_calculation!$B$2:$AA$402,19,0)</f>
        <v>#N/A</v>
      </c>
      <c r="S1208" t="e">
        <f>VLOOKUP(J1208,Demand_calculation!$B$2:$AA$402,20,0)</f>
        <v>#N/A</v>
      </c>
      <c r="T1208" t="e">
        <f>VLOOKUP(J1208,Demand_calculation!$B$2:$AA$402,21,0)</f>
        <v>#N/A</v>
      </c>
      <c r="U1208" t="e">
        <f>VLOOKUP(J1208,Demand_calculation!$B$2:$AA$402,22,0)</f>
        <v>#N/A</v>
      </c>
      <c r="V1208" t="e">
        <f>VLOOKUP(J1208,Demand_calculation!$B$2:$AA$402,23,0)</f>
        <v>#N/A</v>
      </c>
      <c r="W1208" t="e">
        <f>VLOOKUP(J1208,Demand_calculation!$B$2:$AA$402,24,0)</f>
        <v>#N/A</v>
      </c>
      <c r="X1208" t="e">
        <f>VLOOKUP(J1208,Demand_calculation!$B$2:$AA$402,25,0)</f>
        <v>#N/A</v>
      </c>
      <c r="Y1208" t="e">
        <f>VLOOKUP(J1208,Demand_calculation!$B$2:$AA$402,26,0)</f>
        <v>#N/A</v>
      </c>
    </row>
    <row r="1209" spans="1:25">
      <c r="A1209">
        <v>16061</v>
      </c>
      <c r="B1209">
        <v>33</v>
      </c>
      <c r="C1209" t="str">
        <f t="shared" si="138"/>
        <v>n33</v>
      </c>
      <c r="D1209" t="str">
        <f>VLOOKUP(A1209,Demand_calculation!$A$2:$B$402,2,0)</f>
        <v>load385</v>
      </c>
      <c r="F1209" t="s">
        <v>12728</v>
      </c>
      <c r="G1209" t="s">
        <v>11851</v>
      </c>
      <c r="I1209" t="s">
        <v>12728</v>
      </c>
      <c r="J1209" t="s">
        <v>11851</v>
      </c>
      <c r="K1209" t="e">
        <f>VLOOKUP(J1209,Demand_calculation!$B$2:$M$402,12,0)</f>
        <v>#N/A</v>
      </c>
      <c r="L1209" t="e">
        <f>VLOOKUP(J1209,Demand_calculation!$B$2:$AA$402,13,0)</f>
        <v>#N/A</v>
      </c>
      <c r="M1209" t="e">
        <f>VLOOKUP(J1209,Demand_calculation!$B$2:$AA$402,14,0)</f>
        <v>#N/A</v>
      </c>
      <c r="N1209" t="e">
        <f>VLOOKUP(J1209,Demand_calculation!$B$2:$AA$402,15,0)</f>
        <v>#N/A</v>
      </c>
      <c r="O1209" t="e">
        <f>VLOOKUP(J1209,Demand_calculation!$B$2:$AA$402,16,0)</f>
        <v>#N/A</v>
      </c>
      <c r="P1209" t="e">
        <f>VLOOKUP(J1209,Demand_calculation!$B$2:$AA$402,17,0)</f>
        <v>#N/A</v>
      </c>
      <c r="Q1209" t="e">
        <f>VLOOKUP(J1209,Demand_calculation!$B$2:$AA$402,18,0)</f>
        <v>#N/A</v>
      </c>
      <c r="R1209" t="e">
        <f>VLOOKUP(J1209,Demand_calculation!$B$2:$AA$402,19,0)</f>
        <v>#N/A</v>
      </c>
      <c r="S1209" t="e">
        <f>VLOOKUP(J1209,Demand_calculation!$B$2:$AA$402,20,0)</f>
        <v>#N/A</v>
      </c>
      <c r="T1209" t="e">
        <f>VLOOKUP(J1209,Demand_calculation!$B$2:$AA$402,21,0)</f>
        <v>#N/A</v>
      </c>
      <c r="U1209" t="e">
        <f>VLOOKUP(J1209,Demand_calculation!$B$2:$AA$402,22,0)</f>
        <v>#N/A</v>
      </c>
      <c r="V1209" t="e">
        <f>VLOOKUP(J1209,Demand_calculation!$B$2:$AA$402,23,0)</f>
        <v>#N/A</v>
      </c>
      <c r="W1209" t="e">
        <f>VLOOKUP(J1209,Demand_calculation!$B$2:$AA$402,24,0)</f>
        <v>#N/A</v>
      </c>
      <c r="X1209" t="e">
        <f>VLOOKUP(J1209,Demand_calculation!$B$2:$AA$402,25,0)</f>
        <v>#N/A</v>
      </c>
      <c r="Y1209" t="e">
        <f>VLOOKUP(J1209,Demand_calculation!$B$2:$AA$402,26,0)</f>
        <v>#N/A</v>
      </c>
    </row>
    <row r="1210" spans="1:25">
      <c r="A1210">
        <v>16062</v>
      </c>
      <c r="B1210">
        <v>342</v>
      </c>
      <c r="C1210" t="str">
        <f t="shared" si="138"/>
        <v>n342</v>
      </c>
      <c r="D1210" t="str">
        <f>VLOOKUP(A1210,Demand_calculation!$A$2:$B$402,2,0)</f>
        <v>load386</v>
      </c>
      <c r="F1210" t="s">
        <v>12728</v>
      </c>
      <c r="G1210" t="s">
        <v>11853</v>
      </c>
      <c r="I1210" t="s">
        <v>12728</v>
      </c>
      <c r="J1210" t="s">
        <v>11853</v>
      </c>
      <c r="K1210" t="e">
        <f>VLOOKUP(J1210,Demand_calculation!$B$2:$M$402,12,0)</f>
        <v>#N/A</v>
      </c>
      <c r="L1210" t="e">
        <f>VLOOKUP(J1210,Demand_calculation!$B$2:$AA$402,13,0)</f>
        <v>#N/A</v>
      </c>
      <c r="M1210" t="e">
        <f>VLOOKUP(J1210,Demand_calculation!$B$2:$AA$402,14,0)</f>
        <v>#N/A</v>
      </c>
      <c r="N1210" t="e">
        <f>VLOOKUP(J1210,Demand_calculation!$B$2:$AA$402,15,0)</f>
        <v>#N/A</v>
      </c>
      <c r="O1210" t="e">
        <f>VLOOKUP(J1210,Demand_calculation!$B$2:$AA$402,16,0)</f>
        <v>#N/A</v>
      </c>
      <c r="P1210" t="e">
        <f>VLOOKUP(J1210,Demand_calculation!$B$2:$AA$402,17,0)</f>
        <v>#N/A</v>
      </c>
      <c r="Q1210" t="e">
        <f>VLOOKUP(J1210,Demand_calculation!$B$2:$AA$402,18,0)</f>
        <v>#N/A</v>
      </c>
      <c r="R1210" t="e">
        <f>VLOOKUP(J1210,Demand_calculation!$B$2:$AA$402,19,0)</f>
        <v>#N/A</v>
      </c>
      <c r="S1210" t="e">
        <f>VLOOKUP(J1210,Demand_calculation!$B$2:$AA$402,20,0)</f>
        <v>#N/A</v>
      </c>
      <c r="T1210" t="e">
        <f>VLOOKUP(J1210,Demand_calculation!$B$2:$AA$402,21,0)</f>
        <v>#N/A</v>
      </c>
      <c r="U1210" t="e">
        <f>VLOOKUP(J1210,Demand_calculation!$B$2:$AA$402,22,0)</f>
        <v>#N/A</v>
      </c>
      <c r="V1210" t="e">
        <f>VLOOKUP(J1210,Demand_calculation!$B$2:$AA$402,23,0)</f>
        <v>#N/A</v>
      </c>
      <c r="W1210" t="e">
        <f>VLOOKUP(J1210,Demand_calculation!$B$2:$AA$402,24,0)</f>
        <v>#N/A</v>
      </c>
      <c r="X1210" t="e">
        <f>VLOOKUP(J1210,Demand_calculation!$B$2:$AA$402,25,0)</f>
        <v>#N/A</v>
      </c>
      <c r="Y1210" t="e">
        <f>VLOOKUP(J1210,Demand_calculation!$B$2:$AA$402,26,0)</f>
        <v>#N/A</v>
      </c>
    </row>
    <row r="1211" spans="1:25">
      <c r="A1211">
        <v>16063</v>
      </c>
      <c r="B1211">
        <v>33</v>
      </c>
      <c r="C1211" t="str">
        <f t="shared" si="138"/>
        <v>n33</v>
      </c>
      <c r="D1211" t="str">
        <f>VLOOKUP(A1211,Demand_calculation!$A$2:$B$402,2,0)</f>
        <v>load387</v>
      </c>
      <c r="F1211" t="s">
        <v>12728</v>
      </c>
      <c r="G1211" t="s">
        <v>11854</v>
      </c>
      <c r="I1211" t="s">
        <v>12728</v>
      </c>
      <c r="J1211" t="s">
        <v>11854</v>
      </c>
      <c r="K1211" t="e">
        <f>VLOOKUP(J1211,Demand_calculation!$B$2:$M$402,12,0)</f>
        <v>#N/A</v>
      </c>
      <c r="L1211" t="e">
        <f>VLOOKUP(J1211,Demand_calculation!$B$2:$AA$402,13,0)</f>
        <v>#N/A</v>
      </c>
      <c r="M1211" t="e">
        <f>VLOOKUP(J1211,Demand_calculation!$B$2:$AA$402,14,0)</f>
        <v>#N/A</v>
      </c>
      <c r="N1211" t="e">
        <f>VLOOKUP(J1211,Demand_calculation!$B$2:$AA$402,15,0)</f>
        <v>#N/A</v>
      </c>
      <c r="O1211" t="e">
        <f>VLOOKUP(J1211,Demand_calculation!$B$2:$AA$402,16,0)</f>
        <v>#N/A</v>
      </c>
      <c r="P1211" t="e">
        <f>VLOOKUP(J1211,Demand_calculation!$B$2:$AA$402,17,0)</f>
        <v>#N/A</v>
      </c>
      <c r="Q1211" t="e">
        <f>VLOOKUP(J1211,Demand_calculation!$B$2:$AA$402,18,0)</f>
        <v>#N/A</v>
      </c>
      <c r="R1211" t="e">
        <f>VLOOKUP(J1211,Demand_calculation!$B$2:$AA$402,19,0)</f>
        <v>#N/A</v>
      </c>
      <c r="S1211" t="e">
        <f>VLOOKUP(J1211,Demand_calculation!$B$2:$AA$402,20,0)</f>
        <v>#N/A</v>
      </c>
      <c r="T1211" t="e">
        <f>VLOOKUP(J1211,Demand_calculation!$B$2:$AA$402,21,0)</f>
        <v>#N/A</v>
      </c>
      <c r="U1211" t="e">
        <f>VLOOKUP(J1211,Demand_calculation!$B$2:$AA$402,22,0)</f>
        <v>#N/A</v>
      </c>
      <c r="V1211" t="e">
        <f>VLOOKUP(J1211,Demand_calculation!$B$2:$AA$402,23,0)</f>
        <v>#N/A</v>
      </c>
      <c r="W1211" t="e">
        <f>VLOOKUP(J1211,Demand_calculation!$B$2:$AA$402,24,0)</f>
        <v>#N/A</v>
      </c>
      <c r="X1211" t="e">
        <f>VLOOKUP(J1211,Demand_calculation!$B$2:$AA$402,25,0)</f>
        <v>#N/A</v>
      </c>
      <c r="Y1211" t="e">
        <f>VLOOKUP(J1211,Demand_calculation!$B$2:$AA$402,26,0)</f>
        <v>#N/A</v>
      </c>
    </row>
    <row r="1212" spans="1:25">
      <c r="A1212">
        <v>16063</v>
      </c>
      <c r="B1212">
        <v>31</v>
      </c>
      <c r="C1212" t="str">
        <f t="shared" si="138"/>
        <v>n31</v>
      </c>
      <c r="D1212" t="str">
        <f>VLOOKUP(A1212,Demand_calculation!$A$2:$B$402,2,0)</f>
        <v>load387</v>
      </c>
      <c r="F1212" t="s">
        <v>12728</v>
      </c>
      <c r="G1212" t="s">
        <v>11855</v>
      </c>
      <c r="I1212" t="s">
        <v>12728</v>
      </c>
      <c r="J1212" t="s">
        <v>11855</v>
      </c>
      <c r="K1212" t="e">
        <f>VLOOKUP(J1212,Demand_calculation!$B$2:$M$402,12,0)</f>
        <v>#N/A</v>
      </c>
      <c r="L1212" t="e">
        <f>VLOOKUP(J1212,Demand_calculation!$B$2:$AA$402,13,0)</f>
        <v>#N/A</v>
      </c>
      <c r="M1212" t="e">
        <f>VLOOKUP(J1212,Demand_calculation!$B$2:$AA$402,14,0)</f>
        <v>#N/A</v>
      </c>
      <c r="N1212" t="e">
        <f>VLOOKUP(J1212,Demand_calculation!$B$2:$AA$402,15,0)</f>
        <v>#N/A</v>
      </c>
      <c r="O1212" t="e">
        <f>VLOOKUP(J1212,Demand_calculation!$B$2:$AA$402,16,0)</f>
        <v>#N/A</v>
      </c>
      <c r="P1212" t="e">
        <f>VLOOKUP(J1212,Demand_calculation!$B$2:$AA$402,17,0)</f>
        <v>#N/A</v>
      </c>
      <c r="Q1212" t="e">
        <f>VLOOKUP(J1212,Demand_calculation!$B$2:$AA$402,18,0)</f>
        <v>#N/A</v>
      </c>
      <c r="R1212" t="e">
        <f>VLOOKUP(J1212,Demand_calculation!$B$2:$AA$402,19,0)</f>
        <v>#N/A</v>
      </c>
      <c r="S1212" t="e">
        <f>VLOOKUP(J1212,Demand_calculation!$B$2:$AA$402,20,0)</f>
        <v>#N/A</v>
      </c>
      <c r="T1212" t="e">
        <f>VLOOKUP(J1212,Demand_calculation!$B$2:$AA$402,21,0)</f>
        <v>#N/A</v>
      </c>
      <c r="U1212" t="e">
        <f>VLOOKUP(J1212,Demand_calculation!$B$2:$AA$402,22,0)</f>
        <v>#N/A</v>
      </c>
      <c r="V1212" t="e">
        <f>VLOOKUP(J1212,Demand_calculation!$B$2:$AA$402,23,0)</f>
        <v>#N/A</v>
      </c>
      <c r="W1212" t="e">
        <f>VLOOKUP(J1212,Demand_calculation!$B$2:$AA$402,24,0)</f>
        <v>#N/A</v>
      </c>
      <c r="X1212" t="e">
        <f>VLOOKUP(J1212,Demand_calculation!$B$2:$AA$402,25,0)</f>
        <v>#N/A</v>
      </c>
      <c r="Y1212" t="e">
        <f>VLOOKUP(J1212,Demand_calculation!$B$2:$AA$402,26,0)</f>
        <v>#N/A</v>
      </c>
    </row>
    <row r="1213" spans="1:25">
      <c r="A1213">
        <v>16063</v>
      </c>
      <c r="B1213">
        <v>304</v>
      </c>
      <c r="C1213" t="str">
        <f t="shared" si="138"/>
        <v>n304</v>
      </c>
      <c r="D1213" t="str">
        <f>VLOOKUP(A1213,Demand_calculation!$A$2:$B$402,2,0)</f>
        <v>load387</v>
      </c>
      <c r="F1213" t="s">
        <v>12550</v>
      </c>
      <c r="G1213" t="s">
        <v>11711</v>
      </c>
      <c r="I1213" t="s">
        <v>12550</v>
      </c>
      <c r="J1213" t="s">
        <v>11711</v>
      </c>
      <c r="K1213" t="e">
        <f>VLOOKUP(J1213,Demand_calculation!$B$2:$M$402,12,0)</f>
        <v>#N/A</v>
      </c>
      <c r="L1213" t="e">
        <f>VLOOKUP(J1213,Demand_calculation!$B$2:$AA$402,13,0)</f>
        <v>#N/A</v>
      </c>
      <c r="M1213" t="e">
        <f>VLOOKUP(J1213,Demand_calculation!$B$2:$AA$402,14,0)</f>
        <v>#N/A</v>
      </c>
      <c r="N1213" t="e">
        <f>VLOOKUP(J1213,Demand_calculation!$B$2:$AA$402,15,0)</f>
        <v>#N/A</v>
      </c>
      <c r="O1213" t="e">
        <f>VLOOKUP(J1213,Demand_calculation!$B$2:$AA$402,16,0)</f>
        <v>#N/A</v>
      </c>
      <c r="P1213" t="e">
        <f>VLOOKUP(J1213,Demand_calculation!$B$2:$AA$402,17,0)</f>
        <v>#N/A</v>
      </c>
      <c r="Q1213" t="e">
        <f>VLOOKUP(J1213,Demand_calculation!$B$2:$AA$402,18,0)</f>
        <v>#N/A</v>
      </c>
      <c r="R1213" t="e">
        <f>VLOOKUP(J1213,Demand_calculation!$B$2:$AA$402,19,0)</f>
        <v>#N/A</v>
      </c>
      <c r="S1213" t="e">
        <f>VLOOKUP(J1213,Demand_calculation!$B$2:$AA$402,20,0)</f>
        <v>#N/A</v>
      </c>
      <c r="T1213" t="e">
        <f>VLOOKUP(J1213,Demand_calculation!$B$2:$AA$402,21,0)</f>
        <v>#N/A</v>
      </c>
      <c r="U1213" t="e">
        <f>VLOOKUP(J1213,Demand_calculation!$B$2:$AA$402,22,0)</f>
        <v>#N/A</v>
      </c>
      <c r="V1213" t="e">
        <f>VLOOKUP(J1213,Demand_calculation!$B$2:$AA$402,23,0)</f>
        <v>#N/A</v>
      </c>
      <c r="W1213" t="e">
        <f>VLOOKUP(J1213,Demand_calculation!$B$2:$AA$402,24,0)</f>
        <v>#N/A</v>
      </c>
      <c r="X1213" t="e">
        <f>VLOOKUP(J1213,Demand_calculation!$B$2:$AA$402,25,0)</f>
        <v>#N/A</v>
      </c>
      <c r="Y1213" t="e">
        <f>VLOOKUP(J1213,Demand_calculation!$B$2:$AA$402,26,0)</f>
        <v>#N/A</v>
      </c>
    </row>
    <row r="1214" spans="1:25">
      <c r="A1214">
        <v>16064</v>
      </c>
      <c r="B1214">
        <v>33</v>
      </c>
      <c r="C1214" t="str">
        <f t="shared" si="138"/>
        <v>n33</v>
      </c>
      <c r="D1214" t="str">
        <f>VLOOKUP(A1214,Demand_calculation!$A$2:$B$402,2,0)</f>
        <v>load388</v>
      </c>
      <c r="F1214" t="s">
        <v>12550</v>
      </c>
      <c r="G1214" t="s">
        <v>11714</v>
      </c>
      <c r="I1214" t="s">
        <v>12550</v>
      </c>
      <c r="J1214" t="s">
        <v>11714</v>
      </c>
      <c r="K1214" t="e">
        <f>VLOOKUP(J1214,Demand_calculation!$B$2:$M$402,12,0)</f>
        <v>#N/A</v>
      </c>
      <c r="L1214" t="e">
        <f>VLOOKUP(J1214,Demand_calculation!$B$2:$AA$402,13,0)</f>
        <v>#N/A</v>
      </c>
      <c r="M1214" t="e">
        <f>VLOOKUP(J1214,Demand_calculation!$B$2:$AA$402,14,0)</f>
        <v>#N/A</v>
      </c>
      <c r="N1214" t="e">
        <f>VLOOKUP(J1214,Demand_calculation!$B$2:$AA$402,15,0)</f>
        <v>#N/A</v>
      </c>
      <c r="O1214" t="e">
        <f>VLOOKUP(J1214,Demand_calculation!$B$2:$AA$402,16,0)</f>
        <v>#N/A</v>
      </c>
      <c r="P1214" t="e">
        <f>VLOOKUP(J1214,Demand_calculation!$B$2:$AA$402,17,0)</f>
        <v>#N/A</v>
      </c>
      <c r="Q1214" t="e">
        <f>VLOOKUP(J1214,Demand_calculation!$B$2:$AA$402,18,0)</f>
        <v>#N/A</v>
      </c>
      <c r="R1214" t="e">
        <f>VLOOKUP(J1214,Demand_calculation!$B$2:$AA$402,19,0)</f>
        <v>#N/A</v>
      </c>
      <c r="S1214" t="e">
        <f>VLOOKUP(J1214,Demand_calculation!$B$2:$AA$402,20,0)</f>
        <v>#N/A</v>
      </c>
      <c r="T1214" t="e">
        <f>VLOOKUP(J1214,Demand_calculation!$B$2:$AA$402,21,0)</f>
        <v>#N/A</v>
      </c>
      <c r="U1214" t="e">
        <f>VLOOKUP(J1214,Demand_calculation!$B$2:$AA$402,22,0)</f>
        <v>#N/A</v>
      </c>
      <c r="V1214" t="e">
        <f>VLOOKUP(J1214,Demand_calculation!$B$2:$AA$402,23,0)</f>
        <v>#N/A</v>
      </c>
      <c r="W1214" t="e">
        <f>VLOOKUP(J1214,Demand_calculation!$B$2:$AA$402,24,0)</f>
        <v>#N/A</v>
      </c>
      <c r="X1214" t="e">
        <f>VLOOKUP(J1214,Demand_calculation!$B$2:$AA$402,25,0)</f>
        <v>#N/A</v>
      </c>
      <c r="Y1214" t="e">
        <f>VLOOKUP(J1214,Demand_calculation!$B$2:$AA$402,26,0)</f>
        <v>#N/A</v>
      </c>
    </row>
    <row r="1215" spans="1:25">
      <c r="A1215">
        <v>16064</v>
      </c>
      <c r="B1215">
        <v>342</v>
      </c>
      <c r="C1215" t="str">
        <f t="shared" si="138"/>
        <v>n342</v>
      </c>
      <c r="D1215" t="str">
        <f>VLOOKUP(A1215,Demand_calculation!$A$2:$B$402,2,0)</f>
        <v>load388</v>
      </c>
      <c r="F1215" t="s">
        <v>12727</v>
      </c>
      <c r="G1215" t="s">
        <v>11804</v>
      </c>
      <c r="I1215" t="s">
        <v>12727</v>
      </c>
      <c r="J1215" t="s">
        <v>11804</v>
      </c>
      <c r="K1215" t="e">
        <f>VLOOKUP(J1215,Demand_calculation!$B$2:$M$402,12,0)</f>
        <v>#N/A</v>
      </c>
      <c r="L1215" t="e">
        <f>VLOOKUP(J1215,Demand_calculation!$B$2:$AA$402,13,0)</f>
        <v>#N/A</v>
      </c>
      <c r="M1215" t="e">
        <f>VLOOKUP(J1215,Demand_calculation!$B$2:$AA$402,14,0)</f>
        <v>#N/A</v>
      </c>
      <c r="N1215" t="e">
        <f>VLOOKUP(J1215,Demand_calculation!$B$2:$AA$402,15,0)</f>
        <v>#N/A</v>
      </c>
      <c r="O1215" t="e">
        <f>VLOOKUP(J1215,Demand_calculation!$B$2:$AA$402,16,0)</f>
        <v>#N/A</v>
      </c>
      <c r="P1215" t="e">
        <f>VLOOKUP(J1215,Demand_calculation!$B$2:$AA$402,17,0)</f>
        <v>#N/A</v>
      </c>
      <c r="Q1215" t="e">
        <f>VLOOKUP(J1215,Demand_calculation!$B$2:$AA$402,18,0)</f>
        <v>#N/A</v>
      </c>
      <c r="R1215" t="e">
        <f>VLOOKUP(J1215,Demand_calculation!$B$2:$AA$402,19,0)</f>
        <v>#N/A</v>
      </c>
      <c r="S1215" t="e">
        <f>VLOOKUP(J1215,Demand_calculation!$B$2:$AA$402,20,0)</f>
        <v>#N/A</v>
      </c>
      <c r="T1215" t="e">
        <f>VLOOKUP(J1215,Demand_calculation!$B$2:$AA$402,21,0)</f>
        <v>#N/A</v>
      </c>
      <c r="U1215" t="e">
        <f>VLOOKUP(J1215,Demand_calculation!$B$2:$AA$402,22,0)</f>
        <v>#N/A</v>
      </c>
      <c r="V1215" t="e">
        <f>VLOOKUP(J1215,Demand_calculation!$B$2:$AA$402,23,0)</f>
        <v>#N/A</v>
      </c>
      <c r="W1215" t="e">
        <f>VLOOKUP(J1215,Demand_calculation!$B$2:$AA$402,24,0)</f>
        <v>#N/A</v>
      </c>
      <c r="X1215" t="e">
        <f>VLOOKUP(J1215,Demand_calculation!$B$2:$AA$402,25,0)</f>
        <v>#N/A</v>
      </c>
      <c r="Y1215" t="e">
        <f>VLOOKUP(J1215,Demand_calculation!$B$2:$AA$402,26,0)</f>
        <v>#N/A</v>
      </c>
    </row>
    <row r="1216" spans="1:25">
      <c r="A1216">
        <v>16064</v>
      </c>
      <c r="B1216">
        <v>32</v>
      </c>
      <c r="C1216" t="str">
        <f t="shared" si="138"/>
        <v>n32</v>
      </c>
      <c r="D1216" t="str">
        <f>VLOOKUP(A1216,Demand_calculation!$A$2:$B$402,2,0)</f>
        <v>load388</v>
      </c>
      <c r="F1216" t="s">
        <v>12727</v>
      </c>
      <c r="G1216" t="s">
        <v>11807</v>
      </c>
      <c r="I1216" t="s">
        <v>12727</v>
      </c>
      <c r="J1216" t="s">
        <v>11807</v>
      </c>
      <c r="K1216" t="e">
        <f>VLOOKUP(J1216,Demand_calculation!$B$2:$M$402,12,0)</f>
        <v>#N/A</v>
      </c>
      <c r="L1216" t="e">
        <f>VLOOKUP(J1216,Demand_calculation!$B$2:$AA$402,13,0)</f>
        <v>#N/A</v>
      </c>
      <c r="M1216" t="e">
        <f>VLOOKUP(J1216,Demand_calculation!$B$2:$AA$402,14,0)</f>
        <v>#N/A</v>
      </c>
      <c r="N1216" t="e">
        <f>VLOOKUP(J1216,Demand_calculation!$B$2:$AA$402,15,0)</f>
        <v>#N/A</v>
      </c>
      <c r="O1216" t="e">
        <f>VLOOKUP(J1216,Demand_calculation!$B$2:$AA$402,16,0)</f>
        <v>#N/A</v>
      </c>
      <c r="P1216" t="e">
        <f>VLOOKUP(J1216,Demand_calculation!$B$2:$AA$402,17,0)</f>
        <v>#N/A</v>
      </c>
      <c r="Q1216" t="e">
        <f>VLOOKUP(J1216,Demand_calculation!$B$2:$AA$402,18,0)</f>
        <v>#N/A</v>
      </c>
      <c r="R1216" t="e">
        <f>VLOOKUP(J1216,Demand_calculation!$B$2:$AA$402,19,0)</f>
        <v>#N/A</v>
      </c>
      <c r="S1216" t="e">
        <f>VLOOKUP(J1216,Demand_calculation!$B$2:$AA$402,20,0)</f>
        <v>#N/A</v>
      </c>
      <c r="T1216" t="e">
        <f>VLOOKUP(J1216,Demand_calculation!$B$2:$AA$402,21,0)</f>
        <v>#N/A</v>
      </c>
      <c r="U1216" t="e">
        <f>VLOOKUP(J1216,Demand_calculation!$B$2:$AA$402,22,0)</f>
        <v>#N/A</v>
      </c>
      <c r="V1216" t="e">
        <f>VLOOKUP(J1216,Demand_calculation!$B$2:$AA$402,23,0)</f>
        <v>#N/A</v>
      </c>
      <c r="W1216" t="e">
        <f>VLOOKUP(J1216,Demand_calculation!$B$2:$AA$402,24,0)</f>
        <v>#N/A</v>
      </c>
      <c r="X1216" t="e">
        <f>VLOOKUP(J1216,Demand_calculation!$B$2:$AA$402,25,0)</f>
        <v>#N/A</v>
      </c>
      <c r="Y1216" t="e">
        <f>VLOOKUP(J1216,Demand_calculation!$B$2:$AA$402,26,0)</f>
        <v>#N/A</v>
      </c>
    </row>
    <row r="1217" spans="1:25">
      <c r="A1217">
        <v>16065</v>
      </c>
      <c r="B1217">
        <v>32</v>
      </c>
      <c r="C1217" t="str">
        <f t="shared" si="138"/>
        <v>n32</v>
      </c>
      <c r="D1217" t="str">
        <f>VLOOKUP(A1217,Demand_calculation!$A$2:$B$402,2,0)</f>
        <v>load389</v>
      </c>
      <c r="F1217" t="s">
        <v>12727</v>
      </c>
      <c r="G1217" t="s">
        <v>11810</v>
      </c>
      <c r="I1217" t="s">
        <v>12727</v>
      </c>
      <c r="J1217" t="s">
        <v>11810</v>
      </c>
      <c r="K1217" t="e">
        <f>VLOOKUP(J1217,Demand_calculation!$B$2:$M$402,12,0)</f>
        <v>#N/A</v>
      </c>
      <c r="L1217" t="e">
        <f>VLOOKUP(J1217,Demand_calculation!$B$2:$AA$402,13,0)</f>
        <v>#N/A</v>
      </c>
      <c r="M1217" t="e">
        <f>VLOOKUP(J1217,Demand_calculation!$B$2:$AA$402,14,0)</f>
        <v>#N/A</v>
      </c>
      <c r="N1217" t="e">
        <f>VLOOKUP(J1217,Demand_calculation!$B$2:$AA$402,15,0)</f>
        <v>#N/A</v>
      </c>
      <c r="O1217" t="e">
        <f>VLOOKUP(J1217,Demand_calculation!$B$2:$AA$402,16,0)</f>
        <v>#N/A</v>
      </c>
      <c r="P1217" t="e">
        <f>VLOOKUP(J1217,Demand_calculation!$B$2:$AA$402,17,0)</f>
        <v>#N/A</v>
      </c>
      <c r="Q1217" t="e">
        <f>VLOOKUP(J1217,Demand_calculation!$B$2:$AA$402,18,0)</f>
        <v>#N/A</v>
      </c>
      <c r="R1217" t="e">
        <f>VLOOKUP(J1217,Demand_calculation!$B$2:$AA$402,19,0)</f>
        <v>#N/A</v>
      </c>
      <c r="S1217" t="e">
        <f>VLOOKUP(J1217,Demand_calculation!$B$2:$AA$402,20,0)</f>
        <v>#N/A</v>
      </c>
      <c r="T1217" t="e">
        <f>VLOOKUP(J1217,Demand_calculation!$B$2:$AA$402,21,0)</f>
        <v>#N/A</v>
      </c>
      <c r="U1217" t="e">
        <f>VLOOKUP(J1217,Demand_calculation!$B$2:$AA$402,22,0)</f>
        <v>#N/A</v>
      </c>
      <c r="V1217" t="e">
        <f>VLOOKUP(J1217,Demand_calculation!$B$2:$AA$402,23,0)</f>
        <v>#N/A</v>
      </c>
      <c r="W1217" t="e">
        <f>VLOOKUP(J1217,Demand_calculation!$B$2:$AA$402,24,0)</f>
        <v>#N/A</v>
      </c>
      <c r="X1217" t="e">
        <f>VLOOKUP(J1217,Demand_calculation!$B$2:$AA$402,25,0)</f>
        <v>#N/A</v>
      </c>
      <c r="Y1217" t="e">
        <f>VLOOKUP(J1217,Demand_calculation!$B$2:$AA$402,26,0)</f>
        <v>#N/A</v>
      </c>
    </row>
    <row r="1218" spans="1:25">
      <c r="A1218">
        <v>16065</v>
      </c>
      <c r="B1218">
        <v>342</v>
      </c>
      <c r="C1218" t="str">
        <f t="shared" si="138"/>
        <v>n342</v>
      </c>
      <c r="D1218" t="str">
        <f>VLOOKUP(A1218,Demand_calculation!$A$2:$B$402,2,0)</f>
        <v>load389</v>
      </c>
      <c r="F1218" t="s">
        <v>12727</v>
      </c>
      <c r="G1218" t="s">
        <v>11813</v>
      </c>
      <c r="I1218" t="s">
        <v>12727</v>
      </c>
      <c r="J1218" t="s">
        <v>11813</v>
      </c>
      <c r="K1218" t="e">
        <f>VLOOKUP(J1218,Demand_calculation!$B$2:$M$402,12,0)</f>
        <v>#N/A</v>
      </c>
      <c r="L1218" t="e">
        <f>VLOOKUP(J1218,Demand_calculation!$B$2:$AA$402,13,0)</f>
        <v>#N/A</v>
      </c>
      <c r="M1218" t="e">
        <f>VLOOKUP(J1218,Demand_calculation!$B$2:$AA$402,14,0)</f>
        <v>#N/A</v>
      </c>
      <c r="N1218" t="e">
        <f>VLOOKUP(J1218,Demand_calculation!$B$2:$AA$402,15,0)</f>
        <v>#N/A</v>
      </c>
      <c r="O1218" t="e">
        <f>VLOOKUP(J1218,Demand_calculation!$B$2:$AA$402,16,0)</f>
        <v>#N/A</v>
      </c>
      <c r="P1218" t="e">
        <f>VLOOKUP(J1218,Demand_calculation!$B$2:$AA$402,17,0)</f>
        <v>#N/A</v>
      </c>
      <c r="Q1218" t="e">
        <f>VLOOKUP(J1218,Demand_calculation!$B$2:$AA$402,18,0)</f>
        <v>#N/A</v>
      </c>
      <c r="R1218" t="e">
        <f>VLOOKUP(J1218,Demand_calculation!$B$2:$AA$402,19,0)</f>
        <v>#N/A</v>
      </c>
      <c r="S1218" t="e">
        <f>VLOOKUP(J1218,Demand_calculation!$B$2:$AA$402,20,0)</f>
        <v>#N/A</v>
      </c>
      <c r="T1218" t="e">
        <f>VLOOKUP(J1218,Demand_calculation!$B$2:$AA$402,21,0)</f>
        <v>#N/A</v>
      </c>
      <c r="U1218" t="e">
        <f>VLOOKUP(J1218,Demand_calculation!$B$2:$AA$402,22,0)</f>
        <v>#N/A</v>
      </c>
      <c r="V1218" t="e">
        <f>VLOOKUP(J1218,Demand_calculation!$B$2:$AA$402,23,0)</f>
        <v>#N/A</v>
      </c>
      <c r="W1218" t="e">
        <f>VLOOKUP(J1218,Demand_calculation!$B$2:$AA$402,24,0)</f>
        <v>#N/A</v>
      </c>
      <c r="X1218" t="e">
        <f>VLOOKUP(J1218,Demand_calculation!$B$2:$AA$402,25,0)</f>
        <v>#N/A</v>
      </c>
      <c r="Y1218" t="e">
        <f>VLOOKUP(J1218,Demand_calculation!$B$2:$AA$402,26,0)</f>
        <v>#N/A</v>
      </c>
    </row>
    <row r="1219" spans="1:25">
      <c r="A1219">
        <v>16065</v>
      </c>
      <c r="B1219">
        <v>75</v>
      </c>
      <c r="C1219" t="str">
        <f t="shared" ref="C1219:C1282" si="139">"n"&amp;B1219</f>
        <v>n75</v>
      </c>
      <c r="D1219" t="str">
        <f>VLOOKUP(A1219,Demand_calculation!$A$2:$B$402,2,0)</f>
        <v>load389</v>
      </c>
      <c r="F1219" t="s">
        <v>12727</v>
      </c>
      <c r="G1219" t="s">
        <v>11847</v>
      </c>
      <c r="I1219" t="s">
        <v>12727</v>
      </c>
      <c r="J1219" t="s">
        <v>11847</v>
      </c>
      <c r="K1219" t="e">
        <f>VLOOKUP(J1219,Demand_calculation!$B$2:$M$402,12,0)</f>
        <v>#N/A</v>
      </c>
      <c r="L1219" t="e">
        <f>VLOOKUP(J1219,Demand_calculation!$B$2:$AA$402,13,0)</f>
        <v>#N/A</v>
      </c>
      <c r="M1219" t="e">
        <f>VLOOKUP(J1219,Demand_calculation!$B$2:$AA$402,14,0)</f>
        <v>#N/A</v>
      </c>
      <c r="N1219" t="e">
        <f>VLOOKUP(J1219,Demand_calculation!$B$2:$AA$402,15,0)</f>
        <v>#N/A</v>
      </c>
      <c r="O1219" t="e">
        <f>VLOOKUP(J1219,Demand_calculation!$B$2:$AA$402,16,0)</f>
        <v>#N/A</v>
      </c>
      <c r="P1219" t="e">
        <f>VLOOKUP(J1219,Demand_calculation!$B$2:$AA$402,17,0)</f>
        <v>#N/A</v>
      </c>
      <c r="Q1219" t="e">
        <f>VLOOKUP(J1219,Demand_calculation!$B$2:$AA$402,18,0)</f>
        <v>#N/A</v>
      </c>
      <c r="R1219" t="e">
        <f>VLOOKUP(J1219,Demand_calculation!$B$2:$AA$402,19,0)</f>
        <v>#N/A</v>
      </c>
      <c r="S1219" t="e">
        <f>VLOOKUP(J1219,Demand_calculation!$B$2:$AA$402,20,0)</f>
        <v>#N/A</v>
      </c>
      <c r="T1219" t="e">
        <f>VLOOKUP(J1219,Demand_calculation!$B$2:$AA$402,21,0)</f>
        <v>#N/A</v>
      </c>
      <c r="U1219" t="e">
        <f>VLOOKUP(J1219,Demand_calculation!$B$2:$AA$402,22,0)</f>
        <v>#N/A</v>
      </c>
      <c r="V1219" t="e">
        <f>VLOOKUP(J1219,Demand_calculation!$B$2:$AA$402,23,0)</f>
        <v>#N/A</v>
      </c>
      <c r="W1219" t="e">
        <f>VLOOKUP(J1219,Demand_calculation!$B$2:$AA$402,24,0)</f>
        <v>#N/A</v>
      </c>
      <c r="X1219" t="e">
        <f>VLOOKUP(J1219,Demand_calculation!$B$2:$AA$402,25,0)</f>
        <v>#N/A</v>
      </c>
      <c r="Y1219" t="e">
        <f>VLOOKUP(J1219,Demand_calculation!$B$2:$AA$402,26,0)</f>
        <v>#N/A</v>
      </c>
    </row>
    <row r="1220" spans="1:25">
      <c r="A1220">
        <v>16066</v>
      </c>
      <c r="B1220">
        <v>33</v>
      </c>
      <c r="C1220" t="str">
        <f t="shared" si="139"/>
        <v>n33</v>
      </c>
      <c r="D1220" t="str">
        <f>VLOOKUP(A1220,Demand_calculation!$A$2:$B$402,2,0)</f>
        <v>load390</v>
      </c>
      <c r="F1220" t="s">
        <v>12727</v>
      </c>
      <c r="G1220" t="s">
        <v>11853</v>
      </c>
      <c r="I1220" t="s">
        <v>12727</v>
      </c>
      <c r="J1220" t="s">
        <v>11853</v>
      </c>
      <c r="K1220" t="e">
        <f>VLOOKUP(J1220,Demand_calculation!$B$2:$M$402,12,0)</f>
        <v>#N/A</v>
      </c>
      <c r="L1220" t="e">
        <f>VLOOKUP(J1220,Demand_calculation!$B$2:$AA$402,13,0)</f>
        <v>#N/A</v>
      </c>
      <c r="M1220" t="e">
        <f>VLOOKUP(J1220,Demand_calculation!$B$2:$AA$402,14,0)</f>
        <v>#N/A</v>
      </c>
      <c r="N1220" t="e">
        <f>VLOOKUP(J1220,Demand_calculation!$B$2:$AA$402,15,0)</f>
        <v>#N/A</v>
      </c>
      <c r="O1220" t="e">
        <f>VLOOKUP(J1220,Demand_calculation!$B$2:$AA$402,16,0)</f>
        <v>#N/A</v>
      </c>
      <c r="P1220" t="e">
        <f>VLOOKUP(J1220,Demand_calculation!$B$2:$AA$402,17,0)</f>
        <v>#N/A</v>
      </c>
      <c r="Q1220" t="e">
        <f>VLOOKUP(J1220,Demand_calculation!$B$2:$AA$402,18,0)</f>
        <v>#N/A</v>
      </c>
      <c r="R1220" t="e">
        <f>VLOOKUP(J1220,Demand_calculation!$B$2:$AA$402,19,0)</f>
        <v>#N/A</v>
      </c>
      <c r="S1220" t="e">
        <f>VLOOKUP(J1220,Demand_calculation!$B$2:$AA$402,20,0)</f>
        <v>#N/A</v>
      </c>
      <c r="T1220" t="e">
        <f>VLOOKUP(J1220,Demand_calculation!$B$2:$AA$402,21,0)</f>
        <v>#N/A</v>
      </c>
      <c r="U1220" t="e">
        <f>VLOOKUP(J1220,Demand_calculation!$B$2:$AA$402,22,0)</f>
        <v>#N/A</v>
      </c>
      <c r="V1220" t="e">
        <f>VLOOKUP(J1220,Demand_calculation!$B$2:$AA$402,23,0)</f>
        <v>#N/A</v>
      </c>
      <c r="W1220" t="e">
        <f>VLOOKUP(J1220,Demand_calculation!$B$2:$AA$402,24,0)</f>
        <v>#N/A</v>
      </c>
      <c r="X1220" t="e">
        <f>VLOOKUP(J1220,Demand_calculation!$B$2:$AA$402,25,0)</f>
        <v>#N/A</v>
      </c>
      <c r="Y1220" t="e">
        <f>VLOOKUP(J1220,Demand_calculation!$B$2:$AA$402,26,0)</f>
        <v>#N/A</v>
      </c>
    </row>
    <row r="1221" spans="1:25">
      <c r="A1221">
        <v>16066</v>
      </c>
      <c r="B1221">
        <v>294</v>
      </c>
      <c r="C1221" t="str">
        <f t="shared" si="139"/>
        <v>n294</v>
      </c>
      <c r="D1221" t="str">
        <f>VLOOKUP(A1221,Demand_calculation!$A$2:$B$402,2,0)</f>
        <v>load390</v>
      </c>
      <c r="F1221" t="s">
        <v>12727</v>
      </c>
      <c r="G1221" t="s">
        <v>11861</v>
      </c>
      <c r="I1221" t="s">
        <v>12727</v>
      </c>
      <c r="J1221" t="s">
        <v>11861</v>
      </c>
      <c r="K1221" t="e">
        <f>VLOOKUP(J1221,Demand_calculation!$B$2:$M$402,12,0)</f>
        <v>#N/A</v>
      </c>
      <c r="L1221" t="e">
        <f>VLOOKUP(J1221,Demand_calculation!$B$2:$AA$402,13,0)</f>
        <v>#N/A</v>
      </c>
      <c r="M1221" t="e">
        <f>VLOOKUP(J1221,Demand_calculation!$B$2:$AA$402,14,0)</f>
        <v>#N/A</v>
      </c>
      <c r="N1221" t="e">
        <f>VLOOKUP(J1221,Demand_calculation!$B$2:$AA$402,15,0)</f>
        <v>#N/A</v>
      </c>
      <c r="O1221" t="e">
        <f>VLOOKUP(J1221,Demand_calculation!$B$2:$AA$402,16,0)</f>
        <v>#N/A</v>
      </c>
      <c r="P1221" t="e">
        <f>VLOOKUP(J1221,Demand_calculation!$B$2:$AA$402,17,0)</f>
        <v>#N/A</v>
      </c>
      <c r="Q1221" t="e">
        <f>VLOOKUP(J1221,Demand_calculation!$B$2:$AA$402,18,0)</f>
        <v>#N/A</v>
      </c>
      <c r="R1221" t="e">
        <f>VLOOKUP(J1221,Demand_calculation!$B$2:$AA$402,19,0)</f>
        <v>#N/A</v>
      </c>
      <c r="S1221" t="e">
        <f>VLOOKUP(J1221,Demand_calculation!$B$2:$AA$402,20,0)</f>
        <v>#N/A</v>
      </c>
      <c r="T1221" t="e">
        <f>VLOOKUP(J1221,Demand_calculation!$B$2:$AA$402,21,0)</f>
        <v>#N/A</v>
      </c>
      <c r="U1221" t="e">
        <f>VLOOKUP(J1221,Demand_calculation!$B$2:$AA$402,22,0)</f>
        <v>#N/A</v>
      </c>
      <c r="V1221" t="e">
        <f>VLOOKUP(J1221,Demand_calculation!$B$2:$AA$402,23,0)</f>
        <v>#N/A</v>
      </c>
      <c r="W1221" t="e">
        <f>VLOOKUP(J1221,Demand_calculation!$B$2:$AA$402,24,0)</f>
        <v>#N/A</v>
      </c>
      <c r="X1221" t="e">
        <f>VLOOKUP(J1221,Demand_calculation!$B$2:$AA$402,25,0)</f>
        <v>#N/A</v>
      </c>
      <c r="Y1221" t="e">
        <f>VLOOKUP(J1221,Demand_calculation!$B$2:$AA$402,26,0)</f>
        <v>#N/A</v>
      </c>
    </row>
    <row r="1222" spans="1:25">
      <c r="A1222">
        <v>16066</v>
      </c>
      <c r="B1222">
        <v>383</v>
      </c>
      <c r="C1222" t="str">
        <f t="shared" si="139"/>
        <v>n383</v>
      </c>
      <c r="D1222" t="str">
        <f>VLOOKUP(A1222,Demand_calculation!$A$2:$B$402,2,0)</f>
        <v>load390</v>
      </c>
      <c r="F1222" t="s">
        <v>12936</v>
      </c>
      <c r="G1222" t="s">
        <v>12049</v>
      </c>
      <c r="I1222" t="s">
        <v>12936</v>
      </c>
      <c r="J1222" t="s">
        <v>12049</v>
      </c>
      <c r="K1222" t="e">
        <f>VLOOKUP(J1222,Demand_calculation!$B$2:$M$402,12,0)</f>
        <v>#N/A</v>
      </c>
      <c r="L1222" t="e">
        <f>VLOOKUP(J1222,Demand_calculation!$B$2:$AA$402,13,0)</f>
        <v>#N/A</v>
      </c>
      <c r="M1222" t="e">
        <f>VLOOKUP(J1222,Demand_calculation!$B$2:$AA$402,14,0)</f>
        <v>#N/A</v>
      </c>
      <c r="N1222" t="e">
        <f>VLOOKUP(J1222,Demand_calculation!$B$2:$AA$402,15,0)</f>
        <v>#N/A</v>
      </c>
      <c r="O1222" t="e">
        <f>VLOOKUP(J1222,Demand_calculation!$B$2:$AA$402,16,0)</f>
        <v>#N/A</v>
      </c>
      <c r="P1222" t="e">
        <f>VLOOKUP(J1222,Demand_calculation!$B$2:$AA$402,17,0)</f>
        <v>#N/A</v>
      </c>
      <c r="Q1222" t="e">
        <f>VLOOKUP(J1222,Demand_calculation!$B$2:$AA$402,18,0)</f>
        <v>#N/A</v>
      </c>
      <c r="R1222" t="e">
        <f>VLOOKUP(J1222,Demand_calculation!$B$2:$AA$402,19,0)</f>
        <v>#N/A</v>
      </c>
      <c r="S1222" t="e">
        <f>VLOOKUP(J1222,Demand_calculation!$B$2:$AA$402,20,0)</f>
        <v>#N/A</v>
      </c>
      <c r="T1222" t="e">
        <f>VLOOKUP(J1222,Demand_calculation!$B$2:$AA$402,21,0)</f>
        <v>#N/A</v>
      </c>
      <c r="U1222" t="e">
        <f>VLOOKUP(J1222,Demand_calculation!$B$2:$AA$402,22,0)</f>
        <v>#N/A</v>
      </c>
      <c r="V1222" t="e">
        <f>VLOOKUP(J1222,Demand_calculation!$B$2:$AA$402,23,0)</f>
        <v>#N/A</v>
      </c>
      <c r="W1222" t="e">
        <f>VLOOKUP(J1222,Demand_calculation!$B$2:$AA$402,24,0)</f>
        <v>#N/A</v>
      </c>
      <c r="X1222" t="e">
        <f>VLOOKUP(J1222,Demand_calculation!$B$2:$AA$402,25,0)</f>
        <v>#N/A</v>
      </c>
      <c r="Y1222" t="e">
        <f>VLOOKUP(J1222,Demand_calculation!$B$2:$AA$402,26,0)</f>
        <v>#N/A</v>
      </c>
    </row>
    <row r="1223" spans="1:25">
      <c r="A1223">
        <v>16066</v>
      </c>
      <c r="B1223">
        <v>304</v>
      </c>
      <c r="C1223" t="str">
        <f t="shared" si="139"/>
        <v>n304</v>
      </c>
      <c r="D1223" t="str">
        <f>VLOOKUP(A1223,Demand_calculation!$A$2:$B$402,2,0)</f>
        <v>load390</v>
      </c>
      <c r="F1223" t="s">
        <v>12936</v>
      </c>
      <c r="G1223" t="s">
        <v>12053</v>
      </c>
      <c r="I1223" t="s">
        <v>12936</v>
      </c>
      <c r="J1223" t="s">
        <v>12053</v>
      </c>
      <c r="K1223" t="e">
        <f>VLOOKUP(J1223,Demand_calculation!$B$2:$M$402,12,0)</f>
        <v>#N/A</v>
      </c>
      <c r="L1223" t="e">
        <f>VLOOKUP(J1223,Demand_calculation!$B$2:$AA$402,13,0)</f>
        <v>#N/A</v>
      </c>
      <c r="M1223" t="e">
        <f>VLOOKUP(J1223,Demand_calculation!$B$2:$AA$402,14,0)</f>
        <v>#N/A</v>
      </c>
      <c r="N1223" t="e">
        <f>VLOOKUP(J1223,Demand_calculation!$B$2:$AA$402,15,0)</f>
        <v>#N/A</v>
      </c>
      <c r="O1223" t="e">
        <f>VLOOKUP(J1223,Demand_calculation!$B$2:$AA$402,16,0)</f>
        <v>#N/A</v>
      </c>
      <c r="P1223" t="e">
        <f>VLOOKUP(J1223,Demand_calculation!$B$2:$AA$402,17,0)</f>
        <v>#N/A</v>
      </c>
      <c r="Q1223" t="e">
        <f>VLOOKUP(J1223,Demand_calculation!$B$2:$AA$402,18,0)</f>
        <v>#N/A</v>
      </c>
      <c r="R1223" t="e">
        <f>VLOOKUP(J1223,Demand_calculation!$B$2:$AA$402,19,0)</f>
        <v>#N/A</v>
      </c>
      <c r="S1223" t="e">
        <f>VLOOKUP(J1223,Demand_calculation!$B$2:$AA$402,20,0)</f>
        <v>#N/A</v>
      </c>
      <c r="T1223" t="e">
        <f>VLOOKUP(J1223,Demand_calculation!$B$2:$AA$402,21,0)</f>
        <v>#N/A</v>
      </c>
      <c r="U1223" t="e">
        <f>VLOOKUP(J1223,Demand_calculation!$B$2:$AA$402,22,0)</f>
        <v>#N/A</v>
      </c>
      <c r="V1223" t="e">
        <f>VLOOKUP(J1223,Demand_calculation!$B$2:$AA$402,23,0)</f>
        <v>#N/A</v>
      </c>
      <c r="W1223" t="e">
        <f>VLOOKUP(J1223,Demand_calculation!$B$2:$AA$402,24,0)</f>
        <v>#N/A</v>
      </c>
      <c r="X1223" t="e">
        <f>VLOOKUP(J1223,Demand_calculation!$B$2:$AA$402,25,0)</f>
        <v>#N/A</v>
      </c>
      <c r="Y1223" t="e">
        <f>VLOOKUP(J1223,Demand_calculation!$B$2:$AA$402,26,0)</f>
        <v>#N/A</v>
      </c>
    </row>
    <row r="1224" spans="1:25">
      <c r="A1224">
        <v>16067</v>
      </c>
      <c r="B1224">
        <v>33</v>
      </c>
      <c r="C1224" t="str">
        <f t="shared" si="139"/>
        <v>n33</v>
      </c>
      <c r="D1224" t="str">
        <f>VLOOKUP(A1224,Demand_calculation!$A$2:$B$402,2,0)</f>
        <v>load391</v>
      </c>
      <c r="F1224" t="s">
        <v>12936</v>
      </c>
      <c r="G1224" t="s">
        <v>12059</v>
      </c>
      <c r="I1224" t="s">
        <v>12936</v>
      </c>
      <c r="J1224" t="s">
        <v>12059</v>
      </c>
      <c r="K1224" t="e">
        <f>VLOOKUP(J1224,Demand_calculation!$B$2:$M$402,12,0)</f>
        <v>#N/A</v>
      </c>
      <c r="L1224" t="e">
        <f>VLOOKUP(J1224,Demand_calculation!$B$2:$AA$402,13,0)</f>
        <v>#N/A</v>
      </c>
      <c r="M1224" t="e">
        <f>VLOOKUP(J1224,Demand_calculation!$B$2:$AA$402,14,0)</f>
        <v>#N/A</v>
      </c>
      <c r="N1224" t="e">
        <f>VLOOKUP(J1224,Demand_calculation!$B$2:$AA$402,15,0)</f>
        <v>#N/A</v>
      </c>
      <c r="O1224" t="e">
        <f>VLOOKUP(J1224,Demand_calculation!$B$2:$AA$402,16,0)</f>
        <v>#N/A</v>
      </c>
      <c r="P1224" t="e">
        <f>VLOOKUP(J1224,Demand_calculation!$B$2:$AA$402,17,0)</f>
        <v>#N/A</v>
      </c>
      <c r="Q1224" t="e">
        <f>VLOOKUP(J1224,Demand_calculation!$B$2:$AA$402,18,0)</f>
        <v>#N/A</v>
      </c>
      <c r="R1224" t="e">
        <f>VLOOKUP(J1224,Demand_calculation!$B$2:$AA$402,19,0)</f>
        <v>#N/A</v>
      </c>
      <c r="S1224" t="e">
        <f>VLOOKUP(J1224,Demand_calculation!$B$2:$AA$402,20,0)</f>
        <v>#N/A</v>
      </c>
      <c r="T1224" t="e">
        <f>VLOOKUP(J1224,Demand_calculation!$B$2:$AA$402,21,0)</f>
        <v>#N/A</v>
      </c>
      <c r="U1224" t="e">
        <f>VLOOKUP(J1224,Demand_calculation!$B$2:$AA$402,22,0)</f>
        <v>#N/A</v>
      </c>
      <c r="V1224" t="e">
        <f>VLOOKUP(J1224,Demand_calculation!$B$2:$AA$402,23,0)</f>
        <v>#N/A</v>
      </c>
      <c r="W1224" t="e">
        <f>VLOOKUP(J1224,Demand_calculation!$B$2:$AA$402,24,0)</f>
        <v>#N/A</v>
      </c>
      <c r="X1224" t="e">
        <f>VLOOKUP(J1224,Demand_calculation!$B$2:$AA$402,25,0)</f>
        <v>#N/A</v>
      </c>
      <c r="Y1224" t="e">
        <f>VLOOKUP(J1224,Demand_calculation!$B$2:$AA$402,26,0)</f>
        <v>#N/A</v>
      </c>
    </row>
    <row r="1225" spans="1:25">
      <c r="A1225">
        <v>16067</v>
      </c>
      <c r="B1225">
        <v>32</v>
      </c>
      <c r="C1225" t="str">
        <f t="shared" si="139"/>
        <v>n32</v>
      </c>
      <c r="D1225" t="str">
        <f>VLOOKUP(A1225,Demand_calculation!$A$2:$B$402,2,0)</f>
        <v>load391</v>
      </c>
      <c r="F1225" t="s">
        <v>12936</v>
      </c>
      <c r="G1225" t="s">
        <v>12062</v>
      </c>
      <c r="I1225" t="s">
        <v>12936</v>
      </c>
      <c r="J1225" t="s">
        <v>12062</v>
      </c>
      <c r="K1225" t="e">
        <f>VLOOKUP(J1225,Demand_calculation!$B$2:$M$402,12,0)</f>
        <v>#N/A</v>
      </c>
      <c r="L1225" t="e">
        <f>VLOOKUP(J1225,Demand_calculation!$B$2:$AA$402,13,0)</f>
        <v>#N/A</v>
      </c>
      <c r="M1225" t="e">
        <f>VLOOKUP(J1225,Demand_calculation!$B$2:$AA$402,14,0)</f>
        <v>#N/A</v>
      </c>
      <c r="N1225" t="e">
        <f>VLOOKUP(J1225,Demand_calculation!$B$2:$AA$402,15,0)</f>
        <v>#N/A</v>
      </c>
      <c r="O1225" t="e">
        <f>VLOOKUP(J1225,Demand_calculation!$B$2:$AA$402,16,0)</f>
        <v>#N/A</v>
      </c>
      <c r="P1225" t="e">
        <f>VLOOKUP(J1225,Demand_calculation!$B$2:$AA$402,17,0)</f>
        <v>#N/A</v>
      </c>
      <c r="Q1225" t="e">
        <f>VLOOKUP(J1225,Demand_calculation!$B$2:$AA$402,18,0)</f>
        <v>#N/A</v>
      </c>
      <c r="R1225" t="e">
        <f>VLOOKUP(J1225,Demand_calculation!$B$2:$AA$402,19,0)</f>
        <v>#N/A</v>
      </c>
      <c r="S1225" t="e">
        <f>VLOOKUP(J1225,Demand_calculation!$B$2:$AA$402,20,0)</f>
        <v>#N/A</v>
      </c>
      <c r="T1225" t="e">
        <f>VLOOKUP(J1225,Demand_calculation!$B$2:$AA$402,21,0)</f>
        <v>#N/A</v>
      </c>
      <c r="U1225" t="e">
        <f>VLOOKUP(J1225,Demand_calculation!$B$2:$AA$402,22,0)</f>
        <v>#N/A</v>
      </c>
      <c r="V1225" t="e">
        <f>VLOOKUP(J1225,Demand_calculation!$B$2:$AA$402,23,0)</f>
        <v>#N/A</v>
      </c>
      <c r="W1225" t="e">
        <f>VLOOKUP(J1225,Demand_calculation!$B$2:$AA$402,24,0)</f>
        <v>#N/A</v>
      </c>
      <c r="X1225" t="e">
        <f>VLOOKUP(J1225,Demand_calculation!$B$2:$AA$402,25,0)</f>
        <v>#N/A</v>
      </c>
      <c r="Y1225" t="e">
        <f>VLOOKUP(J1225,Demand_calculation!$B$2:$AA$402,26,0)</f>
        <v>#N/A</v>
      </c>
    </row>
    <row r="1226" spans="1:25">
      <c r="A1226">
        <v>16067</v>
      </c>
      <c r="B1226">
        <v>342</v>
      </c>
      <c r="C1226" t="str">
        <f t="shared" si="139"/>
        <v>n342</v>
      </c>
      <c r="D1226" t="str">
        <f>VLOOKUP(A1226,Demand_calculation!$A$2:$B$402,2,0)</f>
        <v>load391</v>
      </c>
      <c r="F1226" t="s">
        <v>12937</v>
      </c>
      <c r="G1226" t="s">
        <v>12050</v>
      </c>
      <c r="I1226" t="s">
        <v>12937</v>
      </c>
      <c r="J1226" t="s">
        <v>12050</v>
      </c>
      <c r="K1226" t="e">
        <f>VLOOKUP(J1226,Demand_calculation!$B$2:$M$402,12,0)</f>
        <v>#N/A</v>
      </c>
      <c r="L1226" t="e">
        <f>VLOOKUP(J1226,Demand_calculation!$B$2:$AA$402,13,0)</f>
        <v>#N/A</v>
      </c>
      <c r="M1226" t="e">
        <f>VLOOKUP(J1226,Demand_calculation!$B$2:$AA$402,14,0)</f>
        <v>#N/A</v>
      </c>
      <c r="N1226" t="e">
        <f>VLOOKUP(J1226,Demand_calculation!$B$2:$AA$402,15,0)</f>
        <v>#N/A</v>
      </c>
      <c r="O1226" t="e">
        <f>VLOOKUP(J1226,Demand_calculation!$B$2:$AA$402,16,0)</f>
        <v>#N/A</v>
      </c>
      <c r="P1226" t="e">
        <f>VLOOKUP(J1226,Demand_calculation!$B$2:$AA$402,17,0)</f>
        <v>#N/A</v>
      </c>
      <c r="Q1226" t="e">
        <f>VLOOKUP(J1226,Demand_calculation!$B$2:$AA$402,18,0)</f>
        <v>#N/A</v>
      </c>
      <c r="R1226" t="e">
        <f>VLOOKUP(J1226,Demand_calculation!$B$2:$AA$402,19,0)</f>
        <v>#N/A</v>
      </c>
      <c r="S1226" t="e">
        <f>VLOOKUP(J1226,Demand_calculation!$B$2:$AA$402,20,0)</f>
        <v>#N/A</v>
      </c>
      <c r="T1226" t="e">
        <f>VLOOKUP(J1226,Demand_calculation!$B$2:$AA$402,21,0)</f>
        <v>#N/A</v>
      </c>
      <c r="U1226" t="e">
        <f>VLOOKUP(J1226,Demand_calculation!$B$2:$AA$402,22,0)</f>
        <v>#N/A</v>
      </c>
      <c r="V1226" t="e">
        <f>VLOOKUP(J1226,Demand_calculation!$B$2:$AA$402,23,0)</f>
        <v>#N/A</v>
      </c>
      <c r="W1226" t="e">
        <f>VLOOKUP(J1226,Demand_calculation!$B$2:$AA$402,24,0)</f>
        <v>#N/A</v>
      </c>
      <c r="X1226" t="e">
        <f>VLOOKUP(J1226,Demand_calculation!$B$2:$AA$402,25,0)</f>
        <v>#N/A</v>
      </c>
      <c r="Y1226" t="e">
        <f>VLOOKUP(J1226,Demand_calculation!$B$2:$AA$402,26,0)</f>
        <v>#N/A</v>
      </c>
    </row>
    <row r="1227" spans="1:25">
      <c r="A1227">
        <v>16067</v>
      </c>
      <c r="B1227">
        <v>294</v>
      </c>
      <c r="C1227" t="str">
        <f t="shared" si="139"/>
        <v>n294</v>
      </c>
      <c r="D1227" t="str">
        <f>VLOOKUP(A1227,Demand_calculation!$A$2:$B$402,2,0)</f>
        <v>load391</v>
      </c>
      <c r="F1227" t="s">
        <v>12937</v>
      </c>
      <c r="G1227" t="s">
        <v>12055</v>
      </c>
      <c r="I1227" t="s">
        <v>12937</v>
      </c>
      <c r="J1227" t="s">
        <v>12055</v>
      </c>
      <c r="K1227" t="e">
        <f>VLOOKUP(J1227,Demand_calculation!$B$2:$M$402,12,0)</f>
        <v>#N/A</v>
      </c>
      <c r="L1227" t="e">
        <f>VLOOKUP(J1227,Demand_calculation!$B$2:$AA$402,13,0)</f>
        <v>#N/A</v>
      </c>
      <c r="M1227" t="e">
        <f>VLOOKUP(J1227,Demand_calculation!$B$2:$AA$402,14,0)</f>
        <v>#N/A</v>
      </c>
      <c r="N1227" t="e">
        <f>VLOOKUP(J1227,Demand_calculation!$B$2:$AA$402,15,0)</f>
        <v>#N/A</v>
      </c>
      <c r="O1227" t="e">
        <f>VLOOKUP(J1227,Demand_calculation!$B$2:$AA$402,16,0)</f>
        <v>#N/A</v>
      </c>
      <c r="P1227" t="e">
        <f>VLOOKUP(J1227,Demand_calculation!$B$2:$AA$402,17,0)</f>
        <v>#N/A</v>
      </c>
      <c r="Q1227" t="e">
        <f>VLOOKUP(J1227,Demand_calculation!$B$2:$AA$402,18,0)</f>
        <v>#N/A</v>
      </c>
      <c r="R1227" t="e">
        <f>VLOOKUP(J1227,Demand_calculation!$B$2:$AA$402,19,0)</f>
        <v>#N/A</v>
      </c>
      <c r="S1227" t="e">
        <f>VLOOKUP(J1227,Demand_calculation!$B$2:$AA$402,20,0)</f>
        <v>#N/A</v>
      </c>
      <c r="T1227" t="e">
        <f>VLOOKUP(J1227,Demand_calculation!$B$2:$AA$402,21,0)</f>
        <v>#N/A</v>
      </c>
      <c r="U1227" t="e">
        <f>VLOOKUP(J1227,Demand_calculation!$B$2:$AA$402,22,0)</f>
        <v>#N/A</v>
      </c>
      <c r="V1227" t="e">
        <f>VLOOKUP(J1227,Demand_calculation!$B$2:$AA$402,23,0)</f>
        <v>#N/A</v>
      </c>
      <c r="W1227" t="e">
        <f>VLOOKUP(J1227,Demand_calculation!$B$2:$AA$402,24,0)</f>
        <v>#N/A</v>
      </c>
      <c r="X1227" t="e">
        <f>VLOOKUP(J1227,Demand_calculation!$B$2:$AA$402,25,0)</f>
        <v>#N/A</v>
      </c>
      <c r="Y1227" t="e">
        <f>VLOOKUP(J1227,Demand_calculation!$B$2:$AA$402,26,0)</f>
        <v>#N/A</v>
      </c>
    </row>
    <row r="1228" spans="1:25">
      <c r="A1228">
        <v>16068</v>
      </c>
      <c r="B1228">
        <v>32</v>
      </c>
      <c r="C1228" t="str">
        <f t="shared" si="139"/>
        <v>n32</v>
      </c>
      <c r="D1228" t="str">
        <f>VLOOKUP(A1228,Demand_calculation!$A$2:$B$402,2,0)</f>
        <v>load392</v>
      </c>
      <c r="F1228" t="s">
        <v>12937</v>
      </c>
      <c r="G1228" t="s">
        <v>12059</v>
      </c>
      <c r="I1228" t="s">
        <v>12937</v>
      </c>
      <c r="J1228" t="s">
        <v>12059</v>
      </c>
      <c r="K1228" t="e">
        <f>VLOOKUP(J1228,Demand_calculation!$B$2:$M$402,12,0)</f>
        <v>#N/A</v>
      </c>
      <c r="L1228" t="e">
        <f>VLOOKUP(J1228,Demand_calculation!$B$2:$AA$402,13,0)</f>
        <v>#N/A</v>
      </c>
      <c r="M1228" t="e">
        <f>VLOOKUP(J1228,Demand_calculation!$B$2:$AA$402,14,0)</f>
        <v>#N/A</v>
      </c>
      <c r="N1228" t="e">
        <f>VLOOKUP(J1228,Demand_calculation!$B$2:$AA$402,15,0)</f>
        <v>#N/A</v>
      </c>
      <c r="O1228" t="e">
        <f>VLOOKUP(J1228,Demand_calculation!$B$2:$AA$402,16,0)</f>
        <v>#N/A</v>
      </c>
      <c r="P1228" t="e">
        <f>VLOOKUP(J1228,Demand_calculation!$B$2:$AA$402,17,0)</f>
        <v>#N/A</v>
      </c>
      <c r="Q1228" t="e">
        <f>VLOOKUP(J1228,Demand_calculation!$B$2:$AA$402,18,0)</f>
        <v>#N/A</v>
      </c>
      <c r="R1228" t="e">
        <f>VLOOKUP(J1228,Demand_calculation!$B$2:$AA$402,19,0)</f>
        <v>#N/A</v>
      </c>
      <c r="S1228" t="e">
        <f>VLOOKUP(J1228,Demand_calculation!$B$2:$AA$402,20,0)</f>
        <v>#N/A</v>
      </c>
      <c r="T1228" t="e">
        <f>VLOOKUP(J1228,Demand_calculation!$B$2:$AA$402,21,0)</f>
        <v>#N/A</v>
      </c>
      <c r="U1228" t="e">
        <f>VLOOKUP(J1228,Demand_calculation!$B$2:$AA$402,22,0)</f>
        <v>#N/A</v>
      </c>
      <c r="V1228" t="e">
        <f>VLOOKUP(J1228,Demand_calculation!$B$2:$AA$402,23,0)</f>
        <v>#N/A</v>
      </c>
      <c r="W1228" t="e">
        <f>VLOOKUP(J1228,Demand_calculation!$B$2:$AA$402,24,0)</f>
        <v>#N/A</v>
      </c>
      <c r="X1228" t="e">
        <f>VLOOKUP(J1228,Demand_calculation!$B$2:$AA$402,25,0)</f>
        <v>#N/A</v>
      </c>
      <c r="Y1228" t="e">
        <f>VLOOKUP(J1228,Demand_calculation!$B$2:$AA$402,26,0)</f>
        <v>#N/A</v>
      </c>
    </row>
    <row r="1229" spans="1:25">
      <c r="A1229">
        <v>16068</v>
      </c>
      <c r="B1229">
        <v>441</v>
      </c>
      <c r="C1229" t="str">
        <f t="shared" si="139"/>
        <v>n441</v>
      </c>
      <c r="D1229" t="str">
        <f>VLOOKUP(A1229,Demand_calculation!$A$2:$B$402,2,0)</f>
        <v>load392</v>
      </c>
      <c r="F1229" t="s">
        <v>12901</v>
      </c>
      <c r="G1229" t="s">
        <v>12015</v>
      </c>
      <c r="I1229" t="s">
        <v>12901</v>
      </c>
      <c r="J1229" t="s">
        <v>12015</v>
      </c>
      <c r="K1229" t="e">
        <f>VLOOKUP(J1229,Demand_calculation!$B$2:$M$402,12,0)</f>
        <v>#N/A</v>
      </c>
      <c r="L1229" t="e">
        <f>VLOOKUP(J1229,Demand_calculation!$B$2:$AA$402,13,0)</f>
        <v>#N/A</v>
      </c>
      <c r="M1229" t="e">
        <f>VLOOKUP(J1229,Demand_calculation!$B$2:$AA$402,14,0)</f>
        <v>#N/A</v>
      </c>
      <c r="N1229" t="e">
        <f>VLOOKUP(J1229,Demand_calculation!$B$2:$AA$402,15,0)</f>
        <v>#N/A</v>
      </c>
      <c r="O1229" t="e">
        <f>VLOOKUP(J1229,Demand_calculation!$B$2:$AA$402,16,0)</f>
        <v>#N/A</v>
      </c>
      <c r="P1229" t="e">
        <f>VLOOKUP(J1229,Demand_calculation!$B$2:$AA$402,17,0)</f>
        <v>#N/A</v>
      </c>
      <c r="Q1229" t="e">
        <f>VLOOKUP(J1229,Demand_calculation!$B$2:$AA$402,18,0)</f>
        <v>#N/A</v>
      </c>
      <c r="R1229" t="e">
        <f>VLOOKUP(J1229,Demand_calculation!$B$2:$AA$402,19,0)</f>
        <v>#N/A</v>
      </c>
      <c r="S1229" t="e">
        <f>VLOOKUP(J1229,Demand_calculation!$B$2:$AA$402,20,0)</f>
        <v>#N/A</v>
      </c>
      <c r="T1229" t="e">
        <f>VLOOKUP(J1229,Demand_calculation!$B$2:$AA$402,21,0)</f>
        <v>#N/A</v>
      </c>
      <c r="U1229" t="e">
        <f>VLOOKUP(J1229,Demand_calculation!$B$2:$AA$402,22,0)</f>
        <v>#N/A</v>
      </c>
      <c r="V1229" t="e">
        <f>VLOOKUP(J1229,Demand_calculation!$B$2:$AA$402,23,0)</f>
        <v>#N/A</v>
      </c>
      <c r="W1229" t="e">
        <f>VLOOKUP(J1229,Demand_calculation!$B$2:$AA$402,24,0)</f>
        <v>#N/A</v>
      </c>
      <c r="X1229" t="e">
        <f>VLOOKUP(J1229,Demand_calculation!$B$2:$AA$402,25,0)</f>
        <v>#N/A</v>
      </c>
      <c r="Y1229" t="e">
        <f>VLOOKUP(J1229,Demand_calculation!$B$2:$AA$402,26,0)</f>
        <v>#N/A</v>
      </c>
    </row>
    <row r="1230" spans="1:25">
      <c r="A1230">
        <v>16069</v>
      </c>
      <c r="B1230">
        <v>343</v>
      </c>
      <c r="C1230" t="str">
        <f t="shared" si="139"/>
        <v>n343</v>
      </c>
      <c r="D1230" t="str">
        <f>VLOOKUP(A1230,Demand_calculation!$A$2:$B$402,2,0)</f>
        <v>load393</v>
      </c>
      <c r="F1230" t="s">
        <v>12901</v>
      </c>
      <c r="G1230" t="s">
        <v>12016</v>
      </c>
      <c r="I1230" t="s">
        <v>12901</v>
      </c>
      <c r="J1230" t="s">
        <v>12016</v>
      </c>
      <c r="K1230" t="e">
        <f>VLOOKUP(J1230,Demand_calculation!$B$2:$M$402,12,0)</f>
        <v>#N/A</v>
      </c>
      <c r="L1230" t="e">
        <f>VLOOKUP(J1230,Demand_calculation!$B$2:$AA$402,13,0)</f>
        <v>#N/A</v>
      </c>
      <c r="M1230" t="e">
        <f>VLOOKUP(J1230,Demand_calculation!$B$2:$AA$402,14,0)</f>
        <v>#N/A</v>
      </c>
      <c r="N1230" t="e">
        <f>VLOOKUP(J1230,Demand_calculation!$B$2:$AA$402,15,0)</f>
        <v>#N/A</v>
      </c>
      <c r="O1230" t="e">
        <f>VLOOKUP(J1230,Demand_calculation!$B$2:$AA$402,16,0)</f>
        <v>#N/A</v>
      </c>
      <c r="P1230" t="e">
        <f>VLOOKUP(J1230,Demand_calculation!$B$2:$AA$402,17,0)</f>
        <v>#N/A</v>
      </c>
      <c r="Q1230" t="e">
        <f>VLOOKUP(J1230,Demand_calculation!$B$2:$AA$402,18,0)</f>
        <v>#N/A</v>
      </c>
      <c r="R1230" t="e">
        <f>VLOOKUP(J1230,Demand_calculation!$B$2:$AA$402,19,0)</f>
        <v>#N/A</v>
      </c>
      <c r="S1230" t="e">
        <f>VLOOKUP(J1230,Demand_calculation!$B$2:$AA$402,20,0)</f>
        <v>#N/A</v>
      </c>
      <c r="T1230" t="e">
        <f>VLOOKUP(J1230,Demand_calculation!$B$2:$AA$402,21,0)</f>
        <v>#N/A</v>
      </c>
      <c r="U1230" t="e">
        <f>VLOOKUP(J1230,Demand_calculation!$B$2:$AA$402,22,0)</f>
        <v>#N/A</v>
      </c>
      <c r="V1230" t="e">
        <f>VLOOKUP(J1230,Demand_calculation!$B$2:$AA$402,23,0)</f>
        <v>#N/A</v>
      </c>
      <c r="W1230" t="e">
        <f>VLOOKUP(J1230,Demand_calculation!$B$2:$AA$402,24,0)</f>
        <v>#N/A</v>
      </c>
      <c r="X1230" t="e">
        <f>VLOOKUP(J1230,Demand_calculation!$B$2:$AA$402,25,0)</f>
        <v>#N/A</v>
      </c>
      <c r="Y1230" t="e">
        <f>VLOOKUP(J1230,Demand_calculation!$B$2:$AA$402,26,0)</f>
        <v>#N/A</v>
      </c>
    </row>
    <row r="1231" spans="1:25">
      <c r="A1231">
        <v>16069</v>
      </c>
      <c r="B1231">
        <v>294</v>
      </c>
      <c r="C1231" t="str">
        <f t="shared" si="139"/>
        <v>n294</v>
      </c>
      <c r="D1231" t="str">
        <f>VLOOKUP(A1231,Demand_calculation!$A$2:$B$402,2,0)</f>
        <v>load393</v>
      </c>
      <c r="F1231" t="s">
        <v>12901</v>
      </c>
      <c r="G1231" t="s">
        <v>12023</v>
      </c>
      <c r="I1231" t="s">
        <v>12901</v>
      </c>
      <c r="J1231" t="s">
        <v>12023</v>
      </c>
      <c r="K1231" t="e">
        <f>VLOOKUP(J1231,Demand_calculation!$B$2:$M$402,12,0)</f>
        <v>#N/A</v>
      </c>
      <c r="L1231" t="e">
        <f>VLOOKUP(J1231,Demand_calculation!$B$2:$AA$402,13,0)</f>
        <v>#N/A</v>
      </c>
      <c r="M1231" t="e">
        <f>VLOOKUP(J1231,Demand_calculation!$B$2:$AA$402,14,0)</f>
        <v>#N/A</v>
      </c>
      <c r="N1231" t="e">
        <f>VLOOKUP(J1231,Demand_calculation!$B$2:$AA$402,15,0)</f>
        <v>#N/A</v>
      </c>
      <c r="O1231" t="e">
        <f>VLOOKUP(J1231,Demand_calculation!$B$2:$AA$402,16,0)</f>
        <v>#N/A</v>
      </c>
      <c r="P1231" t="e">
        <f>VLOOKUP(J1231,Demand_calculation!$B$2:$AA$402,17,0)</f>
        <v>#N/A</v>
      </c>
      <c r="Q1231" t="e">
        <f>VLOOKUP(J1231,Demand_calculation!$B$2:$AA$402,18,0)</f>
        <v>#N/A</v>
      </c>
      <c r="R1231" t="e">
        <f>VLOOKUP(J1231,Demand_calculation!$B$2:$AA$402,19,0)</f>
        <v>#N/A</v>
      </c>
      <c r="S1231" t="e">
        <f>VLOOKUP(J1231,Demand_calculation!$B$2:$AA$402,20,0)</f>
        <v>#N/A</v>
      </c>
      <c r="T1231" t="e">
        <f>VLOOKUP(J1231,Demand_calculation!$B$2:$AA$402,21,0)</f>
        <v>#N/A</v>
      </c>
      <c r="U1231" t="e">
        <f>VLOOKUP(J1231,Demand_calculation!$B$2:$AA$402,22,0)</f>
        <v>#N/A</v>
      </c>
      <c r="V1231" t="e">
        <f>VLOOKUP(J1231,Demand_calculation!$B$2:$AA$402,23,0)</f>
        <v>#N/A</v>
      </c>
      <c r="W1231" t="e">
        <f>VLOOKUP(J1231,Demand_calculation!$B$2:$AA$402,24,0)</f>
        <v>#N/A</v>
      </c>
      <c r="X1231" t="e">
        <f>VLOOKUP(J1231,Demand_calculation!$B$2:$AA$402,25,0)</f>
        <v>#N/A</v>
      </c>
      <c r="Y1231" t="e">
        <f>VLOOKUP(J1231,Demand_calculation!$B$2:$AA$402,26,0)</f>
        <v>#N/A</v>
      </c>
    </row>
    <row r="1232" spans="1:25">
      <c r="A1232">
        <v>16069</v>
      </c>
      <c r="B1232">
        <v>335</v>
      </c>
      <c r="C1232" t="str">
        <f t="shared" si="139"/>
        <v>n335</v>
      </c>
      <c r="D1232" t="str">
        <f>VLOOKUP(A1232,Demand_calculation!$A$2:$B$402,2,0)</f>
        <v>load393</v>
      </c>
      <c r="F1232" t="s">
        <v>12901</v>
      </c>
      <c r="G1232" t="s">
        <v>12026</v>
      </c>
      <c r="I1232" t="s">
        <v>12901</v>
      </c>
      <c r="J1232" t="s">
        <v>12026</v>
      </c>
      <c r="K1232" t="e">
        <f>VLOOKUP(J1232,Demand_calculation!$B$2:$M$402,12,0)</f>
        <v>#N/A</v>
      </c>
      <c r="L1232" t="e">
        <f>VLOOKUP(J1232,Demand_calculation!$B$2:$AA$402,13,0)</f>
        <v>#N/A</v>
      </c>
      <c r="M1232" t="e">
        <f>VLOOKUP(J1232,Demand_calculation!$B$2:$AA$402,14,0)</f>
        <v>#N/A</v>
      </c>
      <c r="N1232" t="e">
        <f>VLOOKUP(J1232,Demand_calculation!$B$2:$AA$402,15,0)</f>
        <v>#N/A</v>
      </c>
      <c r="O1232" t="e">
        <f>VLOOKUP(J1232,Demand_calculation!$B$2:$AA$402,16,0)</f>
        <v>#N/A</v>
      </c>
      <c r="P1232" t="e">
        <f>VLOOKUP(J1232,Demand_calculation!$B$2:$AA$402,17,0)</f>
        <v>#N/A</v>
      </c>
      <c r="Q1232" t="e">
        <f>VLOOKUP(J1232,Demand_calculation!$B$2:$AA$402,18,0)</f>
        <v>#N/A</v>
      </c>
      <c r="R1232" t="e">
        <f>VLOOKUP(J1232,Demand_calculation!$B$2:$AA$402,19,0)</f>
        <v>#N/A</v>
      </c>
      <c r="S1232" t="e">
        <f>VLOOKUP(J1232,Demand_calculation!$B$2:$AA$402,20,0)</f>
        <v>#N/A</v>
      </c>
      <c r="T1232" t="e">
        <f>VLOOKUP(J1232,Demand_calculation!$B$2:$AA$402,21,0)</f>
        <v>#N/A</v>
      </c>
      <c r="U1232" t="e">
        <f>VLOOKUP(J1232,Demand_calculation!$B$2:$AA$402,22,0)</f>
        <v>#N/A</v>
      </c>
      <c r="V1232" t="e">
        <f>VLOOKUP(J1232,Demand_calculation!$B$2:$AA$402,23,0)</f>
        <v>#N/A</v>
      </c>
      <c r="W1232" t="e">
        <f>VLOOKUP(J1232,Demand_calculation!$B$2:$AA$402,24,0)</f>
        <v>#N/A</v>
      </c>
      <c r="X1232" t="e">
        <f>VLOOKUP(J1232,Demand_calculation!$B$2:$AA$402,25,0)</f>
        <v>#N/A</v>
      </c>
      <c r="Y1232" t="e">
        <f>VLOOKUP(J1232,Demand_calculation!$B$2:$AA$402,26,0)</f>
        <v>#N/A</v>
      </c>
    </row>
    <row r="1233" spans="1:25">
      <c r="A1233">
        <v>16070</v>
      </c>
      <c r="B1233">
        <v>32</v>
      </c>
      <c r="C1233" t="str">
        <f t="shared" si="139"/>
        <v>n32</v>
      </c>
      <c r="D1233" t="str">
        <f>VLOOKUP(A1233,Demand_calculation!$A$2:$B$402,2,0)</f>
        <v>load394</v>
      </c>
      <c r="F1233" t="s">
        <v>12901</v>
      </c>
      <c r="G1233" t="s">
        <v>12048</v>
      </c>
      <c r="I1233" t="s">
        <v>12901</v>
      </c>
      <c r="J1233" t="s">
        <v>12048</v>
      </c>
      <c r="K1233" t="e">
        <f>VLOOKUP(J1233,Demand_calculation!$B$2:$M$402,12,0)</f>
        <v>#N/A</v>
      </c>
      <c r="L1233" t="e">
        <f>VLOOKUP(J1233,Demand_calculation!$B$2:$AA$402,13,0)</f>
        <v>#N/A</v>
      </c>
      <c r="M1233" t="e">
        <f>VLOOKUP(J1233,Demand_calculation!$B$2:$AA$402,14,0)</f>
        <v>#N/A</v>
      </c>
      <c r="N1233" t="e">
        <f>VLOOKUP(J1233,Demand_calculation!$B$2:$AA$402,15,0)</f>
        <v>#N/A</v>
      </c>
      <c r="O1233" t="e">
        <f>VLOOKUP(J1233,Demand_calculation!$B$2:$AA$402,16,0)</f>
        <v>#N/A</v>
      </c>
      <c r="P1233" t="e">
        <f>VLOOKUP(J1233,Demand_calculation!$B$2:$AA$402,17,0)</f>
        <v>#N/A</v>
      </c>
      <c r="Q1233" t="e">
        <f>VLOOKUP(J1233,Demand_calculation!$B$2:$AA$402,18,0)</f>
        <v>#N/A</v>
      </c>
      <c r="R1233" t="e">
        <f>VLOOKUP(J1233,Demand_calculation!$B$2:$AA$402,19,0)</f>
        <v>#N/A</v>
      </c>
      <c r="S1233" t="e">
        <f>VLOOKUP(J1233,Demand_calculation!$B$2:$AA$402,20,0)</f>
        <v>#N/A</v>
      </c>
      <c r="T1233" t="e">
        <f>VLOOKUP(J1233,Demand_calculation!$B$2:$AA$402,21,0)</f>
        <v>#N/A</v>
      </c>
      <c r="U1233" t="e">
        <f>VLOOKUP(J1233,Demand_calculation!$B$2:$AA$402,22,0)</f>
        <v>#N/A</v>
      </c>
      <c r="V1233" t="e">
        <f>VLOOKUP(J1233,Demand_calculation!$B$2:$AA$402,23,0)</f>
        <v>#N/A</v>
      </c>
      <c r="W1233" t="e">
        <f>VLOOKUP(J1233,Demand_calculation!$B$2:$AA$402,24,0)</f>
        <v>#N/A</v>
      </c>
      <c r="X1233" t="e">
        <f>VLOOKUP(J1233,Demand_calculation!$B$2:$AA$402,25,0)</f>
        <v>#N/A</v>
      </c>
      <c r="Y1233" t="e">
        <f>VLOOKUP(J1233,Demand_calculation!$B$2:$AA$402,26,0)</f>
        <v>#N/A</v>
      </c>
    </row>
    <row r="1234" spans="1:25">
      <c r="A1234">
        <v>16070</v>
      </c>
      <c r="B1234">
        <v>294</v>
      </c>
      <c r="C1234" t="str">
        <f t="shared" si="139"/>
        <v>n294</v>
      </c>
      <c r="D1234" t="str">
        <f>VLOOKUP(A1234,Demand_calculation!$A$2:$B$402,2,0)</f>
        <v>load394</v>
      </c>
      <c r="F1234" t="s">
        <v>12901</v>
      </c>
      <c r="G1234" t="s">
        <v>12062</v>
      </c>
      <c r="I1234" t="s">
        <v>12901</v>
      </c>
      <c r="J1234" t="s">
        <v>12062</v>
      </c>
      <c r="K1234" t="e">
        <f>VLOOKUP(J1234,Demand_calculation!$B$2:$M$402,12,0)</f>
        <v>#N/A</v>
      </c>
      <c r="L1234" t="e">
        <f>VLOOKUP(J1234,Demand_calculation!$B$2:$AA$402,13,0)</f>
        <v>#N/A</v>
      </c>
      <c r="M1234" t="e">
        <f>VLOOKUP(J1234,Demand_calculation!$B$2:$AA$402,14,0)</f>
        <v>#N/A</v>
      </c>
      <c r="N1234" t="e">
        <f>VLOOKUP(J1234,Demand_calculation!$B$2:$AA$402,15,0)</f>
        <v>#N/A</v>
      </c>
      <c r="O1234" t="e">
        <f>VLOOKUP(J1234,Demand_calculation!$B$2:$AA$402,16,0)</f>
        <v>#N/A</v>
      </c>
      <c r="P1234" t="e">
        <f>VLOOKUP(J1234,Demand_calculation!$B$2:$AA$402,17,0)</f>
        <v>#N/A</v>
      </c>
      <c r="Q1234" t="e">
        <f>VLOOKUP(J1234,Demand_calculation!$B$2:$AA$402,18,0)</f>
        <v>#N/A</v>
      </c>
      <c r="R1234" t="e">
        <f>VLOOKUP(J1234,Demand_calculation!$B$2:$AA$402,19,0)</f>
        <v>#N/A</v>
      </c>
      <c r="S1234" t="e">
        <f>VLOOKUP(J1234,Demand_calculation!$B$2:$AA$402,20,0)</f>
        <v>#N/A</v>
      </c>
      <c r="T1234" t="e">
        <f>VLOOKUP(J1234,Demand_calculation!$B$2:$AA$402,21,0)</f>
        <v>#N/A</v>
      </c>
      <c r="U1234" t="e">
        <f>VLOOKUP(J1234,Demand_calculation!$B$2:$AA$402,22,0)</f>
        <v>#N/A</v>
      </c>
      <c r="V1234" t="e">
        <f>VLOOKUP(J1234,Demand_calculation!$B$2:$AA$402,23,0)</f>
        <v>#N/A</v>
      </c>
      <c r="W1234" t="e">
        <f>VLOOKUP(J1234,Demand_calculation!$B$2:$AA$402,24,0)</f>
        <v>#N/A</v>
      </c>
      <c r="X1234" t="e">
        <f>VLOOKUP(J1234,Demand_calculation!$B$2:$AA$402,25,0)</f>
        <v>#N/A</v>
      </c>
      <c r="Y1234" t="e">
        <f>VLOOKUP(J1234,Demand_calculation!$B$2:$AA$402,26,0)</f>
        <v>#N/A</v>
      </c>
    </row>
    <row r="1235" spans="1:25">
      <c r="A1235">
        <v>16071</v>
      </c>
      <c r="B1235">
        <v>441</v>
      </c>
      <c r="C1235" t="str">
        <f t="shared" si="139"/>
        <v>n441</v>
      </c>
      <c r="D1235" t="str">
        <f>VLOOKUP(A1235,Demand_calculation!$A$2:$B$402,2,0)</f>
        <v>load395</v>
      </c>
      <c r="F1235" t="s">
        <v>12902</v>
      </c>
      <c r="G1235" t="s">
        <v>12015</v>
      </c>
      <c r="I1235" t="s">
        <v>12902</v>
      </c>
      <c r="J1235" t="s">
        <v>12015</v>
      </c>
      <c r="K1235" t="e">
        <f>VLOOKUP(J1235,Demand_calculation!$B$2:$M$402,12,0)</f>
        <v>#N/A</v>
      </c>
      <c r="L1235" t="e">
        <f>VLOOKUP(J1235,Demand_calculation!$B$2:$AA$402,13,0)</f>
        <v>#N/A</v>
      </c>
      <c r="M1235" t="e">
        <f>VLOOKUP(J1235,Demand_calculation!$B$2:$AA$402,14,0)</f>
        <v>#N/A</v>
      </c>
      <c r="N1235" t="e">
        <f>VLOOKUP(J1235,Demand_calculation!$B$2:$AA$402,15,0)</f>
        <v>#N/A</v>
      </c>
      <c r="O1235" t="e">
        <f>VLOOKUP(J1235,Demand_calculation!$B$2:$AA$402,16,0)</f>
        <v>#N/A</v>
      </c>
      <c r="P1235" t="e">
        <f>VLOOKUP(J1235,Demand_calculation!$B$2:$AA$402,17,0)</f>
        <v>#N/A</v>
      </c>
      <c r="Q1235" t="e">
        <f>VLOOKUP(J1235,Demand_calculation!$B$2:$AA$402,18,0)</f>
        <v>#N/A</v>
      </c>
      <c r="R1235" t="e">
        <f>VLOOKUP(J1235,Demand_calculation!$B$2:$AA$402,19,0)</f>
        <v>#N/A</v>
      </c>
      <c r="S1235" t="e">
        <f>VLOOKUP(J1235,Demand_calculation!$B$2:$AA$402,20,0)</f>
        <v>#N/A</v>
      </c>
      <c r="T1235" t="e">
        <f>VLOOKUP(J1235,Demand_calculation!$B$2:$AA$402,21,0)</f>
        <v>#N/A</v>
      </c>
      <c r="U1235" t="e">
        <f>VLOOKUP(J1235,Demand_calculation!$B$2:$AA$402,22,0)</f>
        <v>#N/A</v>
      </c>
      <c r="V1235" t="e">
        <f>VLOOKUP(J1235,Demand_calculation!$B$2:$AA$402,23,0)</f>
        <v>#N/A</v>
      </c>
      <c r="W1235" t="e">
        <f>VLOOKUP(J1235,Demand_calculation!$B$2:$AA$402,24,0)</f>
        <v>#N/A</v>
      </c>
      <c r="X1235" t="e">
        <f>VLOOKUP(J1235,Demand_calculation!$B$2:$AA$402,25,0)</f>
        <v>#N/A</v>
      </c>
      <c r="Y1235" t="e">
        <f>VLOOKUP(J1235,Demand_calculation!$B$2:$AA$402,26,0)</f>
        <v>#N/A</v>
      </c>
    </row>
    <row r="1236" spans="1:25">
      <c r="A1236">
        <v>16071</v>
      </c>
      <c r="B1236">
        <v>442</v>
      </c>
      <c r="C1236" t="str">
        <f t="shared" si="139"/>
        <v>n442</v>
      </c>
      <c r="D1236" t="str">
        <f>VLOOKUP(A1236,Demand_calculation!$A$2:$B$402,2,0)</f>
        <v>load395</v>
      </c>
      <c r="F1236" t="s">
        <v>12902</v>
      </c>
      <c r="G1236" t="s">
        <v>12016</v>
      </c>
      <c r="I1236" t="s">
        <v>12902</v>
      </c>
      <c r="J1236" t="s">
        <v>12016</v>
      </c>
      <c r="K1236" t="e">
        <f>VLOOKUP(J1236,Demand_calculation!$B$2:$M$402,12,0)</f>
        <v>#N/A</v>
      </c>
      <c r="L1236" t="e">
        <f>VLOOKUP(J1236,Demand_calculation!$B$2:$AA$402,13,0)</f>
        <v>#N/A</v>
      </c>
      <c r="M1236" t="e">
        <f>VLOOKUP(J1236,Demand_calculation!$B$2:$AA$402,14,0)</f>
        <v>#N/A</v>
      </c>
      <c r="N1236" t="e">
        <f>VLOOKUP(J1236,Demand_calculation!$B$2:$AA$402,15,0)</f>
        <v>#N/A</v>
      </c>
      <c r="O1236" t="e">
        <f>VLOOKUP(J1236,Demand_calculation!$B$2:$AA$402,16,0)</f>
        <v>#N/A</v>
      </c>
      <c r="P1236" t="e">
        <f>VLOOKUP(J1236,Demand_calculation!$B$2:$AA$402,17,0)</f>
        <v>#N/A</v>
      </c>
      <c r="Q1236" t="e">
        <f>VLOOKUP(J1236,Demand_calculation!$B$2:$AA$402,18,0)</f>
        <v>#N/A</v>
      </c>
      <c r="R1236" t="e">
        <f>VLOOKUP(J1236,Demand_calculation!$B$2:$AA$402,19,0)</f>
        <v>#N/A</v>
      </c>
      <c r="S1236" t="e">
        <f>VLOOKUP(J1236,Demand_calculation!$B$2:$AA$402,20,0)</f>
        <v>#N/A</v>
      </c>
      <c r="T1236" t="e">
        <f>VLOOKUP(J1236,Demand_calculation!$B$2:$AA$402,21,0)</f>
        <v>#N/A</v>
      </c>
      <c r="U1236" t="e">
        <f>VLOOKUP(J1236,Demand_calculation!$B$2:$AA$402,22,0)</f>
        <v>#N/A</v>
      </c>
      <c r="V1236" t="e">
        <f>VLOOKUP(J1236,Demand_calculation!$B$2:$AA$402,23,0)</f>
        <v>#N/A</v>
      </c>
      <c r="W1236" t="e">
        <f>VLOOKUP(J1236,Demand_calculation!$B$2:$AA$402,24,0)</f>
        <v>#N/A</v>
      </c>
      <c r="X1236" t="e">
        <f>VLOOKUP(J1236,Demand_calculation!$B$2:$AA$402,25,0)</f>
        <v>#N/A</v>
      </c>
      <c r="Y1236" t="e">
        <f>VLOOKUP(J1236,Demand_calculation!$B$2:$AA$402,26,0)</f>
        <v>#N/A</v>
      </c>
    </row>
    <row r="1237" spans="1:25">
      <c r="A1237">
        <v>16071</v>
      </c>
      <c r="B1237">
        <v>32</v>
      </c>
      <c r="C1237" t="str">
        <f t="shared" si="139"/>
        <v>n32</v>
      </c>
      <c r="D1237" t="str">
        <f>VLOOKUP(A1237,Demand_calculation!$A$2:$B$402,2,0)</f>
        <v>load395</v>
      </c>
      <c r="F1237" t="s">
        <v>12902</v>
      </c>
      <c r="G1237" t="s">
        <v>12020</v>
      </c>
      <c r="I1237" t="s">
        <v>12902</v>
      </c>
      <c r="J1237" t="s">
        <v>12020</v>
      </c>
      <c r="K1237" t="e">
        <f>VLOOKUP(J1237,Demand_calculation!$B$2:$M$402,12,0)</f>
        <v>#N/A</v>
      </c>
      <c r="L1237" t="e">
        <f>VLOOKUP(J1237,Demand_calculation!$B$2:$AA$402,13,0)</f>
        <v>#N/A</v>
      </c>
      <c r="M1237" t="e">
        <f>VLOOKUP(J1237,Demand_calculation!$B$2:$AA$402,14,0)</f>
        <v>#N/A</v>
      </c>
      <c r="N1237" t="e">
        <f>VLOOKUP(J1237,Demand_calculation!$B$2:$AA$402,15,0)</f>
        <v>#N/A</v>
      </c>
      <c r="O1237" t="e">
        <f>VLOOKUP(J1237,Demand_calculation!$B$2:$AA$402,16,0)</f>
        <v>#N/A</v>
      </c>
      <c r="P1237" t="e">
        <f>VLOOKUP(J1237,Demand_calculation!$B$2:$AA$402,17,0)</f>
        <v>#N/A</v>
      </c>
      <c r="Q1237" t="e">
        <f>VLOOKUP(J1237,Demand_calculation!$B$2:$AA$402,18,0)</f>
        <v>#N/A</v>
      </c>
      <c r="R1237" t="e">
        <f>VLOOKUP(J1237,Demand_calculation!$B$2:$AA$402,19,0)</f>
        <v>#N/A</v>
      </c>
      <c r="S1237" t="e">
        <f>VLOOKUP(J1237,Demand_calculation!$B$2:$AA$402,20,0)</f>
        <v>#N/A</v>
      </c>
      <c r="T1237" t="e">
        <f>VLOOKUP(J1237,Demand_calculation!$B$2:$AA$402,21,0)</f>
        <v>#N/A</v>
      </c>
      <c r="U1237" t="e">
        <f>VLOOKUP(J1237,Demand_calculation!$B$2:$AA$402,22,0)</f>
        <v>#N/A</v>
      </c>
      <c r="V1237" t="e">
        <f>VLOOKUP(J1237,Demand_calculation!$B$2:$AA$402,23,0)</f>
        <v>#N/A</v>
      </c>
      <c r="W1237" t="e">
        <f>VLOOKUP(J1237,Demand_calculation!$B$2:$AA$402,24,0)</f>
        <v>#N/A</v>
      </c>
      <c r="X1237" t="e">
        <f>VLOOKUP(J1237,Demand_calculation!$B$2:$AA$402,25,0)</f>
        <v>#N/A</v>
      </c>
      <c r="Y1237" t="e">
        <f>VLOOKUP(J1237,Demand_calculation!$B$2:$AA$402,26,0)</f>
        <v>#N/A</v>
      </c>
    </row>
    <row r="1238" spans="1:25">
      <c r="A1238">
        <v>16072</v>
      </c>
      <c r="B1238">
        <v>343</v>
      </c>
      <c r="C1238" t="str">
        <f t="shared" si="139"/>
        <v>n343</v>
      </c>
      <c r="D1238" t="str">
        <f>VLOOKUP(A1238,Demand_calculation!$A$2:$B$402,2,0)</f>
        <v>load396</v>
      </c>
      <c r="F1238" t="s">
        <v>12902</v>
      </c>
      <c r="G1238" t="s">
        <v>12021</v>
      </c>
      <c r="I1238" t="s">
        <v>12902</v>
      </c>
      <c r="J1238" t="s">
        <v>12021</v>
      </c>
      <c r="K1238" t="e">
        <f>VLOOKUP(J1238,Demand_calculation!$B$2:$M$402,12,0)</f>
        <v>#N/A</v>
      </c>
      <c r="L1238" t="e">
        <f>VLOOKUP(J1238,Demand_calculation!$B$2:$AA$402,13,0)</f>
        <v>#N/A</v>
      </c>
      <c r="M1238" t="e">
        <f>VLOOKUP(J1238,Demand_calculation!$B$2:$AA$402,14,0)</f>
        <v>#N/A</v>
      </c>
      <c r="N1238" t="e">
        <f>VLOOKUP(J1238,Demand_calculation!$B$2:$AA$402,15,0)</f>
        <v>#N/A</v>
      </c>
      <c r="O1238" t="e">
        <f>VLOOKUP(J1238,Demand_calculation!$B$2:$AA$402,16,0)</f>
        <v>#N/A</v>
      </c>
      <c r="P1238" t="e">
        <f>VLOOKUP(J1238,Demand_calculation!$B$2:$AA$402,17,0)</f>
        <v>#N/A</v>
      </c>
      <c r="Q1238" t="e">
        <f>VLOOKUP(J1238,Demand_calculation!$B$2:$AA$402,18,0)</f>
        <v>#N/A</v>
      </c>
      <c r="R1238" t="e">
        <f>VLOOKUP(J1238,Demand_calculation!$B$2:$AA$402,19,0)</f>
        <v>#N/A</v>
      </c>
      <c r="S1238" t="e">
        <f>VLOOKUP(J1238,Demand_calculation!$B$2:$AA$402,20,0)</f>
        <v>#N/A</v>
      </c>
      <c r="T1238" t="e">
        <f>VLOOKUP(J1238,Demand_calculation!$B$2:$AA$402,21,0)</f>
        <v>#N/A</v>
      </c>
      <c r="U1238" t="e">
        <f>VLOOKUP(J1238,Demand_calculation!$B$2:$AA$402,22,0)</f>
        <v>#N/A</v>
      </c>
      <c r="V1238" t="e">
        <f>VLOOKUP(J1238,Demand_calculation!$B$2:$AA$402,23,0)</f>
        <v>#N/A</v>
      </c>
      <c r="W1238" t="e">
        <f>VLOOKUP(J1238,Demand_calculation!$B$2:$AA$402,24,0)</f>
        <v>#N/A</v>
      </c>
      <c r="X1238" t="e">
        <f>VLOOKUP(J1238,Demand_calculation!$B$2:$AA$402,25,0)</f>
        <v>#N/A</v>
      </c>
      <c r="Y1238" t="e">
        <f>VLOOKUP(J1238,Demand_calculation!$B$2:$AA$402,26,0)</f>
        <v>#N/A</v>
      </c>
    </row>
    <row r="1239" spans="1:25">
      <c r="A1239">
        <v>16072</v>
      </c>
      <c r="B1239">
        <v>334</v>
      </c>
      <c r="C1239" t="str">
        <f t="shared" si="139"/>
        <v>n334</v>
      </c>
      <c r="D1239" t="str">
        <f>VLOOKUP(A1239,Demand_calculation!$A$2:$B$402,2,0)</f>
        <v>load396</v>
      </c>
      <c r="F1239" t="s">
        <v>12902</v>
      </c>
      <c r="G1239" t="s">
        <v>12025</v>
      </c>
      <c r="I1239" t="s">
        <v>12902</v>
      </c>
      <c r="J1239" t="s">
        <v>12025</v>
      </c>
      <c r="K1239" t="e">
        <f>VLOOKUP(J1239,Demand_calculation!$B$2:$M$402,12,0)</f>
        <v>#N/A</v>
      </c>
      <c r="L1239" t="e">
        <f>VLOOKUP(J1239,Demand_calculation!$B$2:$AA$402,13,0)</f>
        <v>#N/A</v>
      </c>
      <c r="M1239" t="e">
        <f>VLOOKUP(J1239,Demand_calculation!$B$2:$AA$402,14,0)</f>
        <v>#N/A</v>
      </c>
      <c r="N1239" t="e">
        <f>VLOOKUP(J1239,Demand_calculation!$B$2:$AA$402,15,0)</f>
        <v>#N/A</v>
      </c>
      <c r="O1239" t="e">
        <f>VLOOKUP(J1239,Demand_calculation!$B$2:$AA$402,16,0)</f>
        <v>#N/A</v>
      </c>
      <c r="P1239" t="e">
        <f>VLOOKUP(J1239,Demand_calculation!$B$2:$AA$402,17,0)</f>
        <v>#N/A</v>
      </c>
      <c r="Q1239" t="e">
        <f>VLOOKUP(J1239,Demand_calculation!$B$2:$AA$402,18,0)</f>
        <v>#N/A</v>
      </c>
      <c r="R1239" t="e">
        <f>VLOOKUP(J1239,Demand_calculation!$B$2:$AA$402,19,0)</f>
        <v>#N/A</v>
      </c>
      <c r="S1239" t="e">
        <f>VLOOKUP(J1239,Demand_calculation!$B$2:$AA$402,20,0)</f>
        <v>#N/A</v>
      </c>
      <c r="T1239" t="e">
        <f>VLOOKUP(J1239,Demand_calculation!$B$2:$AA$402,21,0)</f>
        <v>#N/A</v>
      </c>
      <c r="U1239" t="e">
        <f>VLOOKUP(J1239,Demand_calculation!$B$2:$AA$402,22,0)</f>
        <v>#N/A</v>
      </c>
      <c r="V1239" t="e">
        <f>VLOOKUP(J1239,Demand_calculation!$B$2:$AA$402,23,0)</f>
        <v>#N/A</v>
      </c>
      <c r="W1239" t="e">
        <f>VLOOKUP(J1239,Demand_calculation!$B$2:$AA$402,24,0)</f>
        <v>#N/A</v>
      </c>
      <c r="X1239" t="e">
        <f>VLOOKUP(J1239,Demand_calculation!$B$2:$AA$402,25,0)</f>
        <v>#N/A</v>
      </c>
      <c r="Y1239" t="e">
        <f>VLOOKUP(J1239,Demand_calculation!$B$2:$AA$402,26,0)</f>
        <v>#N/A</v>
      </c>
    </row>
    <row r="1240" spans="1:25">
      <c r="A1240">
        <v>16073</v>
      </c>
      <c r="B1240">
        <v>293</v>
      </c>
      <c r="C1240" t="str">
        <f t="shared" si="139"/>
        <v>n293</v>
      </c>
      <c r="D1240" t="str">
        <f>VLOOKUP(A1240,Demand_calculation!$A$2:$B$402,2,0)</f>
        <v>load397</v>
      </c>
      <c r="F1240" t="s">
        <v>12940</v>
      </c>
      <c r="G1240" t="s">
        <v>12055</v>
      </c>
      <c r="I1240" t="s">
        <v>12940</v>
      </c>
      <c r="J1240" t="s">
        <v>12055</v>
      </c>
      <c r="K1240" t="e">
        <f>VLOOKUP(J1240,Demand_calculation!$B$2:$M$402,12,0)</f>
        <v>#N/A</v>
      </c>
      <c r="L1240" t="e">
        <f>VLOOKUP(J1240,Demand_calculation!$B$2:$AA$402,13,0)</f>
        <v>#N/A</v>
      </c>
      <c r="M1240" t="e">
        <f>VLOOKUP(J1240,Demand_calculation!$B$2:$AA$402,14,0)</f>
        <v>#N/A</v>
      </c>
      <c r="N1240" t="e">
        <f>VLOOKUP(J1240,Demand_calculation!$B$2:$AA$402,15,0)</f>
        <v>#N/A</v>
      </c>
      <c r="O1240" t="e">
        <f>VLOOKUP(J1240,Demand_calculation!$B$2:$AA$402,16,0)</f>
        <v>#N/A</v>
      </c>
      <c r="P1240" t="e">
        <f>VLOOKUP(J1240,Demand_calculation!$B$2:$AA$402,17,0)</f>
        <v>#N/A</v>
      </c>
      <c r="Q1240" t="e">
        <f>VLOOKUP(J1240,Demand_calculation!$B$2:$AA$402,18,0)</f>
        <v>#N/A</v>
      </c>
      <c r="R1240" t="e">
        <f>VLOOKUP(J1240,Demand_calculation!$B$2:$AA$402,19,0)</f>
        <v>#N/A</v>
      </c>
      <c r="S1240" t="e">
        <f>VLOOKUP(J1240,Demand_calculation!$B$2:$AA$402,20,0)</f>
        <v>#N/A</v>
      </c>
      <c r="T1240" t="e">
        <f>VLOOKUP(J1240,Demand_calculation!$B$2:$AA$402,21,0)</f>
        <v>#N/A</v>
      </c>
      <c r="U1240" t="e">
        <f>VLOOKUP(J1240,Demand_calculation!$B$2:$AA$402,22,0)</f>
        <v>#N/A</v>
      </c>
      <c r="V1240" t="e">
        <f>VLOOKUP(J1240,Demand_calculation!$B$2:$AA$402,23,0)</f>
        <v>#N/A</v>
      </c>
      <c r="W1240" t="e">
        <f>VLOOKUP(J1240,Demand_calculation!$B$2:$AA$402,24,0)</f>
        <v>#N/A</v>
      </c>
      <c r="X1240" t="e">
        <f>VLOOKUP(J1240,Demand_calculation!$B$2:$AA$402,25,0)</f>
        <v>#N/A</v>
      </c>
      <c r="Y1240" t="e">
        <f>VLOOKUP(J1240,Demand_calculation!$B$2:$AA$402,26,0)</f>
        <v>#N/A</v>
      </c>
    </row>
    <row r="1241" spans="1:25">
      <c r="A1241">
        <v>16073</v>
      </c>
      <c r="B1241">
        <v>294</v>
      </c>
      <c r="C1241" t="str">
        <f t="shared" si="139"/>
        <v>n294</v>
      </c>
      <c r="D1241" t="str">
        <f>VLOOKUP(A1241,Demand_calculation!$A$2:$B$402,2,0)</f>
        <v>load397</v>
      </c>
      <c r="F1241" t="s">
        <v>12940</v>
      </c>
      <c r="G1241" t="s">
        <v>12056</v>
      </c>
      <c r="I1241" t="s">
        <v>12940</v>
      </c>
      <c r="J1241" t="s">
        <v>12056</v>
      </c>
      <c r="K1241" t="e">
        <f>VLOOKUP(J1241,Demand_calculation!$B$2:$M$402,12,0)</f>
        <v>#N/A</v>
      </c>
      <c r="L1241" t="e">
        <f>VLOOKUP(J1241,Demand_calculation!$B$2:$AA$402,13,0)</f>
        <v>#N/A</v>
      </c>
      <c r="M1241" t="e">
        <f>VLOOKUP(J1241,Demand_calculation!$B$2:$AA$402,14,0)</f>
        <v>#N/A</v>
      </c>
      <c r="N1241" t="e">
        <f>VLOOKUP(J1241,Demand_calculation!$B$2:$AA$402,15,0)</f>
        <v>#N/A</v>
      </c>
      <c r="O1241" t="e">
        <f>VLOOKUP(J1241,Demand_calculation!$B$2:$AA$402,16,0)</f>
        <v>#N/A</v>
      </c>
      <c r="P1241" t="e">
        <f>VLOOKUP(J1241,Demand_calculation!$B$2:$AA$402,17,0)</f>
        <v>#N/A</v>
      </c>
      <c r="Q1241" t="e">
        <f>VLOOKUP(J1241,Demand_calculation!$B$2:$AA$402,18,0)</f>
        <v>#N/A</v>
      </c>
      <c r="R1241" t="e">
        <f>VLOOKUP(J1241,Demand_calculation!$B$2:$AA$402,19,0)</f>
        <v>#N/A</v>
      </c>
      <c r="S1241" t="e">
        <f>VLOOKUP(J1241,Demand_calculation!$B$2:$AA$402,20,0)</f>
        <v>#N/A</v>
      </c>
      <c r="T1241" t="e">
        <f>VLOOKUP(J1241,Demand_calculation!$B$2:$AA$402,21,0)</f>
        <v>#N/A</v>
      </c>
      <c r="U1241" t="e">
        <f>VLOOKUP(J1241,Demand_calculation!$B$2:$AA$402,22,0)</f>
        <v>#N/A</v>
      </c>
      <c r="V1241" t="e">
        <f>VLOOKUP(J1241,Demand_calculation!$B$2:$AA$402,23,0)</f>
        <v>#N/A</v>
      </c>
      <c r="W1241" t="e">
        <f>VLOOKUP(J1241,Demand_calculation!$B$2:$AA$402,24,0)</f>
        <v>#N/A</v>
      </c>
      <c r="X1241" t="e">
        <f>VLOOKUP(J1241,Demand_calculation!$B$2:$AA$402,25,0)</f>
        <v>#N/A</v>
      </c>
      <c r="Y1241" t="e">
        <f>VLOOKUP(J1241,Demand_calculation!$B$2:$AA$402,26,0)</f>
        <v>#N/A</v>
      </c>
    </row>
    <row r="1242" spans="1:25">
      <c r="A1242">
        <v>16073</v>
      </c>
      <c r="B1242">
        <v>343</v>
      </c>
      <c r="C1242" t="str">
        <f t="shared" si="139"/>
        <v>n343</v>
      </c>
      <c r="D1242" t="str">
        <f>VLOOKUP(A1242,Demand_calculation!$A$2:$B$402,2,0)</f>
        <v>load397</v>
      </c>
      <c r="F1242" t="s">
        <v>12940</v>
      </c>
      <c r="G1242" t="s">
        <v>12058</v>
      </c>
      <c r="I1242" t="s">
        <v>12940</v>
      </c>
      <c r="J1242" t="s">
        <v>12058</v>
      </c>
      <c r="K1242" t="e">
        <f>VLOOKUP(J1242,Demand_calculation!$B$2:$M$402,12,0)</f>
        <v>#N/A</v>
      </c>
      <c r="L1242" t="e">
        <f>VLOOKUP(J1242,Demand_calculation!$B$2:$AA$402,13,0)</f>
        <v>#N/A</v>
      </c>
      <c r="M1242" t="e">
        <f>VLOOKUP(J1242,Demand_calculation!$B$2:$AA$402,14,0)</f>
        <v>#N/A</v>
      </c>
      <c r="N1242" t="e">
        <f>VLOOKUP(J1242,Demand_calculation!$B$2:$AA$402,15,0)</f>
        <v>#N/A</v>
      </c>
      <c r="O1242" t="e">
        <f>VLOOKUP(J1242,Demand_calculation!$B$2:$AA$402,16,0)</f>
        <v>#N/A</v>
      </c>
      <c r="P1242" t="e">
        <f>VLOOKUP(J1242,Demand_calculation!$B$2:$AA$402,17,0)</f>
        <v>#N/A</v>
      </c>
      <c r="Q1242" t="e">
        <f>VLOOKUP(J1242,Demand_calculation!$B$2:$AA$402,18,0)</f>
        <v>#N/A</v>
      </c>
      <c r="R1242" t="e">
        <f>VLOOKUP(J1242,Demand_calculation!$B$2:$AA$402,19,0)</f>
        <v>#N/A</v>
      </c>
      <c r="S1242" t="e">
        <f>VLOOKUP(J1242,Demand_calculation!$B$2:$AA$402,20,0)</f>
        <v>#N/A</v>
      </c>
      <c r="T1242" t="e">
        <f>VLOOKUP(J1242,Demand_calculation!$B$2:$AA$402,21,0)</f>
        <v>#N/A</v>
      </c>
      <c r="U1242" t="e">
        <f>VLOOKUP(J1242,Demand_calculation!$B$2:$AA$402,22,0)</f>
        <v>#N/A</v>
      </c>
      <c r="V1242" t="e">
        <f>VLOOKUP(J1242,Demand_calculation!$B$2:$AA$402,23,0)</f>
        <v>#N/A</v>
      </c>
      <c r="W1242" t="e">
        <f>VLOOKUP(J1242,Demand_calculation!$B$2:$AA$402,24,0)</f>
        <v>#N/A</v>
      </c>
      <c r="X1242" t="e">
        <f>VLOOKUP(J1242,Demand_calculation!$B$2:$AA$402,25,0)</f>
        <v>#N/A</v>
      </c>
      <c r="Y1242" t="e">
        <f>VLOOKUP(J1242,Demand_calculation!$B$2:$AA$402,26,0)</f>
        <v>#N/A</v>
      </c>
    </row>
    <row r="1243" spans="1:25">
      <c r="A1243">
        <v>16073</v>
      </c>
      <c r="B1243">
        <v>78</v>
      </c>
      <c r="C1243" t="str">
        <f t="shared" si="139"/>
        <v>n78</v>
      </c>
      <c r="D1243" t="str">
        <f>VLOOKUP(A1243,Demand_calculation!$A$2:$B$402,2,0)</f>
        <v>load397</v>
      </c>
      <c r="F1243" t="s">
        <v>12940</v>
      </c>
      <c r="G1243" t="s">
        <v>12059</v>
      </c>
      <c r="I1243" t="s">
        <v>12940</v>
      </c>
      <c r="J1243" t="s">
        <v>12059</v>
      </c>
      <c r="K1243" t="e">
        <f>VLOOKUP(J1243,Demand_calculation!$B$2:$M$402,12,0)</f>
        <v>#N/A</v>
      </c>
      <c r="L1243" t="e">
        <f>VLOOKUP(J1243,Demand_calculation!$B$2:$AA$402,13,0)</f>
        <v>#N/A</v>
      </c>
      <c r="M1243" t="e">
        <f>VLOOKUP(J1243,Demand_calculation!$B$2:$AA$402,14,0)</f>
        <v>#N/A</v>
      </c>
      <c r="N1243" t="e">
        <f>VLOOKUP(J1243,Demand_calculation!$B$2:$AA$402,15,0)</f>
        <v>#N/A</v>
      </c>
      <c r="O1243" t="e">
        <f>VLOOKUP(J1243,Demand_calculation!$B$2:$AA$402,16,0)</f>
        <v>#N/A</v>
      </c>
      <c r="P1243" t="e">
        <f>VLOOKUP(J1243,Demand_calculation!$B$2:$AA$402,17,0)</f>
        <v>#N/A</v>
      </c>
      <c r="Q1243" t="e">
        <f>VLOOKUP(J1243,Demand_calculation!$B$2:$AA$402,18,0)</f>
        <v>#N/A</v>
      </c>
      <c r="R1243" t="e">
        <f>VLOOKUP(J1243,Demand_calculation!$B$2:$AA$402,19,0)</f>
        <v>#N/A</v>
      </c>
      <c r="S1243" t="e">
        <f>VLOOKUP(J1243,Demand_calculation!$B$2:$AA$402,20,0)</f>
        <v>#N/A</v>
      </c>
      <c r="T1243" t="e">
        <f>VLOOKUP(J1243,Demand_calculation!$B$2:$AA$402,21,0)</f>
        <v>#N/A</v>
      </c>
      <c r="U1243" t="e">
        <f>VLOOKUP(J1243,Demand_calculation!$B$2:$AA$402,22,0)</f>
        <v>#N/A</v>
      </c>
      <c r="V1243" t="e">
        <f>VLOOKUP(J1243,Demand_calculation!$B$2:$AA$402,23,0)</f>
        <v>#N/A</v>
      </c>
      <c r="W1243" t="e">
        <f>VLOOKUP(J1243,Demand_calculation!$B$2:$AA$402,24,0)</f>
        <v>#N/A</v>
      </c>
      <c r="X1243" t="e">
        <f>VLOOKUP(J1243,Demand_calculation!$B$2:$AA$402,25,0)</f>
        <v>#N/A</v>
      </c>
      <c r="Y1243" t="e">
        <f>VLOOKUP(J1243,Demand_calculation!$B$2:$AA$402,26,0)</f>
        <v>#N/A</v>
      </c>
    </row>
    <row r="1244" spans="1:25">
      <c r="A1244">
        <v>16074</v>
      </c>
      <c r="B1244">
        <v>441</v>
      </c>
      <c r="C1244" t="str">
        <f t="shared" si="139"/>
        <v>n441</v>
      </c>
      <c r="D1244" t="str">
        <f>VLOOKUP(A1244,Demand_calculation!$A$2:$B$402,2,0)</f>
        <v>load398</v>
      </c>
      <c r="F1244" t="s">
        <v>12940</v>
      </c>
      <c r="G1244" t="s">
        <v>12060</v>
      </c>
      <c r="I1244" t="s">
        <v>12940</v>
      </c>
      <c r="J1244" t="s">
        <v>12060</v>
      </c>
      <c r="K1244" t="e">
        <f>VLOOKUP(J1244,Demand_calculation!$B$2:$M$402,12,0)</f>
        <v>#N/A</v>
      </c>
      <c r="L1244" t="e">
        <f>VLOOKUP(J1244,Demand_calculation!$B$2:$AA$402,13,0)</f>
        <v>#N/A</v>
      </c>
      <c r="M1244" t="e">
        <f>VLOOKUP(J1244,Demand_calculation!$B$2:$AA$402,14,0)</f>
        <v>#N/A</v>
      </c>
      <c r="N1244" t="e">
        <f>VLOOKUP(J1244,Demand_calculation!$B$2:$AA$402,15,0)</f>
        <v>#N/A</v>
      </c>
      <c r="O1244" t="e">
        <f>VLOOKUP(J1244,Demand_calculation!$B$2:$AA$402,16,0)</f>
        <v>#N/A</v>
      </c>
      <c r="P1244" t="e">
        <f>VLOOKUP(J1244,Demand_calculation!$B$2:$AA$402,17,0)</f>
        <v>#N/A</v>
      </c>
      <c r="Q1244" t="e">
        <f>VLOOKUP(J1244,Demand_calculation!$B$2:$AA$402,18,0)</f>
        <v>#N/A</v>
      </c>
      <c r="R1244" t="e">
        <f>VLOOKUP(J1244,Demand_calculation!$B$2:$AA$402,19,0)</f>
        <v>#N/A</v>
      </c>
      <c r="S1244" t="e">
        <f>VLOOKUP(J1244,Demand_calculation!$B$2:$AA$402,20,0)</f>
        <v>#N/A</v>
      </c>
      <c r="T1244" t="e">
        <f>VLOOKUP(J1244,Demand_calculation!$B$2:$AA$402,21,0)</f>
        <v>#N/A</v>
      </c>
      <c r="U1244" t="e">
        <f>VLOOKUP(J1244,Demand_calculation!$B$2:$AA$402,22,0)</f>
        <v>#N/A</v>
      </c>
      <c r="V1244" t="e">
        <f>VLOOKUP(J1244,Demand_calculation!$B$2:$AA$402,23,0)</f>
        <v>#N/A</v>
      </c>
      <c r="W1244" t="e">
        <f>VLOOKUP(J1244,Demand_calculation!$B$2:$AA$402,24,0)</f>
        <v>#N/A</v>
      </c>
      <c r="X1244" t="e">
        <f>VLOOKUP(J1244,Demand_calculation!$B$2:$AA$402,25,0)</f>
        <v>#N/A</v>
      </c>
      <c r="Y1244" t="e">
        <f>VLOOKUP(J1244,Demand_calculation!$B$2:$AA$402,26,0)</f>
        <v>#N/A</v>
      </c>
    </row>
    <row r="1245" spans="1:25">
      <c r="A1245">
        <v>16074</v>
      </c>
      <c r="B1245">
        <v>281</v>
      </c>
      <c r="C1245" t="str">
        <f t="shared" si="139"/>
        <v>n281</v>
      </c>
      <c r="D1245" t="str">
        <f>VLOOKUP(A1245,Demand_calculation!$A$2:$B$402,2,0)</f>
        <v>load398</v>
      </c>
      <c r="F1245" t="s">
        <v>12940</v>
      </c>
      <c r="G1245" t="s">
        <v>12073</v>
      </c>
      <c r="I1245" t="s">
        <v>12940</v>
      </c>
      <c r="J1245" t="s">
        <v>12073</v>
      </c>
      <c r="K1245" t="e">
        <f>VLOOKUP(J1245,Demand_calculation!$B$2:$M$402,12,0)</f>
        <v>#N/A</v>
      </c>
      <c r="L1245" t="e">
        <f>VLOOKUP(J1245,Demand_calculation!$B$2:$AA$402,13,0)</f>
        <v>#N/A</v>
      </c>
      <c r="M1245" t="e">
        <f>VLOOKUP(J1245,Demand_calculation!$B$2:$AA$402,14,0)</f>
        <v>#N/A</v>
      </c>
      <c r="N1245" t="e">
        <f>VLOOKUP(J1245,Demand_calculation!$B$2:$AA$402,15,0)</f>
        <v>#N/A</v>
      </c>
      <c r="O1245" t="e">
        <f>VLOOKUP(J1245,Demand_calculation!$B$2:$AA$402,16,0)</f>
        <v>#N/A</v>
      </c>
      <c r="P1245" t="e">
        <f>VLOOKUP(J1245,Demand_calculation!$B$2:$AA$402,17,0)</f>
        <v>#N/A</v>
      </c>
      <c r="Q1245" t="e">
        <f>VLOOKUP(J1245,Demand_calculation!$B$2:$AA$402,18,0)</f>
        <v>#N/A</v>
      </c>
      <c r="R1245" t="e">
        <f>VLOOKUP(J1245,Demand_calculation!$B$2:$AA$402,19,0)</f>
        <v>#N/A</v>
      </c>
      <c r="S1245" t="e">
        <f>VLOOKUP(J1245,Demand_calculation!$B$2:$AA$402,20,0)</f>
        <v>#N/A</v>
      </c>
      <c r="T1245" t="e">
        <f>VLOOKUP(J1245,Demand_calculation!$B$2:$AA$402,21,0)</f>
        <v>#N/A</v>
      </c>
      <c r="U1245" t="e">
        <f>VLOOKUP(J1245,Demand_calculation!$B$2:$AA$402,22,0)</f>
        <v>#N/A</v>
      </c>
      <c r="V1245" t="e">
        <f>VLOOKUP(J1245,Demand_calculation!$B$2:$AA$402,23,0)</f>
        <v>#N/A</v>
      </c>
      <c r="W1245" t="e">
        <f>VLOOKUP(J1245,Demand_calculation!$B$2:$AA$402,24,0)</f>
        <v>#N/A</v>
      </c>
      <c r="X1245" t="e">
        <f>VLOOKUP(J1245,Demand_calculation!$B$2:$AA$402,25,0)</f>
        <v>#N/A</v>
      </c>
      <c r="Y1245" t="e">
        <f>VLOOKUP(J1245,Demand_calculation!$B$2:$AA$402,26,0)</f>
        <v>#N/A</v>
      </c>
    </row>
    <row r="1246" spans="1:25">
      <c r="A1246">
        <v>16074</v>
      </c>
      <c r="B1246">
        <v>78</v>
      </c>
      <c r="C1246" t="str">
        <f t="shared" si="139"/>
        <v>n78</v>
      </c>
      <c r="D1246" t="str">
        <f>VLOOKUP(A1246,Demand_calculation!$A$2:$B$402,2,0)</f>
        <v>load398</v>
      </c>
      <c r="F1246" t="s">
        <v>12702</v>
      </c>
      <c r="G1246" t="s">
        <v>11788</v>
      </c>
      <c r="I1246" t="s">
        <v>12702</v>
      </c>
      <c r="J1246" t="s">
        <v>11788</v>
      </c>
      <c r="K1246" t="e">
        <f>VLOOKUP(J1246,Demand_calculation!$B$2:$M$402,12,0)</f>
        <v>#N/A</v>
      </c>
      <c r="L1246" t="e">
        <f>VLOOKUP(J1246,Demand_calculation!$B$2:$AA$402,13,0)</f>
        <v>#N/A</v>
      </c>
      <c r="M1246" t="e">
        <f>VLOOKUP(J1246,Demand_calculation!$B$2:$AA$402,14,0)</f>
        <v>#N/A</v>
      </c>
      <c r="N1246" t="e">
        <f>VLOOKUP(J1246,Demand_calculation!$B$2:$AA$402,15,0)</f>
        <v>#N/A</v>
      </c>
      <c r="O1246" t="e">
        <f>VLOOKUP(J1246,Demand_calculation!$B$2:$AA$402,16,0)</f>
        <v>#N/A</v>
      </c>
      <c r="P1246" t="e">
        <f>VLOOKUP(J1246,Demand_calculation!$B$2:$AA$402,17,0)</f>
        <v>#N/A</v>
      </c>
      <c r="Q1246" t="e">
        <f>VLOOKUP(J1246,Demand_calculation!$B$2:$AA$402,18,0)</f>
        <v>#N/A</v>
      </c>
      <c r="R1246" t="e">
        <f>VLOOKUP(J1246,Demand_calculation!$B$2:$AA$402,19,0)</f>
        <v>#N/A</v>
      </c>
      <c r="S1246" t="e">
        <f>VLOOKUP(J1246,Demand_calculation!$B$2:$AA$402,20,0)</f>
        <v>#N/A</v>
      </c>
      <c r="T1246" t="e">
        <f>VLOOKUP(J1246,Demand_calculation!$B$2:$AA$402,21,0)</f>
        <v>#N/A</v>
      </c>
      <c r="U1246" t="e">
        <f>VLOOKUP(J1246,Demand_calculation!$B$2:$AA$402,22,0)</f>
        <v>#N/A</v>
      </c>
      <c r="V1246" t="e">
        <f>VLOOKUP(J1246,Demand_calculation!$B$2:$AA$402,23,0)</f>
        <v>#N/A</v>
      </c>
      <c r="W1246" t="e">
        <f>VLOOKUP(J1246,Demand_calculation!$B$2:$AA$402,24,0)</f>
        <v>#N/A</v>
      </c>
      <c r="X1246" t="e">
        <f>VLOOKUP(J1246,Demand_calculation!$B$2:$AA$402,25,0)</f>
        <v>#N/A</v>
      </c>
      <c r="Y1246" t="e">
        <f>VLOOKUP(J1246,Demand_calculation!$B$2:$AA$402,26,0)</f>
        <v>#N/A</v>
      </c>
    </row>
    <row r="1247" spans="1:25">
      <c r="A1247">
        <v>16074</v>
      </c>
      <c r="B1247">
        <v>293</v>
      </c>
      <c r="C1247" t="str">
        <f t="shared" si="139"/>
        <v>n293</v>
      </c>
      <c r="D1247" t="str">
        <f>VLOOKUP(A1247,Demand_calculation!$A$2:$B$402,2,0)</f>
        <v>load398</v>
      </c>
      <c r="F1247" t="s">
        <v>12702</v>
      </c>
      <c r="G1247" t="s">
        <v>11799</v>
      </c>
      <c r="I1247" t="s">
        <v>12702</v>
      </c>
      <c r="J1247" t="s">
        <v>11799</v>
      </c>
      <c r="K1247" t="e">
        <f>VLOOKUP(J1247,Demand_calculation!$B$2:$M$402,12,0)</f>
        <v>#N/A</v>
      </c>
      <c r="L1247" t="e">
        <f>VLOOKUP(J1247,Demand_calculation!$B$2:$AA$402,13,0)</f>
        <v>#N/A</v>
      </c>
      <c r="M1247" t="e">
        <f>VLOOKUP(J1247,Demand_calculation!$B$2:$AA$402,14,0)</f>
        <v>#N/A</v>
      </c>
      <c r="N1247" t="e">
        <f>VLOOKUP(J1247,Demand_calculation!$B$2:$AA$402,15,0)</f>
        <v>#N/A</v>
      </c>
      <c r="O1247" t="e">
        <f>VLOOKUP(J1247,Demand_calculation!$B$2:$AA$402,16,0)</f>
        <v>#N/A</v>
      </c>
      <c r="P1247" t="e">
        <f>VLOOKUP(J1247,Demand_calculation!$B$2:$AA$402,17,0)</f>
        <v>#N/A</v>
      </c>
      <c r="Q1247" t="e">
        <f>VLOOKUP(J1247,Demand_calculation!$B$2:$AA$402,18,0)</f>
        <v>#N/A</v>
      </c>
      <c r="R1247" t="e">
        <f>VLOOKUP(J1247,Demand_calculation!$B$2:$AA$402,19,0)</f>
        <v>#N/A</v>
      </c>
      <c r="S1247" t="e">
        <f>VLOOKUP(J1247,Demand_calculation!$B$2:$AA$402,20,0)</f>
        <v>#N/A</v>
      </c>
      <c r="T1247" t="e">
        <f>VLOOKUP(J1247,Demand_calculation!$B$2:$AA$402,21,0)</f>
        <v>#N/A</v>
      </c>
      <c r="U1247" t="e">
        <f>VLOOKUP(J1247,Demand_calculation!$B$2:$AA$402,22,0)</f>
        <v>#N/A</v>
      </c>
      <c r="V1247" t="e">
        <f>VLOOKUP(J1247,Demand_calculation!$B$2:$AA$402,23,0)</f>
        <v>#N/A</v>
      </c>
      <c r="W1247" t="e">
        <f>VLOOKUP(J1247,Demand_calculation!$B$2:$AA$402,24,0)</f>
        <v>#N/A</v>
      </c>
      <c r="X1247" t="e">
        <f>VLOOKUP(J1247,Demand_calculation!$B$2:$AA$402,25,0)</f>
        <v>#N/A</v>
      </c>
      <c r="Y1247" t="e">
        <f>VLOOKUP(J1247,Demand_calculation!$B$2:$AA$402,26,0)</f>
        <v>#N/A</v>
      </c>
    </row>
    <row r="1248" spans="1:25">
      <c r="A1248">
        <v>16074</v>
      </c>
      <c r="B1248">
        <v>442</v>
      </c>
      <c r="C1248" t="str">
        <f t="shared" si="139"/>
        <v>n442</v>
      </c>
      <c r="D1248" t="str">
        <f>VLOOKUP(A1248,Demand_calculation!$A$2:$B$402,2,0)</f>
        <v>load398</v>
      </c>
      <c r="F1248" t="s">
        <v>12696</v>
      </c>
      <c r="G1248" t="s">
        <v>11785</v>
      </c>
      <c r="I1248" t="s">
        <v>12696</v>
      </c>
      <c r="J1248" t="s">
        <v>11785</v>
      </c>
      <c r="K1248" t="e">
        <f>VLOOKUP(J1248,Demand_calculation!$B$2:$M$402,12,0)</f>
        <v>#N/A</v>
      </c>
      <c r="L1248" t="e">
        <f>VLOOKUP(J1248,Demand_calculation!$B$2:$AA$402,13,0)</f>
        <v>#N/A</v>
      </c>
      <c r="M1248" t="e">
        <f>VLOOKUP(J1248,Demand_calculation!$B$2:$AA$402,14,0)</f>
        <v>#N/A</v>
      </c>
      <c r="N1248" t="e">
        <f>VLOOKUP(J1248,Demand_calculation!$B$2:$AA$402,15,0)</f>
        <v>#N/A</v>
      </c>
      <c r="O1248" t="e">
        <f>VLOOKUP(J1248,Demand_calculation!$B$2:$AA$402,16,0)</f>
        <v>#N/A</v>
      </c>
      <c r="P1248" t="e">
        <f>VLOOKUP(J1248,Demand_calculation!$B$2:$AA$402,17,0)</f>
        <v>#N/A</v>
      </c>
      <c r="Q1248" t="e">
        <f>VLOOKUP(J1248,Demand_calculation!$B$2:$AA$402,18,0)</f>
        <v>#N/A</v>
      </c>
      <c r="R1248" t="e">
        <f>VLOOKUP(J1248,Demand_calculation!$B$2:$AA$402,19,0)</f>
        <v>#N/A</v>
      </c>
      <c r="S1248" t="e">
        <f>VLOOKUP(J1248,Demand_calculation!$B$2:$AA$402,20,0)</f>
        <v>#N/A</v>
      </c>
      <c r="T1248" t="e">
        <f>VLOOKUP(J1248,Demand_calculation!$B$2:$AA$402,21,0)</f>
        <v>#N/A</v>
      </c>
      <c r="U1248" t="e">
        <f>VLOOKUP(J1248,Demand_calculation!$B$2:$AA$402,22,0)</f>
        <v>#N/A</v>
      </c>
      <c r="V1248" t="e">
        <f>VLOOKUP(J1248,Demand_calculation!$B$2:$AA$402,23,0)</f>
        <v>#N/A</v>
      </c>
      <c r="W1248" t="e">
        <f>VLOOKUP(J1248,Demand_calculation!$B$2:$AA$402,24,0)</f>
        <v>#N/A</v>
      </c>
      <c r="X1248" t="e">
        <f>VLOOKUP(J1248,Demand_calculation!$B$2:$AA$402,25,0)</f>
        <v>#N/A</v>
      </c>
      <c r="Y1248" t="e">
        <f>VLOOKUP(J1248,Demand_calculation!$B$2:$AA$402,26,0)</f>
        <v>#N/A</v>
      </c>
    </row>
    <row r="1249" spans="1:25">
      <c r="A1249">
        <v>16075</v>
      </c>
      <c r="B1249">
        <v>78</v>
      </c>
      <c r="C1249" t="str">
        <f t="shared" si="139"/>
        <v>n78</v>
      </c>
      <c r="D1249" t="str">
        <f>VLOOKUP(A1249,Demand_calculation!$A$2:$B$402,2,0)</f>
        <v>load399</v>
      </c>
      <c r="F1249" t="s">
        <v>12696</v>
      </c>
      <c r="G1249" t="s">
        <v>11795</v>
      </c>
      <c r="I1249" t="s">
        <v>12696</v>
      </c>
      <c r="J1249" t="s">
        <v>11795</v>
      </c>
      <c r="K1249" t="e">
        <f>VLOOKUP(J1249,Demand_calculation!$B$2:$M$402,12,0)</f>
        <v>#N/A</v>
      </c>
      <c r="L1249" t="e">
        <f>VLOOKUP(J1249,Demand_calculation!$B$2:$AA$402,13,0)</f>
        <v>#N/A</v>
      </c>
      <c r="M1249" t="e">
        <f>VLOOKUP(J1249,Demand_calculation!$B$2:$AA$402,14,0)</f>
        <v>#N/A</v>
      </c>
      <c r="N1249" t="e">
        <f>VLOOKUP(J1249,Demand_calculation!$B$2:$AA$402,15,0)</f>
        <v>#N/A</v>
      </c>
      <c r="O1249" t="e">
        <f>VLOOKUP(J1249,Demand_calculation!$B$2:$AA$402,16,0)</f>
        <v>#N/A</v>
      </c>
      <c r="P1249" t="e">
        <f>VLOOKUP(J1249,Demand_calculation!$B$2:$AA$402,17,0)</f>
        <v>#N/A</v>
      </c>
      <c r="Q1249" t="e">
        <f>VLOOKUP(J1249,Demand_calculation!$B$2:$AA$402,18,0)</f>
        <v>#N/A</v>
      </c>
      <c r="R1249" t="e">
        <f>VLOOKUP(J1249,Demand_calculation!$B$2:$AA$402,19,0)</f>
        <v>#N/A</v>
      </c>
      <c r="S1249" t="e">
        <f>VLOOKUP(J1249,Demand_calculation!$B$2:$AA$402,20,0)</f>
        <v>#N/A</v>
      </c>
      <c r="T1249" t="e">
        <f>VLOOKUP(J1249,Demand_calculation!$B$2:$AA$402,21,0)</f>
        <v>#N/A</v>
      </c>
      <c r="U1249" t="e">
        <f>VLOOKUP(J1249,Demand_calculation!$B$2:$AA$402,22,0)</f>
        <v>#N/A</v>
      </c>
      <c r="V1249" t="e">
        <f>VLOOKUP(J1249,Demand_calculation!$B$2:$AA$402,23,0)</f>
        <v>#N/A</v>
      </c>
      <c r="W1249" t="e">
        <f>VLOOKUP(J1249,Demand_calculation!$B$2:$AA$402,24,0)</f>
        <v>#N/A</v>
      </c>
      <c r="X1249" t="e">
        <f>VLOOKUP(J1249,Demand_calculation!$B$2:$AA$402,25,0)</f>
        <v>#N/A</v>
      </c>
      <c r="Y1249" t="e">
        <f>VLOOKUP(J1249,Demand_calculation!$B$2:$AA$402,26,0)</f>
        <v>#N/A</v>
      </c>
    </row>
    <row r="1250" spans="1:25">
      <c r="A1250">
        <v>16075</v>
      </c>
      <c r="B1250">
        <v>293</v>
      </c>
      <c r="C1250" t="str">
        <f t="shared" si="139"/>
        <v>n293</v>
      </c>
      <c r="D1250" t="str">
        <f>VLOOKUP(A1250,Demand_calculation!$A$2:$B$402,2,0)</f>
        <v>load399</v>
      </c>
      <c r="F1250" t="s">
        <v>12696</v>
      </c>
      <c r="G1250" t="s">
        <v>11823</v>
      </c>
      <c r="I1250" t="s">
        <v>12696</v>
      </c>
      <c r="J1250" t="s">
        <v>11823</v>
      </c>
      <c r="K1250" t="e">
        <f>VLOOKUP(J1250,Demand_calculation!$B$2:$M$402,12,0)</f>
        <v>#N/A</v>
      </c>
      <c r="L1250" t="e">
        <f>VLOOKUP(J1250,Demand_calculation!$B$2:$AA$402,13,0)</f>
        <v>#N/A</v>
      </c>
      <c r="M1250" t="e">
        <f>VLOOKUP(J1250,Demand_calculation!$B$2:$AA$402,14,0)</f>
        <v>#N/A</v>
      </c>
      <c r="N1250" t="e">
        <f>VLOOKUP(J1250,Demand_calculation!$B$2:$AA$402,15,0)</f>
        <v>#N/A</v>
      </c>
      <c r="O1250" t="e">
        <f>VLOOKUP(J1250,Demand_calculation!$B$2:$AA$402,16,0)</f>
        <v>#N/A</v>
      </c>
      <c r="P1250" t="e">
        <f>VLOOKUP(J1250,Demand_calculation!$B$2:$AA$402,17,0)</f>
        <v>#N/A</v>
      </c>
      <c r="Q1250" t="e">
        <f>VLOOKUP(J1250,Demand_calculation!$B$2:$AA$402,18,0)</f>
        <v>#N/A</v>
      </c>
      <c r="R1250" t="e">
        <f>VLOOKUP(J1250,Demand_calculation!$B$2:$AA$402,19,0)</f>
        <v>#N/A</v>
      </c>
      <c r="S1250" t="e">
        <f>VLOOKUP(J1250,Demand_calculation!$B$2:$AA$402,20,0)</f>
        <v>#N/A</v>
      </c>
      <c r="T1250" t="e">
        <f>VLOOKUP(J1250,Demand_calculation!$B$2:$AA$402,21,0)</f>
        <v>#N/A</v>
      </c>
      <c r="U1250" t="e">
        <f>VLOOKUP(J1250,Demand_calculation!$B$2:$AA$402,22,0)</f>
        <v>#N/A</v>
      </c>
      <c r="V1250" t="e">
        <f>VLOOKUP(J1250,Demand_calculation!$B$2:$AA$402,23,0)</f>
        <v>#N/A</v>
      </c>
      <c r="W1250" t="e">
        <f>VLOOKUP(J1250,Demand_calculation!$B$2:$AA$402,24,0)</f>
        <v>#N/A</v>
      </c>
      <c r="X1250" t="e">
        <f>VLOOKUP(J1250,Demand_calculation!$B$2:$AA$402,25,0)</f>
        <v>#N/A</v>
      </c>
      <c r="Y1250" t="e">
        <f>VLOOKUP(J1250,Demand_calculation!$B$2:$AA$402,26,0)</f>
        <v>#N/A</v>
      </c>
    </row>
    <row r="1251" spans="1:25">
      <c r="A1251">
        <v>16075</v>
      </c>
      <c r="B1251">
        <v>281</v>
      </c>
      <c r="C1251" t="str">
        <f t="shared" si="139"/>
        <v>n281</v>
      </c>
      <c r="D1251" t="str">
        <f>VLOOKUP(A1251,Demand_calculation!$A$2:$B$402,2,0)</f>
        <v>load399</v>
      </c>
      <c r="F1251" t="s">
        <v>12696</v>
      </c>
      <c r="G1251" t="s">
        <v>11825</v>
      </c>
      <c r="I1251" t="s">
        <v>12696</v>
      </c>
      <c r="J1251" t="s">
        <v>11825</v>
      </c>
      <c r="K1251" t="e">
        <f>VLOOKUP(J1251,Demand_calculation!$B$2:$M$402,12,0)</f>
        <v>#N/A</v>
      </c>
      <c r="L1251" t="e">
        <f>VLOOKUP(J1251,Demand_calculation!$B$2:$AA$402,13,0)</f>
        <v>#N/A</v>
      </c>
      <c r="M1251" t="e">
        <f>VLOOKUP(J1251,Demand_calculation!$B$2:$AA$402,14,0)</f>
        <v>#N/A</v>
      </c>
      <c r="N1251" t="e">
        <f>VLOOKUP(J1251,Demand_calculation!$B$2:$AA$402,15,0)</f>
        <v>#N/A</v>
      </c>
      <c r="O1251" t="e">
        <f>VLOOKUP(J1251,Demand_calculation!$B$2:$AA$402,16,0)</f>
        <v>#N/A</v>
      </c>
      <c r="P1251" t="e">
        <f>VLOOKUP(J1251,Demand_calculation!$B$2:$AA$402,17,0)</f>
        <v>#N/A</v>
      </c>
      <c r="Q1251" t="e">
        <f>VLOOKUP(J1251,Demand_calculation!$B$2:$AA$402,18,0)</f>
        <v>#N/A</v>
      </c>
      <c r="R1251" t="e">
        <f>VLOOKUP(J1251,Demand_calculation!$B$2:$AA$402,19,0)</f>
        <v>#N/A</v>
      </c>
      <c r="S1251" t="e">
        <f>VLOOKUP(J1251,Demand_calculation!$B$2:$AA$402,20,0)</f>
        <v>#N/A</v>
      </c>
      <c r="T1251" t="e">
        <f>VLOOKUP(J1251,Demand_calculation!$B$2:$AA$402,21,0)</f>
        <v>#N/A</v>
      </c>
      <c r="U1251" t="e">
        <f>VLOOKUP(J1251,Demand_calculation!$B$2:$AA$402,22,0)</f>
        <v>#N/A</v>
      </c>
      <c r="V1251" t="e">
        <f>VLOOKUP(J1251,Demand_calculation!$B$2:$AA$402,23,0)</f>
        <v>#N/A</v>
      </c>
      <c r="W1251" t="e">
        <f>VLOOKUP(J1251,Demand_calculation!$B$2:$AA$402,24,0)</f>
        <v>#N/A</v>
      </c>
      <c r="X1251" t="e">
        <f>VLOOKUP(J1251,Demand_calculation!$B$2:$AA$402,25,0)</f>
        <v>#N/A</v>
      </c>
      <c r="Y1251" t="e">
        <f>VLOOKUP(J1251,Demand_calculation!$B$2:$AA$402,26,0)</f>
        <v>#N/A</v>
      </c>
    </row>
    <row r="1252" spans="1:25">
      <c r="A1252">
        <v>16076</v>
      </c>
      <c r="B1252">
        <v>281</v>
      </c>
      <c r="C1252" t="str">
        <f t="shared" si="139"/>
        <v>n281</v>
      </c>
      <c r="D1252" t="str">
        <f>VLOOKUP(A1252,Demand_calculation!$A$2:$B$402,2,0)</f>
        <v>load400</v>
      </c>
      <c r="F1252" t="s">
        <v>12870</v>
      </c>
      <c r="G1252" t="s">
        <v>11960</v>
      </c>
      <c r="I1252" t="s">
        <v>12870</v>
      </c>
      <c r="J1252" t="s">
        <v>11960</v>
      </c>
      <c r="K1252" t="e">
        <f>VLOOKUP(J1252,Demand_calculation!$B$2:$M$402,12,0)</f>
        <v>#N/A</v>
      </c>
      <c r="L1252" t="e">
        <f>VLOOKUP(J1252,Demand_calculation!$B$2:$AA$402,13,0)</f>
        <v>#N/A</v>
      </c>
      <c r="M1252" t="e">
        <f>VLOOKUP(J1252,Demand_calculation!$B$2:$AA$402,14,0)</f>
        <v>#N/A</v>
      </c>
      <c r="N1252" t="e">
        <f>VLOOKUP(J1252,Demand_calculation!$B$2:$AA$402,15,0)</f>
        <v>#N/A</v>
      </c>
      <c r="O1252" t="e">
        <f>VLOOKUP(J1252,Demand_calculation!$B$2:$AA$402,16,0)</f>
        <v>#N/A</v>
      </c>
      <c r="P1252" t="e">
        <f>VLOOKUP(J1252,Demand_calculation!$B$2:$AA$402,17,0)</f>
        <v>#N/A</v>
      </c>
      <c r="Q1252" t="e">
        <f>VLOOKUP(J1252,Demand_calculation!$B$2:$AA$402,18,0)</f>
        <v>#N/A</v>
      </c>
      <c r="R1252" t="e">
        <f>VLOOKUP(J1252,Demand_calculation!$B$2:$AA$402,19,0)</f>
        <v>#N/A</v>
      </c>
      <c r="S1252" t="e">
        <f>VLOOKUP(J1252,Demand_calculation!$B$2:$AA$402,20,0)</f>
        <v>#N/A</v>
      </c>
      <c r="T1252" t="e">
        <f>VLOOKUP(J1252,Demand_calculation!$B$2:$AA$402,21,0)</f>
        <v>#N/A</v>
      </c>
      <c r="U1252" t="e">
        <f>VLOOKUP(J1252,Demand_calculation!$B$2:$AA$402,22,0)</f>
        <v>#N/A</v>
      </c>
      <c r="V1252" t="e">
        <f>VLOOKUP(J1252,Demand_calculation!$B$2:$AA$402,23,0)</f>
        <v>#N/A</v>
      </c>
      <c r="W1252" t="e">
        <f>VLOOKUP(J1252,Demand_calculation!$B$2:$AA$402,24,0)</f>
        <v>#N/A</v>
      </c>
      <c r="X1252" t="e">
        <f>VLOOKUP(J1252,Demand_calculation!$B$2:$AA$402,25,0)</f>
        <v>#N/A</v>
      </c>
      <c r="Y1252" t="e">
        <f>VLOOKUP(J1252,Demand_calculation!$B$2:$AA$402,26,0)</f>
        <v>#N/A</v>
      </c>
    </row>
    <row r="1253" spans="1:25">
      <c r="A1253">
        <v>16076</v>
      </c>
      <c r="B1253">
        <v>345</v>
      </c>
      <c r="C1253" t="str">
        <f t="shared" si="139"/>
        <v>n345</v>
      </c>
      <c r="D1253" t="str">
        <f>VLOOKUP(A1253,Demand_calculation!$A$2:$B$402,2,0)</f>
        <v>load400</v>
      </c>
      <c r="F1253" t="s">
        <v>12870</v>
      </c>
      <c r="G1253" t="s">
        <v>11961</v>
      </c>
      <c r="I1253" t="s">
        <v>12870</v>
      </c>
      <c r="J1253" t="s">
        <v>11961</v>
      </c>
      <c r="K1253" t="e">
        <f>VLOOKUP(J1253,Demand_calculation!$B$2:$M$402,12,0)</f>
        <v>#N/A</v>
      </c>
      <c r="L1253" t="e">
        <f>VLOOKUP(J1253,Demand_calculation!$B$2:$AA$402,13,0)</f>
        <v>#N/A</v>
      </c>
      <c r="M1253" t="e">
        <f>VLOOKUP(J1253,Demand_calculation!$B$2:$AA$402,14,0)</f>
        <v>#N/A</v>
      </c>
      <c r="N1253" t="e">
        <f>VLOOKUP(J1253,Demand_calculation!$B$2:$AA$402,15,0)</f>
        <v>#N/A</v>
      </c>
      <c r="O1253" t="e">
        <f>VLOOKUP(J1253,Demand_calculation!$B$2:$AA$402,16,0)</f>
        <v>#N/A</v>
      </c>
      <c r="P1253" t="e">
        <f>VLOOKUP(J1253,Demand_calculation!$B$2:$AA$402,17,0)</f>
        <v>#N/A</v>
      </c>
      <c r="Q1253" t="e">
        <f>VLOOKUP(J1253,Demand_calculation!$B$2:$AA$402,18,0)</f>
        <v>#N/A</v>
      </c>
      <c r="R1253" t="e">
        <f>VLOOKUP(J1253,Demand_calculation!$B$2:$AA$402,19,0)</f>
        <v>#N/A</v>
      </c>
      <c r="S1253" t="e">
        <f>VLOOKUP(J1253,Demand_calculation!$B$2:$AA$402,20,0)</f>
        <v>#N/A</v>
      </c>
      <c r="T1253" t="e">
        <f>VLOOKUP(J1253,Demand_calculation!$B$2:$AA$402,21,0)</f>
        <v>#N/A</v>
      </c>
      <c r="U1253" t="e">
        <f>VLOOKUP(J1253,Demand_calculation!$B$2:$AA$402,22,0)</f>
        <v>#N/A</v>
      </c>
      <c r="V1253" t="e">
        <f>VLOOKUP(J1253,Demand_calculation!$B$2:$AA$402,23,0)</f>
        <v>#N/A</v>
      </c>
      <c r="W1253" t="e">
        <f>VLOOKUP(J1253,Demand_calculation!$B$2:$AA$402,24,0)</f>
        <v>#N/A</v>
      </c>
      <c r="X1253" t="e">
        <f>VLOOKUP(J1253,Demand_calculation!$B$2:$AA$402,25,0)</f>
        <v>#N/A</v>
      </c>
      <c r="Y1253" t="e">
        <f>VLOOKUP(J1253,Demand_calculation!$B$2:$AA$402,26,0)</f>
        <v>#N/A</v>
      </c>
    </row>
    <row r="1254" spans="1:25">
      <c r="A1254">
        <v>16077</v>
      </c>
      <c r="B1254">
        <v>282</v>
      </c>
      <c r="C1254" t="str">
        <f t="shared" si="139"/>
        <v>n282</v>
      </c>
      <c r="D1254" t="str">
        <f>VLOOKUP(A1254,Demand_calculation!$A$2:$B$402,2,0)</f>
        <v>load401</v>
      </c>
      <c r="F1254" t="s">
        <v>12870</v>
      </c>
      <c r="G1254" t="s">
        <v>12081</v>
      </c>
      <c r="I1254" t="s">
        <v>12870</v>
      </c>
      <c r="J1254" t="s">
        <v>12081</v>
      </c>
      <c r="K1254" t="e">
        <f>VLOOKUP(J1254,Demand_calculation!$B$2:$M$402,12,0)</f>
        <v>#N/A</v>
      </c>
      <c r="L1254" t="e">
        <f>VLOOKUP(J1254,Demand_calculation!$B$2:$AA$402,13,0)</f>
        <v>#N/A</v>
      </c>
      <c r="M1254" t="e">
        <f>VLOOKUP(J1254,Demand_calculation!$B$2:$AA$402,14,0)</f>
        <v>#N/A</v>
      </c>
      <c r="N1254" t="e">
        <f>VLOOKUP(J1254,Demand_calculation!$B$2:$AA$402,15,0)</f>
        <v>#N/A</v>
      </c>
      <c r="O1254" t="e">
        <f>VLOOKUP(J1254,Demand_calculation!$B$2:$AA$402,16,0)</f>
        <v>#N/A</v>
      </c>
      <c r="P1254" t="e">
        <f>VLOOKUP(J1254,Demand_calculation!$B$2:$AA$402,17,0)</f>
        <v>#N/A</v>
      </c>
      <c r="Q1254" t="e">
        <f>VLOOKUP(J1254,Demand_calculation!$B$2:$AA$402,18,0)</f>
        <v>#N/A</v>
      </c>
      <c r="R1254" t="e">
        <f>VLOOKUP(J1254,Demand_calculation!$B$2:$AA$402,19,0)</f>
        <v>#N/A</v>
      </c>
      <c r="S1254" t="e">
        <f>VLOOKUP(J1254,Demand_calculation!$B$2:$AA$402,20,0)</f>
        <v>#N/A</v>
      </c>
      <c r="T1254" t="e">
        <f>VLOOKUP(J1254,Demand_calculation!$B$2:$AA$402,21,0)</f>
        <v>#N/A</v>
      </c>
      <c r="U1254" t="e">
        <f>VLOOKUP(J1254,Demand_calculation!$B$2:$AA$402,22,0)</f>
        <v>#N/A</v>
      </c>
      <c r="V1254" t="e">
        <f>VLOOKUP(J1254,Demand_calculation!$B$2:$AA$402,23,0)</f>
        <v>#N/A</v>
      </c>
      <c r="W1254" t="e">
        <f>VLOOKUP(J1254,Demand_calculation!$B$2:$AA$402,24,0)</f>
        <v>#N/A</v>
      </c>
      <c r="X1254" t="e">
        <f>VLOOKUP(J1254,Demand_calculation!$B$2:$AA$402,25,0)</f>
        <v>#N/A</v>
      </c>
      <c r="Y1254" t="e">
        <f>VLOOKUP(J1254,Demand_calculation!$B$2:$AA$402,26,0)</f>
        <v>#N/A</v>
      </c>
    </row>
    <row r="1255" spans="1:25">
      <c r="A1255">
        <v>16077</v>
      </c>
      <c r="B1255">
        <v>313</v>
      </c>
      <c r="C1255" t="str">
        <f t="shared" si="139"/>
        <v>n313</v>
      </c>
      <c r="D1255" t="str">
        <f>VLOOKUP(A1255,Demand_calculation!$A$2:$B$402,2,0)</f>
        <v>load401</v>
      </c>
      <c r="F1255" t="s">
        <v>12870</v>
      </c>
      <c r="G1255" t="s">
        <v>12082</v>
      </c>
      <c r="I1255" t="s">
        <v>12870</v>
      </c>
      <c r="J1255" t="s">
        <v>12082</v>
      </c>
      <c r="K1255" t="e">
        <f>VLOOKUP(J1255,Demand_calculation!$B$2:$M$402,12,0)</f>
        <v>#N/A</v>
      </c>
      <c r="L1255" t="e">
        <f>VLOOKUP(J1255,Demand_calculation!$B$2:$AA$402,13,0)</f>
        <v>#N/A</v>
      </c>
      <c r="M1255" t="e">
        <f>VLOOKUP(J1255,Demand_calculation!$B$2:$AA$402,14,0)</f>
        <v>#N/A</v>
      </c>
      <c r="N1255" t="e">
        <f>VLOOKUP(J1255,Demand_calculation!$B$2:$AA$402,15,0)</f>
        <v>#N/A</v>
      </c>
      <c r="O1255" t="e">
        <f>VLOOKUP(J1255,Demand_calculation!$B$2:$AA$402,16,0)</f>
        <v>#N/A</v>
      </c>
      <c r="P1255" t="e">
        <f>VLOOKUP(J1255,Demand_calculation!$B$2:$AA$402,17,0)</f>
        <v>#N/A</v>
      </c>
      <c r="Q1255" t="e">
        <f>VLOOKUP(J1255,Demand_calculation!$B$2:$AA$402,18,0)</f>
        <v>#N/A</v>
      </c>
      <c r="R1255" t="e">
        <f>VLOOKUP(J1255,Demand_calculation!$B$2:$AA$402,19,0)</f>
        <v>#N/A</v>
      </c>
      <c r="S1255" t="e">
        <f>VLOOKUP(J1255,Demand_calculation!$B$2:$AA$402,20,0)</f>
        <v>#N/A</v>
      </c>
      <c r="T1255" t="e">
        <f>VLOOKUP(J1255,Demand_calculation!$B$2:$AA$402,21,0)</f>
        <v>#N/A</v>
      </c>
      <c r="U1255" t="e">
        <f>VLOOKUP(J1255,Demand_calculation!$B$2:$AA$402,22,0)</f>
        <v>#N/A</v>
      </c>
      <c r="V1255" t="e">
        <f>VLOOKUP(J1255,Demand_calculation!$B$2:$AA$402,23,0)</f>
        <v>#N/A</v>
      </c>
      <c r="W1255" t="e">
        <f>VLOOKUP(J1255,Demand_calculation!$B$2:$AA$402,24,0)</f>
        <v>#N/A</v>
      </c>
      <c r="X1255" t="e">
        <f>VLOOKUP(J1255,Demand_calculation!$B$2:$AA$402,25,0)</f>
        <v>#N/A</v>
      </c>
      <c r="Y1255" t="e">
        <f>VLOOKUP(J1255,Demand_calculation!$B$2:$AA$402,26,0)</f>
        <v>#N/A</v>
      </c>
    </row>
    <row r="1256" spans="1:25">
      <c r="A1256">
        <v>16077</v>
      </c>
      <c r="B1256">
        <v>323</v>
      </c>
      <c r="C1256" t="str">
        <f t="shared" si="139"/>
        <v>n323</v>
      </c>
      <c r="D1256" t="str">
        <f>VLOOKUP(A1256,Demand_calculation!$A$2:$B$402,2,0)</f>
        <v>load401</v>
      </c>
      <c r="F1256" t="s">
        <v>12870</v>
      </c>
      <c r="G1256" t="s">
        <v>12083</v>
      </c>
      <c r="I1256" t="s">
        <v>12870</v>
      </c>
      <c r="J1256" t="s">
        <v>12083</v>
      </c>
      <c r="K1256" t="e">
        <f>VLOOKUP(J1256,Demand_calculation!$B$2:$M$402,12,0)</f>
        <v>#N/A</v>
      </c>
      <c r="L1256" t="e">
        <f>VLOOKUP(J1256,Demand_calculation!$B$2:$AA$402,13,0)</f>
        <v>#N/A</v>
      </c>
      <c r="M1256" t="e">
        <f>VLOOKUP(J1256,Demand_calculation!$B$2:$AA$402,14,0)</f>
        <v>#N/A</v>
      </c>
      <c r="N1256" t="e">
        <f>VLOOKUP(J1256,Demand_calculation!$B$2:$AA$402,15,0)</f>
        <v>#N/A</v>
      </c>
      <c r="O1256" t="e">
        <f>VLOOKUP(J1256,Demand_calculation!$B$2:$AA$402,16,0)</f>
        <v>#N/A</v>
      </c>
      <c r="P1256" t="e">
        <f>VLOOKUP(J1256,Demand_calculation!$B$2:$AA$402,17,0)</f>
        <v>#N/A</v>
      </c>
      <c r="Q1256" t="e">
        <f>VLOOKUP(J1256,Demand_calculation!$B$2:$AA$402,18,0)</f>
        <v>#N/A</v>
      </c>
      <c r="R1256" t="e">
        <f>VLOOKUP(J1256,Demand_calculation!$B$2:$AA$402,19,0)</f>
        <v>#N/A</v>
      </c>
      <c r="S1256" t="e">
        <f>VLOOKUP(J1256,Demand_calculation!$B$2:$AA$402,20,0)</f>
        <v>#N/A</v>
      </c>
      <c r="T1256" t="e">
        <f>VLOOKUP(J1256,Demand_calculation!$B$2:$AA$402,21,0)</f>
        <v>#N/A</v>
      </c>
      <c r="U1256" t="e">
        <f>VLOOKUP(J1256,Demand_calculation!$B$2:$AA$402,22,0)</f>
        <v>#N/A</v>
      </c>
      <c r="V1256" t="e">
        <f>VLOOKUP(J1256,Demand_calculation!$B$2:$AA$402,23,0)</f>
        <v>#N/A</v>
      </c>
      <c r="W1256" t="e">
        <f>VLOOKUP(J1256,Demand_calculation!$B$2:$AA$402,24,0)</f>
        <v>#N/A</v>
      </c>
      <c r="X1256" t="e">
        <f>VLOOKUP(J1256,Demand_calculation!$B$2:$AA$402,25,0)</f>
        <v>#N/A</v>
      </c>
      <c r="Y1256" t="e">
        <f>VLOOKUP(J1256,Demand_calculation!$B$2:$AA$402,26,0)</f>
        <v>#N/A</v>
      </c>
    </row>
    <row r="1257" spans="1:25">
      <c r="A1257">
        <v>16077</v>
      </c>
      <c r="B1257">
        <v>281</v>
      </c>
      <c r="C1257" t="str">
        <f t="shared" si="139"/>
        <v>n281</v>
      </c>
      <c r="D1257" t="str">
        <f>VLOOKUP(A1257,Demand_calculation!$A$2:$B$402,2,0)</f>
        <v>load401</v>
      </c>
      <c r="F1257" t="s">
        <v>12906</v>
      </c>
      <c r="G1257" t="s">
        <v>12020</v>
      </c>
      <c r="I1257" t="s">
        <v>12906</v>
      </c>
      <c r="J1257" t="s">
        <v>12020</v>
      </c>
      <c r="K1257" t="e">
        <f>VLOOKUP(J1257,Demand_calculation!$B$2:$M$402,12,0)</f>
        <v>#N/A</v>
      </c>
      <c r="L1257" t="e">
        <f>VLOOKUP(J1257,Demand_calculation!$B$2:$AA$402,13,0)</f>
        <v>#N/A</v>
      </c>
      <c r="M1257" t="e">
        <f>VLOOKUP(J1257,Demand_calculation!$B$2:$AA$402,14,0)</f>
        <v>#N/A</v>
      </c>
      <c r="N1257" t="e">
        <f>VLOOKUP(J1257,Demand_calculation!$B$2:$AA$402,15,0)</f>
        <v>#N/A</v>
      </c>
      <c r="O1257" t="e">
        <f>VLOOKUP(J1257,Demand_calculation!$B$2:$AA$402,16,0)</f>
        <v>#N/A</v>
      </c>
      <c r="P1257" t="e">
        <f>VLOOKUP(J1257,Demand_calculation!$B$2:$AA$402,17,0)</f>
        <v>#N/A</v>
      </c>
      <c r="Q1257" t="e">
        <f>VLOOKUP(J1257,Demand_calculation!$B$2:$AA$402,18,0)</f>
        <v>#N/A</v>
      </c>
      <c r="R1257" t="e">
        <f>VLOOKUP(J1257,Demand_calculation!$B$2:$AA$402,19,0)</f>
        <v>#N/A</v>
      </c>
      <c r="S1257" t="e">
        <f>VLOOKUP(J1257,Demand_calculation!$B$2:$AA$402,20,0)</f>
        <v>#N/A</v>
      </c>
      <c r="T1257" t="e">
        <f>VLOOKUP(J1257,Demand_calculation!$B$2:$AA$402,21,0)</f>
        <v>#N/A</v>
      </c>
      <c r="U1257" t="e">
        <f>VLOOKUP(J1257,Demand_calculation!$B$2:$AA$402,22,0)</f>
        <v>#N/A</v>
      </c>
      <c r="V1257" t="e">
        <f>VLOOKUP(J1257,Demand_calculation!$B$2:$AA$402,23,0)</f>
        <v>#N/A</v>
      </c>
      <c r="W1257" t="e">
        <f>VLOOKUP(J1257,Demand_calculation!$B$2:$AA$402,24,0)</f>
        <v>#N/A</v>
      </c>
      <c r="X1257" t="e">
        <f>VLOOKUP(J1257,Demand_calculation!$B$2:$AA$402,25,0)</f>
        <v>#N/A</v>
      </c>
      <c r="Y1257" t="e">
        <f>VLOOKUP(J1257,Demand_calculation!$B$2:$AA$402,26,0)</f>
        <v>#N/A</v>
      </c>
    </row>
    <row r="1258" spans="1:25">
      <c r="A1258">
        <v>16077</v>
      </c>
      <c r="B1258">
        <v>341</v>
      </c>
      <c r="C1258" t="str">
        <f t="shared" si="139"/>
        <v>n341</v>
      </c>
      <c r="D1258" t="str">
        <f>VLOOKUP(A1258,Demand_calculation!$A$2:$B$402,2,0)</f>
        <v>load401</v>
      </c>
      <c r="F1258" t="s">
        <v>12906</v>
      </c>
      <c r="G1258" t="s">
        <v>12025</v>
      </c>
      <c r="I1258" t="s">
        <v>12906</v>
      </c>
      <c r="J1258" t="s">
        <v>12025</v>
      </c>
      <c r="K1258" t="e">
        <f>VLOOKUP(J1258,Demand_calculation!$B$2:$M$402,12,0)</f>
        <v>#N/A</v>
      </c>
      <c r="L1258" t="e">
        <f>VLOOKUP(J1258,Demand_calculation!$B$2:$AA$402,13,0)</f>
        <v>#N/A</v>
      </c>
      <c r="M1258" t="e">
        <f>VLOOKUP(J1258,Demand_calculation!$B$2:$AA$402,14,0)</f>
        <v>#N/A</v>
      </c>
      <c r="N1258" t="e">
        <f>VLOOKUP(J1258,Demand_calculation!$B$2:$AA$402,15,0)</f>
        <v>#N/A</v>
      </c>
      <c r="O1258" t="e">
        <f>VLOOKUP(J1258,Demand_calculation!$B$2:$AA$402,16,0)</f>
        <v>#N/A</v>
      </c>
      <c r="P1258" t="e">
        <f>VLOOKUP(J1258,Demand_calculation!$B$2:$AA$402,17,0)</f>
        <v>#N/A</v>
      </c>
      <c r="Q1258" t="e">
        <f>VLOOKUP(J1258,Demand_calculation!$B$2:$AA$402,18,0)</f>
        <v>#N/A</v>
      </c>
      <c r="R1258" t="e">
        <f>VLOOKUP(J1258,Demand_calculation!$B$2:$AA$402,19,0)</f>
        <v>#N/A</v>
      </c>
      <c r="S1258" t="e">
        <f>VLOOKUP(J1258,Demand_calculation!$B$2:$AA$402,20,0)</f>
        <v>#N/A</v>
      </c>
      <c r="T1258" t="e">
        <f>VLOOKUP(J1258,Demand_calculation!$B$2:$AA$402,21,0)</f>
        <v>#N/A</v>
      </c>
      <c r="U1258" t="e">
        <f>VLOOKUP(J1258,Demand_calculation!$B$2:$AA$402,22,0)</f>
        <v>#N/A</v>
      </c>
      <c r="V1258" t="e">
        <f>VLOOKUP(J1258,Demand_calculation!$B$2:$AA$402,23,0)</f>
        <v>#N/A</v>
      </c>
      <c r="W1258" t="e">
        <f>VLOOKUP(J1258,Demand_calculation!$B$2:$AA$402,24,0)</f>
        <v>#N/A</v>
      </c>
      <c r="X1258" t="e">
        <f>VLOOKUP(J1258,Demand_calculation!$B$2:$AA$402,25,0)</f>
        <v>#N/A</v>
      </c>
      <c r="Y1258" t="e">
        <f>VLOOKUP(J1258,Demand_calculation!$B$2:$AA$402,26,0)</f>
        <v>#N/A</v>
      </c>
    </row>
    <row r="1259" spans="1:25">
      <c r="A1259">
        <v>3405</v>
      </c>
      <c r="B1259">
        <v>35</v>
      </c>
      <c r="C1259" t="str">
        <f t="shared" si="139"/>
        <v>n35</v>
      </c>
      <c r="D1259" t="str">
        <f>VLOOKUP(A1259,Demand_calculation!$A$2:$B$402,2,0)</f>
        <v>load49</v>
      </c>
      <c r="F1259" t="s">
        <v>12906</v>
      </c>
      <c r="G1259" t="s">
        <v>12042</v>
      </c>
      <c r="I1259" t="s">
        <v>12906</v>
      </c>
      <c r="J1259" t="s">
        <v>12042</v>
      </c>
      <c r="K1259" t="e">
        <f>VLOOKUP(J1259,Demand_calculation!$B$2:$M$402,12,0)</f>
        <v>#N/A</v>
      </c>
      <c r="L1259" t="e">
        <f>VLOOKUP(J1259,Demand_calculation!$B$2:$AA$402,13,0)</f>
        <v>#N/A</v>
      </c>
      <c r="M1259" t="e">
        <f>VLOOKUP(J1259,Demand_calculation!$B$2:$AA$402,14,0)</f>
        <v>#N/A</v>
      </c>
      <c r="N1259" t="e">
        <f>VLOOKUP(J1259,Demand_calculation!$B$2:$AA$402,15,0)</f>
        <v>#N/A</v>
      </c>
      <c r="O1259" t="e">
        <f>VLOOKUP(J1259,Demand_calculation!$B$2:$AA$402,16,0)</f>
        <v>#N/A</v>
      </c>
      <c r="P1259" t="e">
        <f>VLOOKUP(J1259,Demand_calculation!$B$2:$AA$402,17,0)</f>
        <v>#N/A</v>
      </c>
      <c r="Q1259" t="e">
        <f>VLOOKUP(J1259,Demand_calculation!$B$2:$AA$402,18,0)</f>
        <v>#N/A</v>
      </c>
      <c r="R1259" t="e">
        <f>VLOOKUP(J1259,Demand_calculation!$B$2:$AA$402,19,0)</f>
        <v>#N/A</v>
      </c>
      <c r="S1259" t="e">
        <f>VLOOKUP(J1259,Demand_calculation!$B$2:$AA$402,20,0)</f>
        <v>#N/A</v>
      </c>
      <c r="T1259" t="e">
        <f>VLOOKUP(J1259,Demand_calculation!$B$2:$AA$402,21,0)</f>
        <v>#N/A</v>
      </c>
      <c r="U1259" t="e">
        <f>VLOOKUP(J1259,Demand_calculation!$B$2:$AA$402,22,0)</f>
        <v>#N/A</v>
      </c>
      <c r="V1259" t="e">
        <f>VLOOKUP(J1259,Demand_calculation!$B$2:$AA$402,23,0)</f>
        <v>#N/A</v>
      </c>
      <c r="W1259" t="e">
        <f>VLOOKUP(J1259,Demand_calculation!$B$2:$AA$402,24,0)</f>
        <v>#N/A</v>
      </c>
      <c r="X1259" t="e">
        <f>VLOOKUP(J1259,Demand_calculation!$B$2:$AA$402,25,0)</f>
        <v>#N/A</v>
      </c>
      <c r="Y1259" t="e">
        <f>VLOOKUP(J1259,Demand_calculation!$B$2:$AA$402,26,0)</f>
        <v>#N/A</v>
      </c>
    </row>
    <row r="1260" spans="1:25">
      <c r="A1260">
        <v>12060</v>
      </c>
      <c r="B1260">
        <v>46</v>
      </c>
      <c r="C1260" t="str">
        <f t="shared" si="139"/>
        <v>n46</v>
      </c>
      <c r="D1260" t="str">
        <f>VLOOKUP(A1260,Demand_calculation!$A$2:$B$402,2,0)</f>
        <v>load330</v>
      </c>
      <c r="F1260" t="s">
        <v>12906</v>
      </c>
      <c r="G1260" t="s">
        <v>12043</v>
      </c>
      <c r="I1260" t="s">
        <v>12906</v>
      </c>
      <c r="J1260" t="s">
        <v>12043</v>
      </c>
      <c r="K1260" t="e">
        <f>VLOOKUP(J1260,Demand_calculation!$B$2:$M$402,12,0)</f>
        <v>#N/A</v>
      </c>
      <c r="L1260" t="e">
        <f>VLOOKUP(J1260,Demand_calculation!$B$2:$AA$402,13,0)</f>
        <v>#N/A</v>
      </c>
      <c r="M1260" t="e">
        <f>VLOOKUP(J1260,Demand_calculation!$B$2:$AA$402,14,0)</f>
        <v>#N/A</v>
      </c>
      <c r="N1260" t="e">
        <f>VLOOKUP(J1260,Demand_calculation!$B$2:$AA$402,15,0)</f>
        <v>#N/A</v>
      </c>
      <c r="O1260" t="e">
        <f>VLOOKUP(J1260,Demand_calculation!$B$2:$AA$402,16,0)</f>
        <v>#N/A</v>
      </c>
      <c r="P1260" t="e">
        <f>VLOOKUP(J1260,Demand_calculation!$B$2:$AA$402,17,0)</f>
        <v>#N/A</v>
      </c>
      <c r="Q1260" t="e">
        <f>VLOOKUP(J1260,Demand_calculation!$B$2:$AA$402,18,0)</f>
        <v>#N/A</v>
      </c>
      <c r="R1260" t="e">
        <f>VLOOKUP(J1260,Demand_calculation!$B$2:$AA$402,19,0)</f>
        <v>#N/A</v>
      </c>
      <c r="S1260" t="e">
        <f>VLOOKUP(J1260,Demand_calculation!$B$2:$AA$402,20,0)</f>
        <v>#N/A</v>
      </c>
      <c r="T1260" t="e">
        <f>VLOOKUP(J1260,Demand_calculation!$B$2:$AA$402,21,0)</f>
        <v>#N/A</v>
      </c>
      <c r="U1260" t="e">
        <f>VLOOKUP(J1260,Demand_calculation!$B$2:$AA$402,22,0)</f>
        <v>#N/A</v>
      </c>
      <c r="V1260" t="e">
        <f>VLOOKUP(J1260,Demand_calculation!$B$2:$AA$402,23,0)</f>
        <v>#N/A</v>
      </c>
      <c r="W1260" t="e">
        <f>VLOOKUP(J1260,Demand_calculation!$B$2:$AA$402,24,0)</f>
        <v>#N/A</v>
      </c>
      <c r="X1260" t="e">
        <f>VLOOKUP(J1260,Demand_calculation!$B$2:$AA$402,25,0)</f>
        <v>#N/A</v>
      </c>
      <c r="Y1260" t="e">
        <f>VLOOKUP(J1260,Demand_calculation!$B$2:$AA$402,26,0)</f>
        <v>#N/A</v>
      </c>
    </row>
    <row r="1261" spans="1:25">
      <c r="A1261">
        <v>11000</v>
      </c>
      <c r="B1261">
        <v>47</v>
      </c>
      <c r="C1261" t="str">
        <f t="shared" si="139"/>
        <v>n47</v>
      </c>
      <c r="D1261" t="str">
        <f>VLOOKUP(A1261,Demand_calculation!$A$2:$B$402,2,0)</f>
        <v>load325</v>
      </c>
      <c r="F1261" t="s">
        <v>12513</v>
      </c>
      <c r="G1261" t="s">
        <v>11691</v>
      </c>
      <c r="I1261" t="s">
        <v>12513</v>
      </c>
      <c r="J1261" t="s">
        <v>11691</v>
      </c>
      <c r="K1261" t="e">
        <f>VLOOKUP(J1261,Demand_calculation!$B$2:$M$402,12,0)</f>
        <v>#N/A</v>
      </c>
      <c r="L1261" t="e">
        <f>VLOOKUP(J1261,Demand_calculation!$B$2:$AA$402,13,0)</f>
        <v>#N/A</v>
      </c>
      <c r="M1261" t="e">
        <f>VLOOKUP(J1261,Demand_calculation!$B$2:$AA$402,14,0)</f>
        <v>#N/A</v>
      </c>
      <c r="N1261" t="e">
        <f>VLOOKUP(J1261,Demand_calculation!$B$2:$AA$402,15,0)</f>
        <v>#N/A</v>
      </c>
      <c r="O1261" t="e">
        <f>VLOOKUP(J1261,Demand_calculation!$B$2:$AA$402,16,0)</f>
        <v>#N/A</v>
      </c>
      <c r="P1261" t="e">
        <f>VLOOKUP(J1261,Demand_calculation!$B$2:$AA$402,17,0)</f>
        <v>#N/A</v>
      </c>
      <c r="Q1261" t="e">
        <f>VLOOKUP(J1261,Demand_calculation!$B$2:$AA$402,18,0)</f>
        <v>#N/A</v>
      </c>
      <c r="R1261" t="e">
        <f>VLOOKUP(J1261,Demand_calculation!$B$2:$AA$402,19,0)</f>
        <v>#N/A</v>
      </c>
      <c r="S1261" t="e">
        <f>VLOOKUP(J1261,Demand_calculation!$B$2:$AA$402,20,0)</f>
        <v>#N/A</v>
      </c>
      <c r="T1261" t="e">
        <f>VLOOKUP(J1261,Demand_calculation!$B$2:$AA$402,21,0)</f>
        <v>#N/A</v>
      </c>
      <c r="U1261" t="e">
        <f>VLOOKUP(J1261,Demand_calculation!$B$2:$AA$402,22,0)</f>
        <v>#N/A</v>
      </c>
      <c r="V1261" t="e">
        <f>VLOOKUP(J1261,Demand_calculation!$B$2:$AA$402,23,0)</f>
        <v>#N/A</v>
      </c>
      <c r="W1261" t="e">
        <f>VLOOKUP(J1261,Demand_calculation!$B$2:$AA$402,24,0)</f>
        <v>#N/A</v>
      </c>
      <c r="X1261" t="e">
        <f>VLOOKUP(J1261,Demand_calculation!$B$2:$AA$402,25,0)</f>
        <v>#N/A</v>
      </c>
      <c r="Y1261" t="e">
        <f>VLOOKUP(J1261,Demand_calculation!$B$2:$AA$402,26,0)</f>
        <v>#N/A</v>
      </c>
    </row>
    <row r="1262" spans="1:25">
      <c r="A1262">
        <v>3405</v>
      </c>
      <c r="B1262">
        <v>82</v>
      </c>
      <c r="C1262" t="str">
        <f t="shared" si="139"/>
        <v>n82</v>
      </c>
      <c r="D1262" t="str">
        <f>VLOOKUP(A1262,Demand_calculation!$A$2:$B$402,2,0)</f>
        <v>load49</v>
      </c>
      <c r="F1262" t="s">
        <v>12513</v>
      </c>
      <c r="G1262" t="s">
        <v>11699</v>
      </c>
      <c r="I1262" t="s">
        <v>12513</v>
      </c>
      <c r="J1262" t="s">
        <v>11699</v>
      </c>
      <c r="K1262" t="e">
        <f>VLOOKUP(J1262,Demand_calculation!$B$2:$M$402,12,0)</f>
        <v>#N/A</v>
      </c>
      <c r="L1262" t="e">
        <f>VLOOKUP(J1262,Demand_calculation!$B$2:$AA$402,13,0)</f>
        <v>#N/A</v>
      </c>
      <c r="M1262" t="e">
        <f>VLOOKUP(J1262,Demand_calculation!$B$2:$AA$402,14,0)</f>
        <v>#N/A</v>
      </c>
      <c r="N1262" t="e">
        <f>VLOOKUP(J1262,Demand_calculation!$B$2:$AA$402,15,0)</f>
        <v>#N/A</v>
      </c>
      <c r="O1262" t="e">
        <f>VLOOKUP(J1262,Demand_calculation!$B$2:$AA$402,16,0)</f>
        <v>#N/A</v>
      </c>
      <c r="P1262" t="e">
        <f>VLOOKUP(J1262,Demand_calculation!$B$2:$AA$402,17,0)</f>
        <v>#N/A</v>
      </c>
      <c r="Q1262" t="e">
        <f>VLOOKUP(J1262,Demand_calculation!$B$2:$AA$402,18,0)</f>
        <v>#N/A</v>
      </c>
      <c r="R1262" t="e">
        <f>VLOOKUP(J1262,Demand_calculation!$B$2:$AA$402,19,0)</f>
        <v>#N/A</v>
      </c>
      <c r="S1262" t="e">
        <f>VLOOKUP(J1262,Demand_calculation!$B$2:$AA$402,20,0)</f>
        <v>#N/A</v>
      </c>
      <c r="T1262" t="e">
        <f>VLOOKUP(J1262,Demand_calculation!$B$2:$AA$402,21,0)</f>
        <v>#N/A</v>
      </c>
      <c r="U1262" t="e">
        <f>VLOOKUP(J1262,Demand_calculation!$B$2:$AA$402,22,0)</f>
        <v>#N/A</v>
      </c>
      <c r="V1262" t="e">
        <f>VLOOKUP(J1262,Demand_calculation!$B$2:$AA$402,23,0)</f>
        <v>#N/A</v>
      </c>
      <c r="W1262" t="e">
        <f>VLOOKUP(J1262,Demand_calculation!$B$2:$AA$402,24,0)</f>
        <v>#N/A</v>
      </c>
      <c r="X1262" t="e">
        <f>VLOOKUP(J1262,Demand_calculation!$B$2:$AA$402,25,0)</f>
        <v>#N/A</v>
      </c>
      <c r="Y1262" t="e">
        <f>VLOOKUP(J1262,Demand_calculation!$B$2:$AA$402,26,0)</f>
        <v>#N/A</v>
      </c>
    </row>
    <row r="1263" spans="1:25">
      <c r="A1263">
        <v>5162</v>
      </c>
      <c r="B1263">
        <v>88</v>
      </c>
      <c r="C1263" t="str">
        <f t="shared" si="139"/>
        <v>n88</v>
      </c>
      <c r="D1263" t="str">
        <f>VLOOKUP(A1263,Demand_calculation!$A$2:$B$402,2,0)</f>
        <v>load76</v>
      </c>
      <c r="F1263" t="s">
        <v>12513</v>
      </c>
      <c r="G1263" t="s">
        <v>11720</v>
      </c>
      <c r="I1263" t="s">
        <v>12513</v>
      </c>
      <c r="J1263" t="s">
        <v>11720</v>
      </c>
      <c r="K1263" t="e">
        <f>VLOOKUP(J1263,Demand_calculation!$B$2:$M$402,12,0)</f>
        <v>#N/A</v>
      </c>
      <c r="L1263" t="e">
        <f>VLOOKUP(J1263,Demand_calculation!$B$2:$AA$402,13,0)</f>
        <v>#N/A</v>
      </c>
      <c r="M1263" t="e">
        <f>VLOOKUP(J1263,Demand_calculation!$B$2:$AA$402,14,0)</f>
        <v>#N/A</v>
      </c>
      <c r="N1263" t="e">
        <f>VLOOKUP(J1263,Demand_calculation!$B$2:$AA$402,15,0)</f>
        <v>#N/A</v>
      </c>
      <c r="O1263" t="e">
        <f>VLOOKUP(J1263,Demand_calculation!$B$2:$AA$402,16,0)</f>
        <v>#N/A</v>
      </c>
      <c r="P1263" t="e">
        <f>VLOOKUP(J1263,Demand_calculation!$B$2:$AA$402,17,0)</f>
        <v>#N/A</v>
      </c>
      <c r="Q1263" t="e">
        <f>VLOOKUP(J1263,Demand_calculation!$B$2:$AA$402,18,0)</f>
        <v>#N/A</v>
      </c>
      <c r="R1263" t="e">
        <f>VLOOKUP(J1263,Demand_calculation!$B$2:$AA$402,19,0)</f>
        <v>#N/A</v>
      </c>
      <c r="S1263" t="e">
        <f>VLOOKUP(J1263,Demand_calculation!$B$2:$AA$402,20,0)</f>
        <v>#N/A</v>
      </c>
      <c r="T1263" t="e">
        <f>VLOOKUP(J1263,Demand_calculation!$B$2:$AA$402,21,0)</f>
        <v>#N/A</v>
      </c>
      <c r="U1263" t="e">
        <f>VLOOKUP(J1263,Demand_calculation!$B$2:$AA$402,22,0)</f>
        <v>#N/A</v>
      </c>
      <c r="V1263" t="e">
        <f>VLOOKUP(J1263,Demand_calculation!$B$2:$AA$402,23,0)</f>
        <v>#N/A</v>
      </c>
      <c r="W1263" t="e">
        <f>VLOOKUP(J1263,Demand_calculation!$B$2:$AA$402,24,0)</f>
        <v>#N/A</v>
      </c>
      <c r="X1263" t="e">
        <f>VLOOKUP(J1263,Demand_calculation!$B$2:$AA$402,25,0)</f>
        <v>#N/A</v>
      </c>
      <c r="Y1263" t="e">
        <f>VLOOKUP(J1263,Demand_calculation!$B$2:$AA$402,26,0)</f>
        <v>#N/A</v>
      </c>
    </row>
    <row r="1264" spans="1:25">
      <c r="A1264">
        <v>5112</v>
      </c>
      <c r="B1264">
        <v>89</v>
      </c>
      <c r="C1264" t="str">
        <f t="shared" si="139"/>
        <v>n89</v>
      </c>
      <c r="D1264" t="str">
        <f>VLOOKUP(A1264,Demand_calculation!$A$2:$B$402,2,0)</f>
        <v>load65</v>
      </c>
      <c r="F1264" t="s">
        <v>12513</v>
      </c>
      <c r="G1264" t="s">
        <v>11721</v>
      </c>
      <c r="I1264" t="s">
        <v>12513</v>
      </c>
      <c r="J1264" t="s">
        <v>11721</v>
      </c>
      <c r="K1264" t="e">
        <f>VLOOKUP(J1264,Demand_calculation!$B$2:$M$402,12,0)</f>
        <v>#N/A</v>
      </c>
      <c r="L1264" t="e">
        <f>VLOOKUP(J1264,Demand_calculation!$B$2:$AA$402,13,0)</f>
        <v>#N/A</v>
      </c>
      <c r="M1264" t="e">
        <f>VLOOKUP(J1264,Demand_calculation!$B$2:$AA$402,14,0)</f>
        <v>#N/A</v>
      </c>
      <c r="N1264" t="e">
        <f>VLOOKUP(J1264,Demand_calculation!$B$2:$AA$402,15,0)</f>
        <v>#N/A</v>
      </c>
      <c r="O1264" t="e">
        <f>VLOOKUP(J1264,Demand_calculation!$B$2:$AA$402,16,0)</f>
        <v>#N/A</v>
      </c>
      <c r="P1264" t="e">
        <f>VLOOKUP(J1264,Demand_calculation!$B$2:$AA$402,17,0)</f>
        <v>#N/A</v>
      </c>
      <c r="Q1264" t="e">
        <f>VLOOKUP(J1264,Demand_calculation!$B$2:$AA$402,18,0)</f>
        <v>#N/A</v>
      </c>
      <c r="R1264" t="e">
        <f>VLOOKUP(J1264,Demand_calculation!$B$2:$AA$402,19,0)</f>
        <v>#N/A</v>
      </c>
      <c r="S1264" t="e">
        <f>VLOOKUP(J1264,Demand_calculation!$B$2:$AA$402,20,0)</f>
        <v>#N/A</v>
      </c>
      <c r="T1264" t="e">
        <f>VLOOKUP(J1264,Demand_calculation!$B$2:$AA$402,21,0)</f>
        <v>#N/A</v>
      </c>
      <c r="U1264" t="e">
        <f>VLOOKUP(J1264,Demand_calculation!$B$2:$AA$402,22,0)</f>
        <v>#N/A</v>
      </c>
      <c r="V1264" t="e">
        <f>VLOOKUP(J1264,Demand_calculation!$B$2:$AA$402,23,0)</f>
        <v>#N/A</v>
      </c>
      <c r="W1264" t="e">
        <f>VLOOKUP(J1264,Demand_calculation!$B$2:$AA$402,24,0)</f>
        <v>#N/A</v>
      </c>
      <c r="X1264" t="e">
        <f>VLOOKUP(J1264,Demand_calculation!$B$2:$AA$402,25,0)</f>
        <v>#N/A</v>
      </c>
      <c r="Y1264" t="e">
        <f>VLOOKUP(J1264,Demand_calculation!$B$2:$AA$402,26,0)</f>
        <v>#N/A</v>
      </c>
    </row>
    <row r="1265" spans="1:25">
      <c r="A1265">
        <v>5117</v>
      </c>
      <c r="B1265">
        <v>103</v>
      </c>
      <c r="C1265" t="str">
        <f t="shared" si="139"/>
        <v>n103</v>
      </c>
      <c r="D1265" t="str">
        <f>VLOOKUP(A1265,Demand_calculation!$A$2:$B$402,2,0)</f>
        <v>load69</v>
      </c>
      <c r="F1265" t="s">
        <v>12513</v>
      </c>
      <c r="G1265" t="s">
        <v>11722</v>
      </c>
      <c r="I1265" t="s">
        <v>12513</v>
      </c>
      <c r="J1265" t="s">
        <v>11722</v>
      </c>
      <c r="K1265" t="e">
        <f>VLOOKUP(J1265,Demand_calculation!$B$2:$M$402,12,0)</f>
        <v>#N/A</v>
      </c>
      <c r="L1265" t="e">
        <f>VLOOKUP(J1265,Demand_calculation!$B$2:$AA$402,13,0)</f>
        <v>#N/A</v>
      </c>
      <c r="M1265" t="e">
        <f>VLOOKUP(J1265,Demand_calculation!$B$2:$AA$402,14,0)</f>
        <v>#N/A</v>
      </c>
      <c r="N1265" t="e">
        <f>VLOOKUP(J1265,Demand_calculation!$B$2:$AA$402,15,0)</f>
        <v>#N/A</v>
      </c>
      <c r="O1265" t="e">
        <f>VLOOKUP(J1265,Demand_calculation!$B$2:$AA$402,16,0)</f>
        <v>#N/A</v>
      </c>
      <c r="P1265" t="e">
        <f>VLOOKUP(J1265,Demand_calculation!$B$2:$AA$402,17,0)</f>
        <v>#N/A</v>
      </c>
      <c r="Q1265" t="e">
        <f>VLOOKUP(J1265,Demand_calculation!$B$2:$AA$402,18,0)</f>
        <v>#N/A</v>
      </c>
      <c r="R1265" t="e">
        <f>VLOOKUP(J1265,Demand_calculation!$B$2:$AA$402,19,0)</f>
        <v>#N/A</v>
      </c>
      <c r="S1265" t="e">
        <f>VLOOKUP(J1265,Demand_calculation!$B$2:$AA$402,20,0)</f>
        <v>#N/A</v>
      </c>
      <c r="T1265" t="e">
        <f>VLOOKUP(J1265,Demand_calculation!$B$2:$AA$402,21,0)</f>
        <v>#N/A</v>
      </c>
      <c r="U1265" t="e">
        <f>VLOOKUP(J1265,Demand_calculation!$B$2:$AA$402,22,0)</f>
        <v>#N/A</v>
      </c>
      <c r="V1265" t="e">
        <f>VLOOKUP(J1265,Demand_calculation!$B$2:$AA$402,23,0)</f>
        <v>#N/A</v>
      </c>
      <c r="W1265" t="e">
        <f>VLOOKUP(J1265,Demand_calculation!$B$2:$AA$402,24,0)</f>
        <v>#N/A</v>
      </c>
      <c r="X1265" t="e">
        <f>VLOOKUP(J1265,Demand_calculation!$B$2:$AA$402,25,0)</f>
        <v>#N/A</v>
      </c>
      <c r="Y1265" t="e">
        <f>VLOOKUP(J1265,Demand_calculation!$B$2:$AA$402,26,0)</f>
        <v>#N/A</v>
      </c>
    </row>
    <row r="1266" spans="1:25">
      <c r="A1266">
        <v>5954</v>
      </c>
      <c r="B1266">
        <v>106</v>
      </c>
      <c r="C1266" t="str">
        <f t="shared" si="139"/>
        <v>n106</v>
      </c>
      <c r="D1266" t="str">
        <f>VLOOKUP(A1266,Demand_calculation!$A$2:$B$402,2,0)</f>
        <v>load110</v>
      </c>
      <c r="F1266" t="s">
        <v>12513</v>
      </c>
      <c r="G1266" t="s">
        <v>12035</v>
      </c>
      <c r="I1266" t="s">
        <v>12513</v>
      </c>
      <c r="J1266" t="s">
        <v>12035</v>
      </c>
      <c r="K1266" t="e">
        <f>VLOOKUP(J1266,Demand_calculation!$B$2:$M$402,12,0)</f>
        <v>#N/A</v>
      </c>
      <c r="L1266" t="e">
        <f>VLOOKUP(J1266,Demand_calculation!$B$2:$AA$402,13,0)</f>
        <v>#N/A</v>
      </c>
      <c r="M1266" t="e">
        <f>VLOOKUP(J1266,Demand_calculation!$B$2:$AA$402,14,0)</f>
        <v>#N/A</v>
      </c>
      <c r="N1266" t="e">
        <f>VLOOKUP(J1266,Demand_calculation!$B$2:$AA$402,15,0)</f>
        <v>#N/A</v>
      </c>
      <c r="O1266" t="e">
        <f>VLOOKUP(J1266,Demand_calculation!$B$2:$AA$402,16,0)</f>
        <v>#N/A</v>
      </c>
      <c r="P1266" t="e">
        <f>VLOOKUP(J1266,Demand_calculation!$B$2:$AA$402,17,0)</f>
        <v>#N/A</v>
      </c>
      <c r="Q1266" t="e">
        <f>VLOOKUP(J1266,Demand_calculation!$B$2:$AA$402,18,0)</f>
        <v>#N/A</v>
      </c>
      <c r="R1266" t="e">
        <f>VLOOKUP(J1266,Demand_calculation!$B$2:$AA$402,19,0)</f>
        <v>#N/A</v>
      </c>
      <c r="S1266" t="e">
        <f>VLOOKUP(J1266,Demand_calculation!$B$2:$AA$402,20,0)</f>
        <v>#N/A</v>
      </c>
      <c r="T1266" t="e">
        <f>VLOOKUP(J1266,Demand_calculation!$B$2:$AA$402,21,0)</f>
        <v>#N/A</v>
      </c>
      <c r="U1266" t="e">
        <f>VLOOKUP(J1266,Demand_calculation!$B$2:$AA$402,22,0)</f>
        <v>#N/A</v>
      </c>
      <c r="V1266" t="e">
        <f>VLOOKUP(J1266,Demand_calculation!$B$2:$AA$402,23,0)</f>
        <v>#N/A</v>
      </c>
      <c r="W1266" t="e">
        <f>VLOOKUP(J1266,Demand_calculation!$B$2:$AA$402,24,0)</f>
        <v>#N/A</v>
      </c>
      <c r="X1266" t="e">
        <f>VLOOKUP(J1266,Demand_calculation!$B$2:$AA$402,25,0)</f>
        <v>#N/A</v>
      </c>
      <c r="Y1266" t="e">
        <f>VLOOKUP(J1266,Demand_calculation!$B$2:$AA$402,26,0)</f>
        <v>#N/A</v>
      </c>
    </row>
    <row r="1267" spans="1:25">
      <c r="A1267">
        <v>5513</v>
      </c>
      <c r="B1267">
        <v>107</v>
      </c>
      <c r="C1267" t="str">
        <f t="shared" si="139"/>
        <v>n107</v>
      </c>
      <c r="D1267" t="str">
        <f>VLOOKUP(A1267,Demand_calculation!$A$2:$B$402,2,0)</f>
        <v>load91</v>
      </c>
      <c r="F1267" t="s">
        <v>12931</v>
      </c>
      <c r="G1267" t="s">
        <v>12042</v>
      </c>
      <c r="I1267" t="s">
        <v>12931</v>
      </c>
      <c r="J1267" t="s">
        <v>12042</v>
      </c>
      <c r="K1267" t="e">
        <f>VLOOKUP(J1267,Demand_calculation!$B$2:$M$402,12,0)</f>
        <v>#N/A</v>
      </c>
      <c r="L1267" t="e">
        <f>VLOOKUP(J1267,Demand_calculation!$B$2:$AA$402,13,0)</f>
        <v>#N/A</v>
      </c>
      <c r="M1267" t="e">
        <f>VLOOKUP(J1267,Demand_calculation!$B$2:$AA$402,14,0)</f>
        <v>#N/A</v>
      </c>
      <c r="N1267" t="e">
        <f>VLOOKUP(J1267,Demand_calculation!$B$2:$AA$402,15,0)</f>
        <v>#N/A</v>
      </c>
      <c r="O1267" t="e">
        <f>VLOOKUP(J1267,Demand_calculation!$B$2:$AA$402,16,0)</f>
        <v>#N/A</v>
      </c>
      <c r="P1267" t="e">
        <f>VLOOKUP(J1267,Demand_calculation!$B$2:$AA$402,17,0)</f>
        <v>#N/A</v>
      </c>
      <c r="Q1267" t="e">
        <f>VLOOKUP(J1267,Demand_calculation!$B$2:$AA$402,18,0)</f>
        <v>#N/A</v>
      </c>
      <c r="R1267" t="e">
        <f>VLOOKUP(J1267,Demand_calculation!$B$2:$AA$402,19,0)</f>
        <v>#N/A</v>
      </c>
      <c r="S1267" t="e">
        <f>VLOOKUP(J1267,Demand_calculation!$B$2:$AA$402,20,0)</f>
        <v>#N/A</v>
      </c>
      <c r="T1267" t="e">
        <f>VLOOKUP(J1267,Demand_calculation!$B$2:$AA$402,21,0)</f>
        <v>#N/A</v>
      </c>
      <c r="U1267" t="e">
        <f>VLOOKUP(J1267,Demand_calculation!$B$2:$AA$402,22,0)</f>
        <v>#N/A</v>
      </c>
      <c r="V1267" t="e">
        <f>VLOOKUP(J1267,Demand_calculation!$B$2:$AA$402,23,0)</f>
        <v>#N/A</v>
      </c>
      <c r="W1267" t="e">
        <f>VLOOKUP(J1267,Demand_calculation!$B$2:$AA$402,24,0)</f>
        <v>#N/A</v>
      </c>
      <c r="X1267" t="e">
        <f>VLOOKUP(J1267,Demand_calculation!$B$2:$AA$402,25,0)</f>
        <v>#N/A</v>
      </c>
      <c r="Y1267" t="e">
        <f>VLOOKUP(J1267,Demand_calculation!$B$2:$AA$402,26,0)</f>
        <v>#N/A</v>
      </c>
    </row>
    <row r="1268" spans="1:25">
      <c r="A1268">
        <v>5562</v>
      </c>
      <c r="B1268">
        <v>108</v>
      </c>
      <c r="C1268" t="str">
        <f t="shared" si="139"/>
        <v>n108</v>
      </c>
      <c r="D1268" t="str">
        <f>VLOOKUP(A1268,Demand_calculation!$A$2:$B$402,2,0)</f>
        <v>load95</v>
      </c>
      <c r="F1268" t="s">
        <v>12891</v>
      </c>
      <c r="G1268" t="s">
        <v>12012</v>
      </c>
      <c r="I1268" t="s">
        <v>12891</v>
      </c>
      <c r="J1268" t="s">
        <v>12012</v>
      </c>
      <c r="K1268" t="e">
        <f>VLOOKUP(J1268,Demand_calculation!$B$2:$M$402,12,0)</f>
        <v>#N/A</v>
      </c>
      <c r="L1268" t="e">
        <f>VLOOKUP(J1268,Demand_calculation!$B$2:$AA$402,13,0)</f>
        <v>#N/A</v>
      </c>
      <c r="M1268" t="e">
        <f>VLOOKUP(J1268,Demand_calculation!$B$2:$AA$402,14,0)</f>
        <v>#N/A</v>
      </c>
      <c r="N1268" t="e">
        <f>VLOOKUP(J1268,Demand_calculation!$B$2:$AA$402,15,0)</f>
        <v>#N/A</v>
      </c>
      <c r="O1268" t="e">
        <f>VLOOKUP(J1268,Demand_calculation!$B$2:$AA$402,16,0)</f>
        <v>#N/A</v>
      </c>
      <c r="P1268" t="e">
        <f>VLOOKUP(J1268,Demand_calculation!$B$2:$AA$402,17,0)</f>
        <v>#N/A</v>
      </c>
      <c r="Q1268" t="e">
        <f>VLOOKUP(J1268,Demand_calculation!$B$2:$AA$402,18,0)</f>
        <v>#N/A</v>
      </c>
      <c r="R1268" t="e">
        <f>VLOOKUP(J1268,Demand_calculation!$B$2:$AA$402,19,0)</f>
        <v>#N/A</v>
      </c>
      <c r="S1268" t="e">
        <f>VLOOKUP(J1268,Demand_calculation!$B$2:$AA$402,20,0)</f>
        <v>#N/A</v>
      </c>
      <c r="T1268" t="e">
        <f>VLOOKUP(J1268,Demand_calculation!$B$2:$AA$402,21,0)</f>
        <v>#N/A</v>
      </c>
      <c r="U1268" t="e">
        <f>VLOOKUP(J1268,Demand_calculation!$B$2:$AA$402,22,0)</f>
        <v>#N/A</v>
      </c>
      <c r="V1268" t="e">
        <f>VLOOKUP(J1268,Demand_calculation!$B$2:$AA$402,23,0)</f>
        <v>#N/A</v>
      </c>
      <c r="W1268" t="e">
        <f>VLOOKUP(J1268,Demand_calculation!$B$2:$AA$402,24,0)</f>
        <v>#N/A</v>
      </c>
      <c r="X1268" t="e">
        <f>VLOOKUP(J1268,Demand_calculation!$B$2:$AA$402,25,0)</f>
        <v>#N/A</v>
      </c>
      <c r="Y1268" t="e">
        <f>VLOOKUP(J1268,Demand_calculation!$B$2:$AA$402,26,0)</f>
        <v>#N/A</v>
      </c>
    </row>
    <row r="1269" spans="1:25">
      <c r="A1269">
        <v>5562</v>
      </c>
      <c r="B1269">
        <v>112</v>
      </c>
      <c r="C1269" t="str">
        <f t="shared" si="139"/>
        <v>n112</v>
      </c>
      <c r="D1269" t="str">
        <f>VLOOKUP(A1269,Demand_calculation!$A$2:$B$402,2,0)</f>
        <v>load95</v>
      </c>
      <c r="F1269" t="s">
        <v>12891</v>
      </c>
      <c r="G1269" t="s">
        <v>12015</v>
      </c>
      <c r="I1269" t="s">
        <v>12891</v>
      </c>
      <c r="J1269" t="s">
        <v>12015</v>
      </c>
      <c r="K1269" t="e">
        <f>VLOOKUP(J1269,Demand_calculation!$B$2:$M$402,12,0)</f>
        <v>#N/A</v>
      </c>
      <c r="L1269" t="e">
        <f>VLOOKUP(J1269,Demand_calculation!$B$2:$AA$402,13,0)</f>
        <v>#N/A</v>
      </c>
      <c r="M1269" t="e">
        <f>VLOOKUP(J1269,Demand_calculation!$B$2:$AA$402,14,0)</f>
        <v>#N/A</v>
      </c>
      <c r="N1269" t="e">
        <f>VLOOKUP(J1269,Demand_calculation!$B$2:$AA$402,15,0)</f>
        <v>#N/A</v>
      </c>
      <c r="O1269" t="e">
        <f>VLOOKUP(J1269,Demand_calculation!$B$2:$AA$402,16,0)</f>
        <v>#N/A</v>
      </c>
      <c r="P1269" t="e">
        <f>VLOOKUP(J1269,Demand_calculation!$B$2:$AA$402,17,0)</f>
        <v>#N/A</v>
      </c>
      <c r="Q1269" t="e">
        <f>VLOOKUP(J1269,Demand_calculation!$B$2:$AA$402,18,0)</f>
        <v>#N/A</v>
      </c>
      <c r="R1269" t="e">
        <f>VLOOKUP(J1269,Demand_calculation!$B$2:$AA$402,19,0)</f>
        <v>#N/A</v>
      </c>
      <c r="S1269" t="e">
        <f>VLOOKUP(J1269,Demand_calculation!$B$2:$AA$402,20,0)</f>
        <v>#N/A</v>
      </c>
      <c r="T1269" t="e">
        <f>VLOOKUP(J1269,Demand_calculation!$B$2:$AA$402,21,0)</f>
        <v>#N/A</v>
      </c>
      <c r="U1269" t="e">
        <f>VLOOKUP(J1269,Demand_calculation!$B$2:$AA$402,22,0)</f>
        <v>#N/A</v>
      </c>
      <c r="V1269" t="e">
        <f>VLOOKUP(J1269,Demand_calculation!$B$2:$AA$402,23,0)</f>
        <v>#N/A</v>
      </c>
      <c r="W1269" t="e">
        <f>VLOOKUP(J1269,Demand_calculation!$B$2:$AA$402,24,0)</f>
        <v>#N/A</v>
      </c>
      <c r="X1269" t="e">
        <f>VLOOKUP(J1269,Demand_calculation!$B$2:$AA$402,25,0)</f>
        <v>#N/A</v>
      </c>
      <c r="Y1269" t="e">
        <f>VLOOKUP(J1269,Demand_calculation!$B$2:$AA$402,26,0)</f>
        <v>#N/A</v>
      </c>
    </row>
    <row r="1270" spans="1:25">
      <c r="A1270">
        <v>5111</v>
      </c>
      <c r="B1270">
        <v>116</v>
      </c>
      <c r="C1270" t="str">
        <f t="shared" si="139"/>
        <v>n116</v>
      </c>
      <c r="D1270" t="str">
        <f>VLOOKUP(A1270,Demand_calculation!$A$2:$B$402,2,0)</f>
        <v>load64</v>
      </c>
      <c r="F1270" t="s">
        <v>12891</v>
      </c>
      <c r="G1270" t="s">
        <v>12018</v>
      </c>
      <c r="I1270" t="s">
        <v>12891</v>
      </c>
      <c r="J1270" t="s">
        <v>12018</v>
      </c>
      <c r="K1270" t="e">
        <f>VLOOKUP(J1270,Demand_calculation!$B$2:$M$402,12,0)</f>
        <v>#N/A</v>
      </c>
      <c r="L1270" t="e">
        <f>VLOOKUP(J1270,Demand_calculation!$B$2:$AA$402,13,0)</f>
        <v>#N/A</v>
      </c>
      <c r="M1270" t="e">
        <f>VLOOKUP(J1270,Demand_calculation!$B$2:$AA$402,14,0)</f>
        <v>#N/A</v>
      </c>
      <c r="N1270" t="e">
        <f>VLOOKUP(J1270,Demand_calculation!$B$2:$AA$402,15,0)</f>
        <v>#N/A</v>
      </c>
      <c r="O1270" t="e">
        <f>VLOOKUP(J1270,Demand_calculation!$B$2:$AA$402,16,0)</f>
        <v>#N/A</v>
      </c>
      <c r="P1270" t="e">
        <f>VLOOKUP(J1270,Demand_calculation!$B$2:$AA$402,17,0)</f>
        <v>#N/A</v>
      </c>
      <c r="Q1270" t="e">
        <f>VLOOKUP(J1270,Demand_calculation!$B$2:$AA$402,18,0)</f>
        <v>#N/A</v>
      </c>
      <c r="R1270" t="e">
        <f>VLOOKUP(J1270,Demand_calculation!$B$2:$AA$402,19,0)</f>
        <v>#N/A</v>
      </c>
      <c r="S1270" t="e">
        <f>VLOOKUP(J1270,Demand_calculation!$B$2:$AA$402,20,0)</f>
        <v>#N/A</v>
      </c>
      <c r="T1270" t="e">
        <f>VLOOKUP(J1270,Demand_calculation!$B$2:$AA$402,21,0)</f>
        <v>#N/A</v>
      </c>
      <c r="U1270" t="e">
        <f>VLOOKUP(J1270,Demand_calculation!$B$2:$AA$402,22,0)</f>
        <v>#N/A</v>
      </c>
      <c r="V1270" t="e">
        <f>VLOOKUP(J1270,Demand_calculation!$B$2:$AA$402,23,0)</f>
        <v>#N/A</v>
      </c>
      <c r="W1270" t="e">
        <f>VLOOKUP(J1270,Demand_calculation!$B$2:$AA$402,24,0)</f>
        <v>#N/A</v>
      </c>
      <c r="X1270" t="e">
        <f>VLOOKUP(J1270,Demand_calculation!$B$2:$AA$402,25,0)</f>
        <v>#N/A</v>
      </c>
      <c r="Y1270" t="e">
        <f>VLOOKUP(J1270,Demand_calculation!$B$2:$AA$402,26,0)</f>
        <v>#N/A</v>
      </c>
    </row>
    <row r="1271" spans="1:25">
      <c r="A1271">
        <v>5362</v>
      </c>
      <c r="B1271">
        <v>124</v>
      </c>
      <c r="C1271" t="str">
        <f t="shared" si="139"/>
        <v>n124</v>
      </c>
      <c r="D1271" t="str">
        <f>VLOOKUP(A1271,Demand_calculation!$A$2:$B$402,2,0)</f>
        <v>load84</v>
      </c>
      <c r="F1271" t="s">
        <v>12891</v>
      </c>
      <c r="G1271" t="s">
        <v>12021</v>
      </c>
      <c r="I1271" t="s">
        <v>12891</v>
      </c>
      <c r="J1271" t="s">
        <v>12021</v>
      </c>
      <c r="K1271" t="e">
        <f>VLOOKUP(J1271,Demand_calculation!$B$2:$M$402,12,0)</f>
        <v>#N/A</v>
      </c>
      <c r="L1271" t="e">
        <f>VLOOKUP(J1271,Demand_calculation!$B$2:$AA$402,13,0)</f>
        <v>#N/A</v>
      </c>
      <c r="M1271" t="e">
        <f>VLOOKUP(J1271,Demand_calculation!$B$2:$AA$402,14,0)</f>
        <v>#N/A</v>
      </c>
      <c r="N1271" t="e">
        <f>VLOOKUP(J1271,Demand_calculation!$B$2:$AA$402,15,0)</f>
        <v>#N/A</v>
      </c>
      <c r="O1271" t="e">
        <f>VLOOKUP(J1271,Demand_calculation!$B$2:$AA$402,16,0)</f>
        <v>#N/A</v>
      </c>
      <c r="P1271" t="e">
        <f>VLOOKUP(J1271,Demand_calculation!$B$2:$AA$402,17,0)</f>
        <v>#N/A</v>
      </c>
      <c r="Q1271" t="e">
        <f>VLOOKUP(J1271,Demand_calculation!$B$2:$AA$402,18,0)</f>
        <v>#N/A</v>
      </c>
      <c r="R1271" t="e">
        <f>VLOOKUP(J1271,Demand_calculation!$B$2:$AA$402,19,0)</f>
        <v>#N/A</v>
      </c>
      <c r="S1271" t="e">
        <f>VLOOKUP(J1271,Demand_calculation!$B$2:$AA$402,20,0)</f>
        <v>#N/A</v>
      </c>
      <c r="T1271" t="e">
        <f>VLOOKUP(J1271,Demand_calculation!$B$2:$AA$402,21,0)</f>
        <v>#N/A</v>
      </c>
      <c r="U1271" t="e">
        <f>VLOOKUP(J1271,Demand_calculation!$B$2:$AA$402,22,0)</f>
        <v>#N/A</v>
      </c>
      <c r="V1271" t="e">
        <f>VLOOKUP(J1271,Demand_calculation!$B$2:$AA$402,23,0)</f>
        <v>#N/A</v>
      </c>
      <c r="W1271" t="e">
        <f>VLOOKUP(J1271,Demand_calculation!$B$2:$AA$402,24,0)</f>
        <v>#N/A</v>
      </c>
      <c r="X1271" t="e">
        <f>VLOOKUP(J1271,Demand_calculation!$B$2:$AA$402,25,0)</f>
        <v>#N/A</v>
      </c>
      <c r="Y1271" t="e">
        <f>VLOOKUP(J1271,Demand_calculation!$B$2:$AA$402,26,0)</f>
        <v>#N/A</v>
      </c>
    </row>
    <row r="1272" spans="1:25">
      <c r="A1272">
        <v>5562</v>
      </c>
      <c r="B1272">
        <v>139</v>
      </c>
      <c r="C1272" t="str">
        <f t="shared" si="139"/>
        <v>n139</v>
      </c>
      <c r="D1272" t="str">
        <f>VLOOKUP(A1272,Demand_calculation!$A$2:$B$402,2,0)</f>
        <v>load95</v>
      </c>
      <c r="F1272" t="s">
        <v>12891</v>
      </c>
      <c r="G1272" t="s">
        <v>12025</v>
      </c>
      <c r="I1272" t="s">
        <v>12891</v>
      </c>
      <c r="J1272" t="s">
        <v>12025</v>
      </c>
      <c r="K1272" t="e">
        <f>VLOOKUP(J1272,Demand_calculation!$B$2:$M$402,12,0)</f>
        <v>#N/A</v>
      </c>
      <c r="L1272" t="e">
        <f>VLOOKUP(J1272,Demand_calculation!$B$2:$AA$402,13,0)</f>
        <v>#N/A</v>
      </c>
      <c r="M1272" t="e">
        <f>VLOOKUP(J1272,Demand_calculation!$B$2:$AA$402,14,0)</f>
        <v>#N/A</v>
      </c>
      <c r="N1272" t="e">
        <f>VLOOKUP(J1272,Demand_calculation!$B$2:$AA$402,15,0)</f>
        <v>#N/A</v>
      </c>
      <c r="O1272" t="e">
        <f>VLOOKUP(J1272,Demand_calculation!$B$2:$AA$402,16,0)</f>
        <v>#N/A</v>
      </c>
      <c r="P1272" t="e">
        <f>VLOOKUP(J1272,Demand_calculation!$B$2:$AA$402,17,0)</f>
        <v>#N/A</v>
      </c>
      <c r="Q1272" t="e">
        <f>VLOOKUP(J1272,Demand_calculation!$B$2:$AA$402,18,0)</f>
        <v>#N/A</v>
      </c>
      <c r="R1272" t="e">
        <f>VLOOKUP(J1272,Demand_calculation!$B$2:$AA$402,19,0)</f>
        <v>#N/A</v>
      </c>
      <c r="S1272" t="e">
        <f>VLOOKUP(J1272,Demand_calculation!$B$2:$AA$402,20,0)</f>
        <v>#N/A</v>
      </c>
      <c r="T1272" t="e">
        <f>VLOOKUP(J1272,Demand_calculation!$B$2:$AA$402,21,0)</f>
        <v>#N/A</v>
      </c>
      <c r="U1272" t="e">
        <f>VLOOKUP(J1272,Demand_calculation!$B$2:$AA$402,22,0)</f>
        <v>#N/A</v>
      </c>
      <c r="V1272" t="e">
        <f>VLOOKUP(J1272,Demand_calculation!$B$2:$AA$402,23,0)</f>
        <v>#N/A</v>
      </c>
      <c r="W1272" t="e">
        <f>VLOOKUP(J1272,Demand_calculation!$B$2:$AA$402,24,0)</f>
        <v>#N/A</v>
      </c>
      <c r="X1272" t="e">
        <f>VLOOKUP(J1272,Demand_calculation!$B$2:$AA$402,25,0)</f>
        <v>#N/A</v>
      </c>
      <c r="Y1272" t="e">
        <f>VLOOKUP(J1272,Demand_calculation!$B$2:$AA$402,26,0)</f>
        <v>#N/A</v>
      </c>
    </row>
    <row r="1273" spans="1:25">
      <c r="A1273">
        <v>5911</v>
      </c>
      <c r="B1273">
        <v>141</v>
      </c>
      <c r="C1273" t="str">
        <f t="shared" si="139"/>
        <v>n141</v>
      </c>
      <c r="D1273" t="str">
        <f>VLOOKUP(A1273,Demand_calculation!$A$2:$B$402,2,0)</f>
        <v>load105</v>
      </c>
      <c r="F1273" t="s">
        <v>12585</v>
      </c>
      <c r="G1273" t="s">
        <v>11733</v>
      </c>
      <c r="I1273" t="s">
        <v>12585</v>
      </c>
      <c r="J1273" t="s">
        <v>11733</v>
      </c>
      <c r="K1273" t="e">
        <f>VLOOKUP(J1273,Demand_calculation!$B$2:$M$402,12,0)</f>
        <v>#N/A</v>
      </c>
      <c r="L1273" t="e">
        <f>VLOOKUP(J1273,Demand_calculation!$B$2:$AA$402,13,0)</f>
        <v>#N/A</v>
      </c>
      <c r="M1273" t="e">
        <f>VLOOKUP(J1273,Demand_calculation!$B$2:$AA$402,14,0)</f>
        <v>#N/A</v>
      </c>
      <c r="N1273" t="e">
        <f>VLOOKUP(J1273,Demand_calculation!$B$2:$AA$402,15,0)</f>
        <v>#N/A</v>
      </c>
      <c r="O1273" t="e">
        <f>VLOOKUP(J1273,Demand_calculation!$B$2:$AA$402,16,0)</f>
        <v>#N/A</v>
      </c>
      <c r="P1273" t="e">
        <f>VLOOKUP(J1273,Demand_calculation!$B$2:$AA$402,17,0)</f>
        <v>#N/A</v>
      </c>
      <c r="Q1273" t="e">
        <f>VLOOKUP(J1273,Demand_calculation!$B$2:$AA$402,18,0)</f>
        <v>#N/A</v>
      </c>
      <c r="R1273" t="e">
        <f>VLOOKUP(J1273,Demand_calculation!$B$2:$AA$402,19,0)</f>
        <v>#N/A</v>
      </c>
      <c r="S1273" t="e">
        <f>VLOOKUP(J1273,Demand_calculation!$B$2:$AA$402,20,0)</f>
        <v>#N/A</v>
      </c>
      <c r="T1273" t="e">
        <f>VLOOKUP(J1273,Demand_calculation!$B$2:$AA$402,21,0)</f>
        <v>#N/A</v>
      </c>
      <c r="U1273" t="e">
        <f>VLOOKUP(J1273,Demand_calculation!$B$2:$AA$402,22,0)</f>
        <v>#N/A</v>
      </c>
      <c r="V1273" t="e">
        <f>VLOOKUP(J1273,Demand_calculation!$B$2:$AA$402,23,0)</f>
        <v>#N/A</v>
      </c>
      <c r="W1273" t="e">
        <f>VLOOKUP(J1273,Demand_calculation!$B$2:$AA$402,24,0)</f>
        <v>#N/A</v>
      </c>
      <c r="X1273" t="e">
        <f>VLOOKUP(J1273,Demand_calculation!$B$2:$AA$402,25,0)</f>
        <v>#N/A</v>
      </c>
      <c r="Y1273" t="e">
        <f>VLOOKUP(J1273,Demand_calculation!$B$2:$AA$402,26,0)</f>
        <v>#N/A</v>
      </c>
    </row>
    <row r="1274" spans="1:25">
      <c r="A1274">
        <v>5162</v>
      </c>
      <c r="B1274">
        <v>146</v>
      </c>
      <c r="C1274" t="str">
        <f t="shared" si="139"/>
        <v>n146</v>
      </c>
      <c r="D1274" t="str">
        <f>VLOOKUP(A1274,Demand_calculation!$A$2:$B$402,2,0)</f>
        <v>load76</v>
      </c>
      <c r="F1274" t="s">
        <v>12509</v>
      </c>
      <c r="G1274" t="s">
        <v>11690</v>
      </c>
      <c r="I1274" t="s">
        <v>12509</v>
      </c>
      <c r="J1274" t="s">
        <v>11690</v>
      </c>
      <c r="K1274" t="e">
        <f>VLOOKUP(J1274,Demand_calculation!$B$2:$M$402,12,0)</f>
        <v>#N/A</v>
      </c>
      <c r="L1274" t="e">
        <f>VLOOKUP(J1274,Demand_calculation!$B$2:$AA$402,13,0)</f>
        <v>#N/A</v>
      </c>
      <c r="M1274" t="e">
        <f>VLOOKUP(J1274,Demand_calculation!$B$2:$AA$402,14,0)</f>
        <v>#N/A</v>
      </c>
      <c r="N1274" t="e">
        <f>VLOOKUP(J1274,Demand_calculation!$B$2:$AA$402,15,0)</f>
        <v>#N/A</v>
      </c>
      <c r="O1274" t="e">
        <f>VLOOKUP(J1274,Demand_calculation!$B$2:$AA$402,16,0)</f>
        <v>#N/A</v>
      </c>
      <c r="P1274" t="e">
        <f>VLOOKUP(J1274,Demand_calculation!$B$2:$AA$402,17,0)</f>
        <v>#N/A</v>
      </c>
      <c r="Q1274" t="e">
        <f>VLOOKUP(J1274,Demand_calculation!$B$2:$AA$402,18,0)</f>
        <v>#N/A</v>
      </c>
      <c r="R1274" t="e">
        <f>VLOOKUP(J1274,Demand_calculation!$B$2:$AA$402,19,0)</f>
        <v>#N/A</v>
      </c>
      <c r="S1274" t="e">
        <f>VLOOKUP(J1274,Demand_calculation!$B$2:$AA$402,20,0)</f>
        <v>#N/A</v>
      </c>
      <c r="T1274" t="e">
        <f>VLOOKUP(J1274,Demand_calculation!$B$2:$AA$402,21,0)</f>
        <v>#N/A</v>
      </c>
      <c r="U1274" t="e">
        <f>VLOOKUP(J1274,Demand_calculation!$B$2:$AA$402,22,0)</f>
        <v>#N/A</v>
      </c>
      <c r="V1274" t="e">
        <f>VLOOKUP(J1274,Demand_calculation!$B$2:$AA$402,23,0)</f>
        <v>#N/A</v>
      </c>
      <c r="W1274" t="e">
        <f>VLOOKUP(J1274,Demand_calculation!$B$2:$AA$402,24,0)</f>
        <v>#N/A</v>
      </c>
      <c r="X1274" t="e">
        <f>VLOOKUP(J1274,Demand_calculation!$B$2:$AA$402,25,0)</f>
        <v>#N/A</v>
      </c>
      <c r="Y1274" t="e">
        <f>VLOOKUP(J1274,Demand_calculation!$B$2:$AA$402,26,0)</f>
        <v>#N/A</v>
      </c>
    </row>
    <row r="1275" spans="1:25">
      <c r="A1275">
        <v>5382</v>
      </c>
      <c r="B1275">
        <v>150</v>
      </c>
      <c r="C1275" t="str">
        <f t="shared" si="139"/>
        <v>n150</v>
      </c>
      <c r="D1275" t="str">
        <f>VLOOKUP(A1275,Demand_calculation!$A$2:$B$402,2,0)</f>
        <v>load89</v>
      </c>
      <c r="F1275" t="s">
        <v>12509</v>
      </c>
      <c r="G1275" t="s">
        <v>11694</v>
      </c>
      <c r="I1275" t="s">
        <v>12509</v>
      </c>
      <c r="J1275" t="s">
        <v>11694</v>
      </c>
      <c r="K1275" t="e">
        <f>VLOOKUP(J1275,Demand_calculation!$B$2:$M$402,12,0)</f>
        <v>#N/A</v>
      </c>
      <c r="L1275" t="e">
        <f>VLOOKUP(J1275,Demand_calculation!$B$2:$AA$402,13,0)</f>
        <v>#N/A</v>
      </c>
      <c r="M1275" t="e">
        <f>VLOOKUP(J1275,Demand_calculation!$B$2:$AA$402,14,0)</f>
        <v>#N/A</v>
      </c>
      <c r="N1275" t="e">
        <f>VLOOKUP(J1275,Demand_calculation!$B$2:$AA$402,15,0)</f>
        <v>#N/A</v>
      </c>
      <c r="O1275" t="e">
        <f>VLOOKUP(J1275,Demand_calculation!$B$2:$AA$402,16,0)</f>
        <v>#N/A</v>
      </c>
      <c r="P1275" t="e">
        <f>VLOOKUP(J1275,Demand_calculation!$B$2:$AA$402,17,0)</f>
        <v>#N/A</v>
      </c>
      <c r="Q1275" t="e">
        <f>VLOOKUP(J1275,Demand_calculation!$B$2:$AA$402,18,0)</f>
        <v>#N/A</v>
      </c>
      <c r="R1275" t="e">
        <f>VLOOKUP(J1275,Demand_calculation!$B$2:$AA$402,19,0)</f>
        <v>#N/A</v>
      </c>
      <c r="S1275" t="e">
        <f>VLOOKUP(J1275,Demand_calculation!$B$2:$AA$402,20,0)</f>
        <v>#N/A</v>
      </c>
      <c r="T1275" t="e">
        <f>VLOOKUP(J1275,Demand_calculation!$B$2:$AA$402,21,0)</f>
        <v>#N/A</v>
      </c>
      <c r="U1275" t="e">
        <f>VLOOKUP(J1275,Demand_calculation!$B$2:$AA$402,22,0)</f>
        <v>#N/A</v>
      </c>
      <c r="V1275" t="e">
        <f>VLOOKUP(J1275,Demand_calculation!$B$2:$AA$402,23,0)</f>
        <v>#N/A</v>
      </c>
      <c r="W1275" t="e">
        <f>VLOOKUP(J1275,Demand_calculation!$B$2:$AA$402,24,0)</f>
        <v>#N/A</v>
      </c>
      <c r="X1275" t="e">
        <f>VLOOKUP(J1275,Demand_calculation!$B$2:$AA$402,25,0)</f>
        <v>#N/A</v>
      </c>
      <c r="Y1275" t="e">
        <f>VLOOKUP(J1275,Demand_calculation!$B$2:$AA$402,26,0)</f>
        <v>#N/A</v>
      </c>
    </row>
    <row r="1276" spans="1:25">
      <c r="A1276">
        <v>5162</v>
      </c>
      <c r="B1276">
        <v>151</v>
      </c>
      <c r="C1276" t="str">
        <f t="shared" si="139"/>
        <v>n151</v>
      </c>
      <c r="D1276" t="str">
        <f>VLOOKUP(A1276,Demand_calculation!$A$2:$B$402,2,0)</f>
        <v>load76</v>
      </c>
      <c r="F1276" t="s">
        <v>12509</v>
      </c>
      <c r="G1276" t="s">
        <v>11695</v>
      </c>
      <c r="I1276" t="s">
        <v>12509</v>
      </c>
      <c r="J1276" t="s">
        <v>11695</v>
      </c>
      <c r="K1276" t="e">
        <f>VLOOKUP(J1276,Demand_calculation!$B$2:$M$402,12,0)</f>
        <v>#N/A</v>
      </c>
      <c r="L1276" t="e">
        <f>VLOOKUP(J1276,Demand_calculation!$B$2:$AA$402,13,0)</f>
        <v>#N/A</v>
      </c>
      <c r="M1276" t="e">
        <f>VLOOKUP(J1276,Demand_calculation!$B$2:$AA$402,14,0)</f>
        <v>#N/A</v>
      </c>
      <c r="N1276" t="e">
        <f>VLOOKUP(J1276,Demand_calculation!$B$2:$AA$402,15,0)</f>
        <v>#N/A</v>
      </c>
      <c r="O1276" t="e">
        <f>VLOOKUP(J1276,Demand_calculation!$B$2:$AA$402,16,0)</f>
        <v>#N/A</v>
      </c>
      <c r="P1276" t="e">
        <f>VLOOKUP(J1276,Demand_calculation!$B$2:$AA$402,17,0)</f>
        <v>#N/A</v>
      </c>
      <c r="Q1276" t="e">
        <f>VLOOKUP(J1276,Demand_calculation!$B$2:$AA$402,18,0)</f>
        <v>#N/A</v>
      </c>
      <c r="R1276" t="e">
        <f>VLOOKUP(J1276,Demand_calculation!$B$2:$AA$402,19,0)</f>
        <v>#N/A</v>
      </c>
      <c r="S1276" t="e">
        <f>VLOOKUP(J1276,Demand_calculation!$B$2:$AA$402,20,0)</f>
        <v>#N/A</v>
      </c>
      <c r="T1276" t="e">
        <f>VLOOKUP(J1276,Demand_calculation!$B$2:$AA$402,21,0)</f>
        <v>#N/A</v>
      </c>
      <c r="U1276" t="e">
        <f>VLOOKUP(J1276,Demand_calculation!$B$2:$AA$402,22,0)</f>
        <v>#N/A</v>
      </c>
      <c r="V1276" t="e">
        <f>VLOOKUP(J1276,Demand_calculation!$B$2:$AA$402,23,0)</f>
        <v>#N/A</v>
      </c>
      <c r="W1276" t="e">
        <f>VLOOKUP(J1276,Demand_calculation!$B$2:$AA$402,24,0)</f>
        <v>#N/A</v>
      </c>
      <c r="X1276" t="e">
        <f>VLOOKUP(J1276,Demand_calculation!$B$2:$AA$402,25,0)</f>
        <v>#N/A</v>
      </c>
      <c r="Y1276" t="e">
        <f>VLOOKUP(J1276,Demand_calculation!$B$2:$AA$402,26,0)</f>
        <v>#N/A</v>
      </c>
    </row>
    <row r="1277" spans="1:25">
      <c r="A1277">
        <v>5362</v>
      </c>
      <c r="B1277">
        <v>162</v>
      </c>
      <c r="C1277" t="str">
        <f t="shared" si="139"/>
        <v>n162</v>
      </c>
      <c r="D1277" t="str">
        <f>VLOOKUP(A1277,Demand_calculation!$A$2:$B$402,2,0)</f>
        <v>load84</v>
      </c>
      <c r="F1277" t="s">
        <v>12509</v>
      </c>
      <c r="G1277" t="s">
        <v>11697</v>
      </c>
      <c r="I1277" t="s">
        <v>12509</v>
      </c>
      <c r="J1277" t="s">
        <v>11697</v>
      </c>
      <c r="K1277" t="e">
        <f>VLOOKUP(J1277,Demand_calculation!$B$2:$M$402,12,0)</f>
        <v>#N/A</v>
      </c>
      <c r="L1277" t="e">
        <f>VLOOKUP(J1277,Demand_calculation!$B$2:$AA$402,13,0)</f>
        <v>#N/A</v>
      </c>
      <c r="M1277" t="e">
        <f>VLOOKUP(J1277,Demand_calculation!$B$2:$AA$402,14,0)</f>
        <v>#N/A</v>
      </c>
      <c r="N1277" t="e">
        <f>VLOOKUP(J1277,Demand_calculation!$B$2:$AA$402,15,0)</f>
        <v>#N/A</v>
      </c>
      <c r="O1277" t="e">
        <f>VLOOKUP(J1277,Demand_calculation!$B$2:$AA$402,16,0)</f>
        <v>#N/A</v>
      </c>
      <c r="P1277" t="e">
        <f>VLOOKUP(J1277,Demand_calculation!$B$2:$AA$402,17,0)</f>
        <v>#N/A</v>
      </c>
      <c r="Q1277" t="e">
        <f>VLOOKUP(J1277,Demand_calculation!$B$2:$AA$402,18,0)</f>
        <v>#N/A</v>
      </c>
      <c r="R1277" t="e">
        <f>VLOOKUP(J1277,Demand_calculation!$B$2:$AA$402,19,0)</f>
        <v>#N/A</v>
      </c>
      <c r="S1277" t="e">
        <f>VLOOKUP(J1277,Demand_calculation!$B$2:$AA$402,20,0)</f>
        <v>#N/A</v>
      </c>
      <c r="T1277" t="e">
        <f>VLOOKUP(J1277,Demand_calculation!$B$2:$AA$402,21,0)</f>
        <v>#N/A</v>
      </c>
      <c r="U1277" t="e">
        <f>VLOOKUP(J1277,Demand_calculation!$B$2:$AA$402,22,0)</f>
        <v>#N/A</v>
      </c>
      <c r="V1277" t="e">
        <f>VLOOKUP(J1277,Demand_calculation!$B$2:$AA$402,23,0)</f>
        <v>#N/A</v>
      </c>
      <c r="W1277" t="e">
        <f>VLOOKUP(J1277,Demand_calculation!$B$2:$AA$402,24,0)</f>
        <v>#N/A</v>
      </c>
      <c r="X1277" t="e">
        <f>VLOOKUP(J1277,Demand_calculation!$B$2:$AA$402,25,0)</f>
        <v>#N/A</v>
      </c>
      <c r="Y1277" t="e">
        <f>VLOOKUP(J1277,Demand_calculation!$B$2:$AA$402,26,0)</f>
        <v>#N/A</v>
      </c>
    </row>
    <row r="1278" spans="1:25">
      <c r="A1278">
        <v>5978</v>
      </c>
      <c r="B1278">
        <v>165</v>
      </c>
      <c r="C1278" t="str">
        <f t="shared" si="139"/>
        <v>n165</v>
      </c>
      <c r="D1278" t="str">
        <f>VLOOKUP(A1278,Demand_calculation!$A$2:$B$402,2,0)</f>
        <v>load116</v>
      </c>
      <c r="F1278" t="s">
        <v>12507</v>
      </c>
      <c r="G1278" t="s">
        <v>11688</v>
      </c>
      <c r="I1278" t="s">
        <v>12507</v>
      </c>
      <c r="J1278" t="s">
        <v>11688</v>
      </c>
      <c r="K1278" t="e">
        <f>VLOOKUP(J1278,Demand_calculation!$B$2:$M$402,12,0)</f>
        <v>#N/A</v>
      </c>
      <c r="L1278" t="e">
        <f>VLOOKUP(J1278,Demand_calculation!$B$2:$AA$402,13,0)</f>
        <v>#N/A</v>
      </c>
      <c r="M1278" t="e">
        <f>VLOOKUP(J1278,Demand_calculation!$B$2:$AA$402,14,0)</f>
        <v>#N/A</v>
      </c>
      <c r="N1278" t="e">
        <f>VLOOKUP(J1278,Demand_calculation!$B$2:$AA$402,15,0)</f>
        <v>#N/A</v>
      </c>
      <c r="O1278" t="e">
        <f>VLOOKUP(J1278,Demand_calculation!$B$2:$AA$402,16,0)</f>
        <v>#N/A</v>
      </c>
      <c r="P1278" t="e">
        <f>VLOOKUP(J1278,Demand_calculation!$B$2:$AA$402,17,0)</f>
        <v>#N/A</v>
      </c>
      <c r="Q1278" t="e">
        <f>VLOOKUP(J1278,Demand_calculation!$B$2:$AA$402,18,0)</f>
        <v>#N/A</v>
      </c>
      <c r="R1278" t="e">
        <f>VLOOKUP(J1278,Demand_calculation!$B$2:$AA$402,19,0)</f>
        <v>#N/A</v>
      </c>
      <c r="S1278" t="e">
        <f>VLOOKUP(J1278,Demand_calculation!$B$2:$AA$402,20,0)</f>
        <v>#N/A</v>
      </c>
      <c r="T1278" t="e">
        <f>VLOOKUP(J1278,Demand_calculation!$B$2:$AA$402,21,0)</f>
        <v>#N/A</v>
      </c>
      <c r="U1278" t="e">
        <f>VLOOKUP(J1278,Demand_calculation!$B$2:$AA$402,22,0)</f>
        <v>#N/A</v>
      </c>
      <c r="V1278" t="e">
        <f>VLOOKUP(J1278,Demand_calculation!$B$2:$AA$402,23,0)</f>
        <v>#N/A</v>
      </c>
      <c r="W1278" t="e">
        <f>VLOOKUP(J1278,Demand_calculation!$B$2:$AA$402,24,0)</f>
        <v>#N/A</v>
      </c>
      <c r="X1278" t="e">
        <f>VLOOKUP(J1278,Demand_calculation!$B$2:$AA$402,25,0)</f>
        <v>#N/A</v>
      </c>
      <c r="Y1278" t="e">
        <f>VLOOKUP(J1278,Demand_calculation!$B$2:$AA$402,26,0)</f>
        <v>#N/A</v>
      </c>
    </row>
    <row r="1279" spans="1:25">
      <c r="A1279">
        <v>5119</v>
      </c>
      <c r="B1279">
        <v>172</v>
      </c>
      <c r="C1279" t="str">
        <f t="shared" si="139"/>
        <v>n172</v>
      </c>
      <c r="D1279" t="str">
        <f>VLOOKUP(A1279,Demand_calculation!$A$2:$B$402,2,0)</f>
        <v>load70</v>
      </c>
      <c r="F1279" t="s">
        <v>12507</v>
      </c>
      <c r="G1279" t="s">
        <v>11694</v>
      </c>
      <c r="I1279" t="s">
        <v>12507</v>
      </c>
      <c r="J1279" t="s">
        <v>11694</v>
      </c>
      <c r="K1279" t="e">
        <f>VLOOKUP(J1279,Demand_calculation!$B$2:$M$402,12,0)</f>
        <v>#N/A</v>
      </c>
      <c r="L1279" t="e">
        <f>VLOOKUP(J1279,Demand_calculation!$B$2:$AA$402,13,0)</f>
        <v>#N/A</v>
      </c>
      <c r="M1279" t="e">
        <f>VLOOKUP(J1279,Demand_calculation!$B$2:$AA$402,14,0)</f>
        <v>#N/A</v>
      </c>
      <c r="N1279" t="e">
        <f>VLOOKUP(J1279,Demand_calculation!$B$2:$AA$402,15,0)</f>
        <v>#N/A</v>
      </c>
      <c r="O1279" t="e">
        <f>VLOOKUP(J1279,Demand_calculation!$B$2:$AA$402,16,0)</f>
        <v>#N/A</v>
      </c>
      <c r="P1279" t="e">
        <f>VLOOKUP(J1279,Demand_calculation!$B$2:$AA$402,17,0)</f>
        <v>#N/A</v>
      </c>
      <c r="Q1279" t="e">
        <f>VLOOKUP(J1279,Demand_calculation!$B$2:$AA$402,18,0)</f>
        <v>#N/A</v>
      </c>
      <c r="R1279" t="e">
        <f>VLOOKUP(J1279,Demand_calculation!$B$2:$AA$402,19,0)</f>
        <v>#N/A</v>
      </c>
      <c r="S1279" t="e">
        <f>VLOOKUP(J1279,Demand_calculation!$B$2:$AA$402,20,0)</f>
        <v>#N/A</v>
      </c>
      <c r="T1279" t="e">
        <f>VLOOKUP(J1279,Demand_calculation!$B$2:$AA$402,21,0)</f>
        <v>#N/A</v>
      </c>
      <c r="U1279" t="e">
        <f>VLOOKUP(J1279,Demand_calculation!$B$2:$AA$402,22,0)</f>
        <v>#N/A</v>
      </c>
      <c r="V1279" t="e">
        <f>VLOOKUP(J1279,Demand_calculation!$B$2:$AA$402,23,0)</f>
        <v>#N/A</v>
      </c>
      <c r="W1279" t="e">
        <f>VLOOKUP(J1279,Demand_calculation!$B$2:$AA$402,24,0)</f>
        <v>#N/A</v>
      </c>
      <c r="X1279" t="e">
        <f>VLOOKUP(J1279,Demand_calculation!$B$2:$AA$402,25,0)</f>
        <v>#N/A</v>
      </c>
      <c r="Y1279" t="e">
        <f>VLOOKUP(J1279,Demand_calculation!$B$2:$AA$402,26,0)</f>
        <v>#N/A</v>
      </c>
    </row>
    <row r="1280" spans="1:25">
      <c r="A1280">
        <v>5119</v>
      </c>
      <c r="B1280">
        <v>174</v>
      </c>
      <c r="C1280" t="str">
        <f t="shared" si="139"/>
        <v>n174</v>
      </c>
      <c r="D1280" t="str">
        <f>VLOOKUP(A1280,Demand_calculation!$A$2:$B$402,2,0)</f>
        <v>load70</v>
      </c>
      <c r="F1280" t="s">
        <v>12507</v>
      </c>
      <c r="G1280" t="s">
        <v>11695</v>
      </c>
      <c r="I1280" t="s">
        <v>12507</v>
      </c>
      <c r="J1280" t="s">
        <v>11695</v>
      </c>
      <c r="K1280" t="e">
        <f>VLOOKUP(J1280,Demand_calculation!$B$2:$M$402,12,0)</f>
        <v>#N/A</v>
      </c>
      <c r="L1280" t="e">
        <f>VLOOKUP(J1280,Demand_calculation!$B$2:$AA$402,13,0)</f>
        <v>#N/A</v>
      </c>
      <c r="M1280" t="e">
        <f>VLOOKUP(J1280,Demand_calculation!$B$2:$AA$402,14,0)</f>
        <v>#N/A</v>
      </c>
      <c r="N1280" t="e">
        <f>VLOOKUP(J1280,Demand_calculation!$B$2:$AA$402,15,0)</f>
        <v>#N/A</v>
      </c>
      <c r="O1280" t="e">
        <f>VLOOKUP(J1280,Demand_calculation!$B$2:$AA$402,16,0)</f>
        <v>#N/A</v>
      </c>
      <c r="P1280" t="e">
        <f>VLOOKUP(J1280,Demand_calculation!$B$2:$AA$402,17,0)</f>
        <v>#N/A</v>
      </c>
      <c r="Q1280" t="e">
        <f>VLOOKUP(J1280,Demand_calculation!$B$2:$AA$402,18,0)</f>
        <v>#N/A</v>
      </c>
      <c r="R1280" t="e">
        <f>VLOOKUP(J1280,Demand_calculation!$B$2:$AA$402,19,0)</f>
        <v>#N/A</v>
      </c>
      <c r="S1280" t="e">
        <f>VLOOKUP(J1280,Demand_calculation!$B$2:$AA$402,20,0)</f>
        <v>#N/A</v>
      </c>
      <c r="T1280" t="e">
        <f>VLOOKUP(J1280,Demand_calculation!$B$2:$AA$402,21,0)</f>
        <v>#N/A</v>
      </c>
      <c r="U1280" t="e">
        <f>VLOOKUP(J1280,Demand_calculation!$B$2:$AA$402,22,0)</f>
        <v>#N/A</v>
      </c>
      <c r="V1280" t="e">
        <f>VLOOKUP(J1280,Demand_calculation!$B$2:$AA$402,23,0)</f>
        <v>#N/A</v>
      </c>
      <c r="W1280" t="e">
        <f>VLOOKUP(J1280,Demand_calculation!$B$2:$AA$402,24,0)</f>
        <v>#N/A</v>
      </c>
      <c r="X1280" t="e">
        <f>VLOOKUP(J1280,Demand_calculation!$B$2:$AA$402,25,0)</f>
        <v>#N/A</v>
      </c>
      <c r="Y1280" t="e">
        <f>VLOOKUP(J1280,Demand_calculation!$B$2:$AA$402,26,0)</f>
        <v>#N/A</v>
      </c>
    </row>
    <row r="1281" spans="1:25">
      <c r="A1281">
        <v>5112</v>
      </c>
      <c r="B1281">
        <v>175</v>
      </c>
      <c r="C1281" t="str">
        <f t="shared" si="139"/>
        <v>n175</v>
      </c>
      <c r="D1281" t="str">
        <f>VLOOKUP(A1281,Demand_calculation!$A$2:$B$402,2,0)</f>
        <v>load65</v>
      </c>
      <c r="F1281" t="s">
        <v>12598</v>
      </c>
      <c r="G1281" t="s">
        <v>11739</v>
      </c>
      <c r="I1281" t="s">
        <v>12598</v>
      </c>
      <c r="J1281" t="s">
        <v>11739</v>
      </c>
      <c r="K1281" t="e">
        <f>VLOOKUP(J1281,Demand_calculation!$B$2:$M$402,12,0)</f>
        <v>#N/A</v>
      </c>
      <c r="L1281" t="e">
        <f>VLOOKUP(J1281,Demand_calculation!$B$2:$AA$402,13,0)</f>
        <v>#N/A</v>
      </c>
      <c r="M1281" t="e">
        <f>VLOOKUP(J1281,Demand_calculation!$B$2:$AA$402,14,0)</f>
        <v>#N/A</v>
      </c>
      <c r="N1281" t="e">
        <f>VLOOKUP(J1281,Demand_calculation!$B$2:$AA$402,15,0)</f>
        <v>#N/A</v>
      </c>
      <c r="O1281" t="e">
        <f>VLOOKUP(J1281,Demand_calculation!$B$2:$AA$402,16,0)</f>
        <v>#N/A</v>
      </c>
      <c r="P1281" t="e">
        <f>VLOOKUP(J1281,Demand_calculation!$B$2:$AA$402,17,0)</f>
        <v>#N/A</v>
      </c>
      <c r="Q1281" t="e">
        <f>VLOOKUP(J1281,Demand_calculation!$B$2:$AA$402,18,0)</f>
        <v>#N/A</v>
      </c>
      <c r="R1281" t="e">
        <f>VLOOKUP(J1281,Demand_calculation!$B$2:$AA$402,19,0)</f>
        <v>#N/A</v>
      </c>
      <c r="S1281" t="e">
        <f>VLOOKUP(J1281,Demand_calculation!$B$2:$AA$402,20,0)</f>
        <v>#N/A</v>
      </c>
      <c r="T1281" t="e">
        <f>VLOOKUP(J1281,Demand_calculation!$B$2:$AA$402,21,0)</f>
        <v>#N/A</v>
      </c>
      <c r="U1281" t="e">
        <f>VLOOKUP(J1281,Demand_calculation!$B$2:$AA$402,22,0)</f>
        <v>#N/A</v>
      </c>
      <c r="V1281" t="e">
        <f>VLOOKUP(J1281,Demand_calculation!$B$2:$AA$402,23,0)</f>
        <v>#N/A</v>
      </c>
      <c r="W1281" t="e">
        <f>VLOOKUP(J1281,Demand_calculation!$B$2:$AA$402,24,0)</f>
        <v>#N/A</v>
      </c>
      <c r="X1281" t="e">
        <f>VLOOKUP(J1281,Demand_calculation!$B$2:$AA$402,25,0)</f>
        <v>#N/A</v>
      </c>
      <c r="Y1281" t="e">
        <f>VLOOKUP(J1281,Demand_calculation!$B$2:$AA$402,26,0)</f>
        <v>#N/A</v>
      </c>
    </row>
    <row r="1282" spans="1:25">
      <c r="A1282">
        <v>5170</v>
      </c>
      <c r="B1282">
        <v>185</v>
      </c>
      <c r="C1282" t="str">
        <f t="shared" si="139"/>
        <v>n185</v>
      </c>
      <c r="D1282" t="str">
        <f>VLOOKUP(A1282,Demand_calculation!$A$2:$B$402,2,0)</f>
        <v>load78</v>
      </c>
      <c r="F1282" t="s">
        <v>12598</v>
      </c>
      <c r="G1282" t="s">
        <v>11777</v>
      </c>
      <c r="I1282" t="s">
        <v>12598</v>
      </c>
      <c r="J1282" t="s">
        <v>11777</v>
      </c>
      <c r="K1282" t="e">
        <f>VLOOKUP(J1282,Demand_calculation!$B$2:$M$402,12,0)</f>
        <v>#N/A</v>
      </c>
      <c r="L1282" t="e">
        <f>VLOOKUP(J1282,Demand_calculation!$B$2:$AA$402,13,0)</f>
        <v>#N/A</v>
      </c>
      <c r="M1282" t="e">
        <f>VLOOKUP(J1282,Demand_calculation!$B$2:$AA$402,14,0)</f>
        <v>#N/A</v>
      </c>
      <c r="N1282" t="e">
        <f>VLOOKUP(J1282,Demand_calculation!$B$2:$AA$402,15,0)</f>
        <v>#N/A</v>
      </c>
      <c r="O1282" t="e">
        <f>VLOOKUP(J1282,Demand_calculation!$B$2:$AA$402,16,0)</f>
        <v>#N/A</v>
      </c>
      <c r="P1282" t="e">
        <f>VLOOKUP(J1282,Demand_calculation!$B$2:$AA$402,17,0)</f>
        <v>#N/A</v>
      </c>
      <c r="Q1282" t="e">
        <f>VLOOKUP(J1282,Demand_calculation!$B$2:$AA$402,18,0)</f>
        <v>#N/A</v>
      </c>
      <c r="R1282" t="e">
        <f>VLOOKUP(J1282,Demand_calculation!$B$2:$AA$402,19,0)</f>
        <v>#N/A</v>
      </c>
      <c r="S1282" t="e">
        <f>VLOOKUP(J1282,Demand_calculation!$B$2:$AA$402,20,0)</f>
        <v>#N/A</v>
      </c>
      <c r="T1282" t="e">
        <f>VLOOKUP(J1282,Demand_calculation!$B$2:$AA$402,21,0)</f>
        <v>#N/A</v>
      </c>
      <c r="U1282" t="e">
        <f>VLOOKUP(J1282,Demand_calculation!$B$2:$AA$402,22,0)</f>
        <v>#N/A</v>
      </c>
      <c r="V1282" t="e">
        <f>VLOOKUP(J1282,Demand_calculation!$B$2:$AA$402,23,0)</f>
        <v>#N/A</v>
      </c>
      <c r="W1282" t="e">
        <f>VLOOKUP(J1282,Demand_calculation!$B$2:$AA$402,24,0)</f>
        <v>#N/A</v>
      </c>
      <c r="X1282" t="e">
        <f>VLOOKUP(J1282,Demand_calculation!$B$2:$AA$402,25,0)</f>
        <v>#N/A</v>
      </c>
      <c r="Y1282" t="e">
        <f>VLOOKUP(J1282,Demand_calculation!$B$2:$AA$402,26,0)</f>
        <v>#N/A</v>
      </c>
    </row>
    <row r="1283" spans="1:25">
      <c r="A1283">
        <v>5170</v>
      </c>
      <c r="B1283">
        <v>186</v>
      </c>
      <c r="C1283" t="str">
        <f t="shared" ref="C1283:C1314" si="140">"n"&amp;B1283</f>
        <v>n186</v>
      </c>
      <c r="D1283" t="str">
        <f>VLOOKUP(A1283,Demand_calculation!$A$2:$B$402,2,0)</f>
        <v>load78</v>
      </c>
      <c r="F1283" t="s">
        <v>12598</v>
      </c>
      <c r="G1283" t="s">
        <v>11780</v>
      </c>
      <c r="I1283" t="s">
        <v>12598</v>
      </c>
      <c r="J1283" t="s">
        <v>11780</v>
      </c>
      <c r="K1283" t="e">
        <f>VLOOKUP(J1283,Demand_calculation!$B$2:$M$402,12,0)</f>
        <v>#N/A</v>
      </c>
      <c r="L1283" t="e">
        <f>VLOOKUP(J1283,Demand_calculation!$B$2:$AA$402,13,0)</f>
        <v>#N/A</v>
      </c>
      <c r="M1283" t="e">
        <f>VLOOKUP(J1283,Demand_calculation!$B$2:$AA$402,14,0)</f>
        <v>#N/A</v>
      </c>
      <c r="N1283" t="e">
        <f>VLOOKUP(J1283,Demand_calculation!$B$2:$AA$402,15,0)</f>
        <v>#N/A</v>
      </c>
      <c r="O1283" t="e">
        <f>VLOOKUP(J1283,Demand_calculation!$B$2:$AA$402,16,0)</f>
        <v>#N/A</v>
      </c>
      <c r="P1283" t="e">
        <f>VLOOKUP(J1283,Demand_calculation!$B$2:$AA$402,17,0)</f>
        <v>#N/A</v>
      </c>
      <c r="Q1283" t="e">
        <f>VLOOKUP(J1283,Demand_calculation!$B$2:$AA$402,18,0)</f>
        <v>#N/A</v>
      </c>
      <c r="R1283" t="e">
        <f>VLOOKUP(J1283,Demand_calculation!$B$2:$AA$402,19,0)</f>
        <v>#N/A</v>
      </c>
      <c r="S1283" t="e">
        <f>VLOOKUP(J1283,Demand_calculation!$B$2:$AA$402,20,0)</f>
        <v>#N/A</v>
      </c>
      <c r="T1283" t="e">
        <f>VLOOKUP(J1283,Demand_calculation!$B$2:$AA$402,21,0)</f>
        <v>#N/A</v>
      </c>
      <c r="U1283" t="e">
        <f>VLOOKUP(J1283,Demand_calculation!$B$2:$AA$402,22,0)</f>
        <v>#N/A</v>
      </c>
      <c r="V1283" t="e">
        <f>VLOOKUP(J1283,Demand_calculation!$B$2:$AA$402,23,0)</f>
        <v>#N/A</v>
      </c>
      <c r="W1283" t="e">
        <f>VLOOKUP(J1283,Demand_calculation!$B$2:$AA$402,24,0)</f>
        <v>#N/A</v>
      </c>
      <c r="X1283" t="e">
        <f>VLOOKUP(J1283,Demand_calculation!$B$2:$AA$402,25,0)</f>
        <v>#N/A</v>
      </c>
      <c r="Y1283" t="e">
        <f>VLOOKUP(J1283,Demand_calculation!$B$2:$AA$402,26,0)</f>
        <v>#N/A</v>
      </c>
    </row>
    <row r="1284" spans="1:25">
      <c r="A1284">
        <v>5170</v>
      </c>
      <c r="B1284">
        <v>187</v>
      </c>
      <c r="C1284" t="str">
        <f t="shared" si="140"/>
        <v>n187</v>
      </c>
      <c r="D1284" t="str">
        <f>VLOOKUP(A1284,Demand_calculation!$A$2:$B$402,2,0)</f>
        <v>load78</v>
      </c>
      <c r="F1284" t="s">
        <v>12599</v>
      </c>
      <c r="G1284" t="s">
        <v>11739</v>
      </c>
      <c r="I1284" t="s">
        <v>12599</v>
      </c>
      <c r="J1284" t="s">
        <v>11739</v>
      </c>
      <c r="K1284" t="e">
        <f>VLOOKUP(J1284,Demand_calculation!$B$2:$M$402,12,0)</f>
        <v>#N/A</v>
      </c>
      <c r="L1284" t="e">
        <f>VLOOKUP(J1284,Demand_calculation!$B$2:$AA$402,13,0)</f>
        <v>#N/A</v>
      </c>
      <c r="M1284" t="e">
        <f>VLOOKUP(J1284,Demand_calculation!$B$2:$AA$402,14,0)</f>
        <v>#N/A</v>
      </c>
      <c r="N1284" t="e">
        <f>VLOOKUP(J1284,Demand_calculation!$B$2:$AA$402,15,0)</f>
        <v>#N/A</v>
      </c>
      <c r="O1284" t="e">
        <f>VLOOKUP(J1284,Demand_calculation!$B$2:$AA$402,16,0)</f>
        <v>#N/A</v>
      </c>
      <c r="P1284" t="e">
        <f>VLOOKUP(J1284,Demand_calculation!$B$2:$AA$402,17,0)</f>
        <v>#N/A</v>
      </c>
      <c r="Q1284" t="e">
        <f>VLOOKUP(J1284,Demand_calculation!$B$2:$AA$402,18,0)</f>
        <v>#N/A</v>
      </c>
      <c r="R1284" t="e">
        <f>VLOOKUP(J1284,Demand_calculation!$B$2:$AA$402,19,0)</f>
        <v>#N/A</v>
      </c>
      <c r="S1284" t="e">
        <f>VLOOKUP(J1284,Demand_calculation!$B$2:$AA$402,20,0)</f>
        <v>#N/A</v>
      </c>
      <c r="T1284" t="e">
        <f>VLOOKUP(J1284,Demand_calculation!$B$2:$AA$402,21,0)</f>
        <v>#N/A</v>
      </c>
      <c r="U1284" t="e">
        <f>VLOOKUP(J1284,Demand_calculation!$B$2:$AA$402,22,0)</f>
        <v>#N/A</v>
      </c>
      <c r="V1284" t="e">
        <f>VLOOKUP(J1284,Demand_calculation!$B$2:$AA$402,23,0)</f>
        <v>#N/A</v>
      </c>
      <c r="W1284" t="e">
        <f>VLOOKUP(J1284,Demand_calculation!$B$2:$AA$402,24,0)</f>
        <v>#N/A</v>
      </c>
      <c r="X1284" t="e">
        <f>VLOOKUP(J1284,Demand_calculation!$B$2:$AA$402,25,0)</f>
        <v>#N/A</v>
      </c>
      <c r="Y1284" t="e">
        <f>VLOOKUP(J1284,Demand_calculation!$B$2:$AA$402,26,0)</f>
        <v>#N/A</v>
      </c>
    </row>
    <row r="1285" spans="1:25">
      <c r="A1285">
        <v>5112</v>
      </c>
      <c r="B1285">
        <v>188</v>
      </c>
      <c r="C1285" t="str">
        <f t="shared" si="140"/>
        <v>n188</v>
      </c>
      <c r="D1285" t="str">
        <f>VLOOKUP(A1285,Demand_calculation!$A$2:$B$402,2,0)</f>
        <v>load65</v>
      </c>
      <c r="F1285" t="s">
        <v>12675</v>
      </c>
      <c r="G1285" t="s">
        <v>11777</v>
      </c>
      <c r="I1285" t="s">
        <v>12675</v>
      </c>
      <c r="J1285" t="s">
        <v>11777</v>
      </c>
      <c r="K1285" t="e">
        <f>VLOOKUP(J1285,Demand_calculation!$B$2:$M$402,12,0)</f>
        <v>#N/A</v>
      </c>
      <c r="L1285" t="e">
        <f>VLOOKUP(J1285,Demand_calculation!$B$2:$AA$402,13,0)</f>
        <v>#N/A</v>
      </c>
      <c r="M1285" t="e">
        <f>VLOOKUP(J1285,Demand_calculation!$B$2:$AA$402,14,0)</f>
        <v>#N/A</v>
      </c>
      <c r="N1285" t="e">
        <f>VLOOKUP(J1285,Demand_calculation!$B$2:$AA$402,15,0)</f>
        <v>#N/A</v>
      </c>
      <c r="O1285" t="e">
        <f>VLOOKUP(J1285,Demand_calculation!$B$2:$AA$402,16,0)</f>
        <v>#N/A</v>
      </c>
      <c r="P1285" t="e">
        <f>VLOOKUP(J1285,Demand_calculation!$B$2:$AA$402,17,0)</f>
        <v>#N/A</v>
      </c>
      <c r="Q1285" t="e">
        <f>VLOOKUP(J1285,Demand_calculation!$B$2:$AA$402,18,0)</f>
        <v>#N/A</v>
      </c>
      <c r="R1285" t="e">
        <f>VLOOKUP(J1285,Demand_calculation!$B$2:$AA$402,19,0)</f>
        <v>#N/A</v>
      </c>
      <c r="S1285" t="e">
        <f>VLOOKUP(J1285,Demand_calculation!$B$2:$AA$402,20,0)</f>
        <v>#N/A</v>
      </c>
      <c r="T1285" t="e">
        <f>VLOOKUP(J1285,Demand_calculation!$B$2:$AA$402,21,0)</f>
        <v>#N/A</v>
      </c>
      <c r="U1285" t="e">
        <f>VLOOKUP(J1285,Demand_calculation!$B$2:$AA$402,22,0)</f>
        <v>#N/A</v>
      </c>
      <c r="V1285" t="e">
        <f>VLOOKUP(J1285,Demand_calculation!$B$2:$AA$402,23,0)</f>
        <v>#N/A</v>
      </c>
      <c r="W1285" t="e">
        <f>VLOOKUP(J1285,Demand_calculation!$B$2:$AA$402,24,0)</f>
        <v>#N/A</v>
      </c>
      <c r="X1285" t="e">
        <f>VLOOKUP(J1285,Demand_calculation!$B$2:$AA$402,25,0)</f>
        <v>#N/A</v>
      </c>
      <c r="Y1285" t="e">
        <f>VLOOKUP(J1285,Demand_calculation!$B$2:$AA$402,26,0)</f>
        <v>#N/A</v>
      </c>
    </row>
    <row r="1286" spans="1:25">
      <c r="A1286">
        <v>5112</v>
      </c>
      <c r="B1286">
        <v>193</v>
      </c>
      <c r="C1286" t="str">
        <f t="shared" si="140"/>
        <v>n193</v>
      </c>
      <c r="D1286" t="str">
        <f>VLOOKUP(A1286,Demand_calculation!$A$2:$B$402,2,0)</f>
        <v>load65</v>
      </c>
      <c r="F1286" t="s">
        <v>12675</v>
      </c>
      <c r="G1286" t="s">
        <v>11778</v>
      </c>
      <c r="I1286" t="s">
        <v>12675</v>
      </c>
      <c r="J1286" t="s">
        <v>11778</v>
      </c>
      <c r="K1286" t="e">
        <f>VLOOKUP(J1286,Demand_calculation!$B$2:$M$402,12,0)</f>
        <v>#N/A</v>
      </c>
      <c r="L1286" t="e">
        <f>VLOOKUP(J1286,Demand_calculation!$B$2:$AA$402,13,0)</f>
        <v>#N/A</v>
      </c>
      <c r="M1286" t="e">
        <f>VLOOKUP(J1286,Demand_calculation!$B$2:$AA$402,14,0)</f>
        <v>#N/A</v>
      </c>
      <c r="N1286" t="e">
        <f>VLOOKUP(J1286,Demand_calculation!$B$2:$AA$402,15,0)</f>
        <v>#N/A</v>
      </c>
      <c r="O1286" t="e">
        <f>VLOOKUP(J1286,Demand_calculation!$B$2:$AA$402,16,0)</f>
        <v>#N/A</v>
      </c>
      <c r="P1286" t="e">
        <f>VLOOKUP(J1286,Demand_calculation!$B$2:$AA$402,17,0)</f>
        <v>#N/A</v>
      </c>
      <c r="Q1286" t="e">
        <f>VLOOKUP(J1286,Demand_calculation!$B$2:$AA$402,18,0)</f>
        <v>#N/A</v>
      </c>
      <c r="R1286" t="e">
        <f>VLOOKUP(J1286,Demand_calculation!$B$2:$AA$402,19,0)</f>
        <v>#N/A</v>
      </c>
      <c r="S1286" t="e">
        <f>VLOOKUP(J1286,Demand_calculation!$B$2:$AA$402,20,0)</f>
        <v>#N/A</v>
      </c>
      <c r="T1286" t="e">
        <f>VLOOKUP(J1286,Demand_calculation!$B$2:$AA$402,21,0)</f>
        <v>#N/A</v>
      </c>
      <c r="U1286" t="e">
        <f>VLOOKUP(J1286,Demand_calculation!$B$2:$AA$402,22,0)</f>
        <v>#N/A</v>
      </c>
      <c r="V1286" t="e">
        <f>VLOOKUP(J1286,Demand_calculation!$B$2:$AA$402,23,0)</f>
        <v>#N/A</v>
      </c>
      <c r="W1286" t="e">
        <f>VLOOKUP(J1286,Demand_calculation!$B$2:$AA$402,24,0)</f>
        <v>#N/A</v>
      </c>
      <c r="X1286" t="e">
        <f>VLOOKUP(J1286,Demand_calculation!$B$2:$AA$402,25,0)</f>
        <v>#N/A</v>
      </c>
      <c r="Y1286" t="e">
        <f>VLOOKUP(J1286,Demand_calculation!$B$2:$AA$402,26,0)</f>
        <v>#N/A</v>
      </c>
    </row>
    <row r="1287" spans="1:25">
      <c r="A1287">
        <v>5170</v>
      </c>
      <c r="B1287">
        <v>195</v>
      </c>
      <c r="C1287" t="str">
        <f t="shared" si="140"/>
        <v>n195</v>
      </c>
      <c r="D1287" t="str">
        <f>VLOOKUP(A1287,Demand_calculation!$A$2:$B$402,2,0)</f>
        <v>load78</v>
      </c>
      <c r="F1287" t="s">
        <v>12675</v>
      </c>
      <c r="G1287" t="s">
        <v>11779</v>
      </c>
      <c r="I1287" t="s">
        <v>12675</v>
      </c>
      <c r="J1287" t="s">
        <v>11779</v>
      </c>
      <c r="K1287" t="e">
        <f>VLOOKUP(J1287,Demand_calculation!$B$2:$M$402,12,0)</f>
        <v>#N/A</v>
      </c>
      <c r="L1287" t="e">
        <f>VLOOKUP(J1287,Demand_calculation!$B$2:$AA$402,13,0)</f>
        <v>#N/A</v>
      </c>
      <c r="M1287" t="e">
        <f>VLOOKUP(J1287,Demand_calculation!$B$2:$AA$402,14,0)</f>
        <v>#N/A</v>
      </c>
      <c r="N1287" t="e">
        <f>VLOOKUP(J1287,Demand_calculation!$B$2:$AA$402,15,0)</f>
        <v>#N/A</v>
      </c>
      <c r="O1287" t="e">
        <f>VLOOKUP(J1287,Demand_calculation!$B$2:$AA$402,16,0)</f>
        <v>#N/A</v>
      </c>
      <c r="P1287" t="e">
        <f>VLOOKUP(J1287,Demand_calculation!$B$2:$AA$402,17,0)</f>
        <v>#N/A</v>
      </c>
      <c r="Q1287" t="e">
        <f>VLOOKUP(J1287,Demand_calculation!$B$2:$AA$402,18,0)</f>
        <v>#N/A</v>
      </c>
      <c r="R1287" t="e">
        <f>VLOOKUP(J1287,Demand_calculation!$B$2:$AA$402,19,0)</f>
        <v>#N/A</v>
      </c>
      <c r="S1287" t="e">
        <f>VLOOKUP(J1287,Demand_calculation!$B$2:$AA$402,20,0)</f>
        <v>#N/A</v>
      </c>
      <c r="T1287" t="e">
        <f>VLOOKUP(J1287,Demand_calculation!$B$2:$AA$402,21,0)</f>
        <v>#N/A</v>
      </c>
      <c r="U1287" t="e">
        <f>VLOOKUP(J1287,Demand_calculation!$B$2:$AA$402,22,0)</f>
        <v>#N/A</v>
      </c>
      <c r="V1287" t="e">
        <f>VLOOKUP(J1287,Demand_calculation!$B$2:$AA$402,23,0)</f>
        <v>#N/A</v>
      </c>
      <c r="W1287" t="e">
        <f>VLOOKUP(J1287,Demand_calculation!$B$2:$AA$402,24,0)</f>
        <v>#N/A</v>
      </c>
      <c r="X1287" t="e">
        <f>VLOOKUP(J1287,Demand_calculation!$B$2:$AA$402,25,0)</f>
        <v>#N/A</v>
      </c>
      <c r="Y1287" t="e">
        <f>VLOOKUP(J1287,Demand_calculation!$B$2:$AA$402,26,0)</f>
        <v>#N/A</v>
      </c>
    </row>
    <row r="1288" spans="1:25">
      <c r="A1288">
        <v>5170</v>
      </c>
      <c r="B1288">
        <v>196</v>
      </c>
      <c r="C1288" t="str">
        <f t="shared" si="140"/>
        <v>n196</v>
      </c>
      <c r="D1288" t="str">
        <f>VLOOKUP(A1288,Demand_calculation!$A$2:$B$402,2,0)</f>
        <v>load78</v>
      </c>
      <c r="F1288" t="s">
        <v>12630</v>
      </c>
      <c r="G1288" t="s">
        <v>11760</v>
      </c>
      <c r="I1288" t="s">
        <v>12630</v>
      </c>
      <c r="J1288" t="s">
        <v>11760</v>
      </c>
      <c r="K1288" t="e">
        <f>VLOOKUP(J1288,Demand_calculation!$B$2:$M$402,12,0)</f>
        <v>#N/A</v>
      </c>
      <c r="L1288" t="e">
        <f>VLOOKUP(J1288,Demand_calculation!$B$2:$AA$402,13,0)</f>
        <v>#N/A</v>
      </c>
      <c r="M1288" t="e">
        <f>VLOOKUP(J1288,Demand_calculation!$B$2:$AA$402,14,0)</f>
        <v>#N/A</v>
      </c>
      <c r="N1288" t="e">
        <f>VLOOKUP(J1288,Demand_calculation!$B$2:$AA$402,15,0)</f>
        <v>#N/A</v>
      </c>
      <c r="O1288" t="e">
        <f>VLOOKUP(J1288,Demand_calculation!$B$2:$AA$402,16,0)</f>
        <v>#N/A</v>
      </c>
      <c r="P1288" t="e">
        <f>VLOOKUP(J1288,Demand_calculation!$B$2:$AA$402,17,0)</f>
        <v>#N/A</v>
      </c>
      <c r="Q1288" t="e">
        <f>VLOOKUP(J1288,Demand_calculation!$B$2:$AA$402,18,0)</f>
        <v>#N/A</v>
      </c>
      <c r="R1288" t="e">
        <f>VLOOKUP(J1288,Demand_calculation!$B$2:$AA$402,19,0)</f>
        <v>#N/A</v>
      </c>
      <c r="S1288" t="e">
        <f>VLOOKUP(J1288,Demand_calculation!$B$2:$AA$402,20,0)</f>
        <v>#N/A</v>
      </c>
      <c r="T1288" t="e">
        <f>VLOOKUP(J1288,Demand_calculation!$B$2:$AA$402,21,0)</f>
        <v>#N/A</v>
      </c>
      <c r="U1288" t="e">
        <f>VLOOKUP(J1288,Demand_calculation!$B$2:$AA$402,22,0)</f>
        <v>#N/A</v>
      </c>
      <c r="V1288" t="e">
        <f>VLOOKUP(J1288,Demand_calculation!$B$2:$AA$402,23,0)</f>
        <v>#N/A</v>
      </c>
      <c r="W1288" t="e">
        <f>VLOOKUP(J1288,Demand_calculation!$B$2:$AA$402,24,0)</f>
        <v>#N/A</v>
      </c>
      <c r="X1288" t="e">
        <f>VLOOKUP(J1288,Demand_calculation!$B$2:$AA$402,25,0)</f>
        <v>#N/A</v>
      </c>
      <c r="Y1288" t="e">
        <f>VLOOKUP(J1288,Demand_calculation!$B$2:$AA$402,26,0)</f>
        <v>#N/A</v>
      </c>
    </row>
    <row r="1289" spans="1:25">
      <c r="A1289">
        <v>5162</v>
      </c>
      <c r="B1289">
        <v>206</v>
      </c>
      <c r="C1289" t="str">
        <f t="shared" si="140"/>
        <v>n206</v>
      </c>
      <c r="D1289" t="str">
        <f>VLOOKUP(A1289,Demand_calculation!$A$2:$B$402,2,0)</f>
        <v>load76</v>
      </c>
      <c r="F1289" t="s">
        <v>12610</v>
      </c>
      <c r="G1289" t="s">
        <v>11749</v>
      </c>
      <c r="I1289" t="s">
        <v>12610</v>
      </c>
      <c r="J1289" t="s">
        <v>11749</v>
      </c>
      <c r="K1289" t="e">
        <f>VLOOKUP(J1289,Demand_calculation!$B$2:$M$402,12,0)</f>
        <v>#N/A</v>
      </c>
      <c r="L1289" t="e">
        <f>VLOOKUP(J1289,Demand_calculation!$B$2:$AA$402,13,0)</f>
        <v>#N/A</v>
      </c>
      <c r="M1289" t="e">
        <f>VLOOKUP(J1289,Demand_calculation!$B$2:$AA$402,14,0)</f>
        <v>#N/A</v>
      </c>
      <c r="N1289" t="e">
        <f>VLOOKUP(J1289,Demand_calculation!$B$2:$AA$402,15,0)</f>
        <v>#N/A</v>
      </c>
      <c r="O1289" t="e">
        <f>VLOOKUP(J1289,Demand_calculation!$B$2:$AA$402,16,0)</f>
        <v>#N/A</v>
      </c>
      <c r="P1289" t="e">
        <f>VLOOKUP(J1289,Demand_calculation!$B$2:$AA$402,17,0)</f>
        <v>#N/A</v>
      </c>
      <c r="Q1289" t="e">
        <f>VLOOKUP(J1289,Demand_calculation!$B$2:$AA$402,18,0)</f>
        <v>#N/A</v>
      </c>
      <c r="R1289" t="e">
        <f>VLOOKUP(J1289,Demand_calculation!$B$2:$AA$402,19,0)</f>
        <v>#N/A</v>
      </c>
      <c r="S1289" t="e">
        <f>VLOOKUP(J1289,Demand_calculation!$B$2:$AA$402,20,0)</f>
        <v>#N/A</v>
      </c>
      <c r="T1289" t="e">
        <f>VLOOKUP(J1289,Demand_calculation!$B$2:$AA$402,21,0)</f>
        <v>#N/A</v>
      </c>
      <c r="U1289" t="e">
        <f>VLOOKUP(J1289,Demand_calculation!$B$2:$AA$402,22,0)</f>
        <v>#N/A</v>
      </c>
      <c r="V1289" t="e">
        <f>VLOOKUP(J1289,Demand_calculation!$B$2:$AA$402,23,0)</f>
        <v>#N/A</v>
      </c>
      <c r="W1289" t="e">
        <f>VLOOKUP(J1289,Demand_calculation!$B$2:$AA$402,24,0)</f>
        <v>#N/A</v>
      </c>
      <c r="X1289" t="e">
        <f>VLOOKUP(J1289,Demand_calculation!$B$2:$AA$402,25,0)</f>
        <v>#N/A</v>
      </c>
      <c r="Y1289" t="e">
        <f>VLOOKUP(J1289,Demand_calculation!$B$2:$AA$402,26,0)</f>
        <v>#N/A</v>
      </c>
    </row>
    <row r="1290" spans="1:25">
      <c r="A1290">
        <v>6433</v>
      </c>
      <c r="B1290">
        <v>243</v>
      </c>
      <c r="C1290" t="str">
        <f t="shared" si="140"/>
        <v>n243</v>
      </c>
      <c r="D1290" t="str">
        <f>VLOOKUP(A1290,Demand_calculation!$A$2:$B$402,2,0)</f>
        <v>load123</v>
      </c>
      <c r="F1290" t="s">
        <v>12572</v>
      </c>
      <c r="G1290" t="s">
        <v>11720</v>
      </c>
      <c r="I1290" t="s">
        <v>12572</v>
      </c>
      <c r="J1290" t="s">
        <v>11720</v>
      </c>
      <c r="K1290" t="e">
        <f>VLOOKUP(J1290,Demand_calculation!$B$2:$M$402,12,0)</f>
        <v>#N/A</v>
      </c>
      <c r="L1290" t="e">
        <f>VLOOKUP(J1290,Demand_calculation!$B$2:$AA$402,13,0)</f>
        <v>#N/A</v>
      </c>
      <c r="M1290" t="e">
        <f>VLOOKUP(J1290,Demand_calculation!$B$2:$AA$402,14,0)</f>
        <v>#N/A</v>
      </c>
      <c r="N1290" t="e">
        <f>VLOOKUP(J1290,Demand_calculation!$B$2:$AA$402,15,0)</f>
        <v>#N/A</v>
      </c>
      <c r="O1290" t="e">
        <f>VLOOKUP(J1290,Demand_calculation!$B$2:$AA$402,16,0)</f>
        <v>#N/A</v>
      </c>
      <c r="P1290" t="e">
        <f>VLOOKUP(J1290,Demand_calculation!$B$2:$AA$402,17,0)</f>
        <v>#N/A</v>
      </c>
      <c r="Q1290" t="e">
        <f>VLOOKUP(J1290,Demand_calculation!$B$2:$AA$402,18,0)</f>
        <v>#N/A</v>
      </c>
      <c r="R1290" t="e">
        <f>VLOOKUP(J1290,Demand_calculation!$B$2:$AA$402,19,0)</f>
        <v>#N/A</v>
      </c>
      <c r="S1290" t="e">
        <f>VLOOKUP(J1290,Demand_calculation!$B$2:$AA$402,20,0)</f>
        <v>#N/A</v>
      </c>
      <c r="T1290" t="e">
        <f>VLOOKUP(J1290,Demand_calculation!$B$2:$AA$402,21,0)</f>
        <v>#N/A</v>
      </c>
      <c r="U1290" t="e">
        <f>VLOOKUP(J1290,Demand_calculation!$B$2:$AA$402,22,0)</f>
        <v>#N/A</v>
      </c>
      <c r="V1290" t="e">
        <f>VLOOKUP(J1290,Demand_calculation!$B$2:$AA$402,23,0)</f>
        <v>#N/A</v>
      </c>
      <c r="W1290" t="e">
        <f>VLOOKUP(J1290,Demand_calculation!$B$2:$AA$402,24,0)</f>
        <v>#N/A</v>
      </c>
      <c r="X1290" t="e">
        <f>VLOOKUP(J1290,Demand_calculation!$B$2:$AA$402,25,0)</f>
        <v>#N/A</v>
      </c>
      <c r="Y1290" t="e">
        <f>VLOOKUP(J1290,Demand_calculation!$B$2:$AA$402,26,0)</f>
        <v>#N/A</v>
      </c>
    </row>
    <row r="1291" spans="1:25">
      <c r="A1291">
        <v>5978</v>
      </c>
      <c r="B1291">
        <v>249</v>
      </c>
      <c r="C1291" t="str">
        <f t="shared" si="140"/>
        <v>n249</v>
      </c>
      <c r="D1291" t="str">
        <f>VLOOKUP(A1291,Demand_calculation!$A$2:$B$402,2,0)</f>
        <v>load116</v>
      </c>
      <c r="F1291" t="s">
        <v>12572</v>
      </c>
      <c r="G1291" t="s">
        <v>11721</v>
      </c>
      <c r="I1291" t="s">
        <v>12572</v>
      </c>
      <c r="J1291" t="s">
        <v>11721</v>
      </c>
      <c r="K1291" t="e">
        <f>VLOOKUP(J1291,Demand_calculation!$B$2:$M$402,12,0)</f>
        <v>#N/A</v>
      </c>
      <c r="L1291" t="e">
        <f>VLOOKUP(J1291,Demand_calculation!$B$2:$AA$402,13,0)</f>
        <v>#N/A</v>
      </c>
      <c r="M1291" t="e">
        <f>VLOOKUP(J1291,Demand_calculation!$B$2:$AA$402,14,0)</f>
        <v>#N/A</v>
      </c>
      <c r="N1291" t="e">
        <f>VLOOKUP(J1291,Demand_calculation!$B$2:$AA$402,15,0)</f>
        <v>#N/A</v>
      </c>
      <c r="O1291" t="e">
        <f>VLOOKUP(J1291,Demand_calculation!$B$2:$AA$402,16,0)</f>
        <v>#N/A</v>
      </c>
      <c r="P1291" t="e">
        <f>VLOOKUP(J1291,Demand_calculation!$B$2:$AA$402,17,0)</f>
        <v>#N/A</v>
      </c>
      <c r="Q1291" t="e">
        <f>VLOOKUP(J1291,Demand_calculation!$B$2:$AA$402,18,0)</f>
        <v>#N/A</v>
      </c>
      <c r="R1291" t="e">
        <f>VLOOKUP(J1291,Demand_calculation!$B$2:$AA$402,19,0)</f>
        <v>#N/A</v>
      </c>
      <c r="S1291" t="e">
        <f>VLOOKUP(J1291,Demand_calculation!$B$2:$AA$402,20,0)</f>
        <v>#N/A</v>
      </c>
      <c r="T1291" t="e">
        <f>VLOOKUP(J1291,Demand_calculation!$B$2:$AA$402,21,0)</f>
        <v>#N/A</v>
      </c>
      <c r="U1291" t="e">
        <f>VLOOKUP(J1291,Demand_calculation!$B$2:$AA$402,22,0)</f>
        <v>#N/A</v>
      </c>
      <c r="V1291" t="e">
        <f>VLOOKUP(J1291,Demand_calculation!$B$2:$AA$402,23,0)</f>
        <v>#N/A</v>
      </c>
      <c r="W1291" t="e">
        <f>VLOOKUP(J1291,Demand_calculation!$B$2:$AA$402,24,0)</f>
        <v>#N/A</v>
      </c>
      <c r="X1291" t="e">
        <f>VLOOKUP(J1291,Demand_calculation!$B$2:$AA$402,25,0)</f>
        <v>#N/A</v>
      </c>
      <c r="Y1291" t="e">
        <f>VLOOKUP(J1291,Demand_calculation!$B$2:$AA$402,26,0)</f>
        <v>#N/A</v>
      </c>
    </row>
    <row r="1292" spans="1:25">
      <c r="A1292">
        <v>5978</v>
      </c>
      <c r="B1292">
        <v>250</v>
      </c>
      <c r="C1292" t="str">
        <f t="shared" si="140"/>
        <v>n250</v>
      </c>
      <c r="D1292" t="str">
        <f>VLOOKUP(A1292,Demand_calculation!$A$2:$B$402,2,0)</f>
        <v>load116</v>
      </c>
      <c r="F1292" t="s">
        <v>12572</v>
      </c>
      <c r="G1292" t="s">
        <v>11722</v>
      </c>
      <c r="I1292" t="s">
        <v>12572</v>
      </c>
      <c r="J1292" t="s">
        <v>11722</v>
      </c>
      <c r="K1292" t="e">
        <f>VLOOKUP(J1292,Demand_calculation!$B$2:$M$402,12,0)</f>
        <v>#N/A</v>
      </c>
      <c r="L1292" t="e">
        <f>VLOOKUP(J1292,Demand_calculation!$B$2:$AA$402,13,0)</f>
        <v>#N/A</v>
      </c>
      <c r="M1292" t="e">
        <f>VLOOKUP(J1292,Demand_calculation!$B$2:$AA$402,14,0)</f>
        <v>#N/A</v>
      </c>
      <c r="N1292" t="e">
        <f>VLOOKUP(J1292,Demand_calculation!$B$2:$AA$402,15,0)</f>
        <v>#N/A</v>
      </c>
      <c r="O1292" t="e">
        <f>VLOOKUP(J1292,Demand_calculation!$B$2:$AA$402,16,0)</f>
        <v>#N/A</v>
      </c>
      <c r="P1292" t="e">
        <f>VLOOKUP(J1292,Demand_calculation!$B$2:$AA$402,17,0)</f>
        <v>#N/A</v>
      </c>
      <c r="Q1292" t="e">
        <f>VLOOKUP(J1292,Demand_calculation!$B$2:$AA$402,18,0)</f>
        <v>#N/A</v>
      </c>
      <c r="R1292" t="e">
        <f>VLOOKUP(J1292,Demand_calculation!$B$2:$AA$402,19,0)</f>
        <v>#N/A</v>
      </c>
      <c r="S1292" t="e">
        <f>VLOOKUP(J1292,Demand_calculation!$B$2:$AA$402,20,0)</f>
        <v>#N/A</v>
      </c>
      <c r="T1292" t="e">
        <f>VLOOKUP(J1292,Demand_calculation!$B$2:$AA$402,21,0)</f>
        <v>#N/A</v>
      </c>
      <c r="U1292" t="e">
        <f>VLOOKUP(J1292,Demand_calculation!$B$2:$AA$402,22,0)</f>
        <v>#N/A</v>
      </c>
      <c r="V1292" t="e">
        <f>VLOOKUP(J1292,Demand_calculation!$B$2:$AA$402,23,0)</f>
        <v>#N/A</v>
      </c>
      <c r="W1292" t="e">
        <f>VLOOKUP(J1292,Demand_calculation!$B$2:$AA$402,24,0)</f>
        <v>#N/A</v>
      </c>
      <c r="X1292" t="e">
        <f>VLOOKUP(J1292,Demand_calculation!$B$2:$AA$402,25,0)</f>
        <v>#N/A</v>
      </c>
      <c r="Y1292" t="e">
        <f>VLOOKUP(J1292,Demand_calculation!$B$2:$AA$402,26,0)</f>
        <v>#N/A</v>
      </c>
    </row>
    <row r="1293" spans="1:25">
      <c r="A1293">
        <v>5978</v>
      </c>
      <c r="B1293">
        <v>251</v>
      </c>
      <c r="C1293" t="str">
        <f t="shared" si="140"/>
        <v>n251</v>
      </c>
      <c r="D1293" t="str">
        <f>VLOOKUP(A1293,Demand_calculation!$A$2:$B$402,2,0)</f>
        <v>load116</v>
      </c>
      <c r="F1293" t="s">
        <v>12572</v>
      </c>
      <c r="G1293" t="s">
        <v>11727</v>
      </c>
      <c r="I1293" t="s">
        <v>12572</v>
      </c>
      <c r="J1293" t="s">
        <v>11727</v>
      </c>
      <c r="K1293" t="e">
        <f>VLOOKUP(J1293,Demand_calculation!$B$2:$M$402,12,0)</f>
        <v>#N/A</v>
      </c>
      <c r="L1293" t="e">
        <f>VLOOKUP(J1293,Demand_calculation!$B$2:$AA$402,13,0)</f>
        <v>#N/A</v>
      </c>
      <c r="M1293" t="e">
        <f>VLOOKUP(J1293,Demand_calculation!$B$2:$AA$402,14,0)</f>
        <v>#N/A</v>
      </c>
      <c r="N1293" t="e">
        <f>VLOOKUP(J1293,Demand_calculation!$B$2:$AA$402,15,0)</f>
        <v>#N/A</v>
      </c>
      <c r="O1293" t="e">
        <f>VLOOKUP(J1293,Demand_calculation!$B$2:$AA$402,16,0)</f>
        <v>#N/A</v>
      </c>
      <c r="P1293" t="e">
        <f>VLOOKUP(J1293,Demand_calculation!$B$2:$AA$402,17,0)</f>
        <v>#N/A</v>
      </c>
      <c r="Q1293" t="e">
        <f>VLOOKUP(J1293,Demand_calculation!$B$2:$AA$402,18,0)</f>
        <v>#N/A</v>
      </c>
      <c r="R1293" t="e">
        <f>VLOOKUP(J1293,Demand_calculation!$B$2:$AA$402,19,0)</f>
        <v>#N/A</v>
      </c>
      <c r="S1293" t="e">
        <f>VLOOKUP(J1293,Demand_calculation!$B$2:$AA$402,20,0)</f>
        <v>#N/A</v>
      </c>
      <c r="T1293" t="e">
        <f>VLOOKUP(J1293,Demand_calculation!$B$2:$AA$402,21,0)</f>
        <v>#N/A</v>
      </c>
      <c r="U1293" t="e">
        <f>VLOOKUP(J1293,Demand_calculation!$B$2:$AA$402,22,0)</f>
        <v>#N/A</v>
      </c>
      <c r="V1293" t="e">
        <f>VLOOKUP(J1293,Demand_calculation!$B$2:$AA$402,23,0)</f>
        <v>#N/A</v>
      </c>
      <c r="W1293" t="e">
        <f>VLOOKUP(J1293,Demand_calculation!$B$2:$AA$402,24,0)</f>
        <v>#N/A</v>
      </c>
      <c r="X1293" t="e">
        <f>VLOOKUP(J1293,Demand_calculation!$B$2:$AA$402,25,0)</f>
        <v>#N/A</v>
      </c>
      <c r="Y1293" t="e">
        <f>VLOOKUP(J1293,Demand_calculation!$B$2:$AA$402,26,0)</f>
        <v>#N/A</v>
      </c>
    </row>
    <row r="1294" spans="1:25">
      <c r="A1294">
        <v>5978</v>
      </c>
      <c r="B1294">
        <v>252</v>
      </c>
      <c r="C1294" t="str">
        <f t="shared" si="140"/>
        <v>n252</v>
      </c>
      <c r="D1294" t="str">
        <f>VLOOKUP(A1294,Demand_calculation!$A$2:$B$402,2,0)</f>
        <v>load116</v>
      </c>
      <c r="F1294" t="s">
        <v>12676</v>
      </c>
      <c r="G1294" t="s">
        <v>11778</v>
      </c>
      <c r="I1294" t="s">
        <v>12676</v>
      </c>
      <c r="J1294" t="s">
        <v>11778</v>
      </c>
      <c r="K1294" t="e">
        <f>VLOOKUP(J1294,Demand_calculation!$B$2:$M$402,12,0)</f>
        <v>#N/A</v>
      </c>
      <c r="L1294" t="e">
        <f>VLOOKUP(J1294,Demand_calculation!$B$2:$AA$402,13,0)</f>
        <v>#N/A</v>
      </c>
      <c r="M1294" t="e">
        <f>VLOOKUP(J1294,Demand_calculation!$B$2:$AA$402,14,0)</f>
        <v>#N/A</v>
      </c>
      <c r="N1294" t="e">
        <f>VLOOKUP(J1294,Demand_calculation!$B$2:$AA$402,15,0)</f>
        <v>#N/A</v>
      </c>
      <c r="O1294" t="e">
        <f>VLOOKUP(J1294,Demand_calculation!$B$2:$AA$402,16,0)</f>
        <v>#N/A</v>
      </c>
      <c r="P1294" t="e">
        <f>VLOOKUP(J1294,Demand_calculation!$B$2:$AA$402,17,0)</f>
        <v>#N/A</v>
      </c>
      <c r="Q1294" t="e">
        <f>VLOOKUP(J1294,Demand_calculation!$B$2:$AA$402,18,0)</f>
        <v>#N/A</v>
      </c>
      <c r="R1294" t="e">
        <f>VLOOKUP(J1294,Demand_calculation!$B$2:$AA$402,19,0)</f>
        <v>#N/A</v>
      </c>
      <c r="S1294" t="e">
        <f>VLOOKUP(J1294,Demand_calculation!$B$2:$AA$402,20,0)</f>
        <v>#N/A</v>
      </c>
      <c r="T1294" t="e">
        <f>VLOOKUP(J1294,Demand_calculation!$B$2:$AA$402,21,0)</f>
        <v>#N/A</v>
      </c>
      <c r="U1294" t="e">
        <f>VLOOKUP(J1294,Demand_calculation!$B$2:$AA$402,22,0)</f>
        <v>#N/A</v>
      </c>
      <c r="V1294" t="e">
        <f>VLOOKUP(J1294,Demand_calculation!$B$2:$AA$402,23,0)</f>
        <v>#N/A</v>
      </c>
      <c r="W1294" t="e">
        <f>VLOOKUP(J1294,Demand_calculation!$B$2:$AA$402,24,0)</f>
        <v>#N/A</v>
      </c>
      <c r="X1294" t="e">
        <f>VLOOKUP(J1294,Demand_calculation!$B$2:$AA$402,25,0)</f>
        <v>#N/A</v>
      </c>
      <c r="Y1294" t="e">
        <f>VLOOKUP(J1294,Demand_calculation!$B$2:$AA$402,26,0)</f>
        <v>#N/A</v>
      </c>
    </row>
    <row r="1295" spans="1:25">
      <c r="A1295">
        <v>10044</v>
      </c>
      <c r="B1295">
        <v>256</v>
      </c>
      <c r="C1295" t="str">
        <f t="shared" si="140"/>
        <v>n256</v>
      </c>
      <c r="D1295" t="str">
        <f>VLOOKUP(A1295,Demand_calculation!$A$2:$B$402,2,0)</f>
        <v>load322</v>
      </c>
      <c r="F1295" t="s">
        <v>12676</v>
      </c>
      <c r="G1295" t="s">
        <v>11780</v>
      </c>
      <c r="I1295" t="s">
        <v>12676</v>
      </c>
      <c r="J1295" t="s">
        <v>11780</v>
      </c>
      <c r="K1295" t="e">
        <f>VLOOKUP(J1295,Demand_calculation!$B$2:$M$402,12,0)</f>
        <v>#N/A</v>
      </c>
      <c r="L1295" t="e">
        <f>VLOOKUP(J1295,Demand_calculation!$B$2:$AA$402,13,0)</f>
        <v>#N/A</v>
      </c>
      <c r="M1295" t="e">
        <f>VLOOKUP(J1295,Demand_calculation!$B$2:$AA$402,14,0)</f>
        <v>#N/A</v>
      </c>
      <c r="N1295" t="e">
        <f>VLOOKUP(J1295,Demand_calculation!$B$2:$AA$402,15,0)</f>
        <v>#N/A</v>
      </c>
      <c r="O1295" t="e">
        <f>VLOOKUP(J1295,Demand_calculation!$B$2:$AA$402,16,0)</f>
        <v>#N/A</v>
      </c>
      <c r="P1295" t="e">
        <f>VLOOKUP(J1295,Demand_calculation!$B$2:$AA$402,17,0)</f>
        <v>#N/A</v>
      </c>
      <c r="Q1295" t="e">
        <f>VLOOKUP(J1295,Demand_calculation!$B$2:$AA$402,18,0)</f>
        <v>#N/A</v>
      </c>
      <c r="R1295" t="e">
        <f>VLOOKUP(J1295,Demand_calculation!$B$2:$AA$402,19,0)</f>
        <v>#N/A</v>
      </c>
      <c r="S1295" t="e">
        <f>VLOOKUP(J1295,Demand_calculation!$B$2:$AA$402,20,0)</f>
        <v>#N/A</v>
      </c>
      <c r="T1295" t="e">
        <f>VLOOKUP(J1295,Demand_calculation!$B$2:$AA$402,21,0)</f>
        <v>#N/A</v>
      </c>
      <c r="U1295" t="e">
        <f>VLOOKUP(J1295,Demand_calculation!$B$2:$AA$402,22,0)</f>
        <v>#N/A</v>
      </c>
      <c r="V1295" t="e">
        <f>VLOOKUP(J1295,Demand_calculation!$B$2:$AA$402,23,0)</f>
        <v>#N/A</v>
      </c>
      <c r="W1295" t="e">
        <f>VLOOKUP(J1295,Demand_calculation!$B$2:$AA$402,24,0)</f>
        <v>#N/A</v>
      </c>
      <c r="X1295" t="e">
        <f>VLOOKUP(J1295,Demand_calculation!$B$2:$AA$402,25,0)</f>
        <v>#N/A</v>
      </c>
      <c r="Y1295" t="e">
        <f>VLOOKUP(J1295,Demand_calculation!$B$2:$AA$402,26,0)</f>
        <v>#N/A</v>
      </c>
    </row>
    <row r="1296" spans="1:25">
      <c r="A1296">
        <v>5162</v>
      </c>
      <c r="B1296">
        <v>267</v>
      </c>
      <c r="C1296" t="str">
        <f t="shared" si="140"/>
        <v>n267</v>
      </c>
      <c r="D1296" t="str">
        <f>VLOOKUP(A1296,Demand_calculation!$A$2:$B$402,2,0)</f>
        <v>load76</v>
      </c>
      <c r="F1296" t="s">
        <v>12600</v>
      </c>
      <c r="G1296" t="s">
        <v>11739</v>
      </c>
      <c r="I1296" t="s">
        <v>12600</v>
      </c>
      <c r="J1296" t="s">
        <v>11739</v>
      </c>
      <c r="K1296" t="e">
        <f>VLOOKUP(J1296,Demand_calculation!$B$2:$M$402,12,0)</f>
        <v>#N/A</v>
      </c>
      <c r="L1296" t="e">
        <f>VLOOKUP(J1296,Demand_calculation!$B$2:$AA$402,13,0)</f>
        <v>#N/A</v>
      </c>
      <c r="M1296" t="e">
        <f>VLOOKUP(J1296,Demand_calculation!$B$2:$AA$402,14,0)</f>
        <v>#N/A</v>
      </c>
      <c r="N1296" t="e">
        <f>VLOOKUP(J1296,Demand_calculation!$B$2:$AA$402,15,0)</f>
        <v>#N/A</v>
      </c>
      <c r="O1296" t="e">
        <f>VLOOKUP(J1296,Demand_calculation!$B$2:$AA$402,16,0)</f>
        <v>#N/A</v>
      </c>
      <c r="P1296" t="e">
        <f>VLOOKUP(J1296,Demand_calculation!$B$2:$AA$402,17,0)</f>
        <v>#N/A</v>
      </c>
      <c r="Q1296" t="e">
        <f>VLOOKUP(J1296,Demand_calculation!$B$2:$AA$402,18,0)</f>
        <v>#N/A</v>
      </c>
      <c r="R1296" t="e">
        <f>VLOOKUP(J1296,Demand_calculation!$B$2:$AA$402,19,0)</f>
        <v>#N/A</v>
      </c>
      <c r="S1296" t="e">
        <f>VLOOKUP(J1296,Demand_calculation!$B$2:$AA$402,20,0)</f>
        <v>#N/A</v>
      </c>
      <c r="T1296" t="e">
        <f>VLOOKUP(J1296,Demand_calculation!$B$2:$AA$402,21,0)</f>
        <v>#N/A</v>
      </c>
      <c r="U1296" t="e">
        <f>VLOOKUP(J1296,Demand_calculation!$B$2:$AA$402,22,0)</f>
        <v>#N/A</v>
      </c>
      <c r="V1296" t="e">
        <f>VLOOKUP(J1296,Demand_calculation!$B$2:$AA$402,23,0)</f>
        <v>#N/A</v>
      </c>
      <c r="W1296" t="e">
        <f>VLOOKUP(J1296,Demand_calculation!$B$2:$AA$402,24,0)</f>
        <v>#N/A</v>
      </c>
      <c r="X1296" t="e">
        <f>VLOOKUP(J1296,Demand_calculation!$B$2:$AA$402,25,0)</f>
        <v>#N/A</v>
      </c>
      <c r="Y1296" t="e">
        <f>VLOOKUP(J1296,Demand_calculation!$B$2:$AA$402,26,0)</f>
        <v>#N/A</v>
      </c>
    </row>
    <row r="1297" spans="1:25">
      <c r="A1297">
        <v>3405</v>
      </c>
      <c r="B1297">
        <v>277</v>
      </c>
      <c r="C1297" t="str">
        <f t="shared" si="140"/>
        <v>n277</v>
      </c>
      <c r="D1297" t="str">
        <f>VLOOKUP(A1297,Demand_calculation!$A$2:$B$402,2,0)</f>
        <v>load49</v>
      </c>
      <c r="F1297" t="s">
        <v>12591</v>
      </c>
      <c r="G1297" t="s">
        <v>11737</v>
      </c>
      <c r="I1297" t="s">
        <v>12591</v>
      </c>
      <c r="J1297" t="s">
        <v>11737</v>
      </c>
      <c r="K1297" t="e">
        <f>VLOOKUP(J1297,Demand_calculation!$B$2:$M$402,12,0)</f>
        <v>#N/A</v>
      </c>
      <c r="L1297" t="e">
        <f>VLOOKUP(J1297,Demand_calculation!$B$2:$AA$402,13,0)</f>
        <v>#N/A</v>
      </c>
      <c r="M1297" t="e">
        <f>VLOOKUP(J1297,Demand_calculation!$B$2:$AA$402,14,0)</f>
        <v>#N/A</v>
      </c>
      <c r="N1297" t="e">
        <f>VLOOKUP(J1297,Demand_calculation!$B$2:$AA$402,15,0)</f>
        <v>#N/A</v>
      </c>
      <c r="O1297" t="e">
        <f>VLOOKUP(J1297,Demand_calculation!$B$2:$AA$402,16,0)</f>
        <v>#N/A</v>
      </c>
      <c r="P1297" t="e">
        <f>VLOOKUP(J1297,Demand_calculation!$B$2:$AA$402,17,0)</f>
        <v>#N/A</v>
      </c>
      <c r="Q1297" t="e">
        <f>VLOOKUP(J1297,Demand_calculation!$B$2:$AA$402,18,0)</f>
        <v>#N/A</v>
      </c>
      <c r="R1297" t="e">
        <f>VLOOKUP(J1297,Demand_calculation!$B$2:$AA$402,19,0)</f>
        <v>#N/A</v>
      </c>
      <c r="S1297" t="e">
        <f>VLOOKUP(J1297,Demand_calculation!$B$2:$AA$402,20,0)</f>
        <v>#N/A</v>
      </c>
      <c r="T1297" t="e">
        <f>VLOOKUP(J1297,Demand_calculation!$B$2:$AA$402,21,0)</f>
        <v>#N/A</v>
      </c>
      <c r="U1297" t="e">
        <f>VLOOKUP(J1297,Demand_calculation!$B$2:$AA$402,22,0)</f>
        <v>#N/A</v>
      </c>
      <c r="V1297" t="e">
        <f>VLOOKUP(J1297,Demand_calculation!$B$2:$AA$402,23,0)</f>
        <v>#N/A</v>
      </c>
      <c r="W1297" t="e">
        <f>VLOOKUP(J1297,Demand_calculation!$B$2:$AA$402,24,0)</f>
        <v>#N/A</v>
      </c>
      <c r="X1297" t="e">
        <f>VLOOKUP(J1297,Demand_calculation!$B$2:$AA$402,25,0)</f>
        <v>#N/A</v>
      </c>
      <c r="Y1297" t="e">
        <f>VLOOKUP(J1297,Demand_calculation!$B$2:$AA$402,26,0)</f>
        <v>#N/A</v>
      </c>
    </row>
    <row r="1298" spans="1:25">
      <c r="A1298">
        <v>3102</v>
      </c>
      <c r="B1298">
        <v>297</v>
      </c>
      <c r="C1298" t="str">
        <f t="shared" si="140"/>
        <v>n297</v>
      </c>
      <c r="D1298" t="str">
        <f>VLOOKUP(A1298,Demand_calculation!$A$2:$B$402,2,0)</f>
        <v>load18</v>
      </c>
      <c r="F1298" t="s">
        <v>12591</v>
      </c>
      <c r="G1298" t="s">
        <v>11739</v>
      </c>
      <c r="I1298" t="s">
        <v>12591</v>
      </c>
      <c r="J1298" t="s">
        <v>11739</v>
      </c>
      <c r="K1298" t="e">
        <f>VLOOKUP(J1298,Demand_calculation!$B$2:$M$402,12,0)</f>
        <v>#N/A</v>
      </c>
      <c r="L1298" t="e">
        <f>VLOOKUP(J1298,Demand_calculation!$B$2:$AA$402,13,0)</f>
        <v>#N/A</v>
      </c>
      <c r="M1298" t="e">
        <f>VLOOKUP(J1298,Demand_calculation!$B$2:$AA$402,14,0)</f>
        <v>#N/A</v>
      </c>
      <c r="N1298" t="e">
        <f>VLOOKUP(J1298,Demand_calculation!$B$2:$AA$402,15,0)</f>
        <v>#N/A</v>
      </c>
      <c r="O1298" t="e">
        <f>VLOOKUP(J1298,Demand_calculation!$B$2:$AA$402,16,0)</f>
        <v>#N/A</v>
      </c>
      <c r="P1298" t="e">
        <f>VLOOKUP(J1298,Demand_calculation!$B$2:$AA$402,17,0)</f>
        <v>#N/A</v>
      </c>
      <c r="Q1298" t="e">
        <f>VLOOKUP(J1298,Demand_calculation!$B$2:$AA$402,18,0)</f>
        <v>#N/A</v>
      </c>
      <c r="R1298" t="e">
        <f>VLOOKUP(J1298,Demand_calculation!$B$2:$AA$402,19,0)</f>
        <v>#N/A</v>
      </c>
      <c r="S1298" t="e">
        <f>VLOOKUP(J1298,Demand_calculation!$B$2:$AA$402,20,0)</f>
        <v>#N/A</v>
      </c>
      <c r="T1298" t="e">
        <f>VLOOKUP(J1298,Demand_calculation!$B$2:$AA$402,21,0)</f>
        <v>#N/A</v>
      </c>
      <c r="U1298" t="e">
        <f>VLOOKUP(J1298,Demand_calculation!$B$2:$AA$402,22,0)</f>
        <v>#N/A</v>
      </c>
      <c r="V1298" t="e">
        <f>VLOOKUP(J1298,Demand_calculation!$B$2:$AA$402,23,0)</f>
        <v>#N/A</v>
      </c>
      <c r="W1298" t="e">
        <f>VLOOKUP(J1298,Demand_calculation!$B$2:$AA$402,24,0)</f>
        <v>#N/A</v>
      </c>
      <c r="X1298" t="e">
        <f>VLOOKUP(J1298,Demand_calculation!$B$2:$AA$402,25,0)</f>
        <v>#N/A</v>
      </c>
      <c r="Y1298" t="e">
        <f>VLOOKUP(J1298,Demand_calculation!$B$2:$AA$402,26,0)</f>
        <v>#N/A</v>
      </c>
    </row>
    <row r="1299" spans="1:25">
      <c r="A1299">
        <v>3157</v>
      </c>
      <c r="B1299">
        <v>298</v>
      </c>
      <c r="C1299" t="str">
        <f t="shared" si="140"/>
        <v>n298</v>
      </c>
      <c r="D1299" t="str">
        <f>VLOOKUP(A1299,Demand_calculation!$A$2:$B$402,2,0)</f>
        <v>load24</v>
      </c>
      <c r="F1299" t="s">
        <v>12592</v>
      </c>
      <c r="G1299" t="s">
        <v>11737</v>
      </c>
      <c r="I1299" t="s">
        <v>12592</v>
      </c>
      <c r="J1299" t="s">
        <v>11737</v>
      </c>
      <c r="K1299" t="e">
        <f>VLOOKUP(J1299,Demand_calculation!$B$2:$M$402,12,0)</f>
        <v>#N/A</v>
      </c>
      <c r="L1299" t="e">
        <f>VLOOKUP(J1299,Demand_calculation!$B$2:$AA$402,13,0)</f>
        <v>#N/A</v>
      </c>
      <c r="M1299" t="e">
        <f>VLOOKUP(J1299,Demand_calculation!$B$2:$AA$402,14,0)</f>
        <v>#N/A</v>
      </c>
      <c r="N1299" t="e">
        <f>VLOOKUP(J1299,Demand_calculation!$B$2:$AA$402,15,0)</f>
        <v>#N/A</v>
      </c>
      <c r="O1299" t="e">
        <f>VLOOKUP(J1299,Demand_calculation!$B$2:$AA$402,16,0)</f>
        <v>#N/A</v>
      </c>
      <c r="P1299" t="e">
        <f>VLOOKUP(J1299,Demand_calculation!$B$2:$AA$402,17,0)</f>
        <v>#N/A</v>
      </c>
      <c r="Q1299" t="e">
        <f>VLOOKUP(J1299,Demand_calculation!$B$2:$AA$402,18,0)</f>
        <v>#N/A</v>
      </c>
      <c r="R1299" t="e">
        <f>VLOOKUP(J1299,Demand_calculation!$B$2:$AA$402,19,0)</f>
        <v>#N/A</v>
      </c>
      <c r="S1299" t="e">
        <f>VLOOKUP(J1299,Demand_calculation!$B$2:$AA$402,20,0)</f>
        <v>#N/A</v>
      </c>
      <c r="T1299" t="e">
        <f>VLOOKUP(J1299,Demand_calculation!$B$2:$AA$402,21,0)</f>
        <v>#N/A</v>
      </c>
      <c r="U1299" t="e">
        <f>VLOOKUP(J1299,Demand_calculation!$B$2:$AA$402,22,0)</f>
        <v>#N/A</v>
      </c>
      <c r="V1299" t="e">
        <f>VLOOKUP(J1299,Demand_calculation!$B$2:$AA$402,23,0)</f>
        <v>#N/A</v>
      </c>
      <c r="W1299" t="e">
        <f>VLOOKUP(J1299,Demand_calculation!$B$2:$AA$402,24,0)</f>
        <v>#N/A</v>
      </c>
      <c r="X1299" t="e">
        <f>VLOOKUP(J1299,Demand_calculation!$B$2:$AA$402,25,0)</f>
        <v>#N/A</v>
      </c>
      <c r="Y1299" t="e">
        <f>VLOOKUP(J1299,Demand_calculation!$B$2:$AA$402,26,0)</f>
        <v>#N/A</v>
      </c>
    </row>
    <row r="1300" spans="1:25">
      <c r="A1300">
        <v>3457</v>
      </c>
      <c r="B1300">
        <v>419</v>
      </c>
      <c r="C1300" t="str">
        <f t="shared" si="140"/>
        <v>n419</v>
      </c>
      <c r="D1300" t="str">
        <f>VLOOKUP(A1300,Demand_calculation!$A$2:$B$402,2,0)</f>
        <v>load56</v>
      </c>
      <c r="F1300" t="s">
        <v>12592</v>
      </c>
      <c r="G1300" t="s">
        <v>11739</v>
      </c>
      <c r="I1300" t="s">
        <v>12592</v>
      </c>
      <c r="J1300" t="s">
        <v>11739</v>
      </c>
      <c r="K1300" t="e">
        <f>VLOOKUP(J1300,Demand_calculation!$B$2:$M$402,12,0)</f>
        <v>#N/A</v>
      </c>
      <c r="L1300" t="e">
        <f>VLOOKUP(J1300,Demand_calculation!$B$2:$AA$402,13,0)</f>
        <v>#N/A</v>
      </c>
      <c r="M1300" t="e">
        <f>VLOOKUP(J1300,Demand_calculation!$B$2:$AA$402,14,0)</f>
        <v>#N/A</v>
      </c>
      <c r="N1300" t="e">
        <f>VLOOKUP(J1300,Demand_calculation!$B$2:$AA$402,15,0)</f>
        <v>#N/A</v>
      </c>
      <c r="O1300" t="e">
        <f>VLOOKUP(J1300,Demand_calculation!$B$2:$AA$402,16,0)</f>
        <v>#N/A</v>
      </c>
      <c r="P1300" t="e">
        <f>VLOOKUP(J1300,Demand_calculation!$B$2:$AA$402,17,0)</f>
        <v>#N/A</v>
      </c>
      <c r="Q1300" t="e">
        <f>VLOOKUP(J1300,Demand_calculation!$B$2:$AA$402,18,0)</f>
        <v>#N/A</v>
      </c>
      <c r="R1300" t="e">
        <f>VLOOKUP(J1300,Demand_calculation!$B$2:$AA$402,19,0)</f>
        <v>#N/A</v>
      </c>
      <c r="S1300" t="e">
        <f>VLOOKUP(J1300,Demand_calculation!$B$2:$AA$402,20,0)</f>
        <v>#N/A</v>
      </c>
      <c r="T1300" t="e">
        <f>VLOOKUP(J1300,Demand_calculation!$B$2:$AA$402,21,0)</f>
        <v>#N/A</v>
      </c>
      <c r="U1300" t="e">
        <f>VLOOKUP(J1300,Demand_calculation!$B$2:$AA$402,22,0)</f>
        <v>#N/A</v>
      </c>
      <c r="V1300" t="e">
        <f>VLOOKUP(J1300,Demand_calculation!$B$2:$AA$402,23,0)</f>
        <v>#N/A</v>
      </c>
      <c r="W1300" t="e">
        <f>VLOOKUP(J1300,Demand_calculation!$B$2:$AA$402,24,0)</f>
        <v>#N/A</v>
      </c>
      <c r="X1300" t="e">
        <f>VLOOKUP(J1300,Demand_calculation!$B$2:$AA$402,25,0)</f>
        <v>#N/A</v>
      </c>
      <c r="Y1300" t="e">
        <f>VLOOKUP(J1300,Demand_calculation!$B$2:$AA$402,26,0)</f>
        <v>#N/A</v>
      </c>
    </row>
    <row r="1301" spans="1:25">
      <c r="A1301">
        <v>3457</v>
      </c>
      <c r="B1301">
        <v>420</v>
      </c>
      <c r="C1301" t="str">
        <f t="shared" si="140"/>
        <v>n420</v>
      </c>
      <c r="D1301" t="str">
        <f>VLOOKUP(A1301,Demand_calculation!$A$2:$B$402,2,0)</f>
        <v>load56</v>
      </c>
      <c r="F1301" t="s">
        <v>12555</v>
      </c>
      <c r="G1301" t="s">
        <v>11712</v>
      </c>
      <c r="I1301" t="s">
        <v>12555</v>
      </c>
      <c r="J1301" t="s">
        <v>11712</v>
      </c>
      <c r="K1301" t="e">
        <f>VLOOKUP(J1301,Demand_calculation!$B$2:$M$402,12,0)</f>
        <v>#N/A</v>
      </c>
      <c r="L1301" t="e">
        <f>VLOOKUP(J1301,Demand_calculation!$B$2:$AA$402,13,0)</f>
        <v>#N/A</v>
      </c>
      <c r="M1301" t="e">
        <f>VLOOKUP(J1301,Demand_calculation!$B$2:$AA$402,14,0)</f>
        <v>#N/A</v>
      </c>
      <c r="N1301" t="e">
        <f>VLOOKUP(J1301,Demand_calculation!$B$2:$AA$402,15,0)</f>
        <v>#N/A</v>
      </c>
      <c r="O1301" t="e">
        <f>VLOOKUP(J1301,Demand_calculation!$B$2:$AA$402,16,0)</f>
        <v>#N/A</v>
      </c>
      <c r="P1301" t="e">
        <f>VLOOKUP(J1301,Demand_calculation!$B$2:$AA$402,17,0)</f>
        <v>#N/A</v>
      </c>
      <c r="Q1301" t="e">
        <f>VLOOKUP(J1301,Demand_calculation!$B$2:$AA$402,18,0)</f>
        <v>#N/A</v>
      </c>
      <c r="R1301" t="e">
        <f>VLOOKUP(J1301,Demand_calculation!$B$2:$AA$402,19,0)</f>
        <v>#N/A</v>
      </c>
      <c r="S1301" t="e">
        <f>VLOOKUP(J1301,Demand_calculation!$B$2:$AA$402,20,0)</f>
        <v>#N/A</v>
      </c>
      <c r="T1301" t="e">
        <f>VLOOKUP(J1301,Demand_calculation!$B$2:$AA$402,21,0)</f>
        <v>#N/A</v>
      </c>
      <c r="U1301" t="e">
        <f>VLOOKUP(J1301,Demand_calculation!$B$2:$AA$402,22,0)</f>
        <v>#N/A</v>
      </c>
      <c r="V1301" t="e">
        <f>VLOOKUP(J1301,Demand_calculation!$B$2:$AA$402,23,0)</f>
        <v>#N/A</v>
      </c>
      <c r="W1301" t="e">
        <f>VLOOKUP(J1301,Demand_calculation!$B$2:$AA$402,24,0)</f>
        <v>#N/A</v>
      </c>
      <c r="X1301" t="e">
        <f>VLOOKUP(J1301,Demand_calculation!$B$2:$AA$402,25,0)</f>
        <v>#N/A</v>
      </c>
      <c r="Y1301" t="e">
        <f>VLOOKUP(J1301,Demand_calculation!$B$2:$AA$402,26,0)</f>
        <v>#N/A</v>
      </c>
    </row>
    <row r="1302" spans="1:25">
      <c r="A1302">
        <v>7334</v>
      </c>
      <c r="B1302">
        <v>427</v>
      </c>
      <c r="C1302" t="str">
        <f t="shared" si="140"/>
        <v>n427</v>
      </c>
      <c r="D1302" t="str">
        <f>VLOOKUP(A1302,Demand_calculation!$A$2:$B$402,2,0)</f>
        <v>load172</v>
      </c>
      <c r="F1302" t="s">
        <v>12555</v>
      </c>
      <c r="G1302" t="s">
        <v>11742</v>
      </c>
      <c r="I1302" t="s">
        <v>12555</v>
      </c>
      <c r="J1302" t="s">
        <v>11742</v>
      </c>
      <c r="K1302" t="e">
        <f>VLOOKUP(J1302,Demand_calculation!$B$2:$M$402,12,0)</f>
        <v>#N/A</v>
      </c>
      <c r="L1302" t="e">
        <f>VLOOKUP(J1302,Demand_calculation!$B$2:$AA$402,13,0)</f>
        <v>#N/A</v>
      </c>
      <c r="M1302" t="e">
        <f>VLOOKUP(J1302,Demand_calculation!$B$2:$AA$402,14,0)</f>
        <v>#N/A</v>
      </c>
      <c r="N1302" t="e">
        <f>VLOOKUP(J1302,Demand_calculation!$B$2:$AA$402,15,0)</f>
        <v>#N/A</v>
      </c>
      <c r="O1302" t="e">
        <f>VLOOKUP(J1302,Demand_calculation!$B$2:$AA$402,16,0)</f>
        <v>#N/A</v>
      </c>
      <c r="P1302" t="e">
        <f>VLOOKUP(J1302,Demand_calculation!$B$2:$AA$402,17,0)</f>
        <v>#N/A</v>
      </c>
      <c r="Q1302" t="e">
        <f>VLOOKUP(J1302,Demand_calculation!$B$2:$AA$402,18,0)</f>
        <v>#N/A</v>
      </c>
      <c r="R1302" t="e">
        <f>VLOOKUP(J1302,Demand_calculation!$B$2:$AA$402,19,0)</f>
        <v>#N/A</v>
      </c>
      <c r="S1302" t="e">
        <f>VLOOKUP(J1302,Demand_calculation!$B$2:$AA$402,20,0)</f>
        <v>#N/A</v>
      </c>
      <c r="T1302" t="e">
        <f>VLOOKUP(J1302,Demand_calculation!$B$2:$AA$402,21,0)</f>
        <v>#N/A</v>
      </c>
      <c r="U1302" t="e">
        <f>VLOOKUP(J1302,Demand_calculation!$B$2:$AA$402,22,0)</f>
        <v>#N/A</v>
      </c>
      <c r="V1302" t="e">
        <f>VLOOKUP(J1302,Demand_calculation!$B$2:$AA$402,23,0)</f>
        <v>#N/A</v>
      </c>
      <c r="W1302" t="e">
        <f>VLOOKUP(J1302,Demand_calculation!$B$2:$AA$402,24,0)</f>
        <v>#N/A</v>
      </c>
      <c r="X1302" t="e">
        <f>VLOOKUP(J1302,Demand_calculation!$B$2:$AA$402,25,0)</f>
        <v>#N/A</v>
      </c>
      <c r="Y1302" t="e">
        <f>VLOOKUP(J1302,Demand_calculation!$B$2:$AA$402,26,0)</f>
        <v>#N/A</v>
      </c>
    </row>
    <row r="1303" spans="1:25">
      <c r="A1303">
        <v>12061</v>
      </c>
      <c r="B1303">
        <v>435</v>
      </c>
      <c r="C1303" t="str">
        <f t="shared" si="140"/>
        <v>n435</v>
      </c>
      <c r="D1303" t="str">
        <f>VLOOKUP(A1303,Demand_calculation!$A$2:$B$402,2,0)</f>
        <v>load331</v>
      </c>
      <c r="F1303" t="s">
        <v>12555</v>
      </c>
      <c r="G1303" t="s">
        <v>11743</v>
      </c>
      <c r="I1303" t="s">
        <v>12555</v>
      </c>
      <c r="J1303" t="s">
        <v>11743</v>
      </c>
      <c r="K1303" t="e">
        <f>VLOOKUP(J1303,Demand_calculation!$B$2:$M$402,12,0)</f>
        <v>#N/A</v>
      </c>
      <c r="L1303" t="e">
        <f>VLOOKUP(J1303,Demand_calculation!$B$2:$AA$402,13,0)</f>
        <v>#N/A</v>
      </c>
      <c r="M1303" t="e">
        <f>VLOOKUP(J1303,Demand_calculation!$B$2:$AA$402,14,0)</f>
        <v>#N/A</v>
      </c>
      <c r="N1303" t="e">
        <f>VLOOKUP(J1303,Demand_calculation!$B$2:$AA$402,15,0)</f>
        <v>#N/A</v>
      </c>
      <c r="O1303" t="e">
        <f>VLOOKUP(J1303,Demand_calculation!$B$2:$AA$402,16,0)</f>
        <v>#N/A</v>
      </c>
      <c r="P1303" t="e">
        <f>VLOOKUP(J1303,Demand_calculation!$B$2:$AA$402,17,0)</f>
        <v>#N/A</v>
      </c>
      <c r="Q1303" t="e">
        <f>VLOOKUP(J1303,Demand_calculation!$B$2:$AA$402,18,0)</f>
        <v>#N/A</v>
      </c>
      <c r="R1303" t="e">
        <f>VLOOKUP(J1303,Demand_calculation!$B$2:$AA$402,19,0)</f>
        <v>#N/A</v>
      </c>
      <c r="S1303" t="e">
        <f>VLOOKUP(J1303,Demand_calculation!$B$2:$AA$402,20,0)</f>
        <v>#N/A</v>
      </c>
      <c r="T1303" t="e">
        <f>VLOOKUP(J1303,Demand_calculation!$B$2:$AA$402,21,0)</f>
        <v>#N/A</v>
      </c>
      <c r="U1303" t="e">
        <f>VLOOKUP(J1303,Demand_calculation!$B$2:$AA$402,22,0)</f>
        <v>#N/A</v>
      </c>
      <c r="V1303" t="e">
        <f>VLOOKUP(J1303,Demand_calculation!$B$2:$AA$402,23,0)</f>
        <v>#N/A</v>
      </c>
      <c r="W1303" t="e">
        <f>VLOOKUP(J1303,Demand_calculation!$B$2:$AA$402,24,0)</f>
        <v>#N/A</v>
      </c>
      <c r="X1303" t="e">
        <f>VLOOKUP(J1303,Demand_calculation!$B$2:$AA$402,25,0)</f>
        <v>#N/A</v>
      </c>
      <c r="Y1303" t="e">
        <f>VLOOKUP(J1303,Demand_calculation!$B$2:$AA$402,26,0)</f>
        <v>#N/A</v>
      </c>
    </row>
    <row r="1304" spans="1:25">
      <c r="A1304">
        <v>3454</v>
      </c>
      <c r="B1304">
        <v>443</v>
      </c>
      <c r="C1304" t="str">
        <f t="shared" si="140"/>
        <v>n443</v>
      </c>
      <c r="D1304" t="str">
        <f>VLOOKUP(A1304,Demand_calculation!$A$2:$B$402,2,0)</f>
        <v>load53</v>
      </c>
      <c r="F1304" t="s">
        <v>12555</v>
      </c>
      <c r="G1304" t="s">
        <v>11787</v>
      </c>
      <c r="I1304" t="s">
        <v>12555</v>
      </c>
      <c r="J1304" t="s">
        <v>11787</v>
      </c>
      <c r="K1304" t="e">
        <f>VLOOKUP(J1304,Demand_calculation!$B$2:$M$402,12,0)</f>
        <v>#N/A</v>
      </c>
      <c r="L1304" t="e">
        <f>VLOOKUP(J1304,Demand_calculation!$B$2:$AA$402,13,0)</f>
        <v>#N/A</v>
      </c>
      <c r="M1304" t="e">
        <f>VLOOKUP(J1304,Demand_calculation!$B$2:$AA$402,14,0)</f>
        <v>#N/A</v>
      </c>
      <c r="N1304" t="e">
        <f>VLOOKUP(J1304,Demand_calculation!$B$2:$AA$402,15,0)</f>
        <v>#N/A</v>
      </c>
      <c r="O1304" t="e">
        <f>VLOOKUP(J1304,Demand_calculation!$B$2:$AA$402,16,0)</f>
        <v>#N/A</v>
      </c>
      <c r="P1304" t="e">
        <f>VLOOKUP(J1304,Demand_calculation!$B$2:$AA$402,17,0)</f>
        <v>#N/A</v>
      </c>
      <c r="Q1304" t="e">
        <f>VLOOKUP(J1304,Demand_calculation!$B$2:$AA$402,18,0)</f>
        <v>#N/A</v>
      </c>
      <c r="R1304" t="e">
        <f>VLOOKUP(J1304,Demand_calculation!$B$2:$AA$402,19,0)</f>
        <v>#N/A</v>
      </c>
      <c r="S1304" t="e">
        <f>VLOOKUP(J1304,Demand_calculation!$B$2:$AA$402,20,0)</f>
        <v>#N/A</v>
      </c>
      <c r="T1304" t="e">
        <f>VLOOKUP(J1304,Demand_calculation!$B$2:$AA$402,21,0)</f>
        <v>#N/A</v>
      </c>
      <c r="U1304" t="e">
        <f>VLOOKUP(J1304,Demand_calculation!$B$2:$AA$402,22,0)</f>
        <v>#N/A</v>
      </c>
      <c r="V1304" t="e">
        <f>VLOOKUP(J1304,Demand_calculation!$B$2:$AA$402,23,0)</f>
        <v>#N/A</v>
      </c>
      <c r="W1304" t="e">
        <f>VLOOKUP(J1304,Demand_calculation!$B$2:$AA$402,24,0)</f>
        <v>#N/A</v>
      </c>
      <c r="X1304" t="e">
        <f>VLOOKUP(J1304,Demand_calculation!$B$2:$AA$402,25,0)</f>
        <v>#N/A</v>
      </c>
      <c r="Y1304" t="e">
        <f>VLOOKUP(J1304,Demand_calculation!$B$2:$AA$402,26,0)</f>
        <v>#N/A</v>
      </c>
    </row>
    <row r="1305" spans="1:25">
      <c r="A1305">
        <v>5954</v>
      </c>
      <c r="B1305">
        <v>448</v>
      </c>
      <c r="C1305" t="str">
        <f t="shared" si="140"/>
        <v>n448</v>
      </c>
      <c r="D1305" t="str">
        <f>VLOOKUP(A1305,Demand_calculation!$A$2:$B$402,2,0)</f>
        <v>load110</v>
      </c>
      <c r="F1305" t="s">
        <v>12603</v>
      </c>
      <c r="G1305" t="s">
        <v>11742</v>
      </c>
      <c r="I1305" t="s">
        <v>12603</v>
      </c>
      <c r="J1305" t="s">
        <v>11742</v>
      </c>
      <c r="K1305" t="e">
        <f>VLOOKUP(J1305,Demand_calculation!$B$2:$M$402,12,0)</f>
        <v>#N/A</v>
      </c>
      <c r="L1305" t="e">
        <f>VLOOKUP(J1305,Demand_calculation!$B$2:$AA$402,13,0)</f>
        <v>#N/A</v>
      </c>
      <c r="M1305" t="e">
        <f>VLOOKUP(J1305,Demand_calculation!$B$2:$AA$402,14,0)</f>
        <v>#N/A</v>
      </c>
      <c r="N1305" t="e">
        <f>VLOOKUP(J1305,Demand_calculation!$B$2:$AA$402,15,0)</f>
        <v>#N/A</v>
      </c>
      <c r="O1305" t="e">
        <f>VLOOKUP(J1305,Demand_calculation!$B$2:$AA$402,16,0)</f>
        <v>#N/A</v>
      </c>
      <c r="P1305" t="e">
        <f>VLOOKUP(J1305,Demand_calculation!$B$2:$AA$402,17,0)</f>
        <v>#N/A</v>
      </c>
      <c r="Q1305" t="e">
        <f>VLOOKUP(J1305,Demand_calculation!$B$2:$AA$402,18,0)</f>
        <v>#N/A</v>
      </c>
      <c r="R1305" t="e">
        <f>VLOOKUP(J1305,Demand_calculation!$B$2:$AA$402,19,0)</f>
        <v>#N/A</v>
      </c>
      <c r="S1305" t="e">
        <f>VLOOKUP(J1305,Demand_calculation!$B$2:$AA$402,20,0)</f>
        <v>#N/A</v>
      </c>
      <c r="T1305" t="e">
        <f>VLOOKUP(J1305,Demand_calculation!$B$2:$AA$402,21,0)</f>
        <v>#N/A</v>
      </c>
      <c r="U1305" t="e">
        <f>VLOOKUP(J1305,Demand_calculation!$B$2:$AA$402,22,0)</f>
        <v>#N/A</v>
      </c>
      <c r="V1305" t="e">
        <f>VLOOKUP(J1305,Demand_calculation!$B$2:$AA$402,23,0)</f>
        <v>#N/A</v>
      </c>
      <c r="W1305" t="e">
        <f>VLOOKUP(J1305,Demand_calculation!$B$2:$AA$402,24,0)</f>
        <v>#N/A</v>
      </c>
      <c r="X1305" t="e">
        <f>VLOOKUP(J1305,Demand_calculation!$B$2:$AA$402,25,0)</f>
        <v>#N/A</v>
      </c>
      <c r="Y1305" t="e">
        <f>VLOOKUP(J1305,Demand_calculation!$B$2:$AA$402,26,0)</f>
        <v>#N/A</v>
      </c>
    </row>
    <row r="1306" spans="1:25">
      <c r="A1306">
        <v>5954</v>
      </c>
      <c r="B1306">
        <v>450</v>
      </c>
      <c r="C1306" t="str">
        <f t="shared" si="140"/>
        <v>n450</v>
      </c>
      <c r="D1306" t="str">
        <f>VLOOKUP(A1306,Demand_calculation!$A$2:$B$402,2,0)</f>
        <v>load110</v>
      </c>
      <c r="F1306" t="s">
        <v>12603</v>
      </c>
      <c r="G1306" t="s">
        <v>11780</v>
      </c>
      <c r="I1306" t="s">
        <v>12603</v>
      </c>
      <c r="J1306" t="s">
        <v>11780</v>
      </c>
      <c r="K1306" t="e">
        <f>VLOOKUP(J1306,Demand_calculation!$B$2:$M$402,12,0)</f>
        <v>#N/A</v>
      </c>
      <c r="L1306" t="e">
        <f>VLOOKUP(J1306,Demand_calculation!$B$2:$AA$402,13,0)</f>
        <v>#N/A</v>
      </c>
      <c r="M1306" t="e">
        <f>VLOOKUP(J1306,Demand_calculation!$B$2:$AA$402,14,0)</f>
        <v>#N/A</v>
      </c>
      <c r="N1306" t="e">
        <f>VLOOKUP(J1306,Demand_calculation!$B$2:$AA$402,15,0)</f>
        <v>#N/A</v>
      </c>
      <c r="O1306" t="e">
        <f>VLOOKUP(J1306,Demand_calculation!$B$2:$AA$402,16,0)</f>
        <v>#N/A</v>
      </c>
      <c r="P1306" t="e">
        <f>VLOOKUP(J1306,Demand_calculation!$B$2:$AA$402,17,0)</f>
        <v>#N/A</v>
      </c>
      <c r="Q1306" t="e">
        <f>VLOOKUP(J1306,Demand_calculation!$B$2:$AA$402,18,0)</f>
        <v>#N/A</v>
      </c>
      <c r="R1306" t="e">
        <f>VLOOKUP(J1306,Demand_calculation!$B$2:$AA$402,19,0)</f>
        <v>#N/A</v>
      </c>
      <c r="S1306" t="e">
        <f>VLOOKUP(J1306,Demand_calculation!$B$2:$AA$402,20,0)</f>
        <v>#N/A</v>
      </c>
      <c r="T1306" t="e">
        <f>VLOOKUP(J1306,Demand_calculation!$B$2:$AA$402,21,0)</f>
        <v>#N/A</v>
      </c>
      <c r="U1306" t="e">
        <f>VLOOKUP(J1306,Demand_calculation!$B$2:$AA$402,22,0)</f>
        <v>#N/A</v>
      </c>
      <c r="V1306" t="e">
        <f>VLOOKUP(J1306,Demand_calculation!$B$2:$AA$402,23,0)</f>
        <v>#N/A</v>
      </c>
      <c r="W1306" t="e">
        <f>VLOOKUP(J1306,Demand_calculation!$B$2:$AA$402,24,0)</f>
        <v>#N/A</v>
      </c>
      <c r="X1306" t="e">
        <f>VLOOKUP(J1306,Demand_calculation!$B$2:$AA$402,25,0)</f>
        <v>#N/A</v>
      </c>
      <c r="Y1306" t="e">
        <f>VLOOKUP(J1306,Demand_calculation!$B$2:$AA$402,26,0)</f>
        <v>#N/A</v>
      </c>
    </row>
    <row r="1307" spans="1:25">
      <c r="A1307">
        <v>5954</v>
      </c>
      <c r="B1307">
        <v>451</v>
      </c>
      <c r="C1307" t="str">
        <f t="shared" si="140"/>
        <v>n451</v>
      </c>
      <c r="D1307" t="str">
        <f>VLOOKUP(A1307,Demand_calculation!$A$2:$B$402,2,0)</f>
        <v>load110</v>
      </c>
      <c r="F1307" t="s">
        <v>12603</v>
      </c>
      <c r="G1307" t="s">
        <v>11781</v>
      </c>
      <c r="I1307" t="s">
        <v>12603</v>
      </c>
      <c r="J1307" t="s">
        <v>11781</v>
      </c>
      <c r="K1307" t="e">
        <f>VLOOKUP(J1307,Demand_calculation!$B$2:$M$402,12,0)</f>
        <v>#N/A</v>
      </c>
      <c r="L1307" t="e">
        <f>VLOOKUP(J1307,Demand_calculation!$B$2:$AA$402,13,0)</f>
        <v>#N/A</v>
      </c>
      <c r="M1307" t="e">
        <f>VLOOKUP(J1307,Demand_calculation!$B$2:$AA$402,14,0)</f>
        <v>#N/A</v>
      </c>
      <c r="N1307" t="e">
        <f>VLOOKUP(J1307,Demand_calculation!$B$2:$AA$402,15,0)</f>
        <v>#N/A</v>
      </c>
      <c r="O1307" t="e">
        <f>VLOOKUP(J1307,Demand_calculation!$B$2:$AA$402,16,0)</f>
        <v>#N/A</v>
      </c>
      <c r="P1307" t="e">
        <f>VLOOKUP(J1307,Demand_calculation!$B$2:$AA$402,17,0)</f>
        <v>#N/A</v>
      </c>
      <c r="Q1307" t="e">
        <f>VLOOKUP(J1307,Demand_calculation!$B$2:$AA$402,18,0)</f>
        <v>#N/A</v>
      </c>
      <c r="R1307" t="e">
        <f>VLOOKUP(J1307,Demand_calculation!$B$2:$AA$402,19,0)</f>
        <v>#N/A</v>
      </c>
      <c r="S1307" t="e">
        <f>VLOOKUP(J1307,Demand_calculation!$B$2:$AA$402,20,0)</f>
        <v>#N/A</v>
      </c>
      <c r="T1307" t="e">
        <f>VLOOKUP(J1307,Demand_calculation!$B$2:$AA$402,21,0)</f>
        <v>#N/A</v>
      </c>
      <c r="U1307" t="e">
        <f>VLOOKUP(J1307,Demand_calculation!$B$2:$AA$402,22,0)</f>
        <v>#N/A</v>
      </c>
      <c r="V1307" t="e">
        <f>VLOOKUP(J1307,Demand_calculation!$B$2:$AA$402,23,0)</f>
        <v>#N/A</v>
      </c>
      <c r="W1307" t="e">
        <f>VLOOKUP(J1307,Demand_calculation!$B$2:$AA$402,24,0)</f>
        <v>#N/A</v>
      </c>
      <c r="X1307" t="e">
        <f>VLOOKUP(J1307,Demand_calculation!$B$2:$AA$402,25,0)</f>
        <v>#N/A</v>
      </c>
      <c r="Y1307" t="e">
        <f>VLOOKUP(J1307,Demand_calculation!$B$2:$AA$402,26,0)</f>
        <v>#N/A</v>
      </c>
    </row>
    <row r="1308" spans="1:25">
      <c r="A1308">
        <v>5362</v>
      </c>
      <c r="B1308">
        <v>454</v>
      </c>
      <c r="C1308" t="str">
        <f t="shared" si="140"/>
        <v>n454</v>
      </c>
      <c r="D1308" t="str">
        <f>VLOOKUP(A1308,Demand_calculation!$A$2:$B$402,2,0)</f>
        <v>load84</v>
      </c>
      <c r="F1308" t="s">
        <v>12593</v>
      </c>
      <c r="G1308" t="s">
        <v>11737</v>
      </c>
      <c r="I1308" t="s">
        <v>12593</v>
      </c>
      <c r="J1308" t="s">
        <v>11737</v>
      </c>
      <c r="K1308" t="e">
        <f>VLOOKUP(J1308,Demand_calculation!$B$2:$M$402,12,0)</f>
        <v>#N/A</v>
      </c>
      <c r="L1308" t="e">
        <f>VLOOKUP(J1308,Demand_calculation!$B$2:$AA$402,13,0)</f>
        <v>#N/A</v>
      </c>
      <c r="M1308" t="e">
        <f>VLOOKUP(J1308,Demand_calculation!$B$2:$AA$402,14,0)</f>
        <v>#N/A</v>
      </c>
      <c r="N1308" t="e">
        <f>VLOOKUP(J1308,Demand_calculation!$B$2:$AA$402,15,0)</f>
        <v>#N/A</v>
      </c>
      <c r="O1308" t="e">
        <f>VLOOKUP(J1308,Demand_calculation!$B$2:$AA$402,16,0)</f>
        <v>#N/A</v>
      </c>
      <c r="P1308" t="e">
        <f>VLOOKUP(J1308,Demand_calculation!$B$2:$AA$402,17,0)</f>
        <v>#N/A</v>
      </c>
      <c r="Q1308" t="e">
        <f>VLOOKUP(J1308,Demand_calculation!$B$2:$AA$402,18,0)</f>
        <v>#N/A</v>
      </c>
      <c r="R1308" t="e">
        <f>VLOOKUP(J1308,Demand_calculation!$B$2:$AA$402,19,0)</f>
        <v>#N/A</v>
      </c>
      <c r="S1308" t="e">
        <f>VLOOKUP(J1308,Demand_calculation!$B$2:$AA$402,20,0)</f>
        <v>#N/A</v>
      </c>
      <c r="T1308" t="e">
        <f>VLOOKUP(J1308,Demand_calculation!$B$2:$AA$402,21,0)</f>
        <v>#N/A</v>
      </c>
      <c r="U1308" t="e">
        <f>VLOOKUP(J1308,Demand_calculation!$B$2:$AA$402,22,0)</f>
        <v>#N/A</v>
      </c>
      <c r="V1308" t="e">
        <f>VLOOKUP(J1308,Demand_calculation!$B$2:$AA$402,23,0)</f>
        <v>#N/A</v>
      </c>
      <c r="W1308" t="e">
        <f>VLOOKUP(J1308,Demand_calculation!$B$2:$AA$402,24,0)</f>
        <v>#N/A</v>
      </c>
      <c r="X1308" t="e">
        <f>VLOOKUP(J1308,Demand_calculation!$B$2:$AA$402,25,0)</f>
        <v>#N/A</v>
      </c>
      <c r="Y1308" t="e">
        <f>VLOOKUP(J1308,Demand_calculation!$B$2:$AA$402,26,0)</f>
        <v>#N/A</v>
      </c>
    </row>
    <row r="1309" spans="1:25">
      <c r="A1309">
        <v>5162</v>
      </c>
      <c r="B1309">
        <v>456</v>
      </c>
      <c r="C1309" t="str">
        <f t="shared" si="140"/>
        <v>n456</v>
      </c>
      <c r="D1309" t="str">
        <f>VLOOKUP(A1309,Demand_calculation!$A$2:$B$402,2,0)</f>
        <v>load76</v>
      </c>
      <c r="F1309" t="s">
        <v>12593</v>
      </c>
      <c r="G1309" t="s">
        <v>11739</v>
      </c>
      <c r="I1309" t="s">
        <v>12593</v>
      </c>
      <c r="J1309" t="s">
        <v>11739</v>
      </c>
      <c r="K1309" t="e">
        <f>VLOOKUP(J1309,Demand_calculation!$B$2:$M$402,12,0)</f>
        <v>#N/A</v>
      </c>
      <c r="L1309" t="e">
        <f>VLOOKUP(J1309,Demand_calculation!$B$2:$AA$402,13,0)</f>
        <v>#N/A</v>
      </c>
      <c r="M1309" t="e">
        <f>VLOOKUP(J1309,Demand_calculation!$B$2:$AA$402,14,0)</f>
        <v>#N/A</v>
      </c>
      <c r="N1309" t="e">
        <f>VLOOKUP(J1309,Demand_calculation!$B$2:$AA$402,15,0)</f>
        <v>#N/A</v>
      </c>
      <c r="O1309" t="e">
        <f>VLOOKUP(J1309,Demand_calculation!$B$2:$AA$402,16,0)</f>
        <v>#N/A</v>
      </c>
      <c r="P1309" t="e">
        <f>VLOOKUP(J1309,Demand_calculation!$B$2:$AA$402,17,0)</f>
        <v>#N/A</v>
      </c>
      <c r="Q1309" t="e">
        <f>VLOOKUP(J1309,Demand_calculation!$B$2:$AA$402,18,0)</f>
        <v>#N/A</v>
      </c>
      <c r="R1309" t="e">
        <f>VLOOKUP(J1309,Demand_calculation!$B$2:$AA$402,19,0)</f>
        <v>#N/A</v>
      </c>
      <c r="S1309" t="e">
        <f>VLOOKUP(J1309,Demand_calculation!$B$2:$AA$402,20,0)</f>
        <v>#N/A</v>
      </c>
      <c r="T1309" t="e">
        <f>VLOOKUP(J1309,Demand_calculation!$B$2:$AA$402,21,0)</f>
        <v>#N/A</v>
      </c>
      <c r="U1309" t="e">
        <f>VLOOKUP(J1309,Demand_calculation!$B$2:$AA$402,22,0)</f>
        <v>#N/A</v>
      </c>
      <c r="V1309" t="e">
        <f>VLOOKUP(J1309,Demand_calculation!$B$2:$AA$402,23,0)</f>
        <v>#N/A</v>
      </c>
      <c r="W1309" t="e">
        <f>VLOOKUP(J1309,Demand_calculation!$B$2:$AA$402,24,0)</f>
        <v>#N/A</v>
      </c>
      <c r="X1309" t="e">
        <f>VLOOKUP(J1309,Demand_calculation!$B$2:$AA$402,25,0)</f>
        <v>#N/A</v>
      </c>
      <c r="Y1309" t="e">
        <f>VLOOKUP(J1309,Demand_calculation!$B$2:$AA$402,26,0)</f>
        <v>#N/A</v>
      </c>
    </row>
    <row r="1310" spans="1:25">
      <c r="A1310">
        <v>5954</v>
      </c>
      <c r="B1310">
        <v>458</v>
      </c>
      <c r="C1310" t="str">
        <f t="shared" si="140"/>
        <v>n458</v>
      </c>
      <c r="D1310" t="str">
        <f>VLOOKUP(A1310,Demand_calculation!$A$2:$B$402,2,0)</f>
        <v>load110</v>
      </c>
      <c r="F1310" t="s">
        <v>12919</v>
      </c>
      <c r="G1310" t="s">
        <v>12031</v>
      </c>
      <c r="I1310" t="s">
        <v>12919</v>
      </c>
      <c r="J1310" t="s">
        <v>12031</v>
      </c>
      <c r="K1310" t="e">
        <f>VLOOKUP(J1310,Demand_calculation!$B$2:$M$402,12,0)</f>
        <v>#N/A</v>
      </c>
      <c r="L1310" t="e">
        <f>VLOOKUP(J1310,Demand_calculation!$B$2:$AA$402,13,0)</f>
        <v>#N/A</v>
      </c>
      <c r="M1310" t="e">
        <f>VLOOKUP(J1310,Demand_calculation!$B$2:$AA$402,14,0)</f>
        <v>#N/A</v>
      </c>
      <c r="N1310" t="e">
        <f>VLOOKUP(J1310,Demand_calculation!$B$2:$AA$402,15,0)</f>
        <v>#N/A</v>
      </c>
      <c r="O1310" t="e">
        <f>VLOOKUP(J1310,Demand_calculation!$B$2:$AA$402,16,0)</f>
        <v>#N/A</v>
      </c>
      <c r="P1310" t="e">
        <f>VLOOKUP(J1310,Demand_calculation!$B$2:$AA$402,17,0)</f>
        <v>#N/A</v>
      </c>
      <c r="Q1310" t="e">
        <f>VLOOKUP(J1310,Demand_calculation!$B$2:$AA$402,18,0)</f>
        <v>#N/A</v>
      </c>
      <c r="R1310" t="e">
        <f>VLOOKUP(J1310,Demand_calculation!$B$2:$AA$402,19,0)</f>
        <v>#N/A</v>
      </c>
      <c r="S1310" t="e">
        <f>VLOOKUP(J1310,Demand_calculation!$B$2:$AA$402,20,0)</f>
        <v>#N/A</v>
      </c>
      <c r="T1310" t="e">
        <f>VLOOKUP(J1310,Demand_calculation!$B$2:$AA$402,21,0)</f>
        <v>#N/A</v>
      </c>
      <c r="U1310" t="e">
        <f>VLOOKUP(J1310,Demand_calculation!$B$2:$AA$402,22,0)</f>
        <v>#N/A</v>
      </c>
      <c r="V1310" t="e">
        <f>VLOOKUP(J1310,Demand_calculation!$B$2:$AA$402,23,0)</f>
        <v>#N/A</v>
      </c>
      <c r="W1310" t="e">
        <f>VLOOKUP(J1310,Demand_calculation!$B$2:$AA$402,24,0)</f>
        <v>#N/A</v>
      </c>
      <c r="X1310" t="e">
        <f>VLOOKUP(J1310,Demand_calculation!$B$2:$AA$402,25,0)</f>
        <v>#N/A</v>
      </c>
      <c r="Y1310" t="e">
        <f>VLOOKUP(J1310,Demand_calculation!$B$2:$AA$402,26,0)</f>
        <v>#N/A</v>
      </c>
    </row>
    <row r="1311" spans="1:25">
      <c r="A1311">
        <v>5954</v>
      </c>
      <c r="B1311">
        <v>460</v>
      </c>
      <c r="C1311" t="str">
        <f t="shared" si="140"/>
        <v>n460</v>
      </c>
      <c r="D1311" t="str">
        <f>VLOOKUP(A1311,Demand_calculation!$A$2:$B$402,2,0)</f>
        <v>load110</v>
      </c>
      <c r="F1311" t="s">
        <v>12919</v>
      </c>
      <c r="G1311" t="s">
        <v>12032</v>
      </c>
      <c r="I1311" t="s">
        <v>12919</v>
      </c>
      <c r="J1311" t="s">
        <v>12032</v>
      </c>
      <c r="K1311" t="e">
        <f>VLOOKUP(J1311,Demand_calculation!$B$2:$M$402,12,0)</f>
        <v>#N/A</v>
      </c>
      <c r="L1311" t="e">
        <f>VLOOKUP(J1311,Demand_calculation!$B$2:$AA$402,13,0)</f>
        <v>#N/A</v>
      </c>
      <c r="M1311" t="e">
        <f>VLOOKUP(J1311,Demand_calculation!$B$2:$AA$402,14,0)</f>
        <v>#N/A</v>
      </c>
      <c r="N1311" t="e">
        <f>VLOOKUP(J1311,Demand_calculation!$B$2:$AA$402,15,0)</f>
        <v>#N/A</v>
      </c>
      <c r="O1311" t="e">
        <f>VLOOKUP(J1311,Demand_calculation!$B$2:$AA$402,16,0)</f>
        <v>#N/A</v>
      </c>
      <c r="P1311" t="e">
        <f>VLOOKUP(J1311,Demand_calculation!$B$2:$AA$402,17,0)</f>
        <v>#N/A</v>
      </c>
      <c r="Q1311" t="e">
        <f>VLOOKUP(J1311,Demand_calculation!$B$2:$AA$402,18,0)</f>
        <v>#N/A</v>
      </c>
      <c r="R1311" t="e">
        <f>VLOOKUP(J1311,Demand_calculation!$B$2:$AA$402,19,0)</f>
        <v>#N/A</v>
      </c>
      <c r="S1311" t="e">
        <f>VLOOKUP(J1311,Demand_calculation!$B$2:$AA$402,20,0)</f>
        <v>#N/A</v>
      </c>
      <c r="T1311" t="e">
        <f>VLOOKUP(J1311,Demand_calculation!$B$2:$AA$402,21,0)</f>
        <v>#N/A</v>
      </c>
      <c r="U1311" t="e">
        <f>VLOOKUP(J1311,Demand_calculation!$B$2:$AA$402,22,0)</f>
        <v>#N/A</v>
      </c>
      <c r="V1311" t="e">
        <f>VLOOKUP(J1311,Demand_calculation!$B$2:$AA$402,23,0)</f>
        <v>#N/A</v>
      </c>
      <c r="W1311" t="e">
        <f>VLOOKUP(J1311,Demand_calculation!$B$2:$AA$402,24,0)</f>
        <v>#N/A</v>
      </c>
      <c r="X1311" t="e">
        <f>VLOOKUP(J1311,Demand_calculation!$B$2:$AA$402,25,0)</f>
        <v>#N/A</v>
      </c>
      <c r="Y1311" t="e">
        <f>VLOOKUP(J1311,Demand_calculation!$B$2:$AA$402,26,0)</f>
        <v>#N/A</v>
      </c>
    </row>
    <row r="1312" spans="1:25">
      <c r="A1312">
        <v>5562</v>
      </c>
      <c r="B1312">
        <v>461</v>
      </c>
      <c r="C1312" t="str">
        <f t="shared" si="140"/>
        <v>n461</v>
      </c>
      <c r="D1312" t="str">
        <f>VLOOKUP(A1312,Demand_calculation!$A$2:$B$402,2,0)</f>
        <v>load95</v>
      </c>
      <c r="F1312" t="s">
        <v>12756</v>
      </c>
      <c r="G1312" t="s">
        <v>11831</v>
      </c>
      <c r="I1312" t="s">
        <v>12756</v>
      </c>
      <c r="J1312" t="s">
        <v>11831</v>
      </c>
      <c r="K1312" t="e">
        <f>VLOOKUP(J1312,Demand_calculation!$B$2:$M$402,12,0)</f>
        <v>#N/A</v>
      </c>
      <c r="L1312" t="e">
        <f>VLOOKUP(J1312,Demand_calculation!$B$2:$AA$402,13,0)</f>
        <v>#N/A</v>
      </c>
      <c r="M1312" t="e">
        <f>VLOOKUP(J1312,Demand_calculation!$B$2:$AA$402,14,0)</f>
        <v>#N/A</v>
      </c>
      <c r="N1312" t="e">
        <f>VLOOKUP(J1312,Demand_calculation!$B$2:$AA$402,15,0)</f>
        <v>#N/A</v>
      </c>
      <c r="O1312" t="e">
        <f>VLOOKUP(J1312,Demand_calculation!$B$2:$AA$402,16,0)</f>
        <v>#N/A</v>
      </c>
      <c r="P1312" t="e">
        <f>VLOOKUP(J1312,Demand_calculation!$B$2:$AA$402,17,0)</f>
        <v>#N/A</v>
      </c>
      <c r="Q1312" t="e">
        <f>VLOOKUP(J1312,Demand_calculation!$B$2:$AA$402,18,0)</f>
        <v>#N/A</v>
      </c>
      <c r="R1312" t="e">
        <f>VLOOKUP(J1312,Demand_calculation!$B$2:$AA$402,19,0)</f>
        <v>#N/A</v>
      </c>
      <c r="S1312" t="e">
        <f>VLOOKUP(J1312,Demand_calculation!$B$2:$AA$402,20,0)</f>
        <v>#N/A</v>
      </c>
      <c r="T1312" t="e">
        <f>VLOOKUP(J1312,Demand_calculation!$B$2:$AA$402,21,0)</f>
        <v>#N/A</v>
      </c>
      <c r="U1312" t="e">
        <f>VLOOKUP(J1312,Demand_calculation!$B$2:$AA$402,22,0)</f>
        <v>#N/A</v>
      </c>
      <c r="V1312" t="e">
        <f>VLOOKUP(J1312,Demand_calculation!$B$2:$AA$402,23,0)</f>
        <v>#N/A</v>
      </c>
      <c r="W1312" t="e">
        <f>VLOOKUP(J1312,Demand_calculation!$B$2:$AA$402,24,0)</f>
        <v>#N/A</v>
      </c>
      <c r="X1312" t="e">
        <f>VLOOKUP(J1312,Demand_calculation!$B$2:$AA$402,25,0)</f>
        <v>#N/A</v>
      </c>
      <c r="Y1312" t="e">
        <f>VLOOKUP(J1312,Demand_calculation!$B$2:$AA$402,26,0)</f>
        <v>#N/A</v>
      </c>
    </row>
    <row r="1313" spans="1:25">
      <c r="A1313">
        <v>5562</v>
      </c>
      <c r="B1313">
        <v>462</v>
      </c>
      <c r="C1313" t="str">
        <f t="shared" si="140"/>
        <v>n462</v>
      </c>
      <c r="D1313" t="str">
        <f>VLOOKUP(A1313,Demand_calculation!$A$2:$B$402,2,0)</f>
        <v>load95</v>
      </c>
      <c r="F1313" t="s">
        <v>12756</v>
      </c>
      <c r="G1313" t="s">
        <v>12003</v>
      </c>
      <c r="I1313" t="s">
        <v>12756</v>
      </c>
      <c r="J1313" t="s">
        <v>12003</v>
      </c>
      <c r="K1313" t="e">
        <f>VLOOKUP(J1313,Demand_calculation!$B$2:$M$402,12,0)</f>
        <v>#N/A</v>
      </c>
      <c r="L1313" t="e">
        <f>VLOOKUP(J1313,Demand_calculation!$B$2:$AA$402,13,0)</f>
        <v>#N/A</v>
      </c>
      <c r="M1313" t="e">
        <f>VLOOKUP(J1313,Demand_calculation!$B$2:$AA$402,14,0)</f>
        <v>#N/A</v>
      </c>
      <c r="N1313" t="e">
        <f>VLOOKUP(J1313,Demand_calculation!$B$2:$AA$402,15,0)</f>
        <v>#N/A</v>
      </c>
      <c r="O1313" t="e">
        <f>VLOOKUP(J1313,Demand_calculation!$B$2:$AA$402,16,0)</f>
        <v>#N/A</v>
      </c>
      <c r="P1313" t="e">
        <f>VLOOKUP(J1313,Demand_calculation!$B$2:$AA$402,17,0)</f>
        <v>#N/A</v>
      </c>
      <c r="Q1313" t="e">
        <f>VLOOKUP(J1313,Demand_calculation!$B$2:$AA$402,18,0)</f>
        <v>#N/A</v>
      </c>
      <c r="R1313" t="e">
        <f>VLOOKUP(J1313,Demand_calculation!$B$2:$AA$402,19,0)</f>
        <v>#N/A</v>
      </c>
      <c r="S1313" t="e">
        <f>VLOOKUP(J1313,Demand_calculation!$B$2:$AA$402,20,0)</f>
        <v>#N/A</v>
      </c>
      <c r="T1313" t="e">
        <f>VLOOKUP(J1313,Demand_calculation!$B$2:$AA$402,21,0)</f>
        <v>#N/A</v>
      </c>
      <c r="U1313" t="e">
        <f>VLOOKUP(J1313,Demand_calculation!$B$2:$AA$402,22,0)</f>
        <v>#N/A</v>
      </c>
      <c r="V1313" t="e">
        <f>VLOOKUP(J1313,Demand_calculation!$B$2:$AA$402,23,0)</f>
        <v>#N/A</v>
      </c>
      <c r="W1313" t="e">
        <f>VLOOKUP(J1313,Demand_calculation!$B$2:$AA$402,24,0)</f>
        <v>#N/A</v>
      </c>
      <c r="X1313" t="e">
        <f>VLOOKUP(J1313,Demand_calculation!$B$2:$AA$402,25,0)</f>
        <v>#N/A</v>
      </c>
      <c r="Y1313" t="e">
        <f>VLOOKUP(J1313,Demand_calculation!$B$2:$AA$402,26,0)</f>
        <v>#N/A</v>
      </c>
    </row>
    <row r="1314" spans="1:25">
      <c r="A1314">
        <v>5362</v>
      </c>
      <c r="B1314">
        <v>465</v>
      </c>
      <c r="C1314" t="str">
        <f t="shared" si="140"/>
        <v>n465</v>
      </c>
      <c r="D1314" t="str">
        <f>VLOOKUP(A1314,Demand_calculation!$A$2:$B$402,2,0)</f>
        <v>load84</v>
      </c>
      <c r="F1314" t="s">
        <v>12756</v>
      </c>
      <c r="G1314" t="s">
        <v>12004</v>
      </c>
      <c r="I1314" t="s">
        <v>12756</v>
      </c>
      <c r="J1314" t="s">
        <v>12004</v>
      </c>
      <c r="K1314" t="e">
        <f>VLOOKUP(J1314,Demand_calculation!$B$2:$M$402,12,0)</f>
        <v>#N/A</v>
      </c>
      <c r="L1314" t="e">
        <f>VLOOKUP(J1314,Demand_calculation!$B$2:$AA$402,13,0)</f>
        <v>#N/A</v>
      </c>
      <c r="M1314" t="e">
        <f>VLOOKUP(J1314,Demand_calculation!$B$2:$AA$402,14,0)</f>
        <v>#N/A</v>
      </c>
      <c r="N1314" t="e">
        <f>VLOOKUP(J1314,Demand_calculation!$B$2:$AA$402,15,0)</f>
        <v>#N/A</v>
      </c>
      <c r="O1314" t="e">
        <f>VLOOKUP(J1314,Demand_calculation!$B$2:$AA$402,16,0)</f>
        <v>#N/A</v>
      </c>
      <c r="P1314" t="e">
        <f>VLOOKUP(J1314,Demand_calculation!$B$2:$AA$402,17,0)</f>
        <v>#N/A</v>
      </c>
      <c r="Q1314" t="e">
        <f>VLOOKUP(J1314,Demand_calculation!$B$2:$AA$402,18,0)</f>
        <v>#N/A</v>
      </c>
      <c r="R1314" t="e">
        <f>VLOOKUP(J1314,Demand_calculation!$B$2:$AA$402,19,0)</f>
        <v>#N/A</v>
      </c>
      <c r="S1314" t="e">
        <f>VLOOKUP(J1314,Demand_calculation!$B$2:$AA$402,20,0)</f>
        <v>#N/A</v>
      </c>
      <c r="T1314" t="e">
        <f>VLOOKUP(J1314,Demand_calculation!$B$2:$AA$402,21,0)</f>
        <v>#N/A</v>
      </c>
      <c r="U1314" t="e">
        <f>VLOOKUP(J1314,Demand_calculation!$B$2:$AA$402,22,0)</f>
        <v>#N/A</v>
      </c>
      <c r="V1314" t="e">
        <f>VLOOKUP(J1314,Demand_calculation!$B$2:$AA$402,23,0)</f>
        <v>#N/A</v>
      </c>
      <c r="W1314" t="e">
        <f>VLOOKUP(J1314,Demand_calculation!$B$2:$AA$402,24,0)</f>
        <v>#N/A</v>
      </c>
      <c r="X1314" t="e">
        <f>VLOOKUP(J1314,Demand_calculation!$B$2:$AA$402,25,0)</f>
        <v>#N/A</v>
      </c>
      <c r="Y1314" t="e">
        <f>VLOOKUP(J1314,Demand_calculation!$B$2:$AA$402,26,0)</f>
        <v>#N/A</v>
      </c>
    </row>
    <row r="1315" spans="1:25">
      <c r="A1315">
        <v>5170</v>
      </c>
      <c r="B1315">
        <v>469</v>
      </c>
      <c r="C1315" t="str">
        <f>"n"&amp;B1315</f>
        <v>n469</v>
      </c>
      <c r="D1315" t="str">
        <f>VLOOKUP(A1315,Demand_calculation!$A$2:$B$402,2,0)</f>
        <v>load78</v>
      </c>
      <c r="F1315" t="s">
        <v>12756</v>
      </c>
      <c r="G1315" t="s">
        <v>12005</v>
      </c>
      <c r="I1315" t="s">
        <v>12756</v>
      </c>
      <c r="J1315" t="s">
        <v>12005</v>
      </c>
      <c r="K1315" t="e">
        <f>VLOOKUP(J1315,Demand_calculation!$B$2:$M$402,12,0)</f>
        <v>#N/A</v>
      </c>
      <c r="L1315" t="e">
        <f>VLOOKUP(J1315,Demand_calculation!$B$2:$AA$402,13,0)</f>
        <v>#N/A</v>
      </c>
      <c r="M1315" t="e">
        <f>VLOOKUP(J1315,Demand_calculation!$B$2:$AA$402,14,0)</f>
        <v>#N/A</v>
      </c>
      <c r="N1315" t="e">
        <f>VLOOKUP(J1315,Demand_calculation!$B$2:$AA$402,15,0)</f>
        <v>#N/A</v>
      </c>
      <c r="O1315" t="e">
        <f>VLOOKUP(J1315,Demand_calculation!$B$2:$AA$402,16,0)</f>
        <v>#N/A</v>
      </c>
      <c r="P1315" t="e">
        <f>VLOOKUP(J1315,Demand_calculation!$B$2:$AA$402,17,0)</f>
        <v>#N/A</v>
      </c>
      <c r="Q1315" t="e">
        <f>VLOOKUP(J1315,Demand_calculation!$B$2:$AA$402,18,0)</f>
        <v>#N/A</v>
      </c>
      <c r="R1315" t="e">
        <f>VLOOKUP(J1315,Demand_calculation!$B$2:$AA$402,19,0)</f>
        <v>#N/A</v>
      </c>
      <c r="S1315" t="e">
        <f>VLOOKUP(J1315,Demand_calculation!$B$2:$AA$402,20,0)</f>
        <v>#N/A</v>
      </c>
      <c r="T1315" t="e">
        <f>VLOOKUP(J1315,Demand_calculation!$B$2:$AA$402,21,0)</f>
        <v>#N/A</v>
      </c>
      <c r="U1315" t="e">
        <f>VLOOKUP(J1315,Demand_calculation!$B$2:$AA$402,22,0)</f>
        <v>#N/A</v>
      </c>
      <c r="V1315" t="e">
        <f>VLOOKUP(J1315,Demand_calculation!$B$2:$AA$402,23,0)</f>
        <v>#N/A</v>
      </c>
      <c r="W1315" t="e">
        <f>VLOOKUP(J1315,Demand_calculation!$B$2:$AA$402,24,0)</f>
        <v>#N/A</v>
      </c>
      <c r="X1315" t="e">
        <f>VLOOKUP(J1315,Demand_calculation!$B$2:$AA$402,25,0)</f>
        <v>#N/A</v>
      </c>
      <c r="Y1315" t="e">
        <f>VLOOKUP(J1315,Demand_calculation!$B$2:$AA$402,26,0)</f>
        <v>#N/A</v>
      </c>
    </row>
    <row r="1316" spans="1:25">
      <c r="A1316">
        <v>5974</v>
      </c>
      <c r="B1316">
        <v>478</v>
      </c>
      <c r="C1316" t="str">
        <f>"n"&amp;B1316</f>
        <v>n478</v>
      </c>
      <c r="D1316" t="str">
        <f>VLOOKUP(A1316,Demand_calculation!$A$2:$B$402,2,0)</f>
        <v>load115</v>
      </c>
      <c r="F1316" t="s">
        <v>12756</v>
      </c>
      <c r="G1316" t="s">
        <v>12006</v>
      </c>
      <c r="I1316" t="s">
        <v>12756</v>
      </c>
      <c r="J1316" t="s">
        <v>12006</v>
      </c>
      <c r="K1316" t="e">
        <f>VLOOKUP(J1316,Demand_calculation!$B$2:$M$402,12,0)</f>
        <v>#N/A</v>
      </c>
      <c r="L1316" t="e">
        <f>VLOOKUP(J1316,Demand_calculation!$B$2:$AA$402,13,0)</f>
        <v>#N/A</v>
      </c>
      <c r="M1316" t="e">
        <f>VLOOKUP(J1316,Demand_calculation!$B$2:$AA$402,14,0)</f>
        <v>#N/A</v>
      </c>
      <c r="N1316" t="e">
        <f>VLOOKUP(J1316,Demand_calculation!$B$2:$AA$402,15,0)</f>
        <v>#N/A</v>
      </c>
      <c r="O1316" t="e">
        <f>VLOOKUP(J1316,Demand_calculation!$B$2:$AA$402,16,0)</f>
        <v>#N/A</v>
      </c>
      <c r="P1316" t="e">
        <f>VLOOKUP(J1316,Demand_calculation!$B$2:$AA$402,17,0)</f>
        <v>#N/A</v>
      </c>
      <c r="Q1316" t="e">
        <f>VLOOKUP(J1316,Demand_calculation!$B$2:$AA$402,18,0)</f>
        <v>#N/A</v>
      </c>
      <c r="R1316" t="e">
        <f>VLOOKUP(J1316,Demand_calculation!$B$2:$AA$402,19,0)</f>
        <v>#N/A</v>
      </c>
      <c r="S1316" t="e">
        <f>VLOOKUP(J1316,Demand_calculation!$B$2:$AA$402,20,0)</f>
        <v>#N/A</v>
      </c>
      <c r="T1316" t="e">
        <f>VLOOKUP(J1316,Demand_calculation!$B$2:$AA$402,21,0)</f>
        <v>#N/A</v>
      </c>
      <c r="U1316" t="e">
        <f>VLOOKUP(J1316,Demand_calculation!$B$2:$AA$402,22,0)</f>
        <v>#N/A</v>
      </c>
      <c r="V1316" t="e">
        <f>VLOOKUP(J1316,Demand_calculation!$B$2:$AA$402,23,0)</f>
        <v>#N/A</v>
      </c>
      <c r="W1316" t="e">
        <f>VLOOKUP(J1316,Demand_calculation!$B$2:$AA$402,24,0)</f>
        <v>#N/A</v>
      </c>
      <c r="X1316" t="e">
        <f>VLOOKUP(J1316,Demand_calculation!$B$2:$AA$402,25,0)</f>
        <v>#N/A</v>
      </c>
      <c r="Y1316" t="e">
        <f>VLOOKUP(J1316,Demand_calculation!$B$2:$AA$402,26,0)</f>
        <v>#N/A</v>
      </c>
    </row>
    <row r="1317" spans="1:25">
      <c r="A1317">
        <v>5911</v>
      </c>
      <c r="B1317">
        <v>392</v>
      </c>
      <c r="C1317" t="str">
        <f>"n"&amp;B1317</f>
        <v>n392</v>
      </c>
      <c r="D1317" t="str">
        <f>VLOOKUP(A1317,Demand_calculation!$A$2:$B$402,2,0)</f>
        <v>load105</v>
      </c>
      <c r="F1317" t="s">
        <v>12756</v>
      </c>
      <c r="G1317" t="s">
        <v>12008</v>
      </c>
      <c r="I1317" t="s">
        <v>12756</v>
      </c>
      <c r="J1317" t="s">
        <v>12008</v>
      </c>
      <c r="K1317" t="e">
        <f>VLOOKUP(J1317,Demand_calculation!$B$2:$M$402,12,0)</f>
        <v>#N/A</v>
      </c>
      <c r="L1317" t="e">
        <f>VLOOKUP(J1317,Demand_calculation!$B$2:$AA$402,13,0)</f>
        <v>#N/A</v>
      </c>
      <c r="M1317" t="e">
        <f>VLOOKUP(J1317,Demand_calculation!$B$2:$AA$402,14,0)</f>
        <v>#N/A</v>
      </c>
      <c r="N1317" t="e">
        <f>VLOOKUP(J1317,Demand_calculation!$B$2:$AA$402,15,0)</f>
        <v>#N/A</v>
      </c>
      <c r="O1317" t="e">
        <f>VLOOKUP(J1317,Demand_calculation!$B$2:$AA$402,16,0)</f>
        <v>#N/A</v>
      </c>
      <c r="P1317" t="e">
        <f>VLOOKUP(J1317,Demand_calculation!$B$2:$AA$402,17,0)</f>
        <v>#N/A</v>
      </c>
      <c r="Q1317" t="e">
        <f>VLOOKUP(J1317,Demand_calculation!$B$2:$AA$402,18,0)</f>
        <v>#N/A</v>
      </c>
      <c r="R1317" t="e">
        <f>VLOOKUP(J1317,Demand_calculation!$B$2:$AA$402,19,0)</f>
        <v>#N/A</v>
      </c>
      <c r="S1317" t="e">
        <f>VLOOKUP(J1317,Demand_calculation!$B$2:$AA$402,20,0)</f>
        <v>#N/A</v>
      </c>
      <c r="T1317" t="e">
        <f>VLOOKUP(J1317,Demand_calculation!$B$2:$AA$402,21,0)</f>
        <v>#N/A</v>
      </c>
      <c r="U1317" t="e">
        <f>VLOOKUP(J1317,Demand_calculation!$B$2:$AA$402,22,0)</f>
        <v>#N/A</v>
      </c>
      <c r="V1317" t="e">
        <f>VLOOKUP(J1317,Demand_calculation!$B$2:$AA$402,23,0)</f>
        <v>#N/A</v>
      </c>
      <c r="W1317" t="e">
        <f>VLOOKUP(J1317,Demand_calculation!$B$2:$AA$402,24,0)</f>
        <v>#N/A</v>
      </c>
      <c r="X1317" t="e">
        <f>VLOOKUP(J1317,Demand_calculation!$B$2:$AA$402,25,0)</f>
        <v>#N/A</v>
      </c>
      <c r="Y1317" t="e">
        <f>VLOOKUP(J1317,Demand_calculation!$B$2:$AA$402,26,0)</f>
        <v>#N/A</v>
      </c>
    </row>
  </sheetData>
  <sortState xmlns:xlrd2="http://schemas.microsoft.com/office/spreadsheetml/2017/richdata2" ref="F2:G1317">
    <sortCondition ref="F2:F1317"/>
  </sortState>
  <phoneticPr fontId="20" type="noConversion"/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444"/>
  <sheetViews>
    <sheetView workbookViewId="0">
      <selection activeCell="F3" sqref="F3"/>
    </sheetView>
  </sheetViews>
  <sheetFormatPr baseColWidth="10" defaultRowHeight="12.75"/>
  <cols>
    <col min="4" max="4" width="38.7109375" bestFit="1" customWidth="1"/>
    <col min="5" max="5" width="6.42578125" bestFit="1" customWidth="1"/>
    <col min="11" max="11" width="12.42578125" bestFit="1" customWidth="1"/>
    <col min="20" max="20" width="31.28515625" bestFit="1" customWidth="1"/>
    <col min="21" max="22" width="23" bestFit="1" customWidth="1"/>
    <col min="23" max="23" width="12.42578125" bestFit="1" customWidth="1"/>
    <col min="33" max="33" width="34.85546875" bestFit="1" customWidth="1"/>
  </cols>
  <sheetData>
    <row r="1" spans="1:35">
      <c r="A1" t="s">
        <v>12087</v>
      </c>
      <c r="B1" t="s">
        <v>11684</v>
      </c>
      <c r="C1" t="s">
        <v>12110</v>
      </c>
      <c r="D1" t="s">
        <v>12109</v>
      </c>
      <c r="E1" t="s">
        <v>12108</v>
      </c>
      <c r="F1" t="s">
        <v>12128</v>
      </c>
      <c r="G1" t="s">
        <v>12107</v>
      </c>
      <c r="H1" t="s">
        <v>11682</v>
      </c>
      <c r="I1" t="s">
        <v>12126</v>
      </c>
      <c r="J1" t="s">
        <v>12127</v>
      </c>
      <c r="K1" t="s">
        <v>12502</v>
      </c>
      <c r="L1" t="s">
        <v>12503</v>
      </c>
      <c r="M1" t="s">
        <v>12505</v>
      </c>
      <c r="O1" t="s">
        <v>12106</v>
      </c>
      <c r="P1" t="s">
        <v>12504</v>
      </c>
      <c r="AB1" s="106">
        <v>81</v>
      </c>
      <c r="AC1" s="103" t="s">
        <v>12118</v>
      </c>
      <c r="AD1" s="103"/>
      <c r="AE1" s="106">
        <v>2</v>
      </c>
      <c r="AF1" s="103"/>
      <c r="AG1" s="103" t="s">
        <v>12129</v>
      </c>
      <c r="AH1" s="110">
        <v>219754.486</v>
      </c>
      <c r="AI1" s="108" t="s">
        <v>12501</v>
      </c>
    </row>
    <row r="2" spans="1:35" ht="15" customHeight="1">
      <c r="A2" s="98">
        <v>1001</v>
      </c>
      <c r="B2" t="s">
        <v>11685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">
        <v>25</v>
      </c>
      <c r="E2">
        <v>619</v>
      </c>
      <c r="F2">
        <f>VLOOKUP(A2,$AB$1:$AH$443,7,0)</f>
        <v>3770.9029999999998</v>
      </c>
      <c r="G2">
        <f>VLOOKUP(D2,'Kreisfreie Städte u. Landkreise'!$C$9:$I$480,4,0)</f>
        <v>90164</v>
      </c>
      <c r="H2">
        <f>COUNTIF(Mapping!$A$2:$A$1316,'old version'!A2)</f>
        <v>1</v>
      </c>
      <c r="I2" cm="1">
        <f t="array" ref="I2">_xlfn.IFS(C2="SH",F2/$W$49,C2="HH",F2/$W$48,C2="NI",F2/$W$43,C2="HB",F2/$W$55,C2="NRW",F2/$W$40,C2="HE",F2/$W$44,C2="RP",F2/$W$46,C2="BW",F2/$W$42,C2="BY",F2/$W$41,C2="SL",F2/$W$54,C2="BE",F2/$W$45,C2="MV",F2/$W$53,C2="BB",F2/$W$50,C2="SN",F2/$W$47,C2="ST",F2/$W$52,C2="TH",F2/$W$51)</f>
        <v>3.857227757206276E-2</v>
      </c>
      <c r="J2" cm="1">
        <f t="array" ref="J2">_xlfn.IFS(C2="SH",G2/$X$30,C2="HH",G2/$X$34,C2="NI",G2/$X$25,C2="HB",G2/$X$37,C2="NRW",G2/$X$22,C2="HE",G2/$X$26,C2="RP",G2/$X$27,C2="BW",G2/$X$24,C2="BY",G2/$X$23,C2="SL",G2/$X$36,C2="BE",G2/$X$29,C2="MV",G2/$X$35,C2="BB",G2/$X$31,C2="SN",G2/$X$28,C2="ST",G2/$X$32,C2="TH",G2/$X$33)</f>
        <v>3.1048209366391185E-2</v>
      </c>
      <c r="K2" cm="1">
        <f t="array" ref="K2">_xlfn.IFS(C2="SH",$Y$17,C2="HH",$Y$8,C2="NI",$Y$11,C2="HB",$Y$7,C2="NRW",$Y$12,C2="HE",$Y$9,C2="RP",$Y$13,C2="BW",$Y$3,C2="BY",$Y$4,C2="SL",$Y$14,C2="BE",$Y$5,C2="MV",$Y$10,C2="BB",$Y$6,C2="SN",$Y$15,C2="ST",$Y$16,C2="TH",$Y$18)</f>
        <v>13496.468220694282</v>
      </c>
      <c r="L2">
        <f>I2*$O$2*K2+J2*$P$2*K2</f>
        <v>444.42825788000687</v>
      </c>
      <c r="M2">
        <f>L2/H2</f>
        <v>444.42825788000687</v>
      </c>
      <c r="O2" s="35">
        <v>0.25</v>
      </c>
      <c r="P2">
        <v>0.75</v>
      </c>
      <c r="U2" s="35"/>
      <c r="V2" s="35">
        <v>2015</v>
      </c>
      <c r="W2" s="35">
        <v>2016</v>
      </c>
      <c r="X2" s="35">
        <v>2017</v>
      </c>
      <c r="Y2" s="35">
        <v>2018</v>
      </c>
      <c r="AB2" s="106">
        <v>8111</v>
      </c>
      <c r="AC2" s="103" t="s">
        <v>12118</v>
      </c>
      <c r="AD2" s="103"/>
      <c r="AE2" s="103"/>
      <c r="AF2" s="106">
        <v>3</v>
      </c>
      <c r="AG2" s="103" t="s">
        <v>12130</v>
      </c>
      <c r="AH2" s="110">
        <v>57368.877</v>
      </c>
    </row>
    <row r="3" spans="1:35" ht="15" customHeight="1">
      <c r="A3" s="98">
        <v>1002</v>
      </c>
      <c r="B3" t="s">
        <v>11688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">
        <v>28</v>
      </c>
      <c r="E3">
        <v>590</v>
      </c>
      <c r="F3">
        <f t="shared" ref="F3:F65" si="0">VLOOKUP(A3,$AB$1:$AH$443,7,0)</f>
        <v>11802.323</v>
      </c>
      <c r="G3">
        <f>VLOOKUP(D3,'Kreisfreie Städte u. Landkreise'!$C$9:$I$480,4,0)</f>
        <v>246794</v>
      </c>
      <c r="H3">
        <f>COUNTIF(Mapping!$A$2:$A$1316,'old version'!A3)</f>
        <v>1</v>
      </c>
      <c r="I3" cm="1">
        <f t="array" ref="I3">_xlfn.IFS(C3="SH",F3/$W$49,C3="HH",F3/$W$48,C3="NI",F3/$W$43,C3="HB",F3/$W$55,C3="NRW",F3/$W$40,C3="HE",F3/$W$44,C3="RP",F3/$W$46,C3="BW",F3/$W$42,C3="BY",F3/$W$41,C3="SL",F3/$W$54,C3="BE",F3/$W$45,C3="MV",F3/$W$53,C3="BB",F3/$W$50,C3="SN",F3/$W$47,C3="ST",F3/$W$52,C3="TH",F3/$W$51)</f>
        <v>0.12072505677052434</v>
      </c>
      <c r="J3" cm="1">
        <f t="array" ref="J3">_xlfn.IFS(C3="SH",G3/$X$30,C3="HH",G3/$X$34,C3="NI",G3/$X$25,C3="HB",G3/$X$37,C3="NRW",G3/$X$22,C3="HE",G3/$X$26,C3="RP",G3/$X$27,C3="BW",G3/$X$24,C3="BY",G3/$X$23,C3="SL",G3/$X$36,C3="BE",G3/$X$29,C3="MV",G3/$X$35,C3="BB",G3/$X$31,C3="SN",G3/$X$28,C3="ST",G3/$X$32,C3="TH",G3/$X$33)</f>
        <v>8.4984159779614321E-2</v>
      </c>
      <c r="K3" cm="1">
        <f t="array" ref="K3">_xlfn.IFS(C3="SH",$Y$17,C3="HH",$Y$8,C3="NI",$Y$11,C3="HB",$Y$7,C3="NRW",$Y$12,C3="HE",$Y$9,C3="RP",$Y$13,C3="BW",$Y$3,C3="BY",$Y$4,C3="SL",$Y$14,C3="BE",$Y$5,C3="MV",$Y$10,C3="BB",$Y$6,C3="SN",$Y$15,C3="ST",$Y$16,C3="TH",$Y$18)</f>
        <v>13496.468220694282</v>
      </c>
      <c r="L3">
        <f t="shared" ref="L3:L66" si="1">I3*$O$2*K3+J3*$P$2*K3</f>
        <v>1267.5799818322012</v>
      </c>
      <c r="M3">
        <f t="shared" ref="M3:M66" si="2">L3/H3</f>
        <v>1267.5799818322012</v>
      </c>
      <c r="T3" s="35"/>
      <c r="U3" s="35" t="s">
        <v>12089</v>
      </c>
      <c r="V3" s="35">
        <v>74236</v>
      </c>
      <c r="W3" s="35">
        <v>74236</v>
      </c>
      <c r="X3" s="35">
        <v>72167</v>
      </c>
      <c r="Y3" s="35">
        <v>63865.617977528091</v>
      </c>
      <c r="AB3" s="106">
        <v>8115</v>
      </c>
      <c r="AC3" s="103" t="s">
        <v>12118</v>
      </c>
      <c r="AD3" s="103"/>
      <c r="AE3" s="103"/>
      <c r="AF3" s="106">
        <v>3</v>
      </c>
      <c r="AG3" s="103" t="s">
        <v>12131</v>
      </c>
      <c r="AH3" s="110">
        <v>25988.166000000001</v>
      </c>
    </row>
    <row r="4" spans="1:35" ht="15" customHeight="1">
      <c r="A4" s="98">
        <v>1003</v>
      </c>
      <c r="B4" t="s">
        <v>11689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">
        <v>31</v>
      </c>
      <c r="E4">
        <v>574</v>
      </c>
      <c r="F4">
        <f t="shared" si="0"/>
        <v>9487.3870000000006</v>
      </c>
      <c r="G4">
        <f>VLOOKUP(D4,'Kreisfreie Städte u. Landkreise'!$C$9:$I$480,4,0)</f>
        <v>216530</v>
      </c>
      <c r="H4">
        <f>COUNTIF(Mapping!$A$2:$A$1316,'old version'!A4)</f>
        <v>1</v>
      </c>
      <c r="I4" cm="1">
        <f t="array" ref="I4">_xlfn.IFS(C4="SH",F4/$W$49,C4="HH",F4/$W$48,C4="NI",F4/$W$43,C4="HB",F4/$W$55,C4="NRW",F4/$W$40,C4="HE",F4/$W$44,C4="RP",F4/$W$46,C4="BW",F4/$W$42,C4="BY",F4/$W$41,C4="SL",F4/$W$54,C4="BE",F4/$W$45,C4="MV",F4/$W$53,C4="BB",F4/$W$50,C4="SN",F4/$W$47,C4="ST",F4/$W$52,C4="TH",F4/$W$51)</f>
        <v>9.7045753973936708E-2</v>
      </c>
      <c r="J4" cm="1">
        <f t="array" ref="J4">_xlfn.IFS(C4="SH",G4/$X$30,C4="HH",G4/$X$34,C4="NI",G4/$X$25,C4="HB",G4/$X$37,C4="NRW",G4/$X$22,C4="HE",G4/$X$26,C4="RP",G4/$X$27,C4="BW",G4/$X$24,C4="BY",G4/$X$23,C4="SL",G4/$X$36,C4="BE",G4/$X$29,C4="MV",G4/$X$35,C4="BB",G4/$X$31,C4="SN",G4/$X$28,C4="ST",G4/$X$32,C4="TH",G4/$X$33)</f>
        <v>7.4562672176308534E-2</v>
      </c>
      <c r="K4" cm="1">
        <f t="array" ref="K4">_xlfn.IFS(C4="SH",$Y$17,C4="HH",$Y$8,C4="NI",$Y$11,C4="HB",$Y$7,C4="NRW",$Y$12,C4="HE",$Y$9,C4="RP",$Y$13,C4="BW",$Y$3,C4="BY",$Y$4,C4="SL",$Y$14,C4="BE",$Y$5,C4="MV",$Y$10,C4="BB",$Y$6,C4="SN",$Y$15,C4="ST",$Y$16,C4="TH",$Y$18)</f>
        <v>13496.468220694282</v>
      </c>
      <c r="L4">
        <f t="shared" si="1"/>
        <v>1082.1932852238338</v>
      </c>
      <c r="M4">
        <f t="shared" si="2"/>
        <v>1082.1932852238338</v>
      </c>
      <c r="T4" s="46"/>
      <c r="U4" s="46" t="s">
        <v>12090</v>
      </c>
      <c r="V4" s="15">
        <v>84578</v>
      </c>
      <c r="W4" s="15">
        <v>83521</v>
      </c>
      <c r="X4" s="15">
        <v>86694</v>
      </c>
      <c r="Y4" s="15">
        <v>72762.894516183122</v>
      </c>
      <c r="AB4" s="106">
        <v>8116</v>
      </c>
      <c r="AC4" s="103" t="s">
        <v>12118</v>
      </c>
      <c r="AD4" s="103"/>
      <c r="AE4" s="103"/>
      <c r="AF4" s="106">
        <v>3</v>
      </c>
      <c r="AG4" s="103" t="s">
        <v>12132</v>
      </c>
      <c r="AH4" s="110">
        <v>22779.282999999999</v>
      </c>
    </row>
    <row r="5" spans="1:35" ht="15" customHeight="1">
      <c r="A5" s="98">
        <v>1004</v>
      </c>
      <c r="B5" t="s">
        <v>11690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">
        <v>34</v>
      </c>
      <c r="E5">
        <v>600</v>
      </c>
      <c r="F5">
        <f t="shared" si="0"/>
        <v>3435.2869999999998</v>
      </c>
      <c r="G5">
        <f>VLOOKUP(D5,'Kreisfreie Städte u. Landkreise'!$C$9:$I$480,4,0)</f>
        <v>80196</v>
      </c>
      <c r="H5">
        <f>COUNTIF(Mapping!$A$2:$A$1316,'old version'!A5)</f>
        <v>1</v>
      </c>
      <c r="I5" cm="1">
        <f t="array" ref="I5">_xlfn.IFS(C5="SH",F5/$W$49,C5="HH",F5/$W$48,C5="NI",F5/$W$43,C5="HB",F5/$W$55,C5="NRW",F5/$W$40,C5="HE",F5/$W$44,C5="RP",F5/$W$46,C5="BW",F5/$W$42,C5="BY",F5/$W$41,C5="SL",F5/$W$54,C5="BE",F5/$W$45,C5="MV",F5/$W$53,C5="BB",F5/$W$50,C5="SN",F5/$W$47,C5="ST",F5/$W$52,C5="TH",F5/$W$51)</f>
        <v>3.513928724862421E-2</v>
      </c>
      <c r="J5" cm="1">
        <f t="array" ref="J5">_xlfn.IFS(C5="SH",G5/$X$30,C5="HH",G5/$X$34,C5="NI",G5/$X$25,C5="HB",G5/$X$37,C5="NRW",G5/$X$22,C5="HE",G5/$X$26,C5="RP",G5/$X$27,C5="BW",G5/$X$24,C5="BY",G5/$X$23,C5="SL",G5/$X$36,C5="BE",G5/$X$29,C5="MV",G5/$X$35,C5="BB",G5/$X$31,C5="SN",G5/$X$28,C5="ST",G5/$X$32,C5="TH",G5/$X$33)</f>
        <v>2.7615702479338842E-2</v>
      </c>
      <c r="K5" cm="1">
        <f t="array" ref="K5">_xlfn.IFS(C5="SH",$Y$17,C5="HH",$Y$8,C5="NI",$Y$11,C5="HB",$Y$7,C5="NRW",$Y$12,C5="HE",$Y$9,C5="RP",$Y$13,C5="BW",$Y$3,C5="BY",$Y$4,C5="SL",$Y$14,C5="BE",$Y$5,C5="MV",$Y$10,C5="BB",$Y$6,C5="SN",$Y$15,C5="ST",$Y$16,C5="TH",$Y$18)</f>
        <v>13496.468220694282</v>
      </c>
      <c r="L5">
        <f t="shared" si="1"/>
        <v>398.09990659063482</v>
      </c>
      <c r="M5">
        <f t="shared" si="2"/>
        <v>398.09990659063482</v>
      </c>
      <c r="T5" s="46"/>
      <c r="U5" s="46" t="s">
        <v>12091</v>
      </c>
      <c r="V5" s="15">
        <v>14071</v>
      </c>
      <c r="W5" s="15">
        <v>14115</v>
      </c>
      <c r="X5" s="15"/>
      <c r="Y5" s="15">
        <v>12105.354687237967</v>
      </c>
      <c r="AB5" s="106">
        <v>8117</v>
      </c>
      <c r="AC5" s="103" t="s">
        <v>12118</v>
      </c>
      <c r="AD5" s="103"/>
      <c r="AE5" s="103"/>
      <c r="AF5" s="106">
        <v>3</v>
      </c>
      <c r="AG5" s="103" t="s">
        <v>12133</v>
      </c>
      <c r="AH5" s="110">
        <v>8894.1470000000008</v>
      </c>
    </row>
    <row r="6" spans="1:35" ht="15" customHeight="1">
      <c r="A6" s="98">
        <v>1051</v>
      </c>
      <c r="B6" t="s">
        <v>11687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">
        <v>38</v>
      </c>
      <c r="E6">
        <v>599</v>
      </c>
      <c r="F6">
        <f t="shared" si="0"/>
        <v>4575.8159999999998</v>
      </c>
      <c r="G6">
        <f>VLOOKUP(D6,'Kreisfreie Städte u. Landkreise'!$C$9:$I$480,4,0)</f>
        <v>133193</v>
      </c>
      <c r="H6">
        <f>COUNTIF(Mapping!$A$2:$A$1316,'old version'!A6)</f>
        <v>4</v>
      </c>
      <c r="I6" cm="1">
        <f t="array" ref="I6">_xlfn.IFS(C6="SH",F6/$W$49,C6="HH",F6/$W$48,C6="NI",F6/$W$43,C6="HB",F6/$W$55,C6="NRW",F6/$W$40,C6="HE",F6/$W$44,C6="RP",F6/$W$46,C6="BW",F6/$W$42,C6="BY",F6/$W$41,C6="SL",F6/$W$54,C6="BE",F6/$W$45,C6="MV",F6/$W$53,C6="BB",F6/$W$50,C6="SN",F6/$W$47,C6="ST",F6/$W$52,C6="TH",F6/$W$51)</f>
        <v>4.6805670915079478E-2</v>
      </c>
      <c r="J6" cm="1">
        <f t="array" ref="J6">_xlfn.IFS(C6="SH",G6/$X$30,C6="HH",G6/$X$34,C6="NI",G6/$X$25,C6="HB",G6/$X$37,C6="NRW",G6/$X$22,C6="HE",G6/$X$26,C6="RP",G6/$X$27,C6="BW",G6/$X$24,C6="BY",G6/$X$23,C6="SL",G6/$X$36,C6="BE",G6/$X$29,C6="MV",G6/$X$35,C6="BB",G6/$X$31,C6="SN",G6/$X$28,C6="ST",G6/$X$32,C6="TH",G6/$X$33)</f>
        <v>4.586535812672176E-2</v>
      </c>
      <c r="K6" cm="1">
        <f t="array" ref="K6">_xlfn.IFS(C6="SH",$Y$17,C6="HH",$Y$8,C6="NI",$Y$11,C6="HB",$Y$7,C6="NRW",$Y$12,C6="HE",$Y$9,C6="RP",$Y$13,C6="BW",$Y$3,C6="BY",$Y$4,C6="SL",$Y$14,C6="BE",$Y$5,C6="MV",$Y$10,C6="BB",$Y$6,C6="SN",$Y$15,C6="ST",$Y$16,C6="TH",$Y$18)</f>
        <v>13496.468220694282</v>
      </c>
      <c r="L6">
        <f t="shared" si="1"/>
        <v>622.19307380445798</v>
      </c>
      <c r="M6">
        <f t="shared" si="2"/>
        <v>155.5482684511145</v>
      </c>
      <c r="T6" s="46"/>
      <c r="U6" s="46" t="s">
        <v>12092</v>
      </c>
      <c r="V6" s="15">
        <v>22412</v>
      </c>
      <c r="W6" s="15">
        <v>21410</v>
      </c>
      <c r="X6" s="15"/>
      <c r="Y6" s="15">
        <v>19281.160489686401</v>
      </c>
      <c r="AB6" s="106">
        <v>8118</v>
      </c>
      <c r="AC6" s="103" t="s">
        <v>12118</v>
      </c>
      <c r="AD6" s="103"/>
      <c r="AE6" s="103"/>
      <c r="AF6" s="106">
        <v>3</v>
      </c>
      <c r="AG6" s="103" t="s">
        <v>12134</v>
      </c>
      <c r="AH6" s="110">
        <v>25521.508999999998</v>
      </c>
    </row>
    <row r="7" spans="1:35" ht="15" customHeight="1">
      <c r="A7" s="98">
        <v>1053</v>
      </c>
      <c r="B7" t="s">
        <v>11691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">
        <v>41</v>
      </c>
      <c r="E7">
        <v>629</v>
      </c>
      <c r="F7">
        <f t="shared" si="0"/>
        <v>4610.9179999999997</v>
      </c>
      <c r="G7">
        <f>VLOOKUP(D7,'Kreisfreie Städte u. Landkreise'!$C$9:$I$480,4,0)</f>
        <v>198019</v>
      </c>
      <c r="H7">
        <f>COUNTIF(Mapping!$A$2:$A$1316,'old version'!A7)</f>
        <v>4</v>
      </c>
      <c r="I7" cm="1">
        <f t="array" ref="I7">_xlfn.IFS(C7="SH",F7/$W$49,C7="HH",F7/$W$48,C7="NI",F7/$W$43,C7="HB",F7/$W$55,C7="NRW",F7/$W$40,C7="HE",F7/$W$44,C7="RP",F7/$W$46,C7="BW",F7/$W$42,C7="BY",F7/$W$41,C7="SL",F7/$W$54,C7="BE",F7/$W$45,C7="MV",F7/$W$53,C7="BB",F7/$W$50,C7="SN",F7/$W$47,C7="ST",F7/$W$52,C7="TH",F7/$W$51)</f>
        <v>4.7164726580880091E-2</v>
      </c>
      <c r="J7" cm="1">
        <f t="array" ref="J7">_xlfn.IFS(C7="SH",G7/$X$30,C7="HH",G7/$X$34,C7="NI",G7/$X$25,C7="HB",G7/$X$37,C7="NRW",G7/$X$22,C7="HE",G7/$X$26,C7="RP",G7/$X$27,C7="BW",G7/$X$24,C7="BY",G7/$X$23,C7="SL",G7/$X$36,C7="BE",G7/$X$29,C7="MV",G7/$X$35,C7="BB",G7/$X$31,C7="SN",G7/$X$28,C7="ST",G7/$X$32,C7="TH",G7/$X$33)</f>
        <v>6.8188360881542703E-2</v>
      </c>
      <c r="K7" cm="1">
        <f t="array" ref="K7">_xlfn.IFS(C7="SH",$Y$17,C7="HH",$Y$8,C7="NI",$Y$11,C7="HB",$Y$7,C7="NRW",$Y$12,C7="HE",$Y$9,C7="RP",$Y$13,C7="BW",$Y$3,C7="BY",$Y$4,C7="SL",$Y$14,C7="BE",$Y$5,C7="MV",$Y$10,C7="BB",$Y$6,C7="SN",$Y$15,C7="ST",$Y$16,C7="TH",$Y$18)</f>
        <v>13496.468220694282</v>
      </c>
      <c r="L7">
        <f t="shared" si="1"/>
        <v>849.36584260337634</v>
      </c>
      <c r="M7">
        <f t="shared" si="2"/>
        <v>212.34146065084408</v>
      </c>
      <c r="T7" s="46"/>
      <c r="U7" s="46" t="s">
        <v>12093</v>
      </c>
      <c r="V7" s="15">
        <v>5358</v>
      </c>
      <c r="W7" s="15">
        <v>5597</v>
      </c>
      <c r="X7" s="15">
        <v>5312</v>
      </c>
      <c r="Y7" s="15">
        <v>4609.5153446251888</v>
      </c>
      <c r="AB7" s="106">
        <v>8119</v>
      </c>
      <c r="AC7" s="103" t="s">
        <v>12118</v>
      </c>
      <c r="AD7" s="103"/>
      <c r="AE7" s="103"/>
      <c r="AF7" s="106">
        <v>3</v>
      </c>
      <c r="AG7" s="103" t="s">
        <v>626</v>
      </c>
      <c r="AH7" s="110">
        <v>15081.224</v>
      </c>
    </row>
    <row r="8" spans="1:35" ht="15" customHeight="1">
      <c r="A8" s="98">
        <v>3102</v>
      </c>
      <c r="B8" t="s">
        <v>11692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NI</v>
      </c>
      <c r="D8" t="s">
        <v>84</v>
      </c>
      <c r="E8">
        <v>795</v>
      </c>
      <c r="F8">
        <f t="shared" si="0"/>
        <v>5902.2659999999996</v>
      </c>
      <c r="G8">
        <f>VLOOKUP(D8,'Kreisfreie Städte u. Landkreise'!$C$9:$I$480,4,0)</f>
        <v>104291</v>
      </c>
      <c r="H8">
        <f>COUNTIF(Mapping!$A$2:$A$1316,'old version'!A8)</f>
        <v>2</v>
      </c>
      <c r="I8" cm="1">
        <f t="array" ref="I8">_xlfn.IFS(C8="SH",F8/$W$49,C8="HH",F8/$W$48,C8="NI",F8/$W$43,C8="HB",F8/$W$55,C8="NRW",F8/$W$40,C8="HE",F8/$W$44,C8="RP",F8/$W$46,C8="BW",F8/$W$42,C8="BY",F8/$W$41,C8="SL",F8/$W$54,C8="BE",F8/$W$45,C8="MV",F8/$W$53,C8="BB",F8/$W$50,C8="SN",F8/$W$47,C8="ST",F8/$W$52,C8="TH",F8/$W$51)</f>
        <v>1.9223367943824177E-2</v>
      </c>
      <c r="J8" cm="1">
        <f t="array" ref="J8">_xlfn.IFS(C8="SH",G8/$X$30,C8="HH",G8/$X$34,C8="NI",G8/$X$25,C8="HB",G8/$X$37,C8="NRW",G8/$X$22,C8="HE",G8/$X$26,C8="RP",G8/$X$27,C8="BW",G8/$X$24,C8="BY",G8/$X$23,C8="SL",G8/$X$36,C8="BE",G8/$X$29,C8="MV",G8/$X$35,C8="BB",G8/$X$31,C8="SN",G8/$X$28,C8="ST",G8/$X$32,C8="TH",G8/$X$33)</f>
        <v>1.3046159619714786E-2</v>
      </c>
      <c r="K8" cm="1">
        <f t="array" ref="K8">_xlfn.IFS(C8="SH",$Y$17,C8="HH",$Y$8,C8="NI",$Y$11,C8="HB",$Y$7,C8="NRW",$Y$12,C8="HE",$Y$9,C8="RP",$Y$13,C8="BW",$Y$3,C8="BY",$Y$4,C8="SL",$Y$14,C8="BE",$Y$5,C8="MV",$Y$10,C8="BB",$Y$6,C8="SN",$Y$15,C8="ST",$Y$16,C8="TH",$Y$18)</f>
        <v>49111.383531779305</v>
      </c>
      <c r="L8">
        <f t="shared" si="1"/>
        <v>716.55776049088388</v>
      </c>
      <c r="M8">
        <f t="shared" si="2"/>
        <v>358.27888024544194</v>
      </c>
      <c r="T8" s="46"/>
      <c r="U8" s="46" t="s">
        <v>12094</v>
      </c>
      <c r="V8" s="15">
        <v>13845</v>
      </c>
      <c r="W8" s="15">
        <v>13986</v>
      </c>
      <c r="X8" s="15">
        <v>13922</v>
      </c>
      <c r="Y8" s="15">
        <v>11910.925708535971</v>
      </c>
      <c r="AB8" s="106">
        <v>8121</v>
      </c>
      <c r="AC8" s="103" t="s">
        <v>12118</v>
      </c>
      <c r="AD8" s="103"/>
      <c r="AE8" s="103"/>
      <c r="AF8" s="106">
        <v>3</v>
      </c>
      <c r="AG8" s="103" t="s">
        <v>631</v>
      </c>
      <c r="AH8" s="110">
        <v>6993.26</v>
      </c>
    </row>
    <row r="9" spans="1:35" ht="15" customHeight="1">
      <c r="A9" s="98">
        <v>1054</v>
      </c>
      <c r="B9" t="s">
        <v>11686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">
        <v>44</v>
      </c>
      <c r="E9">
        <v>696</v>
      </c>
      <c r="F9">
        <f t="shared" si="0"/>
        <v>5641.9390000000003</v>
      </c>
      <c r="G9">
        <f>VLOOKUP(D9,'Kreisfreie Städte u. Landkreise'!$C$9:$I$480,4,0)</f>
        <v>165951</v>
      </c>
      <c r="H9">
        <f>COUNTIF(Mapping!$A$2:$A$1316,'old version'!A9)</f>
        <v>3</v>
      </c>
      <c r="I9" cm="1">
        <f t="array" ref="I9">_xlfn.IFS(C9="SH",F9/$W$49,C9="HH",F9/$W$48,C9="NI",F9/$W$43,C9="HB",F9/$W$55,C9="NRW",F9/$W$40,C9="HE",F9/$W$44,C9="RP",F9/$W$46,C9="BW",F9/$W$42,C9="BY",F9/$W$41,C9="SL",F9/$W$54,C9="BE",F9/$W$45,C9="MV",F9/$W$53,C9="BB",F9/$W$50,C9="SN",F9/$W$47,C9="ST",F9/$W$52,C9="TH",F9/$W$51)</f>
        <v>5.7710961314212071E-2</v>
      </c>
      <c r="J9" cm="1">
        <f t="array" ref="J9">_xlfn.IFS(C9="SH",G9/$X$30,C9="HH",G9/$X$34,C9="NI",G9/$X$25,C9="HB",G9/$X$37,C9="NRW",G9/$X$22,C9="HE",G9/$X$26,C9="RP",G9/$X$27,C9="BW",G9/$X$24,C9="BY",G9/$X$23,C9="SL",G9/$X$36,C9="BE",G9/$X$29,C9="MV",G9/$X$35,C9="BB",G9/$X$31,C9="SN",G9/$X$28,C9="ST",G9/$X$32,C9="TH",G9/$X$33)</f>
        <v>5.7145661157024796E-2</v>
      </c>
      <c r="K9" cm="1">
        <f t="array" ref="K9">_xlfn.IFS(C9="SH",$Y$17,C9="HH",$Y$8,C9="NI",$Y$11,C9="HB",$Y$7,C9="NRW",$Y$12,C9="HE",$Y$9,C9="RP",$Y$13,C9="BW",$Y$3,C9="BY",$Y$4,C9="SL",$Y$14,C9="BE",$Y$5,C9="MV",$Y$10,C9="BB",$Y$6,C9="SN",$Y$15,C9="ST",$Y$16,C9="TH",$Y$18)</f>
        <v>13496.468220694282</v>
      </c>
      <c r="L9">
        <f t="shared" si="1"/>
        <v>773.17198865800663</v>
      </c>
      <c r="M9">
        <f t="shared" si="2"/>
        <v>257.72399621933556</v>
      </c>
      <c r="T9" s="46"/>
      <c r="U9" s="46" t="s">
        <v>12095</v>
      </c>
      <c r="V9" s="15">
        <v>37439</v>
      </c>
      <c r="W9" s="15">
        <v>37110</v>
      </c>
      <c r="X9" s="15">
        <v>37485</v>
      </c>
      <c r="Y9" s="15">
        <v>32208.966962938117</v>
      </c>
      <c r="AB9" s="106">
        <v>8125</v>
      </c>
      <c r="AC9" s="103" t="s">
        <v>12118</v>
      </c>
      <c r="AD9" s="103"/>
      <c r="AE9" s="103"/>
      <c r="AF9" s="106">
        <v>3</v>
      </c>
      <c r="AG9" s="103" t="s">
        <v>12135</v>
      </c>
      <c r="AH9" s="110">
        <v>19018.518</v>
      </c>
    </row>
    <row r="10" spans="1:35" ht="15" customHeight="1">
      <c r="A10" s="98">
        <v>3103</v>
      </c>
      <c r="B10" t="s">
        <v>11693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NI</v>
      </c>
      <c r="D10" t="s">
        <v>87</v>
      </c>
      <c r="E10">
        <v>1846</v>
      </c>
      <c r="F10">
        <f t="shared" si="0"/>
        <v>22611.353999999999</v>
      </c>
      <c r="G10">
        <f>VLOOKUP(D10,'Kreisfreie Städte u. Landkreise'!$C$9:$I$480,4,0)</f>
        <v>124371</v>
      </c>
      <c r="H10">
        <f>COUNTIF(Mapping!$A$2:$A$1316,'old version'!A10)</f>
        <v>1</v>
      </c>
      <c r="I10" cm="1">
        <f t="array" ref="I10">_xlfn.IFS(C10="SH",F10/$W$49,C10="HH",F10/$W$48,C10="NI",F10/$W$43,C10="HB",F10/$W$55,C10="NRW",F10/$W$40,C10="HE",F10/$W$44,C10="RP",F10/$W$46,C10="BW",F10/$W$42,C10="BY",F10/$W$41,C10="SL",F10/$W$54,C10="BE",F10/$W$45,C10="MV",F10/$W$53,C10="BB",F10/$W$50,C10="SN",F10/$W$47,C10="ST",F10/$W$52,C10="TH",F10/$W$51)</f>
        <v>7.3643983115986397E-2</v>
      </c>
      <c r="J10" cm="1">
        <f t="array" ref="J10">_xlfn.IFS(C10="SH",G10/$X$30,C10="HH",G10/$X$34,C10="NI",G10/$X$25,C10="HB",G10/$X$37,C10="NRW",G10/$X$22,C10="HE",G10/$X$26,C10="RP",G10/$X$27,C10="BW",G10/$X$24,C10="BY",G10/$X$23,C10="SL",G10/$X$36,C10="BE",G10/$X$29,C10="MV",G10/$X$35,C10="BB",G10/$X$31,C10="SN",G10/$X$28,C10="ST",G10/$X$32,C10="TH",G10/$X$33)</f>
        <v>1.5558043532649488E-2</v>
      </c>
      <c r="K10" cm="1">
        <f t="array" ref="K10">_xlfn.IFS(C10="SH",$Y$17,C10="HH",$Y$8,C10="NI",$Y$11,C10="HB",$Y$7,C10="NRW",$Y$12,C10="HE",$Y$9,C10="RP",$Y$13,C10="BW",$Y$3,C10="BY",$Y$4,C10="SL",$Y$14,C10="BE",$Y$5,C10="MV",$Y$10,C10="BB",$Y$6,C10="SN",$Y$15,C10="ST",$Y$16,C10="TH",$Y$18)</f>
        <v>49111.383531779305</v>
      </c>
      <c r="L10">
        <f t="shared" si="1"/>
        <v>1477.2472571063226</v>
      </c>
      <c r="M10">
        <f t="shared" si="2"/>
        <v>1477.2472571063226</v>
      </c>
      <c r="T10" s="46"/>
      <c r="U10" s="46" t="s">
        <v>12096</v>
      </c>
      <c r="V10" s="15">
        <v>6672</v>
      </c>
      <c r="W10" s="15">
        <v>6616</v>
      </c>
      <c r="X10" s="15">
        <v>6567</v>
      </c>
      <c r="Y10" s="15">
        <v>5739.956397786349</v>
      </c>
      <c r="AB10" s="106">
        <v>8126</v>
      </c>
      <c r="AC10" s="103" t="s">
        <v>12118</v>
      </c>
      <c r="AD10" s="103"/>
      <c r="AE10" s="103"/>
      <c r="AF10" s="106">
        <v>3</v>
      </c>
      <c r="AG10" s="103" t="s">
        <v>637</v>
      </c>
      <c r="AH10" s="110">
        <v>5676.0550000000003</v>
      </c>
    </row>
    <row r="11" spans="1:35" ht="15" customHeight="1">
      <c r="A11" s="98">
        <v>1055</v>
      </c>
      <c r="B11" t="s">
        <v>11694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">
        <v>47</v>
      </c>
      <c r="E11">
        <v>583</v>
      </c>
      <c r="F11">
        <f t="shared" si="0"/>
        <v>5399.5590000000002</v>
      </c>
      <c r="G11">
        <f>VLOOKUP(D11,'Kreisfreie Städte u. Landkreise'!$C$9:$I$480,4,0)</f>
        <v>200539</v>
      </c>
      <c r="H11">
        <f>COUNTIF(Mapping!$A$2:$A$1316,'old version'!A11)</f>
        <v>2</v>
      </c>
      <c r="I11" cm="1">
        <f t="array" ref="I11">_xlfn.IFS(C11="SH",F11/$W$49,C11="HH",F11/$W$48,C11="NI",F11/$W$43,C11="HB",F11/$W$55,C11="NRW",F11/$W$40,C11="HE",F11/$W$44,C11="RP",F11/$W$46,C11="BW",F11/$W$42,C11="BY",F11/$W$41,C11="SL",F11/$W$54,C11="BE",F11/$W$45,C11="MV",F11/$W$53,C11="BB",F11/$W$50,C11="SN",F11/$W$47,C11="ST",F11/$W$52,C11="TH",F11/$W$51)</f>
        <v>5.5231674883901724E-2</v>
      </c>
      <c r="J11" cm="1">
        <f t="array" ref="J11">_xlfn.IFS(C11="SH",G11/$X$30,C11="HH",G11/$X$34,C11="NI",G11/$X$25,C11="HB",G11/$X$37,C11="NRW",G11/$X$22,C11="HE",G11/$X$26,C11="RP",G11/$X$27,C11="BW",G11/$X$24,C11="BY",G11/$X$23,C11="SL",G11/$X$36,C11="BE",G11/$X$29,C11="MV",G11/$X$35,C11="BB",G11/$X$31,C11="SN",G11/$X$28,C11="ST",G11/$X$32,C11="TH",G11/$X$33)</f>
        <v>6.9056129476584016E-2</v>
      </c>
      <c r="K11" cm="1">
        <f t="array" ref="K11">_xlfn.IFS(C11="SH",$Y$17,C11="HH",$Y$8,C11="NI",$Y$11,C11="HB",$Y$7,C11="NRW",$Y$12,C11="HE",$Y$9,C11="RP",$Y$13,C11="BW",$Y$3,C11="BY",$Y$4,C11="SL",$Y$14,C11="BE",$Y$5,C11="MV",$Y$10,C11="BB",$Y$6,C11="SN",$Y$15,C11="ST",$Y$16,C11="TH",$Y$18)</f>
        <v>13496.468220694282</v>
      </c>
      <c r="L11">
        <f t="shared" si="1"/>
        <v>885.36852890522391</v>
      </c>
      <c r="M11">
        <f t="shared" si="2"/>
        <v>442.68426445261196</v>
      </c>
      <c r="T11" s="46"/>
      <c r="U11" s="46" t="s">
        <v>12097</v>
      </c>
      <c r="V11" s="15">
        <v>57086</v>
      </c>
      <c r="W11" s="15">
        <v>56620</v>
      </c>
      <c r="X11" s="15">
        <v>55998</v>
      </c>
      <c r="Y11" s="15">
        <v>49111.383531779305</v>
      </c>
      <c r="AB11" s="106">
        <v>8127</v>
      </c>
      <c r="AC11" s="103" t="s">
        <v>12118</v>
      </c>
      <c r="AD11" s="103"/>
      <c r="AE11" s="103"/>
      <c r="AF11" s="106">
        <v>3</v>
      </c>
      <c r="AG11" s="103" t="s">
        <v>12136</v>
      </c>
      <c r="AH11" s="110">
        <v>8230.5190000000002</v>
      </c>
    </row>
    <row r="12" spans="1:35" ht="15" customHeight="1">
      <c r="A12" s="98">
        <v>1056</v>
      </c>
      <c r="B12" t="s">
        <v>11695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">
        <v>50</v>
      </c>
      <c r="E12">
        <v>794</v>
      </c>
      <c r="F12">
        <f t="shared" si="0"/>
        <v>9344.0889999999999</v>
      </c>
      <c r="G12">
        <f>VLOOKUP(D12,'Kreisfreie Städte u. Landkreise'!$C$9:$I$480,4,0)</f>
        <v>316103</v>
      </c>
      <c r="H12">
        <f>COUNTIF(Mapping!$A$2:$A$1316,'old version'!A12)</f>
        <v>5</v>
      </c>
      <c r="I12" cm="1">
        <f t="array" ref="I12">_xlfn.IFS(C12="SH",F12/$W$49,C12="HH",F12/$W$48,C12="NI",F12/$W$43,C12="HB",F12/$W$55,C12="NRW",F12/$W$40,C12="HE",F12/$W$44,C12="RP",F12/$W$46,C12="BW",F12/$W$42,C12="BY",F12/$W$41,C12="SL",F12/$W$54,C12="BE",F12/$W$45,C12="MV",F12/$W$53,C12="BB",F12/$W$50,C12="SN",F12/$W$47,C12="ST",F12/$W$52,C12="TH",F12/$W$51)</f>
        <v>9.5579969722387026E-2</v>
      </c>
      <c r="J12" cm="1">
        <f t="array" ref="J12">_xlfn.IFS(C12="SH",G12/$X$30,C12="HH",G12/$X$34,C12="NI",G12/$X$25,C12="HB",G12/$X$37,C12="NRW",G12/$X$22,C12="HE",G12/$X$26,C12="RP",G12/$X$27,C12="BW",G12/$X$24,C12="BY",G12/$X$23,C12="SL",G12/$X$36,C12="BE",G12/$X$29,C12="MV",G12/$X$35,C12="BB",G12/$X$31,C12="SN",G12/$X$28,C12="ST",G12/$X$32,C12="TH",G12/$X$33)</f>
        <v>0.10885089531680441</v>
      </c>
      <c r="K12" cm="1">
        <f t="array" ref="K12">_xlfn.IFS(C12="SH",$Y$17,C12="HH",$Y$8,C12="NI",$Y$11,C12="HB",$Y$7,C12="NRW",$Y$12,C12="HE",$Y$9,C12="RP",$Y$13,C12="BW",$Y$3,C12="BY",$Y$4,C12="SL",$Y$14,C12="BE",$Y$5,C12="MV",$Y$10,C12="BB",$Y$6,C12="SN",$Y$15,C12="ST",$Y$16,C12="TH",$Y$18)</f>
        <v>13496.468220694282</v>
      </c>
      <c r="L12">
        <f t="shared" si="1"/>
        <v>1424.3249930513075</v>
      </c>
      <c r="M12">
        <f t="shared" si="2"/>
        <v>284.86499861026152</v>
      </c>
      <c r="T12" s="46"/>
      <c r="U12" s="46" t="s">
        <v>12098</v>
      </c>
      <c r="V12" s="15">
        <v>140736</v>
      </c>
      <c r="W12" s="15">
        <v>141838</v>
      </c>
      <c r="X12" s="15">
        <v>143710</v>
      </c>
      <c r="Y12" s="15">
        <v>121075.91480798255</v>
      </c>
      <c r="AB12" s="106">
        <v>8128</v>
      </c>
      <c r="AC12" s="103" t="s">
        <v>12118</v>
      </c>
      <c r="AD12" s="103"/>
      <c r="AE12" s="103"/>
      <c r="AF12" s="106">
        <v>3</v>
      </c>
      <c r="AG12" s="103" t="s">
        <v>643</v>
      </c>
      <c r="AH12" s="110">
        <v>5259.8410000000003</v>
      </c>
    </row>
    <row r="13" spans="1:35" ht="15" customHeight="1">
      <c r="A13" s="98">
        <v>1057</v>
      </c>
      <c r="B13" t="s">
        <v>11696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">
        <v>53</v>
      </c>
      <c r="E13">
        <v>622</v>
      </c>
      <c r="F13">
        <f t="shared" si="0"/>
        <v>2581.5790000000002</v>
      </c>
      <c r="G13">
        <f>VLOOKUP(D13,'Kreisfreie Städte u. Landkreise'!$C$9:$I$480,4,0)</f>
        <v>128686</v>
      </c>
      <c r="H13">
        <f>COUNTIF(Mapping!$A$2:$A$1316,'old version'!A13)</f>
        <v>3</v>
      </c>
      <c r="I13" cm="1">
        <f t="array" ref="I13">_xlfn.IFS(C13="SH",F13/$W$49,C13="HH",F13/$W$48,C13="NI",F13/$W$43,C13="HB",F13/$W$55,C13="NRW",F13/$W$40,C13="HE",F13/$W$44,C13="RP",F13/$W$46,C13="BW",F13/$W$42,C13="BY",F13/$W$41,C13="SL",F13/$W$54,C13="BE",F13/$W$45,C13="MV",F13/$W$53,C13="BB",F13/$W$50,C13="SN",F13/$W$47,C13="ST",F13/$W$52,C13="TH",F13/$W$51)</f>
        <v>2.6406773593011603E-2</v>
      </c>
      <c r="J13" cm="1">
        <f t="array" ref="J13">_xlfn.IFS(C13="SH",G13/$X$30,C13="HH",G13/$X$34,C13="NI",G13/$X$25,C13="HB",G13/$X$37,C13="NRW",G13/$X$22,C13="HE",G13/$X$26,C13="RP",G13/$X$27,C13="BW",G13/$X$24,C13="BY",G13/$X$23,C13="SL",G13/$X$36,C13="BE",G13/$X$29,C13="MV",G13/$X$35,C13="BB",G13/$X$31,C13="SN",G13/$X$28,C13="ST",G13/$X$32,C13="TH",G13/$X$33)</f>
        <v>4.4313360881542703E-2</v>
      </c>
      <c r="K13" cm="1">
        <f t="array" ref="K13">_xlfn.IFS(C13="SH",$Y$17,C13="HH",$Y$8,C13="NI",$Y$11,C13="HB",$Y$7,C13="NRW",$Y$12,C13="HE",$Y$9,C13="RP",$Y$13,C13="BW",$Y$3,C13="BY",$Y$4,C13="SL",$Y$14,C13="BE",$Y$5,C13="MV",$Y$10,C13="BB",$Y$6,C13="SN",$Y$15,C13="ST",$Y$16,C13="TH",$Y$18)</f>
        <v>13496.468220694282</v>
      </c>
      <c r="L13">
        <f t="shared" si="1"/>
        <v>537.65494531971115</v>
      </c>
      <c r="M13">
        <f t="shared" si="2"/>
        <v>179.21831510657037</v>
      </c>
      <c r="T13" s="46"/>
      <c r="U13" s="46" t="s">
        <v>12099</v>
      </c>
      <c r="V13" s="15">
        <v>29086</v>
      </c>
      <c r="W13" s="15">
        <v>28562</v>
      </c>
      <c r="X13" s="15">
        <v>29056</v>
      </c>
      <c r="Y13" s="15">
        <v>25022.83749790374</v>
      </c>
      <c r="AB13" s="106">
        <v>8135</v>
      </c>
      <c r="AC13" s="103" t="s">
        <v>12118</v>
      </c>
      <c r="AD13" s="103"/>
      <c r="AE13" s="103"/>
      <c r="AF13" s="106">
        <v>3</v>
      </c>
      <c r="AG13" s="103" t="s">
        <v>12137</v>
      </c>
      <c r="AH13" s="110">
        <v>4855.415</v>
      </c>
    </row>
    <row r="14" spans="1:35" ht="15" customHeight="1">
      <c r="A14" s="98">
        <v>1058</v>
      </c>
      <c r="B14" t="s">
        <v>11697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">
        <v>56</v>
      </c>
      <c r="E14">
        <v>605</v>
      </c>
      <c r="F14">
        <f t="shared" si="0"/>
        <v>7923.7759999999998</v>
      </c>
      <c r="G14">
        <f>VLOOKUP(D14,'Kreisfreie Städte u. Landkreise'!$C$9:$I$480,4,0)</f>
        <v>274098</v>
      </c>
      <c r="H14">
        <f>COUNTIF(Mapping!$A$2:$A$1316,'old version'!A14)</f>
        <v>7</v>
      </c>
      <c r="I14" cm="1">
        <f t="array" ref="I14">_xlfn.IFS(C14="SH",F14/$W$49,C14="HH",F14/$W$48,C14="NI",F14/$W$43,C14="HB",F14/$W$55,C14="NRW",F14/$W$40,C14="HE",F14/$W$44,C14="RP",F14/$W$46,C14="BW",F14/$W$42,C14="BY",F14/$W$41,C14="SL",F14/$W$54,C14="BE",F14/$W$45,C14="MV",F14/$W$53,C14="BB",F14/$W$50,C14="SN",F14/$W$47,C14="ST",F14/$W$52,C14="TH",F14/$W$51)</f>
        <v>8.1051696978376053E-2</v>
      </c>
      <c r="J14" cm="1">
        <f t="array" ref="J14">_xlfn.IFS(C14="SH",G14/$X$30,C14="HH",G14/$X$34,C14="NI",G14/$X$25,C14="HB",G14/$X$37,C14="NRW",G14/$X$22,C14="HE",G14/$X$26,C14="RP",G14/$X$27,C14="BW",G14/$X$24,C14="BY",G14/$X$23,C14="SL",G14/$X$36,C14="BE",G14/$X$29,C14="MV",G14/$X$35,C14="BB",G14/$X$31,C14="SN",G14/$X$28,C14="ST",G14/$X$32,C14="TH",G14/$X$33)</f>
        <v>9.4386363636363643E-2</v>
      </c>
      <c r="K14" cm="1">
        <f t="array" ref="K14">_xlfn.IFS(C14="SH",$Y$17,C14="HH",$Y$8,C14="NI",$Y$11,C14="HB",$Y$7,C14="NRW",$Y$12,C14="HE",$Y$9,C14="RP",$Y$13,C14="BW",$Y$3,C14="BY",$Y$4,C14="SL",$Y$14,C14="BE",$Y$5,C14="MV",$Y$10,C14="BB",$Y$6,C14="SN",$Y$15,C14="ST",$Y$16,C14="TH",$Y$18)</f>
        <v>13496.468220694282</v>
      </c>
      <c r="L14">
        <f t="shared" si="1"/>
        <v>1228.889831089306</v>
      </c>
      <c r="M14">
        <f t="shared" si="2"/>
        <v>175.55569015561514</v>
      </c>
      <c r="T14" s="46"/>
      <c r="U14" s="46" t="s">
        <v>12100</v>
      </c>
      <c r="V14" s="15">
        <v>9057</v>
      </c>
      <c r="W14" s="15"/>
      <c r="X14" s="15"/>
      <c r="Y14" s="15">
        <v>7791.7843367432497</v>
      </c>
      <c r="AB14" s="106">
        <v>8136</v>
      </c>
      <c r="AC14" s="103" t="s">
        <v>12118</v>
      </c>
      <c r="AD14" s="103"/>
      <c r="AE14" s="103"/>
      <c r="AF14" s="106">
        <v>3</v>
      </c>
      <c r="AG14" s="103" t="s">
        <v>651</v>
      </c>
      <c r="AH14" s="110">
        <v>14087.672</v>
      </c>
    </row>
    <row r="15" spans="1:35" ht="15" customHeight="1">
      <c r="A15" s="98">
        <v>1059</v>
      </c>
      <c r="B15" t="s">
        <v>11698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">
        <v>59</v>
      </c>
      <c r="E15">
        <v>541</v>
      </c>
      <c r="F15">
        <f t="shared" si="0"/>
        <v>5232.5140000000001</v>
      </c>
      <c r="G15">
        <f>VLOOKUP(D15,'Kreisfreie Städte u. Landkreise'!$C$9:$I$480,4,0)</f>
        <v>201156</v>
      </c>
      <c r="H15">
        <f>COUNTIF(Mapping!$A$2:$A$1316,'old version'!A15)</f>
        <v>7</v>
      </c>
      <c r="I15" cm="1">
        <f t="array" ref="I15">_xlfn.IFS(C15="SH",F15/$W$49,C15="HH",F15/$W$48,C15="NI",F15/$W$43,C15="HB",F15/$W$55,C15="NRW",F15/$W$40,C15="HE",F15/$W$44,C15="RP",F15/$W$46,C15="BW",F15/$W$42,C15="BY",F15/$W$41,C15="SL",F15/$W$54,C15="BE",F15/$W$45,C15="MV",F15/$W$53,C15="BB",F15/$W$50,C15="SN",F15/$W$47,C15="ST",F15/$W$52,C15="TH",F15/$W$51)</f>
        <v>5.3522984390663039E-2</v>
      </c>
      <c r="J15" cm="1">
        <f t="array" ref="J15">_xlfn.IFS(C15="SH",G15/$X$30,C15="HH",G15/$X$34,C15="NI",G15/$X$25,C15="HB",G15/$X$37,C15="NRW",G15/$X$22,C15="HE",G15/$X$26,C15="RP",G15/$X$27,C15="BW",G15/$X$24,C15="BY",G15/$X$23,C15="SL",G15/$X$36,C15="BE",G15/$X$29,C15="MV",G15/$X$35,C15="BB",G15/$X$31,C15="SN",G15/$X$28,C15="ST",G15/$X$32,C15="TH",G15/$X$33)</f>
        <v>6.9268595041322309E-2</v>
      </c>
      <c r="K15" cm="1">
        <f t="array" ref="K15">_xlfn.IFS(C15="SH",$Y$17,C15="HH",$Y$8,C15="NI",$Y$11,C15="HB",$Y$7,C15="NRW",$Y$12,C15="HE",$Y$9,C15="RP",$Y$13,C15="BW",$Y$3,C15="BY",$Y$4,C15="SL",$Y$14,C15="BE",$Y$5,C15="MV",$Y$10,C15="BB",$Y$6,C15="SN",$Y$15,C15="ST",$Y$16,C15="TH",$Y$18)</f>
        <v>13496.468220694282</v>
      </c>
      <c r="L15">
        <f t="shared" si="1"/>
        <v>881.75385822683597</v>
      </c>
      <c r="M15">
        <f t="shared" si="2"/>
        <v>125.964836889548</v>
      </c>
      <c r="T15" s="46"/>
      <c r="U15" s="46" t="s">
        <v>12101</v>
      </c>
      <c r="V15" s="15">
        <v>26447</v>
      </c>
      <c r="W15" s="15">
        <v>26085</v>
      </c>
      <c r="X15" s="15"/>
      <c r="Y15" s="15">
        <v>22752.492034210969</v>
      </c>
      <c r="AB15" s="106">
        <v>82</v>
      </c>
      <c r="AC15" s="103" t="s">
        <v>12118</v>
      </c>
      <c r="AD15" s="103"/>
      <c r="AE15" s="106">
        <v>2</v>
      </c>
      <c r="AF15" s="103"/>
      <c r="AG15" s="103" t="s">
        <v>12138</v>
      </c>
      <c r="AH15" s="110">
        <v>124538.91</v>
      </c>
    </row>
    <row r="16" spans="1:35" ht="15" customHeight="1">
      <c r="A16" s="98">
        <v>1060</v>
      </c>
      <c r="B16" t="s">
        <v>11699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">
        <v>62</v>
      </c>
      <c r="E16">
        <v>733</v>
      </c>
      <c r="F16">
        <f t="shared" si="0"/>
        <v>8594.3709999999992</v>
      </c>
      <c r="G16">
        <f>VLOOKUP(D16,'Kreisfreie Städte u. Landkreise'!$C$9:$I$480,4,0)</f>
        <v>277175</v>
      </c>
      <c r="H16">
        <f>COUNTIF(Mapping!$A$2:$A$1316,'old version'!A16)</f>
        <v>5</v>
      </c>
      <c r="I16" cm="1">
        <f t="array" ref="I16">_xlfn.IFS(C16="SH",F16/$W$49,C16="HH",F16/$W$48,C16="NI",F16/$W$43,C16="HB",F16/$W$55,C16="NRW",F16/$W$40,C16="HE",F16/$W$44,C16="RP",F16/$W$46,C16="BW",F16/$W$42,C16="BY",F16/$W$41,C16="SL",F16/$W$54,C16="BE",F16/$W$45,C16="MV",F16/$W$53,C16="BB",F16/$W$50,C16="SN",F16/$W$47,C16="ST",F16/$W$52,C16="TH",F16/$W$51)</f>
        <v>8.7911161801108806E-2</v>
      </c>
      <c r="J16" cm="1">
        <f t="array" ref="J16">_xlfn.IFS(C16="SH",G16/$X$30,C16="HH",G16/$X$34,C16="NI",G16/$X$25,C16="HB",G16/$X$37,C16="NRW",G16/$X$22,C16="HE",G16/$X$26,C16="RP",G16/$X$27,C16="BW",G16/$X$24,C16="BY",G16/$X$23,C16="SL",G16/$X$36,C16="BE",G16/$X$29,C16="MV",G16/$X$35,C16="BB",G16/$X$31,C16="SN",G16/$X$28,C16="ST",G16/$X$32,C16="TH",G16/$X$33)</f>
        <v>9.5445936639118462E-2</v>
      </c>
      <c r="K16" cm="1">
        <f t="array" ref="K16">_xlfn.IFS(C16="SH",$Y$17,C16="HH",$Y$8,C16="NI",$Y$11,C16="HB",$Y$7,C16="NRW",$Y$12,C16="HE",$Y$9,C16="RP",$Y$13,C16="BW",$Y$3,C16="BY",$Y$4,C16="SL",$Y$14,C16="BE",$Y$5,C16="MV",$Y$10,C16="BB",$Y$6,C16="SN",$Y$15,C16="ST",$Y$16,C16="TH",$Y$18)</f>
        <v>13496.468220694282</v>
      </c>
      <c r="L16">
        <f t="shared" si="1"/>
        <v>1262.7598383564412</v>
      </c>
      <c r="M16">
        <f t="shared" si="2"/>
        <v>252.55196767128822</v>
      </c>
      <c r="T16" s="46"/>
      <c r="U16" s="46" t="s">
        <v>12102</v>
      </c>
      <c r="V16" s="15">
        <v>17997</v>
      </c>
      <c r="W16" s="15">
        <v>19769</v>
      </c>
      <c r="X16" s="15">
        <v>20737</v>
      </c>
      <c r="Y16" s="15">
        <v>15482.91296327352</v>
      </c>
      <c r="AB16" s="106">
        <v>8211</v>
      </c>
      <c r="AC16" s="103" t="s">
        <v>12118</v>
      </c>
      <c r="AD16" s="103"/>
      <c r="AE16" s="103"/>
      <c r="AF16" s="106">
        <v>3</v>
      </c>
      <c r="AG16" s="103" t="s">
        <v>659</v>
      </c>
      <c r="AH16" s="110">
        <v>3008.3470000000002</v>
      </c>
    </row>
    <row r="17" spans="1:34" ht="15" customHeight="1">
      <c r="A17" s="98">
        <v>1061</v>
      </c>
      <c r="B17" t="s">
        <v>11700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SH</v>
      </c>
      <c r="D17" t="s">
        <v>65</v>
      </c>
      <c r="E17">
        <v>650</v>
      </c>
      <c r="F17">
        <f t="shared" si="0"/>
        <v>4072.4540000000002</v>
      </c>
      <c r="G17">
        <f>VLOOKUP(D17,'Kreisfreie Städte u. Landkreise'!$C$9:$I$480,4,0)</f>
        <v>131013</v>
      </c>
      <c r="H17">
        <f>COUNTIF(Mapping!$A$2:$A$1316,'old version'!A17)</f>
        <v>9</v>
      </c>
      <c r="I17" cm="1">
        <f t="array" ref="I17">_xlfn.IFS(C17="SH",F17/$W$49,C17="HH",F17/$W$48,C17="NI",F17/$W$43,C17="HB",F17/$W$55,C17="NRW",F17/$W$40,C17="HE",F17/$W$44,C17="RP",F17/$W$46,C17="BW",F17/$W$42,C17="BY",F17/$W$41,C17="SL",F17/$W$54,C17="BE",F17/$W$45,C17="MV",F17/$W$53,C17="BB",F17/$W$50,C17="SN",F17/$W$47,C17="ST",F17/$W$52,C17="TH",F17/$W$51)</f>
        <v>4.1656819623166468E-2</v>
      </c>
      <c r="J17" cm="1">
        <f t="array" ref="J17">_xlfn.IFS(C17="SH",G17/$X$30,C17="HH",G17/$X$34,C17="NI",G17/$X$25,C17="HB",G17/$X$37,C17="NRW",G17/$X$22,C17="HE",G17/$X$26,C17="RP",G17/$X$27,C17="BW",G17/$X$24,C17="BY",G17/$X$23,C17="SL",G17/$X$36,C17="BE",G17/$X$29,C17="MV",G17/$X$35,C17="BB",G17/$X$31,C17="SN",G17/$X$28,C17="ST",G17/$X$32,C17="TH",G17/$X$33)</f>
        <v>4.5114669421487605E-2</v>
      </c>
      <c r="K17" cm="1">
        <f t="array" ref="K17">_xlfn.IFS(C17="SH",$Y$17,C17="HH",$Y$8,C17="NI",$Y$11,C17="HB",$Y$7,C17="NRW",$Y$12,C17="HE",$Y$9,C17="RP",$Y$13,C17="BW",$Y$3,C17="BY",$Y$4,C17="SL",$Y$14,C17="BE",$Y$5,C17="MV",$Y$10,C17="BB",$Y$6,C17="SN",$Y$15,C17="ST",$Y$16,C17="TH",$Y$18)</f>
        <v>13496.468220694282</v>
      </c>
      <c r="L17">
        <f t="shared" si="1"/>
        <v>597.22151215549161</v>
      </c>
      <c r="M17">
        <f t="shared" si="2"/>
        <v>66.357945795054619</v>
      </c>
      <c r="T17" s="46"/>
      <c r="U17" s="46" t="s">
        <v>12103</v>
      </c>
      <c r="V17" s="15">
        <v>15688</v>
      </c>
      <c r="W17" s="15">
        <v>15013</v>
      </c>
      <c r="X17" s="15">
        <v>14437</v>
      </c>
      <c r="Y17" s="15">
        <v>13496.468220694282</v>
      </c>
      <c r="AB17" s="106">
        <v>8212</v>
      </c>
      <c r="AC17" s="103" t="s">
        <v>12118</v>
      </c>
      <c r="AD17" s="103"/>
      <c r="AE17" s="103"/>
      <c r="AF17" s="106">
        <v>3</v>
      </c>
      <c r="AG17" s="103" t="s">
        <v>662</v>
      </c>
      <c r="AH17" s="110">
        <v>20474.623</v>
      </c>
    </row>
    <row r="18" spans="1:34">
      <c r="A18" s="98">
        <v>3157</v>
      </c>
      <c r="B18" t="s">
        <v>11701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">
        <v>103</v>
      </c>
      <c r="E18">
        <v>577</v>
      </c>
      <c r="F18">
        <f t="shared" si="0"/>
        <v>2925.05</v>
      </c>
      <c r="G18">
        <f>VLOOKUP(D18,'Kreisfreie Städte u. Landkreise'!$C$9:$I$480,4,0)</f>
        <v>134801</v>
      </c>
      <c r="H18">
        <f>COUNTIF(Mapping!$A$2:$A$1316,'old version'!A18)</f>
        <v>5</v>
      </c>
      <c r="I18" cm="1">
        <f t="array" ref="I18">_xlfn.IFS(C18="SH",F18/$W$49,C18="HH",F18/$W$48,C18="NI",F18/$W$43,C18="HB",F18/$W$55,C18="NRW",F18/$W$40,C18="HE",F18/$W$44,C18="RP",F18/$W$46,C18="BW",F18/$W$42,C18="BY",F18/$W$41,C18="SL",F18/$W$54,C18="BE",F18/$W$45,C18="MV",F18/$W$53,C18="BB",F18/$W$50,C18="SN",F18/$W$47,C18="ST",F18/$W$52,C18="TH",F18/$W$51)</f>
        <v>9.5267330215349343E-3</v>
      </c>
      <c r="J18" cm="1">
        <f t="array" ref="J18">_xlfn.IFS(C18="SH",G18/$X$30,C18="HH",G18/$X$34,C18="NI",G18/$X$25,C18="HB",G18/$X$37,C18="NRW",G18/$X$22,C18="HE",G18/$X$26,C18="RP",G18/$X$27,C18="BW",G18/$X$24,C18="BY",G18/$X$23,C18="SL",G18/$X$36,C18="BE",G18/$X$29,C18="MV",G18/$X$35,C18="BB",G18/$X$31,C18="SN",G18/$X$28,C18="ST",G18/$X$32,C18="TH",G18/$X$33)</f>
        <v>1.6862772079059295E-2</v>
      </c>
      <c r="K18" cm="1">
        <f t="array" ref="K18">_xlfn.IFS(C18="SH",$Y$17,C18="HH",$Y$8,C18="NI",$Y$11,C18="HB",$Y$7,C18="NRW",$Y$12,C18="HE",$Y$9,C18="RP",$Y$13,C18="BW",$Y$3,C18="BY",$Y$4,C18="SL",$Y$14,C18="BE",$Y$5,C18="MV",$Y$10,C18="BB",$Y$6,C18="SN",$Y$15,C18="ST",$Y$16,C18="TH",$Y$18)</f>
        <v>49111.383531779305</v>
      </c>
      <c r="L18">
        <f t="shared" si="1"/>
        <v>738.08331004411264</v>
      </c>
      <c r="M18">
        <f t="shared" si="2"/>
        <v>147.61666200882252</v>
      </c>
      <c r="T18" s="46"/>
      <c r="U18" s="46" t="s">
        <v>12104</v>
      </c>
      <c r="V18" s="15">
        <v>15643</v>
      </c>
      <c r="W18" s="15">
        <v>15306</v>
      </c>
      <c r="X18" s="15"/>
      <c r="Y18" s="15">
        <v>13457.754485996982</v>
      </c>
      <c r="AB18" s="106">
        <v>8215</v>
      </c>
      <c r="AC18" s="103" t="s">
        <v>12118</v>
      </c>
      <c r="AD18" s="103"/>
      <c r="AE18" s="103"/>
      <c r="AF18" s="106">
        <v>3</v>
      </c>
      <c r="AG18" s="103" t="s">
        <v>12139</v>
      </c>
      <c r="AH18" s="110">
        <v>16793.146000000001</v>
      </c>
    </row>
    <row r="19" spans="1:34">
      <c r="A19" s="98">
        <v>1062</v>
      </c>
      <c r="B19" t="s">
        <v>11702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SH</v>
      </c>
      <c r="D19" t="s">
        <v>68</v>
      </c>
      <c r="E19">
        <v>901</v>
      </c>
      <c r="F19">
        <f t="shared" si="0"/>
        <v>8197.5229999999992</v>
      </c>
      <c r="G19">
        <f>VLOOKUP(D19,'Kreisfreie Städte u. Landkreise'!$C$9:$I$480,4,0)</f>
        <v>244156</v>
      </c>
      <c r="H19">
        <f>COUNTIF(Mapping!$A$2:$A$1316,'old version'!A19)</f>
        <v>5</v>
      </c>
      <c r="I19" cm="1">
        <f t="array" ref="I19">_xlfn.IFS(C19="SH",F19/$W$49,C19="HH",F19/$W$48,C19="NI",F19/$W$43,C19="HB",F19/$W$55,C19="NRW",F19/$W$40,C19="HE",F19/$W$44,C19="RP",F19/$W$46,C19="BW",F19/$W$42,C19="BY",F19/$W$41,C19="SL",F19/$W$54,C19="BE",F19/$W$45,C19="MV",F19/$W$53,C19="BB",F19/$W$50,C19="SN",F19/$W$47,C19="ST",F19/$W$52,C19="TH",F19/$W$51)</f>
        <v>8.3851834045948315E-2</v>
      </c>
      <c r="J19" cm="1">
        <f t="array" ref="J19">_xlfn.IFS(C19="SH",G19/$X$30,C19="HH",G19/$X$34,C19="NI",G19/$X$25,C19="HB",G19/$X$37,C19="NRW",G19/$X$22,C19="HE",G19/$X$26,C19="RP",G19/$X$27,C19="BW",G19/$X$24,C19="BY",G19/$X$23,C19="SL",G19/$X$36,C19="BE",G19/$X$29,C19="MV",G19/$X$35,C19="BB",G19/$X$31,C19="SN",G19/$X$28,C19="ST",G19/$X$32,C19="TH",G19/$X$33)</f>
        <v>8.4075757575757581E-2</v>
      </c>
      <c r="K19" cm="1">
        <f t="array" ref="K19">_xlfn.IFS(C19="SH",$Y$17,C19="HH",$Y$8,C19="NI",$Y$11,C19="HB",$Y$7,C19="NRW",$Y$12,C19="HE",$Y$9,C19="RP",$Y$13,C19="BW",$Y$3,C19="BY",$Y$4,C19="SL",$Y$14,C19="BE",$Y$5,C19="MV",$Y$10,C19="BB",$Y$6,C19="SN",$Y$15,C19="ST",$Y$16,C19="TH",$Y$18)</f>
        <v>13496.468220694282</v>
      </c>
      <c r="L19">
        <f t="shared" si="1"/>
        <v>1133.9702460510246</v>
      </c>
      <c r="M19">
        <f t="shared" si="2"/>
        <v>226.79404921020492</v>
      </c>
      <c r="T19" s="15"/>
      <c r="U19" s="15"/>
      <c r="V19" s="15">
        <v>596300</v>
      </c>
      <c r="W19" s="15"/>
      <c r="X19" s="15"/>
      <c r="Y19" s="15">
        <v>513000</v>
      </c>
      <c r="AB19" s="106">
        <v>8216</v>
      </c>
      <c r="AC19" s="103" t="s">
        <v>12118</v>
      </c>
      <c r="AD19" s="103"/>
      <c r="AE19" s="103"/>
      <c r="AF19" s="106">
        <v>3</v>
      </c>
      <c r="AG19" s="103" t="s">
        <v>12140</v>
      </c>
      <c r="AH19" s="110">
        <v>10213.266</v>
      </c>
    </row>
    <row r="20" spans="1:34">
      <c r="A20" s="98">
        <v>2000</v>
      </c>
      <c r="B20" t="s">
        <v>11703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HH</v>
      </c>
      <c r="D20" t="s">
        <v>74</v>
      </c>
      <c r="E20">
        <v>1156</v>
      </c>
      <c r="F20">
        <f t="shared" si="0"/>
        <v>118912.22500000001</v>
      </c>
      <c r="G20">
        <f>VLOOKUP(D20,'Kreisfreie Städte u. Landkreise'!$C$9:$I$480,4,0)</f>
        <v>1847253</v>
      </c>
      <c r="H20">
        <f>COUNTIF(Mapping!$A$2:$A$1316,'old version'!A20)</f>
        <v>1</v>
      </c>
      <c r="I20" cm="1">
        <f t="array" ref="I20">_xlfn.IFS(C20="SH",F20/$W$49,C20="HH",F20/$W$48,C20="NI",F20/$W$43,C20="HB",F20/$W$55,C20="NRW",F20/$W$40,C20="HE",F20/$W$44,C20="RP",F20/$W$46,C20="BW",F20/$W$42,C20="BY",F20/$W$41,C20="SL",F20/$W$54,C20="BE",F20/$W$45,C20="MV",F20/$W$53,C20="BB",F20/$W$50,C20="SN",F20/$W$47,C20="ST",F20/$W$52,C20="TH",F20/$W$51)</f>
        <v>0.96464853573456644</v>
      </c>
      <c r="J20" cm="1">
        <f t="array" ref="J20">_xlfn.IFS(C20="SH",G20/$X$30,C20="HH",G20/$X$34,C20="NI",G20/$X$25,C20="HB",G20/$X$37,C20="NRW",G20/$X$22,C20="HE",G20/$X$26,C20="RP",G20/$X$27,C20="BW",G20/$X$24,C20="BY",G20/$X$23,C20="SL",G20/$X$36,C20="BE",G20/$X$29,C20="MV",G20/$X$35,C20="BB",G20/$X$31,C20="SN",G20/$X$28,C20="ST",G20/$X$32,C20="TH",G20/$X$33)</f>
        <v>1.0001369788846779</v>
      </c>
      <c r="K20" cm="1">
        <f t="array" ref="K20">_xlfn.IFS(C20="SH",$Y$17,C20="HH",$Y$8,C20="NI",$Y$11,C20="HB",$Y$7,C20="NRW",$Y$12,C20="HE",$Y$9,C20="RP",$Y$13,C20="BW",$Y$3,C20="BY",$Y$4,C20="SL",$Y$14,C20="BE",$Y$5,C20="MV",$Y$10,C20="BB",$Y$6,C20="SN",$Y$15,C20="ST",$Y$16,C20="TH",$Y$18)</f>
        <v>11910.925708535971</v>
      </c>
      <c r="L20">
        <f t="shared" si="1"/>
        <v>11806.882201386863</v>
      </c>
      <c r="M20">
        <f t="shared" si="2"/>
        <v>11806.882201386863</v>
      </c>
      <c r="T20" s="15"/>
      <c r="U20" s="15"/>
      <c r="V20" s="15"/>
      <c r="W20" s="15"/>
      <c r="X20" s="15"/>
      <c r="Y20" s="15"/>
      <c r="AB20" s="106">
        <v>8221</v>
      </c>
      <c r="AC20" s="103" t="s">
        <v>12118</v>
      </c>
      <c r="AD20" s="103"/>
      <c r="AE20" s="103"/>
      <c r="AF20" s="106">
        <v>3</v>
      </c>
      <c r="AG20" s="103" t="s">
        <v>673</v>
      </c>
      <c r="AH20" s="110">
        <v>9166.9339999999993</v>
      </c>
    </row>
    <row r="21" spans="1:34">
      <c r="A21" s="98">
        <v>3101</v>
      </c>
      <c r="B21" t="s">
        <v>11704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">
        <v>81</v>
      </c>
      <c r="E21">
        <v>815</v>
      </c>
      <c r="F21">
        <f t="shared" si="0"/>
        <v>19370.506000000001</v>
      </c>
      <c r="G21">
        <f>VLOOKUP(D21,'Kreisfreie Städte u. Landkreise'!$C$9:$I$480,4,0)</f>
        <v>249406</v>
      </c>
      <c r="H21">
        <f>COUNTIF(Mapping!$A$2:$A$1316,'old version'!A21)</f>
        <v>1</v>
      </c>
      <c r="I21" cm="1">
        <f t="array" ref="I21">_xlfn.IFS(C21="SH",F21/$W$49,C21="HH",F21/$W$48,C21="NI",F21/$W$43,C21="HB",F21/$W$55,C21="NRW",F21/$W$40,C21="HE",F21/$W$44,C21="RP",F21/$W$46,C21="BW",F21/$W$42,C21="BY",F21/$W$41,C21="SL",F21/$W$54,C21="BE",F21/$W$45,C21="MV",F21/$W$53,C21="BB",F21/$W$50,C21="SN",F21/$W$47,C21="ST",F21/$W$52,C21="TH",F21/$W$51)</f>
        <v>6.3088712724240811E-2</v>
      </c>
      <c r="J21" cm="1">
        <f t="array" ref="J21">_xlfn.IFS(C21="SH",G21/$X$30,C21="HH",G21/$X$34,C21="NI",G21/$X$25,C21="HB",G21/$X$37,C21="NRW",G21/$X$22,C21="HE",G21/$X$26,C21="RP",G21/$X$27,C21="BW",G21/$X$24,C21="BY",G21/$X$23,C21="SL",G21/$X$36,C21="BE",G21/$X$29,C21="MV",G21/$X$35,C21="BB",G21/$X$31,C21="SN",G21/$X$28,C21="ST",G21/$X$32,C21="TH",G21/$X$33)</f>
        <v>3.1199149362021516E-2</v>
      </c>
      <c r="K21" cm="1">
        <f t="array" ref="K21">_xlfn.IFS(C21="SH",$Y$17,C21="HH",$Y$8,C21="NI",$Y$11,C21="HB",$Y$7,C21="NRW",$Y$12,C21="HE",$Y$9,C21="RP",$Y$13,C21="BW",$Y$3,C21="BY",$Y$4,C21="SL",$Y$14,C21="BE",$Y$5,C21="MV",$Y$10,C21="BB",$Y$6,C21="SN",$Y$15,C21="ST",$Y$16,C21="TH",$Y$18)</f>
        <v>49111.383531779305</v>
      </c>
      <c r="L21">
        <f t="shared" si="1"/>
        <v>1923.7685344192387</v>
      </c>
      <c r="M21">
        <f t="shared" si="2"/>
        <v>1923.7685344192387</v>
      </c>
      <c r="T21" s="15"/>
      <c r="U21" s="15" t="s">
        <v>12087</v>
      </c>
      <c r="V21" s="15">
        <v>2019</v>
      </c>
      <c r="W21" s="15" t="s">
        <v>12105</v>
      </c>
      <c r="X21" s="15"/>
      <c r="Y21" s="15"/>
      <c r="AB21" s="106">
        <v>8222</v>
      </c>
      <c r="AC21" s="103" t="s">
        <v>12118</v>
      </c>
      <c r="AD21" s="103"/>
      <c r="AE21" s="103"/>
      <c r="AF21" s="106">
        <v>3</v>
      </c>
      <c r="AG21" s="103" t="s">
        <v>12141</v>
      </c>
      <c r="AH21" s="110">
        <v>20921.098000000002</v>
      </c>
    </row>
    <row r="22" spans="1:34">
      <c r="A22" s="98">
        <v>3151</v>
      </c>
      <c r="B22" t="s">
        <v>11705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">
        <v>91</v>
      </c>
      <c r="E22">
        <v>592</v>
      </c>
      <c r="F22">
        <f t="shared" si="0"/>
        <v>3680.8270000000002</v>
      </c>
      <c r="G22">
        <f>VLOOKUP(D22,'Kreisfreie Städte u. Landkreise'!$C$9:$I$480,4,0)</f>
        <v>176523</v>
      </c>
      <c r="H22">
        <f>COUNTIF(Mapping!$A$2:$A$1316,'old version'!A22)</f>
        <v>4</v>
      </c>
      <c r="I22" cm="1">
        <f t="array" ref="I22">_xlfn.IFS(C22="SH",F22/$W$49,C22="HH",F22/$W$48,C22="NI",F22/$W$43,C22="HB",F22/$W$55,C22="NRW",F22/$W$40,C22="HE",F22/$W$44,C22="RP",F22/$W$46,C22="BW",F22/$W$42,C22="BY",F22/$W$41,C22="SL",F22/$W$54,C22="BE",F22/$W$45,C22="MV",F22/$W$53,C22="BB",F22/$W$50,C22="SN",F22/$W$47,C22="ST",F22/$W$52,C22="TH",F22/$W$51)</f>
        <v>1.1988258705819514E-2</v>
      </c>
      <c r="J22" cm="1">
        <f t="array" ref="J22">_xlfn.IFS(C22="SH",G22/$X$30,C22="HH",G22/$X$34,C22="NI",G22/$X$25,C22="HB",G22/$X$37,C22="NRW",G22/$X$22,C22="HE",G22/$X$26,C22="RP",G22/$X$27,C22="BW",G22/$X$24,C22="BY",G22/$X$23,C22="SL",G22/$X$36,C22="BE",G22/$X$29,C22="MV",G22/$X$35,C22="BB",G22/$X$31,C22="SN",G22/$X$28,C22="ST",G22/$X$32,C22="TH",G22/$X$33)</f>
        <v>2.2081936452339253E-2</v>
      </c>
      <c r="K22" cm="1">
        <f t="array" ref="K22">_xlfn.IFS(C22="SH",$Y$17,C22="HH",$Y$8,C22="NI",$Y$11,C22="HB",$Y$7,C22="NRW",$Y$12,C22="HE",$Y$9,C22="RP",$Y$13,C22="BW",$Y$3,C22="BY",$Y$4,C22="SL",$Y$14,C22="BE",$Y$5,C22="MV",$Y$10,C22="BB",$Y$6,C22="SN",$Y$15,C22="ST",$Y$16,C22="TH",$Y$18)</f>
        <v>49111.383531779305</v>
      </c>
      <c r="L22">
        <f t="shared" si="1"/>
        <v>960.54583047133201</v>
      </c>
      <c r="M22">
        <f t="shared" si="2"/>
        <v>240.136457617833</v>
      </c>
      <c r="T22" s="15"/>
      <c r="U22" s="15">
        <v>5000</v>
      </c>
      <c r="V22" s="15" t="s">
        <v>231</v>
      </c>
      <c r="W22" s="15">
        <v>17947</v>
      </c>
      <c r="X22" s="15">
        <f>W22*1000</f>
        <v>17947000</v>
      </c>
      <c r="Y22" s="15"/>
      <c r="AB22" s="106">
        <v>8225</v>
      </c>
      <c r="AC22" s="103" t="s">
        <v>12118</v>
      </c>
      <c r="AD22" s="103"/>
      <c r="AE22" s="103"/>
      <c r="AF22" s="106">
        <v>3</v>
      </c>
      <c r="AG22" s="103" t="s">
        <v>679</v>
      </c>
      <c r="AH22" s="110">
        <v>4629.6379999999999</v>
      </c>
    </row>
    <row r="23" spans="1:34">
      <c r="A23" s="98">
        <v>3159</v>
      </c>
      <c r="B23" t="s">
        <v>11706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">
        <v>109</v>
      </c>
      <c r="E23">
        <v>641</v>
      </c>
      <c r="F23">
        <f t="shared" si="0"/>
        <v>11724.043</v>
      </c>
      <c r="G23">
        <f>VLOOKUP(D23,'Kreisfreie Städte u. Landkreise'!$C$9:$I$480,4,0)</f>
        <v>326041</v>
      </c>
      <c r="H23">
        <f>COUNTIF(Mapping!$A$2:$A$1316,'old version'!A23)</f>
        <v>5</v>
      </c>
      <c r="I23" cm="1">
        <f t="array" ref="I23">_xlfn.IFS(C23="SH",F23/$W$49,C23="HH",F23/$W$48,C23="NI",F23/$W$43,C23="HB",F23/$W$55,C23="NRW",F23/$W$40,C23="HE",F23/$W$44,C23="RP",F23/$W$46,C23="BW",F23/$W$42,C23="BY",F23/$W$41,C23="SL",F23/$W$54,C23="BE",F23/$W$45,C23="MV",F23/$W$53,C23="BB",F23/$W$50,C23="SN",F23/$W$47,C23="ST",F23/$W$52,C23="TH",F23/$W$51)</f>
        <v>3.8184587475084353E-2</v>
      </c>
      <c r="J23" cm="1">
        <f t="array" ref="J23">_xlfn.IFS(C23="SH",G23/$X$30,C23="HH",G23/$X$34,C23="NI",G23/$X$25,C23="HB",G23/$X$37,C23="NRW",G23/$X$22,C23="HE",G23/$X$26,C23="RP",G23/$X$27,C23="BW",G23/$X$24,C23="BY",G23/$X$23,C23="SL",G23/$X$36,C23="BE",G23/$X$29,C23="MV",G23/$X$35,C23="BB",G23/$X$31,C23="SN",G23/$X$28,C23="ST",G23/$X$32,C23="TH",G23/$X$33)</f>
        <v>4.0785714285714286E-2</v>
      </c>
      <c r="K23" cm="1">
        <f t="array" ref="K23">_xlfn.IFS(C23="SH",$Y$17,C23="HH",$Y$8,C23="NI",$Y$11,C23="HB",$Y$7,C23="NRW",$Y$12,C23="HE",$Y$9,C23="RP",$Y$13,C23="BW",$Y$3,C23="BY",$Y$4,C23="SL",$Y$14,C23="BE",$Y$5,C23="MV",$Y$10,C23="BB",$Y$6,C23="SN",$Y$15,C23="ST",$Y$16,C23="TH",$Y$18)</f>
        <v>49111.383531779305</v>
      </c>
      <c r="L23">
        <f t="shared" si="1"/>
        <v>1971.1066228003745</v>
      </c>
      <c r="M23">
        <f t="shared" si="2"/>
        <v>394.22132456007489</v>
      </c>
      <c r="T23" s="15"/>
      <c r="U23" s="15">
        <v>9000</v>
      </c>
      <c r="V23" s="15" t="s">
        <v>772</v>
      </c>
      <c r="W23" s="15">
        <v>13125</v>
      </c>
      <c r="X23" s="15">
        <f t="shared" ref="X23:X37" si="3">W23*1000</f>
        <v>13125000</v>
      </c>
      <c r="Y23" s="15"/>
      <c r="AB23" s="106">
        <v>8226</v>
      </c>
      <c r="AC23" s="103" t="s">
        <v>12118</v>
      </c>
      <c r="AD23" s="103"/>
      <c r="AE23" s="103"/>
      <c r="AF23" s="106">
        <v>3</v>
      </c>
      <c r="AG23" s="103" t="s">
        <v>682</v>
      </c>
      <c r="AH23" s="110">
        <v>18763.333999999999</v>
      </c>
    </row>
    <row r="24" spans="1:34">
      <c r="A24" s="98">
        <v>3153</v>
      </c>
      <c r="B24" t="s">
        <v>11707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">
        <v>94</v>
      </c>
      <c r="E24">
        <v>542</v>
      </c>
      <c r="F24">
        <f t="shared" si="0"/>
        <v>4115.8940000000002</v>
      </c>
      <c r="G24">
        <f>VLOOKUP(D24,'Kreisfreie Städte u. Landkreise'!$C$9:$I$480,4,0)</f>
        <v>136292</v>
      </c>
      <c r="H24">
        <f>COUNTIF(Mapping!$A$2:$A$1316,'old version'!A24)</f>
        <v>5</v>
      </c>
      <c r="I24" cm="1">
        <f t="array" ref="I24">_xlfn.IFS(C24="SH",F24/$W$49,C24="HH",F24/$W$48,C24="NI",F24/$W$43,C24="HB",F24/$W$55,C24="NRW",F24/$W$40,C24="HE",F24/$W$44,C24="RP",F24/$W$46,C24="BW",F24/$W$42,C24="BY",F24/$W$41,C24="SL",F24/$W$54,C24="BE",F24/$W$45,C24="MV",F24/$W$53,C24="BB",F24/$W$50,C24="SN",F24/$W$47,C24="ST",F24/$W$52,C24="TH",F24/$W$51)</f>
        <v>1.3405248895894945E-2</v>
      </c>
      <c r="J24" cm="1">
        <f t="array" ref="J24">_xlfn.IFS(C24="SH",G24/$X$30,C24="HH",G24/$X$34,C24="NI",G24/$X$25,C24="HB",G24/$X$37,C24="NRW",G24/$X$22,C24="HE",G24/$X$26,C24="RP",G24/$X$27,C24="BW",G24/$X$24,C24="BY",G24/$X$23,C24="SL",G24/$X$36,C24="BE",G24/$X$29,C24="MV",G24/$X$35,C24="BB",G24/$X$31,C24="SN",G24/$X$28,C24="ST",G24/$X$32,C24="TH",G24/$X$33)</f>
        <v>1.7049286965223918E-2</v>
      </c>
      <c r="K24" cm="1">
        <f t="array" ref="K24">_xlfn.IFS(C24="SH",$Y$17,C24="HH",$Y$8,C24="NI",$Y$11,C24="HB",$Y$7,C24="NRW",$Y$12,C24="HE",$Y$9,C24="RP",$Y$13,C24="BW",$Y$3,C24="BY",$Y$4,C24="SL",$Y$14,C24="BE",$Y$5,C24="MV",$Y$10,C24="BB",$Y$6,C24="SN",$Y$15,C24="ST",$Y$16,C24="TH",$Y$18)</f>
        <v>49111.383531779305</v>
      </c>
      <c r="L24">
        <f t="shared" si="1"/>
        <v>792.57313328567261</v>
      </c>
      <c r="M24">
        <f t="shared" si="2"/>
        <v>158.51462665713453</v>
      </c>
      <c r="T24" s="15"/>
      <c r="U24" s="15">
        <v>8000</v>
      </c>
      <c r="V24" s="15" t="s">
        <v>604</v>
      </c>
      <c r="W24" s="15">
        <v>11100</v>
      </c>
      <c r="X24" s="15">
        <f t="shared" si="3"/>
        <v>11100000</v>
      </c>
      <c r="Y24" s="15"/>
      <c r="AB24" s="106">
        <v>8231</v>
      </c>
      <c r="AC24" s="103" t="s">
        <v>12118</v>
      </c>
      <c r="AD24" s="103"/>
      <c r="AE24" s="103"/>
      <c r="AF24" s="106">
        <v>3</v>
      </c>
      <c r="AG24" s="103" t="s">
        <v>687</v>
      </c>
      <c r="AH24" s="110">
        <v>5057.1409999999996</v>
      </c>
    </row>
    <row r="25" spans="1:34">
      <c r="A25" s="98">
        <v>3154</v>
      </c>
      <c r="B25" t="s">
        <v>11708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">
        <v>97</v>
      </c>
      <c r="E25">
        <v>503</v>
      </c>
      <c r="F25">
        <f t="shared" si="0"/>
        <v>1800.366</v>
      </c>
      <c r="G25">
        <f>VLOOKUP(D25,'Kreisfreie Städte u. Landkreise'!$C$9:$I$480,4,0)</f>
        <v>91297</v>
      </c>
      <c r="H25">
        <f>COUNTIF(Mapping!$A$2:$A$1316,'old version'!A25)</f>
        <v>3</v>
      </c>
      <c r="I25" cm="1">
        <f t="array" ref="I25">_xlfn.IFS(C25="SH",F25/$W$49,C25="HH",F25/$W$48,C25="NI",F25/$W$43,C25="HB",F25/$W$55,C25="NRW",F25/$W$40,C25="HE",F25/$W$44,C25="RP",F25/$W$46,C25="BW",F25/$W$42,C25="BY",F25/$W$41,C25="SL",F25/$W$54,C25="BE",F25/$W$45,C25="MV",F25/$W$53,C25="BB",F25/$W$50,C25="SN",F25/$W$47,C25="ST",F25/$W$52,C25="TH",F25/$W$51)</f>
        <v>5.8636967652001722E-3</v>
      </c>
      <c r="J25" cm="1">
        <f t="array" ref="J25">_xlfn.IFS(C25="SH",G25/$X$30,C25="HH",G25/$X$34,C25="NI",G25/$X$25,C25="HB",G25/$X$37,C25="NRW",G25/$X$22,C25="HE",G25/$X$26,C25="RP",G25/$X$27,C25="BW",G25/$X$24,C25="BY",G25/$X$23,C25="SL",G25/$X$36,C25="BE",G25/$X$29,C25="MV",G25/$X$35,C25="BB",G25/$X$31,C25="SN",G25/$X$28,C25="ST",G25/$X$32,C25="TH",G25/$X$33)</f>
        <v>1.1420690517888417E-2</v>
      </c>
      <c r="K25" cm="1">
        <f t="array" ref="K25">_xlfn.IFS(C25="SH",$Y$17,C25="HH",$Y$8,C25="NI",$Y$11,C25="HB",$Y$7,C25="NRW",$Y$12,C25="HE",$Y$9,C25="RP",$Y$13,C25="BW",$Y$3,C25="BY",$Y$4,C25="SL",$Y$14,C25="BE",$Y$5,C25="MV",$Y$10,C25="BB",$Y$6,C25="SN",$Y$15,C25="ST",$Y$16,C25="TH",$Y$18)</f>
        <v>49111.383531779305</v>
      </c>
      <c r="L25">
        <f t="shared" si="1"/>
        <v>492.65799935377981</v>
      </c>
      <c r="M25">
        <f t="shared" si="2"/>
        <v>164.2193331179266</v>
      </c>
      <c r="T25" s="15"/>
      <c r="U25" s="15">
        <v>3000</v>
      </c>
      <c r="V25" s="15" t="s">
        <v>77</v>
      </c>
      <c r="W25" s="15">
        <v>7994</v>
      </c>
      <c r="X25" s="15">
        <f t="shared" si="3"/>
        <v>7994000</v>
      </c>
      <c r="Y25" s="15"/>
      <c r="AB25" s="106">
        <v>8235</v>
      </c>
      <c r="AC25" s="103" t="s">
        <v>12118</v>
      </c>
      <c r="AD25" s="103"/>
      <c r="AE25" s="103"/>
      <c r="AF25" s="106">
        <v>3</v>
      </c>
      <c r="AG25" s="103" t="s">
        <v>12142</v>
      </c>
      <c r="AH25" s="110">
        <v>4624.55</v>
      </c>
    </row>
    <row r="26" spans="1:34">
      <c r="A26" s="98">
        <v>3155</v>
      </c>
      <c r="B26" t="s">
        <v>11709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">
        <v>100</v>
      </c>
      <c r="E26">
        <v>577</v>
      </c>
      <c r="F26">
        <f t="shared" si="0"/>
        <v>3821.7719999999999</v>
      </c>
      <c r="G26">
        <f>VLOOKUP(D26,'Kreisfreie Städte u. Landkreise'!$C$9:$I$480,4,0)</f>
        <v>132285</v>
      </c>
      <c r="H26">
        <f>COUNTIF(Mapping!$A$2:$A$1316,'old version'!A26)</f>
        <v>4</v>
      </c>
      <c r="I26" cm="1">
        <f t="array" ref="I26">_xlfn.IFS(C26="SH",F26/$W$49,C26="HH",F26/$W$48,C26="NI",F26/$W$43,C26="HB",F26/$W$55,C26="NRW",F26/$W$40,C26="HE",F26/$W$44,C26="RP",F26/$W$46,C26="BW",F26/$W$42,C26="BY",F26/$W$41,C26="SL",F26/$W$54,C26="BE",F26/$W$45,C26="MV",F26/$W$53,C26="BB",F26/$W$50,C26="SN",F26/$W$47,C26="ST",F26/$W$52,C26="TH",F26/$W$51)</f>
        <v>1.2447309110332339E-2</v>
      </c>
      <c r="J26" cm="1">
        <f t="array" ref="J26">_xlfn.IFS(C26="SH",G26/$X$30,C26="HH",G26/$X$34,C26="NI",G26/$X$25,C26="HB",G26/$X$37,C26="NRW",G26/$X$22,C26="HE",G26/$X$26,C26="RP",G26/$X$27,C26="BW",G26/$X$24,C26="BY",G26/$X$23,C26="SL",G26/$X$36,C26="BE",G26/$X$29,C26="MV",G26/$X$35,C26="BB",G26/$X$31,C26="SN",G26/$X$28,C26="ST",G26/$X$32,C26="TH",G26/$X$33)</f>
        <v>1.6548036027020267E-2</v>
      </c>
      <c r="K26" cm="1">
        <f t="array" ref="K26">_xlfn.IFS(C26="SH",$Y$17,C26="HH",$Y$8,C26="NI",$Y$11,C26="HB",$Y$7,C26="NRW",$Y$12,C26="HE",$Y$9,C26="RP",$Y$13,C26="BW",$Y$3,C26="BY",$Y$4,C26="SL",$Y$14,C26="BE",$Y$5,C26="MV",$Y$10,C26="BB",$Y$6,C26="SN",$Y$15,C26="ST",$Y$16,C26="TH",$Y$18)</f>
        <v>49111.383531779305</v>
      </c>
      <c r="L26">
        <f t="shared" si="1"/>
        <v>762.34885092955597</v>
      </c>
      <c r="M26">
        <f t="shared" si="2"/>
        <v>190.58721273238899</v>
      </c>
      <c r="T26" s="15"/>
      <c r="U26" s="15">
        <v>6000</v>
      </c>
      <c r="V26" s="15" t="s">
        <v>402</v>
      </c>
      <c r="W26" s="15">
        <v>6288</v>
      </c>
      <c r="X26" s="15">
        <f t="shared" si="3"/>
        <v>6288000</v>
      </c>
      <c r="Y26" s="15"/>
      <c r="AB26" s="106">
        <v>8236</v>
      </c>
      <c r="AC26" s="103" t="s">
        <v>12118</v>
      </c>
      <c r="AD26" s="103"/>
      <c r="AE26" s="103"/>
      <c r="AF26" s="106">
        <v>3</v>
      </c>
      <c r="AG26" s="103" t="s">
        <v>693</v>
      </c>
      <c r="AH26" s="110">
        <v>6172.1139999999996</v>
      </c>
    </row>
    <row r="27" spans="1:34">
      <c r="A27" s="98">
        <v>3159</v>
      </c>
      <c r="B27" t="s">
        <v>11710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">
        <v>11670</v>
      </c>
      <c r="E27">
        <v>557</v>
      </c>
      <c r="F27">
        <f t="shared" si="0"/>
        <v>11724.043</v>
      </c>
      <c r="G27">
        <v>23990</v>
      </c>
      <c r="H27">
        <f>COUNTIF(Mapping!$A$2:$A$1316,'old version'!A27)</f>
        <v>5</v>
      </c>
      <c r="I27" cm="1">
        <f t="array" ref="I27">_xlfn.IFS(C27="SH",F27/$W$49,C27="HH",F27/$W$48,C27="NI",F27/$W$43,C27="HB",F27/$W$55,C27="NRW",F27/$W$40,C27="HE",F27/$W$44,C27="RP",F27/$W$46,C27="BW",F27/$W$42,C27="BY",F27/$W$41,C27="SL",F27/$W$54,C27="BE",F27/$W$45,C27="MV",F27/$W$53,C27="BB",F27/$W$50,C27="SN",F27/$W$47,C27="ST",F27/$W$52,C27="TH",F27/$W$51)</f>
        <v>3.8184587475084353E-2</v>
      </c>
      <c r="J27" cm="1">
        <f t="array" ref="J27">_xlfn.IFS(C27="SH",G27/$X$30,C27="HH",G27/$X$34,C27="NI",G27/$X$25,C27="HB",G27/$X$37,C27="NRW",G27/$X$22,C27="HE",G27/$X$26,C27="RP",G27/$X$27,C27="BW",G27/$X$24,C27="BY",G27/$X$23,C27="SL",G27/$X$36,C27="BE",G27/$X$29,C27="MV",G27/$X$35,C27="BB",G27/$X$31,C27="SN",G27/$X$28,C27="ST",G27/$X$32,C27="TH",G27/$X$33)</f>
        <v>3.0010007505629223E-3</v>
      </c>
      <c r="K27" cm="1">
        <f t="array" ref="K27">_xlfn.IFS(C27="SH",$Y$17,C27="HH",$Y$8,C27="NI",$Y$11,C27="HB",$Y$7,C27="NRW",$Y$12,C27="HE",$Y$9,C27="RP",$Y$13,C27="BW",$Y$3,C27="BY",$Y$4,C27="SL",$Y$14,C27="BE",$Y$5,C27="MV",$Y$10,C27="BB",$Y$6,C27="SN",$Y$15,C27="ST",$Y$16,C27="TH",$Y$18)</f>
        <v>49111.383531779305</v>
      </c>
      <c r="L27">
        <f t="shared" si="1"/>
        <v>579.36195425295091</v>
      </c>
      <c r="M27">
        <f t="shared" si="2"/>
        <v>115.87239085059018</v>
      </c>
      <c r="T27" s="15"/>
      <c r="U27" s="15">
        <v>7000</v>
      </c>
      <c r="V27" s="15" t="s">
        <v>488</v>
      </c>
      <c r="W27" s="15">
        <v>4094</v>
      </c>
      <c r="X27" s="15">
        <f t="shared" si="3"/>
        <v>4094000</v>
      </c>
      <c r="Y27" s="15"/>
      <c r="AB27" s="106">
        <v>8237</v>
      </c>
      <c r="AC27" s="103" t="s">
        <v>12118</v>
      </c>
      <c r="AD27" s="103"/>
      <c r="AE27" s="103"/>
      <c r="AF27" s="106">
        <v>3</v>
      </c>
      <c r="AG27" s="103" t="s">
        <v>12143</v>
      </c>
      <c r="AH27" s="110">
        <v>4714.7190000000001</v>
      </c>
    </row>
    <row r="28" spans="1:34">
      <c r="A28" s="98">
        <v>3158</v>
      </c>
      <c r="B28" t="s">
        <v>11711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">
        <v>106</v>
      </c>
      <c r="E28">
        <v>599</v>
      </c>
      <c r="F28">
        <f t="shared" si="0"/>
        <v>2447.6669999999999</v>
      </c>
      <c r="G28">
        <f>VLOOKUP(D28,'Kreisfreie Städte u. Landkreise'!$C$9:$I$480,4,0)</f>
        <v>119622</v>
      </c>
      <c r="H28">
        <f>COUNTIF(Mapping!$A$2:$A$1316,'old version'!A28)</f>
        <v>6</v>
      </c>
      <c r="I28" cm="1">
        <f t="array" ref="I28">_xlfn.IFS(C28="SH",F28/$W$49,C28="HH",F28/$W$48,C28="NI",F28/$W$43,C28="HB",F28/$W$55,C28="NRW",F28/$W$40,C28="HE",F28/$W$44,C28="RP",F28/$W$46,C28="BW",F28/$W$42,C28="BY",F28/$W$41,C28="SL",F28/$W$54,C28="BE",F28/$W$45,C28="MV",F28/$W$53,C28="BB",F28/$W$50,C28="SN",F28/$W$47,C28="ST",F28/$W$52,C28="TH",F28/$W$51)</f>
        <v>7.9719218593259419E-3</v>
      </c>
      <c r="J28" cm="1">
        <f t="array" ref="J28">_xlfn.IFS(C28="SH",G28/$X$30,C28="HH",G28/$X$34,C28="NI",G28/$X$25,C28="HB",G28/$X$37,C28="NRW",G28/$X$22,C28="HE",G28/$X$26,C28="RP",G28/$X$27,C28="BW",G28/$X$24,C28="BY",G28/$X$23,C28="SL",G28/$X$36,C28="BE",G28/$X$29,C28="MV",G28/$X$35,C28="BB",G28/$X$31,C28="SN",G28/$X$28,C28="ST",G28/$X$32,C28="TH",G28/$X$33)</f>
        <v>1.4963972979734801E-2</v>
      </c>
      <c r="K28" cm="1">
        <f t="array" ref="K28">_xlfn.IFS(C28="SH",$Y$17,C28="HH",$Y$8,C28="NI",$Y$11,C28="HB",$Y$7,C28="NRW",$Y$12,C28="HE",$Y$9,C28="RP",$Y$13,C28="BW",$Y$3,C28="BY",$Y$4,C28="SL",$Y$14,C28="BE",$Y$5,C28="MV",$Y$10,C28="BB",$Y$6,C28="SN",$Y$15,C28="ST",$Y$16,C28="TH",$Y$18)</f>
        <v>49111.383531779305</v>
      </c>
      <c r="L28">
        <f t="shared" si="1"/>
        <v>649.05409010488654</v>
      </c>
      <c r="M28">
        <f t="shared" si="2"/>
        <v>108.17568168414776</v>
      </c>
      <c r="T28" s="15"/>
      <c r="U28" s="15">
        <v>14000</v>
      </c>
      <c r="V28" s="15" t="s">
        <v>1170</v>
      </c>
      <c r="W28" s="15">
        <v>4072</v>
      </c>
      <c r="X28" s="15">
        <f t="shared" si="3"/>
        <v>4072000</v>
      </c>
      <c r="Y28" s="15"/>
      <c r="AB28" s="106">
        <v>83</v>
      </c>
      <c r="AC28" s="103" t="s">
        <v>12118</v>
      </c>
      <c r="AD28" s="103"/>
      <c r="AE28" s="106">
        <v>2</v>
      </c>
      <c r="AF28" s="103"/>
      <c r="AG28" s="103" t="s">
        <v>12144</v>
      </c>
      <c r="AH28" s="110">
        <v>87750.415999999997</v>
      </c>
    </row>
    <row r="29" spans="1:34">
      <c r="A29" s="98">
        <v>3241</v>
      </c>
      <c r="B29" t="s">
        <v>11712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">
        <v>114</v>
      </c>
      <c r="E29">
        <v>814</v>
      </c>
      <c r="F29">
        <f t="shared" si="0"/>
        <v>52655.476000000002</v>
      </c>
      <c r="G29">
        <f>VLOOKUP(D29,'Kreisfreie Städte u. Landkreise'!$C$9:$I$480,4,0)</f>
        <v>1157115</v>
      </c>
      <c r="H29">
        <f>COUNTIF(Mapping!$A$2:$A$1316,'old version'!A29)</f>
        <v>5</v>
      </c>
      <c r="I29" cm="1">
        <f t="array" ref="I29">_xlfn.IFS(C29="SH",F29/$W$49,C29="HH",F29/$W$48,C29="NI",F29/$W$43,C29="HB",F29/$W$55,C29="NRW",F29/$W$40,C29="HE",F29/$W$44,C29="RP",F29/$W$46,C29="BW",F29/$W$42,C29="BY",F29/$W$41,C29="SL",F29/$W$54,C29="BE",F29/$W$45,C29="MV",F29/$W$53,C29="BB",F29/$W$50,C29="SN",F29/$W$47,C29="ST",F29/$W$52,C29="TH",F29/$W$51)</f>
        <v>0.17149609817741243</v>
      </c>
      <c r="J29" cm="1">
        <f t="array" ref="J29">_xlfn.IFS(C29="SH",G29/$X$30,C29="HH",G29/$X$34,C29="NI",G29/$X$25,C29="HB",G29/$X$37,C29="NRW",G29/$X$22,C29="HE",G29/$X$26,C29="RP",G29/$X$27,C29="BW",G29/$X$24,C29="BY",G29/$X$23,C29="SL",G29/$X$36,C29="BE",G29/$X$29,C29="MV",G29/$X$35,C29="BB",G29/$X$31,C29="SN",G29/$X$28,C29="ST",G29/$X$32,C29="TH",G29/$X$33)</f>
        <v>0.14474793595196397</v>
      </c>
      <c r="K29" cm="1">
        <f t="array" ref="K29">_xlfn.IFS(C29="SH",$Y$17,C29="HH",$Y$8,C29="NI",$Y$11,C29="HB",$Y$7,C29="NRW",$Y$12,C29="HE",$Y$9,C29="RP",$Y$13,C29="BW",$Y$3,C29="BY",$Y$4,C29="SL",$Y$14,C29="BE",$Y$5,C29="MV",$Y$10,C29="BB",$Y$6,C29="SN",$Y$15,C29="ST",$Y$16,C29="TH",$Y$18)</f>
        <v>49111.383531779305</v>
      </c>
      <c r="L29">
        <f t="shared" si="1"/>
        <v>7437.1812114263912</v>
      </c>
      <c r="M29">
        <f t="shared" si="2"/>
        <v>1487.4362422852782</v>
      </c>
      <c r="T29" s="15"/>
      <c r="U29" s="15">
        <v>11000</v>
      </c>
      <c r="V29" s="15" t="s">
        <v>1083</v>
      </c>
      <c r="W29" s="15">
        <v>3669</v>
      </c>
      <c r="X29" s="15">
        <f t="shared" si="3"/>
        <v>3669000</v>
      </c>
      <c r="Y29" s="15"/>
      <c r="AB29" s="106">
        <v>8311</v>
      </c>
      <c r="AC29" s="103" t="s">
        <v>12118</v>
      </c>
      <c r="AD29" s="103"/>
      <c r="AE29" s="103"/>
      <c r="AF29" s="106">
        <v>3</v>
      </c>
      <c r="AG29" s="103" t="s">
        <v>703</v>
      </c>
      <c r="AH29" s="110">
        <v>11909.478999999999</v>
      </c>
    </row>
    <row r="30" spans="1:34">
      <c r="A30" s="98">
        <v>3251</v>
      </c>
      <c r="B30" t="s">
        <v>11713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">
        <v>117</v>
      </c>
      <c r="E30">
        <v>736</v>
      </c>
      <c r="F30">
        <f t="shared" si="0"/>
        <v>6545.4979999999996</v>
      </c>
      <c r="G30">
        <f>VLOOKUP(D30,'Kreisfreie Städte u. Landkreise'!$C$9:$I$480,4,0)</f>
        <v>217089</v>
      </c>
      <c r="H30">
        <f>COUNTIF(Mapping!$A$2:$A$1316,'old version'!A30)</f>
        <v>8</v>
      </c>
      <c r="I30" cm="1">
        <f t="array" ref="I30">_xlfn.IFS(C30="SH",F30/$W$49,C30="HH",F30/$W$48,C30="NI",F30/$W$43,C30="HB",F30/$W$55,C30="NRW",F30/$W$40,C30="HE",F30/$W$44,C30="RP",F30/$W$46,C30="BW",F30/$W$42,C30="BY",F30/$W$41,C30="SL",F30/$W$54,C30="BE",F30/$W$45,C30="MV",F30/$W$53,C30="BB",F30/$W$50,C30="SN",F30/$W$47,C30="ST",F30/$W$52,C30="TH",F30/$W$51)</f>
        <v>2.1318340520329861E-2</v>
      </c>
      <c r="J30" cm="1">
        <f t="array" ref="J30">_xlfn.IFS(C30="SH",G30/$X$30,C30="HH",G30/$X$34,C30="NI",G30/$X$25,C30="HB",G30/$X$37,C30="NRW",G30/$X$22,C30="HE",G30/$X$26,C30="RP",G30/$X$27,C30="BW",G30/$X$24,C30="BY",G30/$X$23,C30="SL",G30/$X$36,C30="BE",G30/$X$29,C30="MV",G30/$X$35,C30="BB",G30/$X$31,C30="SN",G30/$X$28,C30="ST",G30/$X$32,C30="TH",G30/$X$33)</f>
        <v>2.7156492369276957E-2</v>
      </c>
      <c r="K30" cm="1">
        <f t="array" ref="K30">_xlfn.IFS(C30="SH",$Y$17,C30="HH",$Y$8,C30="NI",$Y$11,C30="HB",$Y$7,C30="NRW",$Y$12,C30="HE",$Y$9,C30="RP",$Y$13,C30="BW",$Y$3,C30="BY",$Y$4,C30="SL",$Y$14,C30="BE",$Y$5,C30="MV",$Y$10,C30="BB",$Y$6,C30="SN",$Y$15,C30="ST",$Y$16,C30="TH",$Y$18)</f>
        <v>49111.383531779305</v>
      </c>
      <c r="L30">
        <f t="shared" si="1"/>
        <v>1262.0129834827969</v>
      </c>
      <c r="M30">
        <f t="shared" si="2"/>
        <v>157.75162293534962</v>
      </c>
      <c r="T30" s="15"/>
      <c r="U30" s="15">
        <v>1000</v>
      </c>
      <c r="V30" s="15" t="s">
        <v>23</v>
      </c>
      <c r="W30" s="15">
        <v>2904</v>
      </c>
      <c r="X30" s="15">
        <f t="shared" si="3"/>
        <v>2904000</v>
      </c>
      <c r="Y30" s="15"/>
      <c r="AB30" s="106">
        <v>8315</v>
      </c>
      <c r="AC30" s="103" t="s">
        <v>12118</v>
      </c>
      <c r="AD30" s="103"/>
      <c r="AE30" s="103"/>
      <c r="AF30" s="106">
        <v>3</v>
      </c>
      <c r="AG30" s="103" t="s">
        <v>12145</v>
      </c>
      <c r="AH30" s="110">
        <v>7921.3789999999999</v>
      </c>
    </row>
    <row r="31" spans="1:34">
      <c r="A31" s="98">
        <v>3252</v>
      </c>
      <c r="B31" t="s">
        <v>11714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">
        <v>120</v>
      </c>
      <c r="E31">
        <v>622</v>
      </c>
      <c r="F31">
        <f t="shared" si="0"/>
        <v>5075.982</v>
      </c>
      <c r="G31">
        <f>VLOOKUP(D31,'Kreisfreie Städte u. Landkreise'!$C$9:$I$480,4,0)</f>
        <v>148549</v>
      </c>
      <c r="H31">
        <f>COUNTIF(Mapping!$A$2:$A$1316,'old version'!A31)</f>
        <v>3</v>
      </c>
      <c r="I31" cm="1">
        <f t="array" ref="I31">_xlfn.IFS(C31="SH",F31/$W$49,C31="HH",F31/$W$48,C31="NI",F31/$W$43,C31="HB",F31/$W$55,C31="NRW",F31/$W$40,C31="HE",F31/$W$44,C31="RP",F31/$W$46,C31="BW",F31/$W$42,C31="BY",F31/$W$41,C31="SL",F31/$W$54,C31="BE",F31/$W$45,C31="MV",F31/$W$53,C31="BB",F31/$W$50,C31="SN",F31/$W$47,C31="ST",F31/$W$52,C31="TH",F31/$W$51)</f>
        <v>1.6532204692609336E-2</v>
      </c>
      <c r="J31" cm="1">
        <f t="array" ref="J31">_xlfn.IFS(C31="SH",G31/$X$30,C31="HH",G31/$X$34,C31="NI",G31/$X$25,C31="HB",G31/$X$37,C31="NRW",G31/$X$22,C31="HE",G31/$X$26,C31="RP",G31/$X$27,C31="BW",G31/$X$24,C31="BY",G31/$X$23,C31="SL",G31/$X$36,C31="BE",G31/$X$29,C31="MV",G31/$X$35,C31="BB",G31/$X$31,C31="SN",G31/$X$28,C31="ST",G31/$X$32,C31="TH",G31/$X$33)</f>
        <v>1.8582561921441081E-2</v>
      </c>
      <c r="K31" cm="1">
        <f t="array" ref="K31">_xlfn.IFS(C31="SH",$Y$17,C31="HH",$Y$8,C31="NI",$Y$11,C31="HB",$Y$7,C31="NRW",$Y$12,C31="HE",$Y$9,C31="RP",$Y$13,C31="BW",$Y$3,C31="BY",$Y$4,C31="SL",$Y$14,C31="BE",$Y$5,C31="MV",$Y$10,C31="BB",$Y$6,C31="SN",$Y$15,C31="ST",$Y$16,C31="TH",$Y$18)</f>
        <v>49111.383531779305</v>
      </c>
      <c r="L31">
        <f t="shared" si="1"/>
        <v>887.44135546635266</v>
      </c>
      <c r="M31">
        <f t="shared" si="2"/>
        <v>295.81378515545089</v>
      </c>
      <c r="T31" s="15"/>
      <c r="U31" s="15">
        <v>12000</v>
      </c>
      <c r="V31" s="15" t="s">
        <v>1088</v>
      </c>
      <c r="W31" s="15">
        <v>2522</v>
      </c>
      <c r="X31" s="15">
        <f t="shared" si="3"/>
        <v>2522000</v>
      </c>
      <c r="Y31" s="15"/>
      <c r="AB31" s="106">
        <v>8316</v>
      </c>
      <c r="AC31" s="103" t="s">
        <v>12118</v>
      </c>
      <c r="AD31" s="103"/>
      <c r="AE31" s="103"/>
      <c r="AF31" s="106">
        <v>3</v>
      </c>
      <c r="AG31" s="103" t="s">
        <v>12146</v>
      </c>
      <c r="AH31" s="110">
        <v>5444.5870000000004</v>
      </c>
    </row>
    <row r="32" spans="1:34">
      <c r="A32" s="98">
        <v>3254</v>
      </c>
      <c r="B32" t="s">
        <v>11715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">
        <v>123</v>
      </c>
      <c r="E32">
        <v>604</v>
      </c>
      <c r="F32">
        <f t="shared" si="0"/>
        <v>7958.8819999999996</v>
      </c>
      <c r="G32">
        <f>VLOOKUP(D32,'Kreisfreie Städte u. Landkreise'!$C$9:$I$480,4,0)</f>
        <v>275817</v>
      </c>
      <c r="H32">
        <f>COUNTIF(Mapping!$A$2:$A$1316,'old version'!A32)</f>
        <v>6</v>
      </c>
      <c r="I32" cm="1">
        <f t="array" ref="I32">_xlfn.IFS(C32="SH",F32/$W$49,C32="HH",F32/$W$48,C32="NI",F32/$W$43,C32="HB",F32/$W$55,C32="NRW",F32/$W$40,C32="HE",F32/$W$44,C32="RP",F32/$W$46,C32="BW",F32/$W$42,C32="BY",F32/$W$41,C32="SL",F32/$W$54,C32="BE",F32/$W$45,C32="MV",F32/$W$53,C32="BB",F32/$W$50,C32="SN",F32/$W$47,C32="ST",F32/$W$52,C32="TH",F32/$W$51)</f>
        <v>2.592165739522401E-2</v>
      </c>
      <c r="J32" cm="1">
        <f t="array" ref="J32">_xlfn.IFS(C32="SH",G32/$X$30,C32="HH",G32/$X$34,C32="NI",G32/$X$25,C32="HB",G32/$X$37,C32="NRW",G32/$X$22,C32="HE",G32/$X$26,C32="RP",G32/$X$27,C32="BW",G32/$X$24,C32="BY",G32/$X$23,C32="SL",G32/$X$36,C32="BE",G32/$X$29,C32="MV",G32/$X$35,C32="BB",G32/$X$31,C32="SN",G32/$X$28,C32="ST",G32/$X$32,C32="TH",G32/$X$33)</f>
        <v>3.4503002251688765E-2</v>
      </c>
      <c r="K32" cm="1">
        <f t="array" ref="K32">_xlfn.IFS(C32="SH",$Y$17,C32="HH",$Y$8,C32="NI",$Y$11,C32="HB",$Y$7,C32="NRW",$Y$12,C32="HE",$Y$9,C32="RP",$Y$13,C32="BW",$Y$3,C32="BY",$Y$4,C32="SL",$Y$14,C32="BE",$Y$5,C32="MV",$Y$10,C32="BB",$Y$6,C32="SN",$Y$15,C32="ST",$Y$16,C32="TH",$Y$18)</f>
        <v>49111.383531779305</v>
      </c>
      <c r="L32">
        <f t="shared" si="1"/>
        <v>1589.1297469644564</v>
      </c>
      <c r="M32">
        <f t="shared" si="2"/>
        <v>264.85495782740941</v>
      </c>
      <c r="T32" s="15"/>
      <c r="U32" s="15">
        <v>15000</v>
      </c>
      <c r="V32" s="15" t="s">
        <v>1214</v>
      </c>
      <c r="W32" s="15">
        <v>2195</v>
      </c>
      <c r="X32" s="15">
        <f t="shared" si="3"/>
        <v>2195000</v>
      </c>
      <c r="Y32" s="15"/>
      <c r="AB32" s="106">
        <v>8317</v>
      </c>
      <c r="AC32" s="103" t="s">
        <v>12118</v>
      </c>
      <c r="AD32" s="103"/>
      <c r="AE32" s="103"/>
      <c r="AF32" s="106">
        <v>3</v>
      </c>
      <c r="AG32" s="103" t="s">
        <v>712</v>
      </c>
      <c r="AH32" s="110">
        <v>17656.545999999998</v>
      </c>
    </row>
    <row r="33" spans="1:34">
      <c r="A33" s="98">
        <v>3255</v>
      </c>
      <c r="B33" t="s">
        <v>11716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">
        <v>126</v>
      </c>
      <c r="E33">
        <v>605</v>
      </c>
      <c r="F33">
        <f t="shared" si="0"/>
        <v>2234.616</v>
      </c>
      <c r="G33">
        <f>VLOOKUP(D33,'Kreisfreie Städte u. Landkreise'!$C$9:$I$480,4,0)</f>
        <v>70458</v>
      </c>
      <c r="H33">
        <f>COUNTIF(Mapping!$A$2:$A$1316,'old version'!A33)</f>
        <v>5</v>
      </c>
      <c r="I33" cm="1">
        <f t="array" ref="I33">_xlfn.IFS(C33="SH",F33/$W$49,C33="HH",F33/$W$48,C33="NI",F33/$W$43,C33="HB",F33/$W$55,C33="NRW",F33/$W$40,C33="HE",F33/$W$44,C33="RP",F33/$W$46,C33="BW",F33/$W$42,C33="BY",F33/$W$41,C33="SL",F33/$W$54,C33="BE",F33/$W$45,C33="MV",F33/$W$53,C33="BB",F33/$W$50,C33="SN",F33/$W$47,C33="ST",F33/$W$52,C33="TH",F33/$W$51)</f>
        <v>7.2780260295209681E-3</v>
      </c>
      <c r="J33" cm="1">
        <f t="array" ref="J33">_xlfn.IFS(C33="SH",G33/$X$30,C33="HH",G33/$X$34,C33="NI",G33/$X$25,C33="HB",G33/$X$37,C33="NRW",G33/$X$22,C33="HE",G33/$X$26,C33="RP",G33/$X$27,C33="BW",G33/$X$24,C33="BY",G33/$X$23,C33="SL",G33/$X$36,C33="BE",G33/$X$29,C33="MV",G33/$X$35,C33="BB",G33/$X$31,C33="SN",G33/$X$28,C33="ST",G33/$X$32,C33="TH",G33/$X$33)</f>
        <v>8.8138603952964724E-3</v>
      </c>
      <c r="K33" cm="1">
        <f t="array" ref="K33">_xlfn.IFS(C33="SH",$Y$17,C33="HH",$Y$8,C33="NI",$Y$11,C33="HB",$Y$7,C33="NRW",$Y$12,C33="HE",$Y$9,C33="RP",$Y$13,C33="BW",$Y$3,C33="BY",$Y$4,C33="SL",$Y$14,C33="BE",$Y$5,C33="MV",$Y$10,C33="BB",$Y$6,C33="SN",$Y$15,C33="ST",$Y$16,C33="TH",$Y$18)</f>
        <v>49111.383531779305</v>
      </c>
      <c r="L33">
        <f t="shared" si="1"/>
        <v>414.00414062424306</v>
      </c>
      <c r="M33">
        <f t="shared" si="2"/>
        <v>82.800828124848607</v>
      </c>
      <c r="T33" s="15"/>
      <c r="U33" s="15">
        <v>16000</v>
      </c>
      <c r="V33" s="15" t="s">
        <v>1258</v>
      </c>
      <c r="W33" s="15">
        <v>2133</v>
      </c>
      <c r="X33" s="15">
        <f t="shared" si="3"/>
        <v>2133000</v>
      </c>
      <c r="Y33" s="15"/>
      <c r="AB33" s="106">
        <v>8325</v>
      </c>
      <c r="AC33" s="103" t="s">
        <v>12118</v>
      </c>
      <c r="AD33" s="103"/>
      <c r="AE33" s="103"/>
      <c r="AF33" s="106">
        <v>3</v>
      </c>
      <c r="AG33" s="103" t="s">
        <v>12147</v>
      </c>
      <c r="AH33" s="110">
        <v>6099.8019999999997</v>
      </c>
    </row>
    <row r="34" spans="1:34">
      <c r="A34" s="98">
        <v>3405</v>
      </c>
      <c r="B34" t="s">
        <v>11717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">
        <v>184</v>
      </c>
      <c r="E34">
        <v>528</v>
      </c>
      <c r="F34">
        <f t="shared" si="0"/>
        <v>3164.759</v>
      </c>
      <c r="G34">
        <f>VLOOKUP(D34,'Kreisfreie Städte u. Landkreise'!$C$9:$I$480,4,0)</f>
        <v>76089</v>
      </c>
      <c r="H34">
        <f>COUNTIF(Mapping!$A$2:$A$1316,'old version'!A34)</f>
        <v>4</v>
      </c>
      <c r="I34" cm="1">
        <f t="array" ref="I34">_xlfn.IFS(C34="SH",F34/$W$49,C34="HH",F34/$W$48,C34="NI",F34/$W$43,C34="HB",F34/$W$55,C34="NRW",F34/$W$40,C34="HE",F34/$W$44,C34="RP",F34/$W$46,C34="BW",F34/$W$42,C34="BY",F34/$W$41,C34="SL",F34/$W$54,C34="BE",F34/$W$45,C34="MV",F34/$W$53,C34="BB",F34/$W$50,C34="SN",F34/$W$47,C34="ST",F34/$W$52,C34="TH",F34/$W$51)</f>
        <v>1.0307452546281218E-2</v>
      </c>
      <c r="J34" cm="1">
        <f t="array" ref="J34">_xlfn.IFS(C34="SH",G34/$X$30,C34="HH",G34/$X$34,C34="NI",G34/$X$25,C34="HB",G34/$X$37,C34="NRW",G34/$X$22,C34="HE",G34/$X$26,C34="RP",G34/$X$27,C34="BW",G34/$X$24,C34="BY",G34/$X$23,C34="SL",G34/$X$36,C34="BE",G34/$X$29,C34="MV",G34/$X$35,C34="BB",G34/$X$31,C34="SN",G34/$X$28,C34="ST",G34/$X$32,C34="TH",G34/$X$33)</f>
        <v>9.5182636977733295E-3</v>
      </c>
      <c r="K34" cm="1">
        <f t="array" ref="K34">_xlfn.IFS(C34="SH",$Y$17,C34="HH",$Y$8,C34="NI",$Y$11,C34="HB",$Y$7,C34="NRW",$Y$12,C34="HE",$Y$9,C34="RP",$Y$13,C34="BW",$Y$3,C34="BY",$Y$4,C34="SL",$Y$14,C34="BE",$Y$5,C34="MV",$Y$10,C34="BB",$Y$6,C34="SN",$Y$15,C34="ST",$Y$16,C34="TH",$Y$18)</f>
        <v>49111.383531779305</v>
      </c>
      <c r="L34">
        <f t="shared" si="1"/>
        <v>477.14463807247637</v>
      </c>
      <c r="M34">
        <f t="shared" si="2"/>
        <v>119.28615951811909</v>
      </c>
      <c r="T34" s="15"/>
      <c r="U34" s="15">
        <v>2000</v>
      </c>
      <c r="V34" s="15" t="s">
        <v>72</v>
      </c>
      <c r="W34" s="15">
        <v>1847</v>
      </c>
      <c r="X34" s="15">
        <f t="shared" si="3"/>
        <v>1847000</v>
      </c>
      <c r="Y34" s="15"/>
      <c r="AB34" s="106">
        <v>8326</v>
      </c>
      <c r="AC34" s="103" t="s">
        <v>12118</v>
      </c>
      <c r="AD34" s="103"/>
      <c r="AE34" s="103"/>
      <c r="AF34" s="106">
        <v>3</v>
      </c>
      <c r="AG34" s="103" t="s">
        <v>720</v>
      </c>
      <c r="AH34" s="110">
        <v>8513.0619999999999</v>
      </c>
    </row>
    <row r="35" spans="1:34">
      <c r="A35" s="98">
        <v>3256</v>
      </c>
      <c r="B35" t="s">
        <v>11718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">
        <v>129</v>
      </c>
      <c r="E35">
        <v>598</v>
      </c>
      <c r="F35">
        <f t="shared" si="0"/>
        <v>3729.3110000000001</v>
      </c>
      <c r="G35">
        <f>VLOOKUP(D35,'Kreisfreie Städte u. Landkreise'!$C$9:$I$480,4,0)</f>
        <v>121390</v>
      </c>
      <c r="H35">
        <f>COUNTIF(Mapping!$A$2:$A$1316,'old version'!A35)</f>
        <v>7</v>
      </c>
      <c r="I35" cm="1">
        <f t="array" ref="I35">_xlfn.IFS(C35="SH",F35/$W$49,C35="HH",F35/$W$48,C35="NI",F35/$W$43,C35="HB",F35/$W$55,C35="NRW",F35/$W$40,C35="HE",F35/$W$44,C35="RP",F35/$W$46,C35="BW",F35/$W$42,C35="BY",F35/$W$41,C35="SL",F35/$W$54,C35="BE",F35/$W$45,C35="MV",F35/$W$53,C35="BB",F35/$W$50,C35="SN",F35/$W$47,C35="ST",F35/$W$52,C35="TH",F35/$W$51)</f>
        <v>1.2146168527469092E-2</v>
      </c>
      <c r="J35" cm="1">
        <f t="array" ref="J35">_xlfn.IFS(C35="SH",G35/$X$30,C35="HH",G35/$X$34,C35="NI",G35/$X$25,C35="HB",G35/$X$37,C35="NRW",G35/$X$22,C35="HE",G35/$X$26,C35="RP",G35/$X$27,C35="BW",G35/$X$24,C35="BY",G35/$X$23,C35="SL",G35/$X$36,C35="BE",G35/$X$29,C35="MV",G35/$X$35,C35="BB",G35/$X$31,C35="SN",G35/$X$28,C35="ST",G35/$X$32,C35="TH",G35/$X$33)</f>
        <v>1.5185138854140606E-2</v>
      </c>
      <c r="K35" cm="1">
        <f t="array" ref="K35">_xlfn.IFS(C35="SH",$Y$17,C35="HH",$Y$8,C35="NI",$Y$11,C35="HB",$Y$7,C35="NRW",$Y$12,C35="HE",$Y$9,C35="RP",$Y$13,C35="BW",$Y$3,C35="BY",$Y$4,C35="SL",$Y$14,C35="BE",$Y$5,C35="MV",$Y$10,C35="BB",$Y$6,C35="SN",$Y$15,C35="ST",$Y$16,C35="TH",$Y$18)</f>
        <v>49111.383531779305</v>
      </c>
      <c r="L35">
        <f t="shared" si="1"/>
        <v>708.45116893530758</v>
      </c>
      <c r="M35">
        <f t="shared" si="2"/>
        <v>101.20730984790109</v>
      </c>
      <c r="T35" s="15"/>
      <c r="U35" s="15">
        <v>13000</v>
      </c>
      <c r="V35" s="15" t="s">
        <v>1144</v>
      </c>
      <c r="W35" s="15">
        <v>1608</v>
      </c>
      <c r="X35" s="15">
        <f t="shared" si="3"/>
        <v>1608000</v>
      </c>
      <c r="Y35" s="15"/>
      <c r="AB35" s="106">
        <v>8327</v>
      </c>
      <c r="AC35" s="103" t="s">
        <v>12118</v>
      </c>
      <c r="AD35" s="103"/>
      <c r="AE35" s="103"/>
      <c r="AF35" s="106">
        <v>3</v>
      </c>
      <c r="AG35" s="103" t="s">
        <v>12148</v>
      </c>
      <c r="AH35" s="110">
        <v>7177.5950000000003</v>
      </c>
    </row>
    <row r="36" spans="1:34">
      <c r="A36" s="98">
        <v>3257</v>
      </c>
      <c r="B36" t="s">
        <v>11719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">
        <v>132</v>
      </c>
      <c r="E36">
        <v>550</v>
      </c>
      <c r="F36">
        <f t="shared" si="0"/>
        <v>4080.7530000000002</v>
      </c>
      <c r="G36">
        <f>VLOOKUP(D36,'Kreisfreie Städte u. Landkreise'!$C$9:$I$480,4,0)</f>
        <v>157820</v>
      </c>
      <c r="H36">
        <f>COUNTIF(Mapping!$A$2:$A$1316,'old version'!A36)</f>
        <v>6</v>
      </c>
      <c r="I36" cm="1">
        <f t="array" ref="I36">_xlfn.IFS(C36="SH",F36/$W$49,C36="HH",F36/$W$48,C36="NI",F36/$W$43,C36="HB",F36/$W$55,C36="NRW",F36/$W$40,C36="HE",F36/$W$44,C36="RP",F36/$W$46,C36="BW",F36/$W$42,C36="BY",F36/$W$41,C36="SL",F36/$W$54,C36="BE",F36/$W$45,C36="MV",F36/$W$53,C36="BB",F36/$W$50,C36="SN",F36/$W$47,C36="ST",F36/$W$52,C36="TH",F36/$W$51)</f>
        <v>1.3290796518974975E-2</v>
      </c>
      <c r="J36" cm="1">
        <f t="array" ref="J36">_xlfn.IFS(C36="SH",G36/$X$30,C36="HH",G36/$X$34,C36="NI",G36/$X$25,C36="HB",G36/$X$37,C36="NRW",G36/$X$22,C36="HE",G36/$X$26,C36="RP",G36/$X$27,C36="BW",G36/$X$24,C36="BY",G36/$X$23,C36="SL",G36/$X$36,C36="BE",G36/$X$29,C36="MV",G36/$X$35,C36="BB",G36/$X$31,C36="SN",G36/$X$28,C36="ST",G36/$X$32,C36="TH",G36/$X$33)</f>
        <v>1.9742306730047534E-2</v>
      </c>
      <c r="K36" cm="1">
        <f t="array" ref="K36">_xlfn.IFS(C36="SH",$Y$17,C36="HH",$Y$8,C36="NI",$Y$11,C36="HB",$Y$7,C36="NRW",$Y$12,C36="HE",$Y$9,C36="RP",$Y$13,C36="BW",$Y$3,C36="BY",$Y$4,C36="SL",$Y$14,C36="BE",$Y$5,C36="MV",$Y$10,C36="BB",$Y$6,C36="SN",$Y$15,C36="ST",$Y$16,C36="TH",$Y$18)</f>
        <v>49111.383531779305</v>
      </c>
      <c r="L36">
        <f t="shared" si="1"/>
        <v>890.36134953759847</v>
      </c>
      <c r="M36">
        <f t="shared" si="2"/>
        <v>148.3935582562664</v>
      </c>
      <c r="T36" s="15"/>
      <c r="U36" s="15">
        <v>10000</v>
      </c>
      <c r="V36" s="15" t="s">
        <v>1062</v>
      </c>
      <c r="W36" s="15">
        <v>987</v>
      </c>
      <c r="X36" s="15">
        <f t="shared" si="3"/>
        <v>987000</v>
      </c>
      <c r="Y36" s="15"/>
      <c r="AB36" s="106">
        <v>8335</v>
      </c>
      <c r="AC36" s="103" t="s">
        <v>12118</v>
      </c>
      <c r="AD36" s="103"/>
      <c r="AE36" s="103"/>
      <c r="AF36" s="106">
        <v>3</v>
      </c>
      <c r="AG36" s="103" t="s">
        <v>12149</v>
      </c>
      <c r="AH36" s="110">
        <v>9989.9670000000006</v>
      </c>
    </row>
    <row r="37" spans="1:34">
      <c r="A37" s="98">
        <v>3351</v>
      </c>
      <c r="B37" t="s">
        <v>11720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">
        <v>137</v>
      </c>
      <c r="E37">
        <v>615</v>
      </c>
      <c r="F37">
        <f t="shared" si="0"/>
        <v>5370.5259999999998</v>
      </c>
      <c r="G37">
        <f>VLOOKUP(D37,'Kreisfreie Städte u. Landkreise'!$C$9:$I$480,4,0)</f>
        <v>179011</v>
      </c>
      <c r="H37">
        <f>COUNTIF(Mapping!$A$2:$A$1316,'old version'!A37)</f>
        <v>6</v>
      </c>
      <c r="I37" cm="1">
        <f t="array" ref="I37">_xlfn.IFS(C37="SH",F37/$W$49,C37="HH",F37/$W$48,C37="NI",F37/$W$43,C37="HB",F37/$W$55,C37="NRW",F37/$W$40,C37="HE",F37/$W$44,C37="RP",F37/$W$46,C37="BW",F37/$W$42,C37="BY",F37/$W$41,C37="SL",F37/$W$54,C37="BE",F37/$W$45,C37="MV",F37/$W$53,C37="BB",F37/$W$50,C37="SN",F37/$W$47,C37="ST",F37/$W$52,C37="TH",F37/$W$51)</f>
        <v>1.7491518909834677E-2</v>
      </c>
      <c r="J37" cm="1">
        <f t="array" ref="J37">_xlfn.IFS(C37="SH",G37/$X$30,C37="HH",G37/$X$34,C37="NI",G37/$X$25,C37="HB",G37/$X$37,C37="NRW",G37/$X$22,C37="HE",G37/$X$26,C37="RP",G37/$X$27,C37="BW",G37/$X$24,C37="BY",G37/$X$23,C37="SL",G37/$X$36,C37="BE",G37/$X$29,C37="MV",G37/$X$35,C37="BB",G37/$X$31,C37="SN",G37/$X$28,C37="ST",G37/$X$32,C37="TH",G37/$X$33)</f>
        <v>2.2393169877408057E-2</v>
      </c>
      <c r="K37" cm="1">
        <f t="array" ref="K37">_xlfn.IFS(C37="SH",$Y$17,C37="HH",$Y$8,C37="NI",$Y$11,C37="HB",$Y$7,C37="NRW",$Y$12,C37="HE",$Y$9,C37="RP",$Y$13,C37="BW",$Y$3,C37="BY",$Y$4,C37="SL",$Y$14,C37="BE",$Y$5,C37="MV",$Y$10,C37="BB",$Y$6,C37="SN",$Y$15,C37="ST",$Y$16,C37="TH",$Y$18)</f>
        <v>49111.383531779305</v>
      </c>
      <c r="L37">
        <f t="shared" si="1"/>
        <v>1039.5778391898211</v>
      </c>
      <c r="M37">
        <f t="shared" si="2"/>
        <v>173.26297319830351</v>
      </c>
      <c r="T37" s="15"/>
      <c r="U37" s="15">
        <v>4000</v>
      </c>
      <c r="V37" s="15" t="s">
        <v>223</v>
      </c>
      <c r="W37" s="15">
        <v>681</v>
      </c>
      <c r="X37" s="15">
        <f t="shared" si="3"/>
        <v>681000</v>
      </c>
      <c r="Y37" s="15"/>
      <c r="AB37" s="106">
        <v>8336</v>
      </c>
      <c r="AC37" s="103" t="s">
        <v>12118</v>
      </c>
      <c r="AD37" s="103"/>
      <c r="AE37" s="103"/>
      <c r="AF37" s="106">
        <v>3</v>
      </c>
      <c r="AG37" s="103" t="s">
        <v>12150</v>
      </c>
      <c r="AH37" s="110">
        <v>7714.5439999999999</v>
      </c>
    </row>
    <row r="38" spans="1:34">
      <c r="A38" s="98">
        <v>3352</v>
      </c>
      <c r="B38" t="s">
        <v>11721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">
        <v>140</v>
      </c>
      <c r="E38">
        <v>507</v>
      </c>
      <c r="F38">
        <f t="shared" si="0"/>
        <v>4559.0150000000003</v>
      </c>
      <c r="G38">
        <f>VLOOKUP(D38,'Kreisfreie Städte u. Landkreise'!$C$9:$I$480,4,0)</f>
        <v>198038</v>
      </c>
      <c r="H38">
        <f>COUNTIF(Mapping!$A$2:$A$1316,'old version'!A38)</f>
        <v>3</v>
      </c>
      <c r="I38" cm="1">
        <f t="array" ref="I38">_xlfn.IFS(C38="SH",F38/$W$49,C38="HH",F38/$W$48,C38="NI",F38/$W$43,C38="HB",F38/$W$55,C38="NRW",F38/$W$40,C38="HE",F38/$W$44,C38="RP",F38/$W$46,C38="BW",F38/$W$42,C38="BY",F38/$W$41,C38="SL",F38/$W$54,C38="BE",F38/$W$45,C38="MV",F38/$W$53,C38="BB",F38/$W$50,C38="SN",F38/$W$47,C38="ST",F38/$W$52,C38="TH",F38/$W$51)</f>
        <v>1.4848470537656823E-2</v>
      </c>
      <c r="J38" cm="1">
        <f t="array" ref="J38">_xlfn.IFS(C38="SH",G38/$X$30,C38="HH",G38/$X$34,C38="NI",G38/$X$25,C38="HB",G38/$X$37,C38="NRW",G38/$X$22,C38="HE",G38/$X$26,C38="RP",G38/$X$27,C38="BW",G38/$X$24,C38="BY",G38/$X$23,C38="SL",G38/$X$36,C38="BE",G38/$X$29,C38="MV",G38/$X$35,C38="BB",G38/$X$31,C38="SN",G38/$X$28,C38="ST",G38/$X$32,C38="TH",G38/$X$33)</f>
        <v>2.4773329997498122E-2</v>
      </c>
      <c r="K38" cm="1">
        <f t="array" ref="K38">_xlfn.IFS(C38="SH",$Y$17,C38="HH",$Y$8,C38="NI",$Y$11,C38="HB",$Y$7,C38="NRW",$Y$12,C38="HE",$Y$9,C38="RP",$Y$13,C38="BW",$Y$3,C38="BY",$Y$4,C38="SL",$Y$14,C38="BE",$Y$5,C38="MV",$Y$10,C38="BB",$Y$6,C38="SN",$Y$15,C38="ST",$Y$16,C38="TH",$Y$18)</f>
        <v>49111.383531779305</v>
      </c>
      <c r="L38">
        <f t="shared" si="1"/>
        <v>1094.7966160086451</v>
      </c>
      <c r="M38">
        <f t="shared" si="2"/>
        <v>364.93220533621502</v>
      </c>
      <c r="T38" s="15"/>
      <c r="U38" s="15"/>
      <c r="V38" s="15"/>
      <c r="W38" s="15"/>
      <c r="X38" s="15"/>
      <c r="Y38" s="15"/>
      <c r="AB38" s="106">
        <v>8337</v>
      </c>
      <c r="AC38" s="103" t="s">
        <v>12118</v>
      </c>
      <c r="AD38" s="103"/>
      <c r="AE38" s="103"/>
      <c r="AF38" s="106">
        <v>3</v>
      </c>
      <c r="AG38" s="103" t="s">
        <v>12151</v>
      </c>
      <c r="AH38" s="110">
        <v>5323.4560000000001</v>
      </c>
    </row>
    <row r="39" spans="1:34">
      <c r="A39" s="98">
        <v>3353</v>
      </c>
      <c r="B39" t="s">
        <v>11722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">
        <v>143</v>
      </c>
      <c r="E39">
        <v>705</v>
      </c>
      <c r="F39">
        <f t="shared" si="0"/>
        <v>6141.9030000000002</v>
      </c>
      <c r="G39">
        <f>VLOOKUP(D39,'Kreisfreie Städte u. Landkreise'!$C$9:$I$480,4,0)</f>
        <v>254431</v>
      </c>
      <c r="H39">
        <f>COUNTIF(Mapping!$A$2:$A$1316,'old version'!A39)</f>
        <v>5</v>
      </c>
      <c r="I39" cm="1">
        <f t="array" ref="I39">_xlfn.IFS(C39="SH",F39/$W$49,C39="HH",F39/$W$48,C39="NI",F39/$W$43,C39="HB",F39/$W$55,C39="NRW",F39/$W$40,C39="HE",F39/$W$44,C39="RP",F39/$W$46,C39="BW",F39/$W$42,C39="BY",F39/$W$41,C39="SL",F39/$W$54,C39="BE",F39/$W$45,C39="MV",F39/$W$53,C39="BB",F39/$W$50,C39="SN",F39/$W$47,C39="ST",F39/$W$52,C39="TH",F39/$W$51)</f>
        <v>2.0003852968381558E-2</v>
      </c>
      <c r="J39" cm="1">
        <f t="array" ref="J39">_xlfn.IFS(C39="SH",G39/$X$30,C39="HH",G39/$X$34,C39="NI",G39/$X$25,C39="HB",G39/$X$37,C39="NRW",G39/$X$22,C39="HE",G39/$X$26,C39="RP",G39/$X$27,C39="BW",G39/$X$24,C39="BY",G39/$X$23,C39="SL",G39/$X$36,C39="BE",G39/$X$29,C39="MV",G39/$X$35,C39="BB",G39/$X$31,C39="SN",G39/$X$28,C39="ST",G39/$X$32,C39="TH",G39/$X$33)</f>
        <v>3.1827745809357016E-2</v>
      </c>
      <c r="K39" cm="1">
        <f t="array" ref="K39">_xlfn.IFS(C39="SH",$Y$17,C39="HH",$Y$8,C39="NI",$Y$11,C39="HB",$Y$7,C39="NRW",$Y$12,C39="HE",$Y$9,C39="RP",$Y$13,C39="BW",$Y$3,C39="BY",$Y$4,C39="SL",$Y$14,C39="BE",$Y$5,C39="MV",$Y$10,C39="BB",$Y$6,C39="SN",$Y$15,C39="ST",$Y$16,C39="TH",$Y$18)</f>
        <v>49111.383531779305</v>
      </c>
      <c r="L39">
        <f t="shared" si="1"/>
        <v>1417.9326973573625</v>
      </c>
      <c r="M39">
        <f t="shared" si="2"/>
        <v>283.58653947147252</v>
      </c>
      <c r="T39" s="15"/>
      <c r="U39" s="15"/>
      <c r="V39" s="15">
        <v>2019</v>
      </c>
      <c r="W39" s="15" t="s">
        <v>11678</v>
      </c>
      <c r="X39" s="15"/>
      <c r="Y39" s="15"/>
      <c r="AB39" s="106">
        <v>84</v>
      </c>
      <c r="AC39" s="103" t="s">
        <v>12118</v>
      </c>
      <c r="AD39" s="103"/>
      <c r="AE39" s="106">
        <v>2</v>
      </c>
      <c r="AF39" s="103"/>
      <c r="AG39" s="103" t="s">
        <v>12152</v>
      </c>
      <c r="AH39" s="110">
        <v>81393.938999999998</v>
      </c>
    </row>
    <row r="40" spans="1:34">
      <c r="A40" s="98">
        <v>3354</v>
      </c>
      <c r="B40" t="s">
        <v>11723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">
        <v>146</v>
      </c>
      <c r="E40">
        <v>489</v>
      </c>
      <c r="F40">
        <f t="shared" si="0"/>
        <v>1268.92</v>
      </c>
      <c r="G40">
        <f>VLOOKUP(D40,'Kreisfreie Städte u. Landkreise'!$C$9:$I$480,4,0)</f>
        <v>48412</v>
      </c>
      <c r="H40">
        <f>COUNTIF(Mapping!$A$2:$A$1316,'old version'!A40)</f>
        <v>7</v>
      </c>
      <c r="I40" cm="1">
        <f t="array" ref="I40">_xlfn.IFS(C40="SH",F40/$W$49,C40="HH",F40/$W$48,C40="NI",F40/$W$43,C40="HB",F40/$W$55,C40="NRW",F40/$W$40,C40="HE",F40/$W$44,C40="RP",F40/$W$46,C40="BW",F40/$W$42,C40="BY",F40/$W$41,C40="SL",F40/$W$54,C40="BE",F40/$W$45,C40="MV",F40/$W$53,C40="BB",F40/$W$50,C40="SN",F40/$W$47,C40="ST",F40/$W$52,C40="TH",F40/$W$51)</f>
        <v>4.1328052736486929E-3</v>
      </c>
      <c r="J40" cm="1">
        <f t="array" ref="J40">_xlfn.IFS(C40="SH",G40/$X$30,C40="HH",G40/$X$34,C40="NI",G40/$X$25,C40="HB",G40/$X$37,C40="NRW",G40/$X$22,C40="HE",G40/$X$26,C40="RP",G40/$X$27,C40="BW",G40/$X$24,C40="BY",G40/$X$23,C40="SL",G40/$X$36,C40="BE",G40/$X$29,C40="MV",G40/$X$35,C40="BB",G40/$X$31,C40="SN",G40/$X$28,C40="ST",G40/$X$32,C40="TH",G40/$X$33)</f>
        <v>6.0560420315236424E-3</v>
      </c>
      <c r="K40" cm="1">
        <f t="array" ref="K40">_xlfn.IFS(C40="SH",$Y$17,C40="HH",$Y$8,C40="NI",$Y$11,C40="HB",$Y$7,C40="NRW",$Y$12,C40="HE",$Y$9,C40="RP",$Y$13,C40="BW",$Y$3,C40="BY",$Y$4,C40="SL",$Y$14,C40="BE",$Y$5,C40="MV",$Y$10,C40="BB",$Y$6,C40="SN",$Y$15,C40="ST",$Y$16,C40="TH",$Y$18)</f>
        <v>49111.383531779305</v>
      </c>
      <c r="L40">
        <f t="shared" si="1"/>
        <v>273.8073983851304</v>
      </c>
      <c r="M40">
        <f t="shared" si="2"/>
        <v>39.115342626447202</v>
      </c>
      <c r="T40" s="15"/>
      <c r="U40" s="15">
        <v>5000</v>
      </c>
      <c r="V40" s="15" t="s">
        <v>231</v>
      </c>
      <c r="W40" s="15">
        <v>711419</v>
      </c>
      <c r="Y40" s="15"/>
      <c r="AB40" s="106">
        <v>8415</v>
      </c>
      <c r="AC40" s="103" t="s">
        <v>12118</v>
      </c>
      <c r="AD40" s="103"/>
      <c r="AE40" s="103"/>
      <c r="AF40" s="106">
        <v>3</v>
      </c>
      <c r="AG40" s="103" t="s">
        <v>12153</v>
      </c>
      <c r="AH40" s="110">
        <v>11580.072</v>
      </c>
    </row>
    <row r="41" spans="1:34">
      <c r="A41" s="98">
        <v>3355</v>
      </c>
      <c r="B41" t="s">
        <v>11724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">
        <v>149</v>
      </c>
      <c r="E41">
        <v>582</v>
      </c>
      <c r="F41">
        <f t="shared" si="0"/>
        <v>5146.576</v>
      </c>
      <c r="G41">
        <f>VLOOKUP(D41,'Kreisfreie Städte u. Landkreise'!$C$9:$I$480,4,0)</f>
        <v>184139</v>
      </c>
      <c r="H41">
        <f>COUNTIF(Mapping!$A$2:$A$1316,'old version'!A41)</f>
        <v>2</v>
      </c>
      <c r="I41" cm="1">
        <f t="array" ref="I41">_xlfn.IFS(C41="SH",F41/$W$49,C41="HH",F41/$W$48,C41="NI",F41/$W$43,C41="HB",F41/$W$55,C41="NRW",F41/$W$40,C41="HE",F41/$W$44,C41="RP",F41/$W$46,C41="BW",F41/$W$42,C41="BY",F41/$W$41,C41="SL",F41/$W$54,C41="BE",F41/$W$45,C41="MV",F41/$W$53,C41="BB",F41/$W$50,C41="SN",F41/$W$47,C41="ST",F41/$W$52,C41="TH",F41/$W$51)</f>
        <v>1.6762125613934524E-2</v>
      </c>
      <c r="J41" cm="1">
        <f t="array" ref="J41">_xlfn.IFS(C41="SH",G41/$X$30,C41="HH",G41/$X$34,C41="NI",G41/$X$25,C41="HB",G41/$X$37,C41="NRW",G41/$X$22,C41="HE",G41/$X$26,C41="RP",G41/$X$27,C41="BW",G41/$X$24,C41="BY",G41/$X$23,C41="SL",G41/$X$36,C41="BE",G41/$X$29,C41="MV",G41/$X$35,C41="BB",G41/$X$31,C41="SN",G41/$X$28,C41="ST",G41/$X$32,C41="TH",G41/$X$33)</f>
        <v>2.303465098824118E-2</v>
      </c>
      <c r="K41" cm="1">
        <f t="array" ref="K41">_xlfn.IFS(C41="SH",$Y$17,C41="HH",$Y$8,C41="NI",$Y$11,C41="HB",$Y$7,C41="NRW",$Y$12,C41="HE",$Y$9,C41="RP",$Y$13,C41="BW",$Y$3,C41="BY",$Y$4,C41="SL",$Y$14,C41="BE",$Y$5,C41="MV",$Y$10,C41="BB",$Y$6,C41="SN",$Y$15,C41="ST",$Y$16,C41="TH",$Y$18)</f>
        <v>49111.383531779305</v>
      </c>
      <c r="L41">
        <f t="shared" si="1"/>
        <v>1054.250479361594</v>
      </c>
      <c r="M41">
        <f t="shared" si="2"/>
        <v>527.12523968079699</v>
      </c>
      <c r="T41" s="15"/>
      <c r="U41" s="15">
        <v>9000</v>
      </c>
      <c r="V41" s="15" t="s">
        <v>772</v>
      </c>
      <c r="W41" s="15">
        <v>632897</v>
      </c>
      <c r="Y41" s="15"/>
      <c r="AB41" s="106">
        <v>8416</v>
      </c>
      <c r="AC41" s="103" t="s">
        <v>12118</v>
      </c>
      <c r="AD41" s="103"/>
      <c r="AE41" s="103"/>
      <c r="AF41" s="106">
        <v>3</v>
      </c>
      <c r="AG41" s="103" t="s">
        <v>12154</v>
      </c>
      <c r="AH41" s="110">
        <v>7709.3829999999998</v>
      </c>
    </row>
    <row r="42" spans="1:34">
      <c r="A42" s="98">
        <v>3356</v>
      </c>
      <c r="B42" t="s">
        <v>11725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">
        <v>152</v>
      </c>
      <c r="E42">
        <v>577</v>
      </c>
      <c r="F42">
        <f t="shared" si="0"/>
        <v>2317.3229999999999</v>
      </c>
      <c r="G42">
        <f>VLOOKUP(D42,'Kreisfreie Städte u. Landkreise'!$C$9:$I$480,4,0)</f>
        <v>113928</v>
      </c>
      <c r="H42">
        <f>COUNTIF(Mapping!$A$2:$A$1316,'old version'!A42)</f>
        <v>2</v>
      </c>
      <c r="I42" cm="1">
        <f t="array" ref="I42">_xlfn.IFS(C42="SH",F42/$W$49,C42="HH",F42/$W$48,C42="NI",F42/$W$43,C42="HB",F42/$W$55,C42="NRW",F42/$W$40,C42="HE",F42/$W$44,C42="RP",F42/$W$46,C42="BW",F42/$W$42,C42="BY",F42/$W$41,C42="SL",F42/$W$54,C42="BE",F42/$W$45,C42="MV",F42/$W$53,C42="BB",F42/$W$50,C42="SN",F42/$W$47,C42="ST",F42/$W$52,C42="TH",F42/$W$51)</f>
        <v>7.5473983506820046E-3</v>
      </c>
      <c r="J42" cm="1">
        <f t="array" ref="J42">_xlfn.IFS(C42="SH",G42/$X$30,C42="HH",G42/$X$34,C42="NI",G42/$X$25,C42="HB",G42/$X$37,C42="NRW",G42/$X$22,C42="HE",G42/$X$26,C42="RP",G42/$X$27,C42="BW",G42/$X$24,C42="BY",G42/$X$23,C42="SL",G42/$X$36,C42="BE",G42/$X$29,C42="MV",G42/$X$35,C42="BB",G42/$X$31,C42="SN",G42/$X$28,C42="ST",G42/$X$32,C42="TH",G42/$X$33)</f>
        <v>1.425168876657493E-2</v>
      </c>
      <c r="K42" cm="1">
        <f t="array" ref="K42">_xlfn.IFS(C42="SH",$Y$17,C42="HH",$Y$8,C42="NI",$Y$11,C42="HB",$Y$7,C42="NRW",$Y$12,C42="HE",$Y$9,C42="RP",$Y$13,C42="BW",$Y$3,C42="BY",$Y$4,C42="SL",$Y$14,C42="BE",$Y$5,C42="MV",$Y$10,C42="BB",$Y$6,C42="SN",$Y$15,C42="ST",$Y$16,C42="TH",$Y$18)</f>
        <v>49111.383531779305</v>
      </c>
      <c r="L42">
        <f t="shared" si="1"/>
        <v>617.60590850997471</v>
      </c>
      <c r="M42">
        <f t="shared" si="2"/>
        <v>308.80295425498736</v>
      </c>
      <c r="T42" s="15"/>
      <c r="U42" s="15">
        <v>8000</v>
      </c>
      <c r="V42" s="15" t="s">
        <v>604</v>
      </c>
      <c r="W42" s="15">
        <v>524325</v>
      </c>
      <c r="Y42" s="15"/>
      <c r="AB42" s="106">
        <v>8417</v>
      </c>
      <c r="AC42" s="103" t="s">
        <v>12118</v>
      </c>
      <c r="AD42" s="103"/>
      <c r="AE42" s="103"/>
      <c r="AF42" s="106">
        <v>3</v>
      </c>
      <c r="AG42" s="103" t="s">
        <v>747</v>
      </c>
      <c r="AH42" s="110">
        <v>6730.3959999999997</v>
      </c>
    </row>
    <row r="43" spans="1:34">
      <c r="A43" s="98">
        <v>3357</v>
      </c>
      <c r="B43" t="s">
        <v>11726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">
        <v>155</v>
      </c>
      <c r="E43">
        <v>589</v>
      </c>
      <c r="F43">
        <f t="shared" si="0"/>
        <v>5265.4930000000004</v>
      </c>
      <c r="G43">
        <f>VLOOKUP(D43,'Kreisfreie Städte u. Landkreise'!$C$9:$I$480,4,0)</f>
        <v>163782</v>
      </c>
      <c r="H43">
        <f>COUNTIF(Mapping!$A$2:$A$1316,'old version'!A43)</f>
        <v>4</v>
      </c>
      <c r="I43" cm="1">
        <f t="array" ref="I43">_xlfn.IFS(C43="SH",F43/$W$49,C43="HH",F43/$W$48,C43="NI",F43/$W$43,C43="HB",F43/$W$55,C43="NRW",F43/$W$40,C43="HE",F43/$W$44,C43="RP",F43/$W$46,C43="BW",F43/$W$42,C43="BY",F43/$W$41,C43="SL",F43/$W$54,C43="BE",F43/$W$45,C43="MV",F43/$W$53,C43="BB",F43/$W$50,C43="SN",F43/$W$47,C43="ST",F43/$W$52,C43="TH",F43/$W$51)</f>
        <v>1.7149431988431326E-2</v>
      </c>
      <c r="J43" cm="1">
        <f t="array" ref="J43">_xlfn.IFS(C43="SH",G43/$X$30,C43="HH",G43/$X$34,C43="NI",G43/$X$25,C43="HB",G43/$X$37,C43="NRW",G43/$X$22,C43="HE",G43/$X$26,C43="RP",G43/$X$27,C43="BW",G43/$X$24,C43="BY",G43/$X$23,C43="SL",G43/$X$36,C43="BE",G43/$X$29,C43="MV",G43/$X$35,C43="BB",G43/$X$31,C43="SN",G43/$X$28,C43="ST",G43/$X$32,C43="TH",G43/$X$33)</f>
        <v>2.04881160870653E-2</v>
      </c>
      <c r="K43" cm="1">
        <f t="array" ref="K43">_xlfn.IFS(C43="SH",$Y$17,C43="HH",$Y$8,C43="NI",$Y$11,C43="HB",$Y$7,C43="NRW",$Y$12,C43="HE",$Y$9,C43="RP",$Y$13,C43="BW",$Y$3,C43="BY",$Y$4,C43="SL",$Y$14,C43="BE",$Y$5,C43="MV",$Y$10,C43="BB",$Y$6,C43="SN",$Y$15,C43="ST",$Y$16,C43="TH",$Y$18)</f>
        <v>49111.383531779305</v>
      </c>
      <c r="L43">
        <f t="shared" si="1"/>
        <v>965.20787818061501</v>
      </c>
      <c r="M43">
        <f t="shared" si="2"/>
        <v>241.30196954515375</v>
      </c>
      <c r="T43" s="15"/>
      <c r="U43" s="15">
        <v>3000</v>
      </c>
      <c r="V43" s="15" t="s">
        <v>77</v>
      </c>
      <c r="W43" s="15">
        <v>307036</v>
      </c>
      <c r="Y43" s="15"/>
      <c r="AB43" s="106">
        <v>8421</v>
      </c>
      <c r="AC43" s="103" t="s">
        <v>12118</v>
      </c>
      <c r="AD43" s="103"/>
      <c r="AE43" s="103"/>
      <c r="AF43" s="106">
        <v>3</v>
      </c>
      <c r="AG43" s="103" t="s">
        <v>12155</v>
      </c>
      <c r="AH43" s="110">
        <v>9725.375</v>
      </c>
    </row>
    <row r="44" spans="1:34">
      <c r="A44" s="98">
        <v>3358</v>
      </c>
      <c r="B44" t="s">
        <v>11727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">
        <v>158</v>
      </c>
      <c r="E44">
        <v>563</v>
      </c>
      <c r="F44">
        <f t="shared" si="0"/>
        <v>4701.2240000000002</v>
      </c>
      <c r="G44">
        <f>VLOOKUP(D44,'Kreisfreie Städte u. Landkreise'!$C$9:$I$480,4,0)</f>
        <v>140673</v>
      </c>
      <c r="H44">
        <f>COUNTIF(Mapping!$A$2:$A$1316,'old version'!A44)</f>
        <v>6</v>
      </c>
      <c r="I44" cm="1">
        <f t="array" ref="I44">_xlfn.IFS(C44="SH",F44/$W$49,C44="HH",F44/$W$48,C44="NI",F44/$W$43,C44="HB",F44/$W$55,C44="NRW",F44/$W$40,C44="HE",F44/$W$44,C44="RP",F44/$W$46,C44="BW",F44/$W$42,C44="BY",F44/$W$41,C44="SL",F44/$W$54,C44="BE",F44/$W$45,C44="MV",F44/$W$53,C44="BB",F44/$W$50,C44="SN",F44/$W$47,C44="ST",F44/$W$52,C44="TH",F44/$W$51)</f>
        <v>1.5311637723263723E-2</v>
      </c>
      <c r="J44" cm="1">
        <f t="array" ref="J44">_xlfn.IFS(C44="SH",G44/$X$30,C44="HH",G44/$X$34,C44="NI",G44/$X$25,C44="HB",G44/$X$37,C44="NRW",G44/$X$22,C44="HE",G44/$X$26,C44="RP",G44/$X$27,C44="BW",G44/$X$24,C44="BY",G44/$X$23,C44="SL",G44/$X$36,C44="BE",G44/$X$29,C44="MV",G44/$X$35,C44="BB",G44/$X$31,C44="SN",G44/$X$28,C44="ST",G44/$X$32,C44="TH",G44/$X$33)</f>
        <v>1.7597322992244185E-2</v>
      </c>
      <c r="K44" cm="1">
        <f t="array" ref="K44">_xlfn.IFS(C44="SH",$Y$17,C44="HH",$Y$8,C44="NI",$Y$11,C44="HB",$Y$7,C44="NRW",$Y$12,C44="HE",$Y$9,C44="RP",$Y$13,C44="BW",$Y$3,C44="BY",$Y$4,C44="SL",$Y$14,C44="BE",$Y$5,C44="MV",$Y$10,C44="BB",$Y$6,C44="SN",$Y$15,C44="ST",$Y$16,C44="TH",$Y$18)</f>
        <v>49111.383531779305</v>
      </c>
      <c r="L44">
        <f t="shared" si="1"/>
        <v>836.16558713524296</v>
      </c>
      <c r="M44">
        <f t="shared" si="2"/>
        <v>139.36093118920715</v>
      </c>
      <c r="T44" s="15"/>
      <c r="U44" s="15">
        <v>6000</v>
      </c>
      <c r="V44" s="15" t="s">
        <v>402</v>
      </c>
      <c r="W44" s="15">
        <v>294477</v>
      </c>
      <c r="Y44" s="15"/>
      <c r="AB44" s="106">
        <v>8425</v>
      </c>
      <c r="AC44" s="103" t="s">
        <v>12118</v>
      </c>
      <c r="AD44" s="103"/>
      <c r="AE44" s="103"/>
      <c r="AF44" s="106">
        <v>3</v>
      </c>
      <c r="AG44" s="103" t="s">
        <v>755</v>
      </c>
      <c r="AH44" s="110">
        <v>6269.0020000000004</v>
      </c>
    </row>
    <row r="45" spans="1:34">
      <c r="A45" s="98">
        <v>3359</v>
      </c>
      <c r="B45" t="s">
        <v>11728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">
        <v>161</v>
      </c>
      <c r="E45">
        <v>650</v>
      </c>
      <c r="F45">
        <f t="shared" si="0"/>
        <v>6101.7430000000004</v>
      </c>
      <c r="G45">
        <f>VLOOKUP(D45,'Kreisfreie Städte u. Landkreise'!$C$9:$I$480,4,0)</f>
        <v>204512</v>
      </c>
      <c r="H45">
        <f>COUNTIF(Mapping!$A$2:$A$1316,'old version'!A45)</f>
        <v>7</v>
      </c>
      <c r="I45" cm="1">
        <f t="array" ref="I45">_xlfn.IFS(C45="SH",F45/$W$49,C45="HH",F45/$W$48,C45="NI",F45/$W$43,C45="HB",F45/$W$55,C45="NRW",F45/$W$40,C45="HE",F45/$W$44,C45="RP",F45/$W$46,C45="BW",F45/$W$42,C45="BY",F45/$W$41,C45="SL",F45/$W$54,C45="BE",F45/$W$45,C45="MV",F45/$W$53,C45="BB",F45/$W$50,C45="SN",F45/$W$47,C45="ST",F45/$W$52,C45="TH",F45/$W$51)</f>
        <v>1.9873053974126812E-2</v>
      </c>
      <c r="J45" cm="1">
        <f t="array" ref="J45">_xlfn.IFS(C45="SH",G45/$X$30,C45="HH",G45/$X$34,C45="NI",G45/$X$25,C45="HB",G45/$X$37,C45="NRW",G45/$X$22,C45="HE",G45/$X$26,C45="RP",G45/$X$27,C45="BW",G45/$X$24,C45="BY",G45/$X$23,C45="SL",G45/$X$36,C45="BE",G45/$X$29,C45="MV",G45/$X$35,C45="BB",G45/$X$31,C45="SN",G45/$X$28,C45="ST",G45/$X$32,C45="TH",G45/$X$33)</f>
        <v>2.5583187390542907E-2</v>
      </c>
      <c r="K45" cm="1">
        <f t="array" ref="K45">_xlfn.IFS(C45="SH",$Y$17,C45="HH",$Y$8,C45="NI",$Y$11,C45="HB",$Y$7,C45="NRW",$Y$12,C45="HE",$Y$9,C45="RP",$Y$13,C45="BW",$Y$3,C45="BY",$Y$4,C45="SL",$Y$14,C45="BE",$Y$5,C45="MV",$Y$10,C45="BB",$Y$6,C45="SN",$Y$15,C45="ST",$Y$16,C45="TH",$Y$18)</f>
        <v>49111.383531779305</v>
      </c>
      <c r="L45">
        <f t="shared" si="1"/>
        <v>1186.3175898445229</v>
      </c>
      <c r="M45">
        <f t="shared" si="2"/>
        <v>169.47394140636041</v>
      </c>
      <c r="U45" s="15">
        <v>11000</v>
      </c>
      <c r="V45" s="15" t="s">
        <v>1083</v>
      </c>
      <c r="W45" s="15">
        <v>153291</v>
      </c>
      <c r="Y45" s="15"/>
      <c r="AB45" s="106">
        <v>8426</v>
      </c>
      <c r="AC45" s="103" t="s">
        <v>12118</v>
      </c>
      <c r="AD45" s="103"/>
      <c r="AE45" s="103"/>
      <c r="AF45" s="106">
        <v>3</v>
      </c>
      <c r="AG45" s="103" t="s">
        <v>12156</v>
      </c>
      <c r="AH45" s="110">
        <v>10516.602999999999</v>
      </c>
    </row>
    <row r="46" spans="1:34">
      <c r="A46" s="98">
        <v>3360</v>
      </c>
      <c r="B46" t="s">
        <v>11729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">
        <v>164</v>
      </c>
      <c r="E46">
        <v>569</v>
      </c>
      <c r="F46">
        <f t="shared" si="0"/>
        <v>2577.7440000000001</v>
      </c>
      <c r="G46">
        <f>VLOOKUP(D46,'Kreisfreie Städte u. Landkreise'!$C$9:$I$480,4,0)</f>
        <v>92389</v>
      </c>
      <c r="H46">
        <f>COUNTIF(Mapping!$A$2:$A$1316,'old version'!A46)</f>
        <v>2</v>
      </c>
      <c r="I46" cm="1">
        <f t="array" ref="I46">_xlfn.IFS(C46="SH",F46/$W$49,C46="HH",F46/$W$48,C46="NI",F46/$W$43,C46="HB",F46/$W$55,C46="NRW",F46/$W$40,C46="HE",F46/$W$44,C46="RP",F46/$W$46,C46="BW",F46/$W$42,C46="BY",F46/$W$41,C46="SL",F46/$W$54,C46="BE",F46/$W$45,C46="MV",F46/$W$53,C46="BB",F46/$W$50,C46="SN",F46/$W$47,C46="ST",F46/$W$52,C46="TH",F46/$W$51)</f>
        <v>8.395575763102698E-3</v>
      </c>
      <c r="J46" cm="1">
        <f t="array" ref="J46">_xlfn.IFS(C46="SH",G46/$X$30,C46="HH",G46/$X$34,C46="NI",G46/$X$25,C46="HB",G46/$X$37,C46="NRW",G46/$X$22,C46="HE",G46/$X$26,C46="RP",G46/$X$27,C46="BW",G46/$X$24,C46="BY",G46/$X$23,C46="SL",G46/$X$36,C46="BE",G46/$X$29,C46="MV",G46/$X$35,C46="BB",G46/$X$31,C46="SN",G46/$X$28,C46="ST",G46/$X$32,C46="TH",G46/$X$33)</f>
        <v>1.1557292969727295E-2</v>
      </c>
      <c r="K46" cm="1">
        <f t="array" ref="K46">_xlfn.IFS(C46="SH",$Y$17,C46="HH",$Y$8,C46="NI",$Y$11,C46="HB",$Y$7,C46="NRW",$Y$12,C46="HE",$Y$9,C46="RP",$Y$13,C46="BW",$Y$3,C46="BY",$Y$4,C46="SL",$Y$14,C46="BE",$Y$5,C46="MV",$Y$10,C46="BB",$Y$6,C46="SN",$Y$15,C46="ST",$Y$16,C46="TH",$Y$18)</f>
        <v>49111.383531779305</v>
      </c>
      <c r="L46">
        <f t="shared" si="1"/>
        <v>528.77557103702225</v>
      </c>
      <c r="M46">
        <f t="shared" si="2"/>
        <v>264.38778551851112</v>
      </c>
      <c r="U46" s="15">
        <v>7000</v>
      </c>
      <c r="V46" s="15" t="s">
        <v>488</v>
      </c>
      <c r="W46" s="15">
        <v>145003</v>
      </c>
      <c r="Y46" s="15"/>
      <c r="AB46" s="106">
        <v>8435</v>
      </c>
      <c r="AC46" s="103" t="s">
        <v>12118</v>
      </c>
      <c r="AD46" s="103"/>
      <c r="AE46" s="103"/>
      <c r="AF46" s="106">
        <v>3</v>
      </c>
      <c r="AG46" s="103" t="s">
        <v>763</v>
      </c>
      <c r="AH46" s="110">
        <v>11057.208000000001</v>
      </c>
    </row>
    <row r="47" spans="1:34">
      <c r="A47" s="98">
        <v>3361</v>
      </c>
      <c r="B47" t="s">
        <v>11730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">
        <v>167</v>
      </c>
      <c r="E47">
        <v>755</v>
      </c>
      <c r="F47">
        <f t="shared" si="0"/>
        <v>4221.8280000000004</v>
      </c>
      <c r="G47">
        <f>VLOOKUP(D47,'Kreisfreie Städte u. Landkreise'!$C$9:$I$480,4,0)</f>
        <v>137133</v>
      </c>
      <c r="H47">
        <f>COUNTIF(Mapping!$A$2:$A$1316,'old version'!A47)</f>
        <v>4</v>
      </c>
      <c r="I47" cm="1">
        <f t="array" ref="I47">_xlfn.IFS(C47="SH",F47/$W$49,C47="HH",F47/$W$48,C47="NI",F47/$W$43,C47="HB",F47/$W$55,C47="NRW",F47/$W$40,C47="HE",F47/$W$44,C47="RP",F47/$W$46,C47="BW",F47/$W$42,C47="BY",F47/$W$41,C47="SL",F47/$W$54,C47="BE",F47/$W$45,C47="MV",F47/$W$53,C47="BB",F47/$W$50,C47="SN",F47/$W$47,C47="ST",F47/$W$52,C47="TH",F47/$W$51)</f>
        <v>1.3750270326606653E-2</v>
      </c>
      <c r="J47" cm="1">
        <f t="array" ref="J47">_xlfn.IFS(C47="SH",G47/$X$30,C47="HH",G47/$X$34,C47="NI",G47/$X$25,C47="HB",G47/$X$37,C47="NRW",G47/$X$22,C47="HE",G47/$X$26,C47="RP",G47/$X$27,C47="BW",G47/$X$24,C47="BY",G47/$X$23,C47="SL",G47/$X$36,C47="BE",G47/$X$29,C47="MV",G47/$X$35,C47="BB",G47/$X$31,C47="SN",G47/$X$28,C47="ST",G47/$X$32,C47="TH",G47/$X$33)</f>
        <v>1.7154490868151115E-2</v>
      </c>
      <c r="K47" cm="1">
        <f t="array" ref="K47">_xlfn.IFS(C47="SH",$Y$17,C47="HH",$Y$8,C47="NI",$Y$11,C47="HB",$Y$7,C47="NRW",$Y$12,C47="HE",$Y$9,C47="RP",$Y$13,C47="BW",$Y$3,C47="BY",$Y$4,C47="SL",$Y$14,C47="BE",$Y$5,C47="MV",$Y$10,C47="BB",$Y$6,C47="SN",$Y$15,C47="ST",$Y$16,C47="TH",$Y$18)</f>
        <v>49111.383531779305</v>
      </c>
      <c r="L47">
        <f t="shared" si="1"/>
        <v>800.68428515753726</v>
      </c>
      <c r="M47">
        <f t="shared" si="2"/>
        <v>200.17107128938432</v>
      </c>
      <c r="T47" s="15"/>
      <c r="U47" s="15">
        <v>14000</v>
      </c>
      <c r="V47" s="15" t="s">
        <v>1170</v>
      </c>
      <c r="W47" s="15">
        <v>128097</v>
      </c>
      <c r="Y47" s="15"/>
      <c r="AB47" s="106">
        <v>8436</v>
      </c>
      <c r="AC47" s="103" t="s">
        <v>12118</v>
      </c>
      <c r="AD47" s="103"/>
      <c r="AE47" s="103"/>
      <c r="AF47" s="106">
        <v>3</v>
      </c>
      <c r="AG47" s="103" t="s">
        <v>12157</v>
      </c>
      <c r="AH47" s="110">
        <v>12797.598</v>
      </c>
    </row>
    <row r="48" spans="1:34">
      <c r="A48" s="98">
        <v>3401</v>
      </c>
      <c r="B48" t="s">
        <v>11731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">
        <v>172</v>
      </c>
      <c r="E48">
        <v>506</v>
      </c>
      <c r="F48">
        <f t="shared" si="0"/>
        <v>1778.57</v>
      </c>
      <c r="G48">
        <f>VLOOKUP(D48,'Kreisfreie Städte u. Landkreise'!$C$9:$I$480,4,0)</f>
        <v>77559</v>
      </c>
      <c r="H48">
        <f>COUNTIF(Mapping!$A$2:$A$1316,'old version'!A48)</f>
        <v>1</v>
      </c>
      <c r="I48" cm="1">
        <f t="array" ref="I48">_xlfn.IFS(C48="SH",F48/$W$49,C48="HH",F48/$W$48,C48="NI",F48/$W$43,C48="HB",F48/$W$55,C48="NRW",F48/$W$40,C48="HE",F48/$W$44,C48="RP",F48/$W$46,C48="BW",F48/$W$42,C48="BY",F48/$W$41,C48="SL",F48/$W$54,C48="BE",F48/$W$45,C48="MV",F48/$W$53,C48="BB",F48/$W$50,C48="SN",F48/$W$47,C48="ST",F48/$W$52,C48="TH",F48/$W$51)</f>
        <v>5.7927083469039463E-3</v>
      </c>
      <c r="J48" cm="1">
        <f t="array" ref="J48">_xlfn.IFS(C48="SH",G48/$X$30,C48="HH",G48/$X$34,C48="NI",G48/$X$25,C48="HB",G48/$X$37,C48="NRW",G48/$X$22,C48="HE",G48/$X$26,C48="RP",G48/$X$27,C48="BW",G48/$X$24,C48="BY",G48/$X$23,C48="SL",G48/$X$36,C48="BE",G48/$X$29,C48="MV",G48/$X$35,C48="BB",G48/$X$31,C48="SN",G48/$X$28,C48="ST",G48/$X$32,C48="TH",G48/$X$33)</f>
        <v>9.7021516137102831E-3</v>
      </c>
      <c r="K48" cm="1">
        <f t="array" ref="K48">_xlfn.IFS(C48="SH",$Y$17,C48="HH",$Y$8,C48="NI",$Y$11,C48="HB",$Y$7,C48="NRW",$Y$12,C48="HE",$Y$9,C48="RP",$Y$13,C48="BW",$Y$3,C48="BY",$Y$4,C48="SL",$Y$14,C48="BE",$Y$5,C48="MV",$Y$10,C48="BB",$Y$6,C48="SN",$Y$15,C48="ST",$Y$16,C48="TH",$Y$18)</f>
        <v>49111.383531779305</v>
      </c>
      <c r="L48">
        <f t="shared" si="1"/>
        <v>428.48654706643265</v>
      </c>
      <c r="M48">
        <f t="shared" si="2"/>
        <v>428.48654706643265</v>
      </c>
      <c r="U48" s="15">
        <v>2000</v>
      </c>
      <c r="V48" s="15" t="s">
        <v>72</v>
      </c>
      <c r="W48" s="15">
        <v>123270</v>
      </c>
      <c r="Y48" s="15"/>
      <c r="AB48" s="106">
        <v>8437</v>
      </c>
      <c r="AC48" s="103" t="s">
        <v>12118</v>
      </c>
      <c r="AD48" s="103"/>
      <c r="AE48" s="103"/>
      <c r="AF48" s="106">
        <v>3</v>
      </c>
      <c r="AG48" s="103" t="s">
        <v>12158</v>
      </c>
      <c r="AH48" s="110">
        <v>5008.3040000000001</v>
      </c>
    </row>
    <row r="49" spans="1:34">
      <c r="A49" s="98">
        <v>3402</v>
      </c>
      <c r="B49" t="s">
        <v>11732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">
        <v>175</v>
      </c>
      <c r="E49">
        <v>941</v>
      </c>
      <c r="F49">
        <f t="shared" si="0"/>
        <v>3677.8960000000002</v>
      </c>
      <c r="G49">
        <f>VLOOKUP(D49,'Kreisfreie Städte u. Landkreise'!$C$9:$I$480,4,0)</f>
        <v>49913</v>
      </c>
      <c r="H49">
        <f>COUNTIF(Mapping!$A$2:$A$1316,'old version'!A49)</f>
        <v>1</v>
      </c>
      <c r="I49" cm="1">
        <f t="array" ref="I49">_xlfn.IFS(C49="SH",F49/$W$49,C49="HH",F49/$W$48,C49="NI",F49/$W$43,C49="HB",F49/$W$55,C49="NRW",F49/$W$40,C49="HE",F49/$W$44,C49="RP",F49/$W$46,C49="BW",F49/$W$42,C49="BY",F49/$W$41,C49="SL",F49/$W$54,C49="BE",F49/$W$45,C49="MV",F49/$W$53,C49="BB",F49/$W$50,C49="SN",F49/$W$47,C49="ST",F49/$W$52,C49="TH",F49/$W$51)</f>
        <v>1.1978712593962923E-2</v>
      </c>
      <c r="J49" cm="1">
        <f t="array" ref="J49">_xlfn.IFS(C49="SH",G49/$X$30,C49="HH",G49/$X$34,C49="NI",G49/$X$25,C49="HB",G49/$X$37,C49="NRW",G49/$X$22,C49="HE",G49/$X$26,C49="RP",G49/$X$27,C49="BW",G49/$X$24,C49="BY",G49/$X$23,C49="SL",G49/$X$36,C49="BE",G49/$X$29,C49="MV",G49/$X$35,C49="BB",G49/$X$31,C49="SN",G49/$X$28,C49="ST",G49/$X$32,C49="TH",G49/$X$33)</f>
        <v>6.2438078558919186E-3</v>
      </c>
      <c r="K49" cm="1">
        <f t="array" ref="K49">_xlfn.IFS(C49="SH",$Y$17,C49="HH",$Y$8,C49="NI",$Y$11,C49="HB",$Y$7,C49="NRW",$Y$12,C49="HE",$Y$9,C49="RP",$Y$13,C49="BW",$Y$3,C49="BY",$Y$4,C49="SL",$Y$14,C49="BE",$Y$5,C49="MV",$Y$10,C49="BB",$Y$6,C49="SN",$Y$15,C49="ST",$Y$16,C49="TH",$Y$18)</f>
        <v>49111.383531779305</v>
      </c>
      <c r="L49">
        <f t="shared" si="1"/>
        <v>377.05431883685048</v>
      </c>
      <c r="M49">
        <f t="shared" si="2"/>
        <v>377.05431883685048</v>
      </c>
      <c r="U49" s="15">
        <v>1000</v>
      </c>
      <c r="V49" s="15" t="s">
        <v>23</v>
      </c>
      <c r="W49" s="15">
        <v>97762</v>
      </c>
      <c r="Y49" s="15"/>
      <c r="AB49" s="102">
        <v>9</v>
      </c>
      <c r="AC49" s="104" t="s">
        <v>12114</v>
      </c>
      <c r="AD49" s="106">
        <v>1</v>
      </c>
      <c r="AE49" s="103"/>
      <c r="AF49" s="103"/>
      <c r="AG49" s="104" t="s">
        <v>772</v>
      </c>
      <c r="AH49" s="109">
        <v>616674.353</v>
      </c>
    </row>
    <row r="50" spans="1:34">
      <c r="A50" s="98">
        <v>3403</v>
      </c>
      <c r="B50" t="s">
        <v>11733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">
        <v>178</v>
      </c>
      <c r="E50">
        <v>708</v>
      </c>
      <c r="F50">
        <f t="shared" si="0"/>
        <v>7779.3860000000004</v>
      </c>
      <c r="G50">
        <f>VLOOKUP(D50,'Kreisfreie Städte u. Landkreise'!$C$9:$I$480,4,0)</f>
        <v>169077</v>
      </c>
      <c r="H50">
        <f>COUNTIF(Mapping!$A$2:$A$1316,'old version'!A50)</f>
        <v>1</v>
      </c>
      <c r="I50" cm="1">
        <f t="array" ref="I50">_xlfn.IFS(C50="SH",F50/$W$49,C50="HH",F50/$W$48,C50="NI",F50/$W$43,C50="HB",F50/$W$55,C50="NRW",F50/$W$40,C50="HE",F50/$W$44,C50="RP",F50/$W$46,C50="BW",F50/$W$42,C50="BY",F50/$W$41,C50="SL",F50/$W$54,C50="BE",F50/$W$45,C50="MV",F50/$W$53,C50="BB",F50/$W$50,C50="SN",F50/$W$47,C50="ST",F50/$W$52,C50="TH",F50/$W$51)</f>
        <v>2.5337048424289011E-2</v>
      </c>
      <c r="J50" cm="1">
        <f t="array" ref="J50">_xlfn.IFS(C50="SH",G50/$X$30,C50="HH",G50/$X$34,C50="NI",G50/$X$25,C50="HB",G50/$X$37,C50="NRW",G50/$X$22,C50="HE",G50/$X$26,C50="RP",G50/$X$27,C50="BW",G50/$X$24,C50="BY",G50/$X$23,C50="SL",G50/$X$36,C50="BE",G50/$X$29,C50="MV",G50/$X$35,C50="BB",G50/$X$31,C50="SN",G50/$X$28,C50="ST",G50/$X$32,C50="TH",G50/$X$33)</f>
        <v>2.1150487865899424E-2</v>
      </c>
      <c r="K50" cm="1">
        <f t="array" ref="K50">_xlfn.IFS(C50="SH",$Y$17,C50="HH",$Y$8,C50="NI",$Y$11,C50="HB",$Y$7,C50="NRW",$Y$12,C50="HE",$Y$9,C50="RP",$Y$13,C50="BW",$Y$3,C50="BY",$Y$4,C50="SL",$Y$14,C50="BE",$Y$5,C50="MV",$Y$10,C50="BB",$Y$6,C50="SN",$Y$15,C50="ST",$Y$16,C50="TH",$Y$18)</f>
        <v>49111.383531779305</v>
      </c>
      <c r="L50">
        <f t="shared" si="1"/>
        <v>1090.1316667819538</v>
      </c>
      <c r="M50">
        <f t="shared" si="2"/>
        <v>1090.1316667819538</v>
      </c>
      <c r="U50" s="15">
        <v>120000</v>
      </c>
      <c r="V50" s="15" t="s">
        <v>1088</v>
      </c>
      <c r="W50" s="15">
        <v>74330</v>
      </c>
      <c r="Y50" s="15"/>
      <c r="AB50" s="106">
        <v>91</v>
      </c>
      <c r="AC50" s="103" t="s">
        <v>12114</v>
      </c>
      <c r="AD50" s="103"/>
      <c r="AE50" s="106">
        <v>2</v>
      </c>
      <c r="AF50" s="103"/>
      <c r="AG50" s="103" t="s">
        <v>12159</v>
      </c>
      <c r="AH50" s="110">
        <v>271635.25099999999</v>
      </c>
    </row>
    <row r="51" spans="1:34">
      <c r="A51" s="98">
        <v>3404</v>
      </c>
      <c r="B51" t="s">
        <v>11734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">
        <v>181</v>
      </c>
      <c r="E51">
        <v>750</v>
      </c>
      <c r="F51">
        <f t="shared" si="0"/>
        <v>8197.9979999999996</v>
      </c>
      <c r="G51">
        <f>VLOOKUP(D51,'Kreisfreie Städte u. Landkreise'!$C$9:$I$480,4,0)</f>
        <v>165251</v>
      </c>
      <c r="H51">
        <f>COUNTIF(Mapping!$A$2:$A$1316,'old version'!A51)</f>
        <v>1</v>
      </c>
      <c r="I51" cm="1">
        <f t="array" ref="I51">_xlfn.IFS(C51="SH",F51/$W$49,C51="HH",F51/$W$48,C51="NI",F51/$W$43,C51="HB",F51/$W$55,C51="NRW",F51/$W$40,C51="HE",F51/$W$44,C51="RP",F51/$W$46,C51="BW",F51/$W$42,C51="BY",F51/$W$41,C51="SL",F51/$W$54,C51="BE",F51/$W$45,C51="MV",F51/$W$53,C51="BB",F51/$W$50,C51="SN",F51/$W$47,C51="ST",F51/$W$52,C51="TH",F51/$W$51)</f>
        <v>2.6700445550358914E-2</v>
      </c>
      <c r="J51" cm="1">
        <f t="array" ref="J51">_xlfn.IFS(C51="SH",G51/$X$30,C51="HH",G51/$X$34,C51="NI",G51/$X$25,C51="HB",G51/$X$37,C51="NRW",G51/$X$22,C51="HE",G51/$X$26,C51="RP",G51/$X$27,C51="BW",G51/$X$24,C51="BY",G51/$X$23,C51="SL",G51/$X$36,C51="BE",G51/$X$29,C51="MV",G51/$X$35,C51="BB",G51/$X$31,C51="SN",G51/$X$28,C51="ST",G51/$X$32,C51="TH",G51/$X$33)</f>
        <v>2.0671878909181887E-2</v>
      </c>
      <c r="K51" cm="1">
        <f t="array" ref="K51">_xlfn.IFS(C51="SH",$Y$17,C51="HH",$Y$8,C51="NI",$Y$11,C51="HB",$Y$7,C51="NRW",$Y$12,C51="HE",$Y$9,C51="RP",$Y$13,C51="BW",$Y$3,C51="BY",$Y$4,C51="SL",$Y$14,C51="BE",$Y$5,C51="MV",$Y$10,C51="BB",$Y$6,C51="SN",$Y$15,C51="ST",$Y$16,C51="TH",$Y$18)</f>
        <v>49111.383531779305</v>
      </c>
      <c r="L51">
        <f t="shared" si="1"/>
        <v>1089.2423855467653</v>
      </c>
      <c r="M51">
        <f t="shared" si="2"/>
        <v>1089.2423855467653</v>
      </c>
      <c r="T51" s="15"/>
      <c r="U51" s="15">
        <v>16000</v>
      </c>
      <c r="V51" s="15" t="s">
        <v>1258</v>
      </c>
      <c r="W51" s="15">
        <v>63866</v>
      </c>
      <c r="Y51" s="15"/>
      <c r="AB51" s="106">
        <v>9161</v>
      </c>
      <c r="AC51" s="103" t="s">
        <v>12114</v>
      </c>
      <c r="AD51" s="103"/>
      <c r="AE51" s="103"/>
      <c r="AF51" s="106">
        <v>3</v>
      </c>
      <c r="AG51" s="103" t="s">
        <v>12160</v>
      </c>
      <c r="AH51" s="110">
        <v>17394.186000000002</v>
      </c>
    </row>
    <row r="52" spans="1:34">
      <c r="A52" s="98">
        <v>3451</v>
      </c>
      <c r="B52" t="s">
        <v>11735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">
        <v>187</v>
      </c>
      <c r="E52">
        <v>615</v>
      </c>
      <c r="F52">
        <f t="shared" si="0"/>
        <v>3856.1559999999999</v>
      </c>
      <c r="G52">
        <f>VLOOKUP(D52,'Kreisfreie Städte u. Landkreise'!$C$9:$I$480,4,0)</f>
        <v>124859</v>
      </c>
      <c r="H52">
        <f>COUNTIF(Mapping!$A$2:$A$1316,'old version'!A52)</f>
        <v>2</v>
      </c>
      <c r="I52" cm="1">
        <f t="array" ref="I52">_xlfn.IFS(C52="SH",F52/$W$49,C52="HH",F52/$W$48,C52="NI",F52/$W$43,C52="HB",F52/$W$55,C52="NRW",F52/$W$40,C52="HE",F52/$W$44,C52="RP",F52/$W$46,C52="BW",F52/$W$42,C52="BY",F52/$W$41,C52="SL",F52/$W$54,C52="BE",F52/$W$45,C52="MV",F52/$W$53,C52="BB",F52/$W$50,C52="SN",F52/$W$47,C52="ST",F52/$W$52,C52="TH",F52/$W$51)</f>
        <v>1.255929597832176E-2</v>
      </c>
      <c r="J52" cm="1">
        <f t="array" ref="J52">_xlfn.IFS(C52="SH",G52/$X$30,C52="HH",G52/$X$34,C52="NI",G52/$X$25,C52="HB",G52/$X$37,C52="NRW",G52/$X$22,C52="HE",G52/$X$26,C52="RP",G52/$X$27,C52="BW",G52/$X$24,C52="BY",G52/$X$23,C52="SL",G52/$X$36,C52="BE",G52/$X$29,C52="MV",G52/$X$35,C52="BB",G52/$X$31,C52="SN",G52/$X$28,C52="ST",G52/$X$32,C52="TH",G52/$X$33)</f>
        <v>1.5619089316987741E-2</v>
      </c>
      <c r="K52" cm="1">
        <f t="array" ref="K52">_xlfn.IFS(C52="SH",$Y$17,C52="HH",$Y$8,C52="NI",$Y$11,C52="HB",$Y$7,C52="NRW",$Y$12,C52="HE",$Y$9,C52="RP",$Y$13,C52="BW",$Y$3,C52="BY",$Y$4,C52="SL",$Y$14,C52="BE",$Y$5,C52="MV",$Y$10,C52="BB",$Y$6,C52="SN",$Y$15,C52="ST",$Y$16,C52="TH",$Y$18)</f>
        <v>49111.383531779305</v>
      </c>
      <c r="L52">
        <f t="shared" si="1"/>
        <v>729.50741481789964</v>
      </c>
      <c r="M52">
        <f t="shared" si="2"/>
        <v>364.75370740894982</v>
      </c>
      <c r="T52" s="15"/>
      <c r="U52" s="15">
        <v>15000</v>
      </c>
      <c r="V52" s="15" t="s">
        <v>1214</v>
      </c>
      <c r="W52" s="15">
        <v>63545</v>
      </c>
      <c r="Y52" s="15"/>
      <c r="AB52" s="106">
        <v>9162</v>
      </c>
      <c r="AC52" s="103" t="s">
        <v>12114</v>
      </c>
      <c r="AD52" s="103"/>
      <c r="AE52" s="103"/>
      <c r="AF52" s="106">
        <v>3</v>
      </c>
      <c r="AG52" s="103" t="s">
        <v>12161</v>
      </c>
      <c r="AH52" s="110">
        <v>116647.442</v>
      </c>
    </row>
    <row r="53" spans="1:34">
      <c r="A53" s="98">
        <v>3452</v>
      </c>
      <c r="B53" t="s">
        <v>11736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">
        <v>190</v>
      </c>
      <c r="E53">
        <v>714</v>
      </c>
      <c r="F53">
        <f t="shared" si="0"/>
        <v>5079.8540000000003</v>
      </c>
      <c r="G53">
        <f>VLOOKUP(D53,'Kreisfreie Städte u. Landkreise'!$C$9:$I$480,4,0)</f>
        <v>189694</v>
      </c>
      <c r="H53">
        <f>COUNTIF(Mapping!$A$2:$A$1316,'old version'!A53)</f>
        <v>3</v>
      </c>
      <c r="I53" cm="1">
        <f t="array" ref="I53">_xlfn.IFS(C53="SH",F53/$W$49,C53="HH",F53/$W$48,C53="NI",F53/$W$43,C53="HB",F53/$W$55,C53="NRW",F53/$W$40,C53="HE",F53/$W$44,C53="RP",F53/$W$46,C53="BW",F53/$W$42,C53="BY",F53/$W$41,C53="SL",F53/$W$54,C53="BE",F53/$W$45,C53="MV",F53/$W$53,C53="BB",F53/$W$50,C53="SN",F53/$W$47,C53="ST",F53/$W$52,C53="TH",F53/$W$51)</f>
        <v>1.6544815591657006E-2</v>
      </c>
      <c r="J53" cm="1">
        <f t="array" ref="J53">_xlfn.IFS(C53="SH",G53/$X$30,C53="HH",G53/$X$34,C53="NI",G53/$X$25,C53="HB",G53/$X$37,C53="NRW",G53/$X$22,C53="HE",G53/$X$26,C53="RP",G53/$X$27,C53="BW",G53/$X$24,C53="BY",G53/$X$23,C53="SL",G53/$X$36,C53="BE",G53/$X$29,C53="MV",G53/$X$35,C53="BB",G53/$X$31,C53="SN",G53/$X$28,C53="ST",G53/$X$32,C53="TH",G53/$X$33)</f>
        <v>2.3729547160370276E-2</v>
      </c>
      <c r="K53" cm="1">
        <f t="array" ref="K53">_xlfn.IFS(C53="SH",$Y$17,C53="HH",$Y$8,C53="NI",$Y$11,C53="HB",$Y$7,C53="NRW",$Y$12,C53="HE",$Y$9,C53="RP",$Y$13,C53="BW",$Y$3,C53="BY",$Y$4,C53="SL",$Y$14,C53="BE",$Y$5,C53="MV",$Y$10,C53="BB",$Y$6,C53="SN",$Y$15,C53="ST",$Y$16,C53="TH",$Y$18)</f>
        <v>49111.383531779305</v>
      </c>
      <c r="L53">
        <f t="shared" si="1"/>
        <v>1077.1778647173992</v>
      </c>
      <c r="M53">
        <f t="shared" si="2"/>
        <v>359.05928823913308</v>
      </c>
      <c r="T53" s="15"/>
      <c r="U53" s="15">
        <v>13000</v>
      </c>
      <c r="V53" s="15" t="s">
        <v>1144</v>
      </c>
      <c r="W53" s="15">
        <v>46567</v>
      </c>
      <c r="Y53" s="15"/>
      <c r="AB53" s="106">
        <v>9163</v>
      </c>
      <c r="AC53" s="103" t="s">
        <v>12114</v>
      </c>
      <c r="AD53" s="103"/>
      <c r="AE53" s="103"/>
      <c r="AF53" s="106">
        <v>3</v>
      </c>
      <c r="AG53" s="103" t="s">
        <v>12162</v>
      </c>
      <c r="AH53" s="110">
        <v>3254.5369999999998</v>
      </c>
    </row>
    <row r="54" spans="1:34">
      <c r="A54" s="98">
        <v>3453</v>
      </c>
      <c r="B54" t="s">
        <v>11737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">
        <v>193</v>
      </c>
      <c r="E54">
        <v>586</v>
      </c>
      <c r="F54">
        <f t="shared" si="0"/>
        <v>5766.8370000000004</v>
      </c>
      <c r="G54">
        <f>VLOOKUP(D54,'Kreisfreie Städte u. Landkreise'!$C$9:$I$480,4,0)</f>
        <v>170682</v>
      </c>
      <c r="H54">
        <f>COUNTIF(Mapping!$A$2:$A$1316,'old version'!A54)</f>
        <v>3</v>
      </c>
      <c r="I54" cm="1">
        <f t="array" ref="I54">_xlfn.IFS(C54="SH",F54/$W$49,C54="HH",F54/$W$48,C54="NI",F54/$W$43,C54="HB",F54/$W$55,C54="NRW",F54/$W$40,C54="HE",F54/$W$44,C54="RP",F54/$W$46,C54="BW",F54/$W$42,C54="BY",F54/$W$41,C54="SL",F54/$W$54,C54="BE",F54/$W$45,C54="MV",F54/$W$53,C54="BB",F54/$W$50,C54="SN",F54/$W$47,C54="ST",F54/$W$52,C54="TH",F54/$W$51)</f>
        <v>1.8782282859338972E-2</v>
      </c>
      <c r="J54" cm="1">
        <f t="array" ref="J54">_xlfn.IFS(C54="SH",G54/$X$30,C54="HH",G54/$X$34,C54="NI",G54/$X$25,C54="HB",G54/$X$37,C54="NRW",G54/$X$22,C54="HE",G54/$X$26,C54="RP",G54/$X$27,C54="BW",G54/$X$24,C54="BY",G54/$X$23,C54="SL",G54/$X$36,C54="BE",G54/$X$29,C54="MV",G54/$X$35,C54="BB",G54/$X$31,C54="SN",G54/$X$28,C54="ST",G54/$X$32,C54="TH",G54/$X$33)</f>
        <v>2.135126344758569E-2</v>
      </c>
      <c r="K54" cm="1">
        <f t="array" ref="K54">_xlfn.IFS(C54="SH",$Y$17,C54="HH",$Y$8,C54="NI",$Y$11,C54="HB",$Y$7,C54="NRW",$Y$12,C54="HE",$Y$9,C54="RP",$Y$13,C54="BW",$Y$3,C54="BY",$Y$4,C54="SL",$Y$14,C54="BE",$Y$5,C54="MV",$Y$10,C54="BB",$Y$6,C54="SN",$Y$15,C54="ST",$Y$16,C54="TH",$Y$18)</f>
        <v>49111.383531779305</v>
      </c>
      <c r="L54">
        <f t="shared" si="1"/>
        <v>1017.0485403236712</v>
      </c>
      <c r="M54">
        <f t="shared" si="2"/>
        <v>339.01618010789042</v>
      </c>
      <c r="T54" s="15"/>
      <c r="U54" s="15">
        <v>10000</v>
      </c>
      <c r="V54" s="15" t="s">
        <v>1062</v>
      </c>
      <c r="W54" s="15">
        <v>36253</v>
      </c>
      <c r="Y54" s="15"/>
      <c r="AB54" s="106">
        <v>9171</v>
      </c>
      <c r="AC54" s="103" t="s">
        <v>12114</v>
      </c>
      <c r="AD54" s="103"/>
      <c r="AE54" s="103"/>
      <c r="AF54" s="106">
        <v>3</v>
      </c>
      <c r="AG54" s="103" t="s">
        <v>12163</v>
      </c>
      <c r="AH54" s="110">
        <v>5427.165</v>
      </c>
    </row>
    <row r="55" spans="1:34">
      <c r="A55" s="98">
        <v>5316</v>
      </c>
      <c r="B55" t="s">
        <v>11738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NRW</v>
      </c>
      <c r="D55" t="s">
        <v>288</v>
      </c>
      <c r="E55">
        <v>742</v>
      </c>
      <c r="F55">
        <f t="shared" si="0"/>
        <v>8425.9290000000001</v>
      </c>
      <c r="G55">
        <f>VLOOKUP(D55,'Kreisfreie Städte u. Landkreise'!$C$9:$I$480,4,0)</f>
        <v>163729</v>
      </c>
      <c r="H55">
        <f>COUNTIF(Mapping!$A$2:$A$1316,'old version'!A55)</f>
        <v>1</v>
      </c>
      <c r="I55" cm="1">
        <f t="array" ref="I55">_xlfn.IFS(C55="SH",F55/$W$49,C55="HH",F55/$W$48,C55="NI",F55/$W$43,C55="HB",F55/$W$55,C55="NRW",F55/$W$40,C55="HE",F55/$W$44,C55="RP",F55/$W$46,C55="BW",F55/$W$42,C55="BY",F55/$W$41,C55="SL",F55/$W$54,C55="BE",F55/$W$45,C55="MV",F55/$W$53,C55="BB",F55/$W$50,C55="SN",F55/$W$47,C55="ST",F55/$W$52,C55="TH",F55/$W$51)</f>
        <v>1.1843834645968129E-2</v>
      </c>
      <c r="J55" cm="1">
        <f t="array" ref="J55">_xlfn.IFS(C55="SH",G55/$X$30,C55="HH",G55/$X$34,C55="NI",G55/$X$25,C55="HB",G55/$X$37,C55="NRW",G55/$X$22,C55="HE",G55/$X$26,C55="RP",G55/$X$27,C55="BW",G55/$X$24,C55="BY",G55/$X$23,C55="SL",G55/$X$36,C55="BE",G55/$X$29,C55="MV",G55/$X$35,C55="BB",G55/$X$31,C55="SN",G55/$X$28,C55="ST",G55/$X$32,C55="TH",G55/$X$33)</f>
        <v>9.1229174792444422E-3</v>
      </c>
      <c r="K55" cm="1">
        <f t="array" ref="K55">_xlfn.IFS(C55="SH",$Y$17,C55="HH",$Y$8,C55="NI",$Y$11,C55="HB",$Y$7,C55="NRW",$Y$12,C55="HE",$Y$9,C55="RP",$Y$13,C55="BW",$Y$3,C55="BY",$Y$4,C55="SL",$Y$14,C55="BE",$Y$5,C55="MV",$Y$10,C55="BB",$Y$6,C55="SN",$Y$15,C55="ST",$Y$16,C55="TH",$Y$18)</f>
        <v>121075.91480798255</v>
      </c>
      <c r="L55">
        <f t="shared" si="1"/>
        <v>1186.9249632867086</v>
      </c>
      <c r="M55">
        <f t="shared" si="2"/>
        <v>1186.9249632867086</v>
      </c>
      <c r="T55" s="15"/>
      <c r="U55" s="15">
        <v>4000</v>
      </c>
      <c r="V55" s="15" t="s">
        <v>223</v>
      </c>
      <c r="W55" s="15">
        <v>33623</v>
      </c>
      <c r="Y55" s="15"/>
      <c r="AB55" s="106">
        <v>9172</v>
      </c>
      <c r="AC55" s="103" t="s">
        <v>12114</v>
      </c>
      <c r="AD55" s="103"/>
      <c r="AE55" s="103"/>
      <c r="AF55" s="106">
        <v>3</v>
      </c>
      <c r="AG55" s="103" t="s">
        <v>12164</v>
      </c>
      <c r="AH55" s="110">
        <v>3537.9670000000001</v>
      </c>
    </row>
    <row r="56" spans="1:34">
      <c r="A56" s="98">
        <v>3454</v>
      </c>
      <c r="B56" t="s">
        <v>11739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">
        <v>196</v>
      </c>
      <c r="E56">
        <v>654</v>
      </c>
      <c r="F56">
        <f t="shared" si="0"/>
        <v>13440.709000000001</v>
      </c>
      <c r="G56">
        <f>VLOOKUP(D56,'Kreisfreie Städte u. Landkreise'!$C$9:$I$480,4,0)</f>
        <v>326954</v>
      </c>
      <c r="H56">
        <f>COUNTIF(Mapping!$A$2:$A$1316,'old version'!A56)</f>
        <v>10</v>
      </c>
      <c r="I56" cm="1">
        <f t="array" ref="I56">_xlfn.IFS(C56="SH",F56/$W$49,C56="HH",F56/$W$48,C56="NI",F56/$W$43,C56="HB",F56/$W$55,C56="NRW",F56/$W$40,C56="HE",F56/$W$44,C56="RP",F56/$W$46,C56="BW",F56/$W$42,C56="BY",F56/$W$41,C56="SL",F56/$W$54,C56="BE",F56/$W$45,C56="MV",F56/$W$53,C56="BB",F56/$W$50,C56="SN",F56/$W$47,C56="ST",F56/$W$52,C56="TH",F56/$W$51)</f>
        <v>4.3775677770684876E-2</v>
      </c>
      <c r="J56" cm="1">
        <f t="array" ref="J56">_xlfn.IFS(C56="SH",G56/$X$30,C56="HH",G56/$X$34,C56="NI",G56/$X$25,C56="HB",G56/$X$37,C56="NRW",G56/$X$22,C56="HE",G56/$X$26,C56="RP",G56/$X$27,C56="BW",G56/$X$24,C56="BY",G56/$X$23,C56="SL",G56/$X$36,C56="BE",G56/$X$29,C56="MV",G56/$X$35,C56="BB",G56/$X$31,C56="SN",G56/$X$28,C56="ST",G56/$X$32,C56="TH",G56/$X$33)</f>
        <v>4.0899924943707783E-2</v>
      </c>
      <c r="K56" cm="1">
        <f t="array" ref="K56">_xlfn.IFS(C56="SH",$Y$17,C56="HH",$Y$8,C56="NI",$Y$11,C56="HB",$Y$7,C56="NRW",$Y$12,C56="HE",$Y$9,C56="RP",$Y$13,C56="BW",$Y$3,C56="BY",$Y$4,C56="SL",$Y$14,C56="BE",$Y$5,C56="MV",$Y$10,C56="BB",$Y$6,C56="SN",$Y$15,C56="ST",$Y$16,C56="TH",$Y$18)</f>
        <v>49111.383531779305</v>
      </c>
      <c r="L56">
        <f t="shared" si="1"/>
        <v>2043.9599503384877</v>
      </c>
      <c r="M56">
        <f t="shared" si="2"/>
        <v>204.39599503384878</v>
      </c>
      <c r="AB56" s="106">
        <v>9173</v>
      </c>
      <c r="AC56" s="103" t="s">
        <v>12114</v>
      </c>
      <c r="AD56" s="103"/>
      <c r="AE56" s="103"/>
      <c r="AF56" s="106">
        <v>3</v>
      </c>
      <c r="AG56" s="103" t="s">
        <v>12165</v>
      </c>
      <c r="AH56" s="110">
        <v>3806.1840000000002</v>
      </c>
    </row>
    <row r="57" spans="1:34">
      <c r="A57" s="98">
        <v>3455</v>
      </c>
      <c r="B57" t="s">
        <v>11740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">
        <v>199</v>
      </c>
      <c r="E57">
        <v>508</v>
      </c>
      <c r="F57">
        <f t="shared" si="0"/>
        <v>2708.2170000000001</v>
      </c>
      <c r="G57">
        <f>VLOOKUP(D57,'Kreisfreie Städte u. Landkreise'!$C$9:$I$480,4,0)</f>
        <v>98704</v>
      </c>
      <c r="H57">
        <f>COUNTIF(Mapping!$A$2:$A$1316,'old version'!A57)</f>
        <v>4</v>
      </c>
      <c r="I57" cm="1">
        <f t="array" ref="I57">_xlfn.IFS(C57="SH",F57/$W$49,C57="HH",F57/$W$48,C57="NI",F57/$W$43,C57="HB",F57/$W$55,C57="NRW",F57/$W$40,C57="HE",F57/$W$44,C57="RP",F57/$W$46,C57="BW",F57/$W$42,C57="BY",F57/$W$41,C57="SL",F57/$W$54,C57="BE",F57/$W$45,C57="MV",F57/$W$53,C57="BB",F57/$W$50,C57="SN",F57/$W$47,C57="ST",F57/$W$52,C57="TH",F57/$W$51)</f>
        <v>8.820519417918421E-3</v>
      </c>
      <c r="J57" cm="1">
        <f t="array" ref="J57">_xlfn.IFS(C57="SH",G57/$X$30,C57="HH",G57/$X$34,C57="NI",G57/$X$25,C57="HB",G57/$X$37,C57="NRW",G57/$X$22,C57="HE",G57/$X$26,C57="RP",G57/$X$27,C57="BW",G57/$X$24,C57="BY",G57/$X$23,C57="SL",G57/$X$36,C57="BE",G57/$X$29,C57="MV",G57/$X$35,C57="BB",G57/$X$31,C57="SN",G57/$X$28,C57="ST",G57/$X$32,C57="TH",G57/$X$33)</f>
        <v>1.2347260445334001E-2</v>
      </c>
      <c r="K57" cm="1">
        <f t="array" ref="K57">_xlfn.IFS(C57="SH",$Y$17,C57="HH",$Y$8,C57="NI",$Y$11,C57="HB",$Y$7,C57="NRW",$Y$12,C57="HE",$Y$9,C57="RP",$Y$13,C57="BW",$Y$3,C57="BY",$Y$4,C57="SL",$Y$14,C57="BE",$Y$5,C57="MV",$Y$10,C57="BB",$Y$6,C57="SN",$Y$15,C57="ST",$Y$16,C57="TH",$Y$18)</f>
        <v>49111.383531779305</v>
      </c>
      <c r="L57">
        <f t="shared" si="1"/>
        <v>563.09026049389922</v>
      </c>
      <c r="M57">
        <f t="shared" si="2"/>
        <v>140.77256512347481</v>
      </c>
      <c r="AB57" s="106">
        <v>9174</v>
      </c>
      <c r="AC57" s="103" t="s">
        <v>12114</v>
      </c>
      <c r="AD57" s="103"/>
      <c r="AE57" s="103"/>
      <c r="AF57" s="106">
        <v>3</v>
      </c>
      <c r="AG57" s="103" t="s">
        <v>12166</v>
      </c>
      <c r="AH57" s="110">
        <v>4475.5339999999997</v>
      </c>
    </row>
    <row r="58" spans="1:34">
      <c r="A58" s="98">
        <v>3456</v>
      </c>
      <c r="B58" t="s">
        <v>11741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">
        <v>202</v>
      </c>
      <c r="E58">
        <v>571</v>
      </c>
      <c r="F58">
        <f t="shared" si="0"/>
        <v>4350.768</v>
      </c>
      <c r="G58">
        <f>VLOOKUP(D58,'Kreisfreie Städte u. Landkreise'!$C$9:$I$480,4,0)</f>
        <v>137162</v>
      </c>
      <c r="H58">
        <f>COUNTIF(Mapping!$A$2:$A$1316,'old version'!A58)</f>
        <v>7</v>
      </c>
      <c r="I58" cm="1">
        <f t="array" ref="I58">_xlfn.IFS(C58="SH",F58/$W$49,C58="HH",F58/$W$48,C58="NI",F58/$W$43,C58="HB",F58/$W$55,C58="NRW",F58/$W$40,C58="HE",F58/$W$44,C58="RP",F58/$W$46,C58="BW",F58/$W$42,C58="BY",F58/$W$41,C58="SL",F58/$W$54,C58="BE",F58/$W$45,C58="MV",F58/$W$53,C58="BB",F58/$W$50,C58="SN",F58/$W$47,C58="ST",F58/$W$52,C58="TH",F58/$W$51)</f>
        <v>1.4170221081566983E-2</v>
      </c>
      <c r="J58" cm="1">
        <f t="array" ref="J58">_xlfn.IFS(C58="SH",G58/$X$30,C58="HH",G58/$X$34,C58="NI",G58/$X$25,C58="HB",G58/$X$37,C58="NRW",G58/$X$22,C58="HE",G58/$X$26,C58="RP",G58/$X$27,C58="BW",G58/$X$24,C58="BY",G58/$X$23,C58="SL",G58/$X$36,C58="BE",G58/$X$29,C58="MV",G58/$X$35,C58="BB",G58/$X$31,C58="SN",G58/$X$28,C58="ST",G58/$X$32,C58="TH",G58/$X$33)</f>
        <v>1.7158118588941708E-2</v>
      </c>
      <c r="K58" cm="1">
        <f t="array" ref="K58">_xlfn.IFS(C58="SH",$Y$17,C58="HH",$Y$8,C58="NI",$Y$11,C58="HB",$Y$7,C58="NRW",$Y$12,C58="HE",$Y$9,C58="RP",$Y$13,C58="BW",$Y$3,C58="BY",$Y$4,C58="SL",$Y$14,C58="BE",$Y$5,C58="MV",$Y$10,C58="BB",$Y$6,C58="SN",$Y$15,C58="ST",$Y$16,C58="TH",$Y$18)</f>
        <v>49111.383531779305</v>
      </c>
      <c r="L58">
        <f t="shared" si="1"/>
        <v>805.97399759568623</v>
      </c>
      <c r="M58">
        <f t="shared" si="2"/>
        <v>115.13914251366946</v>
      </c>
      <c r="AB58" s="106">
        <v>9175</v>
      </c>
      <c r="AC58" s="103" t="s">
        <v>12114</v>
      </c>
      <c r="AD58" s="103"/>
      <c r="AE58" s="103"/>
      <c r="AF58" s="106">
        <v>3</v>
      </c>
      <c r="AG58" s="103" t="s">
        <v>12167</v>
      </c>
      <c r="AH58" s="110">
        <v>4686.5709999999999</v>
      </c>
    </row>
    <row r="59" spans="1:34">
      <c r="A59" s="98">
        <v>9163</v>
      </c>
      <c r="B59" t="s">
        <v>11742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BY</v>
      </c>
      <c r="D59" t="s">
        <v>782</v>
      </c>
      <c r="E59">
        <v>911</v>
      </c>
      <c r="F59">
        <f t="shared" si="0"/>
        <v>3254.5369999999998</v>
      </c>
      <c r="G59">
        <f>VLOOKUP(D59,'Kreisfreie Städte u. Landkreise'!$C$9:$I$480,4,0)</f>
        <v>63551</v>
      </c>
      <c r="H59">
        <f>COUNTIF(Mapping!$A$2:$A$1316,'old version'!A59)</f>
        <v>1</v>
      </c>
      <c r="I59" cm="1">
        <f t="array" ref="I59">_xlfn.IFS(C59="SH",F59/$W$49,C59="HH",F59/$W$48,C59="NI",F59/$W$43,C59="HB",F59/$W$55,C59="NRW",F59/$W$40,C59="HE",F59/$W$44,C59="RP",F59/$W$46,C59="BW",F59/$W$42,C59="BY",F59/$W$41,C59="SL",F59/$W$54,C59="BE",F59/$W$45,C59="MV",F59/$W$53,C59="BB",F59/$W$50,C59="SN",F59/$W$47,C59="ST",F59/$W$52,C59="TH",F59/$W$51)</f>
        <v>5.1422853955698953E-3</v>
      </c>
      <c r="J59" cm="1">
        <f t="array" ref="J59">_xlfn.IFS(C59="SH",G59/$X$30,C59="HH",G59/$X$34,C59="NI",G59/$X$25,C59="HB",G59/$X$37,C59="NRW",G59/$X$22,C59="HE",G59/$X$26,C59="RP",G59/$X$27,C59="BW",G59/$X$24,C59="BY",G59/$X$23,C59="SL",G59/$X$36,C59="BE",G59/$X$29,C59="MV",G59/$X$35,C59="BB",G59/$X$31,C59="SN",G59/$X$28,C59="ST",G59/$X$32,C59="TH",G59/$X$33)</f>
        <v>4.8419809523809519E-3</v>
      </c>
      <c r="K59" cm="1">
        <f t="array" ref="K59">_xlfn.IFS(C59="SH",$Y$17,C59="HH",$Y$8,C59="NI",$Y$11,C59="HB",$Y$7,C59="NRW",$Y$12,C59="HE",$Y$9,C59="RP",$Y$13,C59="BW",$Y$3,C59="BY",$Y$4,C59="SL",$Y$14,C59="BE",$Y$5,C59="MV",$Y$10,C59="BB",$Y$6,C59="SN",$Y$15,C59="ST",$Y$16,C59="TH",$Y$18)</f>
        <v>72762.894516183122</v>
      </c>
      <c r="L59">
        <f t="shared" si="1"/>
        <v>357.77930441808769</v>
      </c>
      <c r="M59">
        <f t="shared" si="2"/>
        <v>357.77930441808769</v>
      </c>
      <c r="AB59" s="106">
        <v>9176</v>
      </c>
      <c r="AC59" s="103" t="s">
        <v>12114</v>
      </c>
      <c r="AD59" s="103"/>
      <c r="AE59" s="103"/>
      <c r="AF59" s="106">
        <v>3</v>
      </c>
      <c r="AG59" s="103" t="s">
        <v>12168</v>
      </c>
      <c r="AH59" s="110">
        <v>4751.9219999999996</v>
      </c>
    </row>
    <row r="60" spans="1:34">
      <c r="A60" s="98">
        <v>3457</v>
      </c>
      <c r="B60" t="s">
        <v>11743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">
        <v>205</v>
      </c>
      <c r="E60">
        <v>492</v>
      </c>
      <c r="F60">
        <f t="shared" si="0"/>
        <v>4364.9040000000005</v>
      </c>
      <c r="G60">
        <f>VLOOKUP(D60,'Kreisfreie Städte u. Landkreise'!$C$9:$I$480,4,0)</f>
        <v>170756</v>
      </c>
      <c r="H60">
        <f>COUNTIF(Mapping!$A$2:$A$1316,'old version'!A60)</f>
        <v>5</v>
      </c>
      <c r="I60" cm="1">
        <f t="array" ref="I60">_xlfn.IFS(C60="SH",F60/$W$49,C60="HH",F60/$W$48,C60="NI",F60/$W$43,C60="HB",F60/$W$55,C60="NRW",F60/$W$40,C60="HE",F60/$W$44,C60="RP",F60/$W$46,C60="BW",F60/$W$42,C60="BY",F60/$W$41,C60="SL",F60/$W$54,C60="BE",F60/$W$45,C60="MV",F60/$W$53,C60="BB",F60/$W$50,C60="SN",F60/$W$47,C60="ST",F60/$W$52,C60="TH",F60/$W$51)</f>
        <v>1.4216261285321592E-2</v>
      </c>
      <c r="J60" cm="1">
        <f t="array" ref="J60">_xlfn.IFS(C60="SH",G60/$X$30,C60="HH",G60/$X$34,C60="NI",G60/$X$25,C60="HB",G60/$X$37,C60="NRW",G60/$X$22,C60="HE",G60/$X$26,C60="RP",G60/$X$27,C60="BW",G60/$X$24,C60="BY",G60/$X$23,C60="SL",G60/$X$36,C60="BE",G60/$X$29,C60="MV",G60/$X$35,C60="BB",G60/$X$31,C60="SN",G60/$X$28,C60="ST",G60/$X$32,C60="TH",G60/$X$33)</f>
        <v>2.1360520390292719E-2</v>
      </c>
      <c r="K60" cm="1">
        <f t="array" ref="K60">_xlfn.IFS(C60="SH",$Y$17,C60="HH",$Y$8,C60="NI",$Y$11,C60="HB",$Y$7,C60="NRW",$Y$12,C60="HE",$Y$9,C60="RP",$Y$13,C60="BW",$Y$3,C60="BY",$Y$4,C60="SL",$Y$14,C60="BE",$Y$5,C60="MV",$Y$10,C60="BB",$Y$6,C60="SN",$Y$15,C60="ST",$Y$16,C60="TH",$Y$18)</f>
        <v>49111.383531779305</v>
      </c>
      <c r="L60">
        <f t="shared" si="1"/>
        <v>961.32859708739704</v>
      </c>
      <c r="M60">
        <f t="shared" si="2"/>
        <v>192.2657194174794</v>
      </c>
      <c r="AB60" s="106">
        <v>9177</v>
      </c>
      <c r="AC60" s="103" t="s">
        <v>12114</v>
      </c>
      <c r="AD60" s="103"/>
      <c r="AE60" s="103"/>
      <c r="AF60" s="106">
        <v>3</v>
      </c>
      <c r="AG60" s="103" t="s">
        <v>12169</v>
      </c>
      <c r="AH60" s="110">
        <v>4235.2299999999996</v>
      </c>
    </row>
    <row r="61" spans="1:34">
      <c r="A61" s="98">
        <v>3458</v>
      </c>
      <c r="B61" t="s">
        <v>11744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">
        <v>208</v>
      </c>
      <c r="E61">
        <v>638</v>
      </c>
      <c r="F61">
        <f t="shared" si="0"/>
        <v>3172.3530000000001</v>
      </c>
      <c r="G61">
        <f>VLOOKUP(D61,'Kreisfreie Städte u. Landkreise'!$C$9:$I$480,4,0)</f>
        <v>130890</v>
      </c>
      <c r="H61">
        <f>COUNTIF(Mapping!$A$2:$A$1316,'old version'!A61)</f>
        <v>4</v>
      </c>
      <c r="I61" cm="1">
        <f t="array" ref="I61">_xlfn.IFS(C61="SH",F61/$W$49,C61="HH",F61/$W$48,C61="NI",F61/$W$43,C61="HB",F61/$W$55,C61="NRW",F61/$W$40,C61="HE",F61/$W$44,C61="RP",F61/$W$46,C61="BW",F61/$W$42,C61="BY",F61/$W$41,C61="SL",F61/$W$54,C61="BE",F61/$W$45,C61="MV",F61/$W$53,C61="BB",F61/$W$50,C61="SN",F61/$W$47,C61="ST",F61/$W$52,C61="TH",F61/$W$51)</f>
        <v>1.0332185802316341E-2</v>
      </c>
      <c r="J61" cm="1">
        <f t="array" ref="J61">_xlfn.IFS(C61="SH",G61/$X$30,C61="HH",G61/$X$34,C61="NI",G61/$X$25,C61="HB",G61/$X$37,C61="NRW",G61/$X$22,C61="HE",G61/$X$26,C61="RP",G61/$X$27,C61="BW",G61/$X$24,C61="BY",G61/$X$23,C61="SL",G61/$X$36,C61="BE",G61/$X$29,C61="MV",G61/$X$35,C61="BB",G61/$X$31,C61="SN",G61/$X$28,C61="ST",G61/$X$32,C61="TH",G61/$X$33)</f>
        <v>1.6373530147610709E-2</v>
      </c>
      <c r="K61" cm="1">
        <f t="array" ref="K61">_xlfn.IFS(C61="SH",$Y$17,C61="HH",$Y$8,C61="NI",$Y$11,C61="HB",$Y$7,C61="NRW",$Y$12,C61="HE",$Y$9,C61="RP",$Y$13,C61="BW",$Y$3,C61="BY",$Y$4,C61="SL",$Y$14,C61="BE",$Y$5,C61="MV",$Y$10,C61="BB",$Y$6,C61="SN",$Y$15,C61="ST",$Y$16,C61="TH",$Y$18)</f>
        <v>49111.383531779305</v>
      </c>
      <c r="L61">
        <f t="shared" si="1"/>
        <v>729.95202405113605</v>
      </c>
      <c r="M61">
        <f t="shared" si="2"/>
        <v>182.48800601278401</v>
      </c>
      <c r="AB61" s="106">
        <v>9178</v>
      </c>
      <c r="AC61" s="103" t="s">
        <v>12114</v>
      </c>
      <c r="AD61" s="103"/>
      <c r="AE61" s="103"/>
      <c r="AF61" s="106">
        <v>3</v>
      </c>
      <c r="AG61" s="103" t="s">
        <v>12170</v>
      </c>
      <c r="AH61" s="110">
        <v>8909.6929999999993</v>
      </c>
    </row>
    <row r="62" spans="1:34">
      <c r="A62" s="98">
        <v>3459</v>
      </c>
      <c r="B62" t="s">
        <v>11745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">
        <v>211</v>
      </c>
      <c r="E62">
        <v>631</v>
      </c>
      <c r="F62">
        <f t="shared" si="0"/>
        <v>10924.317999999999</v>
      </c>
      <c r="G62">
        <f>VLOOKUP(D62,'Kreisfreie Städte u. Landkreise'!$C$9:$I$480,4,0)</f>
        <v>358080</v>
      </c>
      <c r="H62">
        <f>COUNTIF(Mapping!$A$2:$A$1316,'old version'!A62)</f>
        <v>7</v>
      </c>
      <c r="I62" cm="1">
        <f t="array" ref="I62">_xlfn.IFS(C62="SH",F62/$W$49,C62="HH",F62/$W$48,C62="NI",F62/$W$43,C62="HB",F62/$W$55,C62="NRW",F62/$W$40,C62="HE",F62/$W$44,C62="RP",F62/$W$46,C62="BW",F62/$W$42,C62="BY",F62/$W$41,C62="SL",F62/$W$54,C62="BE",F62/$W$45,C62="MV",F62/$W$53,C62="BB",F62/$W$50,C62="SN",F62/$W$47,C62="ST",F62/$W$52,C62="TH",F62/$W$51)</f>
        <v>3.5579925481051079E-2</v>
      </c>
      <c r="J62" cm="1">
        <f t="array" ref="J62">_xlfn.IFS(C62="SH",G62/$X$30,C62="HH",G62/$X$34,C62="NI",G62/$X$25,C62="HB",G62/$X$37,C62="NRW",G62/$X$22,C62="HE",G62/$X$26,C62="RP",G62/$X$27,C62="BW",G62/$X$24,C62="BY",G62/$X$23,C62="SL",G62/$X$36,C62="BE",G62/$X$29,C62="MV",G62/$X$35,C62="BB",G62/$X$31,C62="SN",G62/$X$28,C62="ST",G62/$X$32,C62="TH",G62/$X$33)</f>
        <v>4.47935951963973E-2</v>
      </c>
      <c r="K62" cm="1">
        <f t="array" ref="K62">_xlfn.IFS(C62="SH",$Y$17,C62="HH",$Y$8,C62="NI",$Y$11,C62="HB",$Y$7,C62="NRW",$Y$12,C62="HE",$Y$9,C62="RP",$Y$13,C62="BW",$Y$3,C62="BY",$Y$4,C62="SL",$Y$14,C62="BE",$Y$5,C62="MV",$Y$10,C62="BB",$Y$6,C62="SN",$Y$15,C62="ST",$Y$16,C62="TH",$Y$18)</f>
        <v>49111.383531779305</v>
      </c>
      <c r="L62">
        <f t="shared" si="1"/>
        <v>2086.751416676158</v>
      </c>
      <c r="M62">
        <f t="shared" si="2"/>
        <v>298.10734523945115</v>
      </c>
      <c r="AB62" s="106">
        <v>9179</v>
      </c>
      <c r="AC62" s="103" t="s">
        <v>12114</v>
      </c>
      <c r="AD62" s="103"/>
      <c r="AE62" s="103"/>
      <c r="AF62" s="106">
        <v>3</v>
      </c>
      <c r="AG62" s="103" t="s">
        <v>12171</v>
      </c>
      <c r="AH62" s="110">
        <v>5808.2809999999999</v>
      </c>
    </row>
    <row r="63" spans="1:34">
      <c r="A63" s="98">
        <v>3460</v>
      </c>
      <c r="B63" t="s">
        <v>11746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NI</v>
      </c>
      <c r="D63" t="s">
        <v>214</v>
      </c>
      <c r="E63">
        <v>792</v>
      </c>
      <c r="F63">
        <f t="shared" si="0"/>
        <v>6355.1220000000003</v>
      </c>
      <c r="G63">
        <f>VLOOKUP(D63,'Kreisfreie Städte u. Landkreise'!$C$9:$I$480,4,0)</f>
        <v>142814</v>
      </c>
      <c r="H63">
        <f>COUNTIF(Mapping!$A$2:$A$1316,'old version'!A63)</f>
        <v>4</v>
      </c>
      <c r="I63" cm="1">
        <f t="array" ref="I63">_xlfn.IFS(C63="SH",F63/$W$49,C63="HH",F63/$W$48,C63="NI",F63/$W$43,C63="HB",F63/$W$55,C63="NRW",F63/$W$40,C63="HE",F63/$W$44,C63="RP",F63/$W$46,C63="BW",F63/$W$42,C63="BY",F63/$W$41,C63="SL",F63/$W$54,C63="BE",F63/$W$45,C63="MV",F63/$W$53,C63="BB",F63/$W$50,C63="SN",F63/$W$47,C63="ST",F63/$W$52,C63="TH",F63/$W$51)</f>
        <v>2.0698295965293972E-2</v>
      </c>
      <c r="J63" cm="1">
        <f t="array" ref="J63">_xlfn.IFS(C63="SH",G63/$X$30,C63="HH",G63/$X$34,C63="NI",G63/$X$25,C63="HB",G63/$X$37,C63="NRW",G63/$X$22,C63="HE",G63/$X$26,C63="RP",G63/$X$27,C63="BW",G63/$X$24,C63="BY",G63/$X$23,C63="SL",G63/$X$36,C63="BE",G63/$X$29,C63="MV",G63/$X$35,C63="BB",G63/$X$31,C63="SN",G63/$X$28,C63="ST",G63/$X$32,C63="TH",G63/$X$33)</f>
        <v>1.7865148861646234E-2</v>
      </c>
      <c r="K63" cm="1">
        <f t="array" ref="K63">_xlfn.IFS(C63="SH",$Y$17,C63="HH",$Y$8,C63="NI",$Y$11,C63="HB",$Y$7,C63="NRW",$Y$12,C63="HE",$Y$9,C63="RP",$Y$13,C63="BW",$Y$3,C63="BY",$Y$4,C63="SL",$Y$14,C63="BE",$Y$5,C63="MV",$Y$10,C63="BB",$Y$6,C63="SN",$Y$15,C63="ST",$Y$16,C63="TH",$Y$18)</f>
        <v>49111.383531779305</v>
      </c>
      <c r="L63">
        <f t="shared" si="1"/>
        <v>912.16712109893706</v>
      </c>
      <c r="M63">
        <f t="shared" si="2"/>
        <v>228.04178027473426</v>
      </c>
      <c r="AB63" s="106">
        <v>9180</v>
      </c>
      <c r="AC63" s="103" t="s">
        <v>12114</v>
      </c>
      <c r="AD63" s="103"/>
      <c r="AE63" s="103"/>
      <c r="AF63" s="106">
        <v>3</v>
      </c>
      <c r="AG63" s="103" t="s">
        <v>12172</v>
      </c>
      <c r="AH63" s="110">
        <v>2677.6590000000001</v>
      </c>
    </row>
    <row r="64" spans="1:34">
      <c r="A64" s="98">
        <v>3461</v>
      </c>
      <c r="B64" t="s">
        <v>11747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NI</v>
      </c>
      <c r="D64" t="s">
        <v>217</v>
      </c>
      <c r="E64">
        <v>696</v>
      </c>
      <c r="F64">
        <f t="shared" si="0"/>
        <v>2869.797</v>
      </c>
      <c r="G64">
        <f>VLOOKUP(D64,'Kreisfreie Städte u. Landkreise'!$C$9:$I$480,4,0)</f>
        <v>88583</v>
      </c>
      <c r="H64">
        <f>COUNTIF(Mapping!$A$2:$A$1316,'old version'!A64)</f>
        <v>5</v>
      </c>
      <c r="I64" cm="1">
        <f t="array" ref="I64">_xlfn.IFS(C64="SH",F64/$W$49,C64="HH",F64/$W$48,C64="NI",F64/$W$43,C64="HB",F64/$W$55,C64="NRW",F64/$W$40,C64="HE",F64/$W$44,C64="RP",F64/$W$46,C64="BW",F64/$W$42,C64="BY",F64/$W$41,C64="SL",F64/$W$54,C64="BE",F64/$W$45,C64="MV",F64/$W$53,C64="BB",F64/$W$50,C64="SN",F64/$W$47,C64="ST",F64/$W$52,C64="TH",F64/$W$51)</f>
        <v>9.3467769251814117E-3</v>
      </c>
      <c r="J64" cm="1">
        <f t="array" ref="J64">_xlfn.IFS(C64="SH",G64/$X$30,C64="HH",G64/$X$34,C64="NI",G64/$X$25,C64="HB",G64/$X$37,C64="NRW",G64/$X$22,C64="HE",G64/$X$26,C64="RP",G64/$X$27,C64="BW",G64/$X$24,C64="BY",G64/$X$23,C64="SL",G64/$X$36,C64="BE",G64/$X$29,C64="MV",G64/$X$35,C64="BB",G64/$X$31,C64="SN",G64/$X$28,C64="ST",G64/$X$32,C64="TH",G64/$X$33)</f>
        <v>1.1081185889417063E-2</v>
      </c>
      <c r="K64" cm="1">
        <f t="array" ref="K64">_xlfn.IFS(C64="SH",$Y$17,C64="HH",$Y$8,C64="NI",$Y$11,C64="HB",$Y$7,C64="NRW",$Y$12,C64="HE",$Y$9,C64="RP",$Y$13,C64="BW",$Y$3,C64="BY",$Y$4,C64="SL",$Y$14,C64="BE",$Y$5,C64="MV",$Y$10,C64="BB",$Y$6,C64="SN",$Y$15,C64="ST",$Y$16,C64="TH",$Y$18)</f>
        <v>49111.383531779305</v>
      </c>
      <c r="L64">
        <f t="shared" si="1"/>
        <v>522.91756424121911</v>
      </c>
      <c r="M64">
        <f t="shared" si="2"/>
        <v>104.58351284824383</v>
      </c>
      <c r="AB64" s="106">
        <v>9181</v>
      </c>
      <c r="AC64" s="103" t="s">
        <v>12114</v>
      </c>
      <c r="AD64" s="103"/>
      <c r="AE64" s="103"/>
      <c r="AF64" s="106">
        <v>3</v>
      </c>
      <c r="AG64" s="103" t="s">
        <v>12173</v>
      </c>
      <c r="AH64" s="110">
        <v>4284.942</v>
      </c>
    </row>
    <row r="65" spans="1:34">
      <c r="A65" s="98">
        <v>3462</v>
      </c>
      <c r="B65" t="s">
        <v>11748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NI</v>
      </c>
      <c r="D65" t="s">
        <v>220</v>
      </c>
      <c r="E65">
        <v>557</v>
      </c>
      <c r="F65">
        <f t="shared" si="0"/>
        <v>1460.549</v>
      </c>
      <c r="G65">
        <f>VLOOKUP(D65,'Kreisfreie Städte u. Landkreise'!$C$9:$I$480,4,0)</f>
        <v>56926</v>
      </c>
      <c r="H65">
        <f>COUNTIF(Mapping!$A$2:$A$1316,'old version'!A65)</f>
        <v>3</v>
      </c>
      <c r="I65" cm="1">
        <f t="array" ref="I65">_xlfn.IFS(C65="SH",F65/$W$49,C65="HH",F65/$W$48,C65="NI",F65/$W$43,C65="HB",F65/$W$55,C65="NRW",F65/$W$40,C65="HE",F65/$W$44,C65="RP",F65/$W$46,C65="BW",F65/$W$42,C65="BY",F65/$W$41,C65="SL",F65/$W$54,C65="BE",F65/$W$45,C65="MV",F65/$W$53,C65="BB",F65/$W$50,C65="SN",F65/$W$47,C65="ST",F65/$W$52,C65="TH",F65/$W$51)</f>
        <v>4.7569307833609086E-3</v>
      </c>
      <c r="J65" cm="1">
        <f t="array" ref="J65">_xlfn.IFS(C65="SH",G65/$X$30,C65="HH",G65/$X$34,C65="NI",G65/$X$25,C65="HB",G65/$X$37,C65="NRW",G65/$X$22,C65="HE",G65/$X$26,C65="RP",G65/$X$27,C65="BW",G65/$X$24,C65="BY",G65/$X$23,C65="SL",G65/$X$36,C65="BE",G65/$X$29,C65="MV",G65/$X$35,C65="BB",G65/$X$31,C65="SN",G65/$X$28,C65="ST",G65/$X$32,C65="TH",G65/$X$33)</f>
        <v>7.1210908181135856E-3</v>
      </c>
      <c r="K65" cm="1">
        <f t="array" ref="K65">_xlfn.IFS(C65="SH",$Y$17,C65="HH",$Y$8,C65="NI",$Y$11,C65="HB",$Y$7,C65="NRW",$Y$12,C65="HE",$Y$9,C65="RP",$Y$13,C65="BW",$Y$3,C65="BY",$Y$4,C65="SL",$Y$14,C65="BE",$Y$5,C65="MV",$Y$10,C65="BB",$Y$6,C65="SN",$Y$15,C65="ST",$Y$16,C65="TH",$Y$18)</f>
        <v>49111.383531779305</v>
      </c>
      <c r="L65">
        <f t="shared" si="1"/>
        <v>320.69982978369751</v>
      </c>
      <c r="M65">
        <f t="shared" si="2"/>
        <v>106.89994326123251</v>
      </c>
      <c r="AB65" s="106">
        <v>9182</v>
      </c>
      <c r="AC65" s="103" t="s">
        <v>12114</v>
      </c>
      <c r="AD65" s="103"/>
      <c r="AE65" s="103"/>
      <c r="AF65" s="106">
        <v>3</v>
      </c>
      <c r="AG65" s="103" t="s">
        <v>12174</v>
      </c>
      <c r="AH65" s="110">
        <v>3635.26</v>
      </c>
    </row>
    <row r="66" spans="1:34">
      <c r="A66" s="98">
        <v>4011</v>
      </c>
      <c r="B66" t="s">
        <v>11749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HB</v>
      </c>
      <c r="D66" t="s">
        <v>225</v>
      </c>
      <c r="E66">
        <v>756</v>
      </c>
      <c r="F66">
        <f t="shared" ref="F66:F129" si="4">VLOOKUP(A66,$AB$1:$AH$443,7,0)</f>
        <v>28817.556</v>
      </c>
      <c r="G66">
        <f>VLOOKUP(D66,'Kreisfreie Städte u. Landkreise'!$C$9:$I$480,4,0)</f>
        <v>567559</v>
      </c>
      <c r="H66">
        <f>COUNTIF(Mapping!$A$2:$A$1316,'old version'!A66)</f>
        <v>1</v>
      </c>
      <c r="I66" cm="1">
        <f t="array" ref="I66">_xlfn.IFS(C66="SH",F66/$W$49,C66="HH",F66/$W$48,C66="NI",F66/$W$43,C66="HB",F66/$W$55,C66="NRW",F66/$W$40,C66="HE",F66/$W$44,C66="RP",F66/$W$46,C66="BW",F66/$W$42,C66="BY",F66/$W$41,C66="SL",F66/$W$54,C66="BE",F66/$W$45,C66="MV",F66/$W$53,C66="BB",F66/$W$50,C66="SN",F66/$W$47,C66="ST",F66/$W$52,C66="TH",F66/$W$51)</f>
        <v>0.85707866638907892</v>
      </c>
      <c r="J66" cm="1">
        <f t="array" ref="J66">_xlfn.IFS(C66="SH",G66/$X$30,C66="HH",G66/$X$34,C66="NI",G66/$X$25,C66="HB",G66/$X$37,C66="NRW",G66/$X$22,C66="HE",G66/$X$26,C66="RP",G66/$X$27,C66="BW",G66/$X$24,C66="BY",G66/$X$23,C66="SL",G66/$X$36,C66="BE",G66/$X$29,C66="MV",G66/$X$35,C66="BB",G66/$X$31,C66="SN",G66/$X$28,C66="ST",G66/$X$32,C66="TH",G66/$X$33)</f>
        <v>0.83341997063142437</v>
      </c>
      <c r="K66" cm="1">
        <f t="array" ref="K66">_xlfn.IFS(C66="SH",$Y$17,C66="HH",$Y$8,C66="NI",$Y$11,C66="HB",$Y$7,C66="NRW",$Y$12,C66="HE",$Y$9,C66="RP",$Y$13,C66="BW",$Y$3,C66="BY",$Y$4,C66="SL",$Y$14,C66="BE",$Y$5,C66="MV",$Y$10,C66="BB",$Y$6,C66="SN",$Y$15,C66="ST",$Y$16,C66="TH",$Y$18)</f>
        <v>4609.5153446251888</v>
      </c>
      <c r="L66">
        <f t="shared" si="1"/>
        <v>3868.925923424807</v>
      </c>
      <c r="M66">
        <f t="shared" si="2"/>
        <v>3868.925923424807</v>
      </c>
      <c r="AB66" s="106">
        <v>9183</v>
      </c>
      <c r="AC66" s="103" t="s">
        <v>12114</v>
      </c>
      <c r="AD66" s="103"/>
      <c r="AE66" s="103"/>
      <c r="AF66" s="106">
        <v>3</v>
      </c>
      <c r="AG66" s="103" t="s">
        <v>12175</v>
      </c>
      <c r="AH66" s="110">
        <v>3987.0030000000002</v>
      </c>
    </row>
    <row r="67" spans="1:34">
      <c r="A67" s="98">
        <v>4012</v>
      </c>
      <c r="B67" t="s">
        <v>11750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HB</v>
      </c>
      <c r="D67" t="s">
        <v>228</v>
      </c>
      <c r="E67">
        <v>590</v>
      </c>
      <c r="F67">
        <f t="shared" si="4"/>
        <v>4017.3429999999998</v>
      </c>
      <c r="G67">
        <f>VLOOKUP(D67,'Kreisfreie Städte u. Landkreise'!$C$9:$I$480,4,0)</f>
        <v>113643</v>
      </c>
      <c r="H67">
        <f>COUNTIF(Mapping!$A$2:$A$1316,'old version'!A67)</f>
        <v>1</v>
      </c>
      <c r="I67" cm="1">
        <f t="array" ref="I67">_xlfn.IFS(C67="SH",F67/$W$49,C67="HH",F67/$W$48,C67="NI",F67/$W$43,C67="HB",F67/$W$55,C67="NRW",F67/$W$40,C67="HE",F67/$W$44,C67="RP",F67/$W$46,C67="BW",F67/$W$42,C67="BY",F67/$W$41,C67="SL",F67/$W$54,C67="BE",F67/$W$45,C67="MV",F67/$W$53,C67="BB",F67/$W$50,C67="SN",F67/$W$47,C67="ST",F67/$W$52,C67="TH",F67/$W$51)</f>
        <v>0.11948199149391785</v>
      </c>
      <c r="J67" cm="1">
        <f t="array" ref="J67">_xlfn.IFS(C67="SH",G67/$X$30,C67="HH",G67/$X$34,C67="NI",G67/$X$25,C67="HB",G67/$X$37,C67="NRW",G67/$X$22,C67="HE",G67/$X$26,C67="RP",G67/$X$27,C67="BW",G67/$X$24,C67="BY",G67/$X$23,C67="SL",G67/$X$36,C67="BE",G67/$X$29,C67="MV",G67/$X$35,C67="BB",G67/$X$31,C67="SN",G67/$X$28,C67="ST",G67/$X$32,C67="TH",G67/$X$33)</f>
        <v>0.16687665198237886</v>
      </c>
      <c r="K67" cm="1">
        <f t="array" ref="K67">_xlfn.IFS(C67="SH",$Y$17,C67="HH",$Y$8,C67="NI",$Y$11,C67="HB",$Y$7,C67="NRW",$Y$12,C67="HE",$Y$9,C67="RP",$Y$13,C67="BW",$Y$3,C67="BY",$Y$4,C67="SL",$Y$14,C67="BE",$Y$5,C67="MV",$Y$10,C67="BB",$Y$6,C67="SN",$Y$15,C67="ST",$Y$16,C67="TH",$Y$18)</f>
        <v>4609.5153446251888</v>
      </c>
      <c r="L67">
        <f t="shared" ref="L67:L130" si="5">I67*$O$2*K67+J67*$P$2*K67</f>
        <v>714.60388427873716</v>
      </c>
      <c r="M67">
        <f t="shared" ref="M67:M130" si="6">L67/H67</f>
        <v>714.60388427873716</v>
      </c>
      <c r="AB67" s="106">
        <v>9184</v>
      </c>
      <c r="AC67" s="103" t="s">
        <v>12114</v>
      </c>
      <c r="AD67" s="103"/>
      <c r="AE67" s="103"/>
      <c r="AF67" s="106">
        <v>3</v>
      </c>
      <c r="AG67" s="103" t="s">
        <v>12176</v>
      </c>
      <c r="AH67" s="110">
        <v>38340.082999999999</v>
      </c>
    </row>
    <row r="68" spans="1:34">
      <c r="A68" s="98">
        <v>5111</v>
      </c>
      <c r="B68" t="s">
        <v>11751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">
        <v>235</v>
      </c>
      <c r="E68">
        <v>1250</v>
      </c>
      <c r="F68">
        <f t="shared" si="4"/>
        <v>50429.182999999997</v>
      </c>
      <c r="G68">
        <f>VLOOKUP(D68,'Kreisfreie Städte u. Landkreise'!$C$9:$I$480,4,0)</f>
        <v>621877</v>
      </c>
      <c r="H68">
        <f>COUNTIF(Mapping!$A$2:$A$1316,'old version'!A68)</f>
        <v>2</v>
      </c>
      <c r="I68" cm="1">
        <f t="array" ref="I68">_xlfn.IFS(C68="SH",F68/$W$49,C68="HH",F68/$W$48,C68="NI",F68/$W$43,C68="HB",F68/$W$55,C68="NRW",F68/$W$40,C68="HE",F68/$W$44,C68="RP",F68/$W$46,C68="BW",F68/$W$42,C68="BY",F68/$W$41,C68="SL",F68/$W$54,C68="BE",F68/$W$45,C68="MV",F68/$W$53,C68="BB",F68/$W$50,C68="SN",F68/$W$47,C68="ST",F68/$W$52,C68="TH",F68/$W$51)</f>
        <v>7.0885347453469749E-2</v>
      </c>
      <c r="J68" cm="1">
        <f t="array" ref="J68">_xlfn.IFS(C68="SH",G68/$X$30,C68="HH",G68/$X$34,C68="NI",G68/$X$25,C68="HB",G68/$X$37,C68="NRW",G68/$X$22,C68="HE",G68/$X$26,C68="RP",G68/$X$27,C68="BW",G68/$X$24,C68="BY",G68/$X$23,C68="SL",G68/$X$36,C68="BE",G68/$X$29,C68="MV",G68/$X$35,C68="BB",G68/$X$31,C68="SN",G68/$X$28,C68="ST",G68/$X$32,C68="TH",G68/$X$33)</f>
        <v>3.4650749428873903E-2</v>
      </c>
      <c r="K68" cm="1">
        <f t="array" ref="K68">_xlfn.IFS(C68="SH",$Y$17,C68="HH",$Y$8,C68="NI",$Y$11,C68="HB",$Y$7,C68="NRW",$Y$12,C68="HE",$Y$9,C68="RP",$Y$13,C68="BW",$Y$3,C68="BY",$Y$4,C68="SL",$Y$14,C68="BE",$Y$5,C68="MV",$Y$10,C68="BB",$Y$6,C68="SN",$Y$15,C68="ST",$Y$16,C68="TH",$Y$18)</f>
        <v>121075.91480798255</v>
      </c>
      <c r="L68">
        <f t="shared" si="5"/>
        <v>5292.1554617649517</v>
      </c>
      <c r="M68">
        <f t="shared" si="6"/>
        <v>2646.0777308824759</v>
      </c>
      <c r="AB68" s="106">
        <v>9185</v>
      </c>
      <c r="AC68" s="103" t="s">
        <v>12114</v>
      </c>
      <c r="AD68" s="103"/>
      <c r="AE68" s="103"/>
      <c r="AF68" s="106">
        <v>3</v>
      </c>
      <c r="AG68" s="103" t="s">
        <v>12177</v>
      </c>
      <c r="AH68" s="110">
        <v>3625.3780000000002</v>
      </c>
    </row>
    <row r="69" spans="1:34">
      <c r="A69" s="98">
        <v>5112</v>
      </c>
      <c r="B69" t="s">
        <v>11752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">
        <v>238</v>
      </c>
      <c r="E69">
        <v>546</v>
      </c>
      <c r="F69">
        <f t="shared" si="4"/>
        <v>18177.38</v>
      </c>
      <c r="G69">
        <f>VLOOKUP(D69,'Kreisfreie Städte u. Landkreise'!$C$9:$I$480,4,0)</f>
        <v>498686</v>
      </c>
      <c r="H69">
        <f>COUNTIF(Mapping!$A$2:$A$1316,'old version'!A69)</f>
        <v>5</v>
      </c>
      <c r="I69" cm="1">
        <f t="array" ref="I69">_xlfn.IFS(C69="SH",F69/$W$49,C69="HH",F69/$W$48,C69="NI",F69/$W$43,C69="HB",F69/$W$55,C69="NRW",F69/$W$40,C69="HE",F69/$W$44,C69="RP",F69/$W$46,C69="BW",F69/$W$42,C69="BY",F69/$W$41,C69="SL",F69/$W$54,C69="BE",F69/$W$45,C69="MV",F69/$W$53,C69="BB",F69/$W$50,C69="SN",F69/$W$47,C69="ST",F69/$W$52,C69="TH",F69/$W$51)</f>
        <v>2.5550877893337119E-2</v>
      </c>
      <c r="J69" cm="1">
        <f t="array" ref="J69">_xlfn.IFS(C69="SH",G69/$X$30,C69="HH",G69/$X$34,C69="NI",G69/$X$25,C69="HB",G69/$X$37,C69="NRW",G69/$X$22,C69="HE",G69/$X$26,C69="RP",G69/$X$27,C69="BW",G69/$X$24,C69="BY",G69/$X$23,C69="SL",G69/$X$36,C69="BE",G69/$X$29,C69="MV",G69/$X$35,C69="BB",G69/$X$31,C69="SN",G69/$X$28,C69="ST",G69/$X$32,C69="TH",G69/$X$33)</f>
        <v>2.7786593859697999E-2</v>
      </c>
      <c r="K69" cm="1">
        <f t="array" ref="K69">_xlfn.IFS(C69="SH",$Y$17,C69="HH",$Y$8,C69="NI",$Y$11,C69="HB",$Y$7,C69="NRW",$Y$12,C69="HE",$Y$9,C69="RP",$Y$13,C69="BW",$Y$3,C69="BY",$Y$4,C69="SL",$Y$14,C69="BE",$Y$5,C69="MV",$Y$10,C69="BB",$Y$6,C69="SN",$Y$15,C69="ST",$Y$16,C69="TH",$Y$18)</f>
        <v>121075.91480798255</v>
      </c>
      <c r="L69">
        <f t="shared" si="5"/>
        <v>3296.6144319913165</v>
      </c>
      <c r="M69">
        <f t="shared" si="6"/>
        <v>659.32288639826334</v>
      </c>
      <c r="AB69" s="106">
        <v>9186</v>
      </c>
      <c r="AC69" s="103" t="s">
        <v>12114</v>
      </c>
      <c r="AD69" s="103"/>
      <c r="AE69" s="103"/>
      <c r="AF69" s="106">
        <v>3</v>
      </c>
      <c r="AG69" s="103" t="s">
        <v>12178</v>
      </c>
      <c r="AH69" s="110">
        <v>4509.5919999999996</v>
      </c>
    </row>
    <row r="70" spans="1:34">
      <c r="A70" s="98">
        <v>5113</v>
      </c>
      <c r="B70" t="s">
        <v>11753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">
        <v>241</v>
      </c>
      <c r="E70">
        <v>710</v>
      </c>
      <c r="F70">
        <f t="shared" si="4"/>
        <v>25292.830999999998</v>
      </c>
      <c r="G70">
        <f>VLOOKUP(D70,'Kreisfreie Städte u. Landkreise'!$C$9:$I$480,4,0)</f>
        <v>582760</v>
      </c>
      <c r="H70">
        <f>COUNTIF(Mapping!$A$2:$A$1316,'old version'!A70)</f>
        <v>1</v>
      </c>
      <c r="I70" cm="1">
        <f t="array" ref="I70">_xlfn.IFS(C70="SH",F70/$W$49,C70="HH",F70/$W$48,C70="NI",F70/$W$43,C70="HB",F70/$W$55,C70="NRW",F70/$W$40,C70="HE",F70/$W$44,C70="RP",F70/$W$46,C70="BW",F70/$W$42,C70="BY",F70/$W$41,C70="SL",F70/$W$54,C70="BE",F70/$W$45,C70="MV",F70/$W$53,C70="BB",F70/$W$50,C70="SN",F70/$W$47,C70="ST",F70/$W$52,C70="TH",F70/$W$51)</f>
        <v>3.5552650407144032E-2</v>
      </c>
      <c r="J70" cm="1">
        <f t="array" ref="J70">_xlfn.IFS(C70="SH",G70/$X$30,C70="HH",G70/$X$34,C70="NI",G70/$X$25,C70="HB",G70/$X$37,C70="NRW",G70/$X$22,C70="HE",G70/$X$26,C70="RP",G70/$X$27,C70="BW",G70/$X$24,C70="BY",G70/$X$23,C70="SL",G70/$X$36,C70="BE",G70/$X$29,C70="MV",G70/$X$35,C70="BB",G70/$X$31,C70="SN",G70/$X$28,C70="ST",G70/$X$32,C70="TH",G70/$X$33)</f>
        <v>3.2471165097230734E-2</v>
      </c>
      <c r="K70" cm="1">
        <f t="array" ref="K70">_xlfn.IFS(C70="SH",$Y$17,C70="HH",$Y$8,C70="NI",$Y$11,C70="HB",$Y$7,C70="NRW",$Y$12,C70="HE",$Y$9,C70="RP",$Y$13,C70="BW",$Y$3,C70="BY",$Y$4,C70="SL",$Y$14,C70="BE",$Y$5,C70="MV",$Y$10,C70="BB",$Y$6,C70="SN",$Y$15,C70="ST",$Y$16,C70="TH",$Y$18)</f>
        <v>121075.91480798255</v>
      </c>
      <c r="L70">
        <f t="shared" si="5"/>
        <v>4024.7494322445227</v>
      </c>
      <c r="M70">
        <f t="shared" si="6"/>
        <v>4024.7494322445227</v>
      </c>
      <c r="AB70" s="106">
        <v>9187</v>
      </c>
      <c r="AC70" s="103" t="s">
        <v>12114</v>
      </c>
      <c r="AD70" s="103"/>
      <c r="AE70" s="103"/>
      <c r="AF70" s="106">
        <v>3</v>
      </c>
      <c r="AG70" s="103" t="s">
        <v>12179</v>
      </c>
      <c r="AH70" s="110">
        <v>8593.8029999999999</v>
      </c>
    </row>
    <row r="71" spans="1:34">
      <c r="A71" s="98">
        <v>5114</v>
      </c>
      <c r="B71" t="s">
        <v>11754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">
        <v>244</v>
      </c>
      <c r="E71">
        <v>728</v>
      </c>
      <c r="F71">
        <f t="shared" si="4"/>
        <v>9208.9439999999995</v>
      </c>
      <c r="G71">
        <f>VLOOKUP(D71,'Kreisfreie Städte u. Landkreise'!$C$9:$I$480,4,0)</f>
        <v>227417</v>
      </c>
      <c r="H71">
        <f>COUNTIF(Mapping!$A$2:$A$1316,'old version'!A71)</f>
        <v>1</v>
      </c>
      <c r="I71" cm="1">
        <f t="array" ref="I71">_xlfn.IFS(C71="SH",F71/$W$49,C71="HH",F71/$W$48,C71="NI",F71/$W$43,C71="HB",F71/$W$55,C71="NRW",F71/$W$40,C71="HE",F71/$W$44,C71="RP",F71/$W$46,C71="BW",F71/$W$42,C71="BY",F71/$W$41,C71="SL",F71/$W$54,C71="BE",F71/$W$45,C71="MV",F71/$W$53,C71="BB",F71/$W$50,C71="SN",F71/$W$47,C71="ST",F71/$W$52,C71="TH",F71/$W$51)</f>
        <v>1.2944472947728413E-2</v>
      </c>
      <c r="J71" cm="1">
        <f t="array" ref="J71">_xlfn.IFS(C71="SH",G71/$X$30,C71="HH",G71/$X$34,C71="NI",G71/$X$25,C71="HB",G71/$X$37,C71="NRW",G71/$X$22,C71="HE",G71/$X$26,C71="RP",G71/$X$27,C71="BW",G71/$X$24,C71="BY",G71/$X$23,C71="SL",G71/$X$36,C71="BE",G71/$X$29,C71="MV",G71/$X$35,C71="BB",G71/$X$31,C71="SN",G71/$X$28,C71="ST",G71/$X$32,C71="TH",G71/$X$33)</f>
        <v>1.2671588566334206E-2</v>
      </c>
      <c r="K71" cm="1">
        <f t="array" ref="K71">_xlfn.IFS(C71="SH",$Y$17,C71="HH",$Y$8,C71="NI",$Y$11,C71="HB",$Y$7,C71="NRW",$Y$12,C71="HE",$Y$9,C71="RP",$Y$13,C71="BW",$Y$3,C71="BY",$Y$4,C71="SL",$Y$14,C71="BE",$Y$5,C71="MV",$Y$10,C71="BB",$Y$6,C71="SN",$Y$15,C71="ST",$Y$16,C71="TH",$Y$18)</f>
        <v>121075.91480798255</v>
      </c>
      <c r="L71">
        <f t="shared" si="5"/>
        <v>1542.4841092678148</v>
      </c>
      <c r="M71">
        <f t="shared" si="6"/>
        <v>1542.4841092678148</v>
      </c>
      <c r="AB71" s="106">
        <v>9188</v>
      </c>
      <c r="AC71" s="103" t="s">
        <v>12114</v>
      </c>
      <c r="AD71" s="103"/>
      <c r="AE71" s="103"/>
      <c r="AF71" s="106">
        <v>3</v>
      </c>
      <c r="AG71" s="103" t="s">
        <v>12180</v>
      </c>
      <c r="AH71" s="110">
        <v>6186.3869999999997</v>
      </c>
    </row>
    <row r="72" spans="1:34">
      <c r="A72" s="98">
        <v>5116</v>
      </c>
      <c r="B72" t="s">
        <v>11755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">
        <v>247</v>
      </c>
      <c r="E72">
        <v>690</v>
      </c>
      <c r="F72">
        <f t="shared" si="4"/>
        <v>8845.5869999999995</v>
      </c>
      <c r="G72">
        <f>VLOOKUP(D72,'Kreisfreie Städte u. Landkreise'!$C$9:$I$480,4,0)</f>
        <v>261034</v>
      </c>
      <c r="H72">
        <f>COUNTIF(Mapping!$A$2:$A$1316,'old version'!A72)</f>
        <v>1</v>
      </c>
      <c r="I72" cm="1">
        <f t="array" ref="I72">_xlfn.IFS(C72="SH",F72/$W$49,C72="HH",F72/$W$48,C72="NI",F72/$W$43,C72="HB",F72/$W$55,C72="NRW",F72/$W$40,C72="HE",F72/$W$44,C72="RP",F72/$W$46,C72="BW",F72/$W$42,C72="BY",F72/$W$41,C72="SL",F72/$W$54,C72="BE",F72/$W$45,C72="MV",F72/$W$53,C72="BB",F72/$W$50,C72="SN",F72/$W$47,C72="ST",F72/$W$52,C72="TH",F72/$W$51)</f>
        <v>1.243372330511274E-2</v>
      </c>
      <c r="J72" cm="1">
        <f t="array" ref="J72">_xlfn.IFS(C72="SH",G72/$X$30,C72="HH",G72/$X$34,C72="NI",G72/$X$25,C72="HB",G72/$X$37,C72="NRW",G72/$X$22,C72="HE",G72/$X$26,C72="RP",G72/$X$27,C72="BW",G72/$X$24,C72="BY",G72/$X$23,C72="SL",G72/$X$36,C72="BE",G72/$X$29,C72="MV",G72/$X$35,C72="BB",G72/$X$31,C72="SN",G72/$X$28,C72="ST",G72/$X$32,C72="TH",G72/$X$33)</f>
        <v>1.454471499414944E-2</v>
      </c>
      <c r="K72" cm="1">
        <f t="array" ref="K72">_xlfn.IFS(C72="SH",$Y$17,C72="HH",$Y$8,C72="NI",$Y$11,C72="HB",$Y$7,C72="NRW",$Y$12,C72="HE",$Y$9,C72="RP",$Y$13,C72="BW",$Y$3,C72="BY",$Y$4,C72="SL",$Y$14,C72="BE",$Y$5,C72="MV",$Y$10,C72="BB",$Y$6,C72="SN",$Y$15,C72="ST",$Y$16,C72="TH",$Y$18)</f>
        <v>121075.91480798255</v>
      </c>
      <c r="L72">
        <f t="shared" si="5"/>
        <v>1697.1171110624823</v>
      </c>
      <c r="M72">
        <f t="shared" si="6"/>
        <v>1697.1171110624823</v>
      </c>
      <c r="AB72" s="106">
        <v>9189</v>
      </c>
      <c r="AC72" s="103" t="s">
        <v>12114</v>
      </c>
      <c r="AD72" s="103"/>
      <c r="AE72" s="103"/>
      <c r="AF72" s="106">
        <v>3</v>
      </c>
      <c r="AG72" s="103" t="s">
        <v>12181</v>
      </c>
      <c r="AH72" s="110">
        <v>7275.3950000000004</v>
      </c>
    </row>
    <row r="73" spans="1:34">
      <c r="A73" s="98">
        <v>5117</v>
      </c>
      <c r="B73" t="s">
        <v>11756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">
        <v>250</v>
      </c>
      <c r="E73">
        <v>741</v>
      </c>
      <c r="F73">
        <f t="shared" si="4"/>
        <v>6007.2950000000001</v>
      </c>
      <c r="G73">
        <f>VLOOKUP(D73,'Kreisfreie Städte u. Landkreise'!$C$9:$I$480,4,0)</f>
        <v>170632</v>
      </c>
      <c r="H73">
        <f>COUNTIF(Mapping!$A$2:$A$1316,'old version'!A73)</f>
        <v>2</v>
      </c>
      <c r="I73" cm="1">
        <f t="array" ref="I73">_xlfn.IFS(C73="SH",F73/$W$49,C73="HH",F73/$W$48,C73="NI",F73/$W$43,C73="HB",F73/$W$55,C73="NRW",F73/$W$40,C73="HE",F73/$W$44,C73="RP",F73/$W$46,C73="BW",F73/$W$42,C73="BY",F73/$W$41,C73="SL",F73/$W$54,C73="BE",F73/$W$45,C73="MV",F73/$W$53,C73="BB",F73/$W$50,C73="SN",F73/$W$47,C73="ST",F73/$W$52,C73="TH",F73/$W$51)</f>
        <v>8.4441025612191981E-3</v>
      </c>
      <c r="J73" cm="1">
        <f t="array" ref="J73">_xlfn.IFS(C73="SH",G73/$X$30,C73="HH",G73/$X$34,C73="NI",G73/$X$25,C73="HB",G73/$X$37,C73="NRW",G73/$X$22,C73="HE",G73/$X$26,C73="RP",G73/$X$27,C73="BW",G73/$X$24,C73="BY",G73/$X$23,C73="SL",G73/$X$36,C73="BE",G73/$X$29,C73="MV",G73/$X$35,C73="BB",G73/$X$31,C73="SN",G73/$X$28,C73="ST",G73/$X$32,C73="TH",G73/$X$33)</f>
        <v>9.5075500083579428E-3</v>
      </c>
      <c r="K73" cm="1">
        <f t="array" ref="K73">_xlfn.IFS(C73="SH",$Y$17,C73="HH",$Y$8,C73="NI",$Y$11,C73="HB",$Y$7,C73="NRW",$Y$12,C73="HE",$Y$9,C73="RP",$Y$13,C73="BW",$Y$3,C73="BY",$Y$4,C73="SL",$Y$14,C73="BE",$Y$5,C73="MV",$Y$10,C73="BB",$Y$6,C73="SN",$Y$15,C73="ST",$Y$16,C73="TH",$Y$18)</f>
        <v>121075.91480798255</v>
      </c>
      <c r="L73">
        <f t="shared" si="5"/>
        <v>1118.9458467164459</v>
      </c>
      <c r="M73">
        <f t="shared" si="6"/>
        <v>559.47292335822294</v>
      </c>
      <c r="AB73" s="106">
        <v>9190</v>
      </c>
      <c r="AC73" s="103" t="s">
        <v>12114</v>
      </c>
      <c r="AD73" s="103"/>
      <c r="AE73" s="103"/>
      <c r="AF73" s="106">
        <v>3</v>
      </c>
      <c r="AG73" s="103" t="s">
        <v>12182</v>
      </c>
      <c r="AH73" s="110">
        <v>5585.0370000000003</v>
      </c>
    </row>
    <row r="74" spans="1:34">
      <c r="A74" s="98">
        <v>5119</v>
      </c>
      <c r="B74" t="s">
        <v>11757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">
        <v>253</v>
      </c>
      <c r="E74">
        <v>577</v>
      </c>
      <c r="F74">
        <f t="shared" si="4"/>
        <v>5740.6450000000004</v>
      </c>
      <c r="G74">
        <f>VLOOKUP(D74,'Kreisfreie Städte u. Landkreise'!$C$9:$I$480,4,0)</f>
        <v>210764</v>
      </c>
      <c r="H74">
        <f>COUNTIF(Mapping!$A$2:$A$1316,'old version'!A74)</f>
        <v>3</v>
      </c>
      <c r="I74" cm="1">
        <f t="array" ref="I74">_xlfn.IFS(C74="SH",F74/$W$49,C74="HH",F74/$W$48,C74="NI",F74/$W$43,C74="HB",F74/$W$55,C74="NRW",F74/$W$40,C74="HE",F74/$W$44,C74="RP",F74/$W$46,C74="BW",F74/$W$42,C74="BY",F74/$W$41,C74="SL",F74/$W$54,C74="BE",F74/$W$45,C74="MV",F74/$W$53,C74="BB",F74/$W$50,C74="SN",F74/$W$47,C74="ST",F74/$W$52,C74="TH",F74/$W$51)</f>
        <v>8.0692882815893308E-3</v>
      </c>
      <c r="J74" cm="1">
        <f t="array" ref="J74">_xlfn.IFS(C74="SH",G74/$X$30,C74="HH",G74/$X$34,C74="NI",G74/$X$25,C74="HB",G74/$X$37,C74="NRW",G74/$X$22,C74="HE",G74/$X$26,C74="RP",G74/$X$27,C74="BW",G74/$X$24,C74="BY",G74/$X$23,C74="SL",G74/$X$36,C74="BE",G74/$X$29,C74="MV",G74/$X$35,C74="BB",G74/$X$31,C74="SN",G74/$X$28,C74="ST",G74/$X$32,C74="TH",G74/$X$33)</f>
        <v>1.1743689753162088E-2</v>
      </c>
      <c r="K74" cm="1">
        <f t="array" ref="K74">_xlfn.IFS(C74="SH",$Y$17,C74="HH",$Y$8,C74="NI",$Y$11,C74="HB",$Y$7,C74="NRW",$Y$12,C74="HE",$Y$9,C74="RP",$Y$13,C74="BW",$Y$3,C74="BY",$Y$4,C74="SL",$Y$14,C74="BE",$Y$5,C74="MV",$Y$10,C74="BB",$Y$6,C74="SN",$Y$15,C74="ST",$Y$16,C74="TH",$Y$18)</f>
        <v>121075.91480798255</v>
      </c>
      <c r="L74">
        <f t="shared" si="5"/>
        <v>1310.6576001996132</v>
      </c>
      <c r="M74">
        <f t="shared" si="6"/>
        <v>436.88586673320441</v>
      </c>
      <c r="AB74" s="106">
        <v>92</v>
      </c>
      <c r="AC74" s="103" t="s">
        <v>12114</v>
      </c>
      <c r="AD74" s="103"/>
      <c r="AE74" s="106">
        <v>2</v>
      </c>
      <c r="AF74" s="103"/>
      <c r="AG74" s="103" t="s">
        <v>12183</v>
      </c>
      <c r="AH74" s="110">
        <v>48188.082999999999</v>
      </c>
    </row>
    <row r="75" spans="1:34">
      <c r="A75" s="98">
        <v>5120</v>
      </c>
      <c r="B75" t="s">
        <v>11758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">
        <v>256</v>
      </c>
      <c r="E75">
        <v>762</v>
      </c>
      <c r="F75">
        <f t="shared" si="4"/>
        <v>4031.761</v>
      </c>
      <c r="G75">
        <f>VLOOKUP(D75,'Kreisfreie Städte u. Landkreise'!$C$9:$I$480,4,0)</f>
        <v>111338</v>
      </c>
      <c r="H75">
        <f>COUNTIF(Mapping!$A$2:$A$1316,'old version'!A75)</f>
        <v>1</v>
      </c>
      <c r="I75" cm="1">
        <f t="array" ref="I75">_xlfn.IFS(C75="SH",F75/$W$49,C75="HH",F75/$W$48,C75="NI",F75/$W$43,C75="HB",F75/$W$55,C75="NRW",F75/$W$40,C75="HE",F75/$W$44,C75="RP",F75/$W$46,C75="BW",F75/$W$42,C75="BY",F75/$W$41,C75="SL",F75/$W$54,C75="BE",F75/$W$45,C75="MV",F75/$W$53,C75="BB",F75/$W$50,C75="SN",F75/$W$47,C75="ST",F75/$W$52,C75="TH",F75/$W$51)</f>
        <v>5.6672101813417973E-3</v>
      </c>
      <c r="J75" cm="1">
        <f t="array" ref="J75">_xlfn.IFS(C75="SH",G75/$X$30,C75="HH",G75/$X$34,C75="NI",G75/$X$25,C75="HB",G75/$X$37,C75="NRW",G75/$X$22,C75="HE",G75/$X$26,C75="RP",G75/$X$27,C75="BW",G75/$X$24,C75="BY",G75/$X$23,C75="SL",G75/$X$36,C75="BE",G75/$X$29,C75="MV",G75/$X$35,C75="BB",G75/$X$31,C75="SN",G75/$X$28,C75="ST",G75/$X$32,C75="TH",G75/$X$33)</f>
        <v>6.2037109266172615E-3</v>
      </c>
      <c r="K75" cm="1">
        <f t="array" ref="K75">_xlfn.IFS(C75="SH",$Y$17,C75="HH",$Y$8,C75="NI",$Y$11,C75="HB",$Y$7,C75="NRW",$Y$12,C75="HE",$Y$9,C75="RP",$Y$13,C75="BW",$Y$3,C75="BY",$Y$4,C75="SL",$Y$14,C75="BE",$Y$5,C75="MV",$Y$10,C75="BB",$Y$6,C75="SN",$Y$15,C75="ST",$Y$16,C75="TH",$Y$18)</f>
        <v>121075.91480798255</v>
      </c>
      <c r="L75">
        <f t="shared" si="5"/>
        <v>734.8806460121142</v>
      </c>
      <c r="M75">
        <f t="shared" si="6"/>
        <v>734.8806460121142</v>
      </c>
      <c r="AB75" s="106">
        <v>9261</v>
      </c>
      <c r="AC75" s="103" t="s">
        <v>12114</v>
      </c>
      <c r="AD75" s="103"/>
      <c r="AE75" s="103"/>
      <c r="AF75" s="106">
        <v>3</v>
      </c>
      <c r="AG75" s="103" t="s">
        <v>12184</v>
      </c>
      <c r="AH75" s="110">
        <v>4069.8420000000001</v>
      </c>
    </row>
    <row r="76" spans="1:34">
      <c r="A76" s="98">
        <v>5122</v>
      </c>
      <c r="B76" t="s">
        <v>11759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">
        <v>259</v>
      </c>
      <c r="E76">
        <v>727</v>
      </c>
      <c r="F76">
        <f t="shared" si="4"/>
        <v>5033.7520000000004</v>
      </c>
      <c r="G76">
        <f>VLOOKUP(D76,'Kreisfreie Städte u. Landkreise'!$C$9:$I$480,4,0)</f>
        <v>159245</v>
      </c>
      <c r="H76">
        <f>COUNTIF(Mapping!$A$2:$A$1316,'old version'!A76)</f>
        <v>1</v>
      </c>
      <c r="I76" cm="1">
        <f t="array" ref="I76">_xlfn.IFS(C76="SH",F76/$W$49,C76="HH",F76/$W$48,C76="NI",F76/$W$43,C76="HB",F76/$W$55,C76="NRW",F76/$W$40,C76="HE",F76/$W$44,C76="RP",F76/$W$46,C76="BW",F76/$W$42,C76="BY",F76/$W$41,C76="SL",F76/$W$54,C76="BE",F76/$W$45,C76="MV",F76/$W$53,C76="BB",F76/$W$50,C76="SN",F76/$W$47,C76="ST",F76/$W$52,C76="TH",F76/$W$51)</f>
        <v>7.0756502145711605E-3</v>
      </c>
      <c r="J76" cm="1">
        <f t="array" ref="J76">_xlfn.IFS(C76="SH",G76/$X$30,C76="HH",G76/$X$34,C76="NI",G76/$X$25,C76="HB",G76/$X$37,C76="NRW",G76/$X$22,C76="HE",G76/$X$26,C76="RP",G76/$X$27,C76="BW",G76/$X$24,C76="BY",G76/$X$23,C76="SL",G76/$X$36,C76="BE",G76/$X$29,C76="MV",G76/$X$35,C76="BB",G76/$X$31,C76="SN",G76/$X$28,C76="ST",G76/$X$32,C76="TH",G76/$X$33)</f>
        <v>8.873070708196356E-3</v>
      </c>
      <c r="K76" cm="1">
        <f t="array" ref="K76">_xlfn.IFS(C76="SH",$Y$17,C76="HH",$Y$8,C76="NI",$Y$11,C76="HB",$Y$7,C76="NRW",$Y$12,C76="HE",$Y$9,C76="RP",$Y$13,C76="BW",$Y$3,C76="BY",$Y$4,C76="SL",$Y$14,C76="BE",$Y$5,C76="MV",$Y$10,C76="BB",$Y$6,C76="SN",$Y$15,C76="ST",$Y$16,C76="TH",$Y$18)</f>
        <v>121075.91480798255</v>
      </c>
      <c r="L76">
        <f t="shared" si="5"/>
        <v>1019.9090705107159</v>
      </c>
      <c r="M76">
        <f t="shared" si="6"/>
        <v>1019.9090705107159</v>
      </c>
      <c r="AB76" s="106">
        <v>9262</v>
      </c>
      <c r="AC76" s="103" t="s">
        <v>12114</v>
      </c>
      <c r="AD76" s="103"/>
      <c r="AE76" s="103"/>
      <c r="AF76" s="106">
        <v>3</v>
      </c>
      <c r="AG76" s="103" t="s">
        <v>12185</v>
      </c>
      <c r="AH76" s="110">
        <v>3546.77</v>
      </c>
    </row>
    <row r="77" spans="1:34">
      <c r="A77" s="98">
        <v>5124</v>
      </c>
      <c r="B77" t="s">
        <v>11760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">
        <v>262</v>
      </c>
      <c r="E77">
        <v>690</v>
      </c>
      <c r="F77">
        <f t="shared" si="4"/>
        <v>12895.334999999999</v>
      </c>
      <c r="G77">
        <f>VLOOKUP(D77,'Kreisfreie Städte u. Landkreise'!$C$9:$I$480,4,0)</f>
        <v>355100</v>
      </c>
      <c r="H77">
        <f>COUNTIF(Mapping!$A$2:$A$1316,'old version'!A77)</f>
        <v>1</v>
      </c>
      <c r="I77" cm="1">
        <f t="array" ref="I77">_xlfn.IFS(C77="SH",F77/$W$49,C77="HH",F77/$W$48,C77="NI",F77/$W$43,C77="HB",F77/$W$55,C77="NRW",F77/$W$40,C77="HE",F77/$W$44,C77="RP",F77/$W$46,C77="BW",F77/$W$42,C77="BY",F77/$W$41,C77="SL",F77/$W$54,C77="BE",F77/$W$45,C77="MV",F77/$W$53,C77="BB",F77/$W$50,C77="SN",F77/$W$47,C77="ST",F77/$W$52,C77="TH",F77/$W$51)</f>
        <v>1.8126216758337914E-2</v>
      </c>
      <c r="J77" cm="1">
        <f t="array" ref="J77">_xlfn.IFS(C77="SH",G77/$X$30,C77="HH",G77/$X$34,C77="NI",G77/$X$25,C77="HB",G77/$X$37,C77="NRW",G77/$X$22,C77="HE",G77/$X$26,C77="RP",G77/$X$27,C77="BW",G77/$X$24,C77="BY",G77/$X$23,C77="SL",G77/$X$36,C77="BE",G77/$X$29,C77="MV",G77/$X$35,C77="BB",G77/$X$31,C77="SN",G77/$X$28,C77="ST",G77/$X$32,C77="TH",G77/$X$33)</f>
        <v>1.9786036663509223E-2</v>
      </c>
      <c r="K77" cm="1">
        <f t="array" ref="K77">_xlfn.IFS(C77="SH",$Y$17,C77="HH",$Y$8,C77="NI",$Y$11,C77="HB",$Y$7,C77="NRW",$Y$12,C77="HE",$Y$9,C77="RP",$Y$13,C77="BW",$Y$3,C77="BY",$Y$4,C77="SL",$Y$14,C77="BE",$Y$5,C77="MV",$Y$10,C77="BB",$Y$6,C77="SN",$Y$15,C77="ST",$Y$16,C77="TH",$Y$18)</f>
        <v>121075.91480798255</v>
      </c>
      <c r="L77">
        <f t="shared" si="5"/>
        <v>2345.3714360998833</v>
      </c>
      <c r="M77">
        <f t="shared" si="6"/>
        <v>2345.3714360998833</v>
      </c>
      <c r="AB77" s="106">
        <v>9263</v>
      </c>
      <c r="AC77" s="103" t="s">
        <v>12114</v>
      </c>
      <c r="AD77" s="103"/>
      <c r="AE77" s="103"/>
      <c r="AF77" s="106">
        <v>3</v>
      </c>
      <c r="AG77" s="103" t="s">
        <v>12186</v>
      </c>
      <c r="AH77" s="110">
        <v>2527.9740000000002</v>
      </c>
    </row>
    <row r="78" spans="1:34">
      <c r="A78" s="98">
        <v>5154</v>
      </c>
      <c r="B78" t="s">
        <v>11761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">
        <v>265</v>
      </c>
      <c r="E78">
        <v>616</v>
      </c>
      <c r="F78">
        <f t="shared" si="4"/>
        <v>9567.7060000000001</v>
      </c>
      <c r="G78">
        <f>VLOOKUP(D78,'Kreisfreie Städte u. Landkreise'!$C$9:$I$480,4,0)</f>
        <v>312465</v>
      </c>
      <c r="H78">
        <f>COUNTIF(Mapping!$A$2:$A$1316,'old version'!A78)</f>
        <v>4</v>
      </c>
      <c r="I78" cm="1">
        <f t="array" ref="I78">_xlfn.IFS(C78="SH",F78/$W$49,C78="HH",F78/$W$48,C78="NI",F78/$W$43,C78="HB",F78/$W$55,C78="NRW",F78/$W$40,C78="HE",F78/$W$44,C78="RP",F78/$W$46,C78="BW",F78/$W$42,C78="BY",F78/$W$41,C78="SL",F78/$W$54,C78="BE",F78/$W$45,C78="MV",F78/$W$53,C78="BB",F78/$W$50,C78="SN",F78/$W$47,C78="ST",F78/$W$52,C78="TH",F78/$W$51)</f>
        <v>1.3448763668105575E-2</v>
      </c>
      <c r="J78" cm="1">
        <f t="array" ref="J78">_xlfn.IFS(C78="SH",G78/$X$30,C78="HH",G78/$X$34,C78="NI",G78/$X$25,C78="HB",G78/$X$37,C78="NRW",G78/$X$22,C78="HE",G78/$X$26,C78="RP",G78/$X$27,C78="BW",G78/$X$24,C78="BY",G78/$X$23,C78="SL",G78/$X$36,C78="BE",G78/$X$29,C78="MV",G78/$X$35,C78="BB",G78/$X$31,C78="SN",G78/$X$28,C78="ST",G78/$X$32,C78="TH",G78/$X$33)</f>
        <v>1.7410430712653926E-2</v>
      </c>
      <c r="K78" cm="1">
        <f t="array" ref="K78">_xlfn.IFS(C78="SH",$Y$17,C78="HH",$Y$8,C78="NI",$Y$11,C78="HB",$Y$7,C78="NRW",$Y$12,C78="HE",$Y$9,C78="RP",$Y$13,C78="BW",$Y$3,C78="BY",$Y$4,C78="SL",$Y$14,C78="BE",$Y$5,C78="MV",$Y$10,C78="BB",$Y$6,C78="SN",$Y$15,C78="ST",$Y$16,C78="TH",$Y$18)</f>
        <v>121075.91480798255</v>
      </c>
      <c r="L78">
        <f t="shared" si="5"/>
        <v>1988.0682103397378</v>
      </c>
      <c r="M78">
        <f t="shared" si="6"/>
        <v>497.01705258493445</v>
      </c>
      <c r="AB78" s="106">
        <v>9271</v>
      </c>
      <c r="AC78" s="103" t="s">
        <v>12114</v>
      </c>
      <c r="AD78" s="103"/>
      <c r="AE78" s="103"/>
      <c r="AF78" s="106">
        <v>3</v>
      </c>
      <c r="AG78" s="103" t="s">
        <v>12187</v>
      </c>
      <c r="AH78" s="110">
        <v>4835.5730000000003</v>
      </c>
    </row>
    <row r="79" spans="1:34">
      <c r="A79" s="98">
        <v>5158</v>
      </c>
      <c r="B79" t="s">
        <v>11762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">
        <v>268</v>
      </c>
      <c r="E79">
        <v>1128</v>
      </c>
      <c r="F79">
        <f t="shared" si="4"/>
        <v>19687.312999999998</v>
      </c>
      <c r="G79">
        <f>VLOOKUP(D79,'Kreisfreie Städte u. Landkreise'!$C$9:$I$480,4,0)</f>
        <v>485570</v>
      </c>
      <c r="H79">
        <f>COUNTIF(Mapping!$A$2:$A$1316,'old version'!A79)</f>
        <v>7</v>
      </c>
      <c r="I79" cm="1">
        <f t="array" ref="I79">_xlfn.IFS(C79="SH",F79/$W$49,C79="HH",F79/$W$48,C79="NI",F79/$W$43,C79="HB",F79/$W$55,C79="NRW",F79/$W$40,C79="HE",F79/$W$44,C79="RP",F79/$W$46,C79="BW",F79/$W$42,C79="BY",F79/$W$41,C79="SL",F79/$W$54,C79="BE",F79/$W$45,C79="MV",F79/$W$53,C79="BB",F79/$W$50,C79="SN",F79/$W$47,C79="ST",F79/$W$52,C79="TH",F79/$W$51)</f>
        <v>2.7673302231174594E-2</v>
      </c>
      <c r="J79" cm="1">
        <f t="array" ref="J79">_xlfn.IFS(C79="SH",G79/$X$30,C79="HH",G79/$X$34,C79="NI",G79/$X$25,C79="HB",G79/$X$37,C79="NRW",G79/$X$22,C79="HE",G79/$X$26,C79="RP",G79/$X$27,C79="BW",G79/$X$24,C79="BY",G79/$X$23,C79="SL",G79/$X$36,C79="BE",G79/$X$29,C79="MV",G79/$X$35,C79="BB",G79/$X$31,C79="SN",G79/$X$28,C79="ST",G79/$X$32,C79="TH",G79/$X$33)</f>
        <v>2.7055775338496686E-2</v>
      </c>
      <c r="K79" cm="1">
        <f t="array" ref="K79">_xlfn.IFS(C79="SH",$Y$17,C79="HH",$Y$8,C79="NI",$Y$11,C79="HB",$Y$7,C79="NRW",$Y$12,C79="HE",$Y$9,C79="RP",$Y$13,C79="BW",$Y$3,C79="BY",$Y$4,C79="SL",$Y$14,C79="BE",$Y$5,C79="MV",$Y$10,C79="BB",$Y$6,C79="SN",$Y$15,C79="ST",$Y$16,C79="TH",$Y$18)</f>
        <v>121075.91480798255</v>
      </c>
      <c r="L79">
        <f t="shared" si="5"/>
        <v>3294.4946583101173</v>
      </c>
      <c r="M79">
        <f t="shared" si="6"/>
        <v>470.6420940443025</v>
      </c>
      <c r="AB79" s="106">
        <v>9272</v>
      </c>
      <c r="AC79" s="103" t="s">
        <v>12114</v>
      </c>
      <c r="AD79" s="103"/>
      <c r="AE79" s="103"/>
      <c r="AF79" s="106">
        <v>3</v>
      </c>
      <c r="AG79" s="103" t="s">
        <v>12188</v>
      </c>
      <c r="AH79" s="110">
        <v>2383.9209999999998</v>
      </c>
    </row>
    <row r="80" spans="1:34">
      <c r="A80" s="98">
        <v>5162</v>
      </c>
      <c r="B80" t="s">
        <v>11763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">
        <v>271</v>
      </c>
      <c r="E80">
        <v>852</v>
      </c>
      <c r="F80">
        <f t="shared" si="4"/>
        <v>17725.157999999999</v>
      </c>
      <c r="G80">
        <f>VLOOKUP(D80,'Kreisfreie Städte u. Landkreise'!$C$9:$I$480,4,0)</f>
        <v>451730</v>
      </c>
      <c r="H80">
        <f>COUNTIF(Mapping!$A$2:$A$1316,'old version'!A80)</f>
        <v>12</v>
      </c>
      <c r="I80" cm="1">
        <f t="array" ref="I80">_xlfn.IFS(C80="SH",F80/$W$49,C80="HH",F80/$W$48,C80="NI",F80/$W$43,C80="HB",F80/$W$55,C80="NRW",F80/$W$40,C80="HE",F80/$W$44,C80="RP",F80/$W$46,C80="BW",F80/$W$42,C80="BY",F80/$W$41,C80="SL",F80/$W$54,C80="BE",F80/$W$45,C80="MV",F80/$W$53,C80="BB",F80/$W$50,C80="SN",F80/$W$47,C80="ST",F80/$W$52,C80="TH",F80/$W$51)</f>
        <v>2.4915215927603845E-2</v>
      </c>
      <c r="J80" cm="1">
        <f t="array" ref="J80">_xlfn.IFS(C80="SH",G80/$X$30,C80="HH",G80/$X$34,C80="NI",G80/$X$25,C80="HB",G80/$X$37,C80="NRW",G80/$X$22,C80="HE",G80/$X$26,C80="RP",G80/$X$27,C80="BW",G80/$X$24,C80="BY",G80/$X$23,C80="SL",G80/$X$36,C80="BE",G80/$X$29,C80="MV",G80/$X$35,C80="BB",G80/$X$31,C80="SN",G80/$X$28,C80="ST",G80/$X$32,C80="TH",G80/$X$33)</f>
        <v>2.5170223435671699E-2</v>
      </c>
      <c r="K80" cm="1">
        <f t="array" ref="K80">_xlfn.IFS(C80="SH",$Y$17,C80="HH",$Y$8,C80="NI",$Y$11,C80="HB",$Y$7,C80="NRW",$Y$12,C80="HE",$Y$9,C80="RP",$Y$13,C80="BW",$Y$3,C80="BY",$Y$4,C80="SL",$Y$14,C80="BE",$Y$5,C80="MV",$Y$10,C80="BB",$Y$6,C80="SN",$Y$15,C80="ST",$Y$16,C80="TH",$Y$18)</f>
        <v>121075.91480798255</v>
      </c>
      <c r="L80">
        <f t="shared" si="5"/>
        <v>3039.7890115647174</v>
      </c>
      <c r="M80">
        <f t="shared" si="6"/>
        <v>253.31575096372646</v>
      </c>
      <c r="AB80" s="106">
        <v>9273</v>
      </c>
      <c r="AC80" s="103" t="s">
        <v>12114</v>
      </c>
      <c r="AD80" s="103"/>
      <c r="AE80" s="103"/>
      <c r="AF80" s="106">
        <v>3</v>
      </c>
      <c r="AG80" s="103" t="s">
        <v>12189</v>
      </c>
      <c r="AH80" s="110">
        <v>3871.6</v>
      </c>
    </row>
    <row r="81" spans="1:34">
      <c r="A81" s="98">
        <v>5166</v>
      </c>
      <c r="B81" t="s">
        <v>11764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">
        <v>274</v>
      </c>
      <c r="E81">
        <v>695</v>
      </c>
      <c r="F81">
        <f t="shared" si="4"/>
        <v>8503.9030000000002</v>
      </c>
      <c r="G81">
        <f>VLOOKUP(D81,'Kreisfreie Städte u. Landkreise'!$C$9:$I$480,4,0)</f>
        <v>298863</v>
      </c>
      <c r="H81">
        <f>COUNTIF(Mapping!$A$2:$A$1316,'old version'!A81)</f>
        <v>3</v>
      </c>
      <c r="I81" cm="1">
        <f t="array" ref="I81">_xlfn.IFS(C81="SH",F81/$W$49,C81="HH",F81/$W$48,C81="NI",F81/$W$43,C81="HB",F81/$W$55,C81="NRW",F81/$W$40,C81="HE",F81/$W$44,C81="RP",F81/$W$46,C81="BW",F81/$W$42,C81="BY",F81/$W$41,C81="SL",F81/$W$54,C81="BE",F81/$W$45,C81="MV",F81/$W$53,C81="BB",F81/$W$50,C81="SN",F81/$W$47,C81="ST",F81/$W$52,C81="TH",F81/$W$51)</f>
        <v>1.1953438128585264E-2</v>
      </c>
      <c r="J81" cm="1">
        <f t="array" ref="J81">_xlfn.IFS(C81="SH",G81/$X$30,C81="HH",G81/$X$34,C81="NI",G81/$X$25,C81="HB",G81/$X$37,C81="NRW",G81/$X$22,C81="HE",G81/$X$26,C81="RP",G81/$X$27,C81="BW",G81/$X$24,C81="BY",G81/$X$23,C81="SL",G81/$X$36,C81="BE",G81/$X$29,C81="MV",G81/$X$35,C81="BB",G81/$X$31,C81="SN",G81/$X$28,C81="ST",G81/$X$32,C81="TH",G81/$X$33)</f>
        <v>1.6652532456677995E-2</v>
      </c>
      <c r="K81" cm="1">
        <f t="array" ref="K81">_xlfn.IFS(C81="SH",$Y$17,C81="HH",$Y$8,C81="NI",$Y$11,C81="HB",$Y$7,C81="NRW",$Y$12,C81="HE",$Y$9,C81="RP",$Y$13,C81="BW",$Y$3,C81="BY",$Y$4,C81="SL",$Y$14,C81="BE",$Y$5,C81="MV",$Y$10,C81="BB",$Y$6,C81="SN",$Y$15,C81="ST",$Y$16,C81="TH",$Y$18)</f>
        <v>121075.91480798255</v>
      </c>
      <c r="L81">
        <f t="shared" si="5"/>
        <v>1873.9838149262018</v>
      </c>
      <c r="M81">
        <f t="shared" si="6"/>
        <v>624.66127164206728</v>
      </c>
      <c r="AB81" s="106">
        <v>9274</v>
      </c>
      <c r="AC81" s="103" t="s">
        <v>12114</v>
      </c>
      <c r="AD81" s="103"/>
      <c r="AE81" s="103"/>
      <c r="AF81" s="106">
        <v>3</v>
      </c>
      <c r="AG81" s="103" t="s">
        <v>12190</v>
      </c>
      <c r="AH81" s="110">
        <v>5757.223</v>
      </c>
    </row>
    <row r="82" spans="1:34">
      <c r="A82" s="98">
        <v>5170</v>
      </c>
      <c r="B82" t="s">
        <v>11765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">
        <v>277</v>
      </c>
      <c r="E82">
        <v>632</v>
      </c>
      <c r="F82">
        <f t="shared" si="4"/>
        <v>13125.916999999999</v>
      </c>
      <c r="G82">
        <f>VLOOKUP(D82,'Kreisfreie Städte u. Landkreise'!$C$9:$I$480,4,0)</f>
        <v>459976</v>
      </c>
      <c r="H82">
        <f>COUNTIF(Mapping!$A$2:$A$1316,'old version'!A82)</f>
        <v>14</v>
      </c>
      <c r="I82" cm="1">
        <f t="array" ref="I82">_xlfn.IFS(C82="SH",F82/$W$49,C82="HH",F82/$W$48,C82="NI",F82/$W$43,C82="HB",F82/$W$55,C82="NRW",F82/$W$40,C82="HE",F82/$W$44,C82="RP",F82/$W$46,C82="BW",F82/$W$42,C82="BY",F82/$W$41,C82="SL",F82/$W$54,C82="BE",F82/$W$45,C82="MV",F82/$W$53,C82="BB",F82/$W$50,C82="SN",F82/$W$47,C82="ST",F82/$W$52,C82="TH",F82/$W$51)</f>
        <v>1.8450332363909312E-2</v>
      </c>
      <c r="J82" cm="1">
        <f t="array" ref="J82">_xlfn.IFS(C82="SH",G82/$X$30,C82="HH",G82/$X$34,C82="NI",G82/$X$25,C82="HB",G82/$X$37,C82="NRW",G82/$X$22,C82="HE",G82/$X$26,C82="RP",G82/$X$27,C82="BW",G82/$X$24,C82="BY",G82/$X$23,C82="SL",G82/$X$36,C82="BE",G82/$X$29,C82="MV",G82/$X$35,C82="BB",G82/$X$31,C82="SN",G82/$X$28,C82="ST",G82/$X$32,C82="TH",G82/$X$33)</f>
        <v>2.5629687412938095E-2</v>
      </c>
      <c r="K82" cm="1">
        <f t="array" ref="K82">_xlfn.IFS(C82="SH",$Y$17,C82="HH",$Y$8,C82="NI",$Y$11,C82="HB",$Y$7,C82="NRW",$Y$12,C82="HE",$Y$9,C82="RP",$Y$13,C82="BW",$Y$3,C82="BY",$Y$4,C82="SL",$Y$14,C82="BE",$Y$5,C82="MV",$Y$10,C82="BB",$Y$6,C82="SN",$Y$15,C82="ST",$Y$16,C82="TH",$Y$18)</f>
        <v>121075.91480798255</v>
      </c>
      <c r="L82">
        <f t="shared" si="5"/>
        <v>2885.8261046909984</v>
      </c>
      <c r="M82">
        <f t="shared" si="6"/>
        <v>206.13043604935703</v>
      </c>
      <c r="AB82" s="106">
        <v>9275</v>
      </c>
      <c r="AC82" s="103" t="s">
        <v>12114</v>
      </c>
      <c r="AD82" s="103"/>
      <c r="AE82" s="103"/>
      <c r="AF82" s="106">
        <v>3</v>
      </c>
      <c r="AG82" s="103" t="s">
        <v>12191</v>
      </c>
      <c r="AH82" s="110">
        <v>5942.335</v>
      </c>
    </row>
    <row r="83" spans="1:34">
      <c r="A83" s="98">
        <v>5314</v>
      </c>
      <c r="B83" t="s">
        <v>11766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">
        <v>282</v>
      </c>
      <c r="E83">
        <v>881</v>
      </c>
      <c r="F83">
        <f t="shared" si="4"/>
        <v>26204.055</v>
      </c>
      <c r="G83">
        <f>VLOOKUP(D83,'Kreisfreie Städte u. Landkreise'!$C$9:$I$480,4,0)</f>
        <v>329673</v>
      </c>
      <c r="H83">
        <f>COUNTIF(Mapping!$A$2:$A$1316,'old version'!A83)</f>
        <v>1</v>
      </c>
      <c r="I83" cm="1">
        <f t="array" ref="I83">_xlfn.IFS(C83="SH",F83/$W$49,C83="HH",F83/$W$48,C83="NI",F83/$W$43,C83="HB",F83/$W$55,C83="NRW",F83/$W$40,C83="HE",F83/$W$44,C83="RP",F83/$W$46,C83="BW",F83/$W$42,C83="BY",F83/$W$41,C83="SL",F83/$W$54,C83="BE",F83/$W$45,C83="MV",F83/$W$53,C83="BB",F83/$W$50,C83="SN",F83/$W$47,C83="ST",F83/$W$52,C83="TH",F83/$W$51)</f>
        <v>3.683350458731071E-2</v>
      </c>
      <c r="J83" cm="1">
        <f t="array" ref="J83">_xlfn.IFS(C83="SH",G83/$X$30,C83="HH",G83/$X$34,C83="NI",G83/$X$25,C83="HB",G83/$X$37,C83="NRW",G83/$X$22,C83="HE",G83/$X$26,C83="RP",G83/$X$27,C83="BW",G83/$X$24,C83="BY",G83/$X$23,C83="SL",G83/$X$36,C83="BE",G83/$X$29,C83="MV",G83/$X$35,C83="BB",G83/$X$31,C83="SN",G83/$X$28,C83="ST",G83/$X$32,C83="TH",G83/$X$33)</f>
        <v>1.8369253914303225E-2</v>
      </c>
      <c r="K83" cm="1">
        <f t="array" ref="K83">_xlfn.IFS(C83="SH",$Y$17,C83="HH",$Y$8,C83="NI",$Y$11,C83="HB",$Y$7,C83="NRW",$Y$12,C83="HE",$Y$9,C83="RP",$Y$13,C83="BW",$Y$3,C83="BY",$Y$4,C83="SL",$Y$14,C83="BE",$Y$5,C83="MV",$Y$10,C83="BB",$Y$6,C83="SN",$Y$15,C83="ST",$Y$16,C83="TH",$Y$18)</f>
        <v>121075.91480798255</v>
      </c>
      <c r="L83">
        <f t="shared" si="5"/>
        <v>2782.9682323839497</v>
      </c>
      <c r="M83">
        <f t="shared" si="6"/>
        <v>2782.9682323839497</v>
      </c>
      <c r="AB83" s="106">
        <v>9276</v>
      </c>
      <c r="AC83" s="103" t="s">
        <v>12114</v>
      </c>
      <c r="AD83" s="103"/>
      <c r="AE83" s="103"/>
      <c r="AF83" s="106">
        <v>3</v>
      </c>
      <c r="AG83" s="103" t="s">
        <v>12192</v>
      </c>
      <c r="AH83" s="110">
        <v>2538.1819999999998</v>
      </c>
    </row>
    <row r="84" spans="1:34">
      <c r="A84" s="98">
        <v>5315</v>
      </c>
      <c r="B84" t="s">
        <v>11767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">
        <v>285</v>
      </c>
      <c r="E84">
        <v>919</v>
      </c>
      <c r="F84">
        <f t="shared" si="4"/>
        <v>64535.533000000003</v>
      </c>
      <c r="G84">
        <f>VLOOKUP(D84,'Kreisfreie Städte u. Landkreise'!$C$9:$I$480,4,0)</f>
        <v>1087863</v>
      </c>
      <c r="H84">
        <f>COUNTIF(Mapping!$A$2:$A$1316,'old version'!A84)</f>
        <v>1</v>
      </c>
      <c r="I84" cm="1">
        <f t="array" ref="I84">_xlfn.IFS(C84="SH",F84/$W$49,C84="HH",F84/$W$48,C84="NI",F84/$W$43,C84="HB",F84/$W$55,C84="NRW",F84/$W$40,C84="HE",F84/$W$44,C84="RP",F84/$W$46,C84="BW",F84/$W$42,C84="BY",F84/$W$41,C84="SL",F84/$W$54,C84="BE",F84/$W$45,C84="MV",F84/$W$53,C84="BB",F84/$W$50,C84="SN",F84/$W$47,C84="ST",F84/$W$52,C84="TH",F84/$W$51)</f>
        <v>9.071381703328138E-2</v>
      </c>
      <c r="J84" cm="1">
        <f t="array" ref="J84">_xlfn.IFS(C84="SH",G84/$X$30,C84="HH",G84/$X$34,C84="NI",G84/$X$25,C84="HB",G84/$X$37,C84="NRW",G84/$X$22,C84="HE",G84/$X$26,C84="RP",G84/$X$27,C84="BW",G84/$X$24,C84="BY",G84/$X$23,C84="SL",G84/$X$36,C84="BE",G84/$X$29,C84="MV",G84/$X$35,C84="BB",G84/$X$31,C84="SN",G84/$X$28,C84="ST",G84/$X$32,C84="TH",G84/$X$33)</f>
        <v>6.0615311751267623E-2</v>
      </c>
      <c r="K84" cm="1">
        <f t="array" ref="K84">_xlfn.IFS(C84="SH",$Y$17,C84="HH",$Y$8,C84="NI",$Y$11,C84="HB",$Y$7,C84="NRW",$Y$12,C84="HE",$Y$9,C84="RP",$Y$13,C84="BW",$Y$3,C84="BY",$Y$4,C84="SL",$Y$14,C84="BE",$Y$5,C84="MV",$Y$10,C84="BB",$Y$6,C84="SN",$Y$15,C84="ST",$Y$16,C84="TH",$Y$18)</f>
        <v>121075.91480798255</v>
      </c>
      <c r="L84">
        <f t="shared" si="5"/>
        <v>8250.1053369989604</v>
      </c>
      <c r="M84">
        <f t="shared" si="6"/>
        <v>8250.1053369989604</v>
      </c>
      <c r="AB84" s="106">
        <v>9277</v>
      </c>
      <c r="AC84" s="103" t="s">
        <v>12114</v>
      </c>
      <c r="AD84" s="103"/>
      <c r="AE84" s="103"/>
      <c r="AF84" s="106">
        <v>3</v>
      </c>
      <c r="AG84" s="103" t="s">
        <v>12193</v>
      </c>
      <c r="AH84" s="110">
        <v>3990.1379999999999</v>
      </c>
    </row>
    <row r="85" spans="1:34">
      <c r="A85" s="98">
        <v>5334</v>
      </c>
      <c r="B85" t="s">
        <v>11768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">
        <v>291</v>
      </c>
      <c r="E85">
        <v>686</v>
      </c>
      <c r="F85">
        <f t="shared" si="4"/>
        <v>20876.645</v>
      </c>
      <c r="G85">
        <f>VLOOKUP(D85,'Kreisfreie Städte u. Landkreise'!$C$9:$I$480,4,0)</f>
        <v>557026</v>
      </c>
      <c r="H85">
        <f>COUNTIF(Mapping!$A$2:$A$1316,'old version'!A85)</f>
        <v>3</v>
      </c>
      <c r="I85" cm="1">
        <f t="array" ref="I85">_xlfn.IFS(C85="SH",F85/$W$49,C85="HH",F85/$W$48,C85="NI",F85/$W$43,C85="HB",F85/$W$55,C85="NRW",F85/$W$40,C85="HE",F85/$W$44,C85="RP",F85/$W$46,C85="BW",F85/$W$42,C85="BY",F85/$W$41,C85="SL",F85/$W$54,C85="BE",F85/$W$45,C85="MV",F85/$W$53,C85="BB",F85/$W$50,C85="SN",F85/$W$47,C85="ST",F85/$W$52,C85="TH",F85/$W$51)</f>
        <v>2.9345076530146088E-2</v>
      </c>
      <c r="J85" cm="1">
        <f t="array" ref="J85">_xlfn.IFS(C85="SH",G85/$X$30,C85="HH",G85/$X$34,C85="NI",G85/$X$25,C85="HB",G85/$X$37,C85="NRW",G85/$X$22,C85="HE",G85/$X$26,C85="RP",G85/$X$27,C85="BW",G85/$X$24,C85="BY",G85/$X$23,C85="SL",G85/$X$36,C85="BE",G85/$X$29,C85="MV",G85/$X$35,C85="BB",G85/$X$31,C85="SN",G85/$X$28,C85="ST",G85/$X$32,C85="TH",G85/$X$33)</f>
        <v>3.1037276425029254E-2</v>
      </c>
      <c r="K85" cm="1">
        <f t="array" ref="K85">_xlfn.IFS(C85="SH",$Y$17,C85="HH",$Y$8,C85="NI",$Y$11,C85="HB",$Y$7,C85="NRW",$Y$12,C85="HE",$Y$9,C85="RP",$Y$13,C85="BW",$Y$3,C85="BY",$Y$4,C85="SL",$Y$14,C85="BE",$Y$5,C85="MV",$Y$10,C85="BB",$Y$6,C85="SN",$Y$15,C85="ST",$Y$16,C85="TH",$Y$18)</f>
        <v>121075.91480798255</v>
      </c>
      <c r="L85">
        <f t="shared" si="5"/>
        <v>3706.6454737309095</v>
      </c>
      <c r="M85">
        <f t="shared" si="6"/>
        <v>1235.5484912436366</v>
      </c>
      <c r="AB85" s="106">
        <v>9278</v>
      </c>
      <c r="AC85" s="103" t="s">
        <v>12114</v>
      </c>
      <c r="AD85" s="103"/>
      <c r="AE85" s="103"/>
      <c r="AF85" s="106">
        <v>3</v>
      </c>
      <c r="AG85" s="103" t="s">
        <v>12194</v>
      </c>
      <c r="AH85" s="110">
        <v>2850.94</v>
      </c>
    </row>
    <row r="86" spans="1:34">
      <c r="A86" s="98">
        <v>5358</v>
      </c>
      <c r="B86" t="s">
        <v>11769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">
        <v>294</v>
      </c>
      <c r="E86">
        <v>631</v>
      </c>
      <c r="F86">
        <f t="shared" si="4"/>
        <v>7801.4989999999998</v>
      </c>
      <c r="G86">
        <f>VLOOKUP(D86,'Kreisfreie Städte u. Landkreise'!$C$9:$I$480,4,0)</f>
        <v>264638</v>
      </c>
      <c r="H86">
        <f>COUNTIF(Mapping!$A$2:$A$1316,'old version'!A86)</f>
        <v>6</v>
      </c>
      <c r="I86" cm="1">
        <f t="array" ref="I86">_xlfn.IFS(C86="SH",F86/$W$49,C86="HH",F86/$W$48,C86="NI",F86/$W$43,C86="HB",F86/$W$55,C86="NRW",F86/$W$40,C86="HE",F86/$W$44,C86="RP",F86/$W$46,C86="BW",F86/$W$42,C86="BY",F86/$W$41,C86="SL",F86/$W$54,C86="BE",F86/$W$45,C86="MV",F86/$W$53,C86="BB",F86/$W$50,C86="SN",F86/$W$47,C86="ST",F86/$W$52,C86="TH",F86/$W$51)</f>
        <v>1.0966109985817077E-2</v>
      </c>
      <c r="J86" cm="1">
        <f t="array" ref="J86">_xlfn.IFS(C86="SH",G86/$X$30,C86="HH",G86/$X$34,C86="NI",G86/$X$25,C86="HB",G86/$X$37,C86="NRW",G86/$X$22,C86="HE",G86/$X$26,C86="RP",G86/$X$27,C86="BW",G86/$X$24,C86="BY",G86/$X$23,C86="SL",G86/$X$36,C86="BE",G86/$X$29,C86="MV",G86/$X$35,C86="BB",G86/$X$31,C86="SN",G86/$X$28,C86="ST",G86/$X$32,C86="TH",G86/$X$33)</f>
        <v>1.4745528500585057E-2</v>
      </c>
      <c r="K86" cm="1">
        <f t="array" ref="K86">_xlfn.IFS(C86="SH",$Y$17,C86="HH",$Y$8,C86="NI",$Y$11,C86="HB",$Y$7,C86="NRW",$Y$12,C86="HE",$Y$9,C86="RP",$Y$13,C86="BW",$Y$3,C86="BY",$Y$4,C86="SL",$Y$14,C86="BE",$Y$5,C86="MV",$Y$10,C86="BB",$Y$6,C86="SN",$Y$15,C86="ST",$Y$16,C86="TH",$Y$18)</f>
        <v>121075.91480798255</v>
      </c>
      <c r="L86">
        <f t="shared" si="5"/>
        <v>1670.9292140060752</v>
      </c>
      <c r="M86">
        <f t="shared" si="6"/>
        <v>278.48820233434589</v>
      </c>
      <c r="AB86" s="106">
        <v>9279</v>
      </c>
      <c r="AC86" s="103" t="s">
        <v>12114</v>
      </c>
      <c r="AD86" s="103"/>
      <c r="AE86" s="103"/>
      <c r="AF86" s="106">
        <v>3</v>
      </c>
      <c r="AG86" s="103" t="s">
        <v>12195</v>
      </c>
      <c r="AH86" s="110">
        <v>5873.585</v>
      </c>
    </row>
    <row r="87" spans="1:34">
      <c r="A87" s="98">
        <v>5362</v>
      </c>
      <c r="B87" t="s">
        <v>11770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">
        <v>297</v>
      </c>
      <c r="E87">
        <v>741</v>
      </c>
      <c r="F87">
        <f t="shared" si="4"/>
        <v>16234.601000000001</v>
      </c>
      <c r="G87">
        <f>VLOOKUP(D87,'Kreisfreie Städte u. Landkreise'!$C$9:$I$480,4,0)</f>
        <v>470615</v>
      </c>
      <c r="H87">
        <f>COUNTIF(Mapping!$A$2:$A$1316,'old version'!A87)</f>
        <v>10</v>
      </c>
      <c r="I87" cm="1">
        <f t="array" ref="I87">_xlfn.IFS(C87="SH",F87/$W$49,C87="HH",F87/$W$48,C87="NI",F87/$W$43,C87="HB",F87/$W$55,C87="NRW",F87/$W$40,C87="HE",F87/$W$44,C87="RP",F87/$W$46,C87="BW",F87/$W$42,C87="BY",F87/$W$41,C87="SL",F87/$W$54,C87="BE",F87/$W$45,C87="MV",F87/$W$53,C87="BB",F87/$W$50,C87="SN",F87/$W$47,C87="ST",F87/$W$52,C87="TH",F87/$W$51)</f>
        <v>2.2820027297556011E-2</v>
      </c>
      <c r="J87" cm="1">
        <f t="array" ref="J87">_xlfn.IFS(C87="SH",G87/$X$30,C87="HH",G87/$X$34,C87="NI",G87/$X$25,C87="HB",G87/$X$37,C87="NRW",G87/$X$22,C87="HE",G87/$X$26,C87="RP",G87/$X$27,C87="BW",G87/$X$24,C87="BY",G87/$X$23,C87="SL",G87/$X$36,C87="BE",G87/$X$29,C87="MV",G87/$X$35,C87="BB",G87/$X$31,C87="SN",G87/$X$28,C87="ST",G87/$X$32,C87="TH",G87/$X$33)</f>
        <v>2.6222488438179082E-2</v>
      </c>
      <c r="K87" cm="1">
        <f t="array" ref="K87">_xlfn.IFS(C87="SH",$Y$17,C87="HH",$Y$8,C87="NI",$Y$11,C87="HB",$Y$7,C87="NRW",$Y$12,C87="HE",$Y$9,C87="RP",$Y$13,C87="BW",$Y$3,C87="BY",$Y$4,C87="SL",$Y$14,C87="BE",$Y$5,C87="MV",$Y$10,C87="BB",$Y$6,C87="SN",$Y$15,C87="ST",$Y$16,C87="TH",$Y$18)</f>
        <v>121075.91480798255</v>
      </c>
      <c r="L87">
        <f t="shared" si="5"/>
        <v>3071.9227523943905</v>
      </c>
      <c r="M87">
        <f t="shared" si="6"/>
        <v>307.19227523943903</v>
      </c>
      <c r="AB87" s="106">
        <v>93</v>
      </c>
      <c r="AC87" s="103" t="s">
        <v>12114</v>
      </c>
      <c r="AD87" s="103"/>
      <c r="AE87" s="106">
        <v>2</v>
      </c>
      <c r="AF87" s="103"/>
      <c r="AG87" s="103" t="s">
        <v>12196</v>
      </c>
      <c r="AH87" s="110">
        <v>47137.826999999997</v>
      </c>
    </row>
    <row r="88" spans="1:34">
      <c r="A88" s="98">
        <v>5515</v>
      </c>
      <c r="B88" t="s">
        <v>11771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">
        <v>323</v>
      </c>
      <c r="E88">
        <v>887</v>
      </c>
      <c r="F88">
        <f t="shared" si="4"/>
        <v>17267.454000000002</v>
      </c>
      <c r="G88">
        <f>VLOOKUP(D88,'Kreisfreie Städte u. Landkreise'!$C$9:$I$480,4,0)</f>
        <v>315293</v>
      </c>
      <c r="H88">
        <f>COUNTIF(Mapping!$A$2:$A$1316,'old version'!A88)</f>
        <v>1</v>
      </c>
      <c r="I88" cm="1">
        <f t="array" ref="I88">_xlfn.IFS(C88="SH",F88/$W$49,C88="HH",F88/$W$48,C88="NI",F88/$W$43,C88="HB",F88/$W$55,C88="NRW",F88/$W$40,C88="HE",F88/$W$44,C88="RP",F88/$W$46,C88="BW",F88/$W$42,C88="BY",F88/$W$41,C88="SL",F88/$W$54,C88="BE",F88/$W$45,C88="MV",F88/$W$53,C88="BB",F88/$W$50,C88="SN",F88/$W$47,C88="ST",F88/$W$52,C88="TH",F88/$W$51)</f>
        <v>2.4271848235709197E-2</v>
      </c>
      <c r="J88" cm="1">
        <f t="array" ref="J88">_xlfn.IFS(C88="SH",G88/$X$30,C88="HH",G88/$X$34,C88="NI",G88/$X$25,C88="HB",G88/$X$37,C88="NRW",G88/$X$22,C88="HE",G88/$X$26,C88="RP",G88/$X$27,C88="BW",G88/$X$24,C88="BY",G88/$X$23,C88="SL",G88/$X$36,C88="BE",G88/$X$29,C88="MV",G88/$X$35,C88="BB",G88/$X$31,C88="SN",G88/$X$28,C88="ST",G88/$X$32,C88="TH",G88/$X$33)</f>
        <v>1.7568005794840365E-2</v>
      </c>
      <c r="K88" cm="1">
        <f t="array" ref="K88">_xlfn.IFS(C88="SH",$Y$17,C88="HH",$Y$8,C88="NI",$Y$11,C88="HB",$Y$7,C88="NRW",$Y$12,C88="HE",$Y$9,C88="RP",$Y$13,C88="BW",$Y$3,C88="BY",$Y$4,C88="SL",$Y$14,C88="BE",$Y$5,C88="MV",$Y$10,C88="BB",$Y$6,C88="SN",$Y$15,C88="ST",$Y$16,C88="TH",$Y$18)</f>
        <v>121075.91480798255</v>
      </c>
      <c r="L88">
        <f t="shared" si="5"/>
        <v>2329.9808370264291</v>
      </c>
      <c r="M88">
        <f t="shared" si="6"/>
        <v>2329.9808370264291</v>
      </c>
      <c r="AB88" s="106">
        <v>9361</v>
      </c>
      <c r="AC88" s="103" t="s">
        <v>12114</v>
      </c>
      <c r="AD88" s="103"/>
      <c r="AE88" s="103"/>
      <c r="AF88" s="106">
        <v>3</v>
      </c>
      <c r="AG88" s="103" t="s">
        <v>12197</v>
      </c>
      <c r="AH88" s="110">
        <v>2594.6149999999998</v>
      </c>
    </row>
    <row r="89" spans="1:34">
      <c r="A89" s="98">
        <v>5366</v>
      </c>
      <c r="B89" t="s">
        <v>11772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">
        <v>300</v>
      </c>
      <c r="E89">
        <v>615</v>
      </c>
      <c r="F89">
        <f t="shared" si="4"/>
        <v>5363.1379999999999</v>
      </c>
      <c r="G89">
        <f>VLOOKUP(D89,'Kreisfreie Städte u. Landkreise'!$C$9:$I$480,4,0)</f>
        <v>193656</v>
      </c>
      <c r="H89">
        <f>COUNTIF(Mapping!$A$2:$A$1316,'old version'!A89)</f>
        <v>4</v>
      </c>
      <c r="I89" cm="1">
        <f t="array" ref="I89">_xlfn.IFS(C89="SH",F89/$W$49,C89="HH",F89/$W$48,C89="NI",F89/$W$43,C89="HB",F89/$W$55,C89="NRW",F89/$W$40,C89="HE",F89/$W$44,C89="RP",F89/$W$46,C89="BW",F89/$W$42,C89="BY",F89/$W$41,C89="SL",F89/$W$54,C89="BE",F89/$W$45,C89="MV",F89/$W$53,C89="BB",F89/$W$50,C89="SN",F89/$W$47,C89="ST",F89/$W$52,C89="TH",F89/$W$51)</f>
        <v>7.538648813146683E-3</v>
      </c>
      <c r="J89" cm="1">
        <f t="array" ref="J89">_xlfn.IFS(C89="SH",G89/$X$30,C89="HH",G89/$X$34,C89="NI",G89/$X$25,C89="HB",G89/$X$37,C89="NRW",G89/$X$22,C89="HE",G89/$X$26,C89="RP",G89/$X$27,C89="BW",G89/$X$24,C89="BY",G89/$X$23,C89="SL",G89/$X$36,C89="BE",G89/$X$29,C89="MV",G89/$X$35,C89="BB",G89/$X$31,C89="SN",G89/$X$28,C89="ST",G89/$X$32,C89="TH",G89/$X$33)</f>
        <v>1.0790438513400568E-2</v>
      </c>
      <c r="K89" cm="1">
        <f t="array" ref="K89">_xlfn.IFS(C89="SH",$Y$17,C89="HH",$Y$8,C89="NI",$Y$11,C89="HB",$Y$7,C89="NRW",$Y$12,C89="HE",$Y$9,C89="RP",$Y$13,C89="BW",$Y$3,C89="BY",$Y$4,C89="SL",$Y$14,C89="BE",$Y$5,C89="MV",$Y$10,C89="BB",$Y$6,C89="SN",$Y$15,C89="ST",$Y$16,C89="TH",$Y$18)</f>
        <v>121075.91480798255</v>
      </c>
      <c r="L89">
        <f t="shared" si="5"/>
        <v>1208.0338610089075</v>
      </c>
      <c r="M89">
        <f t="shared" si="6"/>
        <v>302.00846525222687</v>
      </c>
      <c r="AB89" s="106">
        <v>9362</v>
      </c>
      <c r="AC89" s="103" t="s">
        <v>12114</v>
      </c>
      <c r="AD89" s="103"/>
      <c r="AE89" s="103"/>
      <c r="AF89" s="106">
        <v>3</v>
      </c>
      <c r="AG89" s="103" t="s">
        <v>12198</v>
      </c>
      <c r="AH89" s="110">
        <v>13239.540999999999</v>
      </c>
    </row>
    <row r="90" spans="1:34">
      <c r="A90" s="98">
        <v>5370</v>
      </c>
      <c r="B90" t="s">
        <v>11773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">
        <v>303</v>
      </c>
      <c r="E90">
        <v>568</v>
      </c>
      <c r="F90">
        <f t="shared" si="4"/>
        <v>6525.4139999999998</v>
      </c>
      <c r="G90">
        <f>VLOOKUP(D90,'Kreisfreie Städte u. Landkreise'!$C$9:$I$480,4,0)</f>
        <v>255555</v>
      </c>
      <c r="H90">
        <f>COUNTIF(Mapping!$A$2:$A$1316,'old version'!A90)</f>
        <v>3</v>
      </c>
      <c r="I90" cm="1">
        <f t="array" ref="I90">_xlfn.IFS(C90="SH",F90/$W$49,C90="HH",F90/$W$48,C90="NI",F90/$W$43,C90="HB",F90/$W$55,C90="NRW",F90/$W$40,C90="HE",F90/$W$44,C90="RP",F90/$W$46,C90="BW",F90/$W$42,C90="BY",F90/$W$41,C90="SL",F90/$W$54,C90="BE",F90/$W$45,C90="MV",F90/$W$53,C90="BB",F90/$W$50,C90="SN",F90/$W$47,C90="ST",F90/$W$52,C90="TH",F90/$W$51)</f>
        <v>9.1723920783673193E-3</v>
      </c>
      <c r="J90" cm="1">
        <f t="array" ref="J90">_xlfn.IFS(C90="SH",G90/$X$30,C90="HH",G90/$X$34,C90="NI",G90/$X$25,C90="HB",G90/$X$37,C90="NRW",G90/$X$22,C90="HE",G90/$X$26,C90="RP",G90/$X$27,C90="BW",G90/$X$24,C90="BY",G90/$X$23,C90="SL",G90/$X$36,C90="BE",G90/$X$29,C90="MV",G90/$X$35,C90="BB",G90/$X$31,C90="SN",G90/$X$28,C90="ST",G90/$X$32,C90="TH",G90/$X$33)</f>
        <v>1.4239427202317936E-2</v>
      </c>
      <c r="K90" cm="1">
        <f t="array" ref="K90">_xlfn.IFS(C90="SH",$Y$17,C90="HH",$Y$8,C90="NI",$Y$11,C90="HB",$Y$7,C90="NRW",$Y$12,C90="HE",$Y$9,C90="RP",$Y$13,C90="BW",$Y$3,C90="BY",$Y$4,C90="SL",$Y$14,C90="BE",$Y$5,C90="MV",$Y$10,C90="BB",$Y$6,C90="SN",$Y$15,C90="ST",$Y$16,C90="TH",$Y$18)</f>
        <v>121075.91480798255</v>
      </c>
      <c r="L90">
        <f t="shared" si="5"/>
        <v>1570.6776966131906</v>
      </c>
      <c r="M90">
        <f t="shared" si="6"/>
        <v>523.55923220439684</v>
      </c>
      <c r="AB90" s="106">
        <v>9363</v>
      </c>
      <c r="AC90" s="103" t="s">
        <v>12114</v>
      </c>
      <c r="AD90" s="103"/>
      <c r="AE90" s="103"/>
      <c r="AF90" s="106">
        <v>3</v>
      </c>
      <c r="AG90" s="103" t="s">
        <v>12199</v>
      </c>
      <c r="AH90" s="110">
        <v>2380.7820000000002</v>
      </c>
    </row>
    <row r="91" spans="1:34">
      <c r="A91" s="98">
        <v>5374</v>
      </c>
      <c r="B91" t="s">
        <v>11774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">
        <v>306</v>
      </c>
      <c r="E91">
        <v>734</v>
      </c>
      <c r="F91">
        <f t="shared" si="4"/>
        <v>9867.3770000000004</v>
      </c>
      <c r="G91">
        <f>VLOOKUP(D91,'Kreisfreie Städte u. Landkreise'!$C$9:$I$480,4,0)</f>
        <v>272057</v>
      </c>
      <c r="H91">
        <f>COUNTIF(Mapping!$A$2:$A$1316,'old version'!A91)</f>
        <v>4</v>
      </c>
      <c r="I91" cm="1">
        <f t="array" ref="I91">_xlfn.IFS(C91="SH",F91/$W$49,C91="HH",F91/$W$48,C91="NI",F91/$W$43,C91="HB",F91/$W$55,C91="NRW",F91/$W$40,C91="HE",F91/$W$44,C91="RP",F91/$W$46,C91="BW",F91/$W$42,C91="BY",F91/$W$41,C91="SL",F91/$W$54,C91="BE",F91/$W$45,C91="MV",F91/$W$53,C91="BB",F91/$W$50,C91="SN",F91/$W$47,C91="ST",F91/$W$52,C91="TH",F91/$W$51)</f>
        <v>1.3869993632444453E-2</v>
      </c>
      <c r="J91" cm="1">
        <f t="array" ref="J91">_xlfn.IFS(C91="SH",G91/$X$30,C91="HH",G91/$X$34,C91="NI",G91/$X$25,C91="HB",G91/$X$37,C91="NRW",G91/$X$22,C91="HE",G91/$X$26,C91="RP",G91/$X$27,C91="BW",G91/$X$24,C91="BY",G91/$X$23,C91="SL",G91/$X$36,C91="BE",G91/$X$29,C91="MV",G91/$X$35,C91="BB",G91/$X$31,C91="SN",G91/$X$28,C91="ST",G91/$X$32,C91="TH",G91/$X$33)</f>
        <v>1.5158912353039506E-2</v>
      </c>
      <c r="K91" cm="1">
        <f t="array" ref="K91">_xlfn.IFS(C91="SH",$Y$17,C91="HH",$Y$8,C91="NI",$Y$11,C91="HB",$Y$7,C91="NRW",$Y$12,C91="HE",$Y$9,C91="RP",$Y$13,C91="BW",$Y$3,C91="BY",$Y$4,C91="SL",$Y$14,C91="BE",$Y$5,C91="MV",$Y$10,C91="BB",$Y$6,C91="SN",$Y$15,C91="ST",$Y$16,C91="TH",$Y$18)</f>
        <v>121075.91480798255</v>
      </c>
      <c r="L91">
        <f t="shared" si="5"/>
        <v>1796.3649273359906</v>
      </c>
      <c r="M91">
        <f t="shared" si="6"/>
        <v>449.09123183399765</v>
      </c>
      <c r="AB91" s="106">
        <v>9371</v>
      </c>
      <c r="AC91" s="103" t="s">
        <v>12114</v>
      </c>
      <c r="AD91" s="103"/>
      <c r="AE91" s="103"/>
      <c r="AF91" s="106">
        <v>3</v>
      </c>
      <c r="AG91" s="103" t="s">
        <v>12200</v>
      </c>
      <c r="AH91" s="110">
        <v>2861.373</v>
      </c>
    </row>
    <row r="92" spans="1:34">
      <c r="A92" s="98">
        <v>9362</v>
      </c>
      <c r="B92" t="s">
        <v>11775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BY</v>
      </c>
      <c r="D92" t="s">
        <v>885</v>
      </c>
      <c r="E92">
        <v>1275</v>
      </c>
      <c r="F92">
        <f t="shared" si="4"/>
        <v>13239.540999999999</v>
      </c>
      <c r="G92">
        <f>VLOOKUP(D92,'Kreisfreie Städte u. Landkreise'!$C$9:$I$480,4,0)</f>
        <v>153094</v>
      </c>
      <c r="H92">
        <f>COUNTIF(Mapping!$A$2:$A$1316,'old version'!A92)</f>
        <v>1</v>
      </c>
      <c r="I92" cm="1">
        <f t="array" ref="I92">_xlfn.IFS(C92="SH",F92/$W$49,C92="HH",F92/$W$48,C92="NI",F92/$W$43,C92="HB",F92/$W$55,C92="NRW",F92/$W$40,C92="HE",F92/$W$44,C92="RP",F92/$W$46,C92="BW",F92/$W$42,C92="BY",F92/$W$41,C92="SL",F92/$W$54,C92="BE",F92/$W$45,C92="MV",F92/$W$53,C92="BB",F92/$W$50,C92="SN",F92/$W$47,C92="ST",F92/$W$52,C92="TH",F92/$W$51)</f>
        <v>2.0918950476933845E-2</v>
      </c>
      <c r="J92" cm="1">
        <f t="array" ref="J92">_xlfn.IFS(C92="SH",G92/$X$30,C92="HH",G92/$X$34,C92="NI",G92/$X$25,C92="HB",G92/$X$37,C92="NRW",G92/$X$22,C92="HE",G92/$X$26,C92="RP",G92/$X$27,C92="BW",G92/$X$24,C92="BY",G92/$X$23,C92="SL",G92/$X$36,C92="BE",G92/$X$29,C92="MV",G92/$X$35,C92="BB",G92/$X$31,C92="SN",G92/$X$28,C92="ST",G92/$X$32,C92="TH",G92/$X$33)</f>
        <v>1.1664304761904762E-2</v>
      </c>
      <c r="K92" cm="1">
        <f t="array" ref="K92">_xlfn.IFS(C92="SH",$Y$17,C92="HH",$Y$8,C92="NI",$Y$11,C92="HB",$Y$7,C92="NRW",$Y$12,C92="HE",$Y$9,C92="RP",$Y$13,C92="BW",$Y$3,C92="BY",$Y$4,C92="SL",$Y$14,C92="BE",$Y$5,C92="MV",$Y$10,C92="BB",$Y$6,C92="SN",$Y$15,C92="ST",$Y$16,C92="TH",$Y$18)</f>
        <v>72762.894516183122</v>
      </c>
      <c r="L92">
        <f t="shared" si="5"/>
        <v>1017.0772794819155</v>
      </c>
      <c r="M92">
        <f t="shared" si="6"/>
        <v>1017.0772794819155</v>
      </c>
      <c r="AB92" s="106">
        <v>9372</v>
      </c>
      <c r="AC92" s="103" t="s">
        <v>12114</v>
      </c>
      <c r="AD92" s="103"/>
      <c r="AE92" s="103"/>
      <c r="AF92" s="106">
        <v>3</v>
      </c>
      <c r="AG92" s="103" t="s">
        <v>12201</v>
      </c>
      <c r="AH92" s="110">
        <v>4821.991</v>
      </c>
    </row>
    <row r="93" spans="1:34">
      <c r="A93" s="98">
        <v>5378</v>
      </c>
      <c r="B93" t="s">
        <v>11776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">
        <v>309</v>
      </c>
      <c r="E93">
        <v>715</v>
      </c>
      <c r="F93">
        <f t="shared" si="4"/>
        <v>7699.4960000000001</v>
      </c>
      <c r="G93">
        <f>VLOOKUP(D93,'Kreisfreie Städte u. Landkreise'!$C$9:$I$480,4,0)</f>
        <v>283271</v>
      </c>
      <c r="H93">
        <f>COUNTIF(Mapping!$A$2:$A$1316,'old version'!A93)</f>
        <v>5</v>
      </c>
      <c r="I93" cm="1">
        <f t="array" ref="I93">_xlfn.IFS(C93="SH",F93/$W$49,C93="HH",F93/$W$48,C93="NI",F93/$W$43,C93="HB",F93/$W$55,C93="NRW",F93/$W$40,C93="HE",F93/$W$44,C93="RP",F93/$W$46,C93="BW",F93/$W$42,C93="BY",F93/$W$41,C93="SL",F93/$W$54,C93="BE",F93/$W$45,C93="MV",F93/$W$53,C93="BB",F93/$W$50,C93="SN",F93/$W$47,C93="ST",F93/$W$52,C93="TH",F93/$W$51)</f>
        <v>1.0822730345970519E-2</v>
      </c>
      <c r="J93" cm="1">
        <f t="array" ref="J93">_xlfn.IFS(C93="SH",G93/$X$30,C93="HH",G93/$X$34,C93="NI",G93/$X$25,C93="HB",G93/$X$37,C93="NRW",G93/$X$22,C93="HE",G93/$X$26,C93="RP",G93/$X$27,C93="BW",G93/$X$24,C93="BY",G93/$X$23,C93="SL",G93/$X$36,C93="BE",G93/$X$29,C93="MV",G93/$X$35,C93="BB",G93/$X$31,C93="SN",G93/$X$28,C93="ST",G93/$X$32,C93="TH",G93/$X$33)</f>
        <v>1.5783752159135231E-2</v>
      </c>
      <c r="K93" cm="1">
        <f t="array" ref="K93">_xlfn.IFS(C93="SH",$Y$17,C93="HH",$Y$8,C93="NI",$Y$11,C93="HB",$Y$7,C93="NRW",$Y$12,C93="HE",$Y$9,C93="RP",$Y$13,C93="BW",$Y$3,C93="BY",$Y$4,C93="SL",$Y$14,C93="BE",$Y$5,C93="MV",$Y$10,C93="BB",$Y$6,C93="SN",$Y$15,C93="ST",$Y$16,C93="TH",$Y$18)</f>
        <v>121075.91480798255</v>
      </c>
      <c r="L93">
        <f t="shared" si="5"/>
        <v>1760.8671681669496</v>
      </c>
      <c r="M93">
        <f t="shared" si="6"/>
        <v>352.17343363338989</v>
      </c>
      <c r="AB93" s="106">
        <v>9373</v>
      </c>
      <c r="AC93" s="103" t="s">
        <v>12114</v>
      </c>
      <c r="AD93" s="103"/>
      <c r="AE93" s="103"/>
      <c r="AF93" s="106">
        <v>3</v>
      </c>
      <c r="AG93" s="103" t="s">
        <v>12202</v>
      </c>
      <c r="AH93" s="110">
        <v>5240.9089999999997</v>
      </c>
    </row>
    <row r="94" spans="1:34">
      <c r="A94" s="98">
        <v>5382</v>
      </c>
      <c r="B94" t="s">
        <v>11777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">
        <v>312</v>
      </c>
      <c r="E94">
        <v>687</v>
      </c>
      <c r="F94">
        <f t="shared" si="4"/>
        <v>16799.514999999999</v>
      </c>
      <c r="G94">
        <f>VLOOKUP(D94,'Kreisfreie Städte u. Landkreise'!$C$9:$I$480,4,0)</f>
        <v>600764</v>
      </c>
      <c r="H94">
        <f>COUNTIF(Mapping!$A$2:$A$1316,'old version'!A94)</f>
        <v>7</v>
      </c>
      <c r="I94" cm="1">
        <f t="array" ref="I94">_xlfn.IFS(C94="SH",F94/$W$49,C94="HH",F94/$W$48,C94="NI",F94/$W$43,C94="HB",F94/$W$55,C94="NRW",F94/$W$40,C94="HE",F94/$W$44,C94="RP",F94/$W$46,C94="BW",F94/$W$42,C94="BY",F94/$W$41,C94="SL",F94/$W$54,C94="BE",F94/$W$45,C94="MV",F94/$W$53,C94="BB",F94/$W$50,C94="SN",F94/$W$47,C94="ST",F94/$W$52,C94="TH",F94/$W$51)</f>
        <v>2.3614093804073265E-2</v>
      </c>
      <c r="J94" cm="1">
        <f t="array" ref="J94">_xlfn.IFS(C94="SH",G94/$X$30,C94="HH",G94/$X$34,C94="NI",G94/$X$25,C94="HB",G94/$X$37,C94="NRW",G94/$X$22,C94="HE",G94/$X$26,C94="RP",G94/$X$27,C94="BW",G94/$X$24,C94="BY",G94/$X$23,C94="SL",G94/$X$36,C94="BE",G94/$X$29,C94="MV",G94/$X$35,C94="BB",G94/$X$31,C94="SN",G94/$X$28,C94="ST",G94/$X$32,C94="TH",G94/$X$33)</f>
        <v>3.3474341115506769E-2</v>
      </c>
      <c r="K94" cm="1">
        <f t="array" ref="K94">_xlfn.IFS(C94="SH",$Y$17,C94="HH",$Y$8,C94="NI",$Y$11,C94="HB",$Y$7,C94="NRW",$Y$12,C94="HE",$Y$9,C94="RP",$Y$13,C94="BW",$Y$3,C94="BY",$Y$4,C94="SL",$Y$14,C94="BE",$Y$5,C94="MV",$Y$10,C94="BB",$Y$6,C94="SN",$Y$15,C94="ST",$Y$16,C94="TH",$Y$18)</f>
        <v>121075.91480798255</v>
      </c>
      <c r="L94">
        <f t="shared" si="5"/>
        <v>3754.4768572882549</v>
      </c>
      <c r="M94">
        <f t="shared" si="6"/>
        <v>536.35383675546495</v>
      </c>
      <c r="AB94" s="106">
        <v>9374</v>
      </c>
      <c r="AC94" s="103" t="s">
        <v>12114</v>
      </c>
      <c r="AD94" s="103"/>
      <c r="AE94" s="103"/>
      <c r="AF94" s="106">
        <v>3</v>
      </c>
      <c r="AG94" s="103" t="s">
        <v>12203</v>
      </c>
      <c r="AH94" s="110">
        <v>3039.3829999999998</v>
      </c>
    </row>
    <row r="95" spans="1:34">
      <c r="A95" s="98">
        <v>5512</v>
      </c>
      <c r="B95" t="s">
        <v>11778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">
        <v>317</v>
      </c>
      <c r="E95">
        <v>529</v>
      </c>
      <c r="F95">
        <f t="shared" si="4"/>
        <v>2669.1390000000001</v>
      </c>
      <c r="G95">
        <f>VLOOKUP(D95,'Kreisfreie Städte u. Landkreise'!$C$9:$I$480,4,0)</f>
        <v>117565</v>
      </c>
      <c r="H95">
        <f>COUNTIF(Mapping!$A$2:$A$1316,'old version'!A95)</f>
        <v>1</v>
      </c>
      <c r="I95" cm="1">
        <f t="array" ref="I95">_xlfn.IFS(C95="SH",F95/$W$49,C95="HH",F95/$W$48,C95="NI",F95/$W$43,C95="HB",F95/$W$55,C95="NRW",F95/$W$40,C95="HE",F95/$W$44,C95="RP",F95/$W$46,C95="BW",F95/$W$42,C95="BY",F95/$W$41,C95="SL",F95/$W$54,C95="BE",F95/$W$45,C95="MV",F95/$W$53,C95="BB",F95/$W$50,C95="SN",F95/$W$47,C95="ST",F95/$W$52,C95="TH",F95/$W$51)</f>
        <v>3.7518522839564308E-3</v>
      </c>
      <c r="J95" cm="1">
        <f t="array" ref="J95">_xlfn.IFS(C95="SH",G95/$X$30,C95="HH",G95/$X$34,C95="NI",G95/$X$25,C95="HB",G95/$X$37,C95="NRW",G95/$X$22,C95="HE",G95/$X$26,C95="RP",G95/$X$27,C95="BW",G95/$X$24,C95="BY",G95/$X$23,C95="SL",G95/$X$36,C95="BE",G95/$X$29,C95="MV",G95/$X$35,C95="BB",G95/$X$31,C95="SN",G95/$X$28,C95="ST",G95/$X$32,C95="TH",G95/$X$33)</f>
        <v>6.5506769933693651E-3</v>
      </c>
      <c r="K95" cm="1">
        <f t="array" ref="K95">_xlfn.IFS(C95="SH",$Y$17,C95="HH",$Y$8,C95="NI",$Y$11,C95="HB",$Y$7,C95="NRW",$Y$12,C95="HE",$Y$9,C95="RP",$Y$13,C95="BW",$Y$3,C95="BY",$Y$4,C95="SL",$Y$14,C95="BE",$Y$5,C95="MV",$Y$10,C95="BB",$Y$6,C95="SN",$Y$15,C95="ST",$Y$16,C95="TH",$Y$18)</f>
        <v>121075.91480798255</v>
      </c>
      <c r="L95">
        <f t="shared" si="5"/>
        <v>708.41164406396138</v>
      </c>
      <c r="M95">
        <f t="shared" si="6"/>
        <v>708.41164406396138</v>
      </c>
      <c r="AB95" s="106">
        <v>9375</v>
      </c>
      <c r="AC95" s="103" t="s">
        <v>12114</v>
      </c>
      <c r="AD95" s="103"/>
      <c r="AE95" s="103"/>
      <c r="AF95" s="106">
        <v>3</v>
      </c>
      <c r="AG95" s="103" t="s">
        <v>12204</v>
      </c>
      <c r="AH95" s="110">
        <v>4927.741</v>
      </c>
    </row>
    <row r="96" spans="1:34">
      <c r="A96" s="98">
        <v>5513</v>
      </c>
      <c r="B96" t="s">
        <v>11779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">
        <v>320</v>
      </c>
      <c r="E96">
        <v>455</v>
      </c>
      <c r="F96">
        <f t="shared" si="4"/>
        <v>7879.1289999999999</v>
      </c>
      <c r="G96">
        <f>VLOOKUP(D96,'Kreisfreie Städte u. Landkreise'!$C$9:$I$480,4,0)</f>
        <v>259645</v>
      </c>
      <c r="H96">
        <f>COUNTIF(Mapping!$A$2:$A$1316,'old version'!A96)</f>
        <v>2</v>
      </c>
      <c r="I96" cm="1">
        <f t="array" ref="I96">_xlfn.IFS(C96="SH",F96/$W$49,C96="HH",F96/$W$48,C96="NI",F96/$W$43,C96="HB",F96/$W$55,C96="NRW",F96/$W$40,C96="HE",F96/$W$44,C96="RP",F96/$W$46,C96="BW",F96/$W$42,C96="BY",F96/$W$41,C96="SL",F96/$W$54,C96="BE",F96/$W$45,C96="MV",F96/$W$53,C96="BB",F96/$W$50,C96="SN",F96/$W$47,C96="ST",F96/$W$52,C96="TH",F96/$W$51)</f>
        <v>1.1075229927792201E-2</v>
      </c>
      <c r="J96" cm="1">
        <f t="array" ref="J96">_xlfn.IFS(C96="SH",G96/$X$30,C96="HH",G96/$X$34,C96="NI",G96/$X$25,C96="HB",G96/$X$37,C96="NRW",G96/$X$22,C96="HE",G96/$X$26,C96="RP",G96/$X$27,C96="BW",G96/$X$24,C96="BY",G96/$X$23,C96="SL",G96/$X$36,C96="BE",G96/$X$29,C96="MV",G96/$X$35,C96="BB",G96/$X$31,C96="SN",G96/$X$28,C96="ST",G96/$X$32,C96="TH",G96/$X$33)</f>
        <v>1.4467320443528166E-2</v>
      </c>
      <c r="K96" cm="1">
        <f t="array" ref="K96">_xlfn.IFS(C96="SH",$Y$17,C96="HH",$Y$8,C96="NI",$Y$11,C96="HB",$Y$7,C96="NRW",$Y$12,C96="HE",$Y$9,C96="RP",$Y$13,C96="BW",$Y$3,C96="BY",$Y$4,C96="SL",$Y$14,C96="BE",$Y$5,C96="MV",$Y$10,C96="BB",$Y$6,C96="SN",$Y$15,C96="ST",$Y$16,C96="TH",$Y$18)</f>
        <v>121075.91480798255</v>
      </c>
      <c r="L96">
        <f t="shared" si="5"/>
        <v>1648.9689419443473</v>
      </c>
      <c r="M96">
        <f t="shared" si="6"/>
        <v>824.48447097217365</v>
      </c>
      <c r="AB96" s="106">
        <v>9376</v>
      </c>
      <c r="AC96" s="103" t="s">
        <v>12114</v>
      </c>
      <c r="AD96" s="103"/>
      <c r="AE96" s="103"/>
      <c r="AF96" s="106">
        <v>3</v>
      </c>
      <c r="AG96" s="103" t="s">
        <v>12205</v>
      </c>
      <c r="AH96" s="110">
        <v>5385.741</v>
      </c>
    </row>
    <row r="97" spans="1:34">
      <c r="A97" s="98">
        <v>5554</v>
      </c>
      <c r="B97" t="s">
        <v>11780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">
        <v>326</v>
      </c>
      <c r="E97">
        <v>683</v>
      </c>
      <c r="F97">
        <f t="shared" si="4"/>
        <v>13806.099</v>
      </c>
      <c r="G97">
        <f>VLOOKUP(D97,'Kreisfreie Städte u. Landkreise'!$C$9:$I$480,4,0)</f>
        <v>371339</v>
      </c>
      <c r="H97">
        <f>COUNTIF(Mapping!$A$2:$A$1316,'old version'!A97)</f>
        <v>5</v>
      </c>
      <c r="I97" cm="1">
        <f t="array" ref="I97">_xlfn.IFS(C97="SH",F97/$W$49,C97="HH",F97/$W$48,C97="NI",F97/$W$43,C97="HB",F97/$W$55,C97="NRW",F97/$W$40,C97="HE",F97/$W$44,C97="RP",F97/$W$46,C97="BW",F97/$W$42,C97="BY",F97/$W$41,C97="SL",F97/$W$54,C97="BE",F97/$W$45,C97="MV",F97/$W$53,C97="BB",F97/$W$50,C97="SN",F97/$W$47,C97="ST",F97/$W$52,C97="TH",F97/$W$51)</f>
        <v>1.9406424343460044E-2</v>
      </c>
      <c r="J97" cm="1">
        <f t="array" ref="J97">_xlfn.IFS(C97="SH",G97/$X$30,C97="HH",G97/$X$34,C97="NI",G97/$X$25,C97="HB",G97/$X$37,C97="NRW",G97/$X$22,C97="HE",G97/$X$26,C97="RP",G97/$X$27,C97="BW",G97/$X$24,C97="BY",G97/$X$23,C97="SL",G97/$X$36,C97="BE",G97/$X$29,C97="MV",G97/$X$35,C97="BB",G97/$X$31,C97="SN",G97/$X$28,C97="ST",G97/$X$32,C97="TH",G97/$X$33)</f>
        <v>2.0690867554465926E-2</v>
      </c>
      <c r="K97" cm="1">
        <f t="array" ref="K97">_xlfn.IFS(C97="SH",$Y$17,C97="HH",$Y$8,C97="NI",$Y$11,C97="HB",$Y$7,C97="NRW",$Y$12,C97="HE",$Y$9,C97="RP",$Y$13,C97="BW",$Y$3,C97="BY",$Y$4,C97="SL",$Y$14,C97="BE",$Y$5,C97="MV",$Y$10,C97="BB",$Y$6,C97="SN",$Y$15,C97="ST",$Y$16,C97="TH",$Y$18)</f>
        <v>121075.91480798255</v>
      </c>
      <c r="L97">
        <f t="shared" si="5"/>
        <v>2466.2869331299071</v>
      </c>
      <c r="M97">
        <f t="shared" si="6"/>
        <v>493.25738662598144</v>
      </c>
      <c r="AB97" s="106">
        <v>9377</v>
      </c>
      <c r="AC97" s="103" t="s">
        <v>12114</v>
      </c>
      <c r="AD97" s="103"/>
      <c r="AE97" s="103"/>
      <c r="AF97" s="106">
        <v>3</v>
      </c>
      <c r="AG97" s="103" t="s">
        <v>12206</v>
      </c>
      <c r="AH97" s="110">
        <v>2645.7510000000002</v>
      </c>
    </row>
    <row r="98" spans="1:34">
      <c r="A98" s="98">
        <v>5558</v>
      </c>
      <c r="B98" t="s">
        <v>11781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">
        <v>329</v>
      </c>
      <c r="E98">
        <v>640</v>
      </c>
      <c r="F98">
        <f t="shared" si="4"/>
        <v>6264.8739999999998</v>
      </c>
      <c r="G98">
        <f>VLOOKUP(D98,'Kreisfreie Städte u. Landkreise'!$C$9:$I$480,4,0)</f>
        <v>220586</v>
      </c>
      <c r="H98">
        <f>COUNTIF(Mapping!$A$2:$A$1316,'old version'!A98)</f>
        <v>7</v>
      </c>
      <c r="I98" cm="1">
        <f t="array" ref="I98">_xlfn.IFS(C98="SH",F98/$W$49,C98="HH",F98/$W$48,C98="NI",F98/$W$43,C98="HB",F98/$W$55,C98="NRW",F98/$W$40,C98="HE",F98/$W$44,C98="RP",F98/$W$46,C98="BW",F98/$W$42,C98="BY",F98/$W$41,C98="SL",F98/$W$54,C98="BE",F98/$W$45,C98="MV",F98/$W$53,C98="BB",F98/$W$50,C98="SN",F98/$W$47,C98="ST",F98/$W$52,C98="TH",F98/$W$51)</f>
        <v>8.8061662676987822E-3</v>
      </c>
      <c r="J98" cm="1">
        <f t="array" ref="J98">_xlfn.IFS(C98="SH",G98/$X$30,C98="HH",G98/$X$34,C98="NI",G98/$X$25,C98="HB",G98/$X$37,C98="NRW",G98/$X$22,C98="HE",G98/$X$26,C98="RP",G98/$X$27,C98="BW",G98/$X$24,C98="BY",G98/$X$23,C98="SL",G98/$X$36,C98="BE",G98/$X$29,C98="MV",G98/$X$35,C98="BB",G98/$X$31,C98="SN",G98/$X$28,C98="ST",G98/$X$32,C98="TH",G98/$X$33)</f>
        <v>1.2290967849779908E-2</v>
      </c>
      <c r="K98" cm="1">
        <f t="array" ref="K98">_xlfn.IFS(C98="SH",$Y$17,C98="HH",$Y$8,C98="NI",$Y$11,C98="HB",$Y$7,C98="NRW",$Y$12,C98="HE",$Y$9,C98="RP",$Y$13,C98="BW",$Y$3,C98="BY",$Y$4,C98="SL",$Y$14,C98="BE",$Y$5,C98="MV",$Y$10,C98="BB",$Y$6,C98="SN",$Y$15,C98="ST",$Y$16,C98="TH",$Y$18)</f>
        <v>121075.91480798255</v>
      </c>
      <c r="L98">
        <f t="shared" si="5"/>
        <v>1382.6587914189104</v>
      </c>
      <c r="M98">
        <f t="shared" si="6"/>
        <v>197.52268448841576</v>
      </c>
      <c r="AB98" s="106">
        <v>94</v>
      </c>
      <c r="AC98" s="103" t="s">
        <v>12114</v>
      </c>
      <c r="AD98" s="103"/>
      <c r="AE98" s="106">
        <v>2</v>
      </c>
      <c r="AF98" s="103"/>
      <c r="AG98" s="103" t="s">
        <v>12207</v>
      </c>
      <c r="AH98" s="110">
        <v>40857.732000000004</v>
      </c>
    </row>
    <row r="99" spans="1:34">
      <c r="A99" s="98">
        <v>5562</v>
      </c>
      <c r="B99" t="s">
        <v>11782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">
        <v>332</v>
      </c>
      <c r="E99">
        <v>562</v>
      </c>
      <c r="F99">
        <f t="shared" si="4"/>
        <v>15871.41</v>
      </c>
      <c r="G99">
        <f>VLOOKUP(D99,'Kreisfreie Städte u. Landkreise'!$C$9:$I$480,4,0)</f>
        <v>614137</v>
      </c>
      <c r="H99">
        <f>COUNTIF(Mapping!$A$2:$A$1316,'old version'!A99)</f>
        <v>13</v>
      </c>
      <c r="I99" cm="1">
        <f t="array" ref="I99">_xlfn.IFS(C99="SH",F99/$W$49,C99="HH",F99/$W$48,C99="NI",F99/$W$43,C99="HB",F99/$W$55,C99="NRW",F99/$W$40,C99="HE",F99/$W$44,C99="RP",F99/$W$46,C99="BW",F99/$W$42,C99="BY",F99/$W$41,C99="SL",F99/$W$54,C99="BE",F99/$W$45,C99="MV",F99/$W$53,C99="BB",F99/$W$50,C99="SN",F99/$W$47,C99="ST",F99/$W$52,C99="TH",F99/$W$51)</f>
        <v>2.2309510991412936E-2</v>
      </c>
      <c r="J99" cm="1">
        <f t="array" ref="J99">_xlfn.IFS(C99="SH",G99/$X$30,C99="HH",G99/$X$34,C99="NI",G99/$X$25,C99="HB",G99/$X$37,C99="NRW",G99/$X$22,C99="HE",G99/$X$26,C99="RP",G99/$X$27,C99="BW",G99/$X$24,C99="BY",G99/$X$23,C99="SL",G99/$X$36,C99="BE",G99/$X$29,C99="MV",G99/$X$35,C99="BB",G99/$X$31,C99="SN",G99/$X$28,C99="ST",G99/$X$32,C99="TH",G99/$X$33)</f>
        <v>3.4219479578759683E-2</v>
      </c>
      <c r="K99" cm="1">
        <f t="array" ref="K99">_xlfn.IFS(C99="SH",$Y$17,C99="HH",$Y$8,C99="NI",$Y$11,C99="HB",$Y$7,C99="NRW",$Y$12,C99="HE",$Y$9,C99="RP",$Y$13,C99="BW",$Y$3,C99="BY",$Y$4,C99="SL",$Y$14,C99="BE",$Y$5,C99="MV",$Y$10,C99="BB",$Y$6,C99="SN",$Y$15,C99="ST",$Y$16,C99="TH",$Y$18)</f>
        <v>121075.91480798255</v>
      </c>
      <c r="L99">
        <f t="shared" si="5"/>
        <v>3782.6522087395706</v>
      </c>
      <c r="M99">
        <f t="shared" si="6"/>
        <v>290.97324682612083</v>
      </c>
      <c r="AB99" s="106">
        <v>9461</v>
      </c>
      <c r="AC99" s="103" t="s">
        <v>12114</v>
      </c>
      <c r="AD99" s="103"/>
      <c r="AE99" s="103"/>
      <c r="AF99" s="106">
        <v>3</v>
      </c>
      <c r="AG99" s="103" t="s">
        <v>12208</v>
      </c>
      <c r="AH99" s="110">
        <v>4948.42</v>
      </c>
    </row>
    <row r="100" spans="1:34">
      <c r="A100" s="98">
        <v>5758</v>
      </c>
      <c r="B100" t="s">
        <v>11783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">
        <v>349</v>
      </c>
      <c r="E100">
        <v>694</v>
      </c>
      <c r="F100">
        <f t="shared" si="4"/>
        <v>8509.2129999999997</v>
      </c>
      <c r="G100">
        <f>VLOOKUP(D100,'Kreisfreie Städte u. Landkreise'!$C$9:$I$480,4,0)</f>
        <v>250578</v>
      </c>
      <c r="H100">
        <f>COUNTIF(Mapping!$A$2:$A$1316,'old version'!A100)</f>
        <v>2</v>
      </c>
      <c r="I100" cm="1">
        <f t="array" ref="I100">_xlfn.IFS(C100="SH",F100/$W$49,C100="HH",F100/$W$48,C100="NI",F100/$W$43,C100="HB",F100/$W$55,C100="NRW",F100/$W$40,C100="HE",F100/$W$44,C100="RP",F100/$W$46,C100="BW",F100/$W$42,C100="BY",F100/$W$41,C100="SL",F100/$W$54,C100="BE",F100/$W$45,C100="MV",F100/$W$53,C100="BB",F100/$W$50,C100="SN",F100/$W$47,C100="ST",F100/$W$52,C100="TH",F100/$W$51)</f>
        <v>1.1960902084425634E-2</v>
      </c>
      <c r="J100" cm="1">
        <f t="array" ref="J100">_xlfn.IFS(C100="SH",G100/$X$30,C100="HH",G100/$X$34,C100="NI",G100/$X$25,C100="HB",G100/$X$37,C100="NRW",G100/$X$22,C100="HE",G100/$X$26,C100="RP",G100/$X$27,C100="BW",G100/$X$24,C100="BY",G100/$X$23,C100="SL",G100/$X$36,C100="BE",G100/$X$29,C100="MV",G100/$X$35,C100="BB",G100/$X$31,C100="SN",G100/$X$28,C100="ST",G100/$X$32,C100="TH",G100/$X$33)</f>
        <v>1.3962110659163092E-2</v>
      </c>
      <c r="K100" cm="1">
        <f t="array" ref="K100">_xlfn.IFS(C100="SH",$Y$17,C100="HH",$Y$8,C100="NI",$Y$11,C100="HB",$Y$7,C100="NRW",$Y$12,C100="HE",$Y$9,C100="RP",$Y$13,C100="BW",$Y$3,C100="BY",$Y$4,C100="SL",$Y$14,C100="BE",$Y$5,C100="MV",$Y$10,C100="BB",$Y$6,C100="SN",$Y$15,C100="ST",$Y$16,C100="TH",$Y$18)</f>
        <v>121075.91480798255</v>
      </c>
      <c r="L100">
        <f t="shared" si="5"/>
        <v>1629.9007809814764</v>
      </c>
      <c r="M100">
        <f t="shared" si="6"/>
        <v>814.95039049073819</v>
      </c>
      <c r="AB100" s="106">
        <v>9462</v>
      </c>
      <c r="AC100" s="103" t="s">
        <v>12114</v>
      </c>
      <c r="AD100" s="103"/>
      <c r="AE100" s="103"/>
      <c r="AF100" s="106">
        <v>3</v>
      </c>
      <c r="AG100" s="103" t="s">
        <v>12209</v>
      </c>
      <c r="AH100" s="110">
        <v>4753.5420000000004</v>
      </c>
    </row>
    <row r="101" spans="1:34">
      <c r="A101" s="98">
        <v>5566</v>
      </c>
      <c r="B101" t="s">
        <v>11784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">
        <v>335</v>
      </c>
      <c r="E101">
        <v>612</v>
      </c>
      <c r="F101">
        <f t="shared" si="4"/>
        <v>14516.984</v>
      </c>
      <c r="G101">
        <f>VLOOKUP(D101,'Kreisfreie Städte u. Landkreise'!$C$9:$I$480,4,0)</f>
        <v>448220</v>
      </c>
      <c r="H101">
        <f>COUNTIF(Mapping!$A$2:$A$1316,'old version'!A101)</f>
        <v>6</v>
      </c>
      <c r="I101" cm="1">
        <f t="array" ref="I101">_xlfn.IFS(C101="SH",F101/$W$49,C101="HH",F101/$W$48,C101="NI",F101/$W$43,C101="HB",F101/$W$55,C101="NRW",F101/$W$40,C101="HE",F101/$W$44,C101="RP",F101/$W$46,C101="BW",F101/$W$42,C101="BY",F101/$W$41,C101="SL",F101/$W$54,C101="BE",F101/$W$45,C101="MV",F101/$W$53,C101="BB",F101/$W$50,C101="SN",F101/$W$47,C101="ST",F101/$W$52,C101="TH",F101/$W$51)</f>
        <v>2.0405673730951802E-2</v>
      </c>
      <c r="J101" cm="1">
        <f t="array" ref="J101">_xlfn.IFS(C101="SH",G101/$X$30,C101="HH",G101/$X$34,C101="NI",G101/$X$25,C101="HB",G101/$X$37,C101="NRW",G101/$X$22,C101="HE",G101/$X$26,C101="RP",G101/$X$27,C101="BW",G101/$X$24,C101="BY",G101/$X$23,C101="SL",G101/$X$36,C101="BE",G101/$X$29,C101="MV",G101/$X$35,C101="BB",G101/$X$31,C101="SN",G101/$X$28,C101="ST",G101/$X$32,C101="TH",G101/$X$33)</f>
        <v>2.4974647573410599E-2</v>
      </c>
      <c r="K101" cm="1">
        <f t="array" ref="K101">_xlfn.IFS(C101="SH",$Y$17,C101="HH",$Y$8,C101="NI",$Y$11,C101="HB",$Y$7,C101="NRW",$Y$12,C101="HE",$Y$9,C101="RP",$Y$13,C101="BW",$Y$3,C101="BY",$Y$4,C101="SL",$Y$14,C101="BE",$Y$5,C101="MV",$Y$10,C101="BB",$Y$6,C101="SN",$Y$15,C101="ST",$Y$16,C101="TH",$Y$18)</f>
        <v>121075.91480798255</v>
      </c>
      <c r="L101">
        <f t="shared" si="5"/>
        <v>2885.5301300302895</v>
      </c>
      <c r="M101">
        <f t="shared" si="6"/>
        <v>480.92168833838156</v>
      </c>
      <c r="AB101" s="106">
        <v>9463</v>
      </c>
      <c r="AC101" s="103" t="s">
        <v>12114</v>
      </c>
      <c r="AD101" s="103"/>
      <c r="AE101" s="103"/>
      <c r="AF101" s="106">
        <v>3</v>
      </c>
      <c r="AG101" s="103" t="s">
        <v>12210</v>
      </c>
      <c r="AH101" s="110">
        <v>4043.56</v>
      </c>
    </row>
    <row r="102" spans="1:34">
      <c r="A102" s="98">
        <v>5570</v>
      </c>
      <c r="B102" t="s">
        <v>11785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">
        <v>338</v>
      </c>
      <c r="E102">
        <v>678</v>
      </c>
      <c r="F102">
        <f t="shared" si="4"/>
        <v>8667.5419999999995</v>
      </c>
      <c r="G102">
        <f>VLOOKUP(D102,'Kreisfreie Städte u. Landkreise'!$C$9:$I$480,4,0)</f>
        <v>277840</v>
      </c>
      <c r="H102">
        <f>COUNTIF(Mapping!$A$2:$A$1316,'old version'!A102)</f>
        <v>6</v>
      </c>
      <c r="I102" cm="1">
        <f t="array" ref="I102">_xlfn.IFS(C102="SH",F102/$W$49,C102="HH",F102/$W$48,C102="NI",F102/$W$43,C102="HB",F102/$W$55,C102="NRW",F102/$W$40,C102="HE",F102/$W$44,C102="RP",F102/$W$46,C102="BW",F102/$W$42,C102="BY",F102/$W$41,C102="SL",F102/$W$54,C102="BE",F102/$W$45,C102="MV",F102/$W$53,C102="BB",F102/$W$50,C102="SN",F102/$W$47,C102="ST",F102/$W$52,C102="TH",F102/$W$51)</f>
        <v>1.2183455881836161E-2</v>
      </c>
      <c r="J102" cm="1">
        <f t="array" ref="J102">_xlfn.IFS(C102="SH",G102/$X$30,C102="HH",G102/$X$34,C102="NI",G102/$X$25,C102="HB",G102/$X$37,C102="NRW",G102/$X$22,C102="HE",G102/$X$26,C102="RP",G102/$X$27,C102="BW",G102/$X$24,C102="BY",G102/$X$23,C102="SL",G102/$X$36,C102="BE",G102/$X$29,C102="MV",G102/$X$35,C102="BB",G102/$X$31,C102="SN",G102/$X$28,C102="ST",G102/$X$32,C102="TH",G102/$X$33)</f>
        <v>1.5481138909009862E-2</v>
      </c>
      <c r="K102" cm="1">
        <f t="array" ref="K102">_xlfn.IFS(C102="SH",$Y$17,C102="HH",$Y$8,C102="NI",$Y$11,C102="HB",$Y$7,C102="NRW",$Y$12,C102="HE",$Y$9,C102="RP",$Y$13,C102="BW",$Y$3,C102="BY",$Y$4,C102="SL",$Y$14,C102="BE",$Y$5,C102="MV",$Y$10,C102="BB",$Y$6,C102="SN",$Y$15,C102="ST",$Y$16,C102="TH",$Y$18)</f>
        <v>121075.91480798255</v>
      </c>
      <c r="L102">
        <f t="shared" si="5"/>
        <v>1774.5755583623691</v>
      </c>
      <c r="M102">
        <f t="shared" si="6"/>
        <v>295.76259306039486</v>
      </c>
      <c r="AB102" s="106">
        <v>9464</v>
      </c>
      <c r="AC102" s="103" t="s">
        <v>12114</v>
      </c>
      <c r="AD102" s="103"/>
      <c r="AE102" s="103"/>
      <c r="AF102" s="106">
        <v>3</v>
      </c>
      <c r="AG102" s="103" t="s">
        <v>12211</v>
      </c>
      <c r="AH102" s="110">
        <v>1981.4739999999999</v>
      </c>
    </row>
    <row r="103" spans="1:34">
      <c r="A103" s="98">
        <v>5711</v>
      </c>
      <c r="B103" t="s">
        <v>11786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">
        <v>343</v>
      </c>
      <c r="E103">
        <v>690</v>
      </c>
      <c r="F103">
        <f t="shared" si="4"/>
        <v>13665.287</v>
      </c>
      <c r="G103">
        <f>VLOOKUP(D103,'Kreisfreie Städte u. Landkreise'!$C$9:$I$480,4,0)</f>
        <v>334195</v>
      </c>
      <c r="H103">
        <f>COUNTIF(Mapping!$A$2:$A$1316,'old version'!A103)</f>
        <v>1</v>
      </c>
      <c r="I103" cm="1">
        <f t="array" ref="I103">_xlfn.IFS(C103="SH",F103/$W$49,C103="HH",F103/$W$48,C103="NI",F103/$W$43,C103="HB",F103/$W$55,C103="NRW",F103/$W$40,C103="HE",F103/$W$44,C103="RP",F103/$W$46,C103="BW",F103/$W$42,C103="BY",F103/$W$41,C103="SL",F103/$W$54,C103="BE",F103/$W$45,C103="MV",F103/$W$53,C103="BB",F103/$W$50,C103="SN",F103/$W$47,C103="ST",F103/$W$52,C103="TH",F103/$W$51)</f>
        <v>1.9208493166474327E-2</v>
      </c>
      <c r="J103" cm="1">
        <f t="array" ref="J103">_xlfn.IFS(C103="SH",G103/$X$30,C103="HH",G103/$X$34,C103="NI",G103/$X$25,C103="HB",G103/$X$37,C103="NRW",G103/$X$22,C103="HE",G103/$X$26,C103="RP",G103/$X$27,C103="BW",G103/$X$24,C103="BY",G103/$X$23,C103="SL",G103/$X$36,C103="BE",G103/$X$29,C103="MV",G103/$X$35,C103="BB",G103/$X$31,C103="SN",G103/$X$28,C103="ST",G103/$X$32,C103="TH",G103/$X$33)</f>
        <v>1.8621218030868667E-2</v>
      </c>
      <c r="K103" cm="1">
        <f t="array" ref="K103">_xlfn.IFS(C103="SH",$Y$17,C103="HH",$Y$8,C103="NI",$Y$11,C103="HB",$Y$7,C103="NRW",$Y$12,C103="HE",$Y$9,C103="RP",$Y$13,C103="BW",$Y$3,C103="BY",$Y$4,C103="SL",$Y$14,C103="BE",$Y$5,C103="MV",$Y$10,C103="BB",$Y$6,C103="SN",$Y$15,C103="ST",$Y$16,C103="TH",$Y$18)</f>
        <v>121075.91480798255</v>
      </c>
      <c r="L103">
        <f t="shared" si="5"/>
        <v>2272.3572264981826</v>
      </c>
      <c r="M103">
        <f t="shared" si="6"/>
        <v>2272.3572264981826</v>
      </c>
      <c r="AB103" s="106">
        <v>9471</v>
      </c>
      <c r="AC103" s="103" t="s">
        <v>12114</v>
      </c>
      <c r="AD103" s="103"/>
      <c r="AE103" s="103"/>
      <c r="AF103" s="106">
        <v>3</v>
      </c>
      <c r="AG103" s="103" t="s">
        <v>12212</v>
      </c>
      <c r="AH103" s="110">
        <v>3861.741</v>
      </c>
    </row>
    <row r="104" spans="1:34">
      <c r="A104" s="98">
        <v>5754</v>
      </c>
      <c r="B104" t="s">
        <v>11787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">
        <v>346</v>
      </c>
      <c r="E104">
        <v>921</v>
      </c>
      <c r="F104">
        <f t="shared" si="4"/>
        <v>17632.887999999999</v>
      </c>
      <c r="G104">
        <f>VLOOKUP(D104,'Kreisfreie Städte u. Landkreise'!$C$9:$I$480,4,0)</f>
        <v>364938</v>
      </c>
      <c r="H104">
        <f>COUNTIF(Mapping!$A$2:$A$1316,'old version'!A104)</f>
        <v>4</v>
      </c>
      <c r="I104" cm="1">
        <f t="array" ref="I104">_xlfn.IFS(C104="SH",F104/$W$49,C104="HH",F104/$W$48,C104="NI",F104/$W$43,C104="HB",F104/$W$55,C104="NRW",F104/$W$40,C104="HE",F104/$W$44,C104="RP",F104/$W$46,C104="BW",F104/$W$42,C104="BY",F104/$W$41,C104="SL",F104/$W$54,C104="BE",F104/$W$45,C104="MV",F104/$W$53,C104="BB",F104/$W$50,C104="SN",F104/$W$47,C104="ST",F104/$W$52,C104="TH",F104/$W$51)</f>
        <v>2.4785517395515159E-2</v>
      </c>
      <c r="J104" cm="1">
        <f t="array" ref="J104">_xlfn.IFS(C104="SH",G104/$X$30,C104="HH",G104/$X$34,C104="NI",G104/$X$25,C104="HB",G104/$X$37,C104="NRW",G104/$X$22,C104="HE",G104/$X$26,C104="RP",G104/$X$27,C104="BW",G104/$X$24,C104="BY",G104/$X$23,C104="SL",G104/$X$36,C104="BE",G104/$X$29,C104="MV",G104/$X$35,C104="BB",G104/$X$31,C104="SN",G104/$X$28,C104="ST",G104/$X$32,C104="TH",G104/$X$33)</f>
        <v>2.0334206274029085E-2</v>
      </c>
      <c r="K104" cm="1">
        <f t="array" ref="K104">_xlfn.IFS(C104="SH",$Y$17,C104="HH",$Y$8,C104="NI",$Y$11,C104="HB",$Y$7,C104="NRW",$Y$12,C104="HE",$Y$9,C104="RP",$Y$13,C104="BW",$Y$3,C104="BY",$Y$4,C104="SL",$Y$14,C104="BE",$Y$5,C104="MV",$Y$10,C104="BB",$Y$6,C104="SN",$Y$15,C104="ST",$Y$16,C104="TH",$Y$18)</f>
        <v>121075.91480798255</v>
      </c>
      <c r="L104">
        <f t="shared" si="5"/>
        <v>2596.7192680545081</v>
      </c>
      <c r="M104">
        <f t="shared" si="6"/>
        <v>649.17981701362703</v>
      </c>
      <c r="AB104" s="106">
        <v>9472</v>
      </c>
      <c r="AC104" s="103" t="s">
        <v>12114</v>
      </c>
      <c r="AD104" s="103"/>
      <c r="AE104" s="103"/>
      <c r="AF104" s="106">
        <v>3</v>
      </c>
      <c r="AG104" s="103" t="s">
        <v>12213</v>
      </c>
      <c r="AH104" s="110">
        <v>2261.0230000000001</v>
      </c>
    </row>
    <row r="105" spans="1:34">
      <c r="A105" s="98">
        <v>5762</v>
      </c>
      <c r="B105" t="s">
        <v>11788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">
        <v>352</v>
      </c>
      <c r="E105">
        <v>533</v>
      </c>
      <c r="F105">
        <f t="shared" si="4"/>
        <v>4013.2930000000001</v>
      </c>
      <c r="G105">
        <f>VLOOKUP(D105,'Kreisfreie Städte u. Landkreise'!$C$9:$I$480,4,0)</f>
        <v>140251</v>
      </c>
      <c r="H105">
        <f>COUNTIF(Mapping!$A$2:$A$1316,'old version'!A105)</f>
        <v>4</v>
      </c>
      <c r="I105" cm="1">
        <f t="array" ref="I105">_xlfn.IFS(C105="SH",F105/$W$49,C105="HH",F105/$W$48,C105="NI",F105/$W$43,C105="HB",F105/$W$55,C105="NRW",F105/$W$40,C105="HE",F105/$W$44,C105="RP",F105/$W$46,C105="BW",F105/$W$42,C105="BY",F105/$W$41,C105="SL",F105/$W$54,C105="BE",F105/$W$45,C105="MV",F105/$W$53,C105="BB",F105/$W$50,C105="SN",F105/$W$47,C105="ST",F105/$W$52,C105="TH",F105/$W$51)</f>
        <v>5.6412507959444436E-3</v>
      </c>
      <c r="J105" cm="1">
        <f t="array" ref="J105">_xlfn.IFS(C105="SH",G105/$X$30,C105="HH",G105/$X$34,C105="NI",G105/$X$25,C105="HB",G105/$X$37,C105="NRW",G105/$X$22,C105="HE",G105/$X$26,C105="RP",G105/$X$27,C105="BW",G105/$X$24,C105="BY",G105/$X$23,C105="SL",G105/$X$36,C105="BE",G105/$X$29,C105="MV",G105/$X$35,C105="BB",G105/$X$31,C105="SN",G105/$X$28,C105="ST",G105/$X$32,C105="TH",G105/$X$33)</f>
        <v>7.8147322672312922E-3</v>
      </c>
      <c r="K105" cm="1">
        <f t="array" ref="K105">_xlfn.IFS(C105="SH",$Y$17,C105="HH",$Y$8,C105="NI",$Y$11,C105="HB",$Y$7,C105="NRW",$Y$12,C105="HE",$Y$9,C105="RP",$Y$13,C105="BW",$Y$3,C105="BY",$Y$4,C105="SL",$Y$14,C105="BE",$Y$5,C105="MV",$Y$10,C105="BB",$Y$6,C105="SN",$Y$15,C105="ST",$Y$16,C105="TH",$Y$18)</f>
        <v>121075.91480798255</v>
      </c>
      <c r="L105">
        <f t="shared" si="5"/>
        <v>880.38679387092463</v>
      </c>
      <c r="M105">
        <f t="shared" si="6"/>
        <v>220.09669846773116</v>
      </c>
      <c r="AB105" s="106">
        <v>9473</v>
      </c>
      <c r="AC105" s="103" t="s">
        <v>12114</v>
      </c>
      <c r="AD105" s="103"/>
      <c r="AE105" s="103"/>
      <c r="AF105" s="106">
        <v>3</v>
      </c>
      <c r="AG105" s="103" t="s">
        <v>12214</v>
      </c>
      <c r="AH105" s="110">
        <v>2351.8530000000001</v>
      </c>
    </row>
    <row r="106" spans="1:34">
      <c r="A106" s="98">
        <v>5766</v>
      </c>
      <c r="B106" t="s">
        <v>11789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">
        <v>355</v>
      </c>
      <c r="E106">
        <v>646</v>
      </c>
      <c r="F106">
        <f t="shared" si="4"/>
        <v>10661.859</v>
      </c>
      <c r="G106">
        <f>VLOOKUP(D106,'Kreisfreie Städte u. Landkreise'!$C$9:$I$480,4,0)</f>
        <v>347514</v>
      </c>
      <c r="H106">
        <f>COUNTIF(Mapping!$A$2:$A$1316,'old version'!A106)</f>
        <v>5</v>
      </c>
      <c r="I106" cm="1">
        <f t="array" ref="I106">_xlfn.IFS(C106="SH",F106/$W$49,C106="HH",F106/$W$48,C106="NI",F106/$W$43,C106="HB",F106/$W$55,C106="NRW",F106/$W$40,C106="HE",F106/$W$44,C106="RP",F106/$W$46,C106="BW",F106/$W$42,C106="BY",F106/$W$41,C106="SL",F106/$W$54,C106="BE",F106/$W$45,C106="MV",F106/$W$53,C106="BB",F106/$W$50,C106="SN",F106/$W$47,C106="ST",F106/$W$52,C106="TH",F106/$W$51)</f>
        <v>1.4986750424152293E-2</v>
      </c>
      <c r="J106" cm="1">
        <f t="array" ref="J106">_xlfn.IFS(C106="SH",G106/$X$30,C106="HH",G106/$X$34,C106="NI",G106/$X$25,C106="HB",G106/$X$37,C106="NRW",G106/$X$22,C106="HE",G106/$X$26,C106="RP",G106/$X$27,C106="BW",G106/$X$24,C106="BY",G106/$X$23,C106="SL",G106/$X$36,C106="BE",G106/$X$29,C106="MV",G106/$X$35,C106="BB",G106/$X$31,C106="SN",G106/$X$28,C106="ST",G106/$X$32,C106="TH",G106/$X$33)</f>
        <v>1.9363347634702179E-2</v>
      </c>
      <c r="K106" cm="1">
        <f t="array" ref="K106">_xlfn.IFS(C106="SH",$Y$17,C106="HH",$Y$8,C106="NI",$Y$11,C106="HB",$Y$7,C106="NRW",$Y$12,C106="HE",$Y$9,C106="RP",$Y$13,C106="BW",$Y$3,C106="BY",$Y$4,C106="SL",$Y$14,C106="BE",$Y$5,C106="MV",$Y$10,C106="BB",$Y$6,C106="SN",$Y$15,C106="ST",$Y$16,C106="TH",$Y$18)</f>
        <v>121075.91480798255</v>
      </c>
      <c r="L106">
        <f t="shared" si="5"/>
        <v>2211.9599008632035</v>
      </c>
      <c r="M106">
        <f t="shared" si="6"/>
        <v>442.39198017264073</v>
      </c>
      <c r="AB106" s="106">
        <v>9474</v>
      </c>
      <c r="AC106" s="103" t="s">
        <v>12114</v>
      </c>
      <c r="AD106" s="103"/>
      <c r="AE106" s="103"/>
      <c r="AF106" s="106">
        <v>3</v>
      </c>
      <c r="AG106" s="103" t="s">
        <v>12215</v>
      </c>
      <c r="AH106" s="110">
        <v>3536.8890000000001</v>
      </c>
    </row>
    <row r="107" spans="1:34">
      <c r="A107" s="98">
        <v>5770</v>
      </c>
      <c r="B107" t="s">
        <v>11790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">
        <v>358</v>
      </c>
      <c r="E107">
        <v>676</v>
      </c>
      <c r="F107">
        <f t="shared" si="4"/>
        <v>12944.44</v>
      </c>
      <c r="G107">
        <f>VLOOKUP(D107,'Kreisfreie Städte u. Landkreise'!$C$9:$I$480,4,0)</f>
        <v>310409</v>
      </c>
      <c r="H107">
        <f>COUNTIF(Mapping!$A$2:$A$1316,'old version'!A107)</f>
        <v>7</v>
      </c>
      <c r="I107" cm="1">
        <f t="array" ref="I107">_xlfn.IFS(C107="SH",F107/$W$49,C107="HH",F107/$W$48,C107="NI",F107/$W$43,C107="HB",F107/$W$55,C107="NRW",F107/$W$40,C107="HE",F107/$W$44,C107="RP",F107/$W$46,C107="BW",F107/$W$42,C107="BY",F107/$W$41,C107="SL",F107/$W$54,C107="BE",F107/$W$45,C107="MV",F107/$W$53,C107="BB",F107/$W$50,C107="SN",F107/$W$47,C107="ST",F107/$W$52,C107="TH",F107/$W$51)</f>
        <v>1.819524077934382E-2</v>
      </c>
      <c r="J107" cm="1">
        <f t="array" ref="J107">_xlfn.IFS(C107="SH",G107/$X$30,C107="HH",G107/$X$34,C107="NI",G107/$X$25,C107="HB",G107/$X$37,C107="NRW",G107/$X$22,C107="HE",G107/$X$26,C107="RP",G107/$X$27,C107="BW",G107/$X$24,C107="BY",G107/$X$23,C107="SL",G107/$X$36,C107="BE",G107/$X$29,C107="MV",G107/$X$35,C107="BB",G107/$X$31,C107="SN",G107/$X$28,C107="ST",G107/$X$32,C107="TH",G107/$X$33)</f>
        <v>1.7295871176241154E-2</v>
      </c>
      <c r="K107" cm="1">
        <f t="array" ref="K107">_xlfn.IFS(C107="SH",$Y$17,C107="HH",$Y$8,C107="NI",$Y$11,C107="HB",$Y$7,C107="NRW",$Y$12,C107="HE",$Y$9,C107="RP",$Y$13,C107="BW",$Y$3,C107="BY",$Y$4,C107="SL",$Y$14,C107="BE",$Y$5,C107="MV",$Y$10,C107="BB",$Y$6,C107="SN",$Y$15,C107="ST",$Y$16,C107="TH",$Y$18)</f>
        <v>121075.91480798255</v>
      </c>
      <c r="L107">
        <f t="shared" si="5"/>
        <v>2121.3364244259519</v>
      </c>
      <c r="M107">
        <f t="shared" si="6"/>
        <v>303.04806063227886</v>
      </c>
      <c r="AB107" s="106">
        <v>9475</v>
      </c>
      <c r="AC107" s="103" t="s">
        <v>12114</v>
      </c>
      <c r="AD107" s="103"/>
      <c r="AE107" s="103"/>
      <c r="AF107" s="106">
        <v>3</v>
      </c>
      <c r="AG107" s="103" t="s">
        <v>12216</v>
      </c>
      <c r="AH107" s="110">
        <v>3371.239</v>
      </c>
    </row>
    <row r="108" spans="1:34">
      <c r="A108" s="98">
        <v>5916</v>
      </c>
      <c r="B108" t="s">
        <v>11791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">
        <v>378</v>
      </c>
      <c r="E108">
        <v>486</v>
      </c>
      <c r="F108">
        <f t="shared" si="4"/>
        <v>3627.2860000000001</v>
      </c>
      <c r="G108">
        <f>VLOOKUP(D108,'Kreisfreie Städte u. Landkreise'!$C$9:$I$480,4,0)</f>
        <v>156449</v>
      </c>
      <c r="H108">
        <f>COUNTIF(Mapping!$A$2:$A$1316,'old version'!A108)</f>
        <v>1</v>
      </c>
      <c r="I108" cm="1">
        <f t="array" ref="I108">_xlfn.IFS(C108="SH",F108/$W$49,C108="HH",F108/$W$48,C108="NI",F108/$W$43,C108="HB",F108/$W$55,C108="NRW",F108/$W$40,C108="HE",F108/$W$44,C108="RP",F108/$W$46,C108="BW",F108/$W$42,C108="BY",F108/$W$41,C108="SL",F108/$W$54,C108="BE",F108/$W$45,C108="MV",F108/$W$53,C108="BB",F108/$W$50,C108="SN",F108/$W$47,C108="ST",F108/$W$52,C108="TH",F108/$W$51)</f>
        <v>5.0986633755915993E-3</v>
      </c>
      <c r="J108" cm="1">
        <f t="array" ref="J108">_xlfn.IFS(C108="SH",G108/$X$30,C108="HH",G108/$X$34,C108="NI",G108/$X$25,C108="HB",G108/$X$37,C108="NRW",G108/$X$22,C108="HE",G108/$X$26,C108="RP",G108/$X$27,C108="BW",G108/$X$24,C108="BY",G108/$X$23,C108="SL",G108/$X$36,C108="BE",G108/$X$29,C108="MV",G108/$X$35,C108="BB",G108/$X$31,C108="SN",G108/$X$28,C108="ST",G108/$X$32,C108="TH",G108/$X$33)</f>
        <v>8.7172786538140083E-3</v>
      </c>
      <c r="K108" cm="1">
        <f t="array" ref="K108">_xlfn.IFS(C108="SH",$Y$17,C108="HH",$Y$8,C108="NI",$Y$11,C108="HB",$Y$7,C108="NRW",$Y$12,C108="HE",$Y$9,C108="RP",$Y$13,C108="BW",$Y$3,C108="BY",$Y$4,C108="SL",$Y$14,C108="BE",$Y$5,C108="MV",$Y$10,C108="BB",$Y$6,C108="SN",$Y$15,C108="ST",$Y$16,C108="TH",$Y$18)</f>
        <v>121075.91480798255</v>
      </c>
      <c r="L108">
        <f t="shared" si="5"/>
        <v>945.92069885939964</v>
      </c>
      <c r="M108">
        <f t="shared" si="6"/>
        <v>945.92069885939964</v>
      </c>
      <c r="AB108" s="106">
        <v>9476</v>
      </c>
      <c r="AC108" s="103" t="s">
        <v>12114</v>
      </c>
      <c r="AD108" s="103"/>
      <c r="AE108" s="103"/>
      <c r="AF108" s="106">
        <v>3</v>
      </c>
      <c r="AG108" s="103" t="s">
        <v>12217</v>
      </c>
      <c r="AH108" s="110">
        <v>2224.8229999999999</v>
      </c>
    </row>
    <row r="109" spans="1:34">
      <c r="A109" s="98">
        <v>5774</v>
      </c>
      <c r="B109" t="s">
        <v>11792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">
        <v>361</v>
      </c>
      <c r="E109">
        <v>640</v>
      </c>
      <c r="F109">
        <f t="shared" si="4"/>
        <v>11008.956</v>
      </c>
      <c r="G109">
        <f>VLOOKUP(D109,'Kreisfreie Städte u. Landkreise'!$C$9:$I$480,4,0)</f>
        <v>307839</v>
      </c>
      <c r="H109">
        <f>COUNTIF(Mapping!$A$2:$A$1316,'old version'!A109)</f>
        <v>3</v>
      </c>
      <c r="I109" cm="1">
        <f t="array" ref="I109">_xlfn.IFS(C109="SH",F109/$W$49,C109="HH",F109/$W$48,C109="NI",F109/$W$43,C109="HB",F109/$W$55,C109="NRW",F109/$W$40,C109="HE",F109/$W$44,C109="RP",F109/$W$46,C109="BW",F109/$W$42,C109="BY",F109/$W$41,C109="SL",F109/$W$54,C109="BE",F109/$W$45,C109="MV",F109/$W$53,C109="BB",F109/$W$50,C109="SN",F109/$W$47,C109="ST",F109/$W$52,C109="TH",F109/$W$51)</f>
        <v>1.5474644337584461E-2</v>
      </c>
      <c r="J109" cm="1">
        <f t="array" ref="J109">_xlfn.IFS(C109="SH",G109/$X$30,C109="HH",G109/$X$34,C109="NI",G109/$X$25,C109="HB",G109/$X$37,C109="NRW",G109/$X$22,C109="HE",G109/$X$26,C109="RP",G109/$X$27,C109="BW",G109/$X$24,C109="BY",G109/$X$23,C109="SL",G109/$X$36,C109="BE",G109/$X$29,C109="MV",G109/$X$35,C109="BB",G109/$X$31,C109="SN",G109/$X$28,C109="ST",G109/$X$32,C109="TH",G109/$X$33)</f>
        <v>1.7152671755725192E-2</v>
      </c>
      <c r="K109" cm="1">
        <f t="array" ref="K109">_xlfn.IFS(C109="SH",$Y$17,C109="HH",$Y$8,C109="NI",$Y$11,C109="HB",$Y$7,C109="NRW",$Y$12,C109="HE",$Y$9,C109="RP",$Y$13,C109="BW",$Y$3,C109="BY",$Y$4,C109="SL",$Y$14,C109="BE",$Y$5,C109="MV",$Y$10,C109="BB",$Y$6,C109="SN",$Y$15,C109="ST",$Y$16,C109="TH",$Y$18)</f>
        <v>121075.91480798255</v>
      </c>
      <c r="L109">
        <f t="shared" si="5"/>
        <v>2025.9832480444054</v>
      </c>
      <c r="M109">
        <f t="shared" si="6"/>
        <v>675.32774934813517</v>
      </c>
      <c r="AB109" s="106">
        <v>9477</v>
      </c>
      <c r="AC109" s="103" t="s">
        <v>12114</v>
      </c>
      <c r="AD109" s="103"/>
      <c r="AE109" s="103"/>
      <c r="AF109" s="106">
        <v>3</v>
      </c>
      <c r="AG109" s="103" t="s">
        <v>12218</v>
      </c>
      <c r="AH109" s="110">
        <v>2542.8829999999998</v>
      </c>
    </row>
    <row r="110" spans="1:34">
      <c r="A110" s="98">
        <v>5911</v>
      </c>
      <c r="B110" t="s">
        <v>11793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">
        <v>366</v>
      </c>
      <c r="E110">
        <v>625</v>
      </c>
      <c r="F110">
        <f t="shared" si="4"/>
        <v>12110.084999999999</v>
      </c>
      <c r="G110">
        <f>VLOOKUP(D110,'Kreisfreie Städte u. Landkreise'!$C$9:$I$480,4,0)</f>
        <v>365587</v>
      </c>
      <c r="H110">
        <f>COUNTIF(Mapping!$A$2:$A$1316,'old version'!A110)</f>
        <v>2</v>
      </c>
      <c r="I110" cm="1">
        <f t="array" ref="I110">_xlfn.IFS(C110="SH",F110/$W$49,C110="HH",F110/$W$48,C110="NI",F110/$W$43,C110="HB",F110/$W$55,C110="NRW",F110/$W$40,C110="HE",F110/$W$44,C110="RP",F110/$W$46,C110="BW",F110/$W$42,C110="BY",F110/$W$41,C110="SL",F110/$W$54,C110="BE",F110/$W$45,C110="MV",F110/$W$53,C110="BB",F110/$W$50,C110="SN",F110/$W$47,C110="ST",F110/$W$52,C110="TH",F110/$W$51)</f>
        <v>1.7022436848045948E-2</v>
      </c>
      <c r="J110" cm="1">
        <f t="array" ref="J110">_xlfn.IFS(C110="SH",G110/$X$30,C110="HH",G110/$X$34,C110="NI",G110/$X$25,C110="HB",G110/$X$37,C110="NRW",G110/$X$22,C110="HE",G110/$X$26,C110="RP",G110/$X$27,C110="BW",G110/$X$24,C110="BY",G110/$X$23,C110="SL",G110/$X$36,C110="BE",G110/$X$29,C110="MV",G110/$X$35,C110="BB",G110/$X$31,C110="SN",G110/$X$28,C110="ST",G110/$X$32,C110="TH",G110/$X$33)</f>
        <v>2.0370368306680781E-2</v>
      </c>
      <c r="K110" cm="1">
        <f t="array" ref="K110">_xlfn.IFS(C110="SH",$Y$17,C110="HH",$Y$8,C110="NI",$Y$11,C110="HB",$Y$7,C110="NRW",$Y$12,C110="HE",$Y$9,C110="RP",$Y$13,C110="BW",$Y$3,C110="BY",$Y$4,C110="SL",$Y$14,C110="BE",$Y$5,C110="MV",$Y$10,C110="BB",$Y$6,C110="SN",$Y$15,C110="ST",$Y$16,C110="TH",$Y$18)</f>
        <v>121075.91480798255</v>
      </c>
      <c r="L110">
        <f t="shared" si="5"/>
        <v>2365.0225116897514</v>
      </c>
      <c r="M110">
        <f t="shared" si="6"/>
        <v>1182.5112558448757</v>
      </c>
      <c r="AB110" s="106">
        <v>9478</v>
      </c>
      <c r="AC110" s="103" t="s">
        <v>12114</v>
      </c>
      <c r="AD110" s="103"/>
      <c r="AE110" s="103"/>
      <c r="AF110" s="106">
        <v>3</v>
      </c>
      <c r="AG110" s="103" t="s">
        <v>12219</v>
      </c>
      <c r="AH110" s="110">
        <v>2419.2759999999998</v>
      </c>
    </row>
    <row r="111" spans="1:34">
      <c r="A111" s="98">
        <v>5913</v>
      </c>
      <c r="B111" t="s">
        <v>11794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">
        <v>369</v>
      </c>
      <c r="E111">
        <v>632</v>
      </c>
      <c r="F111">
        <f t="shared" si="4"/>
        <v>22573.597000000002</v>
      </c>
      <c r="G111">
        <f>VLOOKUP(D111,'Kreisfreie Städte u. Landkreise'!$C$9:$I$480,4,0)</f>
        <v>588250</v>
      </c>
      <c r="H111">
        <f>COUNTIF(Mapping!$A$2:$A$1316,'old version'!A111)</f>
        <v>1</v>
      </c>
      <c r="I111" cm="1">
        <f t="array" ref="I111">_xlfn.IFS(C111="SH",F111/$W$49,C111="HH",F111/$W$48,C111="NI",F111/$W$43,C111="HB",F111/$W$55,C111="NRW",F111/$W$40,C111="HE",F111/$W$44,C111="RP",F111/$W$46,C111="BW",F111/$W$42,C111="BY",F111/$W$41,C111="SL",F111/$W$54,C111="BE",F111/$W$45,C111="MV",F111/$W$53,C111="BB",F111/$W$50,C111="SN",F111/$W$47,C111="ST",F111/$W$52,C111="TH",F111/$W$51)</f>
        <v>3.1730382517194511E-2</v>
      </c>
      <c r="J111" cm="1">
        <f t="array" ref="J111">_xlfn.IFS(C111="SH",G111/$X$30,C111="HH",G111/$X$34,C111="NI",G111/$X$25,C111="HB",G111/$X$37,C111="NRW",G111/$X$22,C111="HE",G111/$X$26,C111="RP",G111/$X$27,C111="BW",G111/$X$24,C111="BY",G111/$X$23,C111="SL",G111/$X$36,C111="BE",G111/$X$29,C111="MV",G111/$X$35,C111="BB",G111/$X$31,C111="SN",G111/$X$28,C111="ST",G111/$X$32,C111="TH",G111/$X$33)</f>
        <v>3.2777065804869894E-2</v>
      </c>
      <c r="K111" cm="1">
        <f t="array" ref="K111">_xlfn.IFS(C111="SH",$Y$17,C111="HH",$Y$8,C111="NI",$Y$11,C111="HB",$Y$7,C111="NRW",$Y$12,C111="HE",$Y$9,C111="RP",$Y$13,C111="BW",$Y$3,C111="BY",$Y$4,C111="SL",$Y$14,C111="BE",$Y$5,C111="MV",$Y$10,C111="BB",$Y$6,C111="SN",$Y$15,C111="ST",$Y$16,C111="TH",$Y$18)</f>
        <v>121075.91480798255</v>
      </c>
      <c r="L111">
        <f t="shared" si="5"/>
        <v>3936.831192903685</v>
      </c>
      <c r="M111">
        <f t="shared" si="6"/>
        <v>3936.831192903685</v>
      </c>
      <c r="AB111" s="106">
        <v>9479</v>
      </c>
      <c r="AC111" s="103" t="s">
        <v>12114</v>
      </c>
      <c r="AD111" s="103"/>
      <c r="AE111" s="103"/>
      <c r="AF111" s="106">
        <v>3</v>
      </c>
      <c r="AG111" s="103" t="s">
        <v>12220</v>
      </c>
      <c r="AH111" s="110">
        <v>2561.009</v>
      </c>
    </row>
    <row r="112" spans="1:34">
      <c r="A112" s="98">
        <v>5914</v>
      </c>
      <c r="B112" t="s">
        <v>11795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">
        <v>372</v>
      </c>
      <c r="E112">
        <v>623</v>
      </c>
      <c r="F112">
        <f t="shared" si="4"/>
        <v>6557.7950000000001</v>
      </c>
      <c r="G112">
        <f>VLOOKUP(D112,'Kreisfreie Städte u. Landkreise'!$C$9:$I$480,4,0)</f>
        <v>188686</v>
      </c>
      <c r="H112">
        <f>COUNTIF(Mapping!$A$2:$A$1316,'old version'!A112)</f>
        <v>1</v>
      </c>
      <c r="I112" cm="1">
        <f t="array" ref="I112">_xlfn.IFS(C112="SH",F112/$W$49,C112="HH",F112/$W$48,C112="NI",F112/$W$43,C112="HB",F112/$W$55,C112="NRW",F112/$W$40,C112="HE",F112/$W$44,C112="RP",F112/$W$46,C112="BW",F112/$W$42,C112="BY",F112/$W$41,C112="SL",F112/$W$54,C112="BE",F112/$W$45,C112="MV",F112/$W$53,C112="BB",F112/$W$50,C112="SN",F112/$W$47,C112="ST",F112/$W$52,C112="TH",F112/$W$51)</f>
        <v>9.2179081525795622E-3</v>
      </c>
      <c r="J112" cm="1">
        <f t="array" ref="J112">_xlfn.IFS(C112="SH",G112/$X$30,C112="HH",G112/$X$34,C112="NI",G112/$X$25,C112="HB",G112/$X$37,C112="NRW",G112/$X$22,C112="HE",G112/$X$26,C112="RP",G112/$X$27,C112="BW",G112/$X$24,C112="BY",G112/$X$23,C112="SL",G112/$X$36,C112="BE",G112/$X$29,C112="MV",G112/$X$35,C112="BB",G112/$X$31,C112="SN",G112/$X$28,C112="ST",G112/$X$32,C112="TH",G112/$X$33)</f>
        <v>1.0513512007577868E-2</v>
      </c>
      <c r="K112" cm="1">
        <f t="array" ref="K112">_xlfn.IFS(C112="SH",$Y$17,C112="HH",$Y$8,C112="NI",$Y$11,C112="HB",$Y$7,C112="NRW",$Y$12,C112="HE",$Y$9,C112="RP",$Y$13,C112="BW",$Y$3,C112="BY",$Y$4,C112="SL",$Y$14,C112="BE",$Y$5,C112="MV",$Y$10,C112="BB",$Y$6,C112="SN",$Y$15,C112="ST",$Y$16,C112="TH",$Y$18)</f>
        <v>121075.91480798255</v>
      </c>
      <c r="L112">
        <f t="shared" si="5"/>
        <v>1233.7164786690323</v>
      </c>
      <c r="M112">
        <f t="shared" si="6"/>
        <v>1233.7164786690323</v>
      </c>
      <c r="AB112" s="106">
        <v>95</v>
      </c>
      <c r="AC112" s="103" t="s">
        <v>12114</v>
      </c>
      <c r="AD112" s="103"/>
      <c r="AE112" s="106">
        <v>2</v>
      </c>
      <c r="AF112" s="103"/>
      <c r="AG112" s="103" t="s">
        <v>12221</v>
      </c>
      <c r="AH112" s="110">
        <v>79941.118000000002</v>
      </c>
    </row>
    <row r="113" spans="1:34">
      <c r="A113" s="98">
        <v>5915</v>
      </c>
      <c r="B113" t="s">
        <v>11796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">
        <v>375</v>
      </c>
      <c r="E113">
        <v>532</v>
      </c>
      <c r="F113">
        <f t="shared" si="4"/>
        <v>5308.4030000000002</v>
      </c>
      <c r="G113">
        <f>VLOOKUP(D113,'Kreisfreie Städte u. Landkreise'!$C$9:$I$480,4,0)</f>
        <v>179916</v>
      </c>
      <c r="H113">
        <f>COUNTIF(Mapping!$A$2:$A$1316,'old version'!A113)</f>
        <v>1</v>
      </c>
      <c r="I113" cm="1">
        <f t="array" ref="I113">_xlfn.IFS(C113="SH",F113/$W$49,C113="HH",F113/$W$48,C113="NI",F113/$W$43,C113="HB",F113/$W$55,C113="NRW",F113/$W$40,C113="HE",F113/$W$44,C113="RP",F113/$W$46,C113="BW",F113/$W$42,C113="BY",F113/$W$41,C113="SL",F113/$W$54,C113="BE",F113/$W$45,C113="MV",F113/$W$53,C113="BB",F113/$W$50,C113="SN",F113/$W$47,C113="ST",F113/$W$52,C113="TH",F113/$W$51)</f>
        <v>7.4617110310520249E-3</v>
      </c>
      <c r="J113" cm="1">
        <f t="array" ref="J113">_xlfn.IFS(C113="SH",G113/$X$30,C113="HH",G113/$X$34,C113="NI",G113/$X$25,C113="HB",G113/$X$37,C113="NRW",G113/$X$22,C113="HE",G113/$X$26,C113="RP",G113/$X$27,C113="BW",G113/$X$24,C113="BY",G113/$X$23,C113="SL",G113/$X$36,C113="BE",G113/$X$29,C113="MV",G113/$X$35,C113="BB",G113/$X$31,C113="SN",G113/$X$28,C113="ST",G113/$X$32,C113="TH",G113/$X$33)</f>
        <v>1.0024850950019502E-2</v>
      </c>
      <c r="K113" cm="1">
        <f t="array" ref="K113">_xlfn.IFS(C113="SH",$Y$17,C113="HH",$Y$8,C113="NI",$Y$11,C113="HB",$Y$7,C113="NRW",$Y$12,C113="HE",$Y$9,C113="RP",$Y$13,C113="BW",$Y$3,C113="BY",$Y$4,C113="SL",$Y$14,C113="BE",$Y$5,C113="MV",$Y$10,C113="BB",$Y$6,C113="SN",$Y$15,C113="ST",$Y$16,C113="TH",$Y$18)</f>
        <v>121075.91480798255</v>
      </c>
      <c r="L113">
        <f t="shared" si="5"/>
        <v>1136.1843719698229</v>
      </c>
      <c r="M113">
        <f t="shared" si="6"/>
        <v>1136.1843719698229</v>
      </c>
      <c r="AB113" s="106">
        <v>9561</v>
      </c>
      <c r="AC113" s="103" t="s">
        <v>12114</v>
      </c>
      <c r="AD113" s="103"/>
      <c r="AE113" s="103"/>
      <c r="AF113" s="106">
        <v>3</v>
      </c>
      <c r="AG113" s="103" t="s">
        <v>12222</v>
      </c>
      <c r="AH113" s="110">
        <v>2430.7489999999998</v>
      </c>
    </row>
    <row r="114" spans="1:34">
      <c r="A114" s="98">
        <v>5954</v>
      </c>
      <c r="B114" t="s">
        <v>11797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">
        <v>381</v>
      </c>
      <c r="E114">
        <v>749</v>
      </c>
      <c r="F114">
        <f t="shared" si="4"/>
        <v>9886.57</v>
      </c>
      <c r="G114">
        <f>VLOOKUP(D114,'Kreisfreie Städte u. Landkreise'!$C$9:$I$480,4,0)</f>
        <v>324106</v>
      </c>
      <c r="H114">
        <f>COUNTIF(Mapping!$A$2:$A$1316,'old version'!A114)</f>
        <v>11</v>
      </c>
      <c r="I114" cm="1">
        <f t="array" ref="I114">_xlfn.IFS(C114="SH",F114/$W$49,C114="HH",F114/$W$48,C114="NI",F114/$W$43,C114="HB",F114/$W$55,C114="NRW",F114/$W$40,C114="HE",F114/$W$44,C114="RP",F114/$W$46,C114="BW",F114/$W$42,C114="BY",F114/$W$41,C114="SL",F114/$W$54,C114="BE",F114/$W$45,C114="MV",F114/$W$53,C114="BB",F114/$W$50,C114="SN",F114/$W$47,C114="ST",F114/$W$52,C114="TH",F114/$W$51)</f>
        <v>1.3896972107857676E-2</v>
      </c>
      <c r="J114" cm="1">
        <f t="array" ref="J114">_xlfn.IFS(C114="SH",G114/$X$30,C114="HH",G114/$X$34,C114="NI",G114/$X$25,C114="HB",G114/$X$37,C114="NRW",G114/$X$22,C114="HE",G114/$X$26,C114="RP",G114/$X$27,C114="BW",G114/$X$24,C114="BY",G114/$X$23,C114="SL",G114/$X$36,C114="BE",G114/$X$29,C114="MV",G114/$X$35,C114="BB",G114/$X$31,C114="SN",G114/$X$28,C114="ST",G114/$X$32,C114="TH",G114/$X$33)</f>
        <v>1.8059062796010477E-2</v>
      </c>
      <c r="K114" cm="1">
        <f t="array" ref="K114">_xlfn.IFS(C114="SH",$Y$17,C114="HH",$Y$8,C114="NI",$Y$11,C114="HB",$Y$7,C114="NRW",$Y$12,C114="HE",$Y$9,C114="RP",$Y$13,C114="BW",$Y$3,C114="BY",$Y$4,C114="SL",$Y$14,C114="BE",$Y$5,C114="MV",$Y$10,C114="BB",$Y$6,C114="SN",$Y$15,C114="ST",$Y$16,C114="TH",$Y$18)</f>
        <v>121075.91480798255</v>
      </c>
      <c r="L114">
        <f t="shared" si="5"/>
        <v>2060.5353142063</v>
      </c>
      <c r="M114">
        <f t="shared" si="6"/>
        <v>187.32139220057272</v>
      </c>
      <c r="AB114" s="106">
        <v>9562</v>
      </c>
      <c r="AC114" s="103" t="s">
        <v>12114</v>
      </c>
      <c r="AD114" s="103"/>
      <c r="AE114" s="103"/>
      <c r="AF114" s="106">
        <v>3</v>
      </c>
      <c r="AG114" s="103" t="s">
        <v>12223</v>
      </c>
      <c r="AH114" s="110">
        <v>10935.843000000001</v>
      </c>
    </row>
    <row r="115" spans="1:34">
      <c r="A115" s="98">
        <v>5958</v>
      </c>
      <c r="B115" t="s">
        <v>11798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">
        <v>384</v>
      </c>
      <c r="E115">
        <v>674</v>
      </c>
      <c r="F115">
        <f t="shared" si="4"/>
        <v>9584.8029999999999</v>
      </c>
      <c r="G115">
        <f>VLOOKUP(D115,'Kreisfreie Städte u. Landkreise'!$C$9:$I$480,4,0)</f>
        <v>259777</v>
      </c>
      <c r="H115">
        <f>COUNTIF(Mapping!$A$2:$A$1316,'old version'!A115)</f>
        <v>3</v>
      </c>
      <c r="I115" cm="1">
        <f t="array" ref="I115">_xlfn.IFS(C115="SH",F115/$W$49,C115="HH",F115/$W$48,C115="NI",F115/$W$43,C115="HB",F115/$W$55,C115="NRW",F115/$W$40,C115="HE",F115/$W$44,C115="RP",F115/$W$46,C115="BW",F115/$W$42,C115="BY",F115/$W$41,C115="SL",F115/$W$54,C115="BE",F115/$W$45,C115="MV",F115/$W$53,C115="BB",F115/$W$50,C115="SN",F115/$W$47,C115="ST",F115/$W$52,C115="TH",F115/$W$51)</f>
        <v>1.3472795919141883E-2</v>
      </c>
      <c r="J115" cm="1">
        <f t="array" ref="J115">_xlfn.IFS(C115="SH",G115/$X$30,C115="HH",G115/$X$34,C115="NI",G115/$X$25,C115="HB",G115/$X$37,C115="NRW",G115/$X$22,C115="HE",G115/$X$26,C115="RP",G115/$X$27,C115="BW",G115/$X$24,C115="BY",G115/$X$23,C115="SL",G115/$X$36,C115="BE",G115/$X$29,C115="MV",G115/$X$35,C115="BB",G115/$X$31,C115="SN",G115/$X$28,C115="ST",G115/$X$32,C115="TH",G115/$X$33)</f>
        <v>1.4474675433220037E-2</v>
      </c>
      <c r="K115" cm="1">
        <f t="array" ref="K115">_xlfn.IFS(C115="SH",$Y$17,C115="HH",$Y$8,C115="NI",$Y$11,C115="HB",$Y$7,C115="NRW",$Y$12,C115="HE",$Y$9,C115="RP",$Y$13,C115="BW",$Y$3,C115="BY",$Y$4,C115="SL",$Y$14,C115="BE",$Y$5,C115="MV",$Y$10,C115="BB",$Y$6,C115="SN",$Y$15,C115="ST",$Y$16,C115="TH",$Y$18)</f>
        <v>121075.91480798255</v>
      </c>
      <c r="L115">
        <f t="shared" si="5"/>
        <v>1722.2086999521498</v>
      </c>
      <c r="M115">
        <f t="shared" si="6"/>
        <v>574.06956665071664</v>
      </c>
      <c r="AB115" s="106">
        <v>9563</v>
      </c>
      <c r="AC115" s="103" t="s">
        <v>12114</v>
      </c>
      <c r="AD115" s="103"/>
      <c r="AE115" s="103"/>
      <c r="AF115" s="106">
        <v>3</v>
      </c>
      <c r="AG115" s="103" t="s">
        <v>12224</v>
      </c>
      <c r="AH115" s="110">
        <v>4787.4350000000004</v>
      </c>
    </row>
    <row r="116" spans="1:34">
      <c r="A116" s="98">
        <v>5962</v>
      </c>
      <c r="B116" t="s">
        <v>11799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">
        <v>387</v>
      </c>
      <c r="E116">
        <v>751</v>
      </c>
      <c r="F116">
        <f t="shared" si="4"/>
        <v>15400.931</v>
      </c>
      <c r="G116">
        <f>VLOOKUP(D116,'Kreisfreie Städte u. Landkreise'!$C$9:$I$480,4,0)</f>
        <v>410222</v>
      </c>
      <c r="H116">
        <f>COUNTIF(Mapping!$A$2:$A$1316,'old version'!A116)</f>
        <v>3</v>
      </c>
      <c r="I116" cm="1">
        <f t="array" ref="I116">_xlfn.IFS(C116="SH",F116/$W$49,C116="HH",F116/$W$48,C116="NI",F116/$W$43,C116="HB",F116/$W$55,C116="NRW",F116/$W$40,C116="HE",F116/$W$44,C116="RP",F116/$W$46,C116="BW",F116/$W$42,C116="BY",F116/$W$41,C116="SL",F116/$W$54,C116="BE",F116/$W$45,C116="MV",F116/$W$53,C116="BB",F116/$W$50,C116="SN",F116/$W$47,C116="ST",F116/$W$52,C116="TH",F116/$W$51)</f>
        <v>2.1648186230617962E-2</v>
      </c>
      <c r="J116" cm="1">
        <f t="array" ref="J116">_xlfn.IFS(C116="SH",G116/$X$30,C116="HH",G116/$X$34,C116="NI",G116/$X$25,C116="HB",G116/$X$37,C116="NRW",G116/$X$22,C116="HE",G116/$X$26,C116="RP",G116/$X$27,C116="BW",G116/$X$24,C116="BY",G116/$X$23,C116="SL",G116/$X$36,C116="BE",G116/$X$29,C116="MV",G116/$X$35,C116="BB",G116/$X$31,C116="SN",G116/$X$28,C116="ST",G116/$X$32,C116="TH",G116/$X$33)</f>
        <v>2.2857413495291693E-2</v>
      </c>
      <c r="K116" cm="1">
        <f t="array" ref="K116">_xlfn.IFS(C116="SH",$Y$17,C116="HH",$Y$8,C116="NI",$Y$11,C116="HB",$Y$7,C116="NRW",$Y$12,C116="HE",$Y$9,C116="RP",$Y$13,C116="BW",$Y$3,C116="BY",$Y$4,C116="SL",$Y$14,C116="BE",$Y$5,C116="MV",$Y$10,C116="BB",$Y$6,C116="SN",$Y$15,C116="ST",$Y$16,C116="TH",$Y$18)</f>
        <v>121075.91480798255</v>
      </c>
      <c r="L116">
        <f t="shared" si="5"/>
        <v>2730.8801747664866</v>
      </c>
      <c r="M116">
        <f t="shared" si="6"/>
        <v>910.29339158882885</v>
      </c>
      <c r="AB116" s="106">
        <v>9564</v>
      </c>
      <c r="AC116" s="103" t="s">
        <v>12114</v>
      </c>
      <c r="AD116" s="103"/>
      <c r="AE116" s="103"/>
      <c r="AF116" s="106">
        <v>3</v>
      </c>
      <c r="AG116" s="103" t="s">
        <v>12225</v>
      </c>
      <c r="AH116" s="110">
        <v>31374.248</v>
      </c>
    </row>
    <row r="117" spans="1:34">
      <c r="A117" s="98">
        <v>5966</v>
      </c>
      <c r="B117" t="s">
        <v>11800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">
        <v>390</v>
      </c>
      <c r="E117">
        <v>836</v>
      </c>
      <c r="F117">
        <f t="shared" si="4"/>
        <v>5552.9740000000002</v>
      </c>
      <c r="G117">
        <f>VLOOKUP(D117,'Kreisfreie Städte u. Landkreise'!$C$9:$I$480,4,0)</f>
        <v>133955</v>
      </c>
      <c r="H117">
        <f>COUNTIF(Mapping!$A$2:$A$1316,'old version'!A117)</f>
        <v>3</v>
      </c>
      <c r="I117" cm="1">
        <f t="array" ref="I117">_xlfn.IFS(C117="SH",F117/$W$49,C117="HH",F117/$W$48,C117="NI",F117/$W$43,C117="HB",F117/$W$55,C117="NRW",F117/$W$40,C117="HE",F117/$W$44,C117="RP",F117/$W$46,C117="BW",F117/$W$42,C117="BY",F117/$W$41,C117="SL",F117/$W$54,C117="BE",F117/$W$45,C117="MV",F117/$W$53,C117="BB",F117/$W$50,C117="SN",F117/$W$47,C117="ST",F117/$W$52,C117="TH",F117/$W$51)</f>
        <v>7.8054901541848055E-3</v>
      </c>
      <c r="J117" cm="1">
        <f t="array" ref="J117">_xlfn.IFS(C117="SH",G117/$X$30,C117="HH",G117/$X$34,C117="NI",G117/$X$25,C117="HB",G117/$X$37,C117="NRW",G117/$X$22,C117="HE",G117/$X$26,C117="RP",G117/$X$27,C117="BW",G117/$X$24,C117="BY",G117/$X$23,C117="SL",G117/$X$36,C117="BE",G117/$X$29,C117="MV",G117/$X$35,C117="BB",G117/$X$31,C117="SN",G117/$X$28,C117="ST",G117/$X$32,C117="TH",G117/$X$33)</f>
        <v>7.4639215467766197E-3</v>
      </c>
      <c r="K117" cm="1">
        <f t="array" ref="K117">_xlfn.IFS(C117="SH",$Y$17,C117="HH",$Y$8,C117="NI",$Y$11,C117="HB",$Y$7,C117="NRW",$Y$12,C117="HE",$Y$9,C117="RP",$Y$13,C117="BW",$Y$3,C117="BY",$Y$4,C117="SL",$Y$14,C117="BE",$Y$5,C117="MV",$Y$10,C117="BB",$Y$6,C117="SN",$Y$15,C117="ST",$Y$16,C117="TH",$Y$18)</f>
        <v>121075.91480798255</v>
      </c>
      <c r="L117">
        <f t="shared" si="5"/>
        <v>914.04006223390002</v>
      </c>
      <c r="M117">
        <f t="shared" si="6"/>
        <v>304.68002074463334</v>
      </c>
      <c r="AB117" s="106">
        <v>9565</v>
      </c>
      <c r="AC117" s="103" t="s">
        <v>12114</v>
      </c>
      <c r="AD117" s="103"/>
      <c r="AE117" s="103"/>
      <c r="AF117" s="106">
        <v>3</v>
      </c>
      <c r="AG117" s="103" t="s">
        <v>12226</v>
      </c>
      <c r="AH117" s="110">
        <v>1472.991</v>
      </c>
    </row>
    <row r="118" spans="1:34">
      <c r="A118" s="98">
        <v>5970</v>
      </c>
      <c r="B118" t="s">
        <v>11801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NRW</v>
      </c>
      <c r="D118" t="s">
        <v>393</v>
      </c>
      <c r="E118">
        <v>813</v>
      </c>
      <c r="F118">
        <f t="shared" si="4"/>
        <v>11339.334999999999</v>
      </c>
      <c r="G118">
        <f>VLOOKUP(D118,'Kreisfreie Städte u. Landkreise'!$C$9:$I$480,4,0)</f>
        <v>276944</v>
      </c>
      <c r="H118">
        <f>COUNTIF(Mapping!$A$2:$A$1316,'old version'!A118)</f>
        <v>4</v>
      </c>
      <c r="I118" cm="1">
        <f t="array" ref="I118">_xlfn.IFS(C118="SH",F118/$W$49,C118="HH",F118/$W$48,C118="NI",F118/$W$43,C118="HB",F118/$W$55,C118="NRW",F118/$W$40,C118="HE",F118/$W$44,C118="RP",F118/$W$46,C118="BW",F118/$W$42,C118="BY",F118/$W$41,C118="SL",F118/$W$54,C118="BE",F118/$W$45,C118="MV",F118/$W$53,C118="BB",F118/$W$50,C118="SN",F118/$W$47,C118="ST",F118/$W$52,C118="TH",F118/$W$51)</f>
        <v>1.5939038738071374E-2</v>
      </c>
      <c r="J118" cm="1">
        <f t="array" ref="J118">_xlfn.IFS(C118="SH",G118/$X$30,C118="HH",G118/$X$34,C118="NI",G118/$X$25,C118="HB",G118/$X$37,C118="NRW",G118/$X$22,C118="HE",G118/$X$26,C118="RP",G118/$X$27,C118="BW",G118/$X$24,C118="BY",G118/$X$23,C118="SL",G118/$X$36,C118="BE",G118/$X$29,C118="MV",G118/$X$35,C118="BB",G118/$X$31,C118="SN",G118/$X$28,C118="ST",G118/$X$32,C118="TH",G118/$X$33)</f>
        <v>1.5431214130495348E-2</v>
      </c>
      <c r="K118" cm="1">
        <f t="array" ref="K118">_xlfn.IFS(C118="SH",$Y$17,C118="HH",$Y$8,C118="NI",$Y$11,C118="HB",$Y$7,C118="NRW",$Y$12,C118="HE",$Y$9,C118="RP",$Y$13,C118="BW",$Y$3,C118="BY",$Y$4,C118="SL",$Y$14,C118="BE",$Y$5,C118="MV",$Y$10,C118="BB",$Y$6,C118="SN",$Y$15,C118="ST",$Y$16,C118="TH",$Y$18)</f>
        <v>121075.91480798255</v>
      </c>
      <c r="L118">
        <f t="shared" si="5"/>
        <v>1883.7196996786593</v>
      </c>
      <c r="M118">
        <f t="shared" si="6"/>
        <v>470.92992491966481</v>
      </c>
      <c r="AB118" s="106">
        <v>9571</v>
      </c>
      <c r="AC118" s="103" t="s">
        <v>12114</v>
      </c>
      <c r="AD118" s="103"/>
      <c r="AE118" s="103"/>
      <c r="AF118" s="106">
        <v>3</v>
      </c>
      <c r="AG118" s="103" t="s">
        <v>12227</v>
      </c>
      <c r="AH118" s="110">
        <v>5747.9030000000002</v>
      </c>
    </row>
    <row r="119" spans="1:34">
      <c r="A119" s="98">
        <v>5974</v>
      </c>
      <c r="B119" t="s">
        <v>11802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NRW</v>
      </c>
      <c r="D119" t="s">
        <v>396</v>
      </c>
      <c r="E119">
        <v>665</v>
      </c>
      <c r="F119">
        <f t="shared" si="4"/>
        <v>10857.534</v>
      </c>
      <c r="G119">
        <f>VLOOKUP(D119,'Kreisfreie Städte u. Landkreise'!$C$9:$I$480,4,0)</f>
        <v>301785</v>
      </c>
      <c r="H119">
        <f>COUNTIF(Mapping!$A$2:$A$1316,'old version'!A119)</f>
        <v>9</v>
      </c>
      <c r="I119" cm="1">
        <f t="array" ref="I119">_xlfn.IFS(C119="SH",F119/$W$49,C119="HH",F119/$W$48,C119="NI",F119/$W$43,C119="HB",F119/$W$55,C119="NRW",F119/$W$40,C119="HE",F119/$W$44,C119="RP",F119/$W$46,C119="BW",F119/$W$42,C119="BY",F119/$W$41,C119="SL",F119/$W$54,C119="BE",F119/$W$45,C119="MV",F119/$W$53,C119="BB",F119/$W$50,C119="SN",F119/$W$47,C119="ST",F119/$W$52,C119="TH",F119/$W$51)</f>
        <v>1.526179930533202E-2</v>
      </c>
      <c r="J119" cm="1">
        <f t="array" ref="J119">_xlfn.IFS(C119="SH",G119/$X$30,C119="HH",G119/$X$34,C119="NI",G119/$X$25,C119="HB",G119/$X$37,C119="NRW",G119/$X$22,C119="HE",G119/$X$26,C119="RP",G119/$X$27,C119="BW",G119/$X$24,C119="BY",G119/$X$23,C119="SL",G119/$X$36,C119="BE",G119/$X$29,C119="MV",G119/$X$35,C119="BB",G119/$X$31,C119="SN",G119/$X$28,C119="ST",G119/$X$32,C119="TH",G119/$X$33)</f>
        <v>1.6815345183038947E-2</v>
      </c>
      <c r="K119" cm="1">
        <f t="array" ref="K119">_xlfn.IFS(C119="SH",$Y$17,C119="HH",$Y$8,C119="NI",$Y$11,C119="HB",$Y$7,C119="NRW",$Y$12,C119="HE",$Y$9,C119="RP",$Y$13,C119="BW",$Y$3,C119="BY",$Y$4,C119="SL",$Y$14,C119="BE",$Y$5,C119="MV",$Y$10,C119="BB",$Y$6,C119="SN",$Y$15,C119="ST",$Y$16,C119="TH",$Y$18)</f>
        <v>121075.91480798255</v>
      </c>
      <c r="L119">
        <f t="shared" si="5"/>
        <v>1988.9090537635593</v>
      </c>
      <c r="M119">
        <f t="shared" si="6"/>
        <v>220.98989486261769</v>
      </c>
      <c r="AB119" s="106">
        <v>9572</v>
      </c>
      <c r="AC119" s="103" t="s">
        <v>12114</v>
      </c>
      <c r="AD119" s="103"/>
      <c r="AE119" s="103"/>
      <c r="AF119" s="106">
        <v>3</v>
      </c>
      <c r="AG119" s="103" t="s">
        <v>12228</v>
      </c>
      <c r="AH119" s="110">
        <v>5237.6670000000004</v>
      </c>
    </row>
    <row r="120" spans="1:34">
      <c r="A120" s="98">
        <v>5978</v>
      </c>
      <c r="B120" t="s">
        <v>11803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NRW</v>
      </c>
      <c r="D120" t="s">
        <v>399</v>
      </c>
      <c r="E120">
        <v>620</v>
      </c>
      <c r="F120">
        <f t="shared" si="4"/>
        <v>12054.912</v>
      </c>
      <c r="G120">
        <f>VLOOKUP(D120,'Kreisfreie Städte u. Landkreise'!$C$9:$I$480,4,0)</f>
        <v>394891</v>
      </c>
      <c r="H120">
        <f>COUNTIF(Mapping!$A$2:$A$1316,'old version'!A120)</f>
        <v>12</v>
      </c>
      <c r="I120" cm="1">
        <f t="array" ref="I120">_xlfn.IFS(C120="SH",F120/$W$49,C120="HH",F120/$W$48,C120="NI",F120/$W$43,C120="HB",F120/$W$55,C120="NRW",F120/$W$40,C120="HE",F120/$W$44,C120="RP",F120/$W$46,C120="BW",F120/$W$42,C120="BY",F120/$W$41,C120="SL",F120/$W$54,C120="BE",F120/$W$45,C120="MV",F120/$W$53,C120="BB",F120/$W$50,C120="SN",F120/$W$47,C120="ST",F120/$W$52,C120="TH",F120/$W$51)</f>
        <v>1.6944883395017565E-2</v>
      </c>
      <c r="J120" cm="1">
        <f t="array" ref="J120">_xlfn.IFS(C120="SH",G120/$X$30,C120="HH",G120/$X$34,C120="NI",G120/$X$25,C120="HB",G120/$X$37,C120="NRW",G120/$X$22,C120="HE",G120/$X$26,C120="RP",G120/$X$27,C120="BW",G120/$X$24,C120="BY",G120/$X$23,C120="SL",G120/$X$36,C120="BE",G120/$X$29,C120="MV",G120/$X$35,C120="BB",G120/$X$31,C120="SN",G120/$X$28,C120="ST",G120/$X$32,C120="TH",G120/$X$33)</f>
        <v>2.2003176018276036E-2</v>
      </c>
      <c r="K120" cm="1">
        <f t="array" ref="K120">_xlfn.IFS(C120="SH",$Y$17,C120="HH",$Y$8,C120="NI",$Y$11,C120="HB",$Y$7,C120="NRW",$Y$12,C120="HE",$Y$9,C120="RP",$Y$13,C120="BW",$Y$3,C120="BY",$Y$4,C120="SL",$Y$14,C120="BE",$Y$5,C120="MV",$Y$10,C120="BB",$Y$6,C120="SN",$Y$15,C120="ST",$Y$16,C120="TH",$Y$18)</f>
        <v>121075.91480798255</v>
      </c>
      <c r="L120">
        <f t="shared" si="5"/>
        <v>2510.9453134119622</v>
      </c>
      <c r="M120">
        <f t="shared" si="6"/>
        <v>209.24544278433018</v>
      </c>
      <c r="AB120" s="106">
        <v>9573</v>
      </c>
      <c r="AC120" s="103" t="s">
        <v>12114</v>
      </c>
      <c r="AD120" s="103"/>
      <c r="AE120" s="103"/>
      <c r="AF120" s="106">
        <v>3</v>
      </c>
      <c r="AG120" s="103" t="s">
        <v>12229</v>
      </c>
      <c r="AH120" s="110">
        <v>2693.4969999999998</v>
      </c>
    </row>
    <row r="121" spans="1:34">
      <c r="A121" s="98">
        <v>6411</v>
      </c>
      <c r="B121" t="s">
        <v>11804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">
        <v>406</v>
      </c>
      <c r="E121">
        <v>1003</v>
      </c>
      <c r="F121">
        <f t="shared" si="4"/>
        <v>12363.817999999999</v>
      </c>
      <c r="G121">
        <f>VLOOKUP(D121,'Kreisfreie Städte u. Landkreise'!$C$9:$I$480,4,0)</f>
        <v>159878</v>
      </c>
      <c r="H121">
        <f>COUNTIF(Mapping!$A$2:$A$1316,'old version'!A121)</f>
        <v>1</v>
      </c>
      <c r="I121" cm="1">
        <f t="array" ref="I121">_xlfn.IFS(C121="SH",F121/$W$49,C121="HH",F121/$W$48,C121="NI",F121/$W$43,C121="HB",F121/$W$55,C121="NRW",F121/$W$40,C121="HE",F121/$W$44,C121="RP",F121/$W$46,C121="BW",F121/$W$42,C121="BY",F121/$W$41,C121="SL",F121/$W$54,C121="BE",F121/$W$45,C121="MV",F121/$W$53,C121="BB",F121/$W$50,C121="SN",F121/$W$47,C121="ST",F121/$W$52,C121="TH",F121/$W$51)</f>
        <v>4.1985683092397703E-2</v>
      </c>
      <c r="J121" cm="1">
        <f t="array" ref="J121">_xlfn.IFS(C121="SH",G121/$X$30,C121="HH",G121/$X$34,C121="NI",G121/$X$25,C121="HB",G121/$X$37,C121="NRW",G121/$X$22,C121="HE",G121/$X$26,C121="RP",G121/$X$27,C121="BW",G121/$X$24,C121="BY",G121/$X$23,C121="SL",G121/$X$36,C121="BE",G121/$X$29,C121="MV",G121/$X$35,C121="BB",G121/$X$31,C121="SN",G121/$X$28,C121="ST",G121/$X$32,C121="TH",G121/$X$33)</f>
        <v>2.542589058524173E-2</v>
      </c>
      <c r="K121" cm="1">
        <f t="array" ref="K121">_xlfn.IFS(C121="SH",$Y$17,C121="HH",$Y$8,C121="NI",$Y$11,C121="HB",$Y$7,C121="NRW",$Y$12,C121="HE",$Y$9,C121="RP",$Y$13,C121="BW",$Y$3,C121="BY",$Y$4,C121="SL",$Y$14,C121="BE",$Y$5,C121="MV",$Y$10,C121="BB",$Y$6,C121="SN",$Y$15,C121="ST",$Y$16,C121="TH",$Y$18)</f>
        <v>32208.966962938117</v>
      </c>
      <c r="L121">
        <f t="shared" si="5"/>
        <v>952.28512230735441</v>
      </c>
      <c r="M121">
        <f t="shared" si="6"/>
        <v>952.28512230735441</v>
      </c>
      <c r="AB121" s="106">
        <v>9574</v>
      </c>
      <c r="AC121" s="103" t="s">
        <v>12114</v>
      </c>
      <c r="AD121" s="103"/>
      <c r="AE121" s="103"/>
      <c r="AF121" s="106">
        <v>3</v>
      </c>
      <c r="AG121" s="103" t="s">
        <v>12230</v>
      </c>
      <c r="AH121" s="110">
        <v>5459.6450000000004</v>
      </c>
    </row>
    <row r="122" spans="1:34">
      <c r="A122" s="98">
        <v>6412</v>
      </c>
      <c r="B122" t="s">
        <v>11805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">
        <v>409</v>
      </c>
      <c r="E122">
        <v>1586</v>
      </c>
      <c r="F122">
        <f t="shared" si="4"/>
        <v>70639.322</v>
      </c>
      <c r="G122">
        <f>VLOOKUP(D122,'Kreisfreie Städte u. Landkreise'!$C$9:$I$480,4,0)</f>
        <v>763380</v>
      </c>
      <c r="H122">
        <f>COUNTIF(Mapping!$A$2:$A$1316,'old version'!A122)</f>
        <v>1</v>
      </c>
      <c r="I122" cm="1">
        <f t="array" ref="I122">_xlfn.IFS(C122="SH",F122/$W$49,C122="HH",F122/$W$48,C122="NI",F122/$W$43,C122="HB",F122/$W$55,C122="NRW",F122/$W$40,C122="HE",F122/$W$44,C122="RP",F122/$W$46,C122="BW",F122/$W$42,C122="BY",F122/$W$41,C122="SL",F122/$W$54,C122="BE",F122/$W$45,C122="MV",F122/$W$53,C122="BB",F122/$W$50,C122="SN",F122/$W$47,C122="ST",F122/$W$52,C122="TH",F122/$W$51)</f>
        <v>0.23988060867232416</v>
      </c>
      <c r="J122" cm="1">
        <f t="array" ref="J122">_xlfn.IFS(C122="SH",G122/$X$30,C122="HH",G122/$X$34,C122="NI",G122/$X$25,C122="HB",G122/$X$37,C122="NRW",G122/$X$22,C122="HE",G122/$X$26,C122="RP",G122/$X$27,C122="BW",G122/$X$24,C122="BY",G122/$X$23,C122="SL",G122/$X$36,C122="BE",G122/$X$29,C122="MV",G122/$X$35,C122="BB",G122/$X$31,C122="SN",G122/$X$28,C122="ST",G122/$X$32,C122="TH",G122/$X$33)</f>
        <v>0.12140267175572519</v>
      </c>
      <c r="K122" cm="1">
        <f t="array" ref="K122">_xlfn.IFS(C122="SH",$Y$17,C122="HH",$Y$8,C122="NI",$Y$11,C122="HB",$Y$7,C122="NRW",$Y$12,C122="HE",$Y$9,C122="RP",$Y$13,C122="BW",$Y$3,C122="BY",$Y$4,C122="SL",$Y$14,C122="BE",$Y$5,C122="MV",$Y$10,C122="BB",$Y$6,C122="SN",$Y$15,C122="ST",$Y$16,C122="TH",$Y$18)</f>
        <v>32208.966962938117</v>
      </c>
      <c r="L122">
        <f t="shared" si="5"/>
        <v>4864.2676327885238</v>
      </c>
      <c r="M122">
        <f t="shared" si="6"/>
        <v>4864.2676327885238</v>
      </c>
      <c r="AB122" s="106">
        <v>9575</v>
      </c>
      <c r="AC122" s="103" t="s">
        <v>12114</v>
      </c>
      <c r="AD122" s="103"/>
      <c r="AE122" s="103"/>
      <c r="AF122" s="106">
        <v>3</v>
      </c>
      <c r="AG122" s="103" t="s">
        <v>12231</v>
      </c>
      <c r="AH122" s="110">
        <v>3019.1790000000001</v>
      </c>
    </row>
    <row r="123" spans="1:34">
      <c r="A123" s="98">
        <v>6413</v>
      </c>
      <c r="B123" t="s">
        <v>11806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">
        <v>412</v>
      </c>
      <c r="E123">
        <v>709</v>
      </c>
      <c r="F123">
        <f t="shared" si="4"/>
        <v>4725.9110000000001</v>
      </c>
      <c r="G123">
        <f>VLOOKUP(D123,'Kreisfreie Städte u. Landkreise'!$C$9:$I$480,4,0)</f>
        <v>130280</v>
      </c>
      <c r="H123">
        <f>COUNTIF(Mapping!$A$2:$A$1316,'old version'!A123)</f>
        <v>1</v>
      </c>
      <c r="I123" cm="1">
        <f t="array" ref="I123">_xlfn.IFS(C123="SH",F123/$W$49,C123="HH",F123/$W$48,C123="NI",F123/$W$43,C123="HB",F123/$W$55,C123="NRW",F123/$W$40,C123="HE",F123/$W$44,C123="RP",F123/$W$46,C123="BW",F123/$W$42,C123="BY",F123/$W$41,C123="SL",F123/$W$54,C123="BE",F123/$W$45,C123="MV",F123/$W$53,C123="BB",F123/$W$50,C123="SN",F123/$W$47,C123="ST",F123/$W$52,C123="TH",F123/$W$51)</f>
        <v>1.6048489355705201E-2</v>
      </c>
      <c r="J123" cm="1">
        <f t="array" ref="J123">_xlfn.IFS(C123="SH",G123/$X$30,C123="HH",G123/$X$34,C123="NI",G123/$X$25,C123="HB",G123/$X$37,C123="NRW",G123/$X$22,C123="HE",G123/$X$26,C123="RP",G123/$X$27,C123="BW",G123/$X$24,C123="BY",G123/$X$23,C123="SL",G123/$X$36,C123="BE",G123/$X$29,C123="MV",G123/$X$35,C123="BB",G123/$X$31,C123="SN",G123/$X$28,C123="ST",G123/$X$32,C123="TH",G123/$X$33)</f>
        <v>2.0718829516539441E-2</v>
      </c>
      <c r="K123" cm="1">
        <f t="array" ref="K123">_xlfn.IFS(C123="SH",$Y$17,C123="HH",$Y$8,C123="NI",$Y$11,C123="HB",$Y$7,C123="NRW",$Y$12,C123="HE",$Y$9,C123="RP",$Y$13,C123="BW",$Y$3,C123="BY",$Y$4,C123="SL",$Y$14,C123="BE",$Y$5,C123="MV",$Y$10,C123="BB",$Y$6,C123="SN",$Y$15,C123="ST",$Y$16,C123="TH",$Y$18)</f>
        <v>32208.966962938117</v>
      </c>
      <c r="L123">
        <f t="shared" si="5"/>
        <v>629.72538742246763</v>
      </c>
      <c r="M123">
        <f t="shared" si="6"/>
        <v>629.72538742246763</v>
      </c>
      <c r="AB123" s="106">
        <v>9576</v>
      </c>
      <c r="AC123" s="103" t="s">
        <v>12114</v>
      </c>
      <c r="AD123" s="103"/>
      <c r="AE123" s="103"/>
      <c r="AF123" s="106">
        <v>3</v>
      </c>
      <c r="AG123" s="103" t="s">
        <v>12232</v>
      </c>
      <c r="AH123" s="110">
        <v>3758.3969999999999</v>
      </c>
    </row>
    <row r="124" spans="1:34">
      <c r="A124" s="98">
        <v>6414</v>
      </c>
      <c r="B124" t="s">
        <v>11807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">
        <v>415</v>
      </c>
      <c r="E124">
        <v>1032</v>
      </c>
      <c r="F124">
        <f t="shared" si="4"/>
        <v>17692.013999999999</v>
      </c>
      <c r="G124">
        <f>VLOOKUP(D124,'Kreisfreie Städte u. Landkreise'!$C$9:$I$480,4,0)</f>
        <v>278474</v>
      </c>
      <c r="H124">
        <f>COUNTIF(Mapping!$A$2:$A$1316,'old version'!A124)</f>
        <v>1</v>
      </c>
      <c r="I124" cm="1">
        <f t="array" ref="I124">_xlfn.IFS(C124="SH",F124/$W$49,C124="HH",F124/$W$48,C124="NI",F124/$W$43,C124="HB",F124/$W$55,C124="NRW",F124/$W$40,C124="HE",F124/$W$44,C124="RP",F124/$W$46,C124="BW",F124/$W$42,C124="BY",F124/$W$41,C124="SL",F124/$W$54,C124="BE",F124/$W$45,C124="MV",F124/$W$53,C124="BB",F124/$W$50,C124="SN",F124/$W$47,C124="ST",F124/$W$52,C124="TH",F124/$W$51)</f>
        <v>6.007944253710816E-2</v>
      </c>
      <c r="J124" cm="1">
        <f t="array" ref="J124">_xlfn.IFS(C124="SH",G124/$X$30,C124="HH",G124/$X$34,C124="NI",G124/$X$25,C124="HB",G124/$X$37,C124="NRW",G124/$X$22,C124="HE",G124/$X$26,C124="RP",G124/$X$27,C124="BW",G124/$X$24,C124="BY",G124/$X$23,C124="SL",G124/$X$36,C124="BE",G124/$X$29,C124="MV",G124/$X$35,C124="BB",G124/$X$31,C124="SN",G124/$X$28,C124="ST",G124/$X$32,C124="TH",G124/$X$33)</f>
        <v>4.4286577608142495E-2</v>
      </c>
      <c r="K124" cm="1">
        <f t="array" ref="K124">_xlfn.IFS(C124="SH",$Y$17,C124="HH",$Y$8,C124="NI",$Y$11,C124="HB",$Y$7,C124="NRW",$Y$12,C124="HE",$Y$9,C124="RP",$Y$13,C124="BW",$Y$3,C124="BY",$Y$4,C124="SL",$Y$14,C124="BE",$Y$5,C124="MV",$Y$10,C124="BB",$Y$6,C124="SN",$Y$15,C124="ST",$Y$16,C124="TH",$Y$18)</f>
        <v>32208.966962938117</v>
      </c>
      <c r="L124">
        <f t="shared" si="5"/>
        <v>1553.5928812690563</v>
      </c>
      <c r="M124">
        <f t="shared" si="6"/>
        <v>1553.5928812690563</v>
      </c>
      <c r="AB124" s="106">
        <v>9577</v>
      </c>
      <c r="AC124" s="103" t="s">
        <v>12114</v>
      </c>
      <c r="AD124" s="103"/>
      <c r="AE124" s="103"/>
      <c r="AF124" s="106">
        <v>3</v>
      </c>
      <c r="AG124" s="103" t="s">
        <v>12233</v>
      </c>
      <c r="AH124" s="110">
        <v>3023.5639999999999</v>
      </c>
    </row>
    <row r="125" spans="1:34">
      <c r="A125" s="98">
        <v>6431</v>
      </c>
      <c r="B125" t="s">
        <v>11808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">
        <v>418</v>
      </c>
      <c r="E125">
        <v>770</v>
      </c>
      <c r="F125">
        <f t="shared" si="4"/>
        <v>7669.9610000000002</v>
      </c>
      <c r="G125">
        <f>VLOOKUP(D125,'Kreisfreie Städte u. Landkreise'!$C$9:$I$480,4,0)</f>
        <v>270340</v>
      </c>
      <c r="H125">
        <f>COUNTIF(Mapping!$A$2:$A$1316,'old version'!A125)</f>
        <v>6</v>
      </c>
      <c r="I125" cm="1">
        <f t="array" ref="I125">_xlfn.IFS(C125="SH",F125/$W$49,C125="HH",F125/$W$48,C125="NI",F125/$W$43,C125="HB",F125/$W$55,C125="NRW",F125/$W$40,C125="HE",F125/$W$44,C125="RP",F125/$W$46,C125="BW",F125/$W$42,C125="BY",F125/$W$41,C125="SL",F125/$W$54,C125="BE",F125/$W$45,C125="MV",F125/$W$53,C125="BB",F125/$W$50,C125="SN",F125/$W$47,C125="ST",F125/$W$52,C125="TH",F125/$W$51)</f>
        <v>2.6046044343021695E-2</v>
      </c>
      <c r="J125" cm="1">
        <f t="array" ref="J125">_xlfn.IFS(C125="SH",G125/$X$30,C125="HH",G125/$X$34,C125="NI",G125/$X$25,C125="HB",G125/$X$37,C125="NRW",G125/$X$22,C125="HE",G125/$X$26,C125="RP",G125/$X$27,C125="BW",G125/$X$24,C125="BY",G125/$X$23,C125="SL",G125/$X$36,C125="BE",G125/$X$29,C125="MV",G125/$X$35,C125="BB",G125/$X$31,C125="SN",G125/$X$28,C125="ST",G125/$X$32,C125="TH",G125/$X$33)</f>
        <v>4.2993002544529264E-2</v>
      </c>
      <c r="K125" cm="1">
        <f t="array" ref="K125">_xlfn.IFS(C125="SH",$Y$17,C125="HH",$Y$8,C125="NI",$Y$11,C125="HB",$Y$7,C125="NRW",$Y$12,C125="HE",$Y$9,C125="RP",$Y$13,C125="BW",$Y$3,C125="BY",$Y$4,C125="SL",$Y$14,C125="BE",$Y$5,C125="MV",$Y$10,C125="BB",$Y$6,C125="SN",$Y$15,C125="ST",$Y$16,C125="TH",$Y$18)</f>
        <v>32208.966962938117</v>
      </c>
      <c r="L125">
        <f t="shared" si="5"/>
        <v>1248.2991943855948</v>
      </c>
      <c r="M125">
        <f t="shared" si="6"/>
        <v>208.04986573093245</v>
      </c>
      <c r="AB125" s="106">
        <v>96</v>
      </c>
      <c r="AC125" s="103" t="s">
        <v>12114</v>
      </c>
      <c r="AD125" s="103"/>
      <c r="AE125" s="106">
        <v>2</v>
      </c>
      <c r="AF125" s="103"/>
      <c r="AG125" s="103" t="s">
        <v>12234</v>
      </c>
      <c r="AH125" s="110">
        <v>53856.355000000003</v>
      </c>
    </row>
    <row r="126" spans="1:34">
      <c r="A126" s="98">
        <v>6432</v>
      </c>
      <c r="B126" t="s">
        <v>11809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">
        <v>421</v>
      </c>
      <c r="E126">
        <v>802</v>
      </c>
      <c r="F126">
        <f t="shared" si="4"/>
        <v>8555.6939999999995</v>
      </c>
      <c r="G126">
        <f>VLOOKUP(D126,'Kreisfreie Städte u. Landkreise'!$C$9:$I$480,4,0)</f>
        <v>297844</v>
      </c>
      <c r="H126">
        <f>COUNTIF(Mapping!$A$2:$A$1316,'old version'!A126)</f>
        <v>4</v>
      </c>
      <c r="I126" cm="1">
        <f t="array" ref="I126">_xlfn.IFS(C126="SH",F126/$W$49,C126="HH",F126/$W$48,C126="NI",F126/$W$43,C126="HB",F126/$W$55,C126="NRW",F126/$W$40,C126="HE",F126/$W$44,C126="RP",F126/$W$46,C126="BW",F126/$W$42,C126="BY",F126/$W$41,C126="SL",F126/$W$54,C126="BE",F126/$W$45,C126="MV",F126/$W$53,C126="BB",F126/$W$50,C126="SN",F126/$W$47,C126="ST",F126/$W$52,C126="TH",F126/$W$51)</f>
        <v>2.9053861591907006E-2</v>
      </c>
      <c r="J126" cm="1">
        <f t="array" ref="J126">_xlfn.IFS(C126="SH",G126/$X$30,C126="HH",G126/$X$34,C126="NI",G126/$X$25,C126="HB",G126/$X$37,C126="NRW",G126/$X$22,C126="HE",G126/$X$26,C126="RP",G126/$X$27,C126="BW",G126/$X$24,C126="BY",G126/$X$23,C126="SL",G126/$X$36,C126="BE",G126/$X$29,C126="MV",G126/$X$35,C126="BB",G126/$X$31,C126="SN",G126/$X$28,C126="ST",G126/$X$32,C126="TH",G126/$X$33)</f>
        <v>4.7367048346055977E-2</v>
      </c>
      <c r="K126" cm="1">
        <f t="array" ref="K126">_xlfn.IFS(C126="SH",$Y$17,C126="HH",$Y$8,C126="NI",$Y$11,C126="HB",$Y$7,C126="NRW",$Y$12,C126="HE",$Y$9,C126="RP",$Y$13,C126="BW",$Y$3,C126="BY",$Y$4,C126="SL",$Y$14,C126="BE",$Y$5,C126="MV",$Y$10,C126="BB",$Y$6,C126="SN",$Y$15,C126="ST",$Y$16,C126="TH",$Y$18)</f>
        <v>32208.966962938117</v>
      </c>
      <c r="L126">
        <f t="shared" si="5"/>
        <v>1378.1814885223844</v>
      </c>
      <c r="M126">
        <f t="shared" si="6"/>
        <v>344.54537213059609</v>
      </c>
      <c r="AB126" s="106">
        <v>9661</v>
      </c>
      <c r="AC126" s="103" t="s">
        <v>12114</v>
      </c>
      <c r="AD126" s="103"/>
      <c r="AE126" s="103"/>
      <c r="AF126" s="106">
        <v>3</v>
      </c>
      <c r="AG126" s="103" t="s">
        <v>12235</v>
      </c>
      <c r="AH126" s="110">
        <v>5232.009</v>
      </c>
    </row>
    <row r="127" spans="1:34">
      <c r="A127" s="98">
        <v>6433</v>
      </c>
      <c r="B127" t="s">
        <v>11810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">
        <v>424</v>
      </c>
      <c r="E127">
        <v>785</v>
      </c>
      <c r="F127">
        <f t="shared" si="4"/>
        <v>12478.984</v>
      </c>
      <c r="G127">
        <f>VLOOKUP(D127,'Kreisfreie Städte u. Landkreise'!$C$9:$I$480,4,0)</f>
        <v>275726</v>
      </c>
      <c r="H127">
        <f>COUNTIF(Mapping!$A$2:$A$1316,'old version'!A127)</f>
        <v>5</v>
      </c>
      <c r="I127" cm="1">
        <f t="array" ref="I127">_xlfn.IFS(C127="SH",F127/$W$49,C127="HH",F127/$W$48,C127="NI",F127/$W$43,C127="HB",F127/$W$55,C127="NRW",F127/$W$40,C127="HE",F127/$W$44,C127="RP",F127/$W$46,C127="BW",F127/$W$42,C127="BY",F127/$W$41,C127="SL",F127/$W$54,C127="BE",F127/$W$45,C127="MV",F127/$W$53,C127="BB",F127/$W$50,C127="SN",F127/$W$47,C127="ST",F127/$W$52,C127="TH",F127/$W$51)</f>
        <v>4.2376769662825962E-2</v>
      </c>
      <c r="J127" cm="1">
        <f t="array" ref="J127">_xlfn.IFS(C127="SH",G127/$X$30,C127="HH",G127/$X$34,C127="NI",G127/$X$25,C127="HB",G127/$X$37,C127="NRW",G127/$X$22,C127="HE",G127/$X$26,C127="RP",G127/$X$27,C127="BW",G127/$X$24,C127="BY",G127/$X$23,C127="SL",G127/$X$36,C127="BE",G127/$X$29,C127="MV",G127/$X$35,C127="BB",G127/$X$31,C127="SN",G127/$X$28,C127="ST",G127/$X$32,C127="TH",G127/$X$33)</f>
        <v>4.3849554707379133E-2</v>
      </c>
      <c r="K127" cm="1">
        <f t="array" ref="K127">_xlfn.IFS(C127="SH",$Y$17,C127="HH",$Y$8,C127="NI",$Y$11,C127="HB",$Y$7,C127="NRW",$Y$12,C127="HE",$Y$9,C127="RP",$Y$13,C127="BW",$Y$3,C127="BY",$Y$4,C127="SL",$Y$14,C127="BE",$Y$5,C127="MV",$Y$10,C127="BB",$Y$6,C127="SN",$Y$15,C127="ST",$Y$16,C127="TH",$Y$18)</f>
        <v>32208.966962938117</v>
      </c>
      <c r="L127">
        <f t="shared" si="5"/>
        <v>1400.4896376986414</v>
      </c>
      <c r="M127">
        <f t="shared" si="6"/>
        <v>280.09792753972829</v>
      </c>
      <c r="AB127" s="106">
        <v>9662</v>
      </c>
      <c r="AC127" s="103" t="s">
        <v>12114</v>
      </c>
      <c r="AD127" s="103"/>
      <c r="AE127" s="103"/>
      <c r="AF127" s="106">
        <v>3</v>
      </c>
      <c r="AG127" s="103" t="s">
        <v>12236</v>
      </c>
      <c r="AH127" s="110">
        <v>5676.4260000000004</v>
      </c>
    </row>
    <row r="128" spans="1:34">
      <c r="A128" s="98">
        <v>6434</v>
      </c>
      <c r="B128" t="s">
        <v>11811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">
        <v>427</v>
      </c>
      <c r="E128">
        <v>1142</v>
      </c>
      <c r="F128">
        <f t="shared" si="4"/>
        <v>11641.152</v>
      </c>
      <c r="G128">
        <f>VLOOKUP(D128,'Kreisfreie Städte u. Landkreise'!$C$9:$I$480,4,0)</f>
        <v>236914</v>
      </c>
      <c r="H128">
        <f>COUNTIF(Mapping!$A$2:$A$1316,'old version'!A128)</f>
        <v>4</v>
      </c>
      <c r="I128" cm="1">
        <f t="array" ref="I128">_xlfn.IFS(C128="SH",F128/$W$49,C128="HH",F128/$W$48,C128="NI",F128/$W$43,C128="HB",F128/$W$55,C128="NRW",F128/$W$40,C128="HE",F128/$W$44,C128="RP",F128/$W$46,C128="BW",F128/$W$42,C128="BY",F128/$W$41,C128="SL",F128/$W$54,C128="BE",F128/$W$45,C128="MV",F128/$W$53,C128="BB",F128/$W$50,C128="SN",F128/$W$47,C128="ST",F128/$W$52,C128="TH",F128/$W$51)</f>
        <v>3.953161707026355E-2</v>
      </c>
      <c r="J128" cm="1">
        <f t="array" ref="J128">_xlfn.IFS(C128="SH",G128/$X$30,C128="HH",G128/$X$34,C128="NI",G128/$X$25,C128="HB",G128/$X$37,C128="NRW",G128/$X$22,C128="HE",G128/$X$26,C128="RP",G128/$X$27,C128="BW",G128/$X$24,C128="BY",G128/$X$23,C128="SL",G128/$X$36,C128="BE",G128/$X$29,C128="MV",G128/$X$35,C128="BB",G128/$X$31,C128="SN",G128/$X$28,C128="ST",G128/$X$32,C128="TH",G128/$X$33)</f>
        <v>3.7677162849872776E-2</v>
      </c>
      <c r="K128" cm="1">
        <f t="array" ref="K128">_xlfn.IFS(C128="SH",$Y$17,C128="HH",$Y$8,C128="NI",$Y$11,C128="HB",$Y$7,C128="NRW",$Y$12,C128="HE",$Y$9,C128="RP",$Y$13,C128="BW",$Y$3,C128="BY",$Y$4,C128="SL",$Y$14,C128="BE",$Y$5,C128="MV",$Y$10,C128="BB",$Y$6,C128="SN",$Y$15,C128="ST",$Y$16,C128="TH",$Y$18)</f>
        <v>32208.966962938117</v>
      </c>
      <c r="L128">
        <f t="shared" si="5"/>
        <v>1228.4750071685035</v>
      </c>
      <c r="M128">
        <f t="shared" si="6"/>
        <v>307.11875179212586</v>
      </c>
      <c r="AB128" s="106">
        <v>9663</v>
      </c>
      <c r="AC128" s="103" t="s">
        <v>12114</v>
      </c>
      <c r="AD128" s="103"/>
      <c r="AE128" s="103"/>
      <c r="AF128" s="106">
        <v>3</v>
      </c>
      <c r="AG128" s="103" t="s">
        <v>12237</v>
      </c>
      <c r="AH128" s="110">
        <v>8161.2160000000003</v>
      </c>
    </row>
    <row r="129" spans="1:34">
      <c r="A129" s="98">
        <v>7111</v>
      </c>
      <c r="B129" t="s">
        <v>11812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RP</v>
      </c>
      <c r="D129" t="s">
        <v>492</v>
      </c>
      <c r="E129">
        <v>959</v>
      </c>
      <c r="F129">
        <f t="shared" si="4"/>
        <v>7800.37</v>
      </c>
      <c r="G129">
        <f>VLOOKUP(D129,'Kreisfreie Städte u. Landkreise'!$C$9:$I$480,4,0)</f>
        <v>114052</v>
      </c>
      <c r="H129">
        <f>COUNTIF(Mapping!$A$2:$A$1316,'old version'!A129)</f>
        <v>1</v>
      </c>
      <c r="I129" cm="1">
        <f t="array" ref="I129">_xlfn.IFS(C129="SH",F129/$W$49,C129="HH",F129/$W$48,C129="NI",F129/$W$43,C129="HB",F129/$W$55,C129="NRW",F129/$W$40,C129="HE",F129/$W$44,C129="RP",F129/$W$46,C129="BW",F129/$W$42,C129="BY",F129/$W$41,C129="SL",F129/$W$54,C129="BE",F129/$W$45,C129="MV",F129/$W$53,C129="BB",F129/$W$50,C129="SN",F129/$W$47,C129="ST",F129/$W$52,C129="TH",F129/$W$51)</f>
        <v>5.3794542181885889E-2</v>
      </c>
      <c r="J129" cm="1">
        <f t="array" ref="J129">_xlfn.IFS(C129="SH",G129/$X$30,C129="HH",G129/$X$34,C129="NI",G129/$X$25,C129="HB",G129/$X$37,C129="NRW",G129/$X$22,C129="HE",G129/$X$26,C129="RP",G129/$X$27,C129="BW",G129/$X$24,C129="BY",G129/$X$23,C129="SL",G129/$X$36,C129="BE",G129/$X$29,C129="MV",G129/$X$35,C129="BB",G129/$X$31,C129="SN",G129/$X$28,C129="ST",G129/$X$32,C129="TH",G129/$X$33)</f>
        <v>2.7858329262335123E-2</v>
      </c>
      <c r="K129" cm="1">
        <f t="array" ref="K129">_xlfn.IFS(C129="SH",$Y$17,C129="HH",$Y$8,C129="NI",$Y$11,C129="HB",$Y$7,C129="NRW",$Y$12,C129="HE",$Y$9,C129="RP",$Y$13,C129="BW",$Y$3,C129="BY",$Y$4,C129="SL",$Y$14,C129="BE",$Y$5,C129="MV",$Y$10,C129="BB",$Y$6,C129="SN",$Y$15,C129="ST",$Y$16,C129="TH",$Y$18)</f>
        <v>25022.83749790374</v>
      </c>
      <c r="L129">
        <f t="shared" si="5"/>
        <v>859.34385639374591</v>
      </c>
      <c r="M129">
        <f t="shared" si="6"/>
        <v>859.34385639374591</v>
      </c>
      <c r="AB129" s="106">
        <v>9671</v>
      </c>
      <c r="AC129" s="103" t="s">
        <v>12114</v>
      </c>
      <c r="AD129" s="103"/>
      <c r="AE129" s="103"/>
      <c r="AF129" s="106">
        <v>3</v>
      </c>
      <c r="AG129" s="103" t="s">
        <v>12238</v>
      </c>
      <c r="AH129" s="110">
        <v>5855.665</v>
      </c>
    </row>
    <row r="130" spans="1:34">
      <c r="A130" s="98">
        <v>6435</v>
      </c>
      <c r="B130" t="s">
        <v>11813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">
        <v>430</v>
      </c>
      <c r="E130">
        <v>768</v>
      </c>
      <c r="F130">
        <f t="shared" ref="F130:F193" si="7">VLOOKUP(A130,$AB$1:$AH$443,7,0)</f>
        <v>15291.735000000001</v>
      </c>
      <c r="G130">
        <f>VLOOKUP(D130,'Kreisfreie Städte u. Landkreise'!$C$9:$I$480,4,0)</f>
        <v>420552</v>
      </c>
      <c r="H130">
        <f>COUNTIF(Mapping!$A$2:$A$1316,'old version'!A130)</f>
        <v>8</v>
      </c>
      <c r="I130" cm="1">
        <f t="array" ref="I130">_xlfn.IFS(C130="SH",F130/$W$49,C130="HH",F130/$W$48,C130="NI",F130/$W$43,C130="HB",F130/$W$55,C130="NRW",F130/$W$40,C130="HE",F130/$W$44,C130="RP",F130/$W$46,C130="BW",F130/$W$42,C130="BY",F130/$W$41,C130="SL",F130/$W$54,C130="BE",F130/$W$45,C130="MV",F130/$W$53,C130="BB",F130/$W$50,C130="SN",F130/$W$47,C130="ST",F130/$W$52,C130="TH",F130/$W$51)</f>
        <v>5.1928452816348988E-2</v>
      </c>
      <c r="J130" cm="1">
        <f t="array" ref="J130">_xlfn.IFS(C130="SH",G130/$X$30,C130="HH",G130/$X$34,C130="NI",G130/$X$25,C130="HB",G130/$X$37,C130="NRW",G130/$X$22,C130="HE",G130/$X$26,C130="RP",G130/$X$27,C130="BW",G130/$X$24,C130="BY",G130/$X$23,C130="SL",G130/$X$36,C130="BE",G130/$X$29,C130="MV",G130/$X$35,C130="BB",G130/$X$31,C130="SN",G130/$X$28,C130="ST",G130/$X$32,C130="TH",G130/$X$33)</f>
        <v>6.688167938931297E-2</v>
      </c>
      <c r="K130" cm="1">
        <f t="array" ref="K130">_xlfn.IFS(C130="SH",$Y$17,C130="HH",$Y$8,C130="NI",$Y$11,C130="HB",$Y$7,C130="NRW",$Y$12,C130="HE",$Y$9,C130="RP",$Y$13,C130="BW",$Y$3,C130="BY",$Y$4,C130="SL",$Y$14,C130="BE",$Y$5,C130="MV",$Y$10,C130="BB",$Y$6,C130="SN",$Y$15,C130="ST",$Y$16,C130="TH",$Y$18)</f>
        <v>32208.966962938117</v>
      </c>
      <c r="L130">
        <f t="shared" si="5"/>
        <v>2033.7828067067194</v>
      </c>
      <c r="M130">
        <f t="shared" si="6"/>
        <v>254.22285083833992</v>
      </c>
      <c r="AB130" s="106">
        <v>9672</v>
      </c>
      <c r="AC130" s="103" t="s">
        <v>12114</v>
      </c>
      <c r="AD130" s="103"/>
      <c r="AE130" s="103"/>
      <c r="AF130" s="106">
        <v>3</v>
      </c>
      <c r="AG130" s="103" t="s">
        <v>12239</v>
      </c>
      <c r="AH130" s="110">
        <v>3374.6379999999999</v>
      </c>
    </row>
    <row r="131" spans="1:34">
      <c r="A131" s="98">
        <v>6436</v>
      </c>
      <c r="B131" t="s">
        <v>11814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">
        <v>433</v>
      </c>
      <c r="E131">
        <v>1430</v>
      </c>
      <c r="F131">
        <f t="shared" si="7"/>
        <v>13128.107</v>
      </c>
      <c r="G131">
        <f>VLOOKUP(D131,'Kreisfreie Städte u. Landkreise'!$C$9:$I$480,4,0)</f>
        <v>238558</v>
      </c>
      <c r="H131">
        <f>COUNTIF(Mapping!$A$2:$A$1316,'old version'!A131)</f>
        <v>3</v>
      </c>
      <c r="I131" cm="1">
        <f t="array" ref="I131">_xlfn.IFS(C131="SH",F131/$W$49,C131="HH",F131/$W$48,C131="NI",F131/$W$43,C131="HB",F131/$W$55,C131="NRW",F131/$W$40,C131="HE",F131/$W$44,C131="RP",F131/$W$46,C131="BW",F131/$W$42,C131="BY",F131/$W$41,C131="SL",F131/$W$54,C131="BE",F131/$W$45,C131="MV",F131/$W$53,C131="BB",F131/$W$50,C131="SN",F131/$W$47,C131="ST",F131/$W$52,C131="TH",F131/$W$51)</f>
        <v>4.4581094618595003E-2</v>
      </c>
      <c r="J131" cm="1">
        <f t="array" ref="J131">_xlfn.IFS(C131="SH",G131/$X$30,C131="HH",G131/$X$34,C131="NI",G131/$X$25,C131="HB",G131/$X$37,C131="NRW",G131/$X$22,C131="HE",G131/$X$26,C131="RP",G131/$X$27,C131="BW",G131/$X$24,C131="BY",G131/$X$23,C131="SL",G131/$X$36,C131="BE",G131/$X$29,C131="MV",G131/$X$35,C131="BB",G131/$X$31,C131="SN",G131/$X$28,C131="ST",G131/$X$32,C131="TH",G131/$X$33)</f>
        <v>3.7938613231552162E-2</v>
      </c>
      <c r="K131" cm="1">
        <f t="array" ref="K131">_xlfn.IFS(C131="SH",$Y$17,C131="HH",$Y$8,C131="NI",$Y$11,C131="HB",$Y$7,C131="NRW",$Y$12,C131="HE",$Y$9,C131="RP",$Y$13,C131="BW",$Y$3,C131="BY",$Y$4,C131="SL",$Y$14,C131="BE",$Y$5,C131="MV",$Y$10,C131="BB",$Y$6,C131="SN",$Y$15,C131="ST",$Y$16,C131="TH",$Y$18)</f>
        <v>32208.966962938117</v>
      </c>
      <c r="L131">
        <f t="shared" ref="L131:L194" si="8">I131*$O$2*K131+J131*$P$2*K131</f>
        <v>1275.4504060815491</v>
      </c>
      <c r="M131">
        <f t="shared" ref="M131:M194" si="9">L131/H131</f>
        <v>425.15013536051634</v>
      </c>
      <c r="AB131" s="106">
        <v>9673</v>
      </c>
      <c r="AC131" s="103" t="s">
        <v>12114</v>
      </c>
      <c r="AD131" s="103"/>
      <c r="AE131" s="103"/>
      <c r="AF131" s="106">
        <v>3</v>
      </c>
      <c r="AG131" s="103" t="s">
        <v>12240</v>
      </c>
      <c r="AH131" s="110">
        <v>3234.8139999999999</v>
      </c>
    </row>
    <row r="132" spans="1:34">
      <c r="A132" s="98">
        <v>6437</v>
      </c>
      <c r="B132" t="s">
        <v>11815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">
        <v>436</v>
      </c>
      <c r="E132">
        <v>603</v>
      </c>
      <c r="F132">
        <f t="shared" si="7"/>
        <v>2578.741</v>
      </c>
      <c r="G132">
        <f>VLOOKUP(D132,'Kreisfreie Städte u. Landkreise'!$C$9:$I$480,4,0)</f>
        <v>96703</v>
      </c>
      <c r="H132">
        <f>COUNTIF(Mapping!$A$2:$A$1316,'old version'!A132)</f>
        <v>2</v>
      </c>
      <c r="I132" cm="1">
        <f t="array" ref="I132">_xlfn.IFS(C132="SH",F132/$W$49,C132="HH",F132/$W$48,C132="NI",F132/$W$43,C132="HB",F132/$W$55,C132="NRW",F132/$W$40,C132="HE",F132/$W$44,C132="RP",F132/$W$46,C132="BW",F132/$W$42,C132="BY",F132/$W$41,C132="SL",F132/$W$54,C132="BE",F132/$W$45,C132="MV",F132/$W$53,C132="BB",F132/$W$50,C132="SN",F132/$W$47,C132="ST",F132/$W$52,C132="TH",F132/$W$51)</f>
        <v>8.757020072874962E-3</v>
      </c>
      <c r="J132" cm="1">
        <f t="array" ref="J132">_xlfn.IFS(C132="SH",G132/$X$30,C132="HH",G132/$X$34,C132="NI",G132/$X$25,C132="HB",G132/$X$37,C132="NRW",G132/$X$22,C132="HE",G132/$X$26,C132="RP",G132/$X$27,C132="BW",G132/$X$24,C132="BY",G132/$X$23,C132="SL",G132/$X$36,C132="BE",G132/$X$29,C132="MV",G132/$X$35,C132="BB",G132/$X$31,C132="SN",G132/$X$28,C132="ST",G132/$X$32,C132="TH",G132/$X$33)</f>
        <v>1.537897582697201E-2</v>
      </c>
      <c r="K132" cm="1">
        <f t="array" ref="K132">_xlfn.IFS(C132="SH",$Y$17,C132="HH",$Y$8,C132="NI",$Y$11,C132="HB",$Y$7,C132="NRW",$Y$12,C132="HE",$Y$9,C132="RP",$Y$13,C132="BW",$Y$3,C132="BY",$Y$4,C132="SL",$Y$14,C132="BE",$Y$5,C132="MV",$Y$10,C132="BB",$Y$6,C132="SN",$Y$15,C132="ST",$Y$16,C132="TH",$Y$18)</f>
        <v>32208.966962938117</v>
      </c>
      <c r="L132">
        <f t="shared" si="8"/>
        <v>442.01933580632794</v>
      </c>
      <c r="M132">
        <f t="shared" si="9"/>
        <v>221.00966790316397</v>
      </c>
      <c r="AB132" s="106">
        <v>9674</v>
      </c>
      <c r="AC132" s="103" t="s">
        <v>12114</v>
      </c>
      <c r="AD132" s="103"/>
      <c r="AE132" s="103"/>
      <c r="AF132" s="106">
        <v>3</v>
      </c>
      <c r="AG132" s="103" t="s">
        <v>12241</v>
      </c>
      <c r="AH132" s="110">
        <v>2736.422</v>
      </c>
    </row>
    <row r="133" spans="1:34">
      <c r="A133" s="98">
        <v>6438</v>
      </c>
      <c r="B133" t="s">
        <v>11816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">
        <v>439</v>
      </c>
      <c r="E133">
        <v>919</v>
      </c>
      <c r="F133">
        <f t="shared" si="7"/>
        <v>14505.047</v>
      </c>
      <c r="G133">
        <f>VLOOKUP(D133,'Kreisfreie Städte u. Landkreise'!$C$9:$I$480,4,0)</f>
        <v>355813</v>
      </c>
      <c r="H133">
        <f>COUNTIF(Mapping!$A$2:$A$1316,'old version'!A133)</f>
        <v>4</v>
      </c>
      <c r="I133" cm="1">
        <f t="array" ref="I133">_xlfn.IFS(C133="SH",F133/$W$49,C133="HH",F133/$W$48,C133="NI",F133/$W$43,C133="HB",F133/$W$55,C133="NRW",F133/$W$40,C133="HE",F133/$W$44,C133="RP",F133/$W$46,C133="BW",F133/$W$42,C133="BY",F133/$W$41,C133="SL",F133/$W$54,C133="BE",F133/$W$45,C133="MV",F133/$W$53,C133="BB",F133/$W$50,C133="SN",F133/$W$47,C133="ST",F133/$W$52,C133="TH",F133/$W$51)</f>
        <v>4.9256977624738095E-2</v>
      </c>
      <c r="J133" cm="1">
        <f t="array" ref="J133">_xlfn.IFS(C133="SH",G133/$X$30,C133="HH",G133/$X$34,C133="NI",G133/$X$25,C133="HB",G133/$X$37,C133="NRW",G133/$X$22,C133="HE",G133/$X$26,C133="RP",G133/$X$27,C133="BW",G133/$X$24,C133="BY",G133/$X$23,C133="SL",G133/$X$36,C133="BE",G133/$X$29,C133="MV",G133/$X$35,C133="BB",G133/$X$31,C133="SN",G133/$X$28,C133="ST",G133/$X$32,C133="TH",G133/$X$33)</f>
        <v>5.6586036895674298E-2</v>
      </c>
      <c r="K133" cm="1">
        <f t="array" ref="K133">_xlfn.IFS(C133="SH",$Y$17,C133="HH",$Y$8,C133="NI",$Y$11,C133="HB",$Y$7,C133="NRW",$Y$12,C133="HE",$Y$9,C133="RP",$Y$13,C133="BW",$Y$3,C133="BY",$Y$4,C133="SL",$Y$14,C133="BE",$Y$5,C133="MV",$Y$10,C133="BB",$Y$6,C133="SN",$Y$15,C133="ST",$Y$16,C133="TH",$Y$18)</f>
        <v>32208.966962938117</v>
      </c>
      <c r="L133">
        <f t="shared" si="8"/>
        <v>1763.5624359546209</v>
      </c>
      <c r="M133">
        <f t="shared" si="9"/>
        <v>440.89060898865523</v>
      </c>
      <c r="AB133" s="106">
        <v>9675</v>
      </c>
      <c r="AC133" s="103" t="s">
        <v>12114</v>
      </c>
      <c r="AD133" s="103"/>
      <c r="AE133" s="103"/>
      <c r="AF133" s="106">
        <v>3</v>
      </c>
      <c r="AG133" s="103" t="s">
        <v>12242</v>
      </c>
      <c r="AH133" s="110">
        <v>3220.4850000000001</v>
      </c>
    </row>
    <row r="134" spans="1:34">
      <c r="A134" s="98">
        <v>6439</v>
      </c>
      <c r="B134" t="s">
        <v>11817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">
        <v>442</v>
      </c>
      <c r="E134">
        <v>776</v>
      </c>
      <c r="F134">
        <f t="shared" si="7"/>
        <v>4821.22</v>
      </c>
      <c r="G134">
        <f>VLOOKUP(D134,'Kreisfreie Städte u. Landkreise'!$C$9:$I$480,4,0)</f>
        <v>187160</v>
      </c>
      <c r="H134">
        <f>COUNTIF(Mapping!$A$2:$A$1316,'old version'!A134)</f>
        <v>4</v>
      </c>
      <c r="I134" cm="1">
        <f t="array" ref="I134">_xlfn.IFS(C134="SH",F134/$W$49,C134="HH",F134/$W$48,C134="NI",F134/$W$43,C134="HB",F134/$W$55,C134="NRW",F134/$W$40,C134="HE",F134/$W$44,C134="RP",F134/$W$46,C134="BW",F134/$W$42,C134="BY",F134/$W$41,C134="SL",F134/$W$54,C134="BE",F134/$W$45,C134="MV",F134/$W$53,C134="BB",F134/$W$50,C134="SN",F134/$W$47,C134="ST",F134/$W$52,C134="TH",F134/$W$51)</f>
        <v>1.6372144513832999E-2</v>
      </c>
      <c r="J134" cm="1">
        <f t="array" ref="J134">_xlfn.IFS(C134="SH",G134/$X$30,C134="HH",G134/$X$34,C134="NI",G134/$X$25,C134="HB",G134/$X$37,C134="NRW",G134/$X$22,C134="HE",G134/$X$26,C134="RP",G134/$X$27,C134="BW",G134/$X$24,C134="BY",G134/$X$23,C134="SL",G134/$X$36,C134="BE",G134/$X$29,C134="MV",G134/$X$35,C134="BB",G134/$X$31,C134="SN",G134/$X$28,C134="ST",G134/$X$32,C134="TH",G134/$X$33)</f>
        <v>2.9764631043256998E-2</v>
      </c>
      <c r="K134" cm="1">
        <f t="array" ref="K134">_xlfn.IFS(C134="SH",$Y$17,C134="HH",$Y$8,C134="NI",$Y$11,C134="HB",$Y$7,C134="NRW",$Y$12,C134="HE",$Y$9,C134="RP",$Y$13,C134="BW",$Y$3,C134="BY",$Y$4,C134="SL",$Y$14,C134="BE",$Y$5,C134="MV",$Y$10,C134="BB",$Y$6,C134="SN",$Y$15,C134="ST",$Y$16,C134="TH",$Y$18)</f>
        <v>32208.966962938117</v>
      </c>
      <c r="L134">
        <f t="shared" si="8"/>
        <v>850.84847889185414</v>
      </c>
      <c r="M134">
        <f t="shared" si="9"/>
        <v>212.71211972296354</v>
      </c>
      <c r="AB134" s="106">
        <v>9676</v>
      </c>
      <c r="AC134" s="103" t="s">
        <v>12114</v>
      </c>
      <c r="AD134" s="103"/>
      <c r="AE134" s="103"/>
      <c r="AF134" s="106">
        <v>3</v>
      </c>
      <c r="AG134" s="103" t="s">
        <v>12243</v>
      </c>
      <c r="AH134" s="110">
        <v>4424.2259999999997</v>
      </c>
    </row>
    <row r="135" spans="1:34">
      <c r="A135" s="98">
        <v>6440</v>
      </c>
      <c r="B135" t="s">
        <v>11818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">
        <v>445</v>
      </c>
      <c r="E135">
        <v>726</v>
      </c>
      <c r="F135">
        <f t="shared" si="7"/>
        <v>9074.8009999999995</v>
      </c>
      <c r="G135">
        <f>VLOOKUP(D135,'Kreisfreie Städte u. Landkreise'!$C$9:$I$480,4,0)</f>
        <v>308339</v>
      </c>
      <c r="H135">
        <f>COUNTIF(Mapping!$A$2:$A$1316,'old version'!A135)</f>
        <v>6</v>
      </c>
      <c r="I135" cm="1">
        <f t="array" ref="I135">_xlfn.IFS(C135="SH",F135/$W$49,C135="HH",F135/$W$48,C135="NI",F135/$W$43,C135="HB",F135/$W$55,C135="NRW",F135/$W$40,C135="HE",F135/$W$44,C135="RP",F135/$W$46,C135="BW",F135/$W$42,C135="BY",F135/$W$41,C135="SL",F135/$W$54,C135="BE",F135/$W$45,C135="MV",F135/$W$53,C135="BB",F135/$W$50,C135="SN",F135/$W$47,C135="ST",F135/$W$52,C135="TH",F135/$W$51)</f>
        <v>3.0816671590650543E-2</v>
      </c>
      <c r="J135" cm="1">
        <f t="array" ref="J135">_xlfn.IFS(C135="SH",G135/$X$30,C135="HH",G135/$X$34,C135="NI",G135/$X$25,C135="HB",G135/$X$37,C135="NRW",G135/$X$22,C135="HE",G135/$X$26,C135="RP",G135/$X$27,C135="BW",G135/$X$24,C135="BY",G135/$X$23,C135="SL",G135/$X$36,C135="BE",G135/$X$29,C135="MV",G135/$X$35,C135="BB",G135/$X$31,C135="SN",G135/$X$28,C135="ST",G135/$X$32,C135="TH",G135/$X$33)</f>
        <v>4.9036100508905854E-2</v>
      </c>
      <c r="K135" cm="1">
        <f t="array" ref="K135">_xlfn.IFS(C135="SH",$Y$17,C135="HH",$Y$8,C135="NI",$Y$11,C135="HB",$Y$7,C135="NRW",$Y$12,C135="HE",$Y$9,C135="RP",$Y$13,C135="BW",$Y$3,C135="BY",$Y$4,C135="SL",$Y$14,C135="BE",$Y$5,C135="MV",$Y$10,C135="BB",$Y$6,C135="SN",$Y$15,C135="ST",$Y$16,C135="TH",$Y$18)</f>
        <v>32208.966962938117</v>
      </c>
      <c r="L135">
        <f t="shared" si="8"/>
        <v>1432.6948952547402</v>
      </c>
      <c r="M135">
        <f t="shared" si="9"/>
        <v>238.78248254245671</v>
      </c>
      <c r="AB135" s="106">
        <v>9677</v>
      </c>
      <c r="AC135" s="103" t="s">
        <v>12114</v>
      </c>
      <c r="AD135" s="103"/>
      <c r="AE135" s="103"/>
      <c r="AF135" s="106">
        <v>3</v>
      </c>
      <c r="AG135" s="103" t="s">
        <v>12244</v>
      </c>
      <c r="AH135" s="110">
        <v>4683.1880000000001</v>
      </c>
    </row>
    <row r="136" spans="1:34">
      <c r="A136" s="98">
        <v>6531</v>
      </c>
      <c r="B136" t="s">
        <v>11819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">
        <v>450</v>
      </c>
      <c r="E136">
        <v>665</v>
      </c>
      <c r="F136">
        <f t="shared" si="7"/>
        <v>9662.0259999999998</v>
      </c>
      <c r="G136">
        <f>VLOOKUP(D136,'Kreisfreie Städte u. Landkreise'!$C$9:$I$480,4,0)</f>
        <v>270688</v>
      </c>
      <c r="H136">
        <f>COUNTIF(Mapping!$A$2:$A$1316,'old version'!A136)</f>
        <v>1</v>
      </c>
      <c r="I136" cm="1">
        <f t="array" ref="I136">_xlfn.IFS(C136="SH",F136/$W$49,C136="HH",F136/$W$48,C136="NI",F136/$W$43,C136="HB",F136/$W$55,C136="NRW",F136/$W$40,C136="HE",F136/$W$44,C136="RP",F136/$W$46,C136="BW",F136/$W$42,C136="BY",F136/$W$41,C136="SL",F136/$W$54,C136="BE",F136/$W$45,C136="MV",F136/$W$53,C136="BB",F136/$W$50,C136="SN",F136/$W$47,C136="ST",F136/$W$52,C136="TH",F136/$W$51)</f>
        <v>3.2810800164359187E-2</v>
      </c>
      <c r="J136" cm="1">
        <f t="array" ref="J136">_xlfn.IFS(C136="SH",G136/$X$30,C136="HH",G136/$X$34,C136="NI",G136/$X$25,C136="HB",G136/$X$37,C136="NRW",G136/$X$22,C136="HE",G136/$X$26,C136="RP",G136/$X$27,C136="BW",G136/$X$24,C136="BY",G136/$X$23,C136="SL",G136/$X$36,C136="BE",G136/$X$29,C136="MV",G136/$X$35,C136="BB",G136/$X$31,C136="SN",G136/$X$28,C136="ST",G136/$X$32,C136="TH",G136/$X$33)</f>
        <v>4.3048346055979646E-2</v>
      </c>
      <c r="K136" cm="1">
        <f t="array" ref="K136">_xlfn.IFS(C136="SH",$Y$17,C136="HH",$Y$8,C136="NI",$Y$11,C136="HB",$Y$7,C136="NRW",$Y$12,C136="HE",$Y$9,C136="RP",$Y$13,C136="BW",$Y$3,C136="BY",$Y$4,C136="SL",$Y$14,C136="BE",$Y$5,C136="MV",$Y$10,C136="BB",$Y$6,C136="SN",$Y$15,C136="ST",$Y$16,C136="TH",$Y$18)</f>
        <v>32208.966962938117</v>
      </c>
      <c r="L136">
        <f t="shared" si="8"/>
        <v>1304.1075615749842</v>
      </c>
      <c r="M136">
        <f t="shared" si="9"/>
        <v>1304.1075615749842</v>
      </c>
      <c r="AB136" s="106">
        <v>9678</v>
      </c>
      <c r="AC136" s="103" t="s">
        <v>12114</v>
      </c>
      <c r="AD136" s="103"/>
      <c r="AE136" s="103"/>
      <c r="AF136" s="106">
        <v>3</v>
      </c>
      <c r="AG136" s="103" t="s">
        <v>12245</v>
      </c>
      <c r="AH136" s="110">
        <v>2573.7930000000001</v>
      </c>
    </row>
    <row r="137" spans="1:34">
      <c r="A137" s="98">
        <v>6532</v>
      </c>
      <c r="B137" t="s">
        <v>11820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">
        <v>453</v>
      </c>
      <c r="E137">
        <v>767</v>
      </c>
      <c r="F137">
        <f t="shared" si="7"/>
        <v>8768.3029999999999</v>
      </c>
      <c r="G137">
        <f>VLOOKUP(D137,'Kreisfreie Städte u. Landkreise'!$C$9:$I$480,4,0)</f>
        <v>253319</v>
      </c>
      <c r="H137">
        <f>COUNTIF(Mapping!$A$2:$A$1316,'old version'!A137)</f>
        <v>3</v>
      </c>
      <c r="I137" cm="1">
        <f t="array" ref="I137">_xlfn.IFS(C137="SH",F137/$W$49,C137="HH",F137/$W$48,C137="NI",F137/$W$43,C137="HB",F137/$W$55,C137="NRW",F137/$W$40,C137="HE",F137/$W$44,C137="RP",F137/$W$46,C137="BW",F137/$W$42,C137="BY",F137/$W$41,C137="SL",F137/$W$54,C137="BE",F137/$W$45,C137="MV",F137/$W$53,C137="BB",F137/$W$50,C137="SN",F137/$W$47,C137="ST",F137/$W$52,C137="TH",F137/$W$51)</f>
        <v>2.9775850066388887E-2</v>
      </c>
      <c r="J137" cm="1">
        <f t="array" ref="J137">_xlfn.IFS(C137="SH",G137/$X$30,C137="HH",G137/$X$34,C137="NI",G137/$X$25,C137="HB",G137/$X$37,C137="NRW",G137/$X$22,C137="HE",G137/$X$26,C137="RP",G137/$X$27,C137="BW",G137/$X$24,C137="BY",G137/$X$23,C137="SL",G137/$X$36,C137="BE",G137/$X$29,C137="MV",G137/$X$35,C137="BB",G137/$X$31,C137="SN",G137/$X$28,C137="ST",G137/$X$32,C137="TH",G137/$X$33)</f>
        <v>4.0286100508905853E-2</v>
      </c>
      <c r="K137" cm="1">
        <f t="array" ref="K137">_xlfn.IFS(C137="SH",$Y$17,C137="HH",$Y$8,C137="NI",$Y$11,C137="HB",$Y$7,C137="NRW",$Y$12,C137="HE",$Y$9,C137="RP",$Y$13,C137="BW",$Y$3,C137="BY",$Y$4,C137="SL",$Y$14,C137="BE",$Y$5,C137="MV",$Y$10,C137="BB",$Y$6,C137="SN",$Y$15,C137="ST",$Y$16,C137="TH",$Y$18)</f>
        <v>32208.966962938117</v>
      </c>
      <c r="L137">
        <f t="shared" si="8"/>
        <v>1212.9426030381444</v>
      </c>
      <c r="M137">
        <f t="shared" si="9"/>
        <v>404.31420101271482</v>
      </c>
      <c r="AB137" s="106">
        <v>9679</v>
      </c>
      <c r="AC137" s="103" t="s">
        <v>12114</v>
      </c>
      <c r="AD137" s="103"/>
      <c r="AE137" s="103"/>
      <c r="AF137" s="106">
        <v>3</v>
      </c>
      <c r="AG137" s="103" t="s">
        <v>12246</v>
      </c>
      <c r="AH137" s="110">
        <v>4683.473</v>
      </c>
    </row>
    <row r="138" spans="1:34">
      <c r="A138" s="98">
        <v>6533</v>
      </c>
      <c r="B138" t="s">
        <v>11821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">
        <v>456</v>
      </c>
      <c r="E138">
        <v>654</v>
      </c>
      <c r="F138">
        <f t="shared" si="7"/>
        <v>5286.8109999999997</v>
      </c>
      <c r="G138">
        <f>VLOOKUP(D138,'Kreisfreie Städte u. Landkreise'!$C$9:$I$480,4,0)</f>
        <v>171912</v>
      </c>
      <c r="H138">
        <f>COUNTIF(Mapping!$A$2:$A$1316,'old version'!A138)</f>
        <v>2</v>
      </c>
      <c r="I138" cm="1">
        <f t="array" ref="I138">_xlfn.IFS(C138="SH",F138/$W$49,C138="HH",F138/$W$48,C138="NI",F138/$W$43,C138="HB",F138/$W$55,C138="NRW",F138/$W$40,C138="HE",F138/$W$44,C138="RP",F138/$W$46,C138="BW",F138/$W$42,C138="BY",F138/$W$41,C138="SL",F138/$W$54,C138="BE",F138/$W$45,C138="MV",F138/$W$53,C138="BB",F138/$W$50,C138="SN",F138/$W$47,C138="ST",F138/$W$52,C138="TH",F138/$W$51)</f>
        <v>1.7953222153173253E-2</v>
      </c>
      <c r="J138" cm="1">
        <f t="array" ref="J138">_xlfn.IFS(C138="SH",G138/$X$30,C138="HH",G138/$X$34,C138="NI",G138/$X$25,C138="HB",G138/$X$37,C138="NRW",G138/$X$22,C138="HE",G138/$X$26,C138="RP",G138/$X$27,C138="BW",G138/$X$24,C138="BY",G138/$X$23,C138="SL",G138/$X$36,C138="BE",G138/$X$29,C138="MV",G138/$X$35,C138="BB",G138/$X$31,C138="SN",G138/$X$28,C138="ST",G138/$X$32,C138="TH",G138/$X$33)</f>
        <v>2.7339694656488549E-2</v>
      </c>
      <c r="K138" cm="1">
        <f t="array" ref="K138">_xlfn.IFS(C138="SH",$Y$17,C138="HH",$Y$8,C138="NI",$Y$11,C138="HB",$Y$7,C138="NRW",$Y$12,C138="HE",$Y$9,C138="RP",$Y$13,C138="BW",$Y$3,C138="BY",$Y$4,C138="SL",$Y$14,C138="BE",$Y$5,C138="MV",$Y$10,C138="BB",$Y$6,C138="SN",$Y$15,C138="ST",$Y$16,C138="TH",$Y$18)</f>
        <v>32208.966962938117</v>
      </c>
      <c r="L138">
        <f t="shared" si="8"/>
        <v>805.00117627820305</v>
      </c>
      <c r="M138">
        <f t="shared" si="9"/>
        <v>402.50058813910152</v>
      </c>
      <c r="AB138" s="106">
        <v>97</v>
      </c>
      <c r="AC138" s="103" t="s">
        <v>12114</v>
      </c>
      <c r="AD138" s="103"/>
      <c r="AE138" s="106">
        <v>2</v>
      </c>
      <c r="AF138" s="103"/>
      <c r="AG138" s="103" t="s">
        <v>12247</v>
      </c>
      <c r="AH138" s="110">
        <v>75057.962</v>
      </c>
    </row>
    <row r="139" spans="1:34">
      <c r="A139" s="98">
        <v>6534</v>
      </c>
      <c r="B139" t="s">
        <v>11822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">
        <v>459</v>
      </c>
      <c r="E139">
        <v>804</v>
      </c>
      <c r="F139">
        <f t="shared" si="7"/>
        <v>9494.0239999999994</v>
      </c>
      <c r="G139">
        <f>VLOOKUP(D139,'Kreisfreie Städte u. Landkreise'!$C$9:$I$480,4,0)</f>
        <v>247084</v>
      </c>
      <c r="H139">
        <f>COUNTIF(Mapping!$A$2:$A$1316,'old version'!A139)</f>
        <v>4</v>
      </c>
      <c r="I139" cm="1">
        <f t="array" ref="I139">_xlfn.IFS(C139="SH",F139/$W$49,C139="HH",F139/$W$48,C139="NI",F139/$W$43,C139="HB",F139/$W$55,C139="NRW",F139/$W$40,C139="HE",F139/$W$44,C139="RP",F139/$W$46,C139="BW",F139/$W$42,C139="BY",F139/$W$41,C139="SL",F139/$W$54,C139="BE",F139/$W$45,C139="MV",F139/$W$53,C139="BB",F139/$W$50,C139="SN",F139/$W$47,C139="ST",F139/$W$52,C139="TH",F139/$W$51)</f>
        <v>3.2240290413173181E-2</v>
      </c>
      <c r="J139" cm="1">
        <f t="array" ref="J139">_xlfn.IFS(C139="SH",G139/$X$30,C139="HH",G139/$X$34,C139="NI",G139/$X$25,C139="HB",G139/$X$37,C139="NRW",G139/$X$22,C139="HE",G139/$X$26,C139="RP",G139/$X$27,C139="BW",G139/$X$24,C139="BY",G139/$X$23,C139="SL",G139/$X$36,C139="BE",G139/$X$29,C139="MV",G139/$X$35,C139="BB",G139/$X$31,C139="SN",G139/$X$28,C139="ST",G139/$X$32,C139="TH",G139/$X$33)</f>
        <v>3.9294529262086514E-2</v>
      </c>
      <c r="K139" cm="1">
        <f t="array" ref="K139">_xlfn.IFS(C139="SH",$Y$17,C139="HH",$Y$8,C139="NI",$Y$11,C139="HB",$Y$7,C139="NRW",$Y$12,C139="HE",$Y$9,C139="RP",$Y$13,C139="BW",$Y$3,C139="BY",$Y$4,C139="SL",$Y$14,C139="BE",$Y$5,C139="MV",$Y$10,C139="BB",$Y$6,C139="SN",$Y$15,C139="ST",$Y$16,C139="TH",$Y$18)</f>
        <v>32208.966962938117</v>
      </c>
      <c r="L139">
        <f t="shared" si="8"/>
        <v>1208.8337583184186</v>
      </c>
      <c r="M139">
        <f t="shared" si="9"/>
        <v>302.20843957960466</v>
      </c>
      <c r="AB139" s="106">
        <v>9761</v>
      </c>
      <c r="AC139" s="103" t="s">
        <v>12114</v>
      </c>
      <c r="AD139" s="103"/>
      <c r="AE139" s="103"/>
      <c r="AF139" s="106">
        <v>3</v>
      </c>
      <c r="AG139" s="103" t="s">
        <v>12248</v>
      </c>
      <c r="AH139" s="110">
        <v>14537.186</v>
      </c>
    </row>
    <row r="140" spans="1:34">
      <c r="A140" s="98">
        <v>6535</v>
      </c>
      <c r="B140" t="s">
        <v>11823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">
        <v>462</v>
      </c>
      <c r="E140">
        <v>580</v>
      </c>
      <c r="F140">
        <f t="shared" si="7"/>
        <v>2897.7220000000002</v>
      </c>
      <c r="G140">
        <f>VLOOKUP(D140,'Kreisfreie Städte u. Landkreise'!$C$9:$I$480,4,0)</f>
        <v>105643</v>
      </c>
      <c r="H140">
        <f>COUNTIF(Mapping!$A$2:$A$1316,'old version'!A140)</f>
        <v>5</v>
      </c>
      <c r="I140" cm="1">
        <f t="array" ref="I140">_xlfn.IFS(C140="SH",F140/$W$49,C140="HH",F140/$W$48,C140="NI",F140/$W$43,C140="HB",F140/$W$55,C140="NRW",F140/$W$40,C140="HE",F140/$W$44,C140="RP",F140/$W$46,C140="BW",F140/$W$42,C140="BY",F140/$W$41,C140="SL",F140/$W$54,C140="BE",F140/$W$45,C140="MV",F140/$W$53,C140="BB",F140/$W$50,C140="SN",F140/$W$47,C140="ST",F140/$W$52,C140="TH",F140/$W$51)</f>
        <v>9.8402320045368578E-3</v>
      </c>
      <c r="J140" cm="1">
        <f t="array" ref="J140">_xlfn.IFS(C140="SH",G140/$X$30,C140="HH",G140/$X$34,C140="NI",G140/$X$25,C140="HB",G140/$X$37,C140="NRW",G140/$X$22,C140="HE",G140/$X$26,C140="RP",G140/$X$27,C140="BW",G140/$X$24,C140="BY",G140/$X$23,C140="SL",G140/$X$36,C140="BE",G140/$X$29,C140="MV",G140/$X$35,C140="BB",G140/$X$31,C140="SN",G140/$X$28,C140="ST",G140/$X$32,C140="TH",G140/$X$33)</f>
        <v>1.6800731552162849E-2</v>
      </c>
      <c r="K140" cm="1">
        <f t="array" ref="K140">_xlfn.IFS(C140="SH",$Y$17,C140="HH",$Y$8,C140="NI",$Y$11,C140="HB",$Y$7,C140="NRW",$Y$12,C140="HE",$Y$9,C140="RP",$Y$13,C140="BW",$Y$3,C140="BY",$Y$4,C140="SL",$Y$14,C140="BE",$Y$5,C140="MV",$Y$10,C140="BB",$Y$6,C140="SN",$Y$15,C140="ST",$Y$16,C140="TH",$Y$18)</f>
        <v>32208.966962938117</v>
      </c>
      <c r="L140">
        <f t="shared" si="8"/>
        <v>485.08658252304747</v>
      </c>
      <c r="M140">
        <f t="shared" si="9"/>
        <v>97.017316504609497</v>
      </c>
      <c r="AB140" s="106">
        <v>9762</v>
      </c>
      <c r="AC140" s="103" t="s">
        <v>12114</v>
      </c>
      <c r="AD140" s="103"/>
      <c r="AE140" s="103"/>
      <c r="AF140" s="106">
        <v>3</v>
      </c>
      <c r="AG140" s="103" t="s">
        <v>12249</v>
      </c>
      <c r="AH140" s="110">
        <v>1701.19</v>
      </c>
    </row>
    <row r="141" spans="1:34">
      <c r="A141" s="98">
        <v>6611</v>
      </c>
      <c r="B141" t="s">
        <v>11824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">
        <v>467</v>
      </c>
      <c r="E141">
        <v>825</v>
      </c>
      <c r="F141">
        <f t="shared" si="7"/>
        <v>10452.267</v>
      </c>
      <c r="G141">
        <f>VLOOKUP(D141,'Kreisfreie Städte u. Landkreise'!$C$9:$I$480,4,0)</f>
        <v>202137</v>
      </c>
      <c r="H141">
        <f>COUNTIF(Mapping!$A$2:$A$1316,'old version'!A141)</f>
        <v>1</v>
      </c>
      <c r="I141" cm="1">
        <f t="array" ref="I141">_xlfn.IFS(C141="SH",F141/$W$49,C141="HH",F141/$W$48,C141="NI",F141/$W$43,C141="HB",F141/$W$55,C141="NRW",F141/$W$40,C141="HE",F141/$W$44,C141="RP",F141/$W$46,C141="BW",F141/$W$42,C141="BY",F141/$W$41,C141="SL",F141/$W$54,C141="BE",F141/$W$45,C141="MV",F141/$W$53,C141="BB",F141/$W$50,C141="SN",F141/$W$47,C141="ST",F141/$W$52,C141="TH",F141/$W$51)</f>
        <v>3.5494340814392976E-2</v>
      </c>
      <c r="J141" cm="1">
        <f t="array" ref="J141">_xlfn.IFS(C141="SH",G141/$X$30,C141="HH",G141/$X$34,C141="NI",G141/$X$25,C141="HB",G141/$X$37,C141="NRW",G141/$X$22,C141="HE",G141/$X$26,C141="RP",G141/$X$27,C141="BW",G141/$X$24,C141="BY",G141/$X$23,C141="SL",G141/$X$36,C141="BE",G141/$X$29,C141="MV",G141/$X$35,C141="BB",G141/$X$31,C141="SN",G141/$X$28,C141="ST",G141/$X$32,C141="TH",G141/$X$33)</f>
        <v>3.2146469465648857E-2</v>
      </c>
      <c r="K141" cm="1">
        <f t="array" ref="K141">_xlfn.IFS(C141="SH",$Y$17,C141="HH",$Y$8,C141="NI",$Y$11,C141="HB",$Y$7,C141="NRW",$Y$12,C141="HE",$Y$9,C141="RP",$Y$13,C141="BW",$Y$3,C141="BY",$Y$4,C141="SL",$Y$14,C141="BE",$Y$5,C141="MV",$Y$10,C141="BB",$Y$6,C141="SN",$Y$15,C141="ST",$Y$16,C141="TH",$Y$18)</f>
        <v>32208.966962938117</v>
      </c>
      <c r="L141">
        <f t="shared" si="8"/>
        <v>1062.3624424111495</v>
      </c>
      <c r="M141">
        <f t="shared" si="9"/>
        <v>1062.3624424111495</v>
      </c>
      <c r="AB141" s="106">
        <v>9763</v>
      </c>
      <c r="AC141" s="103" t="s">
        <v>12114</v>
      </c>
      <c r="AD141" s="103"/>
      <c r="AE141" s="103"/>
      <c r="AF141" s="106">
        <v>3</v>
      </c>
      <c r="AG141" s="103" t="s">
        <v>12250</v>
      </c>
      <c r="AH141" s="110">
        <v>3659.0250000000001</v>
      </c>
    </row>
    <row r="142" spans="1:34">
      <c r="A142" s="98">
        <v>7211</v>
      </c>
      <c r="B142" t="s">
        <v>11825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RP</v>
      </c>
      <c r="D142" t="s">
        <v>527</v>
      </c>
      <c r="E142">
        <v>633</v>
      </c>
      <c r="F142">
        <f t="shared" si="7"/>
        <v>4918.1530000000002</v>
      </c>
      <c r="G142">
        <f>VLOOKUP(D142,'Kreisfreie Städte u. Landkreise'!$C$9:$I$480,4,0)</f>
        <v>111528</v>
      </c>
      <c r="H142">
        <f>COUNTIF(Mapping!$A$2:$A$1316,'old version'!A142)</f>
        <v>1</v>
      </c>
      <c r="I142" cm="1">
        <f t="array" ref="I142">_xlfn.IFS(C142="SH",F142/$W$49,C142="HH",F142/$W$48,C142="NI",F142/$W$43,C142="HB",F142/$W$55,C142="NRW",F142/$W$40,C142="HE",F142/$W$44,C142="RP",F142/$W$46,C142="BW",F142/$W$42,C142="BY",F142/$W$41,C142="SL",F142/$W$54,C142="BE",F142/$W$45,C142="MV",F142/$W$53,C142="BB",F142/$W$50,C142="SN",F142/$W$47,C142="ST",F142/$W$52,C142="TH",F142/$W$51)</f>
        <v>3.3917594808383279E-2</v>
      </c>
      <c r="J142" cm="1">
        <f t="array" ref="J142">_xlfn.IFS(C142="SH",G142/$X$30,C142="HH",G142/$X$34,C142="NI",G142/$X$25,C142="HB",G142/$X$37,C142="NRW",G142/$X$22,C142="HE",G142/$X$26,C142="RP",G142/$X$27,C142="BW",G142/$X$24,C142="BY",G142/$X$23,C142="SL",G142/$X$36,C142="BE",G142/$X$29,C142="MV",G142/$X$35,C142="BB",G142/$X$31,C142="SN",G142/$X$28,C142="ST",G142/$X$32,C142="TH",G142/$X$33)</f>
        <v>2.7241817293600392E-2</v>
      </c>
      <c r="K142" cm="1">
        <f t="array" ref="K142">_xlfn.IFS(C142="SH",$Y$17,C142="HH",$Y$8,C142="NI",$Y$11,C142="HB",$Y$7,C142="NRW",$Y$12,C142="HE",$Y$9,C142="RP",$Y$13,C142="BW",$Y$3,C142="BY",$Y$4,C142="SL",$Y$14,C142="BE",$Y$5,C142="MV",$Y$10,C142="BB",$Y$6,C142="SN",$Y$15,C142="ST",$Y$16,C142="TH",$Y$18)</f>
        <v>25022.83749790374</v>
      </c>
      <c r="L142">
        <f t="shared" si="8"/>
        <v>723.42929126648937</v>
      </c>
      <c r="M142">
        <f t="shared" si="9"/>
        <v>723.42929126648937</v>
      </c>
      <c r="AB142" s="106">
        <v>9764</v>
      </c>
      <c r="AC142" s="103" t="s">
        <v>12114</v>
      </c>
      <c r="AD142" s="103"/>
      <c r="AE142" s="103"/>
      <c r="AF142" s="106">
        <v>3</v>
      </c>
      <c r="AG142" s="103" t="s">
        <v>12251</v>
      </c>
      <c r="AH142" s="110">
        <v>2714.7220000000002</v>
      </c>
    </row>
    <row r="143" spans="1:34">
      <c r="A143" s="98">
        <v>6631</v>
      </c>
      <c r="B143" t="s">
        <v>11826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">
        <v>470</v>
      </c>
      <c r="E143">
        <v>652</v>
      </c>
      <c r="F143">
        <f t="shared" si="7"/>
        <v>8402.6280000000006</v>
      </c>
      <c r="G143">
        <f>VLOOKUP(D143,'Kreisfreie Städte u. Landkreise'!$C$9:$I$480,4,0)</f>
        <v>223145</v>
      </c>
      <c r="H143">
        <f>COUNTIF(Mapping!$A$2:$A$1316,'old version'!A143)</f>
        <v>2</v>
      </c>
      <c r="I143" cm="1">
        <f t="array" ref="I143">_xlfn.IFS(C143="SH",F143/$W$49,C143="HH",F143/$W$48,C143="NI",F143/$W$43,C143="HB",F143/$W$55,C143="NRW",F143/$W$40,C143="HE",F143/$W$44,C143="RP",F143/$W$46,C143="BW",F143/$W$42,C143="BY",F143/$W$41,C143="SL",F143/$W$54,C143="BE",F143/$W$45,C143="MV",F143/$W$53,C143="BB",F143/$W$50,C143="SN",F143/$W$47,C143="ST",F143/$W$52,C143="TH",F143/$W$51)</f>
        <v>2.8534072270499904E-2</v>
      </c>
      <c r="J143" cm="1">
        <f t="array" ref="J143">_xlfn.IFS(C143="SH",G143/$X$30,C143="HH",G143/$X$34,C143="NI",G143/$X$25,C143="HB",G143/$X$37,C143="NRW",G143/$X$22,C143="HE",G143/$X$26,C143="RP",G143/$X$27,C143="BW",G143/$X$24,C143="BY",G143/$X$23,C143="SL",G143/$X$36,C143="BE",G143/$X$29,C143="MV",G143/$X$35,C143="BB",G143/$X$31,C143="SN",G143/$X$28,C143="ST",G143/$X$32,C143="TH",G143/$X$33)</f>
        <v>3.5487436386768448E-2</v>
      </c>
      <c r="K143" cm="1">
        <f t="array" ref="K143">_xlfn.IFS(C143="SH",$Y$17,C143="HH",$Y$8,C143="NI",$Y$11,C143="HB",$Y$7,C143="NRW",$Y$12,C143="HE",$Y$9,C143="RP",$Y$13,C143="BW",$Y$3,C143="BY",$Y$4,C143="SL",$Y$14,C143="BE",$Y$5,C143="MV",$Y$10,C143="BB",$Y$6,C143="SN",$Y$15,C143="ST",$Y$16,C143="TH",$Y$18)</f>
        <v>32208.966962938117</v>
      </c>
      <c r="L143">
        <f t="shared" si="8"/>
        <v>1087.0234974052498</v>
      </c>
      <c r="M143">
        <f t="shared" si="9"/>
        <v>543.51174870262491</v>
      </c>
      <c r="AB143" s="106">
        <v>9771</v>
      </c>
      <c r="AC143" s="103" t="s">
        <v>12114</v>
      </c>
      <c r="AD143" s="103"/>
      <c r="AE143" s="103"/>
      <c r="AF143" s="106">
        <v>3</v>
      </c>
      <c r="AG143" s="103" t="s">
        <v>12252</v>
      </c>
      <c r="AH143" s="110">
        <v>3688.288</v>
      </c>
    </row>
    <row r="144" spans="1:34">
      <c r="A144" s="98">
        <v>6632</v>
      </c>
      <c r="B144" t="s">
        <v>11827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HE</v>
      </c>
      <c r="D144" t="s">
        <v>473</v>
      </c>
      <c r="E144">
        <v>667</v>
      </c>
      <c r="F144">
        <f t="shared" si="7"/>
        <v>4435.2489999999998</v>
      </c>
      <c r="G144">
        <f>VLOOKUP(D144,'Kreisfreie Städte u. Landkreise'!$C$9:$I$480,4,0)</f>
        <v>120719</v>
      </c>
      <c r="H144">
        <f>COUNTIF(Mapping!$A$2:$A$1316,'old version'!A144)</f>
        <v>1</v>
      </c>
      <c r="I144" cm="1">
        <f t="array" ref="I144">_xlfn.IFS(C144="SH",F144/$W$49,C144="HH",F144/$W$48,C144="NI",F144/$W$43,C144="HB",F144/$W$55,C144="NRW",F144/$W$40,C144="HE",F144/$W$44,C144="RP",F144/$W$46,C144="BW",F144/$W$42,C144="BY",F144/$W$41,C144="SL",F144/$W$54,C144="BE",F144/$W$45,C144="MV",F144/$W$53,C144="BB",F144/$W$50,C144="SN",F144/$W$47,C144="ST",F144/$W$52,C144="TH",F144/$W$51)</f>
        <v>1.5061444527076816E-2</v>
      </c>
      <c r="J144" cm="1">
        <f t="array" ref="J144">_xlfn.IFS(C144="SH",G144/$X$30,C144="HH",G144/$X$34,C144="NI",G144/$X$25,C144="HB",G144/$X$37,C144="NRW",G144/$X$22,C144="HE",G144/$X$26,C144="RP",G144/$X$27,C144="BW",G144/$X$24,C144="BY",G144/$X$23,C144="SL",G144/$X$36,C144="BE",G144/$X$29,C144="MV",G144/$X$35,C144="BB",G144/$X$31,C144="SN",G144/$X$28,C144="ST",G144/$X$32,C144="TH",G144/$X$33)</f>
        <v>1.9198314249363867E-2</v>
      </c>
      <c r="K144" cm="1">
        <f t="array" ref="K144">_xlfn.IFS(C144="SH",$Y$17,C144="HH",$Y$8,C144="NI",$Y$11,C144="HB",$Y$7,C144="NRW",$Y$12,C144="HE",$Y$9,C144="RP",$Y$13,C144="BW",$Y$3,C144="BY",$Y$4,C144="SL",$Y$14,C144="BE",$Y$5,C144="MV",$Y$10,C144="BB",$Y$6,C144="SN",$Y$15,C144="ST",$Y$16,C144="TH",$Y$18)</f>
        <v>32208.966962938117</v>
      </c>
      <c r="L144">
        <f t="shared" si="8"/>
        <v>585.04679434808418</v>
      </c>
      <c r="M144">
        <f t="shared" si="9"/>
        <v>585.04679434808418</v>
      </c>
      <c r="AB144" s="106">
        <v>9772</v>
      </c>
      <c r="AC144" s="103" t="s">
        <v>12114</v>
      </c>
      <c r="AD144" s="103"/>
      <c r="AE144" s="103"/>
      <c r="AF144" s="106">
        <v>3</v>
      </c>
      <c r="AG144" s="103" t="s">
        <v>12253</v>
      </c>
      <c r="AH144" s="110">
        <v>7631.2830000000004</v>
      </c>
    </row>
    <row r="145" spans="1:34">
      <c r="A145" s="98">
        <v>6633</v>
      </c>
      <c r="B145" t="s">
        <v>11828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HE</v>
      </c>
      <c r="D145" t="s">
        <v>476</v>
      </c>
      <c r="E145">
        <v>728</v>
      </c>
      <c r="F145">
        <f t="shared" si="7"/>
        <v>7218.0479999999998</v>
      </c>
      <c r="G145">
        <f>VLOOKUP(D145,'Kreisfreie Städte u. Landkreise'!$C$9:$I$480,4,0)</f>
        <v>236764</v>
      </c>
      <c r="H145">
        <f>COUNTIF(Mapping!$A$2:$A$1316,'old version'!A145)</f>
        <v>5</v>
      </c>
      <c r="I145" cm="1">
        <f t="array" ref="I145">_xlfn.IFS(C145="SH",F145/$W$49,C145="HH",F145/$W$48,C145="NI",F145/$W$43,C145="HB",F145/$W$55,C145="NRW",F145/$W$40,C145="HE",F145/$W$44,C145="RP",F145/$W$46,C145="BW",F145/$W$42,C145="BY",F145/$W$41,C145="SL",F145/$W$54,C145="BE",F145/$W$45,C145="MV",F145/$W$53,C145="BB",F145/$W$50,C145="SN",F145/$W$47,C145="ST",F145/$W$52,C145="TH",F145/$W$51)</f>
        <v>2.4511415152966107E-2</v>
      </c>
      <c r="J145" cm="1">
        <f t="array" ref="J145">_xlfn.IFS(C145="SH",G145/$X$30,C145="HH",G145/$X$34,C145="NI",G145/$X$25,C145="HB",G145/$X$37,C145="NRW",G145/$X$22,C145="HE",G145/$X$26,C145="RP",G145/$X$27,C145="BW",G145/$X$24,C145="BY",G145/$X$23,C145="SL",G145/$X$36,C145="BE",G145/$X$29,C145="MV",G145/$X$35,C145="BB",G145/$X$31,C145="SN",G145/$X$28,C145="ST",G145/$X$32,C145="TH",G145/$X$33)</f>
        <v>3.7653307888040714E-2</v>
      </c>
      <c r="K145" cm="1">
        <f t="array" ref="K145">_xlfn.IFS(C145="SH",$Y$17,C145="HH",$Y$8,C145="NI",$Y$11,C145="HB",$Y$7,C145="NRW",$Y$12,C145="HE",$Y$9,C145="RP",$Y$13,C145="BW",$Y$3,C145="BY",$Y$4,C145="SL",$Y$14,C145="BE",$Y$5,C145="MV",$Y$10,C145="BB",$Y$6,C145="SN",$Y$15,C145="ST",$Y$16,C145="TH",$Y$18)</f>
        <v>32208.966962938117</v>
      </c>
      <c r="L145">
        <f t="shared" si="8"/>
        <v>1106.9524525776169</v>
      </c>
      <c r="M145">
        <f t="shared" si="9"/>
        <v>221.39049051552337</v>
      </c>
      <c r="AB145" s="106">
        <v>9773</v>
      </c>
      <c r="AC145" s="103" t="s">
        <v>12114</v>
      </c>
      <c r="AD145" s="103"/>
      <c r="AE145" s="103"/>
      <c r="AF145" s="106">
        <v>3</v>
      </c>
      <c r="AG145" s="103" t="s">
        <v>12254</v>
      </c>
      <c r="AH145" s="110">
        <v>3416.0169999999998</v>
      </c>
    </row>
    <row r="146" spans="1:34">
      <c r="A146" s="98">
        <v>6634</v>
      </c>
      <c r="B146" t="s">
        <v>11829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HE</v>
      </c>
      <c r="D146" t="s">
        <v>479</v>
      </c>
      <c r="E146">
        <v>555</v>
      </c>
      <c r="F146">
        <f t="shared" si="7"/>
        <v>5595.23</v>
      </c>
      <c r="G146">
        <f>VLOOKUP(D146,'Kreisfreie Städte u. Landkreise'!$C$9:$I$480,4,0)</f>
        <v>179673</v>
      </c>
      <c r="H146">
        <f>COUNTIF(Mapping!$A$2:$A$1316,'old version'!A146)</f>
        <v>3</v>
      </c>
      <c r="I146" cm="1">
        <f t="array" ref="I146">_xlfn.IFS(C146="SH",F146/$W$49,C146="HH",F146/$W$48,C146="NI",F146/$W$43,C146="HB",F146/$W$55,C146="NRW",F146/$W$40,C146="HE",F146/$W$44,C146="RP",F146/$W$46,C146="BW",F146/$W$42,C146="BY",F146/$W$41,C146="SL",F146/$W$54,C146="BE",F146/$W$45,C146="MV",F146/$W$53,C146="BB",F146/$W$50,C146="SN",F146/$W$47,C146="ST",F146/$W$52,C146="TH",F146/$W$51)</f>
        <v>1.9000567107108533E-2</v>
      </c>
      <c r="J146" cm="1">
        <f t="array" ref="J146">_xlfn.IFS(C146="SH",G146/$X$30,C146="HH",G146/$X$34,C146="NI",G146/$X$25,C146="HB",G146/$X$37,C146="NRW",G146/$X$22,C146="HE",G146/$X$26,C146="RP",G146/$X$27,C146="BW",G146/$X$24,C146="BY",G146/$X$23,C146="SL",G146/$X$36,C146="BE",G146/$X$29,C146="MV",G146/$X$35,C146="BB",G146/$X$31,C146="SN",G146/$X$28,C146="ST",G146/$X$32,C146="TH",G146/$X$33)</f>
        <v>2.857395038167939E-2</v>
      </c>
      <c r="K146" cm="1">
        <f t="array" ref="K146">_xlfn.IFS(C146="SH",$Y$17,C146="HH",$Y$8,C146="NI",$Y$11,C146="HB",$Y$7,C146="NRW",$Y$12,C146="HE",$Y$9,C146="RP",$Y$13,C146="BW",$Y$3,C146="BY",$Y$4,C146="SL",$Y$14,C146="BE",$Y$5,C146="MV",$Y$10,C146="BB",$Y$6,C146="SN",$Y$15,C146="ST",$Y$16,C146="TH",$Y$18)</f>
        <v>32208.966962938117</v>
      </c>
      <c r="L146">
        <f t="shared" si="8"/>
        <v>843.25022744059515</v>
      </c>
      <c r="M146">
        <f t="shared" si="9"/>
        <v>281.08340914686505</v>
      </c>
      <c r="AB146" s="106">
        <v>9774</v>
      </c>
      <c r="AC146" s="103" t="s">
        <v>12114</v>
      </c>
      <c r="AD146" s="103"/>
      <c r="AE146" s="103"/>
      <c r="AF146" s="106">
        <v>3</v>
      </c>
      <c r="AG146" s="103" t="s">
        <v>12255</v>
      </c>
      <c r="AH146" s="110">
        <v>5638.1409999999996</v>
      </c>
    </row>
    <row r="147" spans="1:34">
      <c r="A147" s="98">
        <v>6635</v>
      </c>
      <c r="B147" t="s">
        <v>11830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HE</v>
      </c>
      <c r="D147" t="s">
        <v>482</v>
      </c>
      <c r="E147">
        <v>628</v>
      </c>
      <c r="F147">
        <f t="shared" si="7"/>
        <v>5918.6549999999997</v>
      </c>
      <c r="G147">
        <f>VLOOKUP(D147,'Kreisfreie Städte u. Landkreise'!$C$9:$I$480,4,0)</f>
        <v>156406</v>
      </c>
      <c r="H147">
        <f>COUNTIF(Mapping!$A$2:$A$1316,'old version'!A147)</f>
        <v>5</v>
      </c>
      <c r="I147" cm="1">
        <f t="array" ref="I147">_xlfn.IFS(C147="SH",F147/$W$49,C147="HH",F147/$W$48,C147="NI",F147/$W$43,C147="HB",F147/$W$55,C147="NRW",F147/$W$40,C147="HE",F147/$W$44,C147="RP",F147/$W$46,C147="BW",F147/$W$42,C147="BY",F147/$W$41,C147="SL",F147/$W$54,C147="BE",F147/$W$45,C147="MV",F147/$W$53,C147="BB",F147/$W$50,C147="SN",F147/$W$47,C147="ST",F147/$W$52,C147="TH",F147/$W$51)</f>
        <v>2.0098870200389165E-2</v>
      </c>
      <c r="J147" cm="1">
        <f t="array" ref="J147">_xlfn.IFS(C147="SH",G147/$X$30,C147="HH",G147/$X$34,C147="NI",G147/$X$25,C147="HB",G147/$X$37,C147="NRW",G147/$X$22,C147="HE",G147/$X$26,C147="RP",G147/$X$27,C147="BW",G147/$X$24,C147="BY",G147/$X$23,C147="SL",G147/$X$36,C147="BE",G147/$X$29,C147="MV",G147/$X$35,C147="BB",G147/$X$31,C147="SN",G147/$X$28,C147="ST",G147/$X$32,C147="TH",G147/$X$33)</f>
        <v>2.4873727735368958E-2</v>
      </c>
      <c r="K147" cm="1">
        <f t="array" ref="K147">_xlfn.IFS(C147="SH",$Y$17,C147="HH",$Y$8,C147="NI",$Y$11,C147="HB",$Y$7,C147="NRW",$Y$12,C147="HE",$Y$9,C147="RP",$Y$13,C147="BW",$Y$3,C147="BY",$Y$4,C147="SL",$Y$14,C147="BE",$Y$5,C147="MV",$Y$10,C147="BB",$Y$6,C147="SN",$Y$15,C147="ST",$Y$16,C147="TH",$Y$18)</f>
        <v>32208.966962938117</v>
      </c>
      <c r="L147">
        <f t="shared" si="8"/>
        <v>762.70876772439124</v>
      </c>
      <c r="M147">
        <f t="shared" si="9"/>
        <v>152.54175354487825</v>
      </c>
      <c r="AB147" s="106">
        <v>9775</v>
      </c>
      <c r="AC147" s="103" t="s">
        <v>12114</v>
      </c>
      <c r="AD147" s="103"/>
      <c r="AE147" s="103"/>
      <c r="AF147" s="106">
        <v>3</v>
      </c>
      <c r="AG147" s="103" t="s">
        <v>12256</v>
      </c>
      <c r="AH147" s="110">
        <v>6801.8850000000002</v>
      </c>
    </row>
    <row r="148" spans="1:34">
      <c r="A148" s="98">
        <v>6636</v>
      </c>
      <c r="B148" t="s">
        <v>11831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HE</v>
      </c>
      <c r="D148" t="s">
        <v>485</v>
      </c>
      <c r="E148">
        <v>501</v>
      </c>
      <c r="F148">
        <f t="shared" si="7"/>
        <v>2535.0920000000001</v>
      </c>
      <c r="G148">
        <f>VLOOKUP(D148,'Kreisfreie Städte u. Landkreise'!$C$9:$I$480,4,0)</f>
        <v>100629</v>
      </c>
      <c r="H148">
        <f>COUNTIF(Mapping!$A$2:$A$1316,'old version'!A148)</f>
        <v>4</v>
      </c>
      <c r="I148" cm="1">
        <f t="array" ref="I148">_xlfn.IFS(C148="SH",F148/$W$49,C148="HH",F148/$W$48,C148="NI",F148/$W$43,C148="HB",F148/$W$55,C148="NRW",F148/$W$40,C148="HE",F148/$W$44,C148="RP",F148/$W$46,C148="BW",F148/$W$42,C148="BY",F148/$W$41,C148="SL",F148/$W$54,C148="BE",F148/$W$45,C148="MV",F148/$W$53,C148="BB",F148/$W$50,C148="SN",F148/$W$47,C148="ST",F148/$W$52,C148="TH",F148/$W$51)</f>
        <v>8.6087945747885235E-3</v>
      </c>
      <c r="J148" cm="1">
        <f t="array" ref="J148">_xlfn.IFS(C148="SH",G148/$X$30,C148="HH",G148/$X$34,C148="NI",G148/$X$25,C148="HB",G148/$X$37,C148="NRW",G148/$X$22,C148="HE",G148/$X$26,C148="RP",G148/$X$27,C148="BW",G148/$X$24,C148="BY",G148/$X$23,C148="SL",G148/$X$36,C148="BE",G148/$X$29,C148="MV",G148/$X$35,C148="BB",G148/$X$31,C148="SN",G148/$X$28,C148="ST",G148/$X$32,C148="TH",G148/$X$33)</f>
        <v>1.6003339694656487E-2</v>
      </c>
      <c r="K148" cm="1">
        <f t="array" ref="K148">_xlfn.IFS(C148="SH",$Y$17,C148="HH",$Y$8,C148="NI",$Y$11,C148="HB",$Y$7,C148="NRW",$Y$12,C148="HE",$Y$9,C148="RP",$Y$13,C148="BW",$Y$3,C148="BY",$Y$4,C148="SL",$Y$14,C148="BE",$Y$5,C148="MV",$Y$10,C148="BB",$Y$6,C148="SN",$Y$15,C148="ST",$Y$16,C148="TH",$Y$18)</f>
        <v>32208.966962938117</v>
      </c>
      <c r="L148">
        <f t="shared" si="8"/>
        <v>455.90837465392133</v>
      </c>
      <c r="M148">
        <f t="shared" si="9"/>
        <v>113.97709366348033</v>
      </c>
      <c r="AB148" s="106">
        <v>9776</v>
      </c>
      <c r="AC148" s="103" t="s">
        <v>12114</v>
      </c>
      <c r="AD148" s="103"/>
      <c r="AE148" s="103"/>
      <c r="AF148" s="106">
        <v>3</v>
      </c>
      <c r="AG148" s="103" t="s">
        <v>12257</v>
      </c>
      <c r="AH148" s="110">
        <v>3088.556</v>
      </c>
    </row>
    <row r="149" spans="1:34">
      <c r="A149" s="98">
        <v>7131</v>
      </c>
      <c r="B149" t="s">
        <v>11832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">
        <v>495</v>
      </c>
      <c r="E149">
        <v>584</v>
      </c>
      <c r="F149">
        <f t="shared" si="7"/>
        <v>3446.8620000000001</v>
      </c>
      <c r="G149">
        <f>VLOOKUP(D149,'Kreisfreie Städte u. Landkreise'!$C$9:$I$480,4,0)</f>
        <v>130086</v>
      </c>
      <c r="H149">
        <f>COUNTIF(Mapping!$A$2:$A$1316,'old version'!A149)</f>
        <v>4</v>
      </c>
      <c r="I149" cm="1">
        <f t="array" ref="I149">_xlfn.IFS(C149="SH",F149/$W$49,C149="HH",F149/$W$48,C149="NI",F149/$W$43,C149="HB",F149/$W$55,C149="NRW",F149/$W$40,C149="HE",F149/$W$44,C149="RP",F149/$W$46,C149="BW",F149/$W$42,C149="BY",F149/$W$41,C149="SL",F149/$W$54,C149="BE",F149/$W$45,C149="MV",F149/$W$53,C149="BB",F149/$W$50,C149="SN",F149/$W$47,C149="ST",F149/$W$52,C149="TH",F149/$W$51)</f>
        <v>2.3770970255787813E-2</v>
      </c>
      <c r="J149" cm="1">
        <f t="array" ref="J149">_xlfn.IFS(C149="SH",G149/$X$30,C149="HH",G149/$X$34,C149="NI",G149/$X$25,C149="HB",G149/$X$37,C149="NRW",G149/$X$22,C149="HE",G149/$X$26,C149="RP",G149/$X$27,C149="BW",G149/$X$24,C149="BY",G149/$X$23,C149="SL",G149/$X$36,C149="BE",G149/$X$29,C149="MV",G149/$X$35,C149="BB",G149/$X$31,C149="SN",G149/$X$28,C149="ST",G149/$X$32,C149="TH",G149/$X$33)</f>
        <v>3.1774792379091352E-2</v>
      </c>
      <c r="K149" cm="1">
        <f t="array" ref="K149">_xlfn.IFS(C149="SH",$Y$17,C149="HH",$Y$8,C149="NI",$Y$11,C149="HB",$Y$7,C149="NRW",$Y$12,C149="HE",$Y$9,C149="RP",$Y$13,C149="BW",$Y$3,C149="BY",$Y$4,C149="SL",$Y$14,C149="BE",$Y$5,C149="MV",$Y$10,C149="BB",$Y$6,C149="SN",$Y$15,C149="ST",$Y$16,C149="TH",$Y$18)</f>
        <v>25022.83749790374</v>
      </c>
      <c r="L149">
        <f t="shared" si="8"/>
        <v>745.02588114324521</v>
      </c>
      <c r="M149">
        <f t="shared" si="9"/>
        <v>186.2564702858113</v>
      </c>
      <c r="AB149" s="106">
        <v>9777</v>
      </c>
      <c r="AC149" s="103" t="s">
        <v>12114</v>
      </c>
      <c r="AD149" s="103"/>
      <c r="AE149" s="103"/>
      <c r="AF149" s="106">
        <v>3</v>
      </c>
      <c r="AG149" s="103" t="s">
        <v>12258</v>
      </c>
      <c r="AH149" s="110">
        <v>5052.2879999999996</v>
      </c>
    </row>
    <row r="150" spans="1:34">
      <c r="A150" s="98">
        <v>7132</v>
      </c>
      <c r="B150" t="s">
        <v>11833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">
        <v>498</v>
      </c>
      <c r="E150">
        <v>559</v>
      </c>
      <c r="F150">
        <f t="shared" si="7"/>
        <v>3520.373</v>
      </c>
      <c r="G150">
        <f>VLOOKUP(D150,'Kreisfreie Städte u. Landkreise'!$C$9:$I$480,4,0)</f>
        <v>128805</v>
      </c>
      <c r="H150">
        <f>COUNTIF(Mapping!$A$2:$A$1316,'old version'!A150)</f>
        <v>4</v>
      </c>
      <c r="I150" cm="1">
        <f t="array" ref="I150">_xlfn.IFS(C150="SH",F150/$W$49,C150="HH",F150/$W$48,C150="NI",F150/$W$43,C150="HB",F150/$W$55,C150="NRW",F150/$W$40,C150="HE",F150/$W$44,C150="RP",F150/$W$46,C150="BW",F150/$W$42,C150="BY",F150/$W$41,C150="SL",F150/$W$54,C150="BE",F150/$W$45,C150="MV",F150/$W$53,C150="BB",F150/$W$50,C150="SN",F150/$W$47,C150="ST",F150/$W$52,C150="TH",F150/$W$51)</f>
        <v>2.4277932180713502E-2</v>
      </c>
      <c r="J150" cm="1">
        <f t="array" ref="J150">_xlfn.IFS(C150="SH",G150/$X$30,C150="HH",G150/$X$34,C150="NI",G150/$X$25,C150="HB",G150/$X$37,C150="NRW",G150/$X$22,C150="HE",G150/$X$26,C150="RP",G150/$X$27,C150="BW",G150/$X$24,C150="BY",G150/$X$23,C150="SL",G150/$X$36,C150="BE",G150/$X$29,C150="MV",G150/$X$35,C150="BB",G150/$X$31,C150="SN",G150/$X$28,C150="ST",G150/$X$32,C150="TH",G150/$X$33)</f>
        <v>3.1461895456765997E-2</v>
      </c>
      <c r="K150" cm="1">
        <f t="array" ref="K150">_xlfn.IFS(C150="SH",$Y$17,C150="HH",$Y$8,C150="NI",$Y$11,C150="HB",$Y$7,C150="NRW",$Y$12,C150="HE",$Y$9,C150="RP",$Y$13,C150="BW",$Y$3,C150="BY",$Y$4,C150="SL",$Y$14,C150="BE",$Y$5,C150="MV",$Y$10,C150="BB",$Y$6,C150="SN",$Y$15,C150="ST",$Y$16,C150="TH",$Y$18)</f>
        <v>25022.83749790374</v>
      </c>
      <c r="L150">
        <f t="shared" si="8"/>
        <v>742.32511097879899</v>
      </c>
      <c r="M150">
        <f t="shared" si="9"/>
        <v>185.58127774469975</v>
      </c>
      <c r="AB150" s="106">
        <v>9778</v>
      </c>
      <c r="AC150" s="103" t="s">
        <v>12114</v>
      </c>
      <c r="AD150" s="103"/>
      <c r="AE150" s="103"/>
      <c r="AF150" s="106">
        <v>3</v>
      </c>
      <c r="AG150" s="103" t="s">
        <v>12259</v>
      </c>
      <c r="AH150" s="110">
        <v>5469.8969999999999</v>
      </c>
    </row>
    <row r="151" spans="1:34">
      <c r="A151" s="98">
        <v>7311</v>
      </c>
      <c r="B151" t="s">
        <v>11834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">
        <v>544</v>
      </c>
      <c r="E151">
        <v>676</v>
      </c>
      <c r="F151">
        <f t="shared" si="7"/>
        <v>1639.172</v>
      </c>
      <c r="G151">
        <f>VLOOKUP(D151,'Kreisfreie Städte u. Landkreise'!$C$9:$I$480,4,0)</f>
        <v>48762</v>
      </c>
      <c r="H151">
        <f>COUNTIF(Mapping!$A$2:$A$1316,'old version'!A151)</f>
        <v>1</v>
      </c>
      <c r="I151" cm="1">
        <f t="array" ref="I151">_xlfn.IFS(C151="SH",F151/$W$49,C151="HH",F151/$W$48,C151="NI",F151/$W$43,C151="HB",F151/$W$55,C151="NRW",F151/$W$40,C151="HE",F151/$W$44,C151="RP",F151/$W$46,C151="BW",F151/$W$42,C151="BY",F151/$W$41,C151="SL",F151/$W$54,C151="BE",F151/$W$45,C151="MV",F151/$W$53,C151="BB",F151/$W$50,C151="SN",F151/$W$47,C151="ST",F151/$W$52,C151="TH",F151/$W$51)</f>
        <v>1.1304400598608304E-2</v>
      </c>
      <c r="J151" cm="1">
        <f t="array" ref="J151">_xlfn.IFS(C151="SH",G151/$X$30,C151="HH",G151/$X$34,C151="NI",G151/$X$25,C151="HB",G151/$X$37,C151="NRW",G151/$X$22,C151="HE",G151/$X$26,C151="RP",G151/$X$27,C151="BW",G151/$X$24,C151="BY",G151/$X$23,C151="SL",G151/$X$36,C151="BE",G151/$X$29,C151="MV",G151/$X$35,C151="BB",G151/$X$31,C151="SN",G151/$X$28,C151="ST",G151/$X$32,C151="TH",G151/$X$33)</f>
        <v>1.1910600879335613E-2</v>
      </c>
      <c r="K151" cm="1">
        <f t="array" ref="K151">_xlfn.IFS(C151="SH",$Y$17,C151="HH",$Y$8,C151="NI",$Y$11,C151="HB",$Y$7,C151="NRW",$Y$12,C151="HE",$Y$9,C151="RP",$Y$13,C151="BW",$Y$3,C151="BY",$Y$4,C151="SL",$Y$14,C151="BE",$Y$5,C151="MV",$Y$10,C151="BB",$Y$6,C151="SN",$Y$15,C151="ST",$Y$16,C151="TH",$Y$18)</f>
        <v>25022.83749790374</v>
      </c>
      <c r="L151">
        <f t="shared" si="8"/>
        <v>294.24481752704867</v>
      </c>
      <c r="M151">
        <f t="shared" si="9"/>
        <v>294.24481752704867</v>
      </c>
      <c r="AB151" s="106">
        <v>9779</v>
      </c>
      <c r="AC151" s="103" t="s">
        <v>12114</v>
      </c>
      <c r="AD151" s="103"/>
      <c r="AE151" s="103"/>
      <c r="AF151" s="106">
        <v>3</v>
      </c>
      <c r="AG151" s="103" t="s">
        <v>12260</v>
      </c>
      <c r="AH151" s="110">
        <v>6611.9750000000004</v>
      </c>
    </row>
    <row r="152" spans="1:34">
      <c r="A152" s="98">
        <v>7133</v>
      </c>
      <c r="B152" t="s">
        <v>11835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">
        <v>501</v>
      </c>
      <c r="E152">
        <v>574</v>
      </c>
      <c r="F152">
        <f t="shared" si="7"/>
        <v>4732.5630000000001</v>
      </c>
      <c r="G152">
        <f>VLOOKUP(D152,'Kreisfreie Städte u. Landkreise'!$C$9:$I$480,4,0)</f>
        <v>158345</v>
      </c>
      <c r="H152">
        <f>COUNTIF(Mapping!$A$2:$A$1316,'old version'!A152)</f>
        <v>2</v>
      </c>
      <c r="I152" cm="1">
        <f t="array" ref="I152">_xlfn.IFS(C152="SH",F152/$W$49,C152="HH",F152/$W$48,C152="NI",F152/$W$43,C152="HB",F152/$W$55,C152="NRW",F152/$W$40,C152="HE",F152/$W$44,C152="RP",F152/$W$46,C152="BW",F152/$W$42,C152="BY",F152/$W$41,C152="SL",F152/$W$54,C152="BE",F152/$W$45,C152="MV",F152/$W$53,C152="BB",F152/$W$50,C152="SN",F152/$W$47,C152="ST",F152/$W$52,C152="TH",F152/$W$51)</f>
        <v>3.2637690254684389E-2</v>
      </c>
      <c r="J152" cm="1">
        <f t="array" ref="J152">_xlfn.IFS(C152="SH",G152/$X$30,C152="HH",G152/$X$34,C152="NI",G152/$X$25,C152="HB",G152/$X$37,C152="NRW",G152/$X$22,C152="HE",G152/$X$26,C152="RP",G152/$X$27,C152="BW",G152/$X$24,C152="BY",G152/$X$23,C152="SL",G152/$X$36,C152="BE",G152/$X$29,C152="MV",G152/$X$35,C152="BB",G152/$X$31,C152="SN",G152/$X$28,C152="ST",G152/$X$32,C152="TH",G152/$X$33)</f>
        <v>3.8677332681973618E-2</v>
      </c>
      <c r="K152" cm="1">
        <f t="array" ref="K152">_xlfn.IFS(C152="SH",$Y$17,C152="HH",$Y$8,C152="NI",$Y$11,C152="HB",$Y$7,C152="NRW",$Y$12,C152="HE",$Y$9,C152="RP",$Y$13,C152="BW",$Y$3,C152="BY",$Y$4,C152="SL",$Y$14,C152="BE",$Y$5,C152="MV",$Y$10,C152="BB",$Y$6,C152="SN",$Y$15,C152="ST",$Y$16,C152="TH",$Y$18)</f>
        <v>25022.83749790374</v>
      </c>
      <c r="L152">
        <f t="shared" si="8"/>
        <v>930.0343628025114</v>
      </c>
      <c r="M152">
        <f t="shared" si="9"/>
        <v>465.0171814012557</v>
      </c>
      <c r="AB152" s="106">
        <v>9780</v>
      </c>
      <c r="AC152" s="103" t="s">
        <v>12114</v>
      </c>
      <c r="AD152" s="103"/>
      <c r="AE152" s="103"/>
      <c r="AF152" s="106">
        <v>3</v>
      </c>
      <c r="AG152" s="103" t="s">
        <v>12261</v>
      </c>
      <c r="AH152" s="110">
        <v>5047.509</v>
      </c>
    </row>
    <row r="153" spans="1:34">
      <c r="A153" s="98">
        <v>7134</v>
      </c>
      <c r="B153" t="s">
        <v>11836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">
        <v>504</v>
      </c>
      <c r="E153">
        <v>533</v>
      </c>
      <c r="F153">
        <f t="shared" si="7"/>
        <v>2379.4760000000001</v>
      </c>
      <c r="G153">
        <f>VLOOKUP(D153,'Kreisfreie Städte u. Landkreise'!$C$9:$I$480,4,0)</f>
        <v>80951</v>
      </c>
      <c r="H153">
        <f>COUNTIF(Mapping!$A$2:$A$1316,'old version'!A153)</f>
        <v>6</v>
      </c>
      <c r="I153" cm="1">
        <f t="array" ref="I153">_xlfn.IFS(C153="SH",F153/$W$49,C153="HH",F153/$W$48,C153="NI",F153/$W$43,C153="HB",F153/$W$55,C153="NRW",F153/$W$40,C153="HE",F153/$W$44,C153="RP",F153/$W$46,C153="BW",F153/$W$42,C153="BY",F153/$W$41,C153="SL",F153/$W$54,C153="BE",F153/$W$45,C153="MV",F153/$W$53,C153="BB",F153/$W$50,C153="SN",F153/$W$47,C153="ST",F153/$W$52,C153="TH",F153/$W$51)</f>
        <v>1.6409839796418007E-2</v>
      </c>
      <c r="J153" cm="1">
        <f t="array" ref="J153">_xlfn.IFS(C153="SH",G153/$X$30,C153="HH",G153/$X$34,C153="NI",G153/$X$25,C153="HB",G153/$X$37,C153="NRW",G153/$X$22,C153="HE",G153/$X$26,C153="RP",G153/$X$27,C153="BW",G153/$X$24,C153="BY",G153/$X$23,C153="SL",G153/$X$36,C153="BE",G153/$X$29,C153="MV",G153/$X$35,C153="BB",G153/$X$31,C153="SN",G153/$X$28,C153="ST",G153/$X$32,C153="TH",G153/$X$33)</f>
        <v>1.9773082559843672E-2</v>
      </c>
      <c r="K153" cm="1">
        <f t="array" ref="K153">_xlfn.IFS(C153="SH",$Y$17,C153="HH",$Y$8,C153="NI",$Y$11,C153="HB",$Y$7,C153="NRW",$Y$12,C153="HE",$Y$9,C153="RP",$Y$13,C153="BW",$Y$3,C153="BY",$Y$4,C153="SL",$Y$14,C153="BE",$Y$5,C153="MV",$Y$10,C153="BB",$Y$6,C153="SN",$Y$15,C153="ST",$Y$16,C153="TH",$Y$18)</f>
        <v>25022.83749790374</v>
      </c>
      <c r="L153">
        <f t="shared" si="8"/>
        <v>473.73916244380246</v>
      </c>
      <c r="M153">
        <f t="shared" si="9"/>
        <v>78.956527073967081</v>
      </c>
      <c r="AB153" s="102">
        <v>11000</v>
      </c>
      <c r="AC153" s="104" t="s">
        <v>12120</v>
      </c>
      <c r="AD153" s="106">
        <v>1</v>
      </c>
      <c r="AE153" s="106">
        <v>2</v>
      </c>
      <c r="AF153" s="106">
        <v>3</v>
      </c>
      <c r="AG153" s="104" t="s">
        <v>1083</v>
      </c>
      <c r="AH153" s="109">
        <v>145547.125</v>
      </c>
    </row>
    <row r="154" spans="1:34">
      <c r="A154" s="98">
        <v>7312</v>
      </c>
      <c r="B154" t="s">
        <v>11837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">
        <v>547</v>
      </c>
      <c r="E154">
        <v>690</v>
      </c>
      <c r="F154">
        <f t="shared" si="7"/>
        <v>4822.1750000000002</v>
      </c>
      <c r="G154">
        <f>VLOOKUP(D154,'Kreisfreie Städte u. Landkreise'!$C$9:$I$480,4,0)</f>
        <v>100030</v>
      </c>
      <c r="H154">
        <f>COUNTIF(Mapping!$A$2:$A$1316,'old version'!A154)</f>
        <v>1</v>
      </c>
      <c r="I154" cm="1">
        <f t="array" ref="I154">_xlfn.IFS(C154="SH",F154/$W$49,C154="HH",F154/$W$48,C154="NI",F154/$W$43,C154="HB",F154/$W$55,C154="NRW",F154/$W$40,C154="HE",F154/$W$44,C154="RP",F154/$W$46,C154="BW",F154/$W$42,C154="BY",F154/$W$41,C154="SL",F154/$W$54,C154="BE",F154/$W$45,C154="MV",F154/$W$53,C154="BB",F154/$W$50,C154="SN",F154/$W$47,C154="ST",F154/$W$52,C154="TH",F154/$W$51)</f>
        <v>3.3255691261560104E-2</v>
      </c>
      <c r="J154" cm="1">
        <f t="array" ref="J154">_xlfn.IFS(C154="SH",G154/$X$30,C154="HH",G154/$X$34,C154="NI",G154/$X$25,C154="HB",G154/$X$37,C154="NRW",G154/$X$22,C154="HE",G154/$X$26,C154="RP",G154/$X$27,C154="BW",G154/$X$24,C154="BY",G154/$X$23,C154="SL",G154/$X$36,C154="BE",G154/$X$29,C154="MV",G154/$X$35,C154="BB",G154/$X$31,C154="SN",G154/$X$28,C154="ST",G154/$X$32,C154="TH",G154/$X$33)</f>
        <v>2.44333170493405E-2</v>
      </c>
      <c r="K154" cm="1">
        <f t="array" ref="K154">_xlfn.IFS(C154="SH",$Y$17,C154="HH",$Y$8,C154="NI",$Y$11,C154="HB",$Y$7,C154="NRW",$Y$12,C154="HE",$Y$9,C154="RP",$Y$13,C154="BW",$Y$3,C154="BY",$Y$4,C154="SL",$Y$14,C154="BE",$Y$5,C154="MV",$Y$10,C154="BB",$Y$6,C154="SN",$Y$15,C154="ST",$Y$16,C154="TH",$Y$18)</f>
        <v>25022.83749790374</v>
      </c>
      <c r="L154">
        <f t="shared" si="8"/>
        <v>666.58113112492515</v>
      </c>
      <c r="M154">
        <f t="shared" si="9"/>
        <v>666.58113112492515</v>
      </c>
      <c r="AB154" s="102">
        <v>12</v>
      </c>
      <c r="AC154" s="104" t="s">
        <v>12121</v>
      </c>
      <c r="AD154" s="106">
        <v>1</v>
      </c>
      <c r="AE154" s="106">
        <v>2</v>
      </c>
      <c r="AF154" s="103"/>
      <c r="AG154" s="104" t="s">
        <v>1088</v>
      </c>
      <c r="AH154" s="109">
        <v>71903.146999999997</v>
      </c>
    </row>
    <row r="155" spans="1:34">
      <c r="A155" s="98">
        <v>7135</v>
      </c>
      <c r="B155" t="s">
        <v>11838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">
        <v>507</v>
      </c>
      <c r="E155">
        <v>515</v>
      </c>
      <c r="F155">
        <f t="shared" si="7"/>
        <v>1867.135</v>
      </c>
      <c r="G155">
        <f>VLOOKUP(D155,'Kreisfreie Städte u. Landkreise'!$C$9:$I$480,4,0)</f>
        <v>61375</v>
      </c>
      <c r="H155">
        <f>COUNTIF(Mapping!$A$2:$A$1316,'old version'!A155)</f>
        <v>2</v>
      </c>
      <c r="I155" cm="1">
        <f t="array" ref="I155">_xlfn.IFS(C155="SH",F155/$W$49,C155="HH",F155/$W$48,C155="NI",F155/$W$43,C155="HB",F155/$W$55,C155="NRW",F155/$W$40,C155="HE",F155/$W$44,C155="RP",F155/$W$46,C155="BW",F155/$W$42,C155="BY",F155/$W$41,C155="SL",F155/$W$54,C155="BE",F155/$W$45,C155="MV",F155/$W$53,C155="BB",F155/$W$50,C155="SN",F155/$W$47,C155="ST",F155/$W$52,C155="TH",F155/$W$51)</f>
        <v>1.2876526692551189E-2</v>
      </c>
      <c r="J155" cm="1">
        <f t="array" ref="J155">_xlfn.IFS(C155="SH",G155/$X$30,C155="HH",G155/$X$34,C155="NI",G155/$X$25,C155="HB",G155/$X$37,C155="NRW",G155/$X$22,C155="HE",G155/$X$26,C155="RP",G155/$X$27,C155="BW",G155/$X$24,C155="BY",G155/$X$23,C155="SL",G155/$X$36,C155="BE",G155/$X$29,C155="MV",G155/$X$35,C155="BB",G155/$X$31,C155="SN",G155/$X$28,C155="ST",G155/$X$32,C155="TH",G155/$X$33)</f>
        <v>1.4991450903761602E-2</v>
      </c>
      <c r="K155" cm="1">
        <f t="array" ref="K155">_xlfn.IFS(C155="SH",$Y$17,C155="HH",$Y$8,C155="NI",$Y$11,C155="HB",$Y$7,C155="NRW",$Y$12,C155="HE",$Y$9,C155="RP",$Y$13,C155="BW",$Y$3,C155="BY",$Y$4,C155="SL",$Y$14,C155="BE",$Y$5,C155="MV",$Y$10,C155="BB",$Y$6,C155="SN",$Y$15,C155="ST",$Y$16,C155="TH",$Y$18)</f>
        <v>25022.83749790374</v>
      </c>
      <c r="L155">
        <f t="shared" si="8"/>
        <v>361.89828860825361</v>
      </c>
      <c r="M155">
        <f t="shared" si="9"/>
        <v>180.9491443041268</v>
      </c>
      <c r="AB155" s="105">
        <v>12051</v>
      </c>
      <c r="AC155" s="103" t="s">
        <v>12121</v>
      </c>
      <c r="AD155" s="103"/>
      <c r="AE155" s="103"/>
      <c r="AF155" s="106">
        <v>3</v>
      </c>
      <c r="AG155" s="103" t="s">
        <v>12262</v>
      </c>
      <c r="AH155" s="110">
        <v>2283.2339999999999</v>
      </c>
    </row>
    <row r="156" spans="1:34">
      <c r="A156" s="98">
        <v>7137</v>
      </c>
      <c r="B156" t="s">
        <v>11839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">
        <v>510</v>
      </c>
      <c r="E156">
        <v>659</v>
      </c>
      <c r="F156">
        <f t="shared" si="7"/>
        <v>6704.7979999999998</v>
      </c>
      <c r="G156">
        <f>VLOOKUP(D156,'Kreisfreie Städte u. Landkreise'!$C$9:$I$480,4,0)</f>
        <v>214434</v>
      </c>
      <c r="H156">
        <f>COUNTIF(Mapping!$A$2:$A$1316,'old version'!A156)</f>
        <v>5</v>
      </c>
      <c r="I156" cm="1">
        <f t="array" ref="I156">_xlfn.IFS(C156="SH",F156/$W$49,C156="HH",F156/$W$48,C156="NI",F156/$W$43,C156="HB",F156/$W$55,C156="NRW",F156/$W$40,C156="HE",F156/$W$44,C156="RP",F156/$W$46,C156="BW",F156/$W$42,C156="BY",F156/$W$41,C156="SL",F156/$W$54,C156="BE",F156/$W$45,C156="MV",F156/$W$53,C156="BB",F156/$W$50,C156="SN",F156/$W$47,C156="ST",F156/$W$52,C156="TH",F156/$W$51)</f>
        <v>4.6239029537319919E-2</v>
      </c>
      <c r="J156" cm="1">
        <f t="array" ref="J156">_xlfn.IFS(C156="SH",G156/$X$30,C156="HH",G156/$X$34,C156="NI",G156/$X$25,C156="HB",G156/$X$37,C156="NRW",G156/$X$22,C156="HE",G156/$X$26,C156="RP",G156/$X$27,C156="BW",G156/$X$24,C156="BY",G156/$X$23,C156="SL",G156/$X$36,C156="BE",G156/$X$29,C156="MV",G156/$X$35,C156="BB",G156/$X$31,C156="SN",G156/$X$28,C156="ST",G156/$X$32,C156="TH",G156/$X$33)</f>
        <v>5.2377625793844654E-2</v>
      </c>
      <c r="K156" cm="1">
        <f t="array" ref="K156">_xlfn.IFS(C156="SH",$Y$17,C156="HH",$Y$8,C156="NI",$Y$11,C156="HB",$Y$7,C156="NRW",$Y$12,C156="HE",$Y$9,C156="RP",$Y$13,C156="BW",$Y$3,C156="BY",$Y$4,C156="SL",$Y$14,C156="BE",$Y$5,C156="MV",$Y$10,C156="BB",$Y$6,C156="SN",$Y$15,C156="ST",$Y$16,C156="TH",$Y$18)</f>
        <v>25022.83749790374</v>
      </c>
      <c r="L156">
        <f t="shared" si="8"/>
        <v>1272.2355446173215</v>
      </c>
      <c r="M156">
        <f t="shared" si="9"/>
        <v>254.4471089234643</v>
      </c>
      <c r="AB156" s="105">
        <v>12052</v>
      </c>
      <c r="AC156" s="103" t="s">
        <v>12121</v>
      </c>
      <c r="AD156" s="103"/>
      <c r="AE156" s="103"/>
      <c r="AF156" s="106">
        <v>3</v>
      </c>
      <c r="AG156" s="103" t="s">
        <v>12263</v>
      </c>
      <c r="AH156" s="110">
        <v>3528.3679999999999</v>
      </c>
    </row>
    <row r="157" spans="1:34">
      <c r="A157" s="98">
        <v>7318</v>
      </c>
      <c r="B157" t="s">
        <v>11840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">
        <v>565</v>
      </c>
      <c r="E157">
        <v>880</v>
      </c>
      <c r="F157">
        <f t="shared" si="7"/>
        <v>2671.9569999999999</v>
      </c>
      <c r="G157">
        <f>VLOOKUP(D157,'Kreisfreie Städte u. Landkreise'!$C$9:$I$480,4,0)</f>
        <v>50561</v>
      </c>
      <c r="H157">
        <f>COUNTIF(Mapping!$A$2:$A$1316,'old version'!A157)</f>
        <v>1</v>
      </c>
      <c r="I157" cm="1">
        <f t="array" ref="I157">_xlfn.IFS(C157="SH",F157/$W$49,C157="HH",F157/$W$48,C157="NI",F157/$W$43,C157="HB",F157/$W$55,C157="NRW",F157/$W$40,C157="HE",F157/$W$44,C157="RP",F157/$W$46,C157="BW",F157/$W$42,C157="BY",F157/$W$41,C157="SL",F157/$W$54,C157="BE",F157/$W$45,C157="MV",F157/$W$53,C157="BB",F157/$W$50,C157="SN",F157/$W$47,C157="ST",F157/$W$52,C157="TH",F157/$W$51)</f>
        <v>1.8426908408791541E-2</v>
      </c>
      <c r="J157" cm="1">
        <f t="array" ref="J157">_xlfn.IFS(C157="SH",G157/$X$30,C157="HH",G157/$X$34,C157="NI",G157/$X$25,C157="HB",G157/$X$37,C157="NRW",G157/$X$22,C157="HE",G157/$X$26,C157="RP",G157/$X$27,C157="BW",G157/$X$24,C157="BY",G157/$X$23,C157="SL",G157/$X$36,C157="BE",G157/$X$29,C157="MV",G157/$X$35,C157="BB",G157/$X$31,C157="SN",G157/$X$28,C157="ST",G157/$X$32,C157="TH",G157/$X$33)</f>
        <v>1.2350024425989252E-2</v>
      </c>
      <c r="K157" cm="1">
        <f t="array" ref="K157">_xlfn.IFS(C157="SH",$Y$17,C157="HH",$Y$8,C157="NI",$Y$11,C157="HB",$Y$7,C157="NRW",$Y$12,C157="HE",$Y$9,C157="RP",$Y$13,C157="BW",$Y$3,C157="BY",$Y$4,C157="SL",$Y$14,C157="BE",$Y$5,C157="MV",$Y$10,C157="BB",$Y$6,C157="SN",$Y$15,C157="ST",$Y$16,C157="TH",$Y$18)</f>
        <v>25022.83749790374</v>
      </c>
      <c r="L157">
        <f t="shared" si="8"/>
        <v>347.04787440548989</v>
      </c>
      <c r="M157">
        <f t="shared" si="9"/>
        <v>347.04787440548989</v>
      </c>
      <c r="AB157" s="105">
        <v>12053</v>
      </c>
      <c r="AC157" s="103" t="s">
        <v>12121</v>
      </c>
      <c r="AD157" s="103"/>
      <c r="AE157" s="103"/>
      <c r="AF157" s="106">
        <v>3</v>
      </c>
      <c r="AG157" s="103" t="s">
        <v>12264</v>
      </c>
      <c r="AH157" s="110">
        <v>2164.1019999999999</v>
      </c>
    </row>
    <row r="158" spans="1:34">
      <c r="A158" s="98">
        <v>7138</v>
      </c>
      <c r="B158" t="s">
        <v>11841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">
        <v>513</v>
      </c>
      <c r="E158">
        <v>673</v>
      </c>
      <c r="F158">
        <f t="shared" si="7"/>
        <v>5991.99</v>
      </c>
      <c r="G158">
        <f>VLOOKUP(D158,'Kreisfreie Städte u. Landkreise'!$C$9:$I$480,4,0)</f>
        <v>182811</v>
      </c>
      <c r="H158">
        <f>COUNTIF(Mapping!$A$2:$A$1316,'old version'!A158)</f>
        <v>5</v>
      </c>
      <c r="I158" cm="1">
        <f t="array" ref="I158">_xlfn.IFS(C158="SH",F158/$W$49,C158="HH",F158/$W$48,C158="NI",F158/$W$43,C158="HB",F158/$W$55,C158="NRW",F158/$W$40,C158="HE",F158/$W$44,C158="RP",F158/$W$46,C158="BW",F158/$W$42,C158="BY",F158/$W$41,C158="SL",F158/$W$54,C158="BE",F158/$W$45,C158="MV",F158/$W$53,C158="BB",F158/$W$50,C158="SN",F158/$W$47,C158="ST",F158/$W$52,C158="TH",F158/$W$51)</f>
        <v>4.1323214002468911E-2</v>
      </c>
      <c r="J158" cm="1">
        <f t="array" ref="J158">_xlfn.IFS(C158="SH",G158/$X$30,C158="HH",G158/$X$34,C158="NI",G158/$X$25,C158="HB",G158/$X$37,C158="NRW",G158/$X$22,C158="HE",G158/$X$26,C158="RP",G158/$X$27,C158="BW",G158/$X$24,C158="BY",G158/$X$23,C158="SL",G158/$X$36,C158="BE",G158/$X$29,C158="MV",G158/$X$35,C158="BB",G158/$X$31,C158="SN",G158/$X$28,C158="ST",G158/$X$32,C158="TH",G158/$X$33)</f>
        <v>4.4653395212506108E-2</v>
      </c>
      <c r="K158" cm="1">
        <f t="array" ref="K158">_xlfn.IFS(C158="SH",$Y$17,C158="HH",$Y$8,C158="NI",$Y$11,C158="HB",$Y$7,C158="NRW",$Y$12,C158="HE",$Y$9,C158="RP",$Y$13,C158="BW",$Y$3,C158="BY",$Y$4,C158="SL",$Y$14,C158="BE",$Y$5,C158="MV",$Y$10,C158="BB",$Y$6,C158="SN",$Y$15,C158="ST",$Y$16,C158="TH",$Y$18)</f>
        <v>25022.83749790374</v>
      </c>
      <c r="L158">
        <f t="shared" si="8"/>
        <v>1096.5220063178799</v>
      </c>
      <c r="M158">
        <f t="shared" si="9"/>
        <v>219.30440126357598</v>
      </c>
      <c r="AB158" s="105">
        <v>12054</v>
      </c>
      <c r="AC158" s="103" t="s">
        <v>12121</v>
      </c>
      <c r="AD158" s="103"/>
      <c r="AE158" s="103"/>
      <c r="AF158" s="106">
        <v>3</v>
      </c>
      <c r="AG158" s="103" t="s">
        <v>12265</v>
      </c>
      <c r="AH158" s="110">
        <v>7507.7049999999999</v>
      </c>
    </row>
    <row r="159" spans="1:34">
      <c r="A159" s="98">
        <v>7140</v>
      </c>
      <c r="B159" t="s">
        <v>11842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">
        <v>516</v>
      </c>
      <c r="E159">
        <v>618</v>
      </c>
      <c r="F159">
        <f t="shared" si="7"/>
        <v>3681.442</v>
      </c>
      <c r="G159">
        <f>VLOOKUP(D159,'Kreisfreie Städte u. Landkreise'!$C$9:$I$480,4,0)</f>
        <v>103163</v>
      </c>
      <c r="H159">
        <f>COUNTIF(Mapping!$A$2:$A$1316,'old version'!A159)</f>
        <v>4</v>
      </c>
      <c r="I159" cm="1">
        <f t="array" ref="I159">_xlfn.IFS(C159="SH",F159/$W$49,C159="HH",F159/$W$48,C159="NI",F159/$W$43,C159="HB",F159/$W$55,C159="NRW",F159/$W$40,C159="HE",F159/$W$44,C159="RP",F159/$W$46,C159="BW",F159/$W$42,C159="BY",F159/$W$41,C159="SL",F159/$W$54,C159="BE",F159/$W$45,C159="MV",F159/$W$53,C159="BB",F159/$W$50,C159="SN",F159/$W$47,C159="ST",F159/$W$52,C159="TH",F159/$W$51)</f>
        <v>2.5388729888347138E-2</v>
      </c>
      <c r="J159" cm="1">
        <f t="array" ref="J159">_xlfn.IFS(C159="SH",G159/$X$30,C159="HH",G159/$X$34,C159="NI",G159/$X$25,C159="HB",G159/$X$37,C159="NRW",G159/$X$22,C159="HE",G159/$X$26,C159="RP",G159/$X$27,C159="BW",G159/$X$24,C159="BY",G159/$X$23,C159="SL",G159/$X$36,C159="BE",G159/$X$29,C159="MV",G159/$X$35,C159="BB",G159/$X$31,C159="SN",G159/$X$28,C159="ST",G159/$X$32,C159="TH",G159/$X$33)</f>
        <v>2.5198583292623353E-2</v>
      </c>
      <c r="K159" cm="1">
        <f t="array" ref="K159">_xlfn.IFS(C159="SH",$Y$17,C159="HH",$Y$8,C159="NI",$Y$11,C159="HB",$Y$7,C159="NRW",$Y$12,C159="HE",$Y$9,C159="RP",$Y$13,C159="BW",$Y$3,C159="BY",$Y$4,C159="SL",$Y$14,C159="BE",$Y$5,C159="MV",$Y$10,C159="BB",$Y$6,C159="SN",$Y$15,C159="ST",$Y$16,C159="TH",$Y$18)</f>
        <v>25022.83749790374</v>
      </c>
      <c r="L159">
        <f t="shared" si="8"/>
        <v>631.7295567501003</v>
      </c>
      <c r="M159">
        <f t="shared" si="9"/>
        <v>157.93238918752508</v>
      </c>
      <c r="AB159" s="105">
        <v>12060</v>
      </c>
      <c r="AC159" s="103" t="s">
        <v>12121</v>
      </c>
      <c r="AD159" s="103"/>
      <c r="AE159" s="103"/>
      <c r="AF159" s="106">
        <v>3</v>
      </c>
      <c r="AG159" s="103" t="s">
        <v>12266</v>
      </c>
      <c r="AH159" s="110">
        <v>4005.9340000000002</v>
      </c>
    </row>
    <row r="160" spans="1:34">
      <c r="A160" s="98">
        <v>7319</v>
      </c>
      <c r="B160" t="s">
        <v>11843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">
        <v>568</v>
      </c>
      <c r="E160">
        <v>683</v>
      </c>
      <c r="F160">
        <f t="shared" si="7"/>
        <v>3188.7779999999998</v>
      </c>
      <c r="G160">
        <f>VLOOKUP(D160,'Kreisfreie Städte u. Landkreise'!$C$9:$I$480,4,0)</f>
        <v>83542</v>
      </c>
      <c r="H160">
        <f>COUNTIF(Mapping!$A$2:$A$1316,'old version'!A160)</f>
        <v>1</v>
      </c>
      <c r="I160" cm="1">
        <f t="array" ref="I160">_xlfn.IFS(C160="SH",F160/$W$49,C160="HH",F160/$W$48,C160="NI",F160/$W$43,C160="HB",F160/$W$55,C160="NRW",F160/$W$40,C160="HE",F160/$W$44,C160="RP",F160/$W$46,C160="BW",F160/$W$42,C160="BY",F160/$W$41,C160="SL",F160/$W$54,C160="BE",F160/$W$45,C160="MV",F160/$W$53,C160="BB",F160/$W$50,C160="SN",F160/$W$47,C160="ST",F160/$W$52,C160="TH",F160/$W$51)</f>
        <v>2.199111742515672E-2</v>
      </c>
      <c r="J160" cm="1">
        <f t="array" ref="J160">_xlfn.IFS(C160="SH",G160/$X$30,C160="HH",G160/$X$34,C160="NI",G160/$X$25,C160="HB",G160/$X$37,C160="NRW",G160/$X$22,C160="HE",G160/$X$26,C160="RP",G160/$X$27,C160="BW",G160/$X$24,C160="BY",G160/$X$23,C160="SL",G160/$X$36,C160="BE",G160/$X$29,C160="MV",G160/$X$35,C160="BB",G160/$X$31,C160="SN",G160/$X$28,C160="ST",G160/$X$32,C160="TH",G160/$X$33)</f>
        <v>2.0405959941377626E-2</v>
      </c>
      <c r="K160" cm="1">
        <f t="array" ref="K160">_xlfn.IFS(C160="SH",$Y$17,C160="HH",$Y$8,C160="NI",$Y$11,C160="HB",$Y$7,C160="NRW",$Y$12,C160="HE",$Y$9,C160="RP",$Y$13,C160="BW",$Y$3,C160="BY",$Y$4,C160="SL",$Y$14,C160="BE",$Y$5,C160="MV",$Y$10,C160="BB",$Y$6,C160="SN",$Y$15,C160="ST",$Y$16,C160="TH",$Y$18)</f>
        <v>25022.83749790374</v>
      </c>
      <c r="L160">
        <f t="shared" si="8"/>
        <v>520.53130413312329</v>
      </c>
      <c r="M160">
        <f t="shared" si="9"/>
        <v>520.53130413312329</v>
      </c>
      <c r="AB160" s="105">
        <v>12061</v>
      </c>
      <c r="AC160" s="103" t="s">
        <v>12121</v>
      </c>
      <c r="AD160" s="103"/>
      <c r="AE160" s="103"/>
      <c r="AF160" s="106">
        <v>3</v>
      </c>
      <c r="AG160" s="103" t="s">
        <v>12267</v>
      </c>
      <c r="AH160" s="110">
        <v>5633.8580000000002</v>
      </c>
    </row>
    <row r="161" spans="1:34">
      <c r="A161" s="98">
        <v>7141</v>
      </c>
      <c r="B161" t="s">
        <v>11844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">
        <v>519</v>
      </c>
      <c r="E161">
        <v>585</v>
      </c>
      <c r="F161">
        <f t="shared" si="7"/>
        <v>3258.16</v>
      </c>
      <c r="G161">
        <f>VLOOKUP(D161,'Kreisfreie Städte u. Landkreise'!$C$9:$I$480,4,0)</f>
        <v>122297</v>
      </c>
      <c r="H161">
        <f>COUNTIF(Mapping!$A$2:$A$1316,'old version'!A161)</f>
        <v>3</v>
      </c>
      <c r="I161" cm="1">
        <f t="array" ref="I161">_xlfn.IFS(C161="SH",F161/$W$49,C161="HH",F161/$W$48,C161="NI",F161/$W$43,C161="HB",F161/$W$55,C161="NRW",F161/$W$40,C161="HE",F161/$W$44,C161="RP",F161/$W$46,C161="BW",F161/$W$42,C161="BY",F161/$W$41,C161="SL",F161/$W$54,C161="BE",F161/$W$45,C161="MV",F161/$W$53,C161="BB",F161/$W$50,C161="SN",F161/$W$47,C161="ST",F161/$W$52,C161="TH",F161/$W$51)</f>
        <v>2.2469604077157024E-2</v>
      </c>
      <c r="J161" cm="1">
        <f t="array" ref="J161">_xlfn.IFS(C161="SH",G161/$X$30,C161="HH",G161/$X$34,C161="NI",G161/$X$25,C161="HB",G161/$X$37,C161="NRW",G161/$X$22,C161="HE",G161/$X$26,C161="RP",G161/$X$27,C161="BW",G161/$X$24,C161="BY",G161/$X$23,C161="SL",G161/$X$36,C161="BE",G161/$X$29,C161="MV",G161/$X$35,C161="BB",G161/$X$31,C161="SN",G161/$X$28,C161="ST",G161/$X$32,C161="TH",G161/$X$33)</f>
        <v>2.9872252076209086E-2</v>
      </c>
      <c r="K161" cm="1">
        <f t="array" ref="K161">_xlfn.IFS(C161="SH",$Y$17,C161="HH",$Y$8,C161="NI",$Y$11,C161="HB",$Y$7,C161="NRW",$Y$12,C161="HE",$Y$9,C161="RP",$Y$13,C161="BW",$Y$3,C161="BY",$Y$4,C161="SL",$Y$14,C161="BE",$Y$5,C161="MV",$Y$10,C161="BB",$Y$6,C161="SN",$Y$15,C161="ST",$Y$16,C161="TH",$Y$18)</f>
        <v>25022.83749790374</v>
      </c>
      <c r="L161">
        <f t="shared" si="8"/>
        <v>701.17969491578208</v>
      </c>
      <c r="M161">
        <f t="shared" si="9"/>
        <v>233.72656497192736</v>
      </c>
      <c r="AB161" s="105">
        <v>12062</v>
      </c>
      <c r="AC161" s="103" t="s">
        <v>12121</v>
      </c>
      <c r="AD161" s="103"/>
      <c r="AE161" s="103"/>
      <c r="AF161" s="106">
        <v>3</v>
      </c>
      <c r="AG161" s="103" t="s">
        <v>12268</v>
      </c>
      <c r="AH161" s="110">
        <v>2544.3960000000002</v>
      </c>
    </row>
    <row r="162" spans="1:34">
      <c r="A162" s="98">
        <v>7143</v>
      </c>
      <c r="B162" t="s">
        <v>11845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">
        <v>522</v>
      </c>
      <c r="E162">
        <v>651</v>
      </c>
      <c r="F162">
        <f t="shared" si="7"/>
        <v>6828.2719999999999</v>
      </c>
      <c r="G162">
        <f>VLOOKUP(D162,'Kreisfreie Städte u. Landkreise'!$C$9:$I$480,4,0)</f>
        <v>201904</v>
      </c>
      <c r="H162">
        <f>COUNTIF(Mapping!$A$2:$A$1316,'old version'!A162)</f>
        <v>5</v>
      </c>
      <c r="I162" cm="1">
        <f t="array" ref="I162">_xlfn.IFS(C162="SH",F162/$W$49,C162="HH",F162/$W$48,C162="NI",F162/$W$43,C162="HB",F162/$W$55,C162="NRW",F162/$W$40,C162="HE",F162/$W$44,C162="RP",F162/$W$46,C162="BW",F162/$W$42,C162="BY",F162/$W$41,C162="SL",F162/$W$54,C162="BE",F162/$W$45,C162="MV",F162/$W$53,C162="BB",F162/$W$50,C162="SN",F162/$W$47,C162="ST",F162/$W$52,C162="TH",F162/$W$51)</f>
        <v>4.7090556747101782E-2</v>
      </c>
      <c r="J162" cm="1">
        <f t="array" ref="J162">_xlfn.IFS(C162="SH",G162/$X$30,C162="HH",G162/$X$34,C162="NI",G162/$X$25,C162="HB",G162/$X$37,C162="NRW",G162/$X$22,C162="HE",G162/$X$26,C162="RP",G162/$X$27,C162="BW",G162/$X$24,C162="BY",G162/$X$23,C162="SL",G162/$X$36,C162="BE",G162/$X$29,C162="MV",G162/$X$35,C162="BB",G162/$X$31,C162="SN",G162/$X$28,C162="ST",G162/$X$32,C162="TH",G162/$X$33)</f>
        <v>4.9317049340498291E-2</v>
      </c>
      <c r="K162" cm="1">
        <f t="array" ref="K162">_xlfn.IFS(C162="SH",$Y$17,C162="HH",$Y$8,C162="NI",$Y$11,C162="HB",$Y$7,C162="NRW",$Y$12,C162="HE",$Y$9,C162="RP",$Y$13,C162="BW",$Y$3,C162="BY",$Y$4,C162="SL",$Y$14,C162="BE",$Y$5,C162="MV",$Y$10,C162="BB",$Y$6,C162="SN",$Y$15,C162="ST",$Y$16,C162="TH",$Y$18)</f>
        <v>25022.83749790374</v>
      </c>
      <c r="L162">
        <f t="shared" si="8"/>
        <v>1220.1242209346779</v>
      </c>
      <c r="M162">
        <f t="shared" si="9"/>
        <v>244.02484418693558</v>
      </c>
      <c r="AB162" s="105">
        <v>12063</v>
      </c>
      <c r="AC162" s="103" t="s">
        <v>12121</v>
      </c>
      <c r="AD162" s="103"/>
      <c r="AE162" s="103"/>
      <c r="AF162" s="106">
        <v>3</v>
      </c>
      <c r="AG162" s="103" t="s">
        <v>12269</v>
      </c>
      <c r="AH162" s="110">
        <v>3385.3850000000002</v>
      </c>
    </row>
    <row r="163" spans="1:34">
      <c r="A163" s="98">
        <v>7231</v>
      </c>
      <c r="B163" t="s">
        <v>11846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">
        <v>530</v>
      </c>
      <c r="E163">
        <v>614</v>
      </c>
      <c r="F163">
        <f t="shared" si="7"/>
        <v>3517.607</v>
      </c>
      <c r="G163">
        <f>VLOOKUP(D163,'Kreisfreie Städte u. Landkreise'!$C$9:$I$480,4,0)</f>
        <v>112483</v>
      </c>
      <c r="H163">
        <f>COUNTIF(Mapping!$A$2:$A$1316,'old version'!A163)</f>
        <v>3</v>
      </c>
      <c r="I163" cm="1">
        <f t="array" ref="I163">_xlfn.IFS(C163="SH",F163/$W$49,C163="HH",F163/$W$48,C163="NI",F163/$W$43,C163="HB",F163/$W$55,C163="NRW",F163/$W$40,C163="HE",F163/$W$44,C163="RP",F163/$W$46,C163="BW",F163/$W$42,C163="BY",F163/$W$41,C163="SL",F163/$W$54,C163="BE",F163/$W$45,C163="MV",F163/$W$53,C163="BB",F163/$W$50,C163="SN",F163/$W$47,C163="ST",F163/$W$52,C163="TH",F163/$W$51)</f>
        <v>2.4258856713309379E-2</v>
      </c>
      <c r="J163" cm="1">
        <f t="array" ref="J163">_xlfn.IFS(C163="SH",G163/$X$30,C163="HH",G163/$X$34,C163="NI",G163/$X$25,C163="HB",G163/$X$37,C163="NRW",G163/$X$22,C163="HE",G163/$X$26,C163="RP",G163/$X$27,C163="BW",G163/$X$24,C163="BY",G163/$X$23,C163="SL",G163/$X$36,C163="BE",G163/$X$29,C163="MV",G163/$X$35,C163="BB",G163/$X$31,C163="SN",G163/$X$28,C163="ST",G163/$X$32,C163="TH",G163/$X$33)</f>
        <v>2.7475085490962385E-2</v>
      </c>
      <c r="K163" cm="1">
        <f t="array" ref="K163">_xlfn.IFS(C163="SH",$Y$17,C163="HH",$Y$8,C163="NI",$Y$11,C163="HB",$Y$7,C163="NRW",$Y$12,C163="HE",$Y$9,C163="RP",$Y$13,C163="BW",$Y$3,C163="BY",$Y$4,C163="SL",$Y$14,C163="BE",$Y$5,C163="MV",$Y$10,C163="BB",$Y$6,C163="SN",$Y$15,C163="ST",$Y$16,C163="TH",$Y$18)</f>
        <v>25022.83749790374</v>
      </c>
      <c r="L163">
        <f t="shared" si="8"/>
        <v>667.3848069665413</v>
      </c>
      <c r="M163">
        <f t="shared" si="9"/>
        <v>222.46160232218043</v>
      </c>
      <c r="AB163" s="105">
        <v>12064</v>
      </c>
      <c r="AC163" s="103" t="s">
        <v>12121</v>
      </c>
      <c r="AD163" s="103"/>
      <c r="AE163" s="103"/>
      <c r="AF163" s="106">
        <v>3</v>
      </c>
      <c r="AG163" s="103" t="s">
        <v>12270</v>
      </c>
      <c r="AH163" s="110">
        <v>4154.37</v>
      </c>
    </row>
    <row r="164" spans="1:34">
      <c r="A164" s="98">
        <v>7232</v>
      </c>
      <c r="B164" t="s">
        <v>11847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">
        <v>533</v>
      </c>
      <c r="E164">
        <v>504</v>
      </c>
      <c r="F164">
        <f t="shared" si="7"/>
        <v>2786.297</v>
      </c>
      <c r="G164">
        <f>VLOOKUP(D164,'Kreisfreie Städte u. Landkreise'!$C$9:$I$480,4,0)</f>
        <v>99058</v>
      </c>
      <c r="H164">
        <f>COUNTIF(Mapping!$A$2:$A$1316,'old version'!A164)</f>
        <v>4</v>
      </c>
      <c r="I164" cm="1">
        <f t="array" ref="I164">_xlfn.IFS(C164="SH",F164/$W$49,C164="HH",F164/$W$48,C164="NI",F164/$W$43,C164="HB",F164/$W$55,C164="NRW",F164/$W$40,C164="HE",F164/$W$44,C164="RP",F164/$W$46,C164="BW",F164/$W$42,C164="BY",F164/$W$41,C164="SL",F164/$W$54,C164="BE",F164/$W$45,C164="MV",F164/$W$53,C164="BB",F164/$W$50,C164="SN",F164/$W$47,C164="ST",F164/$W$52,C164="TH",F164/$W$51)</f>
        <v>1.9215443818403757E-2</v>
      </c>
      <c r="J164" cm="1">
        <f t="array" ref="J164">_xlfn.IFS(C164="SH",G164/$X$30,C164="HH",G164/$X$34,C164="NI",G164/$X$25,C164="HB",G164/$X$37,C164="NRW",G164/$X$22,C164="HE",G164/$X$26,C164="RP",G164/$X$27,C164="BW",G164/$X$24,C164="BY",G164/$X$23,C164="SL",G164/$X$36,C164="BE",G164/$X$29,C164="MV",G164/$X$35,C164="BB",G164/$X$31,C164="SN",G164/$X$28,C164="ST",G164/$X$32,C164="TH",G164/$X$33)</f>
        <v>2.4195896433805569E-2</v>
      </c>
      <c r="K164" cm="1">
        <f t="array" ref="K164">_xlfn.IFS(C164="SH",$Y$17,C164="HH",$Y$8,C164="NI",$Y$11,C164="HB",$Y$7,C164="NRW",$Y$12,C164="HE",$Y$9,C164="RP",$Y$13,C164="BW",$Y$3,C164="BY",$Y$4,C164="SL",$Y$14,C164="BE",$Y$5,C164="MV",$Y$10,C164="BB",$Y$6,C164="SN",$Y$15,C164="ST",$Y$16,C164="TH",$Y$18)</f>
        <v>25022.83749790374</v>
      </c>
      <c r="L164">
        <f t="shared" si="8"/>
        <v>574.29372046392302</v>
      </c>
      <c r="M164">
        <f t="shared" si="9"/>
        <v>143.57343011598076</v>
      </c>
      <c r="AB164" s="105">
        <v>12065</v>
      </c>
      <c r="AC164" s="103" t="s">
        <v>12121</v>
      </c>
      <c r="AD164" s="103"/>
      <c r="AE164" s="103"/>
      <c r="AF164" s="106">
        <v>3</v>
      </c>
      <c r="AG164" s="103" t="s">
        <v>12271</v>
      </c>
      <c r="AH164" s="110">
        <v>5621.7759999999998</v>
      </c>
    </row>
    <row r="165" spans="1:34">
      <c r="A165" s="98">
        <v>7320</v>
      </c>
      <c r="B165" t="s">
        <v>11848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">
        <v>571</v>
      </c>
      <c r="E165">
        <v>729</v>
      </c>
      <c r="F165">
        <f t="shared" si="7"/>
        <v>1702.508</v>
      </c>
      <c r="G165">
        <f>VLOOKUP(D165,'Kreisfreie Städte u. Landkreise'!$C$9:$I$480,4,0)</f>
        <v>34193</v>
      </c>
      <c r="H165">
        <f>COUNTIF(Mapping!$A$2:$A$1316,'old version'!A165)</f>
        <v>1</v>
      </c>
      <c r="I165" cm="1">
        <f t="array" ref="I165">_xlfn.IFS(C165="SH",F165/$W$49,C165="HH",F165/$W$48,C165="NI",F165/$W$43,C165="HB",F165/$W$55,C165="NRW",F165/$W$40,C165="HE",F165/$W$44,C165="RP",F165/$W$46,C165="BW",F165/$W$42,C165="BY",F165/$W$41,C165="SL",F165/$W$54,C165="BE",F165/$W$45,C165="MV",F165/$W$53,C165="BB",F165/$W$50,C165="SN",F165/$W$47,C165="ST",F165/$W$52,C165="TH",F165/$W$51)</f>
        <v>1.1741191561553899E-2</v>
      </c>
      <c r="J165" cm="1">
        <f t="array" ref="J165">_xlfn.IFS(C165="SH",G165/$X$30,C165="HH",G165/$X$34,C165="NI",G165/$X$25,C165="HB",G165/$X$37,C165="NRW",G165/$X$22,C165="HE",G165/$X$26,C165="RP",G165/$X$27,C165="BW",G165/$X$24,C165="BY",G165/$X$23,C165="SL",G165/$X$36,C165="BE",G165/$X$29,C165="MV",G165/$X$35,C165="BB",G165/$X$31,C165="SN",G165/$X$28,C165="ST",G165/$X$32,C165="TH",G165/$X$33)</f>
        <v>8.3519785051294586E-3</v>
      </c>
      <c r="K165" cm="1">
        <f t="array" ref="K165">_xlfn.IFS(C165="SH",$Y$17,C165="HH",$Y$8,C165="NI",$Y$11,C165="HB",$Y$7,C165="NRW",$Y$12,C165="HE",$Y$9,C165="RP",$Y$13,C165="BW",$Y$3,C165="BY",$Y$4,C165="SL",$Y$14,C165="BE",$Y$5,C165="MV",$Y$10,C165="BB",$Y$6,C165="SN",$Y$15,C165="ST",$Y$16,C165="TH",$Y$18)</f>
        <v>25022.83749790374</v>
      </c>
      <c r="L165">
        <f t="shared" si="8"/>
        <v>230.19213280901005</v>
      </c>
      <c r="M165">
        <f t="shared" si="9"/>
        <v>230.19213280901005</v>
      </c>
      <c r="AB165" s="105">
        <v>12066</v>
      </c>
      <c r="AC165" s="103" t="s">
        <v>12121</v>
      </c>
      <c r="AD165" s="103"/>
      <c r="AE165" s="103"/>
      <c r="AF165" s="106">
        <v>3</v>
      </c>
      <c r="AG165" s="103" t="s">
        <v>12272</v>
      </c>
      <c r="AH165" s="110">
        <v>3070.6660000000002</v>
      </c>
    </row>
    <row r="166" spans="1:34">
      <c r="A166" s="98">
        <v>7233</v>
      </c>
      <c r="B166" t="s">
        <v>11849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">
        <v>536</v>
      </c>
      <c r="E166">
        <v>556</v>
      </c>
      <c r="F166">
        <f t="shared" si="7"/>
        <v>2016.451</v>
      </c>
      <c r="G166">
        <f>VLOOKUP(D166,'Kreisfreie Städte u. Landkreise'!$C$9:$I$480,4,0)</f>
        <v>60646</v>
      </c>
      <c r="H166">
        <f>COUNTIF(Mapping!$A$2:$A$1316,'old version'!A166)</f>
        <v>5</v>
      </c>
      <c r="I166" cm="1">
        <f t="array" ref="I166">_xlfn.IFS(C166="SH",F166/$W$49,C166="HH",F166/$W$48,C166="NI",F166/$W$43,C166="HB",F166/$W$55,C166="NRW",F166/$W$40,C166="HE",F166/$W$44,C166="RP",F166/$W$46,C166="BW",F166/$W$42,C166="BY",F166/$W$41,C166="SL",F166/$W$54,C166="BE",F166/$W$45,C166="MV",F166/$W$53,C166="BB",F166/$W$50,C166="SN",F166/$W$47,C166="ST",F166/$W$52,C166="TH",F166/$W$51)</f>
        <v>1.3906270904739903E-2</v>
      </c>
      <c r="J166" cm="1">
        <f t="array" ref="J166">_xlfn.IFS(C166="SH",G166/$X$30,C166="HH",G166/$X$34,C166="NI",G166/$X$25,C166="HB",G166/$X$37,C166="NRW",G166/$X$22,C166="HE",G166/$X$26,C166="RP",G166/$X$27,C166="BW",G166/$X$24,C166="BY",G166/$X$23,C166="SL",G166/$X$36,C166="BE",G166/$X$29,C166="MV",G166/$X$35,C166="BB",G166/$X$31,C166="SN",G166/$X$28,C166="ST",G166/$X$32,C166="TH",G166/$X$33)</f>
        <v>1.4813385442110406E-2</v>
      </c>
      <c r="K166" cm="1">
        <f t="array" ref="K166">_xlfn.IFS(C166="SH",$Y$17,C166="HH",$Y$8,C166="NI",$Y$11,C166="HB",$Y$7,C166="NRW",$Y$12,C166="HE",$Y$9,C166="RP",$Y$13,C166="BW",$Y$3,C166="BY",$Y$4,C166="SL",$Y$14,C166="BE",$Y$5,C166="MV",$Y$10,C166="BB",$Y$6,C166="SN",$Y$15,C166="ST",$Y$16,C166="TH",$Y$18)</f>
        <v>25022.83749790374</v>
      </c>
      <c r="L166">
        <f t="shared" si="8"/>
        <v>364.99829179658963</v>
      </c>
      <c r="M166">
        <f t="shared" si="9"/>
        <v>72.99965835931792</v>
      </c>
      <c r="AB166" s="105">
        <v>12067</v>
      </c>
      <c r="AC166" s="103" t="s">
        <v>12121</v>
      </c>
      <c r="AD166" s="103"/>
      <c r="AE166" s="103"/>
      <c r="AF166" s="106">
        <v>3</v>
      </c>
      <c r="AG166" s="103" t="s">
        <v>12273</v>
      </c>
      <c r="AH166" s="110">
        <v>4645.9880000000003</v>
      </c>
    </row>
    <row r="167" spans="1:34">
      <c r="A167" s="98">
        <v>7235</v>
      </c>
      <c r="B167" t="s">
        <v>11850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">
        <v>539</v>
      </c>
      <c r="E167">
        <v>450</v>
      </c>
      <c r="F167">
        <f t="shared" si="7"/>
        <v>2982.27</v>
      </c>
      <c r="G167">
        <f>VLOOKUP(D167,'Kreisfreie Städte u. Landkreise'!$C$9:$I$480,4,0)</f>
        <v>149398</v>
      </c>
      <c r="H167">
        <f>COUNTIF(Mapping!$A$2:$A$1316,'old version'!A167)</f>
        <v>3</v>
      </c>
      <c r="I167" cm="1">
        <f t="array" ref="I167">_xlfn.IFS(C167="SH",F167/$W$49,C167="HH",F167/$W$48,C167="NI",F167/$W$43,C167="HB",F167/$W$55,C167="NRW",F167/$W$40,C167="HE",F167/$W$44,C167="RP",F167/$W$46,C167="BW",F167/$W$42,C167="BY",F167/$W$41,C167="SL",F167/$W$54,C167="BE",F167/$W$45,C167="MV",F167/$W$53,C167="BB",F167/$W$50,C167="SN",F167/$W$47,C167="ST",F167/$W$52,C167="TH",F167/$W$51)</f>
        <v>2.0566953787163025E-2</v>
      </c>
      <c r="J167" cm="1">
        <f t="array" ref="J167">_xlfn.IFS(C167="SH",G167/$X$30,C167="HH",G167/$X$34,C167="NI",G167/$X$25,C167="HB",G167/$X$37,C167="NRW",G167/$X$22,C167="HE",G167/$X$26,C167="RP",G167/$X$27,C167="BW",G167/$X$24,C167="BY",G167/$X$23,C167="SL",G167/$X$36,C167="BE",G167/$X$29,C167="MV",G167/$X$35,C167="BB",G167/$X$31,C167="SN",G167/$X$28,C167="ST",G167/$X$32,C167="TH",G167/$X$33)</f>
        <v>3.6491939423546657E-2</v>
      </c>
      <c r="K167" cm="1">
        <f t="array" ref="K167">_xlfn.IFS(C167="SH",$Y$17,C167="HH",$Y$8,C167="NI",$Y$11,C167="HB",$Y$7,C167="NRW",$Y$12,C167="HE",$Y$9,C167="RP",$Y$13,C167="BW",$Y$3,C167="BY",$Y$4,C167="SL",$Y$14,C167="BE",$Y$5,C167="MV",$Y$10,C167="BB",$Y$6,C167="SN",$Y$15,C167="ST",$Y$16,C167="TH",$Y$18)</f>
        <v>25022.83749790374</v>
      </c>
      <c r="L167">
        <f t="shared" si="8"/>
        <v>813.50978824483536</v>
      </c>
      <c r="M167">
        <f t="shared" si="9"/>
        <v>271.1699294149451</v>
      </c>
      <c r="AB167" s="105">
        <v>12068</v>
      </c>
      <c r="AC167" s="103" t="s">
        <v>12121</v>
      </c>
      <c r="AD167" s="103"/>
      <c r="AE167" s="103"/>
      <c r="AF167" s="106">
        <v>3</v>
      </c>
      <c r="AG167" s="103" t="s">
        <v>12274</v>
      </c>
      <c r="AH167" s="110">
        <v>2636.2060000000001</v>
      </c>
    </row>
    <row r="168" spans="1:34">
      <c r="A168" s="98">
        <v>7313</v>
      </c>
      <c r="B168" t="s">
        <v>11851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">
        <v>550</v>
      </c>
      <c r="E168">
        <v>726</v>
      </c>
      <c r="F168">
        <f t="shared" si="7"/>
        <v>1983.115</v>
      </c>
      <c r="G168">
        <f>VLOOKUP(D168,'Kreisfreie Städte u. Landkreise'!$C$9:$I$480,4,0)</f>
        <v>46881</v>
      </c>
      <c r="H168">
        <f>COUNTIF(Mapping!$A$2:$A$1316,'old version'!A168)</f>
        <v>1</v>
      </c>
      <c r="I168" cm="1">
        <f t="array" ref="I168">_xlfn.IFS(C168="SH",F168/$W$49,C168="HH",F168/$W$48,C168="NI",F168/$W$43,C168="HB",F168/$W$55,C168="NRW",F168/$W$40,C168="HE",F168/$W$44,C168="RP",F168/$W$46,C168="BW",F168/$W$42,C168="BY",F168/$W$41,C168="SL",F168/$W$54,C168="BE",F168/$W$45,C168="MV",F168/$W$53,C168="BB",F168/$W$50,C168="SN",F168/$W$47,C168="ST",F168/$W$52,C168="TH",F168/$W$51)</f>
        <v>1.3676372212988697E-2</v>
      </c>
      <c r="J168" cm="1">
        <f t="array" ref="J168">_xlfn.IFS(C168="SH",G168/$X$30,C168="HH",G168/$X$34,C168="NI",G168/$X$25,C168="HB",G168/$X$37,C168="NRW",G168/$X$22,C168="HE",G168/$X$26,C168="RP",G168/$X$27,C168="BW",G168/$X$24,C168="BY",G168/$X$23,C168="SL",G168/$X$36,C168="BE",G168/$X$29,C168="MV",G168/$X$35,C168="BB",G168/$X$31,C168="SN",G168/$X$28,C168="ST",G168/$X$32,C168="TH",G168/$X$33)</f>
        <v>1.1451148021494871E-2</v>
      </c>
      <c r="K168" cm="1">
        <f t="array" ref="K168">_xlfn.IFS(C168="SH",$Y$17,C168="HH",$Y$8,C168="NI",$Y$11,C168="HB",$Y$7,C168="NRW",$Y$12,C168="HE",$Y$9,C168="RP",$Y$13,C168="BW",$Y$3,C168="BY",$Y$4,C168="SL",$Y$14,C168="BE",$Y$5,C168="MV",$Y$10,C168="BB",$Y$6,C168="SN",$Y$15,C168="ST",$Y$16,C168="TH",$Y$18)</f>
        <v>25022.83749790374</v>
      </c>
      <c r="L168">
        <f t="shared" si="8"/>
        <v>300.46057194134664</v>
      </c>
      <c r="M168">
        <f t="shared" si="9"/>
        <v>300.46057194134664</v>
      </c>
      <c r="AB168" s="105">
        <v>12069</v>
      </c>
      <c r="AC168" s="103" t="s">
        <v>12121</v>
      </c>
      <c r="AD168" s="103"/>
      <c r="AE168" s="103"/>
      <c r="AF168" s="106">
        <v>3</v>
      </c>
      <c r="AG168" s="103" t="s">
        <v>12275</v>
      </c>
      <c r="AH168" s="110">
        <v>5416.2020000000002</v>
      </c>
    </row>
    <row r="169" spans="1:34">
      <c r="A169" s="98">
        <v>7314</v>
      </c>
      <c r="B169" t="s">
        <v>11852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">
        <v>553</v>
      </c>
      <c r="E169">
        <v>1117</v>
      </c>
      <c r="F169">
        <f t="shared" si="7"/>
        <v>13811.365</v>
      </c>
      <c r="G169">
        <f>VLOOKUP(D169,'Kreisfreie Städte u. Landkreise'!$C$9:$I$480,4,0)</f>
        <v>172253</v>
      </c>
      <c r="H169">
        <f>COUNTIF(Mapping!$A$2:$A$1316,'old version'!A169)</f>
        <v>1</v>
      </c>
      <c r="I169" cm="1">
        <f t="array" ref="I169">_xlfn.IFS(C169="SH",F169/$W$49,C169="HH",F169/$W$48,C169="NI",F169/$W$43,C169="HB",F169/$W$55,C169="NRW",F169/$W$40,C169="HE",F169/$W$44,C169="RP",F169/$W$46,C169="BW",F169/$W$42,C169="BY",F169/$W$41,C169="SL",F169/$W$54,C169="BE",F169/$W$45,C169="MV",F169/$W$53,C169="BB",F169/$W$50,C169="SN",F169/$W$47,C169="ST",F169/$W$52,C169="TH",F169/$W$51)</f>
        <v>9.5248822438156452E-2</v>
      </c>
      <c r="J169" cm="1">
        <f t="array" ref="J169">_xlfn.IFS(C169="SH",G169/$X$30,C169="HH",G169/$X$34,C169="NI",G169/$X$25,C169="HB",G169/$X$37,C169="NRW",G169/$X$22,C169="HE",G169/$X$26,C169="RP",G169/$X$27,C169="BW",G169/$X$24,C169="BY",G169/$X$23,C169="SL",G169/$X$36,C169="BE",G169/$X$29,C169="MV",G169/$X$35,C169="BB",G169/$X$31,C169="SN",G169/$X$28,C169="ST",G169/$X$32,C169="TH",G169/$X$33)</f>
        <v>4.2074499267220324E-2</v>
      </c>
      <c r="K169" cm="1">
        <f t="array" ref="K169">_xlfn.IFS(C169="SH",$Y$17,C169="HH",$Y$8,C169="NI",$Y$11,C169="HB",$Y$7,C169="NRW",$Y$12,C169="HE",$Y$9,C169="RP",$Y$13,C169="BW",$Y$3,C169="BY",$Y$4,C169="SL",$Y$14,C169="BE",$Y$5,C169="MV",$Y$10,C169="BB",$Y$6,C169="SN",$Y$15,C169="ST",$Y$16,C169="TH",$Y$18)</f>
        <v>25022.83749790374</v>
      </c>
      <c r="L169">
        <f t="shared" si="8"/>
        <v>1385.4664699111622</v>
      </c>
      <c r="M169">
        <f t="shared" si="9"/>
        <v>1385.4664699111622</v>
      </c>
      <c r="AB169" s="105">
        <v>12070</v>
      </c>
      <c r="AC169" s="103" t="s">
        <v>12121</v>
      </c>
      <c r="AD169" s="103"/>
      <c r="AE169" s="103"/>
      <c r="AF169" s="106">
        <v>3</v>
      </c>
      <c r="AG169" s="103" t="s">
        <v>12276</v>
      </c>
      <c r="AH169" s="110">
        <v>2041.671</v>
      </c>
    </row>
    <row r="170" spans="1:34">
      <c r="A170" s="98">
        <v>7315</v>
      </c>
      <c r="B170" t="s">
        <v>11853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">
        <v>556</v>
      </c>
      <c r="E170">
        <v>825</v>
      </c>
      <c r="F170">
        <f t="shared" si="7"/>
        <v>12344.441999999999</v>
      </c>
      <c r="G170">
        <f>VLOOKUP(D170,'Kreisfreie Städte u. Landkreise'!$C$9:$I$480,4,0)</f>
        <v>218578</v>
      </c>
      <c r="H170">
        <f>COUNTIF(Mapping!$A$2:$A$1316,'old version'!A170)</f>
        <v>1</v>
      </c>
      <c r="I170" cm="1">
        <f t="array" ref="I170">_xlfn.IFS(C170="SH",F170/$W$49,C170="HH",F170/$W$48,C170="NI",F170/$W$43,C170="HB",F170/$W$55,C170="NRW",F170/$W$40,C170="HE",F170/$W$44,C170="RP",F170/$W$46,C170="BW",F170/$W$42,C170="BY",F170/$W$41,C170="SL",F170/$W$54,C170="BE",F170/$W$45,C170="MV",F170/$W$53,C170="BB",F170/$W$50,C170="SN",F170/$W$47,C170="ST",F170/$W$52,C170="TH",F170/$W$51)</f>
        <v>8.5132321400246888E-2</v>
      </c>
      <c r="J170" cm="1">
        <f t="array" ref="J170">_xlfn.IFS(C170="SH",G170/$X$30,C170="HH",G170/$X$34,C170="NI",G170/$X$25,C170="HB",G170/$X$37,C170="NRW",G170/$X$22,C170="HE",G170/$X$26,C170="RP",G170/$X$27,C170="BW",G170/$X$24,C170="BY",G170/$X$23,C170="SL",G170/$X$36,C170="BE",G170/$X$29,C170="MV",G170/$X$35,C170="BB",G170/$X$31,C170="SN",G170/$X$28,C170="ST",G170/$X$32,C170="TH",G170/$X$33)</f>
        <v>5.3389838788470936E-2</v>
      </c>
      <c r="K170" cm="1">
        <f t="array" ref="K170">_xlfn.IFS(C170="SH",$Y$17,C170="HH",$Y$8,C170="NI",$Y$11,C170="HB",$Y$7,C170="NRW",$Y$12,C170="HE",$Y$9,C170="RP",$Y$13,C170="BW",$Y$3,C170="BY",$Y$4,C170="SL",$Y$14,C170="BE",$Y$5,C170="MV",$Y$10,C170="BB",$Y$6,C170="SN",$Y$15,C170="ST",$Y$16,C170="TH",$Y$18)</f>
        <v>25022.83749790374</v>
      </c>
      <c r="L170">
        <f t="shared" si="8"/>
        <v>1534.5370060868124</v>
      </c>
      <c r="M170">
        <f t="shared" si="9"/>
        <v>1534.5370060868124</v>
      </c>
      <c r="AB170" s="105">
        <v>12071</v>
      </c>
      <c r="AC170" s="103" t="s">
        <v>12121</v>
      </c>
      <c r="AD170" s="103"/>
      <c r="AE170" s="103"/>
      <c r="AF170" s="106">
        <v>3</v>
      </c>
      <c r="AG170" s="103" t="s">
        <v>12277</v>
      </c>
      <c r="AH170" s="110">
        <v>3755.6570000000002</v>
      </c>
    </row>
    <row r="171" spans="1:34">
      <c r="A171" s="98">
        <v>7316</v>
      </c>
      <c r="B171" t="s">
        <v>11854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">
        <v>559</v>
      </c>
      <c r="E171">
        <v>669</v>
      </c>
      <c r="F171">
        <f t="shared" si="7"/>
        <v>1673.769</v>
      </c>
      <c r="G171">
        <f>VLOOKUP(D171,'Kreisfreie Städte u. Landkreise'!$C$9:$I$480,4,0)</f>
        <v>53264</v>
      </c>
      <c r="H171">
        <f>COUNTIF(Mapping!$A$2:$A$1316,'old version'!A171)</f>
        <v>1</v>
      </c>
      <c r="I171" cm="1">
        <f t="array" ref="I171">_xlfn.IFS(C171="SH",F171/$W$49,C171="HH",F171/$W$48,C171="NI",F171/$W$43,C171="HB",F171/$W$55,C171="NRW",F171/$W$40,C171="HE",F171/$W$44,C171="RP",F171/$W$46,C171="BW",F171/$W$42,C171="BY",F171/$W$41,C171="SL",F171/$W$54,C171="BE",F171/$W$45,C171="MV",F171/$W$53,C171="BB",F171/$W$50,C171="SN",F171/$W$47,C171="ST",F171/$W$52,C171="TH",F171/$W$51)</f>
        <v>1.1542995662158714E-2</v>
      </c>
      <c r="J171" cm="1">
        <f t="array" ref="J171">_xlfn.IFS(C171="SH",G171/$X$30,C171="HH",G171/$X$34,C171="NI",G171/$X$25,C171="HB",G171/$X$37,C171="NRW",G171/$X$22,C171="HE",G171/$X$26,C171="RP",G171/$X$27,C171="BW",G171/$X$24,C171="BY",G171/$X$23,C171="SL",G171/$X$36,C171="BE",G171/$X$29,C171="MV",G171/$X$35,C171="BB",G171/$X$31,C171="SN",G171/$X$28,C171="ST",G171/$X$32,C171="TH",G171/$X$33)</f>
        <v>1.3010258915486078E-2</v>
      </c>
      <c r="K171" cm="1">
        <f t="array" ref="K171">_xlfn.IFS(C171="SH",$Y$17,C171="HH",$Y$8,C171="NI",$Y$11,C171="HB",$Y$7,C171="NRW",$Y$12,C171="HE",$Y$9,C171="RP",$Y$13,C171="BW",$Y$3,C171="BY",$Y$4,C171="SL",$Y$14,C171="BE",$Y$5,C171="MV",$Y$10,C171="BB",$Y$6,C171="SN",$Y$15,C171="ST",$Y$16,C171="TH",$Y$18)</f>
        <v>25022.83749790374</v>
      </c>
      <c r="L171">
        <f t="shared" si="8"/>
        <v>316.37482215919744</v>
      </c>
      <c r="M171">
        <f t="shared" si="9"/>
        <v>316.37482215919744</v>
      </c>
      <c r="AB171" s="105">
        <v>12072</v>
      </c>
      <c r="AC171" s="103" t="s">
        <v>12121</v>
      </c>
      <c r="AD171" s="103"/>
      <c r="AE171" s="103"/>
      <c r="AF171" s="106">
        <v>3</v>
      </c>
      <c r="AG171" s="103" t="s">
        <v>12278</v>
      </c>
      <c r="AH171" s="110">
        <v>5966.8509999999997</v>
      </c>
    </row>
    <row r="172" spans="1:34">
      <c r="A172" s="98">
        <v>7317</v>
      </c>
      <c r="B172" t="s">
        <v>11855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">
        <v>562</v>
      </c>
      <c r="E172">
        <v>626</v>
      </c>
      <c r="F172">
        <f t="shared" si="7"/>
        <v>1510.971</v>
      </c>
      <c r="G172">
        <f>VLOOKUP(D172,'Kreisfreie Städte u. Landkreise'!$C$9:$I$480,4,0)</f>
        <v>40231</v>
      </c>
      <c r="H172">
        <f>COUNTIF(Mapping!$A$2:$A$1316,'old version'!A172)</f>
        <v>1</v>
      </c>
      <c r="I172" cm="1">
        <f t="array" ref="I172">_xlfn.IFS(C172="SH",F172/$W$49,C172="HH",F172/$W$48,C172="NI",F172/$W$43,C172="HB",F172/$W$55,C172="NRW",F172/$W$40,C172="HE",F172/$W$44,C172="RP",F172/$W$46,C172="BW",F172/$W$42,C172="BY",F172/$W$41,C172="SL",F172/$W$54,C172="BE",F172/$W$45,C172="MV",F172/$W$53,C172="BB",F172/$W$50,C172="SN",F172/$W$47,C172="ST",F172/$W$52,C172="TH",F172/$W$51)</f>
        <v>1.0420274063295243E-2</v>
      </c>
      <c r="J172" cm="1">
        <f t="array" ref="J172">_xlfn.IFS(C172="SH",G172/$X$30,C172="HH",G172/$X$34,C172="NI",G172/$X$25,C172="HB",G172/$X$37,C172="NRW",G172/$X$22,C172="HE",G172/$X$26,C172="RP",G172/$X$27,C172="BW",G172/$X$24,C172="BY",G172/$X$23,C172="SL",G172/$X$36,C172="BE",G172/$X$29,C172="MV",G172/$X$35,C172="BB",G172/$X$31,C172="SN",G172/$X$28,C172="ST",G172/$X$32,C172="TH",G172/$X$33)</f>
        <v>9.8268197361993156E-3</v>
      </c>
      <c r="K172" cm="1">
        <f t="array" ref="K172">_xlfn.IFS(C172="SH",$Y$17,C172="HH",$Y$8,C172="NI",$Y$11,C172="HB",$Y$7,C172="NRW",$Y$12,C172="HE",$Y$9,C172="RP",$Y$13,C172="BW",$Y$3,C172="BY",$Y$4,C172="SL",$Y$14,C172="BE",$Y$5,C172="MV",$Y$10,C172="BB",$Y$6,C172="SN",$Y$15,C172="ST",$Y$16,C172="TH",$Y$18)</f>
        <v>25022.83749790374</v>
      </c>
      <c r="L172">
        <f t="shared" si="8"/>
        <v>249.60739117744606</v>
      </c>
      <c r="M172">
        <f t="shared" si="9"/>
        <v>249.60739117744606</v>
      </c>
      <c r="AB172" s="105">
        <v>12073</v>
      </c>
      <c r="AC172" s="103" t="s">
        <v>12121</v>
      </c>
      <c r="AD172" s="103"/>
      <c r="AE172" s="103"/>
      <c r="AF172" s="106">
        <v>3</v>
      </c>
      <c r="AG172" s="103" t="s">
        <v>12279</v>
      </c>
      <c r="AH172" s="110">
        <v>3540.7779999999998</v>
      </c>
    </row>
    <row r="173" spans="1:34">
      <c r="A173" s="98">
        <v>7331</v>
      </c>
      <c r="B173" t="s">
        <v>11856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">
        <v>574</v>
      </c>
      <c r="E173">
        <v>603</v>
      </c>
      <c r="F173">
        <f t="shared" si="7"/>
        <v>3292.1950000000002</v>
      </c>
      <c r="G173">
        <f>VLOOKUP(D173,'Kreisfreie Städte u. Landkreise'!$C$9:$I$480,4,0)</f>
        <v>129687</v>
      </c>
      <c r="H173">
        <f>COUNTIF(Mapping!$A$2:$A$1316,'old version'!A173)</f>
        <v>4</v>
      </c>
      <c r="I173" cm="1">
        <f t="array" ref="I173">_xlfn.IFS(C173="SH",F173/$W$49,C173="HH",F173/$W$48,C173="NI",F173/$W$43,C173="HB",F173/$W$55,C173="NRW",F173/$W$40,C173="HE",F173/$W$44,C173="RP",F173/$W$46,C173="BW",F173/$W$42,C173="BY",F173/$W$41,C173="SL",F173/$W$54,C173="BE",F173/$W$45,C173="MV",F173/$W$53,C173="BB",F173/$W$50,C173="SN",F173/$W$47,C173="ST",F173/$W$52,C173="TH",F173/$W$51)</f>
        <v>2.270432335882706E-2</v>
      </c>
      <c r="J173" cm="1">
        <f t="array" ref="J173">_xlfn.IFS(C173="SH",G173/$X$30,C173="HH",G173/$X$34,C173="NI",G173/$X$25,C173="HB",G173/$X$37,C173="NRW",G173/$X$22,C173="HE",G173/$X$26,C173="RP",G173/$X$27,C173="BW",G173/$X$24,C173="BY",G173/$X$23,C173="SL",G173/$X$36,C173="BE",G173/$X$29,C173="MV",G173/$X$35,C173="BB",G173/$X$31,C173="SN",G173/$X$28,C173="ST",G173/$X$32,C173="TH",G173/$X$33)</f>
        <v>3.1677332681973619E-2</v>
      </c>
      <c r="K173" cm="1">
        <f t="array" ref="K173">_xlfn.IFS(C173="SH",$Y$17,C173="HH",$Y$8,C173="NI",$Y$11,C173="HB",$Y$7,C173="NRW",$Y$12,C173="HE",$Y$9,C173="RP",$Y$13,C173="BW",$Y$3,C173="BY",$Y$4,C173="SL",$Y$14,C173="BE",$Y$5,C173="MV",$Y$10,C173="BB",$Y$6,C173="SN",$Y$15,C173="ST",$Y$16,C173="TH",$Y$18)</f>
        <v>25022.83749790374</v>
      </c>
      <c r="L173">
        <f t="shared" si="8"/>
        <v>736.52420952799321</v>
      </c>
      <c r="M173">
        <f t="shared" si="9"/>
        <v>184.1310523819983</v>
      </c>
      <c r="AB173" s="102">
        <v>4</v>
      </c>
      <c r="AC173" s="104" t="s">
        <v>12115</v>
      </c>
      <c r="AD173" s="106">
        <v>1</v>
      </c>
      <c r="AE173" s="106">
        <v>2</v>
      </c>
      <c r="AF173" s="103"/>
      <c r="AG173" s="104" t="s">
        <v>223</v>
      </c>
      <c r="AH173" s="109">
        <v>32834.898999999998</v>
      </c>
    </row>
    <row r="174" spans="1:34">
      <c r="A174" s="98">
        <v>7332</v>
      </c>
      <c r="B174" t="s">
        <v>11857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">
        <v>577</v>
      </c>
      <c r="E174">
        <v>641</v>
      </c>
      <c r="F174">
        <f t="shared" si="7"/>
        <v>2992.49</v>
      </c>
      <c r="G174">
        <f>VLOOKUP(D174,'Kreisfreie Städte u. Landkreise'!$C$9:$I$480,4,0)</f>
        <v>132671</v>
      </c>
      <c r="H174">
        <f>COUNTIF(Mapping!$A$2:$A$1316,'old version'!A174)</f>
        <v>4</v>
      </c>
      <c r="I174" cm="1">
        <f t="array" ref="I174">_xlfn.IFS(C174="SH",F174/$W$49,C174="HH",F174/$W$48,C174="NI",F174/$W$43,C174="HB",F174/$W$55,C174="NRW",F174/$W$40,C174="HE",F174/$W$44,C174="RP",F174/$W$46,C174="BW",F174/$W$42,C174="BY",F174/$W$41,C174="SL",F174/$W$54,C174="BE",F174/$W$45,C174="MV",F174/$W$53,C174="BB",F174/$W$50,C174="SN",F174/$W$47,C174="ST",F174/$W$52,C174="TH",F174/$W$51)</f>
        <v>2.0637435087549911E-2</v>
      </c>
      <c r="J174" cm="1">
        <f t="array" ref="J174">_xlfn.IFS(C174="SH",G174/$X$30,C174="HH",G174/$X$34,C174="NI",G174/$X$25,C174="HB",G174/$X$37,C174="NRW",G174/$X$22,C174="HE",G174/$X$26,C174="RP",G174/$X$27,C174="BW",G174/$X$24,C174="BY",G174/$X$23,C174="SL",G174/$X$36,C174="BE",G174/$X$29,C174="MV",G174/$X$35,C174="BB",G174/$X$31,C174="SN",G174/$X$28,C174="ST",G174/$X$32,C174="TH",G174/$X$33)</f>
        <v>3.2406204201270154E-2</v>
      </c>
      <c r="K174" cm="1">
        <f t="array" ref="K174">_xlfn.IFS(C174="SH",$Y$17,C174="HH",$Y$8,C174="NI",$Y$11,C174="HB",$Y$7,C174="NRW",$Y$12,C174="HE",$Y$9,C174="RP",$Y$13,C174="BW",$Y$3,C174="BY",$Y$4,C174="SL",$Y$14,C174="BE",$Y$5,C174="MV",$Y$10,C174="BB",$Y$6,C174="SN",$Y$15,C174="ST",$Y$16,C174="TH",$Y$18)</f>
        <v>25022.83749790374</v>
      </c>
      <c r="L174">
        <f t="shared" si="8"/>
        <v>737.273182381526</v>
      </c>
      <c r="M174">
        <f t="shared" si="9"/>
        <v>184.3182955953815</v>
      </c>
      <c r="AB174" s="106">
        <v>4011</v>
      </c>
      <c r="AC174" s="103" t="s">
        <v>12115</v>
      </c>
      <c r="AD174" s="103"/>
      <c r="AE174" s="103"/>
      <c r="AF174" s="106">
        <v>3</v>
      </c>
      <c r="AG174" s="103" t="s">
        <v>12280</v>
      </c>
      <c r="AH174" s="110">
        <v>28817.556</v>
      </c>
    </row>
    <row r="175" spans="1:34">
      <c r="A175" s="98">
        <v>8111</v>
      </c>
      <c r="B175" t="s">
        <v>11858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BW</v>
      </c>
      <c r="D175" t="s">
        <v>11671</v>
      </c>
      <c r="E175">
        <v>1140</v>
      </c>
      <c r="F175">
        <f t="shared" si="7"/>
        <v>57368.877</v>
      </c>
      <c r="G175" s="58">
        <v>635911</v>
      </c>
      <c r="H175">
        <f>COUNTIF(Mapping!$A$2:$A$1316,'old version'!A175)</f>
        <v>1</v>
      </c>
      <c r="I175" cm="1">
        <f t="array" ref="I175">_xlfn.IFS(C175="SH",F175/$W$49,C175="HH",F175/$W$48,C175="NI",F175/$W$43,C175="HB",F175/$W$55,C175="NRW",F175/$W$40,C175="HE",F175/$W$44,C175="RP",F175/$W$46,C175="BW",F175/$W$42,C175="BY",F175/$W$41,C175="SL",F175/$W$54,C175="BE",F175/$W$45,C175="MV",F175/$W$53,C175="BB",F175/$W$50,C175="SN",F175/$W$47,C175="ST",F175/$W$52,C175="TH",F175/$W$51)</f>
        <v>0.10941472750679446</v>
      </c>
      <c r="J175" cm="1">
        <f t="array" ref="J175">_xlfn.IFS(C175="SH",G175/$X$30,C175="HH",G175/$X$34,C175="NI",G175/$X$25,C175="HB",G175/$X$37,C175="NRW",G175/$X$22,C175="HE",G175/$X$26,C175="RP",G175/$X$27,C175="BW",G175/$X$24,C175="BY",G175/$X$23,C175="SL",G175/$X$36,C175="BE",G175/$X$29,C175="MV",G175/$X$35,C175="BB",G175/$X$31,C175="SN",G175/$X$28,C175="ST",G175/$X$32,C175="TH",G175/$X$33)</f>
        <v>5.7289279279279279E-2</v>
      </c>
      <c r="K175" cm="1">
        <f t="array" ref="K175">_xlfn.IFS(C175="SH",$Y$17,C175="HH",$Y$8,C175="NI",$Y$11,C175="HB",$Y$7,C175="NRW",$Y$12,C175="HE",$Y$9,C175="RP",$Y$13,C175="BW",$Y$3,C175="BY",$Y$4,C175="SL",$Y$14,C175="BE",$Y$5,C175="MV",$Y$10,C175="BB",$Y$6,C175="SN",$Y$15,C175="ST",$Y$16,C175="TH",$Y$18)</f>
        <v>63865.617977528091</v>
      </c>
      <c r="L175">
        <f t="shared" si="8"/>
        <v>4491.0712155098417</v>
      </c>
      <c r="M175">
        <f t="shared" si="9"/>
        <v>4491.0712155098417</v>
      </c>
      <c r="AB175" s="106">
        <v>4012</v>
      </c>
      <c r="AC175" s="103" t="s">
        <v>12115</v>
      </c>
      <c r="AD175" s="103"/>
      <c r="AE175" s="103"/>
      <c r="AF175" s="106">
        <v>3</v>
      </c>
      <c r="AG175" s="103" t="s">
        <v>12281</v>
      </c>
      <c r="AH175" s="110">
        <v>4017.3429999999998</v>
      </c>
    </row>
    <row r="176" spans="1:34">
      <c r="A176" s="98">
        <v>7333</v>
      </c>
      <c r="B176" t="s">
        <v>11859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">
        <v>580</v>
      </c>
      <c r="E176">
        <v>631</v>
      </c>
      <c r="F176">
        <f t="shared" si="7"/>
        <v>2185.6869999999999</v>
      </c>
      <c r="G176">
        <f>VLOOKUP(D176,'Kreisfreie Städte u. Landkreise'!$C$9:$I$480,4,0)</f>
        <v>75325</v>
      </c>
      <c r="H176">
        <f>COUNTIF(Mapping!$A$2:$A$1316,'old version'!A176)</f>
        <v>5</v>
      </c>
      <c r="I176" cm="1">
        <f t="array" ref="I176">_xlfn.IFS(C176="SH",F176/$W$49,C176="HH",F176/$W$48,C176="NI",F176/$W$43,C176="HB",F176/$W$55,C176="NRW",F176/$W$40,C176="HE",F176/$W$44,C176="RP",F176/$W$46,C176="BW",F176/$W$42,C176="BY",F176/$W$41,C176="SL",F176/$W$54,C176="BE",F176/$W$45,C176="MV",F176/$W$53,C176="BB",F176/$W$50,C176="SN",F176/$W$47,C176="ST",F176/$W$52,C176="TH",F176/$W$51)</f>
        <v>1.507339158500169E-2</v>
      </c>
      <c r="J176" cm="1">
        <f t="array" ref="J176">_xlfn.IFS(C176="SH",G176/$X$30,C176="HH",G176/$X$34,C176="NI",G176/$X$25,C176="HB",G176/$X$37,C176="NRW",G176/$X$22,C176="HE",G176/$X$26,C176="RP",G176/$X$27,C176="BW",G176/$X$24,C176="BY",G176/$X$23,C176="SL",G176/$X$36,C176="BE",G176/$X$29,C176="MV",G176/$X$35,C176="BB",G176/$X$31,C176="SN",G176/$X$28,C176="ST",G176/$X$32,C176="TH",G176/$X$33)</f>
        <v>1.839887640449438E-2</v>
      </c>
      <c r="K176" cm="1">
        <f t="array" ref="K176">_xlfn.IFS(C176="SH",$Y$17,C176="HH",$Y$8,C176="NI",$Y$11,C176="HB",$Y$7,C176="NRW",$Y$12,C176="HE",$Y$9,C176="RP",$Y$13,C176="BW",$Y$3,C176="BY",$Y$4,C176="SL",$Y$14,C176="BE",$Y$5,C176="MV",$Y$10,C176="BB",$Y$6,C176="SN",$Y$15,C176="ST",$Y$16,C176="TH",$Y$18)</f>
        <v>25022.83749790374</v>
      </c>
      <c r="L176">
        <f t="shared" si="8"/>
        <v>439.58882785370048</v>
      </c>
      <c r="M176">
        <f t="shared" si="9"/>
        <v>87.917765570740102</v>
      </c>
      <c r="AB176" s="102">
        <v>2000</v>
      </c>
      <c r="AC176" s="104" t="s">
        <v>12113</v>
      </c>
      <c r="AD176" s="106">
        <v>1</v>
      </c>
      <c r="AE176" s="106">
        <v>2</v>
      </c>
      <c r="AF176" s="106">
        <v>3</v>
      </c>
      <c r="AG176" s="104" t="s">
        <v>72</v>
      </c>
      <c r="AH176" s="109">
        <v>118912.22500000001</v>
      </c>
    </row>
    <row r="177" spans="1:34">
      <c r="A177" s="98">
        <v>7334</v>
      </c>
      <c r="B177" t="s">
        <v>11860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">
        <v>583</v>
      </c>
      <c r="E177">
        <v>682</v>
      </c>
      <c r="F177">
        <f t="shared" si="7"/>
        <v>4827.6840000000002</v>
      </c>
      <c r="G177">
        <f>VLOOKUP(D177,'Kreisfreie Städte u. Landkreise'!$C$9:$I$480,4,0)</f>
        <v>129013</v>
      </c>
      <c r="H177">
        <f>COUNTIF(Mapping!$A$2:$A$1316,'old version'!A177)</f>
        <v>5</v>
      </c>
      <c r="I177" cm="1">
        <f t="array" ref="I177">_xlfn.IFS(C177="SH",F177/$W$49,C177="HH",F177/$W$48,C177="NI",F177/$W$43,C177="HB",F177/$W$55,C177="NRW",F177/$W$40,C177="HE",F177/$W$44,C177="RP",F177/$W$46,C177="BW",F177/$W$42,C177="BY",F177/$W$41,C177="SL",F177/$W$54,C177="BE",F177/$W$45,C177="MV",F177/$W$53,C177="BB",F177/$W$50,C177="SN",F177/$W$47,C177="ST",F177/$W$52,C177="TH",F177/$W$51)</f>
        <v>3.329368357896044E-2</v>
      </c>
      <c r="J177" cm="1">
        <f t="array" ref="J177">_xlfn.IFS(C177="SH",G177/$X$30,C177="HH",G177/$X$34,C177="NI",G177/$X$25,C177="HB",G177/$X$37,C177="NRW",G177/$X$22,C177="HE",G177/$X$26,C177="RP",G177/$X$27,C177="BW",G177/$X$24,C177="BY",G177/$X$23,C177="SL",G177/$X$36,C177="BE",G177/$X$29,C177="MV",G177/$X$35,C177="BB",G177/$X$31,C177="SN",G177/$X$28,C177="ST",G177/$X$32,C177="TH",G177/$X$33)</f>
        <v>3.1512701514411337E-2</v>
      </c>
      <c r="K177" cm="1">
        <f t="array" ref="K177">_xlfn.IFS(C177="SH",$Y$17,C177="HH",$Y$8,C177="NI",$Y$11,C177="HB",$Y$7,C177="NRW",$Y$12,C177="HE",$Y$9,C177="RP",$Y$13,C177="BW",$Y$3,C177="BY",$Y$4,C177="SL",$Y$14,C177="BE",$Y$5,C177="MV",$Y$10,C177="BB",$Y$6,C177="SN",$Y$15,C177="ST",$Y$16,C177="TH",$Y$18)</f>
        <v>25022.83749790374</v>
      </c>
      <c r="L177">
        <f t="shared" si="8"/>
        <v>799.67851531203326</v>
      </c>
      <c r="M177">
        <f t="shared" si="9"/>
        <v>159.93570306240665</v>
      </c>
      <c r="AB177" s="102">
        <v>6</v>
      </c>
      <c r="AC177" s="104" t="s">
        <v>12116</v>
      </c>
      <c r="AD177" s="106">
        <v>1</v>
      </c>
      <c r="AE177" s="103"/>
      <c r="AF177" s="103"/>
      <c r="AG177" s="104" t="s">
        <v>402</v>
      </c>
      <c r="AH177" s="109">
        <v>285832.56199999998</v>
      </c>
    </row>
    <row r="178" spans="1:34">
      <c r="A178" s="98">
        <v>8115</v>
      </c>
      <c r="B178" t="s">
        <v>11861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BW</v>
      </c>
      <c r="D178" t="s">
        <v>614</v>
      </c>
      <c r="E178">
        <v>1103</v>
      </c>
      <c r="F178">
        <f t="shared" si="7"/>
        <v>25988.166000000001</v>
      </c>
      <c r="G178">
        <f>VLOOKUP(D178,'Kreisfreie Städte u. Landkreise'!$C$9:$I$480,4,0)</f>
        <v>392807</v>
      </c>
      <c r="H178">
        <f>COUNTIF(Mapping!$A$2:$A$1316,'old version'!A178)</f>
        <v>3</v>
      </c>
      <c r="I178" cm="1">
        <f t="array" ref="I178">_xlfn.IFS(C178="SH",F178/$W$49,C178="HH",F178/$W$48,C178="NI",F178/$W$43,C178="HB",F178/$W$55,C178="NRW",F178/$W$40,C178="HE",F178/$W$44,C178="RP",F178/$W$46,C178="BW",F178/$W$42,C178="BY",F178/$W$41,C178="SL",F178/$W$54,C178="BE",F178/$W$45,C178="MV",F178/$W$53,C178="BB",F178/$W$50,C178="SN",F178/$W$47,C178="ST",F178/$W$52,C178="TH",F178/$W$51)</f>
        <v>4.9564994993563156E-2</v>
      </c>
      <c r="J178" cm="1">
        <f t="array" ref="J178">_xlfn.IFS(C178="SH",G178/$X$30,C178="HH",G178/$X$34,C178="NI",G178/$X$25,C178="HB",G178/$X$37,C178="NRW",G178/$X$22,C178="HE",G178/$X$26,C178="RP",G178/$X$27,C178="BW",G178/$X$24,C178="BY",G178/$X$23,C178="SL",G178/$X$36,C178="BE",G178/$X$29,C178="MV",G178/$X$35,C178="BB",G178/$X$31,C178="SN",G178/$X$28,C178="ST",G178/$X$32,C178="TH",G178/$X$33)</f>
        <v>3.5388018018018018E-2</v>
      </c>
      <c r="K178" cm="1">
        <f t="array" ref="K178">_xlfn.IFS(C178="SH",$Y$17,C178="HH",$Y$8,C178="NI",$Y$11,C178="HB",$Y$7,C178="NRW",$Y$12,C178="HE",$Y$9,C178="RP",$Y$13,C178="BW",$Y$3,C178="BY",$Y$4,C178="SL",$Y$14,C178="BE",$Y$5,C178="MV",$Y$10,C178="BB",$Y$6,C178="SN",$Y$15,C178="ST",$Y$16,C178="TH",$Y$18)</f>
        <v>63865.617977528091</v>
      </c>
      <c r="L178">
        <f t="shared" si="8"/>
        <v>2486.4329886197138</v>
      </c>
      <c r="M178">
        <f t="shared" si="9"/>
        <v>828.8109962065713</v>
      </c>
      <c r="AB178" s="106">
        <v>64</v>
      </c>
      <c r="AC178" s="103" t="s">
        <v>12116</v>
      </c>
      <c r="AD178" s="103"/>
      <c r="AE178" s="106">
        <v>2</v>
      </c>
      <c r="AF178" s="103"/>
      <c r="AG178" s="103" t="s">
        <v>12282</v>
      </c>
      <c r="AH178" s="110">
        <v>205166.50700000001</v>
      </c>
    </row>
    <row r="179" spans="1:34">
      <c r="A179" s="98">
        <v>7335</v>
      </c>
      <c r="B179" t="s">
        <v>11862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">
        <v>586</v>
      </c>
      <c r="E179">
        <v>542</v>
      </c>
      <c r="F179">
        <f t="shared" si="7"/>
        <v>2172.8389999999999</v>
      </c>
      <c r="G179">
        <f>VLOOKUP(D179,'Kreisfreie Städte u. Landkreise'!$C$9:$I$480,4,0)</f>
        <v>105979</v>
      </c>
      <c r="H179">
        <f>COUNTIF(Mapping!$A$2:$A$1316,'old version'!A179)</f>
        <v>2</v>
      </c>
      <c r="I179" cm="1">
        <f t="array" ref="I179">_xlfn.IFS(C179="SH",F179/$W$49,C179="HH",F179/$W$48,C179="NI",F179/$W$43,C179="HB",F179/$W$55,C179="NRW",F179/$W$40,C179="HE",F179/$W$44,C179="RP",F179/$W$46,C179="BW",F179/$W$42,C179="BY",F179/$W$41,C179="SL",F179/$W$54,C179="BE",F179/$W$45,C179="MV",F179/$W$53,C179="BB",F179/$W$50,C179="SN",F179/$W$47,C179="ST",F179/$W$52,C179="TH",F179/$W$51)</f>
        <v>1.4984786521658171E-2</v>
      </c>
      <c r="J179" cm="1">
        <f t="array" ref="J179">_xlfn.IFS(C179="SH",G179/$X$30,C179="HH",G179/$X$34,C179="NI",G179/$X$25,C179="HB",G179/$X$37,C179="NRW",G179/$X$22,C179="HE",G179/$X$26,C179="RP",G179/$X$27,C179="BW",G179/$X$24,C179="BY",G179/$X$23,C179="SL",G179/$X$36,C179="BE",G179/$X$29,C179="MV",G179/$X$35,C179="BB",G179/$X$31,C179="SN",G179/$X$28,C179="ST",G179/$X$32,C179="TH",G179/$X$33)</f>
        <v>2.5886419149975574E-2</v>
      </c>
      <c r="K179" cm="1">
        <f t="array" ref="K179">_xlfn.IFS(C179="SH",$Y$17,C179="HH",$Y$8,C179="NI",$Y$11,C179="HB",$Y$7,C179="NRW",$Y$12,C179="HE",$Y$9,C179="RP",$Y$13,C179="BW",$Y$3,C179="BY",$Y$4,C179="SL",$Y$14,C179="BE",$Y$5,C179="MV",$Y$10,C179="BB",$Y$6,C179="SN",$Y$15,C179="ST",$Y$16,C179="TH",$Y$18)</f>
        <v>25022.83749790374</v>
      </c>
      <c r="L179">
        <f t="shared" si="8"/>
        <v>579.55421436240431</v>
      </c>
      <c r="M179">
        <f t="shared" si="9"/>
        <v>289.77710718120215</v>
      </c>
      <c r="AB179" s="106">
        <v>6411</v>
      </c>
      <c r="AC179" s="103" t="s">
        <v>12116</v>
      </c>
      <c r="AD179" s="103"/>
      <c r="AE179" s="103"/>
      <c r="AF179" s="106">
        <v>3</v>
      </c>
      <c r="AG179" s="103" t="s">
        <v>12283</v>
      </c>
      <c r="AH179" s="110">
        <v>12363.817999999999</v>
      </c>
    </row>
    <row r="180" spans="1:34">
      <c r="A180" s="98">
        <v>7336</v>
      </c>
      <c r="B180" t="s">
        <v>11863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RP</v>
      </c>
      <c r="D180" t="s">
        <v>589</v>
      </c>
      <c r="E180">
        <v>450</v>
      </c>
      <c r="F180">
        <f t="shared" si="7"/>
        <v>1250.5540000000001</v>
      </c>
      <c r="G180">
        <f>VLOOKUP(D180,'Kreisfreie Städte u. Landkreise'!$C$9:$I$480,4,0)</f>
        <v>70219</v>
      </c>
      <c r="H180">
        <f>COUNTIF(Mapping!$A$2:$A$1316,'old version'!A180)</f>
        <v>3</v>
      </c>
      <c r="I180" cm="1">
        <f t="array" ref="I180">_xlfn.IFS(C180="SH",F180/$W$49,C180="HH",F180/$W$48,C180="NI",F180/$W$43,C180="HB",F180/$W$55,C180="NRW",F180/$W$40,C180="HE",F180/$W$44,C180="RP",F180/$W$46,C180="BW",F180/$W$42,C180="BY",F180/$W$41,C180="SL",F180/$W$54,C180="BE",F180/$W$45,C180="MV",F180/$W$53,C180="BB",F180/$W$50,C180="SN",F180/$W$47,C180="ST",F180/$W$52,C180="TH",F180/$W$51)</f>
        <v>8.624331910374268E-3</v>
      </c>
      <c r="J180" cm="1">
        <f t="array" ref="J180">_xlfn.IFS(C180="SH",G180/$X$30,C180="HH",G180/$X$34,C180="NI",G180/$X$25,C180="HB",G180/$X$37,C180="NRW",G180/$X$22,C180="HE",G180/$X$26,C180="RP",G180/$X$27,C180="BW",G180/$X$24,C180="BY",G180/$X$23,C180="SL",G180/$X$36,C180="BE",G180/$X$29,C180="MV",G180/$X$35,C180="BB",G180/$X$31,C180="SN",G180/$X$28,C180="ST",G180/$X$32,C180="TH",G180/$X$33)</f>
        <v>1.7151685393258426E-2</v>
      </c>
      <c r="K180" cm="1">
        <f t="array" ref="K180">_xlfn.IFS(C180="SH",$Y$17,C180="HH",$Y$8,C180="NI",$Y$11,C180="HB",$Y$7,C180="NRW",$Y$12,C180="HE",$Y$9,C180="RP",$Y$13,C180="BW",$Y$3,C180="BY",$Y$4,C180="SL",$Y$14,C180="BE",$Y$5,C180="MV",$Y$10,C180="BB",$Y$6,C180="SN",$Y$15,C180="ST",$Y$16,C180="TH",$Y$18)</f>
        <v>25022.83749790374</v>
      </c>
      <c r="L180">
        <f t="shared" si="8"/>
        <v>375.83919128832633</v>
      </c>
      <c r="M180">
        <f t="shared" si="9"/>
        <v>125.27973042944211</v>
      </c>
      <c r="AB180" s="106">
        <v>6412</v>
      </c>
      <c r="AC180" s="103" t="s">
        <v>12116</v>
      </c>
      <c r="AD180" s="103"/>
      <c r="AE180" s="103"/>
      <c r="AF180" s="106">
        <v>3</v>
      </c>
      <c r="AG180" s="103" t="s">
        <v>12284</v>
      </c>
      <c r="AH180" s="110">
        <v>70639.322</v>
      </c>
    </row>
    <row r="181" spans="1:34">
      <c r="A181" s="98">
        <v>9171</v>
      </c>
      <c r="B181" t="s">
        <v>11864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BY</v>
      </c>
      <c r="D181" t="s">
        <v>785</v>
      </c>
      <c r="E181">
        <v>972</v>
      </c>
      <c r="F181">
        <f t="shared" si="7"/>
        <v>5427.165</v>
      </c>
      <c r="G181">
        <f>VLOOKUP(D181,'Kreisfreie Städte u. Landkreise'!$C$9:$I$480,4,0)</f>
        <v>111516</v>
      </c>
      <c r="H181">
        <f>COUNTIF(Mapping!$A$2:$A$1316,'old version'!A181)</f>
        <v>2</v>
      </c>
      <c r="I181" cm="1">
        <f t="array" ref="I181">_xlfn.IFS(C181="SH",F181/$W$49,C181="HH",F181/$W$48,C181="NI",F181/$W$43,C181="HB",F181/$W$55,C181="NRW",F181/$W$40,C181="HE",F181/$W$44,C181="RP",F181/$W$46,C181="BW",F181/$W$42,C181="BY",F181/$W$41,C181="SL",F181/$W$54,C181="BE",F181/$W$45,C181="MV",F181/$W$53,C181="BB",F181/$W$50,C181="SN",F181/$W$47,C181="ST",F181/$W$52,C181="TH",F181/$W$51)</f>
        <v>8.5751156981309761E-3</v>
      </c>
      <c r="J181" cm="1">
        <f t="array" ref="J181">_xlfn.IFS(C181="SH",G181/$X$30,C181="HH",G181/$X$34,C181="NI",G181/$X$25,C181="HB",G181/$X$37,C181="NRW",G181/$X$22,C181="HE",G181/$X$26,C181="RP",G181/$X$27,C181="BW",G181/$X$24,C181="BY",G181/$X$23,C181="SL",G181/$X$36,C181="BE",G181/$X$29,C181="MV",G181/$X$35,C181="BB",G181/$X$31,C181="SN",G181/$X$28,C181="ST",G181/$X$32,C181="TH",G181/$X$33)</f>
        <v>8.4964571428571434E-3</v>
      </c>
      <c r="K181" cm="1">
        <f t="array" ref="K181">_xlfn.IFS(C181="SH",$Y$17,C181="HH",$Y$8,C181="NI",$Y$11,C181="HB",$Y$7,C181="NRW",$Y$12,C181="HE",$Y$9,C181="RP",$Y$13,C181="BW",$Y$3,C181="BY",$Y$4,C181="SL",$Y$14,C181="BE",$Y$5,C181="MV",$Y$10,C181="BB",$Y$6,C181="SN",$Y$15,C181="ST",$Y$16,C181="TH",$Y$18)</f>
        <v>72762.894516183122</v>
      </c>
      <c r="L181">
        <f t="shared" si="8"/>
        <v>619.65767088703137</v>
      </c>
      <c r="M181">
        <f t="shared" si="9"/>
        <v>309.82883544351569</v>
      </c>
      <c r="AB181" s="106">
        <v>6413</v>
      </c>
      <c r="AC181" s="103" t="s">
        <v>12116</v>
      </c>
      <c r="AD181" s="103"/>
      <c r="AE181" s="103"/>
      <c r="AF181" s="106">
        <v>3</v>
      </c>
      <c r="AG181" s="103" t="s">
        <v>12285</v>
      </c>
      <c r="AH181" s="110">
        <v>4725.9110000000001</v>
      </c>
    </row>
    <row r="182" spans="1:34">
      <c r="A182" s="98">
        <v>7337</v>
      </c>
      <c r="B182" t="s">
        <v>11865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RP</v>
      </c>
      <c r="D182" t="s">
        <v>592</v>
      </c>
      <c r="E182">
        <v>599</v>
      </c>
      <c r="F182">
        <f t="shared" si="7"/>
        <v>3046.03</v>
      </c>
      <c r="G182">
        <f>VLOOKUP(D182,'Kreisfreie Städte u. Landkreise'!$C$9:$I$480,4,0)</f>
        <v>110521</v>
      </c>
      <c r="H182">
        <f>COUNTIF(Mapping!$A$2:$A$1316,'old version'!A182)</f>
        <v>3</v>
      </c>
      <c r="I182" cm="1">
        <f t="array" ref="I182">_xlfn.IFS(C182="SH",F182/$W$49,C182="HH",F182/$W$48,C182="NI",F182/$W$43,C182="HB",F182/$W$55,C182="NRW",F182/$W$40,C182="HE",F182/$W$44,C182="RP",F182/$W$46,C182="BW",F182/$W$42,C182="BY",F182/$W$41,C182="SL",F182/$W$54,C182="BE",F182/$W$45,C182="MV",F182/$W$53,C182="BB",F182/$W$50,C182="SN",F182/$W$47,C182="ST",F182/$W$52,C182="TH",F182/$W$51)</f>
        <v>2.10066688275415E-2</v>
      </c>
      <c r="J182" cm="1">
        <f t="array" ref="J182">_xlfn.IFS(C182="SH",G182/$X$30,C182="HH",G182/$X$34,C182="NI",G182/$X$25,C182="HB",G182/$X$37,C182="NRW",G182/$X$22,C182="HE",G182/$X$26,C182="RP",G182/$X$27,C182="BW",G182/$X$24,C182="BY",G182/$X$23,C182="SL",G182/$X$36,C182="BE",G182/$X$29,C182="MV",G182/$X$35,C182="BB",G182/$X$31,C182="SN",G182/$X$28,C182="ST",G182/$X$32,C182="TH",G182/$X$33)</f>
        <v>2.6995847581827066E-2</v>
      </c>
      <c r="K182" cm="1">
        <f t="array" ref="K182">_xlfn.IFS(C182="SH",$Y$17,C182="HH",$Y$8,C182="NI",$Y$11,C182="HB",$Y$7,C182="NRW",$Y$12,C182="HE",$Y$9,C182="RP",$Y$13,C182="BW",$Y$3,C182="BY",$Y$4,C182="SL",$Y$14,C182="BE",$Y$5,C182="MV",$Y$10,C182="BB",$Y$6,C182="SN",$Y$15,C182="ST",$Y$16,C182="TH",$Y$18)</f>
        <v>25022.83749790374</v>
      </c>
      <c r="L182">
        <f t="shared" si="8"/>
        <v>638.04614547964002</v>
      </c>
      <c r="M182">
        <f t="shared" si="9"/>
        <v>212.68204849321333</v>
      </c>
      <c r="AB182" s="106">
        <v>6414</v>
      </c>
      <c r="AC182" s="103" t="s">
        <v>12116</v>
      </c>
      <c r="AD182" s="103"/>
      <c r="AE182" s="103"/>
      <c r="AF182" s="106">
        <v>3</v>
      </c>
      <c r="AG182" s="103" t="s">
        <v>12286</v>
      </c>
      <c r="AH182" s="110">
        <v>17692.013999999999</v>
      </c>
    </row>
    <row r="183" spans="1:34">
      <c r="A183" s="98">
        <v>7338</v>
      </c>
      <c r="B183" t="s">
        <v>11866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RP</v>
      </c>
      <c r="D183" t="s">
        <v>595</v>
      </c>
      <c r="E183">
        <v>663</v>
      </c>
      <c r="F183">
        <f t="shared" si="7"/>
        <v>3089.6559999999999</v>
      </c>
      <c r="G183">
        <f>VLOOKUP(D183,'Kreisfreie Städte u. Landkreise'!$C$9:$I$480,4,0)</f>
        <v>154609</v>
      </c>
      <c r="H183">
        <f>COUNTIF(Mapping!$A$2:$A$1316,'old version'!A183)</f>
        <v>4</v>
      </c>
      <c r="I183" cm="1">
        <f t="array" ref="I183">_xlfn.IFS(C183="SH",F183/$W$49,C183="HH",F183/$W$48,C183="NI",F183/$W$43,C183="HB",F183/$W$55,C183="NRW",F183/$W$40,C183="HE",F183/$W$44,C183="RP",F183/$W$46,C183="BW",F183/$W$42,C183="BY",F183/$W$41,C183="SL",F183/$W$54,C183="BE",F183/$W$45,C183="MV",F183/$W$53,C183="BB",F183/$W$50,C183="SN",F183/$W$47,C183="ST",F183/$W$52,C183="TH",F183/$W$51)</f>
        <v>2.1307531568312381E-2</v>
      </c>
      <c r="J183" cm="1">
        <f t="array" ref="J183">_xlfn.IFS(C183="SH",G183/$X$30,C183="HH",G183/$X$34,C183="NI",G183/$X$25,C183="HB",G183/$X$37,C183="NRW",G183/$X$22,C183="HE",G183/$X$26,C183="RP",G183/$X$27,C183="BW",G183/$X$24,C183="BY",G183/$X$23,C183="SL",G183/$X$36,C183="BE",G183/$X$29,C183="MV",G183/$X$35,C183="BB",G183/$X$31,C183="SN",G183/$X$28,C183="ST",G183/$X$32,C183="TH",G183/$X$33)</f>
        <v>3.7764777723497803E-2</v>
      </c>
      <c r="K183" cm="1">
        <f t="array" ref="K183">_xlfn.IFS(C183="SH",$Y$17,C183="HH",$Y$8,C183="NI",$Y$11,C183="HB",$Y$7,C183="NRW",$Y$12,C183="HE",$Y$9,C183="RP",$Y$13,C183="BW",$Y$3,C183="BY",$Y$4,C183="SL",$Y$14,C183="BE",$Y$5,C183="MV",$Y$10,C183="BB",$Y$6,C183="SN",$Y$15,C183="ST",$Y$16,C183="TH",$Y$18)</f>
        <v>25022.83749790374</v>
      </c>
      <c r="L183">
        <f t="shared" si="8"/>
        <v>842.0301470684891</v>
      </c>
      <c r="M183">
        <f t="shared" si="9"/>
        <v>210.50753676712228</v>
      </c>
      <c r="AB183" s="106">
        <v>6431</v>
      </c>
      <c r="AC183" s="103" t="s">
        <v>12116</v>
      </c>
      <c r="AD183" s="103"/>
      <c r="AE183" s="103"/>
      <c r="AF183" s="106">
        <v>3</v>
      </c>
      <c r="AG183" s="103" t="s">
        <v>12287</v>
      </c>
      <c r="AH183" s="110">
        <v>7669.9610000000002</v>
      </c>
    </row>
    <row r="184" spans="1:34">
      <c r="A184" s="98">
        <v>9188</v>
      </c>
      <c r="B184" t="s">
        <v>11867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BY</v>
      </c>
      <c r="D184" t="s">
        <v>835</v>
      </c>
      <c r="E184">
        <v>1205</v>
      </c>
      <c r="F184">
        <f t="shared" si="7"/>
        <v>6186.3869999999997</v>
      </c>
      <c r="G184">
        <f>VLOOKUP(D184,'Kreisfreie Städte u. Landkreise'!$C$9:$I$480,4,0)</f>
        <v>136667</v>
      </c>
      <c r="H184">
        <f>COUNTIF(Mapping!$A$2:$A$1316,'old version'!A184)</f>
        <v>2</v>
      </c>
      <c r="I184" cm="1">
        <f t="array" ref="I184">_xlfn.IFS(C184="SH",F184/$W$49,C184="HH",F184/$W$48,C184="NI",F184/$W$43,C184="HB",F184/$W$55,C184="NRW",F184/$W$40,C184="HE",F184/$W$44,C184="RP",F184/$W$46,C184="BW",F184/$W$42,C184="BY",F184/$W$41,C184="SL",F184/$W$54,C184="BE",F184/$W$45,C184="MV",F184/$W$53,C184="BB",F184/$W$50,C184="SN",F184/$W$47,C184="ST",F184/$W$52,C184="TH",F184/$W$51)</f>
        <v>9.7747137369903793E-3</v>
      </c>
      <c r="J184" cm="1">
        <f t="array" ref="J184">_xlfn.IFS(C184="SH",G184/$X$30,C184="HH",G184/$X$34,C184="NI",G184/$X$25,C184="HB",G184/$X$37,C184="NRW",G184/$X$22,C184="HE",G184/$X$26,C184="RP",G184/$X$27,C184="BW",G184/$X$24,C184="BY",G184/$X$23,C184="SL",G184/$X$36,C184="BE",G184/$X$29,C184="MV",G184/$X$35,C184="BB",G184/$X$31,C184="SN",G184/$X$28,C184="ST",G184/$X$32,C184="TH",G184/$X$33)</f>
        <v>1.041272380952381E-2</v>
      </c>
      <c r="K184" cm="1">
        <f t="array" ref="K184">_xlfn.IFS(C184="SH",$Y$17,C184="HH",$Y$8,C184="NI",$Y$11,C184="HB",$Y$7,C184="NRW",$Y$12,C184="HE",$Y$9,C184="RP",$Y$13,C184="BW",$Y$3,C184="BY",$Y$4,C184="SL",$Y$14,C184="BE",$Y$5,C184="MV",$Y$10,C184="BB",$Y$6,C184="SN",$Y$15,C184="ST",$Y$16,C184="TH",$Y$18)</f>
        <v>72762.894516183122</v>
      </c>
      <c r="L184">
        <f t="shared" si="8"/>
        <v>746.05405927652635</v>
      </c>
      <c r="M184">
        <f t="shared" si="9"/>
        <v>373.02702963826317</v>
      </c>
      <c r="AB184" s="106">
        <v>6432</v>
      </c>
      <c r="AC184" s="103" t="s">
        <v>12116</v>
      </c>
      <c r="AD184" s="103"/>
      <c r="AE184" s="103"/>
      <c r="AF184" s="106">
        <v>3</v>
      </c>
      <c r="AG184" s="103" t="s">
        <v>12288</v>
      </c>
      <c r="AH184" s="110">
        <v>8555.6939999999995</v>
      </c>
    </row>
    <row r="185" spans="1:34">
      <c r="A185" s="98">
        <v>7339</v>
      </c>
      <c r="B185" t="s">
        <v>11868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RP</v>
      </c>
      <c r="D185" t="s">
        <v>598</v>
      </c>
      <c r="E185">
        <v>1126</v>
      </c>
      <c r="F185">
        <f t="shared" si="7"/>
        <v>7462.6620000000003</v>
      </c>
      <c r="G185">
        <f>VLOOKUP(D185,'Kreisfreie Städte u. Landkreise'!$C$9:$I$480,4,0)</f>
        <v>211417</v>
      </c>
      <c r="H185">
        <f>COUNTIF(Mapping!$A$2:$A$1316,'old version'!A185)</f>
        <v>3</v>
      </c>
      <c r="I185" cm="1">
        <f t="array" ref="I185">_xlfn.IFS(C185="SH",F185/$W$49,C185="HH",F185/$W$48,C185="NI",F185/$W$43,C185="HB",F185/$W$55,C185="NRW",F185/$W$40,C185="HE",F185/$W$44,C185="RP",F185/$W$46,C185="BW",F185/$W$42,C185="BY",F185/$W$41,C185="SL",F185/$W$54,C185="BE",F185/$W$45,C185="MV",F185/$W$53,C185="BB",F185/$W$50,C185="SN",F185/$W$47,C185="ST",F185/$W$52,C185="TH",F185/$W$51)</f>
        <v>5.1465569677868736E-2</v>
      </c>
      <c r="J185" cm="1">
        <f t="array" ref="J185">_xlfn.IFS(C185="SH",G185/$X$30,C185="HH",G185/$X$34,C185="NI",G185/$X$25,C185="HB",G185/$X$37,C185="NRW",G185/$X$22,C185="HE",G185/$X$26,C185="RP",G185/$X$27,C185="BW",G185/$X$24,C185="BY",G185/$X$23,C185="SL",G185/$X$36,C185="BE",G185/$X$29,C185="MV",G185/$X$35,C185="BB",G185/$X$31,C185="SN",G185/$X$28,C185="ST",G185/$X$32,C185="TH",G185/$X$33)</f>
        <v>5.1640693698094771E-2</v>
      </c>
      <c r="K185" cm="1">
        <f t="array" ref="K185">_xlfn.IFS(C185="SH",$Y$17,C185="HH",$Y$8,C185="NI",$Y$11,C185="HB",$Y$7,C185="NRW",$Y$12,C185="HE",$Y$9,C185="RP",$Y$13,C185="BW",$Y$3,C185="BY",$Y$4,C185="SL",$Y$14,C185="BE",$Y$5,C185="MV",$Y$10,C185="BB",$Y$6,C185="SN",$Y$15,C185="ST",$Y$16,C185="TH",$Y$18)</f>
        <v>25022.83749790374</v>
      </c>
      <c r="L185">
        <f t="shared" si="8"/>
        <v>1291.1011617114234</v>
      </c>
      <c r="M185">
        <f t="shared" si="9"/>
        <v>430.3670539038078</v>
      </c>
      <c r="AB185" s="106">
        <v>6433</v>
      </c>
      <c r="AC185" s="103" t="s">
        <v>12116</v>
      </c>
      <c r="AD185" s="103"/>
      <c r="AE185" s="103"/>
      <c r="AF185" s="106">
        <v>3</v>
      </c>
      <c r="AG185" s="103" t="s">
        <v>12289</v>
      </c>
      <c r="AH185" s="110">
        <v>12478.984</v>
      </c>
    </row>
    <row r="186" spans="1:34">
      <c r="A186" s="98">
        <v>7340</v>
      </c>
      <c r="B186" t="s">
        <v>11869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RP</v>
      </c>
      <c r="D186" t="s">
        <v>601</v>
      </c>
      <c r="E186">
        <v>531</v>
      </c>
      <c r="F186">
        <f t="shared" si="7"/>
        <v>1555.221</v>
      </c>
      <c r="G186">
        <f>VLOOKUP(D186,'Kreisfreie Städte u. Landkreise'!$C$9:$I$480,4,0)</f>
        <v>94831</v>
      </c>
      <c r="H186">
        <f>COUNTIF(Mapping!$A$2:$A$1316,'old version'!A186)</f>
        <v>3</v>
      </c>
      <c r="I186" cm="1">
        <f t="array" ref="I186">_xlfn.IFS(C186="SH",F186/$W$49,C186="HH",F186/$W$48,C186="NI",F186/$W$43,C186="HB",F186/$W$55,C186="NRW",F186/$W$40,C186="HE",F186/$W$44,C186="RP",F186/$W$46,C186="BW",F186/$W$42,C186="BY",F186/$W$41,C186="SL",F186/$W$54,C186="BE",F186/$W$45,C186="MV",F186/$W$53,C186="BB",F186/$W$50,C186="SN",F186/$W$47,C186="ST",F186/$W$52,C186="TH",F186/$W$51)</f>
        <v>1.0725440163306966E-2</v>
      </c>
      <c r="J186" cm="1">
        <f t="array" ref="J186">_xlfn.IFS(C186="SH",G186/$X$30,C186="HH",G186/$X$34,C186="NI",G186/$X$25,C186="HB",G186/$X$37,C186="NRW",G186/$X$22,C186="HE",G186/$X$26,C186="RP",G186/$X$27,C186="BW",G186/$X$24,C186="BY",G186/$X$23,C186="SL",G186/$X$36,C186="BE",G186/$X$29,C186="MV",G186/$X$35,C186="BB",G186/$X$31,C186="SN",G186/$X$28,C186="ST",G186/$X$32,C186="TH",G186/$X$33)</f>
        <v>2.3163409868099658E-2</v>
      </c>
      <c r="K186" cm="1">
        <f t="array" ref="K186">_xlfn.IFS(C186="SH",$Y$17,C186="HH",$Y$8,C186="NI",$Y$11,C186="HB",$Y$7,C186="NRW",$Y$12,C186="HE",$Y$9,C186="RP",$Y$13,C186="BW",$Y$3,C186="BY",$Y$4,C186="SL",$Y$14,C186="BE",$Y$5,C186="MV",$Y$10,C186="BB",$Y$6,C186="SN",$Y$15,C186="ST",$Y$16,C186="TH",$Y$18)</f>
        <v>25022.83749790374</v>
      </c>
      <c r="L186">
        <f t="shared" si="8"/>
        <v>501.80591734507834</v>
      </c>
      <c r="M186">
        <f t="shared" si="9"/>
        <v>167.2686391150261</v>
      </c>
      <c r="AB186" s="106">
        <v>6434</v>
      </c>
      <c r="AC186" s="103" t="s">
        <v>12116</v>
      </c>
      <c r="AD186" s="103"/>
      <c r="AE186" s="103"/>
      <c r="AF186" s="106">
        <v>3</v>
      </c>
      <c r="AG186" s="103" t="s">
        <v>427</v>
      </c>
      <c r="AH186" s="110">
        <v>11641.152</v>
      </c>
    </row>
    <row r="187" spans="1:34">
      <c r="A187" s="98">
        <v>9262</v>
      </c>
      <c r="B187" t="s">
        <v>11870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BY</v>
      </c>
      <c r="D187" t="s">
        <v>849</v>
      </c>
      <c r="E187">
        <v>828</v>
      </c>
      <c r="F187">
        <f t="shared" si="7"/>
        <v>3546.77</v>
      </c>
      <c r="G187">
        <f>VLOOKUP(D187,'Kreisfreie Städte u. Landkreise'!$C$9:$I$480,4,0)</f>
        <v>52803</v>
      </c>
      <c r="H187">
        <f>COUNTIF(Mapping!$A$2:$A$1316,'old version'!A187)</f>
        <v>1</v>
      </c>
      <c r="I187" cm="1">
        <f t="array" ref="I187">_xlfn.IFS(C187="SH",F187/$W$49,C187="HH",F187/$W$48,C187="NI",F187/$W$43,C187="HB",F187/$W$55,C187="NRW",F187/$W$40,C187="HE",F187/$W$44,C187="RP",F187/$W$46,C187="BW",F187/$W$42,C187="BY",F187/$W$41,C187="SL",F187/$W$54,C187="BE",F187/$W$45,C187="MV",F187/$W$53,C187="BB",F187/$W$50,C187="SN",F187/$W$47,C187="ST",F187/$W$52,C187="TH",F187/$W$51)</f>
        <v>5.6040240355065673E-3</v>
      </c>
      <c r="J187" cm="1">
        <f t="array" ref="J187">_xlfn.IFS(C187="SH",G187/$X$30,C187="HH",G187/$X$34,C187="NI",G187/$X$25,C187="HB",G187/$X$37,C187="NRW",G187/$X$22,C187="HE",G187/$X$26,C187="RP",G187/$X$27,C187="BW",G187/$X$24,C187="BY",G187/$X$23,C187="SL",G187/$X$36,C187="BE",G187/$X$29,C187="MV",G187/$X$35,C187="BB",G187/$X$31,C187="SN",G187/$X$28,C187="ST",G187/$X$32,C187="TH",G187/$X$33)</f>
        <v>4.0230857142857139E-3</v>
      </c>
      <c r="K187" cm="1">
        <f t="array" ref="K187">_xlfn.IFS(C187="SH",$Y$17,C187="HH",$Y$8,C187="NI",$Y$11,C187="HB",$Y$7,C187="NRW",$Y$12,C187="HE",$Y$9,C187="RP",$Y$13,C187="BW",$Y$3,C187="BY",$Y$4,C187="SL",$Y$14,C187="BE",$Y$5,C187="MV",$Y$10,C187="BB",$Y$6,C187="SN",$Y$15,C187="ST",$Y$16,C187="TH",$Y$18)</f>
        <v>72762.894516183122</v>
      </c>
      <c r="L187">
        <f t="shared" si="8"/>
        <v>321.4897735340308</v>
      </c>
      <c r="M187">
        <f t="shared" si="9"/>
        <v>321.4897735340308</v>
      </c>
      <c r="AB187" s="106">
        <v>6435</v>
      </c>
      <c r="AC187" s="103" t="s">
        <v>12116</v>
      </c>
      <c r="AD187" s="103"/>
      <c r="AE187" s="103"/>
      <c r="AF187" s="106">
        <v>3</v>
      </c>
      <c r="AG187" s="103" t="s">
        <v>430</v>
      </c>
      <c r="AH187" s="110">
        <v>15291.735000000001</v>
      </c>
    </row>
    <row r="188" spans="1:34">
      <c r="A188" s="98">
        <v>8116</v>
      </c>
      <c r="B188" t="s">
        <v>11871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">
        <v>617</v>
      </c>
      <c r="E188">
        <v>927</v>
      </c>
      <c r="F188">
        <f t="shared" si="7"/>
        <v>22779.282999999999</v>
      </c>
      <c r="G188">
        <f>VLOOKUP(D188,'Kreisfreie Städte u. Landkreise'!$C$9:$I$480,4,0)</f>
        <v>535024</v>
      </c>
      <c r="H188">
        <f>COUNTIF(Mapping!$A$2:$A$1316,'old version'!A188)</f>
        <v>4</v>
      </c>
      <c r="I188" cm="1">
        <f t="array" ref="I188">_xlfn.IFS(C188="SH",F188/$W$49,C188="HH",F188/$W$48,C188="NI",F188/$W$43,C188="HB",F188/$W$55,C188="NRW",F188/$W$40,C188="HE",F188/$W$44,C188="RP",F188/$W$46,C188="BW",F188/$W$42,C188="BY",F188/$W$41,C188="SL",F188/$W$54,C188="BE",F188/$W$45,C188="MV",F188/$W$53,C188="BB",F188/$W$50,C188="SN",F188/$W$47,C188="ST",F188/$W$52,C188="TH",F188/$W$51)</f>
        <v>4.3444968292566631E-2</v>
      </c>
      <c r="J188" cm="1">
        <f t="array" ref="J188">_xlfn.IFS(C188="SH",G188/$X$30,C188="HH",G188/$X$34,C188="NI",G188/$X$25,C188="HB",G188/$X$37,C188="NRW",G188/$X$22,C188="HE",G188/$X$26,C188="RP",G188/$X$27,C188="BW",G188/$X$24,C188="BY",G188/$X$23,C188="SL",G188/$X$36,C188="BE",G188/$X$29,C188="MV",G188/$X$35,C188="BB",G188/$X$31,C188="SN",G188/$X$28,C188="ST",G188/$X$32,C188="TH",G188/$X$33)</f>
        <v>4.8200360360360357E-2</v>
      </c>
      <c r="K188" cm="1">
        <f t="array" ref="K188">_xlfn.IFS(C188="SH",$Y$17,C188="HH",$Y$8,C188="NI",$Y$11,C188="HB",$Y$7,C188="NRW",$Y$12,C188="HE",$Y$9,C188="RP",$Y$13,C188="BW",$Y$3,C188="BY",$Y$4,C188="SL",$Y$14,C188="BE",$Y$5,C188="MV",$Y$10,C188="BB",$Y$6,C188="SN",$Y$15,C188="ST",$Y$16,C188="TH",$Y$18)</f>
        <v>63865.617977528091</v>
      </c>
      <c r="L188">
        <f t="shared" si="8"/>
        <v>3002.4192878701924</v>
      </c>
      <c r="M188">
        <f t="shared" si="9"/>
        <v>750.60482196754811</v>
      </c>
      <c r="AB188" s="106">
        <v>6436</v>
      </c>
      <c r="AC188" s="103" t="s">
        <v>12116</v>
      </c>
      <c r="AD188" s="103"/>
      <c r="AE188" s="103"/>
      <c r="AF188" s="106">
        <v>3</v>
      </c>
      <c r="AG188" s="103" t="s">
        <v>433</v>
      </c>
      <c r="AH188" s="110">
        <v>13128.107</v>
      </c>
    </row>
    <row r="189" spans="1:34">
      <c r="A189" s="98">
        <v>8117</v>
      </c>
      <c r="B189" t="s">
        <v>11872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">
        <v>620</v>
      </c>
      <c r="E189">
        <v>788</v>
      </c>
      <c r="F189">
        <f t="shared" si="7"/>
        <v>8894.1470000000008</v>
      </c>
      <c r="G189">
        <f>VLOOKUP(D189,'Kreisfreie Städte u. Landkreise'!$C$9:$I$480,4,0)</f>
        <v>258145</v>
      </c>
      <c r="H189">
        <f>COUNTIF(Mapping!$A$2:$A$1316,'old version'!A189)</f>
        <v>3</v>
      </c>
      <c r="I189" cm="1">
        <f t="array" ref="I189">_xlfn.IFS(C189="SH",F189/$W$49,C189="HH",F189/$W$48,C189="NI",F189/$W$43,C189="HB",F189/$W$55,C189="NRW",F189/$W$40,C189="HE",F189/$W$44,C189="RP",F189/$W$46,C189="BW",F189/$W$42,C189="BY",F189/$W$41,C189="SL",F189/$W$54,C189="BE",F189/$W$45,C189="MV",F189/$W$53,C189="BB",F189/$W$50,C189="SN",F189/$W$47,C189="ST",F189/$W$52,C189="TH",F189/$W$51)</f>
        <v>1.6963042006389168E-2</v>
      </c>
      <c r="J189" cm="1">
        <f t="array" ref="J189">_xlfn.IFS(C189="SH",G189/$X$30,C189="HH",G189/$X$34,C189="NI",G189/$X$25,C189="HB",G189/$X$37,C189="NRW",G189/$X$22,C189="HE",G189/$X$26,C189="RP",G189/$X$27,C189="BW",G189/$X$24,C189="BY",G189/$X$23,C189="SL",G189/$X$36,C189="BE",G189/$X$29,C189="MV",G189/$X$35,C189="BB",G189/$X$31,C189="SN",G189/$X$28,C189="ST",G189/$X$32,C189="TH",G189/$X$33)</f>
        <v>2.3256306306306308E-2</v>
      </c>
      <c r="K189" cm="1">
        <f t="array" ref="K189">_xlfn.IFS(C189="SH",$Y$17,C189="HH",$Y$8,C189="NI",$Y$11,C189="HB",$Y$7,C189="NRW",$Y$12,C189="HE",$Y$9,C189="RP",$Y$13,C189="BW",$Y$3,C189="BY",$Y$4,C189="SL",$Y$14,C189="BE",$Y$5,C189="MV",$Y$10,C189="BB",$Y$6,C189="SN",$Y$15,C189="ST",$Y$16,C189="TH",$Y$18)</f>
        <v>63865.617977528091</v>
      </c>
      <c r="L189">
        <f t="shared" si="8"/>
        <v>1384.7975707244052</v>
      </c>
      <c r="M189">
        <f t="shared" si="9"/>
        <v>461.59919024146842</v>
      </c>
      <c r="AB189" s="106">
        <v>6437</v>
      </c>
      <c r="AC189" s="103" t="s">
        <v>12116</v>
      </c>
      <c r="AD189" s="103"/>
      <c r="AE189" s="103"/>
      <c r="AF189" s="106">
        <v>3</v>
      </c>
      <c r="AG189" s="103" t="s">
        <v>436</v>
      </c>
      <c r="AH189" s="110">
        <v>2578.741</v>
      </c>
    </row>
    <row r="190" spans="1:34">
      <c r="A190" s="98">
        <v>8118</v>
      </c>
      <c r="B190" t="s">
        <v>11873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">
        <v>623</v>
      </c>
      <c r="E190">
        <v>958</v>
      </c>
      <c r="F190">
        <f t="shared" si="7"/>
        <v>25521.508999999998</v>
      </c>
      <c r="G190">
        <f>VLOOKUP(D190,'Kreisfreie Städte u. Landkreise'!$C$9:$I$480,4,0)</f>
        <v>545423</v>
      </c>
      <c r="H190">
        <f>COUNTIF(Mapping!$A$2:$A$1316,'old version'!A190)</f>
        <v>8</v>
      </c>
      <c r="I190" cm="1">
        <f t="array" ref="I190">_xlfn.IFS(C190="SH",F190/$W$49,C190="HH",F190/$W$48,C190="NI",F190/$W$43,C190="HB",F190/$W$55,C190="NRW",F190/$W$40,C190="HE",F190/$W$44,C190="RP",F190/$W$46,C190="BW",F190/$W$42,C190="BY",F190/$W$41,C190="SL",F190/$W$54,C190="BE",F190/$W$45,C190="MV",F190/$W$53,C190="BB",F190/$W$50,C190="SN",F190/$W$47,C190="ST",F190/$W$52,C190="TH",F190/$W$51)</f>
        <v>4.8674980212654359E-2</v>
      </c>
      <c r="J190" cm="1">
        <f t="array" ref="J190">_xlfn.IFS(C190="SH",G190/$X$30,C190="HH",G190/$X$34,C190="NI",G190/$X$25,C190="HB",G190/$X$37,C190="NRW",G190/$X$22,C190="HE",G190/$X$26,C190="RP",G190/$X$27,C190="BW",G190/$X$24,C190="BY",G190/$X$23,C190="SL",G190/$X$36,C190="BE",G190/$X$29,C190="MV",G190/$X$35,C190="BB",G190/$X$31,C190="SN",G190/$X$28,C190="ST",G190/$X$32,C190="TH",G190/$X$33)</f>
        <v>4.9137207207207205E-2</v>
      </c>
      <c r="K190" cm="1">
        <f t="array" ref="K190">_xlfn.IFS(C190="SH",$Y$17,C190="HH",$Y$8,C190="NI",$Y$11,C190="HB",$Y$7,C190="NRW",$Y$12,C190="HE",$Y$9,C190="RP",$Y$13,C190="BW",$Y$3,C190="BY",$Y$4,C190="SL",$Y$14,C190="BE",$Y$5,C190="MV",$Y$10,C190="BB",$Y$6,C190="SN",$Y$15,C190="ST",$Y$16,C190="TH",$Y$18)</f>
        <v>63865.617977528091</v>
      </c>
      <c r="L190">
        <f t="shared" si="8"/>
        <v>3130.798000814882</v>
      </c>
      <c r="M190">
        <f t="shared" si="9"/>
        <v>391.34975010186025</v>
      </c>
      <c r="AB190" s="106">
        <v>6438</v>
      </c>
      <c r="AC190" s="103" t="s">
        <v>12116</v>
      </c>
      <c r="AD190" s="103"/>
      <c r="AE190" s="103"/>
      <c r="AF190" s="106">
        <v>3</v>
      </c>
      <c r="AG190" s="103" t="s">
        <v>12290</v>
      </c>
      <c r="AH190" s="110">
        <v>14505.047</v>
      </c>
    </row>
    <row r="191" spans="1:34">
      <c r="A191" s="98">
        <v>8119</v>
      </c>
      <c r="B191" t="s">
        <v>11874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">
        <v>626</v>
      </c>
      <c r="E191">
        <v>851</v>
      </c>
      <c r="F191">
        <f t="shared" si="7"/>
        <v>15081.224</v>
      </c>
      <c r="G191">
        <f>VLOOKUP(D191,'Kreisfreie Städte u. Landkreise'!$C$9:$I$480,4,0)</f>
        <v>427248</v>
      </c>
      <c r="H191">
        <f>COUNTIF(Mapping!$A$2:$A$1316,'old version'!A191)</f>
        <v>4</v>
      </c>
      <c r="I191" cm="1">
        <f t="array" ref="I191">_xlfn.IFS(C191="SH",F191/$W$49,C191="HH",F191/$W$48,C191="NI",F191/$W$43,C191="HB",F191/$W$55,C191="NRW",F191/$W$40,C191="HE",F191/$W$44,C191="RP",F191/$W$46,C191="BW",F191/$W$42,C191="BY",F191/$W$41,C191="SL",F191/$W$54,C191="BE",F191/$W$45,C191="MV",F191/$W$53,C191="BB",F191/$W$50,C191="SN",F191/$W$47,C191="ST",F191/$W$52,C191="TH",F191/$W$51)</f>
        <v>2.8763122109378727E-2</v>
      </c>
      <c r="J191" cm="1">
        <f t="array" ref="J191">_xlfn.IFS(C191="SH",G191/$X$30,C191="HH",G191/$X$34,C191="NI",G191/$X$25,C191="HB",G191/$X$37,C191="NRW",G191/$X$22,C191="HE",G191/$X$26,C191="RP",G191/$X$27,C191="BW",G191/$X$24,C191="BY",G191/$X$23,C191="SL",G191/$X$36,C191="BE",G191/$X$29,C191="MV",G191/$X$35,C191="BB",G191/$X$31,C191="SN",G191/$X$28,C191="ST",G191/$X$32,C191="TH",G191/$X$33)</f>
        <v>3.8490810810810808E-2</v>
      </c>
      <c r="K191" cm="1">
        <f t="array" ref="K191">_xlfn.IFS(C191="SH",$Y$17,C191="HH",$Y$8,C191="NI",$Y$11,C191="HB",$Y$7,C191="NRW",$Y$12,C191="HE",$Y$9,C191="RP",$Y$13,C191="BW",$Y$3,C191="BY",$Y$4,C191="SL",$Y$14,C191="BE",$Y$5,C191="MV",$Y$10,C191="BB",$Y$6,C191="SN",$Y$15,C191="ST",$Y$16,C191="TH",$Y$18)</f>
        <v>63865.617977528091</v>
      </c>
      <c r="L191">
        <f t="shared" si="8"/>
        <v>2302.9232062860569</v>
      </c>
      <c r="M191">
        <f t="shared" si="9"/>
        <v>575.73080157151423</v>
      </c>
      <c r="AB191" s="106">
        <v>6439</v>
      </c>
      <c r="AC191" s="103" t="s">
        <v>12116</v>
      </c>
      <c r="AD191" s="103"/>
      <c r="AE191" s="103"/>
      <c r="AF191" s="106">
        <v>3</v>
      </c>
      <c r="AG191" s="103" t="s">
        <v>442</v>
      </c>
      <c r="AH191" s="110">
        <v>4821.22</v>
      </c>
    </row>
    <row r="192" spans="1:34">
      <c r="A192" s="98">
        <v>8125</v>
      </c>
      <c r="B192" t="s">
        <v>11875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">
        <v>634</v>
      </c>
      <c r="E192">
        <v>975</v>
      </c>
      <c r="F192">
        <f t="shared" si="7"/>
        <v>19018.518</v>
      </c>
      <c r="G192">
        <f>VLOOKUP(D192,'Kreisfreie Städte u. Landkreise'!$C$9:$I$480,4,0)</f>
        <v>344456</v>
      </c>
      <c r="H192">
        <f>COUNTIF(Mapping!$A$2:$A$1316,'old version'!A192)</f>
        <v>7</v>
      </c>
      <c r="I192" cm="1">
        <f t="array" ref="I192">_xlfn.IFS(C192="SH",F192/$W$49,C192="HH",F192/$W$48,C192="NI",F192/$W$43,C192="HB",F192/$W$55,C192="NRW",F192/$W$40,C192="HE",F192/$W$44,C192="RP",F192/$W$46,C192="BW",F192/$W$42,C192="BY",F192/$W$41,C192="SL",F192/$W$54,C192="BE",F192/$W$45,C192="MV",F192/$W$53,C192="BB",F192/$W$50,C192="SN",F192/$W$47,C192="ST",F192/$W$52,C192="TH",F192/$W$51)</f>
        <v>3.6272384494349878E-2</v>
      </c>
      <c r="J192" cm="1">
        <f t="array" ref="J192">_xlfn.IFS(C192="SH",G192/$X$30,C192="HH",G192/$X$34,C192="NI",G192/$X$25,C192="HB",G192/$X$37,C192="NRW",G192/$X$22,C192="HE",G192/$X$26,C192="RP",G192/$X$27,C192="BW",G192/$X$24,C192="BY",G192/$X$23,C192="SL",G192/$X$36,C192="BE",G192/$X$29,C192="MV",G192/$X$35,C192="BB",G192/$X$31,C192="SN",G192/$X$28,C192="ST",G192/$X$32,C192="TH",G192/$X$33)</f>
        <v>3.1032072072072071E-2</v>
      </c>
      <c r="K192" cm="1">
        <f t="array" ref="K192">_xlfn.IFS(C192="SH",$Y$17,C192="HH",$Y$8,C192="NI",$Y$11,C192="HB",$Y$7,C192="NRW",$Y$12,C192="HE",$Y$9,C192="RP",$Y$13,C192="BW",$Y$3,C192="BY",$Y$4,C192="SL",$Y$14,C192="BE",$Y$5,C192="MV",$Y$10,C192="BB",$Y$6,C192="SN",$Y$15,C192="ST",$Y$16,C192="TH",$Y$18)</f>
        <v>63865.617977528091</v>
      </c>
      <c r="L192">
        <f t="shared" si="8"/>
        <v>2065.5514078170959</v>
      </c>
      <c r="M192">
        <f t="shared" si="9"/>
        <v>295.07877254529939</v>
      </c>
      <c r="AB192" s="106">
        <v>6440</v>
      </c>
      <c r="AC192" s="103" t="s">
        <v>12116</v>
      </c>
      <c r="AD192" s="103"/>
      <c r="AE192" s="103"/>
      <c r="AF192" s="106">
        <v>3</v>
      </c>
      <c r="AG192" s="103" t="s">
        <v>445</v>
      </c>
      <c r="AH192" s="110">
        <v>9074.8009999999995</v>
      </c>
    </row>
    <row r="193" spans="1:34">
      <c r="A193" s="98">
        <v>8125</v>
      </c>
      <c r="B193" t="s">
        <v>11876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634</v>
      </c>
      <c r="E193">
        <v>1001</v>
      </c>
      <c r="F193">
        <f t="shared" si="7"/>
        <v>19018.518</v>
      </c>
      <c r="G193">
        <f>VLOOKUP(D193,'Kreisfreie Städte u. Landkreise'!$C$9:$I$480,4,0)</f>
        <v>344456</v>
      </c>
      <c r="H193">
        <f>COUNTIF(Mapping!$A$2:$A$1316,'old version'!A193)</f>
        <v>7</v>
      </c>
      <c r="I193" cm="1">
        <f t="array" ref="I193">_xlfn.IFS(C193="SH",F193/$W$49,C193="HH",F193/$W$48,C193="NI",F193/$W$43,C193="HB",F193/$W$55,C193="NRW",F193/$W$40,C193="HE",F193/$W$44,C193="RP",F193/$W$46,C193="BW",F193/$W$42,C193="BY",F193/$W$41,C193="SL",F193/$W$54,C193="BE",F193/$W$45,C193="MV",F193/$W$53,C193="BB",F193/$W$50,C193="SN",F193/$W$47,C193="ST",F193/$W$52,C193="TH",F193/$W$51)</f>
        <v>3.6272384494349878E-2</v>
      </c>
      <c r="J193" cm="1">
        <f t="array" ref="J193">_xlfn.IFS(C193="SH",G193/$X$30,C193="HH",G193/$X$34,C193="NI",G193/$X$25,C193="HB",G193/$X$37,C193="NRW",G193/$X$22,C193="HE",G193/$X$26,C193="RP",G193/$X$27,C193="BW",G193/$X$24,C193="BY",G193/$X$23,C193="SL",G193/$X$36,C193="BE",G193/$X$29,C193="MV",G193/$X$35,C193="BB",G193/$X$31,C193="SN",G193/$X$28,C193="ST",G193/$X$32,C193="TH",G193/$X$33)</f>
        <v>3.1032072072072071E-2</v>
      </c>
      <c r="K193" cm="1">
        <f t="array" ref="K193">_xlfn.IFS(C193="SH",$Y$17,C193="HH",$Y$8,C193="NI",$Y$11,C193="HB",$Y$7,C193="NRW",$Y$12,C193="HE",$Y$9,C193="RP",$Y$13,C193="BW",$Y$3,C193="BY",$Y$4,C193="SL",$Y$14,C193="BE",$Y$5,C193="MV",$Y$10,C193="BB",$Y$6,C193="SN",$Y$15,C193="ST",$Y$16,C193="TH",$Y$18)</f>
        <v>63865.617977528091</v>
      </c>
      <c r="L193">
        <f t="shared" si="8"/>
        <v>2065.5514078170959</v>
      </c>
      <c r="M193">
        <f t="shared" si="9"/>
        <v>295.07877254529939</v>
      </c>
      <c r="AB193" s="106">
        <v>65</v>
      </c>
      <c r="AC193" s="103" t="s">
        <v>12116</v>
      </c>
      <c r="AD193" s="103"/>
      <c r="AE193" s="106">
        <v>2</v>
      </c>
      <c r="AF193" s="103"/>
      <c r="AG193" s="103" t="s">
        <v>12291</v>
      </c>
      <c r="AH193" s="110">
        <v>36108.887000000002</v>
      </c>
    </row>
    <row r="194" spans="1:34">
      <c r="A194" s="98">
        <v>8126</v>
      </c>
      <c r="B194" t="s">
        <v>11877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637</v>
      </c>
      <c r="E194">
        <v>913</v>
      </c>
      <c r="F194">
        <f t="shared" ref="F194:F257" si="10">VLOOKUP(A194,$AB$1:$AH$443,7,0)</f>
        <v>5676.0550000000003</v>
      </c>
      <c r="G194">
        <f>VLOOKUP(D194,'Kreisfreie Städte u. Landkreise'!$C$9:$I$480,4,0)</f>
        <v>112655</v>
      </c>
      <c r="H194">
        <f>COUNTIF(Mapping!$A$2:$A$1316,'old version'!A194)</f>
        <v>2</v>
      </c>
      <c r="I194" cm="1">
        <f t="array" ref="I194">_xlfn.IFS(C194="SH",F194/$W$49,C194="HH",F194/$W$48,C194="NI",F194/$W$43,C194="HB",F194/$W$55,C194="NRW",F194/$W$40,C194="HE",F194/$W$44,C194="RP",F194/$W$46,C194="BW",F194/$W$42,C194="BY",F194/$W$41,C194="SL",F194/$W$54,C194="BE",F194/$W$45,C194="MV",F194/$W$53,C194="BB",F194/$W$50,C194="SN",F194/$W$47,C194="ST",F194/$W$52,C194="TH",F194/$W$51)</f>
        <v>1.0825451771325037E-2</v>
      </c>
      <c r="J194" cm="1">
        <f t="array" ref="J194">_xlfn.IFS(C194="SH",G194/$X$30,C194="HH",G194/$X$34,C194="NI",G194/$X$25,C194="HB",G194/$X$37,C194="NRW",G194/$X$22,C194="HE",G194/$X$26,C194="RP",G194/$X$27,C194="BW",G194/$X$24,C194="BY",G194/$X$23,C194="SL",G194/$X$36,C194="BE",G194/$X$29,C194="MV",G194/$X$35,C194="BB",G194/$X$31,C194="SN",G194/$X$28,C194="ST",G194/$X$32,C194="TH",G194/$X$33)</f>
        <v>1.0149099099099099E-2</v>
      </c>
      <c r="K194" cm="1">
        <f t="array" ref="K194">_xlfn.IFS(C194="SH",$Y$17,C194="HH",$Y$8,C194="NI",$Y$11,C194="HB",$Y$7,C194="NRW",$Y$12,C194="HE",$Y$9,C194="RP",$Y$13,C194="BW",$Y$3,C194="BY",$Y$4,C194="SL",$Y$14,C194="BE",$Y$5,C194="MV",$Y$10,C194="BB",$Y$6,C194="SN",$Y$15,C194="ST",$Y$16,C194="TH",$Y$18)</f>
        <v>63865.617977528091</v>
      </c>
      <c r="L194">
        <f t="shared" si="8"/>
        <v>658.97740622475305</v>
      </c>
      <c r="M194">
        <f t="shared" si="9"/>
        <v>329.48870311237653</v>
      </c>
      <c r="AB194" s="106">
        <v>6531</v>
      </c>
      <c r="AC194" s="103" t="s">
        <v>12116</v>
      </c>
      <c r="AD194" s="103"/>
      <c r="AE194" s="103"/>
      <c r="AF194" s="106">
        <v>3</v>
      </c>
      <c r="AG194" s="103" t="s">
        <v>12292</v>
      </c>
      <c r="AH194" s="110">
        <v>9662.0259999999998</v>
      </c>
    </row>
    <row r="195" spans="1:34">
      <c r="A195" s="98">
        <v>8127</v>
      </c>
      <c r="B195" t="s">
        <v>11878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">
        <v>640</v>
      </c>
      <c r="E195">
        <v>789</v>
      </c>
      <c r="F195">
        <f t="shared" si="10"/>
        <v>8230.5190000000002</v>
      </c>
      <c r="G195">
        <f>VLOOKUP(D195,'Kreisfreie Städte u. Landkreise'!$C$9:$I$480,4,0)</f>
        <v>196761</v>
      </c>
      <c r="H195">
        <f>COUNTIF(Mapping!$A$2:$A$1316,'old version'!A195)</f>
        <v>2</v>
      </c>
      <c r="I195" cm="1">
        <f t="array" ref="I195">_xlfn.IFS(C195="SH",F195/$W$49,C195="HH",F195/$W$48,C195="NI",F195/$W$43,C195="HB",F195/$W$55,C195="NRW",F195/$W$40,C195="HE",F195/$W$44,C195="RP",F195/$W$46,C195="BW",F195/$W$42,C195="BY",F195/$W$41,C195="SL",F195/$W$54,C195="BE",F195/$W$45,C195="MV",F195/$W$53,C195="BB",F195/$W$50,C195="SN",F195/$W$47,C195="ST",F195/$W$52,C195="TH",F195/$W$51)</f>
        <v>1.569736136937968E-2</v>
      </c>
      <c r="J195" cm="1">
        <f t="array" ref="J195">_xlfn.IFS(C195="SH",G195/$X$30,C195="HH",G195/$X$34,C195="NI",G195/$X$25,C195="HB",G195/$X$37,C195="NRW",G195/$X$22,C195="HE",G195/$X$26,C195="RP",G195/$X$27,C195="BW",G195/$X$24,C195="BY",G195/$X$23,C195="SL",G195/$X$36,C195="BE",G195/$X$29,C195="MV",G195/$X$35,C195="BB",G195/$X$31,C195="SN",G195/$X$28,C195="ST",G195/$X$32,C195="TH",G195/$X$33)</f>
        <v>1.7726216216216215E-2</v>
      </c>
      <c r="K195" cm="1">
        <f t="array" ref="K195">_xlfn.IFS(C195="SH",$Y$17,C195="HH",$Y$8,C195="NI",$Y$11,C195="HB",$Y$7,C195="NRW",$Y$12,C195="HE",$Y$9,C195="RP",$Y$13,C195="BW",$Y$3,C195="BY",$Y$4,C195="SL",$Y$14,C195="BE",$Y$5,C195="MV",$Y$10,C195="BB",$Y$6,C195="SN",$Y$15,C195="ST",$Y$16,C195="TH",$Y$18)</f>
        <v>63865.617977528091</v>
      </c>
      <c r="L195">
        <f t="shared" ref="L195:L258" si="11">I195*$O$2*K195+J195*$P$2*K195</f>
        <v>1099.7022359069488</v>
      </c>
      <c r="M195">
        <f t="shared" ref="M195:M258" si="12">L195/H195</f>
        <v>549.85111795347439</v>
      </c>
      <c r="AB195" s="106">
        <v>6532</v>
      </c>
      <c r="AC195" s="103" t="s">
        <v>12116</v>
      </c>
      <c r="AD195" s="103"/>
      <c r="AE195" s="103"/>
      <c r="AF195" s="106">
        <v>3</v>
      </c>
      <c r="AG195" s="103" t="s">
        <v>453</v>
      </c>
      <c r="AH195" s="110">
        <v>8768.3029999999999</v>
      </c>
    </row>
    <row r="196" spans="1:34">
      <c r="A196" s="98">
        <v>8215</v>
      </c>
      <c r="B196" t="s">
        <v>11879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">
        <v>665</v>
      </c>
      <c r="E196">
        <v>807</v>
      </c>
      <c r="F196">
        <f t="shared" si="10"/>
        <v>16793.146000000001</v>
      </c>
      <c r="G196">
        <f>VLOOKUP(D196,'Kreisfreie Städte u. Landkreise'!$C$9:$I$480,4,0)</f>
        <v>445101</v>
      </c>
      <c r="H196">
        <f>COUNTIF(Mapping!$A$2:$A$1316,'old version'!A196)</f>
        <v>11</v>
      </c>
      <c r="I196" cm="1">
        <f t="array" ref="I196">_xlfn.IFS(C196="SH",F196/$W$49,C196="HH",F196/$W$48,C196="NI",F196/$W$43,C196="HB",F196/$W$55,C196="NRW",F196/$W$40,C196="HE",F196/$W$44,C196="RP",F196/$W$46,C196="BW",F196/$W$42,C196="BY",F196/$W$41,C196="SL",F196/$W$54,C196="BE",F196/$W$45,C196="MV",F196/$W$53,C196="BB",F196/$W$50,C196="SN",F196/$W$47,C196="ST",F196/$W$52,C196="TH",F196/$W$51)</f>
        <v>3.202812377819101E-2</v>
      </c>
      <c r="J196" cm="1">
        <f t="array" ref="J196">_xlfn.IFS(C196="SH",G196/$X$30,C196="HH",G196/$X$34,C196="NI",G196/$X$25,C196="HB",G196/$X$37,C196="NRW",G196/$X$22,C196="HE",G196/$X$26,C196="RP",G196/$X$27,C196="BW",G196/$X$24,C196="BY",G196/$X$23,C196="SL",G196/$X$36,C196="BE",G196/$X$29,C196="MV",G196/$X$35,C196="BB",G196/$X$31,C196="SN",G196/$X$28,C196="ST",G196/$X$32,C196="TH",G196/$X$33)</f>
        <v>4.0099189189189192E-2</v>
      </c>
      <c r="K196" cm="1">
        <f t="array" ref="K196">_xlfn.IFS(C196="SH",$Y$17,C196="HH",$Y$8,C196="NI",$Y$11,C196="HB",$Y$7,C196="NRW",$Y$12,C196="HE",$Y$9,C196="RP",$Y$13,C196="BW",$Y$3,C196="BY",$Y$4,C196="SL",$Y$14,C196="BE",$Y$5,C196="MV",$Y$10,C196="BB",$Y$6,C196="SN",$Y$15,C196="ST",$Y$16,C196="TH",$Y$18)</f>
        <v>63865.617977528091</v>
      </c>
      <c r="L196">
        <f t="shared" si="11"/>
        <v>2432.0936029127683</v>
      </c>
      <c r="M196">
        <f t="shared" si="12"/>
        <v>221.09941844661532</v>
      </c>
      <c r="AB196" s="106">
        <v>6533</v>
      </c>
      <c r="AC196" s="103" t="s">
        <v>12116</v>
      </c>
      <c r="AD196" s="103"/>
      <c r="AE196" s="103"/>
      <c r="AF196" s="106">
        <v>3</v>
      </c>
      <c r="AG196" s="103" t="s">
        <v>12293</v>
      </c>
      <c r="AH196" s="110">
        <v>5286.8109999999997</v>
      </c>
    </row>
    <row r="197" spans="1:34">
      <c r="A197" s="98">
        <v>8128</v>
      </c>
      <c r="B197" t="s">
        <v>11880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643</v>
      </c>
      <c r="E197">
        <v>745</v>
      </c>
      <c r="F197">
        <f t="shared" si="10"/>
        <v>5259.8410000000003</v>
      </c>
      <c r="G197">
        <f>VLOOKUP(D197,'Kreisfreie Städte u. Landkreise'!$C$9:$I$480,4,0)</f>
        <v>132399</v>
      </c>
      <c r="H197">
        <f>COUNTIF(Mapping!$A$2:$A$1316,'old version'!A197)</f>
        <v>3</v>
      </c>
      <c r="I197" cm="1">
        <f t="array" ref="I197">_xlfn.IFS(C197="SH",F197/$W$49,C197="HH",F197/$W$48,C197="NI",F197/$W$43,C197="HB",F197/$W$55,C197="NRW",F197/$W$40,C197="HE",F197/$W$44,C197="RP",F197/$W$46,C197="BW",F197/$W$42,C197="BY",F197/$W$41,C197="SL",F197/$W$54,C197="BE",F197/$W$45,C197="MV",F197/$W$53,C197="BB",F197/$W$50,C197="SN",F197/$W$47,C197="ST",F197/$W$52,C197="TH",F197/$W$51)</f>
        <v>1.0031642588089449E-2</v>
      </c>
      <c r="J197" cm="1">
        <f t="array" ref="J197">_xlfn.IFS(C197="SH",G197/$X$30,C197="HH",G197/$X$34,C197="NI",G197/$X$25,C197="HB",G197/$X$37,C197="NRW",G197/$X$22,C197="HE",G197/$X$26,C197="RP",G197/$X$27,C197="BW",G197/$X$24,C197="BY",G197/$X$23,C197="SL",G197/$X$36,C197="BE",G197/$X$29,C197="MV",G197/$X$35,C197="BB",G197/$X$31,C197="SN",G197/$X$28,C197="ST",G197/$X$32,C197="TH",G197/$X$33)</f>
        <v>1.1927837837837837E-2</v>
      </c>
      <c r="K197" cm="1">
        <f t="array" ref="K197">_xlfn.IFS(C197="SH",$Y$17,C197="HH",$Y$8,C197="NI",$Y$11,C197="HB",$Y$7,C197="NRW",$Y$12,C197="HE",$Y$9,C197="RP",$Y$13,C197="BW",$Y$3,C197="BY",$Y$4,C197="SL",$Y$14,C197="BE",$Y$5,C197="MV",$Y$10,C197="BB",$Y$6,C197="SN",$Y$15,C197="ST",$Y$16,C197="TH",$Y$18)</f>
        <v>63865.617977528091</v>
      </c>
      <c r="L197">
        <f t="shared" si="11"/>
        <v>731.5033142914474</v>
      </c>
      <c r="M197">
        <f t="shared" si="12"/>
        <v>243.83443809714913</v>
      </c>
      <c r="AB197" s="106">
        <v>6534</v>
      </c>
      <c r="AC197" s="103" t="s">
        <v>12116</v>
      </c>
      <c r="AD197" s="103"/>
      <c r="AE197" s="103"/>
      <c r="AF197" s="106">
        <v>3</v>
      </c>
      <c r="AG197" s="103" t="s">
        <v>12294</v>
      </c>
      <c r="AH197" s="110">
        <v>9494.0239999999994</v>
      </c>
    </row>
    <row r="198" spans="1:34">
      <c r="A198" s="98">
        <v>8135</v>
      </c>
      <c r="B198" t="s">
        <v>11881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648</v>
      </c>
      <c r="E198">
        <v>768</v>
      </c>
      <c r="F198">
        <f t="shared" si="10"/>
        <v>4855.415</v>
      </c>
      <c r="G198">
        <f>VLOOKUP(D198,'Kreisfreie Städte u. Landkreise'!$C$9:$I$480,4,0)</f>
        <v>132777</v>
      </c>
      <c r="H198">
        <f>COUNTIF(Mapping!$A$2:$A$1316,'old version'!A198)</f>
        <v>3</v>
      </c>
      <c r="I198" cm="1">
        <f t="array" ref="I198">_xlfn.IFS(C198="SH",F198/$W$49,C198="HH",F198/$W$48,C198="NI",F198/$W$43,C198="HB",F198/$W$55,C198="NRW",F198/$W$40,C198="HE",F198/$W$44,C198="RP",F198/$W$46,C198="BW",F198/$W$42,C198="BY",F198/$W$41,C198="SL",F198/$W$54,C198="BE",F198/$W$45,C198="MV",F198/$W$53,C198="BB",F198/$W$50,C198="SN",F198/$W$47,C198="ST",F198/$W$52,C198="TH",F198/$W$51)</f>
        <v>9.2603156439231386E-3</v>
      </c>
      <c r="J198" cm="1">
        <f t="array" ref="J198">_xlfn.IFS(C198="SH",G198/$X$30,C198="HH",G198/$X$34,C198="NI",G198/$X$25,C198="HB",G198/$X$37,C198="NRW",G198/$X$22,C198="HE",G198/$X$26,C198="RP",G198/$X$27,C198="BW",G198/$X$24,C198="BY",G198/$X$23,C198="SL",G198/$X$36,C198="BE",G198/$X$29,C198="MV",G198/$X$35,C198="BB",G198/$X$31,C198="SN",G198/$X$28,C198="ST",G198/$X$32,C198="TH",G198/$X$33)</f>
        <v>1.1961891891891892E-2</v>
      </c>
      <c r="K198" cm="1">
        <f t="array" ref="K198">_xlfn.IFS(C198="SH",$Y$17,C198="HH",$Y$8,C198="NI",$Y$11,C198="HB",$Y$7,C198="NRW",$Y$12,C198="HE",$Y$9,C198="RP",$Y$13,C198="BW",$Y$3,C198="BY",$Y$4,C198="SL",$Y$14,C198="BE",$Y$5,C198="MV",$Y$10,C198="BB",$Y$6,C198="SN",$Y$15,C198="ST",$Y$16,C198="TH",$Y$18)</f>
        <v>63865.617977528091</v>
      </c>
      <c r="L198">
        <f t="shared" si="11"/>
        <v>720.81915870857415</v>
      </c>
      <c r="M198">
        <f t="shared" si="12"/>
        <v>240.27305290285804</v>
      </c>
      <c r="AB198" s="106">
        <v>6535</v>
      </c>
      <c r="AC198" s="103" t="s">
        <v>12116</v>
      </c>
      <c r="AD198" s="103"/>
      <c r="AE198" s="103"/>
      <c r="AF198" s="106">
        <v>3</v>
      </c>
      <c r="AG198" s="103" t="s">
        <v>462</v>
      </c>
      <c r="AH198" s="110">
        <v>2897.7220000000002</v>
      </c>
    </row>
    <row r="199" spans="1:34">
      <c r="A199" s="98">
        <v>8225</v>
      </c>
      <c r="B199" t="s">
        <v>11882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">
        <v>679</v>
      </c>
      <c r="E199">
        <v>658</v>
      </c>
      <c r="F199">
        <f t="shared" si="10"/>
        <v>4629.6379999999999</v>
      </c>
      <c r="G199">
        <f>VLOOKUP(D199,'Kreisfreie Städte u. Landkreise'!$C$9:$I$480,4,0)</f>
        <v>143633</v>
      </c>
      <c r="H199">
        <f>COUNTIF(Mapping!$A$2:$A$1316,'old version'!A199)</f>
        <v>3</v>
      </c>
      <c r="I199" cm="1">
        <f t="array" ref="I199">_xlfn.IFS(C199="SH",F199/$W$49,C199="HH",F199/$W$48,C199="NI",F199/$W$43,C199="HB",F199/$W$55,C199="NRW",F199/$W$40,C199="HE",F199/$W$44,C199="RP",F199/$W$46,C199="BW",F199/$W$42,C199="BY",F199/$W$41,C199="SL",F199/$W$54,C199="BE",F199/$W$45,C199="MV",F199/$W$53,C199="BB",F199/$W$50,C199="SN",F199/$W$47,C199="ST",F199/$W$52,C199="TH",F199/$W$51)</f>
        <v>8.8297105802698714E-3</v>
      </c>
      <c r="J199" cm="1">
        <f t="array" ref="J199">_xlfn.IFS(C199="SH",G199/$X$30,C199="HH",G199/$X$34,C199="NI",G199/$X$25,C199="HB",G199/$X$37,C199="NRW",G199/$X$22,C199="HE",G199/$X$26,C199="RP",G199/$X$27,C199="BW",G199/$X$24,C199="BY",G199/$X$23,C199="SL",G199/$X$36,C199="BE",G199/$X$29,C199="MV",G199/$X$35,C199="BB",G199/$X$31,C199="SN",G199/$X$28,C199="ST",G199/$X$32,C199="TH",G199/$X$33)</f>
        <v>1.2939909909909911E-2</v>
      </c>
      <c r="K199" cm="1">
        <f t="array" ref="K199">_xlfn.IFS(C199="SH",$Y$17,C199="HH",$Y$8,C199="NI",$Y$11,C199="HB",$Y$7,C199="NRW",$Y$12,C199="HE",$Y$9,C199="RP",$Y$13,C199="BW",$Y$3,C199="BY",$Y$4,C199="SL",$Y$14,C199="BE",$Y$5,C199="MV",$Y$10,C199="BB",$Y$6,C199="SN",$Y$15,C199="ST",$Y$16,C199="TH",$Y$18)</f>
        <v>63865.617977528091</v>
      </c>
      <c r="L199">
        <f t="shared" si="11"/>
        <v>760.7902379203656</v>
      </c>
      <c r="M199">
        <f t="shared" si="12"/>
        <v>253.5967459734552</v>
      </c>
      <c r="AB199" s="106">
        <v>66</v>
      </c>
      <c r="AC199" s="103" t="s">
        <v>12116</v>
      </c>
      <c r="AD199" s="103"/>
      <c r="AE199" s="106">
        <v>2</v>
      </c>
      <c r="AF199" s="103"/>
      <c r="AG199" s="103" t="s">
        <v>12295</v>
      </c>
      <c r="AH199" s="110">
        <v>44557.167999999998</v>
      </c>
    </row>
    <row r="200" spans="1:34">
      <c r="A200" s="98">
        <v>8136</v>
      </c>
      <c r="B200" t="s">
        <v>11883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">
        <v>651</v>
      </c>
      <c r="E200">
        <v>825</v>
      </c>
      <c r="F200">
        <f t="shared" si="10"/>
        <v>14087.672</v>
      </c>
      <c r="G200">
        <f>VLOOKUP(D200,'Kreisfreie Städte u. Landkreise'!$C$9:$I$480,4,0)</f>
        <v>314025</v>
      </c>
      <c r="H200">
        <f>COUNTIF(Mapping!$A$2:$A$1316,'old version'!A200)</f>
        <v>3</v>
      </c>
      <c r="I200" cm="1">
        <f t="array" ref="I200">_xlfn.IFS(C200="SH",F200/$W$49,C200="HH",F200/$W$48,C200="NI",F200/$W$43,C200="HB",F200/$W$55,C200="NRW",F200/$W$40,C200="HE",F200/$W$44,C200="RP",F200/$W$46,C200="BW",F200/$W$42,C200="BY",F200/$W$41,C200="SL",F200/$W$54,C200="BE",F200/$W$45,C200="MV",F200/$W$53,C200="BB",F200/$W$50,C200="SN",F200/$W$47,C200="ST",F200/$W$52,C200="TH",F200/$W$51)</f>
        <v>2.6868205788394602E-2</v>
      </c>
      <c r="J200" cm="1">
        <f t="array" ref="J200">_xlfn.IFS(C200="SH",G200/$X$30,C200="HH",G200/$X$34,C200="NI",G200/$X$25,C200="HB",G200/$X$37,C200="NRW",G200/$X$22,C200="HE",G200/$X$26,C200="RP",G200/$X$27,C200="BW",G200/$X$24,C200="BY",G200/$X$23,C200="SL",G200/$X$36,C200="BE",G200/$X$29,C200="MV",G200/$X$35,C200="BB",G200/$X$31,C200="SN",G200/$X$28,C200="ST",G200/$X$32,C200="TH",G200/$X$33)</f>
        <v>2.8290540540540539E-2</v>
      </c>
      <c r="K200" cm="1">
        <f t="array" ref="K200">_xlfn.IFS(C200="SH",$Y$17,C200="HH",$Y$8,C200="NI",$Y$11,C200="HB",$Y$7,C200="NRW",$Y$12,C200="HE",$Y$9,C200="RP",$Y$13,C200="BW",$Y$3,C200="BY",$Y$4,C200="SL",$Y$14,C200="BE",$Y$5,C200="MV",$Y$10,C200="BB",$Y$6,C200="SN",$Y$15,C200="ST",$Y$16,C200="TH",$Y$18)</f>
        <v>63865.617977528091</v>
      </c>
      <c r="L200">
        <f t="shared" si="11"/>
        <v>1784.0832825607547</v>
      </c>
      <c r="M200">
        <f t="shared" si="12"/>
        <v>594.69442752025157</v>
      </c>
      <c r="AB200" s="106">
        <v>6611</v>
      </c>
      <c r="AC200" s="103" t="s">
        <v>12116</v>
      </c>
      <c r="AD200" s="103"/>
      <c r="AE200" s="103"/>
      <c r="AF200" s="106">
        <v>3</v>
      </c>
      <c r="AG200" s="103" t="s">
        <v>12296</v>
      </c>
      <c r="AH200" s="110">
        <v>10452.267</v>
      </c>
    </row>
    <row r="201" spans="1:34">
      <c r="A201" s="99">
        <v>8211</v>
      </c>
      <c r="B201" t="s">
        <v>11884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11672</v>
      </c>
      <c r="E201">
        <v>1044</v>
      </c>
      <c r="F201">
        <f t="shared" si="10"/>
        <v>3008.3470000000002</v>
      </c>
      <c r="G201" s="58">
        <v>55185</v>
      </c>
      <c r="H201">
        <f>COUNTIF(Mapping!$A$2:$A$1316,'old version'!A201)</f>
        <v>1</v>
      </c>
      <c r="I201" cm="1">
        <f t="array" ref="I201">_xlfn.IFS(C201="SH",F201/$W$49,C201="HH",F201/$W$48,C201="NI",F201/$W$43,C201="HB",F201/$W$55,C201="NRW",F201/$W$40,C201="HE",F201/$W$44,C201="RP",F201/$W$46,C201="BW",F201/$W$42,C201="BY",F201/$W$41,C201="SL",F201/$W$54,C201="BE",F201/$W$45,C201="MV",F201/$W$53,C201="BB",F201/$W$50,C201="SN",F201/$W$47,C201="ST",F201/$W$52,C201="TH",F201/$W$51)</f>
        <v>5.7375616268535738E-3</v>
      </c>
      <c r="J201" cm="1">
        <f t="array" ref="J201">_xlfn.IFS(C201="SH",G201/$X$30,C201="HH",G201/$X$34,C201="NI",G201/$X$25,C201="HB",G201/$X$37,C201="NRW",G201/$X$22,C201="HE",G201/$X$26,C201="RP",G201/$X$27,C201="BW",G201/$X$24,C201="BY",G201/$X$23,C201="SL",G201/$X$36,C201="BE",G201/$X$29,C201="MV",G201/$X$35,C201="BB",G201/$X$31,C201="SN",G201/$X$28,C201="ST",G201/$X$32,C201="TH",G201/$X$33)</f>
        <v>4.9716216216216212E-3</v>
      </c>
      <c r="K201" cm="1">
        <f t="array" ref="K201">_xlfn.IFS(C201="SH",$Y$17,C201="HH",$Y$8,C201="NI",$Y$11,C201="HB",$Y$7,C201="NRW",$Y$12,C201="HE",$Y$9,C201="RP",$Y$13,C201="BW",$Y$3,C201="BY",$Y$4,C201="SL",$Y$14,C201="BE",$Y$5,C201="MV",$Y$10,C201="BB",$Y$6,C201="SN",$Y$15,C201="ST",$Y$16,C201="TH",$Y$18)</f>
        <v>63865.617977528091</v>
      </c>
      <c r="L201">
        <f t="shared" si="11"/>
        <v>329.74499515726762</v>
      </c>
      <c r="M201">
        <f t="shared" si="12"/>
        <v>329.74499515726762</v>
      </c>
      <c r="AB201" s="106">
        <v>6631</v>
      </c>
      <c r="AC201" s="103" t="s">
        <v>12116</v>
      </c>
      <c r="AD201" s="103"/>
      <c r="AE201" s="103"/>
      <c r="AF201" s="106">
        <v>3</v>
      </c>
      <c r="AG201" s="103" t="s">
        <v>12297</v>
      </c>
      <c r="AH201" s="110">
        <v>8402.6280000000006</v>
      </c>
    </row>
    <row r="202" spans="1:34">
      <c r="A202" s="98">
        <v>8215</v>
      </c>
      <c r="B202" t="s">
        <v>11885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">
        <v>665</v>
      </c>
      <c r="E202">
        <v>977</v>
      </c>
      <c r="F202">
        <f t="shared" si="10"/>
        <v>16793.146000000001</v>
      </c>
      <c r="G202">
        <f>VLOOKUP(D202,'Kreisfreie Städte u. Landkreise'!$C$9:$I$480,4,0)</f>
        <v>445101</v>
      </c>
      <c r="H202">
        <f>COUNTIF(Mapping!$A$2:$A$1316,'old version'!A202)</f>
        <v>11</v>
      </c>
      <c r="I202" cm="1">
        <f t="array" ref="I202">_xlfn.IFS(C202="SH",F202/$W$49,C202="HH",F202/$W$48,C202="NI",F202/$W$43,C202="HB",F202/$W$55,C202="NRW",F202/$W$40,C202="HE",F202/$W$44,C202="RP",F202/$W$46,C202="BW",F202/$W$42,C202="BY",F202/$W$41,C202="SL",F202/$W$54,C202="BE",F202/$W$45,C202="MV",F202/$W$53,C202="BB",F202/$W$50,C202="SN",F202/$W$47,C202="ST",F202/$W$52,C202="TH",F202/$W$51)</f>
        <v>3.202812377819101E-2</v>
      </c>
      <c r="J202" cm="1">
        <f t="array" ref="J202">_xlfn.IFS(C202="SH",G202/$X$30,C202="HH",G202/$X$34,C202="NI",G202/$X$25,C202="HB",G202/$X$37,C202="NRW",G202/$X$22,C202="HE",G202/$X$26,C202="RP",G202/$X$27,C202="BW",G202/$X$24,C202="BY",G202/$X$23,C202="SL",G202/$X$36,C202="BE",G202/$X$29,C202="MV",G202/$X$35,C202="BB",G202/$X$31,C202="SN",G202/$X$28,C202="ST",G202/$X$32,C202="TH",G202/$X$33)</f>
        <v>4.0099189189189192E-2</v>
      </c>
      <c r="K202" cm="1">
        <f t="array" ref="K202">_xlfn.IFS(C202="SH",$Y$17,C202="HH",$Y$8,C202="NI",$Y$11,C202="HB",$Y$7,C202="NRW",$Y$12,C202="HE",$Y$9,C202="RP",$Y$13,C202="BW",$Y$3,C202="BY",$Y$4,C202="SL",$Y$14,C202="BE",$Y$5,C202="MV",$Y$10,C202="BB",$Y$6,C202="SN",$Y$15,C202="ST",$Y$16,C202="TH",$Y$18)</f>
        <v>63865.617977528091</v>
      </c>
      <c r="L202">
        <f t="shared" si="11"/>
        <v>2432.0936029127683</v>
      </c>
      <c r="M202">
        <f t="shared" si="12"/>
        <v>221.09941844661532</v>
      </c>
      <c r="AB202" s="106">
        <v>6632</v>
      </c>
      <c r="AC202" s="103" t="s">
        <v>12116</v>
      </c>
      <c r="AD202" s="103"/>
      <c r="AE202" s="103"/>
      <c r="AF202" s="106">
        <v>3</v>
      </c>
      <c r="AG202" s="103" t="s">
        <v>12298</v>
      </c>
      <c r="AH202" s="110">
        <v>4435.2489999999998</v>
      </c>
    </row>
    <row r="203" spans="1:34">
      <c r="A203" s="98">
        <v>9175</v>
      </c>
      <c r="B203" t="s">
        <v>11886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BY</v>
      </c>
      <c r="D203" t="s">
        <v>797</v>
      </c>
      <c r="E203">
        <v>931</v>
      </c>
      <c r="F203">
        <f t="shared" si="10"/>
        <v>4686.5709999999999</v>
      </c>
      <c r="G203">
        <f>VLOOKUP(D203,'Kreisfreie Städte u. Landkreise'!$C$9:$I$480,4,0)</f>
        <v>143649</v>
      </c>
      <c r="H203">
        <f>COUNTIF(Mapping!$A$2:$A$1316,'old version'!A203)</f>
        <v>3</v>
      </c>
      <c r="I203" cm="1">
        <f t="array" ref="I203">_xlfn.IFS(C203="SH",F203/$W$49,C203="HH",F203/$W$48,C203="NI",F203/$W$43,C203="HB",F203/$W$55,C203="NRW",F203/$W$40,C203="HE",F203/$W$44,C203="RP",F203/$W$46,C203="BW",F203/$W$42,C203="BY",F203/$W$41,C203="SL",F203/$W$54,C203="BE",F203/$W$45,C203="MV",F203/$W$53,C203="BB",F203/$W$50,C203="SN",F203/$W$47,C203="ST",F203/$W$52,C203="TH",F203/$W$51)</f>
        <v>7.4049505685759289E-3</v>
      </c>
      <c r="J203" cm="1">
        <f t="array" ref="J203">_xlfn.IFS(C203="SH",G203/$X$30,C203="HH",G203/$X$34,C203="NI",G203/$X$25,C203="HB",G203/$X$37,C203="NRW",G203/$X$22,C203="HE",G203/$X$26,C203="RP",G203/$X$27,C203="BW",G203/$X$24,C203="BY",G203/$X$23,C203="SL",G203/$X$36,C203="BE",G203/$X$29,C203="MV",G203/$X$35,C203="BB",G203/$X$31,C203="SN",G203/$X$28,C203="ST",G203/$X$32,C203="TH",G203/$X$33)</f>
        <v>1.0944685714285715E-2</v>
      </c>
      <c r="K203" cm="1">
        <f t="array" ref="K203">_xlfn.IFS(C203="SH",$Y$17,C203="HH",$Y$8,C203="NI",$Y$11,C203="HB",$Y$7,C203="NRW",$Y$12,C203="HE",$Y$9,C203="RP",$Y$13,C203="BW",$Y$3,C203="BY",$Y$4,C203="SL",$Y$14,C203="BE",$Y$5,C203="MV",$Y$10,C203="BB",$Y$6,C203="SN",$Y$15,C203="ST",$Y$16,C203="TH",$Y$18)</f>
        <v>72762.894516183122</v>
      </c>
      <c r="L203">
        <f t="shared" si="11"/>
        <v>731.97666838572093</v>
      </c>
      <c r="M203">
        <f t="shared" si="12"/>
        <v>243.99222279524031</v>
      </c>
      <c r="AB203" s="106">
        <v>6633</v>
      </c>
      <c r="AC203" s="103" t="s">
        <v>12116</v>
      </c>
      <c r="AD203" s="103"/>
      <c r="AE203" s="103"/>
      <c r="AF203" s="106">
        <v>3</v>
      </c>
      <c r="AG203" s="103" t="s">
        <v>12299</v>
      </c>
      <c r="AH203" s="110">
        <v>7218.0479999999998</v>
      </c>
    </row>
    <row r="204" spans="1:34">
      <c r="A204" s="98">
        <v>8216</v>
      </c>
      <c r="B204" t="s">
        <v>11887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">
        <v>668</v>
      </c>
      <c r="E204">
        <v>863</v>
      </c>
      <c r="F204">
        <f t="shared" si="10"/>
        <v>10213.266</v>
      </c>
      <c r="G204">
        <f>VLOOKUP(D204,'Kreisfreie Städte u. Landkreise'!$C$9:$I$480,4,0)</f>
        <v>231420</v>
      </c>
      <c r="H204">
        <f>COUNTIF(Mapping!$A$2:$A$1316,'old version'!A204)</f>
        <v>4</v>
      </c>
      <c r="I204" cm="1">
        <f t="array" ref="I204">_xlfn.IFS(C204="SH",F204/$W$49,C204="HH",F204/$W$48,C204="NI",F204/$W$43,C204="HB",F204/$W$55,C204="NRW",F204/$W$40,C204="HE",F204/$W$44,C204="RP",F204/$W$46,C204="BW",F204/$W$42,C204="BY",F204/$W$41,C204="SL",F204/$W$54,C204="BE",F204/$W$45,C204="MV",F204/$W$53,C204="BB",F204/$W$50,C204="SN",F204/$W$47,C204="ST",F204/$W$52,C204="TH",F204/$W$51)</f>
        <v>1.9478884279788299E-2</v>
      </c>
      <c r="J204" cm="1">
        <f t="array" ref="J204">_xlfn.IFS(C204="SH",G204/$X$30,C204="HH",G204/$X$34,C204="NI",G204/$X$25,C204="HB",G204/$X$37,C204="NRW",G204/$X$22,C204="HE",G204/$X$26,C204="RP",G204/$X$27,C204="BW",G204/$X$24,C204="BY",G204/$X$23,C204="SL",G204/$X$36,C204="BE",G204/$X$29,C204="MV",G204/$X$35,C204="BB",G204/$X$31,C204="SN",G204/$X$28,C204="ST",G204/$X$32,C204="TH",G204/$X$33)</f>
        <v>2.084864864864865E-2</v>
      </c>
      <c r="K204" cm="1">
        <f t="array" ref="K204">_xlfn.IFS(C204="SH",$Y$17,C204="HH",$Y$8,C204="NI",$Y$11,C204="HB",$Y$7,C204="NRW",$Y$12,C204="HE",$Y$9,C204="RP",$Y$13,C204="BW",$Y$3,C204="BY",$Y$4,C204="SL",$Y$14,C204="BE",$Y$5,C204="MV",$Y$10,C204="BB",$Y$6,C204="SN",$Y$15,C204="ST",$Y$16,C204="TH",$Y$18)</f>
        <v>63865.617977528091</v>
      </c>
      <c r="L204">
        <f t="shared" si="11"/>
        <v>1309.6416179670857</v>
      </c>
      <c r="M204">
        <f t="shared" si="12"/>
        <v>327.41040449177143</v>
      </c>
      <c r="AB204" s="106">
        <v>6634</v>
      </c>
      <c r="AC204" s="103" t="s">
        <v>12116</v>
      </c>
      <c r="AD204" s="103"/>
      <c r="AE204" s="103"/>
      <c r="AF204" s="106">
        <v>3</v>
      </c>
      <c r="AG204" s="103" t="s">
        <v>479</v>
      </c>
      <c r="AH204" s="110">
        <v>5595.23</v>
      </c>
    </row>
    <row r="205" spans="1:34">
      <c r="A205" s="99">
        <v>8221</v>
      </c>
      <c r="B205" t="s">
        <v>11888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11673</v>
      </c>
      <c r="E205">
        <v>822</v>
      </c>
      <c r="F205">
        <f t="shared" si="10"/>
        <v>9166.9339999999993</v>
      </c>
      <c r="G205" s="58">
        <v>161485</v>
      </c>
      <c r="H205">
        <f>COUNTIF(Mapping!$A$2:$A$1316,'old version'!A205)</f>
        <v>1</v>
      </c>
      <c r="I205" cm="1">
        <f t="array" ref="I205">_xlfn.IFS(C205="SH",F205/$W$49,C205="HH",F205/$W$48,C205="NI",F205/$W$43,C205="HB",F205/$W$55,C205="NRW",F205/$W$40,C205="HE",F205/$W$44,C205="RP",F205/$W$46,C205="BW",F205/$W$42,C205="BY",F205/$W$41,C205="SL",F205/$W$54,C205="BE",F205/$W$45,C205="MV",F205/$W$53,C205="BB",F205/$W$50,C205="SN",F205/$W$47,C205="ST",F205/$W$52,C205="TH",F205/$W$51)</f>
        <v>1.7483305201926286E-2</v>
      </c>
      <c r="J205" cm="1">
        <f t="array" ref="J205">_xlfn.IFS(C205="SH",G205/$X$30,C205="HH",G205/$X$34,C205="NI",G205/$X$25,C205="HB",G205/$X$37,C205="NRW",G205/$X$22,C205="HE",G205/$X$26,C205="RP",G205/$X$27,C205="BW",G205/$X$24,C205="BY",G205/$X$23,C205="SL",G205/$X$36,C205="BE",G205/$X$29,C205="MV",G205/$X$35,C205="BB",G205/$X$31,C205="SN",G205/$X$28,C205="ST",G205/$X$32,C205="TH",G205/$X$33)</f>
        <v>1.4548198198198197E-2</v>
      </c>
      <c r="K205" cm="1">
        <f t="array" ref="K205">_xlfn.IFS(C205="SH",$Y$17,C205="HH",$Y$8,C205="NI",$Y$11,C205="HB",$Y$7,C205="NRW",$Y$12,C205="HE",$Y$9,C205="RP",$Y$13,C205="BW",$Y$3,C205="BY",$Y$4,C205="SL",$Y$14,C205="BE",$Y$5,C205="MV",$Y$10,C205="BB",$Y$6,C205="SN",$Y$15,C205="ST",$Y$16,C205="TH",$Y$18)</f>
        <v>63865.617977528091</v>
      </c>
      <c r="L205">
        <f t="shared" si="11"/>
        <v>975.99277404330496</v>
      </c>
      <c r="M205">
        <f t="shared" si="12"/>
        <v>975.99277404330496</v>
      </c>
      <c r="AB205" s="106">
        <v>6635</v>
      </c>
      <c r="AC205" s="103" t="s">
        <v>12116</v>
      </c>
      <c r="AD205" s="103"/>
      <c r="AE205" s="103"/>
      <c r="AF205" s="106">
        <v>3</v>
      </c>
      <c r="AG205" s="103" t="s">
        <v>12300</v>
      </c>
      <c r="AH205" s="110">
        <v>5918.6549999999997</v>
      </c>
    </row>
    <row r="206" spans="1:34">
      <c r="A206" s="99">
        <v>8222</v>
      </c>
      <c r="B206" t="s">
        <v>11889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">
        <v>11674</v>
      </c>
      <c r="E206">
        <v>1035</v>
      </c>
      <c r="F206">
        <f t="shared" si="10"/>
        <v>20921.098000000002</v>
      </c>
      <c r="G206" s="58">
        <v>310658</v>
      </c>
      <c r="H206">
        <f>COUNTIF(Mapping!$A$2:$A$1316,'old version'!A206)</f>
        <v>1</v>
      </c>
      <c r="I206" cm="1">
        <f t="array" ref="I206">_xlfn.IFS(C206="SH",F206/$W$49,C206="HH",F206/$W$48,C206="NI",F206/$W$43,C206="HB",F206/$W$55,C206="NRW",F206/$W$40,C206="HE",F206/$W$44,C206="RP",F206/$W$46,C206="BW",F206/$W$42,C206="BY",F206/$W$41,C206="SL",F206/$W$54,C206="BE",F206/$W$45,C206="MV",F206/$W$53,C206="BB",F206/$W$50,C206="SN",F206/$W$47,C206="ST",F206/$W$52,C206="TH",F206/$W$51)</f>
        <v>3.9901011777046684E-2</v>
      </c>
      <c r="J206" cm="1">
        <f t="array" ref="J206">_xlfn.IFS(C206="SH",G206/$X$30,C206="HH",G206/$X$34,C206="NI",G206/$X$25,C206="HB",G206/$X$37,C206="NRW",G206/$X$22,C206="HE",G206/$X$26,C206="RP",G206/$X$27,C206="BW",G206/$X$24,C206="BY",G206/$X$23,C206="SL",G206/$X$36,C206="BE",G206/$X$29,C206="MV",G206/$X$35,C206="BB",G206/$X$31,C206="SN",G206/$X$28,C206="ST",G206/$X$32,C206="TH",G206/$X$33)</f>
        <v>2.7987207207207206E-2</v>
      </c>
      <c r="K206" cm="1">
        <f t="array" ref="K206">_xlfn.IFS(C206="SH",$Y$17,C206="HH",$Y$8,C206="NI",$Y$11,C206="HB",$Y$7,C206="NRW",$Y$12,C206="HE",$Y$9,C206="RP",$Y$13,C206="BW",$Y$3,C206="BY",$Y$4,C206="SL",$Y$14,C206="BE",$Y$5,C206="MV",$Y$10,C206="BB",$Y$6,C206="SN",$Y$15,C206="ST",$Y$16,C206="TH",$Y$18)</f>
        <v>63865.617977528091</v>
      </c>
      <c r="L206">
        <f t="shared" si="11"/>
        <v>1977.6409065824903</v>
      </c>
      <c r="M206">
        <f t="shared" si="12"/>
        <v>1977.6409065824903</v>
      </c>
      <c r="AB206" s="106">
        <v>6636</v>
      </c>
      <c r="AC206" s="103" t="s">
        <v>12116</v>
      </c>
      <c r="AD206" s="103"/>
      <c r="AE206" s="103"/>
      <c r="AF206" s="106">
        <v>3</v>
      </c>
      <c r="AG206" s="103" t="s">
        <v>485</v>
      </c>
      <c r="AH206" s="110">
        <v>2535.0920000000001</v>
      </c>
    </row>
    <row r="207" spans="1:34">
      <c r="A207" s="98">
        <v>8325</v>
      </c>
      <c r="B207" t="s">
        <v>11890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">
        <v>717</v>
      </c>
      <c r="E207">
        <v>927</v>
      </c>
      <c r="F207">
        <f t="shared" si="10"/>
        <v>6099.8019999999997</v>
      </c>
      <c r="G207">
        <f>VLOOKUP(D207,'Kreisfreie Städte u. Landkreise'!$C$9:$I$480,4,0)</f>
        <v>139878</v>
      </c>
      <c r="H207">
        <f>COUNTIF(Mapping!$A$2:$A$1316,'old version'!A207)</f>
        <v>3</v>
      </c>
      <c r="I207" cm="1">
        <f t="array" ref="I207">_xlfn.IFS(C207="SH",F207/$W$49,C207="HH",F207/$W$48,C207="NI",F207/$W$43,C207="HB",F207/$W$55,C207="NRW",F207/$W$40,C207="HE",F207/$W$44,C207="RP",F207/$W$46,C207="BW",F207/$W$42,C207="BY",F207/$W$41,C207="SL",F207/$W$54,C207="BE",F207/$W$45,C207="MV",F207/$W$53,C207="BB",F207/$W$50,C207="SN",F207/$W$47,C207="ST",F207/$W$52,C207="TH",F207/$W$51)</f>
        <v>1.1633627997902064E-2</v>
      </c>
      <c r="J207" cm="1">
        <f t="array" ref="J207">_xlfn.IFS(C207="SH",G207/$X$30,C207="HH",G207/$X$34,C207="NI",G207/$X$25,C207="HB",G207/$X$37,C207="NRW",G207/$X$22,C207="HE",G207/$X$26,C207="RP",G207/$X$27,C207="BW",G207/$X$24,C207="BY",G207/$X$23,C207="SL",G207/$X$36,C207="BE",G207/$X$29,C207="MV",G207/$X$35,C207="BB",G207/$X$31,C207="SN",G207/$X$28,C207="ST",G207/$X$32,C207="TH",G207/$X$33)</f>
        <v>1.2601621621621621E-2</v>
      </c>
      <c r="K207" cm="1">
        <f t="array" ref="K207">_xlfn.IFS(C207="SH",$Y$17,C207="HH",$Y$8,C207="NI",$Y$11,C207="HB",$Y$7,C207="NRW",$Y$12,C207="HE",$Y$9,C207="RP",$Y$13,C207="BW",$Y$3,C207="BY",$Y$4,C207="SL",$Y$14,C207="BE",$Y$5,C207="MV",$Y$10,C207="BB",$Y$6,C207="SN",$Y$15,C207="ST",$Y$16,C207="TH",$Y$18)</f>
        <v>63865.617977528091</v>
      </c>
      <c r="L207">
        <f t="shared" si="11"/>
        <v>789.35497463955539</v>
      </c>
      <c r="M207">
        <f t="shared" si="12"/>
        <v>263.1183248798518</v>
      </c>
      <c r="AB207" s="102">
        <v>13</v>
      </c>
      <c r="AC207" s="104" t="s">
        <v>12124</v>
      </c>
      <c r="AD207" s="106">
        <v>1</v>
      </c>
      <c r="AE207" s="106">
        <v>2</v>
      </c>
      <c r="AF207" s="103"/>
      <c r="AG207" s="104" t="s">
        <v>1144</v>
      </c>
      <c r="AH207" s="109">
        <v>44683.946000000004</v>
      </c>
    </row>
    <row r="208" spans="1:34">
      <c r="A208" s="98">
        <v>8226</v>
      </c>
      <c r="B208" t="s">
        <v>11891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">
        <v>682</v>
      </c>
      <c r="E208">
        <v>1015</v>
      </c>
      <c r="F208">
        <f t="shared" si="10"/>
        <v>18763.333999999999</v>
      </c>
      <c r="G208">
        <f>VLOOKUP(D208,'Kreisfreie Städte u. Landkreise'!$C$9:$I$480,4,0)</f>
        <v>548355</v>
      </c>
      <c r="H208">
        <f>COUNTIF(Mapping!$A$2:$A$1316,'old version'!A208)</f>
        <v>10</v>
      </c>
      <c r="I208" cm="1">
        <f t="array" ref="I208">_xlfn.IFS(C208="SH",F208/$W$49,C208="HH",F208/$W$48,C208="NI",F208/$W$43,C208="HB",F208/$W$55,C208="NRW",F208/$W$40,C208="HE",F208/$W$44,C208="RP",F208/$W$46,C208="BW",F208/$W$42,C208="BY",F208/$W$41,C208="SL",F208/$W$54,C208="BE",F208/$W$45,C208="MV",F208/$W$53,C208="BB",F208/$W$50,C208="SN",F208/$W$47,C208="ST",F208/$W$52,C208="TH",F208/$W$51)</f>
        <v>3.5785693987507743E-2</v>
      </c>
      <c r="J208" cm="1">
        <f t="array" ref="J208">_xlfn.IFS(C208="SH",G208/$X$30,C208="HH",G208/$X$34,C208="NI",G208/$X$25,C208="HB",G208/$X$37,C208="NRW",G208/$X$22,C208="HE",G208/$X$26,C208="RP",G208/$X$27,C208="BW",G208/$X$24,C208="BY",G208/$X$23,C208="SL",G208/$X$36,C208="BE",G208/$X$29,C208="MV",G208/$X$35,C208="BB",G208/$X$31,C208="SN",G208/$X$28,C208="ST",G208/$X$32,C208="TH",G208/$X$33)</f>
        <v>4.9401351351351354E-2</v>
      </c>
      <c r="K208" cm="1">
        <f t="array" ref="K208">_xlfn.IFS(C208="SH",$Y$17,C208="HH",$Y$8,C208="NI",$Y$11,C208="HB",$Y$7,C208="NRW",$Y$12,C208="HE",$Y$9,C208="RP",$Y$13,C208="BW",$Y$3,C208="BY",$Y$4,C208="SL",$Y$14,C208="BE",$Y$5,C208="MV",$Y$10,C208="BB",$Y$6,C208="SN",$Y$15,C208="ST",$Y$16,C208="TH",$Y$18)</f>
        <v>63865.617977528091</v>
      </c>
      <c r="L208">
        <f t="shared" si="11"/>
        <v>2937.6547400510085</v>
      </c>
      <c r="M208">
        <f t="shared" si="12"/>
        <v>293.76547400510083</v>
      </c>
      <c r="AB208" s="106">
        <v>13003</v>
      </c>
      <c r="AC208" s="103" t="s">
        <v>12124</v>
      </c>
      <c r="AD208" s="103"/>
      <c r="AE208" s="103"/>
      <c r="AF208" s="106">
        <v>3</v>
      </c>
      <c r="AG208" s="103" t="s">
        <v>12301</v>
      </c>
      <c r="AH208" s="111">
        <v>7567.7190000000001</v>
      </c>
    </row>
    <row r="209" spans="1:34">
      <c r="A209" s="99">
        <v>8231</v>
      </c>
      <c r="B209" t="s">
        <v>11892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">
        <v>11675</v>
      </c>
      <c r="E209">
        <v>880</v>
      </c>
      <c r="F209">
        <f t="shared" si="10"/>
        <v>5057.1409999999996</v>
      </c>
      <c r="G209" s="58">
        <v>125957</v>
      </c>
      <c r="H209">
        <f>COUNTIF(Mapping!$A$2:$A$1316,'old version'!A209)</f>
        <v>1</v>
      </c>
      <c r="I209" cm="1">
        <f t="array" ref="I209">_xlfn.IFS(C209="SH",F209/$W$49,C209="HH",F209/$W$48,C209="NI",F209/$W$43,C209="HB",F209/$W$55,C209="NRW",F209/$W$40,C209="HE",F209/$W$44,C209="RP",F209/$W$46,C209="BW",F209/$W$42,C209="BY",F209/$W$41,C209="SL",F209/$W$54,C209="BE",F209/$W$45,C209="MV",F209/$W$53,C209="BB",F209/$W$50,C209="SN",F209/$W$47,C209="ST",F209/$W$52,C209="TH",F209/$W$51)</f>
        <v>9.6450503027702278E-3</v>
      </c>
      <c r="J209" cm="1">
        <f t="array" ref="J209">_xlfn.IFS(C209="SH",G209/$X$30,C209="HH",G209/$X$34,C209="NI",G209/$X$25,C209="HB",G209/$X$37,C209="NRW",G209/$X$22,C209="HE",G209/$X$26,C209="RP",G209/$X$27,C209="BW",G209/$X$24,C209="BY",G209/$X$23,C209="SL",G209/$X$36,C209="BE",G209/$X$29,C209="MV",G209/$X$35,C209="BB",G209/$X$31,C209="SN",G209/$X$28,C209="ST",G209/$X$32,C209="TH",G209/$X$33)</f>
        <v>1.1347477477477478E-2</v>
      </c>
      <c r="K209" cm="1">
        <f t="array" ref="K209">_xlfn.IFS(C209="SH",$Y$17,C209="HH",$Y$8,C209="NI",$Y$11,C209="HB",$Y$7,C209="NRW",$Y$12,C209="HE",$Y$9,C209="RP",$Y$13,C209="BW",$Y$3,C209="BY",$Y$4,C209="SL",$Y$14,C209="BE",$Y$5,C209="MV",$Y$10,C209="BB",$Y$6,C209="SN",$Y$15,C209="ST",$Y$16,C209="TH",$Y$18)</f>
        <v>63865.617977528091</v>
      </c>
      <c r="L209">
        <f t="shared" si="11"/>
        <v>697.53202069157692</v>
      </c>
      <c r="M209">
        <f t="shared" si="12"/>
        <v>697.53202069157692</v>
      </c>
      <c r="AB209" s="106">
        <v>13004</v>
      </c>
      <c r="AC209" s="103" t="s">
        <v>12124</v>
      </c>
      <c r="AD209" s="103"/>
      <c r="AE209" s="103"/>
      <c r="AF209" s="106">
        <v>3</v>
      </c>
      <c r="AG209" s="103" t="s">
        <v>12302</v>
      </c>
      <c r="AH209" s="111">
        <v>3806.2939999999999</v>
      </c>
    </row>
    <row r="210" spans="1:34">
      <c r="A210" s="98">
        <v>8235</v>
      </c>
      <c r="B210" t="s">
        <v>11893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">
        <v>690</v>
      </c>
      <c r="E210">
        <v>725</v>
      </c>
      <c r="F210">
        <f t="shared" si="10"/>
        <v>4624.55</v>
      </c>
      <c r="G210">
        <f>VLOOKUP(D210,'Kreisfreie Städte u. Landkreise'!$C$9:$I$480,4,0)</f>
        <v>159201</v>
      </c>
      <c r="H210">
        <f>COUNTIF(Mapping!$A$2:$A$1316,'old version'!A210)</f>
        <v>3</v>
      </c>
      <c r="I210" cm="1">
        <f t="array" ref="I210">_xlfn.IFS(C210="SH",F210/$W$49,C210="HH",F210/$W$48,C210="NI",F210/$W$43,C210="HB",F210/$W$55,C210="NRW",F210/$W$40,C210="HE",F210/$W$44,C210="RP",F210/$W$46,C210="BW",F210/$W$42,C210="BY",F210/$W$41,C210="SL",F210/$W$54,C210="BE",F210/$W$45,C210="MV",F210/$W$53,C210="BB",F210/$W$50,C210="SN",F210/$W$47,C210="ST",F210/$W$52,C210="TH",F210/$W$51)</f>
        <v>8.8200066752491309E-3</v>
      </c>
      <c r="J210" cm="1">
        <f t="array" ref="J210">_xlfn.IFS(C210="SH",G210/$X$30,C210="HH",G210/$X$34,C210="NI",G210/$X$25,C210="HB",G210/$X$37,C210="NRW",G210/$X$22,C210="HE",G210/$X$26,C210="RP",G210/$X$27,C210="BW",G210/$X$24,C210="BY",G210/$X$23,C210="SL",G210/$X$36,C210="BE",G210/$X$29,C210="MV",G210/$X$35,C210="BB",G210/$X$31,C210="SN",G210/$X$28,C210="ST",G210/$X$32,C210="TH",G210/$X$33)</f>
        <v>1.4342432432432432E-2</v>
      </c>
      <c r="K210" cm="1">
        <f t="array" ref="K210">_xlfn.IFS(C210="SH",$Y$17,C210="HH",$Y$8,C210="NI",$Y$11,C210="HB",$Y$7,C210="NRW",$Y$12,C210="HE",$Y$9,C210="RP",$Y$13,C210="BW",$Y$3,C210="BY",$Y$4,C210="SL",$Y$14,C210="BE",$Y$5,C210="MV",$Y$10,C210="BB",$Y$6,C210="SN",$Y$15,C210="ST",$Y$16,C210="TH",$Y$18)</f>
        <v>63865.617977528091</v>
      </c>
      <c r="L210">
        <f t="shared" si="11"/>
        <v>827.8150271688562</v>
      </c>
      <c r="M210">
        <f t="shared" si="12"/>
        <v>275.93834238961875</v>
      </c>
      <c r="AB210" s="107">
        <v>13071</v>
      </c>
      <c r="AC210" s="103" t="s">
        <v>12124</v>
      </c>
      <c r="AD210" s="103"/>
      <c r="AE210" s="103"/>
      <c r="AF210" s="106">
        <v>3</v>
      </c>
      <c r="AG210" s="103" t="s">
        <v>12303</v>
      </c>
      <c r="AH210" s="111">
        <v>7157.6319999999996</v>
      </c>
    </row>
    <row r="211" spans="1:34">
      <c r="A211" s="98">
        <v>8236</v>
      </c>
      <c r="B211" t="s">
        <v>11894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">
        <v>693</v>
      </c>
      <c r="E211">
        <v>820</v>
      </c>
      <c r="F211">
        <f t="shared" si="10"/>
        <v>6172.1139999999996</v>
      </c>
      <c r="G211">
        <f>VLOOKUP(D211,'Kreisfreie Städte u. Landkreise'!$C$9:$I$480,4,0)</f>
        <v>199556</v>
      </c>
      <c r="H211">
        <f>COUNTIF(Mapping!$A$2:$A$1316,'old version'!A211)</f>
        <v>2</v>
      </c>
      <c r="I211" cm="1">
        <f t="array" ref="I211">_xlfn.IFS(C211="SH",F211/$W$49,C211="HH",F211/$W$48,C211="NI",F211/$W$43,C211="HB",F211/$W$55,C211="NRW",F211/$W$40,C211="HE",F211/$W$44,C211="RP",F211/$W$46,C211="BW",F211/$W$42,C211="BY",F211/$W$41,C211="SL",F211/$W$54,C211="BE",F211/$W$45,C211="MV",F211/$W$53,C211="BB",F211/$W$50,C211="SN",F211/$W$47,C211="ST",F211/$W$52,C211="TH",F211/$W$51)</f>
        <v>1.17715424593525E-2</v>
      </c>
      <c r="J211" cm="1">
        <f t="array" ref="J211">_xlfn.IFS(C211="SH",G211/$X$30,C211="HH",G211/$X$34,C211="NI",G211/$X$25,C211="HB",G211/$X$37,C211="NRW",G211/$X$22,C211="HE",G211/$X$26,C211="RP",G211/$X$27,C211="BW",G211/$X$24,C211="BY",G211/$X$23,C211="SL",G211/$X$36,C211="BE",G211/$X$29,C211="MV",G211/$X$35,C211="BB",G211/$X$31,C211="SN",G211/$X$28,C211="ST",G211/$X$32,C211="TH",G211/$X$33)</f>
        <v>1.7978018018018019E-2</v>
      </c>
      <c r="K211" cm="1">
        <f t="array" ref="K211">_xlfn.IFS(C211="SH",$Y$17,C211="HH",$Y$8,C211="NI",$Y$11,C211="HB",$Y$7,C211="NRW",$Y$12,C211="HE",$Y$9,C211="RP",$Y$13,C211="BW",$Y$3,C211="BY",$Y$4,C211="SL",$Y$14,C211="BE",$Y$5,C211="MV",$Y$10,C211="BB",$Y$6,C211="SN",$Y$15,C211="ST",$Y$16,C211="TH",$Y$18)</f>
        <v>63865.617977528091</v>
      </c>
      <c r="L211">
        <f t="shared" si="11"/>
        <v>1049.0821314777063</v>
      </c>
      <c r="M211">
        <f t="shared" si="12"/>
        <v>524.54106573885315</v>
      </c>
      <c r="AB211" s="107">
        <v>13072</v>
      </c>
      <c r="AC211" s="103" t="s">
        <v>12124</v>
      </c>
      <c r="AD211" s="103"/>
      <c r="AE211" s="103"/>
      <c r="AF211" s="106">
        <v>3</v>
      </c>
      <c r="AG211" s="103" t="s">
        <v>1155</v>
      </c>
      <c r="AH211" s="111">
        <v>5529.01</v>
      </c>
    </row>
    <row r="212" spans="1:34">
      <c r="A212" s="98">
        <v>8237</v>
      </c>
      <c r="B212" t="s">
        <v>11895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">
        <v>696</v>
      </c>
      <c r="E212">
        <v>810</v>
      </c>
      <c r="F212">
        <f t="shared" si="10"/>
        <v>4714.7190000000001</v>
      </c>
      <c r="G212">
        <f>VLOOKUP(D212,'Kreisfreie Städte u. Landkreise'!$C$9:$I$480,4,0)</f>
        <v>118243</v>
      </c>
      <c r="H212">
        <f>COUNTIF(Mapping!$A$2:$A$1316,'old version'!A212)</f>
        <v>5</v>
      </c>
      <c r="I212" cm="1">
        <f t="array" ref="I212">_xlfn.IFS(C212="SH",F212/$W$49,C212="HH",F212/$W$48,C212="NI",F212/$W$43,C212="HB",F212/$W$55,C212="NRW",F212/$W$40,C212="HE",F212/$W$44,C212="RP",F212/$W$46,C212="BW",F212/$W$42,C212="BY",F212/$W$41,C212="SL",F212/$W$54,C212="BE",F212/$W$45,C212="MV",F212/$W$53,C212="BB",F212/$W$50,C212="SN",F212/$W$47,C212="ST",F212/$W$52,C212="TH",F212/$W$51)</f>
        <v>8.9919782577599777E-3</v>
      </c>
      <c r="J212" cm="1">
        <f t="array" ref="J212">_xlfn.IFS(C212="SH",G212/$X$30,C212="HH",G212/$X$34,C212="NI",G212/$X$25,C212="HB",G212/$X$37,C212="NRW",G212/$X$22,C212="HE",G212/$X$26,C212="RP",G212/$X$27,C212="BW",G212/$X$24,C212="BY",G212/$X$23,C212="SL",G212/$X$36,C212="BE",G212/$X$29,C212="MV",G212/$X$35,C212="BB",G212/$X$31,C212="SN",G212/$X$28,C212="ST",G212/$X$32,C212="TH",G212/$X$33)</f>
        <v>1.0652522522522523E-2</v>
      </c>
      <c r="K212" cm="1">
        <f t="array" ref="K212">_xlfn.IFS(C212="SH",$Y$17,C212="HH",$Y$8,C212="NI",$Y$11,C212="HB",$Y$7,C212="NRW",$Y$12,C212="HE",$Y$9,C212="RP",$Y$13,C212="BW",$Y$3,C212="BY",$Y$4,C212="SL",$Y$14,C212="BE",$Y$5,C212="MV",$Y$10,C212="BB",$Y$6,C212="SN",$Y$15,C212="ST",$Y$16,C212="TH",$Y$18)</f>
        <v>63865.617977528091</v>
      </c>
      <c r="L212">
        <f t="shared" si="11"/>
        <v>653.81701250841229</v>
      </c>
      <c r="M212">
        <f t="shared" si="12"/>
        <v>130.76340250168246</v>
      </c>
      <c r="AB212" s="107">
        <v>13073</v>
      </c>
      <c r="AC212" s="103" t="s">
        <v>12124</v>
      </c>
      <c r="AD212" s="103"/>
      <c r="AE212" s="103"/>
      <c r="AF212" s="106">
        <v>3</v>
      </c>
      <c r="AG212" s="103" t="s">
        <v>12304</v>
      </c>
      <c r="AH212" s="111">
        <v>5642.9530000000004</v>
      </c>
    </row>
    <row r="213" spans="1:34">
      <c r="A213" s="99">
        <v>8311</v>
      </c>
      <c r="B213" t="s">
        <v>11896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">
        <v>11676</v>
      </c>
      <c r="E213">
        <v>800</v>
      </c>
      <c r="F213">
        <f t="shared" si="10"/>
        <v>11909.478999999999</v>
      </c>
      <c r="G213" s="58">
        <v>231195</v>
      </c>
      <c r="H213">
        <f>COUNTIF(Mapping!$A$2:$A$1316,'old version'!A213)</f>
        <v>1</v>
      </c>
      <c r="I213" cm="1">
        <f t="array" ref="I213">_xlfn.IFS(C213="SH",F213/$W$49,C213="HH",F213/$W$48,C213="NI",F213/$W$43,C213="HB",F213/$W$55,C213="NRW",F213/$W$40,C213="HE",F213/$W$44,C213="RP",F213/$W$46,C213="BW",F213/$W$42,C213="BY",F213/$W$41,C213="SL",F213/$W$54,C213="BE",F213/$W$45,C213="MV",F213/$W$53,C213="BB",F213/$W$50,C213="SN",F213/$W$47,C213="ST",F213/$W$52,C213="TH",F213/$W$51)</f>
        <v>2.271392552329185E-2</v>
      </c>
      <c r="J213" cm="1">
        <f t="array" ref="J213">_xlfn.IFS(C213="SH",G213/$X$30,C213="HH",G213/$X$34,C213="NI",G213/$X$25,C213="HB",G213/$X$37,C213="NRW",G213/$X$22,C213="HE",G213/$X$26,C213="RP",G213/$X$27,C213="BW",G213/$X$24,C213="BY",G213/$X$23,C213="SL",G213/$X$36,C213="BE",G213/$X$29,C213="MV",G213/$X$35,C213="BB",G213/$X$31,C213="SN",G213/$X$28,C213="ST",G213/$X$32,C213="TH",G213/$X$33)</f>
        <v>2.0828378378378379E-2</v>
      </c>
      <c r="K213" cm="1">
        <f t="array" ref="K213">_xlfn.IFS(C213="SH",$Y$17,C213="HH",$Y$8,C213="NI",$Y$11,C213="HB",$Y$7,C213="NRW",$Y$12,C213="HE",$Y$9,C213="RP",$Y$13,C213="BW",$Y$3,C213="BY",$Y$4,C213="SL",$Y$14,C213="BE",$Y$5,C213="MV",$Y$10,C213="BB",$Y$6,C213="SN",$Y$15,C213="ST",$Y$16,C213="TH",$Y$18)</f>
        <v>63865.617977528091</v>
      </c>
      <c r="L213">
        <f t="shared" si="11"/>
        <v>1360.3226650138351</v>
      </c>
      <c r="M213">
        <f t="shared" si="12"/>
        <v>1360.3226650138351</v>
      </c>
      <c r="AB213" s="107">
        <v>13074</v>
      </c>
      <c r="AC213" s="103" t="s">
        <v>12124</v>
      </c>
      <c r="AD213" s="103"/>
      <c r="AE213" s="103"/>
      <c r="AF213" s="106">
        <v>3</v>
      </c>
      <c r="AG213" s="103" t="s">
        <v>12305</v>
      </c>
      <c r="AH213" s="111">
        <v>3751.8969999999999</v>
      </c>
    </row>
    <row r="214" spans="1:34">
      <c r="A214" s="98">
        <v>9263</v>
      </c>
      <c r="B214" t="s">
        <v>11897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BY</v>
      </c>
      <c r="D214" t="s">
        <v>852</v>
      </c>
      <c r="E214">
        <v>836</v>
      </c>
      <c r="F214">
        <f t="shared" si="10"/>
        <v>2527.9740000000002</v>
      </c>
      <c r="G214">
        <f>VLOOKUP(D214,'Kreisfreie Städte u. Landkreise'!$C$9:$I$480,4,0)</f>
        <v>47791</v>
      </c>
      <c r="H214">
        <f>COUNTIF(Mapping!$A$2:$A$1316,'old version'!A214)</f>
        <v>1</v>
      </c>
      <c r="I214" cm="1">
        <f t="array" ref="I214">_xlfn.IFS(C214="SH",F214/$W$49,C214="HH",F214/$W$48,C214="NI",F214/$W$43,C214="HB",F214/$W$55,C214="NRW",F214/$W$40,C214="HE",F214/$W$44,C214="RP",F214/$W$46,C214="BW",F214/$W$42,C214="BY",F214/$W$41,C214="SL",F214/$W$54,C214="BE",F214/$W$45,C214="MV",F214/$W$53,C214="BB",F214/$W$50,C214="SN",F214/$W$47,C214="ST",F214/$W$52,C214="TH",F214/$W$51)</f>
        <v>3.9942897501489185E-3</v>
      </c>
      <c r="J214" cm="1">
        <f t="array" ref="J214">_xlfn.IFS(C214="SH",G214/$X$30,C214="HH",G214/$X$34,C214="NI",G214/$X$25,C214="HB",G214/$X$37,C214="NRW",G214/$X$22,C214="HE",G214/$X$26,C214="RP",G214/$X$27,C214="BW",G214/$X$24,C214="BY",G214/$X$23,C214="SL",G214/$X$36,C214="BE",G214/$X$29,C214="MV",G214/$X$35,C214="BB",G214/$X$31,C214="SN",G214/$X$28,C214="ST",G214/$X$32,C214="TH",G214/$X$33)</f>
        <v>3.6412190476190478E-3</v>
      </c>
      <c r="K214" cm="1">
        <f t="array" ref="K214">_xlfn.IFS(C214="SH",$Y$17,C214="HH",$Y$8,C214="NI",$Y$11,C214="HB",$Y$7,C214="NRW",$Y$12,C214="HE",$Y$9,C214="RP",$Y$13,C214="BW",$Y$3,C214="BY",$Y$4,C214="SL",$Y$14,C214="BE",$Y$5,C214="MV",$Y$10,C214="BB",$Y$6,C214="SN",$Y$15,C214="ST",$Y$16,C214="TH",$Y$18)</f>
        <v>72762.894516183122</v>
      </c>
      <c r="L214">
        <f t="shared" si="11"/>
        <v>271.36824904345542</v>
      </c>
      <c r="M214">
        <f t="shared" si="12"/>
        <v>271.36824904345542</v>
      </c>
      <c r="AB214" s="107">
        <v>13075</v>
      </c>
      <c r="AC214" s="103" t="s">
        <v>12124</v>
      </c>
      <c r="AD214" s="103"/>
      <c r="AE214" s="103"/>
      <c r="AF214" s="106">
        <v>3</v>
      </c>
      <c r="AG214" s="103" t="s">
        <v>12306</v>
      </c>
      <c r="AH214" s="111">
        <v>5976.4040000000005</v>
      </c>
    </row>
    <row r="215" spans="1:34">
      <c r="A215" s="98">
        <v>8315</v>
      </c>
      <c r="B215" t="s">
        <v>11898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">
        <v>706</v>
      </c>
      <c r="E215">
        <v>709</v>
      </c>
      <c r="F215">
        <f t="shared" si="10"/>
        <v>7921.3789999999999</v>
      </c>
      <c r="G215">
        <f>VLOOKUP(D215,'Kreisfreie Städte u. Landkreise'!$C$9:$I$480,4,0)</f>
        <v>263601</v>
      </c>
      <c r="H215">
        <f>COUNTIF(Mapping!$A$2:$A$1316,'old version'!A215)</f>
        <v>6</v>
      </c>
      <c r="I215" cm="1">
        <f t="array" ref="I215">_xlfn.IFS(C215="SH",F215/$W$49,C215="HH",F215/$W$48,C215="NI",F215/$W$43,C215="HB",F215/$W$55,C215="NRW",F215/$W$40,C215="HE",F215/$W$44,C215="RP",F215/$W$46,C215="BW",F215/$W$42,C215="BY",F215/$W$41,C215="SL",F215/$W$54,C215="BE",F215/$W$45,C215="MV",F215/$W$53,C215="BB",F215/$W$50,C215="SN",F215/$W$47,C215="ST",F215/$W$52,C215="TH",F215/$W$51)</f>
        <v>1.5107765221952034E-2</v>
      </c>
      <c r="J215" cm="1">
        <f t="array" ref="J215">_xlfn.IFS(C215="SH",G215/$X$30,C215="HH",G215/$X$34,C215="NI",G215/$X$25,C215="HB",G215/$X$37,C215="NRW",G215/$X$22,C215="HE",G215/$X$26,C215="RP",G215/$X$27,C215="BW",G215/$X$24,C215="BY",G215/$X$23,C215="SL",G215/$X$36,C215="BE",G215/$X$29,C215="MV",G215/$X$35,C215="BB",G215/$X$31,C215="SN",G215/$X$28,C215="ST",G215/$X$32,C215="TH",G215/$X$33)</f>
        <v>2.3747837837837838E-2</v>
      </c>
      <c r="K215" cm="1">
        <f t="array" ref="K215">_xlfn.IFS(C215="SH",$Y$17,C215="HH",$Y$8,C215="NI",$Y$11,C215="HB",$Y$7,C215="NRW",$Y$12,C215="HE",$Y$9,C215="RP",$Y$13,C215="BW",$Y$3,C215="BY",$Y$4,C215="SL",$Y$14,C215="BE",$Y$5,C215="MV",$Y$10,C215="BB",$Y$6,C215="SN",$Y$15,C215="ST",$Y$16,C215="TH",$Y$18)</f>
        <v>63865.617977528091</v>
      </c>
      <c r="L215">
        <f t="shared" si="11"/>
        <v>1378.719444897572</v>
      </c>
      <c r="M215">
        <f t="shared" si="12"/>
        <v>229.78657414959534</v>
      </c>
      <c r="AB215" s="107">
        <v>13076</v>
      </c>
      <c r="AC215" s="103" t="s">
        <v>12124</v>
      </c>
      <c r="AD215" s="103"/>
      <c r="AE215" s="103"/>
      <c r="AF215" s="106">
        <v>3</v>
      </c>
      <c r="AG215" s="103" t="s">
        <v>12307</v>
      </c>
      <c r="AH215" s="111">
        <v>5252.0370000000003</v>
      </c>
    </row>
    <row r="216" spans="1:34">
      <c r="A216" s="98">
        <v>8316</v>
      </c>
      <c r="B216" t="s">
        <v>11899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">
        <v>709</v>
      </c>
      <c r="E216">
        <v>698</v>
      </c>
      <c r="F216">
        <f t="shared" si="10"/>
        <v>5444.5870000000004</v>
      </c>
      <c r="G216">
        <f>VLOOKUP(D216,'Kreisfreie Städte u. Landkreise'!$C$9:$I$480,4,0)</f>
        <v>166408</v>
      </c>
      <c r="H216">
        <f>COUNTIF(Mapping!$A$2:$A$1316,'old version'!A216)</f>
        <v>2</v>
      </c>
      <c r="I216" cm="1">
        <f t="array" ref="I216">_xlfn.IFS(C216="SH",F216/$W$49,C216="HH",F216/$W$48,C216="NI",F216/$W$43,C216="HB",F216/$W$55,C216="NRW",F216/$W$40,C216="HE",F216/$W$44,C216="RP",F216/$W$46,C216="BW",F216/$W$42,C216="BY",F216/$W$41,C216="SL",F216/$W$54,C216="BE",F216/$W$45,C216="MV",F216/$W$53,C216="BB",F216/$W$50,C216="SN",F216/$W$47,C216="ST",F216/$W$52,C216="TH",F216/$W$51)</f>
        <v>1.038399275258666E-2</v>
      </c>
      <c r="J216" cm="1">
        <f t="array" ref="J216">_xlfn.IFS(C216="SH",G216/$X$30,C216="HH",G216/$X$34,C216="NI",G216/$X$25,C216="HB",G216/$X$37,C216="NRW",G216/$X$22,C216="HE",G216/$X$26,C216="RP",G216/$X$27,C216="BW",G216/$X$24,C216="BY",G216/$X$23,C216="SL",G216/$X$36,C216="BE",G216/$X$29,C216="MV",G216/$X$35,C216="BB",G216/$X$31,C216="SN",G216/$X$28,C216="ST",G216/$X$32,C216="TH",G216/$X$33)</f>
        <v>1.4991711711711712E-2</v>
      </c>
      <c r="K216" cm="1">
        <f t="array" ref="K216">_xlfn.IFS(C216="SH",$Y$17,C216="HH",$Y$8,C216="NI",$Y$11,C216="HB",$Y$7,C216="NRW",$Y$12,C216="HE",$Y$9,C216="RP",$Y$13,C216="BW",$Y$3,C216="BY",$Y$4,C216="SL",$Y$14,C216="BE",$Y$5,C216="MV",$Y$10,C216="BB",$Y$6,C216="SN",$Y$15,C216="ST",$Y$16,C216="TH",$Y$18)</f>
        <v>63865.617977528091</v>
      </c>
      <c r="L216">
        <f t="shared" si="11"/>
        <v>883.88622831159046</v>
      </c>
      <c r="M216">
        <f t="shared" si="12"/>
        <v>441.94311415579523</v>
      </c>
      <c r="AB216" s="102">
        <v>3</v>
      </c>
      <c r="AC216" s="104" t="s">
        <v>12112</v>
      </c>
      <c r="AD216" s="106">
        <v>1</v>
      </c>
      <c r="AE216" s="103"/>
      <c r="AF216" s="103"/>
      <c r="AG216" s="104" t="s">
        <v>77</v>
      </c>
      <c r="AH216" s="109">
        <v>297300.75099999999</v>
      </c>
    </row>
    <row r="217" spans="1:34">
      <c r="A217" s="98">
        <v>8317</v>
      </c>
      <c r="B217" t="s">
        <v>11900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">
        <v>712</v>
      </c>
      <c r="E217">
        <v>794</v>
      </c>
      <c r="F217">
        <f t="shared" si="10"/>
        <v>17656.545999999998</v>
      </c>
      <c r="G217">
        <f>VLOOKUP(D217,'Kreisfreie Städte u. Landkreise'!$C$9:$I$480,4,0)</f>
        <v>430953</v>
      </c>
      <c r="H217">
        <f>COUNTIF(Mapping!$A$2:$A$1316,'old version'!A217)</f>
        <v>4</v>
      </c>
      <c r="I217" cm="1">
        <f t="array" ref="I217">_xlfn.IFS(C217="SH",F217/$W$49,C217="HH",F217/$W$48,C217="NI",F217/$W$43,C217="HB",F217/$W$55,C217="NRW",F217/$W$40,C217="HE",F217/$W$44,C217="RP",F217/$W$46,C217="BW",F217/$W$42,C217="BY",F217/$W$41,C217="SL",F217/$W$54,C217="BE",F217/$W$45,C217="MV",F217/$W$53,C217="BB",F217/$W$50,C217="SN",F217/$W$47,C217="ST",F217/$W$52,C217="TH",F217/$W$51)</f>
        <v>3.3674812377819101E-2</v>
      </c>
      <c r="J217" cm="1">
        <f t="array" ref="J217">_xlfn.IFS(C217="SH",G217/$X$30,C217="HH",G217/$X$34,C217="NI",G217/$X$25,C217="HB",G217/$X$37,C217="NRW",G217/$X$22,C217="HE",G217/$X$26,C217="RP",G217/$X$27,C217="BW",G217/$X$24,C217="BY",G217/$X$23,C217="SL",G217/$X$36,C217="BE",G217/$X$29,C217="MV",G217/$X$35,C217="BB",G217/$X$31,C217="SN",G217/$X$28,C217="ST",G217/$X$32,C217="TH",G217/$X$33)</f>
        <v>3.8824594594594593E-2</v>
      </c>
      <c r="K217" cm="1">
        <f t="array" ref="K217">_xlfn.IFS(C217="SH",$Y$17,C217="HH",$Y$8,C217="NI",$Y$11,C217="HB",$Y$7,C217="NRW",$Y$12,C217="HE",$Y$9,C217="RP",$Y$13,C217="BW",$Y$3,C217="BY",$Y$4,C217="SL",$Y$14,C217="BE",$Y$5,C217="MV",$Y$10,C217="BB",$Y$6,C217="SN",$Y$15,C217="ST",$Y$16,C217="TH",$Y$18)</f>
        <v>63865.617977528091</v>
      </c>
      <c r="L217">
        <f t="shared" si="11"/>
        <v>2397.3332205797678</v>
      </c>
      <c r="M217">
        <f t="shared" si="12"/>
        <v>599.33330514494196</v>
      </c>
      <c r="AB217" s="106">
        <v>31</v>
      </c>
      <c r="AC217" s="103" t="s">
        <v>12112</v>
      </c>
      <c r="AD217" s="103"/>
      <c r="AE217" s="106">
        <v>2</v>
      </c>
      <c r="AF217" s="103"/>
      <c r="AG217" s="103" t="s">
        <v>79</v>
      </c>
      <c r="AH217" s="111">
        <v>78399.744999999995</v>
      </c>
    </row>
    <row r="218" spans="1:34">
      <c r="A218" s="98">
        <v>8326</v>
      </c>
      <c r="B218" t="s">
        <v>11901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720</v>
      </c>
      <c r="E218">
        <v>812</v>
      </c>
      <c r="F218">
        <f t="shared" si="10"/>
        <v>8513.0619999999999</v>
      </c>
      <c r="G218">
        <f>VLOOKUP(D218,'Kreisfreie Städte u. Landkreise'!$C$9:$I$480,4,0)</f>
        <v>212506</v>
      </c>
      <c r="H218">
        <f>COUNTIF(Mapping!$A$2:$A$1316,'old version'!A218)</f>
        <v>3</v>
      </c>
      <c r="I218" cm="1">
        <f t="array" ref="I218">_xlfn.IFS(C218="SH",F218/$W$49,C218="HH",F218/$W$48,C218="NI",F218/$W$43,C218="HB",F218/$W$55,C218="NRW",F218/$W$40,C218="HE",F218/$W$44,C218="RP",F218/$W$46,C218="BW",F218/$W$42,C218="BY",F218/$W$41,C218="SL",F218/$W$54,C218="BE",F218/$W$45,C218="MV",F218/$W$53,C218="BB",F218/$W$50,C218="SN",F218/$W$47,C218="ST",F218/$W$52,C218="TH",F218/$W$51)</f>
        <v>1.6236231345062701E-2</v>
      </c>
      <c r="J218" cm="1">
        <f t="array" ref="J218">_xlfn.IFS(C218="SH",G218/$X$30,C218="HH",G218/$X$34,C218="NI",G218/$X$25,C218="HB",G218/$X$37,C218="NRW",G218/$X$22,C218="HE",G218/$X$26,C218="RP",G218/$X$27,C218="BW",G218/$X$24,C218="BY",G218/$X$23,C218="SL",G218/$X$36,C218="BE",G218/$X$29,C218="MV",G218/$X$35,C218="BB",G218/$X$31,C218="SN",G218/$X$28,C218="ST",G218/$X$32,C218="TH",G218/$X$33)</f>
        <v>1.9144684684684686E-2</v>
      </c>
      <c r="K218" cm="1">
        <f t="array" ref="K218">_xlfn.IFS(C218="SH",$Y$17,C218="HH",$Y$8,C218="NI",$Y$11,C218="HB",$Y$7,C218="NRW",$Y$12,C218="HE",$Y$9,C218="RP",$Y$13,C218="BW",$Y$3,C218="BY",$Y$4,C218="SL",$Y$14,C218="BE",$Y$5,C218="MV",$Y$10,C218="BB",$Y$6,C218="SN",$Y$15,C218="ST",$Y$16,C218="TH",$Y$18)</f>
        <v>63865.617977528091</v>
      </c>
      <c r="L218">
        <f t="shared" si="11"/>
        <v>1176.2495758988641</v>
      </c>
      <c r="M218">
        <f t="shared" si="12"/>
        <v>392.08319196628804</v>
      </c>
      <c r="AB218" s="106">
        <v>3101</v>
      </c>
      <c r="AC218" s="103" t="s">
        <v>12112</v>
      </c>
      <c r="AD218" s="103"/>
      <c r="AE218" s="103"/>
      <c r="AF218" s="106">
        <v>3</v>
      </c>
      <c r="AG218" s="103" t="s">
        <v>12308</v>
      </c>
      <c r="AH218" s="111">
        <v>19370.506000000001</v>
      </c>
    </row>
    <row r="219" spans="1:34">
      <c r="A219" s="98">
        <v>8327</v>
      </c>
      <c r="B219" t="s">
        <v>11902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">
        <v>723</v>
      </c>
      <c r="E219">
        <v>982</v>
      </c>
      <c r="F219">
        <f t="shared" si="10"/>
        <v>7177.5950000000003</v>
      </c>
      <c r="G219">
        <f>VLOOKUP(D219,'Kreisfreie Städte u. Landkreise'!$C$9:$I$480,4,0)</f>
        <v>140766</v>
      </c>
      <c r="H219">
        <f>COUNTIF(Mapping!$A$2:$A$1316,'old version'!A219)</f>
        <v>5</v>
      </c>
      <c r="I219" cm="1">
        <f t="array" ref="I219">_xlfn.IFS(C219="SH",F219/$W$49,C219="HH",F219/$W$48,C219="NI",F219/$W$43,C219="HB",F219/$W$55,C219="NRW",F219/$W$40,C219="HE",F219/$W$44,C219="RP",F219/$W$46,C219="BW",F219/$W$42,C219="BY",F219/$W$41,C219="SL",F219/$W$54,C219="BE",F219/$W$45,C219="MV",F219/$W$53,C219="BB",F219/$W$50,C219="SN",F219/$W$47,C219="ST",F219/$W$52,C219="TH",F219/$W$51)</f>
        <v>1.3689209936585133E-2</v>
      </c>
      <c r="J219" cm="1">
        <f t="array" ref="J219">_xlfn.IFS(C219="SH",G219/$X$30,C219="HH",G219/$X$34,C219="NI",G219/$X$25,C219="HB",G219/$X$37,C219="NRW",G219/$X$22,C219="HE",G219/$X$26,C219="RP",G219/$X$27,C219="BW",G219/$X$24,C219="BY",G219/$X$23,C219="SL",G219/$X$36,C219="BE",G219/$X$29,C219="MV",G219/$X$35,C219="BB",G219/$X$31,C219="SN",G219/$X$28,C219="ST",G219/$X$32,C219="TH",G219/$X$33)</f>
        <v>1.2681621621621621E-2</v>
      </c>
      <c r="K219" cm="1">
        <f t="array" ref="K219">_xlfn.IFS(C219="SH",$Y$17,C219="HH",$Y$8,C219="NI",$Y$11,C219="HB",$Y$7,C219="NRW",$Y$12,C219="HE",$Y$9,C219="RP",$Y$13,C219="BW",$Y$3,C219="BY",$Y$4,C219="SL",$Y$14,C219="BE",$Y$5,C219="MV",$Y$10,C219="BB",$Y$6,C219="SN",$Y$15,C219="ST",$Y$16,C219="TH",$Y$18)</f>
        <v>63865.617977528091</v>
      </c>
      <c r="L219">
        <f t="shared" si="11"/>
        <v>826.00716442256703</v>
      </c>
      <c r="M219">
        <f t="shared" si="12"/>
        <v>165.20143288451339</v>
      </c>
      <c r="AB219" s="106">
        <v>3102</v>
      </c>
      <c r="AC219" s="103" t="s">
        <v>12112</v>
      </c>
      <c r="AD219" s="103"/>
      <c r="AE219" s="103"/>
      <c r="AF219" s="106">
        <v>3</v>
      </c>
      <c r="AG219" s="103" t="s">
        <v>12309</v>
      </c>
      <c r="AH219" s="111">
        <v>5902.2659999999996</v>
      </c>
    </row>
    <row r="220" spans="1:34">
      <c r="A220" s="98">
        <v>8335</v>
      </c>
      <c r="B220" t="s">
        <v>11903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">
        <v>728</v>
      </c>
      <c r="E220">
        <v>773</v>
      </c>
      <c r="F220">
        <f t="shared" si="10"/>
        <v>9989.9670000000006</v>
      </c>
      <c r="G220">
        <f>VLOOKUP(D220,'Kreisfreie Städte u. Landkreise'!$C$9:$I$480,4,0)</f>
        <v>286305</v>
      </c>
      <c r="H220">
        <f>COUNTIF(Mapping!$A$2:$A$1316,'old version'!A220)</f>
        <v>3</v>
      </c>
      <c r="I220" cm="1">
        <f t="array" ref="I220">_xlfn.IFS(C220="SH",F220/$W$49,C220="HH",F220/$W$48,C220="NI",F220/$W$43,C220="HB",F220/$W$55,C220="NRW",F220/$W$40,C220="HE",F220/$W$44,C220="RP",F220/$W$46,C220="BW",F220/$W$42,C220="BY",F220/$W$41,C220="SL",F220/$W$54,C220="BE",F220/$W$45,C220="MV",F220/$W$53,C220="BB",F220/$W$50,C220="SN",F220/$W$47,C220="ST",F220/$W$52,C220="TH",F220/$W$51)</f>
        <v>1.9053005292518955E-2</v>
      </c>
      <c r="J220" cm="1">
        <f t="array" ref="J220">_xlfn.IFS(C220="SH",G220/$X$30,C220="HH",G220/$X$34,C220="NI",G220/$X$25,C220="HB",G220/$X$37,C220="NRW",G220/$X$22,C220="HE",G220/$X$26,C220="RP",G220/$X$27,C220="BW",G220/$X$24,C220="BY",G220/$X$23,C220="SL",G220/$X$36,C220="BE",G220/$X$29,C220="MV",G220/$X$35,C220="BB",G220/$X$31,C220="SN",G220/$X$28,C220="ST",G220/$X$32,C220="TH",G220/$X$33)</f>
        <v>2.5793243243243242E-2</v>
      </c>
      <c r="K220" cm="1">
        <f t="array" ref="K220">_xlfn.IFS(C220="SH",$Y$17,C220="HH",$Y$8,C220="NI",$Y$11,C220="HB",$Y$7,C220="NRW",$Y$12,C220="HE",$Y$9,C220="RP",$Y$13,C220="BW",$Y$3,C220="BY",$Y$4,C220="SL",$Y$14,C220="BE",$Y$5,C220="MV",$Y$10,C220="BB",$Y$6,C220="SN",$Y$15,C220="ST",$Y$16,C220="TH",$Y$18)</f>
        <v>63865.617977528091</v>
      </c>
      <c r="L220">
        <f t="shared" si="11"/>
        <v>1539.6840538647821</v>
      </c>
      <c r="M220">
        <f t="shared" si="12"/>
        <v>513.2280179549274</v>
      </c>
      <c r="AB220" s="106">
        <v>3103</v>
      </c>
      <c r="AC220" s="103" t="s">
        <v>12112</v>
      </c>
      <c r="AD220" s="103"/>
      <c r="AE220" s="103"/>
      <c r="AF220" s="106">
        <v>3</v>
      </c>
      <c r="AG220" s="103" t="s">
        <v>12310</v>
      </c>
      <c r="AH220" s="111">
        <v>22611.353999999999</v>
      </c>
    </row>
    <row r="221" spans="1:34">
      <c r="A221" s="98">
        <v>8336</v>
      </c>
      <c r="B221" t="s">
        <v>11904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">
        <v>731</v>
      </c>
      <c r="E221">
        <v>807</v>
      </c>
      <c r="F221">
        <f t="shared" si="10"/>
        <v>7714.5439999999999</v>
      </c>
      <c r="G221">
        <f>VLOOKUP(D221,'Kreisfreie Städte u. Landkreise'!$C$9:$I$480,4,0)</f>
        <v>228736</v>
      </c>
      <c r="H221">
        <f>COUNTIF(Mapping!$A$2:$A$1316,'old version'!A221)</f>
        <v>3</v>
      </c>
      <c r="I221" cm="1">
        <f t="array" ref="I221">_xlfn.IFS(C221="SH",F221/$W$49,C221="HH",F221/$W$48,C221="NI",F221/$W$43,C221="HB",F221/$W$55,C221="NRW",F221/$W$40,C221="HE",F221/$W$44,C221="RP",F221/$W$46,C221="BW",F221/$W$42,C221="BY",F221/$W$41,C221="SL",F221/$W$54,C221="BE",F221/$W$45,C221="MV",F221/$W$53,C221="BB",F221/$W$50,C221="SN",F221/$W$47,C221="ST",F221/$W$52,C221="TH",F221/$W$51)</f>
        <v>1.4713286606589424E-2</v>
      </c>
      <c r="J221" cm="1">
        <f t="array" ref="J221">_xlfn.IFS(C221="SH",G221/$X$30,C221="HH",G221/$X$34,C221="NI",G221/$X$25,C221="HB",G221/$X$37,C221="NRW",G221/$X$22,C221="HE",G221/$X$26,C221="RP",G221/$X$27,C221="BW",G221/$X$24,C221="BY",G221/$X$23,C221="SL",G221/$X$36,C221="BE",G221/$X$29,C221="MV",G221/$X$35,C221="BB",G221/$X$31,C221="SN",G221/$X$28,C221="ST",G221/$X$32,C221="TH",G221/$X$33)</f>
        <v>2.0606846846846848E-2</v>
      </c>
      <c r="K221" cm="1">
        <f t="array" ref="K221">_xlfn.IFS(C221="SH",$Y$17,C221="HH",$Y$8,C221="NI",$Y$11,C221="HB",$Y$7,C221="NRW",$Y$12,C221="HE",$Y$9,C221="RP",$Y$13,C221="BW",$Y$3,C221="BY",$Y$4,C221="SL",$Y$14,C221="BE",$Y$5,C221="MV",$Y$10,C221="BB",$Y$6,C221="SN",$Y$15,C221="ST",$Y$16,C221="TH",$Y$18)</f>
        <v>63865.617977528091</v>
      </c>
      <c r="L221">
        <f t="shared" si="11"/>
        <v>1221.9700417341928</v>
      </c>
      <c r="M221">
        <f t="shared" si="12"/>
        <v>407.32334724473094</v>
      </c>
      <c r="AB221" s="106">
        <v>3151</v>
      </c>
      <c r="AC221" s="103" t="s">
        <v>12112</v>
      </c>
      <c r="AD221" s="103"/>
      <c r="AE221" s="103"/>
      <c r="AF221" s="106">
        <v>3</v>
      </c>
      <c r="AG221" s="103" t="s">
        <v>12311</v>
      </c>
      <c r="AH221" s="111">
        <v>3680.8270000000002</v>
      </c>
    </row>
    <row r="222" spans="1:34">
      <c r="A222" s="98">
        <v>8337</v>
      </c>
      <c r="B222" t="s">
        <v>11905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">
        <v>734</v>
      </c>
      <c r="E222">
        <v>746</v>
      </c>
      <c r="F222">
        <f t="shared" si="10"/>
        <v>5323.4560000000001</v>
      </c>
      <c r="G222">
        <f>VLOOKUP(D222,'Kreisfreie Städte u. Landkreise'!$C$9:$I$480,4,0)</f>
        <v>171003</v>
      </c>
      <c r="H222">
        <f>COUNTIF(Mapping!$A$2:$A$1316,'old version'!A222)</f>
        <v>6</v>
      </c>
      <c r="I222" cm="1">
        <f t="array" ref="I222">_xlfn.IFS(C222="SH",F222/$W$49,C222="HH",F222/$W$48,C222="NI",F222/$W$43,C222="HB",F222/$W$55,C222="NRW",F222/$W$40,C222="HE",F222/$W$44,C222="RP",F222/$W$46,C222="BW",F222/$W$42,C222="BY",F222/$W$41,C222="SL",F222/$W$54,C222="BE",F222/$W$45,C222="MV",F222/$W$53,C222="BB",F222/$W$50,C222="SN",F222/$W$47,C222="ST",F222/$W$52,C222="TH",F222/$W$51)</f>
        <v>1.0152970009059266E-2</v>
      </c>
      <c r="J222" cm="1">
        <f t="array" ref="J222">_xlfn.IFS(C222="SH",G222/$X$30,C222="HH",G222/$X$34,C222="NI",G222/$X$25,C222="HB",G222/$X$37,C222="NRW",G222/$X$22,C222="HE",G222/$X$26,C222="RP",G222/$X$27,C222="BW",G222/$X$24,C222="BY",G222/$X$23,C222="SL",G222/$X$36,C222="BE",G222/$X$29,C222="MV",G222/$X$35,C222="BB",G222/$X$31,C222="SN",G222/$X$28,C222="ST",G222/$X$32,C222="TH",G222/$X$33)</f>
        <v>1.5405675675675676E-2</v>
      </c>
      <c r="K222" cm="1">
        <f t="array" ref="K222">_xlfn.IFS(C222="SH",$Y$17,C222="HH",$Y$8,C222="NI",$Y$11,C222="HB",$Y$7,C222="NRW",$Y$12,C222="HE",$Y$9,C222="RP",$Y$13,C222="BW",$Y$3,C222="BY",$Y$4,C222="SL",$Y$14,C222="BE",$Y$5,C222="MV",$Y$10,C222="BB",$Y$6,C222="SN",$Y$15,C222="ST",$Y$16,C222="TH",$Y$18)</f>
        <v>63865.617977528091</v>
      </c>
      <c r="L222">
        <f t="shared" si="11"/>
        <v>900.02617402526948</v>
      </c>
      <c r="M222">
        <f t="shared" si="12"/>
        <v>150.0043623375449</v>
      </c>
      <c r="AB222" s="106">
        <v>3153</v>
      </c>
      <c r="AC222" s="103" t="s">
        <v>12112</v>
      </c>
      <c r="AD222" s="103"/>
      <c r="AE222" s="103"/>
      <c r="AF222" s="106">
        <v>3</v>
      </c>
      <c r="AG222" s="103" t="s">
        <v>12312</v>
      </c>
      <c r="AH222" s="111">
        <v>4115.8940000000002</v>
      </c>
    </row>
    <row r="223" spans="1:34">
      <c r="A223" s="98">
        <v>8415</v>
      </c>
      <c r="B223" t="s">
        <v>11906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">
        <v>741</v>
      </c>
      <c r="E223">
        <v>834</v>
      </c>
      <c r="F223">
        <f t="shared" si="10"/>
        <v>11580.072</v>
      </c>
      <c r="G223">
        <f>VLOOKUP(D223,'Kreisfreie Städte u. Landkreise'!$C$9:$I$480,4,0)</f>
        <v>287034</v>
      </c>
      <c r="H223">
        <f>COUNTIF(Mapping!$A$2:$A$1316,'old version'!A223)</f>
        <v>5</v>
      </c>
      <c r="I223" cm="1">
        <f t="array" ref="I223">_xlfn.IFS(C223="SH",F223/$W$49,C223="HH",F223/$W$48,C223="NI",F223/$W$43,C223="HB",F223/$W$55,C223="NRW",F223/$W$40,C223="HE",F223/$W$44,C223="RP",F223/$W$46,C223="BW",F223/$W$42,C223="BY",F223/$W$41,C223="SL",F223/$W$54,C223="BE",F223/$W$45,C223="MV",F223/$W$53,C223="BB",F223/$W$50,C223="SN",F223/$W$47,C223="ST",F223/$W$52,C223="TH",F223/$W$51)</f>
        <v>2.2085675868974395E-2</v>
      </c>
      <c r="J223" cm="1">
        <f t="array" ref="J223">_xlfn.IFS(C223="SH",G223/$X$30,C223="HH",G223/$X$34,C223="NI",G223/$X$25,C223="HB",G223/$X$37,C223="NRW",G223/$X$22,C223="HE",G223/$X$26,C223="RP",G223/$X$27,C223="BW",G223/$X$24,C223="BY",G223/$X$23,C223="SL",G223/$X$36,C223="BE",G223/$X$29,C223="MV",G223/$X$35,C223="BB",G223/$X$31,C223="SN",G223/$X$28,C223="ST",G223/$X$32,C223="TH",G223/$X$33)</f>
        <v>2.5858918918918918E-2</v>
      </c>
      <c r="K223" cm="1">
        <f t="array" ref="K223">_xlfn.IFS(C223="SH",$Y$17,C223="HH",$Y$8,C223="NI",$Y$11,C223="HB",$Y$7,C223="NRW",$Y$12,C223="HE",$Y$9,C223="RP",$Y$13,C223="BW",$Y$3,C223="BY",$Y$4,C223="SL",$Y$14,C223="BE",$Y$5,C223="MV",$Y$10,C223="BB",$Y$6,C223="SN",$Y$15,C223="ST",$Y$16,C223="TH",$Y$18)</f>
        <v>63865.617977528091</v>
      </c>
      <c r="L223">
        <f t="shared" si="11"/>
        <v>1591.2507121965191</v>
      </c>
      <c r="M223">
        <f t="shared" si="12"/>
        <v>318.25014243930383</v>
      </c>
      <c r="AB223" s="106">
        <v>3154</v>
      </c>
      <c r="AC223" s="103" t="s">
        <v>12112</v>
      </c>
      <c r="AD223" s="103"/>
      <c r="AE223" s="103"/>
      <c r="AF223" s="106">
        <v>3</v>
      </c>
      <c r="AG223" s="103" t="s">
        <v>12313</v>
      </c>
      <c r="AH223" s="111">
        <v>1800.366</v>
      </c>
    </row>
    <row r="224" spans="1:34">
      <c r="A224" s="98">
        <v>8416</v>
      </c>
      <c r="B224" t="s">
        <v>11907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BW</v>
      </c>
      <c r="D224" t="s">
        <v>744</v>
      </c>
      <c r="E224">
        <v>747</v>
      </c>
      <c r="F224">
        <f t="shared" si="10"/>
        <v>7709.3829999999998</v>
      </c>
      <c r="G224">
        <f>VLOOKUP(D224,'Kreisfreie Städte u. Landkreise'!$C$9:$I$480,4,0)</f>
        <v>228678</v>
      </c>
      <c r="H224">
        <f>COUNTIF(Mapping!$A$2:$A$1316,'old version'!A224)</f>
        <v>4</v>
      </c>
      <c r="I224" cm="1">
        <f t="array" ref="I224">_xlfn.IFS(C224="SH",F224/$W$49,C224="HH",F224/$W$48,C224="NI",F224/$W$43,C224="HB",F224/$W$55,C224="NRW",F224/$W$40,C224="HE",F224/$W$44,C224="RP",F224/$W$46,C224="BW",F224/$W$42,C224="BY",F224/$W$41,C224="SL",F224/$W$54,C224="BE",F224/$W$45,C224="MV",F224/$W$53,C224="BB",F224/$W$50,C224="SN",F224/$W$47,C224="ST",F224/$W$52,C224="TH",F224/$W$51)</f>
        <v>1.4703443474943975E-2</v>
      </c>
      <c r="J224" cm="1">
        <f t="array" ref="J224">_xlfn.IFS(C224="SH",G224/$X$30,C224="HH",G224/$X$34,C224="NI",G224/$X$25,C224="HB",G224/$X$37,C224="NRW",G224/$X$22,C224="HE",G224/$X$26,C224="RP",G224/$X$27,C224="BW",G224/$X$24,C224="BY",G224/$X$23,C224="SL",G224/$X$36,C224="BE",G224/$X$29,C224="MV",G224/$X$35,C224="BB",G224/$X$31,C224="SN",G224/$X$28,C224="ST",G224/$X$32,C224="TH",G224/$X$33)</f>
        <v>2.0601621621621623E-2</v>
      </c>
      <c r="K224" cm="1">
        <f t="array" ref="K224">_xlfn.IFS(C224="SH",$Y$17,C224="HH",$Y$8,C224="NI",$Y$11,C224="HB",$Y$7,C224="NRW",$Y$12,C224="HE",$Y$9,C224="RP",$Y$13,C224="BW",$Y$3,C224="BY",$Y$4,C224="SL",$Y$14,C224="BE",$Y$5,C224="MV",$Y$10,C224="BB",$Y$6,C224="SN",$Y$15,C224="ST",$Y$16,C224="TH",$Y$18)</f>
        <v>63865.617977528091</v>
      </c>
      <c r="L224">
        <f t="shared" si="11"/>
        <v>1221.5625981342896</v>
      </c>
      <c r="M224">
        <f t="shared" si="12"/>
        <v>305.3906495335724</v>
      </c>
      <c r="AB224" s="106">
        <v>3155</v>
      </c>
      <c r="AC224" s="103" t="s">
        <v>12112</v>
      </c>
      <c r="AD224" s="103"/>
      <c r="AE224" s="103"/>
      <c r="AF224" s="106">
        <v>3</v>
      </c>
      <c r="AG224" s="103" t="s">
        <v>12314</v>
      </c>
      <c r="AH224" s="111">
        <v>3821.7719999999999</v>
      </c>
    </row>
    <row r="225" spans="1:34">
      <c r="A225" s="98">
        <v>8417</v>
      </c>
      <c r="B225" t="s">
        <v>11908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BW</v>
      </c>
      <c r="D225" t="s">
        <v>747</v>
      </c>
      <c r="E225">
        <v>787</v>
      </c>
      <c r="F225">
        <f t="shared" si="10"/>
        <v>6730.3959999999997</v>
      </c>
      <c r="G225">
        <f>VLOOKUP(D225,'Kreisfreie Städte u. Landkreise'!$C$9:$I$480,4,0)</f>
        <v>189363</v>
      </c>
      <c r="H225">
        <f>COUNTIF(Mapping!$A$2:$A$1316,'old version'!A225)</f>
        <v>1</v>
      </c>
      <c r="I225" cm="1">
        <f t="array" ref="I225">_xlfn.IFS(C225="SH",F225/$W$49,C225="HH",F225/$W$48,C225="NI",F225/$W$43,C225="HB",F225/$W$55,C225="NRW",F225/$W$40,C225="HE",F225/$W$44,C225="RP",F225/$W$46,C225="BW",F225/$W$42,C225="BY",F225/$W$41,C225="SL",F225/$W$54,C225="BE",F225/$W$45,C225="MV",F225/$W$53,C225="BB",F225/$W$50,C225="SN",F225/$W$47,C225="ST",F225/$W$52,C225="TH",F225/$W$51)</f>
        <v>1.2836305726410147E-2</v>
      </c>
      <c r="J225" cm="1">
        <f t="array" ref="J225">_xlfn.IFS(C225="SH",G225/$X$30,C225="HH",G225/$X$34,C225="NI",G225/$X$25,C225="HB",G225/$X$37,C225="NRW",G225/$X$22,C225="HE",G225/$X$26,C225="RP",G225/$X$27,C225="BW",G225/$X$24,C225="BY",G225/$X$23,C225="SL",G225/$X$36,C225="BE",G225/$X$29,C225="MV",G225/$X$35,C225="BB",G225/$X$31,C225="SN",G225/$X$28,C225="ST",G225/$X$32,C225="TH",G225/$X$33)</f>
        <v>1.7059729729729731E-2</v>
      </c>
      <c r="K225" cm="1">
        <f t="array" ref="K225">_xlfn.IFS(C225="SH",$Y$17,C225="HH",$Y$8,C225="NI",$Y$11,C225="HB",$Y$7,C225="NRW",$Y$12,C225="HE",$Y$9,C225="RP",$Y$13,C225="BW",$Y$3,C225="BY",$Y$4,C225="SL",$Y$14,C225="BE",$Y$5,C225="MV",$Y$10,C225="BB",$Y$6,C225="SN",$Y$15,C225="ST",$Y$16,C225="TH",$Y$18)</f>
        <v>63865.617977528091</v>
      </c>
      <c r="L225">
        <f t="shared" si="11"/>
        <v>1022.0972857305148</v>
      </c>
      <c r="M225">
        <f t="shared" si="12"/>
        <v>1022.0972857305148</v>
      </c>
      <c r="AB225" s="106">
        <v>3157</v>
      </c>
      <c r="AC225" s="103" t="s">
        <v>12112</v>
      </c>
      <c r="AD225" s="103"/>
      <c r="AE225" s="103"/>
      <c r="AF225" s="106">
        <v>3</v>
      </c>
      <c r="AG225" s="103" t="s">
        <v>12315</v>
      </c>
      <c r="AH225" s="111">
        <v>2925.05</v>
      </c>
    </row>
    <row r="226" spans="1:34">
      <c r="A226" s="99">
        <v>8421</v>
      </c>
      <c r="B226" t="s">
        <v>11909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BW</v>
      </c>
      <c r="D226" t="s">
        <v>11677</v>
      </c>
      <c r="E226">
        <v>1075</v>
      </c>
      <c r="F226">
        <f t="shared" si="10"/>
        <v>9725.375</v>
      </c>
      <c r="G226" s="58">
        <v>126790</v>
      </c>
      <c r="H226">
        <f>COUNTIF(Mapping!$A$2:$A$1316,'old version'!A226)</f>
        <v>1</v>
      </c>
      <c r="I226" cm="1">
        <f t="array" ref="I226">_xlfn.IFS(C226="SH",F226/$W$49,C226="HH",F226/$W$48,C226="NI",F226/$W$43,C226="HB",F226/$W$55,C226="NRW",F226/$W$40,C226="HE",F226/$W$44,C226="RP",F226/$W$46,C226="BW",F226/$W$42,C226="BY",F226/$W$41,C226="SL",F226/$W$54,C226="BE",F226/$W$45,C226="MV",F226/$W$53,C226="BB",F226/$W$50,C226="SN",F226/$W$47,C226="ST",F226/$W$52,C226="TH",F226/$W$51)</f>
        <v>1.8548371716015831E-2</v>
      </c>
      <c r="J226" cm="1">
        <f t="array" ref="J226">_xlfn.IFS(C226="SH",G226/$X$30,C226="HH",G226/$X$34,C226="NI",G226/$X$25,C226="HB",G226/$X$37,C226="NRW",G226/$X$22,C226="HE",G226/$X$26,C226="RP",G226/$X$27,C226="BW",G226/$X$24,C226="BY",G226/$X$23,C226="SL",G226/$X$36,C226="BE",G226/$X$29,C226="MV",G226/$X$35,C226="BB",G226/$X$31,C226="SN",G226/$X$28,C226="ST",G226/$X$32,C226="TH",G226/$X$33)</f>
        <v>1.1422522522522523E-2</v>
      </c>
      <c r="K226" cm="1">
        <f t="array" ref="K226">_xlfn.IFS(C226="SH",$Y$17,C226="HH",$Y$8,C226="NI",$Y$11,C226="HB",$Y$7,C226="NRW",$Y$12,C226="HE",$Y$9,C226="RP",$Y$13,C226="BW",$Y$3,C226="BY",$Y$4,C226="SL",$Y$14,C226="BE",$Y$5,C226="MV",$Y$10,C226="BB",$Y$6,C226="SN",$Y$15,C226="ST",$Y$16,C226="TH",$Y$18)</f>
        <v>63865.617977528091</v>
      </c>
      <c r="L226">
        <f t="shared" si="11"/>
        <v>843.28065035241411</v>
      </c>
      <c r="M226">
        <f t="shared" si="12"/>
        <v>843.28065035241411</v>
      </c>
      <c r="AB226" s="106">
        <v>3158</v>
      </c>
      <c r="AC226" s="103" t="s">
        <v>12112</v>
      </c>
      <c r="AD226" s="103"/>
      <c r="AE226" s="103"/>
      <c r="AF226" s="106">
        <v>3</v>
      </c>
      <c r="AG226" s="103" t="s">
        <v>12316</v>
      </c>
      <c r="AH226" s="111">
        <v>2447.6669999999999</v>
      </c>
    </row>
    <row r="227" spans="1:34">
      <c r="A227" s="98">
        <v>9161</v>
      </c>
      <c r="B227" t="s">
        <v>11910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">
        <v>776</v>
      </c>
      <c r="E227">
        <v>1359</v>
      </c>
      <c r="F227">
        <f t="shared" si="10"/>
        <v>17394.186000000002</v>
      </c>
      <c r="G227">
        <f>VLOOKUP(D227,'Kreisfreie Städte u. Landkreise'!$C$9:$I$480,4,0)</f>
        <v>137392</v>
      </c>
      <c r="H227">
        <f>COUNTIF(Mapping!$A$2:$A$1316,'old version'!A227)</f>
        <v>1</v>
      </c>
      <c r="I227" cm="1">
        <f t="array" ref="I227">_xlfn.IFS(C227="SH",F227/$W$49,C227="HH",F227/$W$48,C227="NI",F227/$W$43,C227="HB",F227/$W$55,C227="NRW",F227/$W$40,C227="HE",F227/$W$44,C227="RP",F227/$W$46,C227="BW",F227/$W$42,C227="BY",F227/$W$41,C227="SL",F227/$W$54,C227="BE",F227/$W$45,C227="MV",F227/$W$53,C227="BB",F227/$W$50,C227="SN",F227/$W$47,C227="ST",F227/$W$52,C227="TH",F227/$W$51)</f>
        <v>2.7483438853399527E-2</v>
      </c>
      <c r="J227" cm="1">
        <f t="array" ref="J227">_xlfn.IFS(C227="SH",G227/$X$30,C227="HH",G227/$X$34,C227="NI",G227/$X$25,C227="HB",G227/$X$37,C227="NRW",G227/$X$22,C227="HE",G227/$X$26,C227="RP",G227/$X$27,C227="BW",G227/$X$24,C227="BY",G227/$X$23,C227="SL",G227/$X$36,C227="BE",G227/$X$29,C227="MV",G227/$X$35,C227="BB",G227/$X$31,C227="SN",G227/$X$28,C227="ST",G227/$X$32,C227="TH",G227/$X$33)</f>
        <v>1.0467961904761906E-2</v>
      </c>
      <c r="K227" cm="1">
        <f t="array" ref="K227">_xlfn.IFS(C227="SH",$Y$17,C227="HH",$Y$8,C227="NI",$Y$11,C227="HB",$Y$7,C227="NRW",$Y$12,C227="HE",$Y$9,C227="RP",$Y$13,C227="BW",$Y$3,C227="BY",$Y$4,C227="SL",$Y$14,C227="BE",$Y$5,C227="MV",$Y$10,C227="BB",$Y$6,C227="SN",$Y$15,C227="ST",$Y$16,C227="TH",$Y$18)</f>
        <v>72762.894516183122</v>
      </c>
      <c r="L227">
        <f t="shared" si="11"/>
        <v>1071.2030464646803</v>
      </c>
      <c r="M227">
        <f t="shared" si="12"/>
        <v>1071.2030464646803</v>
      </c>
      <c r="AB227" s="106">
        <v>3159</v>
      </c>
      <c r="AC227" s="103" t="s">
        <v>12112</v>
      </c>
      <c r="AD227" s="103"/>
      <c r="AE227" s="103"/>
      <c r="AF227" s="106">
        <v>3</v>
      </c>
      <c r="AG227" s="103" t="s">
        <v>12317</v>
      </c>
      <c r="AH227" s="111">
        <v>11724.043</v>
      </c>
    </row>
    <row r="228" spans="1:34">
      <c r="A228" s="98">
        <v>8425</v>
      </c>
      <c r="B228" t="s">
        <v>11911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BW</v>
      </c>
      <c r="D228" t="s">
        <v>755</v>
      </c>
      <c r="E228">
        <v>835</v>
      </c>
      <c r="F228">
        <f t="shared" si="10"/>
        <v>6269.0020000000004</v>
      </c>
      <c r="G228">
        <f>VLOOKUP(D228,'Kreisfreie Städte u. Landkreise'!$C$9:$I$480,4,0)</f>
        <v>197076</v>
      </c>
      <c r="H228">
        <f>COUNTIF(Mapping!$A$2:$A$1316,'old version'!A228)</f>
        <v>6</v>
      </c>
      <c r="I228" cm="1">
        <f t="array" ref="I228">_xlfn.IFS(C228="SH",F228/$W$49,C228="HH",F228/$W$48,C228="NI",F228/$W$43,C228="HB",F228/$W$55,C228="NRW",F228/$W$40,C228="HE",F228/$W$44,C228="RP",F228/$W$46,C228="BW",F228/$W$42,C228="BY",F228/$W$41,C228="SL",F228/$W$54,C228="BE",F228/$W$45,C228="MV",F228/$W$53,C228="BB",F228/$W$50,C228="SN",F228/$W$47,C228="ST",F228/$W$52,C228="TH",F228/$W$51)</f>
        <v>1.1956328612978592E-2</v>
      </c>
      <c r="J228" cm="1">
        <f t="array" ref="J228">_xlfn.IFS(C228="SH",G228/$X$30,C228="HH",G228/$X$34,C228="NI",G228/$X$25,C228="HB",G228/$X$37,C228="NRW",G228/$X$22,C228="HE",G228/$X$26,C228="RP",G228/$X$27,C228="BW",G228/$X$24,C228="BY",G228/$X$23,C228="SL",G228/$X$36,C228="BE",G228/$X$29,C228="MV",G228/$X$35,C228="BB",G228/$X$31,C228="SN",G228/$X$28,C228="ST",G228/$X$32,C228="TH",G228/$X$33)</f>
        <v>1.7754594594594594E-2</v>
      </c>
      <c r="K228" cm="1">
        <f t="array" ref="K228">_xlfn.IFS(C228="SH",$Y$17,C228="HH",$Y$8,C228="NI",$Y$11,C228="HB",$Y$7,C228="NRW",$Y$12,C228="HE",$Y$9,C228="RP",$Y$13,C228="BW",$Y$3,C228="BY",$Y$4,C228="SL",$Y$14,C228="BE",$Y$5,C228="MV",$Y$10,C228="BB",$Y$6,C228="SN",$Y$15,C228="ST",$Y$16,C228="TH",$Y$18)</f>
        <v>63865.617977528091</v>
      </c>
      <c r="L228">
        <f t="shared" si="11"/>
        <v>1041.3306956957674</v>
      </c>
      <c r="M228">
        <f t="shared" si="12"/>
        <v>173.55511594929456</v>
      </c>
      <c r="AB228" s="106">
        <v>32</v>
      </c>
      <c r="AC228" s="103" t="s">
        <v>12112</v>
      </c>
      <c r="AD228" s="103"/>
      <c r="AE228" s="106">
        <v>2</v>
      </c>
      <c r="AF228" s="103"/>
      <c r="AG228" s="103" t="s">
        <v>112</v>
      </c>
      <c r="AH228" s="111">
        <v>82280.517999999996</v>
      </c>
    </row>
    <row r="229" spans="1:34">
      <c r="A229" s="98">
        <v>8426</v>
      </c>
      <c r="B229" t="s">
        <v>11912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BW</v>
      </c>
      <c r="D229" t="s">
        <v>758</v>
      </c>
      <c r="E229">
        <v>985</v>
      </c>
      <c r="F229">
        <f t="shared" si="10"/>
        <v>10516.602999999999</v>
      </c>
      <c r="G229">
        <f>VLOOKUP(D229,'Kreisfreie Städte u. Landkreise'!$C$9:$I$480,4,0)</f>
        <v>201282</v>
      </c>
      <c r="H229">
        <f>COUNTIF(Mapping!$A$2:$A$1316,'old version'!A229)</f>
        <v>5</v>
      </c>
      <c r="I229" cm="1">
        <f t="array" ref="I229">_xlfn.IFS(C229="SH",F229/$W$49,C229="HH",F229/$W$48,C229="NI",F229/$W$43,C229="HB",F229/$W$55,C229="NRW",F229/$W$40,C229="HE",F229/$W$44,C229="RP",F229/$W$46,C229="BW",F229/$W$42,C229="BY",F229/$W$41,C229="SL",F229/$W$54,C229="BE",F229/$W$45,C229="MV",F229/$W$53,C229="BB",F229/$W$50,C229="SN",F229/$W$47,C229="ST",F229/$W$52,C229="TH",F229/$W$51)</f>
        <v>2.0057412864158679E-2</v>
      </c>
      <c r="J229" cm="1">
        <f t="array" ref="J229">_xlfn.IFS(C229="SH",G229/$X$30,C229="HH",G229/$X$34,C229="NI",G229/$X$25,C229="HB",G229/$X$37,C229="NRW",G229/$X$22,C229="HE",G229/$X$26,C229="RP",G229/$X$27,C229="BW",G229/$X$24,C229="BY",G229/$X$23,C229="SL",G229/$X$36,C229="BE",G229/$X$29,C229="MV",G229/$X$35,C229="BB",G229/$X$31,C229="SN",G229/$X$28,C229="ST",G229/$X$32,C229="TH",G229/$X$33)</f>
        <v>1.8133513513513513E-2</v>
      </c>
      <c r="K229" cm="1">
        <f t="array" ref="K229">_xlfn.IFS(C229="SH",$Y$17,C229="HH",$Y$8,C229="NI",$Y$11,C229="HB",$Y$7,C229="NRW",$Y$12,C229="HE",$Y$9,C229="RP",$Y$13,C229="BW",$Y$3,C229="BY",$Y$4,C229="SL",$Y$14,C229="BE",$Y$5,C229="MV",$Y$10,C229="BB",$Y$6,C229="SN",$Y$15,C229="ST",$Y$16,C229="TH",$Y$18)</f>
        <v>63865.617977528091</v>
      </c>
      <c r="L229">
        <f t="shared" si="11"/>
        <v>1188.8258018832767</v>
      </c>
      <c r="M229">
        <f t="shared" si="12"/>
        <v>237.76516037665533</v>
      </c>
      <c r="AB229" s="106">
        <v>3251</v>
      </c>
      <c r="AC229" s="103" t="s">
        <v>12112</v>
      </c>
      <c r="AD229" s="103"/>
      <c r="AE229" s="103"/>
      <c r="AF229" s="106">
        <v>3</v>
      </c>
      <c r="AG229" s="103" t="s">
        <v>12318</v>
      </c>
      <c r="AH229" s="111">
        <v>6545.4979999999996</v>
      </c>
    </row>
    <row r="230" spans="1:34">
      <c r="A230" s="98">
        <v>9162</v>
      </c>
      <c r="B230" t="s">
        <v>11913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">
        <v>779</v>
      </c>
      <c r="E230">
        <v>1332</v>
      </c>
      <c r="F230">
        <f t="shared" si="10"/>
        <v>116647.442</v>
      </c>
      <c r="G230">
        <f>VLOOKUP(D230,'Kreisfreie Städte u. Landkreise'!$C$9:$I$480,4,0)</f>
        <v>1484226</v>
      </c>
      <c r="H230">
        <f>COUNTIF(Mapping!$A$2:$A$1316,'old version'!A230)</f>
        <v>1</v>
      </c>
      <c r="I230" cm="1">
        <f t="array" ref="I230">_xlfn.IFS(C230="SH",F230/$W$49,C230="HH",F230/$W$48,C230="NI",F230/$W$43,C230="HB",F230/$W$55,C230="NRW",F230/$W$40,C230="HE",F230/$W$44,C230="RP",F230/$W$46,C230="BW",F230/$W$42,C230="BY",F230/$W$41,C230="SL",F230/$W$54,C230="BE",F230/$W$45,C230="MV",F230/$W$53,C230="BB",F230/$W$50,C230="SN",F230/$W$47,C230="ST",F230/$W$52,C230="TH",F230/$W$51)</f>
        <v>0.18430714950457971</v>
      </c>
      <c r="J230" cm="1">
        <f t="array" ref="J230">_xlfn.IFS(C230="SH",G230/$X$30,C230="HH",G230/$X$34,C230="NI",G230/$X$25,C230="HB",G230/$X$37,C230="NRW",G230/$X$22,C230="HE",G230/$X$26,C230="RP",G230/$X$27,C230="BW",G230/$X$24,C230="BY",G230/$X$23,C230="SL",G230/$X$36,C230="BE",G230/$X$29,C230="MV",G230/$X$35,C230="BB",G230/$X$31,C230="SN",G230/$X$28,C230="ST",G230/$X$32,C230="TH",G230/$X$33)</f>
        <v>0.11308388571428571</v>
      </c>
      <c r="K230" cm="1">
        <f t="array" ref="K230">_xlfn.IFS(C230="SH",$Y$17,C230="HH",$Y$8,C230="NI",$Y$11,C230="HB",$Y$7,C230="NRW",$Y$12,C230="HE",$Y$9,C230="RP",$Y$13,C230="BW",$Y$3,C230="BY",$Y$4,C230="SL",$Y$14,C230="BE",$Y$5,C230="MV",$Y$10,C230="BB",$Y$6,C230="SN",$Y$15,C230="ST",$Y$16,C230="TH",$Y$18)</f>
        <v>72762.894516183122</v>
      </c>
      <c r="L230">
        <f t="shared" si="11"/>
        <v>9523.9135552765401</v>
      </c>
      <c r="M230">
        <f t="shared" si="12"/>
        <v>9523.9135552765401</v>
      </c>
      <c r="AB230" s="106">
        <v>3252</v>
      </c>
      <c r="AC230" s="103" t="s">
        <v>12112</v>
      </c>
      <c r="AD230" s="103"/>
      <c r="AE230" s="103"/>
      <c r="AF230" s="106">
        <v>3</v>
      </c>
      <c r="AG230" s="103" t="s">
        <v>12319</v>
      </c>
      <c r="AH230" s="111">
        <v>5075.982</v>
      </c>
    </row>
    <row r="231" spans="1:34">
      <c r="A231" s="98">
        <v>8435</v>
      </c>
      <c r="B231" t="s">
        <v>11914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BW</v>
      </c>
      <c r="D231" t="s">
        <v>763</v>
      </c>
      <c r="E231">
        <v>900</v>
      </c>
      <c r="F231">
        <f t="shared" si="10"/>
        <v>11057.208000000001</v>
      </c>
      <c r="G231">
        <f>VLOOKUP(D231,'Kreisfreie Städte u. Landkreise'!$C$9:$I$480,4,0)</f>
        <v>217470</v>
      </c>
      <c r="H231">
        <f>COUNTIF(Mapping!$A$2:$A$1316,'old version'!A231)</f>
        <v>4</v>
      </c>
      <c r="I231" cm="1">
        <f t="array" ref="I231">_xlfn.IFS(C231="SH",F231/$W$49,C231="HH",F231/$W$48,C231="NI",F231/$W$43,C231="HB",F231/$W$55,C231="NRW",F231/$W$40,C231="HE",F231/$W$44,C231="RP",F231/$W$46,C231="BW",F231/$W$42,C231="BY",F231/$W$41,C231="SL",F231/$W$54,C231="BE",F231/$W$45,C231="MV",F231/$W$53,C231="BB",F231/$W$50,C231="SN",F231/$W$47,C231="ST",F231/$W$52,C231="TH",F231/$W$51)</f>
        <v>2.1088462308682592E-2</v>
      </c>
      <c r="J231" cm="1">
        <f t="array" ref="J231">_xlfn.IFS(C231="SH",G231/$X$30,C231="HH",G231/$X$34,C231="NI",G231/$X$25,C231="HB",G231/$X$37,C231="NRW",G231/$X$22,C231="HE",G231/$X$26,C231="RP",G231/$X$27,C231="BW",G231/$X$24,C231="BY",G231/$X$23,C231="SL",G231/$X$36,C231="BE",G231/$X$29,C231="MV",G231/$X$35,C231="BB",G231/$X$31,C231="SN",G231/$X$28,C231="ST",G231/$X$32,C231="TH",G231/$X$33)</f>
        <v>1.959189189189189E-2</v>
      </c>
      <c r="K231" cm="1">
        <f t="array" ref="K231">_xlfn.IFS(C231="SH",$Y$17,C231="HH",$Y$8,C231="NI",$Y$11,C231="HB",$Y$7,C231="NRW",$Y$12,C231="HE",$Y$9,C231="RP",$Y$13,C231="BW",$Y$3,C231="BY",$Y$4,C231="SL",$Y$14,C231="BE",$Y$5,C231="MV",$Y$10,C231="BB",$Y$6,C231="SN",$Y$15,C231="ST",$Y$16,C231="TH",$Y$18)</f>
        <v>63865.617977528091</v>
      </c>
      <c r="L231">
        <f t="shared" si="11"/>
        <v>1275.1431316534038</v>
      </c>
      <c r="M231">
        <f t="shared" si="12"/>
        <v>318.78578291335094</v>
      </c>
      <c r="AB231" s="106">
        <v>3254</v>
      </c>
      <c r="AC231" s="103" t="s">
        <v>12112</v>
      </c>
      <c r="AD231" s="103"/>
      <c r="AE231" s="103"/>
      <c r="AF231" s="106">
        <v>3</v>
      </c>
      <c r="AG231" s="103" t="s">
        <v>12320</v>
      </c>
      <c r="AH231" s="111">
        <v>7958.8819999999996</v>
      </c>
    </row>
    <row r="232" spans="1:34">
      <c r="A232" s="98">
        <v>8436</v>
      </c>
      <c r="B232" t="s">
        <v>11915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BW</v>
      </c>
      <c r="D232" t="s">
        <v>766</v>
      </c>
      <c r="E232">
        <v>752</v>
      </c>
      <c r="F232">
        <f t="shared" si="10"/>
        <v>12797.598</v>
      </c>
      <c r="G232">
        <f>VLOOKUP(D232,'Kreisfreie Städte u. Landkreise'!$C$9:$I$480,4,0)</f>
        <v>285424</v>
      </c>
      <c r="H232">
        <f>COUNTIF(Mapping!$A$2:$A$1316,'old version'!A232)</f>
        <v>4</v>
      </c>
      <c r="I232" cm="1">
        <f t="array" ref="I232">_xlfn.IFS(C232="SH",F232/$W$49,C232="HH",F232/$W$48,C232="NI",F232/$W$43,C232="HB",F232/$W$55,C232="NRW",F232/$W$40,C232="HE",F232/$W$44,C232="RP",F232/$W$46,C232="BW",F232/$W$42,C232="BY",F232/$W$41,C232="SL",F232/$W$54,C232="BE",F232/$W$45,C232="MV",F232/$W$53,C232="BB",F232/$W$50,C232="SN",F232/$W$47,C232="ST",F232/$W$52,C232="TH",F232/$W$51)</f>
        <v>2.4407758546702903E-2</v>
      </c>
      <c r="J232" cm="1">
        <f t="array" ref="J232">_xlfn.IFS(C232="SH",G232/$X$30,C232="HH",G232/$X$34,C232="NI",G232/$X$25,C232="HB",G232/$X$37,C232="NRW",G232/$X$22,C232="HE",G232/$X$26,C232="RP",G232/$X$27,C232="BW",G232/$X$24,C232="BY",G232/$X$23,C232="SL",G232/$X$36,C232="BE",G232/$X$29,C232="MV",G232/$X$35,C232="BB",G232/$X$31,C232="SN",G232/$X$28,C232="ST",G232/$X$32,C232="TH",G232/$X$33)</f>
        <v>2.5713873873873874E-2</v>
      </c>
      <c r="K232" cm="1">
        <f t="array" ref="K232">_xlfn.IFS(C232="SH",$Y$17,C232="HH",$Y$8,C232="NI",$Y$11,C232="HB",$Y$7,C232="NRW",$Y$12,C232="HE",$Y$9,C232="RP",$Y$13,C232="BW",$Y$3,C232="BY",$Y$4,C232="SL",$Y$14,C232="BE",$Y$5,C232="MV",$Y$10,C232="BB",$Y$6,C232="SN",$Y$15,C232="ST",$Y$16,C232="TH",$Y$18)</f>
        <v>63865.617977528091</v>
      </c>
      <c r="L232">
        <f t="shared" si="11"/>
        <v>1621.3784799212453</v>
      </c>
      <c r="M232">
        <f t="shared" si="12"/>
        <v>405.34461998031134</v>
      </c>
      <c r="AB232" s="106">
        <v>3255</v>
      </c>
      <c r="AC232" s="103" t="s">
        <v>12112</v>
      </c>
      <c r="AD232" s="103"/>
      <c r="AE232" s="103"/>
      <c r="AF232" s="106">
        <v>3</v>
      </c>
      <c r="AG232" s="103" t="s">
        <v>12321</v>
      </c>
      <c r="AH232" s="111">
        <v>2234.616</v>
      </c>
    </row>
    <row r="233" spans="1:34">
      <c r="A233" s="98">
        <v>8437</v>
      </c>
      <c r="B233" t="s">
        <v>11916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BW</v>
      </c>
      <c r="D233" t="s">
        <v>769</v>
      </c>
      <c r="E233">
        <v>741</v>
      </c>
      <c r="F233">
        <f t="shared" si="10"/>
        <v>5008.3040000000001</v>
      </c>
      <c r="G233">
        <f>VLOOKUP(D233,'Kreisfreie Städte u. Landkreise'!$C$9:$I$480,4,0)</f>
        <v>130849</v>
      </c>
      <c r="H233">
        <f>COUNTIF(Mapping!$A$2:$A$1316,'old version'!A233)</f>
        <v>3</v>
      </c>
      <c r="I233" cm="1">
        <f t="array" ref="I233">_xlfn.IFS(C233="SH",F233/$W$49,C233="HH",F233/$W$48,C233="NI",F233/$W$43,C233="HB",F233/$W$55,C233="NRW",F233/$W$40,C233="HE",F233/$W$44,C233="RP",F233/$W$46,C233="BW",F233/$W$42,C233="BY",F233/$W$41,C233="SL",F233/$W$54,C233="BE",F233/$W$45,C233="MV",F233/$W$53,C233="BB",F233/$W$50,C233="SN",F233/$W$47,C233="ST",F233/$W$52,C233="TH",F233/$W$51)</f>
        <v>9.5519076908406053E-3</v>
      </c>
      <c r="J233" cm="1">
        <f t="array" ref="J233">_xlfn.IFS(C233="SH",G233/$X$30,C233="HH",G233/$X$34,C233="NI",G233/$X$25,C233="HB",G233/$X$37,C233="NRW",G233/$X$22,C233="HE",G233/$X$26,C233="RP",G233/$X$27,C233="BW",G233/$X$24,C233="BY",G233/$X$23,C233="SL",G233/$X$36,C233="BE",G233/$X$29,C233="MV",G233/$X$35,C233="BB",G233/$X$31,C233="SN",G233/$X$28,C233="ST",G233/$X$32,C233="TH",G233/$X$33)</f>
        <v>1.1788198198198199E-2</v>
      </c>
      <c r="K233" cm="1">
        <f t="array" ref="K233">_xlfn.IFS(C233="SH",$Y$17,C233="HH",$Y$8,C233="NI",$Y$11,C233="HB",$Y$7,C233="NRW",$Y$12,C233="HE",$Y$9,C233="RP",$Y$13,C233="BW",$Y$3,C233="BY",$Y$4,C233="SL",$Y$14,C233="BE",$Y$5,C233="MV",$Y$10,C233="BB",$Y$6,C233="SN",$Y$15,C233="ST",$Y$16,C233="TH",$Y$18)</f>
        <v>63865.617977528091</v>
      </c>
      <c r="L233">
        <f t="shared" si="11"/>
        <v>717.15504396209292</v>
      </c>
      <c r="M233">
        <f t="shared" si="12"/>
        <v>239.05168132069764</v>
      </c>
      <c r="AB233" s="106">
        <v>3256</v>
      </c>
      <c r="AC233" s="103" t="s">
        <v>12112</v>
      </c>
      <c r="AD233" s="103"/>
      <c r="AE233" s="103"/>
      <c r="AF233" s="106">
        <v>3</v>
      </c>
      <c r="AG233" s="103" t="s">
        <v>12322</v>
      </c>
      <c r="AH233" s="111">
        <v>3729.3110000000001</v>
      </c>
    </row>
    <row r="234" spans="1:34">
      <c r="A234" s="98">
        <v>9172</v>
      </c>
      <c r="B234" t="s">
        <v>11917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">
        <v>788</v>
      </c>
      <c r="E234">
        <v>645</v>
      </c>
      <c r="F234">
        <f t="shared" si="10"/>
        <v>3537.9670000000001</v>
      </c>
      <c r="G234">
        <f>VLOOKUP(D234,'Kreisfreie Städte u. Landkreise'!$C$9:$I$480,4,0)</f>
        <v>105929</v>
      </c>
      <c r="H234">
        <f>COUNTIF(Mapping!$A$2:$A$1316,'old version'!A234)</f>
        <v>1</v>
      </c>
      <c r="I234" cm="1">
        <f t="array" ref="I234">_xlfn.IFS(C234="SH",F234/$W$49,C234="HH",F234/$W$48,C234="NI",F234/$W$43,C234="HB",F234/$W$55,C234="NRW",F234/$W$40,C234="HE",F234/$W$44,C234="RP",F234/$W$46,C234="BW",F234/$W$42,C234="BY",F234/$W$41,C234="SL",F234/$W$54,C234="BE",F234/$W$45,C234="MV",F234/$W$53,C234="BB",F234/$W$50,C234="SN",F234/$W$47,C234="ST",F234/$W$52,C234="TH",F234/$W$51)</f>
        <v>5.5901149792146271E-3</v>
      </c>
      <c r="J234" cm="1">
        <f t="array" ref="J234">_xlfn.IFS(C234="SH",G234/$X$30,C234="HH",G234/$X$34,C234="NI",G234/$X$25,C234="HB",G234/$X$37,C234="NRW",G234/$X$22,C234="HE",G234/$X$26,C234="RP",G234/$X$27,C234="BW",G234/$X$24,C234="BY",G234/$X$23,C234="SL",G234/$X$36,C234="BE",G234/$X$29,C234="MV",G234/$X$35,C234="BB",G234/$X$31,C234="SN",G234/$X$28,C234="ST",G234/$X$32,C234="TH",G234/$X$33)</f>
        <v>8.0707809523809532E-3</v>
      </c>
      <c r="K234" cm="1">
        <f t="array" ref="K234">_xlfn.IFS(C234="SH",$Y$17,C234="HH",$Y$8,C234="NI",$Y$11,C234="HB",$Y$7,C234="NRW",$Y$12,C234="HE",$Y$9,C234="RP",$Y$13,C234="BW",$Y$3,C234="BY",$Y$4,C234="SL",$Y$14,C234="BE",$Y$5,C234="MV",$Y$10,C234="BB",$Y$6,C234="SN",$Y$15,C234="ST",$Y$16,C234="TH",$Y$18)</f>
        <v>72762.894516183122</v>
      </c>
      <c r="L234">
        <f t="shared" si="11"/>
        <v>542.12827396746877</v>
      </c>
      <c r="M234">
        <f t="shared" si="12"/>
        <v>542.12827396746877</v>
      </c>
      <c r="AB234" s="106">
        <v>3257</v>
      </c>
      <c r="AC234" s="103" t="s">
        <v>12112</v>
      </c>
      <c r="AD234" s="103"/>
      <c r="AE234" s="103"/>
      <c r="AF234" s="106">
        <v>3</v>
      </c>
      <c r="AG234" s="103" t="s">
        <v>12323</v>
      </c>
      <c r="AH234" s="111">
        <v>4080.7530000000002</v>
      </c>
    </row>
    <row r="235" spans="1:34">
      <c r="A235" s="98">
        <v>9173</v>
      </c>
      <c r="B235" t="s">
        <v>11918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">
        <v>791</v>
      </c>
      <c r="E235">
        <v>781</v>
      </c>
      <c r="F235">
        <f t="shared" si="10"/>
        <v>3806.1840000000002</v>
      </c>
      <c r="G235">
        <f>VLOOKUP(D235,'Kreisfreie Städte u. Landkreise'!$C$9:$I$480,4,0)</f>
        <v>127917</v>
      </c>
      <c r="H235">
        <f>COUNTIF(Mapping!$A$2:$A$1316,'old version'!A235)</f>
        <v>4</v>
      </c>
      <c r="I235" cm="1">
        <f t="array" ref="I235">_xlfn.IFS(C235="SH",F235/$W$49,C235="HH",F235/$W$48,C235="NI",F235/$W$43,C235="HB",F235/$W$55,C235="NRW",F235/$W$40,C235="HE",F235/$W$44,C235="RP",F235/$W$46,C235="BW",F235/$W$42,C235="BY",F235/$W$41,C235="SL",F235/$W$54,C235="BE",F235/$W$45,C235="MV",F235/$W$53,C235="BB",F235/$W$50,C235="SN",F235/$W$47,C235="ST",F235/$W$52,C235="TH",F235/$W$51)</f>
        <v>6.0139074762560101E-3</v>
      </c>
      <c r="J235" cm="1">
        <f t="array" ref="J235">_xlfn.IFS(C235="SH",G235/$X$30,C235="HH",G235/$X$34,C235="NI",G235/$X$25,C235="HB",G235/$X$37,C235="NRW",G235/$X$22,C235="HE",G235/$X$26,C235="RP",G235/$X$27,C235="BW",G235/$X$24,C235="BY",G235/$X$23,C235="SL",G235/$X$36,C235="BE",G235/$X$29,C235="MV",G235/$X$35,C235="BB",G235/$X$31,C235="SN",G235/$X$28,C235="ST",G235/$X$32,C235="TH",G235/$X$33)</f>
        <v>9.7460571428571435E-3</v>
      </c>
      <c r="K235" cm="1">
        <f t="array" ref="K235">_xlfn.IFS(C235="SH",$Y$17,C235="HH",$Y$8,C235="NI",$Y$11,C235="HB",$Y$7,C235="NRW",$Y$12,C235="HE",$Y$9,C235="RP",$Y$13,C235="BW",$Y$3,C235="BY",$Y$4,C235="SL",$Y$14,C235="BE",$Y$5,C235="MV",$Y$10,C235="BB",$Y$6,C235="SN",$Y$15,C235="ST",$Y$16,C235="TH",$Y$18)</f>
        <v>72762.894516183122</v>
      </c>
      <c r="L235">
        <f t="shared" si="11"/>
        <v>641.26082470703079</v>
      </c>
      <c r="M235">
        <f t="shared" si="12"/>
        <v>160.3152061767577</v>
      </c>
      <c r="AB235" s="106">
        <v>3241</v>
      </c>
      <c r="AC235" s="103" t="s">
        <v>12112</v>
      </c>
      <c r="AD235" s="103"/>
      <c r="AE235" s="103"/>
      <c r="AF235" s="106">
        <v>3</v>
      </c>
      <c r="AG235" s="103" t="s">
        <v>12324</v>
      </c>
      <c r="AH235" s="111">
        <v>52655.476000000002</v>
      </c>
    </row>
    <row r="236" spans="1:34">
      <c r="A236" s="98">
        <v>9174</v>
      </c>
      <c r="B236" t="s">
        <v>11919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">
        <v>794</v>
      </c>
      <c r="E236">
        <v>858</v>
      </c>
      <c r="F236">
        <f t="shared" si="10"/>
        <v>4475.5339999999997</v>
      </c>
      <c r="G236">
        <f>VLOOKUP(D236,'Kreisfreie Städte u. Landkreise'!$C$9:$I$480,4,0)</f>
        <v>154899</v>
      </c>
      <c r="H236">
        <f>COUNTIF(Mapping!$A$2:$A$1316,'old version'!A236)</f>
        <v>3</v>
      </c>
      <c r="I236" cm="1">
        <f t="array" ref="I236">_xlfn.IFS(C236="SH",F236/$W$49,C236="HH",F236/$W$48,C236="NI",F236/$W$43,C236="HB",F236/$W$55,C236="NRW",F236/$W$40,C236="HE",F236/$W$44,C236="RP",F236/$W$46,C236="BW",F236/$W$42,C236="BY",F236/$W$41,C236="SL",F236/$W$54,C236="BE",F236/$W$45,C236="MV",F236/$W$53,C236="BB",F236/$W$50,C236="SN",F236/$W$47,C236="ST",F236/$W$52,C236="TH",F236/$W$51)</f>
        <v>7.0715045260129209E-3</v>
      </c>
      <c r="J236" cm="1">
        <f t="array" ref="J236">_xlfn.IFS(C236="SH",G236/$X$30,C236="HH",G236/$X$34,C236="NI",G236/$X$25,C236="HB",G236/$X$37,C236="NRW",G236/$X$22,C236="HE",G236/$X$26,C236="RP",G236/$X$27,C236="BW",G236/$X$24,C236="BY",G236/$X$23,C236="SL",G236/$X$36,C236="BE",G236/$X$29,C236="MV",G236/$X$35,C236="BB",G236/$X$31,C236="SN",G236/$X$28,C236="ST",G236/$X$32,C236="TH",G236/$X$33)</f>
        <v>1.1801828571428571E-2</v>
      </c>
      <c r="K236" cm="1">
        <f t="array" ref="K236">_xlfn.IFS(C236="SH",$Y$17,C236="HH",$Y$8,C236="NI",$Y$11,C236="HB",$Y$7,C236="NRW",$Y$12,C236="HE",$Y$9,C236="RP",$Y$13,C236="BW",$Y$3,C236="BY",$Y$4,C236="SL",$Y$14,C236="BE",$Y$5,C236="MV",$Y$10,C236="BB",$Y$6,C236="SN",$Y$15,C236="ST",$Y$16,C236="TH",$Y$18)</f>
        <v>72762.894516183122</v>
      </c>
      <c r="L236">
        <f t="shared" si="11"/>
        <v>772.68719005494745</v>
      </c>
      <c r="M236">
        <f t="shared" si="12"/>
        <v>257.5623966849825</v>
      </c>
      <c r="AB236" s="106">
        <v>33</v>
      </c>
      <c r="AC236" s="103" t="s">
        <v>12112</v>
      </c>
      <c r="AD236" s="103"/>
      <c r="AE236" s="106">
        <v>2</v>
      </c>
      <c r="AF236" s="103"/>
      <c r="AG236" s="103" t="s">
        <v>135</v>
      </c>
      <c r="AH236" s="111">
        <v>47672.294999999998</v>
      </c>
    </row>
    <row r="237" spans="1:34">
      <c r="A237" s="98">
        <v>9361</v>
      </c>
      <c r="B237" t="s">
        <v>11920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">
        <v>882</v>
      </c>
      <c r="E237">
        <v>811</v>
      </c>
      <c r="F237">
        <f t="shared" si="10"/>
        <v>2594.6149999999998</v>
      </c>
      <c r="G237">
        <f>VLOOKUP(D237,'Kreisfreie Städte u. Landkreise'!$C$9:$I$480,4,0)</f>
        <v>42207</v>
      </c>
      <c r="H237">
        <f>COUNTIF(Mapping!$A$2:$A$1316,'old version'!A237)</f>
        <v>1</v>
      </c>
      <c r="I237" cm="1">
        <f t="array" ref="I237">_xlfn.IFS(C237="SH",F237/$W$49,C237="HH",F237/$W$48,C237="NI",F237/$W$43,C237="HB",F237/$W$55,C237="NRW",F237/$W$40,C237="HE",F237/$W$44,C237="RP",F237/$W$46,C237="BW",F237/$W$42,C237="BY",F237/$W$41,C237="SL",F237/$W$54,C237="BE",F237/$W$45,C237="MV",F237/$W$53,C237="BB",F237/$W$50,C237="SN",F237/$W$47,C237="ST",F237/$W$52,C237="TH",F237/$W$51)</f>
        <v>4.0995849245611844E-3</v>
      </c>
      <c r="J237" cm="1">
        <f t="array" ref="J237">_xlfn.IFS(C237="SH",G237/$X$30,C237="HH",G237/$X$34,C237="NI",G237/$X$25,C237="HB",G237/$X$37,C237="NRW",G237/$X$22,C237="HE",G237/$X$26,C237="RP",G237/$X$27,C237="BW",G237/$X$24,C237="BY",G237/$X$23,C237="SL",G237/$X$36,C237="BE",G237/$X$29,C237="MV",G237/$X$35,C237="BB",G237/$X$31,C237="SN",G237/$X$28,C237="ST",G237/$X$32,C237="TH",G237/$X$33)</f>
        <v>3.2157714285714284E-3</v>
      </c>
      <c r="K237" cm="1">
        <f t="array" ref="K237">_xlfn.IFS(C237="SH",$Y$17,C237="HH",$Y$8,C237="NI",$Y$11,C237="HB",$Y$7,C237="NRW",$Y$12,C237="HE",$Y$9,C237="RP",$Y$13,C237="BW",$Y$3,C237="BY",$Y$4,C237="SL",$Y$14,C237="BE",$Y$5,C237="MV",$Y$10,C237="BB",$Y$6,C237="SN",$Y$15,C237="ST",$Y$16,C237="TH",$Y$18)</f>
        <v>72762.894516183122</v>
      </c>
      <c r="L237">
        <f t="shared" si="11"/>
        <v>250.06604429046877</v>
      </c>
      <c r="M237">
        <f t="shared" si="12"/>
        <v>250.06604429046877</v>
      </c>
      <c r="AB237" s="106">
        <v>3351</v>
      </c>
      <c r="AC237" s="103" t="s">
        <v>12112</v>
      </c>
      <c r="AD237" s="103"/>
      <c r="AE237" s="103"/>
      <c r="AF237" s="106">
        <v>3</v>
      </c>
      <c r="AG237" s="103" t="s">
        <v>12325</v>
      </c>
      <c r="AH237" s="111">
        <v>5370.5259999999998</v>
      </c>
    </row>
    <row r="238" spans="1:34">
      <c r="A238" s="98">
        <v>9176</v>
      </c>
      <c r="B238" t="s">
        <v>11921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">
        <v>800</v>
      </c>
      <c r="E238">
        <v>770</v>
      </c>
      <c r="F238">
        <f t="shared" si="10"/>
        <v>4751.9219999999996</v>
      </c>
      <c r="G238">
        <f>VLOOKUP(D238,'Kreisfreie Städte u. Landkreise'!$C$9:$I$480,4,0)</f>
        <v>132881</v>
      </c>
      <c r="H238">
        <f>COUNTIF(Mapping!$A$2:$A$1316,'old version'!A238)</f>
        <v>4</v>
      </c>
      <c r="I238" cm="1">
        <f t="array" ref="I238">_xlfn.IFS(C238="SH",F238/$W$49,C238="HH",F238/$W$48,C238="NI",F238/$W$43,C238="HB",F238/$W$55,C238="NRW",F238/$W$40,C238="HE",F238/$W$44,C238="RP",F238/$W$46,C238="BW",F238/$W$42,C238="BY",F238/$W$41,C238="SL",F238/$W$54,C238="BE",F238/$W$45,C238="MV",F238/$W$53,C238="BB",F238/$W$50,C238="SN",F238/$W$47,C238="ST",F238/$W$52,C238="TH",F238/$W$51)</f>
        <v>7.5082074966384728E-3</v>
      </c>
      <c r="J238" cm="1">
        <f t="array" ref="J238">_xlfn.IFS(C238="SH",G238/$X$30,C238="HH",G238/$X$34,C238="NI",G238/$X$25,C238="HB",G238/$X$37,C238="NRW",G238/$X$22,C238="HE",G238/$X$26,C238="RP",G238/$X$27,C238="BW",G238/$X$24,C238="BY",G238/$X$23,C238="SL",G238/$X$36,C238="BE",G238/$X$29,C238="MV",G238/$X$35,C238="BB",G238/$X$31,C238="SN",G238/$X$28,C238="ST",G238/$X$32,C238="TH",G238/$X$33)</f>
        <v>1.0124266666666666E-2</v>
      </c>
      <c r="K238" cm="1">
        <f t="array" ref="K238">_xlfn.IFS(C238="SH",$Y$17,C238="HH",$Y$8,C238="NI",$Y$11,C238="HB",$Y$7,C238="NRW",$Y$12,C238="HE",$Y$9,C238="RP",$Y$13,C238="BW",$Y$3,C238="BY",$Y$4,C238="SL",$Y$14,C238="BE",$Y$5,C238="MV",$Y$10,C238="BB",$Y$6,C238="SN",$Y$15,C238="ST",$Y$16,C238="TH",$Y$18)</f>
        <v>72762.894516183122</v>
      </c>
      <c r="L238">
        <f t="shared" si="11"/>
        <v>689.08293816116179</v>
      </c>
      <c r="M238">
        <f t="shared" si="12"/>
        <v>172.27073454029045</v>
      </c>
      <c r="AB238" s="106">
        <v>3352</v>
      </c>
      <c r="AC238" s="103" t="s">
        <v>12112</v>
      </c>
      <c r="AD238" s="103"/>
      <c r="AE238" s="103"/>
      <c r="AF238" s="106">
        <v>3</v>
      </c>
      <c r="AG238" s="103" t="s">
        <v>12326</v>
      </c>
      <c r="AH238" s="111">
        <v>4559.0150000000003</v>
      </c>
    </row>
    <row r="239" spans="1:34">
      <c r="A239" s="98">
        <v>9177</v>
      </c>
      <c r="B239" t="s">
        <v>11922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">
        <v>803</v>
      </c>
      <c r="E239">
        <v>935</v>
      </c>
      <c r="F239">
        <f t="shared" si="10"/>
        <v>4235.2299999999996</v>
      </c>
      <c r="G239">
        <f>VLOOKUP(D239,'Kreisfreie Städte u. Landkreise'!$C$9:$I$480,4,0)</f>
        <v>138182</v>
      </c>
      <c r="H239">
        <f>COUNTIF(Mapping!$A$2:$A$1316,'old version'!A239)</f>
        <v>4</v>
      </c>
      <c r="I239" cm="1">
        <f t="array" ref="I239">_xlfn.IFS(C239="SH",F239/$W$49,C239="HH",F239/$W$48,C239="NI",F239/$W$43,C239="HB",F239/$W$55,C239="NRW",F239/$W$40,C239="HE",F239/$W$44,C239="RP",F239/$W$46,C239="BW",F239/$W$42,C239="BY",F239/$W$41,C239="SL",F239/$W$54,C239="BE",F239/$W$45,C239="MV",F239/$W$53,C239="BB",F239/$W$50,C239="SN",F239/$W$47,C239="ST",F239/$W$52,C239="TH",F239/$W$51)</f>
        <v>6.6918155718861038E-3</v>
      </c>
      <c r="J239" cm="1">
        <f t="array" ref="J239">_xlfn.IFS(C239="SH",G239/$X$30,C239="HH",G239/$X$34,C239="NI",G239/$X$25,C239="HB",G239/$X$37,C239="NRW",G239/$X$22,C239="HE",G239/$X$26,C239="RP",G239/$X$27,C239="BW",G239/$X$24,C239="BY",G239/$X$23,C239="SL",G239/$X$36,C239="BE",G239/$X$29,C239="MV",G239/$X$35,C239="BB",G239/$X$31,C239="SN",G239/$X$28,C239="ST",G239/$X$32,C239="TH",G239/$X$33)</f>
        <v>1.0528152380952381E-2</v>
      </c>
      <c r="K239" cm="1">
        <f t="array" ref="K239">_xlfn.IFS(C239="SH",$Y$17,C239="HH",$Y$8,C239="NI",$Y$11,C239="HB",$Y$7,C239="NRW",$Y$12,C239="HE",$Y$9,C239="RP",$Y$13,C239="BW",$Y$3,C239="BY",$Y$4,C239="SL",$Y$14,C239="BE",$Y$5,C239="MV",$Y$10,C239="BB",$Y$6,C239="SN",$Y$15,C239="ST",$Y$16,C239="TH",$Y$18)</f>
        <v>72762.894516183122</v>
      </c>
      <c r="L239">
        <f t="shared" si="11"/>
        <v>696.27309850388031</v>
      </c>
      <c r="M239">
        <f t="shared" si="12"/>
        <v>174.06827462597008</v>
      </c>
      <c r="AB239" s="106">
        <v>3353</v>
      </c>
      <c r="AC239" s="103" t="s">
        <v>12112</v>
      </c>
      <c r="AD239" s="103"/>
      <c r="AE239" s="103"/>
      <c r="AF239" s="106">
        <v>3</v>
      </c>
      <c r="AG239" s="103" t="s">
        <v>12327</v>
      </c>
      <c r="AH239" s="111">
        <v>6141.9030000000002</v>
      </c>
    </row>
    <row r="240" spans="1:34">
      <c r="A240" s="98">
        <v>9178</v>
      </c>
      <c r="B240" t="s">
        <v>11923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">
        <v>806</v>
      </c>
      <c r="E240">
        <v>996</v>
      </c>
      <c r="F240">
        <f t="shared" si="10"/>
        <v>8909.6929999999993</v>
      </c>
      <c r="G240">
        <f>VLOOKUP(D240,'Kreisfreie Städte u. Landkreise'!$C$9:$I$480,4,0)</f>
        <v>180007</v>
      </c>
      <c r="H240">
        <f>COUNTIF(Mapping!$A$2:$A$1316,'old version'!A240)</f>
        <v>4</v>
      </c>
      <c r="I240" cm="1">
        <f t="array" ref="I240">_xlfn.IFS(C240="SH",F240/$W$49,C240="HH",F240/$W$48,C240="NI",F240/$W$43,C240="HB",F240/$W$55,C240="NRW",F240/$W$40,C240="HE",F240/$W$44,C240="RP",F240/$W$46,C240="BW",F240/$W$42,C240="BY",F240/$W$41,C240="SL",F240/$W$54,C240="BE",F240/$W$45,C240="MV",F240/$W$53,C240="BB",F240/$W$50,C240="SN",F240/$W$47,C240="ST",F240/$W$52,C240="TH",F240/$W$51)</f>
        <v>1.4077635065421387E-2</v>
      </c>
      <c r="J240" cm="1">
        <f t="array" ref="J240">_xlfn.IFS(C240="SH",G240/$X$30,C240="HH",G240/$X$34,C240="NI",G240/$X$25,C240="HB",G240/$X$37,C240="NRW",G240/$X$22,C240="HE",G240/$X$26,C240="RP",G240/$X$27,C240="BW",G240/$X$24,C240="BY",G240/$X$23,C240="SL",G240/$X$36,C240="BE",G240/$X$29,C240="MV",G240/$X$35,C240="BB",G240/$X$31,C240="SN",G240/$X$28,C240="ST",G240/$X$32,C240="TH",G240/$X$33)</f>
        <v>1.3714819047619047E-2</v>
      </c>
      <c r="K240" cm="1">
        <f t="array" ref="K240">_xlfn.IFS(C240="SH",$Y$17,C240="HH",$Y$8,C240="NI",$Y$11,C240="HB",$Y$7,C240="NRW",$Y$12,C240="HE",$Y$9,C240="RP",$Y$13,C240="BW",$Y$3,C240="BY",$Y$4,C240="SL",$Y$14,C240="BE",$Y$5,C240="MV",$Y$10,C240="BB",$Y$6,C240="SN",$Y$15,C240="ST",$Y$16,C240="TH",$Y$18)</f>
        <v>72762.894516183122</v>
      </c>
      <c r="L240">
        <f t="shared" si="11"/>
        <v>1004.529817578477</v>
      </c>
      <c r="M240">
        <f t="shared" si="12"/>
        <v>251.13245439461926</v>
      </c>
      <c r="AB240" s="106">
        <v>3354</v>
      </c>
      <c r="AC240" s="103" t="s">
        <v>12112</v>
      </c>
      <c r="AD240" s="103"/>
      <c r="AE240" s="103"/>
      <c r="AF240" s="106">
        <v>3</v>
      </c>
      <c r="AG240" s="103" t="s">
        <v>12328</v>
      </c>
      <c r="AH240" s="111">
        <v>1268.92</v>
      </c>
    </row>
    <row r="241" spans="1:34">
      <c r="A241" s="98">
        <v>9179</v>
      </c>
      <c r="B241" t="s">
        <v>11924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">
        <v>809</v>
      </c>
      <c r="E241">
        <v>864</v>
      </c>
      <c r="F241">
        <f t="shared" si="10"/>
        <v>5808.2809999999999</v>
      </c>
      <c r="G241">
        <f>VLOOKUP(D241,'Kreisfreie Städte u. Landkreise'!$C$9:$I$480,4,0)</f>
        <v>219311</v>
      </c>
      <c r="H241">
        <f>COUNTIF(Mapping!$A$2:$A$1316,'old version'!A241)</f>
        <v>4</v>
      </c>
      <c r="I241" cm="1">
        <f t="array" ref="I241">_xlfn.IFS(C241="SH",F241/$W$49,C241="HH",F241/$W$48,C241="NI",F241/$W$43,C241="HB",F241/$W$55,C241="NRW",F241/$W$40,C241="HE",F241/$W$44,C241="RP",F241/$W$46,C241="BW",F241/$W$42,C241="BY",F241/$W$41,C241="SL",F241/$W$54,C241="BE",F241/$W$45,C241="MV",F241/$W$53,C241="BB",F241/$W$50,C241="SN",F241/$W$47,C241="ST",F241/$W$52,C241="TH",F241/$W$51)</f>
        <v>9.1772926716353533E-3</v>
      </c>
      <c r="J241" cm="1">
        <f t="array" ref="J241">_xlfn.IFS(C241="SH",G241/$X$30,C241="HH",G241/$X$34,C241="NI",G241/$X$25,C241="HB",G241/$X$37,C241="NRW",G241/$X$22,C241="HE",G241/$X$26,C241="RP",G241/$X$27,C241="BW",G241/$X$24,C241="BY",G241/$X$23,C241="SL",G241/$X$36,C241="BE",G241/$X$29,C241="MV",G241/$X$35,C241="BB",G241/$X$31,C241="SN",G241/$X$28,C241="ST",G241/$X$32,C241="TH",G241/$X$33)</f>
        <v>1.6709409523809525E-2</v>
      </c>
      <c r="K241" cm="1">
        <f t="array" ref="K241">_xlfn.IFS(C241="SH",$Y$17,C241="HH",$Y$8,C241="NI",$Y$11,C241="HB",$Y$7,C241="NRW",$Y$12,C241="HE",$Y$9,C241="RP",$Y$13,C241="BW",$Y$3,C241="BY",$Y$4,C241="SL",$Y$14,C241="BE",$Y$5,C241="MV",$Y$10,C241="BB",$Y$6,C241="SN",$Y$15,C241="ST",$Y$16,C241="TH",$Y$18)</f>
        <v>72762.894516183122</v>
      </c>
      <c r="L241">
        <f t="shared" si="11"/>
        <v>1078.8103466090795</v>
      </c>
      <c r="M241">
        <f t="shared" si="12"/>
        <v>269.70258665226987</v>
      </c>
      <c r="AB241" s="106">
        <v>3355</v>
      </c>
      <c r="AC241" s="103" t="s">
        <v>12112</v>
      </c>
      <c r="AD241" s="103"/>
      <c r="AE241" s="103"/>
      <c r="AF241" s="106">
        <v>3</v>
      </c>
      <c r="AG241" s="103" t="s">
        <v>12329</v>
      </c>
      <c r="AH241" s="111">
        <v>5146.576</v>
      </c>
    </row>
    <row r="242" spans="1:34">
      <c r="A242" s="98">
        <v>9180</v>
      </c>
      <c r="B242" t="s">
        <v>11925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">
        <v>812</v>
      </c>
      <c r="E242">
        <v>710</v>
      </c>
      <c r="F242">
        <f t="shared" si="10"/>
        <v>2677.6590000000001</v>
      </c>
      <c r="G242">
        <f>VLOOKUP(D242,'Kreisfreie Städte u. Landkreise'!$C$9:$I$480,4,0)</f>
        <v>88424</v>
      </c>
      <c r="H242">
        <f>COUNTIF(Mapping!$A$2:$A$1316,'old version'!A242)</f>
        <v>2</v>
      </c>
      <c r="I242" cm="1">
        <f t="array" ref="I242">_xlfn.IFS(C242="SH",F242/$W$49,C242="HH",F242/$W$48,C242="NI",F242/$W$43,C242="HB",F242/$W$55,C242="NRW",F242/$W$40,C242="HE",F242/$W$44,C242="RP",F242/$W$46,C242="BW",F242/$W$42,C242="BY",F242/$W$41,C242="SL",F242/$W$54,C242="BE",F242/$W$45,C242="MV",F242/$W$53,C242="BB",F242/$W$50,C242="SN",F242/$W$47,C242="ST",F242/$W$52,C242="TH",F242/$W$51)</f>
        <v>4.2307974283335202E-3</v>
      </c>
      <c r="J242" cm="1">
        <f t="array" ref="J242">_xlfn.IFS(C242="SH",G242/$X$30,C242="HH",G242/$X$34,C242="NI",G242/$X$25,C242="HB",G242/$X$37,C242="NRW",G242/$X$22,C242="HE",G242/$X$26,C242="RP",G242/$X$27,C242="BW",G242/$X$24,C242="BY",G242/$X$23,C242="SL",G242/$X$36,C242="BE",G242/$X$29,C242="MV",G242/$X$35,C242="BB",G242/$X$31,C242="SN",G242/$X$28,C242="ST",G242/$X$32,C242="TH",G242/$X$33)</f>
        <v>6.7370666666666671E-3</v>
      </c>
      <c r="K242" cm="1">
        <f t="array" ref="K242">_xlfn.IFS(C242="SH",$Y$17,C242="HH",$Y$8,C242="NI",$Y$11,C242="HB",$Y$7,C242="NRW",$Y$12,C242="HE",$Y$9,C242="RP",$Y$13,C242="BW",$Y$3,C242="BY",$Y$4,C242="SL",$Y$14,C242="BE",$Y$5,C242="MV",$Y$10,C242="BB",$Y$6,C242="SN",$Y$15,C242="ST",$Y$16,C242="TH",$Y$18)</f>
        <v>72762.894516183122</v>
      </c>
      <c r="L242">
        <f t="shared" si="11"/>
        <v>444.6176201606628</v>
      </c>
      <c r="M242">
        <f t="shared" si="12"/>
        <v>222.3088100803314</v>
      </c>
      <c r="AB242" s="106">
        <v>3356</v>
      </c>
      <c r="AC242" s="103" t="s">
        <v>12112</v>
      </c>
      <c r="AD242" s="103"/>
      <c r="AE242" s="103"/>
      <c r="AF242" s="106">
        <v>3</v>
      </c>
      <c r="AG242" s="103" t="s">
        <v>12330</v>
      </c>
      <c r="AH242" s="111">
        <v>2317.3229999999999</v>
      </c>
    </row>
    <row r="243" spans="1:34">
      <c r="A243" s="98">
        <v>9181</v>
      </c>
      <c r="B243" t="s">
        <v>11926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">
        <v>815</v>
      </c>
      <c r="E243">
        <v>842</v>
      </c>
      <c r="F243">
        <f t="shared" si="10"/>
        <v>4284.942</v>
      </c>
      <c r="G243">
        <f>VLOOKUP(D243,'Kreisfreie Städte u. Landkreise'!$C$9:$I$480,4,0)</f>
        <v>120302</v>
      </c>
      <c r="H243">
        <f>COUNTIF(Mapping!$A$2:$A$1316,'old version'!A243)</f>
        <v>4</v>
      </c>
      <c r="I243" cm="1">
        <f t="array" ref="I243">_xlfn.IFS(C243="SH",F243/$W$49,C243="HH",F243/$W$48,C243="NI",F243/$W$43,C243="HB",F243/$W$55,C243="NRW",F243/$W$40,C243="HE",F243/$W$44,C243="RP",F243/$W$46,C243="BW",F243/$W$42,C243="BY",F243/$W$41,C243="SL",F243/$W$54,C243="BE",F243/$W$45,C243="MV",F243/$W$53,C243="BB",F243/$W$50,C243="SN",F243/$W$47,C243="ST",F243/$W$52,C243="TH",F243/$W$51)</f>
        <v>6.7703623180391118E-3</v>
      </c>
      <c r="J243" cm="1">
        <f t="array" ref="J243">_xlfn.IFS(C243="SH",G243/$X$30,C243="HH",G243/$X$34,C243="NI",G243/$X$25,C243="HB",G243/$X$37,C243="NRW",G243/$X$22,C243="HE",G243/$X$26,C243="RP",G243/$X$27,C243="BW",G243/$X$24,C243="BY",G243/$X$23,C243="SL",G243/$X$36,C243="BE",G243/$X$29,C243="MV",G243/$X$35,C243="BB",G243/$X$31,C243="SN",G243/$X$28,C243="ST",G243/$X$32,C243="TH",G243/$X$33)</f>
        <v>9.1658666666666663E-3</v>
      </c>
      <c r="K243" cm="1">
        <f t="array" ref="K243">_xlfn.IFS(C243="SH",$Y$17,C243="HH",$Y$8,C243="NI",$Y$11,C243="HB",$Y$7,C243="NRW",$Y$12,C243="HE",$Y$9,C243="RP",$Y$13,C243="BW",$Y$3,C243="BY",$Y$4,C243="SL",$Y$14,C243="BE",$Y$5,C243="MV",$Y$10,C243="BB",$Y$6,C243="SN",$Y$15,C243="ST",$Y$16,C243="TH",$Y$18)</f>
        <v>72762.894516183122</v>
      </c>
      <c r="L243">
        <f t="shared" si="11"/>
        <v>623.35903185800441</v>
      </c>
      <c r="M243">
        <f t="shared" si="12"/>
        <v>155.8397579645011</v>
      </c>
      <c r="AB243" s="106">
        <v>3357</v>
      </c>
      <c r="AC243" s="103" t="s">
        <v>12112</v>
      </c>
      <c r="AD243" s="103"/>
      <c r="AE243" s="103"/>
      <c r="AF243" s="106">
        <v>3</v>
      </c>
      <c r="AG243" s="103" t="s">
        <v>12331</v>
      </c>
      <c r="AH243" s="111">
        <v>5265.4930000000004</v>
      </c>
    </row>
    <row r="244" spans="1:34">
      <c r="A244" s="98">
        <v>9461</v>
      </c>
      <c r="B244" t="s">
        <v>11927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">
        <v>913</v>
      </c>
      <c r="E244">
        <v>808</v>
      </c>
      <c r="F244">
        <f t="shared" si="10"/>
        <v>4948.42</v>
      </c>
      <c r="G244">
        <f>VLOOKUP(D244,'Kreisfreie Städte u. Landkreise'!$C$9:$I$480,4,0)</f>
        <v>77373</v>
      </c>
      <c r="H244">
        <f>COUNTIF(Mapping!$A$2:$A$1316,'old version'!A244)</f>
        <v>1</v>
      </c>
      <c r="I244" cm="1">
        <f t="array" ref="I244">_xlfn.IFS(C244="SH",F244/$W$49,C244="HH",F244/$W$48,C244="NI",F244/$W$43,C244="HB",F244/$W$55,C244="NRW",F244/$W$40,C244="HE",F244/$W$44,C244="RP",F244/$W$46,C244="BW",F244/$W$42,C244="BY",F244/$W$41,C244="SL",F244/$W$54,C244="BE",F244/$W$45,C244="MV",F244/$W$53,C244="BB",F244/$W$50,C244="SN",F244/$W$47,C244="ST",F244/$W$52,C244="TH",F244/$W$51)</f>
        <v>7.8186813968149638E-3</v>
      </c>
      <c r="J244" cm="1">
        <f t="array" ref="J244">_xlfn.IFS(C244="SH",G244/$X$30,C244="HH",G244/$X$34,C244="NI",G244/$X$25,C244="HB",G244/$X$37,C244="NRW",G244/$X$22,C244="HE",G244/$X$26,C244="RP",G244/$X$27,C244="BW",G244/$X$24,C244="BY",G244/$X$23,C244="SL",G244/$X$36,C244="BE",G244/$X$29,C244="MV",G244/$X$35,C244="BB",G244/$X$31,C244="SN",G244/$X$28,C244="ST",G244/$X$32,C244="TH",G244/$X$33)</f>
        <v>5.8950857142857143E-3</v>
      </c>
      <c r="K244" cm="1">
        <f t="array" ref="K244">_xlfn.IFS(C244="SH",$Y$17,C244="HH",$Y$8,C244="NI",$Y$11,C244="HB",$Y$7,C244="NRW",$Y$12,C244="HE",$Y$9,C244="RP",$Y$13,C244="BW",$Y$3,C244="BY",$Y$4,C244="SL",$Y$14,C244="BE",$Y$5,C244="MV",$Y$10,C244="BB",$Y$6,C244="SN",$Y$15,C244="ST",$Y$16,C244="TH",$Y$18)</f>
        <v>72762.894516183122</v>
      </c>
      <c r="L244">
        <f t="shared" si="11"/>
        <v>463.93509742734472</v>
      </c>
      <c r="M244">
        <f t="shared" si="12"/>
        <v>463.93509742734472</v>
      </c>
      <c r="AB244" s="106">
        <v>3358</v>
      </c>
      <c r="AC244" s="103" t="s">
        <v>12112</v>
      </c>
      <c r="AD244" s="103"/>
      <c r="AE244" s="103"/>
      <c r="AF244" s="106">
        <v>3</v>
      </c>
      <c r="AG244" s="103" t="s">
        <v>12332</v>
      </c>
      <c r="AH244" s="111">
        <v>4701.2240000000002</v>
      </c>
    </row>
    <row r="245" spans="1:34">
      <c r="A245" s="98">
        <v>9182</v>
      </c>
      <c r="B245" t="s">
        <v>11928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">
        <v>818</v>
      </c>
      <c r="E245">
        <v>867</v>
      </c>
      <c r="F245">
        <f t="shared" si="10"/>
        <v>3635.26</v>
      </c>
      <c r="G245">
        <f>VLOOKUP(D245,'Kreisfreie Städte u. Landkreise'!$C$9:$I$480,4,0)</f>
        <v>100010</v>
      </c>
      <c r="H245">
        <f>COUNTIF(Mapping!$A$2:$A$1316,'old version'!A245)</f>
        <v>2</v>
      </c>
      <c r="I245" cm="1">
        <f t="array" ref="I245">_xlfn.IFS(C245="SH",F245/$W$49,C245="HH",F245/$W$48,C245="NI",F245/$W$43,C245="HB",F245/$W$55,C245="NRW",F245/$W$40,C245="HE",F245/$W$44,C245="RP",F245/$W$46,C245="BW",F245/$W$42,C245="BY",F245/$W$41,C245="SL",F245/$W$54,C245="BE",F245/$W$45,C245="MV",F245/$W$53,C245="BB",F245/$W$50,C245="SN",F245/$W$47,C245="ST",F245/$W$52,C245="TH",F245/$W$51)</f>
        <v>5.7438414149537766E-3</v>
      </c>
      <c r="J245" cm="1">
        <f t="array" ref="J245">_xlfn.IFS(C245="SH",G245/$X$30,C245="HH",G245/$X$34,C245="NI",G245/$X$25,C245="HB",G245/$X$37,C245="NRW",G245/$X$22,C245="HE",G245/$X$26,C245="RP",G245/$X$27,C245="BW",G245/$X$24,C245="BY",G245/$X$23,C245="SL",G245/$X$36,C245="BE",G245/$X$29,C245="MV",G245/$X$35,C245="BB",G245/$X$31,C245="SN",G245/$X$28,C245="ST",G245/$X$32,C245="TH",G245/$X$33)</f>
        <v>7.6198095238095235E-3</v>
      </c>
      <c r="K245" cm="1">
        <f t="array" ref="K245">_xlfn.IFS(C245="SH",$Y$17,C245="HH",$Y$8,C245="NI",$Y$11,C245="HB",$Y$7,C245="NRW",$Y$12,C245="HE",$Y$9,C245="RP",$Y$13,C245="BW",$Y$3,C245="BY",$Y$4,C245="SL",$Y$14,C245="BE",$Y$5,C245="MV",$Y$10,C245="BB",$Y$6,C245="SN",$Y$15,C245="ST",$Y$16,C245="TH",$Y$18)</f>
        <v>72762.894516183122</v>
      </c>
      <c r="L245">
        <f t="shared" si="11"/>
        <v>520.3141792092614</v>
      </c>
      <c r="M245">
        <f t="shared" si="12"/>
        <v>260.1570896046307</v>
      </c>
      <c r="AB245" s="106">
        <v>3359</v>
      </c>
      <c r="AC245" s="103" t="s">
        <v>12112</v>
      </c>
      <c r="AD245" s="103"/>
      <c r="AE245" s="103"/>
      <c r="AF245" s="106">
        <v>3</v>
      </c>
      <c r="AG245" s="103" t="s">
        <v>12333</v>
      </c>
      <c r="AH245" s="111">
        <v>6101.7430000000004</v>
      </c>
    </row>
    <row r="246" spans="1:34">
      <c r="A246" s="98">
        <v>9183</v>
      </c>
      <c r="B246" t="s">
        <v>11929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">
        <v>821</v>
      </c>
      <c r="E246">
        <v>787</v>
      </c>
      <c r="F246">
        <f t="shared" si="10"/>
        <v>3987.0030000000002</v>
      </c>
      <c r="G246">
        <f>VLOOKUP(D246,'Kreisfreie Städte u. Landkreise'!$C$9:$I$480,4,0)</f>
        <v>115872</v>
      </c>
      <c r="H246">
        <f>COUNTIF(Mapping!$A$2:$A$1316,'old version'!A246)</f>
        <v>5</v>
      </c>
      <c r="I246" cm="1">
        <f t="array" ref="I246">_xlfn.IFS(C246="SH",F246/$W$49,C246="HH",F246/$W$48,C246="NI",F246/$W$43,C246="HB",F246/$W$55,C246="NRW",F246/$W$40,C246="HE",F246/$W$44,C246="RP",F246/$W$46,C246="BW",F246/$W$42,C246="BY",F246/$W$41,C246="SL",F246/$W$54,C246="BE",F246/$W$45,C246="MV",F246/$W$53,C246="BB",F246/$W$50,C246="SN",F246/$W$47,C246="ST",F246/$W$52,C246="TH",F246/$W$51)</f>
        <v>6.2996079930857634E-3</v>
      </c>
      <c r="J246" cm="1">
        <f t="array" ref="J246">_xlfn.IFS(C246="SH",G246/$X$30,C246="HH",G246/$X$34,C246="NI",G246/$X$25,C246="HB",G246/$X$37,C246="NRW",G246/$X$22,C246="HE",G246/$X$26,C246="RP",G246/$X$27,C246="BW",G246/$X$24,C246="BY",G246/$X$23,C246="SL",G246/$X$36,C246="BE",G246/$X$29,C246="MV",G246/$X$35,C246="BB",G246/$X$31,C246="SN",G246/$X$28,C246="ST",G246/$X$32,C246="TH",G246/$X$33)</f>
        <v>8.8283428571428579E-3</v>
      </c>
      <c r="K246" cm="1">
        <f t="array" ref="K246">_xlfn.IFS(C246="SH",$Y$17,C246="HH",$Y$8,C246="NI",$Y$11,C246="HB",$Y$7,C246="NRW",$Y$12,C246="HE",$Y$9,C246="RP",$Y$13,C246="BW",$Y$3,C246="BY",$Y$4,C246="SL",$Y$14,C246="BE",$Y$5,C246="MV",$Y$10,C246="BB",$Y$6,C246="SN",$Y$15,C246="ST",$Y$16,C246="TH",$Y$18)</f>
        <v>72762.894516183122</v>
      </c>
      <c r="L246">
        <f t="shared" si="11"/>
        <v>596.37626302378919</v>
      </c>
      <c r="M246">
        <f t="shared" si="12"/>
        <v>119.27525260475784</v>
      </c>
      <c r="AB246" s="106">
        <v>3360</v>
      </c>
      <c r="AC246" s="103" t="s">
        <v>12112</v>
      </c>
      <c r="AD246" s="103"/>
      <c r="AE246" s="103"/>
      <c r="AF246" s="106">
        <v>3</v>
      </c>
      <c r="AG246" s="103" t="s">
        <v>12334</v>
      </c>
      <c r="AH246" s="111">
        <v>2577.7440000000001</v>
      </c>
    </row>
    <row r="247" spans="1:34">
      <c r="A247" s="98">
        <v>9184</v>
      </c>
      <c r="B247" t="s">
        <v>11930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">
        <v>824</v>
      </c>
      <c r="E247">
        <v>2094</v>
      </c>
      <c r="F247">
        <f t="shared" si="10"/>
        <v>38340.082999999999</v>
      </c>
      <c r="G247">
        <f>VLOOKUP(D247,'Kreisfreie Städte u. Landkreise'!$C$9:$I$480,4,0)</f>
        <v>350473</v>
      </c>
      <c r="H247">
        <f>COUNTIF(Mapping!$A$2:$A$1316,'old version'!A247)</f>
        <v>4</v>
      </c>
      <c r="I247" cm="1">
        <f t="array" ref="I247">_xlfn.IFS(C247="SH",F247/$W$49,C247="HH",F247/$W$48,C247="NI",F247/$W$43,C247="HB",F247/$W$55,C247="NRW",F247/$W$40,C247="HE",F247/$W$44,C247="RP",F247/$W$46,C247="BW",F247/$W$42,C247="BY",F247/$W$41,C247="SL",F247/$W$54,C247="BE",F247/$W$45,C247="MV",F247/$W$53,C247="BB",F247/$W$50,C247="SN",F247/$W$47,C247="ST",F247/$W$52,C247="TH",F247/$W$51)</f>
        <v>6.057870869983583E-2</v>
      </c>
      <c r="J247" cm="1">
        <f t="array" ref="J247">_xlfn.IFS(C247="SH",G247/$X$30,C247="HH",G247/$X$34,C247="NI",G247/$X$25,C247="HB",G247/$X$37,C247="NRW",G247/$X$22,C247="HE",G247/$X$26,C247="RP",G247/$X$27,C247="BW",G247/$X$24,C247="BY",G247/$X$23,C247="SL",G247/$X$36,C247="BE",G247/$X$29,C247="MV",G247/$X$35,C247="BB",G247/$X$31,C247="SN",G247/$X$28,C247="ST",G247/$X$32,C247="TH",G247/$X$33)</f>
        <v>2.6702704761904762E-2</v>
      </c>
      <c r="K247" cm="1">
        <f t="array" ref="K247">_xlfn.IFS(C247="SH",$Y$17,C247="HH",$Y$8,C247="NI",$Y$11,C247="HB",$Y$7,C247="NRW",$Y$12,C247="HE",$Y$9,C247="RP",$Y$13,C247="BW",$Y$3,C247="BY",$Y$4,C247="SL",$Y$14,C247="BE",$Y$5,C247="MV",$Y$10,C247="BB",$Y$6,C247="SN",$Y$15,C247="ST",$Y$16,C247="TH",$Y$18)</f>
        <v>72762.894516183122</v>
      </c>
      <c r="L247">
        <f t="shared" si="11"/>
        <v>2559.1951151786279</v>
      </c>
      <c r="M247">
        <f t="shared" si="12"/>
        <v>639.79877879465698</v>
      </c>
      <c r="AB247" s="106">
        <v>3361</v>
      </c>
      <c r="AC247" s="103" t="s">
        <v>12112</v>
      </c>
      <c r="AD247" s="103"/>
      <c r="AE247" s="103"/>
      <c r="AF247" s="106">
        <v>3</v>
      </c>
      <c r="AG247" s="103" t="s">
        <v>12335</v>
      </c>
      <c r="AH247" s="111">
        <v>4221.8280000000004</v>
      </c>
    </row>
    <row r="248" spans="1:34">
      <c r="A248" s="98">
        <v>9185</v>
      </c>
      <c r="B248" t="s">
        <v>11931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">
        <v>827</v>
      </c>
      <c r="E248">
        <v>736</v>
      </c>
      <c r="F248">
        <f t="shared" si="10"/>
        <v>3625.3780000000002</v>
      </c>
      <c r="G248">
        <f>VLOOKUP(D248,'Kreisfreie Städte u. Landkreise'!$C$9:$I$480,4,0)</f>
        <v>97303</v>
      </c>
      <c r="H248">
        <f>COUNTIF(Mapping!$A$2:$A$1316,'old version'!A248)</f>
        <v>4</v>
      </c>
      <c r="I248" cm="1">
        <f t="array" ref="I248">_xlfn.IFS(C248="SH",F248/$W$49,C248="HH",F248/$W$48,C248="NI",F248/$W$43,C248="HB",F248/$W$55,C248="NRW",F248/$W$40,C248="HE",F248/$W$44,C248="RP",F248/$W$46,C248="BW",F248/$W$42,C248="BY",F248/$W$41,C248="SL",F248/$W$54,C248="BE",F248/$W$45,C248="MV",F248/$W$53,C248="BB",F248/$W$50,C248="SN",F248/$W$47,C248="ST",F248/$W$52,C248="TH",F248/$W$51)</f>
        <v>5.7282274998933479E-3</v>
      </c>
      <c r="J248" cm="1">
        <f t="array" ref="J248">_xlfn.IFS(C248="SH",G248/$X$30,C248="HH",G248/$X$34,C248="NI",G248/$X$25,C248="HB",G248/$X$37,C248="NRW",G248/$X$22,C248="HE",G248/$X$26,C248="RP",G248/$X$27,C248="BW",G248/$X$24,C248="BY",G248/$X$23,C248="SL",G248/$X$36,C248="BE",G248/$X$29,C248="MV",G248/$X$35,C248="BB",G248/$X$31,C248="SN",G248/$X$28,C248="ST",G248/$X$32,C248="TH",G248/$X$33)</f>
        <v>7.4135619047619051E-3</v>
      </c>
      <c r="K248" cm="1">
        <f t="array" ref="K248">_xlfn.IFS(C248="SH",$Y$17,C248="HH",$Y$8,C248="NI",$Y$11,C248="HB",$Y$7,C248="NRW",$Y$12,C248="HE",$Y$9,C248="RP",$Y$13,C248="BW",$Y$3,C248="BY",$Y$4,C248="SL",$Y$14,C248="BE",$Y$5,C248="MV",$Y$10,C248="BB",$Y$6,C248="SN",$Y$15,C248="ST",$Y$16,C248="TH",$Y$18)</f>
        <v>72762.894516183122</v>
      </c>
      <c r="L248">
        <f t="shared" si="11"/>
        <v>508.7747704838979</v>
      </c>
      <c r="M248">
        <f t="shared" si="12"/>
        <v>127.19369262097447</v>
      </c>
      <c r="AB248" s="106">
        <v>34</v>
      </c>
      <c r="AC248" s="103" t="s">
        <v>12112</v>
      </c>
      <c r="AD248" s="103"/>
      <c r="AE248" s="106">
        <v>2</v>
      </c>
      <c r="AF248" s="103"/>
      <c r="AG248" s="103" t="s">
        <v>170</v>
      </c>
      <c r="AH248" s="111">
        <v>88948.192999999999</v>
      </c>
    </row>
    <row r="249" spans="1:34">
      <c r="A249" s="98">
        <v>9186</v>
      </c>
      <c r="B249" t="s">
        <v>11932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">
        <v>830</v>
      </c>
      <c r="E249">
        <v>828</v>
      </c>
      <c r="F249">
        <f t="shared" si="10"/>
        <v>4509.5919999999996</v>
      </c>
      <c r="G249">
        <f>VLOOKUP(D249,'Kreisfreie Städte u. Landkreise'!$C$9:$I$480,4,0)</f>
        <v>128227</v>
      </c>
      <c r="H249">
        <f>COUNTIF(Mapping!$A$2:$A$1316,'old version'!A249)</f>
        <v>4</v>
      </c>
      <c r="I249" cm="1">
        <f t="array" ref="I249">_xlfn.IFS(C249="SH",F249/$W$49,C249="HH",F249/$W$48,C249="NI",F249/$W$43,C249="HB",F249/$W$55,C249="NRW",F249/$W$40,C249="HE",F249/$W$44,C249="RP",F249/$W$46,C249="BW",F249/$W$42,C249="BY",F249/$W$41,C249="SL",F249/$W$54,C249="BE",F249/$W$45,C249="MV",F249/$W$53,C249="BB",F249/$W$50,C249="SN",F249/$W$47,C249="ST",F249/$W$52,C249="TH",F249/$W$51)</f>
        <v>7.1253173897174414E-3</v>
      </c>
      <c r="J249" cm="1">
        <f t="array" ref="J249">_xlfn.IFS(C249="SH",G249/$X$30,C249="HH",G249/$X$34,C249="NI",G249/$X$25,C249="HB",G249/$X$37,C249="NRW",G249/$X$22,C249="HE",G249/$X$26,C249="RP",G249/$X$27,C249="BW",G249/$X$24,C249="BY",G249/$X$23,C249="SL",G249/$X$36,C249="BE",G249/$X$29,C249="MV",G249/$X$35,C249="BB",G249/$X$31,C249="SN",G249/$X$28,C249="ST",G249/$X$32,C249="TH",G249/$X$33)</f>
        <v>9.7696761904761901E-3</v>
      </c>
      <c r="K249" cm="1">
        <f t="array" ref="K249">_xlfn.IFS(C249="SH",$Y$17,C249="HH",$Y$8,C249="NI",$Y$11,C249="HB",$Y$7,C249="NRW",$Y$12,C249="HE",$Y$9,C249="RP",$Y$13,C249="BW",$Y$3,C249="BY",$Y$4,C249="SL",$Y$14,C249="BE",$Y$5,C249="MV",$Y$10,C249="BB",$Y$6,C249="SN",$Y$15,C249="ST",$Y$16,C249="TH",$Y$18)</f>
        <v>72762.894516183122</v>
      </c>
      <c r="L249">
        <f t="shared" si="11"/>
        <v>662.76711798424742</v>
      </c>
      <c r="M249">
        <f t="shared" si="12"/>
        <v>165.69177949606186</v>
      </c>
      <c r="AB249" s="106">
        <v>3401</v>
      </c>
      <c r="AC249" s="103" t="s">
        <v>12112</v>
      </c>
      <c r="AD249" s="103"/>
      <c r="AE249" s="103"/>
      <c r="AF249" s="106">
        <v>3</v>
      </c>
      <c r="AG249" s="103" t="s">
        <v>12336</v>
      </c>
      <c r="AH249" s="111">
        <v>1778.57</v>
      </c>
    </row>
    <row r="250" spans="1:34">
      <c r="A250" s="98">
        <v>9163</v>
      </c>
      <c r="B250" t="s">
        <v>11933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">
        <v>782</v>
      </c>
      <c r="E250">
        <v>762</v>
      </c>
      <c r="F250">
        <f t="shared" si="10"/>
        <v>3254.5369999999998</v>
      </c>
      <c r="G250">
        <f>VLOOKUP(D250,'Kreisfreie Städte u. Landkreise'!$C$9:$I$480,4,0)</f>
        <v>63551</v>
      </c>
      <c r="H250">
        <f>COUNTIF(Mapping!$A$2:$A$1316,'old version'!A250)</f>
        <v>1</v>
      </c>
      <c r="I250" cm="1">
        <f t="array" ref="I250">_xlfn.IFS(C250="SH",F250/$W$49,C250="HH",F250/$W$48,C250="NI",F250/$W$43,C250="HB",F250/$W$55,C250="NRW",F250/$W$40,C250="HE",F250/$W$44,C250="RP",F250/$W$46,C250="BW",F250/$W$42,C250="BY",F250/$W$41,C250="SL",F250/$W$54,C250="BE",F250/$W$45,C250="MV",F250/$W$53,C250="BB",F250/$W$50,C250="SN",F250/$W$47,C250="ST",F250/$W$52,C250="TH",F250/$W$51)</f>
        <v>5.1422853955698953E-3</v>
      </c>
      <c r="J250" cm="1">
        <f t="array" ref="J250">_xlfn.IFS(C250="SH",G250/$X$30,C250="HH",G250/$X$34,C250="NI",G250/$X$25,C250="HB",G250/$X$37,C250="NRW",G250/$X$22,C250="HE",G250/$X$26,C250="RP",G250/$X$27,C250="BW",G250/$X$24,C250="BY",G250/$X$23,C250="SL",G250/$X$36,C250="BE",G250/$X$29,C250="MV",G250/$X$35,C250="BB",G250/$X$31,C250="SN",G250/$X$28,C250="ST",G250/$X$32,C250="TH",G250/$X$33)</f>
        <v>4.8419809523809519E-3</v>
      </c>
      <c r="K250" cm="1">
        <f t="array" ref="K250">_xlfn.IFS(C250="SH",$Y$17,C250="HH",$Y$8,C250="NI",$Y$11,C250="HB",$Y$7,C250="NRW",$Y$12,C250="HE",$Y$9,C250="RP",$Y$13,C250="BW",$Y$3,C250="BY",$Y$4,C250="SL",$Y$14,C250="BE",$Y$5,C250="MV",$Y$10,C250="BB",$Y$6,C250="SN",$Y$15,C250="ST",$Y$16,C250="TH",$Y$18)</f>
        <v>72762.894516183122</v>
      </c>
      <c r="L250">
        <f t="shared" si="11"/>
        <v>357.77930441808769</v>
      </c>
      <c r="M250">
        <f t="shared" si="12"/>
        <v>357.77930441808769</v>
      </c>
      <c r="AB250" s="106">
        <v>3402</v>
      </c>
      <c r="AC250" s="103" t="s">
        <v>12112</v>
      </c>
      <c r="AD250" s="103"/>
      <c r="AE250" s="103"/>
      <c r="AF250" s="106">
        <v>3</v>
      </c>
      <c r="AG250" s="103" t="s">
        <v>12337</v>
      </c>
      <c r="AH250" s="111">
        <v>3677.8960000000002</v>
      </c>
    </row>
    <row r="251" spans="1:34">
      <c r="A251" s="98">
        <v>9189</v>
      </c>
      <c r="B251" t="s">
        <v>11934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">
        <v>838</v>
      </c>
      <c r="E251">
        <v>827</v>
      </c>
      <c r="F251">
        <f t="shared" si="10"/>
        <v>7275.3950000000004</v>
      </c>
      <c r="G251">
        <f>VLOOKUP(D251,'Kreisfreie Städte u. Landkreise'!$C$9:$I$480,4,0)</f>
        <v>177319</v>
      </c>
      <c r="H251">
        <f>COUNTIF(Mapping!$A$2:$A$1316,'old version'!A251)</f>
        <v>2</v>
      </c>
      <c r="I251" cm="1">
        <f t="array" ref="I251">_xlfn.IFS(C251="SH",F251/$W$49,C251="HH",F251/$W$48,C251="NI",F251/$W$43,C251="HB",F251/$W$55,C251="NRW",F251/$W$40,C251="HE",F251/$W$44,C251="RP",F251/$W$46,C251="BW",F251/$W$42,C251="BY",F251/$W$41,C251="SL",F251/$W$54,C251="BE",F251/$W$45,C251="MV",F251/$W$53,C251="BB",F251/$W$50,C251="SN",F251/$W$47,C251="ST",F251/$W$52,C251="TH",F251/$W$51)</f>
        <v>1.1495385505066387E-2</v>
      </c>
      <c r="J251" cm="1">
        <f t="array" ref="J251">_xlfn.IFS(C251="SH",G251/$X$30,C251="HH",G251/$X$34,C251="NI",G251/$X$25,C251="HB",G251/$X$37,C251="NRW",G251/$X$22,C251="HE",G251/$X$26,C251="RP",G251/$X$27,C251="BW",G251/$X$24,C251="BY",G251/$X$23,C251="SL",G251/$X$36,C251="BE",G251/$X$29,C251="MV",G251/$X$35,C251="BB",G251/$X$31,C251="SN",G251/$X$28,C251="ST",G251/$X$32,C251="TH",G251/$X$33)</f>
        <v>1.3510019047619047E-2</v>
      </c>
      <c r="K251" cm="1">
        <f t="array" ref="K251">_xlfn.IFS(C251="SH",$Y$17,C251="HH",$Y$8,C251="NI",$Y$11,C251="HB",$Y$7,C251="NRW",$Y$12,C251="HE",$Y$9,C251="RP",$Y$13,C251="BW",$Y$3,C251="BY",$Y$4,C251="SL",$Y$14,C251="BE",$Y$5,C251="MV",$Y$10,C251="BB",$Y$6,C251="SN",$Y$15,C251="ST",$Y$16,C251="TH",$Y$18)</f>
        <v>72762.894516183122</v>
      </c>
      <c r="L251">
        <f t="shared" si="11"/>
        <v>946.38044888714865</v>
      </c>
      <c r="M251">
        <f t="shared" si="12"/>
        <v>473.19022444357432</v>
      </c>
      <c r="AB251" s="106">
        <v>3403</v>
      </c>
      <c r="AC251" s="103" t="s">
        <v>12112</v>
      </c>
      <c r="AD251" s="103"/>
      <c r="AE251" s="103"/>
      <c r="AF251" s="106">
        <v>3</v>
      </c>
      <c r="AG251" s="103" t="s">
        <v>12338</v>
      </c>
      <c r="AH251" s="111">
        <v>7779.3860000000004</v>
      </c>
    </row>
    <row r="252" spans="1:34">
      <c r="A252" s="98">
        <v>9190</v>
      </c>
      <c r="B252" t="s">
        <v>11935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">
        <v>841</v>
      </c>
      <c r="E252">
        <v>837</v>
      </c>
      <c r="F252">
        <f t="shared" si="10"/>
        <v>5585.0370000000003</v>
      </c>
      <c r="G252">
        <f>VLOOKUP(D252,'Kreisfreie Städte u. Landkreise'!$C$9:$I$480,4,0)</f>
        <v>135478</v>
      </c>
      <c r="H252">
        <f>COUNTIF(Mapping!$A$2:$A$1316,'old version'!A252)</f>
        <v>4</v>
      </c>
      <c r="I252" cm="1">
        <f t="array" ref="I252">_xlfn.IFS(C252="SH",F252/$W$49,C252="HH",F252/$W$48,C252="NI",F252/$W$43,C252="HB",F252/$W$55,C252="NRW",F252/$W$40,C252="HE",F252/$W$44,C252="RP",F252/$W$46,C252="BW",F252/$W$42,C252="BY",F252/$W$41,C252="SL",F252/$W$54,C252="BE",F252/$W$45,C252="MV",F252/$W$53,C252="BB",F252/$W$50,C252="SN",F252/$W$47,C252="ST",F252/$W$52,C252="TH",F252/$W$51)</f>
        <v>8.8245591304746268E-3</v>
      </c>
      <c r="J252" cm="1">
        <f t="array" ref="J252">_xlfn.IFS(C252="SH",G252/$X$30,C252="HH",G252/$X$34,C252="NI",G252/$X$25,C252="HB",G252/$X$37,C252="NRW",G252/$X$22,C252="HE",G252/$X$26,C252="RP",G252/$X$27,C252="BW",G252/$X$24,C252="BY",G252/$X$23,C252="SL",G252/$X$36,C252="BE",G252/$X$29,C252="MV",G252/$X$35,C252="BB",G252/$X$31,C252="SN",G252/$X$28,C252="ST",G252/$X$32,C252="TH",G252/$X$33)</f>
        <v>1.0322133333333334E-2</v>
      </c>
      <c r="K252" cm="1">
        <f t="array" ref="K252">_xlfn.IFS(C252="SH",$Y$17,C252="HH",$Y$8,C252="NI",$Y$11,C252="HB",$Y$7,C252="NRW",$Y$12,C252="HE",$Y$9,C252="RP",$Y$13,C252="BW",$Y$3,C252="BY",$Y$4,C252="SL",$Y$14,C252="BE",$Y$5,C252="MV",$Y$10,C252="BB",$Y$6,C252="SN",$Y$15,C252="ST",$Y$16,C252="TH",$Y$18)</f>
        <v>72762.894516183122</v>
      </c>
      <c r="L252">
        <f t="shared" si="11"/>
        <v>723.82634047711974</v>
      </c>
      <c r="M252">
        <f t="shared" si="12"/>
        <v>180.95658511927994</v>
      </c>
      <c r="AB252" s="106">
        <v>3404</v>
      </c>
      <c r="AC252" s="103" t="s">
        <v>12112</v>
      </c>
      <c r="AD252" s="103"/>
      <c r="AE252" s="103"/>
      <c r="AF252" s="106">
        <v>3</v>
      </c>
      <c r="AG252" s="103" t="s">
        <v>12339</v>
      </c>
      <c r="AH252" s="111">
        <v>8197.9979999999996</v>
      </c>
    </row>
    <row r="253" spans="1:34">
      <c r="A253" s="98">
        <v>9261</v>
      </c>
      <c r="B253" t="s">
        <v>11936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">
        <v>846</v>
      </c>
      <c r="E253">
        <v>909</v>
      </c>
      <c r="F253">
        <f t="shared" si="10"/>
        <v>4069.8420000000001</v>
      </c>
      <c r="G253">
        <f>VLOOKUP(D253,'Kreisfreie Städte u. Landkreise'!$C$9:$I$480,4,0)</f>
        <v>73411</v>
      </c>
      <c r="H253">
        <f>COUNTIF(Mapping!$A$2:$A$1316,'old version'!A253)</f>
        <v>1</v>
      </c>
      <c r="I253" cm="1">
        <f t="array" ref="I253">_xlfn.IFS(C253="SH",F253/$W$49,C253="HH",F253/$W$48,C253="NI",F253/$W$43,C253="HB",F253/$W$55,C253="NRW",F253/$W$40,C253="HE",F253/$W$44,C253="RP",F253/$W$46,C253="BW",F253/$W$42,C253="BY",F253/$W$41,C253="SL",F253/$W$54,C253="BE",F253/$W$45,C253="MV",F253/$W$53,C253="BB",F253/$W$50,C253="SN",F253/$W$47,C253="ST",F253/$W$52,C253="TH",F253/$W$51)</f>
        <v>6.4304965894924453E-3</v>
      </c>
      <c r="J253" cm="1">
        <f t="array" ref="J253">_xlfn.IFS(C253="SH",G253/$X$30,C253="HH",G253/$X$34,C253="NI",G253/$X$25,C253="HB",G253/$X$37,C253="NRW",G253/$X$22,C253="HE",G253/$X$26,C253="RP",G253/$X$27,C253="BW",G253/$X$24,C253="BY",G253/$X$23,C253="SL",G253/$X$36,C253="BE",G253/$X$29,C253="MV",G253/$X$35,C253="BB",G253/$X$31,C253="SN",G253/$X$28,C253="ST",G253/$X$32,C253="TH",G253/$X$33)</f>
        <v>5.5932190476190476E-3</v>
      </c>
      <c r="K253" cm="1">
        <f t="array" ref="K253">_xlfn.IFS(C253="SH",$Y$17,C253="HH",$Y$8,C253="NI",$Y$11,C253="HB",$Y$7,C253="NRW",$Y$12,C253="HE",$Y$9,C253="RP",$Y$13,C253="BW",$Y$3,C253="BY",$Y$4,C253="SL",$Y$14,C253="BE",$Y$5,C253="MV",$Y$10,C253="BB",$Y$6,C253="SN",$Y$15,C253="ST",$Y$16,C253="TH",$Y$18)</f>
        <v>72762.894516183122</v>
      </c>
      <c r="L253">
        <f t="shared" si="11"/>
        <v>422.20949193283678</v>
      </c>
      <c r="M253">
        <f t="shared" si="12"/>
        <v>422.20949193283678</v>
      </c>
      <c r="AB253" s="106">
        <v>3405</v>
      </c>
      <c r="AC253" s="103" t="s">
        <v>12112</v>
      </c>
      <c r="AD253" s="103"/>
      <c r="AE253" s="103"/>
      <c r="AF253" s="106">
        <v>3</v>
      </c>
      <c r="AG253" s="103" t="s">
        <v>12340</v>
      </c>
      <c r="AH253" s="111">
        <v>3164.759</v>
      </c>
    </row>
    <row r="254" spans="1:34">
      <c r="A254" s="98">
        <v>9271</v>
      </c>
      <c r="B254" t="s">
        <v>11937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">
        <v>855</v>
      </c>
      <c r="E254">
        <v>688</v>
      </c>
      <c r="F254">
        <f t="shared" si="10"/>
        <v>4835.5730000000003</v>
      </c>
      <c r="G254">
        <f>VLOOKUP(D254,'Kreisfreie Städte u. Landkreise'!$C$9:$I$480,4,0)</f>
        <v>119478</v>
      </c>
      <c r="H254">
        <f>COUNTIF(Mapping!$A$2:$A$1316,'old version'!A254)</f>
        <v>1</v>
      </c>
      <c r="I254" cm="1">
        <f t="array" ref="I254">_xlfn.IFS(C254="SH",F254/$W$49,C254="HH",F254/$W$48,C254="NI",F254/$W$43,C254="HB",F254/$W$55,C254="NRW",F254/$W$40,C254="HE",F254/$W$44,C254="RP",F254/$W$46,C254="BW",F254/$W$42,C254="BY",F254/$W$41,C254="SL",F254/$W$54,C254="BE",F254/$W$45,C254="MV",F254/$W$53,C254="BB",F254/$W$50,C254="SN",F254/$W$47,C254="ST",F254/$W$52,C254="TH",F254/$W$51)</f>
        <v>7.6403790822203305E-3</v>
      </c>
      <c r="J254" cm="1">
        <f t="array" ref="J254">_xlfn.IFS(C254="SH",G254/$X$30,C254="HH",G254/$X$34,C254="NI",G254/$X$25,C254="HB",G254/$X$37,C254="NRW",G254/$X$22,C254="HE",G254/$X$26,C254="RP",G254/$X$27,C254="BW",G254/$X$24,C254="BY",G254/$X$23,C254="SL",G254/$X$36,C254="BE",G254/$X$29,C254="MV",G254/$X$35,C254="BB",G254/$X$31,C254="SN",G254/$X$28,C254="ST",G254/$X$32,C254="TH",G254/$X$33)</f>
        <v>9.1030857142857143E-3</v>
      </c>
      <c r="K254" cm="1">
        <f t="array" ref="K254">_xlfn.IFS(C254="SH",$Y$17,C254="HH",$Y$8,C254="NI",$Y$11,C254="HB",$Y$7,C254="NRW",$Y$12,C254="HE",$Y$9,C254="RP",$Y$13,C254="BW",$Y$3,C254="BY",$Y$4,C254="SL",$Y$14,C254="BE",$Y$5,C254="MV",$Y$10,C254="BB",$Y$6,C254="SN",$Y$15,C254="ST",$Y$16,C254="TH",$Y$18)</f>
        <v>72762.894516183122</v>
      </c>
      <c r="L254">
        <f t="shared" si="11"/>
        <v>635.75917350607119</v>
      </c>
      <c r="M254">
        <f t="shared" si="12"/>
        <v>635.75917350607119</v>
      </c>
      <c r="AB254" s="106">
        <v>3451</v>
      </c>
      <c r="AC254" s="103" t="s">
        <v>12112</v>
      </c>
      <c r="AD254" s="103"/>
      <c r="AE254" s="103"/>
      <c r="AF254" s="106">
        <v>3</v>
      </c>
      <c r="AG254" s="103" t="s">
        <v>12341</v>
      </c>
      <c r="AH254" s="111">
        <v>3856.1559999999999</v>
      </c>
    </row>
    <row r="255" spans="1:34">
      <c r="A255" s="98">
        <v>9272</v>
      </c>
      <c r="B255" t="s">
        <v>11938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">
        <v>858</v>
      </c>
      <c r="E255">
        <v>529</v>
      </c>
      <c r="F255">
        <f t="shared" si="10"/>
        <v>2383.9209999999998</v>
      </c>
      <c r="G255">
        <f>VLOOKUP(D255,'Kreisfreie Städte u. Landkreise'!$C$9:$I$480,4,0)</f>
        <v>78362</v>
      </c>
      <c r="H255">
        <f>COUNTIF(Mapping!$A$2:$A$1316,'old version'!A255)</f>
        <v>2</v>
      </c>
      <c r="I255" cm="1">
        <f t="array" ref="I255">_xlfn.IFS(C255="SH",F255/$W$49,C255="HH",F255/$W$48,C255="NI",F255/$W$43,C255="HB",F255/$W$55,C255="NRW",F255/$W$40,C255="HE",F255/$W$44,C255="RP",F255/$W$46,C255="BW",F255/$W$42,C255="BY",F255/$W$41,C255="SL",F255/$W$54,C255="BE",F255/$W$45,C255="MV",F255/$W$53,C255="BB",F255/$W$50,C255="SN",F255/$W$47,C255="ST",F255/$W$52,C255="TH",F255/$W$51)</f>
        <v>3.7666808343221722E-3</v>
      </c>
      <c r="J255" cm="1">
        <f t="array" ref="J255">_xlfn.IFS(C255="SH",G255/$X$30,C255="HH",G255/$X$34,C255="NI",G255/$X$25,C255="HB",G255/$X$37,C255="NRW",G255/$X$22,C255="HE",G255/$X$26,C255="RP",G255/$X$27,C255="BW",G255/$X$24,C255="BY",G255/$X$23,C255="SL",G255/$X$36,C255="BE",G255/$X$29,C255="MV",G255/$X$35,C255="BB",G255/$X$31,C255="SN",G255/$X$28,C255="ST",G255/$X$32,C255="TH",G255/$X$33)</f>
        <v>5.970438095238095E-3</v>
      </c>
      <c r="K255" cm="1">
        <f t="array" ref="K255">_xlfn.IFS(C255="SH",$Y$17,C255="HH",$Y$8,C255="NI",$Y$11,C255="HB",$Y$7,C255="NRW",$Y$12,C255="HE",$Y$9,C255="RP",$Y$13,C255="BW",$Y$3,C255="BY",$Y$4,C255="SL",$Y$14,C255="BE",$Y$5,C255="MV",$Y$10,C255="BB",$Y$6,C255="SN",$Y$15,C255="ST",$Y$16,C255="TH",$Y$18)</f>
        <v>72762.894516183122</v>
      </c>
      <c r="L255">
        <f t="shared" si="11"/>
        <v>394.33841806038629</v>
      </c>
      <c r="M255">
        <f t="shared" si="12"/>
        <v>197.16920903019314</v>
      </c>
      <c r="AB255" s="106">
        <v>3452</v>
      </c>
      <c r="AC255" s="103" t="s">
        <v>12112</v>
      </c>
      <c r="AD255" s="103"/>
      <c r="AE255" s="103"/>
      <c r="AF255" s="106">
        <v>3</v>
      </c>
      <c r="AG255" s="103" t="s">
        <v>12342</v>
      </c>
      <c r="AH255" s="111">
        <v>5079.8540000000003</v>
      </c>
    </row>
    <row r="256" spans="1:34">
      <c r="A256" s="98">
        <v>9273</v>
      </c>
      <c r="B256" t="s">
        <v>11939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">
        <v>861</v>
      </c>
      <c r="E256">
        <v>720</v>
      </c>
      <c r="F256">
        <f t="shared" si="10"/>
        <v>3871.6</v>
      </c>
      <c r="G256">
        <f>VLOOKUP(D256,'Kreisfreie Städte u. Landkreise'!$C$9:$I$480,4,0)</f>
        <v>123058</v>
      </c>
      <c r="H256">
        <f>COUNTIF(Mapping!$A$2:$A$1316,'old version'!A256)</f>
        <v>4</v>
      </c>
      <c r="I256" cm="1">
        <f t="array" ref="I256">_xlfn.IFS(C256="SH",F256/$W$49,C256="HH",F256/$W$48,C256="NI",F256/$W$43,C256="HB",F256/$W$55,C256="NRW",F256/$W$40,C256="HE",F256/$W$44,C256="RP",F256/$W$46,C256="BW",F256/$W$42,C256="BY",F256/$W$41,C256="SL",F256/$W$54,C256="BE",F256/$W$45,C256="MV",F256/$W$53,C256="BB",F256/$W$50,C256="SN",F256/$W$47,C256="ST",F256/$W$52,C256="TH",F256/$W$51)</f>
        <v>6.1172671066540051E-3</v>
      </c>
      <c r="J256" cm="1">
        <f t="array" ref="J256">_xlfn.IFS(C256="SH",G256/$X$30,C256="HH",G256/$X$34,C256="NI",G256/$X$25,C256="HB",G256/$X$37,C256="NRW",G256/$X$22,C256="HE",G256/$X$26,C256="RP",G256/$X$27,C256="BW",G256/$X$24,C256="BY",G256/$X$23,C256="SL",G256/$X$36,C256="BE",G256/$X$29,C256="MV",G256/$X$35,C256="BB",G256/$X$31,C256="SN",G256/$X$28,C256="ST",G256/$X$32,C256="TH",G256/$X$33)</f>
        <v>9.3758476190476184E-3</v>
      </c>
      <c r="K256" cm="1">
        <f t="array" ref="K256">_xlfn.IFS(C256="SH",$Y$17,C256="HH",$Y$8,C256="NI",$Y$11,C256="HB",$Y$7,C256="NRW",$Y$12,C256="HE",$Y$9,C256="RP",$Y$13,C256="BW",$Y$3,C256="BY",$Y$4,C256="SL",$Y$14,C256="BE",$Y$5,C256="MV",$Y$10,C256="BB",$Y$6,C256="SN",$Y$15,C256="ST",$Y$16,C256="TH",$Y$18)</f>
        <v>72762.894516183122</v>
      </c>
      <c r="L256">
        <f t="shared" si="11"/>
        <v>622.93787378062189</v>
      </c>
      <c r="M256">
        <f t="shared" si="12"/>
        <v>155.73446844515547</v>
      </c>
      <c r="AB256" s="106">
        <v>3453</v>
      </c>
      <c r="AC256" s="103" t="s">
        <v>12112</v>
      </c>
      <c r="AD256" s="103"/>
      <c r="AE256" s="103"/>
      <c r="AF256" s="106">
        <v>3</v>
      </c>
      <c r="AG256" s="103" t="s">
        <v>12343</v>
      </c>
      <c r="AH256" s="111">
        <v>5766.8370000000004</v>
      </c>
    </row>
    <row r="257" spans="1:34">
      <c r="A257" s="98">
        <v>9261</v>
      </c>
      <c r="B257" t="s">
        <v>11940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">
        <v>846</v>
      </c>
      <c r="E257">
        <v>794</v>
      </c>
      <c r="F257">
        <f t="shared" si="10"/>
        <v>4069.8420000000001</v>
      </c>
      <c r="G257">
        <f>VLOOKUP(D257,'Kreisfreie Städte u. Landkreise'!$C$9:$I$480,4,0)</f>
        <v>73411</v>
      </c>
      <c r="H257">
        <f>COUNTIF(Mapping!$A$2:$A$1316,'old version'!A257)</f>
        <v>1</v>
      </c>
      <c r="I257" cm="1">
        <f t="array" ref="I257">_xlfn.IFS(C257="SH",F257/$W$49,C257="HH",F257/$W$48,C257="NI",F257/$W$43,C257="HB",F257/$W$55,C257="NRW",F257/$W$40,C257="HE",F257/$W$44,C257="RP",F257/$W$46,C257="BW",F257/$W$42,C257="BY",F257/$W$41,C257="SL",F257/$W$54,C257="BE",F257/$W$45,C257="MV",F257/$W$53,C257="BB",F257/$W$50,C257="SN",F257/$W$47,C257="ST",F257/$W$52,C257="TH",F257/$W$51)</f>
        <v>6.4304965894924453E-3</v>
      </c>
      <c r="J257" cm="1">
        <f t="array" ref="J257">_xlfn.IFS(C257="SH",G257/$X$30,C257="HH",G257/$X$34,C257="NI",G257/$X$25,C257="HB",G257/$X$37,C257="NRW",G257/$X$22,C257="HE",G257/$X$26,C257="RP",G257/$X$27,C257="BW",G257/$X$24,C257="BY",G257/$X$23,C257="SL",G257/$X$36,C257="BE",G257/$X$29,C257="MV",G257/$X$35,C257="BB",G257/$X$31,C257="SN",G257/$X$28,C257="ST",G257/$X$32,C257="TH",G257/$X$33)</f>
        <v>5.5932190476190476E-3</v>
      </c>
      <c r="K257" cm="1">
        <f t="array" ref="K257">_xlfn.IFS(C257="SH",$Y$17,C257="HH",$Y$8,C257="NI",$Y$11,C257="HB",$Y$7,C257="NRW",$Y$12,C257="HE",$Y$9,C257="RP",$Y$13,C257="BW",$Y$3,C257="BY",$Y$4,C257="SL",$Y$14,C257="BE",$Y$5,C257="MV",$Y$10,C257="BB",$Y$6,C257="SN",$Y$15,C257="ST",$Y$16,C257="TH",$Y$18)</f>
        <v>72762.894516183122</v>
      </c>
      <c r="L257">
        <f t="shared" si="11"/>
        <v>422.20949193283678</v>
      </c>
      <c r="M257">
        <f t="shared" si="12"/>
        <v>422.20949193283678</v>
      </c>
      <c r="AB257" s="106">
        <v>3454</v>
      </c>
      <c r="AC257" s="103" t="s">
        <v>12112</v>
      </c>
      <c r="AD257" s="103"/>
      <c r="AE257" s="103"/>
      <c r="AF257" s="106">
        <v>3</v>
      </c>
      <c r="AG257" s="103" t="s">
        <v>12344</v>
      </c>
      <c r="AH257" s="111">
        <v>13440.709000000001</v>
      </c>
    </row>
    <row r="258" spans="1:34">
      <c r="A258" s="98">
        <v>9262</v>
      </c>
      <c r="B258" t="s">
        <v>11941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">
        <v>849</v>
      </c>
      <c r="E258">
        <v>598</v>
      </c>
      <c r="F258">
        <f t="shared" ref="F258:F321" si="13">VLOOKUP(A258,$AB$1:$AH$443,7,0)</f>
        <v>3546.77</v>
      </c>
      <c r="G258">
        <f>VLOOKUP(D258,'Kreisfreie Städte u. Landkreise'!$C$9:$I$480,4,0)</f>
        <v>52803</v>
      </c>
      <c r="H258">
        <f>COUNTIF(Mapping!$A$2:$A$1316,'old version'!A258)</f>
        <v>1</v>
      </c>
      <c r="I258" cm="1">
        <f t="array" ref="I258">_xlfn.IFS(C258="SH",F258/$W$49,C258="HH",F258/$W$48,C258="NI",F258/$W$43,C258="HB",F258/$W$55,C258="NRW",F258/$W$40,C258="HE",F258/$W$44,C258="RP",F258/$W$46,C258="BW",F258/$W$42,C258="BY",F258/$W$41,C258="SL",F258/$W$54,C258="BE",F258/$W$45,C258="MV",F258/$W$53,C258="BB",F258/$W$50,C258="SN",F258/$W$47,C258="ST",F258/$W$52,C258="TH",F258/$W$51)</f>
        <v>5.6040240355065673E-3</v>
      </c>
      <c r="J258" cm="1">
        <f t="array" ref="J258">_xlfn.IFS(C258="SH",G258/$X$30,C258="HH",G258/$X$34,C258="NI",G258/$X$25,C258="HB",G258/$X$37,C258="NRW",G258/$X$22,C258="HE",G258/$X$26,C258="RP",G258/$X$27,C258="BW",G258/$X$24,C258="BY",G258/$X$23,C258="SL",G258/$X$36,C258="BE",G258/$X$29,C258="MV",G258/$X$35,C258="BB",G258/$X$31,C258="SN",G258/$X$28,C258="ST",G258/$X$32,C258="TH",G258/$X$33)</f>
        <v>4.0230857142857139E-3</v>
      </c>
      <c r="K258" cm="1">
        <f t="array" ref="K258">_xlfn.IFS(C258="SH",$Y$17,C258="HH",$Y$8,C258="NI",$Y$11,C258="HB",$Y$7,C258="NRW",$Y$12,C258="HE",$Y$9,C258="RP",$Y$13,C258="BW",$Y$3,C258="BY",$Y$4,C258="SL",$Y$14,C258="BE",$Y$5,C258="MV",$Y$10,C258="BB",$Y$6,C258="SN",$Y$15,C258="ST",$Y$16,C258="TH",$Y$18)</f>
        <v>72762.894516183122</v>
      </c>
      <c r="L258">
        <f t="shared" si="11"/>
        <v>321.4897735340308</v>
      </c>
      <c r="M258">
        <f t="shared" si="12"/>
        <v>321.4897735340308</v>
      </c>
      <c r="AB258" s="106">
        <v>3455</v>
      </c>
      <c r="AC258" s="103" t="s">
        <v>12112</v>
      </c>
      <c r="AD258" s="103"/>
      <c r="AE258" s="103"/>
      <c r="AF258" s="106">
        <v>3</v>
      </c>
      <c r="AG258" s="103" t="s">
        <v>12345</v>
      </c>
      <c r="AH258" s="111">
        <v>2708.2170000000001</v>
      </c>
    </row>
    <row r="259" spans="1:34">
      <c r="A259" s="98">
        <v>9276</v>
      </c>
      <c r="B259" t="s">
        <v>11942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">
        <v>868</v>
      </c>
      <c r="E259">
        <v>606</v>
      </c>
      <c r="F259">
        <f t="shared" si="13"/>
        <v>2538.1819999999998</v>
      </c>
      <c r="G259">
        <f>VLOOKUP(D259,'Kreisfreie Städte u. Landkreise'!$C$9:$I$480,4,0)</f>
        <v>77410</v>
      </c>
      <c r="H259">
        <f>COUNTIF(Mapping!$A$2:$A$1316,'old version'!A259)</f>
        <v>1</v>
      </c>
      <c r="I259" cm="1">
        <f t="array" ref="I259">_xlfn.IFS(C259="SH",F259/$W$49,C259="HH",F259/$W$48,C259="NI",F259/$W$43,C259="HB",F259/$W$55,C259="NRW",F259/$W$40,C259="HE",F259/$W$44,C259="RP",F259/$W$46,C259="BW",F259/$W$42,C259="BY",F259/$W$41,C259="SL",F259/$W$54,C259="BE",F259/$W$45,C259="MV",F259/$W$53,C259="BB",F259/$W$50,C259="SN",F259/$W$47,C259="ST",F259/$W$52,C259="TH",F259/$W$51)</f>
        <v>4.0104187569225324E-3</v>
      </c>
      <c r="J259" cm="1">
        <f t="array" ref="J259">_xlfn.IFS(C259="SH",G259/$X$30,C259="HH",G259/$X$34,C259="NI",G259/$X$25,C259="HB",G259/$X$37,C259="NRW",G259/$X$22,C259="HE",G259/$X$26,C259="RP",G259/$X$27,C259="BW",G259/$X$24,C259="BY",G259/$X$23,C259="SL",G259/$X$36,C259="BE",G259/$X$29,C259="MV",G259/$X$35,C259="BB",G259/$X$31,C259="SN",G259/$X$28,C259="ST",G259/$X$32,C259="TH",G259/$X$33)</f>
        <v>5.8979047619047622E-3</v>
      </c>
      <c r="K259" cm="1">
        <f t="array" ref="K259">_xlfn.IFS(C259="SH",$Y$17,C259="HH",$Y$8,C259="NI",$Y$11,C259="HB",$Y$7,C259="NRW",$Y$12,C259="HE",$Y$9,C259="RP",$Y$13,C259="BW",$Y$3,C259="BY",$Y$4,C259="SL",$Y$14,C259="BE",$Y$5,C259="MV",$Y$10,C259="BB",$Y$6,C259="SN",$Y$15,C259="ST",$Y$16,C259="TH",$Y$18)</f>
        <v>72762.894516183122</v>
      </c>
      <c r="L259">
        <f t="shared" ref="L259:L322" si="14">I259*$O$2*K259+J259*$P$2*K259</f>
        <v>394.81388578664684</v>
      </c>
      <c r="M259">
        <f t="shared" ref="M259:M322" si="15">L259/H259</f>
        <v>394.81388578664684</v>
      </c>
      <c r="AB259" s="106">
        <v>3456</v>
      </c>
      <c r="AC259" s="103" t="s">
        <v>12112</v>
      </c>
      <c r="AD259" s="103"/>
      <c r="AE259" s="103"/>
      <c r="AF259" s="106">
        <v>3</v>
      </c>
      <c r="AG259" s="103" t="s">
        <v>12346</v>
      </c>
      <c r="AH259" s="111">
        <v>4350.768</v>
      </c>
    </row>
    <row r="260" spans="1:34">
      <c r="A260" s="98">
        <v>9277</v>
      </c>
      <c r="B260" t="s">
        <v>11943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">
        <v>871</v>
      </c>
      <c r="E260">
        <v>651</v>
      </c>
      <c r="F260">
        <f t="shared" si="13"/>
        <v>3990.1379999999999</v>
      </c>
      <c r="G260">
        <f>VLOOKUP(D260,'Kreisfreie Städte u. Landkreise'!$C$9:$I$480,4,0)</f>
        <v>121502</v>
      </c>
      <c r="H260">
        <f>COUNTIF(Mapping!$A$2:$A$1316,'old version'!A260)</f>
        <v>4</v>
      </c>
      <c r="I260" cm="1">
        <f t="array" ref="I260">_xlfn.IFS(C260="SH",F260/$W$49,C260="HH",F260/$W$48,C260="NI",F260/$W$43,C260="HB",F260/$W$55,C260="NRW",F260/$W$40,C260="HE",F260/$W$44,C260="RP",F260/$W$46,C260="BW",F260/$W$42,C260="BY",F260/$W$41,C260="SL",F260/$W$54,C260="BE",F260/$W$45,C260="MV",F260/$W$53,C260="BB",F260/$W$50,C260="SN",F260/$W$47,C260="ST",F260/$W$52,C260="TH",F260/$W$51)</f>
        <v>6.3045614057263659E-3</v>
      </c>
      <c r="J260" cm="1">
        <f t="array" ref="J260">_xlfn.IFS(C260="SH",G260/$X$30,C260="HH",G260/$X$34,C260="NI",G260/$X$25,C260="HB",G260/$X$37,C260="NRW",G260/$X$22,C260="HE",G260/$X$26,C260="RP",G260/$X$27,C260="BW",G260/$X$24,C260="BY",G260/$X$23,C260="SL",G260/$X$36,C260="BE",G260/$X$29,C260="MV",G260/$X$35,C260="BB",G260/$X$31,C260="SN",G260/$X$28,C260="ST",G260/$X$32,C260="TH",G260/$X$33)</f>
        <v>9.2572952380952384E-3</v>
      </c>
      <c r="K260" cm="1">
        <f t="array" ref="K260">_xlfn.IFS(C260="SH",$Y$17,C260="HH",$Y$8,C260="NI",$Y$11,C260="HB",$Y$7,C260="NRW",$Y$12,C260="HE",$Y$9,C260="RP",$Y$13,C260="BW",$Y$3,C260="BY",$Y$4,C260="SL",$Y$14,C260="BE",$Y$5,C260="MV",$Y$10,C260="BB",$Y$6,C260="SN",$Y$15,C260="ST",$Y$16,C260="TH",$Y$18)</f>
        <v>72762.894516183122</v>
      </c>
      <c r="L260">
        <f t="shared" si="14"/>
        <v>619.87523181993288</v>
      </c>
      <c r="M260">
        <f t="shared" si="15"/>
        <v>154.96880795498322</v>
      </c>
      <c r="AB260" s="106">
        <v>3457</v>
      </c>
      <c r="AC260" s="103" t="s">
        <v>12112</v>
      </c>
      <c r="AD260" s="103"/>
      <c r="AE260" s="103"/>
      <c r="AF260" s="106">
        <v>3</v>
      </c>
      <c r="AG260" s="103" t="s">
        <v>12347</v>
      </c>
      <c r="AH260" s="111">
        <v>4364.9040000000005</v>
      </c>
    </row>
    <row r="261" spans="1:34">
      <c r="A261" s="98">
        <v>9278</v>
      </c>
      <c r="B261" t="s">
        <v>11944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">
        <v>874</v>
      </c>
      <c r="E261">
        <v>665</v>
      </c>
      <c r="F261">
        <f t="shared" si="13"/>
        <v>2850.94</v>
      </c>
      <c r="G261">
        <f>VLOOKUP(D261,'Kreisfreie Städte u. Landkreise'!$C$9:$I$480,4,0)</f>
        <v>101120</v>
      </c>
      <c r="H261">
        <f>COUNTIF(Mapping!$A$2:$A$1316,'old version'!A261)</f>
        <v>3</v>
      </c>
      <c r="I261" cm="1">
        <f t="array" ref="I261">_xlfn.IFS(C261="SH",F261/$W$49,C261="HH",F261/$W$48,C261="NI",F261/$W$43,C261="HB",F261/$W$55,C261="NRW",F261/$W$40,C261="HE",F261/$W$44,C261="RP",F261/$W$46,C261="BW",F261/$W$42,C261="BY",F261/$W$41,C261="SL",F261/$W$54,C261="BE",F261/$W$45,C261="MV",F261/$W$53,C261="BB",F261/$W$50,C261="SN",F261/$W$47,C261="ST",F261/$W$52,C261="TH",F261/$W$51)</f>
        <v>4.5045876343228044E-3</v>
      </c>
      <c r="J261" cm="1">
        <f t="array" ref="J261">_xlfn.IFS(C261="SH",G261/$X$30,C261="HH",G261/$X$34,C261="NI",G261/$X$25,C261="HB",G261/$X$37,C261="NRW",G261/$X$22,C261="HE",G261/$X$26,C261="RP",G261/$X$27,C261="BW",G261/$X$24,C261="BY",G261/$X$23,C261="SL",G261/$X$36,C261="BE",G261/$X$29,C261="MV",G261/$X$35,C261="BB",G261/$X$31,C261="SN",G261/$X$28,C261="ST",G261/$X$32,C261="TH",G261/$X$33)</f>
        <v>7.7043809523809521E-3</v>
      </c>
      <c r="K261" cm="1">
        <f t="array" ref="K261">_xlfn.IFS(C261="SH",$Y$17,C261="HH",$Y$8,C261="NI",$Y$11,C261="HB",$Y$7,C261="NRW",$Y$12,C261="HE",$Y$9,C261="RP",$Y$13,C261="BW",$Y$3,C261="BY",$Y$4,C261="SL",$Y$14,C261="BE",$Y$5,C261="MV",$Y$10,C261="BB",$Y$6,C261="SN",$Y$15,C261="ST",$Y$16,C261="TH",$Y$18)</f>
        <v>72762.894516183122</v>
      </c>
      <c r="L261">
        <f t="shared" si="14"/>
        <v>502.38650263172252</v>
      </c>
      <c r="M261">
        <f t="shared" si="15"/>
        <v>167.4621675439075</v>
      </c>
      <c r="AB261" s="106">
        <v>3458</v>
      </c>
      <c r="AC261" s="103" t="s">
        <v>12112</v>
      </c>
      <c r="AD261" s="103"/>
      <c r="AE261" s="103"/>
      <c r="AF261" s="106">
        <v>3</v>
      </c>
      <c r="AG261" s="103" t="s">
        <v>12348</v>
      </c>
      <c r="AH261" s="111">
        <v>3172.3530000000001</v>
      </c>
    </row>
    <row r="262" spans="1:34">
      <c r="A262" s="98">
        <v>9279</v>
      </c>
      <c r="B262" t="s">
        <v>11945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">
        <v>877</v>
      </c>
      <c r="E262">
        <v>1652</v>
      </c>
      <c r="F262">
        <f t="shared" si="13"/>
        <v>5873.585</v>
      </c>
      <c r="G262">
        <f>VLOOKUP(D262,'Kreisfreie Städte u. Landkreise'!$C$9:$I$480,4,0)</f>
        <v>96683</v>
      </c>
      <c r="H262">
        <f>COUNTIF(Mapping!$A$2:$A$1316,'old version'!A262)</f>
        <v>2</v>
      </c>
      <c r="I262" cm="1">
        <f t="array" ref="I262">_xlfn.IFS(C262="SH",F262/$W$49,C262="HH",F262/$W$48,C262="NI",F262/$W$43,C262="HB",F262/$W$55,C262="NRW",F262/$W$40,C262="HE",F262/$W$44,C262="RP",F262/$W$46,C262="BW",F262/$W$42,C262="BY",F262/$W$41,C262="SL",F262/$W$54,C262="BE",F262/$W$45,C262="MV",F262/$W$53,C262="BB",F262/$W$50,C262="SN",F262/$W$47,C262="ST",F262/$W$52,C262="TH",F262/$W$51)</f>
        <v>9.2804753380091864E-3</v>
      </c>
      <c r="J262" cm="1">
        <f t="array" ref="J262">_xlfn.IFS(C262="SH",G262/$X$30,C262="HH",G262/$X$34,C262="NI",G262/$X$25,C262="HB",G262/$X$37,C262="NRW",G262/$X$22,C262="HE",G262/$X$26,C262="RP",G262/$X$27,C262="BW",G262/$X$24,C262="BY",G262/$X$23,C262="SL",G262/$X$36,C262="BE",G262/$X$29,C262="MV",G262/$X$35,C262="BB",G262/$X$31,C262="SN",G262/$X$28,C262="ST",G262/$X$32,C262="TH",G262/$X$33)</f>
        <v>7.3663238095238092E-3</v>
      </c>
      <c r="K262" cm="1">
        <f t="array" ref="K262">_xlfn.IFS(C262="SH",$Y$17,C262="HH",$Y$8,C262="NI",$Y$11,C262="HB",$Y$7,C262="NRW",$Y$12,C262="HE",$Y$9,C262="RP",$Y$13,C262="BW",$Y$3,C262="BY",$Y$4,C262="SL",$Y$14,C262="BE",$Y$5,C262="MV",$Y$10,C262="BB",$Y$6,C262="SN",$Y$15,C262="ST",$Y$16,C262="TH",$Y$18)</f>
        <v>72762.894516183122</v>
      </c>
      <c r="L262">
        <f t="shared" si="14"/>
        <v>570.81484376322214</v>
      </c>
      <c r="M262">
        <f t="shared" si="15"/>
        <v>285.40742188161107</v>
      </c>
      <c r="AB262" s="106">
        <v>3459</v>
      </c>
      <c r="AC262" s="103" t="s">
        <v>12112</v>
      </c>
      <c r="AD262" s="103"/>
      <c r="AE262" s="103"/>
      <c r="AF262" s="106">
        <v>3</v>
      </c>
      <c r="AG262" s="103" t="s">
        <v>12349</v>
      </c>
      <c r="AH262" s="111">
        <v>10924.317999999999</v>
      </c>
    </row>
    <row r="263" spans="1:34">
      <c r="A263" s="98">
        <v>9363</v>
      </c>
      <c r="B263" t="s">
        <v>11946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">
        <v>888</v>
      </c>
      <c r="E263">
        <v>741</v>
      </c>
      <c r="F263">
        <f t="shared" si="13"/>
        <v>2380.7820000000002</v>
      </c>
      <c r="G263">
        <f>VLOOKUP(D263,'Kreisfreie Städte u. Landkreise'!$C$9:$I$480,4,0)</f>
        <v>42743</v>
      </c>
      <c r="H263">
        <f>COUNTIF(Mapping!$A$2:$A$1316,'old version'!A263)</f>
        <v>1</v>
      </c>
      <c r="I263" cm="1">
        <f t="array" ref="I263">_xlfn.IFS(C263="SH",F263/$W$49,C263="HH",F263/$W$48,C263="NI",F263/$W$43,C263="HB",F263/$W$55,C263="NRW",F263/$W$40,C263="HE",F263/$W$44,C263="RP",F263/$W$46,C263="BW",F263/$W$42,C263="BY",F263/$W$41,C263="SL",F263/$W$54,C263="BE",F263/$W$45,C263="MV",F263/$W$53,C263="BB",F263/$W$50,C263="SN",F263/$W$47,C263="ST",F263/$W$52,C263="TH",F263/$W$51)</f>
        <v>3.7617211015378493E-3</v>
      </c>
      <c r="J263" cm="1">
        <f t="array" ref="J263">_xlfn.IFS(C263="SH",G263/$X$30,C263="HH",G263/$X$34,C263="NI",G263/$X$25,C263="HB",G263/$X$37,C263="NRW",G263/$X$22,C263="HE",G263/$X$26,C263="RP",G263/$X$27,C263="BW",G263/$X$24,C263="BY",G263/$X$23,C263="SL",G263/$X$36,C263="BE",G263/$X$29,C263="MV",G263/$X$35,C263="BB",G263/$X$31,C263="SN",G263/$X$28,C263="ST",G263/$X$32,C263="TH",G263/$X$33)</f>
        <v>3.2566095238095237E-3</v>
      </c>
      <c r="K263" cm="1">
        <f t="array" ref="K263">_xlfn.IFS(C263="SH",$Y$17,C263="HH",$Y$8,C263="NI",$Y$11,C263="HB",$Y$7,C263="NRW",$Y$12,C263="HE",$Y$9,C263="RP",$Y$13,C263="BW",$Y$3,C263="BY",$Y$4,C263="SL",$Y$14,C263="BE",$Y$5,C263="MV",$Y$10,C263="BB",$Y$6,C263="SN",$Y$15,C263="ST",$Y$16,C263="TH",$Y$18)</f>
        <v>72762.894516183122</v>
      </c>
      <c r="L263">
        <f t="shared" si="14"/>
        <v>246.14868037363695</v>
      </c>
      <c r="M263">
        <f t="shared" si="15"/>
        <v>246.14868037363695</v>
      </c>
      <c r="AB263" s="106">
        <v>3460</v>
      </c>
      <c r="AC263" s="103" t="s">
        <v>12112</v>
      </c>
      <c r="AD263" s="103"/>
      <c r="AE263" s="103"/>
      <c r="AF263" s="106">
        <v>3</v>
      </c>
      <c r="AG263" s="103" t="s">
        <v>12350</v>
      </c>
      <c r="AH263" s="111">
        <v>6355.1220000000003</v>
      </c>
    </row>
    <row r="264" spans="1:34">
      <c r="A264" s="98">
        <v>9371</v>
      </c>
      <c r="B264" t="s">
        <v>11947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">
        <v>891</v>
      </c>
      <c r="E264">
        <v>591</v>
      </c>
      <c r="F264">
        <f t="shared" si="13"/>
        <v>2861.373</v>
      </c>
      <c r="G264">
        <f>VLOOKUP(D264,'Kreisfreie Städte u. Landkreise'!$C$9:$I$480,4,0)</f>
        <v>103049</v>
      </c>
      <c r="H264">
        <f>COUNTIF(Mapping!$A$2:$A$1316,'old version'!A264)</f>
        <v>3</v>
      </c>
      <c r="I264" cm="1">
        <f t="array" ref="I264">_xlfn.IFS(C264="SH",F264/$W$49,C264="HH",F264/$W$48,C264="NI",F264/$W$43,C264="HB",F264/$W$55,C264="NRW",F264/$W$40,C264="HE",F264/$W$44,C264="RP",F264/$W$46,C264="BW",F264/$W$42,C264="BY",F264/$W$41,C264="SL",F264/$W$54,C264="BE",F264/$W$45,C264="MV",F264/$W$53,C264="BB",F264/$W$50,C264="SN",F264/$W$47,C264="ST",F264/$W$52,C264="TH",F264/$W$51)</f>
        <v>4.5210721491806723E-3</v>
      </c>
      <c r="J264" cm="1">
        <f t="array" ref="J264">_xlfn.IFS(C264="SH",G264/$X$30,C264="HH",G264/$X$34,C264="NI",G264/$X$25,C264="HB",G264/$X$37,C264="NRW",G264/$X$22,C264="HE",G264/$X$26,C264="RP",G264/$X$27,C264="BW",G264/$X$24,C264="BY",G264/$X$23,C264="SL",G264/$X$36,C264="BE",G264/$X$29,C264="MV",G264/$X$35,C264="BB",G264/$X$31,C264="SN",G264/$X$28,C264="ST",G264/$X$32,C264="TH",G264/$X$33)</f>
        <v>7.8513523809523814E-3</v>
      </c>
      <c r="K264" cm="1">
        <f t="array" ref="K264">_xlfn.IFS(C264="SH",$Y$17,C264="HH",$Y$8,C264="NI",$Y$11,C264="HB",$Y$7,C264="NRW",$Y$12,C264="HE",$Y$9,C264="RP",$Y$13,C264="BW",$Y$3,C264="BY",$Y$4,C264="SL",$Y$14,C264="BE",$Y$5,C264="MV",$Y$10,C264="BB",$Y$6,C264="SN",$Y$15,C264="ST",$Y$16,C264="TH",$Y$18)</f>
        <v>72762.894516183122</v>
      </c>
      <c r="L264">
        <f t="shared" si="14"/>
        <v>510.70691780118767</v>
      </c>
      <c r="M264">
        <f t="shared" si="15"/>
        <v>170.23563926706257</v>
      </c>
      <c r="AB264" s="106">
        <v>3461</v>
      </c>
      <c r="AC264" s="103" t="s">
        <v>12112</v>
      </c>
      <c r="AD264" s="103"/>
      <c r="AE264" s="103"/>
      <c r="AF264" s="106">
        <v>3</v>
      </c>
      <c r="AG264" s="103" t="s">
        <v>12351</v>
      </c>
      <c r="AH264" s="111">
        <v>2869.797</v>
      </c>
    </row>
    <row r="265" spans="1:34">
      <c r="A265" s="98">
        <v>9372</v>
      </c>
      <c r="B265" t="s">
        <v>11948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">
        <v>894</v>
      </c>
      <c r="E265">
        <v>625</v>
      </c>
      <c r="F265">
        <f t="shared" si="13"/>
        <v>4821.991</v>
      </c>
      <c r="G265">
        <f>VLOOKUP(D265,'Kreisfreie Städte u. Landkreise'!$C$9:$I$480,4,0)</f>
        <v>127998</v>
      </c>
      <c r="H265">
        <f>COUNTIF(Mapping!$A$2:$A$1316,'old version'!A265)</f>
        <v>4</v>
      </c>
      <c r="I265" cm="1">
        <f t="array" ref="I265">_xlfn.IFS(C265="SH",F265/$W$49,C265="HH",F265/$W$48,C265="NI",F265/$W$43,C265="HB",F265/$W$55,C265="NRW",F265/$W$40,C265="HE",F265/$W$44,C265="RP",F265/$W$46,C265="BW",F265/$W$42,C265="BY",F265/$W$41,C265="SL",F265/$W$54,C265="BE",F265/$W$45,C265="MV",F265/$W$53,C265="BB",F265/$W$50,C265="SN",F265/$W$47,C265="ST",F265/$W$52,C265="TH",F265/$W$51)</f>
        <v>7.6189190342188379E-3</v>
      </c>
      <c r="J265" cm="1">
        <f t="array" ref="J265">_xlfn.IFS(C265="SH",G265/$X$30,C265="HH",G265/$X$34,C265="NI",G265/$X$25,C265="HB",G265/$X$37,C265="NRW",G265/$X$22,C265="HE",G265/$X$26,C265="RP",G265/$X$27,C265="BW",G265/$X$24,C265="BY",G265/$X$23,C265="SL",G265/$X$36,C265="BE",G265/$X$29,C265="MV",G265/$X$35,C265="BB",G265/$X$31,C265="SN",G265/$X$28,C265="ST",G265/$X$32,C265="TH",G265/$X$33)</f>
        <v>9.7522285714285711E-3</v>
      </c>
      <c r="K265" cm="1">
        <f t="array" ref="K265">_xlfn.IFS(C265="SH",$Y$17,C265="HH",$Y$8,C265="NI",$Y$11,C265="HB",$Y$7,C265="NRW",$Y$12,C265="HE",$Y$9,C265="RP",$Y$13,C265="BW",$Y$3,C265="BY",$Y$4,C265="SL",$Y$14,C265="BE",$Y$5,C265="MV",$Y$10,C265="BB",$Y$6,C265="SN",$Y$15,C265="ST",$Y$16,C265="TH",$Y$18)</f>
        <v>72762.894516183122</v>
      </c>
      <c r="L265">
        <f t="shared" si="14"/>
        <v>670.79393463397446</v>
      </c>
      <c r="M265">
        <f t="shared" si="15"/>
        <v>167.69848365849361</v>
      </c>
      <c r="AB265" s="106">
        <v>3462</v>
      </c>
      <c r="AC265" s="103" t="s">
        <v>12112</v>
      </c>
      <c r="AD265" s="103"/>
      <c r="AE265" s="103"/>
      <c r="AF265" s="106">
        <v>3</v>
      </c>
      <c r="AG265" s="103" t="s">
        <v>12352</v>
      </c>
      <c r="AH265" s="111">
        <v>1460.549</v>
      </c>
    </row>
    <row r="266" spans="1:34">
      <c r="A266" s="98">
        <v>9373</v>
      </c>
      <c r="B266" t="s">
        <v>11949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">
        <v>897</v>
      </c>
      <c r="E266">
        <v>732</v>
      </c>
      <c r="F266">
        <f t="shared" si="13"/>
        <v>5240.9089999999997</v>
      </c>
      <c r="G266">
        <f>VLOOKUP(D266,'Kreisfreie Städte u. Landkreise'!$C$9:$I$480,4,0)</f>
        <v>134573</v>
      </c>
      <c r="H266">
        <f>COUNTIF(Mapping!$A$2:$A$1316,'old version'!A266)</f>
        <v>4</v>
      </c>
      <c r="I266" cm="1">
        <f t="array" ref="I266">_xlfn.IFS(C266="SH",F266/$W$49,C266="HH",F266/$W$48,C266="NI",F266/$W$43,C266="HB",F266/$W$55,C266="NRW",F266/$W$40,C266="HE",F266/$W$44,C266="RP",F266/$W$46,C266="BW",F266/$W$42,C266="BY",F266/$W$41,C266="SL",F266/$W$54,C266="BE",F266/$W$45,C266="MV",F266/$W$53,C266="BB",F266/$W$50,C266="SN",F266/$W$47,C266="ST",F266/$W$52,C266="TH",F266/$W$51)</f>
        <v>8.2808245259497204E-3</v>
      </c>
      <c r="J266" cm="1">
        <f t="array" ref="J266">_xlfn.IFS(C266="SH",G266/$X$30,C266="HH",G266/$X$34,C266="NI",G266/$X$25,C266="HB",G266/$X$37,C266="NRW",G266/$X$22,C266="HE",G266/$X$26,C266="RP",G266/$X$27,C266="BW",G266/$X$24,C266="BY",G266/$X$23,C266="SL",G266/$X$36,C266="BE",G266/$X$29,C266="MV",G266/$X$35,C266="BB",G266/$X$31,C266="SN",G266/$X$28,C266="ST",G266/$X$32,C266="TH",G266/$X$33)</f>
        <v>1.0253180952380953E-2</v>
      </c>
      <c r="K266" cm="1">
        <f t="array" ref="K266">_xlfn.IFS(C266="SH",$Y$17,C266="HH",$Y$8,C266="NI",$Y$11,C266="HB",$Y$7,C266="NRW",$Y$12,C266="HE",$Y$9,C266="RP",$Y$13,C266="BW",$Y$3,C266="BY",$Y$4,C266="SL",$Y$14,C266="BE",$Y$5,C266="MV",$Y$10,C266="BB",$Y$6,C266="SN",$Y$15,C266="ST",$Y$16,C266="TH",$Y$18)</f>
        <v>72762.894516183122</v>
      </c>
      <c r="L266">
        <f t="shared" si="14"/>
        <v>710.17253344225037</v>
      </c>
      <c r="M266">
        <f t="shared" si="15"/>
        <v>177.54313336056259</v>
      </c>
      <c r="AB266" s="102">
        <v>5</v>
      </c>
      <c r="AC266" s="104" t="s">
        <v>12353</v>
      </c>
      <c r="AD266" s="106">
        <v>1</v>
      </c>
      <c r="AE266" s="103"/>
      <c r="AF266" s="103"/>
      <c r="AG266" s="104" t="s">
        <v>231</v>
      </c>
      <c r="AH266" s="109">
        <v>694838.70600000001</v>
      </c>
    </row>
    <row r="267" spans="1:34">
      <c r="A267" s="98">
        <v>9374</v>
      </c>
      <c r="B267" t="s">
        <v>11950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">
        <v>900</v>
      </c>
      <c r="E267">
        <v>583</v>
      </c>
      <c r="F267">
        <f t="shared" si="13"/>
        <v>3039.3829999999998</v>
      </c>
      <c r="G267">
        <f>VLOOKUP(D267,'Kreisfreie Städte u. Landkreise'!$C$9:$I$480,4,0)</f>
        <v>94450</v>
      </c>
      <c r="H267">
        <f>COUNTIF(Mapping!$A$2:$A$1316,'old version'!A267)</f>
        <v>2</v>
      </c>
      <c r="I267" cm="1">
        <f t="array" ref="I267">_xlfn.IFS(C267="SH",F267/$W$49,C267="HH",F267/$W$48,C267="NI",F267/$W$43,C267="HB",F267/$W$55,C267="NRW",F267/$W$40,C267="HE",F267/$W$44,C267="RP",F267/$W$46,C267="BW",F267/$W$42,C267="BY",F267/$W$41,C267="SL",F267/$W$54,C267="BE",F267/$W$45,C267="MV",F267/$W$53,C267="BB",F267/$W$50,C267="SN",F267/$W$47,C267="ST",F267/$W$52,C267="TH",F267/$W$51)</f>
        <v>4.8023343450830066E-3</v>
      </c>
      <c r="J267" cm="1">
        <f t="array" ref="J267">_xlfn.IFS(C267="SH",G267/$X$30,C267="HH",G267/$X$34,C267="NI",G267/$X$25,C267="HB",G267/$X$37,C267="NRW",G267/$X$22,C267="HE",G267/$X$26,C267="RP",G267/$X$27,C267="BW",G267/$X$24,C267="BY",G267/$X$23,C267="SL",G267/$X$36,C267="BE",G267/$X$29,C267="MV",G267/$X$35,C267="BB",G267/$X$31,C267="SN",G267/$X$28,C267="ST",G267/$X$32,C267="TH",G267/$X$33)</f>
        <v>7.1961904761904758E-3</v>
      </c>
      <c r="K267" cm="1">
        <f t="array" ref="K267">_xlfn.IFS(C267="SH",$Y$17,C267="HH",$Y$8,C267="NI",$Y$11,C267="HB",$Y$7,C267="NRW",$Y$12,C267="HE",$Y$9,C267="RP",$Y$13,C267="BW",$Y$3,C267="BY",$Y$4,C267="SL",$Y$14,C267="BE",$Y$5,C267="MV",$Y$10,C267="BB",$Y$6,C267="SN",$Y$15,C267="ST",$Y$16,C267="TH",$Y$18)</f>
        <v>72762.894516183122</v>
      </c>
      <c r="L267">
        <f t="shared" si="14"/>
        <v>480.06967324873648</v>
      </c>
      <c r="M267">
        <f t="shared" si="15"/>
        <v>240.03483662436824</v>
      </c>
      <c r="AB267" s="106">
        <v>51</v>
      </c>
      <c r="AC267" s="103" t="s">
        <v>12353</v>
      </c>
      <c r="AD267" s="103"/>
      <c r="AE267" s="106">
        <v>2</v>
      </c>
      <c r="AF267" s="103"/>
      <c r="AG267" s="103" t="s">
        <v>12354</v>
      </c>
      <c r="AH267" s="110">
        <v>214272.71</v>
      </c>
    </row>
    <row r="268" spans="1:34">
      <c r="A268" s="98">
        <v>9462</v>
      </c>
      <c r="B268" t="s">
        <v>11951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">
        <v>916</v>
      </c>
      <c r="E268">
        <v>886</v>
      </c>
      <c r="F268">
        <f t="shared" si="13"/>
        <v>4753.5420000000004</v>
      </c>
      <c r="G268">
        <f>VLOOKUP(D268,'Kreisfreie Städte u. Landkreise'!$C$9:$I$480,4,0)</f>
        <v>74783</v>
      </c>
      <c r="H268">
        <f>COUNTIF(Mapping!$A$2:$A$1316,'old version'!A268)</f>
        <v>1</v>
      </c>
      <c r="I268" cm="1">
        <f t="array" ref="I268">_xlfn.IFS(C268="SH",F268/$W$49,C268="HH",F268/$W$48,C268="NI",F268/$W$43,C268="HB",F268/$W$55,C268="NRW",F268/$W$40,C268="HE",F268/$W$44,C268="RP",F268/$W$46,C268="BW",F268/$W$42,C268="BY",F268/$W$41,C268="SL",F268/$W$54,C268="BE",F268/$W$45,C268="MV",F268/$W$53,C268="BB",F268/$W$50,C268="SN",F268/$W$47,C268="ST",F268/$W$52,C268="TH",F268/$W$51)</f>
        <v>7.5107671548451018E-3</v>
      </c>
      <c r="J268" cm="1">
        <f t="array" ref="J268">_xlfn.IFS(C268="SH",G268/$X$30,C268="HH",G268/$X$34,C268="NI",G268/$X$25,C268="HB",G268/$X$37,C268="NRW",G268/$X$22,C268="HE",G268/$X$26,C268="RP",G268/$X$27,C268="BW",G268/$X$24,C268="BY",G268/$X$23,C268="SL",G268/$X$36,C268="BE",G268/$X$29,C268="MV",G268/$X$35,C268="BB",G268/$X$31,C268="SN",G268/$X$28,C268="ST",G268/$X$32,C268="TH",G268/$X$33)</f>
        <v>5.6977523809523811E-3</v>
      </c>
      <c r="K268" cm="1">
        <f t="array" ref="K268">_xlfn.IFS(C268="SH",$Y$17,C268="HH",$Y$8,C268="NI",$Y$11,C268="HB",$Y$7,C268="NRW",$Y$12,C268="HE",$Y$9,C268="RP",$Y$13,C268="BW",$Y$3,C268="BY",$Y$4,C268="SL",$Y$14,C268="BE",$Y$5,C268="MV",$Y$10,C268="BB",$Y$6,C268="SN",$Y$15,C268="ST",$Y$16,C268="TH",$Y$18)</f>
        <v>72762.894516183122</v>
      </c>
      <c r="L268">
        <f t="shared" si="14"/>
        <v>447.56500616182876</v>
      </c>
      <c r="M268">
        <f t="shared" si="15"/>
        <v>447.56500616182876</v>
      </c>
      <c r="AB268" s="106">
        <v>5111</v>
      </c>
      <c r="AC268" s="103" t="s">
        <v>12353</v>
      </c>
      <c r="AD268" s="103"/>
      <c r="AE268" s="103"/>
      <c r="AF268" s="106">
        <v>3</v>
      </c>
      <c r="AG268" s="103" t="s">
        <v>12355</v>
      </c>
      <c r="AH268" s="110">
        <v>50429.182999999997</v>
      </c>
    </row>
    <row r="269" spans="1:34">
      <c r="A269" s="98">
        <v>9362</v>
      </c>
      <c r="B269" t="s">
        <v>11952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">
        <v>885</v>
      </c>
      <c r="E269">
        <v>694</v>
      </c>
      <c r="F269">
        <f t="shared" si="13"/>
        <v>13239.540999999999</v>
      </c>
      <c r="G269">
        <f>VLOOKUP(D269,'Kreisfreie Städte u. Landkreise'!$C$9:$I$480,4,0)</f>
        <v>153094</v>
      </c>
      <c r="H269">
        <f>COUNTIF(Mapping!$A$2:$A$1316,'old version'!A269)</f>
        <v>1</v>
      </c>
      <c r="I269" cm="1">
        <f t="array" ref="I269">_xlfn.IFS(C269="SH",F269/$W$49,C269="HH",F269/$W$48,C269="NI",F269/$W$43,C269="HB",F269/$W$55,C269="NRW",F269/$W$40,C269="HE",F269/$W$44,C269="RP",F269/$W$46,C269="BW",F269/$W$42,C269="BY",F269/$W$41,C269="SL",F269/$W$54,C269="BE",F269/$W$45,C269="MV",F269/$W$53,C269="BB",F269/$W$50,C269="SN",F269/$W$47,C269="ST",F269/$W$52,C269="TH",F269/$W$51)</f>
        <v>2.0918950476933845E-2</v>
      </c>
      <c r="J269" cm="1">
        <f t="array" ref="J269">_xlfn.IFS(C269="SH",G269/$X$30,C269="HH",G269/$X$34,C269="NI",G269/$X$25,C269="HB",G269/$X$37,C269="NRW",G269/$X$22,C269="HE",G269/$X$26,C269="RP",G269/$X$27,C269="BW",G269/$X$24,C269="BY",G269/$X$23,C269="SL",G269/$X$36,C269="BE",G269/$X$29,C269="MV",G269/$X$35,C269="BB",G269/$X$31,C269="SN",G269/$X$28,C269="ST",G269/$X$32,C269="TH",G269/$X$33)</f>
        <v>1.1664304761904762E-2</v>
      </c>
      <c r="K269" cm="1">
        <f t="array" ref="K269">_xlfn.IFS(C269="SH",$Y$17,C269="HH",$Y$8,C269="NI",$Y$11,C269="HB",$Y$7,C269="NRW",$Y$12,C269="HE",$Y$9,C269="RP",$Y$13,C269="BW",$Y$3,C269="BY",$Y$4,C269="SL",$Y$14,C269="BE",$Y$5,C269="MV",$Y$10,C269="BB",$Y$6,C269="SN",$Y$15,C269="ST",$Y$16,C269="TH",$Y$18)</f>
        <v>72762.894516183122</v>
      </c>
      <c r="L269">
        <f t="shared" si="14"/>
        <v>1017.0772794819155</v>
      </c>
      <c r="M269">
        <f t="shared" si="15"/>
        <v>1017.0772794819155</v>
      </c>
      <c r="AB269" s="106">
        <v>5112</v>
      </c>
      <c r="AC269" s="103" t="s">
        <v>12353</v>
      </c>
      <c r="AD269" s="103"/>
      <c r="AE269" s="103"/>
      <c r="AF269" s="106">
        <v>3</v>
      </c>
      <c r="AG269" s="103" t="s">
        <v>12356</v>
      </c>
      <c r="AH269" s="110">
        <v>18177.38</v>
      </c>
    </row>
    <row r="270" spans="1:34">
      <c r="A270" s="98">
        <v>9376</v>
      </c>
      <c r="B270" t="s">
        <v>11953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">
        <v>905</v>
      </c>
      <c r="E270">
        <v>693</v>
      </c>
      <c r="F270">
        <f t="shared" si="13"/>
        <v>5385.741</v>
      </c>
      <c r="G270">
        <f>VLOOKUP(D270,'Kreisfreie Städte u. Landkreise'!$C$9:$I$480,4,0)</f>
        <v>147872</v>
      </c>
      <c r="H270">
        <f>COUNTIF(Mapping!$A$2:$A$1316,'old version'!A270)</f>
        <v>2</v>
      </c>
      <c r="I270" cm="1">
        <f t="array" ref="I270">_xlfn.IFS(C270="SH",F270/$W$49,C270="HH",F270/$W$48,C270="NI",F270/$W$43,C270="HB",F270/$W$55,C270="NRW",F270/$W$40,C270="HE",F270/$W$44,C270="RP",F270/$W$46,C270="BW",F270/$W$42,C270="BY",F270/$W$41,C270="SL",F270/$W$54,C270="BE",F270/$W$45,C270="MV",F270/$W$53,C270="BB",F270/$W$50,C270="SN",F270/$W$47,C270="ST",F270/$W$52,C270="TH",F270/$W$51)</f>
        <v>8.5096642897659492E-3</v>
      </c>
      <c r="J270" cm="1">
        <f t="array" ref="J270">_xlfn.IFS(C270="SH",G270/$X$30,C270="HH",G270/$X$34,C270="NI",G270/$X$25,C270="HB",G270/$X$37,C270="NRW",G270/$X$22,C270="HE",G270/$X$26,C270="RP",G270/$X$27,C270="BW",G270/$X$24,C270="BY",G270/$X$23,C270="SL",G270/$X$36,C270="BE",G270/$X$29,C270="MV",G270/$X$35,C270="BB",G270/$X$31,C270="SN",G270/$X$28,C270="ST",G270/$X$32,C270="TH",G270/$X$33)</f>
        <v>1.1266438095238095E-2</v>
      </c>
      <c r="K270" cm="1">
        <f t="array" ref="K270">_xlfn.IFS(C270="SH",$Y$17,C270="HH",$Y$8,C270="NI",$Y$11,C270="HB",$Y$7,C270="NRW",$Y$12,C270="HE",$Y$9,C270="RP",$Y$13,C270="BW",$Y$3,C270="BY",$Y$4,C270="SL",$Y$14,C270="BE",$Y$5,C270="MV",$Y$10,C270="BB",$Y$6,C270="SN",$Y$15,C270="ST",$Y$16,C270="TH",$Y$18)</f>
        <v>72762.894516183122</v>
      </c>
      <c r="L270">
        <f t="shared" si="14"/>
        <v>769.63093629378</v>
      </c>
      <c r="M270">
        <f t="shared" si="15"/>
        <v>384.81546814689</v>
      </c>
      <c r="AB270" s="106">
        <v>5113</v>
      </c>
      <c r="AC270" s="103" t="s">
        <v>12353</v>
      </c>
      <c r="AD270" s="103"/>
      <c r="AE270" s="103"/>
      <c r="AF270" s="106">
        <v>3</v>
      </c>
      <c r="AG270" s="103" t="s">
        <v>12357</v>
      </c>
      <c r="AH270" s="110">
        <v>25292.830999999998</v>
      </c>
    </row>
    <row r="271" spans="1:34">
      <c r="A271" s="98">
        <v>9377</v>
      </c>
      <c r="B271" t="s">
        <v>11954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">
        <v>908</v>
      </c>
      <c r="E271">
        <v>600</v>
      </c>
      <c r="F271">
        <f t="shared" si="13"/>
        <v>2645.7510000000002</v>
      </c>
      <c r="G271">
        <f>VLOOKUP(D271,'Kreisfreie Städte u. Landkreise'!$C$9:$I$480,4,0)</f>
        <v>72046</v>
      </c>
      <c r="H271">
        <f>COUNTIF(Mapping!$A$2:$A$1316,'old version'!A271)</f>
        <v>2</v>
      </c>
      <c r="I271" cm="1">
        <f t="array" ref="I271">_xlfn.IFS(C271="SH",F271/$W$49,C271="HH",F271/$W$48,C271="NI",F271/$W$43,C271="HB",F271/$W$55,C271="NRW",F271/$W$40,C271="HE",F271/$W$44,C271="RP",F271/$W$46,C271="BW",F271/$W$42,C271="BY",F271/$W$41,C271="SL",F271/$W$54,C271="BE",F271/$W$45,C271="MV",F271/$W$53,C271="BB",F271/$W$50,C271="SN",F271/$W$47,C271="ST",F271/$W$52,C271="TH",F271/$W$51)</f>
        <v>4.1803816418785368E-3</v>
      </c>
      <c r="J271" cm="1">
        <f t="array" ref="J271">_xlfn.IFS(C271="SH",G271/$X$30,C271="HH",G271/$X$34,C271="NI",G271/$X$25,C271="HB",G271/$X$37,C271="NRW",G271/$X$22,C271="HE",G271/$X$26,C271="RP",G271/$X$27,C271="BW",G271/$X$24,C271="BY",G271/$X$23,C271="SL",G271/$X$36,C271="BE",G271/$X$29,C271="MV",G271/$X$35,C271="BB",G271/$X$31,C271="SN",G271/$X$28,C271="ST",G271/$X$32,C271="TH",G271/$X$33)</f>
        <v>5.4892190476190476E-3</v>
      </c>
      <c r="K271" cm="1">
        <f t="array" ref="K271">_xlfn.IFS(C271="SH",$Y$17,C271="HH",$Y$8,C271="NI",$Y$11,C271="HB",$Y$7,C271="NRW",$Y$12,C271="HE",$Y$9,C271="RP",$Y$13,C271="BW",$Y$3,C271="BY",$Y$4,C271="SL",$Y$14,C271="BE",$Y$5,C271="MV",$Y$10,C271="BB",$Y$6,C271="SN",$Y$15,C271="ST",$Y$16,C271="TH",$Y$18)</f>
        <v>72762.894516183122</v>
      </c>
      <c r="L271">
        <f t="shared" si="14"/>
        <v>375.60276701494507</v>
      </c>
      <c r="M271">
        <f t="shared" si="15"/>
        <v>187.80138350747254</v>
      </c>
      <c r="AB271" s="106">
        <v>5114</v>
      </c>
      <c r="AC271" s="103" t="s">
        <v>12353</v>
      </c>
      <c r="AD271" s="103"/>
      <c r="AE271" s="103"/>
      <c r="AF271" s="106">
        <v>3</v>
      </c>
      <c r="AG271" s="103" t="s">
        <v>12358</v>
      </c>
      <c r="AH271" s="110">
        <v>9208.9439999999995</v>
      </c>
    </row>
    <row r="272" spans="1:34">
      <c r="A272" s="98">
        <v>9463</v>
      </c>
      <c r="B272" t="s">
        <v>11955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">
        <v>919</v>
      </c>
      <c r="E272">
        <v>1573</v>
      </c>
      <c r="F272">
        <f t="shared" si="13"/>
        <v>4043.56</v>
      </c>
      <c r="G272">
        <f>VLOOKUP(D272,'Kreisfreie Städte u. Landkreise'!$C$9:$I$480,4,0)</f>
        <v>41072</v>
      </c>
      <c r="H272">
        <f>COUNTIF(Mapping!$A$2:$A$1316,'old version'!A272)</f>
        <v>1</v>
      </c>
      <c r="I272" cm="1">
        <f t="array" ref="I272">_xlfn.IFS(C272="SH",F272/$W$49,C272="HH",F272/$W$48,C272="NI",F272/$W$43,C272="HB",F272/$W$55,C272="NRW",F272/$W$40,C272="HE",F272/$W$44,C272="RP",F272/$W$46,C272="BW",F272/$W$42,C272="BY",F272/$W$41,C272="SL",F272/$W$54,C272="BE",F272/$W$45,C272="MV",F272/$W$53,C272="BB",F272/$W$50,C272="SN",F272/$W$47,C272="ST",F272/$W$52,C272="TH",F272/$W$51)</f>
        <v>6.3889700851797373E-3</v>
      </c>
      <c r="J272" cm="1">
        <f t="array" ref="J272">_xlfn.IFS(C272="SH",G272/$X$30,C272="HH",G272/$X$34,C272="NI",G272/$X$25,C272="HB",G272/$X$37,C272="NRW",G272/$X$22,C272="HE",G272/$X$26,C272="RP",G272/$X$27,C272="BW",G272/$X$24,C272="BY",G272/$X$23,C272="SL",G272/$X$36,C272="BE",G272/$X$29,C272="MV",G272/$X$35,C272="BB",G272/$X$31,C272="SN",G272/$X$28,C272="ST",G272/$X$32,C272="TH",G272/$X$33)</f>
        <v>3.1292952380952382E-3</v>
      </c>
      <c r="K272" cm="1">
        <f t="array" ref="K272">_xlfn.IFS(C272="SH",$Y$17,C272="HH",$Y$8,C272="NI",$Y$11,C272="HB",$Y$7,C272="NRW",$Y$12,C272="HE",$Y$9,C272="RP",$Y$13,C272="BW",$Y$3,C272="BY",$Y$4,C272="SL",$Y$14,C272="BE",$Y$5,C272="MV",$Y$10,C272="BB",$Y$6,C272="SN",$Y$15,C272="ST",$Y$16,C272="TH",$Y$18)</f>
        <v>72762.894516183122</v>
      </c>
      <c r="L272">
        <f t="shared" si="14"/>
        <v>286.99242358338415</v>
      </c>
      <c r="M272">
        <f t="shared" si="15"/>
        <v>286.99242358338415</v>
      </c>
      <c r="AB272" s="106">
        <v>5116</v>
      </c>
      <c r="AC272" s="103" t="s">
        <v>12353</v>
      </c>
      <c r="AD272" s="103"/>
      <c r="AE272" s="103"/>
      <c r="AF272" s="106">
        <v>3</v>
      </c>
      <c r="AG272" s="103" t="s">
        <v>12359</v>
      </c>
      <c r="AH272" s="110">
        <v>8845.5869999999995</v>
      </c>
    </row>
    <row r="273" spans="1:34">
      <c r="A273" s="98">
        <v>9464</v>
      </c>
      <c r="B273" t="s">
        <v>11956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">
        <v>922</v>
      </c>
      <c r="E273">
        <v>692</v>
      </c>
      <c r="F273">
        <f t="shared" si="13"/>
        <v>1981.4739999999999</v>
      </c>
      <c r="G273">
        <f>VLOOKUP(D273,'Kreisfreie Städte u. Landkreise'!$C$9:$I$480,4,0)</f>
        <v>45825</v>
      </c>
      <c r="H273">
        <f>COUNTIF(Mapping!$A$2:$A$1316,'old version'!A273)</f>
        <v>1</v>
      </c>
      <c r="I273" cm="1">
        <f t="array" ref="I273">_xlfn.IFS(C273="SH",F273/$W$49,C273="HH",F273/$W$48,C273="NI",F273/$W$43,C273="HB",F273/$W$55,C273="NRW",F273/$W$40,C273="HE",F273/$W$44,C273="RP",F273/$W$46,C273="BW",F273/$W$42,C273="BY",F273/$W$41,C273="SL",F273/$W$54,C273="BE",F273/$W$45,C273="MV",F273/$W$53,C273="BB",F273/$W$50,C273="SN",F273/$W$47,C273="ST",F273/$W$52,C273="TH",F273/$W$51)</f>
        <v>3.1308001143946014E-3</v>
      </c>
      <c r="J273" cm="1">
        <f t="array" ref="J273">_xlfn.IFS(C273="SH",G273/$X$30,C273="HH",G273/$X$34,C273="NI",G273/$X$25,C273="HB",G273/$X$37,C273="NRW",G273/$X$22,C273="HE",G273/$X$26,C273="RP",G273/$X$27,C273="BW",G273/$X$24,C273="BY",G273/$X$23,C273="SL",G273/$X$36,C273="BE",G273/$X$29,C273="MV",G273/$X$35,C273="BB",G273/$X$31,C273="SN",G273/$X$28,C273="ST",G273/$X$32,C273="TH",G273/$X$33)</f>
        <v>3.4914285714285715E-3</v>
      </c>
      <c r="K273" cm="1">
        <f t="array" ref="K273">_xlfn.IFS(C273="SH",$Y$17,C273="HH",$Y$8,C273="NI",$Y$11,C273="HB",$Y$7,C273="NRW",$Y$12,C273="HE",$Y$9,C273="RP",$Y$13,C273="BW",$Y$3,C273="BY",$Y$4,C273="SL",$Y$14,C273="BE",$Y$5,C273="MV",$Y$10,C273="BB",$Y$6,C273="SN",$Y$15,C273="ST",$Y$16,C273="TH",$Y$18)</f>
        <v>72762.894516183122</v>
      </c>
      <c r="L273">
        <f t="shared" si="14"/>
        <v>247.48635625897091</v>
      </c>
      <c r="M273">
        <f t="shared" si="15"/>
        <v>247.48635625897091</v>
      </c>
      <c r="AB273" s="106">
        <v>5117</v>
      </c>
      <c r="AC273" s="103" t="s">
        <v>12353</v>
      </c>
      <c r="AD273" s="103"/>
      <c r="AE273" s="103"/>
      <c r="AF273" s="106">
        <v>3</v>
      </c>
      <c r="AG273" s="103" t="s">
        <v>12360</v>
      </c>
      <c r="AH273" s="110">
        <v>6007.2950000000001</v>
      </c>
    </row>
    <row r="274" spans="1:34">
      <c r="A274" s="98">
        <v>9461</v>
      </c>
      <c r="B274" t="s">
        <v>11957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">
        <v>913</v>
      </c>
      <c r="E274">
        <v>687</v>
      </c>
      <c r="F274">
        <f t="shared" si="13"/>
        <v>4948.42</v>
      </c>
      <c r="G274">
        <f>VLOOKUP(D274,'Kreisfreie Städte u. Landkreise'!$C$9:$I$480,4,0)</f>
        <v>77373</v>
      </c>
      <c r="H274">
        <f>COUNTIF(Mapping!$A$2:$A$1316,'old version'!A274)</f>
        <v>1</v>
      </c>
      <c r="I274" cm="1">
        <f t="array" ref="I274">_xlfn.IFS(C274="SH",F274/$W$49,C274="HH",F274/$W$48,C274="NI",F274/$W$43,C274="HB",F274/$W$55,C274="NRW",F274/$W$40,C274="HE",F274/$W$44,C274="RP",F274/$W$46,C274="BW",F274/$W$42,C274="BY",F274/$W$41,C274="SL",F274/$W$54,C274="BE",F274/$W$45,C274="MV",F274/$W$53,C274="BB",F274/$W$50,C274="SN",F274/$W$47,C274="ST",F274/$W$52,C274="TH",F274/$W$51)</f>
        <v>7.8186813968149638E-3</v>
      </c>
      <c r="J274" cm="1">
        <f t="array" ref="J274">_xlfn.IFS(C274="SH",G274/$X$30,C274="HH",G274/$X$34,C274="NI",G274/$X$25,C274="HB",G274/$X$37,C274="NRW",G274/$X$22,C274="HE",G274/$X$26,C274="RP",G274/$X$27,C274="BW",G274/$X$24,C274="BY",G274/$X$23,C274="SL",G274/$X$36,C274="BE",G274/$X$29,C274="MV",G274/$X$35,C274="BB",G274/$X$31,C274="SN",G274/$X$28,C274="ST",G274/$X$32,C274="TH",G274/$X$33)</f>
        <v>5.8950857142857143E-3</v>
      </c>
      <c r="K274" cm="1">
        <f t="array" ref="K274">_xlfn.IFS(C274="SH",$Y$17,C274="HH",$Y$8,C274="NI",$Y$11,C274="HB",$Y$7,C274="NRW",$Y$12,C274="HE",$Y$9,C274="RP",$Y$13,C274="BW",$Y$3,C274="BY",$Y$4,C274="SL",$Y$14,C274="BE",$Y$5,C274="MV",$Y$10,C274="BB",$Y$6,C274="SN",$Y$15,C274="ST",$Y$16,C274="TH",$Y$18)</f>
        <v>72762.894516183122</v>
      </c>
      <c r="L274">
        <f t="shared" si="14"/>
        <v>463.93509742734472</v>
      </c>
      <c r="M274">
        <f t="shared" si="15"/>
        <v>463.93509742734472</v>
      </c>
      <c r="AB274" s="106">
        <v>5119</v>
      </c>
      <c r="AC274" s="103" t="s">
        <v>12353</v>
      </c>
      <c r="AD274" s="103"/>
      <c r="AE274" s="103"/>
      <c r="AF274" s="106">
        <v>3</v>
      </c>
      <c r="AG274" s="103" t="s">
        <v>12361</v>
      </c>
      <c r="AH274" s="110">
        <v>5740.6450000000004</v>
      </c>
    </row>
    <row r="275" spans="1:34">
      <c r="A275" s="98">
        <v>9562</v>
      </c>
      <c r="B275" t="s">
        <v>11958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">
        <v>953</v>
      </c>
      <c r="E275">
        <v>1046</v>
      </c>
      <c r="F275">
        <f t="shared" si="13"/>
        <v>10935.843000000001</v>
      </c>
      <c r="G275">
        <f>VLOOKUP(D275,'Kreisfreie Städte u. Landkreise'!$C$9:$I$480,4,0)</f>
        <v>112528</v>
      </c>
      <c r="H275">
        <f>COUNTIF(Mapping!$A$2:$A$1316,'old version'!A275)</f>
        <v>1</v>
      </c>
      <c r="I275" cm="1">
        <f t="array" ref="I275">_xlfn.IFS(C275="SH",F275/$W$49,C275="HH",F275/$W$48,C275="NI",F275/$W$43,C275="HB",F275/$W$55,C275="NRW",F275/$W$40,C275="HE",F275/$W$44,C275="RP",F275/$W$46,C275="BW",F275/$W$42,C275="BY",F275/$W$41,C275="SL",F275/$W$54,C275="BE",F275/$W$45,C275="MV",F275/$W$53,C275="BB",F275/$W$50,C275="SN",F275/$W$47,C275="ST",F275/$W$52,C275="TH",F275/$W$51)</f>
        <v>1.727902486502543E-2</v>
      </c>
      <c r="J275" cm="1">
        <f t="array" ref="J275">_xlfn.IFS(C275="SH",G275/$X$30,C275="HH",G275/$X$34,C275="NI",G275/$X$25,C275="HB",G275/$X$37,C275="NRW",G275/$X$22,C275="HE",G275/$X$26,C275="RP",G275/$X$27,C275="BW",G275/$X$24,C275="BY",G275/$X$23,C275="SL",G275/$X$36,C275="BE",G275/$X$29,C275="MV",G275/$X$35,C275="BB",G275/$X$31,C275="SN",G275/$X$28,C275="ST",G275/$X$32,C275="TH",G275/$X$33)</f>
        <v>8.5735619047619047E-3</v>
      </c>
      <c r="K275" cm="1">
        <f t="array" ref="K275">_xlfn.IFS(C275="SH",$Y$17,C275="HH",$Y$8,C275="NI",$Y$11,C275="HB",$Y$7,C275="NRW",$Y$12,C275="HE",$Y$9,C275="RP",$Y$13,C275="BW",$Y$3,C275="BY",$Y$4,C275="SL",$Y$14,C275="BE",$Y$5,C275="MV",$Y$10,C275="BB",$Y$6,C275="SN",$Y$15,C275="ST",$Y$16,C275="TH",$Y$18)</f>
        <v>72762.894516183122</v>
      </c>
      <c r="L275">
        <f t="shared" si="14"/>
        <v>782.19585127720507</v>
      </c>
      <c r="M275">
        <f t="shared" si="15"/>
        <v>782.19585127720507</v>
      </c>
      <c r="AB275" s="106">
        <v>5120</v>
      </c>
      <c r="AC275" s="103" t="s">
        <v>12353</v>
      </c>
      <c r="AD275" s="103"/>
      <c r="AE275" s="103"/>
      <c r="AF275" s="106">
        <v>3</v>
      </c>
      <c r="AG275" s="103" t="s">
        <v>12362</v>
      </c>
      <c r="AH275" s="110">
        <v>4031.761</v>
      </c>
    </row>
    <row r="276" spans="1:34">
      <c r="A276" s="98">
        <v>9462</v>
      </c>
      <c r="B276" t="s">
        <v>11959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">
        <v>916</v>
      </c>
      <c r="E276">
        <v>582</v>
      </c>
      <c r="F276">
        <f t="shared" si="13"/>
        <v>4753.5420000000004</v>
      </c>
      <c r="G276">
        <f>VLOOKUP(D276,'Kreisfreie Städte u. Landkreise'!$C$9:$I$480,4,0)</f>
        <v>74783</v>
      </c>
      <c r="H276">
        <f>COUNTIF(Mapping!$A$2:$A$1316,'old version'!A276)</f>
        <v>1</v>
      </c>
      <c r="I276" cm="1">
        <f t="array" ref="I276">_xlfn.IFS(C276="SH",F276/$W$49,C276="HH",F276/$W$48,C276="NI",F276/$W$43,C276="HB",F276/$W$55,C276="NRW",F276/$W$40,C276="HE",F276/$W$44,C276="RP",F276/$W$46,C276="BW",F276/$W$42,C276="BY",F276/$W$41,C276="SL",F276/$W$54,C276="BE",F276/$W$45,C276="MV",F276/$W$53,C276="BB",F276/$W$50,C276="SN",F276/$W$47,C276="ST",F276/$W$52,C276="TH",F276/$W$51)</f>
        <v>7.5107671548451018E-3</v>
      </c>
      <c r="J276" cm="1">
        <f t="array" ref="J276">_xlfn.IFS(C276="SH",G276/$X$30,C276="HH",G276/$X$34,C276="NI",G276/$X$25,C276="HB",G276/$X$37,C276="NRW",G276/$X$22,C276="HE",G276/$X$26,C276="RP",G276/$X$27,C276="BW",G276/$X$24,C276="BY",G276/$X$23,C276="SL",G276/$X$36,C276="BE",G276/$X$29,C276="MV",G276/$X$35,C276="BB",G276/$X$31,C276="SN",G276/$X$28,C276="ST",G276/$X$32,C276="TH",G276/$X$33)</f>
        <v>5.6977523809523811E-3</v>
      </c>
      <c r="K276" cm="1">
        <f t="array" ref="K276">_xlfn.IFS(C276="SH",$Y$17,C276="HH",$Y$8,C276="NI",$Y$11,C276="HB",$Y$7,C276="NRW",$Y$12,C276="HE",$Y$9,C276="RP",$Y$13,C276="BW",$Y$3,C276="BY",$Y$4,C276="SL",$Y$14,C276="BE",$Y$5,C276="MV",$Y$10,C276="BB",$Y$6,C276="SN",$Y$15,C276="ST",$Y$16,C276="TH",$Y$18)</f>
        <v>72762.894516183122</v>
      </c>
      <c r="L276">
        <f t="shared" si="14"/>
        <v>447.56500616182876</v>
      </c>
      <c r="M276">
        <f t="shared" si="15"/>
        <v>447.56500616182876</v>
      </c>
      <c r="AB276" s="106">
        <v>5122</v>
      </c>
      <c r="AC276" s="103" t="s">
        <v>12353</v>
      </c>
      <c r="AD276" s="103"/>
      <c r="AE276" s="103"/>
      <c r="AF276" s="106">
        <v>3</v>
      </c>
      <c r="AG276" s="103" t="s">
        <v>12363</v>
      </c>
      <c r="AH276" s="110">
        <v>5033.7520000000004</v>
      </c>
    </row>
    <row r="277" spans="1:34">
      <c r="A277" s="98">
        <v>9463</v>
      </c>
      <c r="B277" t="s">
        <v>11960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">
        <v>919</v>
      </c>
      <c r="E277">
        <v>680</v>
      </c>
      <c r="F277">
        <f t="shared" si="13"/>
        <v>4043.56</v>
      </c>
      <c r="G277">
        <f>VLOOKUP(D277,'Kreisfreie Städte u. Landkreise'!$C$9:$I$480,4,0)</f>
        <v>41072</v>
      </c>
      <c r="H277">
        <f>COUNTIF(Mapping!$A$2:$A$1316,'old version'!A277)</f>
        <v>1</v>
      </c>
      <c r="I277" cm="1">
        <f t="array" ref="I277">_xlfn.IFS(C277="SH",F277/$W$49,C277="HH",F277/$W$48,C277="NI",F277/$W$43,C277="HB",F277/$W$55,C277="NRW",F277/$W$40,C277="HE",F277/$W$44,C277="RP",F277/$W$46,C277="BW",F277/$W$42,C277="BY",F277/$W$41,C277="SL",F277/$W$54,C277="BE",F277/$W$45,C277="MV",F277/$W$53,C277="BB",F277/$W$50,C277="SN",F277/$W$47,C277="ST",F277/$W$52,C277="TH",F277/$W$51)</f>
        <v>6.3889700851797373E-3</v>
      </c>
      <c r="J277" cm="1">
        <f t="array" ref="J277">_xlfn.IFS(C277="SH",G277/$X$30,C277="HH",G277/$X$34,C277="NI",G277/$X$25,C277="HB",G277/$X$37,C277="NRW",G277/$X$22,C277="HE",G277/$X$26,C277="RP",G277/$X$27,C277="BW",G277/$X$24,C277="BY",G277/$X$23,C277="SL",G277/$X$36,C277="BE",G277/$X$29,C277="MV",G277/$X$35,C277="BB",G277/$X$31,C277="SN",G277/$X$28,C277="ST",G277/$X$32,C277="TH",G277/$X$33)</f>
        <v>3.1292952380952382E-3</v>
      </c>
      <c r="K277" cm="1">
        <f t="array" ref="K277">_xlfn.IFS(C277="SH",$Y$17,C277="HH",$Y$8,C277="NI",$Y$11,C277="HB",$Y$7,C277="NRW",$Y$12,C277="HE",$Y$9,C277="RP",$Y$13,C277="BW",$Y$3,C277="BY",$Y$4,C277="SL",$Y$14,C277="BE",$Y$5,C277="MV",$Y$10,C277="BB",$Y$6,C277="SN",$Y$15,C277="ST",$Y$16,C277="TH",$Y$18)</f>
        <v>72762.894516183122</v>
      </c>
      <c r="L277">
        <f t="shared" si="14"/>
        <v>286.99242358338415</v>
      </c>
      <c r="M277">
        <f t="shared" si="15"/>
        <v>286.99242358338415</v>
      </c>
      <c r="AB277" s="106">
        <v>5124</v>
      </c>
      <c r="AC277" s="103" t="s">
        <v>12353</v>
      </c>
      <c r="AD277" s="103"/>
      <c r="AE277" s="103"/>
      <c r="AF277" s="106">
        <v>3</v>
      </c>
      <c r="AG277" s="103" t="s">
        <v>12364</v>
      </c>
      <c r="AH277" s="110">
        <v>12895.334999999999</v>
      </c>
    </row>
    <row r="278" spans="1:34">
      <c r="A278" s="98">
        <v>9563</v>
      </c>
      <c r="B278" t="s">
        <v>11961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">
        <v>956</v>
      </c>
      <c r="E278">
        <v>751</v>
      </c>
      <c r="F278">
        <f t="shared" si="13"/>
        <v>4787.4350000000004</v>
      </c>
      <c r="G278">
        <f>VLOOKUP(D278,'Kreisfreie Städte u. Landkreise'!$C$9:$I$480,4,0)</f>
        <v>128497</v>
      </c>
      <c r="H278">
        <f>COUNTIF(Mapping!$A$2:$A$1316,'old version'!A278)</f>
        <v>1</v>
      </c>
      <c r="I278" cm="1">
        <f t="array" ref="I278">_xlfn.IFS(C278="SH",F278/$W$49,C278="HH",F278/$W$48,C278="NI",F278/$W$43,C278="HB",F278/$W$55,C278="NRW",F278/$W$40,C278="HE",F278/$W$44,C278="RP",F278/$W$46,C278="BW",F278/$W$42,C278="BY",F278/$W$41,C278="SL",F278/$W$54,C278="BE",F278/$W$45,C278="MV",F278/$W$53,C278="BB",F278/$W$50,C278="SN",F278/$W$47,C278="ST",F278/$W$52,C278="TH",F278/$W$51)</f>
        <v>7.5643193126211693E-3</v>
      </c>
      <c r="J278" cm="1">
        <f t="array" ref="J278">_xlfn.IFS(C278="SH",G278/$X$30,C278="HH",G278/$X$34,C278="NI",G278/$X$25,C278="HB",G278/$X$37,C278="NRW",G278/$X$22,C278="HE",G278/$X$26,C278="RP",G278/$X$27,C278="BW",G278/$X$24,C278="BY",G278/$X$23,C278="SL",G278/$X$36,C278="BE",G278/$X$29,C278="MV",G278/$X$35,C278="BB",G278/$X$31,C278="SN",G278/$X$28,C278="ST",G278/$X$32,C278="TH",G278/$X$33)</f>
        <v>9.7902476190476189E-3</v>
      </c>
      <c r="K278" cm="1">
        <f t="array" ref="K278">_xlfn.IFS(C278="SH",$Y$17,C278="HH",$Y$8,C278="NI",$Y$11,C278="HB",$Y$7,C278="NRW",$Y$12,C278="HE",$Y$9,C278="RP",$Y$13,C278="BW",$Y$3,C278="BY",$Y$4,C278="SL",$Y$14,C278="BE",$Y$5,C278="MV",$Y$10,C278="BB",$Y$6,C278="SN",$Y$15,C278="ST",$Y$16,C278="TH",$Y$18)</f>
        <v>72762.894516183122</v>
      </c>
      <c r="L278">
        <f t="shared" si="14"/>
        <v>671.87550815180134</v>
      </c>
      <c r="M278">
        <f t="shared" si="15"/>
        <v>671.87550815180134</v>
      </c>
      <c r="AB278" s="106">
        <v>5154</v>
      </c>
      <c r="AC278" s="103" t="s">
        <v>12353</v>
      </c>
      <c r="AD278" s="103"/>
      <c r="AE278" s="103"/>
      <c r="AF278" s="106">
        <v>3</v>
      </c>
      <c r="AG278" s="103" t="s">
        <v>12365</v>
      </c>
      <c r="AH278" s="110">
        <v>9567.7060000000001</v>
      </c>
    </row>
    <row r="279" spans="1:34">
      <c r="A279" s="98">
        <v>9474</v>
      </c>
      <c r="B279" t="s">
        <v>11962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">
        <v>931</v>
      </c>
      <c r="E279">
        <v>666</v>
      </c>
      <c r="F279">
        <f t="shared" si="13"/>
        <v>3536.8890000000001</v>
      </c>
      <c r="G279">
        <f>VLOOKUP(D279,'Kreisfreie Städte u. Landkreise'!$C$9:$I$480,4,0)</f>
        <v>116203</v>
      </c>
      <c r="H279">
        <f>COUNTIF(Mapping!$A$2:$A$1316,'old version'!A279)</f>
        <v>3</v>
      </c>
      <c r="I279" cm="1">
        <f t="array" ref="I279">_xlfn.IFS(C279="SH",F279/$W$49,C279="HH",F279/$W$48,C279="NI",F279/$W$43,C279="HB",F279/$W$55,C279="NRW",F279/$W$40,C279="HE",F279/$W$44,C279="RP",F279/$W$46,C279="BW",F279/$W$42,C279="BY",F279/$W$41,C279="SL",F279/$W$54,C279="BE",F279/$W$45,C279="MV",F279/$W$53,C279="BB",F279/$W$50,C279="SN",F279/$W$47,C279="ST",F279/$W$52,C279="TH",F279/$W$51)</f>
        <v>5.5884117004820688E-3</v>
      </c>
      <c r="J279" cm="1">
        <f t="array" ref="J279">_xlfn.IFS(C279="SH",G279/$X$30,C279="HH",G279/$X$34,C279="NI",G279/$X$25,C279="HB",G279/$X$37,C279="NRW",G279/$X$22,C279="HE",G279/$X$26,C279="RP",G279/$X$27,C279="BW",G279/$X$24,C279="BY",G279/$X$23,C279="SL",G279/$X$36,C279="BE",G279/$X$29,C279="MV",G279/$X$35,C279="BB",G279/$X$31,C279="SN",G279/$X$28,C279="ST",G279/$X$32,C279="TH",G279/$X$33)</f>
        <v>8.8535619047619054E-3</v>
      </c>
      <c r="K279" cm="1">
        <f t="array" ref="K279">_xlfn.IFS(C279="SH",$Y$17,C279="HH",$Y$8,C279="NI",$Y$11,C279="HB",$Y$7,C279="NRW",$Y$12,C279="HE",$Y$9,C279="RP",$Y$13,C279="BW",$Y$3,C279="BY",$Y$4,C279="SL",$Y$14,C279="BE",$Y$5,C279="MV",$Y$10,C279="BB",$Y$6,C279="SN",$Y$15,C279="ST",$Y$16,C279="TH",$Y$18)</f>
        <v>72762.894516183122</v>
      </c>
      <c r="L279">
        <f t="shared" si="14"/>
        <v>584.81534599531096</v>
      </c>
      <c r="M279">
        <f t="shared" si="15"/>
        <v>194.93844866510366</v>
      </c>
      <c r="AB279" s="106">
        <v>5158</v>
      </c>
      <c r="AC279" s="103" t="s">
        <v>12353</v>
      </c>
      <c r="AD279" s="103"/>
      <c r="AE279" s="103"/>
      <c r="AF279" s="106">
        <v>3</v>
      </c>
      <c r="AG279" s="103" t="s">
        <v>12366</v>
      </c>
      <c r="AH279" s="110">
        <v>19687.312999999998</v>
      </c>
    </row>
    <row r="280" spans="1:34">
      <c r="A280" s="98">
        <v>9464</v>
      </c>
      <c r="B280" t="s">
        <v>11963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">
        <v>922</v>
      </c>
      <c r="E280">
        <v>637</v>
      </c>
      <c r="F280">
        <f t="shared" si="13"/>
        <v>1981.4739999999999</v>
      </c>
      <c r="G280">
        <f>VLOOKUP(D280,'Kreisfreie Städte u. Landkreise'!$C$9:$I$480,4,0)</f>
        <v>45825</v>
      </c>
      <c r="H280">
        <f>COUNTIF(Mapping!$A$2:$A$1316,'old version'!A280)</f>
        <v>1</v>
      </c>
      <c r="I280" cm="1">
        <f t="array" ref="I280">_xlfn.IFS(C280="SH",F280/$W$49,C280="HH",F280/$W$48,C280="NI",F280/$W$43,C280="HB",F280/$W$55,C280="NRW",F280/$W$40,C280="HE",F280/$W$44,C280="RP",F280/$W$46,C280="BW",F280/$W$42,C280="BY",F280/$W$41,C280="SL",F280/$W$54,C280="BE",F280/$W$45,C280="MV",F280/$W$53,C280="BB",F280/$W$50,C280="SN",F280/$W$47,C280="ST",F280/$W$52,C280="TH",F280/$W$51)</f>
        <v>3.1308001143946014E-3</v>
      </c>
      <c r="J280" cm="1">
        <f t="array" ref="J280">_xlfn.IFS(C280="SH",G280/$X$30,C280="HH",G280/$X$34,C280="NI",G280/$X$25,C280="HB",G280/$X$37,C280="NRW",G280/$X$22,C280="HE",G280/$X$26,C280="RP",G280/$X$27,C280="BW",G280/$X$24,C280="BY",G280/$X$23,C280="SL",G280/$X$36,C280="BE",G280/$X$29,C280="MV",G280/$X$35,C280="BB",G280/$X$31,C280="SN",G280/$X$28,C280="ST",G280/$X$32,C280="TH",G280/$X$33)</f>
        <v>3.4914285714285715E-3</v>
      </c>
      <c r="K280" cm="1">
        <f t="array" ref="K280">_xlfn.IFS(C280="SH",$Y$17,C280="HH",$Y$8,C280="NI",$Y$11,C280="HB",$Y$7,C280="NRW",$Y$12,C280="HE",$Y$9,C280="RP",$Y$13,C280="BW",$Y$3,C280="BY",$Y$4,C280="SL",$Y$14,C280="BE",$Y$5,C280="MV",$Y$10,C280="BB",$Y$6,C280="SN",$Y$15,C280="ST",$Y$16,C280="TH",$Y$18)</f>
        <v>72762.894516183122</v>
      </c>
      <c r="L280">
        <f t="shared" si="14"/>
        <v>247.48635625897091</v>
      </c>
      <c r="M280">
        <f t="shared" si="15"/>
        <v>247.48635625897091</v>
      </c>
      <c r="AB280" s="106">
        <v>5162</v>
      </c>
      <c r="AC280" s="103" t="s">
        <v>12353</v>
      </c>
      <c r="AD280" s="103"/>
      <c r="AE280" s="103"/>
      <c r="AF280" s="106">
        <v>3</v>
      </c>
      <c r="AG280" s="103" t="s">
        <v>12367</v>
      </c>
      <c r="AH280" s="110">
        <v>17725.157999999999</v>
      </c>
    </row>
    <row r="281" spans="1:34">
      <c r="A281" s="98">
        <v>9476</v>
      </c>
      <c r="B281" t="s">
        <v>11964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">
        <v>936</v>
      </c>
      <c r="E281">
        <v>681</v>
      </c>
      <c r="F281">
        <f t="shared" si="13"/>
        <v>2224.8229999999999</v>
      </c>
      <c r="G281">
        <f>VLOOKUP(D281,'Kreisfreie Städte u. Landkreise'!$C$9:$I$480,4,0)</f>
        <v>66743</v>
      </c>
      <c r="H281">
        <f>COUNTIF(Mapping!$A$2:$A$1316,'old version'!A281)</f>
        <v>3</v>
      </c>
      <c r="I281" cm="1">
        <f t="array" ref="I281">_xlfn.IFS(C281="SH",F281/$W$49,C281="HH",F281/$W$48,C281="NI",F281/$W$43,C281="HB",F281/$W$55,C281="NRW",F281/$W$40,C281="HE",F281/$W$44,C281="RP",F281/$W$46,C281="BW",F281/$W$42,C281="BY",F281/$W$41,C281="SL",F281/$W$54,C281="BE",F281/$W$45,C281="MV",F281/$W$53,C281="BB",F281/$W$50,C281="SN",F281/$W$47,C281="ST",F281/$W$52,C281="TH",F281/$W$51)</f>
        <v>3.51530027792832E-3</v>
      </c>
      <c r="J281" cm="1">
        <f t="array" ref="J281">_xlfn.IFS(C281="SH",G281/$X$30,C281="HH",G281/$X$34,C281="NI",G281/$X$25,C281="HB",G281/$X$37,C281="NRW",G281/$X$22,C281="HE",G281/$X$26,C281="RP",G281/$X$27,C281="BW",G281/$X$24,C281="BY",G281/$X$23,C281="SL",G281/$X$36,C281="BE",G281/$X$29,C281="MV",G281/$X$35,C281="BB",G281/$X$31,C281="SN",G281/$X$28,C281="ST",G281/$X$32,C281="TH",G281/$X$33)</f>
        <v>5.0851809523809527E-3</v>
      </c>
      <c r="K281" cm="1">
        <f t="array" ref="K281">_xlfn.IFS(C281="SH",$Y$17,C281="HH",$Y$8,C281="NI",$Y$11,C281="HB",$Y$7,C281="NRW",$Y$12,C281="HE",$Y$9,C281="RP",$Y$13,C281="BW",$Y$3,C281="BY",$Y$4,C281="SL",$Y$14,C281="BE",$Y$5,C281="MV",$Y$10,C281="BB",$Y$6,C281="SN",$Y$15,C281="ST",$Y$16,C281="TH",$Y$18)</f>
        <v>72762.894516183122</v>
      </c>
      <c r="L281">
        <f t="shared" si="14"/>
        <v>341.455219754251</v>
      </c>
      <c r="M281">
        <f t="shared" si="15"/>
        <v>113.81840658475033</v>
      </c>
      <c r="AB281" s="106">
        <v>5166</v>
      </c>
      <c r="AC281" s="103" t="s">
        <v>12353</v>
      </c>
      <c r="AD281" s="103"/>
      <c r="AE281" s="103"/>
      <c r="AF281" s="106">
        <v>3</v>
      </c>
      <c r="AG281" s="103" t="s">
        <v>12368</v>
      </c>
      <c r="AH281" s="110">
        <v>8503.9030000000002</v>
      </c>
    </row>
    <row r="282" spans="1:34">
      <c r="A282" s="98">
        <v>9477</v>
      </c>
      <c r="B282" t="s">
        <v>11965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">
        <v>939</v>
      </c>
      <c r="E282">
        <v>697</v>
      </c>
      <c r="F282">
        <f t="shared" si="13"/>
        <v>2542.8829999999998</v>
      </c>
      <c r="G282">
        <f>VLOOKUP(D282,'Kreisfreie Städte u. Landkreise'!$C$9:$I$480,4,0)</f>
        <v>71566</v>
      </c>
      <c r="H282">
        <f>COUNTIF(Mapping!$A$2:$A$1316,'old version'!A282)</f>
        <v>2</v>
      </c>
      <c r="I282" cm="1">
        <f t="array" ref="I282">_xlfn.IFS(C282="SH",F282/$W$49,C282="HH",F282/$W$48,C282="NI",F282/$W$43,C282="HB",F282/$W$55,C282="NRW",F282/$W$40,C282="HE",F282/$W$44,C282="RP",F282/$W$46,C282="BW",F282/$W$42,C282="BY",F282/$W$41,C282="SL",F282/$W$54,C282="BE",F282/$W$45,C282="MV",F282/$W$53,C282="BB",F282/$W$50,C282="SN",F282/$W$47,C282="ST",F282/$W$52,C282="TH",F282/$W$51)</f>
        <v>4.0178465058295426E-3</v>
      </c>
      <c r="J282" cm="1">
        <f t="array" ref="J282">_xlfn.IFS(C282="SH",G282/$X$30,C282="HH",G282/$X$34,C282="NI",G282/$X$25,C282="HB",G282/$X$37,C282="NRW",G282/$X$22,C282="HE",G282/$X$26,C282="RP",G282/$X$27,C282="BW",G282/$X$24,C282="BY",G282/$X$23,C282="SL",G282/$X$36,C282="BE",G282/$X$29,C282="MV",G282/$X$35,C282="BB",G282/$X$31,C282="SN",G282/$X$28,C282="ST",G282/$X$32,C282="TH",G282/$X$33)</f>
        <v>5.4526476190476193E-3</v>
      </c>
      <c r="K282" cm="1">
        <f t="array" ref="K282">_xlfn.IFS(C282="SH",$Y$17,C282="HH",$Y$8,C282="NI",$Y$11,C282="HB",$Y$7,C282="NRW",$Y$12,C282="HE",$Y$9,C282="RP",$Y$13,C282="BW",$Y$3,C282="BY",$Y$4,C282="SL",$Y$14,C282="BE",$Y$5,C282="MV",$Y$10,C282="BB",$Y$6,C282="SN",$Y$15,C282="ST",$Y$16,C282="TH",$Y$18)</f>
        <v>72762.894516183122</v>
      </c>
      <c r="L282">
        <f t="shared" si="14"/>
        <v>370.65035302548171</v>
      </c>
      <c r="M282">
        <f t="shared" si="15"/>
        <v>185.32517651274085</v>
      </c>
      <c r="AB282" s="106">
        <v>5170</v>
      </c>
      <c r="AC282" s="103" t="s">
        <v>12353</v>
      </c>
      <c r="AD282" s="103"/>
      <c r="AE282" s="103"/>
      <c r="AF282" s="106">
        <v>3</v>
      </c>
      <c r="AG282" s="103" t="s">
        <v>12369</v>
      </c>
      <c r="AH282" s="110">
        <v>13125.916999999999</v>
      </c>
    </row>
    <row r="283" spans="1:34">
      <c r="A283" s="98">
        <v>9478</v>
      </c>
      <c r="B283" t="s">
        <v>11966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">
        <v>942</v>
      </c>
      <c r="E283">
        <v>625</v>
      </c>
      <c r="F283">
        <f t="shared" si="13"/>
        <v>2419.2759999999998</v>
      </c>
      <c r="G283">
        <f>VLOOKUP(D283,'Kreisfreie Städte u. Landkreise'!$C$9:$I$480,4,0)</f>
        <v>66776</v>
      </c>
      <c r="H283">
        <f>COUNTIF(Mapping!$A$2:$A$1316,'old version'!A283)</f>
        <v>2</v>
      </c>
      <c r="I283" cm="1">
        <f t="array" ref="I283">_xlfn.IFS(C283="SH",F283/$W$49,C283="HH",F283/$W$48,C283="NI",F283/$W$43,C283="HB",F283/$W$55,C283="NRW",F283/$W$40,C283="HE",F283/$W$44,C283="RP",F283/$W$46,C283="BW",F283/$W$42,C283="BY",F283/$W$41,C283="SL",F283/$W$54,C283="BE",F283/$W$45,C283="MV",F283/$W$53,C283="BB",F283/$W$50,C283="SN",F283/$W$47,C283="ST",F283/$W$52,C283="TH",F283/$W$51)</f>
        <v>3.8225430046279251E-3</v>
      </c>
      <c r="J283" cm="1">
        <f t="array" ref="J283">_xlfn.IFS(C283="SH",G283/$X$30,C283="HH",G283/$X$34,C283="NI",G283/$X$25,C283="HB",G283/$X$37,C283="NRW",G283/$X$22,C283="HE",G283/$X$26,C283="RP",G283/$X$27,C283="BW",G283/$X$24,C283="BY",G283/$X$23,C283="SL",G283/$X$36,C283="BE",G283/$X$29,C283="MV",G283/$X$35,C283="BB",G283/$X$31,C283="SN",G283/$X$28,C283="ST",G283/$X$32,C283="TH",G283/$X$33)</f>
        <v>5.0876952380952377E-3</v>
      </c>
      <c r="K283" cm="1">
        <f t="array" ref="K283">_xlfn.IFS(C283="SH",$Y$17,C283="HH",$Y$8,C283="NI",$Y$11,C283="HB",$Y$7,C283="NRW",$Y$12,C283="HE",$Y$9,C283="RP",$Y$13,C283="BW",$Y$3,C283="BY",$Y$4,C283="SL",$Y$14,C283="BE",$Y$5,C283="MV",$Y$10,C283="BB",$Y$6,C283="SN",$Y$15,C283="ST",$Y$16,C283="TH",$Y$18)</f>
        <v>72762.894516183122</v>
      </c>
      <c r="L283">
        <f t="shared" si="14"/>
        <v>347.18139731233703</v>
      </c>
      <c r="M283">
        <f t="shared" si="15"/>
        <v>173.59069865616851</v>
      </c>
      <c r="AB283" s="106">
        <v>53</v>
      </c>
      <c r="AC283" s="103" t="s">
        <v>12353</v>
      </c>
      <c r="AD283" s="103"/>
      <c r="AE283" s="106">
        <v>2</v>
      </c>
      <c r="AF283" s="103"/>
      <c r="AG283" s="103" t="s">
        <v>12370</v>
      </c>
      <c r="AH283" s="110">
        <v>190333.20300000001</v>
      </c>
    </row>
    <row r="284" spans="1:34">
      <c r="A284" s="98">
        <v>9479</v>
      </c>
      <c r="B284" t="s">
        <v>11967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">
        <v>945</v>
      </c>
      <c r="E284">
        <v>626</v>
      </c>
      <c r="F284">
        <f t="shared" si="13"/>
        <v>2561.009</v>
      </c>
      <c r="G284">
        <f>VLOOKUP(D284,'Kreisfreie Städte u. Landkreise'!$C$9:$I$480,4,0)</f>
        <v>72655</v>
      </c>
      <c r="H284">
        <f>COUNTIF(Mapping!$A$2:$A$1316,'old version'!A284)</f>
        <v>1</v>
      </c>
      <c r="I284" cm="1">
        <f t="array" ref="I284">_xlfn.IFS(C284="SH",F284/$W$49,C284="HH",F284/$W$48,C284="NI",F284/$W$43,C284="HB",F284/$W$55,C284="NRW",F284/$W$40,C284="HE",F284/$W$44,C284="RP",F284/$W$46,C284="BW",F284/$W$42,C284="BY",F284/$W$41,C284="SL",F284/$W$54,C284="BE",F284/$W$45,C284="MV",F284/$W$53,C284="BB",F284/$W$50,C284="SN",F284/$W$47,C284="ST",F284/$W$52,C284="TH",F284/$W$51)</f>
        <v>4.0464862370970314E-3</v>
      </c>
      <c r="J284" cm="1">
        <f t="array" ref="J284">_xlfn.IFS(C284="SH",G284/$X$30,C284="HH",G284/$X$34,C284="NI",G284/$X$25,C284="HB",G284/$X$37,C284="NRW",G284/$X$22,C284="HE",G284/$X$26,C284="RP",G284/$X$27,C284="BW",G284/$X$24,C284="BY",G284/$X$23,C284="SL",G284/$X$36,C284="BE",G284/$X$29,C284="MV",G284/$X$35,C284="BB",G284/$X$31,C284="SN",G284/$X$28,C284="ST",G284/$X$32,C284="TH",G284/$X$33)</f>
        <v>5.5356190476190479E-3</v>
      </c>
      <c r="K284" cm="1">
        <f t="array" ref="K284">_xlfn.IFS(C284="SH",$Y$17,C284="HH",$Y$8,C284="NI",$Y$11,C284="HB",$Y$7,C284="NRW",$Y$12,C284="HE",$Y$9,C284="RP",$Y$13,C284="BW",$Y$3,C284="BY",$Y$4,C284="SL",$Y$14,C284="BE",$Y$5,C284="MV",$Y$10,C284="BB",$Y$6,C284="SN",$Y$15,C284="ST",$Y$16,C284="TH",$Y$18)</f>
        <v>72762.894516183122</v>
      </c>
      <c r="L284">
        <f t="shared" si="14"/>
        <v>375.69926144052869</v>
      </c>
      <c r="M284">
        <f t="shared" si="15"/>
        <v>375.69926144052869</v>
      </c>
      <c r="AB284" s="106">
        <v>5314</v>
      </c>
      <c r="AC284" s="103" t="s">
        <v>12353</v>
      </c>
      <c r="AD284" s="103"/>
      <c r="AE284" s="103"/>
      <c r="AF284" s="106">
        <v>3</v>
      </c>
      <c r="AG284" s="103" t="s">
        <v>12371</v>
      </c>
      <c r="AH284" s="110">
        <v>26204.055</v>
      </c>
    </row>
    <row r="285" spans="1:34">
      <c r="A285" s="98">
        <v>9561</v>
      </c>
      <c r="B285" t="s">
        <v>11968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">
        <v>950</v>
      </c>
      <c r="E285">
        <v>809</v>
      </c>
      <c r="F285">
        <f t="shared" si="13"/>
        <v>2430.7489999999998</v>
      </c>
      <c r="G285">
        <f>VLOOKUP(D285,'Kreisfreie Städte u. Landkreise'!$C$9:$I$480,4,0)</f>
        <v>41798</v>
      </c>
      <c r="H285">
        <f>COUNTIF(Mapping!$A$2:$A$1316,'old version'!A285)</f>
        <v>1</v>
      </c>
      <c r="I285" cm="1">
        <f t="array" ref="I285">_xlfn.IFS(C285="SH",F285/$W$49,C285="HH",F285/$W$48,C285="NI",F285/$W$43,C285="HB",F285/$W$55,C285="NRW",F285/$W$40,C285="HE",F285/$W$44,C285="RP",F285/$W$46,C285="BW",F285/$W$42,C285="BY",F285/$W$41,C285="SL",F285/$W$54,C285="BE",F285/$W$45,C285="MV",F285/$W$53,C285="BB",F285/$W$50,C285="SN",F285/$W$47,C285="ST",F285/$W$52,C285="TH",F285/$W$51)</f>
        <v>3.8406707568530104E-3</v>
      </c>
      <c r="J285" cm="1">
        <f t="array" ref="J285">_xlfn.IFS(C285="SH",G285/$X$30,C285="HH",G285/$X$34,C285="NI",G285/$X$25,C285="HB",G285/$X$37,C285="NRW",G285/$X$22,C285="HE",G285/$X$26,C285="RP",G285/$X$27,C285="BW",G285/$X$24,C285="BY",G285/$X$23,C285="SL",G285/$X$36,C285="BE",G285/$X$29,C285="MV",G285/$X$35,C285="BB",G285/$X$31,C285="SN",G285/$X$28,C285="ST",G285/$X$32,C285="TH",G285/$X$33)</f>
        <v>3.1846095238095237E-3</v>
      </c>
      <c r="K285" cm="1">
        <f t="array" ref="K285">_xlfn.IFS(C285="SH",$Y$17,C285="HH",$Y$8,C285="NI",$Y$11,C285="HB",$Y$7,C285="NRW",$Y$12,C285="HE",$Y$9,C285="RP",$Y$13,C285="BW",$Y$3,C285="BY",$Y$4,C285="SL",$Y$14,C285="BE",$Y$5,C285="MV",$Y$10,C285="BB",$Y$6,C285="SN",$Y$15,C285="ST",$Y$16,C285="TH",$Y$18)</f>
        <v>72762.894516183122</v>
      </c>
      <c r="L285">
        <f t="shared" si="14"/>
        <v>243.6556354302096</v>
      </c>
      <c r="M285">
        <f t="shared" si="15"/>
        <v>243.6556354302096</v>
      </c>
      <c r="AB285" s="106">
        <v>5315</v>
      </c>
      <c r="AC285" s="103" t="s">
        <v>12353</v>
      </c>
      <c r="AD285" s="103"/>
      <c r="AE285" s="103"/>
      <c r="AF285" s="106">
        <v>3</v>
      </c>
      <c r="AG285" s="103" t="s">
        <v>12372</v>
      </c>
      <c r="AH285" s="110">
        <v>64535.533000000003</v>
      </c>
    </row>
    <row r="286" spans="1:34">
      <c r="A286" s="98">
        <v>9564</v>
      </c>
      <c r="B286" t="s">
        <v>11969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">
        <v>959</v>
      </c>
      <c r="E286">
        <v>929</v>
      </c>
      <c r="F286">
        <f t="shared" si="13"/>
        <v>31374.248</v>
      </c>
      <c r="G286">
        <f>VLOOKUP(D286,'Kreisfreie Städte u. Landkreise'!$C$9:$I$480,4,0)</f>
        <v>518370</v>
      </c>
      <c r="H286">
        <f>COUNTIF(Mapping!$A$2:$A$1316,'old version'!A286)</f>
        <v>1</v>
      </c>
      <c r="I286" cm="1">
        <f t="array" ref="I286">_xlfn.IFS(C286="SH",F286/$W$49,C286="HH",F286/$W$48,C286="NI",F286/$W$43,C286="HB",F286/$W$55,C286="NRW",F286/$W$40,C286="HE",F286/$W$44,C286="RP",F286/$W$46,C286="BW",F286/$W$42,C286="BY",F286/$W$41,C286="SL",F286/$W$54,C286="BE",F286/$W$45,C286="MV",F286/$W$53,C286="BB",F286/$W$50,C286="SN",F286/$W$47,C286="ST",F286/$W$52,C286="TH",F286/$W$51)</f>
        <v>4.9572439117265527E-2</v>
      </c>
      <c r="J286" cm="1">
        <f t="array" ref="J286">_xlfn.IFS(C286="SH",G286/$X$30,C286="HH",G286/$X$34,C286="NI",G286/$X$25,C286="HB",G286/$X$37,C286="NRW",G286/$X$22,C286="HE",G286/$X$26,C286="RP",G286/$X$27,C286="BW",G286/$X$24,C286="BY",G286/$X$23,C286="SL",G286/$X$36,C286="BE",G286/$X$29,C286="MV",G286/$X$35,C286="BB",G286/$X$31,C286="SN",G286/$X$28,C286="ST",G286/$X$32,C286="TH",G286/$X$33)</f>
        <v>3.9494857142857144E-2</v>
      </c>
      <c r="K286" cm="1">
        <f t="array" ref="K286">_xlfn.IFS(C286="SH",$Y$17,C286="HH",$Y$8,C286="NI",$Y$11,C286="HB",$Y$7,C286="NRW",$Y$12,C286="HE",$Y$9,C286="RP",$Y$13,C286="BW",$Y$3,C286="BY",$Y$4,C286="SL",$Y$14,C286="BE",$Y$5,C286="MV",$Y$10,C286="BB",$Y$6,C286="SN",$Y$15,C286="ST",$Y$16,C286="TH",$Y$18)</f>
        <v>72762.894516183122</v>
      </c>
      <c r="L286">
        <f t="shared" si="14"/>
        <v>3057.0786327629526</v>
      </c>
      <c r="M286">
        <f t="shared" si="15"/>
        <v>3057.0786327629526</v>
      </c>
      <c r="AB286" s="106">
        <v>5316</v>
      </c>
      <c r="AC286" s="103" t="s">
        <v>12353</v>
      </c>
      <c r="AD286" s="103"/>
      <c r="AE286" s="103"/>
      <c r="AF286" s="106">
        <v>3</v>
      </c>
      <c r="AG286" s="103" t="s">
        <v>12373</v>
      </c>
      <c r="AH286" s="110">
        <v>8425.9290000000001</v>
      </c>
    </row>
    <row r="287" spans="1:34">
      <c r="A287" s="98">
        <v>9565</v>
      </c>
      <c r="B287" t="s">
        <v>11970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">
        <v>962</v>
      </c>
      <c r="E287">
        <v>829</v>
      </c>
      <c r="F287">
        <f t="shared" si="13"/>
        <v>1472.991</v>
      </c>
      <c r="G287">
        <f>VLOOKUP(D287,'Kreisfreie Städte u. Landkreise'!$C$9:$I$480,4,0)</f>
        <v>40981</v>
      </c>
      <c r="H287">
        <f>COUNTIF(Mapping!$A$2:$A$1316,'old version'!A287)</f>
        <v>1</v>
      </c>
      <c r="I287" cm="1">
        <f t="array" ref="I287">_xlfn.IFS(C287="SH",F287/$W$49,C287="HH",F287/$W$48,C287="NI",F287/$W$43,C287="HB",F287/$W$55,C287="NRW",F287/$W$40,C287="HE",F287/$W$44,C287="RP",F287/$W$46,C287="BW",F287/$W$42,C287="BY",F287/$W$41,C287="SL",F287/$W$54,C287="BE",F287/$W$45,C287="MV",F287/$W$53,C287="BB",F287/$W$50,C287="SN",F287/$W$47,C287="ST",F287/$W$52,C287="TH",F287/$W$51)</f>
        <v>2.3273787045917423E-3</v>
      </c>
      <c r="J287" cm="1">
        <f t="array" ref="J287">_xlfn.IFS(C287="SH",G287/$X$30,C287="HH",G287/$X$34,C287="NI",G287/$X$25,C287="HB",G287/$X$37,C287="NRW",G287/$X$22,C287="HE",G287/$X$26,C287="RP",G287/$X$27,C287="BW",G287/$X$24,C287="BY",G287/$X$23,C287="SL",G287/$X$36,C287="BE",G287/$X$29,C287="MV",G287/$X$35,C287="BB",G287/$X$31,C287="SN",G287/$X$28,C287="ST",G287/$X$32,C287="TH",G287/$X$33)</f>
        <v>3.1223619047619049E-3</v>
      </c>
      <c r="K287" cm="1">
        <f t="array" ref="K287">_xlfn.IFS(C287="SH",$Y$17,C287="HH",$Y$8,C287="NI",$Y$11,C287="HB",$Y$7,C287="NRW",$Y$12,C287="HE",$Y$9,C287="RP",$Y$13,C287="BW",$Y$3,C287="BY",$Y$4,C287="SL",$Y$14,C287="BE",$Y$5,C287="MV",$Y$10,C287="BB",$Y$6,C287="SN",$Y$15,C287="ST",$Y$16,C287="TH",$Y$18)</f>
        <v>72762.894516183122</v>
      </c>
      <c r="L287">
        <f t="shared" si="14"/>
        <v>212.73077023350928</v>
      </c>
      <c r="M287">
        <f t="shared" si="15"/>
        <v>212.73077023350928</v>
      </c>
      <c r="AB287" s="106">
        <v>5358</v>
      </c>
      <c r="AC287" s="103" t="s">
        <v>12353</v>
      </c>
      <c r="AD287" s="103"/>
      <c r="AE287" s="103"/>
      <c r="AF287" s="106">
        <v>3</v>
      </c>
      <c r="AG287" s="103" t="s">
        <v>12374</v>
      </c>
      <c r="AH287" s="110">
        <v>7801.4989999999998</v>
      </c>
    </row>
    <row r="288" spans="1:34">
      <c r="A288" s="98">
        <v>9561</v>
      </c>
      <c r="B288" t="s">
        <v>11971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">
        <v>950</v>
      </c>
      <c r="E288">
        <v>696</v>
      </c>
      <c r="F288">
        <f t="shared" si="13"/>
        <v>2430.7489999999998</v>
      </c>
      <c r="G288">
        <f>VLOOKUP(D288,'Kreisfreie Städte u. Landkreise'!$C$9:$I$480,4,0)</f>
        <v>41798</v>
      </c>
      <c r="H288">
        <f>COUNTIF(Mapping!$A$2:$A$1316,'old version'!A288)</f>
        <v>1</v>
      </c>
      <c r="I288" cm="1">
        <f t="array" ref="I288">_xlfn.IFS(C288="SH",F288/$W$49,C288="HH",F288/$W$48,C288="NI",F288/$W$43,C288="HB",F288/$W$55,C288="NRW",F288/$W$40,C288="HE",F288/$W$44,C288="RP",F288/$W$46,C288="BW",F288/$W$42,C288="BY",F288/$W$41,C288="SL",F288/$W$54,C288="BE",F288/$W$45,C288="MV",F288/$W$53,C288="BB",F288/$W$50,C288="SN",F288/$W$47,C288="ST",F288/$W$52,C288="TH",F288/$W$51)</f>
        <v>3.8406707568530104E-3</v>
      </c>
      <c r="J288" cm="1">
        <f t="array" ref="J288">_xlfn.IFS(C288="SH",G288/$X$30,C288="HH",G288/$X$34,C288="NI",G288/$X$25,C288="HB",G288/$X$37,C288="NRW",G288/$X$22,C288="HE",G288/$X$26,C288="RP",G288/$X$27,C288="BW",G288/$X$24,C288="BY",G288/$X$23,C288="SL",G288/$X$36,C288="BE",G288/$X$29,C288="MV",G288/$X$35,C288="BB",G288/$X$31,C288="SN",G288/$X$28,C288="ST",G288/$X$32,C288="TH",G288/$X$33)</f>
        <v>3.1846095238095237E-3</v>
      </c>
      <c r="K288" cm="1">
        <f t="array" ref="K288">_xlfn.IFS(C288="SH",$Y$17,C288="HH",$Y$8,C288="NI",$Y$11,C288="HB",$Y$7,C288="NRW",$Y$12,C288="HE",$Y$9,C288="RP",$Y$13,C288="BW",$Y$3,C288="BY",$Y$4,C288="SL",$Y$14,C288="BE",$Y$5,C288="MV",$Y$10,C288="BB",$Y$6,C288="SN",$Y$15,C288="ST",$Y$16,C288="TH",$Y$18)</f>
        <v>72762.894516183122</v>
      </c>
      <c r="L288">
        <f t="shared" si="14"/>
        <v>243.6556354302096</v>
      </c>
      <c r="M288">
        <f t="shared" si="15"/>
        <v>243.6556354302096</v>
      </c>
      <c r="AB288" s="106">
        <v>5362</v>
      </c>
      <c r="AC288" s="103" t="s">
        <v>12353</v>
      </c>
      <c r="AD288" s="103"/>
      <c r="AE288" s="103"/>
      <c r="AF288" s="106">
        <v>3</v>
      </c>
      <c r="AG288" s="103" t="s">
        <v>297</v>
      </c>
      <c r="AH288" s="110">
        <v>16234.601000000001</v>
      </c>
    </row>
    <row r="289" spans="1:34">
      <c r="A289" s="98">
        <v>9762</v>
      </c>
      <c r="B289" t="s">
        <v>11972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">
        <v>1024</v>
      </c>
      <c r="E289">
        <v>652</v>
      </c>
      <c r="F289">
        <f t="shared" si="13"/>
        <v>1701.19</v>
      </c>
      <c r="G289">
        <f>VLOOKUP(D289,'Kreisfreie Städte u. Landkreise'!$C$9:$I$480,4,0)</f>
        <v>44398</v>
      </c>
      <c r="H289">
        <f>COUNTIF(Mapping!$A$2:$A$1316,'old version'!A289)</f>
        <v>1</v>
      </c>
      <c r="I289" cm="1">
        <f t="array" ref="I289">_xlfn.IFS(C289="SH",F289/$W$49,C289="HH",F289/$W$48,C289="NI",F289/$W$43,C289="HB",F289/$W$55,C289="NRW",F289/$W$40,C289="HE",F289/$W$44,C289="RP",F289/$W$46,C289="BW",F289/$W$42,C289="BY",F289/$W$41,C289="SL",F289/$W$54,C289="BE",F289/$W$45,C289="MV",F289/$W$53,C289="BB",F289/$W$50,C289="SN",F289/$W$47,C289="ST",F289/$W$52,C289="TH",F289/$W$51)</f>
        <v>2.6879413237857028E-3</v>
      </c>
      <c r="J289" cm="1">
        <f t="array" ref="J289">_xlfn.IFS(C289="SH",G289/$X$30,C289="HH",G289/$X$34,C289="NI",G289/$X$25,C289="HB",G289/$X$37,C289="NRW",G289/$X$22,C289="HE",G289/$X$26,C289="RP",G289/$X$27,C289="BW",G289/$X$24,C289="BY",G289/$X$23,C289="SL",G289/$X$36,C289="BE",G289/$X$29,C289="MV",G289/$X$35,C289="BB",G289/$X$31,C289="SN",G289/$X$28,C289="ST",G289/$X$32,C289="TH",G289/$X$33)</f>
        <v>3.3827047619047618E-3</v>
      </c>
      <c r="K289" cm="1">
        <f t="array" ref="K289">_xlfn.IFS(C289="SH",$Y$17,C289="HH",$Y$8,C289="NI",$Y$11,C289="HB",$Y$7,C289="NRW",$Y$12,C289="HE",$Y$9,C289="RP",$Y$13,C289="BW",$Y$3,C289="BY",$Y$4,C289="SL",$Y$14,C289="BE",$Y$5,C289="MV",$Y$10,C289="BB",$Y$6,C289="SN",$Y$15,C289="ST",$Y$16,C289="TH",$Y$18)</f>
        <v>72762.894516183122</v>
      </c>
      <c r="L289">
        <f t="shared" si="14"/>
        <v>233.49714007947708</v>
      </c>
      <c r="M289">
        <f t="shared" si="15"/>
        <v>233.49714007947708</v>
      </c>
      <c r="AB289" s="106">
        <v>5366</v>
      </c>
      <c r="AC289" s="103" t="s">
        <v>12353</v>
      </c>
      <c r="AD289" s="103"/>
      <c r="AE289" s="103"/>
      <c r="AF289" s="106">
        <v>3</v>
      </c>
      <c r="AG289" s="103" t="s">
        <v>12375</v>
      </c>
      <c r="AH289" s="110">
        <v>5363.1379999999999</v>
      </c>
    </row>
    <row r="290" spans="1:34">
      <c r="A290" s="98">
        <v>9572</v>
      </c>
      <c r="B290" t="s">
        <v>11973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">
        <v>967</v>
      </c>
      <c r="E290">
        <v>951</v>
      </c>
      <c r="F290">
        <f t="shared" si="13"/>
        <v>5237.6670000000004</v>
      </c>
      <c r="G290">
        <f>VLOOKUP(D290,'Kreisfreie Städte u. Landkreise'!$C$9:$I$480,4,0)</f>
        <v>137262</v>
      </c>
      <c r="H290">
        <f>COUNTIF(Mapping!$A$2:$A$1316,'old version'!A290)</f>
        <v>3</v>
      </c>
      <c r="I290" cm="1">
        <f t="array" ref="I290">_xlfn.IFS(C290="SH",F290/$W$49,C290="HH",F290/$W$48,C290="NI",F290/$W$43,C290="HB",F290/$W$55,C290="NRW",F290/$W$40,C290="HE",F290/$W$44,C290="RP",F290/$W$46,C290="BW",F290/$W$42,C290="BY",F290/$W$41,C290="SL",F290/$W$54,C290="BE",F290/$W$45,C290="MV",F290/$W$53,C290="BB",F290/$W$50,C290="SN",F290/$W$47,C290="ST",F290/$W$52,C290="TH",F290/$W$51)</f>
        <v>8.2757020494646054E-3</v>
      </c>
      <c r="J290" cm="1">
        <f t="array" ref="J290">_xlfn.IFS(C290="SH",G290/$X$30,C290="HH",G290/$X$34,C290="NI",G290/$X$25,C290="HB",G290/$X$37,C290="NRW",G290/$X$22,C290="HE",G290/$X$26,C290="RP",G290/$X$27,C290="BW",G290/$X$24,C290="BY",G290/$X$23,C290="SL",G290/$X$36,C290="BE",G290/$X$29,C290="MV",G290/$X$35,C290="BB",G290/$X$31,C290="SN",G290/$X$28,C290="ST",G290/$X$32,C290="TH",G290/$X$33)</f>
        <v>1.0458057142857143E-2</v>
      </c>
      <c r="K290" cm="1">
        <f t="array" ref="K290">_xlfn.IFS(C290="SH",$Y$17,C290="HH",$Y$8,C290="NI",$Y$11,C290="HB",$Y$7,C290="NRW",$Y$12,C290="HE",$Y$9,C290="RP",$Y$13,C290="BW",$Y$3,C290="BY",$Y$4,C290="SL",$Y$14,C290="BE",$Y$5,C290="MV",$Y$10,C290="BB",$Y$6,C290="SN",$Y$15,C290="ST",$Y$16,C290="TH",$Y$18)</f>
        <v>72762.894516183122</v>
      </c>
      <c r="L290">
        <f t="shared" si="14"/>
        <v>721.25989036558565</v>
      </c>
      <c r="M290">
        <f t="shared" si="15"/>
        <v>240.41996345519522</v>
      </c>
      <c r="AB290" s="106">
        <v>5370</v>
      </c>
      <c r="AC290" s="103" t="s">
        <v>12353</v>
      </c>
      <c r="AD290" s="103"/>
      <c r="AE290" s="103"/>
      <c r="AF290" s="106">
        <v>3</v>
      </c>
      <c r="AG290" s="103" t="s">
        <v>12376</v>
      </c>
      <c r="AH290" s="110">
        <v>6525.4139999999998</v>
      </c>
    </row>
    <row r="291" spans="1:34">
      <c r="A291" s="98">
        <v>9563</v>
      </c>
      <c r="B291" t="s">
        <v>11974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">
        <v>956</v>
      </c>
      <c r="E291">
        <v>743</v>
      </c>
      <c r="F291">
        <f t="shared" si="13"/>
        <v>4787.4350000000004</v>
      </c>
      <c r="G291">
        <f>VLOOKUP(D291,'Kreisfreie Städte u. Landkreise'!$C$9:$I$480,4,0)</f>
        <v>128497</v>
      </c>
      <c r="H291">
        <f>COUNTIF(Mapping!$A$2:$A$1316,'old version'!A291)</f>
        <v>1</v>
      </c>
      <c r="I291" cm="1">
        <f t="array" ref="I291">_xlfn.IFS(C291="SH",F291/$W$49,C291="HH",F291/$W$48,C291="NI",F291/$W$43,C291="HB",F291/$W$55,C291="NRW",F291/$W$40,C291="HE",F291/$W$44,C291="RP",F291/$W$46,C291="BW",F291/$W$42,C291="BY",F291/$W$41,C291="SL",F291/$W$54,C291="BE",F291/$W$45,C291="MV",F291/$W$53,C291="BB",F291/$W$50,C291="SN",F291/$W$47,C291="ST",F291/$W$52,C291="TH",F291/$W$51)</f>
        <v>7.5643193126211693E-3</v>
      </c>
      <c r="J291" cm="1">
        <f t="array" ref="J291">_xlfn.IFS(C291="SH",G291/$X$30,C291="HH",G291/$X$34,C291="NI",G291/$X$25,C291="HB",G291/$X$37,C291="NRW",G291/$X$22,C291="HE",G291/$X$26,C291="RP",G291/$X$27,C291="BW",G291/$X$24,C291="BY",G291/$X$23,C291="SL",G291/$X$36,C291="BE",G291/$X$29,C291="MV",G291/$X$35,C291="BB",G291/$X$31,C291="SN",G291/$X$28,C291="ST",G291/$X$32,C291="TH",G291/$X$33)</f>
        <v>9.7902476190476189E-3</v>
      </c>
      <c r="K291" cm="1">
        <f t="array" ref="K291">_xlfn.IFS(C291="SH",$Y$17,C291="HH",$Y$8,C291="NI",$Y$11,C291="HB",$Y$7,C291="NRW",$Y$12,C291="HE",$Y$9,C291="RP",$Y$13,C291="BW",$Y$3,C291="BY",$Y$4,C291="SL",$Y$14,C291="BE",$Y$5,C291="MV",$Y$10,C291="BB",$Y$6,C291="SN",$Y$15,C291="ST",$Y$16,C291="TH",$Y$18)</f>
        <v>72762.894516183122</v>
      </c>
      <c r="L291">
        <f t="shared" si="14"/>
        <v>671.87550815180134</v>
      </c>
      <c r="M291">
        <f t="shared" si="15"/>
        <v>671.87550815180134</v>
      </c>
      <c r="AB291" s="106">
        <v>5374</v>
      </c>
      <c r="AC291" s="103" t="s">
        <v>12353</v>
      </c>
      <c r="AD291" s="103"/>
      <c r="AE291" s="103"/>
      <c r="AF291" s="106">
        <v>3</v>
      </c>
      <c r="AG291" s="103" t="s">
        <v>306</v>
      </c>
      <c r="AH291" s="110">
        <v>9867.3770000000004</v>
      </c>
    </row>
    <row r="292" spans="1:34">
      <c r="A292" s="98">
        <v>9574</v>
      </c>
      <c r="B292" t="s">
        <v>11975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">
        <v>972</v>
      </c>
      <c r="E292">
        <v>831</v>
      </c>
      <c r="F292">
        <f t="shared" si="13"/>
        <v>5459.6450000000004</v>
      </c>
      <c r="G292">
        <f>VLOOKUP(D292,'Kreisfreie Städte u. Landkreise'!$C$9:$I$480,4,0)</f>
        <v>170792</v>
      </c>
      <c r="H292">
        <f>COUNTIF(Mapping!$A$2:$A$1316,'old version'!A292)</f>
        <v>1</v>
      </c>
      <c r="I292" cm="1">
        <f t="array" ref="I292">_xlfn.IFS(C292="SH",F292/$W$49,C292="HH",F292/$W$48,C292="NI",F292/$W$43,C292="HB",F292/$W$55,C292="NRW",F292/$W$40,C292="HE",F292/$W$44,C292="RP",F292/$W$46,C292="BW",F292/$W$42,C292="BY",F292/$W$41,C292="SL",F292/$W$54,C292="BE",F292/$W$45,C292="MV",F292/$W$53,C292="BB",F292/$W$50,C292="SN",F292/$W$47,C292="ST",F292/$W$52,C292="TH",F292/$W$51)</f>
        <v>8.6264352651379307E-3</v>
      </c>
      <c r="J292" cm="1">
        <f t="array" ref="J292">_xlfn.IFS(C292="SH",G292/$X$30,C292="HH",G292/$X$34,C292="NI",G292/$X$25,C292="HB",G292/$X$37,C292="NRW",G292/$X$22,C292="HE",G292/$X$26,C292="RP",G292/$X$27,C292="BW",G292/$X$24,C292="BY",G292/$X$23,C292="SL",G292/$X$36,C292="BE",G292/$X$29,C292="MV",G292/$X$35,C292="BB",G292/$X$31,C292="SN",G292/$X$28,C292="ST",G292/$X$32,C292="TH",G292/$X$33)</f>
        <v>1.3012723809523809E-2</v>
      </c>
      <c r="K292" cm="1">
        <f t="array" ref="K292">_xlfn.IFS(C292="SH",$Y$17,C292="HH",$Y$8,C292="NI",$Y$11,C292="HB",$Y$7,C292="NRW",$Y$12,C292="HE",$Y$9,C292="RP",$Y$13,C292="BW",$Y$3,C292="BY",$Y$4,C292="SL",$Y$14,C292="BE",$Y$5,C292="MV",$Y$10,C292="BB",$Y$6,C292="SN",$Y$15,C292="ST",$Y$16,C292="TH",$Y$18)</f>
        <v>72762.894516183122</v>
      </c>
      <c r="L292">
        <f t="shared" si="14"/>
        <v>867.0536872524325</v>
      </c>
      <c r="M292">
        <f t="shared" si="15"/>
        <v>867.0536872524325</v>
      </c>
      <c r="AB292" s="106">
        <v>5378</v>
      </c>
      <c r="AC292" s="103" t="s">
        <v>12353</v>
      </c>
      <c r="AD292" s="103"/>
      <c r="AE292" s="103"/>
      <c r="AF292" s="106">
        <v>3</v>
      </c>
      <c r="AG292" s="103" t="s">
        <v>309</v>
      </c>
      <c r="AH292" s="110">
        <v>7699.4960000000001</v>
      </c>
    </row>
    <row r="293" spans="1:34">
      <c r="A293" s="98">
        <v>9575</v>
      </c>
      <c r="B293" t="s">
        <v>11976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">
        <v>975</v>
      </c>
      <c r="E293">
        <v>638</v>
      </c>
      <c r="F293">
        <f t="shared" si="13"/>
        <v>3019.1790000000001</v>
      </c>
      <c r="G293">
        <f>VLOOKUP(D293,'Kreisfreie Städte u. Landkreise'!$C$9:$I$480,4,0)</f>
        <v>101014</v>
      </c>
      <c r="H293">
        <f>COUNTIF(Mapping!$A$2:$A$1316,'old version'!A293)</f>
        <v>4</v>
      </c>
      <c r="I293" cm="1">
        <f t="array" ref="I293">_xlfn.IFS(C293="SH",F293/$W$49,C293="HH",F293/$W$48,C293="NI",F293/$W$43,C293="HB",F293/$W$55,C293="NRW",F293/$W$40,C293="HE",F293/$W$44,C293="RP",F293/$W$46,C293="BW",F293/$W$42,C293="BY",F293/$W$41,C293="SL",F293/$W$54,C293="BE",F293/$W$45,C293="MV",F293/$W$53,C293="BB",F293/$W$50,C293="SN",F293/$W$47,C293="ST",F293/$W$52,C293="TH",F293/$W$51)</f>
        <v>4.7704112991529424E-3</v>
      </c>
      <c r="J293" cm="1">
        <f t="array" ref="J293">_xlfn.IFS(C293="SH",G293/$X$30,C293="HH",G293/$X$34,C293="NI",G293/$X$25,C293="HB",G293/$X$37,C293="NRW",G293/$X$22,C293="HE",G293/$X$26,C293="RP",G293/$X$27,C293="BW",G293/$X$24,C293="BY",G293/$X$23,C293="SL",G293/$X$36,C293="BE",G293/$X$29,C293="MV",G293/$X$35,C293="BB",G293/$X$31,C293="SN",G293/$X$28,C293="ST",G293/$X$32,C293="TH",G293/$X$33)</f>
        <v>7.6963047619047617E-3</v>
      </c>
      <c r="K293" cm="1">
        <f t="array" ref="K293">_xlfn.IFS(C293="SH",$Y$17,C293="HH",$Y$8,C293="NI",$Y$11,C293="HB",$Y$7,C293="NRW",$Y$12,C293="HE",$Y$9,C293="RP",$Y$13,C293="BW",$Y$3,C293="BY",$Y$4,C293="SL",$Y$14,C293="BE",$Y$5,C293="MV",$Y$10,C293="BB",$Y$6,C293="SN",$Y$15,C293="ST",$Y$16,C293="TH",$Y$18)</f>
        <v>72762.894516183122</v>
      </c>
      <c r="L293">
        <f t="shared" si="14"/>
        <v>506.78129220592393</v>
      </c>
      <c r="M293">
        <f t="shared" si="15"/>
        <v>126.69532305148098</v>
      </c>
      <c r="AB293" s="106">
        <v>5382</v>
      </c>
      <c r="AC293" s="103" t="s">
        <v>12353</v>
      </c>
      <c r="AD293" s="103"/>
      <c r="AE293" s="103"/>
      <c r="AF293" s="106">
        <v>3</v>
      </c>
      <c r="AG293" s="103" t="s">
        <v>312</v>
      </c>
      <c r="AH293" s="110">
        <v>16799.514999999999</v>
      </c>
    </row>
    <row r="294" spans="1:34">
      <c r="A294" s="98">
        <v>9576</v>
      </c>
      <c r="B294" t="s">
        <v>11977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">
        <v>978</v>
      </c>
      <c r="E294">
        <v>736</v>
      </c>
      <c r="F294">
        <f t="shared" si="13"/>
        <v>3758.3969999999999</v>
      </c>
      <c r="G294">
        <f>VLOOKUP(D294,'Kreisfreie Städte u. Landkreise'!$C$9:$I$480,4,0)</f>
        <v>126749</v>
      </c>
      <c r="H294">
        <f>COUNTIF(Mapping!$A$2:$A$1316,'old version'!A294)</f>
        <v>3</v>
      </c>
      <c r="I294" cm="1">
        <f t="array" ref="I294">_xlfn.IFS(C294="SH",F294/$W$49,C294="HH",F294/$W$48,C294="NI",F294/$W$43,C294="HB",F294/$W$55,C294="NRW",F294/$W$40,C294="HE",F294/$W$44,C294="RP",F294/$W$46,C294="BW",F294/$W$42,C294="BY",F294/$W$41,C294="SL",F294/$W$54,C294="BE",F294/$W$45,C294="MV",F294/$W$53,C294="BB",F294/$W$50,C294="SN",F294/$W$47,C294="ST",F294/$W$52,C294="TH",F294/$W$51)</f>
        <v>5.9384022992682852E-3</v>
      </c>
      <c r="J294" cm="1">
        <f t="array" ref="J294">_xlfn.IFS(C294="SH",G294/$X$30,C294="HH",G294/$X$34,C294="NI",G294/$X$25,C294="HB",G294/$X$37,C294="NRW",G294/$X$22,C294="HE",G294/$X$26,C294="RP",G294/$X$27,C294="BW",G294/$X$24,C294="BY",G294/$X$23,C294="SL",G294/$X$36,C294="BE",G294/$X$29,C294="MV",G294/$X$35,C294="BB",G294/$X$31,C294="SN",G294/$X$28,C294="ST",G294/$X$32,C294="TH",G294/$X$33)</f>
        <v>9.6570666666666669E-3</v>
      </c>
      <c r="K294" cm="1">
        <f t="array" ref="K294">_xlfn.IFS(C294="SH",$Y$17,C294="HH",$Y$8,C294="NI",$Y$11,C294="HB",$Y$7,C294="NRW",$Y$12,C294="HE",$Y$9,C294="RP",$Y$13,C294="BW",$Y$3,C294="BY",$Y$4,C294="SL",$Y$14,C294="BE",$Y$5,C294="MV",$Y$10,C294="BB",$Y$6,C294="SN",$Y$15,C294="ST",$Y$16,C294="TH",$Y$18)</f>
        <v>72762.894516183122</v>
      </c>
      <c r="L294">
        <f t="shared" si="14"/>
        <v>635.03092742589058</v>
      </c>
      <c r="M294">
        <f t="shared" si="15"/>
        <v>211.6769758086302</v>
      </c>
      <c r="AB294" s="106">
        <v>5334</v>
      </c>
      <c r="AC294" s="103" t="s">
        <v>12353</v>
      </c>
      <c r="AD294" s="103"/>
      <c r="AE294" s="103"/>
      <c r="AF294" s="106">
        <v>3</v>
      </c>
      <c r="AG294" s="103" t="s">
        <v>12377</v>
      </c>
      <c r="AH294" s="110">
        <v>20876.645</v>
      </c>
    </row>
    <row r="295" spans="1:34">
      <c r="A295" s="98">
        <v>9577</v>
      </c>
      <c r="B295" t="s">
        <v>11978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">
        <v>981</v>
      </c>
      <c r="E295">
        <v>634</v>
      </c>
      <c r="F295">
        <f t="shared" si="13"/>
        <v>3023.5639999999999</v>
      </c>
      <c r="G295">
        <f>VLOOKUP(D295,'Kreisfreie Städte u. Landkreise'!$C$9:$I$480,4,0)</f>
        <v>94734</v>
      </c>
      <c r="H295">
        <f>COUNTIF(Mapping!$A$2:$A$1316,'old version'!A295)</f>
        <v>3</v>
      </c>
      <c r="I295" cm="1">
        <f t="array" ref="I295">_xlfn.IFS(C295="SH",F295/$W$49,C295="HH",F295/$W$48,C295="NI",F295/$W$43,C295="HB",F295/$W$55,C295="NRW",F295/$W$40,C295="HE",F295/$W$44,C295="RP",F295/$W$46,C295="BW",F295/$W$42,C295="BY",F295/$W$41,C295="SL",F295/$W$54,C295="BE",F295/$W$45,C295="MV",F295/$W$53,C295="BB",F295/$W$50,C295="SN",F295/$W$47,C295="ST",F295/$W$52,C295="TH",F295/$W$51)</f>
        <v>4.777339756706067E-3</v>
      </c>
      <c r="J295" cm="1">
        <f t="array" ref="J295">_xlfn.IFS(C295="SH",G295/$X$30,C295="HH",G295/$X$34,C295="NI",G295/$X$25,C295="HB",G295/$X$37,C295="NRW",G295/$X$22,C295="HE",G295/$X$26,C295="RP",G295/$X$27,C295="BW",G295/$X$24,C295="BY",G295/$X$23,C295="SL",G295/$X$36,C295="BE",G295/$X$29,C295="MV",G295/$X$35,C295="BB",G295/$X$31,C295="SN",G295/$X$28,C295="ST",G295/$X$32,C295="TH",G295/$X$33)</f>
        <v>7.217828571428571E-3</v>
      </c>
      <c r="K295" cm="1">
        <f t="array" ref="K295">_xlfn.IFS(C295="SH",$Y$17,C295="HH",$Y$8,C295="NI",$Y$11,C295="HB",$Y$7,C295="NRW",$Y$12,C295="HE",$Y$9,C295="RP",$Y$13,C295="BW",$Y$3,C295="BY",$Y$4,C295="SL",$Y$14,C295="BE",$Y$5,C295="MV",$Y$10,C295="BB",$Y$6,C295="SN",$Y$15,C295="ST",$Y$16,C295="TH",$Y$18)</f>
        <v>72762.894516183122</v>
      </c>
      <c r="L295">
        <f t="shared" si="14"/>
        <v>480.79584143035527</v>
      </c>
      <c r="M295">
        <f t="shared" si="15"/>
        <v>160.26528047678508</v>
      </c>
      <c r="AB295" s="106">
        <v>55</v>
      </c>
      <c r="AC295" s="103" t="s">
        <v>12353</v>
      </c>
      <c r="AD295" s="103"/>
      <c r="AE295" s="106">
        <v>2</v>
      </c>
      <c r="AF295" s="103"/>
      <c r="AG295" s="103" t="s">
        <v>12378</v>
      </c>
      <c r="AH295" s="110">
        <v>86942.631999999998</v>
      </c>
    </row>
    <row r="296" spans="1:34">
      <c r="A296" s="98">
        <v>9661</v>
      </c>
      <c r="B296" t="s">
        <v>11979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">
        <v>986</v>
      </c>
      <c r="E296">
        <v>968</v>
      </c>
      <c r="F296">
        <f t="shared" si="13"/>
        <v>5232.009</v>
      </c>
      <c r="G296">
        <f>VLOOKUP(D296,'Kreisfreie Städte u. Landkreise'!$C$9:$I$480,4,0)</f>
        <v>71002</v>
      </c>
      <c r="H296">
        <f>COUNTIF(Mapping!$A$2:$A$1316,'old version'!A296)</f>
        <v>1</v>
      </c>
      <c r="I296" cm="1">
        <f t="array" ref="I296">_xlfn.IFS(C296="SH",F296/$W$49,C296="HH",F296/$W$48,C296="NI",F296/$W$43,C296="HB",F296/$W$55,C296="NRW",F296/$W$40,C296="HE",F296/$W$44,C296="RP",F296/$W$46,C296="BW",F296/$W$42,C296="BY",F296/$W$41,C296="SL",F296/$W$54,C296="BE",F296/$W$45,C296="MV",F296/$W$53,C296="BB",F296/$W$50,C296="SN",F296/$W$47,C296="ST",F296/$W$52,C296="TH",F296/$W$51)</f>
        <v>8.266762206172569E-3</v>
      </c>
      <c r="J296" cm="1">
        <f t="array" ref="J296">_xlfn.IFS(C296="SH",G296/$X$30,C296="HH",G296/$X$34,C296="NI",G296/$X$25,C296="HB",G296/$X$37,C296="NRW",G296/$X$22,C296="HE",G296/$X$26,C296="RP",G296/$X$27,C296="BW",G296/$X$24,C296="BY",G296/$X$23,C296="SL",G296/$X$36,C296="BE",G296/$X$29,C296="MV",G296/$X$35,C296="BB",G296/$X$31,C296="SN",G296/$X$28,C296="ST",G296/$X$32,C296="TH",G296/$X$33)</f>
        <v>5.4096761904761908E-3</v>
      </c>
      <c r="K296" cm="1">
        <f t="array" ref="K296">_xlfn.IFS(C296="SH",$Y$17,C296="HH",$Y$8,C296="NI",$Y$11,C296="HB",$Y$7,C296="NRW",$Y$12,C296="HE",$Y$9,C296="RP",$Y$13,C296="BW",$Y$3,C296="BY",$Y$4,C296="SL",$Y$14,C296="BE",$Y$5,C296="MV",$Y$10,C296="BB",$Y$6,C296="SN",$Y$15,C296="ST",$Y$16,C296="TH",$Y$18)</f>
        <v>72762.894516183122</v>
      </c>
      <c r="L296">
        <f t="shared" si="14"/>
        <v>445.59616011027077</v>
      </c>
      <c r="M296">
        <f t="shared" si="15"/>
        <v>445.59616011027077</v>
      </c>
      <c r="AB296" s="106">
        <v>5512</v>
      </c>
      <c r="AC296" s="103" t="s">
        <v>12353</v>
      </c>
      <c r="AD296" s="103"/>
      <c r="AE296" s="103"/>
      <c r="AF296" s="106">
        <v>3</v>
      </c>
      <c r="AG296" s="103" t="s">
        <v>12379</v>
      </c>
      <c r="AH296" s="110">
        <v>2669.1390000000001</v>
      </c>
    </row>
    <row r="297" spans="1:34">
      <c r="A297" s="98">
        <v>9662</v>
      </c>
      <c r="B297" t="s">
        <v>11980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">
        <v>989</v>
      </c>
      <c r="E297">
        <v>1194</v>
      </c>
      <c r="F297">
        <f t="shared" si="13"/>
        <v>5676.4260000000004</v>
      </c>
      <c r="G297">
        <f>VLOOKUP(D297,'Kreisfreie Städte u. Landkreise'!$C$9:$I$480,4,0)</f>
        <v>53426</v>
      </c>
      <c r="H297">
        <f>COUNTIF(Mapping!$A$2:$A$1316,'old version'!A297)</f>
        <v>1</v>
      </c>
      <c r="I297" cm="1">
        <f t="array" ref="I297">_xlfn.IFS(C297="SH",F297/$W$49,C297="HH",F297/$W$48,C297="NI",F297/$W$43,C297="HB",F297/$W$55,C297="NRW",F297/$W$40,C297="HE",F297/$W$44,C297="RP",F297/$W$46,C297="BW",F297/$W$42,C297="BY",F297/$W$41,C297="SL",F297/$W$54,C297="BE",F297/$W$45,C297="MV",F297/$W$53,C297="BB",F297/$W$50,C297="SN",F297/$W$47,C297="ST",F297/$W$52,C297="TH",F297/$W$51)</f>
        <v>8.9689570340829548E-3</v>
      </c>
      <c r="J297" cm="1">
        <f t="array" ref="J297">_xlfn.IFS(C297="SH",G297/$X$30,C297="HH",G297/$X$34,C297="NI",G297/$X$25,C297="HB",G297/$X$37,C297="NRW",G297/$X$22,C297="HE",G297/$X$26,C297="RP",G297/$X$27,C297="BW",G297/$X$24,C297="BY",G297/$X$23,C297="SL",G297/$X$36,C297="BE",G297/$X$29,C297="MV",G297/$X$35,C297="BB",G297/$X$31,C297="SN",G297/$X$28,C297="ST",G297/$X$32,C297="TH",G297/$X$33)</f>
        <v>4.0705523809523806E-3</v>
      </c>
      <c r="K297" cm="1">
        <f t="array" ref="K297">_xlfn.IFS(C297="SH",$Y$17,C297="HH",$Y$8,C297="NI",$Y$11,C297="HB",$Y$7,C297="NRW",$Y$12,C297="HE",$Y$9,C297="RP",$Y$13,C297="BW",$Y$3,C297="BY",$Y$4,C297="SL",$Y$14,C297="BE",$Y$5,C297="MV",$Y$10,C297="BB",$Y$6,C297="SN",$Y$15,C297="ST",$Y$16,C297="TH",$Y$18)</f>
        <v>72762.894516183122</v>
      </c>
      <c r="L297">
        <f t="shared" si="14"/>
        <v>385.29069878616622</v>
      </c>
      <c r="M297">
        <f t="shared" si="15"/>
        <v>385.29069878616622</v>
      </c>
      <c r="AB297" s="106">
        <v>5513</v>
      </c>
      <c r="AC297" s="103" t="s">
        <v>12353</v>
      </c>
      <c r="AD297" s="103"/>
      <c r="AE297" s="103"/>
      <c r="AF297" s="106">
        <v>3</v>
      </c>
      <c r="AG297" s="103" t="s">
        <v>12380</v>
      </c>
      <c r="AH297" s="110">
        <v>7879.1289999999999</v>
      </c>
    </row>
    <row r="298" spans="1:34">
      <c r="A298" s="98">
        <v>9663</v>
      </c>
      <c r="B298" t="s">
        <v>11981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">
        <v>992</v>
      </c>
      <c r="E298">
        <v>829</v>
      </c>
      <c r="F298">
        <f t="shared" si="13"/>
        <v>8161.2160000000003</v>
      </c>
      <c r="G298">
        <f>VLOOKUP(D298,'Kreisfreie Städte u. Landkreise'!$C$9:$I$480,4,0)</f>
        <v>127934</v>
      </c>
      <c r="H298">
        <f>COUNTIF(Mapping!$A$2:$A$1316,'old version'!A298)</f>
        <v>1</v>
      </c>
      <c r="I298" cm="1">
        <f t="array" ref="I298">_xlfn.IFS(C298="SH",F298/$W$49,C298="HH",F298/$W$48,C298="NI",F298/$W$43,C298="HB",F298/$W$55,C298="NRW",F298/$W$40,C298="HE",F298/$W$44,C298="RP",F298/$W$46,C298="BW",F298/$W$42,C298="BY",F298/$W$41,C298="SL",F298/$W$54,C298="BE",F298/$W$45,C298="MV",F298/$W$53,C298="BB",F298/$W$50,C298="SN",F298/$W$47,C298="ST",F298/$W$52,C298="TH",F298/$W$51)</f>
        <v>1.2895014512630018E-2</v>
      </c>
      <c r="J298" cm="1">
        <f t="array" ref="J298">_xlfn.IFS(C298="SH",G298/$X$30,C298="HH",G298/$X$34,C298="NI",G298/$X$25,C298="HB",G298/$X$37,C298="NRW",G298/$X$22,C298="HE",G298/$X$26,C298="RP",G298/$X$27,C298="BW",G298/$X$24,C298="BY",G298/$X$23,C298="SL",G298/$X$36,C298="BE",G298/$X$29,C298="MV",G298/$X$35,C298="BB",G298/$X$31,C298="SN",G298/$X$28,C298="ST",G298/$X$32,C298="TH",G298/$X$33)</f>
        <v>9.7473523809523815E-3</v>
      </c>
      <c r="K298" cm="1">
        <f t="array" ref="K298">_xlfn.IFS(C298="SH",$Y$17,C298="HH",$Y$8,C298="NI",$Y$11,C298="HB",$Y$7,C298="NRW",$Y$12,C298="HE",$Y$9,C298="RP",$Y$13,C298="BW",$Y$3,C298="BY",$Y$4,C298="SL",$Y$14,C298="BE",$Y$5,C298="MV",$Y$10,C298="BB",$Y$6,C298="SN",$Y$15,C298="ST",$Y$16,C298="TH",$Y$18)</f>
        <v>72762.894516183122</v>
      </c>
      <c r="L298">
        <f t="shared" si="14"/>
        <v>766.50382502226557</v>
      </c>
      <c r="M298">
        <f t="shared" si="15"/>
        <v>766.50382502226557</v>
      </c>
      <c r="AB298" s="106">
        <v>5515</v>
      </c>
      <c r="AC298" s="103" t="s">
        <v>12353</v>
      </c>
      <c r="AD298" s="103"/>
      <c r="AE298" s="103"/>
      <c r="AF298" s="106">
        <v>3</v>
      </c>
      <c r="AG298" s="103" t="s">
        <v>12381</v>
      </c>
      <c r="AH298" s="110">
        <v>17267.454000000002</v>
      </c>
    </row>
    <row r="299" spans="1:34">
      <c r="A299" s="98">
        <v>9661</v>
      </c>
      <c r="B299" t="s">
        <v>11982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">
        <v>986</v>
      </c>
      <c r="E299">
        <v>797</v>
      </c>
      <c r="F299">
        <f t="shared" si="13"/>
        <v>5232.009</v>
      </c>
      <c r="G299">
        <f>VLOOKUP(D299,'Kreisfreie Städte u. Landkreise'!$C$9:$I$480,4,0)</f>
        <v>71002</v>
      </c>
      <c r="H299">
        <f>COUNTIF(Mapping!$A$2:$A$1316,'old version'!A299)</f>
        <v>1</v>
      </c>
      <c r="I299" cm="1">
        <f t="array" ref="I299">_xlfn.IFS(C299="SH",F299/$W$49,C299="HH",F299/$W$48,C299="NI",F299/$W$43,C299="HB",F299/$W$55,C299="NRW",F299/$W$40,C299="HE",F299/$W$44,C299="RP",F299/$W$46,C299="BW",F299/$W$42,C299="BY",F299/$W$41,C299="SL",F299/$W$54,C299="BE",F299/$W$45,C299="MV",F299/$W$53,C299="BB",F299/$W$50,C299="SN",F299/$W$47,C299="ST",F299/$W$52,C299="TH",F299/$W$51)</f>
        <v>8.266762206172569E-3</v>
      </c>
      <c r="J299" cm="1">
        <f t="array" ref="J299">_xlfn.IFS(C299="SH",G299/$X$30,C299="HH",G299/$X$34,C299="NI",G299/$X$25,C299="HB",G299/$X$37,C299="NRW",G299/$X$22,C299="HE",G299/$X$26,C299="RP",G299/$X$27,C299="BW",G299/$X$24,C299="BY",G299/$X$23,C299="SL",G299/$X$36,C299="BE",G299/$X$29,C299="MV",G299/$X$35,C299="BB",G299/$X$31,C299="SN",G299/$X$28,C299="ST",G299/$X$32,C299="TH",G299/$X$33)</f>
        <v>5.4096761904761908E-3</v>
      </c>
      <c r="K299" cm="1">
        <f t="array" ref="K299">_xlfn.IFS(C299="SH",$Y$17,C299="HH",$Y$8,C299="NI",$Y$11,C299="HB",$Y$7,C299="NRW",$Y$12,C299="HE",$Y$9,C299="RP",$Y$13,C299="BW",$Y$3,C299="BY",$Y$4,C299="SL",$Y$14,C299="BE",$Y$5,C299="MV",$Y$10,C299="BB",$Y$6,C299="SN",$Y$15,C299="ST",$Y$16,C299="TH",$Y$18)</f>
        <v>72762.894516183122</v>
      </c>
      <c r="L299">
        <f t="shared" si="14"/>
        <v>445.59616011027077</v>
      </c>
      <c r="M299">
        <f t="shared" si="15"/>
        <v>445.59616011027077</v>
      </c>
      <c r="AB299" s="106">
        <v>5554</v>
      </c>
      <c r="AC299" s="103" t="s">
        <v>12353</v>
      </c>
      <c r="AD299" s="103"/>
      <c r="AE299" s="103"/>
      <c r="AF299" s="106">
        <v>3</v>
      </c>
      <c r="AG299" s="103" t="s">
        <v>12382</v>
      </c>
      <c r="AH299" s="110">
        <v>13806.099</v>
      </c>
    </row>
    <row r="300" spans="1:34">
      <c r="A300" s="98">
        <v>9672</v>
      </c>
      <c r="B300" t="s">
        <v>11983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">
        <v>997</v>
      </c>
      <c r="E300">
        <v>583</v>
      </c>
      <c r="F300">
        <f t="shared" si="13"/>
        <v>3374.6379999999999</v>
      </c>
      <c r="G300">
        <f>VLOOKUP(D300,'Kreisfreie Städte u. Landkreise'!$C$9:$I$480,4,0)</f>
        <v>103235</v>
      </c>
      <c r="H300">
        <f>COUNTIF(Mapping!$A$2:$A$1316,'old version'!A300)</f>
        <v>3</v>
      </c>
      <c r="I300" cm="1">
        <f t="array" ref="I300">_xlfn.IFS(C300="SH",F300/$W$49,C300="HH",F300/$W$48,C300="NI",F300/$W$43,C300="HB",F300/$W$55,C300="NRW",F300/$W$40,C300="HE",F300/$W$44,C300="RP",F300/$W$46,C300="BW",F300/$W$42,C300="BY",F300/$W$41,C300="SL",F300/$W$54,C300="BE",F300/$W$45,C300="MV",F300/$W$53,C300="BB",F300/$W$50,C300="SN",F300/$W$47,C300="ST",F300/$W$52,C300="TH",F300/$W$51)</f>
        <v>5.3320492908008723E-3</v>
      </c>
      <c r="J300" cm="1">
        <f t="array" ref="J300">_xlfn.IFS(C300="SH",G300/$X$30,C300="HH",G300/$X$34,C300="NI",G300/$X$25,C300="HB",G300/$X$37,C300="NRW",G300/$X$22,C300="HE",G300/$X$26,C300="RP",G300/$X$27,C300="BW",G300/$X$24,C300="BY",G300/$X$23,C300="SL",G300/$X$36,C300="BE",G300/$X$29,C300="MV",G300/$X$35,C300="BB",G300/$X$31,C300="SN",G300/$X$28,C300="ST",G300/$X$32,C300="TH",G300/$X$33)</f>
        <v>7.8655238095238101E-3</v>
      </c>
      <c r="K300" cm="1">
        <f t="array" ref="K300">_xlfn.IFS(C300="SH",$Y$17,C300="HH",$Y$8,C300="NI",$Y$11,C300="HB",$Y$7,C300="NRW",$Y$12,C300="HE",$Y$9,C300="RP",$Y$13,C300="BW",$Y$3,C300="BY",$Y$4,C300="SL",$Y$14,C300="BE",$Y$5,C300="MV",$Y$10,C300="BB",$Y$6,C300="SN",$Y$15,C300="ST",$Y$16,C300="TH",$Y$18)</f>
        <v>72762.894516183122</v>
      </c>
      <c r="L300">
        <f t="shared" si="14"/>
        <v>526.23254447558918</v>
      </c>
      <c r="M300">
        <f t="shared" si="15"/>
        <v>175.41084815852972</v>
      </c>
      <c r="AB300" s="106">
        <v>5558</v>
      </c>
      <c r="AC300" s="103" t="s">
        <v>12353</v>
      </c>
      <c r="AD300" s="103"/>
      <c r="AE300" s="103"/>
      <c r="AF300" s="106">
        <v>3</v>
      </c>
      <c r="AG300" s="103" t="s">
        <v>12383</v>
      </c>
      <c r="AH300" s="110">
        <v>6264.8739999999998</v>
      </c>
    </row>
    <row r="301" spans="1:34">
      <c r="A301" s="98">
        <v>9673</v>
      </c>
      <c r="B301" t="s">
        <v>11984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">
        <v>1000</v>
      </c>
      <c r="E301">
        <v>602</v>
      </c>
      <c r="F301">
        <f t="shared" si="13"/>
        <v>3234.8139999999999</v>
      </c>
      <c r="G301">
        <f>VLOOKUP(D301,'Kreisfreie Städte u. Landkreise'!$C$9:$I$480,4,0)</f>
        <v>79635</v>
      </c>
      <c r="H301">
        <f>COUNTIF(Mapping!$A$2:$A$1316,'old version'!A301)</f>
        <v>3</v>
      </c>
      <c r="I301" cm="1">
        <f t="array" ref="I301">_xlfn.IFS(C301="SH",F301/$W$49,C301="HH",F301/$W$48,C301="NI",F301/$W$43,C301="HB",F301/$W$55,C301="NRW",F301/$W$40,C301="HE",F301/$W$44,C301="RP",F301/$W$46,C301="BW",F301/$W$42,C301="BY",F301/$W$41,C301="SL",F301/$W$54,C301="BE",F301/$W$45,C301="MV",F301/$W$53,C301="BB",F301/$W$50,C301="SN",F301/$W$47,C301="ST",F301/$W$52,C301="TH",F301/$W$51)</f>
        <v>5.111122346922169E-3</v>
      </c>
      <c r="J301" cm="1">
        <f t="array" ref="J301">_xlfn.IFS(C301="SH",G301/$X$30,C301="HH",G301/$X$34,C301="NI",G301/$X$25,C301="HB",G301/$X$37,C301="NRW",G301/$X$22,C301="HE",G301/$X$26,C301="RP",G301/$X$27,C301="BW",G301/$X$24,C301="BY",G301/$X$23,C301="SL",G301/$X$36,C301="BE",G301/$X$29,C301="MV",G301/$X$35,C301="BB",G301/$X$31,C301="SN",G301/$X$28,C301="ST",G301/$X$32,C301="TH",G301/$X$33)</f>
        <v>6.0674285714285717E-3</v>
      </c>
      <c r="K301" cm="1">
        <f t="array" ref="K301">_xlfn.IFS(C301="SH",$Y$17,C301="HH",$Y$8,C301="NI",$Y$11,C301="HB",$Y$7,C301="NRW",$Y$12,C301="HE",$Y$9,C301="RP",$Y$13,C301="BW",$Y$3,C301="BY",$Y$4,C301="SL",$Y$14,C301="BE",$Y$5,C301="MV",$Y$10,C301="BB",$Y$6,C301="SN",$Y$15,C301="ST",$Y$16,C301="TH",$Y$18)</f>
        <v>72762.894516183122</v>
      </c>
      <c r="L301">
        <f t="shared" si="14"/>
        <v>424.08776289260067</v>
      </c>
      <c r="M301">
        <f t="shared" si="15"/>
        <v>141.3625876308669</v>
      </c>
      <c r="AB301" s="106">
        <v>5562</v>
      </c>
      <c r="AC301" s="103" t="s">
        <v>12353</v>
      </c>
      <c r="AD301" s="103"/>
      <c r="AE301" s="103"/>
      <c r="AF301" s="106">
        <v>3</v>
      </c>
      <c r="AG301" s="103" t="s">
        <v>12384</v>
      </c>
      <c r="AH301" s="110">
        <v>15871.41</v>
      </c>
    </row>
    <row r="302" spans="1:34">
      <c r="A302" s="98">
        <v>9674</v>
      </c>
      <c r="B302" t="s">
        <v>11985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">
        <v>1003</v>
      </c>
      <c r="E302">
        <v>621</v>
      </c>
      <c r="F302">
        <f t="shared" si="13"/>
        <v>2736.422</v>
      </c>
      <c r="G302">
        <f>VLOOKUP(D302,'Kreisfreie Städte u. Landkreise'!$C$9:$I$480,4,0)</f>
        <v>84384</v>
      </c>
      <c r="H302">
        <f>COUNTIF(Mapping!$A$2:$A$1316,'old version'!A302)</f>
        <v>2</v>
      </c>
      <c r="I302" cm="1">
        <f t="array" ref="I302">_xlfn.IFS(C302="SH",F302/$W$49,C302="HH",F302/$W$48,C302="NI",F302/$W$43,C302="HB",F302/$W$55,C302="NRW",F302/$W$40,C302="HE",F302/$W$44,C302="RP",F302/$W$46,C302="BW",F302/$W$42,C302="BY",F302/$W$41,C302="SL",F302/$W$54,C302="BE",F302/$W$45,C302="MV",F302/$W$53,C302="BB",F302/$W$50,C302="SN",F302/$W$47,C302="ST",F302/$W$52,C302="TH",F302/$W$51)</f>
        <v>4.3236450796891122E-3</v>
      </c>
      <c r="J302" cm="1">
        <f t="array" ref="J302">_xlfn.IFS(C302="SH",G302/$X$30,C302="HH",G302/$X$34,C302="NI",G302/$X$25,C302="HB",G302/$X$37,C302="NRW",G302/$X$22,C302="HE",G302/$X$26,C302="RP",G302/$X$27,C302="BW",G302/$X$24,C302="BY",G302/$X$23,C302="SL",G302/$X$36,C302="BE",G302/$X$29,C302="MV",G302/$X$35,C302="BB",G302/$X$31,C302="SN",G302/$X$28,C302="ST",G302/$X$32,C302="TH",G302/$X$33)</f>
        <v>6.4292571428571426E-3</v>
      </c>
      <c r="K302" cm="1">
        <f t="array" ref="K302">_xlfn.IFS(C302="SH",$Y$17,C302="HH",$Y$8,C302="NI",$Y$11,C302="HB",$Y$7,C302="NRW",$Y$12,C302="HE",$Y$9,C302="RP",$Y$13,C302="BW",$Y$3,C302="BY",$Y$4,C302="SL",$Y$14,C302="BE",$Y$5,C302="MV",$Y$10,C302="BB",$Y$6,C302="SN",$Y$15,C302="ST",$Y$16,C302="TH",$Y$18)</f>
        <v>72762.894516183122</v>
      </c>
      <c r="L302">
        <f t="shared" si="14"/>
        <v>429.50875219205659</v>
      </c>
      <c r="M302">
        <f t="shared" si="15"/>
        <v>214.7543760960283</v>
      </c>
      <c r="AB302" s="106">
        <v>5566</v>
      </c>
      <c r="AC302" s="103" t="s">
        <v>12353</v>
      </c>
      <c r="AD302" s="103"/>
      <c r="AE302" s="103"/>
      <c r="AF302" s="106">
        <v>3</v>
      </c>
      <c r="AG302" s="103" t="s">
        <v>12385</v>
      </c>
      <c r="AH302" s="110">
        <v>14516.984</v>
      </c>
    </row>
    <row r="303" spans="1:34">
      <c r="A303" s="98">
        <v>9675</v>
      </c>
      <c r="B303" t="s">
        <v>11986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">
        <v>1006</v>
      </c>
      <c r="E303">
        <v>703</v>
      </c>
      <c r="F303">
        <f t="shared" si="13"/>
        <v>3220.4850000000001</v>
      </c>
      <c r="G303">
        <f>VLOOKUP(D303,'Kreisfreie Städte u. Landkreise'!$C$9:$I$480,4,0)</f>
        <v>91155</v>
      </c>
      <c r="H303">
        <f>COUNTIF(Mapping!$A$2:$A$1316,'old version'!A303)</f>
        <v>2</v>
      </c>
      <c r="I303" cm="1">
        <f t="array" ref="I303">_xlfn.IFS(C303="SH",F303/$W$49,C303="HH",F303/$W$48,C303="NI",F303/$W$43,C303="HB",F303/$W$55,C303="NRW",F303/$W$40,C303="HE",F303/$W$44,C303="RP",F303/$W$46,C303="BW",F303/$W$42,C303="BY",F303/$W$41,C303="SL",F303/$W$54,C303="BE",F303/$W$45,C303="MV",F303/$W$53,C303="BB",F303/$W$50,C303="SN",F303/$W$47,C303="ST",F303/$W$52,C303="TH",F303/$W$51)</f>
        <v>5.0884820120809552E-3</v>
      </c>
      <c r="J303" cm="1">
        <f t="array" ref="J303">_xlfn.IFS(C303="SH",G303/$X$30,C303="HH",G303/$X$34,C303="NI",G303/$X$25,C303="HB",G303/$X$37,C303="NRW",G303/$X$22,C303="HE",G303/$X$26,C303="RP",G303/$X$27,C303="BW",G303/$X$24,C303="BY",G303/$X$23,C303="SL",G303/$X$36,C303="BE",G303/$X$29,C303="MV",G303/$X$35,C303="BB",G303/$X$31,C303="SN",G303/$X$28,C303="ST",G303/$X$32,C303="TH",G303/$X$33)</f>
        <v>6.9451428571428572E-3</v>
      </c>
      <c r="K303" cm="1">
        <f t="array" ref="K303">_xlfn.IFS(C303="SH",$Y$17,C303="HH",$Y$8,C303="NI",$Y$11,C303="HB",$Y$7,C303="NRW",$Y$12,C303="HE",$Y$9,C303="RP",$Y$13,C303="BW",$Y$3,C303="BY",$Y$4,C303="SL",$Y$14,C303="BE",$Y$5,C303="MV",$Y$10,C303="BB",$Y$6,C303="SN",$Y$15,C303="ST",$Y$16,C303="TH",$Y$18)</f>
        <v>72762.894516183122</v>
      </c>
      <c r="L303">
        <f t="shared" si="14"/>
        <v>471.57469280871669</v>
      </c>
      <c r="M303">
        <f t="shared" si="15"/>
        <v>235.78734640435835</v>
      </c>
      <c r="AB303" s="106">
        <v>5570</v>
      </c>
      <c r="AC303" s="103" t="s">
        <v>12353</v>
      </c>
      <c r="AD303" s="103"/>
      <c r="AE303" s="103"/>
      <c r="AF303" s="106">
        <v>3</v>
      </c>
      <c r="AG303" s="103" t="s">
        <v>12386</v>
      </c>
      <c r="AH303" s="110">
        <v>8667.5419999999995</v>
      </c>
    </row>
    <row r="304" spans="1:34">
      <c r="A304" s="98">
        <v>9676</v>
      </c>
      <c r="B304" t="s">
        <v>11987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">
        <v>1009</v>
      </c>
      <c r="E304">
        <v>727</v>
      </c>
      <c r="F304">
        <f t="shared" si="13"/>
        <v>4424.2259999999997</v>
      </c>
      <c r="G304">
        <f>VLOOKUP(D304,'Kreisfreie Städte u. Landkreise'!$C$9:$I$480,4,0)</f>
        <v>128743</v>
      </c>
      <c r="H304">
        <f>COUNTIF(Mapping!$A$2:$A$1316,'old version'!A304)</f>
        <v>4</v>
      </c>
      <c r="I304" cm="1">
        <f t="array" ref="I304">_xlfn.IFS(C304="SH",F304/$W$49,C304="HH",F304/$W$48,C304="NI",F304/$W$43,C304="HB",F304/$W$55,C304="NRW",F304/$W$40,C304="HE",F304/$W$44,C304="RP",F304/$W$46,C304="BW",F304/$W$42,C304="BY",F304/$W$41,C304="SL",F304/$W$54,C304="BE",F304/$W$45,C304="MV",F304/$W$53,C304="BB",F304/$W$50,C304="SN",F304/$W$47,C304="ST",F304/$W$52,C304="TH",F304/$W$51)</f>
        <v>6.9904360425156065E-3</v>
      </c>
      <c r="J304" cm="1">
        <f t="array" ref="J304">_xlfn.IFS(C304="SH",G304/$X$30,C304="HH",G304/$X$34,C304="NI",G304/$X$25,C304="HB",G304/$X$37,C304="NRW",G304/$X$22,C304="HE",G304/$X$26,C304="RP",G304/$X$27,C304="BW",G304/$X$24,C304="BY",G304/$X$23,C304="SL",G304/$X$36,C304="BE",G304/$X$29,C304="MV",G304/$X$35,C304="BB",G304/$X$31,C304="SN",G304/$X$28,C304="ST",G304/$X$32,C304="TH",G304/$X$33)</f>
        <v>9.808990476190476E-3</v>
      </c>
      <c r="K304" cm="1">
        <f t="array" ref="K304">_xlfn.IFS(C304="SH",$Y$17,C304="HH",$Y$8,C304="NI",$Y$11,C304="HB",$Y$7,C304="NRW",$Y$12,C304="HE",$Y$9,C304="RP",$Y$13,C304="BW",$Y$3,C304="BY",$Y$4,C304="SL",$Y$14,C304="BE",$Y$5,C304="MV",$Y$10,C304="BB",$Y$6,C304="SN",$Y$15,C304="ST",$Y$16,C304="TH",$Y$18)</f>
        <v>72762.894516183122</v>
      </c>
      <c r="L304">
        <f t="shared" si="14"/>
        <v>662.45899459289126</v>
      </c>
      <c r="M304">
        <f t="shared" si="15"/>
        <v>165.61474864822281</v>
      </c>
      <c r="AB304" s="106">
        <v>57</v>
      </c>
      <c r="AC304" s="103" t="s">
        <v>12353</v>
      </c>
      <c r="AD304" s="103"/>
      <c r="AE304" s="106">
        <v>2</v>
      </c>
      <c r="AF304" s="103"/>
      <c r="AG304" s="103" t="s">
        <v>12387</v>
      </c>
      <c r="AH304" s="110">
        <v>78435.934999999998</v>
      </c>
    </row>
    <row r="305" spans="1:34">
      <c r="A305" s="98">
        <v>9677</v>
      </c>
      <c r="B305" t="s">
        <v>11988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">
        <v>1012</v>
      </c>
      <c r="E305">
        <v>740</v>
      </c>
      <c r="F305">
        <f t="shared" si="13"/>
        <v>4683.1880000000001</v>
      </c>
      <c r="G305">
        <f>VLOOKUP(D305,'Kreisfreie Städte u. Landkreise'!$C$9:$I$480,4,0)</f>
        <v>126158</v>
      </c>
      <c r="H305">
        <f>COUNTIF(Mapping!$A$2:$A$1316,'old version'!A305)</f>
        <v>3</v>
      </c>
      <c r="I305" cm="1">
        <f t="array" ref="I305">_xlfn.IFS(C305="SH",F305/$W$49,C305="HH",F305/$W$48,C305="NI",F305/$W$43,C305="HB",F305/$W$55,C305="NRW",F305/$W$40,C305="HE",F305/$W$44,C305="RP",F305/$W$46,C305="BW",F305/$W$42,C305="BY",F305/$W$41,C305="SL",F305/$W$54,C305="BE",F305/$W$45,C305="MV",F305/$W$53,C305="BB",F305/$W$50,C305="SN",F305/$W$47,C305="ST",F305/$W$52,C305="TH",F305/$W$51)</f>
        <v>7.3996053070246818E-3</v>
      </c>
      <c r="J305" cm="1">
        <f t="array" ref="J305">_xlfn.IFS(C305="SH",G305/$X$30,C305="HH",G305/$X$34,C305="NI",G305/$X$25,C305="HB",G305/$X$37,C305="NRW",G305/$X$22,C305="HE",G305/$X$26,C305="RP",G305/$X$27,C305="BW",G305/$X$24,C305="BY",G305/$X$23,C305="SL",G305/$X$36,C305="BE",G305/$X$29,C305="MV",G305/$X$35,C305="BB",G305/$X$31,C305="SN",G305/$X$28,C305="ST",G305/$X$32,C305="TH",G305/$X$33)</f>
        <v>9.612038095238095E-3</v>
      </c>
      <c r="K305" cm="1">
        <f t="array" ref="K305">_xlfn.IFS(C305="SH",$Y$17,C305="HH",$Y$8,C305="NI",$Y$11,C305="HB",$Y$7,C305="NRW",$Y$12,C305="HE",$Y$9,C305="RP",$Y$13,C305="BW",$Y$3,C305="BY",$Y$4,C305="SL",$Y$14,C305="BE",$Y$5,C305="MV",$Y$10,C305="BB",$Y$6,C305="SN",$Y$15,C305="ST",$Y$16,C305="TH",$Y$18)</f>
        <v>72762.894516183122</v>
      </c>
      <c r="L305">
        <f t="shared" si="14"/>
        <v>659.15396061111392</v>
      </c>
      <c r="M305">
        <f t="shared" si="15"/>
        <v>219.71798687037131</v>
      </c>
      <c r="AB305" s="106">
        <v>5711</v>
      </c>
      <c r="AC305" s="103" t="s">
        <v>12353</v>
      </c>
      <c r="AD305" s="103"/>
      <c r="AE305" s="103"/>
      <c r="AF305" s="106">
        <v>3</v>
      </c>
      <c r="AG305" s="103" t="s">
        <v>12388</v>
      </c>
      <c r="AH305" s="110">
        <v>13665.287</v>
      </c>
    </row>
    <row r="306" spans="1:34">
      <c r="A306" s="98">
        <v>9662</v>
      </c>
      <c r="B306" t="s">
        <v>11989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">
        <v>989</v>
      </c>
      <c r="E306">
        <v>614</v>
      </c>
      <c r="F306">
        <f t="shared" si="13"/>
        <v>5676.4260000000004</v>
      </c>
      <c r="G306">
        <f>VLOOKUP(D306,'Kreisfreie Städte u. Landkreise'!$C$9:$I$480,4,0)</f>
        <v>53426</v>
      </c>
      <c r="H306">
        <f>COUNTIF(Mapping!$A$2:$A$1316,'old version'!A306)</f>
        <v>1</v>
      </c>
      <c r="I306" cm="1">
        <f t="array" ref="I306">_xlfn.IFS(C306="SH",F306/$W$49,C306="HH",F306/$W$48,C306="NI",F306/$W$43,C306="HB",F306/$W$55,C306="NRW",F306/$W$40,C306="HE",F306/$W$44,C306="RP",F306/$W$46,C306="BW",F306/$W$42,C306="BY",F306/$W$41,C306="SL",F306/$W$54,C306="BE",F306/$W$45,C306="MV",F306/$W$53,C306="BB",F306/$W$50,C306="SN",F306/$W$47,C306="ST",F306/$W$52,C306="TH",F306/$W$51)</f>
        <v>8.9689570340829548E-3</v>
      </c>
      <c r="J306" cm="1">
        <f t="array" ref="J306">_xlfn.IFS(C306="SH",G306/$X$30,C306="HH",G306/$X$34,C306="NI",G306/$X$25,C306="HB",G306/$X$37,C306="NRW",G306/$X$22,C306="HE",G306/$X$26,C306="RP",G306/$X$27,C306="BW",G306/$X$24,C306="BY",G306/$X$23,C306="SL",G306/$X$36,C306="BE",G306/$X$29,C306="MV",G306/$X$35,C306="BB",G306/$X$31,C306="SN",G306/$X$28,C306="ST",G306/$X$32,C306="TH",G306/$X$33)</f>
        <v>4.0705523809523806E-3</v>
      </c>
      <c r="K306" cm="1">
        <f t="array" ref="K306">_xlfn.IFS(C306="SH",$Y$17,C306="HH",$Y$8,C306="NI",$Y$11,C306="HB",$Y$7,C306="NRW",$Y$12,C306="HE",$Y$9,C306="RP",$Y$13,C306="BW",$Y$3,C306="BY",$Y$4,C306="SL",$Y$14,C306="BE",$Y$5,C306="MV",$Y$10,C306="BB",$Y$6,C306="SN",$Y$15,C306="ST",$Y$16,C306="TH",$Y$18)</f>
        <v>72762.894516183122</v>
      </c>
      <c r="L306">
        <f t="shared" si="14"/>
        <v>385.29069878616622</v>
      </c>
      <c r="M306">
        <f t="shared" si="15"/>
        <v>385.29069878616622</v>
      </c>
      <c r="AB306" s="106">
        <v>5754</v>
      </c>
      <c r="AC306" s="103" t="s">
        <v>12353</v>
      </c>
      <c r="AD306" s="103"/>
      <c r="AE306" s="103"/>
      <c r="AF306" s="106">
        <v>3</v>
      </c>
      <c r="AG306" s="103" t="s">
        <v>12389</v>
      </c>
      <c r="AH306" s="110">
        <v>17632.887999999999</v>
      </c>
    </row>
    <row r="307" spans="1:34">
      <c r="A307" s="98">
        <v>9663</v>
      </c>
      <c r="B307" t="s">
        <v>11990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">
        <v>992</v>
      </c>
      <c r="E307">
        <v>702</v>
      </c>
      <c r="F307">
        <f t="shared" si="13"/>
        <v>8161.2160000000003</v>
      </c>
      <c r="G307">
        <f>VLOOKUP(D307,'Kreisfreie Städte u. Landkreise'!$C$9:$I$480,4,0)</f>
        <v>127934</v>
      </c>
      <c r="H307">
        <f>COUNTIF(Mapping!$A$2:$A$1316,'old version'!A307)</f>
        <v>1</v>
      </c>
      <c r="I307" cm="1">
        <f t="array" ref="I307">_xlfn.IFS(C307="SH",F307/$W$49,C307="HH",F307/$W$48,C307="NI",F307/$W$43,C307="HB",F307/$W$55,C307="NRW",F307/$W$40,C307="HE",F307/$W$44,C307="RP",F307/$W$46,C307="BW",F307/$W$42,C307="BY",F307/$W$41,C307="SL",F307/$W$54,C307="BE",F307/$W$45,C307="MV",F307/$W$53,C307="BB",F307/$W$50,C307="SN",F307/$W$47,C307="ST",F307/$W$52,C307="TH",F307/$W$51)</f>
        <v>1.2895014512630018E-2</v>
      </c>
      <c r="J307" cm="1">
        <f t="array" ref="J307">_xlfn.IFS(C307="SH",G307/$X$30,C307="HH",G307/$X$34,C307="NI",G307/$X$25,C307="HB",G307/$X$37,C307="NRW",G307/$X$22,C307="HE",G307/$X$26,C307="RP",G307/$X$27,C307="BW",G307/$X$24,C307="BY",G307/$X$23,C307="SL",G307/$X$36,C307="BE",G307/$X$29,C307="MV",G307/$X$35,C307="BB",G307/$X$31,C307="SN",G307/$X$28,C307="ST",G307/$X$32,C307="TH",G307/$X$33)</f>
        <v>9.7473523809523815E-3</v>
      </c>
      <c r="K307" cm="1">
        <f t="array" ref="K307">_xlfn.IFS(C307="SH",$Y$17,C307="HH",$Y$8,C307="NI",$Y$11,C307="HB",$Y$7,C307="NRW",$Y$12,C307="HE",$Y$9,C307="RP",$Y$13,C307="BW",$Y$3,C307="BY",$Y$4,C307="SL",$Y$14,C307="BE",$Y$5,C307="MV",$Y$10,C307="BB",$Y$6,C307="SN",$Y$15,C307="ST",$Y$16,C307="TH",$Y$18)</f>
        <v>72762.894516183122</v>
      </c>
      <c r="L307">
        <f t="shared" si="14"/>
        <v>766.50382502226557</v>
      </c>
      <c r="M307">
        <f t="shared" si="15"/>
        <v>766.50382502226557</v>
      </c>
      <c r="AB307" s="106">
        <v>5758</v>
      </c>
      <c r="AC307" s="103" t="s">
        <v>12353</v>
      </c>
      <c r="AD307" s="103"/>
      <c r="AE307" s="103"/>
      <c r="AF307" s="106">
        <v>3</v>
      </c>
      <c r="AG307" s="103" t="s">
        <v>12390</v>
      </c>
      <c r="AH307" s="110">
        <v>8509.2129999999997</v>
      </c>
    </row>
    <row r="308" spans="1:34">
      <c r="A308" s="98">
        <v>9761</v>
      </c>
      <c r="B308" t="s">
        <v>11991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">
        <v>1021</v>
      </c>
      <c r="E308">
        <v>736</v>
      </c>
      <c r="F308">
        <f t="shared" si="13"/>
        <v>14537.186</v>
      </c>
      <c r="G308">
        <f>VLOOKUP(D308,'Kreisfreie Städte u. Landkreise'!$C$9:$I$480,4,0)</f>
        <v>296582</v>
      </c>
      <c r="H308">
        <f>COUNTIF(Mapping!$A$2:$A$1316,'old version'!A308)</f>
        <v>1</v>
      </c>
      <c r="I308" cm="1">
        <f t="array" ref="I308">_xlfn.IFS(C308="SH",F308/$W$49,C308="HH",F308/$W$48,C308="NI",F308/$W$43,C308="HB",F308/$W$55,C308="NRW",F308/$W$40,C308="HE",F308/$W$44,C308="RP",F308/$W$46,C308="BW",F308/$W$42,C308="BY",F308/$W$41,C308="SL",F308/$W$54,C308="BE",F308/$W$45,C308="MV",F308/$W$53,C308="BB",F308/$W$50,C308="SN",F308/$W$47,C308="ST",F308/$W$52,C308="TH",F308/$W$51)</f>
        <v>2.2969276201340819E-2</v>
      </c>
      <c r="J308" cm="1">
        <f t="array" ref="J308">_xlfn.IFS(C308="SH",G308/$X$30,C308="HH",G308/$X$34,C308="NI",G308/$X$25,C308="HB",G308/$X$37,C308="NRW",G308/$X$22,C308="HE",G308/$X$26,C308="RP",G308/$X$27,C308="BW",G308/$X$24,C308="BY",G308/$X$23,C308="SL",G308/$X$36,C308="BE",G308/$X$29,C308="MV",G308/$X$35,C308="BB",G308/$X$31,C308="SN",G308/$X$28,C308="ST",G308/$X$32,C308="TH",G308/$X$33)</f>
        <v>2.2596723809523808E-2</v>
      </c>
      <c r="K308" cm="1">
        <f t="array" ref="K308">_xlfn.IFS(C308="SH",$Y$17,C308="HH",$Y$8,C308="NI",$Y$11,C308="HB",$Y$7,C308="NRW",$Y$12,C308="HE",$Y$9,C308="RP",$Y$13,C308="BW",$Y$3,C308="BY",$Y$4,C308="SL",$Y$14,C308="BE",$Y$5,C308="MV",$Y$10,C308="BB",$Y$6,C308="SN",$Y$15,C308="ST",$Y$16,C308="TH",$Y$18)</f>
        <v>72762.894516183122</v>
      </c>
      <c r="L308">
        <f t="shared" si="14"/>
        <v>1650.9800285605877</v>
      </c>
      <c r="M308">
        <f t="shared" si="15"/>
        <v>1650.9800285605877</v>
      </c>
      <c r="AB308" s="106">
        <v>5762</v>
      </c>
      <c r="AC308" s="103" t="s">
        <v>12353</v>
      </c>
      <c r="AD308" s="103"/>
      <c r="AE308" s="103"/>
      <c r="AF308" s="106">
        <v>3</v>
      </c>
      <c r="AG308" s="103" t="s">
        <v>12391</v>
      </c>
      <c r="AH308" s="110">
        <v>4013.2930000000001</v>
      </c>
    </row>
    <row r="309" spans="1:34">
      <c r="A309" s="98">
        <v>9763</v>
      </c>
      <c r="B309" t="s">
        <v>11992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">
        <v>1027</v>
      </c>
      <c r="E309">
        <v>803</v>
      </c>
      <c r="F309">
        <f t="shared" si="13"/>
        <v>3659.0250000000001</v>
      </c>
      <c r="G309">
        <f>VLOOKUP(D309,'Kreisfreie Städte u. Landkreise'!$C$9:$I$480,4,0)</f>
        <v>69151</v>
      </c>
      <c r="H309">
        <f>COUNTIF(Mapping!$A$2:$A$1316,'old version'!A309)</f>
        <v>1</v>
      </c>
      <c r="I309" cm="1">
        <f t="array" ref="I309">_xlfn.IFS(C309="SH",F309/$W$49,C309="HH",F309/$W$48,C309="NI",F309/$W$43,C309="HB",F309/$W$55,C309="NRW",F309/$W$40,C309="HE",F309/$W$44,C309="RP",F309/$W$46,C309="BW",F309/$W$42,C309="BY",F309/$W$41,C309="SL",F309/$W$54,C309="BE",F309/$W$45,C309="MV",F309/$W$53,C309="BB",F309/$W$50,C309="SN",F309/$W$47,C309="ST",F309/$W$52,C309="TH",F309/$W$51)</f>
        <v>5.7813909688306311E-3</v>
      </c>
      <c r="J309" cm="1">
        <f t="array" ref="J309">_xlfn.IFS(C309="SH",G309/$X$30,C309="HH",G309/$X$34,C309="NI",G309/$X$25,C309="HB",G309/$X$37,C309="NRW",G309/$X$22,C309="HE",G309/$X$26,C309="RP",G309/$X$27,C309="BW",G309/$X$24,C309="BY",G309/$X$23,C309="SL",G309/$X$36,C309="BE",G309/$X$29,C309="MV",G309/$X$35,C309="BB",G309/$X$31,C309="SN",G309/$X$28,C309="ST",G309/$X$32,C309="TH",G309/$X$33)</f>
        <v>5.2686476190476192E-3</v>
      </c>
      <c r="K309" cm="1">
        <f t="array" ref="K309">_xlfn.IFS(C309="SH",$Y$17,C309="HH",$Y$8,C309="NI",$Y$11,C309="HB",$Y$7,C309="NRW",$Y$12,C309="HE",$Y$9,C309="RP",$Y$13,C309="BW",$Y$3,C309="BY",$Y$4,C309="SL",$Y$14,C309="BE",$Y$5,C309="MV",$Y$10,C309="BB",$Y$6,C309="SN",$Y$15,C309="ST",$Y$16,C309="TH",$Y$18)</f>
        <v>72762.894516183122</v>
      </c>
      <c r="L309">
        <f t="shared" si="14"/>
        <v>392.68922351623519</v>
      </c>
      <c r="M309">
        <f t="shared" si="15"/>
        <v>392.68922351623519</v>
      </c>
      <c r="AB309" s="106">
        <v>5766</v>
      </c>
      <c r="AC309" s="103" t="s">
        <v>12353</v>
      </c>
      <c r="AD309" s="103"/>
      <c r="AE309" s="103"/>
      <c r="AF309" s="106">
        <v>3</v>
      </c>
      <c r="AG309" s="103" t="s">
        <v>12392</v>
      </c>
      <c r="AH309" s="110">
        <v>10661.859</v>
      </c>
    </row>
    <row r="310" spans="1:34">
      <c r="A310" s="98">
        <v>9764</v>
      </c>
      <c r="B310" t="s">
        <v>11993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">
        <v>1030</v>
      </c>
      <c r="E310">
        <v>948</v>
      </c>
      <c r="F310">
        <f t="shared" si="13"/>
        <v>2714.7220000000002</v>
      </c>
      <c r="G310">
        <f>VLOOKUP(D310,'Kreisfreie Städte u. Landkreise'!$C$9:$I$480,4,0)</f>
        <v>44100</v>
      </c>
      <c r="H310">
        <f>COUNTIF(Mapping!$A$2:$A$1316,'old version'!A310)</f>
        <v>1</v>
      </c>
      <c r="I310" cm="1">
        <f t="array" ref="I310">_xlfn.IFS(C310="SH",F310/$W$49,C310="HH",F310/$W$48,C310="NI",F310/$W$43,C310="HB",F310/$W$55,C310="NRW",F310/$W$40,C310="HE",F310/$W$44,C310="RP",F310/$W$46,C310="BW",F310/$W$42,C310="BY",F310/$W$41,C310="SL",F310/$W$54,C310="BE",F310/$W$45,C310="MV",F310/$W$53,C310="BB",F310/$W$50,C310="SN",F310/$W$47,C310="ST",F310/$W$52,C310="TH",F310/$W$51)</f>
        <v>4.2893583000077427E-3</v>
      </c>
      <c r="J310" cm="1">
        <f t="array" ref="J310">_xlfn.IFS(C310="SH",G310/$X$30,C310="HH",G310/$X$34,C310="NI",G310/$X$25,C310="HB",G310/$X$37,C310="NRW",G310/$X$22,C310="HE",G310/$X$26,C310="RP",G310/$X$27,C310="BW",G310/$X$24,C310="BY",G310/$X$23,C310="SL",G310/$X$36,C310="BE",G310/$X$29,C310="MV",G310/$X$35,C310="BB",G310/$X$31,C310="SN",G310/$X$28,C310="ST",G310/$X$32,C310="TH",G310/$X$33)</f>
        <v>3.3600000000000001E-3</v>
      </c>
      <c r="K310" cm="1">
        <f t="array" ref="K310">_xlfn.IFS(C310="SH",$Y$17,C310="HH",$Y$8,C310="NI",$Y$11,C310="HB",$Y$7,C310="NRW",$Y$12,C310="HE",$Y$9,C310="RP",$Y$13,C310="BW",$Y$3,C310="BY",$Y$4,C310="SL",$Y$14,C310="BE",$Y$5,C310="MV",$Y$10,C310="BB",$Y$6,C310="SN",$Y$15,C310="ST",$Y$16,C310="TH",$Y$18)</f>
        <v>72762.894516183122</v>
      </c>
      <c r="L310">
        <f t="shared" si="14"/>
        <v>261.38902556217596</v>
      </c>
      <c r="M310">
        <f t="shared" si="15"/>
        <v>261.38902556217596</v>
      </c>
      <c r="AB310" s="106">
        <v>5770</v>
      </c>
      <c r="AC310" s="103" t="s">
        <v>12353</v>
      </c>
      <c r="AD310" s="103"/>
      <c r="AE310" s="103"/>
      <c r="AF310" s="106">
        <v>3</v>
      </c>
      <c r="AG310" s="103" t="s">
        <v>12393</v>
      </c>
      <c r="AH310" s="110">
        <v>12944.44</v>
      </c>
    </row>
    <row r="311" spans="1:34">
      <c r="A311" s="98">
        <v>9771</v>
      </c>
      <c r="B311" t="s">
        <v>11994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">
        <v>1033</v>
      </c>
      <c r="E311">
        <v>766</v>
      </c>
      <c r="F311">
        <f t="shared" si="13"/>
        <v>3688.288</v>
      </c>
      <c r="G311">
        <f>VLOOKUP(D311,'Kreisfreie Städte u. Landkreise'!$C$9:$I$480,4,0)</f>
        <v>134655</v>
      </c>
      <c r="H311">
        <f>COUNTIF(Mapping!$A$2:$A$1316,'old version'!A311)</f>
        <v>4</v>
      </c>
      <c r="I311" cm="1">
        <f t="array" ref="I311">_xlfn.IFS(C311="SH",F311/$W$49,C311="HH",F311/$W$48,C311="NI",F311/$W$43,C311="HB",F311/$W$55,C311="NRW",F311/$W$40,C311="HE",F311/$W$44,C311="RP",F311/$W$46,C311="BW",F311/$W$42,C311="BY",F311/$W$41,C311="SL",F311/$W$54,C311="BE",F311/$W$45,C311="MV",F311/$W$53,C311="BB",F311/$W$50,C311="SN",F311/$W$47,C311="ST",F311/$W$52,C311="TH",F311/$W$51)</f>
        <v>5.8276275602507201E-3</v>
      </c>
      <c r="J311" cm="1">
        <f t="array" ref="J311">_xlfn.IFS(C311="SH",G311/$X$30,C311="HH",G311/$X$34,C311="NI",G311/$X$25,C311="HB",G311/$X$37,C311="NRW",G311/$X$22,C311="HE",G311/$X$26,C311="RP",G311/$X$27,C311="BW",G311/$X$24,C311="BY",G311/$X$23,C311="SL",G311/$X$36,C311="BE",G311/$X$29,C311="MV",G311/$X$35,C311="BB",G311/$X$31,C311="SN",G311/$X$28,C311="ST",G311/$X$32,C311="TH",G311/$X$33)</f>
        <v>1.0259428571428572E-2</v>
      </c>
      <c r="K311" cm="1">
        <f t="array" ref="K311">_xlfn.IFS(C311="SH",$Y$17,C311="HH",$Y$8,C311="NI",$Y$11,C311="HB",$Y$7,C311="NRW",$Y$12,C311="HE",$Y$9,C311="RP",$Y$13,C311="BW",$Y$3,C311="BY",$Y$4,C311="SL",$Y$14,C311="BE",$Y$5,C311="MV",$Y$10,C311="BB",$Y$6,C311="SN",$Y$15,C311="ST",$Y$16,C311="TH",$Y$18)</f>
        <v>72762.894516183122</v>
      </c>
      <c r="L311">
        <f t="shared" si="14"/>
        <v>665.88805156591047</v>
      </c>
      <c r="M311">
        <f t="shared" si="15"/>
        <v>166.47201289147762</v>
      </c>
      <c r="AB311" s="106">
        <v>5774</v>
      </c>
      <c r="AC311" s="103" t="s">
        <v>12353</v>
      </c>
      <c r="AD311" s="103"/>
      <c r="AE311" s="103"/>
      <c r="AF311" s="106">
        <v>3</v>
      </c>
      <c r="AG311" s="103" t="s">
        <v>12394</v>
      </c>
      <c r="AH311" s="110">
        <v>11008.956</v>
      </c>
    </row>
    <row r="312" spans="1:34">
      <c r="A312" s="98">
        <v>9775</v>
      </c>
      <c r="B312" t="s">
        <v>11995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">
        <v>1044</v>
      </c>
      <c r="E312">
        <v>842</v>
      </c>
      <c r="F312">
        <f t="shared" si="13"/>
        <v>6801.8850000000002</v>
      </c>
      <c r="G312">
        <f>VLOOKUP(D312,'Kreisfreie Städte u. Landkreise'!$C$9:$I$480,4,0)</f>
        <v>175204</v>
      </c>
      <c r="H312">
        <f>COUNTIF(Mapping!$A$2:$A$1316,'old version'!A312)</f>
        <v>4</v>
      </c>
      <c r="I312" cm="1">
        <f t="array" ref="I312">_xlfn.IFS(C312="SH",F312/$W$49,C312="HH",F312/$W$48,C312="NI",F312/$W$43,C312="HB",F312/$W$55,C312="NRW",F312/$W$40,C312="HE",F312/$W$44,C312="RP",F312/$W$46,C312="BW",F312/$W$42,C312="BY",F312/$W$41,C312="SL",F312/$W$54,C312="BE",F312/$W$45,C312="MV",F312/$W$53,C312="BB",F312/$W$50,C312="SN",F312/$W$47,C312="ST",F312/$W$52,C312="TH",F312/$W$51)</f>
        <v>1.0747222691844013E-2</v>
      </c>
      <c r="J312" cm="1">
        <f t="array" ref="J312">_xlfn.IFS(C312="SH",G312/$X$30,C312="HH",G312/$X$34,C312="NI",G312/$X$25,C312="HB",G312/$X$37,C312="NRW",G312/$X$22,C312="HE",G312/$X$26,C312="RP",G312/$X$27,C312="BW",G312/$X$24,C312="BY",G312/$X$23,C312="SL",G312/$X$36,C312="BE",G312/$X$29,C312="MV",G312/$X$35,C312="BB",G312/$X$31,C312="SN",G312/$X$28,C312="ST",G312/$X$32,C312="TH",G312/$X$33)</f>
        <v>1.3348876190476191E-2</v>
      </c>
      <c r="K312" cm="1">
        <f t="array" ref="K312">_xlfn.IFS(C312="SH",$Y$17,C312="HH",$Y$8,C312="NI",$Y$11,C312="HB",$Y$7,C312="NRW",$Y$12,C312="HE",$Y$9,C312="RP",$Y$13,C312="BW",$Y$3,C312="BY",$Y$4,C312="SL",$Y$14,C312="BE",$Y$5,C312="MV",$Y$10,C312="BB",$Y$6,C312="SN",$Y$15,C312="ST",$Y$16,C312="TH",$Y$18)</f>
        <v>72762.894516183122</v>
      </c>
      <c r="L312">
        <f t="shared" si="14"/>
        <v>923.97691038504956</v>
      </c>
      <c r="M312">
        <f t="shared" si="15"/>
        <v>230.99422759626239</v>
      </c>
      <c r="AB312" s="106">
        <v>59</v>
      </c>
      <c r="AC312" s="103" t="s">
        <v>12353</v>
      </c>
      <c r="AD312" s="103"/>
      <c r="AE312" s="106">
        <v>2</v>
      </c>
      <c r="AF312" s="103"/>
      <c r="AG312" s="103" t="s">
        <v>12395</v>
      </c>
      <c r="AH312" s="110">
        <v>124854.226</v>
      </c>
    </row>
    <row r="313" spans="1:34">
      <c r="A313" s="98">
        <v>9761</v>
      </c>
      <c r="B313" t="s">
        <v>11996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">
        <v>1021</v>
      </c>
      <c r="E313">
        <v>782</v>
      </c>
      <c r="F313">
        <f t="shared" si="13"/>
        <v>14537.186</v>
      </c>
      <c r="G313">
        <f>VLOOKUP(D313,'Kreisfreie Städte u. Landkreise'!$C$9:$I$480,4,0)</f>
        <v>296582</v>
      </c>
      <c r="H313">
        <f>COUNTIF(Mapping!$A$2:$A$1316,'old version'!A313)</f>
        <v>1</v>
      </c>
      <c r="I313" cm="1">
        <f t="array" ref="I313">_xlfn.IFS(C313="SH",F313/$W$49,C313="HH",F313/$W$48,C313="NI",F313/$W$43,C313="HB",F313/$W$55,C313="NRW",F313/$W$40,C313="HE",F313/$W$44,C313="RP",F313/$W$46,C313="BW",F313/$W$42,C313="BY",F313/$W$41,C313="SL",F313/$W$54,C313="BE",F313/$W$45,C313="MV",F313/$W$53,C313="BB",F313/$W$50,C313="SN",F313/$W$47,C313="ST",F313/$W$52,C313="TH",F313/$W$51)</f>
        <v>2.2969276201340819E-2</v>
      </c>
      <c r="J313" cm="1">
        <f t="array" ref="J313">_xlfn.IFS(C313="SH",G313/$X$30,C313="HH",G313/$X$34,C313="NI",G313/$X$25,C313="HB",G313/$X$37,C313="NRW",G313/$X$22,C313="HE",G313/$X$26,C313="RP",G313/$X$27,C313="BW",G313/$X$24,C313="BY",G313/$X$23,C313="SL",G313/$X$36,C313="BE",G313/$X$29,C313="MV",G313/$X$35,C313="BB",G313/$X$31,C313="SN",G313/$X$28,C313="ST",G313/$X$32,C313="TH",G313/$X$33)</f>
        <v>2.2596723809523808E-2</v>
      </c>
      <c r="K313" cm="1">
        <f t="array" ref="K313">_xlfn.IFS(C313="SH",$Y$17,C313="HH",$Y$8,C313="NI",$Y$11,C313="HB",$Y$7,C313="NRW",$Y$12,C313="HE",$Y$9,C313="RP",$Y$13,C313="BW",$Y$3,C313="BY",$Y$4,C313="SL",$Y$14,C313="BE",$Y$5,C313="MV",$Y$10,C313="BB",$Y$6,C313="SN",$Y$15,C313="ST",$Y$16,C313="TH",$Y$18)</f>
        <v>72762.894516183122</v>
      </c>
      <c r="L313">
        <f t="shared" si="14"/>
        <v>1650.9800285605877</v>
      </c>
      <c r="M313">
        <f t="shared" si="15"/>
        <v>1650.9800285605877</v>
      </c>
      <c r="AB313" s="106">
        <v>5911</v>
      </c>
      <c r="AC313" s="103" t="s">
        <v>12353</v>
      </c>
      <c r="AD313" s="103"/>
      <c r="AE313" s="103"/>
      <c r="AF313" s="106">
        <v>3</v>
      </c>
      <c r="AG313" s="103" t="s">
        <v>12396</v>
      </c>
      <c r="AH313" s="110">
        <v>12110.084999999999</v>
      </c>
    </row>
    <row r="314" spans="1:34">
      <c r="A314" s="98">
        <v>9773</v>
      </c>
      <c r="B314" t="s">
        <v>11997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">
        <v>1038</v>
      </c>
      <c r="E314">
        <v>767</v>
      </c>
      <c r="F314">
        <f t="shared" si="13"/>
        <v>3416.0169999999998</v>
      </c>
      <c r="G314">
        <f>VLOOKUP(D314,'Kreisfreie Städte u. Landkreise'!$C$9:$I$480,4,0)</f>
        <v>96562</v>
      </c>
      <c r="H314">
        <f>COUNTIF(Mapping!$A$2:$A$1316,'old version'!A314)</f>
        <v>6</v>
      </c>
      <c r="I314" cm="1">
        <f t="array" ref="I314">_xlfn.IFS(C314="SH",F314/$W$49,C314="HH",F314/$W$48,C314="NI",F314/$W$43,C314="HB",F314/$W$55,C314="NRW",F314/$W$40,C314="HE",F314/$W$44,C314="RP",F314/$W$46,C314="BW",F314/$W$42,C314="BY",F314/$W$41,C314="SL",F314/$W$54,C314="BE",F314/$W$45,C314="MV",F314/$W$53,C314="BB",F314/$W$50,C314="SN",F314/$W$47,C314="ST",F314/$W$52,C314="TH",F314/$W$51)</f>
        <v>5.397429597549048E-3</v>
      </c>
      <c r="J314" cm="1">
        <f t="array" ref="J314">_xlfn.IFS(C314="SH",G314/$X$30,C314="HH",G314/$X$34,C314="NI",G314/$X$25,C314="HB",G314/$X$37,C314="NRW",G314/$X$22,C314="HE",G314/$X$26,C314="RP",G314/$X$27,C314="BW",G314/$X$24,C314="BY",G314/$X$23,C314="SL",G314/$X$36,C314="BE",G314/$X$29,C314="MV",G314/$X$35,C314="BB",G314/$X$31,C314="SN",G314/$X$28,C314="ST",G314/$X$32,C314="TH",G314/$X$33)</f>
        <v>7.3571047619047621E-3</v>
      </c>
      <c r="K314" cm="1">
        <f t="array" ref="K314">_xlfn.IFS(C314="SH",$Y$17,C314="HH",$Y$8,C314="NI",$Y$11,C314="HB",$Y$7,C314="NRW",$Y$12,C314="HE",$Y$9,C314="RP",$Y$13,C314="BW",$Y$3,C314="BY",$Y$4,C314="SL",$Y$14,C314="BE",$Y$5,C314="MV",$Y$10,C314="BB",$Y$6,C314="SN",$Y$15,C314="ST",$Y$16,C314="TH",$Y$18)</f>
        <v>72762.894516183122</v>
      </c>
      <c r="L314">
        <f t="shared" si="14"/>
        <v>499.67632841748508</v>
      </c>
      <c r="M314">
        <f t="shared" si="15"/>
        <v>83.279388069580847</v>
      </c>
      <c r="AB314" s="106">
        <v>5913</v>
      </c>
      <c r="AC314" s="103" t="s">
        <v>12353</v>
      </c>
      <c r="AD314" s="103"/>
      <c r="AE314" s="103"/>
      <c r="AF314" s="106">
        <v>3</v>
      </c>
      <c r="AG314" s="103" t="s">
        <v>12397</v>
      </c>
      <c r="AH314" s="110">
        <v>22573.597000000002</v>
      </c>
    </row>
    <row r="315" spans="1:34">
      <c r="A315" s="98">
        <v>9774</v>
      </c>
      <c r="B315" t="s">
        <v>11998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">
        <v>1041</v>
      </c>
      <c r="E315">
        <v>780</v>
      </c>
      <c r="F315">
        <f t="shared" si="13"/>
        <v>5638.1409999999996</v>
      </c>
      <c r="G315">
        <f>VLOOKUP(D315,'Kreisfreie Städte u. Landkreise'!$C$9:$I$480,4,0)</f>
        <v>127027</v>
      </c>
      <c r="H315">
        <f>COUNTIF(Mapping!$A$2:$A$1316,'old version'!A315)</f>
        <v>7</v>
      </c>
      <c r="I315" cm="1">
        <f t="array" ref="I315">_xlfn.IFS(C315="SH",F315/$W$49,C315="HH",F315/$W$48,C315="NI",F315/$W$43,C315="HB",F315/$W$55,C315="NRW",F315/$W$40,C315="HE",F315/$W$44,C315="RP",F315/$W$46,C315="BW",F315/$W$42,C315="BY",F315/$W$41,C315="SL",F315/$W$54,C315="BE",F315/$W$45,C315="MV",F315/$W$53,C315="BB",F315/$W$50,C315="SN",F315/$W$47,C315="ST",F315/$W$52,C315="TH",F315/$W$51)</f>
        <v>8.9084653585022513E-3</v>
      </c>
      <c r="J315" cm="1">
        <f t="array" ref="J315">_xlfn.IFS(C315="SH",G315/$X$30,C315="HH",G315/$X$34,C315="NI",G315/$X$25,C315="HB",G315/$X$37,C315="NRW",G315/$X$22,C315="HE",G315/$X$26,C315="RP",G315/$X$27,C315="BW",G315/$X$24,C315="BY",G315/$X$23,C315="SL",G315/$X$36,C315="BE",G315/$X$29,C315="MV",G315/$X$35,C315="BB",G315/$X$31,C315="SN",G315/$X$28,C315="ST",G315/$X$32,C315="TH",G315/$X$33)</f>
        <v>9.6782476190476197E-3</v>
      </c>
      <c r="K315" cm="1">
        <f t="array" ref="K315">_xlfn.IFS(C315="SH",$Y$17,C315="HH",$Y$8,C315="NI",$Y$11,C315="HB",$Y$7,C315="NRW",$Y$12,C315="HE",$Y$9,C315="RP",$Y$13,C315="BW",$Y$3,C315="BY",$Y$4,C315="SL",$Y$14,C315="BE",$Y$5,C315="MV",$Y$10,C315="BB",$Y$6,C315="SN",$Y$15,C315="ST",$Y$16,C315="TH",$Y$18)</f>
        <v>72762.894516183122</v>
      </c>
      <c r="L315">
        <f t="shared" si="14"/>
        <v>690.2144142501395</v>
      </c>
      <c r="M315">
        <f t="shared" si="15"/>
        <v>98.602059178591361</v>
      </c>
      <c r="AB315" s="106">
        <v>5914</v>
      </c>
      <c r="AC315" s="103" t="s">
        <v>12353</v>
      </c>
      <c r="AD315" s="103"/>
      <c r="AE315" s="103"/>
      <c r="AF315" s="106">
        <v>3</v>
      </c>
      <c r="AG315" s="103" t="s">
        <v>12398</v>
      </c>
      <c r="AH315" s="110">
        <v>6557.7950000000001</v>
      </c>
    </row>
    <row r="316" spans="1:34">
      <c r="A316" s="98">
        <v>9776</v>
      </c>
      <c r="B316" t="s">
        <v>11999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">
        <v>1047</v>
      </c>
      <c r="E316">
        <v>741</v>
      </c>
      <c r="F316">
        <f t="shared" si="13"/>
        <v>3088.556</v>
      </c>
      <c r="G316">
        <f>VLOOKUP(D316,'Kreisfreie Städte u. Landkreise'!$C$9:$I$480,4,0)</f>
        <v>81981</v>
      </c>
      <c r="H316">
        <f>COUNTIF(Mapping!$A$2:$A$1316,'old version'!A316)</f>
        <v>2</v>
      </c>
      <c r="I316" cm="1">
        <f t="array" ref="I316">_xlfn.IFS(C316="SH",F316/$W$49,C316="HH",F316/$W$48,C316="NI",F316/$W$43,C316="HB",F316/$W$55,C316="NRW",F316/$W$40,C316="HE",F316/$W$44,C316="RP",F316/$W$46,C316="BW",F316/$W$42,C316="BY",F316/$W$41,C316="SL",F316/$W$54,C316="BE",F316/$W$45,C316="MV",F316/$W$53,C316="BB",F316/$W$50,C316="SN",F316/$W$47,C316="ST",F316/$W$52,C316="TH",F316/$W$51)</f>
        <v>4.8800294518697353E-3</v>
      </c>
      <c r="J316" cm="1">
        <f t="array" ref="J316">_xlfn.IFS(C316="SH",G316/$X$30,C316="HH",G316/$X$34,C316="NI",G316/$X$25,C316="HB",G316/$X$37,C316="NRW",G316/$X$22,C316="HE",G316/$X$26,C316="RP",G316/$X$27,C316="BW",G316/$X$24,C316="BY",G316/$X$23,C316="SL",G316/$X$36,C316="BE",G316/$X$29,C316="MV",G316/$X$35,C316="BB",G316/$X$31,C316="SN",G316/$X$28,C316="ST",G316/$X$32,C316="TH",G316/$X$33)</f>
        <v>6.2461714285714284E-3</v>
      </c>
      <c r="K316" cm="1">
        <f t="array" ref="K316">_xlfn.IFS(C316="SH",$Y$17,C316="HH",$Y$8,C316="NI",$Y$11,C316="HB",$Y$7,C316="NRW",$Y$12,C316="HE",$Y$9,C316="RP",$Y$13,C316="BW",$Y$3,C316="BY",$Y$4,C316="SL",$Y$14,C316="BE",$Y$5,C316="MV",$Y$10,C316="BB",$Y$6,C316="SN",$Y$15,C316="ST",$Y$16,C316="TH",$Y$18)</f>
        <v>72762.894516183122</v>
      </c>
      <c r="L316">
        <f t="shared" si="14"/>
        <v>429.63840165092085</v>
      </c>
      <c r="M316">
        <f t="shared" si="15"/>
        <v>214.81920082546043</v>
      </c>
      <c r="AB316" s="106">
        <v>5915</v>
      </c>
      <c r="AC316" s="103" t="s">
        <v>12353</v>
      </c>
      <c r="AD316" s="103"/>
      <c r="AE316" s="103"/>
      <c r="AF316" s="106">
        <v>3</v>
      </c>
      <c r="AG316" s="103" t="s">
        <v>12399</v>
      </c>
      <c r="AH316" s="110">
        <v>5308.4030000000002</v>
      </c>
    </row>
    <row r="317" spans="1:34">
      <c r="A317" s="98">
        <v>9777</v>
      </c>
      <c r="B317" t="s">
        <v>12000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">
        <v>1050</v>
      </c>
      <c r="E317">
        <v>760</v>
      </c>
      <c r="F317">
        <f t="shared" si="13"/>
        <v>5052.2879999999996</v>
      </c>
      <c r="G317">
        <f>VLOOKUP(D317,'Kreisfreie Städte u. Landkreise'!$C$9:$I$480,4,0)</f>
        <v>141182</v>
      </c>
      <c r="H317">
        <f>COUNTIF(Mapping!$A$2:$A$1316,'old version'!A317)</f>
        <v>5</v>
      </c>
      <c r="I317" cm="1">
        <f t="array" ref="I317">_xlfn.IFS(C317="SH",F317/$W$49,C317="HH",F317/$W$48,C317="NI",F317/$W$43,C317="HB",F317/$W$55,C317="NRW",F317/$W$40,C317="HE",F317/$W$44,C317="RP",F317/$W$46,C317="BW",F317/$W$42,C317="BY",F317/$W$41,C317="SL",F317/$W$54,C317="BE",F317/$W$45,C317="MV",F317/$W$53,C317="BB",F317/$W$50,C317="SN",F317/$W$47,C317="ST",F317/$W$52,C317="TH",F317/$W$51)</f>
        <v>7.9827965687939741E-3</v>
      </c>
      <c r="J317" cm="1">
        <f t="array" ref="J317">_xlfn.IFS(C317="SH",G317/$X$30,C317="HH",G317/$X$34,C317="NI",G317/$X$25,C317="HB",G317/$X$37,C317="NRW",G317/$X$22,C317="HE",G317/$X$26,C317="RP",G317/$X$27,C317="BW",G317/$X$24,C317="BY",G317/$X$23,C317="SL",G317/$X$36,C317="BE",G317/$X$29,C317="MV",G317/$X$35,C317="BB",G317/$X$31,C317="SN",G317/$X$28,C317="ST",G317/$X$32,C317="TH",G317/$X$33)</f>
        <v>1.075672380952381E-2</v>
      </c>
      <c r="K317" cm="1">
        <f t="array" ref="K317">_xlfn.IFS(C317="SH",$Y$17,C317="HH",$Y$8,C317="NI",$Y$11,C317="HB",$Y$7,C317="NRW",$Y$12,C317="HE",$Y$9,C317="RP",$Y$13,C317="BW",$Y$3,C317="BY",$Y$4,C317="SL",$Y$14,C317="BE",$Y$5,C317="MV",$Y$10,C317="BB",$Y$6,C317="SN",$Y$15,C317="ST",$Y$16,C317="TH",$Y$18)</f>
        <v>72762.894516183122</v>
      </c>
      <c r="L317">
        <f t="shared" si="14"/>
        <v>732.23061608889839</v>
      </c>
      <c r="M317">
        <f t="shared" si="15"/>
        <v>146.44612321777967</v>
      </c>
      <c r="AB317" s="106">
        <v>5916</v>
      </c>
      <c r="AC317" s="103" t="s">
        <v>12353</v>
      </c>
      <c r="AD317" s="103"/>
      <c r="AE317" s="103"/>
      <c r="AF317" s="106">
        <v>3</v>
      </c>
      <c r="AG317" s="103" t="s">
        <v>12400</v>
      </c>
      <c r="AH317" s="110">
        <v>3627.2860000000001</v>
      </c>
    </row>
    <row r="318" spans="1:34">
      <c r="A318" s="98">
        <v>9780</v>
      </c>
      <c r="B318" t="s">
        <v>12001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">
        <v>1059</v>
      </c>
      <c r="E318">
        <v>689</v>
      </c>
      <c r="F318">
        <f t="shared" si="13"/>
        <v>5047.509</v>
      </c>
      <c r="G318">
        <f>VLOOKUP(D318,'Kreisfreie Städte u. Landkreise'!$C$9:$I$480,4,0)</f>
        <v>156008</v>
      </c>
      <c r="H318">
        <f>COUNTIF(Mapping!$A$2:$A$1316,'old version'!A318)</f>
        <v>2</v>
      </c>
      <c r="I318" cm="1">
        <f t="array" ref="I318">_xlfn.IFS(C318="SH",F318/$W$49,C318="HH",F318/$W$48,C318="NI",F318/$W$43,C318="HB",F318/$W$55,C318="NRW",F318/$W$40,C318="HE",F318/$W$44,C318="RP",F318/$W$46,C318="BW",F318/$W$42,C318="BY",F318/$W$41,C318="SL",F318/$W$54,C318="BE",F318/$W$45,C318="MV",F318/$W$53,C318="BB",F318/$W$50,C318="SN",F318/$W$47,C318="ST",F318/$W$52,C318="TH",F318/$W$51)</f>
        <v>7.9752455770844225E-3</v>
      </c>
      <c r="J318" cm="1">
        <f t="array" ref="J318">_xlfn.IFS(C318="SH",G318/$X$30,C318="HH",G318/$X$34,C318="NI",G318/$X$25,C318="HB",G318/$X$37,C318="NRW",G318/$X$22,C318="HE",G318/$X$26,C318="RP",G318/$X$27,C318="BW",G318/$X$24,C318="BY",G318/$X$23,C318="SL",G318/$X$36,C318="BE",G318/$X$29,C318="MV",G318/$X$35,C318="BB",G318/$X$31,C318="SN",G318/$X$28,C318="ST",G318/$X$32,C318="TH",G318/$X$33)</f>
        <v>1.188632380952381E-2</v>
      </c>
      <c r="K318" cm="1">
        <f t="array" ref="K318">_xlfn.IFS(C318="SH",$Y$17,C318="HH",$Y$8,C318="NI",$Y$11,C318="HB",$Y$7,C318="NRW",$Y$12,C318="HE",$Y$9,C318="RP",$Y$13,C318="BW",$Y$3,C318="BY",$Y$4,C318="SL",$Y$14,C318="BE",$Y$5,C318="MV",$Y$10,C318="BB",$Y$6,C318="SN",$Y$15,C318="ST",$Y$16,C318="TH",$Y$18)</f>
        <v>72762.894516183122</v>
      </c>
      <c r="L318">
        <f t="shared" si="14"/>
        <v>793.73798231969499</v>
      </c>
      <c r="M318">
        <f t="shared" si="15"/>
        <v>396.8689911598475</v>
      </c>
      <c r="AB318" s="106">
        <v>5954</v>
      </c>
      <c r="AC318" s="103" t="s">
        <v>12353</v>
      </c>
      <c r="AD318" s="103"/>
      <c r="AE318" s="103"/>
      <c r="AF318" s="106">
        <v>3</v>
      </c>
      <c r="AG318" s="103" t="s">
        <v>381</v>
      </c>
      <c r="AH318" s="110">
        <v>9886.57</v>
      </c>
    </row>
    <row r="319" spans="1:34">
      <c r="A319" s="98">
        <v>9778</v>
      </c>
      <c r="B319" t="s">
        <v>12002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">
        <v>1053</v>
      </c>
      <c r="E319">
        <v>761</v>
      </c>
      <c r="F319">
        <f t="shared" si="13"/>
        <v>5469.8969999999999</v>
      </c>
      <c r="G319">
        <f>VLOOKUP(D319,'Kreisfreie Städte u. Landkreise'!$C$9:$I$480,4,0)</f>
        <v>145341</v>
      </c>
      <c r="H319">
        <f>COUNTIF(Mapping!$A$2:$A$1316,'old version'!A319)</f>
        <v>4</v>
      </c>
      <c r="I319" cm="1">
        <f t="array" ref="I319">_xlfn.IFS(C319="SH",F319/$W$49,C319="HH",F319/$W$48,C319="NI",F319/$W$43,C319="HB",F319/$W$55,C319="NRW",F319/$W$40,C319="HE",F319/$W$44,C319="RP",F319/$W$46,C319="BW",F319/$W$42,C319="BY",F319/$W$41,C319="SL",F319/$W$54,C319="BE",F319/$W$45,C319="MV",F319/$W$53,C319="BB",F319/$W$50,C319="SN",F319/$W$47,C319="ST",F319/$W$52,C319="TH",F319/$W$51)</f>
        <v>8.6426337934924647E-3</v>
      </c>
      <c r="J319" cm="1">
        <f t="array" ref="J319">_xlfn.IFS(C319="SH",G319/$X$30,C319="HH",G319/$X$34,C319="NI",G319/$X$25,C319="HB",G319/$X$37,C319="NRW",G319/$X$22,C319="HE",G319/$X$26,C319="RP",G319/$X$27,C319="BW",G319/$X$24,C319="BY",G319/$X$23,C319="SL",G319/$X$36,C319="BE",G319/$X$29,C319="MV",G319/$X$35,C319="BB",G319/$X$31,C319="SN",G319/$X$28,C319="ST",G319/$X$32,C319="TH",G319/$X$33)</f>
        <v>1.1073599999999999E-2</v>
      </c>
      <c r="K319" cm="1">
        <f t="array" ref="K319">_xlfn.IFS(C319="SH",$Y$17,C319="HH",$Y$8,C319="NI",$Y$11,C319="HB",$Y$7,C319="NRW",$Y$12,C319="HE",$Y$9,C319="RP",$Y$13,C319="BW",$Y$3,C319="BY",$Y$4,C319="SL",$Y$14,C319="BE",$Y$5,C319="MV",$Y$10,C319="BB",$Y$6,C319="SN",$Y$15,C319="ST",$Y$16,C319="TH",$Y$18)</f>
        <v>72762.894516183122</v>
      </c>
      <c r="L319">
        <f t="shared" si="14"/>
        <v>761.52615430027697</v>
      </c>
      <c r="M319">
        <f t="shared" si="15"/>
        <v>190.38153857506924</v>
      </c>
      <c r="AB319" s="106">
        <v>5958</v>
      </c>
      <c r="AC319" s="103" t="s">
        <v>12353</v>
      </c>
      <c r="AD319" s="103"/>
      <c r="AE319" s="103"/>
      <c r="AF319" s="106">
        <v>3</v>
      </c>
      <c r="AG319" s="103" t="s">
        <v>384</v>
      </c>
      <c r="AH319" s="110">
        <v>9584.8029999999999</v>
      </c>
    </row>
    <row r="320" spans="1:34">
      <c r="A320" s="98">
        <v>9779</v>
      </c>
      <c r="B320" t="s">
        <v>12003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BY</v>
      </c>
      <c r="D320" t="s">
        <v>1056</v>
      </c>
      <c r="E320">
        <v>813</v>
      </c>
      <c r="F320">
        <f t="shared" si="13"/>
        <v>6611.9750000000004</v>
      </c>
      <c r="G320">
        <f>VLOOKUP(D320,'Kreisfreie Städte u. Landkreise'!$C$9:$I$480,4,0)</f>
        <v>133783</v>
      </c>
      <c r="H320">
        <f>COUNTIF(Mapping!$A$2:$A$1316,'old version'!A320)</f>
        <v>4</v>
      </c>
      <c r="I320" cm="1">
        <f t="array" ref="I320">_xlfn.IFS(C320="SH",F320/$W$49,C320="HH",F320/$W$48,C320="NI",F320/$W$43,C320="HB",F320/$W$55,C320="NRW",F320/$W$40,C320="HE",F320/$W$44,C320="RP",F320/$W$46,C320="BW",F320/$W$42,C320="BY",F320/$W$41,C320="SL",F320/$W$54,C320="BE",F320/$W$45,C320="MV",F320/$W$53,C320="BB",F320/$W$50,C320="SN",F320/$W$47,C320="ST",F320/$W$52,C320="TH",F320/$W$51)</f>
        <v>1.0447158068374476E-2</v>
      </c>
      <c r="J320" cm="1">
        <f t="array" ref="J320">_xlfn.IFS(C320="SH",G320/$X$30,C320="HH",G320/$X$34,C320="NI",G320/$X$25,C320="HB",G320/$X$37,C320="NRW",G320/$X$22,C320="HE",G320/$X$26,C320="RP",G320/$X$27,C320="BW",G320/$X$24,C320="BY",G320/$X$23,C320="SL",G320/$X$36,C320="BE",G320/$X$29,C320="MV",G320/$X$35,C320="BB",G320/$X$31,C320="SN",G320/$X$28,C320="ST",G320/$X$32,C320="TH",G320/$X$33)</f>
        <v>1.0192990476190477E-2</v>
      </c>
      <c r="K320" cm="1">
        <f t="array" ref="K320">_xlfn.IFS(C320="SH",$Y$17,C320="HH",$Y$8,C320="NI",$Y$11,C320="HB",$Y$7,C320="NRW",$Y$12,C320="HE",$Y$9,C320="RP",$Y$13,C320="BW",$Y$3,C320="BY",$Y$4,C320="SL",$Y$14,C320="BE",$Y$5,C320="MV",$Y$10,C320="BB",$Y$6,C320="SN",$Y$15,C320="ST",$Y$16,C320="TH",$Y$18)</f>
        <v>72762.894516183122</v>
      </c>
      <c r="L320">
        <f t="shared" si="14"/>
        <v>746.29498324838596</v>
      </c>
      <c r="M320">
        <f t="shared" si="15"/>
        <v>186.57374581209649</v>
      </c>
      <c r="AB320" s="106">
        <v>5962</v>
      </c>
      <c r="AC320" s="103" t="s">
        <v>12353</v>
      </c>
      <c r="AD320" s="103"/>
      <c r="AE320" s="103"/>
      <c r="AF320" s="106">
        <v>3</v>
      </c>
      <c r="AG320" s="103" t="s">
        <v>387</v>
      </c>
      <c r="AH320" s="110">
        <v>15400.931</v>
      </c>
    </row>
    <row r="321" spans="1:34">
      <c r="A321" s="98">
        <v>10045</v>
      </c>
      <c r="B321" t="s">
        <v>12004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">
        <v>1077</v>
      </c>
      <c r="E321">
        <v>717</v>
      </c>
      <c r="F321">
        <f t="shared" si="13"/>
        <v>5674.0240000000003</v>
      </c>
      <c r="G321">
        <f>VLOOKUP(D321,'Kreisfreie Städte u. Landkreise'!$C$9:$I$480,4,0)</f>
        <v>142196</v>
      </c>
      <c r="H321">
        <f>COUNTIF(Mapping!$A$2:$A$1316,'old version'!A321)</f>
        <v>1</v>
      </c>
      <c r="I321" cm="1">
        <f t="array" ref="I321">_xlfn.IFS(C321="SH",F321/$W$49,C321="HH",F321/$W$48,C321="NI",F321/$W$43,C321="HB",F321/$W$55,C321="NRW",F321/$W$40,C321="HE",F321/$W$44,C321="RP",F321/$W$46,C321="BW",F321/$W$42,C321="BY",F321/$W$41,C321="SL",F321/$W$54,C321="BE",F321/$W$45,C321="MV",F321/$W$53,C321="BB",F321/$W$50,C321="SN",F321/$W$47,C321="ST",F321/$W$52,C321="TH",F321/$W$51)</f>
        <v>0.15651184729539624</v>
      </c>
      <c r="J321" cm="1">
        <f t="array" ref="J321">_xlfn.IFS(C321="SH",G321/$X$30,C321="HH",G321/$X$34,C321="NI",G321/$X$25,C321="HB",G321/$X$37,C321="NRW",G321/$X$22,C321="HE",G321/$X$26,C321="RP",G321/$X$27,C321="BW",G321/$X$24,C321="BY",G321/$X$23,C321="SL",G321/$X$36,C321="BE",G321/$X$29,C321="MV",G321/$X$35,C321="BB",G321/$X$31,C321="SN",G321/$X$28,C321="ST",G321/$X$32,C321="TH",G321/$X$33)</f>
        <v>0.14406889564336373</v>
      </c>
      <c r="K321" cm="1">
        <f t="array" ref="K321">_xlfn.IFS(C321="SH",$Y$17,C321="HH",$Y$8,C321="NI",$Y$11,C321="HB",$Y$7,C321="NRW",$Y$12,C321="HE",$Y$9,C321="RP",$Y$13,C321="BW",$Y$3,C321="BY",$Y$4,C321="SL",$Y$14,C321="BE",$Y$5,C321="MV",$Y$10,C321="BB",$Y$6,C321="SN",$Y$15,C321="ST",$Y$16,C321="TH",$Y$18)</f>
        <v>7791.7843367432497</v>
      </c>
      <c r="L321">
        <f t="shared" si="14"/>
        <v>1146.7919634321495</v>
      </c>
      <c r="M321">
        <f t="shared" si="15"/>
        <v>1146.7919634321495</v>
      </c>
      <c r="AB321" s="106">
        <v>5966</v>
      </c>
      <c r="AC321" s="103" t="s">
        <v>12353</v>
      </c>
      <c r="AD321" s="103"/>
      <c r="AE321" s="103"/>
      <c r="AF321" s="106">
        <v>3</v>
      </c>
      <c r="AG321" s="103" t="s">
        <v>12401</v>
      </c>
      <c r="AH321" s="110">
        <v>5552.9740000000002</v>
      </c>
    </row>
    <row r="322" spans="1:34">
      <c r="A322" s="98">
        <v>10041</v>
      </c>
      <c r="B322" t="s">
        <v>12005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">
        <v>1065</v>
      </c>
      <c r="E322">
        <v>619</v>
      </c>
      <c r="F322">
        <f t="shared" ref="F322:F385" si="16">VLOOKUP(A322,$AB$1:$AH$443,7,0)</f>
        <v>14814.968000000001</v>
      </c>
      <c r="G322">
        <f>VLOOKUP(D322,'Kreisfreie Städte u. Landkreise'!$C$9:$I$480,4,0)</f>
        <v>328714</v>
      </c>
      <c r="H322">
        <f>COUNTIF(Mapping!$A$2:$A$1316,'old version'!A322)</f>
        <v>2</v>
      </c>
      <c r="I322" cm="1">
        <f t="array" ref="I322">_xlfn.IFS(C322="SH",F322/$W$49,C322="HH",F322/$W$48,C322="NI",F322/$W$43,C322="HB",F322/$W$55,C322="NRW",F322/$W$40,C322="HE",F322/$W$44,C322="RP",F322/$W$46,C322="BW",F322/$W$42,C322="BY",F322/$W$41,C322="SL",F322/$W$54,C322="BE",F322/$W$45,C322="MV",F322/$W$53,C322="BB",F322/$W$50,C322="SN",F322/$W$47,C322="ST",F322/$W$52,C322="TH",F322/$W$51)</f>
        <v>0.40865495269357022</v>
      </c>
      <c r="J322" cm="1">
        <f t="array" ref="J322">_xlfn.IFS(C322="SH",G322/$X$30,C322="HH",G322/$X$34,C322="NI",G322/$X$25,C322="HB",G322/$X$37,C322="NRW",G322/$X$22,C322="HE",G322/$X$26,C322="RP",G322/$X$27,C322="BW",G322/$X$24,C322="BY",G322/$X$23,C322="SL",G322/$X$36,C322="BE",G322/$X$29,C322="MV",G322/$X$35,C322="BB",G322/$X$31,C322="SN",G322/$X$28,C322="ST",G322/$X$32,C322="TH",G322/$X$33)</f>
        <v>0.33304356636271532</v>
      </c>
      <c r="K322" cm="1">
        <f t="array" ref="K322">_xlfn.IFS(C322="SH",$Y$17,C322="HH",$Y$8,C322="NI",$Y$11,C322="HB",$Y$7,C322="NRW",$Y$12,C322="HE",$Y$9,C322="RP",$Y$13,C322="BW",$Y$3,C322="BY",$Y$4,C322="SL",$Y$14,C322="BE",$Y$5,C322="MV",$Y$10,C322="BB",$Y$6,C322="SN",$Y$15,C322="ST",$Y$16,C322="TH",$Y$18)</f>
        <v>7791.7843367432497</v>
      </c>
      <c r="L322">
        <f t="shared" si="14"/>
        <v>2742.2905477611657</v>
      </c>
      <c r="M322">
        <f t="shared" si="15"/>
        <v>1371.1452738805829</v>
      </c>
      <c r="AB322" s="106">
        <v>5970</v>
      </c>
      <c r="AC322" s="103" t="s">
        <v>12353</v>
      </c>
      <c r="AD322" s="103"/>
      <c r="AE322" s="103"/>
      <c r="AF322" s="106">
        <v>3</v>
      </c>
      <c r="AG322" s="103" t="s">
        <v>12402</v>
      </c>
      <c r="AH322" s="110">
        <v>11339.334999999999</v>
      </c>
    </row>
    <row r="323" spans="1:34">
      <c r="A323" s="98">
        <v>10042</v>
      </c>
      <c r="B323" t="s">
        <v>12006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">
        <v>1068</v>
      </c>
      <c r="E323">
        <v>480</v>
      </c>
      <c r="F323">
        <f t="shared" si="16"/>
        <v>2791.98</v>
      </c>
      <c r="G323">
        <f>VLOOKUP(D323,'Kreisfreie Städte u. Landkreise'!$C$9:$I$480,4,0)</f>
        <v>103243</v>
      </c>
      <c r="H323">
        <f>COUNTIF(Mapping!$A$2:$A$1316,'old version'!A323)</f>
        <v>5</v>
      </c>
      <c r="I323" cm="1">
        <f t="array" ref="I323">_xlfn.IFS(C323="SH",F323/$W$49,C323="HH",F323/$W$48,C323="NI",F323/$W$43,C323="HB",F323/$W$55,C323="NRW",F323/$W$40,C323="HE",F323/$W$44,C323="RP",F323/$W$46,C323="BW",F323/$W$42,C323="BY",F323/$W$41,C323="SL",F323/$W$54,C323="BE",F323/$W$45,C323="MV",F323/$W$53,C323="BB",F323/$W$50,C323="SN",F323/$W$47,C323="ST",F323/$W$52,C323="TH",F323/$W$51)</f>
        <v>7.7013764378120436E-2</v>
      </c>
      <c r="J323" cm="1">
        <f t="array" ref="J323">_xlfn.IFS(C323="SH",G323/$X$30,C323="HH",G323/$X$34,C323="NI",G323/$X$25,C323="HB",G323/$X$37,C323="NRW",G323/$X$22,C323="HE",G323/$X$26,C323="RP",G323/$X$27,C323="BW",G323/$X$24,C323="BY",G323/$X$23,C323="SL",G323/$X$36,C323="BE",G323/$X$29,C323="MV",G323/$X$35,C323="BB",G323/$X$31,C323="SN",G323/$X$28,C323="ST",G323/$X$32,C323="TH",G323/$X$33)</f>
        <v>0.10460283687943263</v>
      </c>
      <c r="K323" cm="1">
        <f t="array" ref="K323">_xlfn.IFS(C323="SH",$Y$17,C323="HH",$Y$8,C323="NI",$Y$11,C323="HB",$Y$7,C323="NRW",$Y$12,C323="HE",$Y$9,C323="RP",$Y$13,C323="BW",$Y$3,C323="BY",$Y$4,C323="SL",$Y$14,C323="BE",$Y$5,C323="MV",$Y$10,C323="BB",$Y$6,C323="SN",$Y$15,C323="ST",$Y$16,C323="TH",$Y$18)</f>
        <v>7791.7843367432497</v>
      </c>
      <c r="L323">
        <f t="shared" ref="L323:L386" si="17">I323*$O$2*K323+J323*$P$2*K323</f>
        <v>761.30072023082278</v>
      </c>
      <c r="M323">
        <f t="shared" ref="M323:M386" si="18">L323/H323</f>
        <v>152.26014404616456</v>
      </c>
      <c r="AB323" s="106">
        <v>5974</v>
      </c>
      <c r="AC323" s="103" t="s">
        <v>12353</v>
      </c>
      <c r="AD323" s="103"/>
      <c r="AE323" s="103"/>
      <c r="AF323" s="106">
        <v>3</v>
      </c>
      <c r="AG323" s="103" t="s">
        <v>12403</v>
      </c>
      <c r="AH323" s="110">
        <v>10857.534</v>
      </c>
    </row>
    <row r="324" spans="1:34">
      <c r="A324" s="98">
        <v>10043</v>
      </c>
      <c r="B324" t="s">
        <v>12007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">
        <v>1071</v>
      </c>
      <c r="E324">
        <v>489</v>
      </c>
      <c r="F324">
        <f t="shared" si="16"/>
        <v>3388.5729999999999</v>
      </c>
      <c r="G324">
        <f>VLOOKUP(D324,'Kreisfreie Städte u. Landkreise'!$C$9:$I$480,4,0)</f>
        <v>131408</v>
      </c>
      <c r="H324">
        <f>COUNTIF(Mapping!$A$2:$A$1316,'old version'!A324)</f>
        <v>2</v>
      </c>
      <c r="I324" cm="1">
        <f t="array" ref="I324">_xlfn.IFS(C324="SH",F324/$W$49,C324="HH",F324/$W$48,C324="NI",F324/$W$43,C324="HB",F324/$W$55,C324="NRW",F324/$W$40,C324="HE",F324/$W$44,C324="RP",F324/$W$46,C324="BW",F324/$W$42,C324="BY",F324/$W$41,C324="SL",F324/$W$54,C324="BE",F324/$W$45,C324="MV",F324/$W$53,C324="BB",F324/$W$50,C324="SN",F324/$W$47,C324="ST",F324/$W$52,C324="TH",F324/$W$51)</f>
        <v>9.3470140402173607E-2</v>
      </c>
      <c r="J324" cm="1">
        <f t="array" ref="J324">_xlfn.IFS(C324="SH",G324/$X$30,C324="HH",G324/$X$34,C324="NI",G324/$X$25,C324="HB",G324/$X$37,C324="NRW",G324/$X$22,C324="HE",G324/$X$26,C324="RP",G324/$X$27,C324="BW",G324/$X$24,C324="BY",G324/$X$23,C324="SL",G324/$X$36,C324="BE",G324/$X$29,C324="MV",G324/$X$35,C324="BB",G324/$X$31,C324="SN",G324/$X$28,C324="ST",G324/$X$32,C324="TH",G324/$X$33)</f>
        <v>0.1331388044579534</v>
      </c>
      <c r="K324" cm="1">
        <f t="array" ref="K324">_xlfn.IFS(C324="SH",$Y$17,C324="HH",$Y$8,C324="NI",$Y$11,C324="HB",$Y$7,C324="NRW",$Y$12,C324="HE",$Y$9,C324="RP",$Y$13,C324="BW",$Y$3,C324="BY",$Y$4,C324="SL",$Y$14,C324="BE",$Y$5,C324="MV",$Y$10,C324="BB",$Y$6,C324="SN",$Y$15,C324="ST",$Y$16,C324="TH",$Y$18)</f>
        <v>7791.7843367432497</v>
      </c>
      <c r="L324">
        <f t="shared" si="17"/>
        <v>960.11643237586486</v>
      </c>
      <c r="M324">
        <f t="shared" si="18"/>
        <v>480.05821618793243</v>
      </c>
      <c r="AB324" s="106">
        <v>5978</v>
      </c>
      <c r="AC324" s="103" t="s">
        <v>12353</v>
      </c>
      <c r="AD324" s="103"/>
      <c r="AE324" s="103"/>
      <c r="AF324" s="106">
        <v>3</v>
      </c>
      <c r="AG324" s="103" t="s">
        <v>12404</v>
      </c>
      <c r="AH324" s="110">
        <v>12054.912</v>
      </c>
    </row>
    <row r="325" spans="1:34">
      <c r="A325" s="98">
        <v>10044</v>
      </c>
      <c r="B325" t="s">
        <v>12008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">
        <v>1074</v>
      </c>
      <c r="E325">
        <v>608</v>
      </c>
      <c r="F325">
        <f t="shared" si="16"/>
        <v>6390.7489999999998</v>
      </c>
      <c r="G325">
        <f>VLOOKUP(D325,'Kreisfreie Städte u. Landkreise'!$C$9:$I$480,4,0)</f>
        <v>194319</v>
      </c>
      <c r="H325">
        <f>COUNTIF(Mapping!$A$2:$A$1316,'old version'!A325)</f>
        <v>5</v>
      </c>
      <c r="I325" cm="1">
        <f t="array" ref="I325">_xlfn.IFS(C325="SH",F325/$W$49,C325="HH",F325/$W$48,C325="NI",F325/$W$43,C325="HB",F325/$W$55,C325="NRW",F325/$W$40,C325="HE",F325/$W$44,C325="RP",F325/$W$46,C325="BW",F325/$W$42,C325="BY",F325/$W$41,C325="SL",F325/$W$54,C325="BE",F325/$W$45,C325="MV",F325/$W$53,C325="BB",F325/$W$50,C325="SN",F325/$W$47,C325="ST",F325/$W$52,C325="TH",F325/$W$51)</f>
        <v>0.17628193528811409</v>
      </c>
      <c r="J325" cm="1">
        <f t="array" ref="J325">_xlfn.IFS(C325="SH",G325/$X$30,C325="HH",G325/$X$34,C325="NI",G325/$X$25,C325="HB",G325/$X$37,C325="NRW",G325/$X$22,C325="HE",G325/$X$26,C325="RP",G325/$X$27,C325="BW",G325/$X$24,C325="BY",G325/$X$23,C325="SL",G325/$X$36,C325="BE",G325/$X$29,C325="MV",G325/$X$35,C325="BB",G325/$X$31,C325="SN",G325/$X$28,C325="ST",G325/$X$32,C325="TH",G325/$X$33)</f>
        <v>0.19687841945288753</v>
      </c>
      <c r="K325" cm="1">
        <f t="array" ref="K325">_xlfn.IFS(C325="SH",$Y$17,C325="HH",$Y$8,C325="NI",$Y$11,C325="HB",$Y$7,C325="NRW",$Y$12,C325="HE",$Y$9,C325="RP",$Y$13,C325="BW",$Y$3,C325="BY",$Y$4,C325="SL",$Y$14,C325="BE",$Y$5,C325="MV",$Y$10,C325="BB",$Y$6,C325="SN",$Y$15,C325="ST",$Y$16,C325="TH",$Y$18)</f>
        <v>7791.7843367432497</v>
      </c>
      <c r="L325">
        <f t="shared" si="17"/>
        <v>1493.913344259011</v>
      </c>
      <c r="M325">
        <f t="shared" si="18"/>
        <v>298.78266885180221</v>
      </c>
      <c r="AB325" s="102">
        <v>7</v>
      </c>
      <c r="AC325" s="104" t="s">
        <v>12117</v>
      </c>
      <c r="AD325" s="106">
        <v>1</v>
      </c>
      <c r="AE325" s="103"/>
      <c r="AF325" s="103"/>
      <c r="AG325" s="104" t="s">
        <v>488</v>
      </c>
      <c r="AH325" s="109">
        <v>143655.489</v>
      </c>
    </row>
    <row r="326" spans="1:34">
      <c r="A326" s="98">
        <v>10046</v>
      </c>
      <c r="B326" t="s">
        <v>12009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SL</v>
      </c>
      <c r="D326" t="s">
        <v>1080</v>
      </c>
      <c r="E326">
        <v>565</v>
      </c>
      <c r="F326">
        <f t="shared" si="16"/>
        <v>2649.3939999999998</v>
      </c>
      <c r="G326">
        <f>VLOOKUP(D326,'Kreisfreie Städte u. Landkreise'!$C$9:$I$480,4,0)</f>
        <v>87007</v>
      </c>
      <c r="H326">
        <f>COUNTIF(Mapping!$A$2:$A$1316,'old version'!A326)</f>
        <v>3</v>
      </c>
      <c r="I326" cm="1">
        <f t="array" ref="I326">_xlfn.IFS(C326="SH",F326/$W$49,C326="HH",F326/$W$48,C326="NI",F326/$W$43,C326="HB",F326/$W$55,C326="NRW",F326/$W$40,C326="HE",F326/$W$44,C326="RP",F326/$W$46,C326="BW",F326/$W$42,C326="BY",F326/$W$41,C326="SL",F326/$W$54,C326="BE",F326/$W$45,C326="MV",F326/$W$53,C326="BB",F326/$W$50,C326="SN",F326/$W$47,C326="ST",F326/$W$52,C326="TH",F326/$W$51)</f>
        <v>7.3080682977960443E-2</v>
      </c>
      <c r="J326" cm="1">
        <f t="array" ref="J326">_xlfn.IFS(C326="SH",G326/$X$30,C326="HH",G326/$X$34,C326="NI",G326/$X$25,C326="HB",G326/$X$37,C326="NRW",G326/$X$22,C326="HE",G326/$X$26,C326="RP",G326/$X$27,C326="BW",G326/$X$24,C326="BY",G326/$X$23,C326="SL",G326/$X$36,C326="BE",G326/$X$29,C326="MV",G326/$X$35,C326="BB",G326/$X$31,C326="SN",G326/$X$28,C326="ST",G326/$X$32,C326="TH",G326/$X$33)</f>
        <v>8.8152988855116521E-2</v>
      </c>
      <c r="K326" cm="1">
        <f t="array" ref="K326">_xlfn.IFS(C326="SH",$Y$17,C326="HH",$Y$8,C326="NI",$Y$11,C326="HB",$Y$7,C326="NRW",$Y$12,C326="HE",$Y$9,C326="RP",$Y$13,C326="BW",$Y$3,C326="BY",$Y$4,C326="SL",$Y$14,C326="BE",$Y$5,C326="MV",$Y$10,C326="BB",$Y$6,C326="SN",$Y$15,C326="ST",$Y$16,C326="TH",$Y$18)</f>
        <v>7791.7843367432497</v>
      </c>
      <c r="L326">
        <f t="shared" si="17"/>
        <v>657.50903858534218</v>
      </c>
      <c r="M326">
        <f t="shared" si="18"/>
        <v>219.1696795284474</v>
      </c>
      <c r="AB326" s="106">
        <v>71</v>
      </c>
      <c r="AC326" s="103" t="s">
        <v>12117</v>
      </c>
      <c r="AD326" s="103"/>
      <c r="AE326" s="106">
        <v>2</v>
      </c>
      <c r="AF326" s="103"/>
      <c r="AG326" s="103" t="s">
        <v>12405</v>
      </c>
      <c r="AH326" s="110">
        <v>50211.440999999999</v>
      </c>
    </row>
    <row r="327" spans="1:34">
      <c r="A327" s="98">
        <v>11000</v>
      </c>
      <c r="B327" t="s">
        <v>12010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BE</v>
      </c>
      <c r="D327" t="s">
        <v>1085</v>
      </c>
      <c r="E327">
        <v>665</v>
      </c>
      <c r="F327">
        <f t="shared" si="16"/>
        <v>145547.125</v>
      </c>
      <c r="G327">
        <f>VLOOKUP(D327,'Kreisfreie Städte u. Landkreise'!$C$9:$I$480,4,0)</f>
        <v>3669491</v>
      </c>
      <c r="H327">
        <f>COUNTIF(Mapping!$A$2:$A$1316,'old version'!A327)</f>
        <v>2</v>
      </c>
      <c r="I327" cm="1">
        <f t="array" ref="I327">_xlfn.IFS(C327="SH",F327/$W$49,C327="HH",F327/$W$48,C327="NI",F327/$W$43,C327="HB",F327/$W$55,C327="NRW",F327/$W$40,C327="HE",F327/$W$44,C327="RP",F327/$W$46,C327="BW",F327/$W$42,C327="BY",F327/$W$41,C327="SL",F327/$W$54,C327="BE",F327/$W$45,C327="MV",F327/$W$53,C327="BB",F327/$W$50,C327="SN",F327/$W$47,C327="ST",F327/$W$52,C327="TH",F327/$W$51)</f>
        <v>0.94948252017404811</v>
      </c>
      <c r="J327" cm="1">
        <f t="array" ref="J327">_xlfn.IFS(C327="SH",G327/$X$30,C327="HH",G327/$X$34,C327="NI",G327/$X$25,C327="HB",G327/$X$37,C327="NRW",G327/$X$22,C327="HE",G327/$X$26,C327="RP",G327/$X$27,C327="BW",G327/$X$24,C327="BY",G327/$X$23,C327="SL",G327/$X$36,C327="BE",G327/$X$29,C327="MV",G327/$X$35,C327="BB",G327/$X$31,C327="SN",G327/$X$28,C327="ST",G327/$X$32,C327="TH",G327/$X$33)</f>
        <v>1.0001338239302262</v>
      </c>
      <c r="K327" cm="1">
        <f t="array" ref="K327">_xlfn.IFS(C327="SH",$Y$17,C327="HH",$Y$8,C327="NI",$Y$11,C327="HB",$Y$7,C327="NRW",$Y$12,C327="HE",$Y$9,C327="RP",$Y$13,C327="BW",$Y$3,C327="BY",$Y$4,C327="SL",$Y$14,C327="BE",$Y$5,C327="MV",$Y$10,C327="BB",$Y$6,C327="SN",$Y$15,C327="ST",$Y$16,C327="TH",$Y$18)</f>
        <v>12105.354687237967</v>
      </c>
      <c r="L327">
        <f t="shared" si="17"/>
        <v>11953.686674044104</v>
      </c>
      <c r="M327">
        <f t="shared" si="18"/>
        <v>5976.8433370220519</v>
      </c>
      <c r="AB327" s="106">
        <v>7111</v>
      </c>
      <c r="AC327" s="103" t="s">
        <v>12117</v>
      </c>
      <c r="AD327" s="103"/>
      <c r="AE327" s="103"/>
      <c r="AF327" s="106">
        <v>3</v>
      </c>
      <c r="AG327" s="103" t="s">
        <v>12406</v>
      </c>
      <c r="AH327" s="110">
        <v>7800.37</v>
      </c>
    </row>
    <row r="328" spans="1:34">
      <c r="A328" s="98">
        <v>12051</v>
      </c>
      <c r="B328" t="s">
        <v>12011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">
        <v>1090</v>
      </c>
      <c r="E328">
        <v>440</v>
      </c>
      <c r="F328">
        <f t="shared" si="16"/>
        <v>2283.2339999999999</v>
      </c>
      <c r="G328">
        <f>VLOOKUP(D328,'Kreisfreie Städte u. Landkreise'!$C$9:$I$480,4,0)</f>
        <v>72184</v>
      </c>
      <c r="H328">
        <f>COUNTIF(Mapping!$A$2:$A$1316,'old version'!A328)</f>
        <v>1</v>
      </c>
      <c r="I328" cm="1">
        <f t="array" ref="I328">_xlfn.IFS(C328="SH",F328/$W$49,C328="HH",F328/$W$48,C328="NI",F328/$W$43,C328="HB",F328/$W$55,C328="NRW",F328/$W$40,C328="HE",F328/$W$44,C328="RP",F328/$W$46,C328="BW",F328/$W$42,C328="BY",F328/$W$41,C328="SL",F328/$W$54,C328="BE",F328/$W$45,C328="MV",F328/$W$53,C328="BB",F328/$W$50,C328="SN",F328/$W$47,C328="ST",F328/$W$52,C328="TH",F328/$W$51)</f>
        <v>3.071752993407776E-2</v>
      </c>
      <c r="J328" cm="1">
        <f t="array" ref="J328">_xlfn.IFS(C328="SH",G328/$X$30,C328="HH",G328/$X$34,C328="NI",G328/$X$25,C328="HB",G328/$X$37,C328="NRW",G328/$X$22,C328="HE",G328/$X$26,C328="RP",G328/$X$27,C328="BW",G328/$X$24,C328="BY",G328/$X$23,C328="SL",G328/$X$36,C328="BE",G328/$X$29,C328="MV",G328/$X$35,C328="BB",G328/$X$31,C328="SN",G328/$X$28,C328="ST",G328/$X$32,C328="TH",G328/$X$33)</f>
        <v>2.862172878667724E-2</v>
      </c>
      <c r="K328" cm="1">
        <f t="array" ref="K328">_xlfn.IFS(C328="SH",$Y$17,C328="HH",$Y$8,C328="NI",$Y$11,C328="HB",$Y$7,C328="NRW",$Y$12,C328="HE",$Y$9,C328="RP",$Y$13,C328="BW",$Y$3,C328="BY",$Y$4,C328="SL",$Y$14,C328="BE",$Y$5,C328="MV",$Y$10,C328="BB",$Y$6,C328="SN",$Y$15,C328="ST",$Y$16,C328="TH",$Y$18)</f>
        <v>19281.160489686401</v>
      </c>
      <c r="L328">
        <f t="shared" si="17"/>
        <v>561.96251579757563</v>
      </c>
      <c r="M328">
        <f t="shared" si="18"/>
        <v>561.96251579757563</v>
      </c>
      <c r="AB328" s="106">
        <v>7131</v>
      </c>
      <c r="AC328" s="103" t="s">
        <v>12117</v>
      </c>
      <c r="AD328" s="103"/>
      <c r="AE328" s="103"/>
      <c r="AF328" s="106">
        <v>3</v>
      </c>
      <c r="AG328" s="103" t="s">
        <v>12407</v>
      </c>
      <c r="AH328" s="110">
        <v>3446.8620000000001</v>
      </c>
    </row>
    <row r="329" spans="1:34">
      <c r="A329" s="98">
        <v>12052</v>
      </c>
      <c r="B329" t="s">
        <v>12012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">
        <v>1093</v>
      </c>
      <c r="E329">
        <v>544</v>
      </c>
      <c r="F329">
        <f t="shared" si="16"/>
        <v>3528.3679999999999</v>
      </c>
      <c r="G329">
        <f>VLOOKUP(D329,'Kreisfreie Städte u. Landkreise'!$C$9:$I$480,4,0)</f>
        <v>99678</v>
      </c>
      <c r="H329">
        <f>COUNTIF(Mapping!$A$2:$A$1316,'old version'!A329)</f>
        <v>1</v>
      </c>
      <c r="I329" cm="1">
        <f t="array" ref="I329">_xlfn.IFS(C329="SH",F329/$W$49,C329="HH",F329/$W$48,C329="NI",F329/$W$43,C329="HB",F329/$W$55,C329="NRW",F329/$W$40,C329="HE",F329/$W$44,C329="RP",F329/$W$46,C329="BW",F329/$W$42,C329="BY",F329/$W$41,C329="SL",F329/$W$54,C329="BE",F329/$W$45,C329="MV",F329/$W$53,C329="BB",F329/$W$50,C329="SN",F329/$W$47,C329="ST",F329/$W$52,C329="TH",F329/$W$51)</f>
        <v>4.7468962733754873E-2</v>
      </c>
      <c r="J329" cm="1">
        <f t="array" ref="J329">_xlfn.IFS(C329="SH",G329/$X$30,C329="HH",G329/$X$34,C329="NI",G329/$X$25,C329="HB",G329/$X$37,C329="NRW",G329/$X$22,C329="HE",G329/$X$26,C329="RP",G329/$X$27,C329="BW",G329/$X$24,C329="BY",G329/$X$23,C329="SL",G329/$X$36,C329="BE",G329/$X$29,C329="MV",G329/$X$35,C329="BB",G329/$X$31,C329="SN",G329/$X$28,C329="ST",G329/$X$32,C329="TH",G329/$X$33)</f>
        <v>3.9523394131641555E-2</v>
      </c>
      <c r="K329" cm="1">
        <f t="array" ref="K329">_xlfn.IFS(C329="SH",$Y$17,C329="HH",$Y$8,C329="NI",$Y$11,C329="HB",$Y$7,C329="NRW",$Y$12,C329="HE",$Y$9,C329="RP",$Y$13,C329="BW",$Y$3,C329="BY",$Y$4,C329="SL",$Y$14,C329="BE",$Y$5,C329="MV",$Y$10,C329="BB",$Y$6,C329="SN",$Y$15,C329="ST",$Y$16,C329="TH",$Y$18)</f>
        <v>19281.160489686401</v>
      </c>
      <c r="L329">
        <f t="shared" si="17"/>
        <v>800.35685119910067</v>
      </c>
      <c r="M329">
        <f t="shared" si="18"/>
        <v>800.35685119910067</v>
      </c>
      <c r="AB329" s="106">
        <v>7132</v>
      </c>
      <c r="AC329" s="103" t="s">
        <v>12117</v>
      </c>
      <c r="AD329" s="103"/>
      <c r="AE329" s="103"/>
      <c r="AF329" s="106">
        <v>3</v>
      </c>
      <c r="AG329" s="103" t="s">
        <v>12408</v>
      </c>
      <c r="AH329" s="110">
        <v>3520.373</v>
      </c>
    </row>
    <row r="330" spans="1:34">
      <c r="A330" s="98">
        <v>12053</v>
      </c>
      <c r="B330" t="s">
        <v>12013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">
        <v>1096</v>
      </c>
      <c r="E330">
        <v>502</v>
      </c>
      <c r="F330">
        <f t="shared" si="16"/>
        <v>2164.1019999999999</v>
      </c>
      <c r="G330">
        <f>VLOOKUP(D330,'Kreisfreie Städte u. Landkreise'!$C$9:$I$480,4,0)</f>
        <v>57751</v>
      </c>
      <c r="H330">
        <f>COUNTIF(Mapping!$A$2:$A$1316,'old version'!A330)</f>
        <v>1</v>
      </c>
      <c r="I330" cm="1">
        <f t="array" ref="I330">_xlfn.IFS(C330="SH",F330/$W$49,C330="HH",F330/$W$48,C330="NI",F330/$W$43,C330="HB",F330/$W$55,C330="NRW",F330/$W$40,C330="HE",F330/$W$44,C330="RP",F330/$W$46,C330="BW",F330/$W$42,C330="BY",F330/$W$41,C330="SL",F330/$W$54,C330="BE",F330/$W$45,C330="MV",F330/$W$53,C330="BB",F330/$W$50,C330="SN",F330/$W$47,C330="ST",F330/$W$52,C330="TH",F330/$W$51)</f>
        <v>2.9114785416386384E-2</v>
      </c>
      <c r="J330" cm="1">
        <f t="array" ref="J330">_xlfn.IFS(C330="SH",G330/$X$30,C330="HH",G330/$X$34,C330="NI",G330/$X$25,C330="HB",G330/$X$37,C330="NRW",G330/$X$22,C330="HE",G330/$X$26,C330="RP",G330/$X$27,C330="BW",G330/$X$24,C330="BY",G330/$X$23,C330="SL",G330/$X$36,C330="BE",G330/$X$29,C330="MV",G330/$X$35,C330="BB",G330/$X$31,C330="SN",G330/$X$28,C330="ST",G330/$X$32,C330="TH",G330/$X$33)</f>
        <v>2.289888977002379E-2</v>
      </c>
      <c r="K330" cm="1">
        <f t="array" ref="K330">_xlfn.IFS(C330="SH",$Y$17,C330="HH",$Y$8,C330="NI",$Y$11,C330="HB",$Y$7,C330="NRW",$Y$12,C330="HE",$Y$9,C330="RP",$Y$13,C330="BW",$Y$3,C330="BY",$Y$4,C330="SL",$Y$14,C330="BE",$Y$5,C330="MV",$Y$10,C330="BB",$Y$6,C330="SN",$Y$15,C330="ST",$Y$16,C330="TH",$Y$18)</f>
        <v>19281.160489686401</v>
      </c>
      <c r="L330">
        <f t="shared" si="17"/>
        <v>471.47958907763189</v>
      </c>
      <c r="M330">
        <f t="shared" si="18"/>
        <v>471.47958907763189</v>
      </c>
      <c r="AB330" s="106">
        <v>7133</v>
      </c>
      <c r="AC330" s="103" t="s">
        <v>12117</v>
      </c>
      <c r="AD330" s="103"/>
      <c r="AE330" s="103"/>
      <c r="AF330" s="106">
        <v>3</v>
      </c>
      <c r="AG330" s="103" t="s">
        <v>12409</v>
      </c>
      <c r="AH330" s="110">
        <v>4732.5630000000001</v>
      </c>
    </row>
    <row r="331" spans="1:34">
      <c r="A331" s="98">
        <v>12054</v>
      </c>
      <c r="B331" t="s">
        <v>12014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">
        <v>1099</v>
      </c>
      <c r="E331">
        <v>567</v>
      </c>
      <c r="F331">
        <f t="shared" si="16"/>
        <v>7507.7049999999999</v>
      </c>
      <c r="G331">
        <f>VLOOKUP(D331,'Kreisfreie Städte u. Landkreise'!$C$9:$I$480,4,0)</f>
        <v>180334</v>
      </c>
      <c r="H331">
        <f>COUNTIF(Mapping!$A$2:$A$1316,'old version'!A331)</f>
        <v>1</v>
      </c>
      <c r="I331" cm="1">
        <f t="array" ref="I331">_xlfn.IFS(C331="SH",F331/$W$49,C331="HH",F331/$W$48,C331="NI",F331/$W$43,C331="HB",F331/$W$55,C331="NRW",F331/$W$40,C331="HE",F331/$W$44,C331="RP",F331/$W$46,C331="BW",F331/$W$42,C331="BY",F331/$W$41,C331="SL",F331/$W$54,C331="BE",F331/$W$45,C331="MV",F331/$W$53,C331="BB",F331/$W$50,C331="SN",F331/$W$47,C331="ST",F331/$W$52,C331="TH",F331/$W$51)</f>
        <v>0.10100504506928562</v>
      </c>
      <c r="J331" cm="1">
        <f t="array" ref="J331">_xlfn.IFS(C331="SH",G331/$X$30,C331="HH",G331/$X$34,C331="NI",G331/$X$25,C331="HB",G331/$X$37,C331="NRW",G331/$X$22,C331="HE",G331/$X$26,C331="RP",G331/$X$27,C331="BW",G331/$X$24,C331="BY",G331/$X$23,C331="SL",G331/$X$36,C331="BE",G331/$X$29,C331="MV",G331/$X$35,C331="BB",G331/$X$31,C331="SN",G331/$X$28,C331="ST",G331/$X$32,C331="TH",G331/$X$33)</f>
        <v>7.1504361617763676E-2</v>
      </c>
      <c r="K331" cm="1">
        <f t="array" ref="K331">_xlfn.IFS(C331="SH",$Y$17,C331="HH",$Y$8,C331="NI",$Y$11,C331="HB",$Y$7,C331="NRW",$Y$12,C331="HE",$Y$9,C331="RP",$Y$13,C331="BW",$Y$3,C331="BY",$Y$4,C331="SL",$Y$14,C331="BE",$Y$5,C331="MV",$Y$10,C331="BB",$Y$6,C331="SN",$Y$15,C331="ST",$Y$16,C331="TH",$Y$18)</f>
        <v>19281.160489686401</v>
      </c>
      <c r="L331">
        <f t="shared" si="17"/>
        <v>1520.8889251107312</v>
      </c>
      <c r="M331">
        <f t="shared" si="18"/>
        <v>1520.8889251107312</v>
      </c>
      <c r="AB331" s="106">
        <v>7134</v>
      </c>
      <c r="AC331" s="103" t="s">
        <v>12117</v>
      </c>
      <c r="AD331" s="103"/>
      <c r="AE331" s="103"/>
      <c r="AF331" s="106">
        <v>3</v>
      </c>
      <c r="AG331" s="103" t="s">
        <v>12410</v>
      </c>
      <c r="AH331" s="110">
        <v>2379.4760000000001</v>
      </c>
    </row>
    <row r="332" spans="1:34">
      <c r="A332" s="98">
        <v>12060</v>
      </c>
      <c r="B332" t="s">
        <v>12015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">
        <v>1102</v>
      </c>
      <c r="E332">
        <v>453</v>
      </c>
      <c r="F332">
        <f t="shared" si="16"/>
        <v>4005.9340000000002</v>
      </c>
      <c r="G332">
        <f>VLOOKUP(D332,'Kreisfreie Städte u. Landkreise'!$C$9:$I$480,4,0)</f>
        <v>185244</v>
      </c>
      <c r="H332">
        <f>COUNTIF(Mapping!$A$2:$A$1316,'old version'!A332)</f>
        <v>6</v>
      </c>
      <c r="I332" cm="1">
        <f t="array" ref="I332">_xlfn.IFS(C332="SH",F332/$W$49,C332="HH",F332/$W$48,C332="NI",F332/$W$43,C332="HB",F332/$W$55,C332="NRW",F332/$W$40,C332="HE",F332/$W$44,C332="RP",F332/$W$46,C332="BW",F332/$W$42,C332="BY",F332/$W$41,C332="SL",F332/$W$54,C332="BE",F332/$W$45,C332="MV",F332/$W$53,C332="BB",F332/$W$50,C332="SN",F332/$W$47,C332="ST",F332/$W$52,C332="TH",F332/$W$51)</f>
        <v>5.3893905556302975E-2</v>
      </c>
      <c r="J332" cm="1">
        <f t="array" ref="J332">_xlfn.IFS(C332="SH",G332/$X$30,C332="HH",G332/$X$34,C332="NI",G332/$X$25,C332="HB",G332/$X$37,C332="NRW",G332/$X$22,C332="HE",G332/$X$26,C332="RP",G332/$X$27,C332="BW",G332/$X$24,C332="BY",G332/$X$23,C332="SL",G332/$X$36,C332="BE",G332/$X$29,C332="MV",G332/$X$35,C332="BB",G332/$X$31,C332="SN",G332/$X$28,C332="ST",G332/$X$32,C332="TH",G332/$X$33)</f>
        <v>7.3451229183187944E-2</v>
      </c>
      <c r="K332" cm="1">
        <f t="array" ref="K332">_xlfn.IFS(C332="SH",$Y$17,C332="HH",$Y$8,C332="NI",$Y$11,C332="HB",$Y$7,C332="NRW",$Y$12,C332="HE",$Y$9,C332="RP",$Y$13,C332="BW",$Y$3,C332="BY",$Y$4,C332="SL",$Y$14,C332="BE",$Y$5,C332="MV",$Y$10,C332="BB",$Y$6,C332="SN",$Y$15,C332="ST",$Y$16,C332="TH",$Y$18)</f>
        <v>19281.160489686401</v>
      </c>
      <c r="L332">
        <f t="shared" si="17"/>
        <v>1321.9529641461081</v>
      </c>
      <c r="M332">
        <f t="shared" si="18"/>
        <v>220.32549402435134</v>
      </c>
      <c r="AB332" s="106">
        <v>7137</v>
      </c>
      <c r="AC332" s="103" t="s">
        <v>12117</v>
      </c>
      <c r="AD332" s="103"/>
      <c r="AE332" s="103"/>
      <c r="AF332" s="106">
        <v>3</v>
      </c>
      <c r="AG332" s="103" t="s">
        <v>12411</v>
      </c>
      <c r="AH332" s="110">
        <v>6704.7979999999998</v>
      </c>
    </row>
    <row r="333" spans="1:34">
      <c r="A333" s="98">
        <v>12061</v>
      </c>
      <c r="B333" t="s">
        <v>12016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">
        <v>1105</v>
      </c>
      <c r="E333">
        <v>892</v>
      </c>
      <c r="F333">
        <f t="shared" si="16"/>
        <v>5633.8580000000002</v>
      </c>
      <c r="G333">
        <f>VLOOKUP(D333,'Kreisfreie Städte u. Landkreise'!$C$9:$I$480,4,0)</f>
        <v>170791</v>
      </c>
      <c r="H333">
        <f>COUNTIF(Mapping!$A$2:$A$1316,'old version'!A333)</f>
        <v>7</v>
      </c>
      <c r="I333" cm="1">
        <f t="array" ref="I333">_xlfn.IFS(C333="SH",F333/$W$49,C333="HH",F333/$W$48,C333="NI",F333/$W$43,C333="HB",F333/$W$55,C333="NRW",F333/$W$40,C333="HE",F333/$W$44,C333="RP",F333/$W$46,C333="BW",F333/$W$42,C333="BY",F333/$W$41,C333="SL",F333/$W$54,C333="BE",F333/$W$45,C333="MV",F333/$W$53,C333="BB",F333/$W$50,C333="SN",F333/$W$47,C333="ST",F333/$W$52,C333="TH",F333/$W$51)</f>
        <v>7.5795210547558195E-2</v>
      </c>
      <c r="J333" cm="1">
        <f t="array" ref="J333">_xlfn.IFS(C333="SH",G333/$X$30,C333="HH",G333/$X$34,C333="NI",G333/$X$25,C333="HB",G333/$X$37,C333="NRW",G333/$X$22,C333="HE",G333/$X$26,C333="RP",G333/$X$27,C333="BW",G333/$X$24,C333="BY",G333/$X$23,C333="SL",G333/$X$36,C333="BE",G333/$X$29,C333="MV",G333/$X$35,C333="BB",G333/$X$31,C333="SN",G333/$X$28,C333="ST",G333/$X$32,C333="TH",G333/$X$33)</f>
        <v>6.772045995241871E-2</v>
      </c>
      <c r="K333" cm="1">
        <f t="array" ref="K333">_xlfn.IFS(C333="SH",$Y$17,C333="HH",$Y$8,C333="NI",$Y$11,C333="HB",$Y$7,C333="NRW",$Y$12,C333="HE",$Y$9,C333="RP",$Y$13,C333="BW",$Y$3,C333="BY",$Y$4,C333="SL",$Y$14,C333="BE",$Y$5,C333="MV",$Y$10,C333="BB",$Y$6,C333="SN",$Y$15,C333="ST",$Y$16,C333="TH",$Y$18)</f>
        <v>19281.160489686401</v>
      </c>
      <c r="L333">
        <f t="shared" si="17"/>
        <v>1344.6516973127345</v>
      </c>
      <c r="M333">
        <f t="shared" si="18"/>
        <v>192.09309961610492</v>
      </c>
      <c r="AB333" s="106">
        <v>7138</v>
      </c>
      <c r="AC333" s="103" t="s">
        <v>12117</v>
      </c>
      <c r="AD333" s="103"/>
      <c r="AE333" s="103"/>
      <c r="AF333" s="106">
        <v>3</v>
      </c>
      <c r="AG333" s="103" t="s">
        <v>12412</v>
      </c>
      <c r="AH333" s="110">
        <v>5991.99</v>
      </c>
    </row>
    <row r="334" spans="1:34">
      <c r="A334" s="98">
        <v>12062</v>
      </c>
      <c r="B334" t="s">
        <v>12017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">
        <v>1108</v>
      </c>
      <c r="E334">
        <v>377</v>
      </c>
      <c r="F334">
        <f t="shared" si="16"/>
        <v>2544.3960000000002</v>
      </c>
      <c r="G334">
        <f>VLOOKUP(D334,'Kreisfreie Städte u. Landkreise'!$C$9:$I$480,4,0)</f>
        <v>101827</v>
      </c>
      <c r="H334">
        <f>COUNTIF(Mapping!$A$2:$A$1316,'old version'!A334)</f>
        <v>3</v>
      </c>
      <c r="I334" cm="1">
        <f t="array" ref="I334">_xlfn.IFS(C334="SH",F334/$W$49,C334="HH",F334/$W$48,C334="NI",F334/$W$43,C334="HB",F334/$W$55,C334="NRW",F334/$W$40,C334="HE",F334/$W$44,C334="RP",F334/$W$46,C334="BW",F334/$W$42,C334="BY",F334/$W$41,C334="SL",F334/$W$54,C334="BE",F334/$W$45,C334="MV",F334/$W$53,C334="BB",F334/$W$50,C334="SN",F334/$W$47,C334="ST",F334/$W$52,C334="TH",F334/$W$51)</f>
        <v>3.423107762679941E-2</v>
      </c>
      <c r="J334" cm="1">
        <f t="array" ref="J334">_xlfn.IFS(C334="SH",G334/$X$30,C334="HH",G334/$X$34,C334="NI",G334/$X$25,C334="HB",G334/$X$37,C334="NRW",G334/$X$22,C334="HE",G334/$X$26,C334="RP",G334/$X$27,C334="BW",G334/$X$24,C334="BY",G334/$X$23,C334="SL",G334/$X$36,C334="BE",G334/$X$29,C334="MV",G334/$X$35,C334="BB",G334/$X$31,C334="SN",G334/$X$28,C334="ST",G334/$X$32,C334="TH",G334/$X$33)</f>
        <v>4.0375495638382233E-2</v>
      </c>
      <c r="K334" cm="1">
        <f t="array" ref="K334">_xlfn.IFS(C334="SH",$Y$17,C334="HH",$Y$8,C334="NI",$Y$11,C334="HB",$Y$7,C334="NRW",$Y$12,C334="HE",$Y$9,C334="RP",$Y$13,C334="BW",$Y$3,C334="BY",$Y$4,C334="SL",$Y$14,C334="BE",$Y$5,C334="MV",$Y$10,C334="BB",$Y$6,C334="SN",$Y$15,C334="ST",$Y$16,C334="TH",$Y$18)</f>
        <v>19281.160489686401</v>
      </c>
      <c r="L334">
        <f t="shared" si="17"/>
        <v>748.86853380501907</v>
      </c>
      <c r="M334">
        <f t="shared" si="18"/>
        <v>249.62284460167302</v>
      </c>
      <c r="AB334" s="106">
        <v>7141</v>
      </c>
      <c r="AC334" s="103" t="s">
        <v>12117</v>
      </c>
      <c r="AD334" s="103"/>
      <c r="AE334" s="103"/>
      <c r="AF334" s="106">
        <v>3</v>
      </c>
      <c r="AG334" s="103" t="s">
        <v>519</v>
      </c>
      <c r="AH334" s="110">
        <v>3258.16</v>
      </c>
    </row>
    <row r="335" spans="1:34">
      <c r="A335" s="98">
        <v>12063</v>
      </c>
      <c r="B335" t="s">
        <v>12018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">
        <v>1111</v>
      </c>
      <c r="E335">
        <v>482</v>
      </c>
      <c r="F335">
        <f t="shared" si="16"/>
        <v>3385.3850000000002</v>
      </c>
      <c r="G335">
        <f>VLOOKUP(D335,'Kreisfreie Städte u. Landkreise'!$C$9:$I$480,4,0)</f>
        <v>162996</v>
      </c>
      <c r="H335">
        <f>COUNTIF(Mapping!$A$2:$A$1316,'old version'!A335)</f>
        <v>3</v>
      </c>
      <c r="I335" cm="1">
        <f t="array" ref="I335">_xlfn.IFS(C335="SH",F335/$W$49,C335="HH",F335/$W$48,C335="NI",F335/$W$43,C335="HB",F335/$W$55,C335="NRW",F335/$W$40,C335="HE",F335/$W$44,C335="RP",F335/$W$46,C335="BW",F335/$W$42,C335="BY",F335/$W$41,C335="SL",F335/$W$54,C335="BE",F335/$W$45,C335="MV",F335/$W$53,C335="BB",F335/$W$50,C335="SN",F335/$W$47,C335="ST",F335/$W$52,C335="TH",F335/$W$51)</f>
        <v>4.554533835598009E-2</v>
      </c>
      <c r="J335" cm="1">
        <f t="array" ref="J335">_xlfn.IFS(C335="SH",G335/$X$30,C335="HH",G335/$X$34,C335="NI",G335/$X$25,C335="HB",G335/$X$37,C335="NRW",G335/$X$22,C335="HE",G335/$X$26,C335="RP",G335/$X$27,C335="BW",G335/$X$24,C335="BY",G335/$X$23,C335="SL",G335/$X$36,C335="BE",G335/$X$29,C335="MV",G335/$X$35,C335="BB",G335/$X$31,C335="SN",G335/$X$28,C335="ST",G335/$X$32,C335="TH",G335/$X$33)</f>
        <v>6.4629659000793024E-2</v>
      </c>
      <c r="K335" cm="1">
        <f t="array" ref="K335">_xlfn.IFS(C335="SH",$Y$17,C335="HH",$Y$8,C335="NI",$Y$11,C335="HB",$Y$7,C335="NRW",$Y$12,C335="HE",$Y$9,C335="RP",$Y$13,C335="BW",$Y$3,C335="BY",$Y$4,C335="SL",$Y$14,C335="BE",$Y$5,C335="MV",$Y$10,C335="BB",$Y$6,C335="SN",$Y$15,C335="ST",$Y$16,C335="TH",$Y$18)</f>
        <v>19281.160489686401</v>
      </c>
      <c r="L335">
        <f t="shared" si="17"/>
        <v>1154.142865290677</v>
      </c>
      <c r="M335">
        <f t="shared" si="18"/>
        <v>384.71428843022568</v>
      </c>
      <c r="AB335" s="106">
        <v>7143</v>
      </c>
      <c r="AC335" s="103" t="s">
        <v>12117</v>
      </c>
      <c r="AD335" s="103"/>
      <c r="AE335" s="103"/>
      <c r="AF335" s="106">
        <v>3</v>
      </c>
      <c r="AG335" s="103" t="s">
        <v>522</v>
      </c>
      <c r="AH335" s="110">
        <v>6828.2719999999999</v>
      </c>
    </row>
    <row r="336" spans="1:34">
      <c r="A336" s="98">
        <v>12064</v>
      </c>
      <c r="B336" t="s">
        <v>12019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">
        <v>1114</v>
      </c>
      <c r="E336">
        <v>476</v>
      </c>
      <c r="F336">
        <f t="shared" si="16"/>
        <v>4154.37</v>
      </c>
      <c r="G336">
        <f>VLOOKUP(D336,'Kreisfreie Städte u. Landkreise'!$C$9:$I$480,4,0)</f>
        <v>195751</v>
      </c>
      <c r="H336">
        <f>COUNTIF(Mapping!$A$2:$A$1316,'old version'!A336)</f>
        <v>3</v>
      </c>
      <c r="I336" cm="1">
        <f t="array" ref="I336">_xlfn.IFS(C336="SH",F336/$W$49,C336="HH",F336/$W$48,C336="NI",F336/$W$43,C336="HB",F336/$W$55,C336="NRW",F336/$W$40,C336="HE",F336/$W$44,C336="RP",F336/$W$46,C336="BW",F336/$W$42,C336="BY",F336/$W$41,C336="SL",F336/$W$54,C336="BE",F336/$W$45,C336="MV",F336/$W$53,C336="BB",F336/$W$50,C336="SN",F336/$W$47,C336="ST",F336/$W$52,C336="TH",F336/$W$51)</f>
        <v>5.5890891968249694E-2</v>
      </c>
      <c r="J336" cm="1">
        <f t="array" ref="J336">_xlfn.IFS(C336="SH",G336/$X$30,C336="HH",G336/$X$34,C336="NI",G336/$X$25,C336="HB",G336/$X$37,C336="NRW",G336/$X$22,C336="HE",G336/$X$26,C336="RP",G336/$X$27,C336="BW",G336/$X$24,C336="BY",G336/$X$23,C336="SL",G336/$X$36,C336="BE",G336/$X$29,C336="MV",G336/$X$35,C336="BB",G336/$X$31,C336="SN",G336/$X$28,C336="ST",G336/$X$32,C336="TH",G336/$X$33)</f>
        <v>7.7617367168913556E-2</v>
      </c>
      <c r="K336" cm="1">
        <f t="array" ref="K336">_xlfn.IFS(C336="SH",$Y$17,C336="HH",$Y$8,C336="NI",$Y$11,C336="HB",$Y$7,C336="NRW",$Y$12,C336="HE",$Y$9,C336="RP",$Y$13,C336="BW",$Y$3,C336="BY",$Y$4,C336="SL",$Y$14,C336="BE",$Y$5,C336="MV",$Y$10,C336="BB",$Y$6,C336="SN",$Y$15,C336="ST",$Y$16,C336="TH",$Y$18)</f>
        <v>19281.160489686401</v>
      </c>
      <c r="L336">
        <f t="shared" si="17"/>
        <v>1391.8249993659408</v>
      </c>
      <c r="M336">
        <f t="shared" si="18"/>
        <v>463.94166645531362</v>
      </c>
      <c r="AB336" s="106">
        <v>7135</v>
      </c>
      <c r="AC336" s="103" t="s">
        <v>12117</v>
      </c>
      <c r="AD336" s="103"/>
      <c r="AE336" s="103"/>
      <c r="AF336" s="106">
        <v>3</v>
      </c>
      <c r="AG336" s="103" t="s">
        <v>12413</v>
      </c>
      <c r="AH336" s="110">
        <v>1867.135</v>
      </c>
    </row>
    <row r="337" spans="1:34">
      <c r="A337" s="98">
        <v>15002</v>
      </c>
      <c r="B337" t="s">
        <v>12020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ST</v>
      </c>
      <c r="D337" t="s">
        <v>1219</v>
      </c>
      <c r="E337">
        <v>396</v>
      </c>
      <c r="F337">
        <f t="shared" si="16"/>
        <v>7404.97</v>
      </c>
      <c r="G337">
        <f>VLOOKUP(D337,'Kreisfreie Städte u. Landkreise'!$C$9:$I$480,4,0)</f>
        <v>238762</v>
      </c>
      <c r="H337">
        <f>COUNTIF(Mapping!$A$2:$A$1316,'old version'!A337)</f>
        <v>1</v>
      </c>
      <c r="I337" cm="1">
        <f t="array" ref="I337">_xlfn.IFS(C337="SH",F337/$W$49,C337="HH",F337/$W$48,C337="NI",F337/$W$43,C337="HB",F337/$W$55,C337="NRW",F337/$W$40,C337="HE",F337/$W$44,C337="RP",F337/$W$46,C337="BW",F337/$W$42,C337="BY",F337/$W$41,C337="SL",F337/$W$54,C337="BE",F337/$W$45,C337="MV",F337/$W$53,C337="BB",F337/$W$50,C337="SN",F337/$W$47,C337="ST",F337/$W$52,C337="TH",F337/$W$51)</f>
        <v>0.11653111967896766</v>
      </c>
      <c r="J337" cm="1">
        <f t="array" ref="J337">_xlfn.IFS(C337="SH",G337/$X$30,C337="HH",G337/$X$34,C337="NI",G337/$X$25,C337="HB",G337/$X$37,C337="NRW",G337/$X$22,C337="HE",G337/$X$26,C337="RP",G337/$X$27,C337="BW",G337/$X$24,C337="BY",G337/$X$23,C337="SL",G337/$X$36,C337="BE",G337/$X$29,C337="MV",G337/$X$35,C337="BB",G337/$X$31,C337="SN",G337/$X$28,C337="ST",G337/$X$32,C337="TH",G337/$X$33)</f>
        <v>0.1087753986332574</v>
      </c>
      <c r="K337" cm="1">
        <f t="array" ref="K337">_xlfn.IFS(C337="SH",$Y$17,C337="HH",$Y$8,C337="NI",$Y$11,C337="HB",$Y$7,C337="NRW",$Y$12,C337="HE",$Y$9,C337="RP",$Y$13,C337="BW",$Y$3,C337="BY",$Y$4,C337="SL",$Y$14,C337="BE",$Y$5,C337="MV",$Y$10,C337="BB",$Y$6,C337="SN",$Y$15,C337="ST",$Y$16,C337="TH",$Y$18)</f>
        <v>15482.91296327352</v>
      </c>
      <c r="L337">
        <f t="shared" si="17"/>
        <v>1714.1803180636459</v>
      </c>
      <c r="M337">
        <f t="shared" si="18"/>
        <v>1714.1803180636459</v>
      </c>
      <c r="AB337" s="106">
        <v>7140</v>
      </c>
      <c r="AC337" s="103" t="s">
        <v>12117</v>
      </c>
      <c r="AD337" s="103"/>
      <c r="AE337" s="103"/>
      <c r="AF337" s="106">
        <v>3</v>
      </c>
      <c r="AG337" s="103" t="s">
        <v>516</v>
      </c>
      <c r="AH337" s="110">
        <v>3681.442</v>
      </c>
    </row>
    <row r="338" spans="1:34">
      <c r="A338" s="98">
        <v>12065</v>
      </c>
      <c r="B338" t="s">
        <v>12021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">
        <v>1117</v>
      </c>
      <c r="E338">
        <v>641</v>
      </c>
      <c r="F338">
        <f t="shared" si="16"/>
        <v>5621.7759999999998</v>
      </c>
      <c r="G338">
        <f>VLOOKUP(D338,'Kreisfreie Städte u. Landkreise'!$C$9:$I$480,4,0)</f>
        <v>212914</v>
      </c>
      <c r="H338">
        <f>COUNTIF(Mapping!$A$2:$A$1316,'old version'!A338)</f>
        <v>3</v>
      </c>
      <c r="I338" cm="1">
        <f t="array" ref="I338">_xlfn.IFS(C338="SH",F338/$W$49,C338="HH",F338/$W$48,C338="NI",F338/$W$43,C338="HB",F338/$W$55,C338="NRW",F338/$W$40,C338="HE",F338/$W$44,C338="RP",F338/$W$46,C338="BW",F338/$W$42,C338="BY",F338/$W$41,C338="SL",F338/$W$54,C338="BE",F338/$W$45,C338="MV",F338/$W$53,C338="BB",F338/$W$50,C338="SN",F338/$W$47,C338="ST",F338/$W$52,C338="TH",F338/$W$51)</f>
        <v>7.5632665141934619E-2</v>
      </c>
      <c r="J338" cm="1">
        <f t="array" ref="J338">_xlfn.IFS(C338="SH",G338/$X$30,C338="HH",G338/$X$34,C338="NI",G338/$X$25,C338="HB",G338/$X$37,C338="NRW",G338/$X$22,C338="HE",G338/$X$26,C338="RP",G338/$X$27,C338="BW",G338/$X$24,C338="BY",G338/$X$23,C338="SL",G338/$X$36,C338="BE",G338/$X$29,C338="MV",G338/$X$35,C338="BB",G338/$X$31,C338="SN",G338/$X$28,C338="ST",G338/$X$32,C338="TH",G338/$X$33)</f>
        <v>8.4422680412371137E-2</v>
      </c>
      <c r="K338" cm="1">
        <f t="array" ref="K338">_xlfn.IFS(C338="SH",$Y$17,C338="HH",$Y$8,C338="NI",$Y$11,C338="HB",$Y$7,C338="NRW",$Y$12,C338="HE",$Y$9,C338="RP",$Y$13,C338="BW",$Y$3,C338="BY",$Y$4,C338="SL",$Y$14,C338="BE",$Y$5,C338="MV",$Y$10,C338="BB",$Y$6,C338="SN",$Y$15,C338="ST",$Y$16,C338="TH",$Y$18)</f>
        <v>19281.160489686401</v>
      </c>
      <c r="L338">
        <f t="shared" si="17"/>
        <v>1585.3968262164124</v>
      </c>
      <c r="M338">
        <f t="shared" si="18"/>
        <v>528.46560873880412</v>
      </c>
      <c r="AB338" s="106">
        <v>72</v>
      </c>
      <c r="AC338" s="103" t="s">
        <v>12117</v>
      </c>
      <c r="AD338" s="103"/>
      <c r="AE338" s="106">
        <v>2</v>
      </c>
      <c r="AF338" s="103"/>
      <c r="AG338" s="103" t="s">
        <v>12414</v>
      </c>
      <c r="AH338" s="110">
        <v>16220.778</v>
      </c>
    </row>
    <row r="339" spans="1:34">
      <c r="A339" s="98">
        <v>12066</v>
      </c>
      <c r="B339" t="s">
        <v>12022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">
        <v>1120</v>
      </c>
      <c r="E339">
        <v>450</v>
      </c>
      <c r="F339">
        <f t="shared" si="16"/>
        <v>3070.6660000000002</v>
      </c>
      <c r="G339">
        <f>VLOOKUP(D339,'Kreisfreie Städte u. Landkreise'!$C$9:$I$480,4,0)</f>
        <v>109371</v>
      </c>
      <c r="H339">
        <f>COUNTIF(Mapping!$A$2:$A$1316,'old version'!A339)</f>
        <v>5</v>
      </c>
      <c r="I339" cm="1">
        <f t="array" ref="I339">_xlfn.IFS(C339="SH",F339/$W$49,C339="HH",F339/$W$48,C339="NI",F339/$W$43,C339="HB",F339/$W$55,C339="NRW",F339/$W$40,C339="HE",F339/$W$44,C339="RP",F339/$W$46,C339="BW",F339/$W$42,C339="BY",F339/$W$41,C339="SL",F339/$W$54,C339="BE",F339/$W$45,C339="MV",F339/$W$53,C339="BB",F339/$W$50,C339="SN",F339/$W$47,C339="ST",F339/$W$52,C339="TH",F339/$W$51)</f>
        <v>4.1311260594645502E-2</v>
      </c>
      <c r="J339" cm="1">
        <f t="array" ref="J339">_xlfn.IFS(C339="SH",G339/$X$30,C339="HH",G339/$X$34,C339="NI",G339/$X$25,C339="HB",G339/$X$37,C339="NRW",G339/$X$22,C339="HE",G339/$X$26,C339="RP",G339/$X$27,C339="BW",G339/$X$24,C339="BY",G339/$X$23,C339="SL",G339/$X$36,C339="BE",G339/$X$29,C339="MV",G339/$X$35,C339="BB",G339/$X$31,C339="SN",G339/$X$28,C339="ST",G339/$X$32,C339="TH",G339/$X$33)</f>
        <v>4.3366772402854879E-2</v>
      </c>
      <c r="K339" cm="1">
        <f t="array" ref="K339">_xlfn.IFS(C339="SH",$Y$17,C339="HH",$Y$8,C339="NI",$Y$11,C339="HB",$Y$7,C339="NRW",$Y$12,C339="HE",$Y$9,C339="RP",$Y$13,C339="BW",$Y$3,C339="BY",$Y$4,C339="SL",$Y$14,C339="BE",$Y$5,C339="MV",$Y$10,C339="BB",$Y$6,C339="SN",$Y$15,C339="ST",$Y$16,C339="TH",$Y$18)</f>
        <v>19281.160489686401</v>
      </c>
      <c r="L339">
        <f t="shared" si="17"/>
        <v>826.25353535351542</v>
      </c>
      <c r="M339">
        <f t="shared" si="18"/>
        <v>165.25070707070307</v>
      </c>
      <c r="AB339" s="106">
        <v>7211</v>
      </c>
      <c r="AC339" s="103" t="s">
        <v>12117</v>
      </c>
      <c r="AD339" s="103"/>
      <c r="AE339" s="103"/>
      <c r="AF339" s="106">
        <v>3</v>
      </c>
      <c r="AG339" s="103" t="s">
        <v>12415</v>
      </c>
      <c r="AH339" s="110">
        <v>4918.1530000000002</v>
      </c>
    </row>
    <row r="340" spans="1:34">
      <c r="A340" s="98">
        <v>15003</v>
      </c>
      <c r="B340" t="s">
        <v>12023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ST</v>
      </c>
      <c r="D340" t="s">
        <v>1222</v>
      </c>
      <c r="E340">
        <v>519</v>
      </c>
      <c r="F340">
        <f t="shared" si="16"/>
        <v>8237.3690000000006</v>
      </c>
      <c r="G340">
        <f>VLOOKUP(D340,'Kreisfreie Städte u. Landkreise'!$C$9:$I$480,4,0)</f>
        <v>237565</v>
      </c>
      <c r="H340">
        <f>COUNTIF(Mapping!$A$2:$A$1316,'old version'!A340)</f>
        <v>1</v>
      </c>
      <c r="I340" cm="1">
        <f t="array" ref="I340">_xlfn.IFS(C340="SH",F340/$W$49,C340="HH",F340/$W$48,C340="NI",F340/$W$43,C340="HB",F340/$W$55,C340="NRW",F340/$W$40,C340="HE",F340/$W$44,C340="RP",F340/$W$46,C340="BW",F340/$W$42,C340="BY",F340/$W$41,C340="SL",F340/$W$54,C340="BE",F340/$W$45,C340="MV",F340/$W$53,C340="BB",F340/$W$50,C340="SN",F340/$W$47,C340="ST",F340/$W$52,C340="TH",F340/$W$51)</f>
        <v>0.1296304823353529</v>
      </c>
      <c r="J340" cm="1">
        <f t="array" ref="J340">_xlfn.IFS(C340="SH",G340/$X$30,C340="HH",G340/$X$34,C340="NI",G340/$X$25,C340="HB",G340/$X$37,C340="NRW",G340/$X$22,C340="HE",G340/$X$26,C340="RP",G340/$X$27,C340="BW",G340/$X$24,C340="BY",G340/$X$23,C340="SL",G340/$X$36,C340="BE",G340/$X$29,C340="MV",G340/$X$35,C340="BB",G340/$X$31,C340="SN",G340/$X$28,C340="ST",G340/$X$32,C340="TH",G340/$X$33)</f>
        <v>0.10823006833712984</v>
      </c>
      <c r="K340" cm="1">
        <f t="array" ref="K340">_xlfn.IFS(C340="SH",$Y$17,C340="HH",$Y$8,C340="NI",$Y$11,C340="HB",$Y$7,C340="NRW",$Y$12,C340="HE",$Y$9,C340="RP",$Y$13,C340="BW",$Y$3,C340="BY",$Y$4,C340="SL",$Y$14,C340="BE",$Y$5,C340="MV",$Y$10,C340="BB",$Y$6,C340="SN",$Y$15,C340="ST",$Y$16,C340="TH",$Y$18)</f>
        <v>15482.91296327352</v>
      </c>
      <c r="L340">
        <f t="shared" si="17"/>
        <v>1758.5519149010536</v>
      </c>
      <c r="M340">
        <f t="shared" si="18"/>
        <v>1758.5519149010536</v>
      </c>
      <c r="AB340" s="106">
        <v>7231</v>
      </c>
      <c r="AC340" s="103" t="s">
        <v>12117</v>
      </c>
      <c r="AD340" s="103"/>
      <c r="AE340" s="103"/>
      <c r="AF340" s="106">
        <v>3</v>
      </c>
      <c r="AG340" s="103" t="s">
        <v>12416</v>
      </c>
      <c r="AH340" s="110">
        <v>3517.607</v>
      </c>
    </row>
    <row r="341" spans="1:34">
      <c r="A341" s="98">
        <v>12067</v>
      </c>
      <c r="B341" t="s">
        <v>12024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">
        <v>1123</v>
      </c>
      <c r="E341">
        <v>453</v>
      </c>
      <c r="F341">
        <f t="shared" si="16"/>
        <v>4645.9880000000003</v>
      </c>
      <c r="G341">
        <f>VLOOKUP(D341,'Kreisfreie Städte u. Landkreise'!$C$9:$I$480,4,0)</f>
        <v>178803</v>
      </c>
      <c r="H341">
        <f>COUNTIF(Mapping!$A$2:$A$1316,'old version'!A341)</f>
        <v>3</v>
      </c>
      <c r="I341" cm="1">
        <f t="array" ref="I341">_xlfn.IFS(C341="SH",F341/$W$49,C341="HH",F341/$W$48,C341="NI",F341/$W$43,C341="HB",F341/$W$55,C341="NRW",F341/$W$40,C341="HE",F341/$W$44,C341="RP",F341/$W$46,C341="BW",F341/$W$42,C341="BY",F341/$W$41,C341="SL",F341/$W$54,C341="BE",F341/$W$45,C341="MV",F341/$W$53,C341="BB",F341/$W$50,C341="SN",F341/$W$47,C341="ST",F341/$W$52,C341="TH",F341/$W$51)</f>
        <v>6.2504883627068478E-2</v>
      </c>
      <c r="J341" cm="1">
        <f t="array" ref="J341">_xlfn.IFS(C341="SH",G341/$X$30,C341="HH",G341/$X$34,C341="NI",G341/$X$25,C341="HB",G341/$X$37,C341="NRW",G341/$X$22,C341="HE",G341/$X$26,C341="RP",G341/$X$27,C341="BW",G341/$X$24,C341="BY",G341/$X$23,C341="SL",G341/$X$36,C341="BE",G341/$X$29,C341="MV",G341/$X$35,C341="BB",G341/$X$31,C341="SN",G341/$X$28,C341="ST",G341/$X$32,C341="TH",G341/$X$33)</f>
        <v>7.0897303727200628E-2</v>
      </c>
      <c r="K341" cm="1">
        <f t="array" ref="K341">_xlfn.IFS(C341="SH",$Y$17,C341="HH",$Y$8,C341="NI",$Y$11,C341="HB",$Y$7,C341="NRW",$Y$12,C341="HE",$Y$9,C341="RP",$Y$13,C341="BW",$Y$3,C341="BY",$Y$4,C341="SL",$Y$14,C341="BE",$Y$5,C341="MV",$Y$10,C341="BB",$Y$6,C341="SN",$Y$15,C341="ST",$Y$16,C341="TH",$Y$18)</f>
        <v>19281.160489686401</v>
      </c>
      <c r="L341">
        <f t="shared" si="17"/>
        <v>1326.5283917383176</v>
      </c>
      <c r="M341">
        <f t="shared" si="18"/>
        <v>442.17613057943919</v>
      </c>
      <c r="AB341" s="106">
        <v>7232</v>
      </c>
      <c r="AC341" s="103" t="s">
        <v>12117</v>
      </c>
      <c r="AD341" s="103"/>
      <c r="AE341" s="103"/>
      <c r="AF341" s="106">
        <v>3</v>
      </c>
      <c r="AG341" s="103" t="s">
        <v>533</v>
      </c>
      <c r="AH341" s="110">
        <v>2786.297</v>
      </c>
    </row>
    <row r="342" spans="1:34">
      <c r="A342" s="98">
        <v>12068</v>
      </c>
      <c r="B342" t="s">
        <v>12025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">
        <v>1126</v>
      </c>
      <c r="E342">
        <v>422</v>
      </c>
      <c r="F342">
        <f t="shared" si="16"/>
        <v>2636.2060000000001</v>
      </c>
      <c r="G342">
        <f>VLOOKUP(D342,'Kreisfreie Städte u. Landkreise'!$C$9:$I$480,4,0)</f>
        <v>98861</v>
      </c>
      <c r="H342">
        <f>COUNTIF(Mapping!$A$2:$A$1316,'old version'!A342)</f>
        <v>4</v>
      </c>
      <c r="I342" cm="1">
        <f t="array" ref="I342">_xlfn.IFS(C342="SH",F342/$W$49,C342="HH",F342/$W$48,C342="NI",F342/$W$43,C342="HB",F342/$W$55,C342="NRW",F342/$W$40,C342="HE",F342/$W$44,C342="RP",F342/$W$46,C342="BW",F342/$W$42,C342="BY",F342/$W$41,C342="SL",F342/$W$54,C342="BE",F342/$W$45,C342="MV",F342/$W$53,C342="BB",F342/$W$50,C342="SN",F342/$W$47,C342="ST",F342/$W$52,C342="TH",F342/$W$51)</f>
        <v>3.5466245123099691E-2</v>
      </c>
      <c r="J342" cm="1">
        <f t="array" ref="J342">_xlfn.IFS(C342="SH",G342/$X$30,C342="HH",G342/$X$34,C342="NI",G342/$X$25,C342="HB",G342/$X$37,C342="NRW",G342/$X$22,C342="HE",G342/$X$26,C342="RP",G342/$X$27,C342="BW",G342/$X$24,C342="BY",G342/$X$23,C342="SL",G342/$X$36,C342="BE",G342/$X$29,C342="MV",G342/$X$35,C342="BB",G342/$X$31,C342="SN",G342/$X$28,C342="ST",G342/$X$32,C342="TH",G342/$X$33)</f>
        <v>3.9199444885011897E-2</v>
      </c>
      <c r="K342" cm="1">
        <f t="array" ref="K342">_xlfn.IFS(C342="SH",$Y$17,C342="HH",$Y$8,C342="NI",$Y$11,C342="HB",$Y$7,C342="NRW",$Y$12,C342="HE",$Y$9,C342="RP",$Y$13,C342="BW",$Y$3,C342="BY",$Y$4,C342="SL",$Y$14,C342="BE",$Y$5,C342="MV",$Y$10,C342="BB",$Y$6,C342="SN",$Y$15,C342="ST",$Y$16,C342="TH",$Y$18)</f>
        <v>19281.160489686401</v>
      </c>
      <c r="L342">
        <f t="shared" si="17"/>
        <v>737.81568199715889</v>
      </c>
      <c r="M342">
        <f t="shared" si="18"/>
        <v>184.45392049928972</v>
      </c>
      <c r="AB342" s="106">
        <v>7233</v>
      </c>
      <c r="AC342" s="103" t="s">
        <v>12117</v>
      </c>
      <c r="AD342" s="103"/>
      <c r="AE342" s="103"/>
      <c r="AF342" s="106">
        <v>3</v>
      </c>
      <c r="AG342" s="103" t="s">
        <v>12417</v>
      </c>
      <c r="AH342" s="110">
        <v>2016.451</v>
      </c>
    </row>
    <row r="343" spans="1:34">
      <c r="A343" s="98">
        <v>12069</v>
      </c>
      <c r="B343" t="s">
        <v>12026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">
        <v>1129</v>
      </c>
      <c r="E343">
        <v>543</v>
      </c>
      <c r="F343">
        <f t="shared" si="16"/>
        <v>5416.2020000000002</v>
      </c>
      <c r="G343">
        <f>VLOOKUP(D343,'Kreisfreie Städte u. Landkreise'!$C$9:$I$480,4,0)</f>
        <v>216566</v>
      </c>
      <c r="H343">
        <f>COUNTIF(Mapping!$A$2:$A$1316,'old version'!A343)</f>
        <v>6</v>
      </c>
      <c r="I343" cm="1">
        <f t="array" ref="I343">_xlfn.IFS(C343="SH",F343/$W$49,C343="HH",F343/$W$48,C343="NI",F343/$W$43,C343="HB",F343/$W$55,C343="NRW",F343/$W$40,C343="HE",F343/$W$44,C343="RP",F343/$W$46,C343="BW",F343/$W$42,C343="BY",F343/$W$41,C343="SL",F343/$W$54,C343="BE",F343/$W$45,C343="MV",F343/$W$53,C343="BB",F343/$W$50,C343="SN",F343/$W$47,C343="ST",F343/$W$52,C343="TH",F343/$W$51)</f>
        <v>7.2866971613076828E-2</v>
      </c>
      <c r="J343" cm="1">
        <f t="array" ref="J343">_xlfn.IFS(C343="SH",G343/$X$30,C343="HH",G343/$X$34,C343="NI",G343/$X$25,C343="HB",G343/$X$37,C343="NRW",G343/$X$22,C343="HE",G343/$X$26,C343="RP",G343/$X$27,C343="BW",G343/$X$24,C343="BY",G343/$X$23,C343="SL",G343/$X$36,C343="BE",G343/$X$29,C343="MV",G343/$X$35,C343="BB",G343/$X$31,C343="SN",G343/$X$28,C343="ST",G343/$X$32,C343="TH",G343/$X$33)</f>
        <v>8.5870737509912767E-2</v>
      </c>
      <c r="K343" cm="1">
        <f t="array" ref="K343">_xlfn.IFS(C343="SH",$Y$17,C343="HH",$Y$8,C343="NI",$Y$11,C343="HB",$Y$7,C343="NRW",$Y$12,C343="HE",$Y$9,C343="RP",$Y$13,C343="BW",$Y$3,C343="BY",$Y$4,C343="SL",$Y$14,C343="BE",$Y$5,C343="MV",$Y$10,C343="BB",$Y$6,C343="SN",$Y$15,C343="ST",$Y$16,C343="TH",$Y$18)</f>
        <v>19281.160489686401</v>
      </c>
      <c r="L343">
        <f t="shared" si="17"/>
        <v>1593.005546989561</v>
      </c>
      <c r="M343">
        <f t="shared" si="18"/>
        <v>265.50092449826019</v>
      </c>
      <c r="AB343" s="106">
        <v>7235</v>
      </c>
      <c r="AC343" s="103" t="s">
        <v>12117</v>
      </c>
      <c r="AD343" s="103"/>
      <c r="AE343" s="103"/>
      <c r="AF343" s="106">
        <v>3</v>
      </c>
      <c r="AG343" s="103" t="s">
        <v>12418</v>
      </c>
      <c r="AH343" s="110">
        <v>2982.27</v>
      </c>
    </row>
    <row r="344" spans="1:34">
      <c r="A344" s="98">
        <v>12070</v>
      </c>
      <c r="B344" t="s">
        <v>12027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">
        <v>1132</v>
      </c>
      <c r="E344">
        <v>406</v>
      </c>
      <c r="F344">
        <f t="shared" si="16"/>
        <v>2041.671</v>
      </c>
      <c r="G344">
        <f>VLOOKUP(D344,'Kreisfreie Städte u. Landkreise'!$C$9:$I$480,4,0)</f>
        <v>76158</v>
      </c>
      <c r="H344">
        <f>COUNTIF(Mapping!$A$2:$A$1316,'old version'!A344)</f>
        <v>1</v>
      </c>
      <c r="I344" cm="1">
        <f t="array" ref="I344">_xlfn.IFS(C344="SH",F344/$W$49,C344="HH",F344/$W$48,C344="NI",F344/$W$43,C344="HB",F344/$W$55,C344="NRW",F344/$W$40,C344="HE",F344/$W$44,C344="RP",F344/$W$46,C344="BW",F344/$W$42,C344="BY",F344/$W$41,C344="SL",F344/$W$54,C344="BE",F344/$W$45,C344="MV",F344/$W$53,C344="BB",F344/$W$50,C344="SN",F344/$W$47,C344="ST",F344/$W$52,C344="TH",F344/$W$51)</f>
        <v>2.7467657742499665E-2</v>
      </c>
      <c r="J344" cm="1">
        <f t="array" ref="J344">_xlfn.IFS(C344="SH",G344/$X$30,C344="HH",G344/$X$34,C344="NI",G344/$X$25,C344="HB",G344/$X$37,C344="NRW",G344/$X$22,C344="HE",G344/$X$26,C344="RP",G344/$X$27,C344="BW",G344/$X$24,C344="BY",G344/$X$23,C344="SL",G344/$X$36,C344="BE",G344/$X$29,C344="MV",G344/$X$35,C344="BB",G344/$X$31,C344="SN",G344/$X$28,C344="ST",G344/$X$32,C344="TH",G344/$X$33)</f>
        <v>3.019746233148295E-2</v>
      </c>
      <c r="K344" cm="1">
        <f t="array" ref="K344">_xlfn.IFS(C344="SH",$Y$17,C344="HH",$Y$8,C344="NI",$Y$11,C344="HB",$Y$7,C344="NRW",$Y$12,C344="HE",$Y$9,C344="RP",$Y$13,C344="BW",$Y$3,C344="BY",$Y$4,C344="SL",$Y$14,C344="BE",$Y$5,C344="MV",$Y$10,C344="BB",$Y$6,C344="SN",$Y$15,C344="ST",$Y$16,C344="TH",$Y$18)</f>
        <v>19281.160489686401</v>
      </c>
      <c r="L344">
        <f t="shared" si="17"/>
        <v>569.08366749816514</v>
      </c>
      <c r="M344">
        <f t="shared" si="18"/>
        <v>569.08366749816514</v>
      </c>
      <c r="AB344" s="106">
        <v>73</v>
      </c>
      <c r="AC344" s="103" t="s">
        <v>12117</v>
      </c>
      <c r="AD344" s="103"/>
      <c r="AE344" s="106">
        <v>2</v>
      </c>
      <c r="AF344" s="103"/>
      <c r="AG344" s="103" t="s">
        <v>12419</v>
      </c>
      <c r="AH344" s="110">
        <v>77223.27</v>
      </c>
    </row>
    <row r="345" spans="1:34">
      <c r="A345" s="98">
        <v>12071</v>
      </c>
      <c r="B345" t="s">
        <v>12028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BB</v>
      </c>
      <c r="D345" t="s">
        <v>1135</v>
      </c>
      <c r="E345">
        <v>526</v>
      </c>
      <c r="F345">
        <f t="shared" si="16"/>
        <v>3755.6570000000002</v>
      </c>
      <c r="G345">
        <f>VLOOKUP(D345,'Kreisfreie Städte u. Landkreise'!$C$9:$I$480,4,0)</f>
        <v>113720</v>
      </c>
      <c r="H345">
        <f>COUNTIF(Mapping!$A$2:$A$1316,'old version'!A345)</f>
        <v>5</v>
      </c>
      <c r="I345" cm="1">
        <f t="array" ref="I345">_xlfn.IFS(C345="SH",F345/$W$49,C345="HH",F345/$W$48,C345="NI",F345/$W$43,C345="HB",F345/$W$55,C345="NRW",F345/$W$40,C345="HE",F345/$W$44,C345="RP",F345/$W$46,C345="BW",F345/$W$42,C345="BY",F345/$W$41,C345="SL",F345/$W$54,C345="BE",F345/$W$45,C345="MV",F345/$W$53,C345="BB",F345/$W$50,C345="SN",F345/$W$47,C345="ST",F345/$W$52,C345="TH",F345/$W$51)</f>
        <v>5.0526799408045206E-2</v>
      </c>
      <c r="J345" cm="1">
        <f t="array" ref="J345">_xlfn.IFS(C345="SH",G345/$X$30,C345="HH",G345/$X$34,C345="NI",G345/$X$25,C345="HB",G345/$X$37,C345="NRW",G345/$X$22,C345="HE",G345/$X$26,C345="RP",G345/$X$27,C345="BW",G345/$X$24,C345="BY",G345/$X$23,C345="SL",G345/$X$36,C345="BE",G345/$X$29,C345="MV",G345/$X$35,C345="BB",G345/$X$31,C345="SN",G345/$X$28,C345="ST",G345/$X$32,C345="TH",G345/$X$33)</f>
        <v>4.5091197462331485E-2</v>
      </c>
      <c r="K345" cm="1">
        <f t="array" ref="K345">_xlfn.IFS(C345="SH",$Y$17,C345="HH",$Y$8,C345="NI",$Y$11,C345="HB",$Y$7,C345="NRW",$Y$12,C345="HE",$Y$9,C345="RP",$Y$13,C345="BW",$Y$3,C345="BY",$Y$4,C345="SL",$Y$14,C345="BE",$Y$5,C345="MV",$Y$10,C345="BB",$Y$6,C345="SN",$Y$15,C345="ST",$Y$16,C345="TH",$Y$18)</f>
        <v>19281.160489686401</v>
      </c>
      <c r="L345">
        <f t="shared" si="17"/>
        <v>895.61179331169308</v>
      </c>
      <c r="M345">
        <f t="shared" si="18"/>
        <v>179.12235866233863</v>
      </c>
      <c r="AB345" s="106">
        <v>7311</v>
      </c>
      <c r="AC345" s="103" t="s">
        <v>12117</v>
      </c>
      <c r="AD345" s="103"/>
      <c r="AE345" s="103"/>
      <c r="AF345" s="106">
        <v>3</v>
      </c>
      <c r="AG345" s="103" t="s">
        <v>12420</v>
      </c>
      <c r="AH345" s="110">
        <v>1639.172</v>
      </c>
    </row>
    <row r="346" spans="1:34">
      <c r="A346" s="98">
        <v>12072</v>
      </c>
      <c r="B346" t="s">
        <v>12029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BB</v>
      </c>
      <c r="D346" t="s">
        <v>1138</v>
      </c>
      <c r="E346">
        <v>742</v>
      </c>
      <c r="F346">
        <f t="shared" si="16"/>
        <v>5966.8509999999997</v>
      </c>
      <c r="G346">
        <f>VLOOKUP(D346,'Kreisfreie Städte u. Landkreise'!$C$9:$I$480,4,0)</f>
        <v>169997</v>
      </c>
      <c r="H346">
        <f>COUNTIF(Mapping!$A$2:$A$1316,'old version'!A346)</f>
        <v>2</v>
      </c>
      <c r="I346" cm="1">
        <f t="array" ref="I346">_xlfn.IFS(C346="SH",F346/$W$49,C346="HH",F346/$W$48,C346="NI",F346/$W$43,C346="HB",F346/$W$55,C346="NRW",F346/$W$40,C346="HE",F346/$W$44,C346="RP",F346/$W$46,C346="BW",F346/$W$42,C346="BY",F346/$W$41,C346="SL",F346/$W$54,C346="BE",F346/$W$45,C346="MV",F346/$W$53,C346="BB",F346/$W$50,C346="SN",F346/$W$47,C346="ST",F346/$W$52,C346="TH",F346/$W$51)</f>
        <v>8.0275137898560472E-2</v>
      </c>
      <c r="J346" cm="1">
        <f t="array" ref="J346">_xlfn.IFS(C346="SH",G346/$X$30,C346="HH",G346/$X$34,C346="NI",G346/$X$25,C346="HB",G346/$X$37,C346="NRW",G346/$X$22,C346="HE",G346/$X$26,C346="RP",G346/$X$27,C346="BW",G346/$X$24,C346="BY",G346/$X$23,C346="SL",G346/$X$36,C346="BE",G346/$X$29,C346="MV",G346/$X$35,C346="BB",G346/$X$31,C346="SN",G346/$X$28,C346="ST",G346/$X$32,C346="TH",G346/$X$33)</f>
        <v>6.7405630452022205E-2</v>
      </c>
      <c r="K346" cm="1">
        <f t="array" ref="K346">_xlfn.IFS(C346="SH",$Y$17,C346="HH",$Y$8,C346="NI",$Y$11,C346="HB",$Y$7,C346="NRW",$Y$12,C346="HE",$Y$9,C346="RP",$Y$13,C346="BW",$Y$3,C346="BY",$Y$4,C346="SL",$Y$14,C346="BE",$Y$5,C346="MV",$Y$10,C346="BB",$Y$6,C346="SN",$Y$15,C346="ST",$Y$16,C346="TH",$Y$18)</f>
        <v>19281.160489686401</v>
      </c>
      <c r="L346">
        <f t="shared" si="17"/>
        <v>1361.6935382789129</v>
      </c>
      <c r="M346">
        <f t="shared" si="18"/>
        <v>680.84676913945646</v>
      </c>
      <c r="AB346" s="106">
        <v>7312</v>
      </c>
      <c r="AC346" s="103" t="s">
        <v>12117</v>
      </c>
      <c r="AD346" s="103"/>
      <c r="AE346" s="103"/>
      <c r="AF346" s="106">
        <v>3</v>
      </c>
      <c r="AG346" s="103" t="s">
        <v>12421</v>
      </c>
      <c r="AH346" s="110">
        <v>4822.1750000000002</v>
      </c>
    </row>
    <row r="347" spans="1:34">
      <c r="A347" s="98">
        <v>16054</v>
      </c>
      <c r="B347" t="s">
        <v>12030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TH</v>
      </c>
      <c r="D347" t="s">
        <v>1269</v>
      </c>
      <c r="E347">
        <v>539</v>
      </c>
      <c r="F347">
        <f t="shared" si="16"/>
        <v>1218.3009999999999</v>
      </c>
      <c r="G347">
        <f>VLOOKUP(D347,'Kreisfreie Städte u. Landkreise'!$C$9:$I$480,4,0)</f>
        <v>36789</v>
      </c>
      <c r="H347">
        <f>COUNTIF(Mapping!$A$2:$A$1316,'old version'!A347)</f>
        <v>1</v>
      </c>
      <c r="I347" cm="1">
        <f t="array" ref="I347">_xlfn.IFS(C347="SH",F347/$W$49,C347="HH",F347/$W$48,C347="NI",F347/$W$43,C347="HB",F347/$W$55,C347="NRW",F347/$W$40,C347="HE",F347/$W$44,C347="RP",F347/$W$46,C347="BW",F347/$W$42,C347="BY",F347/$W$41,C347="SL",F347/$W$54,C347="BE",F347/$W$45,C347="MV",F347/$W$53,C347="BB",F347/$W$50,C347="SN",F347/$W$47,C347="ST",F347/$W$52,C347="TH",F347/$W$51)</f>
        <v>1.9075893276547771E-2</v>
      </c>
      <c r="J347" cm="1">
        <f t="array" ref="J347">_xlfn.IFS(C347="SH",G347/$X$30,C347="HH",G347/$X$34,C347="NI",G347/$X$25,C347="HB",G347/$X$37,C347="NRW",G347/$X$22,C347="HE",G347/$X$26,C347="RP",G347/$X$27,C347="BW",G347/$X$24,C347="BY",G347/$X$23,C347="SL",G347/$X$36,C347="BE",G347/$X$29,C347="MV",G347/$X$35,C347="BB",G347/$X$31,C347="SN",G347/$X$28,C347="ST",G347/$X$32,C347="TH",G347/$X$33)</f>
        <v>1.7247538677918426E-2</v>
      </c>
      <c r="K347" cm="1">
        <f t="array" ref="K347">_xlfn.IFS(C347="SH",$Y$17,C347="HH",$Y$8,C347="NI",$Y$11,C347="HB",$Y$7,C347="NRW",$Y$12,C347="HE",$Y$9,C347="RP",$Y$13,C347="BW",$Y$3,C347="BY",$Y$4,C347="SL",$Y$14,C347="BE",$Y$5,C347="MV",$Y$10,C347="BB",$Y$6,C347="SN",$Y$15,C347="ST",$Y$16,C347="TH",$Y$18)</f>
        <v>13457.754485996982</v>
      </c>
      <c r="L347">
        <f t="shared" si="17"/>
        <v>238.2645278405875</v>
      </c>
      <c r="M347">
        <f t="shared" si="18"/>
        <v>238.2645278405875</v>
      </c>
      <c r="AB347" s="106">
        <v>7313</v>
      </c>
      <c r="AC347" s="103" t="s">
        <v>12117</v>
      </c>
      <c r="AD347" s="103"/>
      <c r="AE347" s="103"/>
      <c r="AF347" s="106">
        <v>3</v>
      </c>
      <c r="AG347" s="103" t="s">
        <v>12422</v>
      </c>
      <c r="AH347" s="110">
        <v>1983.115</v>
      </c>
    </row>
    <row r="348" spans="1:34">
      <c r="A348" s="98">
        <v>12073</v>
      </c>
      <c r="B348" t="s">
        <v>12031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BB</v>
      </c>
      <c r="D348" t="s">
        <v>1141</v>
      </c>
      <c r="E348">
        <v>414</v>
      </c>
      <c r="F348">
        <f t="shared" si="16"/>
        <v>3540.7779999999998</v>
      </c>
      <c r="G348">
        <f>VLOOKUP(D348,'Kreisfreie Städte u. Landkreise'!$C$9:$I$480,4,0)</f>
        <v>118947</v>
      </c>
      <c r="H348">
        <f>COUNTIF(Mapping!$A$2:$A$1316,'old version'!A348)</f>
        <v>4</v>
      </c>
      <c r="I348" cm="1">
        <f t="array" ref="I348">_xlfn.IFS(C348="SH",F348/$W$49,C348="HH",F348/$W$48,C348="NI",F348/$W$43,C348="HB",F348/$W$55,C348="NRW",F348/$W$40,C348="HE",F348/$W$44,C348="RP",F348/$W$46,C348="BW",F348/$W$42,C348="BY",F348/$W$41,C348="SL",F348/$W$54,C348="BE",F348/$W$45,C348="MV",F348/$W$53,C348="BB",F348/$W$50,C348="SN",F348/$W$47,C348="ST",F348/$W$52,C348="TH",F348/$W$51)</f>
        <v>4.7635920893313602E-2</v>
      </c>
      <c r="J348" cm="1">
        <f t="array" ref="J348">_xlfn.IFS(C348="SH",G348/$X$30,C348="HH",G348/$X$34,C348="NI",G348/$X$25,C348="HB",G348/$X$37,C348="NRW",G348/$X$22,C348="HE",G348/$X$26,C348="RP",G348/$X$27,C348="BW",G348/$X$24,C348="BY",G348/$X$23,C348="SL",G348/$X$36,C348="BE",G348/$X$29,C348="MV",G348/$X$35,C348="BB",G348/$X$31,C348="SN",G348/$X$28,C348="ST",G348/$X$32,C348="TH",G348/$X$33)</f>
        <v>4.7163758921490884E-2</v>
      </c>
      <c r="K348" cm="1">
        <f t="array" ref="K348">_xlfn.IFS(C348="SH",$Y$17,C348="HH",$Y$8,C348="NI",$Y$11,C348="HB",$Y$7,C348="NRW",$Y$12,C348="HE",$Y$9,C348="RP",$Y$13,C348="BW",$Y$3,C348="BY",$Y$4,C348="SL",$Y$14,C348="BE",$Y$5,C348="MV",$Y$10,C348="BB",$Y$6,C348="SN",$Y$15,C348="ST",$Y$16,C348="TH",$Y$18)</f>
        <v>19281.160489686401</v>
      </c>
      <c r="L348">
        <f t="shared" si="17"/>
        <v>911.64796275110473</v>
      </c>
      <c r="M348">
        <f t="shared" si="18"/>
        <v>227.91199068777618</v>
      </c>
      <c r="AB348" s="106">
        <v>7314</v>
      </c>
      <c r="AC348" s="103" t="s">
        <v>12117</v>
      </c>
      <c r="AD348" s="103"/>
      <c r="AE348" s="103"/>
      <c r="AF348" s="106">
        <v>3</v>
      </c>
      <c r="AG348" s="103" t="s">
        <v>12423</v>
      </c>
      <c r="AH348" s="110">
        <v>13811.365</v>
      </c>
    </row>
    <row r="349" spans="1:34">
      <c r="A349" s="98">
        <v>13003</v>
      </c>
      <c r="B349" t="s">
        <v>12032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">
        <v>1146</v>
      </c>
      <c r="E349">
        <v>476</v>
      </c>
      <c r="F349">
        <f t="shared" si="16"/>
        <v>7567.7190000000001</v>
      </c>
      <c r="G349">
        <f>VLOOKUP(D349,'Kreisfreie Städte u. Landkreise'!$C$9:$I$480,4,0)</f>
        <v>209191</v>
      </c>
      <c r="H349">
        <f>COUNTIF(Mapping!$A$2:$A$1316,'old version'!A349)</f>
        <v>1</v>
      </c>
      <c r="I349" cm="1">
        <f t="array" ref="I349">_xlfn.IFS(C349="SH",F349/$W$49,C349="HH",F349/$W$48,C349="NI",F349/$W$43,C349="HB",F349/$W$55,C349="NRW",F349/$W$40,C349="HE",F349/$W$44,C349="RP",F349/$W$46,C349="BW",F349/$W$42,C349="BY",F349/$W$41,C349="SL",F349/$W$54,C349="BE",F349/$W$45,C349="MV",F349/$W$53,C349="BB",F349/$W$50,C349="SN",F349/$W$47,C349="ST",F349/$W$52,C349="TH",F349/$W$51)</f>
        <v>0.16251248738376961</v>
      </c>
      <c r="J349" cm="1">
        <f t="array" ref="J349">_xlfn.IFS(C349="SH",G349/$X$30,C349="HH",G349/$X$34,C349="NI",G349/$X$25,C349="HB",G349/$X$37,C349="NRW",G349/$X$22,C349="HE",G349/$X$26,C349="RP",G349/$X$27,C349="BW",G349/$X$24,C349="BY",G349/$X$23,C349="SL",G349/$X$36,C349="BE",G349/$X$29,C349="MV",G349/$X$35,C349="BB",G349/$X$31,C349="SN",G349/$X$28,C349="ST",G349/$X$32,C349="TH",G349/$X$33)</f>
        <v>0.13009390547263683</v>
      </c>
      <c r="K349" cm="1">
        <f t="array" ref="K349">_xlfn.IFS(C349="SH",$Y$17,C349="HH",$Y$8,C349="NI",$Y$11,C349="HB",$Y$7,C349="NRW",$Y$12,C349="HE",$Y$9,C349="RP",$Y$13,C349="BW",$Y$3,C349="BY",$Y$4,C349="SL",$Y$14,C349="BE",$Y$5,C349="MV",$Y$10,C349="BB",$Y$6,C349="SN",$Y$15,C349="ST",$Y$16,C349="TH",$Y$18)</f>
        <v>5739.956397786349</v>
      </c>
      <c r="L349">
        <f t="shared" si="17"/>
        <v>793.25365669266614</v>
      </c>
      <c r="M349">
        <f t="shared" si="18"/>
        <v>793.25365669266614</v>
      </c>
      <c r="AB349" s="106">
        <v>7315</v>
      </c>
      <c r="AC349" s="103" t="s">
        <v>12117</v>
      </c>
      <c r="AD349" s="103"/>
      <c r="AE349" s="103"/>
      <c r="AF349" s="106">
        <v>3</v>
      </c>
      <c r="AG349" s="103" t="s">
        <v>12424</v>
      </c>
      <c r="AH349" s="110">
        <v>12344.441999999999</v>
      </c>
    </row>
    <row r="350" spans="1:34">
      <c r="A350" s="98">
        <v>13004</v>
      </c>
      <c r="B350" t="s">
        <v>12033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">
        <v>1149</v>
      </c>
      <c r="E350">
        <v>523</v>
      </c>
      <c r="F350">
        <f t="shared" si="16"/>
        <v>3806.2939999999999</v>
      </c>
      <c r="G350">
        <f>VLOOKUP(D350,'Kreisfreie Städte u. Landkreise'!$C$9:$I$480,4,0)</f>
        <v>95653</v>
      </c>
      <c r="H350">
        <f>COUNTIF(Mapping!$A$2:$A$1316,'old version'!A350)</f>
        <v>1</v>
      </c>
      <c r="I350" cm="1">
        <f t="array" ref="I350">_xlfn.IFS(C350="SH",F350/$W$49,C350="HH",F350/$W$48,C350="NI",F350/$W$43,C350="HB",F350/$W$55,C350="NRW",F350/$W$40,C350="HE",F350/$W$44,C350="RP",F350/$W$46,C350="BW",F350/$W$42,C350="BY",F350/$W$41,C350="SL",F350/$W$54,C350="BE",F350/$W$45,C350="MV",F350/$W$53,C350="BB",F350/$W$50,C350="SN",F350/$W$47,C350="ST",F350/$W$52,C350="TH",F350/$W$51)</f>
        <v>8.1738011896836812E-2</v>
      </c>
      <c r="J350" cm="1">
        <f t="array" ref="J350">_xlfn.IFS(C350="SH",G350/$X$30,C350="HH",G350/$X$34,C350="NI",G350/$X$25,C350="HB",G350/$X$37,C350="NRW",G350/$X$22,C350="HE",G350/$X$26,C350="RP",G350/$X$27,C350="BW",G350/$X$24,C350="BY",G350/$X$23,C350="SL",G350/$X$36,C350="BE",G350/$X$29,C350="MV",G350/$X$35,C350="BB",G350/$X$31,C350="SN",G350/$X$28,C350="ST",G350/$X$32,C350="TH",G350/$X$33)</f>
        <v>5.9485696517412937E-2</v>
      </c>
      <c r="K350" cm="1">
        <f t="array" ref="K350">_xlfn.IFS(C350="SH",$Y$17,C350="HH",$Y$8,C350="NI",$Y$11,C350="HB",$Y$7,C350="NRW",$Y$12,C350="HE",$Y$9,C350="RP",$Y$13,C350="BW",$Y$3,C350="BY",$Y$4,C350="SL",$Y$14,C350="BE",$Y$5,C350="MV",$Y$10,C350="BB",$Y$6,C350="SN",$Y$15,C350="ST",$Y$16,C350="TH",$Y$18)</f>
        <v>5739.956397786349</v>
      </c>
      <c r="L350">
        <f t="shared" si="17"/>
        <v>373.37713430882246</v>
      </c>
      <c r="M350">
        <f t="shared" si="18"/>
        <v>373.37713430882246</v>
      </c>
      <c r="AB350" s="106">
        <v>7316</v>
      </c>
      <c r="AC350" s="103" t="s">
        <v>12117</v>
      </c>
      <c r="AD350" s="103"/>
      <c r="AE350" s="103"/>
      <c r="AF350" s="106">
        <v>3</v>
      </c>
      <c r="AG350" s="103" t="s">
        <v>12425</v>
      </c>
      <c r="AH350" s="110">
        <v>1673.769</v>
      </c>
    </row>
    <row r="351" spans="1:34">
      <c r="A351" s="98">
        <v>13071</v>
      </c>
      <c r="B351" t="s">
        <v>12034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">
        <v>1152</v>
      </c>
      <c r="E351">
        <v>416</v>
      </c>
      <c r="F351">
        <f t="shared" si="16"/>
        <v>7157.6319999999996</v>
      </c>
      <c r="G351">
        <f>VLOOKUP(D351,'Kreisfreie Städte u. Landkreise'!$C$9:$I$480,4,0)</f>
        <v>258074</v>
      </c>
      <c r="H351">
        <f>COUNTIF(Mapping!$A$2:$A$1316,'old version'!A351)</f>
        <v>7</v>
      </c>
      <c r="I351" cm="1">
        <f t="array" ref="I351">_xlfn.IFS(C351="SH",F351/$W$49,C351="HH",F351/$W$48,C351="NI",F351/$W$43,C351="HB",F351/$W$55,C351="NRW",F351/$W$40,C351="HE",F351/$W$44,C351="RP",F351/$W$46,C351="BW",F351/$W$42,C351="BY",F351/$W$41,C351="SL",F351/$W$54,C351="BE",F351/$W$45,C351="MV",F351/$W$53,C351="BB",F351/$W$50,C351="SN",F351/$W$47,C351="ST",F351/$W$52,C351="TH",F351/$W$51)</f>
        <v>0.15370610088689415</v>
      </c>
      <c r="J351" cm="1">
        <f t="array" ref="J351">_xlfn.IFS(C351="SH",G351/$X$30,C351="HH",G351/$X$34,C351="NI",G351/$X$25,C351="HB",G351/$X$37,C351="NRW",G351/$X$22,C351="HE",G351/$X$26,C351="RP",G351/$X$27,C351="BW",G351/$X$24,C351="BY",G351/$X$23,C351="SL",G351/$X$36,C351="BE",G351/$X$29,C351="MV",G351/$X$35,C351="BB",G351/$X$31,C351="SN",G351/$X$28,C351="ST",G351/$X$32,C351="TH",G351/$X$33)</f>
        <v>0.16049378109452736</v>
      </c>
      <c r="K351" cm="1">
        <f t="array" ref="K351">_xlfn.IFS(C351="SH",$Y$17,C351="HH",$Y$8,C351="NI",$Y$11,C351="HB",$Y$7,C351="NRW",$Y$12,C351="HE",$Y$9,C351="RP",$Y$13,C351="BW",$Y$3,C351="BY",$Y$4,C351="SL",$Y$14,C351="BE",$Y$5,C351="MV",$Y$10,C351="BB",$Y$6,C351="SN",$Y$15,C351="ST",$Y$16,C351="TH",$Y$18)</f>
        <v>5739.956397786349</v>
      </c>
      <c r="L351">
        <f t="shared" si="17"/>
        <v>911.4870584899711</v>
      </c>
      <c r="M351">
        <f t="shared" si="18"/>
        <v>130.21243692713873</v>
      </c>
      <c r="AB351" s="106">
        <v>7317</v>
      </c>
      <c r="AC351" s="103" t="s">
        <v>12117</v>
      </c>
      <c r="AD351" s="103"/>
      <c r="AE351" s="103"/>
      <c r="AF351" s="106">
        <v>3</v>
      </c>
      <c r="AG351" s="103" t="s">
        <v>12426</v>
      </c>
      <c r="AH351" s="110">
        <v>1510.971</v>
      </c>
    </row>
    <row r="352" spans="1:34">
      <c r="A352" s="98">
        <v>13072</v>
      </c>
      <c r="B352" t="s">
        <v>12035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">
        <v>1155</v>
      </c>
      <c r="E352">
        <v>462</v>
      </c>
      <c r="F352">
        <f t="shared" si="16"/>
        <v>5529.01</v>
      </c>
      <c r="G352">
        <f>VLOOKUP(D352,'Kreisfreie Städte u. Landkreise'!$C$9:$I$480,4,0)</f>
        <v>215794</v>
      </c>
      <c r="H352">
        <f>COUNTIF(Mapping!$A$2:$A$1316,'old version'!A352)</f>
        <v>7</v>
      </c>
      <c r="I352" cm="1">
        <f t="array" ref="I352">_xlfn.IFS(C352="SH",F352/$W$49,C352="HH",F352/$W$48,C352="NI",F352/$W$43,C352="HB",F352/$W$55,C352="NRW",F352/$W$40,C352="HE",F352/$W$44,C352="RP",F352/$W$46,C352="BW",F352/$W$42,C352="BY",F352/$W$41,C352="SL",F352/$W$54,C352="BE",F352/$W$45,C352="MV",F352/$W$53,C352="BB",F352/$W$50,C352="SN",F352/$W$47,C352="ST",F352/$W$52,C352="TH",F352/$W$51)</f>
        <v>0.11873236412051454</v>
      </c>
      <c r="J352" cm="1">
        <f t="array" ref="J352">_xlfn.IFS(C352="SH",G352/$X$30,C352="HH",G352/$X$34,C352="NI",G352/$X$25,C352="HB",G352/$X$37,C352="NRW",G352/$X$22,C352="HE",G352/$X$26,C352="RP",G352/$X$27,C352="BW",G352/$X$24,C352="BY",G352/$X$23,C352="SL",G352/$X$36,C352="BE",G352/$X$29,C352="MV",G352/$X$35,C352="BB",G352/$X$31,C352="SN",G352/$X$28,C352="ST",G352/$X$32,C352="TH",G352/$X$33)</f>
        <v>0.13420024875621892</v>
      </c>
      <c r="K352" cm="1">
        <f t="array" ref="K352">_xlfn.IFS(C352="SH",$Y$17,C352="HH",$Y$8,C352="NI",$Y$11,C352="HB",$Y$7,C352="NRW",$Y$12,C352="HE",$Y$9,C352="RP",$Y$13,C352="BW",$Y$3,C352="BY",$Y$4,C352="SL",$Y$14,C352="BE",$Y$5,C352="MV",$Y$10,C352="BB",$Y$6,C352="SN",$Y$15,C352="ST",$Y$16,C352="TH",$Y$18)</f>
        <v>5739.956397786349</v>
      </c>
      <c r="L352">
        <f t="shared" si="17"/>
        <v>748.1073305890452</v>
      </c>
      <c r="M352">
        <f t="shared" si="18"/>
        <v>106.87247579843503</v>
      </c>
      <c r="AB352" s="106">
        <v>7318</v>
      </c>
      <c r="AC352" s="103" t="s">
        <v>12117</v>
      </c>
      <c r="AD352" s="103"/>
      <c r="AE352" s="103"/>
      <c r="AF352" s="106">
        <v>3</v>
      </c>
      <c r="AG352" s="103" t="s">
        <v>12427</v>
      </c>
      <c r="AH352" s="110">
        <v>2671.9569999999999</v>
      </c>
    </row>
    <row r="353" spans="1:34">
      <c r="A353" s="98">
        <v>13073</v>
      </c>
      <c r="B353" t="s">
        <v>12036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MV</v>
      </c>
      <c r="D353" t="s">
        <v>1158</v>
      </c>
      <c r="E353">
        <v>403</v>
      </c>
      <c r="F353">
        <f t="shared" si="16"/>
        <v>5642.9530000000004</v>
      </c>
      <c r="G353">
        <f>VLOOKUP(D353,'Kreisfreie Städte u. Landkreise'!$C$9:$I$480,4,0)</f>
        <v>224702</v>
      </c>
      <c r="H353">
        <f>COUNTIF(Mapping!$A$2:$A$1316,'old version'!A353)</f>
        <v>5</v>
      </c>
      <c r="I353" cm="1">
        <f t="array" ref="I353">_xlfn.IFS(C353="SH",F353/$W$49,C353="HH",F353/$W$48,C353="NI",F353/$W$43,C353="HB",F353/$W$55,C353="NRW",F353/$W$40,C353="HE",F353/$W$44,C353="RP",F353/$W$46,C353="BW",F353/$W$42,C353="BY",F353/$W$41,C353="SL",F353/$W$54,C353="BE",F353/$W$45,C353="MV",F353/$W$53,C353="BB",F353/$W$50,C353="SN",F353/$W$47,C353="ST",F353/$W$52,C353="TH",F353/$W$51)</f>
        <v>0.12117922563188525</v>
      </c>
      <c r="J353" cm="1">
        <f t="array" ref="J353">_xlfn.IFS(C353="SH",G353/$X$30,C353="HH",G353/$X$34,C353="NI",G353/$X$25,C353="HB",G353/$X$37,C353="NRW",G353/$X$22,C353="HE",G353/$X$26,C353="RP",G353/$X$27,C353="BW",G353/$X$24,C353="BY",G353/$X$23,C353="SL",G353/$X$36,C353="BE",G353/$X$29,C353="MV",G353/$X$35,C353="BB",G353/$X$31,C353="SN",G353/$X$28,C353="ST",G353/$X$32,C353="TH",G353/$X$33)</f>
        <v>0.13974004975124379</v>
      </c>
      <c r="K353" cm="1">
        <f t="array" ref="K353">_xlfn.IFS(C353="SH",$Y$17,C353="HH",$Y$8,C353="NI",$Y$11,C353="HB",$Y$7,C353="NRW",$Y$12,C353="HE",$Y$9,C353="RP",$Y$13,C353="BW",$Y$3,C353="BY",$Y$4,C353="SL",$Y$14,C353="BE",$Y$5,C353="MV",$Y$10,C353="BB",$Y$6,C353="SN",$Y$15,C353="ST",$Y$16,C353="TH",$Y$18)</f>
        <v>5739.956397786349</v>
      </c>
      <c r="L353">
        <f t="shared" si="17"/>
        <v>775.46721230860976</v>
      </c>
      <c r="M353">
        <f t="shared" si="18"/>
        <v>155.09344246172196</v>
      </c>
      <c r="AB353" s="106">
        <v>7319</v>
      </c>
      <c r="AC353" s="103" t="s">
        <v>12117</v>
      </c>
      <c r="AD353" s="103"/>
      <c r="AE353" s="103"/>
      <c r="AF353" s="106">
        <v>3</v>
      </c>
      <c r="AG353" s="103" t="s">
        <v>12428</v>
      </c>
      <c r="AH353" s="110">
        <v>3188.7779999999998</v>
      </c>
    </row>
    <row r="354" spans="1:34">
      <c r="A354" s="98">
        <v>13074</v>
      </c>
      <c r="B354" t="s">
        <v>12037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MV</v>
      </c>
      <c r="D354" t="s">
        <v>1161</v>
      </c>
      <c r="E354">
        <v>430</v>
      </c>
      <c r="F354">
        <f t="shared" si="16"/>
        <v>3751.8969999999999</v>
      </c>
      <c r="G354">
        <f>VLOOKUP(D354,'Kreisfreie Städte u. Landkreise'!$C$9:$I$480,4,0)</f>
        <v>157322</v>
      </c>
      <c r="H354">
        <f>COUNTIF(Mapping!$A$2:$A$1316,'old version'!A354)</f>
        <v>3</v>
      </c>
      <c r="I354" cm="1">
        <f t="array" ref="I354">_xlfn.IFS(C354="SH",F354/$W$49,C354="HH",F354/$W$48,C354="NI",F354/$W$43,C354="HB",F354/$W$55,C354="NRW",F354/$W$40,C354="HE",F354/$W$44,C354="RP",F354/$W$46,C354="BW",F354/$W$42,C354="BY",F354/$W$41,C354="SL",F354/$W$54,C354="BE",F354/$W$45,C354="MV",F354/$W$53,C354="BB",F354/$W$50,C354="SN",F354/$W$47,C354="ST",F354/$W$52,C354="TH",F354/$W$51)</f>
        <v>8.0569867073249299E-2</v>
      </c>
      <c r="J354" cm="1">
        <f t="array" ref="J354">_xlfn.IFS(C354="SH",G354/$X$30,C354="HH",G354/$X$34,C354="NI",G354/$X$25,C354="HB",G354/$X$37,C354="NRW",G354/$X$22,C354="HE",G354/$X$26,C354="RP",G354/$X$27,C354="BW",G354/$X$24,C354="BY",G354/$X$23,C354="SL",G354/$X$36,C354="BE",G354/$X$29,C354="MV",G354/$X$35,C354="BB",G354/$X$31,C354="SN",G354/$X$28,C354="ST",G354/$X$32,C354="TH",G354/$X$33)</f>
        <v>9.7837064676616917E-2</v>
      </c>
      <c r="K354" cm="1">
        <f t="array" ref="K354">_xlfn.IFS(C354="SH",$Y$17,C354="HH",$Y$8,C354="NI",$Y$11,C354="HB",$Y$7,C354="NRW",$Y$12,C354="HE",$Y$9,C354="RP",$Y$13,C354="BW",$Y$3,C354="BY",$Y$4,C354="SL",$Y$14,C354="BE",$Y$5,C354="MV",$Y$10,C354="BB",$Y$6,C354="SN",$Y$15,C354="ST",$Y$16,C354="TH",$Y$18)</f>
        <v>5739.956397786349</v>
      </c>
      <c r="L354">
        <f t="shared" si="17"/>
        <v>536.80224499236135</v>
      </c>
      <c r="M354">
        <f t="shared" si="18"/>
        <v>178.93408166412044</v>
      </c>
      <c r="AB354" s="106">
        <v>7320</v>
      </c>
      <c r="AC354" s="103" t="s">
        <v>12117</v>
      </c>
      <c r="AD354" s="103"/>
      <c r="AE354" s="103"/>
      <c r="AF354" s="106">
        <v>3</v>
      </c>
      <c r="AG354" s="103" t="s">
        <v>12429</v>
      </c>
      <c r="AH354" s="110">
        <v>1702.508</v>
      </c>
    </row>
    <row r="355" spans="1:34">
      <c r="A355" s="98">
        <v>14521</v>
      </c>
      <c r="B355" t="s">
        <v>12038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">
        <v>1176</v>
      </c>
      <c r="E355">
        <v>360</v>
      </c>
      <c r="F355">
        <f t="shared" si="16"/>
        <v>8058.7929999999997</v>
      </c>
      <c r="G355">
        <f>VLOOKUP(D355,'Kreisfreie Städte u. Landkreise'!$C$9:$I$480,4,0)</f>
        <v>334948</v>
      </c>
      <c r="H355">
        <f>COUNTIF(Mapping!$A$2:$A$1316,'old version'!A355)</f>
        <v>4</v>
      </c>
      <c r="I355" cm="1">
        <f t="array" ref="I355">_xlfn.IFS(C355="SH",F355/$W$49,C355="HH",F355/$W$48,C355="NI",F355/$W$43,C355="HB",F355/$W$55,C355="NRW",F355/$W$40,C355="HE",F355/$W$44,C355="RP",F355/$W$46,C355="BW",F355/$W$42,C355="BY",F355/$W$41,C355="SL",F355/$W$54,C355="BE",F355/$W$45,C355="MV",F355/$W$53,C355="BB",F355/$W$50,C355="SN",F355/$W$47,C355="ST",F355/$W$52,C355="TH",F355/$W$51)</f>
        <v>6.2911645081461701E-2</v>
      </c>
      <c r="J355" cm="1">
        <f t="array" ref="J355">_xlfn.IFS(C355="SH",G355/$X$30,C355="HH",G355/$X$34,C355="NI",G355/$X$25,C355="HB",G355/$X$37,C355="NRW",G355/$X$22,C355="HE",G355/$X$26,C355="RP",G355/$X$27,C355="BW",G355/$X$24,C355="BY",G355/$X$23,C355="SL",G355/$X$36,C355="BE",G355/$X$29,C355="MV",G355/$X$35,C355="BB",G355/$X$31,C355="SN",G355/$X$28,C355="ST",G355/$X$32,C355="TH",G355/$X$33)</f>
        <v>8.2256385068762275E-2</v>
      </c>
      <c r="K355" cm="1">
        <f t="array" ref="K355">_xlfn.IFS(C355="SH",$Y$17,C355="HH",$Y$8,C355="NI",$Y$11,C355="HB",$Y$7,C355="NRW",$Y$12,C355="HE",$Y$9,C355="RP",$Y$13,C355="BW",$Y$3,C355="BY",$Y$4,C355="SL",$Y$14,C355="BE",$Y$5,C355="MV",$Y$10,C355="BB",$Y$6,C355="SN",$Y$15,C355="ST",$Y$16,C355="TH",$Y$18)</f>
        <v>22752.492034210969</v>
      </c>
      <c r="L355">
        <f t="shared" si="17"/>
        <v>1761.502485423769</v>
      </c>
      <c r="M355">
        <f t="shared" si="18"/>
        <v>440.37562135594226</v>
      </c>
      <c r="AB355" s="106">
        <v>7331</v>
      </c>
      <c r="AC355" s="103" t="s">
        <v>12117</v>
      </c>
      <c r="AD355" s="103"/>
      <c r="AE355" s="103"/>
      <c r="AF355" s="106">
        <v>3</v>
      </c>
      <c r="AG355" s="103" t="s">
        <v>12430</v>
      </c>
      <c r="AH355" s="110">
        <v>3292.1950000000002</v>
      </c>
    </row>
    <row r="356" spans="1:34">
      <c r="A356" s="98">
        <v>13075</v>
      </c>
      <c r="B356" t="s">
        <v>12039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MV</v>
      </c>
      <c r="D356" t="s">
        <v>1164</v>
      </c>
      <c r="E356">
        <v>368</v>
      </c>
      <c r="F356">
        <f t="shared" si="16"/>
        <v>5976.4040000000005</v>
      </c>
      <c r="G356">
        <f>VLOOKUP(D356,'Kreisfreie Städte u. Landkreise'!$C$9:$I$480,4,0)</f>
        <v>235623</v>
      </c>
      <c r="H356">
        <f>COUNTIF(Mapping!$A$2:$A$1316,'old version'!A356)</f>
        <v>7</v>
      </c>
      <c r="I356" cm="1">
        <f t="array" ref="I356">_xlfn.IFS(C356="SH",F356/$W$49,C356="HH",F356/$W$48,C356="NI",F356/$W$43,C356="HB",F356/$W$55,C356="NRW",F356/$W$40,C356="HE",F356/$W$44,C356="RP",F356/$W$46,C356="BW",F356/$W$42,C356="BY",F356/$W$41,C356="SL",F356/$W$54,C356="BE",F356/$W$45,C356="MV",F356/$W$53,C356="BB",F356/$W$50,C356="SN",F356/$W$47,C356="ST",F356/$W$52,C356="TH",F356/$W$51)</f>
        <v>0.12833989735220222</v>
      </c>
      <c r="J356" cm="1">
        <f t="array" ref="J356">_xlfn.IFS(C356="SH",G356/$X$30,C356="HH",G356/$X$34,C356="NI",G356/$X$25,C356="HB",G356/$X$37,C356="NRW",G356/$X$22,C356="HE",G356/$X$26,C356="RP",G356/$X$27,C356="BW",G356/$X$24,C356="BY",G356/$X$23,C356="SL",G356/$X$36,C356="BE",G356/$X$29,C356="MV",G356/$X$35,C356="BB",G356/$X$31,C356="SN",G356/$X$28,C356="ST",G356/$X$32,C356="TH",G356/$X$33)</f>
        <v>0.14653171641791043</v>
      </c>
      <c r="K356" cm="1">
        <f t="array" ref="K356">_xlfn.IFS(C356="SH",$Y$17,C356="HH",$Y$8,C356="NI",$Y$11,C356="HB",$Y$7,C356="NRW",$Y$12,C356="HE",$Y$9,C356="RP",$Y$13,C356="BW",$Y$3,C356="BY",$Y$4,C356="SL",$Y$14,C356="BE",$Y$5,C356="MV",$Y$10,C356="BB",$Y$6,C356="SN",$Y$15,C356="ST",$Y$16,C356="TH",$Y$18)</f>
        <v>5739.956397786349</v>
      </c>
      <c r="L356">
        <f t="shared" si="17"/>
        <v>814.98060107320418</v>
      </c>
      <c r="M356">
        <f t="shared" si="18"/>
        <v>116.42580015331488</v>
      </c>
      <c r="AB356" s="106">
        <v>7332</v>
      </c>
      <c r="AC356" s="103" t="s">
        <v>12117</v>
      </c>
      <c r="AD356" s="103"/>
      <c r="AE356" s="103"/>
      <c r="AF356" s="106">
        <v>3</v>
      </c>
      <c r="AG356" s="103" t="s">
        <v>12431</v>
      </c>
      <c r="AH356" s="110">
        <v>2992.49</v>
      </c>
    </row>
    <row r="357" spans="1:34">
      <c r="A357" s="98">
        <v>16055</v>
      </c>
      <c r="B357" t="s">
        <v>12040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TH</v>
      </c>
      <c r="D357" t="s">
        <v>1272</v>
      </c>
      <c r="E357">
        <v>421</v>
      </c>
      <c r="F357">
        <f t="shared" si="16"/>
        <v>1981.673</v>
      </c>
      <c r="G357">
        <f>VLOOKUP(D357,'Kreisfreie Städte u. Landkreise'!$C$9:$I$480,4,0)</f>
        <v>65228</v>
      </c>
      <c r="H357">
        <f>COUNTIF(Mapping!$A$2:$A$1316,'old version'!A357)</f>
        <v>1</v>
      </c>
      <c r="I357" cm="1">
        <f t="array" ref="I357">_xlfn.IFS(C357="SH",F357/$W$49,C357="HH",F357/$W$48,C357="NI",F357/$W$43,C357="HB",F357/$W$55,C357="NRW",F357/$W$40,C357="HE",F357/$W$44,C357="RP",F357/$W$46,C357="BW",F357/$W$42,C357="BY",F357/$W$41,C357="SL",F357/$W$54,C357="BE",F357/$W$45,C357="MV",F357/$W$53,C357="BB",F357/$W$50,C357="SN",F357/$W$47,C357="ST",F357/$W$52,C357="TH",F357/$W$51)</f>
        <v>3.1028606770425578E-2</v>
      </c>
      <c r="J357" cm="1">
        <f t="array" ref="J357">_xlfn.IFS(C357="SH",G357/$X$30,C357="HH",G357/$X$34,C357="NI",G357/$X$25,C357="HB",G357/$X$37,C357="NRW",G357/$X$22,C357="HE",G357/$X$26,C357="RP",G357/$X$27,C357="BW",G357/$X$24,C357="BY",G357/$X$23,C357="SL",G357/$X$36,C357="BE",G357/$X$29,C357="MV",G357/$X$35,C357="BB",G357/$X$31,C357="SN",G357/$X$28,C357="ST",G357/$X$32,C357="TH",G357/$X$33)</f>
        <v>3.0580403187998123E-2</v>
      </c>
      <c r="K357" cm="1">
        <f t="array" ref="K357">_xlfn.IFS(C357="SH",$Y$17,C357="HH",$Y$8,C357="NI",$Y$11,C357="HB",$Y$7,C357="NRW",$Y$12,C357="HE",$Y$9,C357="RP",$Y$13,C357="BW",$Y$3,C357="BY",$Y$4,C357="SL",$Y$14,C357="BE",$Y$5,C357="MV",$Y$10,C357="BB",$Y$6,C357="SN",$Y$15,C357="ST",$Y$16,C357="TH",$Y$18)</f>
        <v>13457.754485996982</v>
      </c>
      <c r="L357">
        <f t="shared" si="17"/>
        <v>413.05151162989137</v>
      </c>
      <c r="M357">
        <f t="shared" si="18"/>
        <v>413.05151162989137</v>
      </c>
      <c r="AB357" s="106">
        <v>7333</v>
      </c>
      <c r="AC357" s="103" t="s">
        <v>12117</v>
      </c>
      <c r="AD357" s="103"/>
      <c r="AE357" s="103"/>
      <c r="AF357" s="106">
        <v>3</v>
      </c>
      <c r="AG357" s="103" t="s">
        <v>580</v>
      </c>
      <c r="AH357" s="110">
        <v>2185.6869999999999</v>
      </c>
    </row>
    <row r="358" spans="1:34">
      <c r="A358" s="98">
        <v>13076</v>
      </c>
      <c r="B358" t="s">
        <v>12041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MV</v>
      </c>
      <c r="D358" t="s">
        <v>1167</v>
      </c>
      <c r="E358">
        <v>472</v>
      </c>
      <c r="F358">
        <f t="shared" si="16"/>
        <v>5252.0370000000003</v>
      </c>
      <c r="G358">
        <f>VLOOKUP(D358,'Kreisfreie Städte u. Landkreise'!$C$9:$I$480,4,0)</f>
        <v>211779</v>
      </c>
      <c r="H358">
        <f>COUNTIF(Mapping!$A$2:$A$1316,'old version'!A358)</f>
        <v>6</v>
      </c>
      <c r="I358" cm="1">
        <f t="array" ref="I358">_xlfn.IFS(C358="SH",F358/$W$49,C358="HH",F358/$W$48,C358="NI",F358/$W$43,C358="HB",F358/$W$55,C358="NRW",F358/$W$40,C358="HE",F358/$W$44,C358="RP",F358/$W$46,C358="BW",F358/$W$42,C358="BY",F358/$W$41,C358="SL",F358/$W$54,C358="BE",F358/$W$45,C358="MV",F358/$W$53,C358="BB",F358/$W$50,C358="SN",F358/$W$47,C358="ST",F358/$W$52,C358="TH",F358/$W$51)</f>
        <v>0.11278452552236563</v>
      </c>
      <c r="J358" cm="1">
        <f t="array" ref="J358">_xlfn.IFS(C358="SH",G358/$X$30,C358="HH",G358/$X$34,C358="NI",G358/$X$25,C358="HB",G358/$X$37,C358="NRW",G358/$X$22,C358="HE",G358/$X$26,C358="RP",G358/$X$27,C358="BW",G358/$X$24,C358="BY",G358/$X$23,C358="SL",G358/$X$36,C358="BE",G358/$X$29,C358="MV",G358/$X$35,C358="BB",G358/$X$31,C358="SN",G358/$X$28,C358="ST",G358/$X$32,C358="TH",G358/$X$33)</f>
        <v>0.13170335820895523</v>
      </c>
      <c r="K358" cm="1">
        <f t="array" ref="K358">_xlfn.IFS(C358="SH",$Y$17,C358="HH",$Y$8,C358="NI",$Y$11,C358="HB",$Y$7,C358="NRW",$Y$12,C358="HE",$Y$9,C358="RP",$Y$13,C358="BW",$Y$3,C358="BY",$Y$4,C358="SL",$Y$14,C358="BE",$Y$5,C358="MV",$Y$10,C358="BB",$Y$6,C358="SN",$Y$15,C358="ST",$Y$16,C358="TH",$Y$18)</f>
        <v>5739.956397786349</v>
      </c>
      <c r="L358">
        <f t="shared" si="17"/>
        <v>728.82321488193008</v>
      </c>
      <c r="M358">
        <f t="shared" si="18"/>
        <v>121.47053581365502</v>
      </c>
      <c r="AB358" s="106">
        <v>7334</v>
      </c>
      <c r="AC358" s="103" t="s">
        <v>12117</v>
      </c>
      <c r="AD358" s="103"/>
      <c r="AE358" s="103"/>
      <c r="AF358" s="106">
        <v>3</v>
      </c>
      <c r="AG358" s="103" t="s">
        <v>12432</v>
      </c>
      <c r="AH358" s="110">
        <v>4827.6840000000002</v>
      </c>
    </row>
    <row r="359" spans="1:34">
      <c r="A359" s="98">
        <v>14511</v>
      </c>
      <c r="B359" t="s">
        <v>12042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">
        <v>1173</v>
      </c>
      <c r="E359">
        <v>523</v>
      </c>
      <c r="F359">
        <f t="shared" si="16"/>
        <v>8883.9500000000007</v>
      </c>
      <c r="G359">
        <f>VLOOKUP(D359,'Kreisfreie Städte u. Landkreise'!$C$9:$I$480,4,0)</f>
        <v>246334</v>
      </c>
      <c r="H359">
        <f>COUNTIF(Mapping!$A$2:$A$1316,'old version'!A359)</f>
        <v>1</v>
      </c>
      <c r="I359" cm="1">
        <f t="array" ref="I359">_xlfn.IFS(C359="SH",F359/$W$49,C359="HH",F359/$W$48,C359="NI",F359/$W$43,C359="HB",F359/$W$55,C359="NRW",F359/$W$40,C359="HE",F359/$W$44,C359="RP",F359/$W$46,C359="BW",F359/$W$42,C359="BY",F359/$W$41,C359="SL",F359/$W$54,C359="BE",F359/$W$45,C359="MV",F359/$W$53,C359="BB",F359/$W$50,C359="SN",F359/$W$47,C359="ST",F359/$W$52,C359="TH",F359/$W$51)</f>
        <v>6.9353302575392087E-2</v>
      </c>
      <c r="J359" cm="1">
        <f t="array" ref="J359">_xlfn.IFS(C359="SH",G359/$X$30,C359="HH",G359/$X$34,C359="NI",G359/$X$25,C359="HB",G359/$X$37,C359="NRW",G359/$X$22,C359="HE",G359/$X$26,C359="RP",G359/$X$27,C359="BW",G359/$X$24,C359="BY",G359/$X$23,C359="SL",G359/$X$36,C359="BE",G359/$X$29,C359="MV",G359/$X$35,C359="BB",G359/$X$31,C359="SN",G359/$X$28,C359="ST",G359/$X$32,C359="TH",G359/$X$33)</f>
        <v>6.0494597249508841E-2</v>
      </c>
      <c r="K359" cm="1">
        <f t="array" ref="K359">_xlfn.IFS(C359="SH",$Y$17,C359="HH",$Y$8,C359="NI",$Y$11,C359="HB",$Y$7,C359="NRW",$Y$12,C359="HE",$Y$9,C359="RP",$Y$13,C359="BW",$Y$3,C359="BY",$Y$4,C359="SL",$Y$14,C359="BE",$Y$5,C359="MV",$Y$10,C359="BB",$Y$6,C359="SN",$Y$15,C359="ST",$Y$16,C359="TH",$Y$18)</f>
        <v>22752.492034210969</v>
      </c>
      <c r="L359">
        <f t="shared" si="17"/>
        <v>1426.792247622396</v>
      </c>
      <c r="M359">
        <f t="shared" si="18"/>
        <v>1426.792247622396</v>
      </c>
      <c r="AB359" s="106">
        <v>7335</v>
      </c>
      <c r="AC359" s="103" t="s">
        <v>12117</v>
      </c>
      <c r="AD359" s="103"/>
      <c r="AE359" s="103"/>
      <c r="AF359" s="106">
        <v>3</v>
      </c>
      <c r="AG359" s="103" t="s">
        <v>12433</v>
      </c>
      <c r="AH359" s="110">
        <v>2172.8389999999999</v>
      </c>
    </row>
    <row r="360" spans="1:34">
      <c r="A360" s="98">
        <v>14713</v>
      </c>
      <c r="B360" t="s">
        <v>12043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">
        <v>1205</v>
      </c>
      <c r="E360">
        <v>508</v>
      </c>
      <c r="F360">
        <f t="shared" si="16"/>
        <v>21501.916000000001</v>
      </c>
      <c r="G360">
        <f>VLOOKUP(D360,'Kreisfreie Städte u. Landkreise'!$C$9:$I$480,4,0)</f>
        <v>593145</v>
      </c>
      <c r="H360">
        <f>COUNTIF(Mapping!$A$2:$A$1316,'old version'!A360)</f>
        <v>1</v>
      </c>
      <c r="I360" cm="1">
        <f t="array" ref="I360">_xlfn.IFS(C360="SH",F360/$W$49,C360="HH",F360/$W$48,C360="NI",F360/$W$43,C360="HB",F360/$W$55,C360="NRW",F360/$W$40,C360="HE",F360/$W$44,C360="RP",F360/$W$46,C360="BW",F360/$W$42,C360="BY",F360/$W$41,C360="SL",F360/$W$54,C360="BE",F360/$W$45,C360="MV",F360/$W$53,C360="BB",F360/$W$50,C360="SN",F360/$W$47,C360="ST",F360/$W$52,C360="TH",F360/$W$51)</f>
        <v>0.16785651498473814</v>
      </c>
      <c r="J360" cm="1">
        <f t="array" ref="J360">_xlfn.IFS(C360="SH",G360/$X$30,C360="HH",G360/$X$34,C360="NI",G360/$X$25,C360="HB",G360/$X$37,C360="NRW",G360/$X$22,C360="HE",G360/$X$26,C360="RP",G360/$X$27,C360="BW",G360/$X$24,C360="BY",G360/$X$23,C360="SL",G360/$X$36,C360="BE",G360/$X$29,C360="MV",G360/$X$35,C360="BB",G360/$X$31,C360="SN",G360/$X$28,C360="ST",G360/$X$32,C360="TH",G360/$X$33)</f>
        <v>0.1456642927308448</v>
      </c>
      <c r="K360" cm="1">
        <f t="array" ref="K360">_xlfn.IFS(C360="SH",$Y$17,C360="HH",$Y$8,C360="NI",$Y$11,C360="HB",$Y$7,C360="NRW",$Y$12,C360="HE",$Y$9,C360="RP",$Y$13,C360="BW",$Y$3,C360="BY",$Y$4,C360="SL",$Y$14,C360="BE",$Y$5,C360="MV",$Y$10,C360="BB",$Y$6,C360="SN",$Y$15,C360="ST",$Y$16,C360="TH",$Y$18)</f>
        <v>22752.492034210969</v>
      </c>
      <c r="L360">
        <f t="shared" si="17"/>
        <v>3440.4577500408082</v>
      </c>
      <c r="M360">
        <f t="shared" si="18"/>
        <v>3440.4577500408082</v>
      </c>
      <c r="AB360" s="106">
        <v>7336</v>
      </c>
      <c r="AC360" s="103" t="s">
        <v>12117</v>
      </c>
      <c r="AD360" s="103"/>
      <c r="AE360" s="103"/>
      <c r="AF360" s="106">
        <v>3</v>
      </c>
      <c r="AG360" s="103" t="s">
        <v>12434</v>
      </c>
      <c r="AH360" s="110">
        <v>1250.5540000000001</v>
      </c>
    </row>
    <row r="361" spans="1:34">
      <c r="A361" s="98">
        <v>14522</v>
      </c>
      <c r="B361" t="s">
        <v>12044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">
        <v>1179</v>
      </c>
      <c r="E361">
        <v>448</v>
      </c>
      <c r="F361">
        <f t="shared" si="16"/>
        <v>8349.1710000000003</v>
      </c>
      <c r="G361">
        <f>VLOOKUP(D361,'Kreisfreie Städte u. Landkreise'!$C$9:$I$480,4,0)</f>
        <v>304099</v>
      </c>
      <c r="H361">
        <f>COUNTIF(Mapping!$A$2:$A$1316,'old version'!A361)</f>
        <v>4</v>
      </c>
      <c r="I361" cm="1">
        <f t="array" ref="I361">_xlfn.IFS(C361="SH",F361/$W$49,C361="HH",F361/$W$48,C361="NI",F361/$W$43,C361="HB",F361/$W$55,C361="NRW",F361/$W$40,C361="HE",F361/$W$44,C361="RP",F361/$W$46,C361="BW",F361/$W$42,C361="BY",F361/$W$41,C361="SL",F361/$W$54,C361="BE",F361/$W$45,C361="MV",F361/$W$53,C361="BB",F361/$W$50,C361="SN",F361/$W$47,C361="ST",F361/$W$52,C361="TH",F361/$W$51)</f>
        <v>6.5178505351413382E-2</v>
      </c>
      <c r="J361" cm="1">
        <f t="array" ref="J361">_xlfn.IFS(C361="SH",G361/$X$30,C361="HH",G361/$X$34,C361="NI",G361/$X$25,C361="HB",G361/$X$37,C361="NRW",G361/$X$22,C361="HE",G361/$X$26,C361="RP",G361/$X$27,C361="BW",G361/$X$24,C361="BY",G361/$X$23,C361="SL",G361/$X$36,C361="BE",G361/$X$29,C361="MV",G361/$X$35,C361="BB",G361/$X$31,C361="SN",G361/$X$28,C361="ST",G361/$X$32,C361="TH",G361/$X$33)</f>
        <v>7.4680500982318265E-2</v>
      </c>
      <c r="K361" cm="1">
        <f t="array" ref="K361">_xlfn.IFS(C361="SH",$Y$17,C361="HH",$Y$8,C361="NI",$Y$11,C361="HB",$Y$7,C361="NRW",$Y$12,C361="HE",$Y$9,C361="RP",$Y$13,C361="BW",$Y$3,C361="BY",$Y$4,C361="SL",$Y$14,C361="BE",$Y$5,C361="MV",$Y$10,C361="BB",$Y$6,C361="SN",$Y$15,C361="ST",$Y$16,C361="TH",$Y$18)</f>
        <v>22752.492034210969</v>
      </c>
      <c r="L361">
        <f t="shared" si="17"/>
        <v>1645.1189837357631</v>
      </c>
      <c r="M361">
        <f t="shared" si="18"/>
        <v>411.27974593394077</v>
      </c>
      <c r="AB361" s="106">
        <v>7337</v>
      </c>
      <c r="AC361" s="103" t="s">
        <v>12117</v>
      </c>
      <c r="AD361" s="103"/>
      <c r="AE361" s="103"/>
      <c r="AF361" s="106">
        <v>3</v>
      </c>
      <c r="AG361" s="103" t="s">
        <v>12435</v>
      </c>
      <c r="AH361" s="110">
        <v>3046.03</v>
      </c>
    </row>
    <row r="362" spans="1:34">
      <c r="A362" s="98">
        <v>14523</v>
      </c>
      <c r="B362" t="s">
        <v>12045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">
        <v>1182</v>
      </c>
      <c r="E362">
        <v>419</v>
      </c>
      <c r="F362">
        <f t="shared" si="16"/>
        <v>5868.107</v>
      </c>
      <c r="G362">
        <f>VLOOKUP(D362,'Kreisfreie Städte u. Landkreise'!$C$9:$I$480,4,0)</f>
        <v>225997</v>
      </c>
      <c r="H362">
        <f>COUNTIF(Mapping!$A$2:$A$1316,'old version'!A362)</f>
        <v>3</v>
      </c>
      <c r="I362" cm="1">
        <f t="array" ref="I362">_xlfn.IFS(C362="SH",F362/$W$49,C362="HH",F362/$W$48,C362="NI",F362/$W$43,C362="HB",F362/$W$55,C362="NRW",F362/$W$40,C362="HE",F362/$W$44,C362="RP",F362/$W$46,C362="BW",F362/$W$42,C362="BY",F362/$W$41,C362="SL",F362/$W$54,C362="BE",F362/$W$45,C362="MV",F362/$W$53,C362="BB",F362/$W$50,C362="SN",F362/$W$47,C362="ST",F362/$W$52,C362="TH",F362/$W$51)</f>
        <v>4.5809870644901912E-2</v>
      </c>
      <c r="J362" cm="1">
        <f t="array" ref="J362">_xlfn.IFS(C362="SH",G362/$X$30,C362="HH",G362/$X$34,C362="NI",G362/$X$25,C362="HB",G362/$X$37,C362="NRW",G362/$X$22,C362="HE",G362/$X$26,C362="RP",G362/$X$27,C362="BW",G362/$X$24,C362="BY",G362/$X$23,C362="SL",G362/$X$36,C362="BE",G362/$X$29,C362="MV",G362/$X$35,C362="BB",G362/$X$31,C362="SN",G362/$X$28,C362="ST",G362/$X$32,C362="TH",G362/$X$33)</f>
        <v>5.5500245579567779E-2</v>
      </c>
      <c r="K362" cm="1">
        <f t="array" ref="K362">_xlfn.IFS(C362="SH",$Y$17,C362="HH",$Y$8,C362="NI",$Y$11,C362="HB",$Y$7,C362="NRW",$Y$12,C362="HE",$Y$9,C362="RP",$Y$13,C362="BW",$Y$3,C362="BY",$Y$4,C362="SL",$Y$14,C362="BE",$Y$5,C362="MV",$Y$10,C362="BB",$Y$6,C362="SN",$Y$15,C362="ST",$Y$16,C362="TH",$Y$18)</f>
        <v>22752.492034210969</v>
      </c>
      <c r="L362">
        <f t="shared" si="17"/>
        <v>1207.6488508184927</v>
      </c>
      <c r="M362">
        <f t="shared" si="18"/>
        <v>402.54961693949758</v>
      </c>
      <c r="AB362" s="106">
        <v>7338</v>
      </c>
      <c r="AC362" s="103" t="s">
        <v>12117</v>
      </c>
      <c r="AD362" s="103"/>
      <c r="AE362" s="103"/>
      <c r="AF362" s="106">
        <v>3</v>
      </c>
      <c r="AG362" s="103" t="s">
        <v>595</v>
      </c>
      <c r="AH362" s="110">
        <v>3089.6559999999999</v>
      </c>
    </row>
    <row r="363" spans="1:34">
      <c r="A363" s="98">
        <v>15001</v>
      </c>
      <c r="B363" t="s">
        <v>12046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ST</v>
      </c>
      <c r="D363" t="s">
        <v>1216</v>
      </c>
      <c r="E363">
        <v>451</v>
      </c>
      <c r="F363">
        <f t="shared" si="16"/>
        <v>2418.402</v>
      </c>
      <c r="G363">
        <f>VLOOKUP(D363,'Kreisfreie Städte u. Landkreise'!$C$9:$I$480,4,0)</f>
        <v>80103</v>
      </c>
      <c r="H363">
        <f>COUNTIF(Mapping!$A$2:$A$1316,'old version'!A363)</f>
        <v>1</v>
      </c>
      <c r="I363" cm="1">
        <f t="array" ref="I363">_xlfn.IFS(C363="SH",F363/$W$49,C363="HH",F363/$W$48,C363="NI",F363/$W$43,C363="HB",F363/$W$55,C363="NRW",F363/$W$40,C363="HE",F363/$W$44,C363="RP",F363/$W$46,C363="BW",F363/$W$42,C363="BY",F363/$W$41,C363="SL",F363/$W$54,C363="BE",F363/$W$45,C363="MV",F363/$W$53,C363="BB",F363/$W$50,C363="SN",F363/$W$47,C363="ST",F363/$W$52,C363="TH",F363/$W$51)</f>
        <v>3.8058100558659221E-2</v>
      </c>
      <c r="J363" cm="1">
        <f t="array" ref="J363">_xlfn.IFS(C363="SH",G363/$X$30,C363="HH",G363/$X$34,C363="NI",G363/$X$25,C363="HB",G363/$X$37,C363="NRW",G363/$X$22,C363="HE",G363/$X$26,C363="RP",G363/$X$27,C363="BW",G363/$X$24,C363="BY",G363/$X$23,C363="SL",G363/$X$36,C363="BE",G363/$X$29,C363="MV",G363/$X$35,C363="BB",G363/$X$31,C363="SN",G363/$X$28,C363="ST",G363/$X$32,C363="TH",G363/$X$33)</f>
        <v>3.6493394077448747E-2</v>
      </c>
      <c r="K363" cm="1">
        <f t="array" ref="K363">_xlfn.IFS(C363="SH",$Y$17,C363="HH",$Y$8,C363="NI",$Y$11,C363="HB",$Y$7,C363="NRW",$Y$12,C363="HE",$Y$9,C363="RP",$Y$13,C363="BW",$Y$3,C363="BY",$Y$4,C363="SL",$Y$14,C363="BE",$Y$5,C363="MV",$Y$10,C363="BB",$Y$6,C363="SN",$Y$15,C363="ST",$Y$16,C363="TH",$Y$18)</f>
        <v>15482.91296327352</v>
      </c>
      <c r="L363">
        <f t="shared" si="17"/>
        <v>571.08059780099325</v>
      </c>
      <c r="M363">
        <f t="shared" si="18"/>
        <v>571.08059780099325</v>
      </c>
      <c r="AB363" s="106">
        <v>7339</v>
      </c>
      <c r="AC363" s="103" t="s">
        <v>12117</v>
      </c>
      <c r="AD363" s="103"/>
      <c r="AE363" s="103"/>
      <c r="AF363" s="106">
        <v>3</v>
      </c>
      <c r="AG363" s="103" t="s">
        <v>12436</v>
      </c>
      <c r="AH363" s="110">
        <v>7462.6620000000003</v>
      </c>
    </row>
    <row r="364" spans="1:34">
      <c r="A364" s="98">
        <v>14524</v>
      </c>
      <c r="B364" t="s">
        <v>12047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">
        <v>1185</v>
      </c>
      <c r="E364">
        <v>485</v>
      </c>
      <c r="F364">
        <f t="shared" si="16"/>
        <v>9859.2440000000006</v>
      </c>
      <c r="G364">
        <f>VLOOKUP(D364,'Kreisfreie Städte u. Landkreise'!$C$9:$I$480,4,0)</f>
        <v>315002</v>
      </c>
      <c r="H364">
        <f>COUNTIF(Mapping!$A$2:$A$1316,'old version'!A364)</f>
        <v>2</v>
      </c>
      <c r="I364" cm="1">
        <f t="array" ref="I364">_xlfn.IFS(C364="SH",F364/$W$49,C364="HH",F364/$W$48,C364="NI",F364/$W$43,C364="HB",F364/$W$55,C364="NRW",F364/$W$40,C364="HE",F364/$W$44,C364="RP",F364/$W$46,C364="BW",F364/$W$42,C364="BY",F364/$W$41,C364="SL",F364/$W$54,C364="BE",F364/$W$45,C364="MV",F364/$W$53,C364="BB",F364/$W$50,C364="SN",F364/$W$47,C364="ST",F364/$W$52,C364="TH",F364/$W$51)</f>
        <v>7.6967017182291556E-2</v>
      </c>
      <c r="J364" cm="1">
        <f t="array" ref="J364">_xlfn.IFS(C364="SH",G364/$X$30,C364="HH",G364/$X$34,C364="NI",G364/$X$25,C364="HB",G364/$X$37,C364="NRW",G364/$X$22,C364="HE",G364/$X$26,C364="RP",G364/$X$27,C364="BW",G364/$X$24,C364="BY",G364/$X$23,C364="SL",G364/$X$36,C364="BE",G364/$X$29,C364="MV",G364/$X$35,C364="BB",G364/$X$31,C364="SN",G364/$X$28,C364="ST",G364/$X$32,C364="TH",G364/$X$33)</f>
        <v>7.7358055009823179E-2</v>
      </c>
      <c r="K364" cm="1">
        <f t="array" ref="K364">_xlfn.IFS(C364="SH",$Y$17,C364="HH",$Y$8,C364="NI",$Y$11,C364="HB",$Y$7,C364="NRW",$Y$12,C364="HE",$Y$9,C364="RP",$Y$13,C364="BW",$Y$3,C364="BY",$Y$4,C364="SL",$Y$14,C364="BE",$Y$5,C364="MV",$Y$10,C364="BB",$Y$6,C364="SN",$Y$15,C364="ST",$Y$16,C364="TH",$Y$18)</f>
        <v>22752.492034210969</v>
      </c>
      <c r="L364">
        <f t="shared" si="17"/>
        <v>1757.8642591290586</v>
      </c>
      <c r="M364">
        <f t="shared" si="18"/>
        <v>878.9321295645293</v>
      </c>
      <c r="AB364" s="106">
        <v>7340</v>
      </c>
      <c r="AC364" s="103" t="s">
        <v>12117</v>
      </c>
      <c r="AD364" s="103"/>
      <c r="AE364" s="103"/>
      <c r="AF364" s="106">
        <v>3</v>
      </c>
      <c r="AG364" s="103" t="s">
        <v>12437</v>
      </c>
      <c r="AH364" s="110">
        <v>1555.221</v>
      </c>
    </row>
    <row r="365" spans="1:34">
      <c r="A365" s="98">
        <v>14612</v>
      </c>
      <c r="B365" t="s">
        <v>12048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">
        <v>1189</v>
      </c>
      <c r="E365">
        <v>538</v>
      </c>
      <c r="F365">
        <f t="shared" si="16"/>
        <v>22404.080000000002</v>
      </c>
      <c r="G365">
        <f>VLOOKUP(D365,'Kreisfreie Städte u. Landkreise'!$C$9:$I$480,4,0)</f>
        <v>556780</v>
      </c>
      <c r="H365">
        <f>COUNTIF(Mapping!$A$2:$A$1316,'old version'!A365)</f>
        <v>1</v>
      </c>
      <c r="I365" cm="1">
        <f t="array" ref="I365">_xlfn.IFS(C365="SH",F365/$W$49,C365="HH",F365/$W$48,C365="NI",F365/$W$43,C365="HB",F365/$W$55,C365="NRW",F365/$W$40,C365="HE",F365/$W$44,C365="RP",F365/$W$46,C365="BW",F365/$W$42,C365="BY",F365/$W$41,C365="SL",F365/$W$54,C365="BE",F365/$W$45,C365="MV",F365/$W$53,C365="BB",F365/$W$50,C365="SN",F365/$W$47,C365="ST",F365/$W$52,C365="TH",F365/$W$51)</f>
        <v>0.17489933409837857</v>
      </c>
      <c r="J365" cm="1">
        <f t="array" ref="J365">_xlfn.IFS(C365="SH",G365/$X$30,C365="HH",G365/$X$34,C365="NI",G365/$X$25,C365="HB",G365/$X$37,C365="NRW",G365/$X$22,C365="HE",G365/$X$26,C365="RP",G365/$X$27,C365="BW",G365/$X$24,C365="BY",G365/$X$23,C365="SL",G365/$X$36,C365="BE",G365/$X$29,C365="MV",G365/$X$35,C365="BB",G365/$X$31,C365="SN",G365/$X$28,C365="ST",G365/$X$32,C365="TH",G365/$X$33)</f>
        <v>0.13673379174852651</v>
      </c>
      <c r="K365" cm="1">
        <f t="array" ref="K365">_xlfn.IFS(C365="SH",$Y$17,C365="HH",$Y$8,C365="NI",$Y$11,C365="HB",$Y$7,C365="NRW",$Y$12,C365="HE",$Y$9,C365="RP",$Y$13,C365="BW",$Y$3,C365="BY",$Y$4,C365="SL",$Y$14,C365="BE",$Y$5,C365="MV",$Y$10,C365="BB",$Y$6,C365="SN",$Y$15,C365="ST",$Y$16,C365="TH",$Y$18)</f>
        <v>22752.492034210969</v>
      </c>
      <c r="L365">
        <f t="shared" si="17"/>
        <v>3328.1248071398986</v>
      </c>
      <c r="M365">
        <f t="shared" si="18"/>
        <v>3328.1248071398986</v>
      </c>
      <c r="AB365" s="102">
        <v>10</v>
      </c>
      <c r="AC365" s="104" t="s">
        <v>12119</v>
      </c>
      <c r="AD365" s="106">
        <v>1</v>
      </c>
      <c r="AE365" s="106">
        <v>2</v>
      </c>
      <c r="AF365" s="103"/>
      <c r="AG365" s="104" t="s">
        <v>1062</v>
      </c>
      <c r="AH365" s="109">
        <v>35709.684999999998</v>
      </c>
    </row>
    <row r="366" spans="1:34">
      <c r="A366" s="98">
        <v>14625</v>
      </c>
      <c r="B366" t="s">
        <v>12049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SN</v>
      </c>
      <c r="D366" t="s">
        <v>1192</v>
      </c>
      <c r="E366">
        <v>436</v>
      </c>
      <c r="F366">
        <f t="shared" si="16"/>
        <v>7961.6109999999999</v>
      </c>
      <c r="G366">
        <f>VLOOKUP(D366,'Kreisfreie Städte u. Landkreise'!$C$9:$I$480,4,0)</f>
        <v>299758</v>
      </c>
      <c r="H366">
        <f>COUNTIF(Mapping!$A$2:$A$1316,'old version'!A366)</f>
        <v>5</v>
      </c>
      <c r="I366" cm="1">
        <f t="array" ref="I366">_xlfn.IFS(C366="SH",F366/$W$49,C366="HH",F366/$W$48,C366="NI",F366/$W$43,C366="HB",F366/$W$55,C366="NRW",F366/$W$40,C366="HE",F366/$W$44,C366="RP",F366/$W$46,C366="BW",F366/$W$42,C366="BY",F366/$W$41,C366="SL",F366/$W$54,C366="BE",F366/$W$45,C366="MV",F366/$W$53,C366="BB",F366/$W$50,C366="SN",F366/$W$47,C366="ST",F366/$W$52,C366="TH",F366/$W$51)</f>
        <v>6.2152985628078722E-2</v>
      </c>
      <c r="J366" cm="1">
        <f t="array" ref="J366">_xlfn.IFS(C366="SH",G366/$X$30,C366="HH",G366/$X$34,C366="NI",G366/$X$25,C366="HB",G366/$X$37,C366="NRW",G366/$X$22,C366="HE",G366/$X$26,C366="RP",G366/$X$27,C366="BW",G366/$X$24,C366="BY",G366/$X$23,C366="SL",G366/$X$36,C366="BE",G366/$X$29,C366="MV",G366/$X$35,C366="BB",G366/$X$31,C366="SN",G366/$X$28,C366="ST",G366/$X$32,C366="TH",G366/$X$33)</f>
        <v>7.3614440078585461E-2</v>
      </c>
      <c r="K366" cm="1">
        <f t="array" ref="K366">_xlfn.IFS(C366="SH",$Y$17,C366="HH",$Y$8,C366="NI",$Y$11,C366="HB",$Y$7,C366="NRW",$Y$12,C366="HE",$Y$9,C366="RP",$Y$13,C366="BW",$Y$3,C366="BY",$Y$4,C366="SL",$Y$14,C366="BE",$Y$5,C366="MV",$Y$10,C366="BB",$Y$6,C366="SN",$Y$15,C366="ST",$Y$16,C366="TH",$Y$18)</f>
        <v>22752.492034210969</v>
      </c>
      <c r="L366">
        <f t="shared" si="17"/>
        <v>1609.7177987195096</v>
      </c>
      <c r="M366">
        <f t="shared" si="18"/>
        <v>321.94355974390191</v>
      </c>
      <c r="AB366" s="106">
        <v>10041</v>
      </c>
      <c r="AC366" s="103" t="s">
        <v>12119</v>
      </c>
      <c r="AD366" s="103"/>
      <c r="AE366" s="103"/>
      <c r="AF366" s="106">
        <v>3</v>
      </c>
      <c r="AG366" s="103" t="s">
        <v>12438</v>
      </c>
      <c r="AH366" s="111">
        <v>14814.968000000001</v>
      </c>
    </row>
    <row r="367" spans="1:34">
      <c r="A367" s="98">
        <v>14626</v>
      </c>
      <c r="B367" t="s">
        <v>12050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SN</v>
      </c>
      <c r="D367" t="s">
        <v>1195</v>
      </c>
      <c r="E367">
        <v>377</v>
      </c>
      <c r="F367">
        <f t="shared" si="16"/>
        <v>6746.3919999999998</v>
      </c>
      <c r="G367">
        <f>VLOOKUP(D367,'Kreisfreie Städte u. Landkreise'!$C$9:$I$480,4,0)</f>
        <v>252725</v>
      </c>
      <c r="H367">
        <f>COUNTIF(Mapping!$A$2:$A$1316,'old version'!A367)</f>
        <v>4</v>
      </c>
      <c r="I367" cm="1">
        <f t="array" ref="I367">_xlfn.IFS(C367="SH",F367/$W$49,C367="HH",F367/$W$48,C367="NI",F367/$W$43,C367="HB",F367/$W$55,C367="NRW",F367/$W$40,C367="HE",F367/$W$44,C367="RP",F367/$W$46,C367="BW",F367/$W$42,C367="BY",F367/$W$41,C367="SL",F367/$W$54,C367="BE",F367/$W$45,C367="MV",F367/$W$53,C367="BB",F367/$W$50,C367="SN",F367/$W$47,C367="ST",F367/$W$52,C367="TH",F367/$W$51)</f>
        <v>5.2666276337463014E-2</v>
      </c>
      <c r="J367" cm="1">
        <f t="array" ref="J367">_xlfn.IFS(C367="SH",G367/$X$30,C367="HH",G367/$X$34,C367="NI",G367/$X$25,C367="HB",G367/$X$37,C367="NRW",G367/$X$22,C367="HE",G367/$X$26,C367="RP",G367/$X$27,C367="BW",G367/$X$24,C367="BY",G367/$X$23,C367="SL",G367/$X$36,C367="BE",G367/$X$29,C367="MV",G367/$X$35,C367="BB",G367/$X$31,C367="SN",G367/$X$28,C367="ST",G367/$X$32,C367="TH",G367/$X$33)</f>
        <v>6.2064096267190567E-2</v>
      </c>
      <c r="K367" cm="1">
        <f t="array" ref="K367">_xlfn.IFS(C367="SH",$Y$17,C367="HH",$Y$8,C367="NI",$Y$11,C367="HB",$Y$7,C367="NRW",$Y$12,C367="HE",$Y$9,C367="RP",$Y$13,C367="BW",$Y$3,C367="BY",$Y$4,C367="SL",$Y$14,C367="BE",$Y$5,C367="MV",$Y$10,C367="BB",$Y$6,C367="SN",$Y$15,C367="ST",$Y$16,C367="TH",$Y$18)</f>
        <v>22752.492034210969</v>
      </c>
      <c r="L367">
        <f t="shared" si="17"/>
        <v>1358.6569001572373</v>
      </c>
      <c r="M367">
        <f t="shared" si="18"/>
        <v>339.66422503930931</v>
      </c>
      <c r="AB367" s="106">
        <v>10042</v>
      </c>
      <c r="AC367" s="103" t="s">
        <v>12119</v>
      </c>
      <c r="AD367" s="103"/>
      <c r="AE367" s="103"/>
      <c r="AF367" s="106">
        <v>3</v>
      </c>
      <c r="AG367" s="103" t="s">
        <v>12439</v>
      </c>
      <c r="AH367" s="111">
        <v>2791.98</v>
      </c>
    </row>
    <row r="368" spans="1:34">
      <c r="A368" s="98">
        <v>14627</v>
      </c>
      <c r="B368" t="s">
        <v>12051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SN</v>
      </c>
      <c r="D368" t="s">
        <v>1198</v>
      </c>
      <c r="E368">
        <v>465</v>
      </c>
      <c r="F368">
        <f t="shared" si="16"/>
        <v>6770.8040000000001</v>
      </c>
      <c r="G368">
        <f>VLOOKUP(D368,'Kreisfreie Städte u. Landkreise'!$C$9:$I$480,4,0)</f>
        <v>241717</v>
      </c>
      <c r="H368">
        <f>COUNTIF(Mapping!$A$2:$A$1316,'old version'!A368)</f>
        <v>3</v>
      </c>
      <c r="I368" cm="1">
        <f t="array" ref="I368">_xlfn.IFS(C368="SH",F368/$W$49,C368="HH",F368/$W$48,C368="NI",F368/$W$43,C368="HB",F368/$W$55,C368="NRW",F368/$W$40,C368="HE",F368/$W$44,C368="RP",F368/$W$46,C368="BW",F368/$W$42,C368="BY",F368/$W$41,C368="SL",F368/$W$54,C368="BE",F368/$W$45,C368="MV",F368/$W$53,C368="BB",F368/$W$50,C368="SN",F368/$W$47,C368="ST",F368/$W$52,C368="TH",F368/$W$51)</f>
        <v>5.285685066785327E-2</v>
      </c>
      <c r="J368" cm="1">
        <f t="array" ref="J368">_xlfn.IFS(C368="SH",G368/$X$30,C368="HH",G368/$X$34,C368="NI",G368/$X$25,C368="HB",G368/$X$37,C368="NRW",G368/$X$22,C368="HE",G368/$X$26,C368="RP",G368/$X$27,C368="BW",G368/$X$24,C368="BY",G368/$X$23,C368="SL",G368/$X$36,C368="BE",G368/$X$29,C368="MV",G368/$X$35,C368="BB",G368/$X$31,C368="SN",G368/$X$28,C368="ST",G368/$X$32,C368="TH",G368/$X$33)</f>
        <v>5.9360756385068762E-2</v>
      </c>
      <c r="K368" cm="1">
        <f t="array" ref="K368">_xlfn.IFS(C368="SH",$Y$17,C368="HH",$Y$8,C368="NI",$Y$11,C368="HB",$Y$7,C368="NRW",$Y$12,C368="HE",$Y$9,C368="RP",$Y$13,C368="BW",$Y$3,C368="BY",$Y$4,C368="SL",$Y$14,C368="BE",$Y$5,C368="MV",$Y$10,C368="BB",$Y$6,C368="SN",$Y$15,C368="ST",$Y$16,C368="TH",$Y$18)</f>
        <v>22752.492034210969</v>
      </c>
      <c r="L368">
        <f t="shared" si="17"/>
        <v>1313.6101210404638</v>
      </c>
      <c r="M368">
        <f t="shared" si="18"/>
        <v>437.87004034682127</v>
      </c>
      <c r="AB368" s="106">
        <v>10043</v>
      </c>
      <c r="AC368" s="103" t="s">
        <v>12119</v>
      </c>
      <c r="AD368" s="103"/>
      <c r="AE368" s="103"/>
      <c r="AF368" s="106">
        <v>3</v>
      </c>
      <c r="AG368" s="103" t="s">
        <v>12440</v>
      </c>
      <c r="AH368" s="111">
        <v>3388.5729999999999</v>
      </c>
    </row>
    <row r="369" spans="1:34">
      <c r="A369" s="98">
        <v>14628</v>
      </c>
      <c r="B369" t="s">
        <v>12052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SN</v>
      </c>
      <c r="D369" t="s">
        <v>1201</v>
      </c>
      <c r="E369">
        <v>418</v>
      </c>
      <c r="F369">
        <f t="shared" si="16"/>
        <v>5806.4539999999997</v>
      </c>
      <c r="G369">
        <f>VLOOKUP(D369,'Kreisfreie Städte u. Landkreise'!$C$9:$I$480,4,0)</f>
        <v>245586</v>
      </c>
      <c r="H369">
        <f>COUNTIF(Mapping!$A$2:$A$1316,'old version'!A369)</f>
        <v>3</v>
      </c>
      <c r="I369" cm="1">
        <f t="array" ref="I369">_xlfn.IFS(C369="SH",F369/$W$49,C369="HH",F369/$W$48,C369="NI",F369/$W$43,C369="HB",F369/$W$55,C369="NRW",F369/$W$40,C369="HE",F369/$W$44,C369="RP",F369/$W$46,C369="BW",F369/$W$42,C369="BY",F369/$W$41,C369="SL",F369/$W$54,C369="BE",F369/$W$45,C369="MV",F369/$W$53,C369="BB",F369/$W$50,C369="SN",F369/$W$47,C369="ST",F369/$W$52,C369="TH",F369/$W$51)</f>
        <v>4.5328571317048795E-2</v>
      </c>
      <c r="J369" cm="1">
        <f t="array" ref="J369">_xlfn.IFS(C369="SH",G369/$X$30,C369="HH",G369/$X$34,C369="NI",G369/$X$25,C369="HB",G369/$X$37,C369="NRW",G369/$X$22,C369="HE",G369/$X$26,C369="RP",G369/$X$27,C369="BW",G369/$X$24,C369="BY",G369/$X$23,C369="SL",G369/$X$36,C369="BE",G369/$X$29,C369="MV",G369/$X$35,C369="BB",G369/$X$31,C369="SN",G369/$X$28,C369="ST",G369/$X$32,C369="TH",G369/$X$33)</f>
        <v>6.031090373280943E-2</v>
      </c>
      <c r="K369" cm="1">
        <f t="array" ref="K369">_xlfn.IFS(C369="SH",$Y$17,C369="HH",$Y$8,C369="NI",$Y$11,C369="HB",$Y$7,C369="NRW",$Y$12,C369="HE",$Y$9,C369="RP",$Y$13,C369="BW",$Y$3,C369="BY",$Y$4,C369="SL",$Y$14,C369="BE",$Y$5,C369="MV",$Y$10,C369="BB",$Y$6,C369="SN",$Y$15,C369="ST",$Y$16,C369="TH",$Y$18)</f>
        <v>22752.492034210969</v>
      </c>
      <c r="L369">
        <f t="shared" si="17"/>
        <v>1287.0020070209375</v>
      </c>
      <c r="M369">
        <f t="shared" si="18"/>
        <v>429.00066900697919</v>
      </c>
      <c r="AB369" s="106">
        <v>10044</v>
      </c>
      <c r="AC369" s="103" t="s">
        <v>12119</v>
      </c>
      <c r="AD369" s="103"/>
      <c r="AE369" s="103"/>
      <c r="AF369" s="106">
        <v>3</v>
      </c>
      <c r="AG369" s="103" t="s">
        <v>12441</v>
      </c>
      <c r="AH369" s="111">
        <v>6390.7489999999998</v>
      </c>
    </row>
    <row r="370" spans="1:34">
      <c r="A370" s="98">
        <v>14729</v>
      </c>
      <c r="B370" t="s">
        <v>12053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SN</v>
      </c>
      <c r="D370" t="s">
        <v>1208</v>
      </c>
      <c r="E370">
        <v>452</v>
      </c>
      <c r="F370">
        <f t="shared" si="16"/>
        <v>6732.6440000000002</v>
      </c>
      <c r="G370">
        <f>VLOOKUP(D370,'Kreisfreie Städte u. Landkreise'!$C$9:$I$480,4,0)</f>
        <v>258139</v>
      </c>
      <c r="H370">
        <f>COUNTIF(Mapping!$A$2:$A$1316,'old version'!A370)</f>
        <v>5</v>
      </c>
      <c r="I370" cm="1">
        <f t="array" ref="I370">_xlfn.IFS(C370="SH",F370/$W$49,C370="HH",F370/$W$48,C370="NI",F370/$W$43,C370="HB",F370/$W$55,C370="NRW",F370/$W$40,C370="HE",F370/$W$44,C370="RP",F370/$W$46,C370="BW",F370/$W$42,C370="BY",F370/$W$41,C370="SL",F370/$W$54,C370="BE",F370/$W$45,C370="MV",F370/$W$53,C370="BB",F370/$W$50,C370="SN",F370/$W$47,C370="ST",F370/$W$52,C370="TH",F370/$W$51)</f>
        <v>5.2558951419627319E-2</v>
      </c>
      <c r="J370" cm="1">
        <f t="array" ref="J370">_xlfn.IFS(C370="SH",G370/$X$30,C370="HH",G370/$X$34,C370="NI",G370/$X$25,C370="HB",G370/$X$37,C370="NRW",G370/$X$22,C370="HE",G370/$X$26,C370="RP",G370/$X$27,C370="BW",G370/$X$24,C370="BY",G370/$X$23,C370="SL",G370/$X$36,C370="BE",G370/$X$29,C370="MV",G370/$X$35,C370="BB",G370/$X$31,C370="SN",G370/$X$28,C370="ST",G370/$X$32,C370="TH",G370/$X$33)</f>
        <v>6.3393664047151271E-2</v>
      </c>
      <c r="K370" cm="1">
        <f t="array" ref="K370">_xlfn.IFS(C370="SH",$Y$17,C370="HH",$Y$8,C370="NI",$Y$11,C370="HB",$Y$7,C370="NRW",$Y$12,C370="HE",$Y$9,C370="RP",$Y$13,C370="BW",$Y$3,C370="BY",$Y$4,C370="SL",$Y$14,C370="BE",$Y$5,C370="MV",$Y$10,C370="BB",$Y$6,C370="SN",$Y$15,C370="ST",$Y$16,C370="TH",$Y$18)</f>
        <v>22752.492034210969</v>
      </c>
      <c r="L370">
        <f t="shared" si="17"/>
        <v>1380.7346580645794</v>
      </c>
      <c r="M370">
        <f t="shared" si="18"/>
        <v>276.14693161291586</v>
      </c>
      <c r="AB370" s="106">
        <v>10045</v>
      </c>
      <c r="AC370" s="103" t="s">
        <v>12119</v>
      </c>
      <c r="AD370" s="103"/>
      <c r="AE370" s="103"/>
      <c r="AF370" s="106">
        <v>3</v>
      </c>
      <c r="AG370" s="103" t="s">
        <v>1077</v>
      </c>
      <c r="AH370" s="111">
        <v>5674.0240000000003</v>
      </c>
    </row>
    <row r="371" spans="1:34">
      <c r="A371" s="98">
        <v>14730</v>
      </c>
      <c r="B371" t="s">
        <v>12054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SN</v>
      </c>
      <c r="D371" t="s">
        <v>1211</v>
      </c>
      <c r="E371">
        <v>436</v>
      </c>
      <c r="F371">
        <f t="shared" si="16"/>
        <v>5430.7380000000003</v>
      </c>
      <c r="G371">
        <f>VLOOKUP(D371,'Kreisfreie Städte u. Landkreise'!$C$9:$I$480,4,0)</f>
        <v>197741</v>
      </c>
      <c r="H371">
        <f>COUNTIF(Mapping!$A$2:$A$1316,'old version'!A371)</f>
        <v>5</v>
      </c>
      <c r="I371" cm="1">
        <f t="array" ref="I371">_xlfn.IFS(C371="SH",F371/$W$49,C371="HH",F371/$W$48,C371="NI",F371/$W$43,C371="HB",F371/$W$55,C371="NRW",F371/$W$40,C371="HE",F371/$W$44,C371="RP",F371/$W$46,C371="BW",F371/$W$42,C371="BY",F371/$W$41,C371="SL",F371/$W$54,C371="BE",F371/$W$45,C371="MV",F371/$W$53,C371="BB",F371/$W$50,C371="SN",F371/$W$47,C371="ST",F371/$W$52,C371="TH",F371/$W$51)</f>
        <v>4.239551277547484E-2</v>
      </c>
      <c r="J371" cm="1">
        <f t="array" ref="J371">_xlfn.IFS(C371="SH",G371/$X$30,C371="HH",G371/$X$34,C371="NI",G371/$X$25,C371="HB",G371/$X$37,C371="NRW",G371/$X$22,C371="HE",G371/$X$26,C371="RP",G371/$X$27,C371="BW",G371/$X$24,C371="BY",G371/$X$23,C371="SL",G371/$X$36,C371="BE",G371/$X$29,C371="MV",G371/$X$35,C371="BB",G371/$X$31,C371="SN",G371/$X$28,C371="ST",G371/$X$32,C371="TH",G371/$X$33)</f>
        <v>4.8561149312377212E-2</v>
      </c>
      <c r="K371" cm="1">
        <f t="array" ref="K371">_xlfn.IFS(C371="SH",$Y$17,C371="HH",$Y$8,C371="NI",$Y$11,C371="HB",$Y$7,C371="NRW",$Y$12,C371="HE",$Y$9,C371="RP",$Y$13,C371="BW",$Y$3,C371="BY",$Y$4,C371="SL",$Y$14,C371="BE",$Y$5,C371="MV",$Y$10,C371="BB",$Y$6,C371="SN",$Y$15,C371="ST",$Y$16,C371="TH",$Y$18)</f>
        <v>22752.492034210969</v>
      </c>
      <c r="L371">
        <f t="shared" si="17"/>
        <v>1069.8162638540643</v>
      </c>
      <c r="M371">
        <f t="shared" si="18"/>
        <v>213.96325277081286</v>
      </c>
      <c r="AB371" s="106">
        <v>10046</v>
      </c>
      <c r="AC371" s="103" t="s">
        <v>12119</v>
      </c>
      <c r="AD371" s="103"/>
      <c r="AE371" s="103"/>
      <c r="AF371" s="106">
        <v>3</v>
      </c>
      <c r="AG371" s="103" t="s">
        <v>12442</v>
      </c>
      <c r="AH371" s="111">
        <v>2649.3939999999998</v>
      </c>
    </row>
    <row r="372" spans="1:34">
      <c r="A372" s="98">
        <v>16056</v>
      </c>
      <c r="B372" t="s">
        <v>12055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TH</v>
      </c>
      <c r="D372" t="s">
        <v>1275</v>
      </c>
      <c r="E372">
        <v>492</v>
      </c>
      <c r="F372">
        <f t="shared" si="16"/>
        <v>1676.136</v>
      </c>
      <c r="G372">
        <f>VLOOKUP(D372,'Kreisfreie Städte u. Landkreise'!$C$9:$I$480,4,0)</f>
        <v>42250</v>
      </c>
      <c r="H372">
        <f>COUNTIF(Mapping!$A$2:$A$1316,'old version'!A372)</f>
        <v>1</v>
      </c>
      <c r="I372" cm="1">
        <f t="array" ref="I372">_xlfn.IFS(C372="SH",F372/$W$49,C372="HH",F372/$W$48,C372="NI",F372/$W$43,C372="HB",F372/$W$55,C372="NRW",F372/$W$40,C372="HE",F372/$W$44,C372="RP",F372/$W$46,C372="BW",F372/$W$42,C372="BY",F372/$W$41,C372="SL",F372/$W$54,C372="BE",F372/$W$45,C372="MV",F372/$W$53,C372="BB",F372/$W$50,C372="SN",F372/$W$47,C372="ST",F372/$W$52,C372="TH",F372/$W$51)</f>
        <v>2.6244574578022734E-2</v>
      </c>
      <c r="J372" cm="1">
        <f t="array" ref="J372">_xlfn.IFS(C372="SH",G372/$X$30,C372="HH",G372/$X$34,C372="NI",G372/$X$25,C372="HB",G372/$X$37,C372="NRW",G372/$X$22,C372="HE",G372/$X$26,C372="RP",G372/$X$27,C372="BW",G372/$X$24,C372="BY",G372/$X$23,C372="SL",G372/$X$36,C372="BE",G372/$X$29,C372="MV",G372/$X$35,C372="BB",G372/$X$31,C372="SN",G372/$X$28,C372="ST",G372/$X$32,C372="TH",G372/$X$33)</f>
        <v>1.9807782466010313E-2</v>
      </c>
      <c r="K372" cm="1">
        <f t="array" ref="K372">_xlfn.IFS(C372="SH",$Y$17,C372="HH",$Y$8,C372="NI",$Y$11,C372="HB",$Y$7,C372="NRW",$Y$12,C372="HE",$Y$9,C372="RP",$Y$13,C372="BW",$Y$3,C372="BY",$Y$4,C372="SL",$Y$14,C372="BE",$Y$5,C372="MV",$Y$10,C372="BB",$Y$6,C372="SN",$Y$15,C372="ST",$Y$16,C372="TH",$Y$18)</f>
        <v>13457.754485996982</v>
      </c>
      <c r="L372">
        <f t="shared" si="17"/>
        <v>288.22446531981893</v>
      </c>
      <c r="M372">
        <f t="shared" si="18"/>
        <v>288.22446531981893</v>
      </c>
      <c r="AB372" s="102">
        <v>14</v>
      </c>
      <c r="AC372" s="104" t="s">
        <v>12125</v>
      </c>
      <c r="AD372" s="106">
        <v>1</v>
      </c>
      <c r="AE372" s="103"/>
      <c r="AF372" s="103"/>
      <c r="AG372" s="104" t="s">
        <v>1170</v>
      </c>
      <c r="AH372" s="109">
        <v>124373.906</v>
      </c>
    </row>
    <row r="373" spans="1:34">
      <c r="A373" s="98">
        <v>15081</v>
      </c>
      <c r="B373" t="s">
        <v>12056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">
        <v>1225</v>
      </c>
      <c r="E373">
        <v>454</v>
      </c>
      <c r="F373">
        <f t="shared" si="16"/>
        <v>2003.2909999999999</v>
      </c>
      <c r="G373">
        <f>VLOOKUP(D373,'Kreisfreie Städte u. Landkreise'!$C$9:$I$480,4,0)</f>
        <v>83173</v>
      </c>
      <c r="H373">
        <f>COUNTIF(Mapping!$A$2:$A$1316,'old version'!A373)</f>
        <v>3</v>
      </c>
      <c r="I373" cm="1">
        <f t="array" ref="I373">_xlfn.IFS(C373="SH",F373/$W$49,C373="HH",F373/$W$48,C373="NI",F373/$W$43,C373="HB",F373/$W$55,C373="NRW",F373/$W$40,C373="HE",F373/$W$44,C373="RP",F373/$W$46,C373="BW",F373/$W$42,C373="BY",F373/$W$41,C373="SL",F373/$W$54,C373="BE",F373/$W$45,C373="MV",F373/$W$53,C373="BB",F373/$W$50,C373="SN",F373/$W$47,C373="ST",F373/$W$52,C373="TH",F373/$W$51)</f>
        <v>3.1525548823668266E-2</v>
      </c>
      <c r="J373" cm="1">
        <f t="array" ref="J373">_xlfn.IFS(C373="SH",G373/$X$30,C373="HH",G373/$X$34,C373="NI",G373/$X$25,C373="HB",G373/$X$37,C373="NRW",G373/$X$22,C373="HE",G373/$X$26,C373="RP",G373/$X$27,C373="BW",G373/$X$24,C373="BY",G373/$X$23,C373="SL",G373/$X$36,C373="BE",G373/$X$29,C373="MV",G373/$X$35,C373="BB",G373/$X$31,C373="SN",G373/$X$28,C373="ST",G373/$X$32,C373="TH",G373/$X$33)</f>
        <v>3.789202733485194E-2</v>
      </c>
      <c r="K373" cm="1">
        <f t="array" ref="K373">_xlfn.IFS(C373="SH",$Y$17,C373="HH",$Y$8,C373="NI",$Y$11,C373="HB",$Y$7,C373="NRW",$Y$12,C373="HE",$Y$9,C373="RP",$Y$13,C373="BW",$Y$3,C373="BY",$Y$4,C373="SL",$Y$14,C373="BE",$Y$5,C373="MV",$Y$10,C373="BB",$Y$6,C373="SN",$Y$15,C373="ST",$Y$16,C373="TH",$Y$18)</f>
        <v>15482.91296327352</v>
      </c>
      <c r="L373">
        <f t="shared" si="17"/>
        <v>562.03605305969165</v>
      </c>
      <c r="M373">
        <f t="shared" si="18"/>
        <v>187.34535101989721</v>
      </c>
      <c r="AB373" s="106">
        <v>146</v>
      </c>
      <c r="AC373" s="103" t="s">
        <v>12125</v>
      </c>
      <c r="AD373" s="103"/>
      <c r="AE373" s="106">
        <v>2</v>
      </c>
      <c r="AF373" s="103"/>
      <c r="AG373" s="103" t="s">
        <v>12443</v>
      </c>
      <c r="AH373" s="110">
        <v>49689.341999999997</v>
      </c>
    </row>
    <row r="374" spans="1:34">
      <c r="A374" s="98">
        <v>15082</v>
      </c>
      <c r="B374" t="s">
        <v>12057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">
        <v>1228</v>
      </c>
      <c r="E374">
        <v>450</v>
      </c>
      <c r="F374">
        <f t="shared" si="16"/>
        <v>4605.692</v>
      </c>
      <c r="G374">
        <f>VLOOKUP(D374,'Kreisfreie Städte u. Landkreise'!$C$9:$I$480,4,0)</f>
        <v>158486</v>
      </c>
      <c r="H374">
        <f>COUNTIF(Mapping!$A$2:$A$1316,'old version'!A374)</f>
        <v>1</v>
      </c>
      <c r="I374" cm="1">
        <f t="array" ref="I374">_xlfn.IFS(C374="SH",F374/$W$49,C374="HH",F374/$W$48,C374="NI",F374/$W$43,C374="HB",F374/$W$55,C374="NRW",F374/$W$40,C374="HE",F374/$W$44,C374="RP",F374/$W$46,C374="BW",F374/$W$42,C374="BY",F374/$W$41,C374="SL",F374/$W$54,C374="BE",F374/$W$45,C374="MV",F374/$W$53,C374="BB",F374/$W$50,C374="SN",F374/$W$47,C374="ST",F374/$W$52,C374="TH",F374/$W$51)</f>
        <v>7.2479219450782909E-2</v>
      </c>
      <c r="J374" cm="1">
        <f t="array" ref="J374">_xlfn.IFS(C374="SH",G374/$X$30,C374="HH",G374/$X$34,C374="NI",G374/$X$25,C374="HB",G374/$X$37,C374="NRW",G374/$X$22,C374="HE",G374/$X$26,C374="RP",G374/$X$27,C374="BW",G374/$X$24,C374="BY",G374/$X$23,C374="SL",G374/$X$36,C374="BE",G374/$X$29,C374="MV",G374/$X$35,C374="BB",G374/$X$31,C374="SN",G374/$X$28,C374="ST",G374/$X$32,C374="TH",G374/$X$33)</f>
        <v>7.2203189066059228E-2</v>
      </c>
      <c r="K374" cm="1">
        <f t="array" ref="K374">_xlfn.IFS(C374="SH",$Y$17,C374="HH",$Y$8,C374="NI",$Y$11,C374="HB",$Y$7,C374="NRW",$Y$12,C374="HE",$Y$9,C374="RP",$Y$13,C374="BW",$Y$3,C374="BY",$Y$4,C374="SL",$Y$14,C374="BE",$Y$5,C374="MV",$Y$10,C374="BB",$Y$6,C374="SN",$Y$15,C374="ST",$Y$16,C374="TH",$Y$18)</f>
        <v>15482.91296327352</v>
      </c>
      <c r="L374">
        <f t="shared" si="17"/>
        <v>1118.9841305860514</v>
      </c>
      <c r="M374">
        <f t="shared" si="18"/>
        <v>1118.9841305860514</v>
      </c>
      <c r="AB374" s="106">
        <v>14612</v>
      </c>
      <c r="AC374" s="103" t="s">
        <v>12125</v>
      </c>
      <c r="AD374" s="103"/>
      <c r="AE374" s="103"/>
      <c r="AF374" s="106">
        <v>3</v>
      </c>
      <c r="AG374" s="103" t="s">
        <v>12444</v>
      </c>
      <c r="AH374" s="110">
        <v>22404.080000000002</v>
      </c>
    </row>
    <row r="375" spans="1:34">
      <c r="A375" s="98">
        <v>15083</v>
      </c>
      <c r="B375" t="s">
        <v>12058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">
        <v>1231</v>
      </c>
      <c r="E375">
        <v>637</v>
      </c>
      <c r="F375">
        <f t="shared" si="16"/>
        <v>4854.4049999999997</v>
      </c>
      <c r="G375">
        <f>VLOOKUP(D375,'Kreisfreie Städte u. Landkreise'!$C$9:$I$480,4,0)</f>
        <v>170923</v>
      </c>
      <c r="H375">
        <f>COUNTIF(Mapping!$A$2:$A$1316,'old version'!A375)</f>
        <v>4</v>
      </c>
      <c r="I375" cm="1">
        <f t="array" ref="I375">_xlfn.IFS(C375="SH",F375/$W$49,C375="HH",F375/$W$48,C375="NI",F375/$W$43,C375="HB",F375/$W$55,C375="NRW",F375/$W$40,C375="HE",F375/$W$44,C375="RP",F375/$W$46,C375="BW",F375/$W$42,C375="BY",F375/$W$41,C375="SL",F375/$W$54,C375="BE",F375/$W$45,C375="MV",F375/$W$53,C375="BB",F375/$W$50,C375="SN",F375/$W$47,C375="ST",F375/$W$52,C375="TH",F375/$W$51)</f>
        <v>7.6393185931229832E-2</v>
      </c>
      <c r="J375" cm="1">
        <f t="array" ref="J375">_xlfn.IFS(C375="SH",G375/$X$30,C375="HH",G375/$X$34,C375="NI",G375/$X$25,C375="HB",G375/$X$37,C375="NRW",G375/$X$22,C375="HE",G375/$X$26,C375="RP",G375/$X$27,C375="BW",G375/$X$24,C375="BY",G375/$X$23,C375="SL",G375/$X$36,C375="BE",G375/$X$29,C375="MV",G375/$X$35,C375="BB",G375/$X$31,C375="SN",G375/$X$28,C375="ST",G375/$X$32,C375="TH",G375/$X$33)</f>
        <v>7.7869248291571755E-2</v>
      </c>
      <c r="K375" cm="1">
        <f t="array" ref="K375">_xlfn.IFS(C375="SH",$Y$17,C375="HH",$Y$8,C375="NI",$Y$11,C375="HB",$Y$7,C375="NRW",$Y$12,C375="HE",$Y$9,C375="RP",$Y$13,C375="BW",$Y$3,C375="BY",$Y$4,C375="SL",$Y$14,C375="BE",$Y$5,C375="MV",$Y$10,C375="BB",$Y$6,C375="SN",$Y$15,C375="ST",$Y$16,C375="TH",$Y$18)</f>
        <v>15482.91296327352</v>
      </c>
      <c r="L375">
        <f t="shared" si="17"/>
        <v>1199.9293575505562</v>
      </c>
      <c r="M375">
        <f t="shared" si="18"/>
        <v>299.98233938763906</v>
      </c>
      <c r="AB375" s="106">
        <v>14625</v>
      </c>
      <c r="AC375" s="103" t="s">
        <v>12125</v>
      </c>
      <c r="AD375" s="103"/>
      <c r="AE375" s="103"/>
      <c r="AF375" s="106">
        <v>3</v>
      </c>
      <c r="AG375" s="103" t="s">
        <v>12445</v>
      </c>
      <c r="AH375" s="110">
        <v>7961.6109999999999</v>
      </c>
    </row>
    <row r="376" spans="1:34">
      <c r="A376" s="98">
        <v>15084</v>
      </c>
      <c r="B376" t="s">
        <v>12059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">
        <v>1234</v>
      </c>
      <c r="E376">
        <v>432</v>
      </c>
      <c r="F376">
        <f t="shared" si="16"/>
        <v>4556.357</v>
      </c>
      <c r="G376">
        <f>VLOOKUP(D376,'Kreisfreie Städte u. Landkreise'!$C$9:$I$480,4,0)</f>
        <v>178846</v>
      </c>
      <c r="H376">
        <f>COUNTIF(Mapping!$A$2:$A$1316,'old version'!A376)</f>
        <v>5</v>
      </c>
      <c r="I376" cm="1">
        <f t="array" ref="I376">_xlfn.IFS(C376="SH",F376/$W$49,C376="HH",F376/$W$48,C376="NI",F376/$W$43,C376="HB",F376/$W$55,C376="NRW",F376/$W$40,C376="HE",F376/$W$44,C376="RP",F376/$W$46,C376="BW",F376/$W$42,C376="BY",F376/$W$41,C376="SL",F376/$W$54,C376="BE",F376/$W$45,C376="MV",F376/$W$53,C376="BB",F376/$W$50,C376="SN",F376/$W$47,C376="ST",F376/$W$52,C376="TH",F376/$W$51)</f>
        <v>7.1702840506727511E-2</v>
      </c>
      <c r="J376" cm="1">
        <f t="array" ref="J376">_xlfn.IFS(C376="SH",G376/$X$30,C376="HH",G376/$X$34,C376="NI",G376/$X$25,C376="HB",G376/$X$37,C376="NRW",G376/$X$22,C376="HE",G376/$X$26,C376="RP",G376/$X$27,C376="BW",G376/$X$24,C376="BY",G376/$X$23,C376="SL",G376/$X$36,C376="BE",G376/$X$29,C376="MV",G376/$X$35,C376="BB",G376/$X$31,C376="SN",G376/$X$28,C376="ST",G376/$X$32,C376="TH",G376/$X$33)</f>
        <v>8.1478815489749432E-2</v>
      </c>
      <c r="K376" cm="1">
        <f t="array" ref="K376">_xlfn.IFS(C376="SH",$Y$17,C376="HH",$Y$8,C376="NI",$Y$11,C376="HB",$Y$7,C376="NRW",$Y$12,C376="HE",$Y$9,C376="RP",$Y$13,C376="BW",$Y$3,C376="BY",$Y$4,C376="SL",$Y$14,C376="BE",$Y$5,C376="MV",$Y$10,C376="BB",$Y$6,C376="SN",$Y$15,C376="ST",$Y$16,C376="TH",$Y$18)</f>
        <v>15482.91296327352</v>
      </c>
      <c r="L376">
        <f t="shared" si="17"/>
        <v>1223.6892661300958</v>
      </c>
      <c r="M376">
        <f t="shared" si="18"/>
        <v>244.73785322601915</v>
      </c>
      <c r="AB376" s="106">
        <v>14626</v>
      </c>
      <c r="AC376" s="103" t="s">
        <v>12125</v>
      </c>
      <c r="AD376" s="103"/>
      <c r="AE376" s="103"/>
      <c r="AF376" s="106">
        <v>3</v>
      </c>
      <c r="AG376" s="103" t="s">
        <v>12446</v>
      </c>
      <c r="AH376" s="110">
        <v>6746.3919999999998</v>
      </c>
    </row>
    <row r="377" spans="1:34">
      <c r="A377" s="98">
        <v>15085</v>
      </c>
      <c r="B377" t="s">
        <v>12060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">
        <v>1237</v>
      </c>
      <c r="E377">
        <v>414</v>
      </c>
      <c r="F377">
        <f t="shared" si="16"/>
        <v>5173.0249999999996</v>
      </c>
      <c r="G377">
        <f>VLOOKUP(D377,'Kreisfreie Städte u. Landkreise'!$C$9:$I$480,4,0)</f>
        <v>213310</v>
      </c>
      <c r="H377">
        <f>COUNTIF(Mapping!$A$2:$A$1316,'old version'!A377)</f>
        <v>4</v>
      </c>
      <c r="I377" cm="1">
        <f t="array" ref="I377">_xlfn.IFS(C377="SH",F377/$W$49,C377="HH",F377/$W$48,C377="NI",F377/$W$43,C377="HB",F377/$W$55,C377="NRW",F377/$W$40,C377="HE",F377/$W$44,C377="RP",F377/$W$46,C377="BW",F377/$W$42,C377="BY",F377/$W$41,C377="SL",F377/$W$54,C377="BE",F377/$W$45,C377="MV",F377/$W$53,C377="BB",F377/$W$50,C377="SN",F377/$W$47,C377="ST",F377/$W$52,C377="TH",F377/$W$51)</f>
        <v>8.1407270438272089E-2</v>
      </c>
      <c r="J377" cm="1">
        <f t="array" ref="J377">_xlfn.IFS(C377="SH",G377/$X$30,C377="HH",G377/$X$34,C377="NI",G377/$X$25,C377="HB",G377/$X$37,C377="NRW",G377/$X$22,C377="HE",G377/$X$26,C377="RP",G377/$X$27,C377="BW",G377/$X$24,C377="BY",G377/$X$23,C377="SL",G377/$X$36,C377="BE",G377/$X$29,C377="MV",G377/$X$35,C377="BB",G377/$X$31,C377="SN",G377/$X$28,C377="ST",G377/$X$32,C377="TH",G377/$X$33)</f>
        <v>9.7179954441913435E-2</v>
      </c>
      <c r="K377" cm="1">
        <f t="array" ref="K377">_xlfn.IFS(C377="SH",$Y$17,C377="HH",$Y$8,C377="NI",$Y$11,C377="HB",$Y$7,C377="NRW",$Y$12,C377="HE",$Y$9,C377="RP",$Y$13,C377="BW",$Y$3,C377="BY",$Y$4,C377="SL",$Y$14,C377="BE",$Y$5,C377="MV",$Y$10,C377="BB",$Y$6,C377="SN",$Y$15,C377="ST",$Y$16,C377="TH",$Y$18)</f>
        <v>15482.91296327352</v>
      </c>
      <c r="L377">
        <f t="shared" si="17"/>
        <v>1443.577002992633</v>
      </c>
      <c r="M377">
        <f t="shared" si="18"/>
        <v>360.89425074815824</v>
      </c>
      <c r="AB377" s="106">
        <v>14627</v>
      </c>
      <c r="AC377" s="103" t="s">
        <v>12125</v>
      </c>
      <c r="AD377" s="103"/>
      <c r="AE377" s="103"/>
      <c r="AF377" s="106">
        <v>3</v>
      </c>
      <c r="AG377" s="103" t="s">
        <v>12447</v>
      </c>
      <c r="AH377" s="110">
        <v>6770.8040000000001</v>
      </c>
    </row>
    <row r="378" spans="1:34">
      <c r="A378" s="98">
        <v>15086</v>
      </c>
      <c r="B378" t="s">
        <v>12061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">
        <v>1240</v>
      </c>
      <c r="E378">
        <v>439</v>
      </c>
      <c r="F378">
        <f t="shared" si="16"/>
        <v>2300.134</v>
      </c>
      <c r="G378">
        <f>VLOOKUP(D378,'Kreisfreie Städte u. Landkreise'!$C$9:$I$480,4,0)</f>
        <v>89589</v>
      </c>
      <c r="H378">
        <f>COUNTIF(Mapping!$A$2:$A$1316,'old version'!A378)</f>
        <v>4</v>
      </c>
      <c r="I378" cm="1">
        <f t="array" ref="I378">_xlfn.IFS(C378="SH",F378/$W$49,C378="HH",F378/$W$48,C378="NI",F378/$W$43,C378="HB",F378/$W$55,C378="NRW",F378/$W$40,C378="HE",F378/$W$44,C378="RP",F378/$W$46,C378="BW",F378/$W$42,C378="BY",F378/$W$41,C378="SL",F378/$W$54,C378="BE",F378/$W$45,C378="MV",F378/$W$53,C378="BB",F378/$W$50,C378="SN",F378/$W$47,C378="ST",F378/$W$52,C378="TH",F378/$W$51)</f>
        <v>3.6196931308521522E-2</v>
      </c>
      <c r="J378" cm="1">
        <f t="array" ref="J378">_xlfn.IFS(C378="SH",G378/$X$30,C378="HH",G378/$X$34,C378="NI",G378/$X$25,C378="HB",G378/$X$37,C378="NRW",G378/$X$22,C378="HE",G378/$X$26,C378="RP",G378/$X$27,C378="BW",G378/$X$24,C378="BY",G378/$X$23,C378="SL",G378/$X$36,C378="BE",G378/$X$29,C378="MV",G378/$X$35,C378="BB",G378/$X$31,C378="SN",G378/$X$28,C378="ST",G378/$X$32,C378="TH",G378/$X$33)</f>
        <v>4.0815034168564919E-2</v>
      </c>
      <c r="K378" cm="1">
        <f t="array" ref="K378">_xlfn.IFS(C378="SH",$Y$17,C378="HH",$Y$8,C378="NI",$Y$11,C378="HB",$Y$7,C378="NRW",$Y$12,C378="HE",$Y$9,C378="RP",$Y$13,C378="BW",$Y$3,C378="BY",$Y$4,C378="SL",$Y$14,C378="BE",$Y$5,C378="MV",$Y$10,C378="BB",$Y$6,C378="SN",$Y$15,C378="ST",$Y$16,C378="TH",$Y$18)</f>
        <v>15482.91296327352</v>
      </c>
      <c r="L378">
        <f t="shared" si="17"/>
        <v>614.06020046555136</v>
      </c>
      <c r="M378">
        <f t="shared" si="18"/>
        <v>153.51505011638784</v>
      </c>
      <c r="AB378" s="106">
        <v>14628</v>
      </c>
      <c r="AC378" s="103" t="s">
        <v>12125</v>
      </c>
      <c r="AD378" s="103"/>
      <c r="AE378" s="103"/>
      <c r="AF378" s="106">
        <v>3</v>
      </c>
      <c r="AG378" s="103" t="s">
        <v>12448</v>
      </c>
      <c r="AH378" s="110">
        <v>5806.4539999999997</v>
      </c>
    </row>
    <row r="379" spans="1:34">
      <c r="A379" s="98">
        <v>15087</v>
      </c>
      <c r="B379" t="s">
        <v>12062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">
        <v>1243</v>
      </c>
      <c r="E379">
        <v>342</v>
      </c>
      <c r="F379">
        <f t="shared" si="16"/>
        <v>2840.1489999999999</v>
      </c>
      <c r="G379">
        <f>VLOOKUP(D379,'Kreisfreie Städte u. Landkreise'!$C$9:$I$480,4,0)</f>
        <v>134942</v>
      </c>
      <c r="H379">
        <f>COUNTIF(Mapping!$A$2:$A$1316,'old version'!A379)</f>
        <v>2</v>
      </c>
      <c r="I379" cm="1">
        <f t="array" ref="I379">_xlfn.IFS(C379="SH",F379/$W$49,C379="HH",F379/$W$48,C379="NI",F379/$W$43,C379="HB",F379/$W$55,C379="NRW",F379/$W$40,C379="HE",F379/$W$44,C379="RP",F379/$W$46,C379="BW",F379/$W$42,C379="BY",F379/$W$41,C379="SL",F379/$W$54,C379="BE",F379/$W$45,C379="MV",F379/$W$53,C379="BB",F379/$W$50,C379="SN",F379/$W$47,C379="ST",F379/$W$52,C379="TH",F379/$W$51)</f>
        <v>4.4695082225194742E-2</v>
      </c>
      <c r="J379" cm="1">
        <f t="array" ref="J379">_xlfn.IFS(C379="SH",G379/$X$30,C379="HH",G379/$X$34,C379="NI",G379/$X$25,C379="HB",G379/$X$37,C379="NRW",G379/$X$22,C379="HE",G379/$X$26,C379="RP",G379/$X$27,C379="BW",G379/$X$24,C379="BY",G379/$X$23,C379="SL",G379/$X$36,C379="BE",G379/$X$29,C379="MV",G379/$X$35,C379="BB",G379/$X$31,C379="SN",G379/$X$28,C379="ST",G379/$X$32,C379="TH",G379/$X$33)</f>
        <v>6.1476993166287013E-2</v>
      </c>
      <c r="K379" cm="1">
        <f t="array" ref="K379">_xlfn.IFS(C379="SH",$Y$17,C379="HH",$Y$8,C379="NI",$Y$11,C379="HB",$Y$7,C379="NRW",$Y$12,C379="HE",$Y$9,C379="RP",$Y$13,C379="BW",$Y$3,C379="BY",$Y$4,C379="SL",$Y$14,C379="BE",$Y$5,C379="MV",$Y$10,C379="BB",$Y$6,C379="SN",$Y$15,C379="ST",$Y$16,C379="TH",$Y$18)</f>
        <v>15482.91296327352</v>
      </c>
      <c r="L379">
        <f t="shared" si="17"/>
        <v>886.88471782279794</v>
      </c>
      <c r="M379">
        <f t="shared" si="18"/>
        <v>443.44235891139897</v>
      </c>
      <c r="AB379" s="106">
        <v>145</v>
      </c>
      <c r="AC379" s="103" t="s">
        <v>12125</v>
      </c>
      <c r="AD379" s="103"/>
      <c r="AE379" s="106">
        <v>2</v>
      </c>
      <c r="AF379" s="103"/>
      <c r="AG379" s="103" t="s">
        <v>12449</v>
      </c>
      <c r="AH379" s="110">
        <v>41019.264999999999</v>
      </c>
    </row>
    <row r="380" spans="1:34">
      <c r="A380" s="98">
        <v>15088</v>
      </c>
      <c r="B380" t="s">
        <v>12063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ST</v>
      </c>
      <c r="D380" t="s">
        <v>1246</v>
      </c>
      <c r="E380">
        <v>599</v>
      </c>
      <c r="F380">
        <f t="shared" si="16"/>
        <v>6507.4629999999997</v>
      </c>
      <c r="G380">
        <f>VLOOKUP(D380,'Kreisfreie Städte u. Landkreise'!$C$9:$I$480,4,0)</f>
        <v>183815</v>
      </c>
      <c r="H380">
        <f>COUNTIF(Mapping!$A$2:$A$1316,'old version'!A380)</f>
        <v>4</v>
      </c>
      <c r="I380" cm="1">
        <f t="array" ref="I380">_xlfn.IFS(C380="SH",F380/$W$49,C380="HH",F380/$W$48,C380="NI",F380/$W$43,C380="HB",F380/$W$55,C380="NRW",F380/$W$40,C380="HE",F380/$W$44,C380="RP",F380/$W$46,C380="BW",F380/$W$42,C380="BY",F380/$W$41,C380="SL",F380/$W$54,C380="BE",F380/$W$45,C380="MV",F380/$W$53,C380="BB",F380/$W$50,C380="SN",F380/$W$47,C380="ST",F380/$W$52,C380="TH",F380/$W$51)</f>
        <v>0.10240716028011645</v>
      </c>
      <c r="J380" cm="1">
        <f t="array" ref="J380">_xlfn.IFS(C380="SH",G380/$X$30,C380="HH",G380/$X$34,C380="NI",G380/$X$25,C380="HB",G380/$X$37,C380="NRW",G380/$X$22,C380="HE",G380/$X$26,C380="RP",G380/$X$27,C380="BW",G380/$X$24,C380="BY",G380/$X$23,C380="SL",G380/$X$36,C380="BE",G380/$X$29,C380="MV",G380/$X$35,C380="BB",G380/$X$31,C380="SN",G380/$X$28,C380="ST",G380/$X$32,C380="TH",G380/$X$33)</f>
        <v>8.3742596810933947E-2</v>
      </c>
      <c r="K380" cm="1">
        <f t="array" ref="K380">_xlfn.IFS(C380="SH",$Y$17,C380="HH",$Y$8,C380="NI",$Y$11,C380="HB",$Y$7,C380="NRW",$Y$12,C380="HE",$Y$9,C380="RP",$Y$13,C380="BW",$Y$3,C380="BY",$Y$4,C380="SL",$Y$14,C380="BE",$Y$5,C380="MV",$Y$10,C380="BB",$Y$6,C380="SN",$Y$15,C380="ST",$Y$16,C380="TH",$Y$18)</f>
        <v>15482.91296327352</v>
      </c>
      <c r="L380">
        <f t="shared" si="17"/>
        <v>1368.824790664909</v>
      </c>
      <c r="M380">
        <f t="shared" si="18"/>
        <v>342.20619766622724</v>
      </c>
      <c r="AB380" s="106">
        <v>14511</v>
      </c>
      <c r="AC380" s="103" t="s">
        <v>12125</v>
      </c>
      <c r="AD380" s="103"/>
      <c r="AE380" s="103"/>
      <c r="AF380" s="106">
        <v>3</v>
      </c>
      <c r="AG380" s="103" t="s">
        <v>12450</v>
      </c>
      <c r="AH380" s="110">
        <v>8883.9500000000007</v>
      </c>
    </row>
    <row r="381" spans="1:34">
      <c r="A381" s="98">
        <v>15089</v>
      </c>
      <c r="B381" t="s">
        <v>12064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ST</v>
      </c>
      <c r="D381" t="s">
        <v>1249</v>
      </c>
      <c r="E381">
        <v>407</v>
      </c>
      <c r="F381">
        <f t="shared" si="16"/>
        <v>4769.768</v>
      </c>
      <c r="G381">
        <f>VLOOKUP(D381,'Kreisfreie Städte u. Landkreise'!$C$9:$I$480,4,0)</f>
        <v>189125</v>
      </c>
      <c r="H381">
        <f>COUNTIF(Mapping!$A$2:$A$1316,'old version'!A381)</f>
        <v>3</v>
      </c>
      <c r="I381" cm="1">
        <f t="array" ref="I381">_xlfn.IFS(C381="SH",F381/$W$49,C381="HH",F381/$W$48,C381="NI",F381/$W$43,C381="HB",F381/$W$55,C381="NRW",F381/$W$40,C381="HE",F381/$W$44,C381="RP",F381/$W$46,C381="BW",F381/$W$42,C381="BY",F381/$W$41,C381="SL",F381/$W$54,C381="BE",F381/$W$45,C381="MV",F381/$W$53,C381="BB",F381/$W$50,C381="SN",F381/$W$47,C381="ST",F381/$W$52,C381="TH",F381/$W$51)</f>
        <v>7.5061263671413955E-2</v>
      </c>
      <c r="J381" cm="1">
        <f t="array" ref="J381">_xlfn.IFS(C381="SH",G381/$X$30,C381="HH",G381/$X$34,C381="NI",G381/$X$25,C381="HB",G381/$X$37,C381="NRW",G381/$X$22,C381="HE",G381/$X$26,C381="RP",G381/$X$27,C381="BW",G381/$X$24,C381="BY",G381/$X$23,C381="SL",G381/$X$36,C381="BE",G381/$X$29,C381="MV",G381/$X$35,C381="BB",G381/$X$31,C381="SN",G381/$X$28,C381="ST",G381/$X$32,C381="TH",G381/$X$33)</f>
        <v>8.6161731207289288E-2</v>
      </c>
      <c r="K381" cm="1">
        <f t="array" ref="K381">_xlfn.IFS(C381="SH",$Y$17,C381="HH",$Y$8,C381="NI",$Y$11,C381="HB",$Y$7,C381="NRW",$Y$12,C381="HE",$Y$9,C381="RP",$Y$13,C381="BW",$Y$3,C381="BY",$Y$4,C381="SL",$Y$14,C381="BE",$Y$5,C381="MV",$Y$10,C381="BB",$Y$6,C381="SN",$Y$15,C381="ST",$Y$16,C381="TH",$Y$18)</f>
        <v>15482.91296327352</v>
      </c>
      <c r="L381">
        <f t="shared" si="17"/>
        <v>1291.0676918700276</v>
      </c>
      <c r="M381">
        <f t="shared" si="18"/>
        <v>430.35589729000918</v>
      </c>
      <c r="AB381" s="106">
        <v>14521</v>
      </c>
      <c r="AC381" s="103" t="s">
        <v>12125</v>
      </c>
      <c r="AD381" s="103"/>
      <c r="AE381" s="103"/>
      <c r="AF381" s="106">
        <v>3</v>
      </c>
      <c r="AG381" s="103" t="s">
        <v>1176</v>
      </c>
      <c r="AH381" s="110">
        <v>8058.7929999999997</v>
      </c>
    </row>
    <row r="382" spans="1:34">
      <c r="A382" s="98">
        <v>15090</v>
      </c>
      <c r="B382" t="s">
        <v>12065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ST</v>
      </c>
      <c r="D382" t="s">
        <v>1252</v>
      </c>
      <c r="E382">
        <v>368</v>
      </c>
      <c r="F382">
        <f t="shared" si="16"/>
        <v>2903.163</v>
      </c>
      <c r="G382">
        <f>VLOOKUP(D382,'Kreisfreie Städte u. Landkreise'!$C$9:$I$480,4,0)</f>
        <v>111190</v>
      </c>
      <c r="H382">
        <f>COUNTIF(Mapping!$A$2:$A$1316,'old version'!A382)</f>
        <v>3</v>
      </c>
      <c r="I382" cm="1">
        <f t="array" ref="I382">_xlfn.IFS(C382="SH",F382/$W$49,C382="HH",F382/$W$48,C382="NI",F382/$W$43,C382="HB",F382/$W$55,C382="NRW",F382/$W$40,C382="HE",F382/$W$44,C382="RP",F382/$W$46,C382="BW",F382/$W$42,C382="BY",F382/$W$41,C382="SL",F382/$W$54,C382="BE",F382/$W$45,C382="MV",F382/$W$53,C382="BB",F382/$W$50,C382="SN",F382/$W$47,C382="ST",F382/$W$52,C382="TH",F382/$W$51)</f>
        <v>4.5686725942245654E-2</v>
      </c>
      <c r="J382" cm="1">
        <f t="array" ref="J382">_xlfn.IFS(C382="SH",G382/$X$30,C382="HH",G382/$X$34,C382="NI",G382/$X$25,C382="HB",G382/$X$37,C382="NRW",G382/$X$22,C382="HE",G382/$X$26,C382="RP",G382/$X$27,C382="BW",G382/$X$24,C382="BY",G382/$X$23,C382="SL",G382/$X$36,C382="BE",G382/$X$29,C382="MV",G382/$X$35,C382="BB",G382/$X$31,C382="SN",G382/$X$28,C382="ST",G382/$X$32,C382="TH",G382/$X$33)</f>
        <v>5.0656036446469245E-2</v>
      </c>
      <c r="K382" cm="1">
        <f t="array" ref="K382">_xlfn.IFS(C382="SH",$Y$17,C382="HH",$Y$8,C382="NI",$Y$11,C382="HB",$Y$7,C382="NRW",$Y$12,C382="HE",$Y$9,C382="RP",$Y$13,C382="BW",$Y$3,C382="BY",$Y$4,C382="SL",$Y$14,C382="BE",$Y$5,C382="MV",$Y$10,C382="BB",$Y$6,C382="SN",$Y$15,C382="ST",$Y$16,C382="TH",$Y$18)</f>
        <v>15482.91296327352</v>
      </c>
      <c r="L382">
        <f t="shared" si="17"/>
        <v>765.06815285900097</v>
      </c>
      <c r="M382">
        <f t="shared" si="18"/>
        <v>255.02271761966699</v>
      </c>
      <c r="AB382" s="106">
        <v>14522</v>
      </c>
      <c r="AC382" s="103" t="s">
        <v>12125</v>
      </c>
      <c r="AD382" s="103"/>
      <c r="AE382" s="103"/>
      <c r="AF382" s="106">
        <v>3</v>
      </c>
      <c r="AG382" s="103" t="s">
        <v>12451</v>
      </c>
      <c r="AH382" s="110">
        <v>8349.1710000000003</v>
      </c>
    </row>
    <row r="383" spans="1:34">
      <c r="A383" s="98">
        <v>15091</v>
      </c>
      <c r="B383" t="s">
        <v>12066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ST</v>
      </c>
      <c r="D383" t="s">
        <v>1255</v>
      </c>
      <c r="E383">
        <v>480</v>
      </c>
      <c r="F383">
        <f t="shared" si="16"/>
        <v>3180.9490000000001</v>
      </c>
      <c r="G383">
        <f>VLOOKUP(D383,'Kreisfreie Städte u. Landkreise'!$C$9:$I$480,4,0)</f>
        <v>124953</v>
      </c>
      <c r="H383">
        <f>COUNTIF(Mapping!$A$2:$A$1316,'old version'!A383)</f>
        <v>3</v>
      </c>
      <c r="I383" cm="1">
        <f t="array" ref="I383">_xlfn.IFS(C383="SH",F383/$W$49,C383="HH",F383/$W$48,C383="NI",F383/$W$43,C383="HB",F383/$W$55,C383="NRW",F383/$W$40,C383="HE",F383/$W$44,C383="RP",F383/$W$46,C383="BW",F383/$W$42,C383="BY",F383/$W$41,C383="SL",F383/$W$54,C383="BE",F383/$W$45,C383="MV",F383/$W$53,C383="BB",F383/$W$50,C383="SN",F383/$W$47,C383="ST",F383/$W$52,C383="TH",F383/$W$51)</f>
        <v>5.0058210716814856E-2</v>
      </c>
      <c r="J383" cm="1">
        <f t="array" ref="J383">_xlfn.IFS(C383="SH",G383/$X$30,C383="HH",G383/$X$34,C383="NI",G383/$X$25,C383="HB",G383/$X$37,C383="NRW",G383/$X$22,C383="HE",G383/$X$26,C383="RP",G383/$X$27,C383="BW",G383/$X$24,C383="BY",G383/$X$23,C383="SL",G383/$X$36,C383="BE",G383/$X$29,C383="MV",G383/$X$35,C383="BB",G383/$X$31,C383="SN",G383/$X$28,C383="ST",G383/$X$32,C383="TH",G383/$X$33)</f>
        <v>5.6926195899772207E-2</v>
      </c>
      <c r="K383" cm="1">
        <f t="array" ref="K383">_xlfn.IFS(C383="SH",$Y$17,C383="HH",$Y$8,C383="NI",$Y$11,C383="HB",$Y$7,C383="NRW",$Y$12,C383="HE",$Y$9,C383="RP",$Y$13,C383="BW",$Y$3,C383="BY",$Y$4,C383="SL",$Y$14,C383="BE",$Y$5,C383="MV",$Y$10,C383="BB",$Y$6,C383="SN",$Y$15,C383="ST",$Y$16,C383="TH",$Y$18)</f>
        <v>15482.91296327352</v>
      </c>
      <c r="L383">
        <f t="shared" si="17"/>
        <v>854.79923224123581</v>
      </c>
      <c r="M383">
        <f t="shared" si="18"/>
        <v>284.93307741374525</v>
      </c>
      <c r="AB383" s="106">
        <v>14523</v>
      </c>
      <c r="AC383" s="103" t="s">
        <v>12125</v>
      </c>
      <c r="AD383" s="103"/>
      <c r="AE383" s="103"/>
      <c r="AF383" s="106">
        <v>3</v>
      </c>
      <c r="AG383" s="103" t="s">
        <v>1182</v>
      </c>
      <c r="AH383" s="110">
        <v>5868.107</v>
      </c>
    </row>
    <row r="384" spans="1:34">
      <c r="A384" s="98">
        <v>16051</v>
      </c>
      <c r="B384" t="s">
        <v>12067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">
        <v>1260</v>
      </c>
      <c r="E384">
        <v>520</v>
      </c>
      <c r="F384">
        <f t="shared" si="16"/>
        <v>8472.73</v>
      </c>
      <c r="G384">
        <f>VLOOKUP(D384,'Kreisfreie Städte u. Landkreise'!$C$9:$I$480,4,0)</f>
        <v>213981</v>
      </c>
      <c r="H384">
        <f>COUNTIF(Mapping!$A$2:$A$1316,'old version'!A384)</f>
        <v>1</v>
      </c>
      <c r="I384" cm="1">
        <f t="array" ref="I384">_xlfn.IFS(C384="SH",F384/$W$49,C384="HH",F384/$W$48,C384="NI",F384/$W$43,C384="HB",F384/$W$55,C384="NRW",F384/$W$40,C384="HE",F384/$W$44,C384="RP",F384/$W$46,C384="BW",F384/$W$42,C384="BY",F384/$W$41,C384="SL",F384/$W$54,C384="BE",F384/$W$45,C384="MV",F384/$W$53,C384="BB",F384/$W$50,C384="SN",F384/$W$47,C384="ST",F384/$W$52,C384="TH",F384/$W$51)</f>
        <v>0.13266417185983151</v>
      </c>
      <c r="J384" cm="1">
        <f t="array" ref="J384">_xlfn.IFS(C384="SH",G384/$X$30,C384="HH",G384/$X$34,C384="NI",G384/$X$25,C384="HB",G384/$X$37,C384="NRW",G384/$X$22,C384="HE",G384/$X$26,C384="RP",G384/$X$27,C384="BW",G384/$X$24,C384="BY",G384/$X$23,C384="SL",G384/$X$36,C384="BE",G384/$X$29,C384="MV",G384/$X$35,C384="BB",G384/$X$31,C384="SN",G384/$X$28,C384="ST",G384/$X$32,C384="TH",G384/$X$33)</f>
        <v>0.10031926863572434</v>
      </c>
      <c r="K384" cm="1">
        <f t="array" ref="K384">_xlfn.IFS(C384="SH",$Y$17,C384="HH",$Y$8,C384="NI",$Y$11,C384="HB",$Y$7,C384="NRW",$Y$12,C384="HE",$Y$9,C384="RP",$Y$13,C384="BW",$Y$3,C384="BY",$Y$4,C384="SL",$Y$14,C384="BE",$Y$5,C384="MV",$Y$10,C384="BB",$Y$6,C384="SN",$Y$15,C384="ST",$Y$16,C384="TH",$Y$18)</f>
        <v>13457.754485996982</v>
      </c>
      <c r="L384">
        <f t="shared" si="17"/>
        <v>1458.8945291301973</v>
      </c>
      <c r="M384">
        <f t="shared" si="18"/>
        <v>1458.8945291301973</v>
      </c>
      <c r="AB384" s="106">
        <v>14524</v>
      </c>
      <c r="AC384" s="103" t="s">
        <v>12125</v>
      </c>
      <c r="AD384" s="103"/>
      <c r="AE384" s="103"/>
      <c r="AF384" s="106">
        <v>3</v>
      </c>
      <c r="AG384" s="103" t="s">
        <v>12452</v>
      </c>
      <c r="AH384" s="110">
        <v>9859.2440000000006</v>
      </c>
    </row>
    <row r="385" spans="1:34">
      <c r="A385" s="98">
        <v>16052</v>
      </c>
      <c r="B385" t="s">
        <v>12068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">
        <v>1263</v>
      </c>
      <c r="E385">
        <v>427</v>
      </c>
      <c r="F385">
        <f t="shared" si="16"/>
        <v>2704.1419999999998</v>
      </c>
      <c r="G385">
        <f>VLOOKUP(D385,'Kreisfreie Städte u. Landkreise'!$C$9:$I$480,4,0)</f>
        <v>93125</v>
      </c>
      <c r="H385">
        <f>COUNTIF(Mapping!$A$2:$A$1316,'old version'!A385)</f>
        <v>1</v>
      </c>
      <c r="I385" cm="1">
        <f t="array" ref="I385">_xlfn.IFS(C385="SH",F385/$W$49,C385="HH",F385/$W$48,C385="NI",F385/$W$43,C385="HB",F385/$W$55,C385="NRW",F385/$W$40,C385="HE",F385/$W$44,C385="RP",F385/$W$46,C385="BW",F385/$W$42,C385="BY",F385/$W$41,C385="SL",F385/$W$54,C385="BE",F385/$W$45,C385="MV",F385/$W$53,C385="BB",F385/$W$50,C385="SN",F385/$W$47,C385="ST",F385/$W$52,C385="TH",F385/$W$51)</f>
        <v>4.234086994645038E-2</v>
      </c>
      <c r="J385" cm="1">
        <f t="array" ref="J385">_xlfn.IFS(C385="SH",G385/$X$30,C385="HH",G385/$X$34,C385="NI",G385/$X$25,C385="HB",G385/$X$37,C385="NRW",G385/$X$22,C385="HE",G385/$X$26,C385="RP",G385/$X$27,C385="BW",G385/$X$24,C385="BY",G385/$X$23,C385="SL",G385/$X$36,C385="BE",G385/$X$29,C385="MV",G385/$X$35,C385="BB",G385/$X$31,C385="SN",G385/$X$28,C385="ST",G385/$X$32,C385="TH",G385/$X$33)</f>
        <v>4.3659165494608534E-2</v>
      </c>
      <c r="K385" cm="1">
        <f t="array" ref="K385">_xlfn.IFS(C385="SH",$Y$17,C385="HH",$Y$8,C385="NI",$Y$11,C385="HB",$Y$7,C385="NRW",$Y$12,C385="HE",$Y$9,C385="RP",$Y$13,C385="BW",$Y$3,C385="BY",$Y$4,C385="SL",$Y$14,C385="BE",$Y$5,C385="MV",$Y$10,C385="BB",$Y$6,C385="SN",$Y$15,C385="ST",$Y$16,C385="TH",$Y$18)</f>
        <v>13457.754485996982</v>
      </c>
      <c r="L385">
        <f t="shared" si="17"/>
        <v>583.1190058331789</v>
      </c>
      <c r="M385">
        <f t="shared" si="18"/>
        <v>583.1190058331789</v>
      </c>
      <c r="AB385" s="106">
        <v>147</v>
      </c>
      <c r="AC385" s="103" t="s">
        <v>12125</v>
      </c>
      <c r="AD385" s="103"/>
      <c r="AE385" s="106">
        <v>2</v>
      </c>
      <c r="AF385" s="103"/>
      <c r="AG385" s="103" t="s">
        <v>12453</v>
      </c>
      <c r="AH385" s="110">
        <v>33665.298000000003</v>
      </c>
    </row>
    <row r="386" spans="1:34">
      <c r="A386" s="98">
        <v>16053</v>
      </c>
      <c r="B386" t="s">
        <v>12069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">
        <v>1266</v>
      </c>
      <c r="E386">
        <v>586</v>
      </c>
      <c r="F386">
        <f t="shared" ref="F386:F403" si="19">VLOOKUP(A386,$AB$1:$AH$443,7,0)</f>
        <v>4992.6549999999997</v>
      </c>
      <c r="G386">
        <f>VLOOKUP(D386,'Kreisfreie Städte u. Landkreise'!$C$9:$I$480,4,0)</f>
        <v>111343</v>
      </c>
      <c r="H386">
        <f>COUNTIF(Mapping!$A$2:$A$1316,'old version'!A386)</f>
        <v>1</v>
      </c>
      <c r="I386" cm="1">
        <f t="array" ref="I386">_xlfn.IFS(C386="SH",F386/$W$49,C386="HH",F386/$W$48,C386="NI",F386/$W$43,C386="HB",F386/$W$55,C386="NRW",F386/$W$40,C386="HE",F386/$W$44,C386="RP",F386/$W$46,C386="BW",F386/$W$42,C386="BY",F386/$W$41,C386="SL",F386/$W$54,C386="BE",F386/$W$45,C386="MV",F386/$W$53,C386="BB",F386/$W$50,C386="SN",F386/$W$47,C386="ST",F386/$W$52,C386="TH",F386/$W$51)</f>
        <v>7.8173911001158669E-2</v>
      </c>
      <c r="J386" cm="1">
        <f t="array" ref="J386">_xlfn.IFS(C386="SH",G386/$X$30,C386="HH",G386/$X$34,C386="NI",G386/$X$25,C386="HB",G386/$X$37,C386="NRW",G386/$X$22,C386="HE",G386/$X$26,C386="RP",G386/$X$27,C386="BW",G386/$X$24,C386="BY",G386/$X$23,C386="SL",G386/$X$36,C386="BE",G386/$X$29,C386="MV",G386/$X$35,C386="BB",G386/$X$31,C386="SN",G386/$X$28,C386="ST",G386/$X$32,C386="TH",G386/$X$33)</f>
        <v>5.2200187529301452E-2</v>
      </c>
      <c r="K386" cm="1">
        <f t="array" ref="K386">_xlfn.IFS(C386="SH",$Y$17,C386="HH",$Y$8,C386="NI",$Y$11,C386="HB",$Y$7,C386="NRW",$Y$12,C386="HE",$Y$9,C386="RP",$Y$13,C386="BW",$Y$3,C386="BY",$Y$4,C386="SL",$Y$14,C386="BE",$Y$5,C386="MV",$Y$10,C386="BB",$Y$6,C386="SN",$Y$15,C386="ST",$Y$16,C386="TH",$Y$18)</f>
        <v>13457.754485996982</v>
      </c>
      <c r="L386">
        <f t="shared" si="17"/>
        <v>789.88430628519825</v>
      </c>
      <c r="M386">
        <f t="shared" si="18"/>
        <v>789.88430628519825</v>
      </c>
      <c r="AB386" s="106">
        <v>14713</v>
      </c>
      <c r="AC386" s="103" t="s">
        <v>12125</v>
      </c>
      <c r="AD386" s="103"/>
      <c r="AE386" s="103"/>
      <c r="AF386" s="106">
        <v>3</v>
      </c>
      <c r="AG386" s="103" t="s">
        <v>12454</v>
      </c>
      <c r="AH386" s="110">
        <v>21501.916000000001</v>
      </c>
    </row>
    <row r="387" spans="1:34">
      <c r="A387" s="98">
        <v>16061</v>
      </c>
      <c r="B387" t="s">
        <v>12070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">
        <v>1278</v>
      </c>
      <c r="E387">
        <v>410</v>
      </c>
      <c r="F387">
        <f t="shared" si="19"/>
        <v>2626.6030000000001</v>
      </c>
      <c r="G387">
        <f>VLOOKUP(D387,'Kreisfreie Städte u. Landkreise'!$C$9:$I$480,4,0)</f>
        <v>100006</v>
      </c>
      <c r="H387">
        <f>COUNTIF(Mapping!$A$2:$A$1316,'old version'!A387)</f>
        <v>3</v>
      </c>
      <c r="I387" cm="1">
        <f t="array" ref="I387">_xlfn.IFS(C387="SH",F387/$W$49,C387="HH",F387/$W$48,C387="NI",F387/$W$43,C387="HB",F387/$W$55,C387="NRW",F387/$W$40,C387="HE",F387/$W$44,C387="RP",F387/$W$46,C387="BW",F387/$W$42,C387="BY",F387/$W$41,C387="SL",F387/$W$54,C387="BE",F387/$W$45,C387="MV",F387/$W$53,C387="BB",F387/$W$50,C387="SN",F387/$W$47,C387="ST",F387/$W$52,C387="TH",F387/$W$51)</f>
        <v>4.1126781072871328E-2</v>
      </c>
      <c r="J387" cm="1">
        <f t="array" ref="J387">_xlfn.IFS(C387="SH",G387/$X$30,C387="HH",G387/$X$34,C387="NI",G387/$X$25,C387="HB",G387/$X$37,C387="NRW",G387/$X$22,C387="HE",G387/$X$26,C387="RP",G387/$X$27,C387="BW",G387/$X$24,C387="BY",G387/$X$23,C387="SL",G387/$X$36,C387="BE",G387/$X$29,C387="MV",G387/$X$35,C387="BB",G387/$X$31,C387="SN",G387/$X$28,C387="ST",G387/$X$32,C387="TH",G387/$X$33)</f>
        <v>4.688513830285982E-2</v>
      </c>
      <c r="K387" cm="1">
        <f t="array" ref="K387">_xlfn.IFS(C387="SH",$Y$17,C387="HH",$Y$8,C387="NI",$Y$11,C387="HB",$Y$7,C387="NRW",$Y$12,C387="HE",$Y$9,C387="RP",$Y$13,C387="BW",$Y$3,C387="BY",$Y$4,C387="SL",$Y$14,C387="BE",$Y$5,C387="MV",$Y$10,C387="BB",$Y$6,C387="SN",$Y$15,C387="ST",$Y$16,C387="TH",$Y$18)</f>
        <v>13457.754485996982</v>
      </c>
      <c r="L387">
        <f t="shared" ref="L387:L403" si="20">I387*$O$2*K387+J387*$P$2*K387</f>
        <v>611.59504086093807</v>
      </c>
      <c r="M387">
        <f t="shared" ref="M387:M403" si="21">L387/H387</f>
        <v>203.86501362031268</v>
      </c>
      <c r="AB387" s="106">
        <v>14729</v>
      </c>
      <c r="AC387" s="103" t="s">
        <v>12125</v>
      </c>
      <c r="AD387" s="103"/>
      <c r="AE387" s="103"/>
      <c r="AF387" s="106">
        <v>3</v>
      </c>
      <c r="AG387" s="103" t="s">
        <v>12455</v>
      </c>
      <c r="AH387" s="110">
        <v>6732.6440000000002</v>
      </c>
    </row>
    <row r="388" spans="1:34">
      <c r="A388" s="98">
        <v>16062</v>
      </c>
      <c r="B388" t="s">
        <v>12071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">
        <v>1281</v>
      </c>
      <c r="E388">
        <v>393</v>
      </c>
      <c r="F388">
        <f t="shared" si="19"/>
        <v>2244.808</v>
      </c>
      <c r="G388">
        <f>VLOOKUP(D388,'Kreisfreie Städte u. Landkreise'!$C$9:$I$480,4,0)</f>
        <v>83416</v>
      </c>
      <c r="H388">
        <f>COUNTIF(Mapping!$A$2:$A$1316,'old version'!A388)</f>
        <v>1</v>
      </c>
      <c r="I388" cm="1">
        <f t="array" ref="I388">_xlfn.IFS(C388="SH",F388/$W$49,C388="HH",F388/$W$48,C388="NI",F388/$W$43,C388="HB",F388/$W$55,C388="NRW",F388/$W$40,C388="HE",F388/$W$44,C388="RP",F388/$W$46,C388="BW",F388/$W$42,C388="BY",F388/$W$41,C388="SL",F388/$W$54,C388="BE",F388/$W$45,C388="MV",F388/$W$53,C388="BB",F388/$W$50,C388="SN",F388/$W$47,C388="ST",F388/$W$52,C388="TH",F388/$W$51)</f>
        <v>3.5148717627532647E-2</v>
      </c>
      <c r="J388" cm="1">
        <f t="array" ref="J388">_xlfn.IFS(C388="SH",G388/$X$30,C388="HH",G388/$X$34,C388="NI",G388/$X$25,C388="HB",G388/$X$37,C388="NRW",G388/$X$22,C388="HE",G388/$X$26,C388="RP",G388/$X$27,C388="BW",G388/$X$24,C388="BY",G388/$X$23,C388="SL",G388/$X$36,C388="BE",G388/$X$29,C388="MV",G388/$X$35,C388="BB",G388/$X$31,C388="SN",G388/$X$28,C388="ST",G388/$X$32,C388="TH",G388/$X$33)</f>
        <v>3.9107360525082041E-2</v>
      </c>
      <c r="K388" cm="1">
        <f t="array" ref="K388">_xlfn.IFS(C388="SH",$Y$17,C388="HH",$Y$8,C388="NI",$Y$11,C388="HB",$Y$7,C388="NRW",$Y$12,C388="HE",$Y$9,C388="RP",$Y$13,C388="BW",$Y$3,C388="BY",$Y$4,C388="SL",$Y$14,C388="BE",$Y$5,C388="MV",$Y$10,C388="BB",$Y$6,C388="SN",$Y$15,C388="ST",$Y$16,C388="TH",$Y$18)</f>
        <v>13457.754485996982</v>
      </c>
      <c r="L388">
        <f t="shared" si="20"/>
        <v>512.97864548868529</v>
      </c>
      <c r="M388">
        <f t="shared" si="21"/>
        <v>512.97864548868529</v>
      </c>
      <c r="AB388" s="106">
        <v>14730</v>
      </c>
      <c r="AC388" s="103" t="s">
        <v>12125</v>
      </c>
      <c r="AD388" s="103"/>
      <c r="AE388" s="103"/>
      <c r="AF388" s="106">
        <v>3</v>
      </c>
      <c r="AG388" s="103" t="s">
        <v>12456</v>
      </c>
      <c r="AH388" s="110">
        <v>5430.7380000000003</v>
      </c>
    </row>
    <row r="389" spans="1:34">
      <c r="A389" s="98">
        <v>16065</v>
      </c>
      <c r="B389" t="s">
        <v>12072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">
        <v>1290</v>
      </c>
      <c r="E389">
        <v>348</v>
      </c>
      <c r="F389">
        <f t="shared" si="19"/>
        <v>1681.4949999999999</v>
      </c>
      <c r="G389">
        <f>VLOOKUP(D389,'Kreisfreie Städte u. Landkreise'!$C$9:$I$480,4,0)</f>
        <v>74212</v>
      </c>
      <c r="H389">
        <f>COUNTIF(Mapping!$A$2:$A$1316,'old version'!A389)</f>
        <v>3</v>
      </c>
      <c r="I389" cm="1">
        <f t="array" ref="I389">_xlfn.IFS(C389="SH",F389/$W$49,C389="HH",F389/$W$48,C389="NI",F389/$W$43,C389="HB",F389/$W$55,C389="NRW",F389/$W$40,C389="HE",F389/$W$44,C389="RP",F389/$W$46,C389="BW",F389/$W$42,C389="BY",F389/$W$41,C389="SL",F389/$W$54,C389="BE",F389/$W$45,C389="MV",F389/$W$53,C389="BB",F389/$W$50,C389="SN",F389/$W$47,C389="ST",F389/$W$52,C389="TH",F389/$W$51)</f>
        <v>2.6328484639714399E-2</v>
      </c>
      <c r="J389" cm="1">
        <f t="array" ref="J389">_xlfn.IFS(C389="SH",G389/$X$30,C389="HH",G389/$X$34,C389="NI",G389/$X$25,C389="HB",G389/$X$37,C389="NRW",G389/$X$22,C389="HE",G389/$X$26,C389="RP",G389/$X$27,C389="BW",G389/$X$24,C389="BY",G389/$X$23,C389="SL",G389/$X$36,C389="BE",G389/$X$29,C389="MV",G389/$X$35,C389="BB",G389/$X$31,C389="SN",G389/$X$28,C389="ST",G389/$X$32,C389="TH",G389/$X$33)</f>
        <v>3.479231129864041E-2</v>
      </c>
      <c r="K389" cm="1">
        <f t="array" ref="K389">_xlfn.IFS(C389="SH",$Y$17,C389="HH",$Y$8,C389="NI",$Y$11,C389="HB",$Y$7,C389="NRW",$Y$12,C389="HE",$Y$9,C389="RP",$Y$13,C389="BW",$Y$3,C389="BY",$Y$4,C389="SL",$Y$14,C389="BE",$Y$5,C389="MV",$Y$10,C389="BB",$Y$6,C389="SN",$Y$15,C389="ST",$Y$16,C389="TH",$Y$18)</f>
        <v>13457.754485996982</v>
      </c>
      <c r="L389">
        <f t="shared" si="20"/>
        <v>439.75035816051587</v>
      </c>
      <c r="M389">
        <f t="shared" si="21"/>
        <v>146.58345272017195</v>
      </c>
      <c r="AB389" s="102">
        <v>15</v>
      </c>
      <c r="AC389" s="104" t="s">
        <v>12122</v>
      </c>
      <c r="AD389" s="106">
        <v>1</v>
      </c>
      <c r="AE389" s="106">
        <v>2</v>
      </c>
      <c r="AF389" s="103"/>
      <c r="AG389" s="104" t="s">
        <v>1214</v>
      </c>
      <c r="AH389" s="109">
        <v>61755.133000000002</v>
      </c>
    </row>
    <row r="390" spans="1:34">
      <c r="A390" s="98">
        <v>16063</v>
      </c>
      <c r="B390" t="s">
        <v>12073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">
        <v>1284</v>
      </c>
      <c r="E390">
        <v>498</v>
      </c>
      <c r="F390">
        <f t="shared" si="19"/>
        <v>3357.384</v>
      </c>
      <c r="G390">
        <f>VLOOKUP(D390,'Kreisfreie Städte u. Landkreise'!$C$9:$I$480,4,0)</f>
        <v>118974</v>
      </c>
      <c r="H390">
        <f>COUNTIF(Mapping!$A$2:$A$1316,'old version'!A390)</f>
        <v>3</v>
      </c>
      <c r="I390" cm="1">
        <f t="array" ref="I390">_xlfn.IFS(C390="SH",F390/$W$49,C390="HH",F390/$W$48,C390="NI",F390/$W$43,C390="HB",F390/$W$55,C390="NRW",F390/$W$40,C390="HE",F390/$W$44,C390="RP",F390/$W$46,C390="BW",F390/$W$42,C390="BY",F390/$W$41,C390="SL",F390/$W$54,C390="BE",F390/$W$45,C390="MV",F390/$W$53,C390="BB",F390/$W$50,C390="SN",F390/$W$47,C390="ST",F390/$W$52,C390="TH",F390/$W$51)</f>
        <v>5.2569191745216549E-2</v>
      </c>
      <c r="J390" cm="1">
        <f t="array" ref="J390">_xlfn.IFS(C390="SH",G390/$X$30,C390="HH",G390/$X$34,C390="NI",G390/$X$25,C390="HB",G390/$X$37,C390="NRW",G390/$X$22,C390="HE",G390/$X$26,C390="RP",G390/$X$27,C390="BW",G390/$X$24,C390="BY",G390/$X$23,C390="SL",G390/$X$36,C390="BE",G390/$X$29,C390="MV",G390/$X$35,C390="BB",G390/$X$31,C390="SN",G390/$X$28,C390="ST",G390/$X$32,C390="TH",G390/$X$33)</f>
        <v>5.577777777777778E-2</v>
      </c>
      <c r="K390" cm="1">
        <f t="array" ref="K390">_xlfn.IFS(C390="SH",$Y$17,C390="HH",$Y$8,C390="NI",$Y$11,C390="HB",$Y$7,C390="NRW",$Y$12,C390="HE",$Y$9,C390="RP",$Y$13,C390="BW",$Y$3,C390="BY",$Y$4,C390="SL",$Y$14,C390="BE",$Y$5,C390="MV",$Y$10,C390="BB",$Y$6,C390="SN",$Y$15,C390="ST",$Y$16,C390="TH",$Y$18)</f>
        <v>13457.754485996982</v>
      </c>
      <c r="L390">
        <f t="shared" si="20"/>
        <v>739.84854833947963</v>
      </c>
      <c r="M390">
        <f t="shared" si="21"/>
        <v>246.61618277982654</v>
      </c>
      <c r="AB390" s="106">
        <v>15001</v>
      </c>
      <c r="AC390" s="103" t="s">
        <v>12122</v>
      </c>
      <c r="AD390" s="103"/>
      <c r="AE390" s="103"/>
      <c r="AF390" s="106">
        <v>3</v>
      </c>
      <c r="AG390" s="103" t="s">
        <v>12457</v>
      </c>
      <c r="AH390" s="110">
        <v>2418.402</v>
      </c>
    </row>
    <row r="391" spans="1:34">
      <c r="A391" s="98">
        <v>16064</v>
      </c>
      <c r="B391" t="s">
        <v>12074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">
        <v>1287</v>
      </c>
      <c r="E391">
        <v>380</v>
      </c>
      <c r="F391">
        <f t="shared" si="19"/>
        <v>2574.4899999999998</v>
      </c>
      <c r="G391">
        <f>VLOOKUP(D391,'Kreisfreie Städte u. Landkreise'!$C$9:$I$480,4,0)</f>
        <v>102232</v>
      </c>
      <c r="H391">
        <f>COUNTIF(Mapping!$A$2:$A$1316,'old version'!A391)</f>
        <v>3</v>
      </c>
      <c r="I391" cm="1">
        <f t="array" ref="I391">_xlfn.IFS(C391="SH",F391/$W$49,C391="HH",F391/$W$48,C391="NI",F391/$W$43,C391="HB",F391/$W$55,C391="NRW",F391/$W$40,C391="HE",F391/$W$44,C391="RP",F391/$W$46,C391="BW",F391/$W$42,C391="BY",F391/$W$41,C391="SL",F391/$W$54,C391="BE",F391/$W$45,C391="MV",F391/$W$53,C391="BB",F391/$W$50,C391="SN",F391/$W$47,C391="ST",F391/$W$52,C391="TH",F391/$W$51)</f>
        <v>4.0310807002160769E-2</v>
      </c>
      <c r="J391" cm="1">
        <f t="array" ref="J391">_xlfn.IFS(C391="SH",G391/$X$30,C391="HH",G391/$X$34,C391="NI",G391/$X$25,C391="HB",G391/$X$37,C391="NRW",G391/$X$22,C391="HE",G391/$X$26,C391="RP",G391/$X$27,C391="BW",G391/$X$24,C391="BY",G391/$X$23,C391="SL",G391/$X$36,C391="BE",G391/$X$29,C391="MV",G391/$X$35,C391="BB",G391/$X$31,C391="SN",G391/$X$28,C391="ST",G391/$X$32,C391="TH",G391/$X$33)</f>
        <v>4.7928738865447726E-2</v>
      </c>
      <c r="K391" cm="1">
        <f t="array" ref="K391">_xlfn.IFS(C391="SH",$Y$17,C391="HH",$Y$8,C391="NI",$Y$11,C391="HB",$Y$7,C391="NRW",$Y$12,C391="HE",$Y$9,C391="RP",$Y$13,C391="BW",$Y$3,C391="BY",$Y$4,C391="SL",$Y$14,C391="BE",$Y$5,C391="MV",$Y$10,C391="BB",$Y$6,C391="SN",$Y$15,C391="ST",$Y$16,C391="TH",$Y$18)</f>
        <v>13457.754485996982</v>
      </c>
      <c r="L391">
        <f t="shared" si="20"/>
        <v>619.38313629786467</v>
      </c>
      <c r="M391">
        <f t="shared" si="21"/>
        <v>206.46104543262155</v>
      </c>
      <c r="AB391" s="106">
        <v>15002</v>
      </c>
      <c r="AC391" s="103" t="s">
        <v>12122</v>
      </c>
      <c r="AD391" s="103"/>
      <c r="AE391" s="103"/>
      <c r="AF391" s="106">
        <v>3</v>
      </c>
      <c r="AG391" s="103" t="s">
        <v>12458</v>
      </c>
      <c r="AH391" s="110">
        <v>7404.97</v>
      </c>
    </row>
    <row r="392" spans="1:34">
      <c r="A392" s="98">
        <v>16066</v>
      </c>
      <c r="B392" t="s">
        <v>12075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">
        <v>1293</v>
      </c>
      <c r="E392">
        <v>428</v>
      </c>
      <c r="F392">
        <f t="shared" si="19"/>
        <v>3454.0880000000002</v>
      </c>
      <c r="G392">
        <f>VLOOKUP(D392,'Kreisfreie Städte u. Landkreise'!$C$9:$I$480,4,0)</f>
        <v>124916</v>
      </c>
      <c r="H392">
        <f>COUNTIF(Mapping!$A$2:$A$1316,'old version'!A392)</f>
        <v>4</v>
      </c>
      <c r="I392" cm="1">
        <f t="array" ref="I392">_xlfn.IFS(C392="SH",F392/$W$49,C392="HH",F392/$W$48,C392="NI",F392/$W$43,C392="HB",F392/$W$55,C392="NRW",F392/$W$40,C392="HE",F392/$W$44,C392="RP",F392/$W$46,C392="BW",F392/$W$42,C392="BY",F392/$W$41,C392="SL",F392/$W$54,C392="BE",F392/$W$45,C392="MV",F392/$W$53,C392="BB",F392/$W$50,C392="SN",F392/$W$47,C392="ST",F392/$W$52,C392="TH",F392/$W$51)</f>
        <v>5.4083362039269722E-2</v>
      </c>
      <c r="J392" cm="1">
        <f t="array" ref="J392">_xlfn.IFS(C392="SH",G392/$X$30,C392="HH",G392/$X$34,C392="NI",G392/$X$25,C392="HB",G392/$X$37,C392="NRW",G392/$X$22,C392="HE",G392/$X$26,C392="RP",G392/$X$27,C392="BW",G392/$X$24,C392="BY",G392/$X$23,C392="SL",G392/$X$36,C392="BE",G392/$X$29,C392="MV",G392/$X$35,C392="BB",G392/$X$31,C392="SN",G392/$X$28,C392="ST",G392/$X$32,C392="TH",G392/$X$33)</f>
        <v>5.8563525550867322E-2</v>
      </c>
      <c r="K392" cm="1">
        <f t="array" ref="K392">_xlfn.IFS(C392="SH",$Y$17,C392="HH",$Y$8,C392="NI",$Y$11,C392="HB",$Y$7,C392="NRW",$Y$12,C392="HE",$Y$9,C392="RP",$Y$13,C392="BW",$Y$3,C392="BY",$Y$4,C392="SL",$Y$14,C392="BE",$Y$5,C392="MV",$Y$10,C392="BB",$Y$6,C392="SN",$Y$15,C392="ST",$Y$16,C392="TH",$Y$18)</f>
        <v>13457.754485996982</v>
      </c>
      <c r="L392">
        <f t="shared" si="20"/>
        <v>773.06031354893298</v>
      </c>
      <c r="M392">
        <f t="shared" si="21"/>
        <v>193.26507838723325</v>
      </c>
      <c r="AB392" s="106">
        <v>15003</v>
      </c>
      <c r="AC392" s="103" t="s">
        <v>12122</v>
      </c>
      <c r="AD392" s="103"/>
      <c r="AE392" s="103"/>
      <c r="AF392" s="106">
        <v>3</v>
      </c>
      <c r="AG392" s="103" t="s">
        <v>12459</v>
      </c>
      <c r="AH392" s="110">
        <v>8237.3690000000006</v>
      </c>
    </row>
    <row r="393" spans="1:34">
      <c r="A393" s="98">
        <v>16067</v>
      </c>
      <c r="B393" t="s">
        <v>12076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">
        <v>1296</v>
      </c>
      <c r="E393">
        <v>436</v>
      </c>
      <c r="F393">
        <f t="shared" si="19"/>
        <v>3821.098</v>
      </c>
      <c r="G393">
        <f>VLOOKUP(D393,'Kreisfreie Städte u. Landkreise'!$C$9:$I$480,4,0)</f>
        <v>134908</v>
      </c>
      <c r="H393">
        <f>COUNTIF(Mapping!$A$2:$A$1316,'old version'!A393)</f>
        <v>4</v>
      </c>
      <c r="I393" cm="1">
        <f t="array" ref="I393">_xlfn.IFS(C393="SH",F393/$W$49,C393="HH",F393/$W$48,C393="NI",F393/$W$43,C393="HB",F393/$W$55,C393="NRW",F393/$W$40,C393="HE",F393/$W$44,C393="RP",F393/$W$46,C393="BW",F393/$W$42,C393="BY",F393/$W$41,C393="SL",F393/$W$54,C393="BE",F393/$W$45,C393="MV",F393/$W$53,C393="BB",F393/$W$50,C393="SN",F393/$W$47,C393="ST",F393/$W$52,C393="TH",F393/$W$51)</f>
        <v>5.9829925155794945E-2</v>
      </c>
      <c r="J393" cm="1">
        <f t="array" ref="J393">_xlfn.IFS(C393="SH",G393/$X$30,C393="HH",G393/$X$34,C393="NI",G393/$X$25,C393="HB",G393/$X$37,C393="NRW",G393/$X$22,C393="HE",G393/$X$26,C393="RP",G393/$X$27,C393="BW",G393/$X$24,C393="BY",G393/$X$23,C393="SL",G393/$X$36,C393="BE",G393/$X$29,C393="MV",G393/$X$35,C393="BB",G393/$X$31,C393="SN",G393/$X$28,C393="ST",G393/$X$32,C393="TH",G393/$X$33)</f>
        <v>6.3248007501172057E-2</v>
      </c>
      <c r="K393" cm="1">
        <f t="array" ref="K393">_xlfn.IFS(C393="SH",$Y$17,C393="HH",$Y$8,C393="NI",$Y$11,C393="HB",$Y$7,C393="NRW",$Y$12,C393="HE",$Y$9,C393="RP",$Y$13,C393="BW",$Y$3,C393="BY",$Y$4,C393="SL",$Y$14,C393="BE",$Y$5,C393="MV",$Y$10,C393="BB",$Y$6,C393="SN",$Y$15,C393="ST",$Y$16,C393="TH",$Y$18)</f>
        <v>13457.754485996982</v>
      </c>
      <c r="L393">
        <f t="shared" si="20"/>
        <v>839.6762284250176</v>
      </c>
      <c r="M393">
        <f t="shared" si="21"/>
        <v>209.9190571062544</v>
      </c>
      <c r="AB393" s="106">
        <v>15081</v>
      </c>
      <c r="AC393" s="103" t="s">
        <v>12122</v>
      </c>
      <c r="AD393" s="103"/>
      <c r="AE393" s="103"/>
      <c r="AF393" s="106">
        <v>3</v>
      </c>
      <c r="AG393" s="103" t="s">
        <v>1225</v>
      </c>
      <c r="AH393" s="110">
        <v>2003.2909999999999</v>
      </c>
    </row>
    <row r="394" spans="1:34">
      <c r="A394" s="98">
        <v>16070</v>
      </c>
      <c r="B394" t="s">
        <v>12077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">
        <v>1305</v>
      </c>
      <c r="E394">
        <v>492</v>
      </c>
      <c r="F394">
        <f t="shared" si="19"/>
        <v>3165.9090000000001</v>
      </c>
      <c r="G394">
        <f>VLOOKUP(D394,'Kreisfreie Städte u. Landkreise'!$C$9:$I$480,4,0)</f>
        <v>106249</v>
      </c>
      <c r="H394">
        <f>COUNTIF(Mapping!$A$2:$A$1316,'old version'!A394)</f>
        <v>2</v>
      </c>
      <c r="I394" cm="1">
        <f t="array" ref="I394">_xlfn.IFS(C394="SH",F394/$W$49,C394="HH",F394/$W$48,C394="NI",F394/$W$43,C394="HB",F394/$W$55,C394="NRW",F394/$W$40,C394="HE",F394/$W$44,C394="RP",F394/$W$46,C394="BW",F394/$W$42,C394="BY",F394/$W$41,C394="SL",F394/$W$54,C394="BE",F394/$W$45,C394="MV",F394/$W$53,C394="BB",F394/$W$50,C394="SN",F394/$W$47,C394="ST",F394/$W$52,C394="TH",F394/$W$51)</f>
        <v>4.9571117652585102E-2</v>
      </c>
      <c r="J394" cm="1">
        <f t="array" ref="J394">_xlfn.IFS(C394="SH",G394/$X$30,C394="HH",G394/$X$34,C394="NI",G394/$X$25,C394="HB",G394/$X$37,C394="NRW",G394/$X$22,C394="HE",G394/$X$26,C394="RP",G394/$X$27,C394="BW",G394/$X$24,C394="BY",G394/$X$23,C394="SL",G394/$X$36,C394="BE",G394/$X$29,C394="MV",G394/$X$35,C394="BB",G394/$X$31,C394="SN",G394/$X$28,C394="ST",G394/$X$32,C394="TH",G394/$X$33)</f>
        <v>4.9812001875293013E-2</v>
      </c>
      <c r="K394" cm="1">
        <f t="array" ref="K394">_xlfn.IFS(C394="SH",$Y$17,C394="HH",$Y$8,C394="NI",$Y$11,C394="HB",$Y$7,C394="NRW",$Y$12,C394="HE",$Y$9,C394="RP",$Y$13,C394="BW",$Y$3,C394="BY",$Y$4,C394="SL",$Y$14,C394="BE",$Y$5,C394="MV",$Y$10,C394="BB",$Y$6,C394="SN",$Y$15,C394="ST",$Y$16,C394="TH",$Y$18)</f>
        <v>13457.754485996982</v>
      </c>
      <c r="L394">
        <f t="shared" si="20"/>
        <v>669.54725151152638</v>
      </c>
      <c r="M394">
        <f t="shared" si="21"/>
        <v>334.77362575576319</v>
      </c>
      <c r="AB394" s="106">
        <v>15082</v>
      </c>
      <c r="AC394" s="103" t="s">
        <v>12122</v>
      </c>
      <c r="AD394" s="103"/>
      <c r="AE394" s="103"/>
      <c r="AF394" s="106">
        <v>3</v>
      </c>
      <c r="AG394" s="103" t="s">
        <v>12460</v>
      </c>
      <c r="AH394" s="110">
        <v>4605.692</v>
      </c>
    </row>
    <row r="395" spans="1:34">
      <c r="A395" s="98">
        <v>16068</v>
      </c>
      <c r="B395" t="s">
        <v>12078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">
        <v>1299</v>
      </c>
      <c r="E395">
        <v>446</v>
      </c>
      <c r="F395">
        <f t="shared" si="19"/>
        <v>1779.998</v>
      </c>
      <c r="G395">
        <f>VLOOKUP(D395,'Kreisfreie Städte u. Landkreise'!$C$9:$I$480,4,0)</f>
        <v>69427</v>
      </c>
      <c r="H395">
        <f>COUNTIF(Mapping!$A$2:$A$1316,'old version'!A395)</f>
        <v>2</v>
      </c>
      <c r="I395" cm="1">
        <f t="array" ref="I395">_xlfn.IFS(C395="SH",F395/$W$49,C395="HH",F395/$W$48,C395="NI",F395/$W$43,C395="HB",F395/$W$55,C395="NRW",F395/$W$40,C395="HE",F395/$W$44,C395="RP",F395/$W$46,C395="BW",F395/$W$42,C395="BY",F395/$W$41,C395="SL",F395/$W$54,C395="BE",F395/$W$45,C395="MV",F395/$W$53,C395="BB",F395/$W$50,C395="SN",F395/$W$47,C395="ST",F395/$W$52,C395="TH",F395/$W$51)</f>
        <v>2.7870823286255599E-2</v>
      </c>
      <c r="J395" cm="1">
        <f t="array" ref="J395">_xlfn.IFS(C395="SH",G395/$X$30,C395="HH",G395/$X$34,C395="NI",G395/$X$25,C395="HB",G395/$X$37,C395="NRW",G395/$X$22,C395="HE",G395/$X$26,C395="RP",G395/$X$27,C395="BW",G395/$X$24,C395="BY",G395/$X$23,C395="SL",G395/$X$36,C395="BE",G395/$X$29,C395="MV",G395/$X$35,C395="BB",G395/$X$31,C395="SN",G395/$X$28,C395="ST",G395/$X$32,C395="TH",G395/$X$33)</f>
        <v>3.2548992030004685E-2</v>
      </c>
      <c r="K395" cm="1">
        <f t="array" ref="K395">_xlfn.IFS(C395="SH",$Y$17,C395="HH",$Y$8,C395="NI",$Y$11,C395="HB",$Y$7,C395="NRW",$Y$12,C395="HE",$Y$9,C395="RP",$Y$13,C395="BW",$Y$3,C395="BY",$Y$4,C395="SL",$Y$14,C395="BE",$Y$5,C395="MV",$Y$10,C395="BB",$Y$6,C395="SN",$Y$15,C395="ST",$Y$16,C395="TH",$Y$18)</f>
        <v>13457.754485996982</v>
      </c>
      <c r="L395">
        <f t="shared" si="20"/>
        <v>422.29693190711549</v>
      </c>
      <c r="M395">
        <f t="shared" si="21"/>
        <v>211.14846595355775</v>
      </c>
      <c r="AB395" s="106">
        <v>15086</v>
      </c>
      <c r="AC395" s="103" t="s">
        <v>12122</v>
      </c>
      <c r="AD395" s="103"/>
      <c r="AE395" s="103"/>
      <c r="AF395" s="106">
        <v>3</v>
      </c>
      <c r="AG395" s="103" t="s">
        <v>12461</v>
      </c>
      <c r="AH395" s="110">
        <v>2300.134</v>
      </c>
    </row>
    <row r="396" spans="1:34">
      <c r="A396" s="98">
        <v>16069</v>
      </c>
      <c r="B396" t="s">
        <v>12079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">
        <v>1302</v>
      </c>
      <c r="E396">
        <v>400</v>
      </c>
      <c r="F396">
        <f t="shared" si="19"/>
        <v>1478.492</v>
      </c>
      <c r="G396">
        <f>VLOOKUP(D396,'Kreisfreie Städte u. Landkreise'!$C$9:$I$480,4,0)</f>
        <v>63197</v>
      </c>
      <c r="H396">
        <f>COUNTIF(Mapping!$A$2:$A$1316,'old version'!A396)</f>
        <v>3</v>
      </c>
      <c r="I396" cm="1">
        <f t="array" ref="I396">_xlfn.IFS(C396="SH",F396/$W$49,C396="HH",F396/$W$48,C396="NI",F396/$W$43,C396="HB",F396/$W$55,C396="NRW",F396/$W$40,C396="HE",F396/$W$44,C396="RP",F396/$W$46,C396="BW",F396/$W$42,C396="BY",F396/$W$41,C396="SL",F396/$W$54,C396="BE",F396/$W$45,C396="MV",F396/$W$53,C396="BB",F396/$W$50,C396="SN",F396/$W$47,C396="ST",F396/$W$52,C396="TH",F396/$W$51)</f>
        <v>2.3149907619077443E-2</v>
      </c>
      <c r="J396" cm="1">
        <f t="array" ref="J396">_xlfn.IFS(C396="SH",G396/$X$30,C396="HH",G396/$X$34,C396="NI",G396/$X$25,C396="HB",G396/$X$37,C396="NRW",G396/$X$22,C396="HE",G396/$X$26,C396="RP",G396/$X$27,C396="BW",G396/$X$24,C396="BY",G396/$X$23,C396="SL",G396/$X$36,C396="BE",G396/$X$29,C396="MV",G396/$X$35,C396="BB",G396/$X$31,C396="SN",G396/$X$28,C396="ST",G396/$X$32,C396="TH",G396/$X$33)</f>
        <v>2.9628223159868728E-2</v>
      </c>
      <c r="K396" cm="1">
        <f t="array" ref="K396">_xlfn.IFS(C396="SH",$Y$17,C396="HH",$Y$8,C396="NI",$Y$11,C396="HB",$Y$7,C396="NRW",$Y$12,C396="HE",$Y$9,C396="RP",$Y$13,C396="BW",$Y$3,C396="BY",$Y$4,C396="SL",$Y$14,C396="BE",$Y$5,C396="MV",$Y$10,C396="BB",$Y$6,C396="SN",$Y$15,C396="ST",$Y$16,C396="TH",$Y$18)</f>
        <v>13457.754485996982</v>
      </c>
      <c r="L396">
        <f t="shared" si="20"/>
        <v>376.93345813414612</v>
      </c>
      <c r="M396">
        <f t="shared" si="21"/>
        <v>125.64448604471538</v>
      </c>
      <c r="AB396" s="106">
        <v>15083</v>
      </c>
      <c r="AC396" s="103" t="s">
        <v>12122</v>
      </c>
      <c r="AD396" s="103"/>
      <c r="AE396" s="103"/>
      <c r="AF396" s="106">
        <v>3</v>
      </c>
      <c r="AG396" s="103" t="s">
        <v>12462</v>
      </c>
      <c r="AH396" s="110">
        <v>4854.4049999999997</v>
      </c>
    </row>
    <row r="397" spans="1:34">
      <c r="A397" s="98">
        <v>16071</v>
      </c>
      <c r="B397" t="s">
        <v>12080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">
        <v>1308</v>
      </c>
      <c r="E397">
        <v>465</v>
      </c>
      <c r="F397">
        <f t="shared" si="19"/>
        <v>2011.345</v>
      </c>
      <c r="G397">
        <f>VLOOKUP(D397,'Kreisfreie Städte u. Landkreise'!$C$9:$I$480,4,0)</f>
        <v>82156</v>
      </c>
      <c r="H397">
        <f>COUNTIF(Mapping!$A$2:$A$1316,'old version'!A397)</f>
        <v>3</v>
      </c>
      <c r="I397" cm="1">
        <f t="array" ref="I397">_xlfn.IFS(C397="SH",F397/$W$49,C397="HH",F397/$W$48,C397="NI",F397/$W$43,C397="HB",F397/$W$55,C397="NRW",F397/$W$40,C397="HE",F397/$W$44,C397="RP",F397/$W$46,C397="BW",F397/$W$42,C397="BY",F397/$W$41,C397="SL",F397/$W$54,C397="BE",F397/$W$45,C397="MV",F397/$W$53,C397="BB",F397/$W$50,C397="SN",F397/$W$47,C397="ST",F397/$W$52,C397="TH",F397/$W$51)</f>
        <v>3.1493204521967869E-2</v>
      </c>
      <c r="J397" cm="1">
        <f t="array" ref="J397">_xlfn.IFS(C397="SH",G397/$X$30,C397="HH",G397/$X$34,C397="NI",G397/$X$25,C397="HB",G397/$X$37,C397="NRW",G397/$X$22,C397="HE",G397/$X$26,C397="RP",G397/$X$27,C397="BW",G397/$X$24,C397="BY",G397/$X$23,C397="SL",G397/$X$36,C397="BE",G397/$X$29,C397="MV",G397/$X$35,C397="BB",G397/$X$31,C397="SN",G397/$X$28,C397="ST",G397/$X$32,C397="TH",G397/$X$33)</f>
        <v>3.8516643225503987E-2</v>
      </c>
      <c r="K397" cm="1">
        <f t="array" ref="K397">_xlfn.IFS(C397="SH",$Y$17,C397="HH",$Y$8,C397="NI",$Y$11,C397="HB",$Y$7,C397="NRW",$Y$12,C397="HE",$Y$9,C397="RP",$Y$13,C397="BW",$Y$3,C397="BY",$Y$4,C397="SL",$Y$14,C397="BE",$Y$5,C397="MV",$Y$10,C397="BB",$Y$6,C397="SN",$Y$15,C397="ST",$Y$16,C397="TH",$Y$18)</f>
        <v>13457.754485996982</v>
      </c>
      <c r="L397">
        <f t="shared" si="20"/>
        <v>494.71759972366203</v>
      </c>
      <c r="M397">
        <f t="shared" si="21"/>
        <v>164.90586657455401</v>
      </c>
      <c r="AB397" s="106">
        <v>15084</v>
      </c>
      <c r="AC397" s="103" t="s">
        <v>12122</v>
      </c>
      <c r="AD397" s="103"/>
      <c r="AE397" s="103"/>
      <c r="AF397" s="106">
        <v>3</v>
      </c>
      <c r="AG397" s="103" t="s">
        <v>1234</v>
      </c>
      <c r="AH397" s="110">
        <v>4556.357</v>
      </c>
    </row>
    <row r="398" spans="1:34">
      <c r="A398" s="98">
        <v>16072</v>
      </c>
      <c r="B398" t="s">
        <v>12081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">
        <v>1311</v>
      </c>
      <c r="E398">
        <v>464</v>
      </c>
      <c r="F398">
        <f t="shared" si="19"/>
        <v>1634.6579999999999</v>
      </c>
      <c r="G398">
        <f>VLOOKUP(D398,'Kreisfreie Städte u. Landkreise'!$C$9:$I$480,4,0)</f>
        <v>57717</v>
      </c>
      <c r="H398">
        <f>COUNTIF(Mapping!$A$2:$A$1316,'old version'!A398)</f>
        <v>2</v>
      </c>
      <c r="I398" cm="1">
        <f t="array" ref="I398">_xlfn.IFS(C398="SH",F398/$W$49,C398="HH",F398/$W$48,C398="NI",F398/$W$43,C398="HB",F398/$W$55,C398="NRW",F398/$W$40,C398="HE",F398/$W$44,C398="RP",F398/$W$46,C398="BW",F398/$W$42,C398="BY",F398/$W$41,C398="SL",F398/$W$54,C398="BE",F398/$W$45,C398="MV",F398/$W$53,C398="BB",F398/$W$50,C398="SN",F398/$W$47,C398="ST",F398/$W$52,C398="TH",F398/$W$51)</f>
        <v>2.5595121034666331E-2</v>
      </c>
      <c r="J398" cm="1">
        <f t="array" ref="J398">_xlfn.IFS(C398="SH",G398/$X$30,C398="HH",G398/$X$34,C398="NI",G398/$X$25,C398="HB",G398/$X$37,C398="NRW",G398/$X$22,C398="HE",G398/$X$26,C398="RP",G398/$X$27,C398="BW",G398/$X$24,C398="BY",G398/$X$23,C398="SL",G398/$X$36,C398="BE",G398/$X$29,C398="MV",G398/$X$35,C398="BB",G398/$X$31,C398="SN",G398/$X$28,C398="ST",G398/$X$32,C398="TH",G398/$X$33)</f>
        <v>2.7059071729957807E-2</v>
      </c>
      <c r="K398" cm="1">
        <f t="array" ref="K398">_xlfn.IFS(C398="SH",$Y$17,C398="HH",$Y$8,C398="NI",$Y$11,C398="HB",$Y$7,C398="NRW",$Y$12,C398="HE",$Y$9,C398="RP",$Y$13,C398="BW",$Y$3,C398="BY",$Y$4,C398="SL",$Y$14,C398="BE",$Y$5,C398="MV",$Y$10,C398="BB",$Y$6,C398="SN",$Y$15,C398="ST",$Y$16,C398="TH",$Y$18)</f>
        <v>13457.754485996982</v>
      </c>
      <c r="L398">
        <f t="shared" si="20"/>
        <v>359.22897170154448</v>
      </c>
      <c r="M398">
        <f t="shared" si="21"/>
        <v>179.61448585077224</v>
      </c>
      <c r="AB398" s="106">
        <v>15085</v>
      </c>
      <c r="AC398" s="103" t="s">
        <v>12122</v>
      </c>
      <c r="AD398" s="103"/>
      <c r="AE398" s="103"/>
      <c r="AF398" s="106">
        <v>3</v>
      </c>
      <c r="AG398" s="103" t="s">
        <v>12463</v>
      </c>
      <c r="AH398" s="110">
        <v>5173.0249999999996</v>
      </c>
    </row>
    <row r="399" spans="1:34">
      <c r="A399" s="98">
        <v>16077</v>
      </c>
      <c r="B399" t="s">
        <v>12082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">
        <v>1326</v>
      </c>
      <c r="E399">
        <v>368</v>
      </c>
      <c r="F399">
        <f t="shared" si="19"/>
        <v>2017.299</v>
      </c>
      <c r="G399">
        <f>VLOOKUP(D399,'Kreisfreie Städte u. Landkreise'!$C$9:$I$480,4,0)</f>
        <v>89393</v>
      </c>
      <c r="H399">
        <f>COUNTIF(Mapping!$A$2:$A$1316,'old version'!A399)</f>
        <v>5</v>
      </c>
      <c r="I399" cm="1">
        <f t="array" ref="I399">_xlfn.IFS(C399="SH",F399/$W$49,C399="HH",F399/$W$48,C399="NI",F399/$W$43,C399="HB",F399/$W$55,C399="NRW",F399/$W$40,C399="HE",F399/$W$44,C399="RP",F399/$W$46,C399="BW",F399/$W$42,C399="BY",F399/$W$41,C399="SL",F399/$W$54,C399="BE",F399/$W$45,C399="MV",F399/$W$53,C399="BB",F399/$W$50,C399="SN",F399/$W$47,C399="ST",F399/$W$52,C399="TH",F399/$W$51)</f>
        <v>3.1586430964832615E-2</v>
      </c>
      <c r="J399" cm="1">
        <f t="array" ref="J399">_xlfn.IFS(C399="SH",G399/$X$30,C399="HH",G399/$X$34,C399="NI",G399/$X$25,C399="HB",G399/$X$37,C399="NRW",G399/$X$22,C399="HE",G399/$X$26,C399="RP",G399/$X$27,C399="BW",G399/$X$24,C399="BY",G399/$X$23,C399="SL",G399/$X$36,C399="BE",G399/$X$29,C399="MV",G399/$X$35,C399="BB",G399/$X$31,C399="SN",G399/$X$28,C399="ST",G399/$X$32,C399="TH",G399/$X$33)</f>
        <v>4.1909517112048759E-2</v>
      </c>
      <c r="K399" cm="1">
        <f t="array" ref="K399">_xlfn.IFS(C399="SH",$Y$17,C399="HH",$Y$8,C399="NI",$Y$11,C399="HB",$Y$7,C399="NRW",$Y$12,C399="HE",$Y$9,C399="RP",$Y$13,C399="BW",$Y$3,C399="BY",$Y$4,C399="SL",$Y$14,C399="BE",$Y$5,C399="MV",$Y$10,C399="BB",$Y$6,C399="SN",$Y$15,C399="ST",$Y$16,C399="TH",$Y$18)</f>
        <v>13457.754485996982</v>
      </c>
      <c r="L399">
        <f t="shared" si="20"/>
        <v>529.2766021938836</v>
      </c>
      <c r="M399">
        <f t="shared" si="21"/>
        <v>105.85532043877672</v>
      </c>
      <c r="AB399" s="106">
        <v>15087</v>
      </c>
      <c r="AC399" s="103" t="s">
        <v>12122</v>
      </c>
      <c r="AD399" s="103"/>
      <c r="AE399" s="103"/>
      <c r="AF399" s="106">
        <v>3</v>
      </c>
      <c r="AG399" s="103" t="s">
        <v>12464</v>
      </c>
      <c r="AH399" s="110">
        <v>2840.1489999999999</v>
      </c>
    </row>
    <row r="400" spans="1:34">
      <c r="A400" s="98">
        <v>16073</v>
      </c>
      <c r="B400" t="s">
        <v>12083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">
        <v>1314</v>
      </c>
      <c r="E400">
        <v>433</v>
      </c>
      <c r="F400">
        <f t="shared" si="19"/>
        <v>2820.8789999999999</v>
      </c>
      <c r="G400">
        <f>VLOOKUP(D400,'Kreisfreie Städte u. Landkreise'!$C$9:$I$480,4,0)</f>
        <v>103199</v>
      </c>
      <c r="H400">
        <f>COUNTIF(Mapping!$A$2:$A$1316,'old version'!A400)</f>
        <v>4</v>
      </c>
      <c r="I400" cm="1">
        <f t="array" ref="I400">_xlfn.IFS(C400="SH",F400/$W$49,C400="HH",F400/$W$48,C400="NI",F400/$W$43,C400="HB",F400/$W$55,C400="NRW",F400/$W$40,C400="HE",F400/$W$44,C400="RP",F400/$W$46,C400="BW",F400/$W$42,C400="BY",F400/$W$41,C400="SL",F400/$W$54,C400="BE",F400/$W$45,C400="MV",F400/$W$53,C400="BB",F400/$W$50,C400="SN",F400/$W$47,C400="ST",F400/$W$52,C400="TH",F400/$W$51)</f>
        <v>4.416871261704193E-2</v>
      </c>
      <c r="J400" cm="1">
        <f t="array" ref="J400">_xlfn.IFS(C400="SH",G400/$X$30,C400="HH",G400/$X$34,C400="NI",G400/$X$25,C400="HB",G400/$X$37,C400="NRW",G400/$X$22,C400="HE",G400/$X$26,C400="RP",G400/$X$27,C400="BW",G400/$X$24,C400="BY",G400/$X$23,C400="SL",G400/$X$36,C400="BE",G400/$X$29,C400="MV",G400/$X$35,C400="BB",G400/$X$31,C400="SN",G400/$X$28,C400="ST",G400/$X$32,C400="TH",G400/$X$33)</f>
        <v>4.8382090951711205E-2</v>
      </c>
      <c r="K400" cm="1">
        <f t="array" ref="K400">_xlfn.IFS(C400="SH",$Y$17,C400="HH",$Y$8,C400="NI",$Y$11,C400="HB",$Y$7,C400="NRW",$Y$12,C400="HE",$Y$9,C400="RP",$Y$13,C400="BW",$Y$3,C400="BY",$Y$4,C400="SL",$Y$14,C400="BE",$Y$5,C400="MV",$Y$10,C400="BB",$Y$6,C400="SN",$Y$15,C400="ST",$Y$16,C400="TH",$Y$18)</f>
        <v>13457.754485996982</v>
      </c>
      <c r="L400">
        <f t="shared" si="20"/>
        <v>636.93864875115605</v>
      </c>
      <c r="M400">
        <f t="shared" si="21"/>
        <v>159.23466218778901</v>
      </c>
      <c r="AB400" s="106">
        <v>15088</v>
      </c>
      <c r="AC400" s="103" t="s">
        <v>12122</v>
      </c>
      <c r="AD400" s="103"/>
      <c r="AE400" s="103"/>
      <c r="AF400" s="106">
        <v>3</v>
      </c>
      <c r="AG400" s="103" t="s">
        <v>1246</v>
      </c>
      <c r="AH400" s="110">
        <v>6507.4629999999997</v>
      </c>
    </row>
    <row r="401" spans="1:34">
      <c r="A401" s="98">
        <v>16074</v>
      </c>
      <c r="B401" t="s">
        <v>12084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">
        <v>1317</v>
      </c>
      <c r="E401">
        <v>432</v>
      </c>
      <c r="F401">
        <f t="shared" si="19"/>
        <v>1931.269</v>
      </c>
      <c r="G401">
        <f>VLOOKUP(D401,'Kreisfreie Städte u. Landkreise'!$C$9:$I$480,4,0)</f>
        <v>82950</v>
      </c>
      <c r="H401">
        <f>COUNTIF(Mapping!$A$2:$A$1316,'old version'!A401)</f>
        <v>5</v>
      </c>
      <c r="I401" cm="1">
        <f t="array" ref="I401">_xlfn.IFS(C401="SH",F401/$W$49,C401="HH",F401/$W$48,C401="NI",F401/$W$43,C401="HB",F401/$W$55,C401="NRW",F401/$W$40,C401="HE",F401/$W$44,C401="RP",F401/$W$46,C401="BW",F401/$W$42,C401="BY",F401/$W$41,C401="SL",F401/$W$54,C401="BE",F401/$W$45,C401="MV",F401/$W$53,C401="BB",F401/$W$50,C401="SN",F401/$W$47,C401="ST",F401/$W$52,C401="TH",F401/$W$51)</f>
        <v>3.0239391851689473E-2</v>
      </c>
      <c r="J401" cm="1">
        <f t="array" ref="J401">_xlfn.IFS(C401="SH",G401/$X$30,C401="HH",G401/$X$34,C401="NI",G401/$X$25,C401="HB",G401/$X$37,C401="NRW",G401/$X$22,C401="HE",G401/$X$26,C401="RP",G401/$X$27,C401="BW",G401/$X$24,C401="BY",G401/$X$23,C401="SL",G401/$X$36,C401="BE",G401/$X$29,C401="MV",G401/$X$35,C401="BB",G401/$X$31,C401="SN",G401/$X$28,C401="ST",G401/$X$32,C401="TH",G401/$X$33)</f>
        <v>3.888888888888889E-2</v>
      </c>
      <c r="K401" cm="1">
        <f t="array" ref="K401">_xlfn.IFS(C401="SH",$Y$17,C401="HH",$Y$8,C401="NI",$Y$11,C401="HB",$Y$7,C401="NRW",$Y$12,C401="HE",$Y$9,C401="RP",$Y$13,C401="BW",$Y$3,C401="BY",$Y$4,C401="SL",$Y$14,C401="BE",$Y$5,C401="MV",$Y$10,C401="BB",$Y$6,C401="SN",$Y$15,C401="ST",$Y$16,C401="TH",$Y$18)</f>
        <v>13457.754485996982</v>
      </c>
      <c r="L401">
        <f t="shared" si="20"/>
        <v>494.25641701138568</v>
      </c>
      <c r="M401">
        <f t="shared" si="21"/>
        <v>98.851283402277133</v>
      </c>
      <c r="AB401" s="106">
        <v>15089</v>
      </c>
      <c r="AC401" s="103" t="s">
        <v>12122</v>
      </c>
      <c r="AD401" s="103"/>
      <c r="AE401" s="103"/>
      <c r="AF401" s="106">
        <v>3</v>
      </c>
      <c r="AG401" s="103" t="s">
        <v>1249</v>
      </c>
      <c r="AH401" s="110">
        <v>4769.768</v>
      </c>
    </row>
    <row r="402" spans="1:34">
      <c r="A402" s="98">
        <v>16075</v>
      </c>
      <c r="B402" t="s">
        <v>12085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">
        <v>1320</v>
      </c>
      <c r="E402">
        <v>437</v>
      </c>
      <c r="F402">
        <f t="shared" si="19"/>
        <v>2231.13</v>
      </c>
      <c r="G402">
        <f>VLOOKUP(D402,'Kreisfreie Städte u. Landkreise'!$C$9:$I$480,4,0)</f>
        <v>80312</v>
      </c>
      <c r="H402">
        <f>COUNTIF(Mapping!$A$2:$A$1316,'old version'!A402)</f>
        <v>3</v>
      </c>
      <c r="I402" cm="1">
        <f t="array" ref="I402">_xlfn.IFS(C402="SH",F402/$W$49,C402="HH",F402/$W$48,C402="NI",F402/$W$43,C402="HB",F402/$W$55,C402="NRW",F402/$W$40,C402="HE",F402/$W$44,C402="RP",F402/$W$46,C402="BW",F402/$W$42,C402="BY",F402/$W$41,C402="SL",F402/$W$54,C402="BE",F402/$W$45,C402="MV",F402/$W$53,C402="BB",F402/$W$50,C402="SN",F402/$W$47,C402="ST",F402/$W$52,C402="TH",F402/$W$51)</f>
        <v>3.4934550465036171E-2</v>
      </c>
      <c r="J402" cm="1">
        <f t="array" ref="J402">_xlfn.IFS(C402="SH",G402/$X$30,C402="HH",G402/$X$34,C402="NI",G402/$X$25,C402="HB",G402/$X$37,C402="NRW",G402/$X$22,C402="HE",G402/$X$26,C402="RP",G402/$X$27,C402="BW",G402/$X$24,C402="BY",G402/$X$23,C402="SL",G402/$X$36,C402="BE",G402/$X$29,C402="MV",G402/$X$35,C402="BB",G402/$X$31,C402="SN",G402/$X$28,C402="ST",G402/$X$32,C402="TH",G402/$X$33)</f>
        <v>3.7652133145804033E-2</v>
      </c>
      <c r="K402" cm="1">
        <f t="array" ref="K402">_xlfn.IFS(C402="SH",$Y$17,C402="HH",$Y$8,C402="NI",$Y$11,C402="HB",$Y$7,C402="NRW",$Y$12,C402="HE",$Y$9,C402="RP",$Y$13,C402="BW",$Y$3,C402="BY",$Y$4,C402="SL",$Y$14,C402="BE",$Y$5,C402="MV",$Y$10,C402="BB",$Y$6,C402="SN",$Y$15,C402="ST",$Y$16,C402="TH",$Y$18)</f>
        <v>13457.754485996982</v>
      </c>
      <c r="L402">
        <f t="shared" si="20"/>
        <v>497.570023622007</v>
      </c>
      <c r="M402">
        <f t="shared" si="21"/>
        <v>165.85667454066899</v>
      </c>
      <c r="AB402" s="106">
        <v>15090</v>
      </c>
      <c r="AC402" s="103" t="s">
        <v>12122</v>
      </c>
      <c r="AD402" s="103"/>
      <c r="AE402" s="103"/>
      <c r="AF402" s="106">
        <v>3</v>
      </c>
      <c r="AG402" s="103" t="s">
        <v>12465</v>
      </c>
      <c r="AH402" s="110">
        <v>2903.163</v>
      </c>
    </row>
    <row r="403" spans="1:34">
      <c r="A403" s="98">
        <v>16076</v>
      </c>
      <c r="B403" t="s">
        <v>12086</v>
      </c>
      <c r="C403" t="str" cm="1">
        <f t="array" ref="C403">_xlfn.IFS(A403&lt;2000,"SH",A403&lt;3000,"HH",A403&lt;4000,"NI",A403&lt;5000,"HB",A403&lt;6000,"NRW",A403&lt;7000,"HE",A403&lt;8000,"RP",A403&lt;9000,"BW",A403&lt;10000,"BY",A403&lt;11000,"SL",A403&lt;12000,"BE",A403&lt;13000,"BB",A403&lt;14000,"MV",A403&lt;15000,"SN",A403&lt;16000,"ST",A403&lt;17000,"TH")</f>
        <v>TH</v>
      </c>
      <c r="D403" t="s">
        <v>1323</v>
      </c>
      <c r="E403">
        <v>396</v>
      </c>
      <c r="F403">
        <f t="shared" si="19"/>
        <v>2363.297</v>
      </c>
      <c r="G403">
        <f>VLOOKUP(D403,'Kreisfreie Städte u. Landkreise'!$C$9:$I$480,4,0)</f>
        <v>97398</v>
      </c>
      <c r="H403">
        <f>COUNTIF(Mapping!$A$2:$A$1316,'old version'!A403)</f>
        <v>2</v>
      </c>
      <c r="I403" cm="1">
        <f t="array" ref="I403">_xlfn.IFS(C403="SH",F403/$W$49,C403="HH",F403/$W$48,C403="NI",F403/$W$43,C403="HB",F403/$W$55,C403="NRW",F403/$W$40,C403="HE",F403/$W$44,C403="RP",F403/$W$46,C403="BW",F403/$W$42,C403="BY",F403/$W$41,C403="SL",F403/$W$54,C403="BE",F403/$W$45,C403="MV",F403/$W$53,C403="BB",F403/$W$50,C403="SN",F403/$W$47,C403="ST",F403/$W$52,C403="TH",F403/$W$51)</f>
        <v>3.7003992734788466E-2</v>
      </c>
      <c r="J403" cm="1">
        <f t="array" ref="J403">_xlfn.IFS(C403="SH",G403/$X$30,C403="HH",G403/$X$34,C403="NI",G403/$X$25,C403="HB",G403/$X$37,C403="NRW",G403/$X$22,C403="HE",G403/$X$26,C403="RP",G403/$X$27,C403="BW",G403/$X$24,C403="BY",G403/$X$23,C403="SL",G403/$X$36,C403="BE",G403/$X$29,C403="MV",G403/$X$35,C403="BB",G403/$X$31,C403="SN",G403/$X$28,C403="ST",G403/$X$32,C403="TH",G403/$X$33)</f>
        <v>4.5662447257383963E-2</v>
      </c>
      <c r="K403" cm="1">
        <f t="array" ref="K403">_xlfn.IFS(C403="SH",$Y$17,C403="HH",$Y$8,C403="NI",$Y$11,C403="HB",$Y$7,C403="NRW",$Y$12,C403="HE",$Y$9,C403="RP",$Y$13,C403="BW",$Y$3,C403="BY",$Y$4,C403="SL",$Y$14,C403="BE",$Y$5,C403="MV",$Y$10,C403="BB",$Y$6,C403="SN",$Y$15,C403="ST",$Y$16,C403="TH",$Y$18)</f>
        <v>13457.754485996982</v>
      </c>
      <c r="L403">
        <f t="shared" si="20"/>
        <v>585.38316562134446</v>
      </c>
      <c r="M403">
        <f t="shared" si="21"/>
        <v>292.69158281067223</v>
      </c>
      <c r="AB403" s="106">
        <v>15091</v>
      </c>
      <c r="AC403" s="103" t="s">
        <v>12122</v>
      </c>
      <c r="AD403" s="103"/>
      <c r="AE403" s="103"/>
      <c r="AF403" s="106">
        <v>3</v>
      </c>
      <c r="AG403" s="103" t="s">
        <v>12466</v>
      </c>
      <c r="AH403" s="110">
        <v>3180.9490000000001</v>
      </c>
    </row>
    <row r="404" spans="1:34">
      <c r="AB404" s="102">
        <v>1</v>
      </c>
      <c r="AC404" s="104" t="s">
        <v>12111</v>
      </c>
      <c r="AD404" s="106">
        <v>1</v>
      </c>
      <c r="AE404" s="106">
        <v>2</v>
      </c>
      <c r="AF404" s="103"/>
      <c r="AG404" s="104" t="s">
        <v>23</v>
      </c>
      <c r="AH404" s="109">
        <v>94670.437999999995</v>
      </c>
    </row>
    <row r="405" spans="1:34">
      <c r="H405">
        <f>SUM(H2:H403)</f>
        <v>1306</v>
      </c>
      <c r="AB405" s="106">
        <v>1001</v>
      </c>
      <c r="AC405" s="103" t="s">
        <v>12111</v>
      </c>
      <c r="AD405" s="103"/>
      <c r="AE405" s="103"/>
      <c r="AF405" s="106">
        <v>3</v>
      </c>
      <c r="AG405" s="103" t="s">
        <v>12467</v>
      </c>
      <c r="AH405" s="110">
        <v>3770.9029999999998</v>
      </c>
    </row>
    <row r="406" spans="1:34">
      <c r="AB406" s="106">
        <v>1002</v>
      </c>
      <c r="AC406" s="103" t="s">
        <v>12111</v>
      </c>
      <c r="AD406" s="103"/>
      <c r="AE406" s="103"/>
      <c r="AF406" s="106">
        <v>3</v>
      </c>
      <c r="AG406" s="103" t="s">
        <v>12468</v>
      </c>
      <c r="AH406" s="110">
        <v>11802.323</v>
      </c>
    </row>
    <row r="407" spans="1:34">
      <c r="AB407" s="106">
        <v>1003</v>
      </c>
      <c r="AC407" s="103" t="s">
        <v>12111</v>
      </c>
      <c r="AD407" s="103"/>
      <c r="AE407" s="103"/>
      <c r="AF407" s="106">
        <v>3</v>
      </c>
      <c r="AG407" s="103" t="s">
        <v>12469</v>
      </c>
      <c r="AH407" s="110">
        <v>9487.3870000000006</v>
      </c>
    </row>
    <row r="408" spans="1:34">
      <c r="AB408" s="106">
        <v>1004</v>
      </c>
      <c r="AC408" s="103" t="s">
        <v>12111</v>
      </c>
      <c r="AD408" s="103"/>
      <c r="AE408" s="103"/>
      <c r="AF408" s="106">
        <v>3</v>
      </c>
      <c r="AG408" s="103" t="s">
        <v>12470</v>
      </c>
      <c r="AH408" s="110">
        <v>3435.2869999999998</v>
      </c>
    </row>
    <row r="409" spans="1:34">
      <c r="AB409" s="106">
        <v>1051</v>
      </c>
      <c r="AC409" s="103" t="s">
        <v>12111</v>
      </c>
      <c r="AD409" s="103"/>
      <c r="AE409" s="103"/>
      <c r="AF409" s="106">
        <v>3</v>
      </c>
      <c r="AG409" s="103" t="s">
        <v>12471</v>
      </c>
      <c r="AH409" s="110">
        <v>4575.8159999999998</v>
      </c>
    </row>
    <row r="410" spans="1:34">
      <c r="AB410" s="106">
        <v>1053</v>
      </c>
      <c r="AC410" s="103" t="s">
        <v>12111</v>
      </c>
      <c r="AD410" s="103"/>
      <c r="AE410" s="103"/>
      <c r="AF410" s="106">
        <v>3</v>
      </c>
      <c r="AG410" s="103" t="s">
        <v>12472</v>
      </c>
      <c r="AH410" s="110">
        <v>4610.9179999999997</v>
      </c>
    </row>
    <row r="411" spans="1:34">
      <c r="AB411" s="106">
        <v>1054</v>
      </c>
      <c r="AC411" s="103" t="s">
        <v>12111</v>
      </c>
      <c r="AD411" s="103"/>
      <c r="AE411" s="103"/>
      <c r="AF411" s="106">
        <v>3</v>
      </c>
      <c r="AG411" s="103" t="s">
        <v>12473</v>
      </c>
      <c r="AH411" s="110">
        <v>5641.9390000000003</v>
      </c>
    </row>
    <row r="412" spans="1:34">
      <c r="AB412" s="106">
        <v>1055</v>
      </c>
      <c r="AC412" s="103" t="s">
        <v>12111</v>
      </c>
      <c r="AD412" s="103"/>
      <c r="AE412" s="103"/>
      <c r="AF412" s="106">
        <v>3</v>
      </c>
      <c r="AG412" s="103" t="s">
        <v>12474</v>
      </c>
      <c r="AH412" s="110">
        <v>5399.5590000000002</v>
      </c>
    </row>
    <row r="413" spans="1:34">
      <c r="AB413" s="106">
        <v>1056</v>
      </c>
      <c r="AC413" s="103" t="s">
        <v>12111</v>
      </c>
      <c r="AD413" s="103"/>
      <c r="AE413" s="103"/>
      <c r="AF413" s="106">
        <v>3</v>
      </c>
      <c r="AG413" s="103" t="s">
        <v>12475</v>
      </c>
      <c r="AH413" s="110">
        <v>9344.0889999999999</v>
      </c>
    </row>
    <row r="414" spans="1:34">
      <c r="AB414" s="106">
        <v>1057</v>
      </c>
      <c r="AC414" s="103" t="s">
        <v>12111</v>
      </c>
      <c r="AD414" s="103"/>
      <c r="AE414" s="103"/>
      <c r="AF414" s="106">
        <v>3</v>
      </c>
      <c r="AG414" s="103" t="s">
        <v>12476</v>
      </c>
      <c r="AH414" s="110">
        <v>2581.5790000000002</v>
      </c>
    </row>
    <row r="415" spans="1:34">
      <c r="AB415" s="106">
        <v>1058</v>
      </c>
      <c r="AC415" s="103" t="s">
        <v>12111</v>
      </c>
      <c r="AD415" s="103"/>
      <c r="AE415" s="103"/>
      <c r="AF415" s="106">
        <v>3</v>
      </c>
      <c r="AG415" s="103" t="s">
        <v>12477</v>
      </c>
      <c r="AH415" s="110">
        <v>7923.7759999999998</v>
      </c>
    </row>
    <row r="416" spans="1:34">
      <c r="AB416" s="106">
        <v>1059</v>
      </c>
      <c r="AC416" s="103" t="s">
        <v>12111</v>
      </c>
      <c r="AD416" s="103"/>
      <c r="AE416" s="103"/>
      <c r="AF416" s="106">
        <v>3</v>
      </c>
      <c r="AG416" s="103" t="s">
        <v>12478</v>
      </c>
      <c r="AH416" s="110">
        <v>5232.5140000000001</v>
      </c>
    </row>
    <row r="417" spans="28:34">
      <c r="AB417" s="106">
        <v>1060</v>
      </c>
      <c r="AC417" s="103" t="s">
        <v>12111</v>
      </c>
      <c r="AD417" s="103"/>
      <c r="AE417" s="103"/>
      <c r="AF417" s="106">
        <v>3</v>
      </c>
      <c r="AG417" s="103" t="s">
        <v>12479</v>
      </c>
      <c r="AH417" s="110">
        <v>8594.3709999999992</v>
      </c>
    </row>
    <row r="418" spans="28:34">
      <c r="AB418" s="106">
        <v>1061</v>
      </c>
      <c r="AC418" s="103" t="s">
        <v>12111</v>
      </c>
      <c r="AD418" s="103"/>
      <c r="AE418" s="103"/>
      <c r="AF418" s="106">
        <v>3</v>
      </c>
      <c r="AG418" s="103" t="s">
        <v>12480</v>
      </c>
      <c r="AH418" s="110">
        <v>4072.4540000000002</v>
      </c>
    </row>
    <row r="419" spans="28:34">
      <c r="AB419" s="106">
        <v>1062</v>
      </c>
      <c r="AC419" s="103" t="s">
        <v>12111</v>
      </c>
      <c r="AD419" s="103"/>
      <c r="AE419" s="103"/>
      <c r="AF419" s="106">
        <v>3</v>
      </c>
      <c r="AG419" s="103" t="s">
        <v>12481</v>
      </c>
      <c r="AH419" s="110">
        <v>8197.5229999999992</v>
      </c>
    </row>
    <row r="420" spans="28:34">
      <c r="AB420" s="102">
        <v>16</v>
      </c>
      <c r="AC420" s="104" t="s">
        <v>12123</v>
      </c>
      <c r="AD420" s="106">
        <v>1</v>
      </c>
      <c r="AE420" s="106">
        <v>2</v>
      </c>
      <c r="AF420" s="103"/>
      <c r="AG420" s="104" t="s">
        <v>1258</v>
      </c>
      <c r="AH420" s="109">
        <v>62239.879000000001</v>
      </c>
    </row>
    <row r="421" spans="28:34">
      <c r="AB421" s="106">
        <v>16051</v>
      </c>
      <c r="AC421" s="103" t="s">
        <v>12123</v>
      </c>
      <c r="AD421" s="103"/>
      <c r="AE421" s="103"/>
      <c r="AF421" s="106">
        <v>3</v>
      </c>
      <c r="AG421" s="103" t="s">
        <v>12482</v>
      </c>
      <c r="AH421" s="110">
        <v>8472.73</v>
      </c>
    </row>
    <row r="422" spans="28:34">
      <c r="AB422" s="106">
        <v>16052</v>
      </c>
      <c r="AC422" s="103" t="s">
        <v>12123</v>
      </c>
      <c r="AD422" s="103"/>
      <c r="AE422" s="103"/>
      <c r="AF422" s="106">
        <v>3</v>
      </c>
      <c r="AG422" s="103" t="s">
        <v>12483</v>
      </c>
      <c r="AH422" s="110">
        <v>2704.1419999999998</v>
      </c>
    </row>
    <row r="423" spans="28:34">
      <c r="AB423" s="106">
        <v>16053</v>
      </c>
      <c r="AC423" s="103" t="s">
        <v>12123</v>
      </c>
      <c r="AD423" s="103"/>
      <c r="AE423" s="103"/>
      <c r="AF423" s="106">
        <v>3</v>
      </c>
      <c r="AG423" s="103" t="s">
        <v>12484</v>
      </c>
      <c r="AH423" s="110">
        <v>4992.6549999999997</v>
      </c>
    </row>
    <row r="424" spans="28:34">
      <c r="AB424" s="106">
        <v>16054</v>
      </c>
      <c r="AC424" s="103" t="s">
        <v>12123</v>
      </c>
      <c r="AD424" s="103"/>
      <c r="AE424" s="103"/>
      <c r="AF424" s="106">
        <v>3</v>
      </c>
      <c r="AG424" s="103" t="s">
        <v>12485</v>
      </c>
      <c r="AH424" s="110">
        <v>1218.3009999999999</v>
      </c>
    </row>
    <row r="425" spans="28:34">
      <c r="AB425" s="106">
        <v>16055</v>
      </c>
      <c r="AC425" s="103" t="s">
        <v>12123</v>
      </c>
      <c r="AD425" s="103"/>
      <c r="AE425" s="103"/>
      <c r="AF425" s="106">
        <v>3</v>
      </c>
      <c r="AG425" s="103" t="s">
        <v>12486</v>
      </c>
      <c r="AH425" s="110">
        <v>1981.673</v>
      </c>
    </row>
    <row r="426" spans="28:34">
      <c r="AB426" s="106">
        <v>16061</v>
      </c>
      <c r="AC426" s="103" t="s">
        <v>12123</v>
      </c>
      <c r="AD426" s="103"/>
      <c r="AE426" s="103"/>
      <c r="AF426" s="106">
        <v>3</v>
      </c>
      <c r="AG426" s="103" t="s">
        <v>12487</v>
      </c>
      <c r="AH426" s="110">
        <v>2626.6030000000001</v>
      </c>
    </row>
    <row r="427" spans="28:34">
      <c r="AB427" s="106">
        <v>16062</v>
      </c>
      <c r="AC427" s="103" t="s">
        <v>12123</v>
      </c>
      <c r="AD427" s="103"/>
      <c r="AE427" s="103"/>
      <c r="AF427" s="106">
        <v>3</v>
      </c>
      <c r="AG427" s="103" t="s">
        <v>12488</v>
      </c>
      <c r="AH427" s="110">
        <v>2244.808</v>
      </c>
    </row>
    <row r="428" spans="28:34">
      <c r="AB428" s="106">
        <v>16064</v>
      </c>
      <c r="AC428" s="103" t="s">
        <v>12123</v>
      </c>
      <c r="AD428" s="103"/>
      <c r="AE428" s="103"/>
      <c r="AF428" s="106">
        <v>3</v>
      </c>
      <c r="AG428" s="103" t="s">
        <v>1287</v>
      </c>
      <c r="AH428" s="110">
        <v>2574.4899999999998</v>
      </c>
    </row>
    <row r="429" spans="28:34">
      <c r="AB429" s="106">
        <v>16065</v>
      </c>
      <c r="AC429" s="103" t="s">
        <v>12123</v>
      </c>
      <c r="AD429" s="103"/>
      <c r="AE429" s="103"/>
      <c r="AF429" s="106">
        <v>3</v>
      </c>
      <c r="AG429" s="103" t="s">
        <v>1290</v>
      </c>
      <c r="AH429" s="110">
        <v>1681.4949999999999</v>
      </c>
    </row>
    <row r="430" spans="28:34">
      <c r="AB430" s="106">
        <v>16066</v>
      </c>
      <c r="AC430" s="103" t="s">
        <v>12123</v>
      </c>
      <c r="AD430" s="103"/>
      <c r="AE430" s="103"/>
      <c r="AF430" s="106">
        <v>3</v>
      </c>
      <c r="AG430" s="103" t="s">
        <v>12489</v>
      </c>
      <c r="AH430" s="110">
        <v>3454.0880000000002</v>
      </c>
    </row>
    <row r="431" spans="28:34">
      <c r="AB431" s="106">
        <v>16067</v>
      </c>
      <c r="AC431" s="103" t="s">
        <v>12123</v>
      </c>
      <c r="AD431" s="103"/>
      <c r="AE431" s="103"/>
      <c r="AF431" s="106">
        <v>3</v>
      </c>
      <c r="AG431" s="103" t="s">
        <v>12490</v>
      </c>
      <c r="AH431" s="110">
        <v>3821.098</v>
      </c>
    </row>
    <row r="432" spans="28:34">
      <c r="AB432" s="106">
        <v>16068</v>
      </c>
      <c r="AC432" s="103" t="s">
        <v>12123</v>
      </c>
      <c r="AD432" s="103"/>
      <c r="AE432" s="103"/>
      <c r="AF432" s="106">
        <v>3</v>
      </c>
      <c r="AG432" s="103" t="s">
        <v>12491</v>
      </c>
      <c r="AH432" s="110">
        <v>1779.998</v>
      </c>
    </row>
    <row r="433" spans="28:34">
      <c r="AB433" s="106">
        <v>16069</v>
      </c>
      <c r="AC433" s="103" t="s">
        <v>12123</v>
      </c>
      <c r="AD433" s="103"/>
      <c r="AE433" s="103"/>
      <c r="AF433" s="106">
        <v>3</v>
      </c>
      <c r="AG433" s="103" t="s">
        <v>12492</v>
      </c>
      <c r="AH433" s="110">
        <v>1478.492</v>
      </c>
    </row>
    <row r="434" spans="28:34">
      <c r="AB434" s="106">
        <v>16070</v>
      </c>
      <c r="AC434" s="103" t="s">
        <v>12123</v>
      </c>
      <c r="AD434" s="103"/>
      <c r="AE434" s="103"/>
      <c r="AF434" s="106">
        <v>3</v>
      </c>
      <c r="AG434" s="103" t="s">
        <v>1305</v>
      </c>
      <c r="AH434" s="110">
        <v>3165.9090000000001</v>
      </c>
    </row>
    <row r="435" spans="28:34">
      <c r="AB435" s="106">
        <v>16071</v>
      </c>
      <c r="AC435" s="103" t="s">
        <v>12123</v>
      </c>
      <c r="AD435" s="103"/>
      <c r="AE435" s="103"/>
      <c r="AF435" s="106">
        <v>3</v>
      </c>
      <c r="AG435" s="103" t="s">
        <v>12493</v>
      </c>
      <c r="AH435" s="110">
        <v>2011.345</v>
      </c>
    </row>
    <row r="436" spans="28:34">
      <c r="AB436" s="106">
        <v>16072</v>
      </c>
      <c r="AC436" s="103" t="s">
        <v>12123</v>
      </c>
      <c r="AD436" s="103"/>
      <c r="AE436" s="103"/>
      <c r="AF436" s="106">
        <v>3</v>
      </c>
      <c r="AG436" s="103" t="s">
        <v>12494</v>
      </c>
      <c r="AH436" s="110">
        <v>1634.6579999999999</v>
      </c>
    </row>
    <row r="437" spans="28:34">
      <c r="AB437" s="106">
        <v>16073</v>
      </c>
      <c r="AC437" s="103" t="s">
        <v>12123</v>
      </c>
      <c r="AD437" s="103"/>
      <c r="AE437" s="103"/>
      <c r="AF437" s="106">
        <v>3</v>
      </c>
      <c r="AG437" s="103" t="s">
        <v>12495</v>
      </c>
      <c r="AH437" s="110">
        <v>2820.8789999999999</v>
      </c>
    </row>
    <row r="438" spans="28:34">
      <c r="AB438" s="106">
        <v>16074</v>
      </c>
      <c r="AC438" s="103" t="s">
        <v>12123</v>
      </c>
      <c r="AD438" s="103"/>
      <c r="AE438" s="103"/>
      <c r="AF438" s="106">
        <v>3</v>
      </c>
      <c r="AG438" s="103" t="s">
        <v>1317</v>
      </c>
      <c r="AH438" s="110">
        <v>1931.269</v>
      </c>
    </row>
    <row r="439" spans="28:34">
      <c r="AB439" s="106">
        <v>16075</v>
      </c>
      <c r="AC439" s="103" t="s">
        <v>12123</v>
      </c>
      <c r="AD439" s="103"/>
      <c r="AE439" s="103"/>
      <c r="AF439" s="106">
        <v>3</v>
      </c>
      <c r="AG439" s="103" t="s">
        <v>1320</v>
      </c>
      <c r="AH439" s="110">
        <v>2231.13</v>
      </c>
    </row>
    <row r="440" spans="28:34">
      <c r="AB440" s="106">
        <v>16076</v>
      </c>
      <c r="AC440" s="103" t="s">
        <v>12123</v>
      </c>
      <c r="AD440" s="103"/>
      <c r="AE440" s="103"/>
      <c r="AF440" s="106">
        <v>3</v>
      </c>
      <c r="AG440" s="103" t="s">
        <v>12496</v>
      </c>
      <c r="AH440" s="110">
        <v>2363.297</v>
      </c>
    </row>
    <row r="441" spans="28:34">
      <c r="AB441" s="106">
        <v>16077</v>
      </c>
      <c r="AC441" s="103" t="s">
        <v>12123</v>
      </c>
      <c r="AD441" s="103"/>
      <c r="AE441" s="103"/>
      <c r="AF441" s="106">
        <v>3</v>
      </c>
      <c r="AG441" s="103" t="s">
        <v>12497</v>
      </c>
      <c r="AH441" s="110">
        <v>2017.299</v>
      </c>
    </row>
    <row r="442" spans="28:34">
      <c r="AB442" s="106">
        <v>16056</v>
      </c>
      <c r="AC442" s="103" t="s">
        <v>12123</v>
      </c>
      <c r="AD442" s="103"/>
      <c r="AE442" s="103"/>
      <c r="AF442" s="106">
        <v>3</v>
      </c>
      <c r="AG442" s="103" t="s">
        <v>12498</v>
      </c>
      <c r="AH442" s="111">
        <v>1676.136</v>
      </c>
    </row>
    <row r="443" spans="28:34">
      <c r="AB443" s="106">
        <v>16063</v>
      </c>
      <c r="AC443" s="103" t="s">
        <v>12123</v>
      </c>
      <c r="AD443" s="103"/>
      <c r="AE443" s="103"/>
      <c r="AF443" s="106">
        <v>3</v>
      </c>
      <c r="AG443" s="103" t="s">
        <v>12499</v>
      </c>
      <c r="AH443" s="110">
        <v>3357.384</v>
      </c>
    </row>
    <row r="444" spans="28:34">
      <c r="AB444" s="102">
        <v>17</v>
      </c>
      <c r="AC444" s="104" t="s">
        <v>12500</v>
      </c>
      <c r="AD444" s="103">
        <v>0</v>
      </c>
      <c r="AE444" s="103"/>
      <c r="AF444" s="103"/>
      <c r="AG444" s="104" t="s">
        <v>1328</v>
      </c>
      <c r="AH444" s="109">
        <v>3344370</v>
      </c>
    </row>
  </sheetData>
  <phoneticPr fontId="20" type="noConversion"/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796"/>
  <sheetViews>
    <sheetView workbookViewId="0">
      <selection activeCell="O4" sqref="O4"/>
    </sheetView>
  </sheetViews>
  <sheetFormatPr baseColWidth="10" defaultRowHeight="12.75"/>
  <cols>
    <col min="2" max="2" width="11.42578125" style="117"/>
  </cols>
  <sheetData>
    <row r="1" spans="1:15">
      <c r="A1">
        <v>495</v>
      </c>
      <c r="B1" s="117" cm="1">
        <f t="array" ref="B1">SMALL(IF(COUNTIF(A:A,ROW($1:$523))=0,ROW($1:$523)),ROW(A1))</f>
        <v>65</v>
      </c>
      <c r="D1" t="s">
        <v>12989</v>
      </c>
      <c r="H1" t="s">
        <v>12992</v>
      </c>
    </row>
    <row r="2" spans="1:15">
      <c r="A2">
        <v>84</v>
      </c>
      <c r="B2" s="117" cm="1">
        <f t="array" ref="B2">SMALL(IF(COUNTIF(A:A,ROW($1:$523))=0,ROW($1:$523)),ROW(A2))</f>
        <v>97</v>
      </c>
      <c r="D2">
        <v>35</v>
      </c>
      <c r="H2">
        <v>65</v>
      </c>
      <c r="I2" t="s">
        <v>12639</v>
      </c>
      <c r="L2" t="s">
        <v>12548</v>
      </c>
      <c r="O2" s="117"/>
    </row>
    <row r="3" spans="1:15">
      <c r="A3">
        <v>412</v>
      </c>
      <c r="B3" s="117">
        <f t="array" ref="B3">SMALL(IF(COUNTIF(A:A,ROW($1:$523))=0,ROW($1:$523)),ROW(A3))</f>
        <v>182</v>
      </c>
      <c r="D3">
        <v>46</v>
      </c>
      <c r="H3">
        <v>97</v>
      </c>
      <c r="I3" t="s">
        <v>12958</v>
      </c>
      <c r="L3" t="s">
        <v>12564</v>
      </c>
    </row>
    <row r="4" spans="1:15">
      <c r="A4">
        <v>83</v>
      </c>
      <c r="B4" s="117">
        <f t="array" ref="B4">SMALL(IF(COUNTIF(A:A,ROW($1:$523))=0,ROW($1:$523)),ROW(A4))</f>
        <v>203</v>
      </c>
      <c r="D4">
        <v>47</v>
      </c>
      <c r="H4" s="92">
        <v>182</v>
      </c>
      <c r="I4" t="s">
        <v>12755</v>
      </c>
      <c r="L4" t="s">
        <v>12560</v>
      </c>
      <c r="O4">
        <v>392</v>
      </c>
    </row>
    <row r="5" spans="1:15">
      <c r="A5">
        <v>22</v>
      </c>
      <c r="B5" s="117">
        <f t="array" ref="B5">SMALL(IF(COUNTIF(A:A,ROW($1:$523))=0,ROW($1:$523)),ROW(A5))</f>
        <v>222</v>
      </c>
      <c r="D5">
        <v>82</v>
      </c>
      <c r="H5" s="92">
        <v>203</v>
      </c>
      <c r="I5" t="s">
        <v>13004</v>
      </c>
      <c r="L5" t="s">
        <v>12565</v>
      </c>
    </row>
    <row r="6" spans="1:15">
      <c r="A6">
        <v>25</v>
      </c>
      <c r="B6" s="117">
        <f t="array" ref="B6">SMALL(IF(COUNTIF(A:A,ROW($1:$523))=0,ROW($1:$523)),ROW(A6))</f>
        <v>237</v>
      </c>
      <c r="D6">
        <v>88</v>
      </c>
      <c r="H6" s="92">
        <v>222</v>
      </c>
      <c r="I6" t="s">
        <v>12636</v>
      </c>
      <c r="L6" t="s">
        <v>12533</v>
      </c>
    </row>
    <row r="7" spans="1:15">
      <c r="A7">
        <v>272</v>
      </c>
      <c r="B7" s="117">
        <f t="array" ref="B7">SMALL(IF(COUNTIF(A:A,ROW($1:$523))=0,ROW($1:$523)),ROW(A7))</f>
        <v>263</v>
      </c>
      <c r="D7">
        <v>89</v>
      </c>
      <c r="H7" s="92">
        <v>237</v>
      </c>
      <c r="I7" t="s">
        <v>12586</v>
      </c>
      <c r="L7" t="s">
        <v>12549</v>
      </c>
    </row>
    <row r="8" spans="1:15">
      <c r="A8">
        <v>402</v>
      </c>
      <c r="B8" s="117">
        <f t="array" ref="B8">SMALL(IF(COUNTIF(A:A,ROW($1:$523))=0,ROW($1:$523)),ROW(A8))</f>
        <v>273</v>
      </c>
      <c r="D8">
        <v>103</v>
      </c>
      <c r="H8" s="92">
        <v>263</v>
      </c>
      <c r="I8" t="s">
        <v>12938</v>
      </c>
      <c r="L8" t="s">
        <v>12550</v>
      </c>
    </row>
    <row r="9" spans="1:15">
      <c r="A9">
        <v>8</v>
      </c>
      <c r="B9" s="117">
        <f t="array" ref="B9">SMALL(IF(COUNTIF(A:A,ROW($1:$523))=0,ROW($1:$523)),ROW(A9))</f>
        <v>274</v>
      </c>
      <c r="D9">
        <v>106</v>
      </c>
      <c r="H9" s="92">
        <v>273</v>
      </c>
      <c r="I9" t="s">
        <v>12927</v>
      </c>
      <c r="L9" t="s">
        <v>12513</v>
      </c>
    </row>
    <row r="10" spans="1:15">
      <c r="A10">
        <v>408</v>
      </c>
      <c r="B10" s="117">
        <f t="array" ref="B10">SMALL(IF(COUNTIF(A:A,ROW($1:$523))=0,ROW($1:$523)),ROW(A10))</f>
        <v>317</v>
      </c>
      <c r="D10">
        <v>107</v>
      </c>
      <c r="H10" s="92">
        <v>274</v>
      </c>
      <c r="I10" t="s">
        <v>12928</v>
      </c>
      <c r="L10" t="s">
        <v>12572</v>
      </c>
    </row>
    <row r="11" spans="1:15">
      <c r="A11">
        <v>21</v>
      </c>
      <c r="B11" s="117">
        <f t="array" ref="B11">SMALL(IF(COUNTIF(A:A,ROW($1:$523))=0,ROW($1:$523)),ROW(A11))</f>
        <v>321</v>
      </c>
      <c r="D11">
        <v>108</v>
      </c>
      <c r="H11" s="92">
        <v>317</v>
      </c>
      <c r="I11" t="s">
        <v>12834</v>
      </c>
      <c r="L11" t="s">
        <v>12892</v>
      </c>
    </row>
    <row r="12" spans="1:15">
      <c r="A12">
        <v>412</v>
      </c>
      <c r="B12" s="117">
        <f t="array" ref="B12">SMALL(IF(COUNTIF(A:A,ROW($1:$523))=0,ROW($1:$523)),ROW(A12))</f>
        <v>325</v>
      </c>
      <c r="D12">
        <v>112</v>
      </c>
      <c r="H12" s="92">
        <v>321</v>
      </c>
      <c r="I12" t="s">
        <v>12868</v>
      </c>
      <c r="L12" t="s">
        <v>12905</v>
      </c>
    </row>
    <row r="13" spans="1:15">
      <c r="A13">
        <v>272</v>
      </c>
      <c r="B13" s="117">
        <f t="array" ref="B13">SMALL(IF(COUNTIF(A:A,ROW($1:$523))=0,ROW($1:$523)),ROW(A13))</f>
        <v>328</v>
      </c>
      <c r="D13">
        <v>116</v>
      </c>
      <c r="H13" s="92">
        <v>325</v>
      </c>
      <c r="I13" t="s">
        <v>12820</v>
      </c>
      <c r="L13" t="s">
        <v>12893</v>
      </c>
    </row>
    <row r="14" spans="1:15">
      <c r="A14">
        <v>333</v>
      </c>
      <c r="B14" s="117">
        <f t="array" ref="B14">SMALL(IF(COUNTIF(A:A,ROW($1:$523))=0,ROW($1:$523)),ROW(A14))</f>
        <v>355</v>
      </c>
      <c r="D14">
        <v>124</v>
      </c>
      <c r="H14" s="92">
        <v>328</v>
      </c>
      <c r="I14" t="s">
        <v>12646</v>
      </c>
      <c r="L14" t="s">
        <v>12838</v>
      </c>
    </row>
    <row r="15" spans="1:15">
      <c r="A15">
        <v>22</v>
      </c>
      <c r="B15" s="117">
        <f t="array" ref="B15">SMALL(IF(COUNTIF(A:A,ROW($1:$523))=0,ROW($1:$523)),ROW(A15))</f>
        <v>357</v>
      </c>
      <c r="D15">
        <v>128</v>
      </c>
      <c r="H15" s="92">
        <v>355</v>
      </c>
      <c r="I15" t="s">
        <v>12910</v>
      </c>
      <c r="L15" t="s">
        <v>12840</v>
      </c>
    </row>
    <row r="16" spans="1:15">
      <c r="A16">
        <v>412</v>
      </c>
      <c r="B16" s="117">
        <f t="array" ref="B16">SMALL(IF(COUNTIF(A:A,ROW($1:$523))=0,ROW($1:$523)),ROW(A16))</f>
        <v>358</v>
      </c>
      <c r="D16">
        <v>139</v>
      </c>
      <c r="H16" s="92">
        <v>357</v>
      </c>
      <c r="I16" t="s">
        <v>12801</v>
      </c>
      <c r="L16" t="s">
        <v>12841</v>
      </c>
    </row>
    <row r="17" spans="1:12">
      <c r="A17">
        <v>408</v>
      </c>
      <c r="B17" s="117">
        <f t="array" ref="B17">SMALL(IF(COUNTIF(A:A,ROW($1:$523))=0,ROW($1:$523)),ROW(A17))</f>
        <v>359</v>
      </c>
      <c r="D17">
        <v>141</v>
      </c>
      <c r="H17" s="92">
        <v>358</v>
      </c>
      <c r="I17" t="s">
        <v>12814</v>
      </c>
      <c r="L17" t="s">
        <v>12532</v>
      </c>
    </row>
    <row r="18" spans="1:12">
      <c r="A18">
        <v>28</v>
      </c>
      <c r="B18" s="117">
        <f t="array" ref="B18">SMALL(IF(COUNTIF(A:A,ROW($1:$523))=0,ROW($1:$523)),ROW(A18))</f>
        <v>361</v>
      </c>
      <c r="D18">
        <v>146</v>
      </c>
      <c r="H18" s="92">
        <v>359</v>
      </c>
      <c r="I18" t="s">
        <v>12571</v>
      </c>
      <c r="L18" t="s">
        <v>12894</v>
      </c>
    </row>
    <row r="19" spans="1:12">
      <c r="A19">
        <v>20</v>
      </c>
      <c r="B19" s="117">
        <f t="array" ref="B19">SMALL(IF(COUNTIF(A:A,ROW($1:$523))=0,ROW($1:$523)),ROW(A19))</f>
        <v>362</v>
      </c>
      <c r="D19">
        <v>150</v>
      </c>
      <c r="H19" s="92">
        <v>361</v>
      </c>
      <c r="I19" t="s">
        <v>12508</v>
      </c>
      <c r="L19" t="s">
        <v>12922</v>
      </c>
    </row>
    <row r="20" spans="1:12">
      <c r="A20">
        <v>36</v>
      </c>
      <c r="B20" s="117">
        <f t="array" ref="B20">SMALL(IF(COUNTIF(A:A,ROW($1:$523))=0,ROW($1:$523)),ROW(A20))</f>
        <v>392</v>
      </c>
      <c r="D20">
        <v>151</v>
      </c>
      <c r="H20" s="92">
        <v>362</v>
      </c>
      <c r="I20" t="s">
        <v>13003</v>
      </c>
      <c r="L20" t="s">
        <v>12835</v>
      </c>
    </row>
    <row r="21" spans="1:12">
      <c r="A21">
        <v>27</v>
      </c>
      <c r="B21" s="117">
        <f t="array" ref="B21">SMALL(IF(COUNTIF(A:A,ROW($1:$523))=0,ROW($1:$523)),ROW(A21))</f>
        <v>404</v>
      </c>
      <c r="D21">
        <v>152</v>
      </c>
      <c r="H21" s="92">
        <v>404</v>
      </c>
      <c r="I21" t="s">
        <v>12771</v>
      </c>
      <c r="L21" t="s">
        <v>12517</v>
      </c>
    </row>
    <row r="22" spans="1:12">
      <c r="A22">
        <v>415</v>
      </c>
      <c r="B22" s="117">
        <f t="array" ref="B22">SMALL(IF(COUNTIF(A:A,ROW($1:$523))=0,ROW($1:$523)),ROW(A22))</f>
        <v>405</v>
      </c>
      <c r="D22">
        <v>162</v>
      </c>
      <c r="H22" s="92">
        <v>405</v>
      </c>
      <c r="I22" t="s">
        <v>12536</v>
      </c>
      <c r="L22" t="s">
        <v>12514</v>
      </c>
    </row>
    <row r="23" spans="1:12">
      <c r="A23">
        <v>83</v>
      </c>
      <c r="B23" s="117">
        <f t="array" ref="B23">SMALL(IF(COUNTIF(A:A,ROW($1:$523))=0,ROW($1:$523)),ROW(A23))</f>
        <v>407</v>
      </c>
      <c r="D23">
        <v>165</v>
      </c>
      <c r="H23" s="92">
        <v>407</v>
      </c>
      <c r="I23" t="s">
        <v>12537</v>
      </c>
      <c r="L23" t="s">
        <v>12510</v>
      </c>
    </row>
    <row r="24" spans="1:12">
      <c r="A24">
        <v>412</v>
      </c>
      <c r="B24" s="117">
        <f t="array" ref="B24">SMALL(IF(COUNTIF(A:A,ROW($1:$523))=0,ROW($1:$523)),ROW(A24))</f>
        <v>416</v>
      </c>
      <c r="D24">
        <v>172</v>
      </c>
      <c r="H24" s="92">
        <v>416</v>
      </c>
      <c r="I24" t="s">
        <v>12941</v>
      </c>
      <c r="L24" t="s">
        <v>12522</v>
      </c>
    </row>
    <row r="25" spans="1:12">
      <c r="A25">
        <v>84</v>
      </c>
      <c r="B25" s="117">
        <f t="array" ref="B25">SMALL(IF(COUNTIF(A:A,ROW($1:$523))=0,ROW($1:$523)),ROW(A25))</f>
        <v>417</v>
      </c>
      <c r="D25">
        <v>174</v>
      </c>
      <c r="H25" s="92">
        <v>417</v>
      </c>
      <c r="I25" t="s">
        <v>12980</v>
      </c>
      <c r="L25" t="s">
        <v>12523</v>
      </c>
    </row>
    <row r="26" spans="1:12">
      <c r="A26">
        <v>401</v>
      </c>
      <c r="B26" s="117">
        <f t="array" ref="B26">SMALL(IF(COUNTIF(A:A,ROW($1:$523))=0,ROW($1:$523)),ROW(A26))</f>
        <v>430</v>
      </c>
      <c r="D26">
        <v>175</v>
      </c>
      <c r="H26" s="92">
        <v>430</v>
      </c>
      <c r="I26" t="s">
        <v>12925</v>
      </c>
      <c r="L26" t="s">
        <v>12511</v>
      </c>
    </row>
    <row r="27" spans="1:12">
      <c r="A27">
        <v>398</v>
      </c>
      <c r="B27" s="117">
        <f t="array" ref="B27">SMALL(IF(COUNTIF(A:A,ROW($1:$523))=0,ROW($1:$523)),ROW(A27))</f>
        <v>432</v>
      </c>
      <c r="D27">
        <v>185</v>
      </c>
      <c r="H27" s="92">
        <v>432</v>
      </c>
      <c r="I27" t="s">
        <v>12862</v>
      </c>
      <c r="L27" t="s">
        <v>12527</v>
      </c>
    </row>
    <row r="28" spans="1:12">
      <c r="A28">
        <v>24</v>
      </c>
      <c r="B28" s="117">
        <f t="array" ref="B28">SMALL(IF(COUNTIF(A:A,ROW($1:$523))=0,ROW($1:$523)),ROW(A28))</f>
        <v>496</v>
      </c>
      <c r="D28">
        <v>186</v>
      </c>
      <c r="L28" t="s">
        <v>12518</v>
      </c>
    </row>
    <row r="29" spans="1:12">
      <c r="A29">
        <v>84</v>
      </c>
      <c r="B29" s="117">
        <f t="array" ref="B29">SMALL(IF(COUNTIF(A:A,ROW($1:$523))=0,ROW($1:$523)),ROW(A29))</f>
        <v>497</v>
      </c>
      <c r="D29">
        <v>188</v>
      </c>
      <c r="L29" t="s">
        <v>12519</v>
      </c>
    </row>
    <row r="30" spans="1:12">
      <c r="A30">
        <v>83</v>
      </c>
      <c r="B30" s="117">
        <f t="array" ref="B30">SMALL(IF(COUNTIF(A:A,ROW($1:$523))=0,ROW($1:$523)),ROW(A30))</f>
        <v>498</v>
      </c>
      <c r="D30">
        <v>193</v>
      </c>
      <c r="L30" t="s">
        <v>12534</v>
      </c>
    </row>
    <row r="31" spans="1:12">
      <c r="A31">
        <v>402</v>
      </c>
      <c r="B31" s="117">
        <f t="array" ref="B31">SMALL(IF(COUNTIF(A:A,ROW($1:$523))=0,ROW($1:$523)),ROW(A31))</f>
        <v>499</v>
      </c>
      <c r="D31">
        <v>194</v>
      </c>
      <c r="L31" t="s">
        <v>12573</v>
      </c>
    </row>
    <row r="32" spans="1:12">
      <c r="A32">
        <v>23</v>
      </c>
      <c r="B32" s="117">
        <f t="array" ref="B32">SMALL(IF(COUNTIF(A:A,ROW($1:$523))=0,ROW($1:$523)),ROW(A32))</f>
        <v>500</v>
      </c>
      <c r="D32">
        <v>195</v>
      </c>
      <c r="L32" t="s">
        <v>12748</v>
      </c>
    </row>
    <row r="33" spans="1:12">
      <c r="A33">
        <v>401</v>
      </c>
      <c r="B33" s="117">
        <f t="array" ref="B33">SMALL(IF(COUNTIF(A:A,ROW($1:$523))=0,ROW($1:$523)),ROW(A33))</f>
        <v>501</v>
      </c>
      <c r="D33">
        <v>196</v>
      </c>
      <c r="L33" t="s">
        <v>12943</v>
      </c>
    </row>
    <row r="34" spans="1:12">
      <c r="A34">
        <v>24</v>
      </c>
      <c r="B34" s="117">
        <f t="array" ref="B34">SMALL(IF(COUNTIF(A:A,ROW($1:$523))=0,ROW($1:$523)),ROW(A34))</f>
        <v>502</v>
      </c>
      <c r="D34">
        <v>198</v>
      </c>
      <c r="L34" t="s">
        <v>12751</v>
      </c>
    </row>
    <row r="35" spans="1:12">
      <c r="A35">
        <v>495</v>
      </c>
      <c r="B35" s="117">
        <f t="array" ref="B35">SMALL(IF(COUNTIF(A:A,ROW($1:$523))=0,ROW($1:$523)),ROW(A35))</f>
        <v>503</v>
      </c>
      <c r="D35">
        <v>206</v>
      </c>
      <c r="L35" t="s">
        <v>12583</v>
      </c>
    </row>
    <row r="36" spans="1:12">
      <c r="A36">
        <v>272</v>
      </c>
      <c r="B36" s="117">
        <f t="array" ref="B36">SMALL(IF(COUNTIF(A:A,ROW($1:$523))=0,ROW($1:$523)),ROW(A36))</f>
        <v>504</v>
      </c>
      <c r="D36">
        <v>210</v>
      </c>
      <c r="L36" t="s">
        <v>12584</v>
      </c>
    </row>
    <row r="37" spans="1:12">
      <c r="A37">
        <v>333</v>
      </c>
      <c r="B37" s="117">
        <f t="array" ref="B37">SMALL(IF(COUNTIF(A:A,ROW($1:$523))=0,ROW($1:$523)),ROW(A37))</f>
        <v>505</v>
      </c>
      <c r="D37">
        <v>237</v>
      </c>
      <c r="L37" t="s">
        <v>12520</v>
      </c>
    </row>
    <row r="38" spans="1:12">
      <c r="A38">
        <v>398</v>
      </c>
      <c r="B38" s="117">
        <f t="array" ref="B38">SMALL(IF(COUNTIF(A:A,ROW($1:$523))=0,ROW($1:$523)),ROW(A38))</f>
        <v>506</v>
      </c>
      <c r="D38">
        <v>243</v>
      </c>
      <c r="L38" t="s">
        <v>12939</v>
      </c>
    </row>
    <row r="39" spans="1:12">
      <c r="A39">
        <v>402</v>
      </c>
      <c r="B39" s="117">
        <f t="array" ref="B39">SMALL(IF(COUNTIF(A:A,ROW($1:$523))=0,ROW($1:$523)),ROW(A39))</f>
        <v>507</v>
      </c>
      <c r="D39">
        <v>249</v>
      </c>
      <c r="L39" t="s">
        <v>12904</v>
      </c>
    </row>
    <row r="40" spans="1:12">
      <c r="A40">
        <v>23</v>
      </c>
      <c r="B40" s="117">
        <f t="array" ref="B40">SMALL(IF(COUNTIF(A:A,ROW($1:$523))=0,ROW($1:$523)),ROW(A40))</f>
        <v>508</v>
      </c>
      <c r="D40">
        <v>250</v>
      </c>
      <c r="L40" t="s">
        <v>12574</v>
      </c>
    </row>
    <row r="41" spans="1:12">
      <c r="A41">
        <v>412</v>
      </c>
      <c r="B41" s="117">
        <f t="array" ref="B41">SMALL(IF(COUNTIF(A:A,ROW($1:$523))=0,ROW($1:$523)),ROW(A41))</f>
        <v>509</v>
      </c>
      <c r="D41">
        <v>251</v>
      </c>
      <c r="L41" t="s">
        <v>12915</v>
      </c>
    </row>
    <row r="42" spans="1:12">
      <c r="A42">
        <v>20</v>
      </c>
      <c r="B42" s="117">
        <f t="array" ref="B42">SMALL(IF(COUNTIF(A:A,ROW($1:$523))=0,ROW($1:$523)),ROW(A42))</f>
        <v>510</v>
      </c>
      <c r="D42">
        <v>252</v>
      </c>
      <c r="L42" t="s">
        <v>12575</v>
      </c>
    </row>
    <row r="43" spans="1:12">
      <c r="A43">
        <v>28</v>
      </c>
      <c r="B43" s="116">
        <f t="array" ref="B43">SMALL(IF(COUNTIF(A:A,ROW($1:$523))=0,ROW($1:$523)),ROW(A43))</f>
        <v>511</v>
      </c>
      <c r="D43">
        <v>256</v>
      </c>
      <c r="L43" t="s">
        <v>12918</v>
      </c>
    </row>
    <row r="44" spans="1:12">
      <c r="A44">
        <v>83</v>
      </c>
      <c r="B44" s="117">
        <f t="array" ref="B44">SMALL(IF(COUNTIF(A:A,ROW($1:$523))=0,ROW($1:$523)),ROW(A44))</f>
        <v>512</v>
      </c>
      <c r="D44">
        <v>277</v>
      </c>
      <c r="L44" t="s">
        <v>12890</v>
      </c>
    </row>
    <row r="45" spans="1:12">
      <c r="A45">
        <v>440</v>
      </c>
      <c r="B45" s="116">
        <f t="array" ref="B45">SMALL(IF(COUNTIF(A:A,ROW($1:$523))=0,ROW($1:$523)),ROW(A45))</f>
        <v>513</v>
      </c>
      <c r="D45">
        <v>283</v>
      </c>
      <c r="L45" t="s">
        <v>12899</v>
      </c>
    </row>
    <row r="46" spans="1:12">
      <c r="A46">
        <v>402</v>
      </c>
      <c r="B46" s="117">
        <f t="array" ref="B46">SMALL(IF(COUNTIF(A:A,ROW($1:$523))=0,ROW($1:$523)),ROW(A46))</f>
        <v>514</v>
      </c>
      <c r="D46">
        <v>297</v>
      </c>
      <c r="L46" t="s">
        <v>12900</v>
      </c>
    </row>
    <row r="47" spans="1:12">
      <c r="A47">
        <v>25</v>
      </c>
      <c r="B47" s="117">
        <f t="array" ref="B47">SMALL(IF(COUNTIF(A:A,ROW($1:$523))=0,ROW($1:$523)),ROW(A47))</f>
        <v>515</v>
      </c>
      <c r="D47">
        <v>298</v>
      </c>
      <c r="L47" t="s">
        <v>12895</v>
      </c>
    </row>
    <row r="48" spans="1:12">
      <c r="A48">
        <v>415</v>
      </c>
      <c r="B48" s="117">
        <f t="array" ref="B48">SMALL(IF(COUNTIF(A:A,ROW($1:$523))=0,ROW($1:$523)),ROW(A48))</f>
        <v>516</v>
      </c>
      <c r="D48">
        <v>313</v>
      </c>
      <c r="L48" t="s">
        <v>12888</v>
      </c>
    </row>
    <row r="49" spans="1:12">
      <c r="A49">
        <v>26</v>
      </c>
      <c r="B49" s="117">
        <f t="array" ref="B49">SMALL(IF(COUNTIF(A:A,ROW($1:$523))=0,ROW($1:$523)),ROW(A49))</f>
        <v>517</v>
      </c>
      <c r="D49">
        <v>340</v>
      </c>
      <c r="L49" t="s">
        <v>12896</v>
      </c>
    </row>
    <row r="50" spans="1:12">
      <c r="A50">
        <v>22</v>
      </c>
      <c r="B50" s="117">
        <f t="array" ref="B50">SMALL(IF(COUNTIF(A:A,ROW($1:$523))=0,ROW($1:$523)),ROW(A50))</f>
        <v>518</v>
      </c>
      <c r="D50">
        <v>392</v>
      </c>
      <c r="L50" t="s">
        <v>12539</v>
      </c>
    </row>
    <row r="51" spans="1:12">
      <c r="A51">
        <v>23</v>
      </c>
      <c r="B51" s="116">
        <f t="array" ref="B51">SMALL(IF(COUNTIF(A:A,ROW($1:$523))=0,ROW($1:$523)),ROW(A51))</f>
        <v>519</v>
      </c>
      <c r="D51">
        <v>405</v>
      </c>
      <c r="L51" t="s">
        <v>12540</v>
      </c>
    </row>
    <row r="52" spans="1:12">
      <c r="A52">
        <v>398</v>
      </c>
      <c r="B52" s="117">
        <f t="array" ref="B52">SMALL(IF(COUNTIF(A:A,ROW($1:$523))=0,ROW($1:$523)),ROW(A52))</f>
        <v>520</v>
      </c>
      <c r="D52">
        <v>419</v>
      </c>
      <c r="L52" t="s">
        <v>12750</v>
      </c>
    </row>
    <row r="53" spans="1:12">
      <c r="A53">
        <v>28</v>
      </c>
      <c r="B53" s="116">
        <f t="array" ref="B53">SMALL(IF(COUNTIF(A:A,ROW($1:$523))=0,ROW($1:$523)),ROW(A53))</f>
        <v>521</v>
      </c>
      <c r="D53">
        <v>420</v>
      </c>
      <c r="L53" t="s">
        <v>12797</v>
      </c>
    </row>
    <row r="54" spans="1:12">
      <c r="A54">
        <v>21</v>
      </c>
      <c r="B54" s="116">
        <f t="array" ref="B54">SMALL(IF(COUNTIF(A:A,ROW($1:$523))=0,ROW($1:$523)),ROW(A54))</f>
        <v>522</v>
      </c>
      <c r="D54">
        <v>427</v>
      </c>
      <c r="L54" t="s">
        <v>12811</v>
      </c>
    </row>
    <row r="55" spans="1:12">
      <c r="A55">
        <v>412</v>
      </c>
      <c r="B55" s="116">
        <f t="array" ref="B55">SMALL(IF(COUNTIF(A:A,ROW($1:$523))=0,ROW($1:$523)),ROW(A55))</f>
        <v>523</v>
      </c>
      <c r="D55">
        <v>428</v>
      </c>
      <c r="L55" t="s">
        <v>12770</v>
      </c>
    </row>
    <row r="56" spans="1:12">
      <c r="A56">
        <v>20</v>
      </c>
      <c r="B56" s="117" t="e">
        <f t="array" ref="B56">SMALL(IF(COUNTIF(A:A,ROW($1:$523))=0,ROW($1:$523)),ROW(A56))</f>
        <v>#NUM!</v>
      </c>
      <c r="D56">
        <v>435</v>
      </c>
      <c r="L56" t="s">
        <v>12798</v>
      </c>
    </row>
    <row r="57" spans="1:12">
      <c r="A57">
        <v>23</v>
      </c>
      <c r="B57" s="117" t="e">
        <f t="array" ref="B57">SMALL(IF(COUNTIF(A:A,ROW($1:$523))=0,ROW($1:$523)),ROW(A57))</f>
        <v>#NUM!</v>
      </c>
      <c r="D57">
        <v>436</v>
      </c>
      <c r="L57" t="s">
        <v>12805</v>
      </c>
    </row>
    <row r="58" spans="1:12">
      <c r="A58">
        <v>8</v>
      </c>
      <c r="B58" s="116" t="e">
        <f t="array" ref="B58">SMALL(IF(COUNTIF(A:A,ROW($1:$523))=0,ROW($1:$523)),ROW(A58))</f>
        <v>#NUM!</v>
      </c>
      <c r="D58">
        <v>437</v>
      </c>
      <c r="L58" t="s">
        <v>12799</v>
      </c>
    </row>
    <row r="59" spans="1:12">
      <c r="A59">
        <v>183</v>
      </c>
      <c r="B59" s="117" t="e">
        <f t="array" ref="B59">SMALL(IF(COUNTIF(A:A,ROW($1:$523))=0,ROW($1:$523)),ROW(A59))</f>
        <v>#NUM!</v>
      </c>
      <c r="D59">
        <v>443</v>
      </c>
      <c r="L59" t="s">
        <v>12800</v>
      </c>
    </row>
    <row r="60" spans="1:12">
      <c r="A60">
        <v>295</v>
      </c>
      <c r="B60" s="117" t="e">
        <f t="array" ref="B60">SMALL(IF(COUNTIF(A:A,ROW($1:$523))=0,ROW($1:$523)),ROW(A60))</f>
        <v>#NUM!</v>
      </c>
      <c r="D60">
        <v>448</v>
      </c>
      <c r="L60" t="s">
        <v>12552</v>
      </c>
    </row>
    <row r="61" spans="1:12">
      <c r="A61">
        <v>482</v>
      </c>
      <c r="B61" s="117" t="e">
        <f t="array" ref="B61">SMALL(IF(COUNTIF(A:A,ROW($1:$523))=0,ROW($1:$523)),ROW(A61))</f>
        <v>#NUM!</v>
      </c>
      <c r="D61">
        <v>450</v>
      </c>
      <c r="L61" t="s">
        <v>12607</v>
      </c>
    </row>
    <row r="62" spans="1:12">
      <c r="A62">
        <v>16</v>
      </c>
      <c r="B62" s="117" t="e">
        <f t="array" ref="B62">SMALL(IF(COUNTIF(A:A,ROW($1:$523))=0,ROW($1:$523)),ROW(A62))</f>
        <v>#NUM!</v>
      </c>
      <c r="D62">
        <v>451</v>
      </c>
      <c r="L62" t="s">
        <v>12577</v>
      </c>
    </row>
    <row r="63" spans="1:12">
      <c r="A63">
        <v>295</v>
      </c>
      <c r="B63" s="117" t="e">
        <f t="array" ref="B63">SMALL(IF(COUNTIF(A:A,ROW($1:$523))=0,ROW($1:$523)),ROW(A63))</f>
        <v>#NUM!</v>
      </c>
      <c r="D63">
        <v>454</v>
      </c>
      <c r="L63" t="s">
        <v>12553</v>
      </c>
    </row>
    <row r="64" spans="1:12">
      <c r="A64">
        <v>16</v>
      </c>
      <c r="B64" s="117" t="e">
        <f t="array" ref="B64">SMALL(IF(COUNTIF(A:A,ROW($1:$523))=0,ROW($1:$523)),ROW(A64))</f>
        <v>#NUM!</v>
      </c>
      <c r="D64">
        <v>456</v>
      </c>
      <c r="L64" t="s">
        <v>12803</v>
      </c>
    </row>
    <row r="65" spans="1:12">
      <c r="A65">
        <v>29</v>
      </c>
      <c r="B65" s="117" t="e">
        <f t="array" ref="B65">SMALL(IF(COUNTIF(A:A,ROW($1:$523))=0,ROW($1:$523)),ROW(A65))</f>
        <v>#NUM!</v>
      </c>
      <c r="D65">
        <v>458</v>
      </c>
      <c r="L65" t="s">
        <v>12839</v>
      </c>
    </row>
    <row r="66" spans="1:12">
      <c r="A66">
        <v>5</v>
      </c>
      <c r="B66" s="117" t="e">
        <f t="array" ref="B66">SMALL(IF(COUNTIF(A:A,ROW($1:$523))=0,ROW($1:$523)),ROW(A66))</f>
        <v>#NUM!</v>
      </c>
      <c r="D66">
        <v>460</v>
      </c>
      <c r="L66" t="s">
        <v>12925</v>
      </c>
    </row>
    <row r="67" spans="1:12">
      <c r="A67">
        <v>425</v>
      </c>
      <c r="B67" s="117" t="e">
        <f t="array" ref="B67">SMALL(IF(COUNTIF(A:A,ROW($1:$523))=0,ROW($1:$523)),ROW(A67))</f>
        <v>#NUM!</v>
      </c>
      <c r="D67">
        <v>461</v>
      </c>
      <c r="L67" t="s">
        <v>12860</v>
      </c>
    </row>
    <row r="68" spans="1:12">
      <c r="A68">
        <v>426</v>
      </c>
      <c r="B68" s="117" t="e">
        <f t="array" ref="B68">SMALL(IF(COUNTIF(A:A,ROW($1:$523))=0,ROW($1:$523)),ROW(A68))</f>
        <v>#NUM!</v>
      </c>
      <c r="D68">
        <v>462</v>
      </c>
      <c r="L68" t="s">
        <v>12554</v>
      </c>
    </row>
    <row r="69" spans="1:12">
      <c r="A69">
        <v>479</v>
      </c>
      <c r="B69" s="117" t="e">
        <f t="array" ref="B69">SMALL(IF(COUNTIF(A:A,ROW($1:$523))=0,ROW($1:$523)),ROW(A69))</f>
        <v>#NUM!</v>
      </c>
      <c r="D69">
        <v>465</v>
      </c>
      <c r="L69" t="s">
        <v>12733</v>
      </c>
    </row>
    <row r="70" spans="1:12">
      <c r="A70">
        <v>342</v>
      </c>
      <c r="B70" s="117" t="e">
        <f t="array" ref="B70">SMALL(IF(COUNTIF(A:A,ROW($1:$523))=0,ROW($1:$523)),ROW(A70))</f>
        <v>#NUM!</v>
      </c>
      <c r="D70">
        <v>469</v>
      </c>
      <c r="L70" t="s">
        <v>12728</v>
      </c>
    </row>
    <row r="71" spans="1:12">
      <c r="A71">
        <v>482</v>
      </c>
      <c r="B71" s="117" t="e">
        <f t="array" ref="B71">SMALL(IF(COUNTIF(A:A,ROW($1:$523))=0,ROW($1:$523)),ROW(A71))</f>
        <v>#NUM!</v>
      </c>
      <c r="D71">
        <v>478</v>
      </c>
      <c r="L71" t="s">
        <v>12727</v>
      </c>
    </row>
    <row r="72" spans="1:12">
      <c r="A72">
        <v>16</v>
      </c>
      <c r="B72" s="117" t="e">
        <f t="array" ref="B72">SMALL(IF(COUNTIF(A:A,ROW($1:$523))=0,ROW($1:$523)),ROW(A72))</f>
        <v>#NUM!</v>
      </c>
      <c r="D72">
        <v>483</v>
      </c>
      <c r="L72" t="s">
        <v>12936</v>
      </c>
    </row>
    <row r="73" spans="1:12">
      <c r="A73">
        <v>50</v>
      </c>
      <c r="B73" s="117" t="e">
        <f t="array" ref="B73">SMALL(IF(COUNTIF(A:A,ROW($1:$523))=0,ROW($1:$523)),ROW(A73))</f>
        <v>#NUM!</v>
      </c>
      <c r="D73">
        <v>484</v>
      </c>
      <c r="L73" t="s">
        <v>12937</v>
      </c>
    </row>
    <row r="74" spans="1:12">
      <c r="A74">
        <v>49</v>
      </c>
      <c r="B74" s="117" t="e">
        <f t="array" ref="B74">SMALL(IF(COUNTIF(A:A,ROW($1:$523))=0,ROW($1:$523)),ROW(A74))</f>
        <v>#NUM!</v>
      </c>
      <c r="D74">
        <v>485</v>
      </c>
      <c r="L74" t="s">
        <v>12901</v>
      </c>
    </row>
    <row r="75" spans="1:12">
      <c r="A75">
        <v>479</v>
      </c>
      <c r="B75" s="117" t="e">
        <f t="array" ref="B75">SMALL(IF(COUNTIF(A:A,ROW($1:$523))=0,ROW($1:$523)),ROW(A75))</f>
        <v>#NUM!</v>
      </c>
      <c r="D75">
        <v>486</v>
      </c>
      <c r="L75" t="s">
        <v>12902</v>
      </c>
    </row>
    <row r="76" spans="1:12">
      <c r="A76">
        <v>303</v>
      </c>
      <c r="B76" s="117" t="e">
        <f t="array" ref="B76">SMALL(IF(COUNTIF(A:A,ROW($1:$523))=0,ROW($1:$523)),ROW(A76))</f>
        <v>#NUM!</v>
      </c>
      <c r="D76">
        <v>487</v>
      </c>
      <c r="L76" t="s">
        <v>12940</v>
      </c>
    </row>
    <row r="77" spans="1:12">
      <c r="A77">
        <v>480</v>
      </c>
      <c r="B77" s="117" t="e">
        <f t="array" ref="B77">SMALL(IF(COUNTIF(A:A,ROW($1:$523))=0,ROW($1:$523)),ROW(A77))</f>
        <v>#NUM!</v>
      </c>
      <c r="D77">
        <v>488</v>
      </c>
      <c r="L77" t="s">
        <v>12702</v>
      </c>
    </row>
    <row r="78" spans="1:12">
      <c r="A78">
        <v>259</v>
      </c>
      <c r="B78" s="117" t="e">
        <f t="array" ref="B78">SMALL(IF(COUNTIF(A:A,ROW($1:$523))=0,ROW($1:$523)),ROW(A78))</f>
        <v>#NUM!</v>
      </c>
      <c r="D78">
        <v>489</v>
      </c>
      <c r="L78" t="s">
        <v>12696</v>
      </c>
    </row>
    <row r="79" spans="1:12">
      <c r="A79">
        <v>301</v>
      </c>
      <c r="B79" s="117" t="e">
        <f t="array" ref="B79">SMALL(IF(COUNTIF(A:A,ROW($1:$523))=0,ROW($1:$523)),ROW(A79))</f>
        <v>#NUM!</v>
      </c>
      <c r="D79">
        <v>490</v>
      </c>
      <c r="L79" t="s">
        <v>12870</v>
      </c>
    </row>
    <row r="80" spans="1:12">
      <c r="A80">
        <v>299</v>
      </c>
      <c r="B80" s="117" t="e">
        <f t="array" ref="B80">SMALL(IF(COUNTIF(A:A,ROW($1:$523))=0,ROW($1:$523)),ROW(A80))</f>
        <v>#NUM!</v>
      </c>
      <c r="D80">
        <v>491</v>
      </c>
      <c r="L80" t="s">
        <v>12906</v>
      </c>
    </row>
    <row r="81" spans="1:12">
      <c r="A81">
        <v>482</v>
      </c>
      <c r="B81" s="117" t="e">
        <f t="array" ref="B81">SMALL(IF(COUNTIF(A:A,ROW($1:$523))=0,ROW($1:$523)),ROW(A81))</f>
        <v>#NUM!</v>
      </c>
      <c r="D81">
        <v>492</v>
      </c>
      <c r="L81" t="s">
        <v>12931</v>
      </c>
    </row>
    <row r="82" spans="1:12">
      <c r="A82">
        <v>5</v>
      </c>
      <c r="B82" s="117" t="e">
        <f t="array" ref="B82">SMALL(IF(COUNTIF(A:A,ROW($1:$523))=0,ROW($1:$523)),ROW(A82))</f>
        <v>#NUM!</v>
      </c>
      <c r="D82">
        <v>493</v>
      </c>
      <c r="L82" t="s">
        <v>12891</v>
      </c>
    </row>
    <row r="83" spans="1:12">
      <c r="A83">
        <v>16</v>
      </c>
      <c r="B83" s="117" t="e">
        <f t="array" ref="B83">SMALL(IF(COUNTIF(A:A,ROW($1:$523))=0,ROW($1:$523)),ROW(A83))</f>
        <v>#NUM!</v>
      </c>
      <c r="D83">
        <v>494</v>
      </c>
      <c r="L83" t="s">
        <v>12585</v>
      </c>
    </row>
    <row r="84" spans="1:12">
      <c r="A84">
        <v>425</v>
      </c>
      <c r="B84" s="117" t="e">
        <f t="array" ref="B84">SMALL(IF(COUNTIF(A:A,ROW($1:$523))=0,ROW($1:$523)),ROW(A84))</f>
        <v>#NUM!</v>
      </c>
      <c r="D84">
        <v>495</v>
      </c>
      <c r="L84" t="s">
        <v>12509</v>
      </c>
    </row>
    <row r="85" spans="1:12">
      <c r="A85">
        <v>482</v>
      </c>
      <c r="B85" s="117" t="e">
        <f t="array" ref="B85">SMALL(IF(COUNTIF(A:A,ROW($1:$523))=0,ROW($1:$523)),ROW(A85))</f>
        <v>#NUM!</v>
      </c>
      <c r="D85">
        <v>496</v>
      </c>
      <c r="L85" t="s">
        <v>12507</v>
      </c>
    </row>
    <row r="86" spans="1:12">
      <c r="A86">
        <v>426</v>
      </c>
      <c r="B86"/>
      <c r="D86">
        <v>497</v>
      </c>
      <c r="L86" t="s">
        <v>12598</v>
      </c>
    </row>
    <row r="87" spans="1:12">
      <c r="A87">
        <v>295</v>
      </c>
      <c r="B87"/>
      <c r="D87">
        <v>500</v>
      </c>
      <c r="L87" t="s">
        <v>12599</v>
      </c>
    </row>
    <row r="88" spans="1:12">
      <c r="A88">
        <v>50</v>
      </c>
      <c r="B88"/>
      <c r="D88">
        <v>502</v>
      </c>
      <c r="L88" t="s">
        <v>12675</v>
      </c>
    </row>
    <row r="89" spans="1:12">
      <c r="A89">
        <v>259</v>
      </c>
      <c r="B89"/>
      <c r="D89">
        <v>503</v>
      </c>
      <c r="L89" t="s">
        <v>12630</v>
      </c>
    </row>
    <row r="90" spans="1:12">
      <c r="A90">
        <v>479</v>
      </c>
      <c r="B90"/>
      <c r="D90">
        <v>504</v>
      </c>
      <c r="L90" t="s">
        <v>12610</v>
      </c>
    </row>
    <row r="91" spans="1:12">
      <c r="A91">
        <v>342</v>
      </c>
      <c r="B91"/>
      <c r="D91">
        <v>506</v>
      </c>
      <c r="L91" t="s">
        <v>12676</v>
      </c>
    </row>
    <row r="92" spans="1:12">
      <c r="A92">
        <v>258</v>
      </c>
      <c r="B92"/>
      <c r="D92">
        <v>507</v>
      </c>
      <c r="L92" t="s">
        <v>12600</v>
      </c>
    </row>
    <row r="93" spans="1:12">
      <c r="A93">
        <v>286</v>
      </c>
      <c r="B93"/>
      <c r="D93">
        <v>508</v>
      </c>
      <c r="L93" t="s">
        <v>12591</v>
      </c>
    </row>
    <row r="94" spans="1:12">
      <c r="A94">
        <v>380</v>
      </c>
      <c r="B94"/>
      <c r="D94">
        <v>510</v>
      </c>
      <c r="L94" t="s">
        <v>12592</v>
      </c>
    </row>
    <row r="95" spans="1:12">
      <c r="A95">
        <v>1</v>
      </c>
      <c r="B95"/>
      <c r="D95">
        <v>511</v>
      </c>
      <c r="L95" t="s">
        <v>12555</v>
      </c>
    </row>
    <row r="96" spans="1:12">
      <c r="A96">
        <v>6</v>
      </c>
      <c r="B96"/>
      <c r="D96">
        <v>514</v>
      </c>
      <c r="L96" t="s">
        <v>12603</v>
      </c>
    </row>
    <row r="97" spans="1:12">
      <c r="A97">
        <v>7</v>
      </c>
      <c r="B97"/>
      <c r="D97">
        <v>515</v>
      </c>
      <c r="L97" t="s">
        <v>12593</v>
      </c>
    </row>
    <row r="98" spans="1:12">
      <c r="A98">
        <v>301</v>
      </c>
      <c r="B98"/>
      <c r="D98">
        <v>516</v>
      </c>
      <c r="L98" t="s">
        <v>12862</v>
      </c>
    </row>
    <row r="99" spans="1:12">
      <c r="A99">
        <v>59</v>
      </c>
      <c r="B99"/>
      <c r="D99">
        <v>517</v>
      </c>
      <c r="L99" t="s">
        <v>12919</v>
      </c>
    </row>
    <row r="100" spans="1:12">
      <c r="A100">
        <v>300</v>
      </c>
      <c r="B100"/>
      <c r="D100">
        <v>518</v>
      </c>
      <c r="L100" t="s">
        <v>12756</v>
      </c>
    </row>
    <row r="101" spans="1:12">
      <c r="A101">
        <v>67</v>
      </c>
      <c r="B101"/>
      <c r="D101">
        <v>519</v>
      </c>
      <c r="L101" t="s">
        <v>12762</v>
      </c>
    </row>
    <row r="102" spans="1:12">
      <c r="A102">
        <v>209</v>
      </c>
      <c r="B102"/>
      <c r="D102">
        <v>520</v>
      </c>
      <c r="L102" t="s">
        <v>12920</v>
      </c>
    </row>
    <row r="103" spans="1:12">
      <c r="A103">
        <v>62</v>
      </c>
      <c r="B103"/>
      <c r="D103">
        <v>521</v>
      </c>
      <c r="L103" t="s">
        <v>12576</v>
      </c>
    </row>
    <row r="104" spans="1:12">
      <c r="A104">
        <v>94</v>
      </c>
      <c r="B104"/>
      <c r="D104">
        <v>522</v>
      </c>
      <c r="L104" t="s">
        <v>12616</v>
      </c>
    </row>
    <row r="105" spans="1:12">
      <c r="A105">
        <v>475</v>
      </c>
      <c r="B105"/>
      <c r="D105">
        <v>523</v>
      </c>
      <c r="L105" t="s">
        <v>12671</v>
      </c>
    </row>
    <row r="106" spans="1:12">
      <c r="A106">
        <v>296</v>
      </c>
      <c r="B106"/>
      <c r="L106" t="s">
        <v>12637</v>
      </c>
    </row>
    <row r="107" spans="1:12">
      <c r="A107">
        <v>3</v>
      </c>
      <c r="B107"/>
      <c r="L107" t="s">
        <v>12707</v>
      </c>
    </row>
    <row r="108" spans="1:12">
      <c r="A108">
        <v>210</v>
      </c>
      <c r="B108"/>
      <c r="L108" t="s">
        <v>12672</v>
      </c>
    </row>
    <row r="109" spans="1:12">
      <c r="A109">
        <v>481</v>
      </c>
      <c r="B109"/>
      <c r="L109" t="s">
        <v>12681</v>
      </c>
    </row>
    <row r="110" spans="1:12">
      <c r="A110">
        <v>226</v>
      </c>
      <c r="B110"/>
      <c r="L110" t="s">
        <v>12708</v>
      </c>
    </row>
    <row r="111" spans="1:12">
      <c r="A111">
        <v>7</v>
      </c>
      <c r="B111"/>
      <c r="L111" t="s">
        <v>12716</v>
      </c>
    </row>
    <row r="112" spans="1:12">
      <c r="A112">
        <v>479</v>
      </c>
      <c r="B112"/>
      <c r="L112" t="s">
        <v>12703</v>
      </c>
    </row>
    <row r="113" spans="1:12">
      <c r="A113">
        <v>482</v>
      </c>
      <c r="B113"/>
      <c r="L113" t="s">
        <v>12682</v>
      </c>
    </row>
    <row r="114" spans="1:12">
      <c r="A114">
        <v>299</v>
      </c>
      <c r="B114"/>
      <c r="L114" t="s">
        <v>12673</v>
      </c>
    </row>
    <row r="115" spans="1:12">
      <c r="A115">
        <v>301</v>
      </c>
      <c r="B115"/>
      <c r="L115" t="s">
        <v>12711</v>
      </c>
    </row>
    <row r="116" spans="1:12">
      <c r="A116">
        <v>226</v>
      </c>
      <c r="B116"/>
      <c r="L116" t="s">
        <v>12631</v>
      </c>
    </row>
    <row r="117" spans="1:12">
      <c r="A117">
        <v>303</v>
      </c>
      <c r="B117"/>
      <c r="L117" t="s">
        <v>12608</v>
      </c>
    </row>
    <row r="118" spans="1:12">
      <c r="A118">
        <v>481</v>
      </c>
      <c r="B118"/>
      <c r="L118" t="s">
        <v>12668</v>
      </c>
    </row>
    <row r="119" spans="1:12">
      <c r="A119">
        <v>3</v>
      </c>
      <c r="B119"/>
      <c r="L119" t="s">
        <v>12669</v>
      </c>
    </row>
    <row r="120" spans="1:12">
      <c r="A120">
        <v>480</v>
      </c>
      <c r="B120"/>
      <c r="L120" t="s">
        <v>12650</v>
      </c>
    </row>
    <row r="121" spans="1:12">
      <c r="A121">
        <v>4</v>
      </c>
      <c r="L121" t="s">
        <v>12665</v>
      </c>
    </row>
    <row r="122" spans="1:12">
      <c r="A122">
        <v>296</v>
      </c>
      <c r="L122" t="s">
        <v>12651</v>
      </c>
    </row>
    <row r="123" spans="1:12">
      <c r="A123">
        <v>475</v>
      </c>
      <c r="L123" t="s">
        <v>12647</v>
      </c>
    </row>
    <row r="124" spans="1:12">
      <c r="A124">
        <v>1</v>
      </c>
      <c r="L124" t="s">
        <v>12632</v>
      </c>
    </row>
    <row r="125" spans="1:12">
      <c r="A125">
        <v>209</v>
      </c>
      <c r="L125" t="s">
        <v>12655</v>
      </c>
    </row>
    <row r="126" spans="1:12">
      <c r="A126">
        <v>474</v>
      </c>
      <c r="L126" t="s">
        <v>12624</v>
      </c>
    </row>
    <row r="127" spans="1:12">
      <c r="A127">
        <v>2</v>
      </c>
      <c r="L127" t="s">
        <v>12619</v>
      </c>
    </row>
    <row r="128" spans="1:12">
      <c r="A128">
        <v>3</v>
      </c>
      <c r="L128" t="s">
        <v>12648</v>
      </c>
    </row>
    <row r="129" spans="1:12">
      <c r="A129">
        <v>388</v>
      </c>
      <c r="L129" t="s">
        <v>12620</v>
      </c>
    </row>
    <row r="130" spans="1:12">
      <c r="A130">
        <v>387</v>
      </c>
      <c r="L130" t="s">
        <v>12633</v>
      </c>
    </row>
    <row r="131" spans="1:12">
      <c r="A131">
        <v>376</v>
      </c>
      <c r="L131" t="s">
        <v>12625</v>
      </c>
    </row>
    <row r="132" spans="1:12">
      <c r="A132">
        <v>1</v>
      </c>
      <c r="L132" t="s">
        <v>12656</v>
      </c>
    </row>
    <row r="133" spans="1:12">
      <c r="A133">
        <v>4</v>
      </c>
      <c r="L133" t="s">
        <v>12657</v>
      </c>
    </row>
    <row r="134" spans="1:12">
      <c r="A134">
        <v>380</v>
      </c>
      <c r="L134" t="s">
        <v>12717</v>
      </c>
    </row>
    <row r="135" spans="1:12">
      <c r="A135">
        <v>6</v>
      </c>
      <c r="L135" t="s">
        <v>12718</v>
      </c>
    </row>
    <row r="136" spans="1:12">
      <c r="A136">
        <v>29</v>
      </c>
      <c r="L136" t="s">
        <v>12621</v>
      </c>
    </row>
    <row r="137" spans="1:12">
      <c r="A137">
        <v>301</v>
      </c>
      <c r="L137" t="s">
        <v>12683</v>
      </c>
    </row>
    <row r="138" spans="1:12">
      <c r="A138">
        <v>299</v>
      </c>
      <c r="L138" t="s">
        <v>12946</v>
      </c>
    </row>
    <row r="139" spans="1:12">
      <c r="A139">
        <v>5</v>
      </c>
      <c r="L139" t="s">
        <v>12684</v>
      </c>
    </row>
    <row r="140" spans="1:12">
      <c r="A140">
        <v>369</v>
      </c>
      <c r="L140" t="s">
        <v>12947</v>
      </c>
    </row>
    <row r="141" spans="1:12">
      <c r="A141">
        <v>160</v>
      </c>
      <c r="L141" t="s">
        <v>12685</v>
      </c>
    </row>
    <row r="142" spans="1:12">
      <c r="A142">
        <v>22</v>
      </c>
      <c r="L142" t="s">
        <v>12686</v>
      </c>
    </row>
    <row r="143" spans="1:12">
      <c r="A143">
        <v>183</v>
      </c>
      <c r="L143" t="s">
        <v>12704</v>
      </c>
    </row>
    <row r="144" spans="1:12">
      <c r="A144">
        <v>21</v>
      </c>
      <c r="L144" t="s">
        <v>12626</v>
      </c>
    </row>
    <row r="145" spans="1:12">
      <c r="A145">
        <v>8</v>
      </c>
      <c r="L145" t="s">
        <v>12948</v>
      </c>
    </row>
    <row r="146" spans="1:12">
      <c r="A146">
        <v>9</v>
      </c>
      <c r="L146" t="s">
        <v>12709</v>
      </c>
    </row>
    <row r="147" spans="1:12">
      <c r="A147">
        <v>30</v>
      </c>
      <c r="L147" t="s">
        <v>12627</v>
      </c>
    </row>
    <row r="148" spans="1:12">
      <c r="A148">
        <v>41</v>
      </c>
      <c r="L148" t="s">
        <v>12666</v>
      </c>
    </row>
    <row r="149" spans="1:12">
      <c r="A149">
        <v>102</v>
      </c>
      <c r="L149" t="s">
        <v>12949</v>
      </c>
    </row>
    <row r="150" spans="1:12">
      <c r="A150">
        <v>9</v>
      </c>
      <c r="L150" t="s">
        <v>12634</v>
      </c>
    </row>
    <row r="151" spans="1:12">
      <c r="A151">
        <v>8</v>
      </c>
      <c r="L151" t="s">
        <v>12615</v>
      </c>
    </row>
    <row r="152" spans="1:12">
      <c r="A152">
        <v>29</v>
      </c>
      <c r="L152" t="s">
        <v>12712</v>
      </c>
    </row>
    <row r="153" spans="1:12">
      <c r="A153">
        <v>16</v>
      </c>
      <c r="L153" t="s">
        <v>12658</v>
      </c>
    </row>
    <row r="154" spans="1:12">
      <c r="A154">
        <v>39</v>
      </c>
      <c r="L154" t="s">
        <v>12690</v>
      </c>
    </row>
    <row r="155" spans="1:12">
      <c r="A155">
        <v>9</v>
      </c>
      <c r="L155" t="s">
        <v>12652</v>
      </c>
    </row>
    <row r="156" spans="1:12">
      <c r="A156">
        <v>8</v>
      </c>
      <c r="L156" t="s">
        <v>12581</v>
      </c>
    </row>
    <row r="157" spans="1:12">
      <c r="A157">
        <v>62</v>
      </c>
      <c r="L157" t="s">
        <v>12570</v>
      </c>
    </row>
    <row r="158" spans="1:12">
      <c r="A158">
        <v>61</v>
      </c>
      <c r="L158" t="s">
        <v>12587</v>
      </c>
    </row>
    <row r="159" spans="1:12">
      <c r="A159">
        <v>369</v>
      </c>
      <c r="L159" t="s">
        <v>12950</v>
      </c>
    </row>
    <row r="160" spans="1:12">
      <c r="A160">
        <v>201</v>
      </c>
      <c r="L160" t="s">
        <v>12653</v>
      </c>
    </row>
    <row r="161" spans="1:12">
      <c r="A161">
        <v>183</v>
      </c>
      <c r="L161" t="s">
        <v>12677</v>
      </c>
    </row>
    <row r="162" spans="1:12">
      <c r="A162">
        <v>30</v>
      </c>
      <c r="L162" t="s">
        <v>12951</v>
      </c>
    </row>
    <row r="163" spans="1:12">
      <c r="A163">
        <v>29</v>
      </c>
      <c r="L163" t="s">
        <v>12678</v>
      </c>
    </row>
    <row r="164" spans="1:12">
      <c r="A164">
        <v>380</v>
      </c>
      <c r="L164" t="s">
        <v>12721</v>
      </c>
    </row>
    <row r="165" spans="1:12">
      <c r="A165">
        <v>201</v>
      </c>
      <c r="L165" t="s">
        <v>12638</v>
      </c>
    </row>
    <row r="166" spans="1:12">
      <c r="A166">
        <v>183</v>
      </c>
      <c r="L166" t="s">
        <v>12613</v>
      </c>
    </row>
    <row r="167" spans="1:12">
      <c r="A167">
        <v>1</v>
      </c>
      <c r="L167" t="s">
        <v>12617</v>
      </c>
    </row>
    <row r="168" spans="1:12">
      <c r="A168">
        <v>474</v>
      </c>
      <c r="L168" t="s">
        <v>12628</v>
      </c>
    </row>
    <row r="169" spans="1:12">
      <c r="A169">
        <v>30</v>
      </c>
      <c r="L169" t="s">
        <v>12952</v>
      </c>
    </row>
    <row r="170" spans="1:12">
      <c r="A170">
        <v>415</v>
      </c>
      <c r="L170" t="s">
        <v>12635</v>
      </c>
    </row>
    <row r="171" spans="1:12">
      <c r="A171">
        <v>27</v>
      </c>
      <c r="L171" t="s">
        <v>12618</v>
      </c>
    </row>
    <row r="172" spans="1:12">
      <c r="A172">
        <v>414</v>
      </c>
      <c r="L172" t="s">
        <v>12953</v>
      </c>
    </row>
    <row r="173" spans="1:12">
      <c r="A173">
        <v>22</v>
      </c>
      <c r="L173" t="s">
        <v>12614</v>
      </c>
    </row>
    <row r="174" spans="1:12">
      <c r="A174">
        <v>26</v>
      </c>
      <c r="L174" t="s">
        <v>12923</v>
      </c>
    </row>
    <row r="175" spans="1:12">
      <c r="A175">
        <v>369</v>
      </c>
      <c r="L175" t="s">
        <v>12713</v>
      </c>
    </row>
    <row r="176" spans="1:12">
      <c r="A176">
        <v>9</v>
      </c>
      <c r="L176" t="s">
        <v>12897</v>
      </c>
    </row>
    <row r="177" spans="1:12">
      <c r="A177">
        <v>29</v>
      </c>
      <c r="L177" t="s">
        <v>12898</v>
      </c>
    </row>
    <row r="178" spans="1:12">
      <c r="A178">
        <v>474</v>
      </c>
      <c r="L178" t="s">
        <v>12912</v>
      </c>
    </row>
    <row r="179" spans="1:12">
      <c r="A179">
        <v>201</v>
      </c>
      <c r="L179" t="s">
        <v>12913</v>
      </c>
    </row>
    <row r="180" spans="1:12">
      <c r="A180">
        <v>62</v>
      </c>
      <c r="L180" t="s">
        <v>12529</v>
      </c>
    </row>
    <row r="181" spans="1:12">
      <c r="A181">
        <v>475</v>
      </c>
      <c r="L181" t="s">
        <v>12639</v>
      </c>
    </row>
    <row r="182" spans="1:12">
      <c r="A182">
        <v>59</v>
      </c>
      <c r="L182" t="s">
        <v>12954</v>
      </c>
    </row>
    <row r="183" spans="1:12">
      <c r="A183">
        <v>270</v>
      </c>
      <c r="L183" t="s">
        <v>12955</v>
      </c>
    </row>
    <row r="184" spans="1:12">
      <c r="A184">
        <v>159</v>
      </c>
      <c r="L184" t="s">
        <v>12640</v>
      </c>
    </row>
    <row r="185" spans="1:12">
      <c r="A185">
        <v>265</v>
      </c>
      <c r="L185" t="s">
        <v>12611</v>
      </c>
    </row>
    <row r="186" spans="1:12">
      <c r="A186">
        <v>34</v>
      </c>
      <c r="L186" t="s">
        <v>12808</v>
      </c>
    </row>
    <row r="187" spans="1:12">
      <c r="A187">
        <v>161</v>
      </c>
      <c r="L187" t="s">
        <v>12809</v>
      </c>
    </row>
    <row r="188" spans="1:12">
      <c r="A188">
        <v>159</v>
      </c>
      <c r="L188" t="s">
        <v>12641</v>
      </c>
    </row>
    <row r="189" spans="1:12">
      <c r="A189">
        <v>270</v>
      </c>
      <c r="L189" t="s">
        <v>12916</v>
      </c>
    </row>
    <row r="190" spans="1:12">
      <c r="A190">
        <v>271</v>
      </c>
      <c r="L190" t="s">
        <v>12956</v>
      </c>
    </row>
    <row r="191" spans="1:12">
      <c r="A191">
        <v>161</v>
      </c>
      <c r="L191" t="s">
        <v>12957</v>
      </c>
    </row>
    <row r="192" spans="1:12">
      <c r="A192">
        <v>161</v>
      </c>
      <c r="L192" t="s">
        <v>12642</v>
      </c>
    </row>
    <row r="193" spans="1:12">
      <c r="A193">
        <v>285</v>
      </c>
      <c r="L193" t="s">
        <v>12719</v>
      </c>
    </row>
    <row r="194" spans="1:12">
      <c r="A194">
        <v>221</v>
      </c>
      <c r="L194" t="s">
        <v>12722</v>
      </c>
    </row>
    <row r="195" spans="1:12">
      <c r="A195">
        <v>96</v>
      </c>
      <c r="L195" t="s">
        <v>12612</v>
      </c>
    </row>
    <row r="196" spans="1:12">
      <c r="A196">
        <v>92</v>
      </c>
      <c r="L196" t="s">
        <v>12578</v>
      </c>
    </row>
    <row r="197" spans="1:12">
      <c r="A197">
        <v>93</v>
      </c>
      <c r="L197" t="s">
        <v>12594</v>
      </c>
    </row>
    <row r="198" spans="1:12">
      <c r="A198">
        <v>221</v>
      </c>
      <c r="L198" t="s">
        <v>12601</v>
      </c>
    </row>
    <row r="199" spans="1:12">
      <c r="A199">
        <v>444</v>
      </c>
      <c r="L199" t="s">
        <v>12667</v>
      </c>
    </row>
    <row r="200" spans="1:12">
      <c r="A200">
        <v>445</v>
      </c>
      <c r="L200" t="s">
        <v>12706</v>
      </c>
    </row>
    <row r="201" spans="1:12">
      <c r="A201">
        <v>202</v>
      </c>
      <c r="L201" t="s">
        <v>12958</v>
      </c>
    </row>
    <row r="202" spans="1:12">
      <c r="A202">
        <v>285</v>
      </c>
      <c r="L202" t="s">
        <v>12679</v>
      </c>
    </row>
    <row r="203" spans="1:12">
      <c r="A203">
        <v>289</v>
      </c>
      <c r="L203" t="s">
        <v>12680</v>
      </c>
    </row>
    <row r="204" spans="1:12">
      <c r="A204">
        <v>36</v>
      </c>
      <c r="L204" t="s">
        <v>12556</v>
      </c>
    </row>
    <row r="205" spans="1:12">
      <c r="A205">
        <v>34</v>
      </c>
      <c r="L205" t="s">
        <v>12561</v>
      </c>
    </row>
    <row r="206" spans="1:12">
      <c r="A206">
        <v>161</v>
      </c>
      <c r="L206" t="s">
        <v>12757</v>
      </c>
    </row>
    <row r="207" spans="1:12">
      <c r="A207">
        <v>159</v>
      </c>
      <c r="L207" t="s">
        <v>12758</v>
      </c>
    </row>
    <row r="208" spans="1:12">
      <c r="A208">
        <v>85</v>
      </c>
      <c r="L208" t="s">
        <v>12724</v>
      </c>
    </row>
    <row r="209" spans="1:12">
      <c r="A209">
        <v>92</v>
      </c>
      <c r="L209" t="s">
        <v>12806</v>
      </c>
    </row>
    <row r="210" spans="1:12">
      <c r="A210">
        <v>93</v>
      </c>
      <c r="L210" t="s">
        <v>12767</v>
      </c>
    </row>
    <row r="211" spans="1:12">
      <c r="A211">
        <v>91</v>
      </c>
      <c r="L211" t="s">
        <v>12782</v>
      </c>
    </row>
    <row r="212" spans="1:12">
      <c r="A212">
        <v>86</v>
      </c>
      <c r="L212" t="s">
        <v>12914</v>
      </c>
    </row>
    <row r="213" spans="1:12">
      <c r="A213">
        <v>445</v>
      </c>
      <c r="L213" t="s">
        <v>12921</v>
      </c>
    </row>
    <row r="214" spans="1:12">
      <c r="A214">
        <v>96</v>
      </c>
      <c r="L214" t="s">
        <v>12694</v>
      </c>
    </row>
    <row r="215" spans="1:12">
      <c r="A215">
        <v>271</v>
      </c>
      <c r="L215" t="s">
        <v>12699</v>
      </c>
    </row>
    <row r="216" spans="1:12">
      <c r="A216">
        <v>221</v>
      </c>
      <c r="L216" t="s">
        <v>12589</v>
      </c>
    </row>
    <row r="217" spans="1:12">
      <c r="A217">
        <v>161</v>
      </c>
      <c r="L217" t="s">
        <v>12602</v>
      </c>
    </row>
    <row r="218" spans="1:12">
      <c r="A218">
        <v>59</v>
      </c>
      <c r="L218" t="s">
        <v>12768</v>
      </c>
    </row>
    <row r="219" spans="1:12">
      <c r="A219">
        <v>285</v>
      </c>
      <c r="L219" t="s">
        <v>12769</v>
      </c>
    </row>
    <row r="220" spans="1:12">
      <c r="A220">
        <v>61</v>
      </c>
      <c r="L220" t="s">
        <v>12755</v>
      </c>
    </row>
    <row r="221" spans="1:12">
      <c r="A221">
        <v>300</v>
      </c>
      <c r="L221" t="s">
        <v>12563</v>
      </c>
    </row>
    <row r="222" spans="1:12">
      <c r="A222">
        <v>94</v>
      </c>
      <c r="L222" t="s">
        <v>12825</v>
      </c>
    </row>
    <row r="223" spans="1:12">
      <c r="A223">
        <v>265</v>
      </c>
      <c r="L223" t="s">
        <v>12729</v>
      </c>
    </row>
    <row r="224" spans="1:12">
      <c r="A224">
        <v>95</v>
      </c>
      <c r="L224" t="s">
        <v>12773</v>
      </c>
    </row>
    <row r="225" spans="1:12">
      <c r="A225">
        <v>476</v>
      </c>
      <c r="L225" t="s">
        <v>12880</v>
      </c>
    </row>
    <row r="226" spans="1:12">
      <c r="A226">
        <v>477</v>
      </c>
      <c r="L226" t="s">
        <v>12818</v>
      </c>
    </row>
    <row r="227" spans="1:12">
      <c r="A227">
        <v>285</v>
      </c>
      <c r="L227" t="s">
        <v>12826</v>
      </c>
    </row>
    <row r="228" spans="1:12">
      <c r="A228">
        <v>287</v>
      </c>
      <c r="L228" t="s">
        <v>12824</v>
      </c>
    </row>
    <row r="229" spans="1:12">
      <c r="A229">
        <v>285</v>
      </c>
      <c r="L229" t="s">
        <v>12816</v>
      </c>
    </row>
    <row r="230" spans="1:12">
      <c r="A230">
        <v>94</v>
      </c>
      <c r="L230" t="s">
        <v>12812</v>
      </c>
    </row>
    <row r="231" spans="1:12">
      <c r="A231">
        <v>300</v>
      </c>
      <c r="L231" t="s">
        <v>12783</v>
      </c>
    </row>
    <row r="232" spans="1:12">
      <c r="A232">
        <v>265</v>
      </c>
      <c r="L232" t="s">
        <v>12760</v>
      </c>
    </row>
    <row r="233" spans="1:12">
      <c r="A233">
        <v>61</v>
      </c>
      <c r="L233" t="s">
        <v>12761</v>
      </c>
    </row>
    <row r="234" spans="1:12">
      <c r="A234">
        <v>160</v>
      </c>
      <c r="L234" t="s">
        <v>12736</v>
      </c>
    </row>
    <row r="235" spans="1:12">
      <c r="A235">
        <v>60</v>
      </c>
      <c r="L235" t="s">
        <v>12745</v>
      </c>
    </row>
    <row r="236" spans="1:12">
      <c r="A236">
        <v>159</v>
      </c>
      <c r="L236" t="s">
        <v>12959</v>
      </c>
    </row>
    <row r="237" spans="1:12">
      <c r="A237">
        <v>67</v>
      </c>
      <c r="L237" t="s">
        <v>12737</v>
      </c>
    </row>
    <row r="238" spans="1:12">
      <c r="A238">
        <v>161</v>
      </c>
      <c r="L238" t="s">
        <v>12734</v>
      </c>
    </row>
    <row r="239" spans="1:12">
      <c r="A239">
        <v>270</v>
      </c>
      <c r="L239" t="s">
        <v>12739</v>
      </c>
    </row>
    <row r="240" spans="1:12">
      <c r="A240">
        <v>36</v>
      </c>
      <c r="L240" t="s">
        <v>12877</v>
      </c>
    </row>
    <row r="241" spans="1:12">
      <c r="A241">
        <v>62</v>
      </c>
      <c r="L241" t="s">
        <v>12723</v>
      </c>
    </row>
    <row r="242" spans="1:12">
      <c r="A242">
        <v>160</v>
      </c>
      <c r="L242" t="s">
        <v>12960</v>
      </c>
    </row>
    <row r="243" spans="1:12">
      <c r="A243">
        <v>455</v>
      </c>
      <c r="L243" t="s">
        <v>12961</v>
      </c>
    </row>
    <row r="244" spans="1:12">
      <c r="A244">
        <v>200</v>
      </c>
      <c r="L244" t="s">
        <v>12962</v>
      </c>
    </row>
    <row r="245" spans="1:12">
      <c r="A245">
        <v>169</v>
      </c>
      <c r="L245" t="s">
        <v>12963</v>
      </c>
    </row>
    <row r="246" spans="1:12">
      <c r="A246">
        <v>176</v>
      </c>
      <c r="L246" t="s">
        <v>12720</v>
      </c>
    </row>
    <row r="247" spans="1:12">
      <c r="A247">
        <v>153</v>
      </c>
      <c r="L247" t="s">
        <v>12746</v>
      </c>
    </row>
    <row r="248" spans="1:12">
      <c r="A248">
        <v>170</v>
      </c>
      <c r="L248" t="s">
        <v>12753</v>
      </c>
    </row>
    <row r="249" spans="1:12">
      <c r="A249">
        <v>170</v>
      </c>
      <c r="L249" t="s">
        <v>12886</v>
      </c>
    </row>
    <row r="250" spans="1:12">
      <c r="A250">
        <v>126</v>
      </c>
      <c r="L250" t="s">
        <v>12730</v>
      </c>
    </row>
    <row r="251" spans="1:12">
      <c r="A251">
        <v>130</v>
      </c>
      <c r="L251" t="s">
        <v>12546</v>
      </c>
    </row>
    <row r="252" spans="1:12">
      <c r="A252">
        <v>126</v>
      </c>
      <c r="L252" t="s">
        <v>12541</v>
      </c>
    </row>
    <row r="253" spans="1:12">
      <c r="A253">
        <v>137</v>
      </c>
      <c r="L253" t="s">
        <v>12775</v>
      </c>
    </row>
    <row r="254" spans="1:12">
      <c r="A254">
        <v>468</v>
      </c>
      <c r="L254" t="s">
        <v>12776</v>
      </c>
    </row>
    <row r="255" spans="1:12">
      <c r="A255">
        <v>463</v>
      </c>
      <c r="L255" t="s">
        <v>12829</v>
      </c>
    </row>
    <row r="256" spans="1:12">
      <c r="A256">
        <v>153</v>
      </c>
      <c r="L256" t="s">
        <v>12964</v>
      </c>
    </row>
    <row r="257" spans="1:12">
      <c r="A257">
        <v>148</v>
      </c>
      <c r="L257" t="s">
        <v>12823</v>
      </c>
    </row>
    <row r="258" spans="1:12">
      <c r="A258">
        <v>132</v>
      </c>
      <c r="L258" t="s">
        <v>12582</v>
      </c>
    </row>
    <row r="259" spans="1:12">
      <c r="A259">
        <v>171</v>
      </c>
      <c r="L259" t="s">
        <v>12832</v>
      </c>
    </row>
    <row r="260" spans="1:12">
      <c r="A260">
        <v>125</v>
      </c>
      <c r="L260" t="s">
        <v>12636</v>
      </c>
    </row>
    <row r="261" spans="1:12">
      <c r="A261">
        <v>145</v>
      </c>
      <c r="L261" t="s">
        <v>12714</v>
      </c>
    </row>
    <row r="262" spans="1:12">
      <c r="A262">
        <v>455</v>
      </c>
      <c r="L262" t="s">
        <v>12715</v>
      </c>
    </row>
    <row r="263" spans="1:12">
      <c r="A263">
        <v>449</v>
      </c>
      <c r="L263" t="s">
        <v>12580</v>
      </c>
    </row>
    <row r="264" spans="1:12">
      <c r="A264">
        <v>131</v>
      </c>
      <c r="L264" t="s">
        <v>12588</v>
      </c>
    </row>
    <row r="265" spans="1:12">
      <c r="A265">
        <v>115</v>
      </c>
      <c r="L265" t="s">
        <v>12506</v>
      </c>
    </row>
    <row r="266" spans="1:12">
      <c r="A266">
        <v>173</v>
      </c>
      <c r="L266" t="s">
        <v>12965</v>
      </c>
    </row>
    <row r="267" spans="1:12">
      <c r="A267">
        <v>176</v>
      </c>
      <c r="L267" t="s">
        <v>12526</v>
      </c>
    </row>
    <row r="268" spans="1:12">
      <c r="A268">
        <v>129</v>
      </c>
      <c r="L268" t="s">
        <v>12754</v>
      </c>
    </row>
    <row r="269" spans="1:12">
      <c r="A269">
        <v>123</v>
      </c>
      <c r="L269" t="s">
        <v>12752</v>
      </c>
    </row>
    <row r="270" spans="1:12">
      <c r="A270">
        <v>153</v>
      </c>
      <c r="L270" t="s">
        <v>12586</v>
      </c>
    </row>
    <row r="271" spans="1:12">
      <c r="A271">
        <v>463</v>
      </c>
      <c r="L271" t="s">
        <v>12938</v>
      </c>
    </row>
    <row r="272" spans="1:12">
      <c r="A272">
        <v>176</v>
      </c>
      <c r="L272" t="s">
        <v>12926</v>
      </c>
    </row>
    <row r="273" spans="1:12">
      <c r="A273">
        <v>468</v>
      </c>
      <c r="L273" t="s">
        <v>12903</v>
      </c>
    </row>
    <row r="274" spans="1:12">
      <c r="A274">
        <v>191</v>
      </c>
      <c r="L274" t="s">
        <v>12929</v>
      </c>
    </row>
    <row r="275" spans="1:12">
      <c r="A275">
        <v>197</v>
      </c>
      <c r="L275" t="s">
        <v>12934</v>
      </c>
    </row>
    <row r="276" spans="1:12">
      <c r="A276">
        <v>105</v>
      </c>
      <c r="L276" t="s">
        <v>12747</v>
      </c>
    </row>
    <row r="277" spans="1:12">
      <c r="A277">
        <v>184</v>
      </c>
      <c r="L277" t="s">
        <v>12590</v>
      </c>
    </row>
    <row r="278" spans="1:12">
      <c r="A278">
        <v>168</v>
      </c>
      <c r="L278" t="s">
        <v>12547</v>
      </c>
    </row>
    <row r="279" spans="1:12">
      <c r="A279">
        <v>137</v>
      </c>
      <c r="L279" t="s">
        <v>12604</v>
      </c>
    </row>
    <row r="280" spans="1:12">
      <c r="A280">
        <v>194</v>
      </c>
      <c r="L280" t="s">
        <v>12595</v>
      </c>
    </row>
    <row r="281" spans="1:12">
      <c r="A281">
        <v>466</v>
      </c>
      <c r="L281" t="s">
        <v>12907</v>
      </c>
    </row>
    <row r="282" spans="1:12">
      <c r="A282">
        <v>154</v>
      </c>
      <c r="L282" t="s">
        <v>12911</v>
      </c>
    </row>
    <row r="283" spans="1:12">
      <c r="A283">
        <v>364</v>
      </c>
      <c r="L283" t="s">
        <v>12942</v>
      </c>
    </row>
    <row r="284" spans="1:12">
      <c r="A284">
        <v>122</v>
      </c>
      <c r="L284" t="s">
        <v>12871</v>
      </c>
    </row>
    <row r="285" spans="1:12">
      <c r="A285">
        <v>429</v>
      </c>
      <c r="L285" t="s">
        <v>12944</v>
      </c>
    </row>
    <row r="286" spans="1:12">
      <c r="A286">
        <v>127</v>
      </c>
      <c r="L286" t="s">
        <v>12530</v>
      </c>
    </row>
    <row r="287" spans="1:12">
      <c r="A287">
        <v>429</v>
      </c>
      <c r="L287" t="s">
        <v>12557</v>
      </c>
    </row>
    <row r="288" spans="1:12">
      <c r="A288">
        <v>119</v>
      </c>
      <c r="L288" t="s">
        <v>12966</v>
      </c>
    </row>
    <row r="289" spans="1:12">
      <c r="A289">
        <v>121</v>
      </c>
      <c r="L289" t="s">
        <v>12967</v>
      </c>
    </row>
    <row r="290" spans="1:12">
      <c r="A290">
        <v>431</v>
      </c>
      <c r="L290" t="s">
        <v>12544</v>
      </c>
    </row>
    <row r="291" spans="1:12">
      <c r="A291">
        <v>158</v>
      </c>
      <c r="L291" t="s">
        <v>12558</v>
      </c>
    </row>
    <row r="292" spans="1:12">
      <c r="A292">
        <v>163</v>
      </c>
      <c r="L292" t="s">
        <v>12545</v>
      </c>
    </row>
    <row r="293" spans="1:12">
      <c r="A293">
        <v>163</v>
      </c>
      <c r="L293" t="s">
        <v>12749</v>
      </c>
    </row>
    <row r="294" spans="1:12">
      <c r="A294">
        <v>471</v>
      </c>
      <c r="L294" t="s">
        <v>12542</v>
      </c>
    </row>
    <row r="295" spans="1:12">
      <c r="A295">
        <v>156</v>
      </c>
      <c r="L295" t="s">
        <v>12740</v>
      </c>
    </row>
    <row r="296" spans="1:12">
      <c r="A296">
        <v>133</v>
      </c>
      <c r="L296" t="s">
        <v>12784</v>
      </c>
    </row>
    <row r="297" spans="1:12">
      <c r="A297">
        <v>134</v>
      </c>
      <c r="L297" t="s">
        <v>12785</v>
      </c>
    </row>
    <row r="298" spans="1:12">
      <c r="A298">
        <v>464</v>
      </c>
      <c r="L298" t="s">
        <v>12789</v>
      </c>
    </row>
    <row r="299" spans="1:12">
      <c r="A299">
        <v>152</v>
      </c>
      <c r="L299" t="s">
        <v>12873</v>
      </c>
    </row>
    <row r="300" spans="1:12">
      <c r="A300">
        <v>453</v>
      </c>
      <c r="L300" t="s">
        <v>12791</v>
      </c>
    </row>
    <row r="301" spans="1:12">
      <c r="A301">
        <v>156</v>
      </c>
      <c r="L301" t="s">
        <v>12788</v>
      </c>
    </row>
    <row r="302" spans="1:12">
      <c r="A302">
        <v>158</v>
      </c>
      <c r="L302" t="s">
        <v>12787</v>
      </c>
    </row>
    <row r="303" spans="1:12">
      <c r="A303">
        <v>153</v>
      </c>
      <c r="L303" t="s">
        <v>12781</v>
      </c>
    </row>
    <row r="304" spans="1:12">
      <c r="A304">
        <v>431</v>
      </c>
      <c r="L304" t="s">
        <v>12853</v>
      </c>
    </row>
    <row r="305" spans="1:12">
      <c r="A305">
        <v>429</v>
      </c>
      <c r="L305" t="s">
        <v>12850</v>
      </c>
    </row>
    <row r="306" spans="1:12">
      <c r="A306">
        <v>204</v>
      </c>
      <c r="L306" t="s">
        <v>12847</v>
      </c>
    </row>
    <row r="307" spans="1:12">
      <c r="A307">
        <v>149</v>
      </c>
      <c r="L307" t="s">
        <v>12968</v>
      </c>
    </row>
    <row r="308" spans="1:12">
      <c r="A308">
        <v>126</v>
      </c>
      <c r="L308" t="s">
        <v>12842</v>
      </c>
    </row>
    <row r="309" spans="1:12">
      <c r="A309">
        <v>120</v>
      </c>
      <c r="L309" t="s">
        <v>12778</v>
      </c>
    </row>
    <row r="310" spans="1:12">
      <c r="A310">
        <v>154</v>
      </c>
      <c r="L310" t="s">
        <v>12813</v>
      </c>
    </row>
    <row r="311" spans="1:12">
      <c r="A311">
        <v>130</v>
      </c>
      <c r="L311" t="s">
        <v>12810</v>
      </c>
    </row>
    <row r="312" spans="1:12">
      <c r="A312">
        <v>126</v>
      </c>
      <c r="L312" t="s">
        <v>12927</v>
      </c>
    </row>
    <row r="313" spans="1:12">
      <c r="A313">
        <v>125</v>
      </c>
      <c r="L313" t="s">
        <v>12932</v>
      </c>
    </row>
    <row r="314" spans="1:12">
      <c r="A314">
        <v>149</v>
      </c>
      <c r="L314" t="s">
        <v>12969</v>
      </c>
    </row>
    <row r="315" spans="1:12">
      <c r="A315">
        <v>117</v>
      </c>
      <c r="L315" t="s">
        <v>12908</v>
      </c>
    </row>
    <row r="316" spans="1:12">
      <c r="A316">
        <v>118</v>
      </c>
      <c r="L316" t="s">
        <v>12928</v>
      </c>
    </row>
    <row r="317" spans="1:12">
      <c r="A317">
        <v>149</v>
      </c>
      <c r="L317" t="s">
        <v>12858</v>
      </c>
    </row>
    <row r="318" spans="1:12">
      <c r="A318">
        <v>152</v>
      </c>
      <c r="L318" t="s">
        <v>12833</v>
      </c>
    </row>
    <row r="319" spans="1:12">
      <c r="A319">
        <v>467</v>
      </c>
      <c r="L319" t="s">
        <v>12845</v>
      </c>
    </row>
    <row r="320" spans="1:12">
      <c r="A320">
        <v>120</v>
      </c>
      <c r="L320" t="s">
        <v>12834</v>
      </c>
    </row>
    <row r="321" spans="1:12">
      <c r="A321">
        <v>104</v>
      </c>
      <c r="L321" t="s">
        <v>12855</v>
      </c>
    </row>
    <row r="322" spans="1:12">
      <c r="A322">
        <v>113</v>
      </c>
      <c r="L322" t="s">
        <v>12516</v>
      </c>
    </row>
    <row r="323" spans="1:12">
      <c r="A323">
        <v>374</v>
      </c>
      <c r="L323" t="s">
        <v>12868</v>
      </c>
    </row>
    <row r="324" spans="1:12">
      <c r="A324">
        <v>85</v>
      </c>
      <c r="L324" t="s">
        <v>12864</v>
      </c>
    </row>
    <row r="325" spans="1:12">
      <c r="A325">
        <v>105</v>
      </c>
      <c r="L325" t="s">
        <v>12863</v>
      </c>
    </row>
    <row r="326" spans="1:12">
      <c r="A326">
        <v>87</v>
      </c>
      <c r="L326" t="s">
        <v>12852</v>
      </c>
    </row>
    <row r="327" spans="1:12">
      <c r="A327">
        <v>197</v>
      </c>
      <c r="L327" t="s">
        <v>12859</v>
      </c>
    </row>
    <row r="328" spans="1:12">
      <c r="A328">
        <v>445</v>
      </c>
      <c r="L328" t="s">
        <v>12731</v>
      </c>
    </row>
    <row r="329" spans="1:12">
      <c r="A329">
        <v>207</v>
      </c>
      <c r="L329" t="s">
        <v>12935</v>
      </c>
    </row>
    <row r="330" spans="1:12">
      <c r="A330">
        <v>445</v>
      </c>
      <c r="L330" t="s">
        <v>12535</v>
      </c>
    </row>
    <row r="331" spans="1:12">
      <c r="A331">
        <v>87</v>
      </c>
      <c r="L331" t="s">
        <v>12865</v>
      </c>
    </row>
    <row r="332" spans="1:12">
      <c r="A332">
        <v>164</v>
      </c>
      <c r="L332" t="s">
        <v>12924</v>
      </c>
    </row>
    <row r="333" spans="1:12">
      <c r="A333">
        <v>90</v>
      </c>
      <c r="L333" t="s">
        <v>12930</v>
      </c>
    </row>
    <row r="334" spans="1:12">
      <c r="A334">
        <v>208</v>
      </c>
      <c r="L334" t="s">
        <v>12909</v>
      </c>
    </row>
    <row r="335" spans="1:12">
      <c r="A335">
        <v>166</v>
      </c>
      <c r="L335" t="s">
        <v>12889</v>
      </c>
    </row>
    <row r="336" spans="1:12">
      <c r="A336">
        <v>143</v>
      </c>
      <c r="L336" t="s">
        <v>12843</v>
      </c>
    </row>
    <row r="337" spans="1:12">
      <c r="A337">
        <v>164</v>
      </c>
      <c r="L337" t="s">
        <v>12861</v>
      </c>
    </row>
    <row r="338" spans="1:12">
      <c r="A338">
        <v>138</v>
      </c>
      <c r="L338" t="s">
        <v>12830</v>
      </c>
    </row>
    <row r="339" spans="1:12">
      <c r="A339">
        <v>87</v>
      </c>
      <c r="L339" t="s">
        <v>12846</v>
      </c>
    </row>
    <row r="340" spans="1:12">
      <c r="A340">
        <v>457</v>
      </c>
      <c r="L340" t="s">
        <v>12844</v>
      </c>
    </row>
    <row r="341" spans="1:12">
      <c r="A341">
        <v>140</v>
      </c>
      <c r="L341" t="s">
        <v>12831</v>
      </c>
    </row>
    <row r="342" spans="1:12">
      <c r="A342">
        <v>142</v>
      </c>
      <c r="L342" t="s">
        <v>12763</v>
      </c>
    </row>
    <row r="343" spans="1:12">
      <c r="A343">
        <v>208</v>
      </c>
      <c r="L343" t="s">
        <v>12764</v>
      </c>
    </row>
    <row r="344" spans="1:12">
      <c r="A344">
        <v>90</v>
      </c>
      <c r="L344" t="s">
        <v>12970</v>
      </c>
    </row>
    <row r="345" spans="1:12">
      <c r="A345">
        <v>445</v>
      </c>
      <c r="L345" t="s">
        <v>12971</v>
      </c>
    </row>
    <row r="346" spans="1:12">
      <c r="A346">
        <v>289</v>
      </c>
      <c r="L346" t="s">
        <v>12883</v>
      </c>
    </row>
    <row r="347" spans="1:12">
      <c r="A347">
        <v>95</v>
      </c>
      <c r="L347" t="s">
        <v>12882</v>
      </c>
    </row>
    <row r="348" spans="1:12">
      <c r="A348">
        <v>287</v>
      </c>
      <c r="L348" t="s">
        <v>12972</v>
      </c>
    </row>
    <row r="349" spans="1:12">
      <c r="A349">
        <v>85</v>
      </c>
      <c r="L349" t="s">
        <v>12820</v>
      </c>
    </row>
    <row r="350" spans="1:12">
      <c r="A350">
        <v>473</v>
      </c>
      <c r="L350" t="s">
        <v>12705</v>
      </c>
    </row>
    <row r="351" spans="1:12">
      <c r="A351">
        <v>472</v>
      </c>
      <c r="L351" t="s">
        <v>12646</v>
      </c>
    </row>
    <row r="352" spans="1:12">
      <c r="A352">
        <v>470</v>
      </c>
      <c r="L352" t="s">
        <v>12910</v>
      </c>
    </row>
    <row r="353" spans="1:12">
      <c r="A353">
        <v>95</v>
      </c>
      <c r="L353" t="s">
        <v>12801</v>
      </c>
    </row>
    <row r="354" spans="1:12">
      <c r="A354">
        <v>207</v>
      </c>
      <c r="L354" t="s">
        <v>12802</v>
      </c>
    </row>
    <row r="355" spans="1:12">
      <c r="A355">
        <v>157</v>
      </c>
      <c r="L355" t="s">
        <v>12814</v>
      </c>
    </row>
    <row r="356" spans="1:12">
      <c r="A356">
        <v>219</v>
      </c>
      <c r="L356" t="s">
        <v>12571</v>
      </c>
    </row>
    <row r="357" spans="1:12">
      <c r="A357">
        <v>476</v>
      </c>
      <c r="L357" t="s">
        <v>12884</v>
      </c>
    </row>
    <row r="358" spans="1:12">
      <c r="A358">
        <v>157</v>
      </c>
      <c r="L358" t="s">
        <v>12885</v>
      </c>
    </row>
    <row r="359" spans="1:12">
      <c r="A359">
        <v>477</v>
      </c>
      <c r="L359" t="s">
        <v>12887</v>
      </c>
    </row>
    <row r="360" spans="1:12">
      <c r="A360">
        <v>400</v>
      </c>
      <c r="L360" t="s">
        <v>12857</v>
      </c>
    </row>
    <row r="361" spans="1:12">
      <c r="A361">
        <v>219</v>
      </c>
      <c r="L361" t="s">
        <v>12674</v>
      </c>
    </row>
    <row r="362" spans="1:12">
      <c r="A362">
        <v>387</v>
      </c>
      <c r="L362" t="s">
        <v>12796</v>
      </c>
    </row>
    <row r="363" spans="1:12">
      <c r="A363">
        <v>489</v>
      </c>
      <c r="L363" t="s">
        <v>12567</v>
      </c>
    </row>
    <row r="364" spans="1:12">
      <c r="A364">
        <v>303</v>
      </c>
      <c r="L364" t="s">
        <v>12779</v>
      </c>
    </row>
    <row r="365" spans="1:12">
      <c r="A365">
        <v>490</v>
      </c>
      <c r="L365" t="s">
        <v>12780</v>
      </c>
    </row>
    <row r="366" spans="1:12">
      <c r="A366">
        <v>77</v>
      </c>
      <c r="L366" t="s">
        <v>12786</v>
      </c>
    </row>
    <row r="367" spans="1:12">
      <c r="A367">
        <v>386</v>
      </c>
      <c r="L367" t="s">
        <v>12551</v>
      </c>
    </row>
    <row r="368" spans="1:12">
      <c r="A368">
        <v>489</v>
      </c>
      <c r="L368" t="s">
        <v>12804</v>
      </c>
    </row>
    <row r="369" spans="1:12">
      <c r="A369">
        <v>387</v>
      </c>
      <c r="L369" t="s">
        <v>12875</v>
      </c>
    </row>
    <row r="370" spans="1:12">
      <c r="A370">
        <v>220</v>
      </c>
      <c r="L370" t="s">
        <v>12874</v>
      </c>
    </row>
    <row r="371" spans="1:12">
      <c r="A371">
        <v>411</v>
      </c>
      <c r="L371" t="s">
        <v>12872</v>
      </c>
    </row>
    <row r="372" spans="1:12">
      <c r="A372">
        <v>387</v>
      </c>
      <c r="L372" t="s">
        <v>12735</v>
      </c>
    </row>
    <row r="373" spans="1:12">
      <c r="A373">
        <v>219</v>
      </c>
      <c r="L373" t="s">
        <v>12700</v>
      </c>
    </row>
    <row r="374" spans="1:12">
      <c r="A374">
        <v>209</v>
      </c>
      <c r="L374" t="s">
        <v>12568</v>
      </c>
    </row>
    <row r="375" spans="1:12">
      <c r="A375">
        <v>388</v>
      </c>
      <c r="L375" t="s">
        <v>12569</v>
      </c>
    </row>
    <row r="376" spans="1:12">
      <c r="A376">
        <v>376</v>
      </c>
      <c r="L376" t="s">
        <v>12741</v>
      </c>
    </row>
    <row r="377" spans="1:12">
      <c r="A377">
        <v>94</v>
      </c>
      <c r="L377" t="s">
        <v>12869</v>
      </c>
    </row>
    <row r="378" spans="1:12">
      <c r="A378">
        <v>300</v>
      </c>
      <c r="L378" t="s">
        <v>12742</v>
      </c>
    </row>
    <row r="379" spans="1:12">
      <c r="A379">
        <v>411</v>
      </c>
      <c r="L379" t="s">
        <v>12973</v>
      </c>
    </row>
    <row r="380" spans="1:12">
      <c r="A380">
        <v>111</v>
      </c>
      <c r="L380" t="s">
        <v>12792</v>
      </c>
    </row>
    <row r="381" spans="1:12">
      <c r="A381">
        <v>76</v>
      </c>
      <c r="L381" t="s">
        <v>12793</v>
      </c>
    </row>
    <row r="382" spans="1:12">
      <c r="A382">
        <v>144</v>
      </c>
      <c r="L382" t="s">
        <v>12827</v>
      </c>
    </row>
    <row r="383" spans="1:12">
      <c r="A383">
        <v>363</v>
      </c>
      <c r="L383" t="s">
        <v>12878</v>
      </c>
    </row>
    <row r="384" spans="1:12">
      <c r="A384">
        <v>205</v>
      </c>
      <c r="L384" t="s">
        <v>12743</v>
      </c>
    </row>
    <row r="385" spans="1:12">
      <c r="A385">
        <v>470</v>
      </c>
      <c r="L385" t="s">
        <v>12524</v>
      </c>
    </row>
    <row r="386" spans="1:12">
      <c r="A386">
        <v>142</v>
      </c>
      <c r="L386" t="s">
        <v>12777</v>
      </c>
    </row>
    <row r="387" spans="1:12">
      <c r="A387">
        <v>147</v>
      </c>
      <c r="L387" t="s">
        <v>12695</v>
      </c>
    </row>
    <row r="388" spans="1:12">
      <c r="A388">
        <v>205</v>
      </c>
      <c r="L388" t="s">
        <v>12525</v>
      </c>
    </row>
    <row r="389" spans="1:12">
      <c r="A389">
        <v>109</v>
      </c>
      <c r="L389" t="s">
        <v>12512</v>
      </c>
    </row>
    <row r="390" spans="1:12">
      <c r="A390">
        <v>459</v>
      </c>
      <c r="L390" t="s">
        <v>12821</v>
      </c>
    </row>
    <row r="391" spans="1:12">
      <c r="A391">
        <v>126</v>
      </c>
      <c r="L391" t="s">
        <v>12974</v>
      </c>
    </row>
    <row r="392" spans="1:12">
      <c r="A392">
        <v>114</v>
      </c>
      <c r="L392" t="s">
        <v>12817</v>
      </c>
    </row>
    <row r="393" spans="1:12">
      <c r="A393">
        <v>111</v>
      </c>
      <c r="L393" t="s">
        <v>12975</v>
      </c>
    </row>
    <row r="394" spans="1:12">
      <c r="A394">
        <v>77</v>
      </c>
      <c r="L394" t="s">
        <v>12515</v>
      </c>
    </row>
    <row r="395" spans="1:12">
      <c r="A395">
        <v>204</v>
      </c>
      <c r="L395" t="s">
        <v>12774</v>
      </c>
    </row>
    <row r="396" spans="1:12">
      <c r="A396">
        <v>155</v>
      </c>
      <c r="L396" t="s">
        <v>12881</v>
      </c>
    </row>
    <row r="397" spans="1:12">
      <c r="A397">
        <v>147</v>
      </c>
      <c r="L397" t="s">
        <v>12701</v>
      </c>
    </row>
    <row r="398" spans="1:12">
      <c r="A398">
        <v>178</v>
      </c>
      <c r="L398" t="s">
        <v>12508</v>
      </c>
    </row>
    <row r="399" spans="1:12">
      <c r="A399">
        <v>204</v>
      </c>
      <c r="L399" t="s">
        <v>12579</v>
      </c>
    </row>
    <row r="400" spans="1:12">
      <c r="A400">
        <v>114</v>
      </c>
      <c r="L400" t="s">
        <v>12521</v>
      </c>
    </row>
    <row r="401" spans="1:12">
      <c r="A401">
        <v>114</v>
      </c>
      <c r="L401" t="s">
        <v>12815</v>
      </c>
    </row>
    <row r="402" spans="1:12">
      <c r="A402">
        <v>268</v>
      </c>
      <c r="L402" t="s">
        <v>12854</v>
      </c>
    </row>
    <row r="403" spans="1:12">
      <c r="A403">
        <v>178</v>
      </c>
      <c r="L403" t="s">
        <v>12856</v>
      </c>
    </row>
    <row r="404" spans="1:12">
      <c r="A404">
        <v>269</v>
      </c>
      <c r="L404" t="s">
        <v>12976</v>
      </c>
    </row>
    <row r="405" spans="1:12">
      <c r="A405">
        <v>111</v>
      </c>
      <c r="L405" t="s">
        <v>12977</v>
      </c>
    </row>
    <row r="406" spans="1:12">
      <c r="A406">
        <v>110</v>
      </c>
      <c r="L406" t="s">
        <v>12790</v>
      </c>
    </row>
    <row r="407" spans="1:12">
      <c r="A407">
        <v>253</v>
      </c>
      <c r="L407" t="s">
        <v>12732</v>
      </c>
    </row>
    <row r="408" spans="1:12">
      <c r="A408">
        <v>157</v>
      </c>
      <c r="L408" t="s">
        <v>12978</v>
      </c>
    </row>
    <row r="409" spans="1:12">
      <c r="A409">
        <v>76</v>
      </c>
      <c r="L409" t="s">
        <v>12771</v>
      </c>
    </row>
    <row r="410" spans="1:12">
      <c r="A410">
        <v>198</v>
      </c>
      <c r="L410" t="s">
        <v>12536</v>
      </c>
    </row>
    <row r="411" spans="1:12">
      <c r="A411">
        <v>136</v>
      </c>
      <c r="L411" t="s">
        <v>12537</v>
      </c>
    </row>
    <row r="412" spans="1:12">
      <c r="A412">
        <v>135</v>
      </c>
      <c r="L412" t="s">
        <v>12772</v>
      </c>
    </row>
    <row r="413" spans="1:12">
      <c r="A413">
        <v>166</v>
      </c>
      <c r="L413" t="s">
        <v>12649</v>
      </c>
    </row>
    <row r="414" spans="1:12">
      <c r="A414">
        <v>135</v>
      </c>
      <c r="L414" t="s">
        <v>12664</v>
      </c>
    </row>
    <row r="415" spans="1:12">
      <c r="A415">
        <v>155</v>
      </c>
      <c r="L415" t="s">
        <v>12654</v>
      </c>
    </row>
    <row r="416" spans="1:12">
      <c r="A416">
        <v>167</v>
      </c>
      <c r="L416" t="s">
        <v>12848</v>
      </c>
    </row>
    <row r="417" spans="1:12">
      <c r="A417">
        <v>248</v>
      </c>
      <c r="L417" t="s">
        <v>12836</v>
      </c>
    </row>
    <row r="418" spans="1:12">
      <c r="A418">
        <v>147</v>
      </c>
      <c r="L418" t="s">
        <v>12837</v>
      </c>
    </row>
    <row r="419" spans="1:12">
      <c r="A419">
        <v>199</v>
      </c>
      <c r="L419" t="s">
        <v>12979</v>
      </c>
    </row>
    <row r="420" spans="1:12">
      <c r="A420">
        <v>213</v>
      </c>
      <c r="L420" t="s">
        <v>12795</v>
      </c>
    </row>
    <row r="421" spans="1:12">
      <c r="A421">
        <v>492</v>
      </c>
      <c r="L421" t="s">
        <v>12528</v>
      </c>
    </row>
    <row r="422" spans="1:12">
      <c r="A422">
        <v>494</v>
      </c>
      <c r="L422" t="s">
        <v>12941</v>
      </c>
    </row>
    <row r="423" spans="1:12">
      <c r="A423">
        <v>70</v>
      </c>
      <c r="L423" t="s">
        <v>12945</v>
      </c>
    </row>
    <row r="424" spans="1:12">
      <c r="A424">
        <v>228</v>
      </c>
      <c r="L424" t="s">
        <v>12980</v>
      </c>
    </row>
    <row r="425" spans="1:12">
      <c r="A425">
        <v>257</v>
      </c>
      <c r="L425" t="s">
        <v>12596</v>
      </c>
    </row>
    <row r="426" spans="1:12">
      <c r="A426">
        <v>69</v>
      </c>
      <c r="L426" t="s">
        <v>12597</v>
      </c>
    </row>
    <row r="427" spans="1:12">
      <c r="A427">
        <v>339</v>
      </c>
      <c r="L427" t="s">
        <v>12917</v>
      </c>
    </row>
    <row r="428" spans="1:12">
      <c r="A428">
        <v>213</v>
      </c>
      <c r="L428" t="s">
        <v>12629</v>
      </c>
    </row>
    <row r="429" spans="1:12">
      <c r="A429">
        <v>422</v>
      </c>
      <c r="L429" t="s">
        <v>12981</v>
      </c>
    </row>
    <row r="430" spans="1:12">
      <c r="A430">
        <v>213</v>
      </c>
      <c r="L430" t="s">
        <v>12982</v>
      </c>
    </row>
    <row r="431" spans="1:12">
      <c r="A431">
        <v>245</v>
      </c>
      <c r="L431" t="s">
        <v>12765</v>
      </c>
    </row>
    <row r="432" spans="1:12">
      <c r="A432">
        <v>68</v>
      </c>
      <c r="L432" t="s">
        <v>12663</v>
      </c>
    </row>
    <row r="433" spans="1:12">
      <c r="A433">
        <v>385</v>
      </c>
      <c r="L433" t="s">
        <v>12659</v>
      </c>
    </row>
    <row r="434" spans="1:12">
      <c r="A434">
        <v>257</v>
      </c>
      <c r="L434" t="s">
        <v>12609</v>
      </c>
    </row>
    <row r="435" spans="1:12">
      <c r="A435">
        <v>70</v>
      </c>
      <c r="L435" t="s">
        <v>12983</v>
      </c>
    </row>
    <row r="436" spans="1:12">
      <c r="A436">
        <v>213</v>
      </c>
      <c r="L436" t="s">
        <v>12687</v>
      </c>
    </row>
    <row r="437" spans="1:12">
      <c r="A437">
        <v>240</v>
      </c>
      <c r="L437" t="s">
        <v>12984</v>
      </c>
    </row>
    <row r="438" spans="1:12">
      <c r="A438">
        <v>492</v>
      </c>
      <c r="L438" t="s">
        <v>12710</v>
      </c>
    </row>
    <row r="439" spans="1:12">
      <c r="A439">
        <v>241</v>
      </c>
      <c r="L439" t="s">
        <v>12985</v>
      </c>
    </row>
    <row r="440" spans="1:12">
      <c r="A440">
        <v>283</v>
      </c>
      <c r="L440" t="s">
        <v>12688</v>
      </c>
    </row>
    <row r="441" spans="1:12">
      <c r="A441">
        <v>244</v>
      </c>
      <c r="L441" t="s">
        <v>12689</v>
      </c>
    </row>
    <row r="442" spans="1:12">
      <c r="A442">
        <v>385</v>
      </c>
      <c r="L442" t="s">
        <v>12622</v>
      </c>
    </row>
    <row r="443" spans="1:12">
      <c r="A443">
        <v>245</v>
      </c>
      <c r="L443" t="s">
        <v>12660</v>
      </c>
    </row>
    <row r="444" spans="1:12">
      <c r="A444">
        <v>493</v>
      </c>
      <c r="L444" t="s">
        <v>12661</v>
      </c>
    </row>
    <row r="445" spans="1:12">
      <c r="A445">
        <v>391</v>
      </c>
      <c r="L445" t="s">
        <v>12645</v>
      </c>
    </row>
    <row r="446" spans="1:12">
      <c r="A446">
        <v>389</v>
      </c>
      <c r="L446" t="s">
        <v>12670</v>
      </c>
    </row>
    <row r="447" spans="1:12">
      <c r="A447">
        <v>246</v>
      </c>
      <c r="L447" t="s">
        <v>12623</v>
      </c>
    </row>
    <row r="448" spans="1:12">
      <c r="A448">
        <v>397</v>
      </c>
      <c r="L448" t="s">
        <v>12643</v>
      </c>
    </row>
    <row r="449" spans="1:12">
      <c r="A449">
        <v>304</v>
      </c>
      <c r="L449" t="s">
        <v>12691</v>
      </c>
    </row>
    <row r="450" spans="1:12">
      <c r="A450">
        <v>241</v>
      </c>
      <c r="L450" t="s">
        <v>12662</v>
      </c>
    </row>
    <row r="451" spans="1:12">
      <c r="A451">
        <v>244</v>
      </c>
      <c r="L451" t="s">
        <v>12692</v>
      </c>
    </row>
    <row r="452" spans="1:12">
      <c r="A452">
        <v>70</v>
      </c>
      <c r="L452" t="s">
        <v>12693</v>
      </c>
    </row>
    <row r="453" spans="1:12">
      <c r="A453">
        <v>339</v>
      </c>
      <c r="L453" t="s">
        <v>12566</v>
      </c>
    </row>
    <row r="454" spans="1:12">
      <c r="A454">
        <v>385</v>
      </c>
      <c r="L454" t="s">
        <v>12559</v>
      </c>
    </row>
    <row r="455" spans="1:12">
      <c r="A455">
        <v>68</v>
      </c>
      <c r="L455" t="s">
        <v>12605</v>
      </c>
    </row>
    <row r="456" spans="1:12">
      <c r="A456">
        <v>391</v>
      </c>
      <c r="L456" t="s">
        <v>12606</v>
      </c>
    </row>
    <row r="457" spans="1:12">
      <c r="A457">
        <v>245</v>
      </c>
      <c r="L457" t="s">
        <v>12986</v>
      </c>
    </row>
    <row r="458" spans="1:12">
      <c r="A458">
        <v>493</v>
      </c>
      <c r="L458" t="s">
        <v>12538</v>
      </c>
    </row>
    <row r="459" spans="1:12">
      <c r="A459">
        <v>242</v>
      </c>
      <c r="L459" t="s">
        <v>12543</v>
      </c>
    </row>
    <row r="460" spans="1:12">
      <c r="A460">
        <v>70</v>
      </c>
      <c r="L460" t="s">
        <v>12562</v>
      </c>
    </row>
    <row r="461" spans="1:12">
      <c r="A461">
        <v>254</v>
      </c>
      <c r="L461" t="s">
        <v>12531</v>
      </c>
    </row>
    <row r="462" spans="1:12">
      <c r="A462">
        <v>241</v>
      </c>
      <c r="L462" t="s">
        <v>12876</v>
      </c>
    </row>
    <row r="463" spans="1:12">
      <c r="A463">
        <v>397</v>
      </c>
      <c r="L463" t="s">
        <v>12849</v>
      </c>
    </row>
    <row r="464" spans="1:12">
      <c r="A464">
        <v>494</v>
      </c>
      <c r="L464" t="s">
        <v>12828</v>
      </c>
    </row>
    <row r="465" spans="1:12">
      <c r="A465">
        <v>391</v>
      </c>
      <c r="L465" t="s">
        <v>12879</v>
      </c>
    </row>
    <row r="466" spans="1:12">
      <c r="A466">
        <v>284</v>
      </c>
      <c r="L466" t="s">
        <v>12851</v>
      </c>
    </row>
    <row r="467" spans="1:12">
      <c r="A467">
        <v>245</v>
      </c>
      <c r="L467" t="s">
        <v>12807</v>
      </c>
    </row>
    <row r="468" spans="1:12">
      <c r="A468">
        <v>493</v>
      </c>
      <c r="L468" t="s">
        <v>12697</v>
      </c>
    </row>
    <row r="469" spans="1:12">
      <c r="A469">
        <v>284</v>
      </c>
      <c r="L469" t="s">
        <v>12698</v>
      </c>
    </row>
    <row r="470" spans="1:12">
      <c r="A470">
        <v>283</v>
      </c>
      <c r="L470" t="s">
        <v>12794</v>
      </c>
    </row>
    <row r="471" spans="1:12">
      <c r="A471">
        <v>269</v>
      </c>
      <c r="L471" t="s">
        <v>12738</v>
      </c>
    </row>
    <row r="472" spans="1:12">
      <c r="A472">
        <v>284</v>
      </c>
      <c r="L472" t="s">
        <v>12744</v>
      </c>
    </row>
    <row r="473" spans="1:12">
      <c r="A473">
        <v>242</v>
      </c>
      <c r="L473" t="s">
        <v>12726</v>
      </c>
    </row>
    <row r="474" spans="1:12">
      <c r="A474">
        <v>283</v>
      </c>
      <c r="L474" t="s">
        <v>12759</v>
      </c>
    </row>
    <row r="475" spans="1:12">
      <c r="A475">
        <v>284</v>
      </c>
      <c r="L475" t="s">
        <v>12644</v>
      </c>
    </row>
    <row r="476" spans="1:12">
      <c r="A476">
        <v>269</v>
      </c>
      <c r="L476" t="s">
        <v>12766</v>
      </c>
    </row>
    <row r="477" spans="1:12">
      <c r="A477">
        <v>283</v>
      </c>
      <c r="L477" t="s">
        <v>12987</v>
      </c>
    </row>
    <row r="478" spans="1:12">
      <c r="A478">
        <v>51</v>
      </c>
      <c r="L478" t="s">
        <v>12933</v>
      </c>
    </row>
    <row r="479" spans="1:12">
      <c r="A479">
        <v>51</v>
      </c>
      <c r="L479" t="s">
        <v>12819</v>
      </c>
    </row>
    <row r="480" spans="1:12">
      <c r="A480">
        <v>304</v>
      </c>
      <c r="L480" t="s">
        <v>12866</v>
      </c>
    </row>
    <row r="481" spans="1:12">
      <c r="A481">
        <v>284</v>
      </c>
      <c r="L481" t="s">
        <v>12867</v>
      </c>
    </row>
    <row r="482" spans="1:12">
      <c r="A482">
        <v>31</v>
      </c>
      <c r="L482" t="s">
        <v>12725</v>
      </c>
    </row>
    <row r="483" spans="1:12">
      <c r="A483">
        <v>397</v>
      </c>
      <c r="L483" t="s">
        <v>12988</v>
      </c>
    </row>
    <row r="484" spans="1:12">
      <c r="A484">
        <v>302</v>
      </c>
      <c r="L484" t="s">
        <v>12822</v>
      </c>
    </row>
    <row r="485" spans="1:12">
      <c r="A485">
        <v>304</v>
      </c>
      <c r="L485" t="s">
        <v>13002</v>
      </c>
    </row>
    <row r="486" spans="1:12">
      <c r="A486">
        <v>31</v>
      </c>
    </row>
    <row r="487" spans="1:12">
      <c r="A487">
        <v>31</v>
      </c>
    </row>
    <row r="488" spans="1:12">
      <c r="A488">
        <v>302</v>
      </c>
    </row>
    <row r="489" spans="1:12">
      <c r="A489">
        <v>303</v>
      </c>
    </row>
    <row r="490" spans="1:12">
      <c r="A490">
        <v>77</v>
      </c>
    </row>
    <row r="491" spans="1:12">
      <c r="A491">
        <v>286</v>
      </c>
    </row>
    <row r="492" spans="1:12">
      <c r="A492">
        <v>51</v>
      </c>
    </row>
    <row r="493" spans="1:12">
      <c r="A493">
        <v>51</v>
      </c>
    </row>
    <row r="494" spans="1:12">
      <c r="A494">
        <v>302</v>
      </c>
    </row>
    <row r="495" spans="1:12">
      <c r="A495">
        <v>31</v>
      </c>
    </row>
    <row r="496" spans="1:12">
      <c r="A496">
        <v>111</v>
      </c>
    </row>
    <row r="497" spans="1:1">
      <c r="A497">
        <v>77</v>
      </c>
    </row>
    <row r="498" spans="1:1">
      <c r="A498">
        <v>51</v>
      </c>
    </row>
    <row r="499" spans="1:1">
      <c r="A499">
        <v>284</v>
      </c>
    </row>
    <row r="500" spans="1:1">
      <c r="A500">
        <v>269</v>
      </c>
    </row>
    <row r="501" spans="1:1">
      <c r="A501">
        <v>258</v>
      </c>
    </row>
    <row r="502" spans="1:1">
      <c r="A502">
        <v>286</v>
      </c>
    </row>
    <row r="503" spans="1:1">
      <c r="A503">
        <v>33</v>
      </c>
    </row>
    <row r="504" spans="1:1">
      <c r="A504">
        <v>31</v>
      </c>
    </row>
    <row r="505" spans="1:1">
      <c r="A505">
        <v>276</v>
      </c>
    </row>
    <row r="506" spans="1:1">
      <c r="A506">
        <v>118</v>
      </c>
    </row>
    <row r="507" spans="1:1">
      <c r="A507">
        <v>152</v>
      </c>
    </row>
    <row r="508" spans="1:1">
      <c r="A508">
        <v>453</v>
      </c>
    </row>
    <row r="509" spans="1:1">
      <c r="A509">
        <v>275</v>
      </c>
    </row>
    <row r="510" spans="1:1">
      <c r="A510">
        <v>268</v>
      </c>
    </row>
    <row r="511" spans="1:1">
      <c r="A511">
        <v>120</v>
      </c>
    </row>
    <row r="512" spans="1:1">
      <c r="A512">
        <v>275</v>
      </c>
    </row>
    <row r="513" spans="1:1">
      <c r="A513">
        <v>276</v>
      </c>
    </row>
    <row r="514" spans="1:1">
      <c r="A514">
        <v>254</v>
      </c>
    </row>
    <row r="515" spans="1:1">
      <c r="A515">
        <v>225</v>
      </c>
    </row>
    <row r="516" spans="1:1">
      <c r="A516">
        <v>211</v>
      </c>
    </row>
    <row r="517" spans="1:1">
      <c r="A517">
        <v>99</v>
      </c>
    </row>
    <row r="518" spans="1:1">
      <c r="A518">
        <v>212</v>
      </c>
    </row>
    <row r="519" spans="1:1">
      <c r="A519">
        <v>255</v>
      </c>
    </row>
    <row r="520" spans="1:1">
      <c r="A520">
        <v>254</v>
      </c>
    </row>
    <row r="521" spans="1:1">
      <c r="A521">
        <v>225</v>
      </c>
    </row>
    <row r="522" spans="1:1">
      <c r="A522">
        <v>255</v>
      </c>
    </row>
    <row r="523" spans="1:1">
      <c r="A523">
        <v>128</v>
      </c>
    </row>
    <row r="524" spans="1:1">
      <c r="A524">
        <v>275</v>
      </c>
    </row>
    <row r="525" spans="1:1">
      <c r="A525">
        <v>276</v>
      </c>
    </row>
    <row r="526" spans="1:1">
      <c r="A526">
        <v>128</v>
      </c>
    </row>
    <row r="527" spans="1:1">
      <c r="A527">
        <v>152</v>
      </c>
    </row>
    <row r="528" spans="1:1">
      <c r="A528">
        <v>118</v>
      </c>
    </row>
    <row r="529" spans="1:1">
      <c r="A529">
        <v>275</v>
      </c>
    </row>
    <row r="530" spans="1:1">
      <c r="A530">
        <v>118</v>
      </c>
    </row>
    <row r="531" spans="1:1">
      <c r="A531">
        <v>149</v>
      </c>
    </row>
    <row r="532" spans="1:1">
      <c r="A532">
        <v>276</v>
      </c>
    </row>
    <row r="533" spans="1:1">
      <c r="A533">
        <v>120</v>
      </c>
    </row>
    <row r="534" spans="1:1">
      <c r="A534">
        <v>276</v>
      </c>
    </row>
    <row r="535" spans="1:1">
      <c r="A535">
        <v>128</v>
      </c>
    </row>
    <row r="536" spans="1:1">
      <c r="A536">
        <v>255</v>
      </c>
    </row>
    <row r="537" spans="1:1">
      <c r="A537">
        <v>254</v>
      </c>
    </row>
    <row r="538" spans="1:1">
      <c r="A538">
        <v>276</v>
      </c>
    </row>
    <row r="539" spans="1:1">
      <c r="A539">
        <v>242</v>
      </c>
    </row>
    <row r="540" spans="1:1">
      <c r="A540">
        <v>254</v>
      </c>
    </row>
    <row r="541" spans="1:1">
      <c r="A541">
        <v>120</v>
      </c>
    </row>
    <row r="542" spans="1:1">
      <c r="A542">
        <v>268</v>
      </c>
    </row>
    <row r="543" spans="1:1">
      <c r="A543">
        <v>276</v>
      </c>
    </row>
    <row r="544" spans="1:1">
      <c r="A544">
        <v>242</v>
      </c>
    </row>
    <row r="545" spans="1:1">
      <c r="A545">
        <v>269</v>
      </c>
    </row>
    <row r="546" spans="1:1">
      <c r="A546">
        <v>238</v>
      </c>
    </row>
    <row r="547" spans="1:1">
      <c r="A547">
        <v>255</v>
      </c>
    </row>
    <row r="548" spans="1:1">
      <c r="A548">
        <v>212</v>
      </c>
    </row>
    <row r="549" spans="1:1">
      <c r="A549">
        <v>239</v>
      </c>
    </row>
    <row r="550" spans="1:1">
      <c r="A550">
        <v>100</v>
      </c>
    </row>
    <row r="551" spans="1:1">
      <c r="A551">
        <v>356</v>
      </c>
    </row>
    <row r="552" spans="1:1">
      <c r="A552">
        <v>452</v>
      </c>
    </row>
    <row r="553" spans="1:1">
      <c r="A553">
        <v>239</v>
      </c>
    </row>
    <row r="554" spans="1:1">
      <c r="A554">
        <v>452</v>
      </c>
    </row>
    <row r="555" spans="1:1">
      <c r="A555">
        <v>255</v>
      </c>
    </row>
    <row r="556" spans="1:1">
      <c r="A556">
        <v>453</v>
      </c>
    </row>
    <row r="557" spans="1:1">
      <c r="A557">
        <v>152</v>
      </c>
    </row>
    <row r="558" spans="1:1">
      <c r="A558">
        <v>100</v>
      </c>
    </row>
    <row r="559" spans="1:1">
      <c r="A559">
        <v>212</v>
      </c>
    </row>
    <row r="560" spans="1:1">
      <c r="A560">
        <v>238</v>
      </c>
    </row>
    <row r="561" spans="1:1">
      <c r="A561">
        <v>239</v>
      </c>
    </row>
    <row r="562" spans="1:1">
      <c r="A562">
        <v>215</v>
      </c>
    </row>
    <row r="563" spans="1:1">
      <c r="A563">
        <v>225</v>
      </c>
    </row>
    <row r="564" spans="1:1">
      <c r="A564">
        <v>223</v>
      </c>
    </row>
    <row r="565" spans="1:1">
      <c r="A565">
        <v>215</v>
      </c>
    </row>
    <row r="566" spans="1:1">
      <c r="A566">
        <v>70</v>
      </c>
    </row>
    <row r="567" spans="1:1">
      <c r="A567">
        <v>224</v>
      </c>
    </row>
    <row r="568" spans="1:1">
      <c r="A568">
        <v>225</v>
      </c>
    </row>
    <row r="569" spans="1:1">
      <c r="A569">
        <v>54</v>
      </c>
    </row>
    <row r="570" spans="1:1">
      <c r="A570">
        <v>69</v>
      </c>
    </row>
    <row r="571" spans="1:1">
      <c r="A571">
        <v>211</v>
      </c>
    </row>
    <row r="572" spans="1:1">
      <c r="A572">
        <v>257</v>
      </c>
    </row>
    <row r="573" spans="1:1">
      <c r="A573">
        <v>254</v>
      </c>
    </row>
    <row r="574" spans="1:1">
      <c r="A574">
        <v>69</v>
      </c>
    </row>
    <row r="575" spans="1:1">
      <c r="A575">
        <v>70</v>
      </c>
    </row>
    <row r="576" spans="1:1">
      <c r="A576">
        <v>224</v>
      </c>
    </row>
    <row r="577" spans="1:1">
      <c r="A577">
        <v>225</v>
      </c>
    </row>
    <row r="578" spans="1:1">
      <c r="A578">
        <v>69</v>
      </c>
    </row>
    <row r="579" spans="1:1">
      <c r="A579">
        <v>215</v>
      </c>
    </row>
    <row r="580" spans="1:1">
      <c r="A580">
        <v>224</v>
      </c>
    </row>
    <row r="581" spans="1:1">
      <c r="A581">
        <v>225</v>
      </c>
    </row>
    <row r="582" spans="1:1">
      <c r="A582">
        <v>69</v>
      </c>
    </row>
    <row r="583" spans="1:1">
      <c r="A583">
        <v>254</v>
      </c>
    </row>
    <row r="584" spans="1:1">
      <c r="A584">
        <v>257</v>
      </c>
    </row>
    <row r="585" spans="1:1">
      <c r="A585">
        <v>54</v>
      </c>
    </row>
    <row r="586" spans="1:1">
      <c r="A586">
        <v>223</v>
      </c>
    </row>
    <row r="587" spans="1:1">
      <c r="A587">
        <v>224</v>
      </c>
    </row>
    <row r="588" spans="1:1">
      <c r="A588">
        <v>424</v>
      </c>
    </row>
    <row r="589" spans="1:1">
      <c r="A589">
        <v>211</v>
      </c>
    </row>
    <row r="590" spans="1:1">
      <c r="A590">
        <v>225</v>
      </c>
    </row>
    <row r="591" spans="1:1">
      <c r="A591">
        <v>254</v>
      </c>
    </row>
    <row r="592" spans="1:1">
      <c r="A592">
        <v>225</v>
      </c>
    </row>
    <row r="593" spans="1:1">
      <c r="A593">
        <v>211</v>
      </c>
    </row>
    <row r="594" spans="1:1">
      <c r="A594">
        <v>223</v>
      </c>
    </row>
    <row r="595" spans="1:1">
      <c r="A595">
        <v>225</v>
      </c>
    </row>
    <row r="596" spans="1:1">
      <c r="A596">
        <v>224</v>
      </c>
    </row>
    <row r="597" spans="1:1">
      <c r="A597">
        <v>215</v>
      </c>
    </row>
    <row r="598" spans="1:1">
      <c r="A598">
        <v>224</v>
      </c>
    </row>
    <row r="599" spans="1:1">
      <c r="A599">
        <v>54</v>
      </c>
    </row>
    <row r="600" spans="1:1">
      <c r="A600">
        <v>229</v>
      </c>
    </row>
    <row r="601" spans="1:1">
      <c r="A601">
        <v>254</v>
      </c>
    </row>
    <row r="602" spans="1:1">
      <c r="A602">
        <v>70</v>
      </c>
    </row>
    <row r="603" spans="1:1">
      <c r="A603">
        <v>257</v>
      </c>
    </row>
    <row r="604" spans="1:1">
      <c r="A604">
        <v>223</v>
      </c>
    </row>
    <row r="605" spans="1:1">
      <c r="A605">
        <v>225</v>
      </c>
    </row>
    <row r="606" spans="1:1">
      <c r="A606">
        <v>211</v>
      </c>
    </row>
    <row r="607" spans="1:1">
      <c r="A607">
        <v>409</v>
      </c>
    </row>
    <row r="608" spans="1:1">
      <c r="A608">
        <v>399</v>
      </c>
    </row>
    <row r="609" spans="1:1">
      <c r="A609">
        <v>261</v>
      </c>
    </row>
    <row r="610" spans="1:1">
      <c r="A610">
        <v>260</v>
      </c>
    </row>
    <row r="611" spans="1:1">
      <c r="A611">
        <v>378</v>
      </c>
    </row>
    <row r="612" spans="1:1">
      <c r="A612">
        <v>320</v>
      </c>
    </row>
    <row r="613" spans="1:1">
      <c r="A613">
        <v>399</v>
      </c>
    </row>
    <row r="614" spans="1:1">
      <c r="A614">
        <v>377</v>
      </c>
    </row>
    <row r="615" spans="1:1">
      <c r="A615">
        <v>312</v>
      </c>
    </row>
    <row r="616" spans="1:1">
      <c r="A616">
        <v>319</v>
      </c>
    </row>
    <row r="617" spans="1:1">
      <c r="A617">
        <v>377</v>
      </c>
    </row>
    <row r="618" spans="1:1">
      <c r="A618">
        <v>216</v>
      </c>
    </row>
    <row r="619" spans="1:1">
      <c r="A619">
        <v>399</v>
      </c>
    </row>
    <row r="620" spans="1:1">
      <c r="A620">
        <v>305</v>
      </c>
    </row>
    <row r="621" spans="1:1">
      <c r="A621">
        <v>409</v>
      </c>
    </row>
    <row r="622" spans="1:1">
      <c r="A622">
        <v>236</v>
      </c>
    </row>
    <row r="623" spans="1:1">
      <c r="A623">
        <v>261</v>
      </c>
    </row>
    <row r="624" spans="1:1">
      <c r="A624">
        <v>306</v>
      </c>
    </row>
    <row r="625" spans="1:1">
      <c r="A625">
        <v>379</v>
      </c>
    </row>
    <row r="626" spans="1:1">
      <c r="A626">
        <v>377</v>
      </c>
    </row>
    <row r="627" spans="1:1">
      <c r="A627">
        <v>409</v>
      </c>
    </row>
    <row r="628" spans="1:1">
      <c r="A628">
        <v>379</v>
      </c>
    </row>
    <row r="629" spans="1:1">
      <c r="A629">
        <v>311</v>
      </c>
    </row>
    <row r="630" spans="1:1">
      <c r="A630">
        <v>310</v>
      </c>
    </row>
    <row r="631" spans="1:1">
      <c r="A631">
        <v>310</v>
      </c>
    </row>
    <row r="632" spans="1:1">
      <c r="A632">
        <v>421</v>
      </c>
    </row>
    <row r="633" spans="1:1">
      <c r="A633">
        <v>307</v>
      </c>
    </row>
    <row r="634" spans="1:1">
      <c r="A634">
        <v>261</v>
      </c>
    </row>
    <row r="635" spans="1:1">
      <c r="A635">
        <v>306</v>
      </c>
    </row>
    <row r="636" spans="1:1">
      <c r="A636">
        <v>311</v>
      </c>
    </row>
    <row r="637" spans="1:1">
      <c r="A637">
        <v>305</v>
      </c>
    </row>
    <row r="638" spans="1:1">
      <c r="A638">
        <v>310</v>
      </c>
    </row>
    <row r="639" spans="1:1">
      <c r="A639">
        <v>311</v>
      </c>
    </row>
    <row r="640" spans="1:1">
      <c r="A640">
        <v>311</v>
      </c>
    </row>
    <row r="641" spans="1:1">
      <c r="A641">
        <v>312</v>
      </c>
    </row>
    <row r="642" spans="1:1">
      <c r="A642">
        <v>311</v>
      </c>
    </row>
    <row r="643" spans="1:1">
      <c r="A643">
        <v>309</v>
      </c>
    </row>
    <row r="644" spans="1:1">
      <c r="A644">
        <v>389</v>
      </c>
    </row>
    <row r="645" spans="1:1">
      <c r="A645">
        <v>394</v>
      </c>
    </row>
    <row r="646" spans="1:1">
      <c r="A646">
        <v>393</v>
      </c>
    </row>
    <row r="647" spans="1:1">
      <c r="A647">
        <v>491</v>
      </c>
    </row>
    <row r="648" spans="1:1">
      <c r="A648">
        <v>312</v>
      </c>
    </row>
    <row r="649" spans="1:1">
      <c r="A649">
        <v>377</v>
      </c>
    </row>
    <row r="650" spans="1:1">
      <c r="A650">
        <v>394</v>
      </c>
    </row>
    <row r="651" spans="1:1">
      <c r="A651">
        <v>438</v>
      </c>
    </row>
    <row r="652" spans="1:1">
      <c r="A652">
        <v>375</v>
      </c>
    </row>
    <row r="653" spans="1:1">
      <c r="A653">
        <v>57</v>
      </c>
    </row>
    <row r="654" spans="1:1">
      <c r="A654">
        <v>439</v>
      </c>
    </row>
    <row r="655" spans="1:1">
      <c r="A655">
        <v>413</v>
      </c>
    </row>
    <row r="656" spans="1:1">
      <c r="A656">
        <v>366</v>
      </c>
    </row>
    <row r="657" spans="1:1">
      <c r="A657">
        <v>58</v>
      </c>
    </row>
    <row r="658" spans="1:1">
      <c r="A658">
        <v>375</v>
      </c>
    </row>
    <row r="659" spans="1:1">
      <c r="A659">
        <v>424</v>
      </c>
    </row>
    <row r="660" spans="1:1">
      <c r="A660">
        <v>55</v>
      </c>
    </row>
    <row r="661" spans="1:1">
      <c r="A661">
        <v>52</v>
      </c>
    </row>
    <row r="662" spans="1:1">
      <c r="A662">
        <v>367</v>
      </c>
    </row>
    <row r="663" spans="1:1">
      <c r="A663">
        <v>261</v>
      </c>
    </row>
    <row r="664" spans="1:1">
      <c r="A664">
        <v>63</v>
      </c>
    </row>
    <row r="665" spans="1:1">
      <c r="A665">
        <v>438</v>
      </c>
    </row>
    <row r="666" spans="1:1">
      <c r="A666">
        <v>439</v>
      </c>
    </row>
    <row r="667" spans="1:1">
      <c r="A667">
        <v>223</v>
      </c>
    </row>
    <row r="668" spans="1:1">
      <c r="A668">
        <v>422</v>
      </c>
    </row>
    <row r="669" spans="1:1">
      <c r="A669">
        <v>229</v>
      </c>
    </row>
    <row r="670" spans="1:1">
      <c r="A670">
        <v>309</v>
      </c>
    </row>
    <row r="671" spans="1:1">
      <c r="A671">
        <v>381</v>
      </c>
    </row>
    <row r="672" spans="1:1">
      <c r="A672">
        <v>421</v>
      </c>
    </row>
    <row r="673" spans="1:1">
      <c r="A673">
        <v>214</v>
      </c>
    </row>
    <row r="674" spans="1:1">
      <c r="A674">
        <v>422</v>
      </c>
    </row>
    <row r="675" spans="1:1">
      <c r="A675">
        <v>56</v>
      </c>
    </row>
    <row r="676" spans="1:1">
      <c r="A676">
        <v>228</v>
      </c>
    </row>
    <row r="677" spans="1:1">
      <c r="A677">
        <v>55</v>
      </c>
    </row>
    <row r="678" spans="1:1">
      <c r="A678">
        <v>488</v>
      </c>
    </row>
    <row r="679" spans="1:1">
      <c r="A679">
        <v>413</v>
      </c>
    </row>
    <row r="680" spans="1:1">
      <c r="A680">
        <v>339</v>
      </c>
    </row>
    <row r="681" spans="1:1">
      <c r="A681">
        <v>381</v>
      </c>
    </row>
    <row r="682" spans="1:1">
      <c r="A682">
        <v>421</v>
      </c>
    </row>
    <row r="683" spans="1:1">
      <c r="A683">
        <v>58</v>
      </c>
    </row>
    <row r="684" spans="1:1">
      <c r="A684">
        <v>58</v>
      </c>
    </row>
    <row r="685" spans="1:1">
      <c r="A685">
        <v>260</v>
      </c>
    </row>
    <row r="686" spans="1:1">
      <c r="A686">
        <v>57</v>
      </c>
    </row>
    <row r="687" spans="1:1">
      <c r="A687">
        <v>58</v>
      </c>
    </row>
    <row r="688" spans="1:1">
      <c r="A688">
        <v>261</v>
      </c>
    </row>
    <row r="689" spans="1:1">
      <c r="A689">
        <v>436</v>
      </c>
    </row>
    <row r="690" spans="1:1">
      <c r="A690">
        <v>63</v>
      </c>
    </row>
    <row r="691" spans="1:1">
      <c r="A691">
        <v>260</v>
      </c>
    </row>
    <row r="692" spans="1:1">
      <c r="A692">
        <v>438</v>
      </c>
    </row>
    <row r="693" spans="1:1">
      <c r="A693">
        <v>190</v>
      </c>
    </row>
    <row r="694" spans="1:1">
      <c r="A694">
        <v>322</v>
      </c>
    </row>
    <row r="695" spans="1:1">
      <c r="A695">
        <v>235</v>
      </c>
    </row>
    <row r="696" spans="1:1">
      <c r="A696">
        <v>322</v>
      </c>
    </row>
    <row r="697" spans="1:1">
      <c r="A697">
        <v>53</v>
      </c>
    </row>
    <row r="698" spans="1:1">
      <c r="A698">
        <v>368</v>
      </c>
    </row>
    <row r="699" spans="1:1">
      <c r="A699">
        <v>436</v>
      </c>
    </row>
    <row r="700" spans="1:1">
      <c r="A700">
        <v>437</v>
      </c>
    </row>
    <row r="701" spans="1:1">
      <c r="A701">
        <v>53</v>
      </c>
    </row>
    <row r="702" spans="1:1">
      <c r="A702">
        <v>322</v>
      </c>
    </row>
    <row r="703" spans="1:1">
      <c r="A703">
        <v>288</v>
      </c>
    </row>
    <row r="704" spans="1:1">
      <c r="A704">
        <v>436</v>
      </c>
    </row>
    <row r="705" spans="1:1">
      <c r="A705">
        <v>63</v>
      </c>
    </row>
    <row r="706" spans="1:1">
      <c r="A706">
        <v>53</v>
      </c>
    </row>
    <row r="707" spans="1:1">
      <c r="A707">
        <v>189</v>
      </c>
    </row>
    <row r="708" spans="1:1">
      <c r="A708">
        <v>436</v>
      </c>
    </row>
    <row r="709" spans="1:1">
      <c r="A709">
        <v>190</v>
      </c>
    </row>
    <row r="710" spans="1:1">
      <c r="A710">
        <v>436</v>
      </c>
    </row>
    <row r="711" spans="1:1">
      <c r="A711">
        <v>437</v>
      </c>
    </row>
    <row r="712" spans="1:1">
      <c r="A712">
        <v>189</v>
      </c>
    </row>
    <row r="713" spans="1:1">
      <c r="A713">
        <v>190</v>
      </c>
    </row>
    <row r="714" spans="1:1">
      <c r="A714">
        <v>234</v>
      </c>
    </row>
    <row r="715" spans="1:1">
      <c r="A715">
        <v>189</v>
      </c>
    </row>
    <row r="716" spans="1:1">
      <c r="A716">
        <v>437</v>
      </c>
    </row>
    <row r="717" spans="1:1">
      <c r="A717">
        <v>406</v>
      </c>
    </row>
    <row r="718" spans="1:1">
      <c r="A718">
        <v>406</v>
      </c>
    </row>
    <row r="719" spans="1:1">
      <c r="A719">
        <v>234</v>
      </c>
    </row>
    <row r="720" spans="1:1">
      <c r="A720">
        <v>437</v>
      </c>
    </row>
    <row r="721" spans="1:1">
      <c r="A721">
        <v>368</v>
      </c>
    </row>
    <row r="722" spans="1:1">
      <c r="A722">
        <v>423</v>
      </c>
    </row>
    <row r="723" spans="1:1">
      <c r="A723">
        <v>231</v>
      </c>
    </row>
    <row r="724" spans="1:1">
      <c r="A724">
        <v>235</v>
      </c>
    </row>
    <row r="725" spans="1:1">
      <c r="A725">
        <v>231</v>
      </c>
    </row>
    <row r="726" spans="1:1">
      <c r="A726">
        <v>403</v>
      </c>
    </row>
    <row r="727" spans="1:1">
      <c r="A727">
        <v>423</v>
      </c>
    </row>
    <row r="728" spans="1:1">
      <c r="A728">
        <v>437</v>
      </c>
    </row>
    <row r="729" spans="1:1">
      <c r="A729">
        <v>368</v>
      </c>
    </row>
    <row r="730" spans="1:1">
      <c r="A730">
        <v>320</v>
      </c>
    </row>
    <row r="731" spans="1:1">
      <c r="A731">
        <v>264</v>
      </c>
    </row>
    <row r="732" spans="1:1">
      <c r="A732">
        <v>190</v>
      </c>
    </row>
    <row r="733" spans="1:1">
      <c r="A733">
        <v>319</v>
      </c>
    </row>
    <row r="734" spans="1:1">
      <c r="A734">
        <v>378</v>
      </c>
    </row>
    <row r="735" spans="1:1">
      <c r="A735">
        <v>399</v>
      </c>
    </row>
    <row r="736" spans="1:1">
      <c r="A736">
        <v>320</v>
      </c>
    </row>
    <row r="737" spans="1:1">
      <c r="A737">
        <v>260</v>
      </c>
    </row>
    <row r="738" spans="1:1">
      <c r="A738">
        <v>190</v>
      </c>
    </row>
    <row r="739" spans="1:1">
      <c r="A739">
        <v>190</v>
      </c>
    </row>
    <row r="740" spans="1:1">
      <c r="A740">
        <v>233</v>
      </c>
    </row>
    <row r="741" spans="1:1">
      <c r="A741">
        <v>233</v>
      </c>
    </row>
    <row r="742" spans="1:1">
      <c r="A742">
        <v>319</v>
      </c>
    </row>
    <row r="743" spans="1:1">
      <c r="A743">
        <v>227</v>
      </c>
    </row>
    <row r="744" spans="1:1">
      <c r="A744">
        <v>232</v>
      </c>
    </row>
    <row r="745" spans="1:1">
      <c r="A745">
        <v>393</v>
      </c>
    </row>
    <row r="746" spans="1:1">
      <c r="A746">
        <v>264</v>
      </c>
    </row>
    <row r="747" spans="1:1">
      <c r="A747">
        <v>233</v>
      </c>
    </row>
    <row r="748" spans="1:1">
      <c r="A748">
        <v>264</v>
      </c>
    </row>
    <row r="749" spans="1:1">
      <c r="A749">
        <v>395</v>
      </c>
    </row>
    <row r="750" spans="1:1">
      <c r="A750">
        <v>485</v>
      </c>
    </row>
    <row r="751" spans="1:1">
      <c r="A751">
        <v>227</v>
      </c>
    </row>
    <row r="752" spans="1:1">
      <c r="A752">
        <v>395</v>
      </c>
    </row>
    <row r="753" spans="1:1">
      <c r="A753">
        <v>234</v>
      </c>
    </row>
    <row r="754" spans="1:1">
      <c r="A754">
        <v>264</v>
      </c>
    </row>
    <row r="755" spans="1:1">
      <c r="A755">
        <v>262</v>
      </c>
    </row>
    <row r="756" spans="1:1">
      <c r="A756">
        <v>395</v>
      </c>
    </row>
    <row r="757" spans="1:1">
      <c r="A757">
        <v>262</v>
      </c>
    </row>
    <row r="758" spans="1:1">
      <c r="A758">
        <v>264</v>
      </c>
    </row>
    <row r="759" spans="1:1">
      <c r="A759">
        <v>485</v>
      </c>
    </row>
    <row r="760" spans="1:1">
      <c r="A760">
        <v>264</v>
      </c>
    </row>
    <row r="761" spans="1:1">
      <c r="A761">
        <v>234</v>
      </c>
    </row>
    <row r="762" spans="1:1">
      <c r="A762">
        <v>190</v>
      </c>
    </row>
    <row r="763" spans="1:1">
      <c r="A763">
        <v>351</v>
      </c>
    </row>
    <row r="764" spans="1:1">
      <c r="A764">
        <v>354</v>
      </c>
    </row>
    <row r="765" spans="1:1">
      <c r="A765">
        <v>266</v>
      </c>
    </row>
    <row r="766" spans="1:1">
      <c r="A766">
        <v>331</v>
      </c>
    </row>
    <row r="767" spans="1:1">
      <c r="A767">
        <v>329</v>
      </c>
    </row>
    <row r="768" spans="1:1">
      <c r="A768">
        <v>331</v>
      </c>
    </row>
    <row r="769" spans="1:1">
      <c r="A769">
        <v>434</v>
      </c>
    </row>
    <row r="770" spans="1:1">
      <c r="A770">
        <v>354</v>
      </c>
    </row>
    <row r="771" spans="1:1">
      <c r="A771">
        <v>19</v>
      </c>
    </row>
    <row r="772" spans="1:1">
      <c r="A772">
        <v>433</v>
      </c>
    </row>
    <row r="773" spans="1:1">
      <c r="A773">
        <v>13</v>
      </c>
    </row>
    <row r="774" spans="1:1">
      <c r="A774">
        <v>354</v>
      </c>
    </row>
    <row r="775" spans="1:1">
      <c r="A775">
        <v>64</v>
      </c>
    </row>
    <row r="776" spans="1:1">
      <c r="A776">
        <v>15</v>
      </c>
    </row>
    <row r="777" spans="1:1">
      <c r="A777">
        <v>14</v>
      </c>
    </row>
    <row r="778" spans="1:1">
      <c r="A778">
        <v>266</v>
      </c>
    </row>
    <row r="779" spans="1:1">
      <c r="A779">
        <v>353</v>
      </c>
    </row>
    <row r="780" spans="1:1">
      <c r="A780">
        <v>351</v>
      </c>
    </row>
    <row r="781" spans="1:1">
      <c r="A781">
        <v>318</v>
      </c>
    </row>
    <row r="782" spans="1:1">
      <c r="A782">
        <v>349</v>
      </c>
    </row>
    <row r="783" spans="1:1">
      <c r="A783">
        <v>15</v>
      </c>
    </row>
    <row r="784" spans="1:1">
      <c r="A784">
        <v>14</v>
      </c>
    </row>
    <row r="785" spans="1:1">
      <c r="A785">
        <v>330</v>
      </c>
    </row>
    <row r="786" spans="1:1">
      <c r="A786">
        <v>352</v>
      </c>
    </row>
    <row r="787" spans="1:1">
      <c r="A787">
        <v>352</v>
      </c>
    </row>
    <row r="788" spans="1:1">
      <c r="A788">
        <v>354</v>
      </c>
    </row>
    <row r="789" spans="1:1">
      <c r="A789">
        <v>14</v>
      </c>
    </row>
    <row r="790" spans="1:1">
      <c r="A790">
        <v>13</v>
      </c>
    </row>
    <row r="791" spans="1:1">
      <c r="A791">
        <v>19</v>
      </c>
    </row>
    <row r="792" spans="1:1">
      <c r="A792">
        <v>13</v>
      </c>
    </row>
    <row r="793" spans="1:1">
      <c r="A793">
        <v>64</v>
      </c>
    </row>
    <row r="794" spans="1:1">
      <c r="A794">
        <v>316</v>
      </c>
    </row>
    <row r="795" spans="1:1">
      <c r="A795">
        <v>433</v>
      </c>
    </row>
    <row r="796" spans="1:1">
      <c r="A796">
        <v>484</v>
      </c>
    </row>
    <row r="797" spans="1:1">
      <c r="A797">
        <v>484</v>
      </c>
    </row>
    <row r="798" spans="1:1">
      <c r="A798">
        <v>19</v>
      </c>
    </row>
    <row r="799" spans="1:1">
      <c r="A799">
        <v>315</v>
      </c>
    </row>
    <row r="800" spans="1:1">
      <c r="A800">
        <v>487</v>
      </c>
    </row>
    <row r="801" spans="1:1">
      <c r="A801">
        <v>266</v>
      </c>
    </row>
    <row r="802" spans="1:1">
      <c r="A802">
        <v>354</v>
      </c>
    </row>
    <row r="803" spans="1:1">
      <c r="A803">
        <v>331</v>
      </c>
    </row>
    <row r="804" spans="1:1">
      <c r="A804">
        <v>266</v>
      </c>
    </row>
    <row r="805" spans="1:1">
      <c r="A805">
        <v>330</v>
      </c>
    </row>
    <row r="806" spans="1:1">
      <c r="A806">
        <v>337</v>
      </c>
    </row>
    <row r="807" spans="1:1">
      <c r="A807">
        <v>15</v>
      </c>
    </row>
    <row r="808" spans="1:1">
      <c r="A808">
        <v>354</v>
      </c>
    </row>
    <row r="809" spans="1:1">
      <c r="A809">
        <v>64</v>
      </c>
    </row>
    <row r="810" spans="1:1">
      <c r="A810">
        <v>14</v>
      </c>
    </row>
    <row r="811" spans="1:1">
      <c r="A811">
        <v>19</v>
      </c>
    </row>
    <row r="812" spans="1:1">
      <c r="A812">
        <v>13</v>
      </c>
    </row>
    <row r="813" spans="1:1">
      <c r="A813">
        <v>318</v>
      </c>
    </row>
    <row r="814" spans="1:1">
      <c r="A814">
        <v>314</v>
      </c>
    </row>
    <row r="815" spans="1:1">
      <c r="A815">
        <v>351</v>
      </c>
    </row>
    <row r="816" spans="1:1">
      <c r="A816">
        <v>351</v>
      </c>
    </row>
    <row r="817" spans="1:1">
      <c r="A817">
        <v>13</v>
      </c>
    </row>
    <row r="818" spans="1:1">
      <c r="A818">
        <v>353</v>
      </c>
    </row>
    <row r="819" spans="1:1">
      <c r="A819">
        <v>352</v>
      </c>
    </row>
    <row r="820" spans="1:1">
      <c r="A820">
        <v>266</v>
      </c>
    </row>
    <row r="821" spans="1:1">
      <c r="A821">
        <v>19</v>
      </c>
    </row>
    <row r="822" spans="1:1">
      <c r="A822">
        <v>64</v>
      </c>
    </row>
    <row r="823" spans="1:1">
      <c r="A823">
        <v>331</v>
      </c>
    </row>
    <row r="824" spans="1:1">
      <c r="A824">
        <v>266</v>
      </c>
    </row>
    <row r="825" spans="1:1">
      <c r="A825">
        <v>19</v>
      </c>
    </row>
    <row r="826" spans="1:1">
      <c r="A826">
        <v>484</v>
      </c>
    </row>
    <row r="827" spans="1:1">
      <c r="A827">
        <v>434</v>
      </c>
    </row>
    <row r="828" spans="1:1">
      <c r="A828">
        <v>433</v>
      </c>
    </row>
    <row r="829" spans="1:1">
      <c r="A829">
        <v>330</v>
      </c>
    </row>
    <row r="830" spans="1:1">
      <c r="A830">
        <v>418</v>
      </c>
    </row>
    <row r="831" spans="1:1">
      <c r="A831">
        <v>337</v>
      </c>
    </row>
    <row r="832" spans="1:1">
      <c r="A832">
        <v>332</v>
      </c>
    </row>
    <row r="833" spans="1:1">
      <c r="A833">
        <v>418</v>
      </c>
    </row>
    <row r="834" spans="1:1">
      <c r="A834">
        <v>332</v>
      </c>
    </row>
    <row r="835" spans="1:1">
      <c r="A835">
        <v>349</v>
      </c>
    </row>
    <row r="836" spans="1:1">
      <c r="A836">
        <v>373</v>
      </c>
    </row>
    <row r="837" spans="1:1">
      <c r="A837">
        <v>352</v>
      </c>
    </row>
    <row r="838" spans="1:1">
      <c r="A838">
        <v>353</v>
      </c>
    </row>
    <row r="839" spans="1:1">
      <c r="A839">
        <v>330</v>
      </c>
    </row>
    <row r="840" spans="1:1">
      <c r="A840">
        <v>337</v>
      </c>
    </row>
    <row r="841" spans="1:1">
      <c r="A841">
        <v>352</v>
      </c>
    </row>
    <row r="842" spans="1:1">
      <c r="A842">
        <v>349</v>
      </c>
    </row>
    <row r="843" spans="1:1">
      <c r="A843">
        <v>332</v>
      </c>
    </row>
    <row r="844" spans="1:1">
      <c r="A844">
        <v>329</v>
      </c>
    </row>
    <row r="845" spans="1:1">
      <c r="A845">
        <v>418</v>
      </c>
    </row>
    <row r="846" spans="1:1">
      <c r="A846">
        <v>332</v>
      </c>
    </row>
    <row r="847" spans="1:1">
      <c r="A847">
        <v>332</v>
      </c>
    </row>
    <row r="848" spans="1:1">
      <c r="A848">
        <v>329</v>
      </c>
    </row>
    <row r="849" spans="1:1">
      <c r="A849">
        <v>331</v>
      </c>
    </row>
    <row r="850" spans="1:1">
      <c r="A850">
        <v>337</v>
      </c>
    </row>
    <row r="851" spans="1:1">
      <c r="A851">
        <v>332</v>
      </c>
    </row>
    <row r="852" spans="1:1">
      <c r="A852">
        <v>337</v>
      </c>
    </row>
    <row r="853" spans="1:1">
      <c r="A853">
        <v>373</v>
      </c>
    </row>
    <row r="854" spans="1:1">
      <c r="A854">
        <v>337</v>
      </c>
    </row>
    <row r="855" spans="1:1">
      <c r="A855">
        <v>332</v>
      </c>
    </row>
    <row r="856" spans="1:1">
      <c r="A856">
        <v>338</v>
      </c>
    </row>
    <row r="857" spans="1:1">
      <c r="A857">
        <v>373</v>
      </c>
    </row>
    <row r="858" spans="1:1">
      <c r="A858">
        <v>66</v>
      </c>
    </row>
    <row r="859" spans="1:1">
      <c r="A859">
        <v>338</v>
      </c>
    </row>
    <row r="860" spans="1:1">
      <c r="A860">
        <v>350</v>
      </c>
    </row>
    <row r="861" spans="1:1">
      <c r="A861">
        <v>66</v>
      </c>
    </row>
    <row r="862" spans="1:1">
      <c r="A862">
        <v>332</v>
      </c>
    </row>
    <row r="863" spans="1:1">
      <c r="A863">
        <v>373</v>
      </c>
    </row>
    <row r="864" spans="1:1">
      <c r="A864">
        <v>338</v>
      </c>
    </row>
    <row r="865" spans="1:1">
      <c r="A865">
        <v>66</v>
      </c>
    </row>
    <row r="866" spans="1:1">
      <c r="A866">
        <v>350</v>
      </c>
    </row>
    <row r="867" spans="1:1">
      <c r="A867">
        <v>349</v>
      </c>
    </row>
    <row r="868" spans="1:1">
      <c r="A868">
        <v>353</v>
      </c>
    </row>
    <row r="869" spans="1:1">
      <c r="A869">
        <v>338</v>
      </c>
    </row>
    <row r="870" spans="1:1">
      <c r="A870">
        <v>66</v>
      </c>
    </row>
    <row r="871" spans="1:1">
      <c r="A871">
        <v>336</v>
      </c>
    </row>
    <row r="872" spans="1:1">
      <c r="A872">
        <v>373</v>
      </c>
    </row>
    <row r="873" spans="1:1">
      <c r="A873">
        <v>349</v>
      </c>
    </row>
    <row r="874" spans="1:1">
      <c r="A874">
        <v>338</v>
      </c>
    </row>
    <row r="875" spans="1:1">
      <c r="A875">
        <v>338</v>
      </c>
    </row>
    <row r="876" spans="1:1">
      <c r="A876">
        <v>66</v>
      </c>
    </row>
    <row r="877" spans="1:1">
      <c r="A877">
        <v>66</v>
      </c>
    </row>
    <row r="878" spans="1:1">
      <c r="A878">
        <v>336</v>
      </c>
    </row>
    <row r="879" spans="1:1">
      <c r="A879">
        <v>335</v>
      </c>
    </row>
    <row r="880" spans="1:1">
      <c r="A880">
        <v>336</v>
      </c>
    </row>
    <row r="881" spans="1:1">
      <c r="A881">
        <v>343</v>
      </c>
    </row>
    <row r="882" spans="1:1">
      <c r="A882">
        <v>336</v>
      </c>
    </row>
    <row r="883" spans="1:1">
      <c r="A883">
        <v>335</v>
      </c>
    </row>
    <row r="884" spans="1:1">
      <c r="A884">
        <v>334</v>
      </c>
    </row>
    <row r="885" spans="1:1">
      <c r="A885">
        <v>308</v>
      </c>
    </row>
    <row r="886" spans="1:1">
      <c r="A886">
        <v>334</v>
      </c>
    </row>
    <row r="887" spans="1:1">
      <c r="A887">
        <v>336</v>
      </c>
    </row>
    <row r="888" spans="1:1">
      <c r="A888">
        <v>350</v>
      </c>
    </row>
    <row r="889" spans="1:1">
      <c r="A889">
        <v>334</v>
      </c>
    </row>
    <row r="890" spans="1:1">
      <c r="A890">
        <v>343</v>
      </c>
    </row>
    <row r="891" spans="1:1">
      <c r="A891">
        <v>335</v>
      </c>
    </row>
    <row r="892" spans="1:1">
      <c r="A892">
        <v>390</v>
      </c>
    </row>
    <row r="893" spans="1:1">
      <c r="A893">
        <v>350</v>
      </c>
    </row>
    <row r="894" spans="1:1">
      <c r="A894">
        <v>334</v>
      </c>
    </row>
    <row r="895" spans="1:1">
      <c r="A895">
        <v>78</v>
      </c>
    </row>
    <row r="896" spans="1:1">
      <c r="A896">
        <v>336</v>
      </c>
    </row>
    <row r="897" spans="1:1">
      <c r="A897">
        <v>334</v>
      </c>
    </row>
    <row r="898" spans="1:1">
      <c r="A898">
        <v>293</v>
      </c>
    </row>
    <row r="899" spans="1:1">
      <c r="A899">
        <v>78</v>
      </c>
    </row>
    <row r="900" spans="1:1">
      <c r="A900">
        <v>336</v>
      </c>
    </row>
    <row r="901" spans="1:1">
      <c r="A901">
        <v>334</v>
      </c>
    </row>
    <row r="902" spans="1:1">
      <c r="A902">
        <v>334</v>
      </c>
    </row>
    <row r="903" spans="1:1">
      <c r="A903">
        <v>335</v>
      </c>
    </row>
    <row r="904" spans="1:1">
      <c r="A904">
        <v>336</v>
      </c>
    </row>
    <row r="905" spans="1:1">
      <c r="A905">
        <v>384</v>
      </c>
    </row>
    <row r="906" spans="1:1">
      <c r="A906">
        <v>390</v>
      </c>
    </row>
    <row r="907" spans="1:1">
      <c r="A907">
        <v>390</v>
      </c>
    </row>
    <row r="908" spans="1:1">
      <c r="A908">
        <v>390</v>
      </c>
    </row>
    <row r="909" spans="1:1">
      <c r="A909">
        <v>384</v>
      </c>
    </row>
    <row r="910" spans="1:1">
      <c r="A910">
        <v>384</v>
      </c>
    </row>
    <row r="911" spans="1:1">
      <c r="A911">
        <v>312</v>
      </c>
    </row>
    <row r="912" spans="1:1">
      <c r="A912">
        <v>311</v>
      </c>
    </row>
    <row r="913" spans="1:1">
      <c r="A913">
        <v>308</v>
      </c>
    </row>
    <row r="914" spans="1:1">
      <c r="A914">
        <v>390</v>
      </c>
    </row>
    <row r="915" spans="1:1">
      <c r="A915">
        <v>350</v>
      </c>
    </row>
    <row r="916" spans="1:1">
      <c r="A916">
        <v>335</v>
      </c>
    </row>
    <row r="917" spans="1:1">
      <c r="A917">
        <v>384</v>
      </c>
    </row>
    <row r="918" spans="1:1">
      <c r="A918">
        <v>390</v>
      </c>
    </row>
    <row r="919" spans="1:1">
      <c r="A919">
        <v>350</v>
      </c>
    </row>
    <row r="920" spans="1:1">
      <c r="A920">
        <v>384</v>
      </c>
    </row>
    <row r="921" spans="1:1">
      <c r="A921">
        <v>335</v>
      </c>
    </row>
    <row r="922" spans="1:1">
      <c r="A922">
        <v>308</v>
      </c>
    </row>
    <row r="923" spans="1:1">
      <c r="A923">
        <v>390</v>
      </c>
    </row>
    <row r="924" spans="1:1">
      <c r="A924">
        <v>384</v>
      </c>
    </row>
    <row r="925" spans="1:1">
      <c r="A925">
        <v>350</v>
      </c>
    </row>
    <row r="926" spans="1:1">
      <c r="A926">
        <v>351</v>
      </c>
    </row>
    <row r="927" spans="1:1">
      <c r="A927">
        <v>384</v>
      </c>
    </row>
    <row r="928" spans="1:1">
      <c r="A928">
        <v>318</v>
      </c>
    </row>
    <row r="929" spans="1:1">
      <c r="A929">
        <v>350</v>
      </c>
    </row>
    <row r="930" spans="1:1">
      <c r="A930">
        <v>385</v>
      </c>
    </row>
    <row r="931" spans="1:1">
      <c r="A931">
        <v>383</v>
      </c>
    </row>
    <row r="932" spans="1:1">
      <c r="A932">
        <v>382</v>
      </c>
    </row>
    <row r="933" spans="1:1">
      <c r="A933">
        <v>245</v>
      </c>
    </row>
    <row r="934" spans="1:1">
      <c r="A934">
        <v>385</v>
      </c>
    </row>
    <row r="935" spans="1:1">
      <c r="A935">
        <v>389</v>
      </c>
    </row>
    <row r="936" spans="1:1">
      <c r="A936">
        <v>383</v>
      </c>
    </row>
    <row r="937" spans="1:1">
      <c r="A937">
        <v>304</v>
      </c>
    </row>
    <row r="938" spans="1:1">
      <c r="A938">
        <v>382</v>
      </c>
    </row>
    <row r="939" spans="1:1">
      <c r="A939">
        <v>383</v>
      </c>
    </row>
    <row r="940" spans="1:1">
      <c r="A940">
        <v>304</v>
      </c>
    </row>
    <row r="941" spans="1:1">
      <c r="A941">
        <v>335</v>
      </c>
    </row>
    <row r="942" spans="1:1">
      <c r="A942">
        <v>335</v>
      </c>
    </row>
    <row r="943" spans="1:1">
      <c r="A943">
        <v>383</v>
      </c>
    </row>
    <row r="944" spans="1:1">
      <c r="A944">
        <v>308</v>
      </c>
    </row>
    <row r="945" spans="1:1">
      <c r="A945">
        <v>382</v>
      </c>
    </row>
    <row r="946" spans="1:1">
      <c r="A946">
        <v>309</v>
      </c>
    </row>
    <row r="947" spans="1:1">
      <c r="A947">
        <v>385</v>
      </c>
    </row>
    <row r="948" spans="1:1">
      <c r="A948">
        <v>389</v>
      </c>
    </row>
    <row r="949" spans="1:1">
      <c r="A949">
        <v>339</v>
      </c>
    </row>
    <row r="950" spans="1:1">
      <c r="A950">
        <v>382</v>
      </c>
    </row>
    <row r="951" spans="1:1">
      <c r="A951">
        <v>389</v>
      </c>
    </row>
    <row r="952" spans="1:1">
      <c r="A952">
        <v>304</v>
      </c>
    </row>
    <row r="953" spans="1:1">
      <c r="A953">
        <v>308</v>
      </c>
    </row>
    <row r="954" spans="1:1">
      <c r="A954">
        <v>383</v>
      </c>
    </row>
    <row r="955" spans="1:1">
      <c r="A955">
        <v>382</v>
      </c>
    </row>
    <row r="956" spans="1:1">
      <c r="A956">
        <v>389</v>
      </c>
    </row>
    <row r="957" spans="1:1">
      <c r="A957">
        <v>382</v>
      </c>
    </row>
    <row r="958" spans="1:1">
      <c r="A958">
        <v>308</v>
      </c>
    </row>
    <row r="959" spans="1:1">
      <c r="A959">
        <v>311</v>
      </c>
    </row>
    <row r="960" spans="1:1">
      <c r="A960">
        <v>316</v>
      </c>
    </row>
    <row r="961" spans="1:1">
      <c r="A961">
        <v>483</v>
      </c>
    </row>
    <row r="962" spans="1:1">
      <c r="A962">
        <v>247</v>
      </c>
    </row>
    <row r="963" spans="1:1">
      <c r="A963">
        <v>485</v>
      </c>
    </row>
    <row r="964" spans="1:1">
      <c r="A964">
        <v>316</v>
      </c>
    </row>
    <row r="965" spans="1:1">
      <c r="A965">
        <v>315</v>
      </c>
    </row>
    <row r="966" spans="1:1">
      <c r="A966">
        <v>314</v>
      </c>
    </row>
    <row r="967" spans="1:1">
      <c r="A967">
        <v>13</v>
      </c>
    </row>
    <row r="968" spans="1:1">
      <c r="A968">
        <v>314</v>
      </c>
    </row>
    <row r="969" spans="1:1">
      <c r="A969">
        <v>396</v>
      </c>
    </row>
    <row r="970" spans="1:1">
      <c r="A970">
        <v>318</v>
      </c>
    </row>
    <row r="971" spans="1:1">
      <c r="A971">
        <v>315</v>
      </c>
    </row>
    <row r="972" spans="1:1">
      <c r="A972">
        <v>316</v>
      </c>
    </row>
    <row r="973" spans="1:1">
      <c r="A973">
        <v>486</v>
      </c>
    </row>
    <row r="974" spans="1:1">
      <c r="A974">
        <v>410</v>
      </c>
    </row>
    <row r="975" spans="1:1">
      <c r="A975">
        <v>318</v>
      </c>
    </row>
    <row r="976" spans="1:1">
      <c r="A976">
        <v>491</v>
      </c>
    </row>
    <row r="977" spans="1:1">
      <c r="A977">
        <v>230</v>
      </c>
    </row>
    <row r="978" spans="1:1">
      <c r="A978">
        <v>394</v>
      </c>
    </row>
    <row r="979" spans="1:1">
      <c r="A979">
        <v>396</v>
      </c>
    </row>
    <row r="980" spans="1:1">
      <c r="A980">
        <v>396</v>
      </c>
    </row>
    <row r="981" spans="1:1">
      <c r="A981">
        <v>393</v>
      </c>
    </row>
    <row r="982" spans="1:1">
      <c r="A982">
        <v>491</v>
      </c>
    </row>
    <row r="983" spans="1:1">
      <c r="A983">
        <v>230</v>
      </c>
    </row>
    <row r="984" spans="1:1">
      <c r="A984">
        <v>485</v>
      </c>
    </row>
    <row r="985" spans="1:1">
      <c r="A985">
        <v>232</v>
      </c>
    </row>
    <row r="986" spans="1:1">
      <c r="A986">
        <v>486</v>
      </c>
    </row>
    <row r="987" spans="1:1">
      <c r="A987">
        <v>227</v>
      </c>
    </row>
    <row r="988" spans="1:1">
      <c r="A988">
        <v>393</v>
      </c>
    </row>
    <row r="989" spans="1:1">
      <c r="A989">
        <v>233</v>
      </c>
    </row>
    <row r="990" spans="1:1">
      <c r="A990">
        <v>232</v>
      </c>
    </row>
    <row r="991" spans="1:1">
      <c r="A991">
        <v>262</v>
      </c>
    </row>
    <row r="992" spans="1:1">
      <c r="A992">
        <v>395</v>
      </c>
    </row>
    <row r="993" spans="1:1">
      <c r="A993">
        <v>484</v>
      </c>
    </row>
    <row r="994" spans="1:1">
      <c r="A994">
        <v>483</v>
      </c>
    </row>
    <row r="995" spans="1:1">
      <c r="A995">
        <v>247</v>
      </c>
    </row>
    <row r="996" spans="1:1">
      <c r="A996">
        <v>487</v>
      </c>
    </row>
    <row r="997" spans="1:1">
      <c r="A997">
        <v>486</v>
      </c>
    </row>
    <row r="998" spans="1:1">
      <c r="A998">
        <v>487</v>
      </c>
    </row>
    <row r="999" spans="1:1">
      <c r="A999">
        <v>485</v>
      </c>
    </row>
    <row r="1000" spans="1:1">
      <c r="A1000">
        <v>486</v>
      </c>
    </row>
    <row r="1001" spans="1:1">
      <c r="A1001">
        <v>232</v>
      </c>
    </row>
    <row r="1002" spans="1:1">
      <c r="A1002">
        <v>318</v>
      </c>
    </row>
    <row r="1003" spans="1:1">
      <c r="A1003">
        <v>394</v>
      </c>
    </row>
    <row r="1004" spans="1:1">
      <c r="A1004">
        <v>410</v>
      </c>
    </row>
    <row r="1005" spans="1:1">
      <c r="A1005">
        <v>384</v>
      </c>
    </row>
    <row r="1006" spans="1:1">
      <c r="A1006">
        <v>247</v>
      </c>
    </row>
    <row r="1007" spans="1:1">
      <c r="A1007">
        <v>262</v>
      </c>
    </row>
    <row r="1008" spans="1:1">
      <c r="A1008">
        <v>99</v>
      </c>
    </row>
    <row r="1009" spans="1:1">
      <c r="A1009">
        <v>360</v>
      </c>
    </row>
    <row r="1010" spans="1:1">
      <c r="A1010">
        <v>370</v>
      </c>
    </row>
    <row r="1011" spans="1:1">
      <c r="A1011">
        <v>371</v>
      </c>
    </row>
    <row r="1012" spans="1:1">
      <c r="A1012">
        <v>238</v>
      </c>
    </row>
    <row r="1013" spans="1:1">
      <c r="A1013">
        <v>99</v>
      </c>
    </row>
    <row r="1014" spans="1:1">
      <c r="A1014">
        <v>212</v>
      </c>
    </row>
    <row r="1015" spans="1:1">
      <c r="A1015">
        <v>99</v>
      </c>
    </row>
    <row r="1016" spans="1:1">
      <c r="A1016">
        <v>211</v>
      </c>
    </row>
    <row r="1017" spans="1:1">
      <c r="A1017">
        <v>370</v>
      </c>
    </row>
    <row r="1018" spans="1:1">
      <c r="A1018">
        <v>99</v>
      </c>
    </row>
    <row r="1019" spans="1:1">
      <c r="A1019">
        <v>372</v>
      </c>
    </row>
    <row r="1020" spans="1:1">
      <c r="A1020">
        <v>360</v>
      </c>
    </row>
    <row r="1021" spans="1:1">
      <c r="A1021">
        <v>211</v>
      </c>
    </row>
    <row r="1022" spans="1:1">
      <c r="A1022">
        <v>211</v>
      </c>
    </row>
    <row r="1023" spans="1:1">
      <c r="A1023">
        <v>99</v>
      </c>
    </row>
    <row r="1024" spans="1:1">
      <c r="A1024">
        <v>212</v>
      </c>
    </row>
    <row r="1025" spans="1:1">
      <c r="A1025">
        <v>348</v>
      </c>
    </row>
    <row r="1026" spans="1:1">
      <c r="A1026">
        <v>43</v>
      </c>
    </row>
    <row r="1027" spans="1:1">
      <c r="A1027">
        <v>428</v>
      </c>
    </row>
    <row r="1028" spans="1:1">
      <c r="A1028">
        <v>81</v>
      </c>
    </row>
    <row r="1029" spans="1:1">
      <c r="A1029">
        <v>10</v>
      </c>
    </row>
    <row r="1030" spans="1:1">
      <c r="A1030">
        <v>48</v>
      </c>
    </row>
    <row r="1031" spans="1:1">
      <c r="A1031">
        <v>17</v>
      </c>
    </row>
    <row r="1032" spans="1:1">
      <c r="A1032">
        <v>12</v>
      </c>
    </row>
    <row r="1033" spans="1:1">
      <c r="A1033">
        <v>179</v>
      </c>
    </row>
    <row r="1034" spans="1:1">
      <c r="A1034">
        <v>180</v>
      </c>
    </row>
    <row r="1035" spans="1:1">
      <c r="A1035">
        <v>44</v>
      </c>
    </row>
    <row r="1036" spans="1:1">
      <c r="A1036">
        <v>12</v>
      </c>
    </row>
    <row r="1037" spans="1:1">
      <c r="A1037">
        <v>74</v>
      </c>
    </row>
    <row r="1038" spans="1:1">
      <c r="A1038">
        <v>45</v>
      </c>
    </row>
    <row r="1039" spans="1:1">
      <c r="A1039">
        <v>81</v>
      </c>
    </row>
    <row r="1040" spans="1:1">
      <c r="A1040">
        <v>73</v>
      </c>
    </row>
    <row r="1041" spans="1:1">
      <c r="A1041">
        <v>280</v>
      </c>
    </row>
    <row r="1042" spans="1:1">
      <c r="A1042">
        <v>74</v>
      </c>
    </row>
    <row r="1043" spans="1:1">
      <c r="A1043">
        <v>73</v>
      </c>
    </row>
    <row r="1044" spans="1:1">
      <c r="A1044">
        <v>10</v>
      </c>
    </row>
    <row r="1045" spans="1:1">
      <c r="A1045">
        <v>38</v>
      </c>
    </row>
    <row r="1046" spans="1:1">
      <c r="A1046">
        <v>43</v>
      </c>
    </row>
    <row r="1047" spans="1:1">
      <c r="A1047">
        <v>12</v>
      </c>
    </row>
    <row r="1048" spans="1:1">
      <c r="A1048">
        <v>180</v>
      </c>
    </row>
    <row r="1049" spans="1:1">
      <c r="A1049">
        <v>81</v>
      </c>
    </row>
    <row r="1050" spans="1:1">
      <c r="A1050">
        <v>11</v>
      </c>
    </row>
    <row r="1051" spans="1:1">
      <c r="A1051">
        <v>347</v>
      </c>
    </row>
    <row r="1052" spans="1:1">
      <c r="A1052">
        <v>17</v>
      </c>
    </row>
    <row r="1053" spans="1:1">
      <c r="A1053">
        <v>74</v>
      </c>
    </row>
    <row r="1054" spans="1:1">
      <c r="A1054">
        <v>79</v>
      </c>
    </row>
    <row r="1055" spans="1:1">
      <c r="A1055">
        <v>280</v>
      </c>
    </row>
    <row r="1056" spans="1:1">
      <c r="A1056">
        <v>326</v>
      </c>
    </row>
    <row r="1057" spans="1:1">
      <c r="A1057">
        <v>290</v>
      </c>
    </row>
    <row r="1058" spans="1:1">
      <c r="A1058">
        <v>81</v>
      </c>
    </row>
    <row r="1059" spans="1:1">
      <c r="A1059">
        <v>12</v>
      </c>
    </row>
    <row r="1060" spans="1:1">
      <c r="A1060">
        <v>74</v>
      </c>
    </row>
    <row r="1061" spans="1:1">
      <c r="A1061">
        <v>10</v>
      </c>
    </row>
    <row r="1062" spans="1:1">
      <c r="A1062">
        <v>41</v>
      </c>
    </row>
    <row r="1063" spans="1:1">
      <c r="A1063">
        <v>43</v>
      </c>
    </row>
    <row r="1064" spans="1:1">
      <c r="A1064">
        <v>11</v>
      </c>
    </row>
    <row r="1065" spans="1:1">
      <c r="A1065">
        <v>10</v>
      </c>
    </row>
    <row r="1066" spans="1:1">
      <c r="A1066">
        <v>43</v>
      </c>
    </row>
    <row r="1067" spans="1:1">
      <c r="A1067">
        <v>346</v>
      </c>
    </row>
    <row r="1068" spans="1:1">
      <c r="A1068">
        <v>365</v>
      </c>
    </row>
    <row r="1069" spans="1:1">
      <c r="A1069">
        <v>347</v>
      </c>
    </row>
    <row r="1070" spans="1:1">
      <c r="A1070">
        <v>73</v>
      </c>
    </row>
    <row r="1071" spans="1:1">
      <c r="A1071">
        <v>41</v>
      </c>
    </row>
    <row r="1072" spans="1:1">
      <c r="A1072">
        <v>79</v>
      </c>
    </row>
    <row r="1073" spans="1:1">
      <c r="A1073">
        <v>428</v>
      </c>
    </row>
    <row r="1074" spans="1:1">
      <c r="A1074">
        <v>81</v>
      </c>
    </row>
    <row r="1075" spans="1:1">
      <c r="A1075">
        <v>74</v>
      </c>
    </row>
    <row r="1076" spans="1:1">
      <c r="A1076">
        <v>291</v>
      </c>
    </row>
    <row r="1077" spans="1:1">
      <c r="A1077">
        <v>45</v>
      </c>
    </row>
    <row r="1078" spans="1:1">
      <c r="A1078">
        <v>73</v>
      </c>
    </row>
    <row r="1079" spans="1:1">
      <c r="A1079">
        <v>179</v>
      </c>
    </row>
    <row r="1080" spans="1:1">
      <c r="A1080">
        <v>11</v>
      </c>
    </row>
    <row r="1081" spans="1:1">
      <c r="A1081">
        <v>180</v>
      </c>
    </row>
    <row r="1082" spans="1:1">
      <c r="A1082">
        <v>181</v>
      </c>
    </row>
    <row r="1083" spans="1:1">
      <c r="A1083">
        <v>217</v>
      </c>
    </row>
    <row r="1084" spans="1:1">
      <c r="A1084">
        <v>102</v>
      </c>
    </row>
    <row r="1085" spans="1:1">
      <c r="A1085">
        <v>40</v>
      </c>
    </row>
    <row r="1086" spans="1:1">
      <c r="A1086">
        <v>447</v>
      </c>
    </row>
    <row r="1087" spans="1:1">
      <c r="A1087">
        <v>192</v>
      </c>
    </row>
    <row r="1088" spans="1:1">
      <c r="A1088">
        <v>446</v>
      </c>
    </row>
    <row r="1089" spans="1:1">
      <c r="A1089">
        <v>181</v>
      </c>
    </row>
    <row r="1090" spans="1:1">
      <c r="A1090">
        <v>11</v>
      </c>
    </row>
    <row r="1091" spans="1:1">
      <c r="A1091">
        <v>10</v>
      </c>
    </row>
    <row r="1092" spans="1:1">
      <c r="A1092">
        <v>217</v>
      </c>
    </row>
    <row r="1093" spans="1:1">
      <c r="A1093">
        <v>98</v>
      </c>
    </row>
    <row r="1094" spans="1:1">
      <c r="A1094">
        <v>218</v>
      </c>
    </row>
    <row r="1095" spans="1:1">
      <c r="A1095">
        <v>192</v>
      </c>
    </row>
    <row r="1096" spans="1:1">
      <c r="A1096">
        <v>101</v>
      </c>
    </row>
    <row r="1097" spans="1:1">
      <c r="A1097">
        <v>42</v>
      </c>
    </row>
    <row r="1098" spans="1:1">
      <c r="A1098">
        <v>40</v>
      </c>
    </row>
    <row r="1099" spans="1:1">
      <c r="A1099">
        <v>18</v>
      </c>
    </row>
    <row r="1100" spans="1:1">
      <c r="A1100">
        <v>177</v>
      </c>
    </row>
    <row r="1101" spans="1:1">
      <c r="A1101">
        <v>218</v>
      </c>
    </row>
    <row r="1102" spans="1:1">
      <c r="A1102">
        <v>40</v>
      </c>
    </row>
    <row r="1103" spans="1:1">
      <c r="A1103">
        <v>98</v>
      </c>
    </row>
    <row r="1104" spans="1:1">
      <c r="A1104">
        <v>102</v>
      </c>
    </row>
    <row r="1105" spans="1:1">
      <c r="A1105">
        <v>101</v>
      </c>
    </row>
    <row r="1106" spans="1:1">
      <c r="A1106">
        <v>408</v>
      </c>
    </row>
    <row r="1107" spans="1:1">
      <c r="A1107">
        <v>18</v>
      </c>
    </row>
    <row r="1108" spans="1:1">
      <c r="A1108">
        <v>446</v>
      </c>
    </row>
    <row r="1109" spans="1:1">
      <c r="A1109">
        <v>181</v>
      </c>
    </row>
    <row r="1110" spans="1:1">
      <c r="A1110">
        <v>40</v>
      </c>
    </row>
    <row r="1111" spans="1:1">
      <c r="A1111">
        <v>447</v>
      </c>
    </row>
    <row r="1112" spans="1:1">
      <c r="A1112">
        <v>177</v>
      </c>
    </row>
    <row r="1113" spans="1:1">
      <c r="A1113">
        <v>180</v>
      </c>
    </row>
    <row r="1114" spans="1:1">
      <c r="A1114">
        <v>8</v>
      </c>
    </row>
    <row r="1115" spans="1:1">
      <c r="A1115">
        <v>102</v>
      </c>
    </row>
    <row r="1116" spans="1:1">
      <c r="A1116">
        <v>101</v>
      </c>
    </row>
    <row r="1117" spans="1:1">
      <c r="A1117">
        <v>192</v>
      </c>
    </row>
    <row r="1118" spans="1:1">
      <c r="A1118">
        <v>41</v>
      </c>
    </row>
    <row r="1119" spans="1:1">
      <c r="A1119">
        <v>408</v>
      </c>
    </row>
    <row r="1120" spans="1:1">
      <c r="A1120">
        <v>344</v>
      </c>
    </row>
    <row r="1121" spans="1:1">
      <c r="A1121">
        <v>344</v>
      </c>
    </row>
    <row r="1122" spans="1:1">
      <c r="A1122">
        <v>323</v>
      </c>
    </row>
    <row r="1123" spans="1:1">
      <c r="A1123">
        <v>279</v>
      </c>
    </row>
    <row r="1124" spans="1:1">
      <c r="A1124">
        <v>327</v>
      </c>
    </row>
    <row r="1125" spans="1:1">
      <c r="A1125">
        <v>344</v>
      </c>
    </row>
    <row r="1126" spans="1:1">
      <c r="A1126">
        <v>327</v>
      </c>
    </row>
    <row r="1127" spans="1:1">
      <c r="A1127">
        <v>279</v>
      </c>
    </row>
    <row r="1128" spans="1:1">
      <c r="A1128">
        <v>280</v>
      </c>
    </row>
    <row r="1129" spans="1:1">
      <c r="A1129">
        <v>345</v>
      </c>
    </row>
    <row r="1130" spans="1:1">
      <c r="A1130">
        <v>281</v>
      </c>
    </row>
    <row r="1131" spans="1:1">
      <c r="A1131">
        <v>323</v>
      </c>
    </row>
    <row r="1132" spans="1:1">
      <c r="A1132">
        <v>279</v>
      </c>
    </row>
    <row r="1133" spans="1:1">
      <c r="A1133">
        <v>323</v>
      </c>
    </row>
    <row r="1134" spans="1:1">
      <c r="A1134">
        <v>326</v>
      </c>
    </row>
    <row r="1135" spans="1:1">
      <c r="A1135">
        <v>326</v>
      </c>
    </row>
    <row r="1136" spans="1:1">
      <c r="A1136">
        <v>290</v>
      </c>
    </row>
    <row r="1137" spans="1:1">
      <c r="A1137">
        <v>79</v>
      </c>
    </row>
    <row r="1138" spans="1:1">
      <c r="A1138">
        <v>80</v>
      </c>
    </row>
    <row r="1139" spans="1:1">
      <c r="A1139">
        <v>291</v>
      </c>
    </row>
    <row r="1140" spans="1:1">
      <c r="A1140">
        <v>291</v>
      </c>
    </row>
    <row r="1141" spans="1:1">
      <c r="A1141">
        <v>324</v>
      </c>
    </row>
    <row r="1142" spans="1:1">
      <c r="A1142">
        <v>290</v>
      </c>
    </row>
    <row r="1143" spans="1:1">
      <c r="A1143">
        <v>79</v>
      </c>
    </row>
    <row r="1144" spans="1:1">
      <c r="A1144">
        <v>326</v>
      </c>
    </row>
    <row r="1145" spans="1:1">
      <c r="A1145">
        <v>280</v>
      </c>
    </row>
    <row r="1146" spans="1:1">
      <c r="A1146">
        <v>327</v>
      </c>
    </row>
    <row r="1147" spans="1:1">
      <c r="A1147">
        <v>326</v>
      </c>
    </row>
    <row r="1148" spans="1:1">
      <c r="A1148">
        <v>290</v>
      </c>
    </row>
    <row r="1149" spans="1:1">
      <c r="A1149">
        <v>327</v>
      </c>
    </row>
    <row r="1150" spans="1:1">
      <c r="A1150">
        <v>340</v>
      </c>
    </row>
    <row r="1151" spans="1:1">
      <c r="A1151">
        <v>340</v>
      </c>
    </row>
    <row r="1152" spans="1:1">
      <c r="A1152">
        <v>313</v>
      </c>
    </row>
    <row r="1153" spans="1:1">
      <c r="A1153">
        <v>282</v>
      </c>
    </row>
    <row r="1154" spans="1:1">
      <c r="A1154">
        <v>279</v>
      </c>
    </row>
    <row r="1155" spans="1:1">
      <c r="A1155">
        <v>341</v>
      </c>
    </row>
    <row r="1156" spans="1:1">
      <c r="A1156">
        <v>340</v>
      </c>
    </row>
    <row r="1157" spans="1:1">
      <c r="A1157">
        <v>73</v>
      </c>
    </row>
    <row r="1158" spans="1:1">
      <c r="A1158">
        <v>280</v>
      </c>
    </row>
    <row r="1159" spans="1:1">
      <c r="A1159">
        <v>341</v>
      </c>
    </row>
    <row r="1160" spans="1:1">
      <c r="A1160">
        <v>344</v>
      </c>
    </row>
    <row r="1161" spans="1:1">
      <c r="A1161">
        <v>71</v>
      </c>
    </row>
    <row r="1162" spans="1:1">
      <c r="A1162">
        <v>72</v>
      </c>
    </row>
    <row r="1163" spans="1:1">
      <c r="A1163">
        <v>278</v>
      </c>
    </row>
    <row r="1164" spans="1:1">
      <c r="A1164">
        <v>39</v>
      </c>
    </row>
    <row r="1165" spans="1:1">
      <c r="A1165">
        <v>49</v>
      </c>
    </row>
    <row r="1166" spans="1:1">
      <c r="A1166">
        <v>16</v>
      </c>
    </row>
    <row r="1167" spans="1:1">
      <c r="A1167">
        <v>71</v>
      </c>
    </row>
    <row r="1168" spans="1:1">
      <c r="A1168">
        <v>37</v>
      </c>
    </row>
    <row r="1169" spans="1:1">
      <c r="A1169">
        <v>278</v>
      </c>
    </row>
    <row r="1170" spans="1:1">
      <c r="A1170">
        <v>49</v>
      </c>
    </row>
    <row r="1171" spans="1:1">
      <c r="A1171">
        <v>50</v>
      </c>
    </row>
    <row r="1172" spans="1:1">
      <c r="A1172">
        <v>341</v>
      </c>
    </row>
    <row r="1173" spans="1:1">
      <c r="A1173">
        <v>72</v>
      </c>
    </row>
    <row r="1174" spans="1:1">
      <c r="A1174">
        <v>441</v>
      </c>
    </row>
    <row r="1175" spans="1:1">
      <c r="A1175">
        <v>281</v>
      </c>
    </row>
    <row r="1176" spans="1:1">
      <c r="A1176">
        <v>75</v>
      </c>
    </row>
    <row r="1177" spans="1:1">
      <c r="A1177">
        <v>75</v>
      </c>
    </row>
    <row r="1178" spans="1:1">
      <c r="A1178">
        <v>50</v>
      </c>
    </row>
    <row r="1179" spans="1:1">
      <c r="A1179">
        <v>425</v>
      </c>
    </row>
    <row r="1180" spans="1:1">
      <c r="A1180">
        <v>342</v>
      </c>
    </row>
    <row r="1181" spans="1:1">
      <c r="A1181">
        <v>37</v>
      </c>
    </row>
    <row r="1182" spans="1:1">
      <c r="A1182">
        <v>39</v>
      </c>
    </row>
    <row r="1183" spans="1:1">
      <c r="A1183">
        <v>43</v>
      </c>
    </row>
    <row r="1184" spans="1:1">
      <c r="A1184">
        <v>292</v>
      </c>
    </row>
    <row r="1185" spans="1:1">
      <c r="A1185">
        <v>75</v>
      </c>
    </row>
    <row r="1186" spans="1:1">
      <c r="A1186">
        <v>342</v>
      </c>
    </row>
    <row r="1187" spans="1:1">
      <c r="A1187">
        <v>341</v>
      </c>
    </row>
    <row r="1188" spans="1:1">
      <c r="A1188">
        <v>72</v>
      </c>
    </row>
    <row r="1189" spans="1:1">
      <c r="A1189">
        <v>71</v>
      </c>
    </row>
    <row r="1190" spans="1:1">
      <c r="A1190">
        <v>75</v>
      </c>
    </row>
    <row r="1191" spans="1:1">
      <c r="A1191">
        <v>75</v>
      </c>
    </row>
    <row r="1192" spans="1:1">
      <c r="A1192">
        <v>292</v>
      </c>
    </row>
    <row r="1193" spans="1:1">
      <c r="A1193">
        <v>278</v>
      </c>
    </row>
    <row r="1194" spans="1:1">
      <c r="A1194">
        <v>39</v>
      </c>
    </row>
    <row r="1195" spans="1:1">
      <c r="A1195">
        <v>41</v>
      </c>
    </row>
    <row r="1196" spans="1:1">
      <c r="A1196">
        <v>43</v>
      </c>
    </row>
    <row r="1197" spans="1:1">
      <c r="A1197">
        <v>73</v>
      </c>
    </row>
    <row r="1198" spans="1:1">
      <c r="A1198">
        <v>340</v>
      </c>
    </row>
    <row r="1199" spans="1:1">
      <c r="A1199">
        <v>71</v>
      </c>
    </row>
    <row r="1200" spans="1:1">
      <c r="A1200">
        <v>32</v>
      </c>
    </row>
    <row r="1201" spans="1:1">
      <c r="A1201">
        <v>281</v>
      </c>
    </row>
    <row r="1202" spans="1:1">
      <c r="A1202">
        <v>441</v>
      </c>
    </row>
    <row r="1203" spans="1:1">
      <c r="A1203">
        <v>294</v>
      </c>
    </row>
    <row r="1204" spans="1:1">
      <c r="A1204">
        <v>442</v>
      </c>
    </row>
    <row r="1205" spans="1:1">
      <c r="A1205">
        <v>33</v>
      </c>
    </row>
    <row r="1206" spans="1:1">
      <c r="A1206">
        <v>258</v>
      </c>
    </row>
    <row r="1207" spans="1:1">
      <c r="A1207">
        <v>342</v>
      </c>
    </row>
    <row r="1208" spans="1:1">
      <c r="A1208">
        <v>33</v>
      </c>
    </row>
    <row r="1209" spans="1:1">
      <c r="A1209">
        <v>342</v>
      </c>
    </row>
    <row r="1210" spans="1:1">
      <c r="A1210">
        <v>33</v>
      </c>
    </row>
    <row r="1211" spans="1:1">
      <c r="A1211">
        <v>31</v>
      </c>
    </row>
    <row r="1212" spans="1:1">
      <c r="A1212">
        <v>304</v>
      </c>
    </row>
    <row r="1213" spans="1:1">
      <c r="A1213">
        <v>33</v>
      </c>
    </row>
    <row r="1214" spans="1:1">
      <c r="A1214">
        <v>342</v>
      </c>
    </row>
    <row r="1215" spans="1:1">
      <c r="A1215">
        <v>32</v>
      </c>
    </row>
    <row r="1216" spans="1:1">
      <c r="A1216">
        <v>32</v>
      </c>
    </row>
    <row r="1217" spans="1:1">
      <c r="A1217">
        <v>342</v>
      </c>
    </row>
    <row r="1218" spans="1:1">
      <c r="A1218">
        <v>75</v>
      </c>
    </row>
    <row r="1219" spans="1:1">
      <c r="A1219">
        <v>33</v>
      </c>
    </row>
    <row r="1220" spans="1:1">
      <c r="A1220">
        <v>294</v>
      </c>
    </row>
    <row r="1221" spans="1:1">
      <c r="A1221">
        <v>383</v>
      </c>
    </row>
    <row r="1222" spans="1:1">
      <c r="A1222">
        <v>304</v>
      </c>
    </row>
    <row r="1223" spans="1:1">
      <c r="A1223">
        <v>33</v>
      </c>
    </row>
    <row r="1224" spans="1:1">
      <c r="A1224">
        <v>32</v>
      </c>
    </row>
    <row r="1225" spans="1:1">
      <c r="A1225">
        <v>342</v>
      </c>
    </row>
    <row r="1226" spans="1:1">
      <c r="A1226">
        <v>294</v>
      </c>
    </row>
    <row r="1227" spans="1:1">
      <c r="A1227">
        <v>32</v>
      </c>
    </row>
    <row r="1228" spans="1:1">
      <c r="A1228">
        <v>441</v>
      </c>
    </row>
    <row r="1229" spans="1:1">
      <c r="A1229">
        <v>343</v>
      </c>
    </row>
    <row r="1230" spans="1:1">
      <c r="A1230">
        <v>294</v>
      </c>
    </row>
    <row r="1231" spans="1:1">
      <c r="A1231">
        <v>335</v>
      </c>
    </row>
    <row r="1232" spans="1:1">
      <c r="A1232">
        <v>32</v>
      </c>
    </row>
    <row r="1233" spans="1:1">
      <c r="A1233">
        <v>294</v>
      </c>
    </row>
    <row r="1234" spans="1:1">
      <c r="A1234">
        <v>441</v>
      </c>
    </row>
    <row r="1235" spans="1:1">
      <c r="A1235">
        <v>442</v>
      </c>
    </row>
    <row r="1236" spans="1:1">
      <c r="A1236">
        <v>32</v>
      </c>
    </row>
    <row r="1237" spans="1:1">
      <c r="A1237">
        <v>343</v>
      </c>
    </row>
    <row r="1238" spans="1:1">
      <c r="A1238">
        <v>334</v>
      </c>
    </row>
    <row r="1239" spans="1:1">
      <c r="A1239">
        <v>293</v>
      </c>
    </row>
    <row r="1240" spans="1:1">
      <c r="A1240">
        <v>294</v>
      </c>
    </row>
    <row r="1241" spans="1:1">
      <c r="A1241">
        <v>343</v>
      </c>
    </row>
    <row r="1242" spans="1:1">
      <c r="A1242">
        <v>78</v>
      </c>
    </row>
    <row r="1243" spans="1:1">
      <c r="A1243">
        <v>441</v>
      </c>
    </row>
    <row r="1244" spans="1:1">
      <c r="A1244">
        <v>281</v>
      </c>
    </row>
    <row r="1245" spans="1:1">
      <c r="A1245">
        <v>78</v>
      </c>
    </row>
    <row r="1246" spans="1:1">
      <c r="A1246">
        <v>293</v>
      </c>
    </row>
    <row r="1247" spans="1:1">
      <c r="A1247">
        <v>442</v>
      </c>
    </row>
    <row r="1248" spans="1:1">
      <c r="A1248">
        <v>78</v>
      </c>
    </row>
    <row r="1249" spans="1:1">
      <c r="A1249">
        <v>293</v>
      </c>
    </row>
    <row r="1250" spans="1:1">
      <c r="A1250">
        <v>281</v>
      </c>
    </row>
    <row r="1251" spans="1:1">
      <c r="A1251">
        <v>281</v>
      </c>
    </row>
    <row r="1252" spans="1:1">
      <c r="A1252">
        <v>345</v>
      </c>
    </row>
    <row r="1253" spans="1:1">
      <c r="A1253">
        <v>282</v>
      </c>
    </row>
    <row r="1254" spans="1:1">
      <c r="A1254">
        <v>313</v>
      </c>
    </row>
    <row r="1255" spans="1:1">
      <c r="A1255">
        <v>323</v>
      </c>
    </row>
    <row r="1256" spans="1:1">
      <c r="A1256">
        <v>281</v>
      </c>
    </row>
    <row r="1257" spans="1:1">
      <c r="A1257">
        <v>341</v>
      </c>
    </row>
    <row r="1258" spans="1:1">
      <c r="A1258">
        <v>35</v>
      </c>
    </row>
    <row r="1259" spans="1:1">
      <c r="A1259">
        <v>46</v>
      </c>
    </row>
    <row r="1260" spans="1:1">
      <c r="A1260">
        <v>47</v>
      </c>
    </row>
    <row r="1261" spans="1:1">
      <c r="A1261">
        <v>82</v>
      </c>
    </row>
    <row r="1262" spans="1:1">
      <c r="A1262">
        <v>88</v>
      </c>
    </row>
    <row r="1263" spans="1:1">
      <c r="A1263">
        <v>89</v>
      </c>
    </row>
    <row r="1264" spans="1:1">
      <c r="A1264">
        <v>103</v>
      </c>
    </row>
    <row r="1265" spans="1:1">
      <c r="A1265">
        <v>106</v>
      </c>
    </row>
    <row r="1266" spans="1:1">
      <c r="A1266">
        <v>107</v>
      </c>
    </row>
    <row r="1267" spans="1:1">
      <c r="A1267">
        <v>108</v>
      </c>
    </row>
    <row r="1268" spans="1:1">
      <c r="A1268">
        <v>112</v>
      </c>
    </row>
    <row r="1269" spans="1:1">
      <c r="A1269">
        <v>116</v>
      </c>
    </row>
    <row r="1270" spans="1:1">
      <c r="A1270">
        <v>124</v>
      </c>
    </row>
    <row r="1271" spans="1:1">
      <c r="A1271">
        <v>139</v>
      </c>
    </row>
    <row r="1272" spans="1:1">
      <c r="A1272">
        <v>141</v>
      </c>
    </row>
    <row r="1273" spans="1:1">
      <c r="A1273">
        <v>146</v>
      </c>
    </row>
    <row r="1274" spans="1:1">
      <c r="A1274">
        <v>150</v>
      </c>
    </row>
    <row r="1275" spans="1:1">
      <c r="A1275">
        <v>151</v>
      </c>
    </row>
    <row r="1276" spans="1:1">
      <c r="A1276">
        <v>162</v>
      </c>
    </row>
    <row r="1277" spans="1:1">
      <c r="A1277">
        <v>165</v>
      </c>
    </row>
    <row r="1278" spans="1:1">
      <c r="A1278">
        <v>172</v>
      </c>
    </row>
    <row r="1279" spans="1:1">
      <c r="A1279">
        <v>174</v>
      </c>
    </row>
    <row r="1280" spans="1:1">
      <c r="A1280">
        <v>175</v>
      </c>
    </row>
    <row r="1281" spans="1:1">
      <c r="A1281">
        <v>185</v>
      </c>
    </row>
    <row r="1282" spans="1:1">
      <c r="A1282">
        <v>186</v>
      </c>
    </row>
    <row r="1283" spans="1:1">
      <c r="A1283">
        <v>187</v>
      </c>
    </row>
    <row r="1284" spans="1:1">
      <c r="A1284">
        <v>188</v>
      </c>
    </row>
    <row r="1285" spans="1:1">
      <c r="A1285">
        <v>193</v>
      </c>
    </row>
    <row r="1286" spans="1:1">
      <c r="A1286">
        <v>195</v>
      </c>
    </row>
    <row r="1287" spans="1:1">
      <c r="A1287">
        <v>196</v>
      </c>
    </row>
    <row r="1288" spans="1:1">
      <c r="A1288">
        <v>206</v>
      </c>
    </row>
    <row r="1289" spans="1:1">
      <c r="A1289">
        <v>243</v>
      </c>
    </row>
    <row r="1290" spans="1:1">
      <c r="A1290">
        <v>249</v>
      </c>
    </row>
    <row r="1291" spans="1:1">
      <c r="A1291">
        <v>250</v>
      </c>
    </row>
    <row r="1292" spans="1:1">
      <c r="A1292">
        <v>251</v>
      </c>
    </row>
    <row r="1293" spans="1:1">
      <c r="A1293">
        <v>252</v>
      </c>
    </row>
    <row r="1294" spans="1:1">
      <c r="A1294">
        <v>256</v>
      </c>
    </row>
    <row r="1295" spans="1:1">
      <c r="A1295">
        <v>267</v>
      </c>
    </row>
    <row r="1296" spans="1:1">
      <c r="A1296">
        <v>277</v>
      </c>
    </row>
    <row r="1297" spans="1:1">
      <c r="A1297">
        <v>297</v>
      </c>
    </row>
    <row r="1298" spans="1:1">
      <c r="A1298">
        <v>298</v>
      </c>
    </row>
    <row r="1299" spans="1:1">
      <c r="A1299">
        <v>419</v>
      </c>
    </row>
    <row r="1300" spans="1:1">
      <c r="A1300">
        <v>420</v>
      </c>
    </row>
    <row r="1301" spans="1:1">
      <c r="A1301">
        <v>427</v>
      </c>
    </row>
    <row r="1302" spans="1:1">
      <c r="A1302">
        <v>435</v>
      </c>
    </row>
    <row r="1303" spans="1:1">
      <c r="A1303">
        <v>443</v>
      </c>
    </row>
    <row r="1304" spans="1:1">
      <c r="A1304">
        <v>448</v>
      </c>
    </row>
    <row r="1305" spans="1:1">
      <c r="A1305">
        <v>450</v>
      </c>
    </row>
    <row r="1306" spans="1:1">
      <c r="A1306">
        <v>451</v>
      </c>
    </row>
    <row r="1307" spans="1:1">
      <c r="A1307">
        <v>454</v>
      </c>
    </row>
    <row r="1308" spans="1:1">
      <c r="A1308">
        <v>456</v>
      </c>
    </row>
    <row r="1309" spans="1:1">
      <c r="A1309">
        <v>458</v>
      </c>
    </row>
    <row r="1310" spans="1:1">
      <c r="A1310">
        <v>460</v>
      </c>
    </row>
    <row r="1311" spans="1:1">
      <c r="A1311">
        <v>461</v>
      </c>
    </row>
    <row r="1312" spans="1:1">
      <c r="A1312">
        <v>462</v>
      </c>
    </row>
    <row r="1313" spans="1:1">
      <c r="A1313">
        <v>465</v>
      </c>
    </row>
    <row r="1314" spans="1:1">
      <c r="A1314">
        <v>469</v>
      </c>
    </row>
    <row r="1315" spans="1:1">
      <c r="A1315">
        <v>478</v>
      </c>
    </row>
    <row r="1316" spans="1:1">
      <c r="A1316">
        <v>475</v>
      </c>
    </row>
    <row r="1317" spans="1:1">
      <c r="A1317">
        <v>475</v>
      </c>
    </row>
    <row r="1318" spans="1:1">
      <c r="A1318">
        <v>209</v>
      </c>
    </row>
    <row r="1319" spans="1:1">
      <c r="A1319">
        <v>209</v>
      </c>
    </row>
    <row r="1320" spans="1:1">
      <c r="A1320">
        <v>300</v>
      </c>
    </row>
    <row r="1321" spans="1:1">
      <c r="A1321">
        <v>209</v>
      </c>
    </row>
    <row r="1322" spans="1:1">
      <c r="A1322">
        <v>209</v>
      </c>
    </row>
    <row r="1323" spans="1:1">
      <c r="A1323">
        <v>300</v>
      </c>
    </row>
    <row r="1324" spans="1:1">
      <c r="A1324">
        <v>300</v>
      </c>
    </row>
    <row r="1325" spans="1:1">
      <c r="A1325">
        <v>300</v>
      </c>
    </row>
    <row r="1326" spans="1:1">
      <c r="A1326">
        <v>300</v>
      </c>
    </row>
    <row r="1327" spans="1:1">
      <c r="A1327">
        <v>300</v>
      </c>
    </row>
    <row r="1328" spans="1:1">
      <c r="A1328">
        <v>300</v>
      </c>
    </row>
    <row r="1329" spans="1:1">
      <c r="A1329">
        <v>475</v>
      </c>
    </row>
    <row r="1330" spans="1:1">
      <c r="A1330">
        <v>59</v>
      </c>
    </row>
    <row r="1331" spans="1:1">
      <c r="A1331">
        <v>59</v>
      </c>
    </row>
    <row r="1332" spans="1:1">
      <c r="A1332">
        <v>59</v>
      </c>
    </row>
    <row r="1333" spans="1:1">
      <c r="A1333">
        <v>475</v>
      </c>
    </row>
    <row r="1334" spans="1:1">
      <c r="A1334">
        <v>475</v>
      </c>
    </row>
    <row r="1335" spans="1:1">
      <c r="A1335">
        <v>296</v>
      </c>
    </row>
    <row r="1336" spans="1:1">
      <c r="A1336">
        <v>296</v>
      </c>
    </row>
    <row r="1337" spans="1:1">
      <c r="A1337">
        <v>296</v>
      </c>
    </row>
    <row r="1338" spans="1:1">
      <c r="A1338">
        <v>296</v>
      </c>
    </row>
    <row r="1339" spans="1:1">
      <c r="A1339">
        <v>475</v>
      </c>
    </row>
    <row r="1340" spans="1:1">
      <c r="A1340">
        <v>3</v>
      </c>
    </row>
    <row r="1341" spans="1:1">
      <c r="A1341">
        <v>210</v>
      </c>
    </row>
    <row r="1342" spans="1:1">
      <c r="A1342">
        <v>3</v>
      </c>
    </row>
    <row r="1343" spans="1:1">
      <c r="A1343">
        <v>210</v>
      </c>
    </row>
    <row r="1344" spans="1:1">
      <c r="A1344">
        <v>3</v>
      </c>
    </row>
    <row r="1345" spans="1:1">
      <c r="A1345">
        <v>3</v>
      </c>
    </row>
    <row r="1346" spans="1:1">
      <c r="A1346">
        <v>3</v>
      </c>
    </row>
    <row r="1347" spans="1:1">
      <c r="A1347">
        <v>481</v>
      </c>
    </row>
    <row r="1348" spans="1:1">
      <c r="A1348">
        <v>226</v>
      </c>
    </row>
    <row r="1349" spans="1:1">
      <c r="A1349">
        <v>7</v>
      </c>
    </row>
    <row r="1350" spans="1:1">
      <c r="A1350">
        <v>479</v>
      </c>
    </row>
    <row r="1351" spans="1:1">
      <c r="A1351">
        <v>479</v>
      </c>
    </row>
    <row r="1352" spans="1:1">
      <c r="A1352">
        <v>226</v>
      </c>
    </row>
    <row r="1353" spans="1:1">
      <c r="A1353">
        <v>226</v>
      </c>
    </row>
    <row r="1354" spans="1:1">
      <c r="A1354">
        <v>7</v>
      </c>
    </row>
    <row r="1355" spans="1:1">
      <c r="A1355">
        <v>7</v>
      </c>
    </row>
    <row r="1356" spans="1:1">
      <c r="A1356">
        <v>7</v>
      </c>
    </row>
    <row r="1357" spans="1:1">
      <c r="A1357">
        <v>482</v>
      </c>
    </row>
    <row r="1358" spans="1:1">
      <c r="A1358">
        <v>226</v>
      </c>
    </row>
    <row r="1359" spans="1:1">
      <c r="A1359">
        <v>7</v>
      </c>
    </row>
    <row r="1360" spans="1:1">
      <c r="A1360">
        <v>299</v>
      </c>
    </row>
    <row r="1361" spans="1:1">
      <c r="A1361">
        <v>301</v>
      </c>
    </row>
    <row r="1362" spans="1:1">
      <c r="A1362">
        <v>479</v>
      </c>
    </row>
    <row r="1363" spans="1:1">
      <c r="A1363">
        <v>479</v>
      </c>
    </row>
    <row r="1364" spans="1:1">
      <c r="A1364">
        <v>226</v>
      </c>
    </row>
    <row r="1365" spans="1:1">
      <c r="A1365">
        <v>226</v>
      </c>
    </row>
    <row r="1366" spans="1:1">
      <c r="A1366">
        <v>226</v>
      </c>
    </row>
    <row r="1367" spans="1:1">
      <c r="A1367">
        <v>226</v>
      </c>
    </row>
    <row r="1368" spans="1:1">
      <c r="A1368">
        <v>226</v>
      </c>
    </row>
    <row r="1369" spans="1:1">
      <c r="A1369">
        <v>303</v>
      </c>
    </row>
    <row r="1370" spans="1:1">
      <c r="A1370">
        <v>481</v>
      </c>
    </row>
    <row r="1371" spans="1:1">
      <c r="A1371">
        <v>481</v>
      </c>
    </row>
    <row r="1372" spans="1:1">
      <c r="A1372">
        <v>481</v>
      </c>
    </row>
    <row r="1373" spans="1:1">
      <c r="A1373">
        <v>481</v>
      </c>
    </row>
    <row r="1374" spans="1:1">
      <c r="A1374">
        <v>303</v>
      </c>
    </row>
    <row r="1375" spans="1:1">
      <c r="A1375">
        <v>303</v>
      </c>
    </row>
    <row r="1376" spans="1:1">
      <c r="A1376">
        <v>303</v>
      </c>
    </row>
    <row r="1377" spans="1:1">
      <c r="A1377">
        <v>303</v>
      </c>
    </row>
    <row r="1378" spans="1:1">
      <c r="A1378">
        <v>481</v>
      </c>
    </row>
    <row r="1379" spans="1:1">
      <c r="A1379">
        <v>481</v>
      </c>
    </row>
    <row r="1380" spans="1:1">
      <c r="A1380">
        <v>481</v>
      </c>
    </row>
    <row r="1381" spans="1:1">
      <c r="A1381">
        <v>481</v>
      </c>
    </row>
    <row r="1382" spans="1:1">
      <c r="A1382">
        <v>481</v>
      </c>
    </row>
    <row r="1383" spans="1:1">
      <c r="A1383">
        <v>481</v>
      </c>
    </row>
    <row r="1384" spans="1:1">
      <c r="A1384">
        <v>481</v>
      </c>
    </row>
    <row r="1385" spans="1:1">
      <c r="A1385">
        <v>481</v>
      </c>
    </row>
    <row r="1386" spans="1:1">
      <c r="A1386">
        <v>481</v>
      </c>
    </row>
    <row r="1387" spans="1:1">
      <c r="A1387">
        <v>3</v>
      </c>
    </row>
    <row r="1388" spans="1:1">
      <c r="A1388">
        <v>3</v>
      </c>
    </row>
    <row r="1389" spans="1:1">
      <c r="A1389">
        <v>481</v>
      </c>
    </row>
    <row r="1390" spans="1:1">
      <c r="A1390">
        <v>481</v>
      </c>
    </row>
    <row r="1391" spans="1:1">
      <c r="A1391">
        <v>226</v>
      </c>
    </row>
    <row r="1392" spans="1:1">
      <c r="A1392">
        <v>480</v>
      </c>
    </row>
    <row r="1393" spans="1:1">
      <c r="A1393">
        <v>226</v>
      </c>
    </row>
    <row r="1394" spans="1:1">
      <c r="A1394">
        <v>480</v>
      </c>
    </row>
    <row r="1395" spans="1:1">
      <c r="A1395">
        <v>226</v>
      </c>
    </row>
    <row r="1396" spans="1:1">
      <c r="A1396">
        <v>226</v>
      </c>
    </row>
    <row r="1397" spans="1:1">
      <c r="A1397">
        <v>226</v>
      </c>
    </row>
    <row r="1398" spans="1:1">
      <c r="A1398">
        <v>226</v>
      </c>
    </row>
    <row r="1399" spans="1:1">
      <c r="A1399">
        <v>480</v>
      </c>
    </row>
    <row r="1400" spans="1:1">
      <c r="A1400">
        <v>4</v>
      </c>
    </row>
    <row r="1401" spans="1:1">
      <c r="A1401">
        <v>4</v>
      </c>
    </row>
    <row r="1402" spans="1:1">
      <c r="A1402">
        <v>296</v>
      </c>
    </row>
    <row r="1403" spans="1:1">
      <c r="A1403">
        <v>296</v>
      </c>
    </row>
    <row r="1404" spans="1:1">
      <c r="A1404">
        <v>475</v>
      </c>
    </row>
    <row r="1405" spans="1:1">
      <c r="A1405">
        <v>475</v>
      </c>
    </row>
    <row r="1406" spans="1:1">
      <c r="A1406">
        <v>475</v>
      </c>
    </row>
    <row r="1407" spans="1:1">
      <c r="A1407">
        <v>296</v>
      </c>
    </row>
    <row r="1408" spans="1:1">
      <c r="A1408">
        <v>296</v>
      </c>
    </row>
    <row r="1409" spans="1:1">
      <c r="A1409">
        <v>296</v>
      </c>
    </row>
    <row r="1410" spans="1:1">
      <c r="A1410">
        <v>475</v>
      </c>
    </row>
    <row r="1411" spans="1:1">
      <c r="A1411">
        <v>296</v>
      </c>
    </row>
    <row r="1412" spans="1:1">
      <c r="A1412">
        <v>475</v>
      </c>
    </row>
    <row r="1413" spans="1:1">
      <c r="A1413">
        <v>4</v>
      </c>
    </row>
    <row r="1414" spans="1:1">
      <c r="A1414">
        <v>1</v>
      </c>
    </row>
    <row r="1415" spans="1:1">
      <c r="A1415">
        <v>4</v>
      </c>
    </row>
    <row r="1416" spans="1:1">
      <c r="A1416">
        <v>4</v>
      </c>
    </row>
    <row r="1417" spans="1:1">
      <c r="A1417">
        <v>209</v>
      </c>
    </row>
    <row r="1418" spans="1:1">
      <c r="A1418">
        <v>209</v>
      </c>
    </row>
    <row r="1419" spans="1:1">
      <c r="A1419">
        <v>209</v>
      </c>
    </row>
    <row r="1420" spans="1:1">
      <c r="A1420">
        <v>209</v>
      </c>
    </row>
    <row r="1421" spans="1:1">
      <c r="A1421">
        <v>475</v>
      </c>
    </row>
    <row r="1422" spans="1:1">
      <c r="A1422">
        <v>474</v>
      </c>
    </row>
    <row r="1423" spans="1:1">
      <c r="A1423">
        <v>474</v>
      </c>
    </row>
    <row r="1424" spans="1:1">
      <c r="A1424">
        <v>474</v>
      </c>
    </row>
    <row r="1425" spans="1:1">
      <c r="A1425">
        <v>474</v>
      </c>
    </row>
    <row r="1426" spans="1:1">
      <c r="A1426">
        <v>474</v>
      </c>
    </row>
    <row r="1427" spans="1:1">
      <c r="A1427">
        <v>475</v>
      </c>
    </row>
    <row r="1428" spans="1:1">
      <c r="A1428">
        <v>475</v>
      </c>
    </row>
    <row r="1429" spans="1:1">
      <c r="A1429">
        <v>475</v>
      </c>
    </row>
    <row r="1430" spans="1:1">
      <c r="A1430">
        <v>475</v>
      </c>
    </row>
    <row r="1431" spans="1:1">
      <c r="A1431">
        <v>296</v>
      </c>
    </row>
    <row r="1432" spans="1:1">
      <c r="A1432">
        <v>4</v>
      </c>
    </row>
    <row r="1433" spans="1:1">
      <c r="A1433">
        <v>296</v>
      </c>
    </row>
    <row r="1434" spans="1:1">
      <c r="A1434">
        <v>4</v>
      </c>
    </row>
    <row r="1435" spans="1:1">
      <c r="A1435">
        <v>2</v>
      </c>
    </row>
    <row r="1436" spans="1:1">
      <c r="A1436">
        <v>3</v>
      </c>
    </row>
    <row r="1437" spans="1:1">
      <c r="A1437">
        <v>388</v>
      </c>
    </row>
    <row r="1438" spans="1:1">
      <c r="A1438">
        <v>388</v>
      </c>
    </row>
    <row r="1439" spans="1:1">
      <c r="A1439">
        <v>387</v>
      </c>
    </row>
    <row r="1440" spans="1:1">
      <c r="A1440">
        <v>376</v>
      </c>
    </row>
    <row r="1441" spans="1:1">
      <c r="A1441">
        <v>388</v>
      </c>
    </row>
    <row r="1442" spans="1:1">
      <c r="A1442">
        <v>388</v>
      </c>
    </row>
    <row r="1443" spans="1:1">
      <c r="A1443">
        <v>388</v>
      </c>
    </row>
    <row r="1444" spans="1:1">
      <c r="A1444">
        <v>388</v>
      </c>
    </row>
    <row r="1445" spans="1:1">
      <c r="A1445">
        <v>388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4</v>
      </c>
    </row>
    <row r="1450" spans="1:1">
      <c r="A1450">
        <v>1</v>
      </c>
    </row>
    <row r="1451" spans="1:1">
      <c r="A1451">
        <v>1</v>
      </c>
    </row>
    <row r="1452" spans="1:1">
      <c r="A1452">
        <v>1</v>
      </c>
    </row>
    <row r="1453" spans="1:1">
      <c r="A1453">
        <v>1</v>
      </c>
    </row>
    <row r="1454" spans="1:1">
      <c r="A1454">
        <v>4</v>
      </c>
    </row>
    <row r="1455" spans="1:1">
      <c r="A1455">
        <v>376</v>
      </c>
    </row>
    <row r="1456" spans="1:1">
      <c r="A1456">
        <v>376</v>
      </c>
    </row>
    <row r="1457" spans="1:1">
      <c r="A1457">
        <v>4</v>
      </c>
    </row>
    <row r="1458" spans="1:1">
      <c r="A1458">
        <v>4</v>
      </c>
    </row>
    <row r="1459" spans="1:1">
      <c r="A1459">
        <v>376</v>
      </c>
    </row>
    <row r="1460" spans="1:1">
      <c r="A1460">
        <v>376</v>
      </c>
    </row>
    <row r="1461" spans="1:1">
      <c r="A1461">
        <v>376</v>
      </c>
    </row>
    <row r="1462" spans="1:1">
      <c r="A1462">
        <v>376</v>
      </c>
    </row>
    <row r="1463" spans="1:1">
      <c r="A1463">
        <v>376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1</v>
      </c>
    </row>
    <row r="1469" spans="1:1">
      <c r="A1469">
        <v>1</v>
      </c>
    </row>
    <row r="1470" spans="1:1">
      <c r="A1470">
        <v>4</v>
      </c>
    </row>
    <row r="1471" spans="1:1">
      <c r="A1471">
        <v>1</v>
      </c>
    </row>
    <row r="1472" spans="1:1">
      <c r="A1472">
        <v>4</v>
      </c>
    </row>
    <row r="1473" spans="1:1">
      <c r="A1473">
        <v>4</v>
      </c>
    </row>
    <row r="1474" spans="1:1">
      <c r="A1474">
        <v>380</v>
      </c>
    </row>
    <row r="1475" spans="1:1">
      <c r="A1475">
        <v>6</v>
      </c>
    </row>
    <row r="1476" spans="1:1">
      <c r="A1476">
        <v>29</v>
      </c>
    </row>
    <row r="1477" spans="1:1">
      <c r="A1477">
        <v>6</v>
      </c>
    </row>
    <row r="1478" spans="1:1">
      <c r="A1478">
        <v>380</v>
      </c>
    </row>
    <row r="1479" spans="1:1">
      <c r="A1479">
        <v>380</v>
      </c>
    </row>
    <row r="1480" spans="1:1">
      <c r="A1480">
        <v>29</v>
      </c>
    </row>
    <row r="1481" spans="1:1">
      <c r="A1481">
        <v>29</v>
      </c>
    </row>
    <row r="1482" spans="1:1">
      <c r="A1482">
        <v>301</v>
      </c>
    </row>
    <row r="1483" spans="1:1">
      <c r="A1483">
        <v>299</v>
      </c>
    </row>
    <row r="1484" spans="1:1">
      <c r="A1484">
        <v>301</v>
      </c>
    </row>
    <row r="1485" spans="1:1">
      <c r="A1485">
        <v>299</v>
      </c>
    </row>
    <row r="1486" spans="1:1">
      <c r="A1486">
        <v>301</v>
      </c>
    </row>
    <row r="1487" spans="1:1">
      <c r="A1487">
        <v>301</v>
      </c>
    </row>
    <row r="1488" spans="1:1">
      <c r="A1488">
        <v>29</v>
      </c>
    </row>
    <row r="1489" spans="1:1">
      <c r="A1489">
        <v>5</v>
      </c>
    </row>
    <row r="1490" spans="1:1">
      <c r="A1490">
        <v>301</v>
      </c>
    </row>
    <row r="1491" spans="1:1">
      <c r="A1491">
        <v>6</v>
      </c>
    </row>
    <row r="1492" spans="1:1">
      <c r="A1492">
        <v>299</v>
      </c>
    </row>
    <row r="1493" spans="1:1">
      <c r="A1493">
        <v>299</v>
      </c>
    </row>
    <row r="1494" spans="1:1">
      <c r="A1494">
        <v>380</v>
      </c>
    </row>
    <row r="1495" spans="1:1">
      <c r="A1495">
        <v>369</v>
      </c>
    </row>
    <row r="1496" spans="1:1">
      <c r="A1496">
        <v>160</v>
      </c>
    </row>
    <row r="1497" spans="1:1">
      <c r="A1497">
        <v>160</v>
      </c>
    </row>
    <row r="1498" spans="1:1">
      <c r="A1498">
        <v>369</v>
      </c>
    </row>
    <row r="1499" spans="1:1">
      <c r="A1499">
        <v>160</v>
      </c>
    </row>
    <row r="1500" spans="1:1">
      <c r="A1500">
        <v>160</v>
      </c>
    </row>
    <row r="1501" spans="1:1">
      <c r="A1501">
        <v>160</v>
      </c>
    </row>
    <row r="1502" spans="1:1">
      <c r="A1502">
        <v>369</v>
      </c>
    </row>
    <row r="1503" spans="1:1">
      <c r="A1503">
        <v>369</v>
      </c>
    </row>
    <row r="1504" spans="1:1">
      <c r="A1504">
        <v>369</v>
      </c>
    </row>
    <row r="1505" spans="1:1">
      <c r="A1505">
        <v>369</v>
      </c>
    </row>
    <row r="1506" spans="1:1">
      <c r="A1506">
        <v>369</v>
      </c>
    </row>
    <row r="1507" spans="1:1">
      <c r="A1507">
        <v>369</v>
      </c>
    </row>
    <row r="1508" spans="1:1">
      <c r="A1508">
        <v>369</v>
      </c>
    </row>
    <row r="1509" spans="1:1">
      <c r="A1509">
        <v>369</v>
      </c>
    </row>
    <row r="1510" spans="1:1">
      <c r="A1510">
        <v>22</v>
      </c>
    </row>
    <row r="1511" spans="1:1">
      <c r="A1511">
        <v>369</v>
      </c>
    </row>
    <row r="1512" spans="1:1">
      <c r="A1512">
        <v>369</v>
      </c>
    </row>
    <row r="1513" spans="1:1">
      <c r="A1513">
        <v>369</v>
      </c>
    </row>
    <row r="1514" spans="1:1">
      <c r="A1514">
        <v>22</v>
      </c>
    </row>
    <row r="1515" spans="1:1">
      <c r="A1515">
        <v>369</v>
      </c>
    </row>
    <row r="1516" spans="1:1">
      <c r="A1516">
        <v>22</v>
      </c>
    </row>
    <row r="1517" spans="1:1">
      <c r="A1517">
        <v>369</v>
      </c>
    </row>
    <row r="1518" spans="1:1">
      <c r="A1518">
        <v>369</v>
      </c>
    </row>
    <row r="1519" spans="1:1">
      <c r="A1519">
        <v>369</v>
      </c>
    </row>
    <row r="1520" spans="1:1">
      <c r="A1520">
        <v>369</v>
      </c>
    </row>
    <row r="1521" spans="1:1">
      <c r="A1521">
        <v>369</v>
      </c>
    </row>
    <row r="1522" spans="1:1">
      <c r="A1522">
        <v>369</v>
      </c>
    </row>
    <row r="1523" spans="1:1">
      <c r="A1523">
        <v>22</v>
      </c>
    </row>
    <row r="1524" spans="1:1">
      <c r="A1524">
        <v>183</v>
      </c>
    </row>
    <row r="1525" spans="1:1">
      <c r="A1525">
        <v>183</v>
      </c>
    </row>
    <row r="1526" spans="1:1">
      <c r="A1526">
        <v>183</v>
      </c>
    </row>
    <row r="1527" spans="1:1">
      <c r="A1527">
        <v>183</v>
      </c>
    </row>
    <row r="1528" spans="1:1">
      <c r="A1528">
        <v>21</v>
      </c>
    </row>
    <row r="1529" spans="1:1">
      <c r="A1529">
        <v>21</v>
      </c>
    </row>
    <row r="1530" spans="1:1">
      <c r="A1530">
        <v>8</v>
      </c>
    </row>
    <row r="1531" spans="1:1">
      <c r="A1531">
        <v>8</v>
      </c>
    </row>
    <row r="1532" spans="1:1">
      <c r="A1532">
        <v>8</v>
      </c>
    </row>
    <row r="1533" spans="1:1">
      <c r="A1533">
        <v>183</v>
      </c>
    </row>
    <row r="1534" spans="1:1">
      <c r="A1534">
        <v>183</v>
      </c>
    </row>
    <row r="1535" spans="1:1">
      <c r="A1535">
        <v>9</v>
      </c>
    </row>
    <row r="1536" spans="1:1">
      <c r="A1536">
        <v>183</v>
      </c>
    </row>
    <row r="1537" spans="1:1">
      <c r="A1537">
        <v>183</v>
      </c>
    </row>
    <row r="1538" spans="1:1">
      <c r="A1538">
        <v>183</v>
      </c>
    </row>
    <row r="1539" spans="1:1">
      <c r="A1539">
        <v>183</v>
      </c>
    </row>
    <row r="1540" spans="1:1">
      <c r="A1540">
        <v>183</v>
      </c>
    </row>
    <row r="1541" spans="1:1">
      <c r="A1541">
        <v>30</v>
      </c>
    </row>
    <row r="1542" spans="1:1">
      <c r="A1542">
        <v>183</v>
      </c>
    </row>
    <row r="1543" spans="1:1">
      <c r="A1543">
        <v>183</v>
      </c>
    </row>
    <row r="1544" spans="1:1">
      <c r="A1544">
        <v>30</v>
      </c>
    </row>
    <row r="1545" spans="1:1">
      <c r="A1545">
        <v>183</v>
      </c>
    </row>
    <row r="1546" spans="1:1">
      <c r="A1546">
        <v>183</v>
      </c>
    </row>
    <row r="1547" spans="1:1">
      <c r="A1547">
        <v>183</v>
      </c>
    </row>
    <row r="1548" spans="1:1">
      <c r="A1548">
        <v>183</v>
      </c>
    </row>
    <row r="1549" spans="1:1">
      <c r="A1549">
        <v>9</v>
      </c>
    </row>
    <row r="1550" spans="1:1">
      <c r="A1550">
        <v>9</v>
      </c>
    </row>
    <row r="1551" spans="1:1">
      <c r="A1551">
        <v>9</v>
      </c>
    </row>
    <row r="1552" spans="1:1">
      <c r="A1552">
        <v>9</v>
      </c>
    </row>
    <row r="1553" spans="1:1">
      <c r="A1553">
        <v>9</v>
      </c>
    </row>
    <row r="1554" spans="1:1">
      <c r="A1554">
        <v>9</v>
      </c>
    </row>
    <row r="1555" spans="1:1">
      <c r="A1555">
        <v>9</v>
      </c>
    </row>
    <row r="1556" spans="1:1">
      <c r="A1556">
        <v>9</v>
      </c>
    </row>
    <row r="1557" spans="1:1">
      <c r="A1557">
        <v>183</v>
      </c>
    </row>
    <row r="1558" spans="1:1">
      <c r="A1558">
        <v>183</v>
      </c>
    </row>
    <row r="1559" spans="1:1">
      <c r="A1559">
        <v>30</v>
      </c>
    </row>
    <row r="1560" spans="1:1">
      <c r="A1560">
        <v>183</v>
      </c>
    </row>
    <row r="1561" spans="1:1">
      <c r="A1561">
        <v>30</v>
      </c>
    </row>
    <row r="1562" spans="1:1">
      <c r="A1562">
        <v>183</v>
      </c>
    </row>
    <row r="1563" spans="1:1">
      <c r="A1563">
        <v>183</v>
      </c>
    </row>
    <row r="1564" spans="1:1">
      <c r="A1564">
        <v>183</v>
      </c>
    </row>
    <row r="1565" spans="1:1">
      <c r="A1565">
        <v>183</v>
      </c>
    </row>
    <row r="1566" spans="1:1">
      <c r="A1566">
        <v>41</v>
      </c>
    </row>
    <row r="1567" spans="1:1">
      <c r="A1567">
        <v>41</v>
      </c>
    </row>
    <row r="1568" spans="1:1">
      <c r="A1568">
        <v>41</v>
      </c>
    </row>
    <row r="1569" spans="1:1">
      <c r="A1569">
        <v>41</v>
      </c>
    </row>
    <row r="1570" spans="1:1">
      <c r="A1570">
        <v>41</v>
      </c>
    </row>
    <row r="1571" spans="1:1">
      <c r="A1571">
        <v>102</v>
      </c>
    </row>
    <row r="1572" spans="1:1">
      <c r="A1572">
        <v>102</v>
      </c>
    </row>
    <row r="1573" spans="1:1">
      <c r="A1573">
        <v>9</v>
      </c>
    </row>
    <row r="1574" spans="1:1">
      <c r="A1574">
        <v>102</v>
      </c>
    </row>
    <row r="1575" spans="1:1">
      <c r="A1575">
        <v>102</v>
      </c>
    </row>
    <row r="1576" spans="1:1">
      <c r="A1576">
        <v>102</v>
      </c>
    </row>
    <row r="1577" spans="1:1">
      <c r="A1577">
        <v>102</v>
      </c>
    </row>
    <row r="1578" spans="1:1">
      <c r="A1578">
        <v>102</v>
      </c>
    </row>
    <row r="1579" spans="1:1">
      <c r="A1579">
        <v>8</v>
      </c>
    </row>
    <row r="1580" spans="1:1">
      <c r="A1580">
        <v>29</v>
      </c>
    </row>
    <row r="1581" spans="1:1">
      <c r="A1581">
        <v>16</v>
      </c>
    </row>
    <row r="1582" spans="1:1">
      <c r="A1582">
        <v>29</v>
      </c>
    </row>
    <row r="1583" spans="1:1">
      <c r="A1583">
        <v>16</v>
      </c>
    </row>
    <row r="1584" spans="1:1">
      <c r="A1584">
        <v>39</v>
      </c>
    </row>
    <row r="1585" spans="1:1">
      <c r="A1585">
        <v>16</v>
      </c>
    </row>
    <row r="1586" spans="1:1">
      <c r="A1586">
        <v>39</v>
      </c>
    </row>
    <row r="1587" spans="1:1">
      <c r="A1587">
        <v>102</v>
      </c>
    </row>
    <row r="1588" spans="1:1">
      <c r="A1588">
        <v>29</v>
      </c>
    </row>
    <row r="1589" spans="1:1">
      <c r="A1589">
        <v>41</v>
      </c>
    </row>
    <row r="1590" spans="1:1">
      <c r="A1590">
        <v>29</v>
      </c>
    </row>
    <row r="1591" spans="1:1">
      <c r="A1591">
        <v>39</v>
      </c>
    </row>
    <row r="1592" spans="1:1">
      <c r="A1592">
        <v>16</v>
      </c>
    </row>
    <row r="1593" spans="1:1">
      <c r="A1593">
        <v>9</v>
      </c>
    </row>
    <row r="1594" spans="1:1">
      <c r="A1594">
        <v>8</v>
      </c>
    </row>
    <row r="1595" spans="1:1">
      <c r="A1595">
        <v>9</v>
      </c>
    </row>
    <row r="1596" spans="1:1">
      <c r="A1596">
        <v>8</v>
      </c>
    </row>
    <row r="1597" spans="1:1">
      <c r="A1597">
        <v>9</v>
      </c>
    </row>
    <row r="1598" spans="1:1">
      <c r="A1598">
        <v>9</v>
      </c>
    </row>
    <row r="1599" spans="1:1">
      <c r="A1599">
        <v>9</v>
      </c>
    </row>
    <row r="1600" spans="1:1">
      <c r="A1600">
        <v>9</v>
      </c>
    </row>
    <row r="1601" spans="1:1">
      <c r="A1601">
        <v>9</v>
      </c>
    </row>
    <row r="1602" spans="1:1">
      <c r="A1602">
        <v>9</v>
      </c>
    </row>
    <row r="1603" spans="1:1">
      <c r="A1603">
        <v>8</v>
      </c>
    </row>
    <row r="1604" spans="1:1">
      <c r="A1604">
        <v>8</v>
      </c>
    </row>
    <row r="1605" spans="1:1">
      <c r="A1605">
        <v>9</v>
      </c>
    </row>
    <row r="1606" spans="1:1">
      <c r="A1606">
        <v>9</v>
      </c>
    </row>
    <row r="1607" spans="1:1">
      <c r="A1607">
        <v>9</v>
      </c>
    </row>
    <row r="1608" spans="1:1">
      <c r="A1608">
        <v>8</v>
      </c>
    </row>
    <row r="1609" spans="1:1">
      <c r="A1609">
        <v>9</v>
      </c>
    </row>
    <row r="1610" spans="1:1">
      <c r="A1610">
        <v>9</v>
      </c>
    </row>
    <row r="1611" spans="1:1">
      <c r="A1611">
        <v>9</v>
      </c>
    </row>
    <row r="1612" spans="1:1">
      <c r="A1612">
        <v>9</v>
      </c>
    </row>
    <row r="1613" spans="1:1">
      <c r="A1613">
        <v>9</v>
      </c>
    </row>
    <row r="1614" spans="1:1">
      <c r="A1614">
        <v>9</v>
      </c>
    </row>
    <row r="1615" spans="1:1">
      <c r="A1615">
        <v>9</v>
      </c>
    </row>
    <row r="1616" spans="1:1">
      <c r="A1616">
        <v>9</v>
      </c>
    </row>
    <row r="1617" spans="1:1">
      <c r="A1617">
        <v>9</v>
      </c>
    </row>
    <row r="1618" spans="1:1">
      <c r="A1618">
        <v>9</v>
      </c>
    </row>
    <row r="1619" spans="1:1">
      <c r="A1619">
        <v>9</v>
      </c>
    </row>
    <row r="1620" spans="1:1">
      <c r="A1620">
        <v>9</v>
      </c>
    </row>
    <row r="1621" spans="1:1">
      <c r="A1621">
        <v>9</v>
      </c>
    </row>
    <row r="1622" spans="1:1">
      <c r="A1622">
        <v>9</v>
      </c>
    </row>
    <row r="1623" spans="1:1">
      <c r="A1623">
        <v>9</v>
      </c>
    </row>
    <row r="1624" spans="1:1">
      <c r="A1624">
        <v>9</v>
      </c>
    </row>
    <row r="1625" spans="1:1">
      <c r="A1625">
        <v>9</v>
      </c>
    </row>
    <row r="1626" spans="1:1">
      <c r="A1626">
        <v>9</v>
      </c>
    </row>
    <row r="1627" spans="1:1">
      <c r="A1627">
        <v>9</v>
      </c>
    </row>
    <row r="1628" spans="1:1">
      <c r="A1628">
        <v>8</v>
      </c>
    </row>
    <row r="1629" spans="1:1">
      <c r="A1629">
        <v>8</v>
      </c>
    </row>
    <row r="1630" spans="1:1">
      <c r="A1630">
        <v>8</v>
      </c>
    </row>
    <row r="1631" spans="1:1">
      <c r="A1631">
        <v>8</v>
      </c>
    </row>
    <row r="1632" spans="1:1">
      <c r="A1632">
        <v>8</v>
      </c>
    </row>
    <row r="1633" spans="1:1">
      <c r="A1633">
        <v>8</v>
      </c>
    </row>
    <row r="1634" spans="1:1">
      <c r="A1634">
        <v>9</v>
      </c>
    </row>
    <row r="1635" spans="1:1">
      <c r="A1635">
        <v>9</v>
      </c>
    </row>
    <row r="1636" spans="1:1">
      <c r="A1636">
        <v>62</v>
      </c>
    </row>
    <row r="1637" spans="1:1">
      <c r="A1637">
        <v>62</v>
      </c>
    </row>
    <row r="1638" spans="1:1">
      <c r="A1638">
        <v>62</v>
      </c>
    </row>
    <row r="1639" spans="1:1">
      <c r="A1639">
        <v>62</v>
      </c>
    </row>
    <row r="1640" spans="1:1">
      <c r="A1640">
        <v>61</v>
      </c>
    </row>
    <row r="1641" spans="1:1">
      <c r="A1641">
        <v>62</v>
      </c>
    </row>
    <row r="1642" spans="1:1">
      <c r="A1642">
        <v>62</v>
      </c>
    </row>
    <row r="1643" spans="1:1">
      <c r="A1643">
        <v>62</v>
      </c>
    </row>
    <row r="1644" spans="1:1">
      <c r="A1644">
        <v>62</v>
      </c>
    </row>
    <row r="1645" spans="1:1">
      <c r="A1645">
        <v>62</v>
      </c>
    </row>
    <row r="1646" spans="1:1">
      <c r="A1646">
        <v>62</v>
      </c>
    </row>
    <row r="1647" spans="1:1">
      <c r="A1647">
        <v>369</v>
      </c>
    </row>
    <row r="1648" spans="1:1">
      <c r="A1648">
        <v>369</v>
      </c>
    </row>
    <row r="1649" spans="1:1">
      <c r="A1649">
        <v>201</v>
      </c>
    </row>
    <row r="1650" spans="1:1">
      <c r="A1650">
        <v>201</v>
      </c>
    </row>
    <row r="1651" spans="1:1">
      <c r="A1651">
        <v>201</v>
      </c>
    </row>
    <row r="1652" spans="1:1">
      <c r="A1652">
        <v>201</v>
      </c>
    </row>
    <row r="1653" spans="1:1">
      <c r="A1653">
        <v>201</v>
      </c>
    </row>
    <row r="1654" spans="1:1">
      <c r="A1654">
        <v>201</v>
      </c>
    </row>
    <row r="1655" spans="1:1">
      <c r="A1655">
        <v>201</v>
      </c>
    </row>
    <row r="1656" spans="1:1">
      <c r="A1656">
        <v>201</v>
      </c>
    </row>
    <row r="1657" spans="1:1">
      <c r="A1657">
        <v>201</v>
      </c>
    </row>
    <row r="1658" spans="1:1">
      <c r="A1658">
        <v>183</v>
      </c>
    </row>
    <row r="1659" spans="1:1">
      <c r="A1659">
        <v>201</v>
      </c>
    </row>
    <row r="1660" spans="1:1">
      <c r="A1660">
        <v>201</v>
      </c>
    </row>
    <row r="1661" spans="1:1">
      <c r="A1661">
        <v>30</v>
      </c>
    </row>
    <row r="1662" spans="1:1">
      <c r="A1662">
        <v>30</v>
      </c>
    </row>
    <row r="1663" spans="1:1">
      <c r="A1663">
        <v>369</v>
      </c>
    </row>
    <row r="1664" spans="1:1">
      <c r="A1664">
        <v>369</v>
      </c>
    </row>
    <row r="1665" spans="1:1">
      <c r="A1665">
        <v>369</v>
      </c>
    </row>
    <row r="1666" spans="1:1">
      <c r="A1666">
        <v>369</v>
      </c>
    </row>
    <row r="1667" spans="1:1">
      <c r="A1667">
        <v>369</v>
      </c>
    </row>
    <row r="1668" spans="1:1">
      <c r="A1668">
        <v>201</v>
      </c>
    </row>
    <row r="1669" spans="1:1">
      <c r="A1669">
        <v>369</v>
      </c>
    </row>
    <row r="1670" spans="1:1">
      <c r="A1670">
        <v>30</v>
      </c>
    </row>
    <row r="1671" spans="1:1">
      <c r="A1671">
        <v>201</v>
      </c>
    </row>
    <row r="1672" spans="1:1">
      <c r="A1672">
        <v>369</v>
      </c>
    </row>
    <row r="1673" spans="1:1">
      <c r="A1673">
        <v>369</v>
      </c>
    </row>
    <row r="1674" spans="1:1">
      <c r="A1674">
        <v>201</v>
      </c>
    </row>
    <row r="1675" spans="1:1">
      <c r="A1675">
        <v>369</v>
      </c>
    </row>
    <row r="1676" spans="1:1">
      <c r="A1676">
        <v>30</v>
      </c>
    </row>
    <row r="1677" spans="1:1">
      <c r="A1677">
        <v>201</v>
      </c>
    </row>
    <row r="1678" spans="1:1">
      <c r="A1678">
        <v>30</v>
      </c>
    </row>
    <row r="1679" spans="1:1">
      <c r="A1679">
        <v>30</v>
      </c>
    </row>
    <row r="1680" spans="1:1">
      <c r="A1680">
        <v>30</v>
      </c>
    </row>
    <row r="1681" spans="1:1">
      <c r="A1681">
        <v>30</v>
      </c>
    </row>
    <row r="1682" spans="1:1">
      <c r="A1682">
        <v>30</v>
      </c>
    </row>
    <row r="1683" spans="1:1">
      <c r="A1683">
        <v>30</v>
      </c>
    </row>
    <row r="1684" spans="1:1">
      <c r="A1684">
        <v>30</v>
      </c>
    </row>
    <row r="1685" spans="1:1">
      <c r="A1685">
        <v>201</v>
      </c>
    </row>
    <row r="1686" spans="1:1">
      <c r="A1686">
        <v>201</v>
      </c>
    </row>
    <row r="1687" spans="1:1">
      <c r="A1687">
        <v>201</v>
      </c>
    </row>
    <row r="1688" spans="1:1">
      <c r="A1688">
        <v>201</v>
      </c>
    </row>
    <row r="1689" spans="1:1">
      <c r="A1689">
        <v>201</v>
      </c>
    </row>
    <row r="1690" spans="1:1">
      <c r="A1690">
        <v>201</v>
      </c>
    </row>
    <row r="1691" spans="1:1">
      <c r="A1691">
        <v>201</v>
      </c>
    </row>
    <row r="1692" spans="1:1">
      <c r="A1692">
        <v>201</v>
      </c>
    </row>
    <row r="1693" spans="1:1">
      <c r="A1693">
        <v>201</v>
      </c>
    </row>
    <row r="1694" spans="1:1">
      <c r="A1694">
        <v>201</v>
      </c>
    </row>
    <row r="1695" spans="1:1">
      <c r="A1695">
        <v>201</v>
      </c>
    </row>
    <row r="1696" spans="1:1">
      <c r="A1696">
        <v>201</v>
      </c>
    </row>
    <row r="1697" spans="1:1">
      <c r="A1697">
        <v>201</v>
      </c>
    </row>
    <row r="1698" spans="1:1">
      <c r="A1698">
        <v>201</v>
      </c>
    </row>
    <row r="1699" spans="1:1">
      <c r="A1699">
        <v>201</v>
      </c>
    </row>
    <row r="1700" spans="1:1">
      <c r="A1700">
        <v>201</v>
      </c>
    </row>
    <row r="1701" spans="1:1">
      <c r="A1701">
        <v>201</v>
      </c>
    </row>
    <row r="1702" spans="1:1">
      <c r="A1702">
        <v>201</v>
      </c>
    </row>
    <row r="1703" spans="1:1">
      <c r="A1703">
        <v>201</v>
      </c>
    </row>
    <row r="1704" spans="1:1">
      <c r="A1704">
        <v>29</v>
      </c>
    </row>
    <row r="1705" spans="1:1">
      <c r="A1705">
        <v>380</v>
      </c>
    </row>
    <row r="1706" spans="1:1">
      <c r="A1706">
        <v>29</v>
      </c>
    </row>
    <row r="1707" spans="1:1">
      <c r="A1707">
        <v>201</v>
      </c>
    </row>
    <row r="1708" spans="1:1">
      <c r="A1708">
        <v>183</v>
      </c>
    </row>
    <row r="1709" spans="1:1">
      <c r="A1709">
        <v>183</v>
      </c>
    </row>
    <row r="1710" spans="1:1">
      <c r="A1710">
        <v>29</v>
      </c>
    </row>
    <row r="1711" spans="1:1">
      <c r="A1711">
        <v>201</v>
      </c>
    </row>
    <row r="1712" spans="1:1">
      <c r="A1712">
        <v>1</v>
      </c>
    </row>
    <row r="1713" spans="1:1">
      <c r="A1713">
        <v>380</v>
      </c>
    </row>
    <row r="1714" spans="1:1">
      <c r="A1714">
        <v>1</v>
      </c>
    </row>
    <row r="1715" spans="1:1">
      <c r="A1715">
        <v>380</v>
      </c>
    </row>
    <row r="1716" spans="1:1">
      <c r="A1716">
        <v>1</v>
      </c>
    </row>
    <row r="1717" spans="1:1">
      <c r="A1717">
        <v>474</v>
      </c>
    </row>
    <row r="1718" spans="1:1">
      <c r="A1718">
        <v>474</v>
      </c>
    </row>
    <row r="1719" spans="1:1">
      <c r="A1719">
        <v>474</v>
      </c>
    </row>
    <row r="1720" spans="1:1">
      <c r="A1720">
        <v>474</v>
      </c>
    </row>
    <row r="1721" spans="1:1">
      <c r="A1721">
        <v>380</v>
      </c>
    </row>
    <row r="1722" spans="1:1">
      <c r="A1722">
        <v>380</v>
      </c>
    </row>
    <row r="1723" spans="1:1">
      <c r="A1723">
        <v>1</v>
      </c>
    </row>
    <row r="1724" spans="1:1">
      <c r="A1724">
        <v>380</v>
      </c>
    </row>
    <row r="1725" spans="1:1">
      <c r="A1725">
        <v>380</v>
      </c>
    </row>
    <row r="1726" spans="1:1">
      <c r="A1726">
        <v>380</v>
      </c>
    </row>
    <row r="1727" spans="1:1">
      <c r="A1727">
        <v>30</v>
      </c>
    </row>
    <row r="1728" spans="1:1">
      <c r="A1728">
        <v>415</v>
      </c>
    </row>
    <row r="1729" spans="1:1">
      <c r="A1729">
        <v>27</v>
      </c>
    </row>
    <row r="1730" spans="1:1">
      <c r="A1730">
        <v>414</v>
      </c>
    </row>
    <row r="1731" spans="1:1">
      <c r="A1731">
        <v>30</v>
      </c>
    </row>
    <row r="1732" spans="1:1">
      <c r="A1732">
        <v>30</v>
      </c>
    </row>
    <row r="1733" spans="1:1">
      <c r="A1733">
        <v>30</v>
      </c>
    </row>
    <row r="1734" spans="1:1">
      <c r="A1734">
        <v>30</v>
      </c>
    </row>
    <row r="1735" spans="1:1">
      <c r="A1735">
        <v>30</v>
      </c>
    </row>
    <row r="1736" spans="1:1">
      <c r="A1736">
        <v>30</v>
      </c>
    </row>
    <row r="1737" spans="1:1">
      <c r="A1737">
        <v>30</v>
      </c>
    </row>
    <row r="1738" spans="1:1">
      <c r="A1738">
        <v>30</v>
      </c>
    </row>
    <row r="1739" spans="1:1">
      <c r="A1739">
        <v>30</v>
      </c>
    </row>
    <row r="1740" spans="1:1">
      <c r="A1740">
        <v>30</v>
      </c>
    </row>
    <row r="1741" spans="1:1">
      <c r="A1741">
        <v>30</v>
      </c>
    </row>
    <row r="1742" spans="1:1">
      <c r="A1742">
        <v>30</v>
      </c>
    </row>
    <row r="1743" spans="1:1">
      <c r="A1743">
        <v>30</v>
      </c>
    </row>
    <row r="1744" spans="1:1">
      <c r="A1744">
        <v>30</v>
      </c>
    </row>
    <row r="1745" spans="1:1">
      <c r="A1745">
        <v>30</v>
      </c>
    </row>
    <row r="1746" spans="1:1">
      <c r="A1746">
        <v>27</v>
      </c>
    </row>
    <row r="1747" spans="1:1">
      <c r="A1747">
        <v>30</v>
      </c>
    </row>
    <row r="1748" spans="1:1">
      <c r="A1748">
        <v>27</v>
      </c>
    </row>
    <row r="1749" spans="1:1">
      <c r="A1749">
        <v>27</v>
      </c>
    </row>
    <row r="1750" spans="1:1">
      <c r="A1750">
        <v>30</v>
      </c>
    </row>
    <row r="1751" spans="1:1">
      <c r="A1751">
        <v>27</v>
      </c>
    </row>
    <row r="1752" spans="1:1">
      <c r="A1752">
        <v>22</v>
      </c>
    </row>
    <row r="1753" spans="1:1">
      <c r="A1753">
        <v>26</v>
      </c>
    </row>
    <row r="1754" spans="1:1">
      <c r="A1754">
        <v>22</v>
      </c>
    </row>
    <row r="1755" spans="1:1">
      <c r="A1755">
        <v>22</v>
      </c>
    </row>
    <row r="1756" spans="1:1">
      <c r="A1756">
        <v>26</v>
      </c>
    </row>
    <row r="1757" spans="1:1">
      <c r="A1757">
        <v>369</v>
      </c>
    </row>
    <row r="1758" spans="1:1">
      <c r="A1758">
        <v>414</v>
      </c>
    </row>
    <row r="1759" spans="1:1">
      <c r="A1759">
        <v>414</v>
      </c>
    </row>
    <row r="1760" spans="1:1">
      <c r="A1760">
        <v>369</v>
      </c>
    </row>
    <row r="1761" spans="1:1">
      <c r="A1761">
        <v>26</v>
      </c>
    </row>
    <row r="1762" spans="1:1">
      <c r="A1762">
        <v>414</v>
      </c>
    </row>
    <row r="1763" spans="1:1">
      <c r="A1763">
        <v>414</v>
      </c>
    </row>
    <row r="1764" spans="1:1">
      <c r="A1764">
        <v>414</v>
      </c>
    </row>
    <row r="1765" spans="1:1">
      <c r="A1765">
        <v>369</v>
      </c>
    </row>
    <row r="1766" spans="1:1">
      <c r="A1766">
        <v>369</v>
      </c>
    </row>
    <row r="1767" spans="1:1">
      <c r="A1767">
        <v>9</v>
      </c>
    </row>
    <row r="1768" spans="1:1">
      <c r="A1768">
        <v>29</v>
      </c>
    </row>
    <row r="1769" spans="1:1">
      <c r="A1769">
        <v>29</v>
      </c>
    </row>
    <row r="1770" spans="1:1">
      <c r="A1770">
        <v>29</v>
      </c>
    </row>
    <row r="1771" spans="1:1">
      <c r="A1771">
        <v>29</v>
      </c>
    </row>
    <row r="1772" spans="1:1">
      <c r="A1772">
        <v>29</v>
      </c>
    </row>
    <row r="1773" spans="1:1">
      <c r="A1773">
        <v>29</v>
      </c>
    </row>
    <row r="1774" spans="1:1">
      <c r="A1774">
        <v>29</v>
      </c>
    </row>
    <row r="1775" spans="1:1">
      <c r="A1775">
        <v>29</v>
      </c>
    </row>
    <row r="1776" spans="1:1">
      <c r="A1776">
        <v>29</v>
      </c>
    </row>
    <row r="1777" spans="1:1">
      <c r="A1777">
        <v>9</v>
      </c>
    </row>
    <row r="1778" spans="1:1">
      <c r="A1778">
        <v>29</v>
      </c>
    </row>
    <row r="1779" spans="1:1">
      <c r="A1779">
        <v>29</v>
      </c>
    </row>
    <row r="1780" spans="1:1">
      <c r="A1780">
        <v>29</v>
      </c>
    </row>
    <row r="1781" spans="1:1">
      <c r="A1781">
        <v>29</v>
      </c>
    </row>
    <row r="1782" spans="1:1">
      <c r="A1782">
        <v>29</v>
      </c>
    </row>
    <row r="1783" spans="1:1">
      <c r="A1783">
        <v>29</v>
      </c>
    </row>
    <row r="1784" spans="1:1">
      <c r="A1784">
        <v>29</v>
      </c>
    </row>
    <row r="1785" spans="1:1">
      <c r="A1785">
        <v>29</v>
      </c>
    </row>
    <row r="1786" spans="1:1">
      <c r="A1786">
        <v>29</v>
      </c>
    </row>
    <row r="1787" spans="1:1">
      <c r="A1787">
        <v>29</v>
      </c>
    </row>
    <row r="1788" spans="1:1">
      <c r="A1788">
        <v>29</v>
      </c>
    </row>
    <row r="1789" spans="1:1">
      <c r="A1789">
        <v>29</v>
      </c>
    </row>
    <row r="1790" spans="1:1">
      <c r="A1790">
        <v>29</v>
      </c>
    </row>
    <row r="1791" spans="1:1">
      <c r="A1791">
        <v>29</v>
      </c>
    </row>
    <row r="1792" spans="1:1">
      <c r="A1792">
        <v>29</v>
      </c>
    </row>
    <row r="1793" spans="1:1">
      <c r="A1793">
        <v>29</v>
      </c>
    </row>
    <row r="1794" spans="1:1">
      <c r="A1794">
        <v>474</v>
      </c>
    </row>
    <row r="1795" spans="1:1">
      <c r="A1795">
        <v>474</v>
      </c>
    </row>
    <row r="1796" spans="1:1">
      <c r="A1796">
        <v>201</v>
      </c>
    </row>
    <row r="1797" spans="1:1">
      <c r="A1797">
        <v>474</v>
      </c>
    </row>
    <row r="1798" spans="1:1">
      <c r="A1798">
        <v>201</v>
      </c>
    </row>
    <row r="1799" spans="1:1">
      <c r="A1799">
        <v>62</v>
      </c>
    </row>
    <row r="1800" spans="1:1">
      <c r="A1800">
        <v>474</v>
      </c>
    </row>
    <row r="1801" spans="1:1">
      <c r="A1801">
        <v>474</v>
      </c>
    </row>
    <row r="1802" spans="1:1">
      <c r="A1802">
        <v>475</v>
      </c>
    </row>
    <row r="1803" spans="1:1">
      <c r="A1803">
        <v>62</v>
      </c>
    </row>
    <row r="1804" spans="1:1">
      <c r="A1804">
        <v>475</v>
      </c>
    </row>
    <row r="1805" spans="1:1">
      <c r="A1805">
        <v>59</v>
      </c>
    </row>
    <row r="1806" spans="1:1">
      <c r="A1806">
        <v>270</v>
      </c>
    </row>
    <row r="1807" spans="1:1">
      <c r="A1807">
        <v>159</v>
      </c>
    </row>
    <row r="1808" spans="1:1">
      <c r="A1808">
        <v>265</v>
      </c>
    </row>
    <row r="1809" spans="1:1">
      <c r="A1809">
        <v>34</v>
      </c>
    </row>
    <row r="1810" spans="1:1">
      <c r="A1810">
        <v>161</v>
      </c>
    </row>
    <row r="1811" spans="1:1">
      <c r="A1811">
        <v>159</v>
      </c>
    </row>
    <row r="1812" spans="1:1">
      <c r="A1812">
        <v>159</v>
      </c>
    </row>
    <row r="1813" spans="1:1">
      <c r="A1813">
        <v>159</v>
      </c>
    </row>
    <row r="1814" spans="1:1">
      <c r="A1814">
        <v>161</v>
      </c>
    </row>
    <row r="1815" spans="1:1">
      <c r="A1815">
        <v>159</v>
      </c>
    </row>
    <row r="1816" spans="1:1">
      <c r="A1816">
        <v>270</v>
      </c>
    </row>
    <row r="1817" spans="1:1">
      <c r="A1817">
        <v>270</v>
      </c>
    </row>
    <row r="1818" spans="1:1">
      <c r="A1818">
        <v>270</v>
      </c>
    </row>
    <row r="1819" spans="1:1">
      <c r="A1819">
        <v>270</v>
      </c>
    </row>
    <row r="1820" spans="1:1">
      <c r="A1820">
        <v>270</v>
      </c>
    </row>
    <row r="1821" spans="1:1">
      <c r="A1821">
        <v>270</v>
      </c>
    </row>
    <row r="1822" spans="1:1">
      <c r="A1822">
        <v>271</v>
      </c>
    </row>
    <row r="1823" spans="1:1">
      <c r="A1823">
        <v>271</v>
      </c>
    </row>
    <row r="1824" spans="1:1">
      <c r="A1824">
        <v>270</v>
      </c>
    </row>
    <row r="1825" spans="1:1">
      <c r="A1825">
        <v>270</v>
      </c>
    </row>
    <row r="1826" spans="1:1">
      <c r="A1826">
        <v>270</v>
      </c>
    </row>
    <row r="1827" spans="1:1">
      <c r="A1827">
        <v>161</v>
      </c>
    </row>
    <row r="1828" spans="1:1">
      <c r="A1828">
        <v>270</v>
      </c>
    </row>
    <row r="1829" spans="1:1">
      <c r="A1829">
        <v>270</v>
      </c>
    </row>
    <row r="1830" spans="1:1">
      <c r="A1830">
        <v>270</v>
      </c>
    </row>
    <row r="1831" spans="1:1">
      <c r="A1831">
        <v>270</v>
      </c>
    </row>
    <row r="1832" spans="1:1">
      <c r="A1832">
        <v>270</v>
      </c>
    </row>
    <row r="1833" spans="1:1">
      <c r="A1833">
        <v>270</v>
      </c>
    </row>
    <row r="1834" spans="1:1">
      <c r="A1834">
        <v>270</v>
      </c>
    </row>
    <row r="1835" spans="1:1">
      <c r="A1835">
        <v>270</v>
      </c>
    </row>
    <row r="1836" spans="1:1">
      <c r="A1836">
        <v>270</v>
      </c>
    </row>
    <row r="1837" spans="1:1">
      <c r="A1837">
        <v>270</v>
      </c>
    </row>
    <row r="1838" spans="1:1">
      <c r="A1838">
        <v>270</v>
      </c>
    </row>
    <row r="1839" spans="1:1">
      <c r="A1839">
        <v>270</v>
      </c>
    </row>
    <row r="1840" spans="1:1">
      <c r="A1840">
        <v>161</v>
      </c>
    </row>
    <row r="1841" spans="1:1">
      <c r="A1841">
        <v>285</v>
      </c>
    </row>
    <row r="1842" spans="1:1">
      <c r="A1842">
        <v>285</v>
      </c>
    </row>
    <row r="1843" spans="1:1">
      <c r="A1843">
        <v>285</v>
      </c>
    </row>
    <row r="1844" spans="1:1">
      <c r="A1844">
        <v>285</v>
      </c>
    </row>
    <row r="1845" spans="1:1">
      <c r="A1845">
        <v>285</v>
      </c>
    </row>
    <row r="1846" spans="1:1">
      <c r="A1846">
        <v>285</v>
      </c>
    </row>
    <row r="1847" spans="1:1">
      <c r="A1847">
        <v>285</v>
      </c>
    </row>
    <row r="1848" spans="1:1">
      <c r="A1848">
        <v>285</v>
      </c>
    </row>
    <row r="1849" spans="1:1">
      <c r="A1849">
        <v>285</v>
      </c>
    </row>
    <row r="1850" spans="1:1">
      <c r="A1850">
        <v>285</v>
      </c>
    </row>
    <row r="1851" spans="1:1">
      <c r="A1851">
        <v>285</v>
      </c>
    </row>
    <row r="1852" spans="1:1">
      <c r="A1852">
        <v>221</v>
      </c>
    </row>
    <row r="1853" spans="1:1">
      <c r="A1853">
        <v>96</v>
      </c>
    </row>
    <row r="1854" spans="1:1">
      <c r="A1854">
        <v>92</v>
      </c>
    </row>
    <row r="1855" spans="1:1">
      <c r="A1855">
        <v>93</v>
      </c>
    </row>
    <row r="1856" spans="1:1">
      <c r="A1856">
        <v>93</v>
      </c>
    </row>
    <row r="1857" spans="1:1">
      <c r="A1857">
        <v>92</v>
      </c>
    </row>
    <row r="1858" spans="1:1">
      <c r="A1858">
        <v>93</v>
      </c>
    </row>
    <row r="1859" spans="1:1">
      <c r="A1859">
        <v>221</v>
      </c>
    </row>
    <row r="1860" spans="1:1">
      <c r="A1860">
        <v>444</v>
      </c>
    </row>
    <row r="1861" spans="1:1">
      <c r="A1861">
        <v>445</v>
      </c>
    </row>
    <row r="1862" spans="1:1">
      <c r="A1862">
        <v>93</v>
      </c>
    </row>
    <row r="1863" spans="1:1">
      <c r="A1863">
        <v>444</v>
      </c>
    </row>
    <row r="1864" spans="1:1">
      <c r="A1864">
        <v>444</v>
      </c>
    </row>
    <row r="1865" spans="1:1">
      <c r="A1865">
        <v>444</v>
      </c>
    </row>
    <row r="1866" spans="1:1">
      <c r="A1866">
        <v>444</v>
      </c>
    </row>
    <row r="1867" spans="1:1">
      <c r="A1867">
        <v>444</v>
      </c>
    </row>
    <row r="1868" spans="1:1">
      <c r="A1868">
        <v>444</v>
      </c>
    </row>
    <row r="1869" spans="1:1">
      <c r="A1869">
        <v>221</v>
      </c>
    </row>
    <row r="1870" spans="1:1">
      <c r="A1870">
        <v>444</v>
      </c>
    </row>
    <row r="1871" spans="1:1">
      <c r="A1871">
        <v>444</v>
      </c>
    </row>
    <row r="1872" spans="1:1">
      <c r="A1872">
        <v>202</v>
      </c>
    </row>
    <row r="1873" spans="1:1">
      <c r="A1873">
        <v>202</v>
      </c>
    </row>
    <row r="1874" spans="1:1">
      <c r="A1874">
        <v>202</v>
      </c>
    </row>
    <row r="1875" spans="1:1">
      <c r="A1875">
        <v>202</v>
      </c>
    </row>
    <row r="1876" spans="1:1">
      <c r="A1876">
        <v>202</v>
      </c>
    </row>
    <row r="1877" spans="1:1">
      <c r="A1877">
        <v>202</v>
      </c>
    </row>
    <row r="1878" spans="1:1">
      <c r="A1878">
        <v>93</v>
      </c>
    </row>
    <row r="1879" spans="1:1">
      <c r="A1879">
        <v>93</v>
      </c>
    </row>
    <row r="1880" spans="1:1">
      <c r="A1880">
        <v>93</v>
      </c>
    </row>
    <row r="1881" spans="1:1">
      <c r="A1881">
        <v>93</v>
      </c>
    </row>
    <row r="1882" spans="1:1">
      <c r="A1882">
        <v>93</v>
      </c>
    </row>
    <row r="1883" spans="1:1">
      <c r="A1883">
        <v>93</v>
      </c>
    </row>
    <row r="1884" spans="1:1">
      <c r="A1884">
        <v>444</v>
      </c>
    </row>
    <row r="1885" spans="1:1">
      <c r="A1885">
        <v>444</v>
      </c>
    </row>
    <row r="1886" spans="1:1">
      <c r="A1886">
        <v>202</v>
      </c>
    </row>
    <row r="1887" spans="1:1">
      <c r="A1887">
        <v>202</v>
      </c>
    </row>
    <row r="1888" spans="1:1">
      <c r="A1888">
        <v>202</v>
      </c>
    </row>
    <row r="1889" spans="1:1">
      <c r="A1889">
        <v>202</v>
      </c>
    </row>
    <row r="1890" spans="1:1">
      <c r="A1890">
        <v>202</v>
      </c>
    </row>
    <row r="1891" spans="1:1">
      <c r="A1891">
        <v>202</v>
      </c>
    </row>
    <row r="1892" spans="1:1">
      <c r="A1892">
        <v>221</v>
      </c>
    </row>
    <row r="1893" spans="1:1">
      <c r="A1893">
        <v>221</v>
      </c>
    </row>
    <row r="1894" spans="1:1">
      <c r="A1894">
        <v>221</v>
      </c>
    </row>
    <row r="1895" spans="1:1">
      <c r="A1895">
        <v>285</v>
      </c>
    </row>
    <row r="1896" spans="1:1">
      <c r="A1896">
        <v>221</v>
      </c>
    </row>
    <row r="1897" spans="1:1">
      <c r="A1897">
        <v>444</v>
      </c>
    </row>
    <row r="1898" spans="1:1">
      <c r="A1898">
        <v>93</v>
      </c>
    </row>
    <row r="1899" spans="1:1">
      <c r="A1899">
        <v>93</v>
      </c>
    </row>
    <row r="1900" spans="1:1">
      <c r="A1900">
        <v>93</v>
      </c>
    </row>
    <row r="1901" spans="1:1">
      <c r="A1901">
        <v>93</v>
      </c>
    </row>
    <row r="1902" spans="1:1">
      <c r="A1902">
        <v>93</v>
      </c>
    </row>
    <row r="1903" spans="1:1">
      <c r="A1903">
        <v>93</v>
      </c>
    </row>
    <row r="1904" spans="1:1">
      <c r="A1904">
        <v>93</v>
      </c>
    </row>
    <row r="1905" spans="1:1">
      <c r="A1905">
        <v>202</v>
      </c>
    </row>
    <row r="1906" spans="1:1">
      <c r="A1906">
        <v>289</v>
      </c>
    </row>
    <row r="1907" spans="1:1">
      <c r="A1907">
        <v>202</v>
      </c>
    </row>
    <row r="1908" spans="1:1">
      <c r="A1908">
        <v>93</v>
      </c>
    </row>
    <row r="1909" spans="1:1">
      <c r="A1909">
        <v>221</v>
      </c>
    </row>
    <row r="1910" spans="1:1">
      <c r="A1910">
        <v>285</v>
      </c>
    </row>
    <row r="1911" spans="1:1">
      <c r="A1911">
        <v>285</v>
      </c>
    </row>
    <row r="1912" spans="1:1">
      <c r="A1912">
        <v>285</v>
      </c>
    </row>
    <row r="1913" spans="1:1">
      <c r="A1913">
        <v>36</v>
      </c>
    </row>
    <row r="1914" spans="1:1">
      <c r="A1914">
        <v>34</v>
      </c>
    </row>
    <row r="1915" spans="1:1">
      <c r="A1915">
        <v>36</v>
      </c>
    </row>
    <row r="1916" spans="1:1">
      <c r="A1916">
        <v>36</v>
      </c>
    </row>
    <row r="1917" spans="1:1">
      <c r="A1917">
        <v>36</v>
      </c>
    </row>
    <row r="1918" spans="1:1">
      <c r="A1918">
        <v>161</v>
      </c>
    </row>
    <row r="1919" spans="1:1">
      <c r="A1919">
        <v>159</v>
      </c>
    </row>
    <row r="1920" spans="1:1">
      <c r="A1920">
        <v>161</v>
      </c>
    </row>
    <row r="1921" spans="1:1">
      <c r="A1921">
        <v>85</v>
      </c>
    </row>
    <row r="1922" spans="1:1">
      <c r="A1922">
        <v>85</v>
      </c>
    </row>
    <row r="1923" spans="1:1">
      <c r="A1923">
        <v>92</v>
      </c>
    </row>
    <row r="1924" spans="1:1">
      <c r="A1924">
        <v>85</v>
      </c>
    </row>
    <row r="1925" spans="1:1">
      <c r="A1925">
        <v>92</v>
      </c>
    </row>
    <row r="1926" spans="1:1">
      <c r="A1926">
        <v>85</v>
      </c>
    </row>
    <row r="1927" spans="1:1">
      <c r="A1927">
        <v>93</v>
      </c>
    </row>
    <row r="1928" spans="1:1">
      <c r="A1928">
        <v>85</v>
      </c>
    </row>
    <row r="1929" spans="1:1">
      <c r="A1929">
        <v>92</v>
      </c>
    </row>
    <row r="1930" spans="1:1">
      <c r="A1930">
        <v>85</v>
      </c>
    </row>
    <row r="1931" spans="1:1">
      <c r="A1931">
        <v>85</v>
      </c>
    </row>
    <row r="1932" spans="1:1">
      <c r="A1932">
        <v>92</v>
      </c>
    </row>
    <row r="1933" spans="1:1">
      <c r="A1933">
        <v>91</v>
      </c>
    </row>
    <row r="1934" spans="1:1">
      <c r="A1934">
        <v>86</v>
      </c>
    </row>
    <row r="1935" spans="1:1">
      <c r="A1935">
        <v>445</v>
      </c>
    </row>
    <row r="1936" spans="1:1">
      <c r="A1936">
        <v>96</v>
      </c>
    </row>
    <row r="1937" spans="1:1">
      <c r="A1937">
        <v>445</v>
      </c>
    </row>
    <row r="1938" spans="1:1">
      <c r="A1938">
        <v>96</v>
      </c>
    </row>
    <row r="1939" spans="1:1">
      <c r="A1939">
        <v>85</v>
      </c>
    </row>
    <row r="1940" spans="1:1">
      <c r="A1940">
        <v>85</v>
      </c>
    </row>
    <row r="1941" spans="1:1">
      <c r="A1941">
        <v>85</v>
      </c>
    </row>
    <row r="1942" spans="1:1">
      <c r="A1942">
        <v>85</v>
      </c>
    </row>
    <row r="1943" spans="1:1">
      <c r="A1943">
        <v>85</v>
      </c>
    </row>
    <row r="1944" spans="1:1">
      <c r="A1944">
        <v>85</v>
      </c>
    </row>
    <row r="1945" spans="1:1">
      <c r="A1945">
        <v>85</v>
      </c>
    </row>
    <row r="1946" spans="1:1">
      <c r="A1946">
        <v>271</v>
      </c>
    </row>
    <row r="1947" spans="1:1">
      <c r="A1947">
        <v>221</v>
      </c>
    </row>
    <row r="1948" spans="1:1">
      <c r="A1948">
        <v>221</v>
      </c>
    </row>
    <row r="1949" spans="1:1">
      <c r="A1949">
        <v>221</v>
      </c>
    </row>
    <row r="1950" spans="1:1">
      <c r="A1950">
        <v>221</v>
      </c>
    </row>
    <row r="1951" spans="1:1">
      <c r="A1951">
        <v>221</v>
      </c>
    </row>
    <row r="1952" spans="1:1">
      <c r="A1952">
        <v>161</v>
      </c>
    </row>
    <row r="1953" spans="1:1">
      <c r="A1953">
        <v>221</v>
      </c>
    </row>
    <row r="1954" spans="1:1">
      <c r="A1954">
        <v>221</v>
      </c>
    </row>
    <row r="1955" spans="1:1">
      <c r="A1955">
        <v>221</v>
      </c>
    </row>
    <row r="1956" spans="1:1">
      <c r="A1956">
        <v>221</v>
      </c>
    </row>
    <row r="1957" spans="1:1">
      <c r="A1957">
        <v>161</v>
      </c>
    </row>
    <row r="1958" spans="1:1">
      <c r="A1958">
        <v>221</v>
      </c>
    </row>
    <row r="1959" spans="1:1">
      <c r="A1959">
        <v>221</v>
      </c>
    </row>
    <row r="1960" spans="1:1">
      <c r="A1960">
        <v>221</v>
      </c>
    </row>
    <row r="1961" spans="1:1">
      <c r="A1961">
        <v>221</v>
      </c>
    </row>
    <row r="1962" spans="1:1">
      <c r="A1962">
        <v>221</v>
      </c>
    </row>
    <row r="1963" spans="1:1">
      <c r="A1963">
        <v>221</v>
      </c>
    </row>
    <row r="1964" spans="1:1">
      <c r="A1964">
        <v>221</v>
      </c>
    </row>
    <row r="1965" spans="1:1">
      <c r="A1965">
        <v>59</v>
      </c>
    </row>
    <row r="1966" spans="1:1">
      <c r="A1966">
        <v>59</v>
      </c>
    </row>
    <row r="1967" spans="1:1">
      <c r="A1967">
        <v>285</v>
      </c>
    </row>
    <row r="1968" spans="1:1">
      <c r="A1968">
        <v>59</v>
      </c>
    </row>
    <row r="1969" spans="1:1">
      <c r="A1969">
        <v>61</v>
      </c>
    </row>
    <row r="1970" spans="1:1">
      <c r="A1970">
        <v>285</v>
      </c>
    </row>
    <row r="1971" spans="1:1">
      <c r="A1971">
        <v>59</v>
      </c>
    </row>
    <row r="1972" spans="1:1">
      <c r="A1972">
        <v>59</v>
      </c>
    </row>
    <row r="1973" spans="1:1">
      <c r="A1973">
        <v>300</v>
      </c>
    </row>
    <row r="1974" spans="1:1">
      <c r="A1974">
        <v>59</v>
      </c>
    </row>
    <row r="1975" spans="1:1">
      <c r="A1975">
        <v>59</v>
      </c>
    </row>
    <row r="1976" spans="1:1">
      <c r="A1976">
        <v>59</v>
      </c>
    </row>
    <row r="1977" spans="1:1">
      <c r="A1977">
        <v>59</v>
      </c>
    </row>
    <row r="1978" spans="1:1">
      <c r="A1978">
        <v>59</v>
      </c>
    </row>
    <row r="1979" spans="1:1">
      <c r="A1979">
        <v>59</v>
      </c>
    </row>
    <row r="1980" spans="1:1">
      <c r="A1980">
        <v>94</v>
      </c>
    </row>
    <row r="1981" spans="1:1">
      <c r="A1981">
        <v>265</v>
      </c>
    </row>
    <row r="1982" spans="1:1">
      <c r="A1982">
        <v>265</v>
      </c>
    </row>
    <row r="1983" spans="1:1">
      <c r="A1983">
        <v>265</v>
      </c>
    </row>
    <row r="1984" spans="1:1">
      <c r="A1984">
        <v>265</v>
      </c>
    </row>
    <row r="1985" spans="1:1">
      <c r="A1985">
        <v>265</v>
      </c>
    </row>
    <row r="1986" spans="1:1">
      <c r="A1986">
        <v>94</v>
      </c>
    </row>
    <row r="1987" spans="1:1">
      <c r="A1987">
        <v>95</v>
      </c>
    </row>
    <row r="1988" spans="1:1">
      <c r="A1988">
        <v>476</v>
      </c>
    </row>
    <row r="1989" spans="1:1">
      <c r="A1989">
        <v>265</v>
      </c>
    </row>
    <row r="1990" spans="1:1">
      <c r="A1990">
        <v>95</v>
      </c>
    </row>
    <row r="1991" spans="1:1">
      <c r="A1991">
        <v>95</v>
      </c>
    </row>
    <row r="1992" spans="1:1">
      <c r="A1992">
        <v>265</v>
      </c>
    </row>
    <row r="1993" spans="1:1">
      <c r="A1993">
        <v>477</v>
      </c>
    </row>
    <row r="1994" spans="1:1">
      <c r="A1994">
        <v>94</v>
      </c>
    </row>
    <row r="1995" spans="1:1">
      <c r="A1995">
        <v>265</v>
      </c>
    </row>
    <row r="1996" spans="1:1">
      <c r="A1996">
        <v>265</v>
      </c>
    </row>
    <row r="1997" spans="1:1">
      <c r="A1997">
        <v>285</v>
      </c>
    </row>
    <row r="1998" spans="1:1">
      <c r="A1998">
        <v>285</v>
      </c>
    </row>
    <row r="1999" spans="1:1">
      <c r="A1999">
        <v>285</v>
      </c>
    </row>
    <row r="2000" spans="1:1">
      <c r="A2000">
        <v>285</v>
      </c>
    </row>
    <row r="2001" spans="1:1">
      <c r="A2001">
        <v>95</v>
      </c>
    </row>
    <row r="2002" spans="1:1">
      <c r="A2002">
        <v>95</v>
      </c>
    </row>
    <row r="2003" spans="1:1">
      <c r="A2003">
        <v>95</v>
      </c>
    </row>
    <row r="2004" spans="1:1">
      <c r="A2004">
        <v>287</v>
      </c>
    </row>
    <row r="2005" spans="1:1">
      <c r="A2005">
        <v>285</v>
      </c>
    </row>
    <row r="2006" spans="1:1">
      <c r="A2006">
        <v>287</v>
      </c>
    </row>
    <row r="2007" spans="1:1">
      <c r="A2007">
        <v>265</v>
      </c>
    </row>
    <row r="2008" spans="1:1">
      <c r="A2008">
        <v>287</v>
      </c>
    </row>
    <row r="2009" spans="1:1">
      <c r="A2009">
        <v>287</v>
      </c>
    </row>
    <row r="2010" spans="1:1">
      <c r="A2010">
        <v>287</v>
      </c>
    </row>
    <row r="2011" spans="1:1">
      <c r="A2011">
        <v>287</v>
      </c>
    </row>
    <row r="2012" spans="1:1">
      <c r="A2012">
        <v>95</v>
      </c>
    </row>
    <row r="2013" spans="1:1">
      <c r="A2013">
        <v>287</v>
      </c>
    </row>
    <row r="2014" spans="1:1">
      <c r="A2014">
        <v>285</v>
      </c>
    </row>
    <row r="2015" spans="1:1">
      <c r="A2015">
        <v>94</v>
      </c>
    </row>
    <row r="2016" spans="1:1">
      <c r="A2016">
        <v>285</v>
      </c>
    </row>
    <row r="2017" spans="1:1">
      <c r="A2017">
        <v>300</v>
      </c>
    </row>
    <row r="2018" spans="1:1">
      <c r="A2018">
        <v>285</v>
      </c>
    </row>
    <row r="2019" spans="1:1">
      <c r="A2019">
        <v>300</v>
      </c>
    </row>
    <row r="2020" spans="1:1">
      <c r="A2020">
        <v>265</v>
      </c>
    </row>
    <row r="2021" spans="1:1">
      <c r="A2021">
        <v>300</v>
      </c>
    </row>
    <row r="2022" spans="1:1">
      <c r="A2022">
        <v>300</v>
      </c>
    </row>
    <row r="2023" spans="1:1">
      <c r="A2023">
        <v>285</v>
      </c>
    </row>
    <row r="2024" spans="1:1">
      <c r="A2024">
        <v>61</v>
      </c>
    </row>
    <row r="2025" spans="1:1">
      <c r="A2025">
        <v>160</v>
      </c>
    </row>
    <row r="2026" spans="1:1">
      <c r="A2026">
        <v>60</v>
      </c>
    </row>
    <row r="2027" spans="1:1">
      <c r="A2027">
        <v>61</v>
      </c>
    </row>
    <row r="2028" spans="1:1">
      <c r="A2028">
        <v>159</v>
      </c>
    </row>
    <row r="2029" spans="1:1">
      <c r="A2029">
        <v>67</v>
      </c>
    </row>
    <row r="2030" spans="1:1">
      <c r="A2030">
        <v>160</v>
      </c>
    </row>
    <row r="2031" spans="1:1">
      <c r="A2031">
        <v>60</v>
      </c>
    </row>
    <row r="2032" spans="1:1">
      <c r="A2032">
        <v>60</v>
      </c>
    </row>
    <row r="2033" spans="1:1">
      <c r="A2033">
        <v>161</v>
      </c>
    </row>
    <row r="2034" spans="1:1">
      <c r="A2034">
        <v>270</v>
      </c>
    </row>
    <row r="2035" spans="1:1">
      <c r="A2035">
        <v>36</v>
      </c>
    </row>
    <row r="2036" spans="1:1">
      <c r="A2036">
        <v>36</v>
      </c>
    </row>
    <row r="2037" spans="1:1">
      <c r="A2037">
        <v>36</v>
      </c>
    </row>
    <row r="2038" spans="1:1">
      <c r="A2038">
        <v>36</v>
      </c>
    </row>
    <row r="2039" spans="1:1">
      <c r="A2039">
        <v>270</v>
      </c>
    </row>
    <row r="2040" spans="1:1">
      <c r="A2040">
        <v>270</v>
      </c>
    </row>
    <row r="2041" spans="1:1">
      <c r="A2041">
        <v>36</v>
      </c>
    </row>
    <row r="2042" spans="1:1">
      <c r="A2042">
        <v>36</v>
      </c>
    </row>
    <row r="2043" spans="1:1">
      <c r="A2043">
        <v>36</v>
      </c>
    </row>
    <row r="2044" spans="1:1">
      <c r="A2044">
        <v>270</v>
      </c>
    </row>
    <row r="2045" spans="1:1">
      <c r="A2045">
        <v>270</v>
      </c>
    </row>
    <row r="2046" spans="1:1">
      <c r="A2046">
        <v>270</v>
      </c>
    </row>
    <row r="2047" spans="1:1">
      <c r="A2047">
        <v>270</v>
      </c>
    </row>
    <row r="2048" spans="1:1">
      <c r="A2048">
        <v>270</v>
      </c>
    </row>
    <row r="2049" spans="1:1">
      <c r="A2049">
        <v>270</v>
      </c>
    </row>
    <row r="2050" spans="1:1">
      <c r="A2050">
        <v>270</v>
      </c>
    </row>
    <row r="2051" spans="1:1">
      <c r="A2051">
        <v>270</v>
      </c>
    </row>
    <row r="2052" spans="1:1">
      <c r="A2052">
        <v>62</v>
      </c>
    </row>
    <row r="2053" spans="1:1">
      <c r="A2053">
        <v>160</v>
      </c>
    </row>
    <row r="2054" spans="1:1">
      <c r="A2054">
        <v>455</v>
      </c>
    </row>
    <row r="2055" spans="1:1">
      <c r="A2055">
        <v>200</v>
      </c>
    </row>
    <row r="2056" spans="1:1">
      <c r="A2056">
        <v>169</v>
      </c>
    </row>
    <row r="2057" spans="1:1">
      <c r="A2057">
        <v>176</v>
      </c>
    </row>
    <row r="2058" spans="1:1">
      <c r="A2058">
        <v>153</v>
      </c>
    </row>
    <row r="2059" spans="1:1">
      <c r="A2059">
        <v>170</v>
      </c>
    </row>
    <row r="2060" spans="1:1">
      <c r="A2060">
        <v>170</v>
      </c>
    </row>
    <row r="2061" spans="1:1">
      <c r="A2061">
        <v>126</v>
      </c>
    </row>
    <row r="2062" spans="1:1">
      <c r="A2062">
        <v>130</v>
      </c>
    </row>
    <row r="2063" spans="1:1">
      <c r="A2063">
        <v>126</v>
      </c>
    </row>
    <row r="2064" spans="1:1">
      <c r="A2064">
        <v>137</v>
      </c>
    </row>
    <row r="2065" spans="1:1">
      <c r="A2065">
        <v>137</v>
      </c>
    </row>
    <row r="2066" spans="1:1">
      <c r="A2066">
        <v>137</v>
      </c>
    </row>
    <row r="2067" spans="1:1">
      <c r="A2067">
        <v>137</v>
      </c>
    </row>
    <row r="2068" spans="1:1">
      <c r="A2068">
        <v>468</v>
      </c>
    </row>
    <row r="2069" spans="1:1">
      <c r="A2069">
        <v>137</v>
      </c>
    </row>
    <row r="2070" spans="1:1">
      <c r="A2070">
        <v>463</v>
      </c>
    </row>
    <row r="2071" spans="1:1">
      <c r="A2071">
        <v>137</v>
      </c>
    </row>
    <row r="2072" spans="1:1">
      <c r="A2072">
        <v>137</v>
      </c>
    </row>
    <row r="2073" spans="1:1">
      <c r="A2073">
        <v>137</v>
      </c>
    </row>
    <row r="2074" spans="1:1">
      <c r="A2074">
        <v>137</v>
      </c>
    </row>
    <row r="2075" spans="1:1">
      <c r="A2075">
        <v>468</v>
      </c>
    </row>
    <row r="2076" spans="1:1">
      <c r="A2076">
        <v>153</v>
      </c>
    </row>
    <row r="2077" spans="1:1">
      <c r="A2077">
        <v>137</v>
      </c>
    </row>
    <row r="2078" spans="1:1">
      <c r="A2078">
        <v>153</v>
      </c>
    </row>
    <row r="2079" spans="1:1">
      <c r="A2079">
        <v>137</v>
      </c>
    </row>
    <row r="2080" spans="1:1">
      <c r="A2080">
        <v>148</v>
      </c>
    </row>
    <row r="2081" spans="1:1">
      <c r="A2081">
        <v>132</v>
      </c>
    </row>
    <row r="2082" spans="1:1">
      <c r="A2082">
        <v>171</v>
      </c>
    </row>
    <row r="2083" spans="1:1">
      <c r="A2083">
        <v>132</v>
      </c>
    </row>
    <row r="2084" spans="1:1">
      <c r="A2084">
        <v>125</v>
      </c>
    </row>
    <row r="2085" spans="1:1">
      <c r="A2085">
        <v>132</v>
      </c>
    </row>
    <row r="2086" spans="1:1">
      <c r="A2086">
        <v>145</v>
      </c>
    </row>
    <row r="2087" spans="1:1">
      <c r="A2087">
        <v>455</v>
      </c>
    </row>
    <row r="2088" spans="1:1">
      <c r="A2088">
        <v>449</v>
      </c>
    </row>
    <row r="2089" spans="1:1">
      <c r="A2089">
        <v>132</v>
      </c>
    </row>
    <row r="2090" spans="1:1">
      <c r="A2090">
        <v>131</v>
      </c>
    </row>
    <row r="2091" spans="1:1">
      <c r="A2091">
        <v>115</v>
      </c>
    </row>
    <row r="2092" spans="1:1">
      <c r="A2092">
        <v>115</v>
      </c>
    </row>
    <row r="2093" spans="1:1">
      <c r="A2093">
        <v>173</v>
      </c>
    </row>
    <row r="2094" spans="1:1">
      <c r="A2094">
        <v>176</v>
      </c>
    </row>
    <row r="2095" spans="1:1">
      <c r="A2095">
        <v>129</v>
      </c>
    </row>
    <row r="2096" spans="1:1">
      <c r="A2096">
        <v>129</v>
      </c>
    </row>
    <row r="2097" spans="1:1">
      <c r="A2097">
        <v>123</v>
      </c>
    </row>
    <row r="2098" spans="1:1">
      <c r="A2098">
        <v>153</v>
      </c>
    </row>
    <row r="2099" spans="1:1">
      <c r="A2099">
        <v>153</v>
      </c>
    </row>
    <row r="2100" spans="1:1">
      <c r="A2100">
        <v>463</v>
      </c>
    </row>
    <row r="2101" spans="1:1">
      <c r="A2101">
        <v>153</v>
      </c>
    </row>
    <row r="2102" spans="1:1">
      <c r="A2102">
        <v>153</v>
      </c>
    </row>
    <row r="2103" spans="1:1">
      <c r="A2103">
        <v>153</v>
      </c>
    </row>
    <row r="2104" spans="1:1">
      <c r="A2104">
        <v>463</v>
      </c>
    </row>
    <row r="2105" spans="1:1">
      <c r="A2105">
        <v>153</v>
      </c>
    </row>
    <row r="2106" spans="1:1">
      <c r="A2106">
        <v>176</v>
      </c>
    </row>
    <row r="2107" spans="1:1">
      <c r="A2107">
        <v>468</v>
      </c>
    </row>
    <row r="2108" spans="1:1">
      <c r="A2108">
        <v>191</v>
      </c>
    </row>
    <row r="2109" spans="1:1">
      <c r="A2109">
        <v>197</v>
      </c>
    </row>
    <row r="2110" spans="1:1">
      <c r="A2110">
        <v>105</v>
      </c>
    </row>
    <row r="2111" spans="1:1">
      <c r="A2111">
        <v>468</v>
      </c>
    </row>
    <row r="2112" spans="1:1">
      <c r="A2112">
        <v>184</v>
      </c>
    </row>
    <row r="2113" spans="1:1">
      <c r="A2113">
        <v>184</v>
      </c>
    </row>
    <row r="2114" spans="1:1">
      <c r="A2114">
        <v>468</v>
      </c>
    </row>
    <row r="2115" spans="1:1">
      <c r="A2115">
        <v>168</v>
      </c>
    </row>
    <row r="2116" spans="1:1">
      <c r="A2116">
        <v>137</v>
      </c>
    </row>
    <row r="2117" spans="1:1">
      <c r="A2117">
        <v>194</v>
      </c>
    </row>
    <row r="2118" spans="1:1">
      <c r="A2118">
        <v>197</v>
      </c>
    </row>
    <row r="2119" spans="1:1">
      <c r="A2119">
        <v>468</v>
      </c>
    </row>
    <row r="2120" spans="1:1">
      <c r="A2120">
        <v>466</v>
      </c>
    </row>
    <row r="2121" spans="1:1">
      <c r="A2121">
        <v>154</v>
      </c>
    </row>
    <row r="2122" spans="1:1">
      <c r="A2122">
        <v>364</v>
      </c>
    </row>
    <row r="2123" spans="1:1">
      <c r="A2123">
        <v>122</v>
      </c>
    </row>
    <row r="2124" spans="1:1">
      <c r="A2124">
        <v>429</v>
      </c>
    </row>
    <row r="2125" spans="1:1">
      <c r="A2125">
        <v>429</v>
      </c>
    </row>
    <row r="2126" spans="1:1">
      <c r="A2126">
        <v>127</v>
      </c>
    </row>
    <row r="2127" spans="1:1">
      <c r="A2127">
        <v>122</v>
      </c>
    </row>
    <row r="2128" spans="1:1">
      <c r="A2128">
        <v>122</v>
      </c>
    </row>
    <row r="2129" spans="1:1">
      <c r="A2129">
        <v>122</v>
      </c>
    </row>
    <row r="2130" spans="1:1">
      <c r="A2130">
        <v>127</v>
      </c>
    </row>
    <row r="2131" spans="1:1">
      <c r="A2131">
        <v>122</v>
      </c>
    </row>
    <row r="2132" spans="1:1">
      <c r="A2132">
        <v>122</v>
      </c>
    </row>
    <row r="2133" spans="1:1">
      <c r="A2133">
        <v>429</v>
      </c>
    </row>
    <row r="2134" spans="1:1">
      <c r="A2134">
        <v>119</v>
      </c>
    </row>
    <row r="2135" spans="1:1">
      <c r="A2135">
        <v>119</v>
      </c>
    </row>
    <row r="2136" spans="1:1">
      <c r="A2136">
        <v>121</v>
      </c>
    </row>
    <row r="2137" spans="1:1">
      <c r="A2137">
        <v>121</v>
      </c>
    </row>
    <row r="2138" spans="1:1">
      <c r="A2138">
        <v>121</v>
      </c>
    </row>
    <row r="2139" spans="1:1">
      <c r="A2139">
        <v>119</v>
      </c>
    </row>
    <row r="2140" spans="1:1">
      <c r="A2140">
        <v>121</v>
      </c>
    </row>
    <row r="2141" spans="1:1">
      <c r="A2141">
        <v>431</v>
      </c>
    </row>
    <row r="2142" spans="1:1">
      <c r="A2142">
        <v>158</v>
      </c>
    </row>
    <row r="2143" spans="1:1">
      <c r="A2143">
        <v>119</v>
      </c>
    </row>
    <row r="2144" spans="1:1">
      <c r="A2144">
        <v>119</v>
      </c>
    </row>
    <row r="2145" spans="1:1">
      <c r="A2145">
        <v>163</v>
      </c>
    </row>
    <row r="2146" spans="1:1">
      <c r="A2146">
        <v>119</v>
      </c>
    </row>
    <row r="2147" spans="1:1">
      <c r="A2147">
        <v>158</v>
      </c>
    </row>
    <row r="2148" spans="1:1">
      <c r="A2148">
        <v>163</v>
      </c>
    </row>
    <row r="2149" spans="1:1">
      <c r="A2149">
        <v>163</v>
      </c>
    </row>
    <row r="2150" spans="1:1">
      <c r="A2150">
        <v>471</v>
      </c>
    </row>
    <row r="2151" spans="1:1">
      <c r="A2151">
        <v>163</v>
      </c>
    </row>
    <row r="2152" spans="1:1">
      <c r="A2152">
        <v>156</v>
      </c>
    </row>
    <row r="2153" spans="1:1">
      <c r="A2153">
        <v>133</v>
      </c>
    </row>
    <row r="2154" spans="1:1">
      <c r="A2154">
        <v>133</v>
      </c>
    </row>
    <row r="2155" spans="1:1">
      <c r="A2155">
        <v>163</v>
      </c>
    </row>
    <row r="2156" spans="1:1">
      <c r="A2156">
        <v>134</v>
      </c>
    </row>
    <row r="2157" spans="1:1">
      <c r="A2157">
        <v>464</v>
      </c>
    </row>
    <row r="2158" spans="1:1">
      <c r="A2158">
        <v>152</v>
      </c>
    </row>
    <row r="2159" spans="1:1">
      <c r="A2159">
        <v>453</v>
      </c>
    </row>
    <row r="2160" spans="1:1">
      <c r="A2160">
        <v>453</v>
      </c>
    </row>
    <row r="2161" spans="1:1">
      <c r="A2161">
        <v>156</v>
      </c>
    </row>
    <row r="2162" spans="1:1">
      <c r="A2162">
        <v>453</v>
      </c>
    </row>
    <row r="2163" spans="1:1">
      <c r="A2163">
        <v>453</v>
      </c>
    </row>
    <row r="2164" spans="1:1">
      <c r="A2164">
        <v>453</v>
      </c>
    </row>
    <row r="2165" spans="1:1">
      <c r="A2165">
        <v>453</v>
      </c>
    </row>
    <row r="2166" spans="1:1">
      <c r="A2166">
        <v>453</v>
      </c>
    </row>
    <row r="2167" spans="1:1">
      <c r="A2167">
        <v>156</v>
      </c>
    </row>
    <row r="2168" spans="1:1">
      <c r="A2168">
        <v>158</v>
      </c>
    </row>
    <row r="2169" spans="1:1">
      <c r="A2169">
        <v>153</v>
      </c>
    </row>
    <row r="2170" spans="1:1">
      <c r="A2170">
        <v>431</v>
      </c>
    </row>
    <row r="2171" spans="1:1">
      <c r="A2171">
        <v>431</v>
      </c>
    </row>
    <row r="2172" spans="1:1">
      <c r="A2172">
        <v>431</v>
      </c>
    </row>
    <row r="2173" spans="1:1">
      <c r="A2173">
        <v>431</v>
      </c>
    </row>
    <row r="2174" spans="1:1">
      <c r="A2174">
        <v>431</v>
      </c>
    </row>
    <row r="2175" spans="1:1">
      <c r="A2175">
        <v>429</v>
      </c>
    </row>
    <row r="2176" spans="1:1">
      <c r="A2176">
        <v>431</v>
      </c>
    </row>
    <row r="2177" spans="1:1">
      <c r="A2177">
        <v>431</v>
      </c>
    </row>
    <row r="2178" spans="1:1">
      <c r="A2178">
        <v>153</v>
      </c>
    </row>
    <row r="2179" spans="1:1">
      <c r="A2179">
        <v>204</v>
      </c>
    </row>
    <row r="2180" spans="1:1">
      <c r="A2180">
        <v>149</v>
      </c>
    </row>
    <row r="2181" spans="1:1">
      <c r="A2181">
        <v>204</v>
      </c>
    </row>
    <row r="2182" spans="1:1">
      <c r="A2182">
        <v>126</v>
      </c>
    </row>
    <row r="2183" spans="1:1">
      <c r="A2183">
        <v>126</v>
      </c>
    </row>
    <row r="2184" spans="1:1">
      <c r="A2184">
        <v>204</v>
      </c>
    </row>
    <row r="2185" spans="1:1">
      <c r="A2185">
        <v>120</v>
      </c>
    </row>
    <row r="2186" spans="1:1">
      <c r="A2186">
        <v>120</v>
      </c>
    </row>
    <row r="2187" spans="1:1">
      <c r="A2187">
        <v>126</v>
      </c>
    </row>
    <row r="2188" spans="1:1">
      <c r="A2188">
        <v>120</v>
      </c>
    </row>
    <row r="2189" spans="1:1">
      <c r="A2189">
        <v>120</v>
      </c>
    </row>
    <row r="2190" spans="1:1">
      <c r="A2190">
        <v>204</v>
      </c>
    </row>
    <row r="2191" spans="1:1">
      <c r="A2191">
        <v>126</v>
      </c>
    </row>
    <row r="2192" spans="1:1">
      <c r="A2192">
        <v>154</v>
      </c>
    </row>
    <row r="2193" spans="1:1">
      <c r="A2193">
        <v>130</v>
      </c>
    </row>
    <row r="2194" spans="1:1">
      <c r="A2194">
        <v>126</v>
      </c>
    </row>
    <row r="2195" spans="1:1">
      <c r="A2195">
        <v>125</v>
      </c>
    </row>
    <row r="2196" spans="1:1">
      <c r="A2196">
        <v>154</v>
      </c>
    </row>
    <row r="2197" spans="1:1">
      <c r="A2197">
        <v>149</v>
      </c>
    </row>
    <row r="2198" spans="1:1">
      <c r="A2198">
        <v>149</v>
      </c>
    </row>
    <row r="2199" spans="1:1">
      <c r="A2199">
        <v>126</v>
      </c>
    </row>
    <row r="2200" spans="1:1">
      <c r="A2200">
        <v>117</v>
      </c>
    </row>
    <row r="2201" spans="1:1">
      <c r="A2201">
        <v>118</v>
      </c>
    </row>
    <row r="2202" spans="1:1">
      <c r="A2202">
        <v>117</v>
      </c>
    </row>
    <row r="2203" spans="1:1">
      <c r="A2203">
        <v>149</v>
      </c>
    </row>
    <row r="2204" spans="1:1">
      <c r="A2204">
        <v>149</v>
      </c>
    </row>
    <row r="2205" spans="1:1">
      <c r="A2205">
        <v>118</v>
      </c>
    </row>
    <row r="2206" spans="1:1">
      <c r="A2206">
        <v>149</v>
      </c>
    </row>
    <row r="2207" spans="1:1">
      <c r="A2207">
        <v>152</v>
      </c>
    </row>
    <row r="2208" spans="1:1">
      <c r="A2208">
        <v>149</v>
      </c>
    </row>
    <row r="2209" spans="1:1">
      <c r="A2209">
        <v>149</v>
      </c>
    </row>
    <row r="2210" spans="1:1">
      <c r="A2210">
        <v>467</v>
      </c>
    </row>
    <row r="2211" spans="1:1">
      <c r="A2211">
        <v>152</v>
      </c>
    </row>
    <row r="2212" spans="1:1">
      <c r="A2212">
        <v>149</v>
      </c>
    </row>
    <row r="2213" spans="1:1">
      <c r="A2213">
        <v>149</v>
      </c>
    </row>
    <row r="2214" spans="1:1">
      <c r="A2214">
        <v>149</v>
      </c>
    </row>
    <row r="2215" spans="1:1">
      <c r="A2215">
        <v>152</v>
      </c>
    </row>
    <row r="2216" spans="1:1">
      <c r="A2216">
        <v>149</v>
      </c>
    </row>
    <row r="2217" spans="1:1">
      <c r="A2217">
        <v>118</v>
      </c>
    </row>
    <row r="2218" spans="1:1">
      <c r="A2218">
        <v>120</v>
      </c>
    </row>
    <row r="2219" spans="1:1">
      <c r="A2219">
        <v>104</v>
      </c>
    </row>
    <row r="2220" spans="1:1">
      <c r="A2220">
        <v>113</v>
      </c>
    </row>
    <row r="2221" spans="1:1">
      <c r="A2221">
        <v>374</v>
      </c>
    </row>
    <row r="2222" spans="1:1">
      <c r="A2222">
        <v>85</v>
      </c>
    </row>
    <row r="2223" spans="1:1">
      <c r="A2223">
        <v>105</v>
      </c>
    </row>
    <row r="2224" spans="1:1">
      <c r="A2224">
        <v>87</v>
      </c>
    </row>
    <row r="2225" spans="1:1">
      <c r="A2225">
        <v>85</v>
      </c>
    </row>
    <row r="2226" spans="1:1">
      <c r="A2226">
        <v>85</v>
      </c>
    </row>
    <row r="2227" spans="1:1">
      <c r="A2227">
        <v>85</v>
      </c>
    </row>
    <row r="2228" spans="1:1">
      <c r="A2228">
        <v>87</v>
      </c>
    </row>
    <row r="2229" spans="1:1">
      <c r="A2229">
        <v>197</v>
      </c>
    </row>
    <row r="2230" spans="1:1">
      <c r="A2230">
        <v>85</v>
      </c>
    </row>
    <row r="2231" spans="1:1">
      <c r="A2231">
        <v>105</v>
      </c>
    </row>
    <row r="2232" spans="1:1">
      <c r="A2232">
        <v>87</v>
      </c>
    </row>
    <row r="2233" spans="1:1">
      <c r="A2233">
        <v>105</v>
      </c>
    </row>
    <row r="2234" spans="1:1">
      <c r="A2234">
        <v>445</v>
      </c>
    </row>
    <row r="2235" spans="1:1">
      <c r="A2235">
        <v>85</v>
      </c>
    </row>
    <row r="2236" spans="1:1">
      <c r="A2236">
        <v>85</v>
      </c>
    </row>
    <row r="2237" spans="1:1">
      <c r="A2237">
        <v>87</v>
      </c>
    </row>
    <row r="2238" spans="1:1">
      <c r="A2238">
        <v>85</v>
      </c>
    </row>
    <row r="2239" spans="1:1">
      <c r="A2239">
        <v>207</v>
      </c>
    </row>
    <row r="2240" spans="1:1">
      <c r="A2240">
        <v>445</v>
      </c>
    </row>
    <row r="2241" spans="1:1">
      <c r="A2241">
        <v>87</v>
      </c>
    </row>
    <row r="2242" spans="1:1">
      <c r="A2242">
        <v>164</v>
      </c>
    </row>
    <row r="2243" spans="1:1">
      <c r="A2243">
        <v>90</v>
      </c>
    </row>
    <row r="2244" spans="1:1">
      <c r="A2244">
        <v>208</v>
      </c>
    </row>
    <row r="2245" spans="1:1">
      <c r="A2245">
        <v>166</v>
      </c>
    </row>
    <row r="2246" spans="1:1">
      <c r="A2246">
        <v>90</v>
      </c>
    </row>
    <row r="2247" spans="1:1">
      <c r="A2247">
        <v>208</v>
      </c>
    </row>
    <row r="2248" spans="1:1">
      <c r="A2248">
        <v>445</v>
      </c>
    </row>
    <row r="2249" spans="1:1">
      <c r="A2249">
        <v>90</v>
      </c>
    </row>
    <row r="2250" spans="1:1">
      <c r="A2250">
        <v>143</v>
      </c>
    </row>
    <row r="2251" spans="1:1">
      <c r="A2251">
        <v>164</v>
      </c>
    </row>
    <row r="2252" spans="1:1">
      <c r="A2252">
        <v>138</v>
      </c>
    </row>
    <row r="2253" spans="1:1">
      <c r="A2253">
        <v>138</v>
      </c>
    </row>
    <row r="2254" spans="1:1">
      <c r="A2254">
        <v>87</v>
      </c>
    </row>
    <row r="2255" spans="1:1">
      <c r="A2255">
        <v>457</v>
      </c>
    </row>
    <row r="2256" spans="1:1">
      <c r="A2256">
        <v>87</v>
      </c>
    </row>
    <row r="2257" spans="1:1">
      <c r="A2257">
        <v>140</v>
      </c>
    </row>
    <row r="2258" spans="1:1">
      <c r="A2258">
        <v>142</v>
      </c>
    </row>
    <row r="2259" spans="1:1">
      <c r="A2259">
        <v>208</v>
      </c>
    </row>
    <row r="2260" spans="1:1">
      <c r="A2260">
        <v>90</v>
      </c>
    </row>
    <row r="2261" spans="1:1">
      <c r="A2261">
        <v>445</v>
      </c>
    </row>
    <row r="2262" spans="1:1">
      <c r="A2262">
        <v>90</v>
      </c>
    </row>
    <row r="2263" spans="1:1">
      <c r="A2263">
        <v>289</v>
      </c>
    </row>
    <row r="2264" spans="1:1">
      <c r="A2264">
        <v>289</v>
      </c>
    </row>
    <row r="2265" spans="1:1">
      <c r="A2265">
        <v>445</v>
      </c>
    </row>
    <row r="2266" spans="1:1">
      <c r="A2266">
        <v>289</v>
      </c>
    </row>
    <row r="2267" spans="1:1">
      <c r="A2267">
        <v>289</v>
      </c>
    </row>
    <row r="2268" spans="1:1">
      <c r="A2268">
        <v>445</v>
      </c>
    </row>
    <row r="2269" spans="1:1">
      <c r="A2269">
        <v>95</v>
      </c>
    </row>
    <row r="2270" spans="1:1">
      <c r="A2270">
        <v>95</v>
      </c>
    </row>
    <row r="2271" spans="1:1">
      <c r="A2271">
        <v>95</v>
      </c>
    </row>
    <row r="2272" spans="1:1">
      <c r="A2272">
        <v>445</v>
      </c>
    </row>
    <row r="2273" spans="1:1">
      <c r="A2273">
        <v>287</v>
      </c>
    </row>
    <row r="2274" spans="1:1">
      <c r="A2274">
        <v>445</v>
      </c>
    </row>
    <row r="2275" spans="1:1">
      <c r="A2275">
        <v>90</v>
      </c>
    </row>
    <row r="2276" spans="1:1">
      <c r="A2276">
        <v>85</v>
      </c>
    </row>
    <row r="2277" spans="1:1">
      <c r="A2277">
        <v>287</v>
      </c>
    </row>
    <row r="2278" spans="1:1">
      <c r="A2278">
        <v>445</v>
      </c>
    </row>
    <row r="2279" spans="1:1">
      <c r="A2279">
        <v>289</v>
      </c>
    </row>
    <row r="2280" spans="1:1">
      <c r="A2280">
        <v>445</v>
      </c>
    </row>
    <row r="2281" spans="1:1">
      <c r="A2281">
        <v>95</v>
      </c>
    </row>
    <row r="2282" spans="1:1">
      <c r="A2282">
        <v>95</v>
      </c>
    </row>
    <row r="2283" spans="1:1">
      <c r="A2283">
        <v>445</v>
      </c>
    </row>
    <row r="2284" spans="1:1">
      <c r="A2284">
        <v>473</v>
      </c>
    </row>
    <row r="2285" spans="1:1">
      <c r="A2285">
        <v>472</v>
      </c>
    </row>
    <row r="2286" spans="1:1">
      <c r="A2286">
        <v>472</v>
      </c>
    </row>
    <row r="2287" spans="1:1">
      <c r="A2287">
        <v>470</v>
      </c>
    </row>
    <row r="2288" spans="1:1">
      <c r="A2288">
        <v>472</v>
      </c>
    </row>
    <row r="2289" spans="1:1">
      <c r="A2289">
        <v>473</v>
      </c>
    </row>
    <row r="2290" spans="1:1">
      <c r="A2290">
        <v>472</v>
      </c>
    </row>
    <row r="2291" spans="1:1">
      <c r="A2291">
        <v>95</v>
      </c>
    </row>
    <row r="2292" spans="1:1">
      <c r="A2292">
        <v>472</v>
      </c>
    </row>
    <row r="2293" spans="1:1">
      <c r="A2293">
        <v>473</v>
      </c>
    </row>
    <row r="2294" spans="1:1">
      <c r="A2294">
        <v>207</v>
      </c>
    </row>
    <row r="2295" spans="1:1">
      <c r="A2295">
        <v>157</v>
      </c>
    </row>
    <row r="2296" spans="1:1">
      <c r="A2296">
        <v>472</v>
      </c>
    </row>
    <row r="2297" spans="1:1">
      <c r="A2297">
        <v>219</v>
      </c>
    </row>
    <row r="2298" spans="1:1">
      <c r="A2298">
        <v>476</v>
      </c>
    </row>
    <row r="2299" spans="1:1">
      <c r="A2299">
        <v>157</v>
      </c>
    </row>
    <row r="2300" spans="1:1">
      <c r="A2300">
        <v>477</v>
      </c>
    </row>
    <row r="2301" spans="1:1">
      <c r="A2301">
        <v>476</v>
      </c>
    </row>
    <row r="2302" spans="1:1">
      <c r="A2302">
        <v>157</v>
      </c>
    </row>
    <row r="2303" spans="1:1">
      <c r="A2303">
        <v>157</v>
      </c>
    </row>
    <row r="2304" spans="1:1">
      <c r="A2304">
        <v>157</v>
      </c>
    </row>
    <row r="2305" spans="1:1">
      <c r="A2305">
        <v>157</v>
      </c>
    </row>
    <row r="2306" spans="1:1">
      <c r="A2306">
        <v>400</v>
      </c>
    </row>
    <row r="2307" spans="1:1">
      <c r="A2307">
        <v>157</v>
      </c>
    </row>
    <row r="2308" spans="1:1">
      <c r="A2308">
        <v>157</v>
      </c>
    </row>
    <row r="2309" spans="1:1">
      <c r="A2309">
        <v>476</v>
      </c>
    </row>
    <row r="2310" spans="1:1">
      <c r="A2310">
        <v>477</v>
      </c>
    </row>
    <row r="2311" spans="1:1">
      <c r="A2311">
        <v>219</v>
      </c>
    </row>
    <row r="2312" spans="1:1">
      <c r="A2312">
        <v>219</v>
      </c>
    </row>
    <row r="2313" spans="1:1">
      <c r="A2313">
        <v>219</v>
      </c>
    </row>
    <row r="2314" spans="1:1">
      <c r="A2314">
        <v>219</v>
      </c>
    </row>
    <row r="2315" spans="1:1">
      <c r="A2315">
        <v>219</v>
      </c>
    </row>
    <row r="2316" spans="1:1">
      <c r="A2316">
        <v>219</v>
      </c>
    </row>
    <row r="2317" spans="1:1">
      <c r="A2317">
        <v>219</v>
      </c>
    </row>
    <row r="2318" spans="1:1">
      <c r="A2318">
        <v>219</v>
      </c>
    </row>
    <row r="2319" spans="1:1">
      <c r="A2319">
        <v>387</v>
      </c>
    </row>
    <row r="2320" spans="1:1">
      <c r="A2320">
        <v>489</v>
      </c>
    </row>
    <row r="2321" spans="1:1">
      <c r="A2321">
        <v>303</v>
      </c>
    </row>
    <row r="2322" spans="1:1">
      <c r="A2322">
        <v>303</v>
      </c>
    </row>
    <row r="2323" spans="1:1">
      <c r="A2323">
        <v>490</v>
      </c>
    </row>
    <row r="2324" spans="1:1">
      <c r="A2324">
        <v>303</v>
      </c>
    </row>
    <row r="2325" spans="1:1">
      <c r="A2325">
        <v>489</v>
      </c>
    </row>
    <row r="2326" spans="1:1">
      <c r="A2326">
        <v>489</v>
      </c>
    </row>
    <row r="2327" spans="1:1">
      <c r="A2327">
        <v>489</v>
      </c>
    </row>
    <row r="2328" spans="1:1">
      <c r="A2328">
        <v>77</v>
      </c>
    </row>
    <row r="2329" spans="1:1">
      <c r="A2329">
        <v>489</v>
      </c>
    </row>
    <row r="2330" spans="1:1">
      <c r="A2330">
        <v>386</v>
      </c>
    </row>
    <row r="2331" spans="1:1">
      <c r="A2331">
        <v>386</v>
      </c>
    </row>
    <row r="2332" spans="1:1">
      <c r="A2332">
        <v>489</v>
      </c>
    </row>
    <row r="2333" spans="1:1">
      <c r="A2333">
        <v>489</v>
      </c>
    </row>
    <row r="2334" spans="1:1">
      <c r="A2334">
        <v>386</v>
      </c>
    </row>
    <row r="2335" spans="1:1">
      <c r="A2335">
        <v>387</v>
      </c>
    </row>
    <row r="2336" spans="1:1">
      <c r="A2336">
        <v>387</v>
      </c>
    </row>
    <row r="2337" spans="1:1">
      <c r="A2337">
        <v>386</v>
      </c>
    </row>
    <row r="2338" spans="1:1">
      <c r="A2338">
        <v>387</v>
      </c>
    </row>
    <row r="2339" spans="1:1">
      <c r="A2339">
        <v>386</v>
      </c>
    </row>
    <row r="2340" spans="1:1">
      <c r="A2340">
        <v>386</v>
      </c>
    </row>
    <row r="2341" spans="1:1">
      <c r="A2341">
        <v>220</v>
      </c>
    </row>
    <row r="2342" spans="1:1">
      <c r="A2342">
        <v>489</v>
      </c>
    </row>
    <row r="2343" spans="1:1">
      <c r="A2343">
        <v>220</v>
      </c>
    </row>
    <row r="2344" spans="1:1">
      <c r="A2344">
        <v>489</v>
      </c>
    </row>
    <row r="2345" spans="1:1">
      <c r="A2345">
        <v>411</v>
      </c>
    </row>
    <row r="2346" spans="1:1">
      <c r="A2346">
        <v>387</v>
      </c>
    </row>
    <row r="2347" spans="1:1">
      <c r="A2347">
        <v>219</v>
      </c>
    </row>
    <row r="2348" spans="1:1">
      <c r="A2348">
        <v>209</v>
      </c>
    </row>
    <row r="2349" spans="1:1">
      <c r="A2349">
        <v>219</v>
      </c>
    </row>
    <row r="2350" spans="1:1">
      <c r="A2350">
        <v>219</v>
      </c>
    </row>
    <row r="2351" spans="1:1">
      <c r="A2351">
        <v>388</v>
      </c>
    </row>
    <row r="2352" spans="1:1">
      <c r="A2352">
        <v>376</v>
      </c>
    </row>
    <row r="2353" spans="1:1">
      <c r="A2353">
        <v>387</v>
      </c>
    </row>
    <row r="2354" spans="1:1">
      <c r="A2354">
        <v>94</v>
      </c>
    </row>
    <row r="2355" spans="1:1">
      <c r="A2355">
        <v>300</v>
      </c>
    </row>
    <row r="2356" spans="1:1">
      <c r="A2356">
        <v>94</v>
      </c>
    </row>
    <row r="2357" spans="1:1">
      <c r="A2357">
        <v>411</v>
      </c>
    </row>
    <row r="2358" spans="1:1">
      <c r="A2358">
        <v>411</v>
      </c>
    </row>
    <row r="2359" spans="1:1">
      <c r="A2359">
        <v>411</v>
      </c>
    </row>
    <row r="2360" spans="1:1">
      <c r="A2360">
        <v>111</v>
      </c>
    </row>
    <row r="2361" spans="1:1">
      <c r="A2361">
        <v>76</v>
      </c>
    </row>
    <row r="2362" spans="1:1">
      <c r="A2362">
        <v>76</v>
      </c>
    </row>
    <row r="2363" spans="1:1">
      <c r="A2363">
        <v>411</v>
      </c>
    </row>
    <row r="2364" spans="1:1">
      <c r="A2364">
        <v>411</v>
      </c>
    </row>
    <row r="2365" spans="1:1">
      <c r="A2365">
        <v>76</v>
      </c>
    </row>
    <row r="2366" spans="1:1">
      <c r="A2366">
        <v>111</v>
      </c>
    </row>
    <row r="2367" spans="1:1">
      <c r="A2367">
        <v>144</v>
      </c>
    </row>
    <row r="2368" spans="1:1">
      <c r="A2368">
        <v>363</v>
      </c>
    </row>
    <row r="2369" spans="1:1">
      <c r="A2369">
        <v>205</v>
      </c>
    </row>
    <row r="2370" spans="1:1">
      <c r="A2370">
        <v>470</v>
      </c>
    </row>
    <row r="2371" spans="1:1">
      <c r="A2371">
        <v>142</v>
      </c>
    </row>
    <row r="2372" spans="1:1">
      <c r="A2372">
        <v>147</v>
      </c>
    </row>
    <row r="2373" spans="1:1">
      <c r="A2373">
        <v>205</v>
      </c>
    </row>
    <row r="2374" spans="1:1">
      <c r="A2374">
        <v>109</v>
      </c>
    </row>
    <row r="2375" spans="1:1">
      <c r="A2375">
        <v>459</v>
      </c>
    </row>
    <row r="2376" spans="1:1">
      <c r="A2376">
        <v>205</v>
      </c>
    </row>
    <row r="2377" spans="1:1">
      <c r="A2377">
        <v>126</v>
      </c>
    </row>
    <row r="2378" spans="1:1">
      <c r="A2378">
        <v>459</v>
      </c>
    </row>
    <row r="2379" spans="1:1">
      <c r="A2379">
        <v>205</v>
      </c>
    </row>
    <row r="2380" spans="1:1">
      <c r="A2380">
        <v>109</v>
      </c>
    </row>
    <row r="2381" spans="1:1">
      <c r="A2381">
        <v>114</v>
      </c>
    </row>
    <row r="2382" spans="1:1">
      <c r="A2382">
        <v>111</v>
      </c>
    </row>
    <row r="2383" spans="1:1">
      <c r="A2383">
        <v>111</v>
      </c>
    </row>
    <row r="2384" spans="1:1">
      <c r="A2384">
        <v>114</v>
      </c>
    </row>
    <row r="2385" spans="1:1">
      <c r="A2385">
        <v>111</v>
      </c>
    </row>
    <row r="2386" spans="1:1">
      <c r="A2386">
        <v>77</v>
      </c>
    </row>
    <row r="2387" spans="1:1">
      <c r="A2387">
        <v>111</v>
      </c>
    </row>
    <row r="2388" spans="1:1">
      <c r="A2388">
        <v>114</v>
      </c>
    </row>
    <row r="2389" spans="1:1">
      <c r="A2389">
        <v>111</v>
      </c>
    </row>
    <row r="2390" spans="1:1">
      <c r="A2390">
        <v>114</v>
      </c>
    </row>
    <row r="2391" spans="1:1">
      <c r="A2391">
        <v>114</v>
      </c>
    </row>
    <row r="2392" spans="1:1">
      <c r="A2392">
        <v>111</v>
      </c>
    </row>
    <row r="2393" spans="1:1">
      <c r="A2393">
        <v>204</v>
      </c>
    </row>
    <row r="2394" spans="1:1">
      <c r="A2394">
        <v>155</v>
      </c>
    </row>
    <row r="2395" spans="1:1">
      <c r="A2395">
        <v>147</v>
      </c>
    </row>
    <row r="2396" spans="1:1">
      <c r="A2396">
        <v>155</v>
      </c>
    </row>
    <row r="2397" spans="1:1">
      <c r="A2397">
        <v>204</v>
      </c>
    </row>
    <row r="2398" spans="1:1">
      <c r="A2398">
        <v>155</v>
      </c>
    </row>
    <row r="2399" spans="1:1">
      <c r="A2399">
        <v>204</v>
      </c>
    </row>
    <row r="2400" spans="1:1">
      <c r="A2400">
        <v>204</v>
      </c>
    </row>
    <row r="2401" spans="1:1">
      <c r="A2401">
        <v>204</v>
      </c>
    </row>
    <row r="2402" spans="1:1">
      <c r="A2402">
        <v>155</v>
      </c>
    </row>
    <row r="2403" spans="1:1">
      <c r="A2403">
        <v>204</v>
      </c>
    </row>
    <row r="2404" spans="1:1">
      <c r="A2404">
        <v>204</v>
      </c>
    </row>
    <row r="2405" spans="1:1">
      <c r="A2405">
        <v>204</v>
      </c>
    </row>
    <row r="2406" spans="1:1">
      <c r="A2406">
        <v>147</v>
      </c>
    </row>
    <row r="2407" spans="1:1">
      <c r="A2407">
        <v>204</v>
      </c>
    </row>
    <row r="2408" spans="1:1">
      <c r="A2408">
        <v>178</v>
      </c>
    </row>
    <row r="2409" spans="1:1">
      <c r="A2409">
        <v>204</v>
      </c>
    </row>
    <row r="2410" spans="1:1">
      <c r="A2410">
        <v>114</v>
      </c>
    </row>
    <row r="2411" spans="1:1">
      <c r="A2411">
        <v>114</v>
      </c>
    </row>
    <row r="2412" spans="1:1">
      <c r="A2412">
        <v>114</v>
      </c>
    </row>
    <row r="2413" spans="1:1">
      <c r="A2413">
        <v>178</v>
      </c>
    </row>
    <row r="2414" spans="1:1">
      <c r="A2414">
        <v>178</v>
      </c>
    </row>
    <row r="2415" spans="1:1">
      <c r="A2415">
        <v>114</v>
      </c>
    </row>
    <row r="2416" spans="1:1">
      <c r="A2416">
        <v>268</v>
      </c>
    </row>
    <row r="2417" spans="1:1">
      <c r="A2417">
        <v>114</v>
      </c>
    </row>
    <row r="2418" spans="1:1">
      <c r="A2418">
        <v>268</v>
      </c>
    </row>
    <row r="2419" spans="1:1">
      <c r="A2419">
        <v>178</v>
      </c>
    </row>
    <row r="2420" spans="1:1">
      <c r="A2420">
        <v>178</v>
      </c>
    </row>
    <row r="2421" spans="1:1">
      <c r="A2421">
        <v>269</v>
      </c>
    </row>
    <row r="2422" spans="1:1">
      <c r="A2422">
        <v>178</v>
      </c>
    </row>
    <row r="2423" spans="1:1">
      <c r="A2423">
        <v>268</v>
      </c>
    </row>
    <row r="2424" spans="1:1">
      <c r="A2424">
        <v>178</v>
      </c>
    </row>
    <row r="2425" spans="1:1">
      <c r="A2425">
        <v>268</v>
      </c>
    </row>
    <row r="2426" spans="1:1">
      <c r="A2426">
        <v>111</v>
      </c>
    </row>
    <row r="2427" spans="1:1">
      <c r="A2427">
        <v>110</v>
      </c>
    </row>
    <row r="2428" spans="1:1">
      <c r="A2428">
        <v>253</v>
      </c>
    </row>
    <row r="2429" spans="1:1">
      <c r="A2429">
        <v>157</v>
      </c>
    </row>
    <row r="2430" spans="1:1">
      <c r="A2430">
        <v>76</v>
      </c>
    </row>
    <row r="2431" spans="1:1">
      <c r="A2431">
        <v>110</v>
      </c>
    </row>
    <row r="2432" spans="1:1">
      <c r="A2432">
        <v>157</v>
      </c>
    </row>
    <row r="2433" spans="1:1">
      <c r="A2433">
        <v>253</v>
      </c>
    </row>
    <row r="2434" spans="1:1">
      <c r="A2434">
        <v>111</v>
      </c>
    </row>
    <row r="2435" spans="1:1">
      <c r="A2435">
        <v>110</v>
      </c>
    </row>
    <row r="2436" spans="1:1">
      <c r="A2436">
        <v>111</v>
      </c>
    </row>
    <row r="2437" spans="1:1">
      <c r="A2437">
        <v>198</v>
      </c>
    </row>
    <row r="2438" spans="1:1">
      <c r="A2438">
        <v>136</v>
      </c>
    </row>
    <row r="2439" spans="1:1">
      <c r="A2439">
        <v>135</v>
      </c>
    </row>
    <row r="2440" spans="1:1">
      <c r="A2440">
        <v>166</v>
      </c>
    </row>
    <row r="2441" spans="1:1">
      <c r="A2441">
        <v>135</v>
      </c>
    </row>
    <row r="2442" spans="1:1">
      <c r="A2442">
        <v>155</v>
      </c>
    </row>
    <row r="2443" spans="1:1">
      <c r="A2443">
        <v>167</v>
      </c>
    </row>
    <row r="2444" spans="1:1">
      <c r="A2444">
        <v>166</v>
      </c>
    </row>
    <row r="2445" spans="1:1">
      <c r="A2445">
        <v>248</v>
      </c>
    </row>
    <row r="2446" spans="1:1">
      <c r="A2446">
        <v>147</v>
      </c>
    </row>
    <row r="2447" spans="1:1">
      <c r="A2447">
        <v>199</v>
      </c>
    </row>
    <row r="2448" spans="1:1">
      <c r="A2448">
        <v>135</v>
      </c>
    </row>
    <row r="2449" spans="1:1">
      <c r="A2449">
        <v>166</v>
      </c>
    </row>
    <row r="2450" spans="1:1">
      <c r="A2450">
        <v>213</v>
      </c>
    </row>
    <row r="2451" spans="1:1">
      <c r="A2451">
        <v>492</v>
      </c>
    </row>
    <row r="2452" spans="1:1">
      <c r="A2452">
        <v>494</v>
      </c>
    </row>
    <row r="2453" spans="1:1">
      <c r="A2453">
        <v>70</v>
      </c>
    </row>
    <row r="2454" spans="1:1">
      <c r="A2454">
        <v>228</v>
      </c>
    </row>
    <row r="2455" spans="1:1">
      <c r="A2455">
        <v>228</v>
      </c>
    </row>
    <row r="2456" spans="1:1">
      <c r="A2456">
        <v>257</v>
      </c>
    </row>
    <row r="2457" spans="1:1">
      <c r="A2457">
        <v>228</v>
      </c>
    </row>
    <row r="2458" spans="1:1">
      <c r="A2458">
        <v>69</v>
      </c>
    </row>
    <row r="2459" spans="1:1">
      <c r="A2459">
        <v>69</v>
      </c>
    </row>
    <row r="2460" spans="1:1">
      <c r="A2460">
        <v>228</v>
      </c>
    </row>
    <row r="2461" spans="1:1">
      <c r="A2461">
        <v>228</v>
      </c>
    </row>
    <row r="2462" spans="1:1">
      <c r="A2462">
        <v>339</v>
      </c>
    </row>
    <row r="2463" spans="1:1">
      <c r="A2463">
        <v>257</v>
      </c>
    </row>
    <row r="2464" spans="1:1">
      <c r="A2464">
        <v>228</v>
      </c>
    </row>
    <row r="2465" spans="1:1">
      <c r="A2465">
        <v>339</v>
      </c>
    </row>
    <row r="2466" spans="1:1">
      <c r="A2466">
        <v>69</v>
      </c>
    </row>
    <row r="2467" spans="1:1">
      <c r="A2467">
        <v>213</v>
      </c>
    </row>
    <row r="2468" spans="1:1">
      <c r="A2468">
        <v>228</v>
      </c>
    </row>
    <row r="2469" spans="1:1">
      <c r="A2469">
        <v>228</v>
      </c>
    </row>
    <row r="2470" spans="1:1">
      <c r="A2470">
        <v>228</v>
      </c>
    </row>
    <row r="2471" spans="1:1">
      <c r="A2471">
        <v>422</v>
      </c>
    </row>
    <row r="2472" spans="1:1">
      <c r="A2472">
        <v>228</v>
      </c>
    </row>
    <row r="2473" spans="1:1">
      <c r="A2473">
        <v>228</v>
      </c>
    </row>
    <row r="2474" spans="1:1">
      <c r="A2474">
        <v>339</v>
      </c>
    </row>
    <row r="2475" spans="1:1">
      <c r="A2475">
        <v>213</v>
      </c>
    </row>
    <row r="2476" spans="1:1">
      <c r="A2476">
        <v>213</v>
      </c>
    </row>
    <row r="2477" spans="1:1">
      <c r="A2477">
        <v>245</v>
      </c>
    </row>
    <row r="2478" spans="1:1">
      <c r="A2478">
        <v>213</v>
      </c>
    </row>
    <row r="2479" spans="1:1">
      <c r="A2479">
        <v>68</v>
      </c>
    </row>
    <row r="2480" spans="1:1">
      <c r="A2480">
        <v>68</v>
      </c>
    </row>
    <row r="2481" spans="1:1">
      <c r="A2481">
        <v>68</v>
      </c>
    </row>
    <row r="2482" spans="1:1">
      <c r="A2482">
        <v>68</v>
      </c>
    </row>
    <row r="2483" spans="1:1">
      <c r="A2483">
        <v>213</v>
      </c>
    </row>
    <row r="2484" spans="1:1">
      <c r="A2484">
        <v>68</v>
      </c>
    </row>
    <row r="2485" spans="1:1">
      <c r="A2485">
        <v>68</v>
      </c>
    </row>
    <row r="2486" spans="1:1">
      <c r="A2486">
        <v>68</v>
      </c>
    </row>
    <row r="2487" spans="1:1">
      <c r="A2487">
        <v>68</v>
      </c>
    </row>
    <row r="2488" spans="1:1">
      <c r="A2488">
        <v>213</v>
      </c>
    </row>
    <row r="2489" spans="1:1">
      <c r="A2489">
        <v>213</v>
      </c>
    </row>
    <row r="2490" spans="1:1">
      <c r="A2490">
        <v>68</v>
      </c>
    </row>
    <row r="2491" spans="1:1">
      <c r="A2491">
        <v>68</v>
      </c>
    </row>
    <row r="2492" spans="1:1">
      <c r="A2492">
        <v>68</v>
      </c>
    </row>
    <row r="2493" spans="1:1">
      <c r="A2493">
        <v>213</v>
      </c>
    </row>
    <row r="2494" spans="1:1">
      <c r="A2494">
        <v>68</v>
      </c>
    </row>
    <row r="2495" spans="1:1">
      <c r="A2495">
        <v>68</v>
      </c>
    </row>
    <row r="2496" spans="1:1">
      <c r="A2496">
        <v>385</v>
      </c>
    </row>
    <row r="2497" spans="1:1">
      <c r="A2497">
        <v>213</v>
      </c>
    </row>
    <row r="2498" spans="1:1">
      <c r="A2498">
        <v>213</v>
      </c>
    </row>
    <row r="2499" spans="1:1">
      <c r="A2499">
        <v>257</v>
      </c>
    </row>
    <row r="2500" spans="1:1">
      <c r="A2500">
        <v>70</v>
      </c>
    </row>
    <row r="2501" spans="1:1">
      <c r="A2501">
        <v>213</v>
      </c>
    </row>
    <row r="2502" spans="1:1">
      <c r="A2502">
        <v>257</v>
      </c>
    </row>
    <row r="2503" spans="1:1">
      <c r="A2503">
        <v>70</v>
      </c>
    </row>
    <row r="2504" spans="1:1">
      <c r="A2504">
        <v>70</v>
      </c>
    </row>
    <row r="2505" spans="1:1">
      <c r="A2505">
        <v>240</v>
      </c>
    </row>
    <row r="2506" spans="1:1">
      <c r="A2506">
        <v>240</v>
      </c>
    </row>
    <row r="2507" spans="1:1">
      <c r="A2507">
        <v>70</v>
      </c>
    </row>
    <row r="2508" spans="1:1">
      <c r="A2508">
        <v>70</v>
      </c>
    </row>
    <row r="2509" spans="1:1">
      <c r="A2509">
        <v>213</v>
      </c>
    </row>
    <row r="2510" spans="1:1">
      <c r="A2510">
        <v>70</v>
      </c>
    </row>
    <row r="2511" spans="1:1">
      <c r="A2511">
        <v>257</v>
      </c>
    </row>
    <row r="2512" spans="1:1">
      <c r="A2512">
        <v>70</v>
      </c>
    </row>
    <row r="2513" spans="1:1">
      <c r="A2513">
        <v>492</v>
      </c>
    </row>
    <row r="2514" spans="1:1">
      <c r="A2514">
        <v>492</v>
      </c>
    </row>
    <row r="2515" spans="1:1">
      <c r="A2515">
        <v>241</v>
      </c>
    </row>
    <row r="2516" spans="1:1">
      <c r="A2516">
        <v>283</v>
      </c>
    </row>
    <row r="2517" spans="1:1">
      <c r="A2517">
        <v>241</v>
      </c>
    </row>
    <row r="2518" spans="1:1">
      <c r="A2518">
        <v>244</v>
      </c>
    </row>
    <row r="2519" spans="1:1">
      <c r="A2519">
        <v>241</v>
      </c>
    </row>
    <row r="2520" spans="1:1">
      <c r="A2520">
        <v>244</v>
      </c>
    </row>
    <row r="2521" spans="1:1">
      <c r="A2521">
        <v>241</v>
      </c>
    </row>
    <row r="2522" spans="1:1">
      <c r="A2522">
        <v>244</v>
      </c>
    </row>
    <row r="2523" spans="1:1">
      <c r="A2523">
        <v>244</v>
      </c>
    </row>
    <row r="2524" spans="1:1">
      <c r="A2524">
        <v>244</v>
      </c>
    </row>
    <row r="2525" spans="1:1">
      <c r="A2525">
        <v>241</v>
      </c>
    </row>
    <row r="2526" spans="1:1">
      <c r="A2526">
        <v>385</v>
      </c>
    </row>
    <row r="2527" spans="1:1">
      <c r="A2527">
        <v>385</v>
      </c>
    </row>
    <row r="2528" spans="1:1">
      <c r="A2528">
        <v>385</v>
      </c>
    </row>
    <row r="2529" spans="1:1">
      <c r="A2529">
        <v>245</v>
      </c>
    </row>
    <row r="2530" spans="1:1">
      <c r="A2530">
        <v>385</v>
      </c>
    </row>
    <row r="2531" spans="1:1">
      <c r="A2531">
        <v>493</v>
      </c>
    </row>
    <row r="2532" spans="1:1">
      <c r="A2532">
        <v>391</v>
      </c>
    </row>
    <row r="2533" spans="1:1">
      <c r="A2533">
        <v>389</v>
      </c>
    </row>
    <row r="2534" spans="1:1">
      <c r="A2534">
        <v>245</v>
      </c>
    </row>
    <row r="2535" spans="1:1">
      <c r="A2535">
        <v>245</v>
      </c>
    </row>
    <row r="2536" spans="1:1">
      <c r="A2536">
        <v>246</v>
      </c>
    </row>
    <row r="2537" spans="1:1">
      <c r="A2537">
        <v>245</v>
      </c>
    </row>
    <row r="2538" spans="1:1">
      <c r="A2538">
        <v>391</v>
      </c>
    </row>
    <row r="2539" spans="1:1">
      <c r="A2539">
        <v>493</v>
      </c>
    </row>
    <row r="2540" spans="1:1">
      <c r="A2540">
        <v>245</v>
      </c>
    </row>
    <row r="2541" spans="1:1">
      <c r="A2541">
        <v>389</v>
      </c>
    </row>
    <row r="2542" spans="1:1">
      <c r="A2542">
        <v>246</v>
      </c>
    </row>
    <row r="2543" spans="1:1">
      <c r="A2543">
        <v>385</v>
      </c>
    </row>
    <row r="2544" spans="1:1">
      <c r="A2544">
        <v>493</v>
      </c>
    </row>
    <row r="2545" spans="1:1">
      <c r="A2545">
        <v>391</v>
      </c>
    </row>
    <row r="2546" spans="1:1">
      <c r="A2546">
        <v>397</v>
      </c>
    </row>
    <row r="2547" spans="1:1">
      <c r="A2547">
        <v>397</v>
      </c>
    </row>
    <row r="2548" spans="1:1">
      <c r="A2548">
        <v>246</v>
      </c>
    </row>
    <row r="2549" spans="1:1">
      <c r="A2549">
        <v>391</v>
      </c>
    </row>
    <row r="2550" spans="1:1">
      <c r="A2550">
        <v>304</v>
      </c>
    </row>
    <row r="2551" spans="1:1">
      <c r="A2551">
        <v>397</v>
      </c>
    </row>
    <row r="2552" spans="1:1">
      <c r="A2552">
        <v>304</v>
      </c>
    </row>
    <row r="2553" spans="1:1">
      <c r="A2553">
        <v>304</v>
      </c>
    </row>
    <row r="2554" spans="1:1">
      <c r="A2554">
        <v>385</v>
      </c>
    </row>
    <row r="2555" spans="1:1">
      <c r="A2555">
        <v>241</v>
      </c>
    </row>
    <row r="2556" spans="1:1">
      <c r="A2556">
        <v>241</v>
      </c>
    </row>
    <row r="2557" spans="1:1">
      <c r="A2557">
        <v>244</v>
      </c>
    </row>
    <row r="2558" spans="1:1">
      <c r="A2558">
        <v>70</v>
      </c>
    </row>
    <row r="2559" spans="1:1">
      <c r="A2559">
        <v>241</v>
      </c>
    </row>
    <row r="2560" spans="1:1">
      <c r="A2560">
        <v>70</v>
      </c>
    </row>
    <row r="2561" spans="1:1">
      <c r="A2561">
        <v>241</v>
      </c>
    </row>
    <row r="2562" spans="1:1">
      <c r="A2562">
        <v>241</v>
      </c>
    </row>
    <row r="2563" spans="1:1">
      <c r="A2563">
        <v>241</v>
      </c>
    </row>
    <row r="2564" spans="1:1">
      <c r="A2564">
        <v>241</v>
      </c>
    </row>
    <row r="2565" spans="1:1">
      <c r="A2565">
        <v>244</v>
      </c>
    </row>
    <row r="2566" spans="1:1">
      <c r="A2566">
        <v>244</v>
      </c>
    </row>
    <row r="2567" spans="1:1">
      <c r="A2567">
        <v>339</v>
      </c>
    </row>
    <row r="2568" spans="1:1">
      <c r="A2568">
        <v>339</v>
      </c>
    </row>
    <row r="2569" spans="1:1">
      <c r="A2569">
        <v>385</v>
      </c>
    </row>
    <row r="2570" spans="1:1">
      <c r="A2570">
        <v>339</v>
      </c>
    </row>
    <row r="2571" spans="1:1">
      <c r="A2571">
        <v>339</v>
      </c>
    </row>
    <row r="2572" spans="1:1">
      <c r="A2572">
        <v>339</v>
      </c>
    </row>
    <row r="2573" spans="1:1">
      <c r="A2573">
        <v>385</v>
      </c>
    </row>
    <row r="2574" spans="1:1">
      <c r="A2574">
        <v>385</v>
      </c>
    </row>
    <row r="2575" spans="1:1">
      <c r="A2575">
        <v>339</v>
      </c>
    </row>
    <row r="2576" spans="1:1">
      <c r="A2576">
        <v>339</v>
      </c>
    </row>
    <row r="2577" spans="1:1">
      <c r="A2577">
        <v>339</v>
      </c>
    </row>
    <row r="2578" spans="1:1">
      <c r="A2578">
        <v>339</v>
      </c>
    </row>
    <row r="2579" spans="1:1">
      <c r="A2579">
        <v>68</v>
      </c>
    </row>
    <row r="2580" spans="1:1">
      <c r="A2580">
        <v>68</v>
      </c>
    </row>
    <row r="2581" spans="1:1">
      <c r="A2581">
        <v>68</v>
      </c>
    </row>
    <row r="2582" spans="1:1">
      <c r="A2582">
        <v>391</v>
      </c>
    </row>
    <row r="2583" spans="1:1">
      <c r="A2583">
        <v>68</v>
      </c>
    </row>
    <row r="2584" spans="1:1">
      <c r="A2584">
        <v>68</v>
      </c>
    </row>
    <row r="2585" spans="1:1">
      <c r="A2585">
        <v>245</v>
      </c>
    </row>
    <row r="2586" spans="1:1">
      <c r="A2586">
        <v>493</v>
      </c>
    </row>
    <row r="2587" spans="1:1">
      <c r="A2587">
        <v>68</v>
      </c>
    </row>
    <row r="2588" spans="1:1">
      <c r="A2588">
        <v>493</v>
      </c>
    </row>
    <row r="2589" spans="1:1">
      <c r="A2589">
        <v>391</v>
      </c>
    </row>
    <row r="2590" spans="1:1">
      <c r="A2590">
        <v>68</v>
      </c>
    </row>
    <row r="2591" spans="1:1">
      <c r="A2591">
        <v>245</v>
      </c>
    </row>
    <row r="2592" spans="1:1">
      <c r="A2592">
        <v>242</v>
      </c>
    </row>
    <row r="2593" spans="1:1">
      <c r="A2593">
        <v>242</v>
      </c>
    </row>
    <row r="2594" spans="1:1">
      <c r="A2594">
        <v>70</v>
      </c>
    </row>
    <row r="2595" spans="1:1">
      <c r="A2595">
        <v>254</v>
      </c>
    </row>
    <row r="2596" spans="1:1">
      <c r="A2596">
        <v>242</v>
      </c>
    </row>
    <row r="2597" spans="1:1">
      <c r="A2597">
        <v>242</v>
      </c>
    </row>
    <row r="2598" spans="1:1">
      <c r="A2598">
        <v>242</v>
      </c>
    </row>
    <row r="2599" spans="1:1">
      <c r="A2599">
        <v>241</v>
      </c>
    </row>
    <row r="2600" spans="1:1">
      <c r="A2600">
        <v>70</v>
      </c>
    </row>
    <row r="2601" spans="1:1">
      <c r="A2601">
        <v>254</v>
      </c>
    </row>
    <row r="2602" spans="1:1">
      <c r="A2602">
        <v>241</v>
      </c>
    </row>
    <row r="2603" spans="1:1">
      <c r="A2603">
        <v>254</v>
      </c>
    </row>
    <row r="2604" spans="1:1">
      <c r="A2604">
        <v>254</v>
      </c>
    </row>
    <row r="2605" spans="1:1">
      <c r="A2605">
        <v>70</v>
      </c>
    </row>
    <row r="2606" spans="1:1">
      <c r="A2606">
        <v>242</v>
      </c>
    </row>
    <row r="2607" spans="1:1">
      <c r="A2607">
        <v>241</v>
      </c>
    </row>
    <row r="2608" spans="1:1">
      <c r="A2608">
        <v>70</v>
      </c>
    </row>
    <row r="2609" spans="1:1">
      <c r="A2609">
        <v>397</v>
      </c>
    </row>
    <row r="2610" spans="1:1">
      <c r="A2610">
        <v>397</v>
      </c>
    </row>
    <row r="2611" spans="1:1">
      <c r="A2611">
        <v>494</v>
      </c>
    </row>
    <row r="2612" spans="1:1">
      <c r="A2612">
        <v>391</v>
      </c>
    </row>
    <row r="2613" spans="1:1">
      <c r="A2613">
        <v>284</v>
      </c>
    </row>
    <row r="2614" spans="1:1">
      <c r="A2614">
        <v>397</v>
      </c>
    </row>
    <row r="2615" spans="1:1">
      <c r="A2615">
        <v>397</v>
      </c>
    </row>
    <row r="2616" spans="1:1">
      <c r="A2616">
        <v>397</v>
      </c>
    </row>
    <row r="2617" spans="1:1">
      <c r="A2617">
        <v>391</v>
      </c>
    </row>
    <row r="2618" spans="1:1">
      <c r="A2618">
        <v>397</v>
      </c>
    </row>
    <row r="2619" spans="1:1">
      <c r="A2619">
        <v>391</v>
      </c>
    </row>
    <row r="2620" spans="1:1">
      <c r="A2620">
        <v>397</v>
      </c>
    </row>
    <row r="2621" spans="1:1">
      <c r="A2621">
        <v>245</v>
      </c>
    </row>
    <row r="2622" spans="1:1">
      <c r="A2622">
        <v>493</v>
      </c>
    </row>
    <row r="2623" spans="1:1">
      <c r="A2623">
        <v>284</v>
      </c>
    </row>
    <row r="2624" spans="1:1">
      <c r="A2624">
        <v>397</v>
      </c>
    </row>
    <row r="2625" spans="1:1">
      <c r="A2625">
        <v>397</v>
      </c>
    </row>
    <row r="2626" spans="1:1">
      <c r="A2626">
        <v>397</v>
      </c>
    </row>
    <row r="2627" spans="1:1">
      <c r="A2627">
        <v>391</v>
      </c>
    </row>
    <row r="2628" spans="1:1">
      <c r="A2628">
        <v>397</v>
      </c>
    </row>
    <row r="2629" spans="1:1">
      <c r="A2629">
        <v>397</v>
      </c>
    </row>
    <row r="2630" spans="1:1">
      <c r="A2630">
        <v>284</v>
      </c>
    </row>
    <row r="2631" spans="1:1">
      <c r="A2631">
        <v>494</v>
      </c>
    </row>
    <row r="2632" spans="1:1">
      <c r="A2632">
        <v>397</v>
      </c>
    </row>
    <row r="2633" spans="1:1">
      <c r="A2633">
        <v>397</v>
      </c>
    </row>
    <row r="2634" spans="1:1">
      <c r="A2634">
        <v>284</v>
      </c>
    </row>
    <row r="2635" spans="1:1">
      <c r="A2635">
        <v>284</v>
      </c>
    </row>
    <row r="2636" spans="1:1">
      <c r="A2636">
        <v>284</v>
      </c>
    </row>
    <row r="2637" spans="1:1">
      <c r="A2637">
        <v>284</v>
      </c>
    </row>
    <row r="2638" spans="1:1">
      <c r="A2638">
        <v>284</v>
      </c>
    </row>
    <row r="2639" spans="1:1">
      <c r="A2639">
        <v>284</v>
      </c>
    </row>
    <row r="2640" spans="1:1">
      <c r="A2640">
        <v>284</v>
      </c>
    </row>
    <row r="2641" spans="1:1">
      <c r="A2641">
        <v>284</v>
      </c>
    </row>
    <row r="2642" spans="1:1">
      <c r="A2642">
        <v>284</v>
      </c>
    </row>
    <row r="2643" spans="1:1">
      <c r="A2643">
        <v>284</v>
      </c>
    </row>
    <row r="2644" spans="1:1">
      <c r="A2644">
        <v>284</v>
      </c>
    </row>
    <row r="2645" spans="1:1">
      <c r="A2645">
        <v>284</v>
      </c>
    </row>
    <row r="2646" spans="1:1">
      <c r="A2646">
        <v>284</v>
      </c>
    </row>
    <row r="2647" spans="1:1">
      <c r="A2647">
        <v>284</v>
      </c>
    </row>
    <row r="2648" spans="1:1">
      <c r="A2648">
        <v>284</v>
      </c>
    </row>
    <row r="2649" spans="1:1">
      <c r="A2649">
        <v>284</v>
      </c>
    </row>
    <row r="2650" spans="1:1">
      <c r="A2650">
        <v>284</v>
      </c>
    </row>
    <row r="2651" spans="1:1">
      <c r="A2651">
        <v>284</v>
      </c>
    </row>
    <row r="2652" spans="1:1">
      <c r="A2652">
        <v>283</v>
      </c>
    </row>
    <row r="2653" spans="1:1">
      <c r="A2653">
        <v>283</v>
      </c>
    </row>
    <row r="2654" spans="1:1">
      <c r="A2654">
        <v>283</v>
      </c>
    </row>
    <row r="2655" spans="1:1">
      <c r="A2655">
        <v>269</v>
      </c>
    </row>
    <row r="2656" spans="1:1">
      <c r="A2656">
        <v>269</v>
      </c>
    </row>
    <row r="2657" spans="1:1">
      <c r="A2657">
        <v>269</v>
      </c>
    </row>
    <row r="2658" spans="1:1">
      <c r="A2658">
        <v>269</v>
      </c>
    </row>
    <row r="2659" spans="1:1">
      <c r="A2659">
        <v>283</v>
      </c>
    </row>
    <row r="2660" spans="1:1">
      <c r="A2660">
        <v>269</v>
      </c>
    </row>
    <row r="2661" spans="1:1">
      <c r="A2661">
        <v>269</v>
      </c>
    </row>
    <row r="2662" spans="1:1">
      <c r="A2662">
        <v>269</v>
      </c>
    </row>
    <row r="2663" spans="1:1">
      <c r="A2663">
        <v>269</v>
      </c>
    </row>
    <row r="2664" spans="1:1">
      <c r="A2664">
        <v>283</v>
      </c>
    </row>
    <row r="2665" spans="1:1">
      <c r="A2665">
        <v>284</v>
      </c>
    </row>
    <row r="2666" spans="1:1">
      <c r="A2666">
        <v>283</v>
      </c>
    </row>
    <row r="2667" spans="1:1">
      <c r="A2667">
        <v>283</v>
      </c>
    </row>
    <row r="2668" spans="1:1">
      <c r="A2668">
        <v>269</v>
      </c>
    </row>
    <row r="2669" spans="1:1">
      <c r="A2669">
        <v>283</v>
      </c>
    </row>
    <row r="2670" spans="1:1">
      <c r="A2670">
        <v>269</v>
      </c>
    </row>
    <row r="2671" spans="1:1">
      <c r="A2671">
        <v>269</v>
      </c>
    </row>
    <row r="2672" spans="1:1">
      <c r="A2672">
        <v>283</v>
      </c>
    </row>
    <row r="2673" spans="1:1">
      <c r="A2673">
        <v>283</v>
      </c>
    </row>
    <row r="2674" spans="1:1">
      <c r="A2674">
        <v>283</v>
      </c>
    </row>
    <row r="2675" spans="1:1">
      <c r="A2675">
        <v>242</v>
      </c>
    </row>
    <row r="2676" spans="1:1">
      <c r="A2676">
        <v>242</v>
      </c>
    </row>
    <row r="2677" spans="1:1">
      <c r="A2677">
        <v>242</v>
      </c>
    </row>
    <row r="2678" spans="1:1">
      <c r="A2678">
        <v>242</v>
      </c>
    </row>
    <row r="2679" spans="1:1">
      <c r="A2679">
        <v>242</v>
      </c>
    </row>
    <row r="2680" spans="1:1">
      <c r="A2680">
        <v>242</v>
      </c>
    </row>
    <row r="2681" spans="1:1">
      <c r="A2681">
        <v>242</v>
      </c>
    </row>
    <row r="2682" spans="1:1">
      <c r="A2682">
        <v>242</v>
      </c>
    </row>
    <row r="2683" spans="1:1">
      <c r="A2683">
        <v>242</v>
      </c>
    </row>
    <row r="2684" spans="1:1">
      <c r="A2684">
        <v>283</v>
      </c>
    </row>
    <row r="2685" spans="1:1">
      <c r="A2685">
        <v>242</v>
      </c>
    </row>
    <row r="2686" spans="1:1">
      <c r="A2686">
        <v>242</v>
      </c>
    </row>
    <row r="2687" spans="1:1">
      <c r="A2687">
        <v>242</v>
      </c>
    </row>
    <row r="2688" spans="1:1">
      <c r="A2688">
        <v>242</v>
      </c>
    </row>
    <row r="2689" spans="1:1">
      <c r="A2689">
        <v>242</v>
      </c>
    </row>
    <row r="2690" spans="1:1">
      <c r="A2690">
        <v>242</v>
      </c>
    </row>
    <row r="2691" spans="1:1">
      <c r="A2691">
        <v>242</v>
      </c>
    </row>
    <row r="2692" spans="1:1">
      <c r="A2692">
        <v>283</v>
      </c>
    </row>
    <row r="2693" spans="1:1">
      <c r="A2693">
        <v>242</v>
      </c>
    </row>
    <row r="2694" spans="1:1">
      <c r="A2694">
        <v>284</v>
      </c>
    </row>
    <row r="2695" spans="1:1">
      <c r="A2695">
        <v>269</v>
      </c>
    </row>
    <row r="2696" spans="1:1">
      <c r="A2696">
        <v>283</v>
      </c>
    </row>
    <row r="2697" spans="1:1">
      <c r="A2697">
        <v>269</v>
      </c>
    </row>
    <row r="2698" spans="1:1">
      <c r="A2698">
        <v>269</v>
      </c>
    </row>
    <row r="2699" spans="1:1">
      <c r="A2699">
        <v>284</v>
      </c>
    </row>
    <row r="2700" spans="1:1">
      <c r="A2700">
        <v>283</v>
      </c>
    </row>
    <row r="2701" spans="1:1">
      <c r="A2701">
        <v>284</v>
      </c>
    </row>
    <row r="2702" spans="1:1">
      <c r="A2702">
        <v>284</v>
      </c>
    </row>
    <row r="2703" spans="1:1">
      <c r="A2703">
        <v>284</v>
      </c>
    </row>
    <row r="2704" spans="1:1">
      <c r="A2704">
        <v>284</v>
      </c>
    </row>
    <row r="2705" spans="1:1">
      <c r="A2705">
        <v>284</v>
      </c>
    </row>
    <row r="2706" spans="1:1">
      <c r="A2706">
        <v>284</v>
      </c>
    </row>
    <row r="2707" spans="1:1">
      <c r="A2707">
        <v>284</v>
      </c>
    </row>
    <row r="2708" spans="1:1">
      <c r="A2708">
        <v>284</v>
      </c>
    </row>
    <row r="2709" spans="1:1">
      <c r="A2709">
        <v>51</v>
      </c>
    </row>
    <row r="2710" spans="1:1">
      <c r="A2710">
        <v>284</v>
      </c>
    </row>
    <row r="2711" spans="1:1">
      <c r="A2711">
        <v>51</v>
      </c>
    </row>
    <row r="2712" spans="1:1">
      <c r="A2712">
        <v>269</v>
      </c>
    </row>
    <row r="2713" spans="1:1">
      <c r="A2713">
        <v>284</v>
      </c>
    </row>
    <row r="2714" spans="1:1">
      <c r="A2714">
        <v>284</v>
      </c>
    </row>
    <row r="2715" spans="1:1">
      <c r="A2715">
        <v>51</v>
      </c>
    </row>
    <row r="2716" spans="1:1">
      <c r="A2716">
        <v>51</v>
      </c>
    </row>
    <row r="2717" spans="1:1">
      <c r="A2717">
        <v>51</v>
      </c>
    </row>
    <row r="2718" spans="1:1">
      <c r="A2718">
        <v>51</v>
      </c>
    </row>
    <row r="2719" spans="1:1">
      <c r="A2719">
        <v>304</v>
      </c>
    </row>
    <row r="2720" spans="1:1">
      <c r="A2720">
        <v>284</v>
      </c>
    </row>
    <row r="2721" spans="1:1">
      <c r="A2721">
        <v>31</v>
      </c>
    </row>
    <row r="2722" spans="1:1">
      <c r="A2722">
        <v>304</v>
      </c>
    </row>
    <row r="2723" spans="1:1">
      <c r="A2723">
        <v>304</v>
      </c>
    </row>
    <row r="2724" spans="1:1">
      <c r="A2724">
        <v>284</v>
      </c>
    </row>
    <row r="2725" spans="1:1">
      <c r="A2725">
        <v>51</v>
      </c>
    </row>
    <row r="2726" spans="1:1">
      <c r="A2726">
        <v>304</v>
      </c>
    </row>
    <row r="2727" spans="1:1">
      <c r="A2727">
        <v>51</v>
      </c>
    </row>
    <row r="2728" spans="1:1">
      <c r="A2728">
        <v>284</v>
      </c>
    </row>
    <row r="2729" spans="1:1">
      <c r="A2729">
        <v>51</v>
      </c>
    </row>
    <row r="2730" spans="1:1">
      <c r="A2730">
        <v>304</v>
      </c>
    </row>
    <row r="2731" spans="1:1">
      <c r="A2731">
        <v>397</v>
      </c>
    </row>
    <row r="2732" spans="1:1">
      <c r="A2732">
        <v>51</v>
      </c>
    </row>
    <row r="2733" spans="1:1">
      <c r="A2733">
        <v>51</v>
      </c>
    </row>
    <row r="2734" spans="1:1">
      <c r="A2734">
        <v>304</v>
      </c>
    </row>
    <row r="2735" spans="1:1">
      <c r="A2735">
        <v>302</v>
      </c>
    </row>
    <row r="2736" spans="1:1">
      <c r="A2736">
        <v>304</v>
      </c>
    </row>
    <row r="2737" spans="1:1">
      <c r="A2737">
        <v>304</v>
      </c>
    </row>
    <row r="2738" spans="1:1">
      <c r="A2738">
        <v>304</v>
      </c>
    </row>
    <row r="2739" spans="1:1">
      <c r="A2739">
        <v>304</v>
      </c>
    </row>
    <row r="2740" spans="1:1">
      <c r="A2740">
        <v>304</v>
      </c>
    </row>
    <row r="2741" spans="1:1">
      <c r="A2741">
        <v>304</v>
      </c>
    </row>
    <row r="2742" spans="1:1">
      <c r="A2742">
        <v>31</v>
      </c>
    </row>
    <row r="2743" spans="1:1">
      <c r="A2743">
        <v>304</v>
      </c>
    </row>
    <row r="2744" spans="1:1">
      <c r="A2744">
        <v>304</v>
      </c>
    </row>
    <row r="2745" spans="1:1">
      <c r="A2745">
        <v>304</v>
      </c>
    </row>
    <row r="2746" spans="1:1">
      <c r="A2746">
        <v>304</v>
      </c>
    </row>
    <row r="2747" spans="1:1">
      <c r="A2747">
        <v>304</v>
      </c>
    </row>
    <row r="2748" spans="1:1">
      <c r="A2748">
        <v>304</v>
      </c>
    </row>
    <row r="2749" spans="1:1">
      <c r="A2749">
        <v>304</v>
      </c>
    </row>
    <row r="2750" spans="1:1">
      <c r="A2750">
        <v>304</v>
      </c>
    </row>
    <row r="2751" spans="1:1">
      <c r="A2751">
        <v>304</v>
      </c>
    </row>
    <row r="2752" spans="1:1">
      <c r="A2752">
        <v>304</v>
      </c>
    </row>
    <row r="2753" spans="1:1">
      <c r="A2753">
        <v>304</v>
      </c>
    </row>
    <row r="2754" spans="1:1">
      <c r="A2754">
        <v>304</v>
      </c>
    </row>
    <row r="2755" spans="1:1">
      <c r="A2755">
        <v>304</v>
      </c>
    </row>
    <row r="2756" spans="1:1">
      <c r="A2756">
        <v>304</v>
      </c>
    </row>
    <row r="2757" spans="1:1">
      <c r="A2757">
        <v>304</v>
      </c>
    </row>
    <row r="2758" spans="1:1">
      <c r="A2758">
        <v>304</v>
      </c>
    </row>
    <row r="2759" spans="1:1">
      <c r="A2759">
        <v>31</v>
      </c>
    </row>
    <row r="2760" spans="1:1">
      <c r="A2760">
        <v>31</v>
      </c>
    </row>
    <row r="2761" spans="1:1">
      <c r="A2761">
        <v>31</v>
      </c>
    </row>
    <row r="2762" spans="1:1">
      <c r="A2762">
        <v>31</v>
      </c>
    </row>
    <row r="2763" spans="1:1">
      <c r="A2763">
        <v>31</v>
      </c>
    </row>
    <row r="2764" spans="1:1">
      <c r="A2764">
        <v>31</v>
      </c>
    </row>
    <row r="2765" spans="1:1">
      <c r="A2765">
        <v>31</v>
      </c>
    </row>
    <row r="2766" spans="1:1">
      <c r="A2766">
        <v>31</v>
      </c>
    </row>
    <row r="2767" spans="1:1">
      <c r="A2767">
        <v>31</v>
      </c>
    </row>
    <row r="2768" spans="1:1">
      <c r="A2768">
        <v>31</v>
      </c>
    </row>
    <row r="2769" spans="1:1">
      <c r="A2769">
        <v>31</v>
      </c>
    </row>
    <row r="2770" spans="1:1">
      <c r="A2770">
        <v>31</v>
      </c>
    </row>
    <row r="2771" spans="1:1">
      <c r="A2771">
        <v>31</v>
      </c>
    </row>
    <row r="2772" spans="1:1">
      <c r="A2772">
        <v>31</v>
      </c>
    </row>
    <row r="2773" spans="1:1">
      <c r="A2773">
        <v>31</v>
      </c>
    </row>
    <row r="2774" spans="1:1">
      <c r="A2774">
        <v>31</v>
      </c>
    </row>
    <row r="2775" spans="1:1">
      <c r="A2775">
        <v>31</v>
      </c>
    </row>
    <row r="2776" spans="1:1">
      <c r="A2776">
        <v>31</v>
      </c>
    </row>
    <row r="2777" spans="1:1">
      <c r="A2777">
        <v>31</v>
      </c>
    </row>
    <row r="2778" spans="1:1">
      <c r="A2778">
        <v>31</v>
      </c>
    </row>
    <row r="2779" spans="1:1">
      <c r="A2779">
        <v>302</v>
      </c>
    </row>
    <row r="2780" spans="1:1">
      <c r="A2780">
        <v>303</v>
      </c>
    </row>
    <row r="2781" spans="1:1">
      <c r="A2781">
        <v>302</v>
      </c>
    </row>
    <row r="2782" spans="1:1">
      <c r="A2782">
        <v>77</v>
      </c>
    </row>
    <row r="2783" spans="1:1">
      <c r="A2783">
        <v>286</v>
      </c>
    </row>
    <row r="2784" spans="1:1">
      <c r="A2784">
        <v>51</v>
      </c>
    </row>
    <row r="2785" spans="1:1">
      <c r="A2785">
        <v>286</v>
      </c>
    </row>
    <row r="2786" spans="1:1">
      <c r="A2786">
        <v>302</v>
      </c>
    </row>
    <row r="2787" spans="1:1">
      <c r="A2787">
        <v>286</v>
      </c>
    </row>
    <row r="2788" spans="1:1">
      <c r="A2788">
        <v>303</v>
      </c>
    </row>
    <row r="2789" spans="1:1">
      <c r="A2789">
        <v>302</v>
      </c>
    </row>
    <row r="2790" spans="1:1">
      <c r="A2790">
        <v>286</v>
      </c>
    </row>
    <row r="2791" spans="1:1">
      <c r="A2791">
        <v>303</v>
      </c>
    </row>
    <row r="2792" spans="1:1">
      <c r="A2792">
        <v>286</v>
      </c>
    </row>
    <row r="2793" spans="1:1">
      <c r="A2793">
        <v>286</v>
      </c>
    </row>
    <row r="2794" spans="1:1">
      <c r="A2794">
        <v>303</v>
      </c>
    </row>
    <row r="2795" spans="1:1">
      <c r="A2795">
        <v>302</v>
      </c>
    </row>
    <row r="2796" spans="1:1">
      <c r="A2796">
        <v>77</v>
      </c>
    </row>
    <row r="2797" spans="1:1">
      <c r="A2797">
        <v>286</v>
      </c>
    </row>
    <row r="2798" spans="1:1">
      <c r="A2798">
        <v>286</v>
      </c>
    </row>
    <row r="2799" spans="1:1">
      <c r="A2799">
        <v>286</v>
      </c>
    </row>
    <row r="2800" spans="1:1">
      <c r="A2800">
        <v>302</v>
      </c>
    </row>
    <row r="2801" spans="1:1">
      <c r="A2801">
        <v>302</v>
      </c>
    </row>
    <row r="2802" spans="1:1">
      <c r="A2802">
        <v>303</v>
      </c>
    </row>
    <row r="2803" spans="1:1">
      <c r="A2803">
        <v>286</v>
      </c>
    </row>
    <row r="2804" spans="1:1">
      <c r="A2804">
        <v>77</v>
      </c>
    </row>
    <row r="2805" spans="1:1">
      <c r="A2805">
        <v>302</v>
      </c>
    </row>
    <row r="2806" spans="1:1">
      <c r="A2806">
        <v>303</v>
      </c>
    </row>
    <row r="2807" spans="1:1">
      <c r="A2807">
        <v>51</v>
      </c>
    </row>
    <row r="2808" spans="1:1">
      <c r="A2808">
        <v>302</v>
      </c>
    </row>
    <row r="2809" spans="1:1">
      <c r="A2809">
        <v>302</v>
      </c>
    </row>
    <row r="2810" spans="1:1">
      <c r="A2810">
        <v>51</v>
      </c>
    </row>
    <row r="2811" spans="1:1">
      <c r="A2811">
        <v>51</v>
      </c>
    </row>
    <row r="2812" spans="1:1">
      <c r="A2812">
        <v>51</v>
      </c>
    </row>
    <row r="2813" spans="1:1">
      <c r="A2813">
        <v>51</v>
      </c>
    </row>
    <row r="2814" spans="1:1">
      <c r="A2814">
        <v>302</v>
      </c>
    </row>
    <row r="2815" spans="1:1">
      <c r="A2815">
        <v>51</v>
      </c>
    </row>
    <row r="2816" spans="1:1">
      <c r="A2816">
        <v>51</v>
      </c>
    </row>
    <row r="2817" spans="1:1">
      <c r="A2817">
        <v>51</v>
      </c>
    </row>
    <row r="2818" spans="1:1">
      <c r="A2818">
        <v>302</v>
      </c>
    </row>
    <row r="2819" spans="1:1">
      <c r="A2819">
        <v>302</v>
      </c>
    </row>
    <row r="2820" spans="1:1">
      <c r="A2820">
        <v>302</v>
      </c>
    </row>
    <row r="2821" spans="1:1">
      <c r="A2821">
        <v>31</v>
      </c>
    </row>
    <row r="2822" spans="1:1">
      <c r="A2822">
        <v>51</v>
      </c>
    </row>
    <row r="2823" spans="1:1">
      <c r="A2823">
        <v>51</v>
      </c>
    </row>
    <row r="2824" spans="1:1">
      <c r="A2824">
        <v>51</v>
      </c>
    </row>
    <row r="2825" spans="1:1">
      <c r="A2825">
        <v>31</v>
      </c>
    </row>
    <row r="2826" spans="1:1">
      <c r="A2826">
        <v>51</v>
      </c>
    </row>
    <row r="2827" spans="1:1">
      <c r="A2827">
        <v>51</v>
      </c>
    </row>
    <row r="2828" spans="1:1">
      <c r="A2828">
        <v>51</v>
      </c>
    </row>
    <row r="2829" spans="1:1">
      <c r="A2829">
        <v>51</v>
      </c>
    </row>
    <row r="2830" spans="1:1">
      <c r="A2830">
        <v>302</v>
      </c>
    </row>
    <row r="2831" spans="1:1">
      <c r="A2831">
        <v>51</v>
      </c>
    </row>
    <row r="2832" spans="1:1">
      <c r="A2832">
        <v>51</v>
      </c>
    </row>
    <row r="2833" spans="1:1">
      <c r="A2833">
        <v>51</v>
      </c>
    </row>
    <row r="2834" spans="1:1">
      <c r="A2834">
        <v>111</v>
      </c>
    </row>
    <row r="2835" spans="1:1">
      <c r="A2835">
        <v>77</v>
      </c>
    </row>
    <row r="2836" spans="1:1">
      <c r="A2836">
        <v>51</v>
      </c>
    </row>
    <row r="2837" spans="1:1">
      <c r="A2837">
        <v>284</v>
      </c>
    </row>
    <row r="2838" spans="1:1">
      <c r="A2838">
        <v>111</v>
      </c>
    </row>
    <row r="2839" spans="1:1">
      <c r="A2839">
        <v>77</v>
      </c>
    </row>
    <row r="2840" spans="1:1">
      <c r="A2840">
        <v>77</v>
      </c>
    </row>
    <row r="2841" spans="1:1">
      <c r="A2841">
        <v>77</v>
      </c>
    </row>
    <row r="2842" spans="1:1">
      <c r="A2842">
        <v>51</v>
      </c>
    </row>
    <row r="2843" spans="1:1">
      <c r="A2843">
        <v>77</v>
      </c>
    </row>
    <row r="2844" spans="1:1">
      <c r="A2844">
        <v>77</v>
      </c>
    </row>
    <row r="2845" spans="1:1">
      <c r="A2845">
        <v>51</v>
      </c>
    </row>
    <row r="2846" spans="1:1">
      <c r="A2846">
        <v>51</v>
      </c>
    </row>
    <row r="2847" spans="1:1">
      <c r="A2847">
        <v>269</v>
      </c>
    </row>
    <row r="2848" spans="1:1">
      <c r="A2848">
        <v>77</v>
      </c>
    </row>
    <row r="2849" spans="1:1">
      <c r="A2849">
        <v>77</v>
      </c>
    </row>
    <row r="2850" spans="1:1">
      <c r="A2850">
        <v>77</v>
      </c>
    </row>
    <row r="2851" spans="1:1">
      <c r="A2851">
        <v>77</v>
      </c>
    </row>
    <row r="2852" spans="1:1">
      <c r="A2852">
        <v>77</v>
      </c>
    </row>
    <row r="2853" spans="1:1">
      <c r="A2853">
        <v>77</v>
      </c>
    </row>
    <row r="2854" spans="1:1">
      <c r="A2854">
        <v>77</v>
      </c>
    </row>
    <row r="2855" spans="1:1">
      <c r="A2855">
        <v>111</v>
      </c>
    </row>
    <row r="2856" spans="1:1">
      <c r="A2856">
        <v>258</v>
      </c>
    </row>
    <row r="2857" spans="1:1">
      <c r="A2857">
        <v>258</v>
      </c>
    </row>
    <row r="2858" spans="1:1">
      <c r="A2858">
        <v>258</v>
      </c>
    </row>
    <row r="2859" spans="1:1">
      <c r="A2859">
        <v>286</v>
      </c>
    </row>
    <row r="2860" spans="1:1">
      <c r="A2860">
        <v>33</v>
      </c>
    </row>
    <row r="2861" spans="1:1">
      <c r="A2861">
        <v>286</v>
      </c>
    </row>
    <row r="2862" spans="1:1">
      <c r="A2862">
        <v>258</v>
      </c>
    </row>
    <row r="2863" spans="1:1">
      <c r="A2863">
        <v>258</v>
      </c>
    </row>
    <row r="2864" spans="1:1">
      <c r="A2864">
        <v>258</v>
      </c>
    </row>
    <row r="2865" spans="1:1">
      <c r="A2865">
        <v>33</v>
      </c>
    </row>
    <row r="2866" spans="1:1">
      <c r="A2866">
        <v>31</v>
      </c>
    </row>
    <row r="2867" spans="1:1">
      <c r="A2867">
        <v>31</v>
      </c>
    </row>
    <row r="2868" spans="1:1">
      <c r="A2868">
        <v>33</v>
      </c>
    </row>
    <row r="2869" spans="1:1">
      <c r="A2869">
        <v>31</v>
      </c>
    </row>
    <row r="2870" spans="1:1">
      <c r="A2870">
        <v>33</v>
      </c>
    </row>
    <row r="2871" spans="1:1">
      <c r="A2871">
        <v>258</v>
      </c>
    </row>
    <row r="2872" spans="1:1">
      <c r="A2872">
        <v>276</v>
      </c>
    </row>
    <row r="2873" spans="1:1">
      <c r="A2873">
        <v>118</v>
      </c>
    </row>
    <row r="2874" spans="1:1">
      <c r="A2874">
        <v>118</v>
      </c>
    </row>
    <row r="2875" spans="1:1">
      <c r="A2875">
        <v>118</v>
      </c>
    </row>
    <row r="2876" spans="1:1">
      <c r="A2876">
        <v>118</v>
      </c>
    </row>
    <row r="2877" spans="1:1">
      <c r="A2877">
        <v>152</v>
      </c>
    </row>
    <row r="2878" spans="1:1">
      <c r="A2878">
        <v>152</v>
      </c>
    </row>
    <row r="2879" spans="1:1">
      <c r="A2879">
        <v>453</v>
      </c>
    </row>
    <row r="2880" spans="1:1">
      <c r="A2880">
        <v>152</v>
      </c>
    </row>
    <row r="2881" spans="1:1">
      <c r="A2881">
        <v>152</v>
      </c>
    </row>
    <row r="2882" spans="1:1">
      <c r="A2882">
        <v>453</v>
      </c>
    </row>
    <row r="2883" spans="1:1">
      <c r="A2883">
        <v>453</v>
      </c>
    </row>
    <row r="2884" spans="1:1">
      <c r="A2884">
        <v>152</v>
      </c>
    </row>
    <row r="2885" spans="1:1">
      <c r="A2885">
        <v>152</v>
      </c>
    </row>
    <row r="2886" spans="1:1">
      <c r="A2886">
        <v>152</v>
      </c>
    </row>
    <row r="2887" spans="1:1">
      <c r="A2887">
        <v>152</v>
      </c>
    </row>
    <row r="2888" spans="1:1">
      <c r="A2888">
        <v>453</v>
      </c>
    </row>
    <row r="2889" spans="1:1">
      <c r="A2889">
        <v>152</v>
      </c>
    </row>
    <row r="2890" spans="1:1">
      <c r="A2890">
        <v>453</v>
      </c>
    </row>
    <row r="2891" spans="1:1">
      <c r="A2891">
        <v>152</v>
      </c>
    </row>
    <row r="2892" spans="1:1">
      <c r="A2892">
        <v>152</v>
      </c>
    </row>
    <row r="2893" spans="1:1">
      <c r="A2893">
        <v>152</v>
      </c>
    </row>
    <row r="2894" spans="1:1">
      <c r="A2894">
        <v>152</v>
      </c>
    </row>
    <row r="2895" spans="1:1">
      <c r="A2895">
        <v>152</v>
      </c>
    </row>
    <row r="2896" spans="1:1">
      <c r="A2896">
        <v>152</v>
      </c>
    </row>
    <row r="2897" spans="1:1">
      <c r="A2897">
        <v>152</v>
      </c>
    </row>
    <row r="2898" spans="1:1">
      <c r="A2898">
        <v>152</v>
      </c>
    </row>
    <row r="2899" spans="1:1">
      <c r="A2899">
        <v>453</v>
      </c>
    </row>
    <row r="2900" spans="1:1">
      <c r="A2900">
        <v>453</v>
      </c>
    </row>
    <row r="2901" spans="1:1">
      <c r="A2901">
        <v>152</v>
      </c>
    </row>
    <row r="2902" spans="1:1">
      <c r="A2902">
        <v>152</v>
      </c>
    </row>
    <row r="2903" spans="1:1">
      <c r="A2903">
        <v>152</v>
      </c>
    </row>
    <row r="2904" spans="1:1">
      <c r="A2904">
        <v>152</v>
      </c>
    </row>
    <row r="2905" spans="1:1">
      <c r="A2905">
        <v>453</v>
      </c>
    </row>
    <row r="2906" spans="1:1">
      <c r="A2906">
        <v>152</v>
      </c>
    </row>
    <row r="2907" spans="1:1">
      <c r="A2907">
        <v>453</v>
      </c>
    </row>
    <row r="2908" spans="1:1">
      <c r="A2908">
        <v>152</v>
      </c>
    </row>
    <row r="2909" spans="1:1">
      <c r="A2909">
        <v>152</v>
      </c>
    </row>
    <row r="2910" spans="1:1">
      <c r="A2910">
        <v>152</v>
      </c>
    </row>
    <row r="2911" spans="1:1">
      <c r="A2911">
        <v>152</v>
      </c>
    </row>
    <row r="2912" spans="1:1">
      <c r="A2912">
        <v>152</v>
      </c>
    </row>
    <row r="2913" spans="1:1">
      <c r="A2913">
        <v>152</v>
      </c>
    </row>
    <row r="2914" spans="1:1">
      <c r="A2914">
        <v>152</v>
      </c>
    </row>
    <row r="2915" spans="1:1">
      <c r="A2915">
        <v>152</v>
      </c>
    </row>
    <row r="2916" spans="1:1">
      <c r="A2916">
        <v>152</v>
      </c>
    </row>
    <row r="2917" spans="1:1">
      <c r="A2917">
        <v>152</v>
      </c>
    </row>
    <row r="2918" spans="1:1">
      <c r="A2918">
        <v>152</v>
      </c>
    </row>
    <row r="2919" spans="1:1">
      <c r="A2919">
        <v>152</v>
      </c>
    </row>
    <row r="2920" spans="1:1">
      <c r="A2920">
        <v>152</v>
      </c>
    </row>
    <row r="2921" spans="1:1">
      <c r="A2921">
        <v>152</v>
      </c>
    </row>
    <row r="2922" spans="1:1">
      <c r="A2922">
        <v>152</v>
      </c>
    </row>
    <row r="2923" spans="1:1">
      <c r="A2923">
        <v>152</v>
      </c>
    </row>
    <row r="2924" spans="1:1">
      <c r="A2924">
        <v>152</v>
      </c>
    </row>
    <row r="2925" spans="1:1">
      <c r="A2925">
        <v>152</v>
      </c>
    </row>
    <row r="2926" spans="1:1">
      <c r="A2926">
        <v>275</v>
      </c>
    </row>
    <row r="2927" spans="1:1">
      <c r="A2927">
        <v>275</v>
      </c>
    </row>
    <row r="2928" spans="1:1">
      <c r="A2928">
        <v>275</v>
      </c>
    </row>
    <row r="2929" spans="1:1">
      <c r="A2929">
        <v>118</v>
      </c>
    </row>
    <row r="2930" spans="1:1">
      <c r="A2930">
        <v>118</v>
      </c>
    </row>
    <row r="2931" spans="1:1">
      <c r="A2931">
        <v>118</v>
      </c>
    </row>
    <row r="2932" spans="1:1">
      <c r="A2932">
        <v>118</v>
      </c>
    </row>
    <row r="2933" spans="1:1">
      <c r="A2933">
        <v>118</v>
      </c>
    </row>
    <row r="2934" spans="1:1">
      <c r="A2934">
        <v>118</v>
      </c>
    </row>
    <row r="2935" spans="1:1">
      <c r="A2935">
        <v>118</v>
      </c>
    </row>
    <row r="2936" spans="1:1">
      <c r="A2936">
        <v>118</v>
      </c>
    </row>
    <row r="2937" spans="1:1">
      <c r="A2937">
        <v>118</v>
      </c>
    </row>
    <row r="2938" spans="1:1">
      <c r="A2938">
        <v>275</v>
      </c>
    </row>
    <row r="2939" spans="1:1">
      <c r="A2939">
        <v>118</v>
      </c>
    </row>
    <row r="2940" spans="1:1">
      <c r="A2940">
        <v>275</v>
      </c>
    </row>
    <row r="2941" spans="1:1">
      <c r="A2941">
        <v>152</v>
      </c>
    </row>
    <row r="2942" spans="1:1">
      <c r="A2942">
        <v>118</v>
      </c>
    </row>
    <row r="2943" spans="1:1">
      <c r="A2943">
        <v>275</v>
      </c>
    </row>
    <row r="2944" spans="1:1">
      <c r="A2944">
        <v>275</v>
      </c>
    </row>
    <row r="2945" spans="1:1">
      <c r="A2945">
        <v>118</v>
      </c>
    </row>
    <row r="2946" spans="1:1">
      <c r="A2946">
        <v>118</v>
      </c>
    </row>
    <row r="2947" spans="1:1">
      <c r="A2947">
        <v>268</v>
      </c>
    </row>
    <row r="2948" spans="1:1">
      <c r="A2948">
        <v>268</v>
      </c>
    </row>
    <row r="2949" spans="1:1">
      <c r="A2949">
        <v>268</v>
      </c>
    </row>
    <row r="2950" spans="1:1">
      <c r="A2950">
        <v>120</v>
      </c>
    </row>
    <row r="2951" spans="1:1">
      <c r="A2951">
        <v>268</v>
      </c>
    </row>
    <row r="2952" spans="1:1">
      <c r="A2952">
        <v>268</v>
      </c>
    </row>
    <row r="2953" spans="1:1">
      <c r="A2953">
        <v>120</v>
      </c>
    </row>
    <row r="2954" spans="1:1">
      <c r="A2954">
        <v>120</v>
      </c>
    </row>
    <row r="2955" spans="1:1">
      <c r="A2955">
        <v>120</v>
      </c>
    </row>
    <row r="2956" spans="1:1">
      <c r="A2956">
        <v>120</v>
      </c>
    </row>
    <row r="2957" spans="1:1">
      <c r="A2957">
        <v>120</v>
      </c>
    </row>
    <row r="2958" spans="1:1">
      <c r="A2958">
        <v>120</v>
      </c>
    </row>
    <row r="2959" spans="1:1">
      <c r="A2959">
        <v>120</v>
      </c>
    </row>
    <row r="2960" spans="1:1">
      <c r="A2960">
        <v>120</v>
      </c>
    </row>
    <row r="2961" spans="1:1">
      <c r="A2961">
        <v>120</v>
      </c>
    </row>
    <row r="2962" spans="1:1">
      <c r="A2962">
        <v>120</v>
      </c>
    </row>
    <row r="2963" spans="1:1">
      <c r="A2963">
        <v>120</v>
      </c>
    </row>
    <row r="2964" spans="1:1">
      <c r="A2964">
        <v>120</v>
      </c>
    </row>
    <row r="2965" spans="1:1">
      <c r="A2965">
        <v>120</v>
      </c>
    </row>
    <row r="2966" spans="1:1">
      <c r="A2966">
        <v>120</v>
      </c>
    </row>
    <row r="2967" spans="1:1">
      <c r="A2967">
        <v>120</v>
      </c>
    </row>
    <row r="2968" spans="1:1">
      <c r="A2968">
        <v>120</v>
      </c>
    </row>
    <row r="2969" spans="1:1">
      <c r="A2969">
        <v>268</v>
      </c>
    </row>
    <row r="2970" spans="1:1">
      <c r="A2970">
        <v>120</v>
      </c>
    </row>
    <row r="2971" spans="1:1">
      <c r="A2971">
        <v>120</v>
      </c>
    </row>
    <row r="2972" spans="1:1">
      <c r="A2972">
        <v>120</v>
      </c>
    </row>
    <row r="2973" spans="1:1">
      <c r="A2973">
        <v>268</v>
      </c>
    </row>
    <row r="2974" spans="1:1">
      <c r="A2974">
        <v>120</v>
      </c>
    </row>
    <row r="2975" spans="1:1">
      <c r="A2975">
        <v>120</v>
      </c>
    </row>
    <row r="2976" spans="1:1">
      <c r="A2976">
        <v>120</v>
      </c>
    </row>
    <row r="2977" spans="1:1">
      <c r="A2977">
        <v>120</v>
      </c>
    </row>
    <row r="2978" spans="1:1">
      <c r="A2978">
        <v>120</v>
      </c>
    </row>
    <row r="2979" spans="1:1">
      <c r="A2979">
        <v>120</v>
      </c>
    </row>
    <row r="2980" spans="1:1">
      <c r="A2980">
        <v>120</v>
      </c>
    </row>
    <row r="2981" spans="1:1">
      <c r="A2981">
        <v>120</v>
      </c>
    </row>
    <row r="2982" spans="1:1">
      <c r="A2982">
        <v>120</v>
      </c>
    </row>
    <row r="2983" spans="1:1">
      <c r="A2983">
        <v>120</v>
      </c>
    </row>
    <row r="2984" spans="1:1">
      <c r="A2984">
        <v>120</v>
      </c>
    </row>
    <row r="2985" spans="1:1">
      <c r="A2985">
        <v>120</v>
      </c>
    </row>
    <row r="2986" spans="1:1">
      <c r="A2986">
        <v>120</v>
      </c>
    </row>
    <row r="2987" spans="1:1">
      <c r="A2987">
        <v>120</v>
      </c>
    </row>
    <row r="2988" spans="1:1">
      <c r="A2988">
        <v>120</v>
      </c>
    </row>
    <row r="2989" spans="1:1">
      <c r="A2989">
        <v>120</v>
      </c>
    </row>
    <row r="2990" spans="1:1">
      <c r="A2990">
        <v>120</v>
      </c>
    </row>
    <row r="2991" spans="1:1">
      <c r="A2991">
        <v>120</v>
      </c>
    </row>
    <row r="2992" spans="1:1">
      <c r="A2992">
        <v>120</v>
      </c>
    </row>
    <row r="2993" spans="1:1">
      <c r="A2993">
        <v>120</v>
      </c>
    </row>
    <row r="2994" spans="1:1">
      <c r="A2994">
        <v>120</v>
      </c>
    </row>
    <row r="2995" spans="1:1">
      <c r="A2995">
        <v>120</v>
      </c>
    </row>
    <row r="2996" spans="1:1">
      <c r="A2996">
        <v>120</v>
      </c>
    </row>
    <row r="2997" spans="1:1">
      <c r="A2997">
        <v>120</v>
      </c>
    </row>
    <row r="2998" spans="1:1">
      <c r="A2998">
        <v>120</v>
      </c>
    </row>
    <row r="2999" spans="1:1">
      <c r="A2999">
        <v>120</v>
      </c>
    </row>
    <row r="3000" spans="1:1">
      <c r="A3000">
        <v>275</v>
      </c>
    </row>
    <row r="3001" spans="1:1">
      <c r="A3001">
        <v>120</v>
      </c>
    </row>
    <row r="3002" spans="1:1">
      <c r="A3002">
        <v>275</v>
      </c>
    </row>
    <row r="3003" spans="1:1">
      <c r="A3003">
        <v>275</v>
      </c>
    </row>
    <row r="3004" spans="1:1">
      <c r="A3004">
        <v>120</v>
      </c>
    </row>
    <row r="3005" spans="1:1">
      <c r="A3005">
        <v>120</v>
      </c>
    </row>
    <row r="3006" spans="1:1">
      <c r="A3006">
        <v>275</v>
      </c>
    </row>
    <row r="3007" spans="1:1">
      <c r="A3007">
        <v>275</v>
      </c>
    </row>
    <row r="3008" spans="1:1">
      <c r="A3008">
        <v>275</v>
      </c>
    </row>
    <row r="3009" spans="1:1">
      <c r="A3009">
        <v>275</v>
      </c>
    </row>
    <row r="3010" spans="1:1">
      <c r="A3010">
        <v>275</v>
      </c>
    </row>
    <row r="3011" spans="1:1">
      <c r="A3011">
        <v>120</v>
      </c>
    </row>
    <row r="3012" spans="1:1">
      <c r="A3012">
        <v>275</v>
      </c>
    </row>
    <row r="3013" spans="1:1">
      <c r="A3013">
        <v>120</v>
      </c>
    </row>
    <row r="3014" spans="1:1">
      <c r="A3014">
        <v>275</v>
      </c>
    </row>
    <row r="3015" spans="1:1">
      <c r="A3015">
        <v>275</v>
      </c>
    </row>
    <row r="3016" spans="1:1">
      <c r="A3016">
        <v>275</v>
      </c>
    </row>
    <row r="3017" spans="1:1">
      <c r="A3017">
        <v>120</v>
      </c>
    </row>
    <row r="3018" spans="1:1">
      <c r="A3018">
        <v>120</v>
      </c>
    </row>
    <row r="3019" spans="1:1">
      <c r="A3019">
        <v>120</v>
      </c>
    </row>
    <row r="3020" spans="1:1">
      <c r="A3020">
        <v>120</v>
      </c>
    </row>
    <row r="3021" spans="1:1">
      <c r="A3021">
        <v>120</v>
      </c>
    </row>
    <row r="3022" spans="1:1">
      <c r="A3022">
        <v>275</v>
      </c>
    </row>
    <row r="3023" spans="1:1">
      <c r="A3023">
        <v>275</v>
      </c>
    </row>
    <row r="3024" spans="1:1">
      <c r="A3024">
        <v>120</v>
      </c>
    </row>
    <row r="3025" spans="1:1">
      <c r="A3025">
        <v>120</v>
      </c>
    </row>
    <row r="3026" spans="1:1">
      <c r="A3026">
        <v>120</v>
      </c>
    </row>
    <row r="3027" spans="1:1">
      <c r="A3027">
        <v>275</v>
      </c>
    </row>
    <row r="3028" spans="1:1">
      <c r="A3028">
        <v>120</v>
      </c>
    </row>
    <row r="3029" spans="1:1">
      <c r="A3029">
        <v>275</v>
      </c>
    </row>
    <row r="3030" spans="1:1">
      <c r="A3030">
        <v>275</v>
      </c>
    </row>
    <row r="3031" spans="1:1">
      <c r="A3031">
        <v>275</v>
      </c>
    </row>
    <row r="3032" spans="1:1">
      <c r="A3032">
        <v>120</v>
      </c>
    </row>
    <row r="3033" spans="1:1">
      <c r="A3033">
        <v>275</v>
      </c>
    </row>
    <row r="3034" spans="1:1">
      <c r="A3034">
        <v>120</v>
      </c>
    </row>
    <row r="3035" spans="1:1">
      <c r="A3035">
        <v>275</v>
      </c>
    </row>
    <row r="3036" spans="1:1">
      <c r="A3036">
        <v>275</v>
      </c>
    </row>
    <row r="3037" spans="1:1">
      <c r="A3037">
        <v>120</v>
      </c>
    </row>
    <row r="3038" spans="1:1">
      <c r="A3038">
        <v>120</v>
      </c>
    </row>
    <row r="3039" spans="1:1">
      <c r="A3039">
        <v>275</v>
      </c>
    </row>
    <row r="3040" spans="1:1">
      <c r="A3040">
        <v>275</v>
      </c>
    </row>
    <row r="3041" spans="1:1">
      <c r="A3041">
        <v>275</v>
      </c>
    </row>
    <row r="3042" spans="1:1">
      <c r="A3042">
        <v>120</v>
      </c>
    </row>
    <row r="3043" spans="1:1">
      <c r="A3043">
        <v>120</v>
      </c>
    </row>
    <row r="3044" spans="1:1">
      <c r="A3044">
        <v>275</v>
      </c>
    </row>
    <row r="3045" spans="1:1">
      <c r="A3045">
        <v>275</v>
      </c>
    </row>
    <row r="3046" spans="1:1">
      <c r="A3046">
        <v>275</v>
      </c>
    </row>
    <row r="3047" spans="1:1">
      <c r="A3047">
        <v>120</v>
      </c>
    </row>
    <row r="3048" spans="1:1">
      <c r="A3048">
        <v>275</v>
      </c>
    </row>
    <row r="3049" spans="1:1">
      <c r="A3049">
        <v>275</v>
      </c>
    </row>
    <row r="3050" spans="1:1">
      <c r="A3050">
        <v>275</v>
      </c>
    </row>
    <row r="3051" spans="1:1">
      <c r="A3051">
        <v>276</v>
      </c>
    </row>
    <row r="3052" spans="1:1">
      <c r="A3052">
        <v>275</v>
      </c>
    </row>
    <row r="3053" spans="1:1">
      <c r="A3053">
        <v>275</v>
      </c>
    </row>
    <row r="3054" spans="1:1">
      <c r="A3054">
        <v>275</v>
      </c>
    </row>
    <row r="3055" spans="1:1">
      <c r="A3055">
        <v>120</v>
      </c>
    </row>
    <row r="3056" spans="1:1">
      <c r="A3056">
        <v>276</v>
      </c>
    </row>
    <row r="3057" spans="1:1">
      <c r="A3057">
        <v>120</v>
      </c>
    </row>
    <row r="3058" spans="1:1">
      <c r="A3058">
        <v>275</v>
      </c>
    </row>
    <row r="3059" spans="1:1">
      <c r="A3059">
        <v>275</v>
      </c>
    </row>
    <row r="3060" spans="1:1">
      <c r="A3060">
        <v>275</v>
      </c>
    </row>
    <row r="3061" spans="1:1">
      <c r="A3061">
        <v>275</v>
      </c>
    </row>
    <row r="3062" spans="1:1">
      <c r="A3062">
        <v>120</v>
      </c>
    </row>
    <row r="3063" spans="1:1">
      <c r="A3063">
        <v>275</v>
      </c>
    </row>
    <row r="3064" spans="1:1">
      <c r="A3064">
        <v>120</v>
      </c>
    </row>
    <row r="3065" spans="1:1">
      <c r="A3065">
        <v>120</v>
      </c>
    </row>
    <row r="3066" spans="1:1">
      <c r="A3066">
        <v>254</v>
      </c>
    </row>
    <row r="3067" spans="1:1">
      <c r="A3067">
        <v>254</v>
      </c>
    </row>
    <row r="3068" spans="1:1">
      <c r="A3068">
        <v>254</v>
      </c>
    </row>
    <row r="3069" spans="1:1">
      <c r="A3069">
        <v>254</v>
      </c>
    </row>
    <row r="3070" spans="1:1">
      <c r="A3070">
        <v>254</v>
      </c>
    </row>
    <row r="3071" spans="1:1">
      <c r="A3071">
        <v>254</v>
      </c>
    </row>
    <row r="3072" spans="1:1">
      <c r="A3072">
        <v>254</v>
      </c>
    </row>
    <row r="3073" spans="1:1">
      <c r="A3073">
        <v>254</v>
      </c>
    </row>
    <row r="3074" spans="1:1">
      <c r="A3074">
        <v>254</v>
      </c>
    </row>
    <row r="3075" spans="1:1">
      <c r="A3075">
        <v>254</v>
      </c>
    </row>
    <row r="3076" spans="1:1">
      <c r="A3076">
        <v>254</v>
      </c>
    </row>
    <row r="3077" spans="1:1">
      <c r="A3077">
        <v>254</v>
      </c>
    </row>
    <row r="3078" spans="1:1">
      <c r="A3078">
        <v>254</v>
      </c>
    </row>
    <row r="3079" spans="1:1">
      <c r="A3079">
        <v>254</v>
      </c>
    </row>
    <row r="3080" spans="1:1">
      <c r="A3080">
        <v>254</v>
      </c>
    </row>
    <row r="3081" spans="1:1">
      <c r="A3081">
        <v>254</v>
      </c>
    </row>
    <row r="3082" spans="1:1">
      <c r="A3082">
        <v>254</v>
      </c>
    </row>
    <row r="3083" spans="1:1">
      <c r="A3083">
        <v>254</v>
      </c>
    </row>
    <row r="3084" spans="1:1">
      <c r="A3084">
        <v>254</v>
      </c>
    </row>
    <row r="3085" spans="1:1">
      <c r="A3085">
        <v>254</v>
      </c>
    </row>
    <row r="3086" spans="1:1">
      <c r="A3086">
        <v>254</v>
      </c>
    </row>
    <row r="3087" spans="1:1">
      <c r="A3087">
        <v>254</v>
      </c>
    </row>
    <row r="3088" spans="1:1">
      <c r="A3088">
        <v>254</v>
      </c>
    </row>
    <row r="3089" spans="1:1">
      <c r="A3089">
        <v>254</v>
      </c>
    </row>
    <row r="3090" spans="1:1">
      <c r="A3090">
        <v>254</v>
      </c>
    </row>
    <row r="3091" spans="1:1">
      <c r="A3091">
        <v>254</v>
      </c>
    </row>
    <row r="3092" spans="1:1">
      <c r="A3092">
        <v>254</v>
      </c>
    </row>
    <row r="3093" spans="1:1">
      <c r="A3093">
        <v>254</v>
      </c>
    </row>
    <row r="3094" spans="1:1">
      <c r="A3094">
        <v>254</v>
      </c>
    </row>
    <row r="3095" spans="1:1">
      <c r="A3095">
        <v>254</v>
      </c>
    </row>
    <row r="3096" spans="1:1">
      <c r="A3096">
        <v>254</v>
      </c>
    </row>
    <row r="3097" spans="1:1">
      <c r="A3097">
        <v>254</v>
      </c>
    </row>
    <row r="3098" spans="1:1">
      <c r="A3098">
        <v>254</v>
      </c>
    </row>
    <row r="3099" spans="1:1">
      <c r="A3099">
        <v>254</v>
      </c>
    </row>
    <row r="3100" spans="1:1">
      <c r="A3100">
        <v>254</v>
      </c>
    </row>
    <row r="3101" spans="1:1">
      <c r="A3101">
        <v>254</v>
      </c>
    </row>
    <row r="3102" spans="1:1">
      <c r="A3102">
        <v>254</v>
      </c>
    </row>
    <row r="3103" spans="1:1">
      <c r="A3103">
        <v>254</v>
      </c>
    </row>
    <row r="3104" spans="1:1">
      <c r="A3104">
        <v>254</v>
      </c>
    </row>
    <row r="3105" spans="1:1">
      <c r="A3105">
        <v>254</v>
      </c>
    </row>
    <row r="3106" spans="1:1">
      <c r="A3106">
        <v>254</v>
      </c>
    </row>
    <row r="3107" spans="1:1">
      <c r="A3107">
        <v>254</v>
      </c>
    </row>
    <row r="3108" spans="1:1">
      <c r="A3108">
        <v>254</v>
      </c>
    </row>
    <row r="3109" spans="1:1">
      <c r="A3109">
        <v>254</v>
      </c>
    </row>
    <row r="3110" spans="1:1">
      <c r="A3110">
        <v>254</v>
      </c>
    </row>
    <row r="3111" spans="1:1">
      <c r="A3111">
        <v>254</v>
      </c>
    </row>
    <row r="3112" spans="1:1">
      <c r="A3112">
        <v>254</v>
      </c>
    </row>
    <row r="3113" spans="1:1">
      <c r="A3113">
        <v>254</v>
      </c>
    </row>
    <row r="3114" spans="1:1">
      <c r="A3114">
        <v>254</v>
      </c>
    </row>
    <row r="3115" spans="1:1">
      <c r="A3115">
        <v>254</v>
      </c>
    </row>
    <row r="3116" spans="1:1">
      <c r="A3116">
        <v>254</v>
      </c>
    </row>
    <row r="3117" spans="1:1">
      <c r="A3117">
        <v>254</v>
      </c>
    </row>
    <row r="3118" spans="1:1">
      <c r="A3118">
        <v>254</v>
      </c>
    </row>
    <row r="3119" spans="1:1">
      <c r="A3119">
        <v>254</v>
      </c>
    </row>
    <row r="3120" spans="1:1">
      <c r="A3120">
        <v>254</v>
      </c>
    </row>
    <row r="3121" spans="1:1">
      <c r="A3121">
        <v>254</v>
      </c>
    </row>
    <row r="3122" spans="1:1">
      <c r="A3122">
        <v>254</v>
      </c>
    </row>
    <row r="3123" spans="1:1">
      <c r="A3123">
        <v>254</v>
      </c>
    </row>
    <row r="3124" spans="1:1">
      <c r="A3124">
        <v>254</v>
      </c>
    </row>
    <row r="3125" spans="1:1">
      <c r="A3125">
        <v>254</v>
      </c>
    </row>
    <row r="3126" spans="1:1">
      <c r="A3126">
        <v>254</v>
      </c>
    </row>
    <row r="3127" spans="1:1">
      <c r="A3127">
        <v>254</v>
      </c>
    </row>
    <row r="3128" spans="1:1">
      <c r="A3128">
        <v>254</v>
      </c>
    </row>
    <row r="3129" spans="1:1">
      <c r="A3129">
        <v>254</v>
      </c>
    </row>
    <row r="3130" spans="1:1">
      <c r="A3130">
        <v>254</v>
      </c>
    </row>
    <row r="3131" spans="1:1">
      <c r="A3131">
        <v>254</v>
      </c>
    </row>
    <row r="3132" spans="1:1">
      <c r="A3132">
        <v>254</v>
      </c>
    </row>
    <row r="3133" spans="1:1">
      <c r="A3133">
        <v>254</v>
      </c>
    </row>
    <row r="3134" spans="1:1">
      <c r="A3134">
        <v>254</v>
      </c>
    </row>
    <row r="3135" spans="1:1">
      <c r="A3135">
        <v>254</v>
      </c>
    </row>
    <row r="3136" spans="1:1">
      <c r="A3136">
        <v>225</v>
      </c>
    </row>
    <row r="3137" spans="1:1">
      <c r="A3137">
        <v>254</v>
      </c>
    </row>
    <row r="3138" spans="1:1">
      <c r="A3138">
        <v>254</v>
      </c>
    </row>
    <row r="3139" spans="1:1">
      <c r="A3139">
        <v>254</v>
      </c>
    </row>
    <row r="3140" spans="1:1">
      <c r="A3140">
        <v>254</v>
      </c>
    </row>
    <row r="3141" spans="1:1">
      <c r="A3141">
        <v>254</v>
      </c>
    </row>
    <row r="3142" spans="1:1">
      <c r="A3142">
        <v>254</v>
      </c>
    </row>
    <row r="3143" spans="1:1">
      <c r="A3143">
        <v>254</v>
      </c>
    </row>
    <row r="3144" spans="1:1">
      <c r="A3144">
        <v>254</v>
      </c>
    </row>
    <row r="3145" spans="1:1">
      <c r="A3145">
        <v>254</v>
      </c>
    </row>
    <row r="3146" spans="1:1">
      <c r="A3146">
        <v>254</v>
      </c>
    </row>
    <row r="3147" spans="1:1">
      <c r="A3147">
        <v>254</v>
      </c>
    </row>
    <row r="3148" spans="1:1">
      <c r="A3148">
        <v>254</v>
      </c>
    </row>
    <row r="3149" spans="1:1">
      <c r="A3149">
        <v>254</v>
      </c>
    </row>
    <row r="3150" spans="1:1">
      <c r="A3150">
        <v>254</v>
      </c>
    </row>
    <row r="3151" spans="1:1">
      <c r="A3151">
        <v>254</v>
      </c>
    </row>
    <row r="3152" spans="1:1">
      <c r="A3152">
        <v>254</v>
      </c>
    </row>
    <row r="3153" spans="1:1">
      <c r="A3153">
        <v>254</v>
      </c>
    </row>
    <row r="3154" spans="1:1">
      <c r="A3154">
        <v>254</v>
      </c>
    </row>
    <row r="3155" spans="1:1">
      <c r="A3155">
        <v>254</v>
      </c>
    </row>
    <row r="3156" spans="1:1">
      <c r="A3156">
        <v>254</v>
      </c>
    </row>
    <row r="3157" spans="1:1">
      <c r="A3157">
        <v>254</v>
      </c>
    </row>
    <row r="3158" spans="1:1">
      <c r="A3158">
        <v>254</v>
      </c>
    </row>
    <row r="3159" spans="1:1">
      <c r="A3159">
        <v>254</v>
      </c>
    </row>
    <row r="3160" spans="1:1">
      <c r="A3160">
        <v>254</v>
      </c>
    </row>
    <row r="3161" spans="1:1">
      <c r="A3161">
        <v>254</v>
      </c>
    </row>
    <row r="3162" spans="1:1">
      <c r="A3162">
        <v>254</v>
      </c>
    </row>
    <row r="3163" spans="1:1">
      <c r="A3163">
        <v>254</v>
      </c>
    </row>
    <row r="3164" spans="1:1">
      <c r="A3164">
        <v>254</v>
      </c>
    </row>
    <row r="3165" spans="1:1">
      <c r="A3165">
        <v>254</v>
      </c>
    </row>
    <row r="3166" spans="1:1">
      <c r="A3166">
        <v>254</v>
      </c>
    </row>
    <row r="3167" spans="1:1">
      <c r="A3167">
        <v>254</v>
      </c>
    </row>
    <row r="3168" spans="1:1">
      <c r="A3168">
        <v>254</v>
      </c>
    </row>
    <row r="3169" spans="1:1">
      <c r="A3169">
        <v>254</v>
      </c>
    </row>
    <row r="3170" spans="1:1">
      <c r="A3170">
        <v>254</v>
      </c>
    </row>
    <row r="3171" spans="1:1">
      <c r="A3171">
        <v>254</v>
      </c>
    </row>
    <row r="3172" spans="1:1">
      <c r="A3172">
        <v>254</v>
      </c>
    </row>
    <row r="3173" spans="1:1">
      <c r="A3173">
        <v>254</v>
      </c>
    </row>
    <row r="3174" spans="1:1">
      <c r="A3174">
        <v>254</v>
      </c>
    </row>
    <row r="3175" spans="1:1">
      <c r="A3175">
        <v>254</v>
      </c>
    </row>
    <row r="3176" spans="1:1">
      <c r="A3176">
        <v>254</v>
      </c>
    </row>
    <row r="3177" spans="1:1">
      <c r="A3177">
        <v>254</v>
      </c>
    </row>
    <row r="3178" spans="1:1">
      <c r="A3178">
        <v>254</v>
      </c>
    </row>
    <row r="3179" spans="1:1">
      <c r="A3179">
        <v>254</v>
      </c>
    </row>
    <row r="3180" spans="1:1">
      <c r="A3180">
        <v>254</v>
      </c>
    </row>
    <row r="3181" spans="1:1">
      <c r="A3181">
        <v>254</v>
      </c>
    </row>
    <row r="3182" spans="1:1">
      <c r="A3182">
        <v>254</v>
      </c>
    </row>
    <row r="3183" spans="1:1">
      <c r="A3183">
        <v>254</v>
      </c>
    </row>
    <row r="3184" spans="1:1">
      <c r="A3184">
        <v>211</v>
      </c>
    </row>
    <row r="3185" spans="1:1">
      <c r="A3185">
        <v>211</v>
      </c>
    </row>
    <row r="3186" spans="1:1">
      <c r="A3186">
        <v>211</v>
      </c>
    </row>
    <row r="3187" spans="1:1">
      <c r="A3187">
        <v>211</v>
      </c>
    </row>
    <row r="3188" spans="1:1">
      <c r="A3188">
        <v>211</v>
      </c>
    </row>
    <row r="3189" spans="1:1">
      <c r="A3189">
        <v>211</v>
      </c>
    </row>
    <row r="3190" spans="1:1">
      <c r="A3190">
        <v>211</v>
      </c>
    </row>
    <row r="3191" spans="1:1">
      <c r="A3191">
        <v>211</v>
      </c>
    </row>
    <row r="3192" spans="1:1">
      <c r="A3192">
        <v>211</v>
      </c>
    </row>
    <row r="3193" spans="1:1">
      <c r="A3193">
        <v>211</v>
      </c>
    </row>
    <row r="3194" spans="1:1">
      <c r="A3194">
        <v>211</v>
      </c>
    </row>
    <row r="3195" spans="1:1">
      <c r="A3195">
        <v>211</v>
      </c>
    </row>
    <row r="3196" spans="1:1">
      <c r="A3196">
        <v>211</v>
      </c>
    </row>
    <row r="3197" spans="1:1">
      <c r="A3197">
        <v>211</v>
      </c>
    </row>
    <row r="3198" spans="1:1">
      <c r="A3198">
        <v>211</v>
      </c>
    </row>
    <row r="3199" spans="1:1">
      <c r="A3199">
        <v>99</v>
      </c>
    </row>
    <row r="3200" spans="1:1">
      <c r="A3200">
        <v>99</v>
      </c>
    </row>
    <row r="3201" spans="1:1">
      <c r="A3201">
        <v>211</v>
      </c>
    </row>
    <row r="3202" spans="1:1">
      <c r="A3202">
        <v>212</v>
      </c>
    </row>
    <row r="3203" spans="1:1">
      <c r="A3203">
        <v>99</v>
      </c>
    </row>
    <row r="3204" spans="1:1">
      <c r="A3204">
        <v>99</v>
      </c>
    </row>
    <row r="3205" spans="1:1">
      <c r="A3205">
        <v>211</v>
      </c>
    </row>
    <row r="3206" spans="1:1">
      <c r="A3206">
        <v>211</v>
      </c>
    </row>
    <row r="3207" spans="1:1">
      <c r="A3207">
        <v>211</v>
      </c>
    </row>
    <row r="3208" spans="1:1">
      <c r="A3208">
        <v>211</v>
      </c>
    </row>
    <row r="3209" spans="1:1">
      <c r="A3209">
        <v>211</v>
      </c>
    </row>
    <row r="3210" spans="1:1">
      <c r="A3210">
        <v>211</v>
      </c>
    </row>
    <row r="3211" spans="1:1">
      <c r="A3211">
        <v>211</v>
      </c>
    </row>
    <row r="3212" spans="1:1">
      <c r="A3212">
        <v>211</v>
      </c>
    </row>
    <row r="3213" spans="1:1">
      <c r="A3213">
        <v>211</v>
      </c>
    </row>
    <row r="3214" spans="1:1">
      <c r="A3214">
        <v>211</v>
      </c>
    </row>
    <row r="3215" spans="1:1">
      <c r="A3215">
        <v>211</v>
      </c>
    </row>
    <row r="3216" spans="1:1">
      <c r="A3216">
        <v>99</v>
      </c>
    </row>
    <row r="3217" spans="1:1">
      <c r="A3217">
        <v>211</v>
      </c>
    </row>
    <row r="3218" spans="1:1">
      <c r="A3218">
        <v>211</v>
      </c>
    </row>
    <row r="3219" spans="1:1">
      <c r="A3219">
        <v>211</v>
      </c>
    </row>
    <row r="3220" spans="1:1">
      <c r="A3220">
        <v>211</v>
      </c>
    </row>
    <row r="3221" spans="1:1">
      <c r="A3221">
        <v>211</v>
      </c>
    </row>
    <row r="3222" spans="1:1">
      <c r="A3222">
        <v>211</v>
      </c>
    </row>
    <row r="3223" spans="1:1">
      <c r="A3223">
        <v>211</v>
      </c>
    </row>
    <row r="3224" spans="1:1">
      <c r="A3224">
        <v>211</v>
      </c>
    </row>
    <row r="3225" spans="1:1">
      <c r="A3225">
        <v>211</v>
      </c>
    </row>
    <row r="3226" spans="1:1">
      <c r="A3226">
        <v>211</v>
      </c>
    </row>
    <row r="3227" spans="1:1">
      <c r="A3227">
        <v>211</v>
      </c>
    </row>
    <row r="3228" spans="1:1">
      <c r="A3228">
        <v>211</v>
      </c>
    </row>
    <row r="3229" spans="1:1">
      <c r="A3229">
        <v>211</v>
      </c>
    </row>
    <row r="3230" spans="1:1">
      <c r="A3230">
        <v>255</v>
      </c>
    </row>
    <row r="3231" spans="1:1">
      <c r="A3231">
        <v>255</v>
      </c>
    </row>
    <row r="3232" spans="1:1">
      <c r="A3232">
        <v>254</v>
      </c>
    </row>
    <row r="3233" spans="1:1">
      <c r="A3233">
        <v>254</v>
      </c>
    </row>
    <row r="3234" spans="1:1">
      <c r="A3234">
        <v>254</v>
      </c>
    </row>
    <row r="3235" spans="1:1">
      <c r="A3235">
        <v>211</v>
      </c>
    </row>
    <row r="3236" spans="1:1">
      <c r="A3236">
        <v>255</v>
      </c>
    </row>
    <row r="3237" spans="1:1">
      <c r="A3237">
        <v>254</v>
      </c>
    </row>
    <row r="3238" spans="1:1">
      <c r="A3238">
        <v>254</v>
      </c>
    </row>
    <row r="3239" spans="1:1">
      <c r="A3239">
        <v>254</v>
      </c>
    </row>
    <row r="3240" spans="1:1">
      <c r="A3240">
        <v>211</v>
      </c>
    </row>
    <row r="3241" spans="1:1">
      <c r="A3241">
        <v>255</v>
      </c>
    </row>
    <row r="3242" spans="1:1">
      <c r="A3242">
        <v>254</v>
      </c>
    </row>
    <row r="3243" spans="1:1">
      <c r="A3243">
        <v>254</v>
      </c>
    </row>
    <row r="3244" spans="1:1">
      <c r="A3244">
        <v>255</v>
      </c>
    </row>
    <row r="3245" spans="1:1">
      <c r="A3245">
        <v>211</v>
      </c>
    </row>
    <row r="3246" spans="1:1">
      <c r="A3246">
        <v>211</v>
      </c>
    </row>
    <row r="3247" spans="1:1">
      <c r="A3247">
        <v>211</v>
      </c>
    </row>
    <row r="3248" spans="1:1">
      <c r="A3248">
        <v>211</v>
      </c>
    </row>
    <row r="3249" spans="1:1">
      <c r="A3249">
        <v>255</v>
      </c>
    </row>
    <row r="3250" spans="1:1">
      <c r="A3250">
        <v>255</v>
      </c>
    </row>
    <row r="3251" spans="1:1">
      <c r="A3251">
        <v>255</v>
      </c>
    </row>
    <row r="3252" spans="1:1">
      <c r="A3252">
        <v>211</v>
      </c>
    </row>
    <row r="3253" spans="1:1">
      <c r="A3253">
        <v>255</v>
      </c>
    </row>
    <row r="3254" spans="1:1">
      <c r="A3254">
        <v>211</v>
      </c>
    </row>
    <row r="3255" spans="1:1">
      <c r="A3255">
        <v>254</v>
      </c>
    </row>
    <row r="3256" spans="1:1">
      <c r="A3256">
        <v>211</v>
      </c>
    </row>
    <row r="3257" spans="1:1">
      <c r="A3257">
        <v>254</v>
      </c>
    </row>
    <row r="3258" spans="1:1">
      <c r="A3258">
        <v>211</v>
      </c>
    </row>
    <row r="3259" spans="1:1">
      <c r="A3259">
        <v>255</v>
      </c>
    </row>
    <row r="3260" spans="1:1">
      <c r="A3260">
        <v>254</v>
      </c>
    </row>
    <row r="3261" spans="1:1">
      <c r="A3261">
        <v>254</v>
      </c>
    </row>
    <row r="3262" spans="1:1">
      <c r="A3262">
        <v>211</v>
      </c>
    </row>
    <row r="3263" spans="1:1">
      <c r="A3263">
        <v>255</v>
      </c>
    </row>
    <row r="3264" spans="1:1">
      <c r="A3264">
        <v>255</v>
      </c>
    </row>
    <row r="3265" spans="1:1">
      <c r="A3265">
        <v>254</v>
      </c>
    </row>
    <row r="3266" spans="1:1">
      <c r="A3266">
        <v>255</v>
      </c>
    </row>
    <row r="3267" spans="1:1">
      <c r="A3267">
        <v>255</v>
      </c>
    </row>
    <row r="3268" spans="1:1">
      <c r="A3268">
        <v>225</v>
      </c>
    </row>
    <row r="3269" spans="1:1">
      <c r="A3269">
        <v>225</v>
      </c>
    </row>
    <row r="3270" spans="1:1">
      <c r="A3270">
        <v>254</v>
      </c>
    </row>
    <row r="3271" spans="1:1">
      <c r="A3271">
        <v>255</v>
      </c>
    </row>
    <row r="3272" spans="1:1">
      <c r="A3272">
        <v>255</v>
      </c>
    </row>
    <row r="3273" spans="1:1">
      <c r="A3273">
        <v>211</v>
      </c>
    </row>
    <row r="3274" spans="1:1">
      <c r="A3274">
        <v>211</v>
      </c>
    </row>
    <row r="3275" spans="1:1">
      <c r="A3275">
        <v>255</v>
      </c>
    </row>
    <row r="3276" spans="1:1">
      <c r="A3276">
        <v>255</v>
      </c>
    </row>
    <row r="3277" spans="1:1">
      <c r="A3277">
        <v>254</v>
      </c>
    </row>
    <row r="3278" spans="1:1">
      <c r="A3278">
        <v>255</v>
      </c>
    </row>
    <row r="3279" spans="1:1">
      <c r="A3279">
        <v>255</v>
      </c>
    </row>
    <row r="3280" spans="1:1">
      <c r="A3280">
        <v>255</v>
      </c>
    </row>
    <row r="3281" spans="1:1">
      <c r="A3281">
        <v>255</v>
      </c>
    </row>
    <row r="3282" spans="1:1">
      <c r="A3282">
        <v>255</v>
      </c>
    </row>
    <row r="3283" spans="1:1">
      <c r="A3283">
        <v>255</v>
      </c>
    </row>
    <row r="3284" spans="1:1">
      <c r="A3284">
        <v>255</v>
      </c>
    </row>
    <row r="3285" spans="1:1">
      <c r="A3285">
        <v>255</v>
      </c>
    </row>
    <row r="3286" spans="1:1">
      <c r="A3286">
        <v>255</v>
      </c>
    </row>
    <row r="3287" spans="1:1">
      <c r="A3287">
        <v>255</v>
      </c>
    </row>
    <row r="3288" spans="1:1">
      <c r="A3288">
        <v>128</v>
      </c>
    </row>
    <row r="3289" spans="1:1">
      <c r="A3289">
        <v>255</v>
      </c>
    </row>
    <row r="3290" spans="1:1">
      <c r="A3290">
        <v>255</v>
      </c>
    </row>
    <row r="3291" spans="1:1">
      <c r="A3291">
        <v>255</v>
      </c>
    </row>
    <row r="3292" spans="1:1">
      <c r="A3292">
        <v>128</v>
      </c>
    </row>
    <row r="3293" spans="1:1">
      <c r="A3293">
        <v>128</v>
      </c>
    </row>
    <row r="3294" spans="1:1">
      <c r="A3294">
        <v>255</v>
      </c>
    </row>
    <row r="3295" spans="1:1">
      <c r="A3295">
        <v>128</v>
      </c>
    </row>
    <row r="3296" spans="1:1">
      <c r="A3296">
        <v>128</v>
      </c>
    </row>
    <row r="3297" spans="1:1">
      <c r="A3297">
        <v>255</v>
      </c>
    </row>
    <row r="3298" spans="1:1">
      <c r="A3298">
        <v>128</v>
      </c>
    </row>
    <row r="3299" spans="1:1">
      <c r="A3299">
        <v>255</v>
      </c>
    </row>
    <row r="3300" spans="1:1">
      <c r="A3300">
        <v>128</v>
      </c>
    </row>
    <row r="3301" spans="1:1">
      <c r="A3301">
        <v>255</v>
      </c>
    </row>
    <row r="3302" spans="1:1">
      <c r="A3302">
        <v>128</v>
      </c>
    </row>
    <row r="3303" spans="1:1">
      <c r="A3303">
        <v>128</v>
      </c>
    </row>
    <row r="3304" spans="1:1">
      <c r="A3304">
        <v>128</v>
      </c>
    </row>
    <row r="3305" spans="1:1">
      <c r="A3305">
        <v>128</v>
      </c>
    </row>
    <row r="3306" spans="1:1">
      <c r="A3306">
        <v>128</v>
      </c>
    </row>
    <row r="3307" spans="1:1">
      <c r="A3307">
        <v>128</v>
      </c>
    </row>
    <row r="3308" spans="1:1">
      <c r="A3308">
        <v>128</v>
      </c>
    </row>
    <row r="3309" spans="1:1">
      <c r="A3309">
        <v>255</v>
      </c>
    </row>
    <row r="3310" spans="1:1">
      <c r="A3310">
        <v>128</v>
      </c>
    </row>
    <row r="3311" spans="1:1">
      <c r="A3311">
        <v>128</v>
      </c>
    </row>
    <row r="3312" spans="1:1">
      <c r="A3312">
        <v>128</v>
      </c>
    </row>
    <row r="3313" spans="1:1">
      <c r="A3313">
        <v>128</v>
      </c>
    </row>
    <row r="3314" spans="1:1">
      <c r="A3314">
        <v>255</v>
      </c>
    </row>
    <row r="3315" spans="1:1">
      <c r="A3315">
        <v>128</v>
      </c>
    </row>
    <row r="3316" spans="1:1">
      <c r="A3316">
        <v>128</v>
      </c>
    </row>
    <row r="3317" spans="1:1">
      <c r="A3317">
        <v>128</v>
      </c>
    </row>
    <row r="3318" spans="1:1">
      <c r="A3318">
        <v>255</v>
      </c>
    </row>
    <row r="3319" spans="1:1">
      <c r="A3319">
        <v>255</v>
      </c>
    </row>
    <row r="3320" spans="1:1">
      <c r="A3320">
        <v>255</v>
      </c>
    </row>
    <row r="3321" spans="1:1">
      <c r="A3321">
        <v>255</v>
      </c>
    </row>
    <row r="3322" spans="1:1">
      <c r="A3322">
        <v>255</v>
      </c>
    </row>
    <row r="3323" spans="1:1">
      <c r="A3323">
        <v>128</v>
      </c>
    </row>
    <row r="3324" spans="1:1">
      <c r="A3324">
        <v>255</v>
      </c>
    </row>
    <row r="3325" spans="1:1">
      <c r="A3325">
        <v>128</v>
      </c>
    </row>
    <row r="3326" spans="1:1">
      <c r="A3326">
        <v>128</v>
      </c>
    </row>
    <row r="3327" spans="1:1">
      <c r="A3327">
        <v>128</v>
      </c>
    </row>
    <row r="3328" spans="1:1">
      <c r="A3328">
        <v>255</v>
      </c>
    </row>
    <row r="3329" spans="1:1">
      <c r="A3329">
        <v>255</v>
      </c>
    </row>
    <row r="3330" spans="1:1">
      <c r="A3330">
        <v>255</v>
      </c>
    </row>
    <row r="3331" spans="1:1">
      <c r="A3331">
        <v>255</v>
      </c>
    </row>
    <row r="3332" spans="1:1">
      <c r="A3332">
        <v>255</v>
      </c>
    </row>
    <row r="3333" spans="1:1">
      <c r="A3333">
        <v>255</v>
      </c>
    </row>
    <row r="3334" spans="1:1">
      <c r="A3334">
        <v>255</v>
      </c>
    </row>
    <row r="3335" spans="1:1">
      <c r="A3335">
        <v>255</v>
      </c>
    </row>
    <row r="3336" spans="1:1">
      <c r="A3336">
        <v>255</v>
      </c>
    </row>
    <row r="3337" spans="1:1">
      <c r="A3337">
        <v>255</v>
      </c>
    </row>
    <row r="3338" spans="1:1">
      <c r="A3338">
        <v>255</v>
      </c>
    </row>
    <row r="3339" spans="1:1">
      <c r="A3339">
        <v>255</v>
      </c>
    </row>
    <row r="3340" spans="1:1">
      <c r="A3340">
        <v>255</v>
      </c>
    </row>
    <row r="3341" spans="1:1">
      <c r="A3341">
        <v>255</v>
      </c>
    </row>
    <row r="3342" spans="1:1">
      <c r="A3342">
        <v>255</v>
      </c>
    </row>
    <row r="3343" spans="1:1">
      <c r="A3343">
        <v>255</v>
      </c>
    </row>
    <row r="3344" spans="1:1">
      <c r="A3344">
        <v>255</v>
      </c>
    </row>
    <row r="3345" spans="1:1">
      <c r="A3345">
        <v>255</v>
      </c>
    </row>
    <row r="3346" spans="1:1">
      <c r="A3346">
        <v>255</v>
      </c>
    </row>
    <row r="3347" spans="1:1">
      <c r="A3347">
        <v>128</v>
      </c>
    </row>
    <row r="3348" spans="1:1">
      <c r="A3348">
        <v>255</v>
      </c>
    </row>
    <row r="3349" spans="1:1">
      <c r="A3349">
        <v>255</v>
      </c>
    </row>
    <row r="3350" spans="1:1">
      <c r="A3350">
        <v>255</v>
      </c>
    </row>
    <row r="3351" spans="1:1">
      <c r="A3351">
        <v>128</v>
      </c>
    </row>
    <row r="3352" spans="1:1">
      <c r="A3352">
        <v>255</v>
      </c>
    </row>
    <row r="3353" spans="1:1">
      <c r="A3353">
        <v>128</v>
      </c>
    </row>
    <row r="3354" spans="1:1">
      <c r="A3354">
        <v>255</v>
      </c>
    </row>
    <row r="3355" spans="1:1">
      <c r="A3355">
        <v>255</v>
      </c>
    </row>
    <row r="3356" spans="1:1">
      <c r="A3356">
        <v>128</v>
      </c>
    </row>
    <row r="3357" spans="1:1">
      <c r="A3357">
        <v>255</v>
      </c>
    </row>
    <row r="3358" spans="1:1">
      <c r="A3358">
        <v>255</v>
      </c>
    </row>
    <row r="3359" spans="1:1">
      <c r="A3359">
        <v>255</v>
      </c>
    </row>
    <row r="3360" spans="1:1">
      <c r="A3360">
        <v>255</v>
      </c>
    </row>
    <row r="3361" spans="1:1">
      <c r="A3361">
        <v>255</v>
      </c>
    </row>
    <row r="3362" spans="1:1">
      <c r="A3362">
        <v>128</v>
      </c>
    </row>
    <row r="3363" spans="1:1">
      <c r="A3363">
        <v>255</v>
      </c>
    </row>
    <row r="3364" spans="1:1">
      <c r="A3364">
        <v>255</v>
      </c>
    </row>
    <row r="3365" spans="1:1">
      <c r="A3365">
        <v>128</v>
      </c>
    </row>
    <row r="3366" spans="1:1">
      <c r="A3366">
        <v>255</v>
      </c>
    </row>
    <row r="3367" spans="1:1">
      <c r="A3367">
        <v>255</v>
      </c>
    </row>
    <row r="3368" spans="1:1">
      <c r="A3368">
        <v>255</v>
      </c>
    </row>
    <row r="3369" spans="1:1">
      <c r="A3369">
        <v>275</v>
      </c>
    </row>
    <row r="3370" spans="1:1">
      <c r="A3370">
        <v>275</v>
      </c>
    </row>
    <row r="3371" spans="1:1">
      <c r="A3371">
        <v>276</v>
      </c>
    </row>
    <row r="3372" spans="1:1">
      <c r="A3372">
        <v>275</v>
      </c>
    </row>
    <row r="3373" spans="1:1">
      <c r="A3373">
        <v>275</v>
      </c>
    </row>
    <row r="3374" spans="1:1">
      <c r="A3374">
        <v>275</v>
      </c>
    </row>
    <row r="3375" spans="1:1">
      <c r="A3375">
        <v>128</v>
      </c>
    </row>
    <row r="3376" spans="1:1">
      <c r="A3376">
        <v>128</v>
      </c>
    </row>
    <row r="3377" spans="1:1">
      <c r="A3377">
        <v>128</v>
      </c>
    </row>
    <row r="3378" spans="1:1">
      <c r="A3378">
        <v>128</v>
      </c>
    </row>
    <row r="3379" spans="1:1">
      <c r="A3379">
        <v>128</v>
      </c>
    </row>
    <row r="3380" spans="1:1">
      <c r="A3380">
        <v>128</v>
      </c>
    </row>
    <row r="3381" spans="1:1">
      <c r="A3381">
        <v>128</v>
      </c>
    </row>
    <row r="3382" spans="1:1">
      <c r="A3382">
        <v>128</v>
      </c>
    </row>
    <row r="3383" spans="1:1">
      <c r="A3383">
        <v>128</v>
      </c>
    </row>
    <row r="3384" spans="1:1">
      <c r="A3384">
        <v>128</v>
      </c>
    </row>
    <row r="3385" spans="1:1">
      <c r="A3385">
        <v>128</v>
      </c>
    </row>
    <row r="3386" spans="1:1">
      <c r="A3386">
        <v>128</v>
      </c>
    </row>
    <row r="3387" spans="1:1">
      <c r="A3387">
        <v>128</v>
      </c>
    </row>
    <row r="3388" spans="1:1">
      <c r="A3388">
        <v>128</v>
      </c>
    </row>
    <row r="3389" spans="1:1">
      <c r="A3389">
        <v>128</v>
      </c>
    </row>
    <row r="3390" spans="1:1">
      <c r="A3390">
        <v>128</v>
      </c>
    </row>
    <row r="3391" spans="1:1">
      <c r="A3391">
        <v>128</v>
      </c>
    </row>
    <row r="3392" spans="1:1">
      <c r="A3392">
        <v>128</v>
      </c>
    </row>
    <row r="3393" spans="1:1">
      <c r="A3393">
        <v>128</v>
      </c>
    </row>
    <row r="3394" spans="1:1">
      <c r="A3394">
        <v>128</v>
      </c>
    </row>
    <row r="3395" spans="1:1">
      <c r="A3395">
        <v>152</v>
      </c>
    </row>
    <row r="3396" spans="1:1">
      <c r="A3396">
        <v>152</v>
      </c>
    </row>
    <row r="3397" spans="1:1">
      <c r="A3397">
        <v>152</v>
      </c>
    </row>
    <row r="3398" spans="1:1">
      <c r="A3398">
        <v>152</v>
      </c>
    </row>
    <row r="3399" spans="1:1">
      <c r="A3399">
        <v>152</v>
      </c>
    </row>
    <row r="3400" spans="1:1">
      <c r="A3400">
        <v>152</v>
      </c>
    </row>
    <row r="3401" spans="1:1">
      <c r="A3401">
        <v>152</v>
      </c>
    </row>
    <row r="3402" spans="1:1">
      <c r="A3402">
        <v>275</v>
      </c>
    </row>
    <row r="3403" spans="1:1">
      <c r="A3403">
        <v>152</v>
      </c>
    </row>
    <row r="3404" spans="1:1">
      <c r="A3404">
        <v>152</v>
      </c>
    </row>
    <row r="3405" spans="1:1">
      <c r="A3405">
        <v>152</v>
      </c>
    </row>
    <row r="3406" spans="1:1">
      <c r="A3406">
        <v>128</v>
      </c>
    </row>
    <row r="3407" spans="1:1">
      <c r="A3407">
        <v>118</v>
      </c>
    </row>
    <row r="3408" spans="1:1">
      <c r="A3408">
        <v>275</v>
      </c>
    </row>
    <row r="3409" spans="1:1">
      <c r="A3409">
        <v>152</v>
      </c>
    </row>
    <row r="3410" spans="1:1">
      <c r="A3410">
        <v>152</v>
      </c>
    </row>
    <row r="3411" spans="1:1">
      <c r="A3411">
        <v>152</v>
      </c>
    </row>
    <row r="3412" spans="1:1">
      <c r="A3412">
        <v>152</v>
      </c>
    </row>
    <row r="3413" spans="1:1">
      <c r="A3413">
        <v>275</v>
      </c>
    </row>
    <row r="3414" spans="1:1">
      <c r="A3414">
        <v>152</v>
      </c>
    </row>
    <row r="3415" spans="1:1">
      <c r="A3415">
        <v>152</v>
      </c>
    </row>
    <row r="3416" spans="1:1">
      <c r="A3416">
        <v>275</v>
      </c>
    </row>
    <row r="3417" spans="1:1">
      <c r="A3417">
        <v>275</v>
      </c>
    </row>
    <row r="3418" spans="1:1">
      <c r="A3418">
        <v>152</v>
      </c>
    </row>
    <row r="3419" spans="1:1">
      <c r="A3419">
        <v>152</v>
      </c>
    </row>
    <row r="3420" spans="1:1">
      <c r="A3420">
        <v>152</v>
      </c>
    </row>
    <row r="3421" spans="1:1">
      <c r="A3421">
        <v>152</v>
      </c>
    </row>
    <row r="3422" spans="1:1">
      <c r="A3422">
        <v>275</v>
      </c>
    </row>
    <row r="3423" spans="1:1">
      <c r="A3423">
        <v>275</v>
      </c>
    </row>
    <row r="3424" spans="1:1">
      <c r="A3424">
        <v>118</v>
      </c>
    </row>
    <row r="3425" spans="1:1">
      <c r="A3425">
        <v>275</v>
      </c>
    </row>
    <row r="3426" spans="1:1">
      <c r="A3426">
        <v>118</v>
      </c>
    </row>
    <row r="3427" spans="1:1">
      <c r="A3427">
        <v>276</v>
      </c>
    </row>
    <row r="3428" spans="1:1">
      <c r="A3428">
        <v>276</v>
      </c>
    </row>
    <row r="3429" spans="1:1">
      <c r="A3429">
        <v>276</v>
      </c>
    </row>
    <row r="3430" spans="1:1">
      <c r="A3430">
        <v>276</v>
      </c>
    </row>
    <row r="3431" spans="1:1">
      <c r="A3431">
        <v>128</v>
      </c>
    </row>
    <row r="3432" spans="1:1">
      <c r="A3432">
        <v>276</v>
      </c>
    </row>
    <row r="3433" spans="1:1">
      <c r="A3433">
        <v>128</v>
      </c>
    </row>
    <row r="3434" spans="1:1">
      <c r="A3434">
        <v>128</v>
      </c>
    </row>
    <row r="3435" spans="1:1">
      <c r="A3435">
        <v>276</v>
      </c>
    </row>
    <row r="3436" spans="1:1">
      <c r="A3436">
        <v>128</v>
      </c>
    </row>
    <row r="3437" spans="1:1">
      <c r="A3437">
        <v>128</v>
      </c>
    </row>
    <row r="3438" spans="1:1">
      <c r="A3438">
        <v>128</v>
      </c>
    </row>
    <row r="3439" spans="1:1">
      <c r="A3439">
        <v>276</v>
      </c>
    </row>
    <row r="3440" spans="1:1">
      <c r="A3440">
        <v>128</v>
      </c>
    </row>
    <row r="3441" spans="1:1">
      <c r="A3441">
        <v>128</v>
      </c>
    </row>
    <row r="3442" spans="1:1">
      <c r="A3442">
        <v>128</v>
      </c>
    </row>
    <row r="3443" spans="1:1">
      <c r="A3443">
        <v>128</v>
      </c>
    </row>
    <row r="3444" spans="1:1">
      <c r="A3444">
        <v>128</v>
      </c>
    </row>
    <row r="3445" spans="1:1">
      <c r="A3445">
        <v>128</v>
      </c>
    </row>
    <row r="3446" spans="1:1">
      <c r="A3446">
        <v>128</v>
      </c>
    </row>
    <row r="3447" spans="1:1">
      <c r="A3447">
        <v>128</v>
      </c>
    </row>
    <row r="3448" spans="1:1">
      <c r="A3448">
        <v>128</v>
      </c>
    </row>
    <row r="3449" spans="1:1">
      <c r="A3449">
        <v>128</v>
      </c>
    </row>
    <row r="3450" spans="1:1">
      <c r="A3450">
        <v>276</v>
      </c>
    </row>
    <row r="3451" spans="1:1">
      <c r="A3451">
        <v>276</v>
      </c>
    </row>
    <row r="3452" spans="1:1">
      <c r="A3452">
        <v>276</v>
      </c>
    </row>
    <row r="3453" spans="1:1">
      <c r="A3453">
        <v>276</v>
      </c>
    </row>
    <row r="3454" spans="1:1">
      <c r="A3454">
        <v>128</v>
      </c>
    </row>
    <row r="3455" spans="1:1">
      <c r="A3455">
        <v>128</v>
      </c>
    </row>
    <row r="3456" spans="1:1">
      <c r="A3456">
        <v>275</v>
      </c>
    </row>
    <row r="3457" spans="1:1">
      <c r="A3457">
        <v>275</v>
      </c>
    </row>
    <row r="3458" spans="1:1">
      <c r="A3458">
        <v>275</v>
      </c>
    </row>
    <row r="3459" spans="1:1">
      <c r="A3459">
        <v>118</v>
      </c>
    </row>
    <row r="3460" spans="1:1">
      <c r="A3460">
        <v>149</v>
      </c>
    </row>
    <row r="3461" spans="1:1">
      <c r="A3461">
        <v>275</v>
      </c>
    </row>
    <row r="3462" spans="1:1">
      <c r="A3462">
        <v>275</v>
      </c>
    </row>
    <row r="3463" spans="1:1">
      <c r="A3463">
        <v>275</v>
      </c>
    </row>
    <row r="3464" spans="1:1">
      <c r="A3464">
        <v>275</v>
      </c>
    </row>
    <row r="3465" spans="1:1">
      <c r="A3465">
        <v>276</v>
      </c>
    </row>
    <row r="3466" spans="1:1">
      <c r="A3466">
        <v>276</v>
      </c>
    </row>
    <row r="3467" spans="1:1">
      <c r="A3467">
        <v>276</v>
      </c>
    </row>
    <row r="3468" spans="1:1">
      <c r="A3468">
        <v>276</v>
      </c>
    </row>
    <row r="3469" spans="1:1">
      <c r="A3469">
        <v>276</v>
      </c>
    </row>
    <row r="3470" spans="1:1">
      <c r="A3470">
        <v>276</v>
      </c>
    </row>
    <row r="3471" spans="1:1">
      <c r="A3471">
        <v>118</v>
      </c>
    </row>
    <row r="3472" spans="1:1">
      <c r="A3472">
        <v>275</v>
      </c>
    </row>
    <row r="3473" spans="1:1">
      <c r="A3473">
        <v>118</v>
      </c>
    </row>
    <row r="3474" spans="1:1">
      <c r="A3474">
        <v>118</v>
      </c>
    </row>
    <row r="3475" spans="1:1">
      <c r="A3475">
        <v>275</v>
      </c>
    </row>
    <row r="3476" spans="1:1">
      <c r="A3476">
        <v>275</v>
      </c>
    </row>
    <row r="3477" spans="1:1">
      <c r="A3477">
        <v>118</v>
      </c>
    </row>
    <row r="3478" spans="1:1">
      <c r="A3478">
        <v>276</v>
      </c>
    </row>
    <row r="3479" spans="1:1">
      <c r="A3479">
        <v>275</v>
      </c>
    </row>
    <row r="3480" spans="1:1">
      <c r="A3480">
        <v>276</v>
      </c>
    </row>
    <row r="3481" spans="1:1">
      <c r="A3481">
        <v>276</v>
      </c>
    </row>
    <row r="3482" spans="1:1">
      <c r="A3482">
        <v>276</v>
      </c>
    </row>
    <row r="3483" spans="1:1">
      <c r="A3483">
        <v>275</v>
      </c>
    </row>
    <row r="3484" spans="1:1">
      <c r="A3484">
        <v>276</v>
      </c>
    </row>
    <row r="3485" spans="1:1">
      <c r="A3485">
        <v>276</v>
      </c>
    </row>
    <row r="3486" spans="1:1">
      <c r="A3486">
        <v>120</v>
      </c>
    </row>
    <row r="3487" spans="1:1">
      <c r="A3487">
        <v>276</v>
      </c>
    </row>
    <row r="3488" spans="1:1">
      <c r="A3488">
        <v>276</v>
      </c>
    </row>
    <row r="3489" spans="1:1">
      <c r="A3489">
        <v>276</v>
      </c>
    </row>
    <row r="3490" spans="1:1">
      <c r="A3490">
        <v>120</v>
      </c>
    </row>
    <row r="3491" spans="1:1">
      <c r="A3491">
        <v>276</v>
      </c>
    </row>
    <row r="3492" spans="1:1">
      <c r="A3492">
        <v>276</v>
      </c>
    </row>
    <row r="3493" spans="1:1">
      <c r="A3493">
        <v>276</v>
      </c>
    </row>
    <row r="3494" spans="1:1">
      <c r="A3494">
        <v>118</v>
      </c>
    </row>
    <row r="3495" spans="1:1">
      <c r="A3495">
        <v>118</v>
      </c>
    </row>
    <row r="3496" spans="1:1">
      <c r="A3496">
        <v>118</v>
      </c>
    </row>
    <row r="3497" spans="1:1">
      <c r="A3497">
        <v>118</v>
      </c>
    </row>
    <row r="3498" spans="1:1">
      <c r="A3498">
        <v>276</v>
      </c>
    </row>
    <row r="3499" spans="1:1">
      <c r="A3499">
        <v>275</v>
      </c>
    </row>
    <row r="3500" spans="1:1">
      <c r="A3500">
        <v>275</v>
      </c>
    </row>
    <row r="3501" spans="1:1">
      <c r="A3501">
        <v>275</v>
      </c>
    </row>
    <row r="3502" spans="1:1">
      <c r="A3502">
        <v>275</v>
      </c>
    </row>
    <row r="3503" spans="1:1">
      <c r="A3503">
        <v>275</v>
      </c>
    </row>
    <row r="3504" spans="1:1">
      <c r="A3504">
        <v>275</v>
      </c>
    </row>
    <row r="3505" spans="1:1">
      <c r="A3505">
        <v>275</v>
      </c>
    </row>
    <row r="3506" spans="1:1">
      <c r="A3506">
        <v>275</v>
      </c>
    </row>
    <row r="3507" spans="1:1">
      <c r="A3507">
        <v>276</v>
      </c>
    </row>
    <row r="3508" spans="1:1">
      <c r="A3508">
        <v>275</v>
      </c>
    </row>
    <row r="3509" spans="1:1">
      <c r="A3509">
        <v>275</v>
      </c>
    </row>
    <row r="3510" spans="1:1">
      <c r="A3510">
        <v>275</v>
      </c>
    </row>
    <row r="3511" spans="1:1">
      <c r="A3511">
        <v>275</v>
      </c>
    </row>
    <row r="3512" spans="1:1">
      <c r="A3512">
        <v>275</v>
      </c>
    </row>
    <row r="3513" spans="1:1">
      <c r="A3513">
        <v>275</v>
      </c>
    </row>
    <row r="3514" spans="1:1">
      <c r="A3514">
        <v>276</v>
      </c>
    </row>
    <row r="3515" spans="1:1">
      <c r="A3515">
        <v>275</v>
      </c>
    </row>
    <row r="3516" spans="1:1">
      <c r="A3516">
        <v>276</v>
      </c>
    </row>
    <row r="3517" spans="1:1">
      <c r="A3517">
        <v>275</v>
      </c>
    </row>
    <row r="3518" spans="1:1">
      <c r="A3518">
        <v>276</v>
      </c>
    </row>
    <row r="3519" spans="1:1">
      <c r="A3519">
        <v>128</v>
      </c>
    </row>
    <row r="3520" spans="1:1">
      <c r="A3520">
        <v>128</v>
      </c>
    </row>
    <row r="3521" spans="1:1">
      <c r="A3521">
        <v>128</v>
      </c>
    </row>
    <row r="3522" spans="1:1">
      <c r="A3522">
        <v>276</v>
      </c>
    </row>
    <row r="3523" spans="1:1">
      <c r="A3523">
        <v>128</v>
      </c>
    </row>
    <row r="3524" spans="1:1">
      <c r="A3524">
        <v>276</v>
      </c>
    </row>
    <row r="3525" spans="1:1">
      <c r="A3525">
        <v>128</v>
      </c>
    </row>
    <row r="3526" spans="1:1">
      <c r="A3526">
        <v>276</v>
      </c>
    </row>
    <row r="3527" spans="1:1">
      <c r="A3527">
        <v>128</v>
      </c>
    </row>
    <row r="3528" spans="1:1">
      <c r="A3528">
        <v>128</v>
      </c>
    </row>
    <row r="3529" spans="1:1">
      <c r="A3529">
        <v>128</v>
      </c>
    </row>
    <row r="3530" spans="1:1">
      <c r="A3530">
        <v>128</v>
      </c>
    </row>
    <row r="3531" spans="1:1">
      <c r="A3531">
        <v>128</v>
      </c>
    </row>
    <row r="3532" spans="1:1">
      <c r="A3532">
        <v>128</v>
      </c>
    </row>
    <row r="3533" spans="1:1">
      <c r="A3533">
        <v>128</v>
      </c>
    </row>
    <row r="3534" spans="1:1">
      <c r="A3534">
        <v>128</v>
      </c>
    </row>
    <row r="3535" spans="1:1">
      <c r="A3535">
        <v>128</v>
      </c>
    </row>
    <row r="3536" spans="1:1">
      <c r="A3536">
        <v>128</v>
      </c>
    </row>
    <row r="3537" spans="1:1">
      <c r="A3537">
        <v>128</v>
      </c>
    </row>
    <row r="3538" spans="1:1">
      <c r="A3538">
        <v>255</v>
      </c>
    </row>
    <row r="3539" spans="1:1">
      <c r="A3539">
        <v>255</v>
      </c>
    </row>
    <row r="3540" spans="1:1">
      <c r="A3540">
        <v>255</v>
      </c>
    </row>
    <row r="3541" spans="1:1">
      <c r="A3541">
        <v>254</v>
      </c>
    </row>
    <row r="3542" spans="1:1">
      <c r="A3542">
        <v>255</v>
      </c>
    </row>
    <row r="3543" spans="1:1">
      <c r="A3543">
        <v>254</v>
      </c>
    </row>
    <row r="3544" spans="1:1">
      <c r="A3544">
        <v>254</v>
      </c>
    </row>
    <row r="3545" spans="1:1">
      <c r="A3545">
        <v>254</v>
      </c>
    </row>
    <row r="3546" spans="1:1">
      <c r="A3546">
        <v>255</v>
      </c>
    </row>
    <row r="3547" spans="1:1">
      <c r="A3547">
        <v>254</v>
      </c>
    </row>
    <row r="3548" spans="1:1">
      <c r="A3548">
        <v>254</v>
      </c>
    </row>
    <row r="3549" spans="1:1">
      <c r="A3549">
        <v>254</v>
      </c>
    </row>
    <row r="3550" spans="1:1">
      <c r="A3550">
        <v>255</v>
      </c>
    </row>
    <row r="3551" spans="1:1">
      <c r="A3551">
        <v>128</v>
      </c>
    </row>
    <row r="3552" spans="1:1">
      <c r="A3552">
        <v>254</v>
      </c>
    </row>
    <row r="3553" spans="1:1">
      <c r="A3553">
        <v>128</v>
      </c>
    </row>
    <row r="3554" spans="1:1">
      <c r="A3554">
        <v>255</v>
      </c>
    </row>
    <row r="3555" spans="1:1">
      <c r="A3555">
        <v>255</v>
      </c>
    </row>
    <row r="3556" spans="1:1">
      <c r="A3556">
        <v>254</v>
      </c>
    </row>
    <row r="3557" spans="1:1">
      <c r="A3557">
        <v>254</v>
      </c>
    </row>
    <row r="3558" spans="1:1">
      <c r="A3558">
        <v>128</v>
      </c>
    </row>
    <row r="3559" spans="1:1">
      <c r="A3559">
        <v>254</v>
      </c>
    </row>
    <row r="3560" spans="1:1">
      <c r="A3560">
        <v>255</v>
      </c>
    </row>
    <row r="3561" spans="1:1">
      <c r="A3561">
        <v>255</v>
      </c>
    </row>
    <row r="3562" spans="1:1">
      <c r="A3562">
        <v>255</v>
      </c>
    </row>
    <row r="3563" spans="1:1">
      <c r="A3563">
        <v>255</v>
      </c>
    </row>
    <row r="3564" spans="1:1">
      <c r="A3564">
        <v>128</v>
      </c>
    </row>
    <row r="3565" spans="1:1">
      <c r="A3565">
        <v>255</v>
      </c>
    </row>
    <row r="3566" spans="1:1">
      <c r="A3566">
        <v>254</v>
      </c>
    </row>
    <row r="3567" spans="1:1">
      <c r="A3567">
        <v>254</v>
      </c>
    </row>
    <row r="3568" spans="1:1">
      <c r="A3568">
        <v>254</v>
      </c>
    </row>
    <row r="3569" spans="1:1">
      <c r="A3569">
        <v>255</v>
      </c>
    </row>
    <row r="3570" spans="1:1">
      <c r="A3570">
        <v>255</v>
      </c>
    </row>
    <row r="3571" spans="1:1">
      <c r="A3571">
        <v>255</v>
      </c>
    </row>
    <row r="3572" spans="1:1">
      <c r="A3572">
        <v>128</v>
      </c>
    </row>
    <row r="3573" spans="1:1">
      <c r="A3573">
        <v>254</v>
      </c>
    </row>
    <row r="3574" spans="1:1">
      <c r="A3574">
        <v>255</v>
      </c>
    </row>
    <row r="3575" spans="1:1">
      <c r="A3575">
        <v>254</v>
      </c>
    </row>
    <row r="3576" spans="1:1">
      <c r="A3576">
        <v>254</v>
      </c>
    </row>
    <row r="3577" spans="1:1">
      <c r="A3577">
        <v>255</v>
      </c>
    </row>
    <row r="3578" spans="1:1">
      <c r="A3578">
        <v>254</v>
      </c>
    </row>
    <row r="3579" spans="1:1">
      <c r="A3579">
        <v>254</v>
      </c>
    </row>
    <row r="3580" spans="1:1">
      <c r="A3580">
        <v>254</v>
      </c>
    </row>
    <row r="3581" spans="1:1">
      <c r="A3581">
        <v>254</v>
      </c>
    </row>
    <row r="3582" spans="1:1">
      <c r="A3582">
        <v>254</v>
      </c>
    </row>
    <row r="3583" spans="1:1">
      <c r="A3583">
        <v>254</v>
      </c>
    </row>
    <row r="3584" spans="1:1">
      <c r="A3584">
        <v>276</v>
      </c>
    </row>
    <row r="3585" spans="1:1">
      <c r="A3585">
        <v>254</v>
      </c>
    </row>
    <row r="3586" spans="1:1">
      <c r="A3586">
        <v>254</v>
      </c>
    </row>
    <row r="3587" spans="1:1">
      <c r="A3587">
        <v>254</v>
      </c>
    </row>
    <row r="3588" spans="1:1">
      <c r="A3588">
        <v>254</v>
      </c>
    </row>
    <row r="3589" spans="1:1">
      <c r="A3589">
        <v>254</v>
      </c>
    </row>
    <row r="3590" spans="1:1">
      <c r="A3590">
        <v>254</v>
      </c>
    </row>
    <row r="3591" spans="1:1">
      <c r="A3591">
        <v>276</v>
      </c>
    </row>
    <row r="3592" spans="1:1">
      <c r="A3592">
        <v>254</v>
      </c>
    </row>
    <row r="3593" spans="1:1">
      <c r="A3593">
        <v>254</v>
      </c>
    </row>
    <row r="3594" spans="1:1">
      <c r="A3594">
        <v>254</v>
      </c>
    </row>
    <row r="3595" spans="1:1">
      <c r="A3595">
        <v>254</v>
      </c>
    </row>
    <row r="3596" spans="1:1">
      <c r="A3596">
        <v>254</v>
      </c>
    </row>
    <row r="3597" spans="1:1">
      <c r="A3597">
        <v>276</v>
      </c>
    </row>
    <row r="3598" spans="1:1">
      <c r="A3598">
        <v>254</v>
      </c>
    </row>
    <row r="3599" spans="1:1">
      <c r="A3599">
        <v>254</v>
      </c>
    </row>
    <row r="3600" spans="1:1">
      <c r="A3600">
        <v>254</v>
      </c>
    </row>
    <row r="3601" spans="1:1">
      <c r="A3601">
        <v>254</v>
      </c>
    </row>
    <row r="3602" spans="1:1">
      <c r="A3602">
        <v>254</v>
      </c>
    </row>
    <row r="3603" spans="1:1">
      <c r="A3603">
        <v>254</v>
      </c>
    </row>
    <row r="3604" spans="1:1">
      <c r="A3604">
        <v>254</v>
      </c>
    </row>
    <row r="3605" spans="1:1">
      <c r="A3605">
        <v>254</v>
      </c>
    </row>
    <row r="3606" spans="1:1">
      <c r="A3606">
        <v>254</v>
      </c>
    </row>
    <row r="3607" spans="1:1">
      <c r="A3607">
        <v>254</v>
      </c>
    </row>
    <row r="3608" spans="1:1">
      <c r="A3608">
        <v>254</v>
      </c>
    </row>
    <row r="3609" spans="1:1">
      <c r="A3609">
        <v>254</v>
      </c>
    </row>
    <row r="3610" spans="1:1">
      <c r="A3610">
        <v>128</v>
      </c>
    </row>
    <row r="3611" spans="1:1">
      <c r="A3611">
        <v>254</v>
      </c>
    </row>
    <row r="3612" spans="1:1">
      <c r="A3612">
        <v>254</v>
      </c>
    </row>
    <row r="3613" spans="1:1">
      <c r="A3613">
        <v>254</v>
      </c>
    </row>
    <row r="3614" spans="1:1">
      <c r="A3614">
        <v>254</v>
      </c>
    </row>
    <row r="3615" spans="1:1">
      <c r="A3615">
        <v>254</v>
      </c>
    </row>
    <row r="3616" spans="1:1">
      <c r="A3616">
        <v>254</v>
      </c>
    </row>
    <row r="3617" spans="1:1">
      <c r="A3617">
        <v>254</v>
      </c>
    </row>
    <row r="3618" spans="1:1">
      <c r="A3618">
        <v>254</v>
      </c>
    </row>
    <row r="3619" spans="1:1">
      <c r="A3619">
        <v>254</v>
      </c>
    </row>
    <row r="3620" spans="1:1">
      <c r="A3620">
        <v>254</v>
      </c>
    </row>
    <row r="3621" spans="1:1">
      <c r="A3621">
        <v>128</v>
      </c>
    </row>
    <row r="3622" spans="1:1">
      <c r="A3622">
        <v>276</v>
      </c>
    </row>
    <row r="3623" spans="1:1">
      <c r="A3623">
        <v>276</v>
      </c>
    </row>
    <row r="3624" spans="1:1">
      <c r="A3624">
        <v>276</v>
      </c>
    </row>
    <row r="3625" spans="1:1">
      <c r="A3625">
        <v>276</v>
      </c>
    </row>
    <row r="3626" spans="1:1">
      <c r="A3626">
        <v>276</v>
      </c>
    </row>
    <row r="3627" spans="1:1">
      <c r="A3627">
        <v>276</v>
      </c>
    </row>
    <row r="3628" spans="1:1">
      <c r="A3628">
        <v>276</v>
      </c>
    </row>
    <row r="3629" spans="1:1">
      <c r="A3629">
        <v>276</v>
      </c>
    </row>
    <row r="3630" spans="1:1">
      <c r="A3630">
        <v>276</v>
      </c>
    </row>
    <row r="3631" spans="1:1">
      <c r="A3631">
        <v>276</v>
      </c>
    </row>
    <row r="3632" spans="1:1">
      <c r="A3632">
        <v>276</v>
      </c>
    </row>
    <row r="3633" spans="1:1">
      <c r="A3633">
        <v>276</v>
      </c>
    </row>
    <row r="3634" spans="1:1">
      <c r="A3634">
        <v>276</v>
      </c>
    </row>
    <row r="3635" spans="1:1">
      <c r="A3635">
        <v>276</v>
      </c>
    </row>
    <row r="3636" spans="1:1">
      <c r="A3636">
        <v>276</v>
      </c>
    </row>
    <row r="3637" spans="1:1">
      <c r="A3637">
        <v>276</v>
      </c>
    </row>
    <row r="3638" spans="1:1">
      <c r="A3638">
        <v>128</v>
      </c>
    </row>
    <row r="3639" spans="1:1">
      <c r="A3639">
        <v>276</v>
      </c>
    </row>
    <row r="3640" spans="1:1">
      <c r="A3640">
        <v>276</v>
      </c>
    </row>
    <row r="3641" spans="1:1">
      <c r="A3641">
        <v>276</v>
      </c>
    </row>
    <row r="3642" spans="1:1">
      <c r="A3642">
        <v>276</v>
      </c>
    </row>
    <row r="3643" spans="1:1">
      <c r="A3643">
        <v>276</v>
      </c>
    </row>
    <row r="3644" spans="1:1">
      <c r="A3644">
        <v>254</v>
      </c>
    </row>
    <row r="3645" spans="1:1">
      <c r="A3645">
        <v>254</v>
      </c>
    </row>
    <row r="3646" spans="1:1">
      <c r="A3646">
        <v>276</v>
      </c>
    </row>
    <row r="3647" spans="1:1">
      <c r="A3647">
        <v>276</v>
      </c>
    </row>
    <row r="3648" spans="1:1">
      <c r="A3648">
        <v>276</v>
      </c>
    </row>
    <row r="3649" spans="1:1">
      <c r="A3649">
        <v>276</v>
      </c>
    </row>
    <row r="3650" spans="1:1">
      <c r="A3650">
        <v>276</v>
      </c>
    </row>
    <row r="3651" spans="1:1">
      <c r="A3651">
        <v>276</v>
      </c>
    </row>
    <row r="3652" spans="1:1">
      <c r="A3652">
        <v>254</v>
      </c>
    </row>
    <row r="3653" spans="1:1">
      <c r="A3653">
        <v>128</v>
      </c>
    </row>
    <row r="3654" spans="1:1">
      <c r="A3654">
        <v>128</v>
      </c>
    </row>
    <row r="3655" spans="1:1">
      <c r="A3655">
        <v>276</v>
      </c>
    </row>
    <row r="3656" spans="1:1">
      <c r="A3656">
        <v>242</v>
      </c>
    </row>
    <row r="3657" spans="1:1">
      <c r="A3657">
        <v>242</v>
      </c>
    </row>
    <row r="3658" spans="1:1">
      <c r="A3658">
        <v>242</v>
      </c>
    </row>
    <row r="3659" spans="1:1">
      <c r="A3659">
        <v>242</v>
      </c>
    </row>
    <row r="3660" spans="1:1">
      <c r="A3660">
        <v>242</v>
      </c>
    </row>
    <row r="3661" spans="1:1">
      <c r="A3661">
        <v>242</v>
      </c>
    </row>
    <row r="3662" spans="1:1">
      <c r="A3662">
        <v>242</v>
      </c>
    </row>
    <row r="3663" spans="1:1">
      <c r="A3663">
        <v>242</v>
      </c>
    </row>
    <row r="3664" spans="1:1">
      <c r="A3664">
        <v>242</v>
      </c>
    </row>
    <row r="3665" spans="1:1">
      <c r="A3665">
        <v>242</v>
      </c>
    </row>
    <row r="3666" spans="1:1">
      <c r="A3666">
        <v>242</v>
      </c>
    </row>
    <row r="3667" spans="1:1">
      <c r="A3667">
        <v>242</v>
      </c>
    </row>
    <row r="3668" spans="1:1">
      <c r="A3668">
        <v>242</v>
      </c>
    </row>
    <row r="3669" spans="1:1">
      <c r="A3669">
        <v>242</v>
      </c>
    </row>
    <row r="3670" spans="1:1">
      <c r="A3670">
        <v>242</v>
      </c>
    </row>
    <row r="3671" spans="1:1">
      <c r="A3671">
        <v>242</v>
      </c>
    </row>
    <row r="3672" spans="1:1">
      <c r="A3672">
        <v>242</v>
      </c>
    </row>
    <row r="3673" spans="1:1">
      <c r="A3673">
        <v>242</v>
      </c>
    </row>
    <row r="3674" spans="1:1">
      <c r="A3674">
        <v>242</v>
      </c>
    </row>
    <row r="3675" spans="1:1">
      <c r="A3675">
        <v>242</v>
      </c>
    </row>
    <row r="3676" spans="1:1">
      <c r="A3676">
        <v>242</v>
      </c>
    </row>
    <row r="3677" spans="1:1">
      <c r="A3677">
        <v>242</v>
      </c>
    </row>
    <row r="3678" spans="1:1">
      <c r="A3678">
        <v>242</v>
      </c>
    </row>
    <row r="3679" spans="1:1">
      <c r="A3679">
        <v>276</v>
      </c>
    </row>
    <row r="3680" spans="1:1">
      <c r="A3680">
        <v>242</v>
      </c>
    </row>
    <row r="3681" spans="1:1">
      <c r="A3681">
        <v>276</v>
      </c>
    </row>
    <row r="3682" spans="1:1">
      <c r="A3682">
        <v>242</v>
      </c>
    </row>
    <row r="3683" spans="1:1">
      <c r="A3683">
        <v>276</v>
      </c>
    </row>
    <row r="3684" spans="1:1">
      <c r="A3684">
        <v>276</v>
      </c>
    </row>
    <row r="3685" spans="1:1">
      <c r="A3685">
        <v>276</v>
      </c>
    </row>
    <row r="3686" spans="1:1">
      <c r="A3686">
        <v>276</v>
      </c>
    </row>
    <row r="3687" spans="1:1">
      <c r="A3687">
        <v>276</v>
      </c>
    </row>
    <row r="3688" spans="1:1">
      <c r="A3688">
        <v>242</v>
      </c>
    </row>
    <row r="3689" spans="1:1">
      <c r="A3689">
        <v>242</v>
      </c>
    </row>
    <row r="3690" spans="1:1">
      <c r="A3690">
        <v>276</v>
      </c>
    </row>
    <row r="3691" spans="1:1">
      <c r="A3691">
        <v>276</v>
      </c>
    </row>
    <row r="3692" spans="1:1">
      <c r="A3692">
        <v>242</v>
      </c>
    </row>
    <row r="3693" spans="1:1">
      <c r="A3693">
        <v>242</v>
      </c>
    </row>
    <row r="3694" spans="1:1">
      <c r="A3694">
        <v>276</v>
      </c>
    </row>
    <row r="3695" spans="1:1">
      <c r="A3695">
        <v>276</v>
      </c>
    </row>
    <row r="3696" spans="1:1">
      <c r="A3696">
        <v>242</v>
      </c>
    </row>
    <row r="3697" spans="1:1">
      <c r="A3697">
        <v>276</v>
      </c>
    </row>
    <row r="3698" spans="1:1">
      <c r="A3698">
        <v>276</v>
      </c>
    </row>
    <row r="3699" spans="1:1">
      <c r="A3699">
        <v>276</v>
      </c>
    </row>
    <row r="3700" spans="1:1">
      <c r="A3700">
        <v>242</v>
      </c>
    </row>
    <row r="3701" spans="1:1">
      <c r="A3701">
        <v>276</v>
      </c>
    </row>
    <row r="3702" spans="1:1">
      <c r="A3702">
        <v>276</v>
      </c>
    </row>
    <row r="3703" spans="1:1">
      <c r="A3703">
        <v>276</v>
      </c>
    </row>
    <row r="3704" spans="1:1">
      <c r="A3704">
        <v>254</v>
      </c>
    </row>
    <row r="3705" spans="1:1">
      <c r="A3705">
        <v>276</v>
      </c>
    </row>
    <row r="3706" spans="1:1">
      <c r="A3706">
        <v>242</v>
      </c>
    </row>
    <row r="3707" spans="1:1">
      <c r="A3707">
        <v>242</v>
      </c>
    </row>
    <row r="3708" spans="1:1">
      <c r="A3708">
        <v>242</v>
      </c>
    </row>
    <row r="3709" spans="1:1">
      <c r="A3709">
        <v>276</v>
      </c>
    </row>
    <row r="3710" spans="1:1">
      <c r="A3710">
        <v>242</v>
      </c>
    </row>
    <row r="3711" spans="1:1">
      <c r="A3711">
        <v>276</v>
      </c>
    </row>
    <row r="3712" spans="1:1">
      <c r="A3712">
        <v>276</v>
      </c>
    </row>
    <row r="3713" spans="1:1">
      <c r="A3713">
        <v>276</v>
      </c>
    </row>
    <row r="3714" spans="1:1">
      <c r="A3714">
        <v>276</v>
      </c>
    </row>
    <row r="3715" spans="1:1">
      <c r="A3715">
        <v>254</v>
      </c>
    </row>
    <row r="3716" spans="1:1">
      <c r="A3716">
        <v>276</v>
      </c>
    </row>
    <row r="3717" spans="1:1">
      <c r="A3717">
        <v>276</v>
      </c>
    </row>
    <row r="3718" spans="1:1">
      <c r="A3718">
        <v>254</v>
      </c>
    </row>
    <row r="3719" spans="1:1">
      <c r="A3719">
        <v>276</v>
      </c>
    </row>
    <row r="3720" spans="1:1">
      <c r="A3720">
        <v>276</v>
      </c>
    </row>
    <row r="3721" spans="1:1">
      <c r="A3721">
        <v>276</v>
      </c>
    </row>
    <row r="3722" spans="1:1">
      <c r="A3722">
        <v>276</v>
      </c>
    </row>
    <row r="3723" spans="1:1">
      <c r="A3723">
        <v>276</v>
      </c>
    </row>
    <row r="3724" spans="1:1">
      <c r="A3724">
        <v>276</v>
      </c>
    </row>
    <row r="3725" spans="1:1">
      <c r="A3725">
        <v>276</v>
      </c>
    </row>
    <row r="3726" spans="1:1">
      <c r="A3726">
        <v>276</v>
      </c>
    </row>
    <row r="3727" spans="1:1">
      <c r="A3727">
        <v>276</v>
      </c>
    </row>
    <row r="3728" spans="1:1">
      <c r="A3728">
        <v>276</v>
      </c>
    </row>
    <row r="3729" spans="1:1">
      <c r="A3729">
        <v>254</v>
      </c>
    </row>
    <row r="3730" spans="1:1">
      <c r="A3730">
        <v>254</v>
      </c>
    </row>
    <row r="3731" spans="1:1">
      <c r="A3731">
        <v>276</v>
      </c>
    </row>
    <row r="3732" spans="1:1">
      <c r="A3732">
        <v>276</v>
      </c>
    </row>
    <row r="3733" spans="1:1">
      <c r="A3733">
        <v>242</v>
      </c>
    </row>
    <row r="3734" spans="1:1">
      <c r="A3734">
        <v>276</v>
      </c>
    </row>
    <row r="3735" spans="1:1">
      <c r="A3735">
        <v>276</v>
      </c>
    </row>
    <row r="3736" spans="1:1">
      <c r="A3736">
        <v>276</v>
      </c>
    </row>
    <row r="3737" spans="1:1">
      <c r="A3737">
        <v>276</v>
      </c>
    </row>
    <row r="3738" spans="1:1">
      <c r="A3738">
        <v>276</v>
      </c>
    </row>
    <row r="3739" spans="1:1">
      <c r="A3739">
        <v>276</v>
      </c>
    </row>
    <row r="3740" spans="1:1">
      <c r="A3740">
        <v>276</v>
      </c>
    </row>
    <row r="3741" spans="1:1">
      <c r="A3741">
        <v>276</v>
      </c>
    </row>
    <row r="3742" spans="1:1">
      <c r="A3742">
        <v>276</v>
      </c>
    </row>
    <row r="3743" spans="1:1">
      <c r="A3743">
        <v>276</v>
      </c>
    </row>
    <row r="3744" spans="1:1">
      <c r="A3744">
        <v>276</v>
      </c>
    </row>
    <row r="3745" spans="1:1">
      <c r="A3745">
        <v>242</v>
      </c>
    </row>
    <row r="3746" spans="1:1">
      <c r="A3746">
        <v>276</v>
      </c>
    </row>
    <row r="3747" spans="1:1">
      <c r="A3747">
        <v>276</v>
      </c>
    </row>
    <row r="3748" spans="1:1">
      <c r="A3748">
        <v>276</v>
      </c>
    </row>
    <row r="3749" spans="1:1">
      <c r="A3749">
        <v>276</v>
      </c>
    </row>
    <row r="3750" spans="1:1">
      <c r="A3750">
        <v>242</v>
      </c>
    </row>
    <row r="3751" spans="1:1">
      <c r="A3751">
        <v>276</v>
      </c>
    </row>
    <row r="3752" spans="1:1">
      <c r="A3752">
        <v>242</v>
      </c>
    </row>
    <row r="3753" spans="1:1">
      <c r="A3753">
        <v>276</v>
      </c>
    </row>
    <row r="3754" spans="1:1">
      <c r="A3754">
        <v>242</v>
      </c>
    </row>
    <row r="3755" spans="1:1">
      <c r="A3755">
        <v>242</v>
      </c>
    </row>
    <row r="3756" spans="1:1">
      <c r="A3756">
        <v>276</v>
      </c>
    </row>
    <row r="3757" spans="1:1">
      <c r="A3757">
        <v>242</v>
      </c>
    </row>
    <row r="3758" spans="1:1">
      <c r="A3758">
        <v>276</v>
      </c>
    </row>
    <row r="3759" spans="1:1">
      <c r="A3759">
        <v>276</v>
      </c>
    </row>
    <row r="3760" spans="1:1">
      <c r="A3760">
        <v>276</v>
      </c>
    </row>
    <row r="3761" spans="1:1">
      <c r="A3761">
        <v>242</v>
      </c>
    </row>
    <row r="3762" spans="1:1">
      <c r="A3762">
        <v>242</v>
      </c>
    </row>
    <row r="3763" spans="1:1">
      <c r="A3763">
        <v>242</v>
      </c>
    </row>
    <row r="3764" spans="1:1">
      <c r="A3764">
        <v>242</v>
      </c>
    </row>
    <row r="3765" spans="1:1">
      <c r="A3765">
        <v>242</v>
      </c>
    </row>
    <row r="3766" spans="1:1">
      <c r="A3766">
        <v>242</v>
      </c>
    </row>
    <row r="3767" spans="1:1">
      <c r="A3767">
        <v>242</v>
      </c>
    </row>
    <row r="3768" spans="1:1">
      <c r="A3768">
        <v>242</v>
      </c>
    </row>
    <row r="3769" spans="1:1">
      <c r="A3769">
        <v>242</v>
      </c>
    </row>
    <row r="3770" spans="1:1">
      <c r="A3770">
        <v>242</v>
      </c>
    </row>
    <row r="3771" spans="1:1">
      <c r="A3771">
        <v>242</v>
      </c>
    </row>
    <row r="3772" spans="1:1">
      <c r="A3772">
        <v>242</v>
      </c>
    </row>
    <row r="3773" spans="1:1">
      <c r="A3773">
        <v>242</v>
      </c>
    </row>
    <row r="3774" spans="1:1">
      <c r="A3774">
        <v>242</v>
      </c>
    </row>
    <row r="3775" spans="1:1">
      <c r="A3775">
        <v>242</v>
      </c>
    </row>
    <row r="3776" spans="1:1">
      <c r="A3776">
        <v>242</v>
      </c>
    </row>
    <row r="3777" spans="1:1">
      <c r="A3777">
        <v>242</v>
      </c>
    </row>
    <row r="3778" spans="1:1">
      <c r="A3778">
        <v>242</v>
      </c>
    </row>
    <row r="3779" spans="1:1">
      <c r="A3779">
        <v>242</v>
      </c>
    </row>
    <row r="3780" spans="1:1">
      <c r="A3780">
        <v>242</v>
      </c>
    </row>
    <row r="3781" spans="1:1">
      <c r="A3781">
        <v>242</v>
      </c>
    </row>
    <row r="3782" spans="1:1">
      <c r="A3782">
        <v>242</v>
      </c>
    </row>
    <row r="3783" spans="1:1">
      <c r="A3783">
        <v>242</v>
      </c>
    </row>
    <row r="3784" spans="1:1">
      <c r="A3784">
        <v>242</v>
      </c>
    </row>
    <row r="3785" spans="1:1">
      <c r="A3785">
        <v>242</v>
      </c>
    </row>
    <row r="3786" spans="1:1">
      <c r="A3786">
        <v>242</v>
      </c>
    </row>
    <row r="3787" spans="1:1">
      <c r="A3787">
        <v>242</v>
      </c>
    </row>
    <row r="3788" spans="1:1">
      <c r="A3788">
        <v>242</v>
      </c>
    </row>
    <row r="3789" spans="1:1">
      <c r="A3789">
        <v>242</v>
      </c>
    </row>
    <row r="3790" spans="1:1">
      <c r="A3790">
        <v>242</v>
      </c>
    </row>
    <row r="3791" spans="1:1">
      <c r="A3791">
        <v>242</v>
      </c>
    </row>
    <row r="3792" spans="1:1">
      <c r="A3792">
        <v>120</v>
      </c>
    </row>
    <row r="3793" spans="1:1">
      <c r="A3793">
        <v>120</v>
      </c>
    </row>
    <row r="3794" spans="1:1">
      <c r="A3794">
        <v>120</v>
      </c>
    </row>
    <row r="3795" spans="1:1">
      <c r="A3795">
        <v>120</v>
      </c>
    </row>
    <row r="3796" spans="1:1">
      <c r="A3796">
        <v>120</v>
      </c>
    </row>
    <row r="3797" spans="1:1">
      <c r="A3797">
        <v>120</v>
      </c>
    </row>
    <row r="3798" spans="1:1">
      <c r="A3798">
        <v>120</v>
      </c>
    </row>
    <row r="3799" spans="1:1">
      <c r="A3799">
        <v>268</v>
      </c>
    </row>
    <row r="3800" spans="1:1">
      <c r="A3800">
        <v>120</v>
      </c>
    </row>
    <row r="3801" spans="1:1">
      <c r="A3801">
        <v>120</v>
      </c>
    </row>
    <row r="3802" spans="1:1">
      <c r="A3802">
        <v>120</v>
      </c>
    </row>
    <row r="3803" spans="1:1">
      <c r="A3803">
        <v>120</v>
      </c>
    </row>
    <row r="3804" spans="1:1">
      <c r="A3804">
        <v>120</v>
      </c>
    </row>
    <row r="3805" spans="1:1">
      <c r="A3805">
        <v>120</v>
      </c>
    </row>
    <row r="3806" spans="1:1">
      <c r="A3806">
        <v>120</v>
      </c>
    </row>
    <row r="3807" spans="1:1">
      <c r="A3807">
        <v>120</v>
      </c>
    </row>
    <row r="3808" spans="1:1">
      <c r="A3808">
        <v>120</v>
      </c>
    </row>
    <row r="3809" spans="1:1">
      <c r="A3809">
        <v>120</v>
      </c>
    </row>
    <row r="3810" spans="1:1">
      <c r="A3810">
        <v>120</v>
      </c>
    </row>
    <row r="3811" spans="1:1">
      <c r="A3811">
        <v>120</v>
      </c>
    </row>
    <row r="3812" spans="1:1">
      <c r="A3812">
        <v>120</v>
      </c>
    </row>
    <row r="3813" spans="1:1">
      <c r="A3813">
        <v>120</v>
      </c>
    </row>
    <row r="3814" spans="1:1">
      <c r="A3814">
        <v>120</v>
      </c>
    </row>
    <row r="3815" spans="1:1">
      <c r="A3815">
        <v>120</v>
      </c>
    </row>
    <row r="3816" spans="1:1">
      <c r="A3816">
        <v>120</v>
      </c>
    </row>
    <row r="3817" spans="1:1">
      <c r="A3817">
        <v>120</v>
      </c>
    </row>
    <row r="3818" spans="1:1">
      <c r="A3818">
        <v>120</v>
      </c>
    </row>
    <row r="3819" spans="1:1">
      <c r="A3819">
        <v>120</v>
      </c>
    </row>
    <row r="3820" spans="1:1">
      <c r="A3820">
        <v>120</v>
      </c>
    </row>
    <row r="3821" spans="1:1">
      <c r="A3821">
        <v>120</v>
      </c>
    </row>
    <row r="3822" spans="1:1">
      <c r="A3822">
        <v>120</v>
      </c>
    </row>
    <row r="3823" spans="1:1">
      <c r="A3823">
        <v>120</v>
      </c>
    </row>
    <row r="3824" spans="1:1">
      <c r="A3824">
        <v>120</v>
      </c>
    </row>
    <row r="3825" spans="1:1">
      <c r="A3825">
        <v>120</v>
      </c>
    </row>
    <row r="3826" spans="1:1">
      <c r="A3826">
        <v>120</v>
      </c>
    </row>
    <row r="3827" spans="1:1">
      <c r="A3827">
        <v>120</v>
      </c>
    </row>
    <row r="3828" spans="1:1">
      <c r="A3828">
        <v>120</v>
      </c>
    </row>
    <row r="3829" spans="1:1">
      <c r="A3829">
        <v>120</v>
      </c>
    </row>
    <row r="3830" spans="1:1">
      <c r="A3830">
        <v>120</v>
      </c>
    </row>
    <row r="3831" spans="1:1">
      <c r="A3831">
        <v>120</v>
      </c>
    </row>
    <row r="3832" spans="1:1">
      <c r="A3832">
        <v>120</v>
      </c>
    </row>
    <row r="3833" spans="1:1">
      <c r="A3833">
        <v>120</v>
      </c>
    </row>
    <row r="3834" spans="1:1">
      <c r="A3834">
        <v>120</v>
      </c>
    </row>
    <row r="3835" spans="1:1">
      <c r="A3835">
        <v>276</v>
      </c>
    </row>
    <row r="3836" spans="1:1">
      <c r="A3836">
        <v>120</v>
      </c>
    </row>
    <row r="3837" spans="1:1">
      <c r="A3837">
        <v>120</v>
      </c>
    </row>
    <row r="3838" spans="1:1">
      <c r="A3838">
        <v>120</v>
      </c>
    </row>
    <row r="3839" spans="1:1">
      <c r="A3839">
        <v>120</v>
      </c>
    </row>
    <row r="3840" spans="1:1">
      <c r="A3840">
        <v>120</v>
      </c>
    </row>
    <row r="3841" spans="1:1">
      <c r="A3841">
        <v>120</v>
      </c>
    </row>
    <row r="3842" spans="1:1">
      <c r="A3842">
        <v>120</v>
      </c>
    </row>
    <row r="3843" spans="1:1">
      <c r="A3843">
        <v>276</v>
      </c>
    </row>
    <row r="3844" spans="1:1">
      <c r="A3844">
        <v>276</v>
      </c>
    </row>
    <row r="3845" spans="1:1">
      <c r="A3845">
        <v>276</v>
      </c>
    </row>
    <row r="3846" spans="1:1">
      <c r="A3846">
        <v>276</v>
      </c>
    </row>
    <row r="3847" spans="1:1">
      <c r="A3847">
        <v>242</v>
      </c>
    </row>
    <row r="3848" spans="1:1">
      <c r="A3848">
        <v>242</v>
      </c>
    </row>
    <row r="3849" spans="1:1">
      <c r="A3849">
        <v>276</v>
      </c>
    </row>
    <row r="3850" spans="1:1">
      <c r="A3850">
        <v>242</v>
      </c>
    </row>
    <row r="3851" spans="1:1">
      <c r="A3851">
        <v>242</v>
      </c>
    </row>
    <row r="3852" spans="1:1">
      <c r="A3852">
        <v>242</v>
      </c>
    </row>
    <row r="3853" spans="1:1">
      <c r="A3853">
        <v>242</v>
      </c>
    </row>
    <row r="3854" spans="1:1">
      <c r="A3854">
        <v>242</v>
      </c>
    </row>
    <row r="3855" spans="1:1">
      <c r="A3855">
        <v>242</v>
      </c>
    </row>
    <row r="3856" spans="1:1">
      <c r="A3856">
        <v>242</v>
      </c>
    </row>
    <row r="3857" spans="1:1">
      <c r="A3857">
        <v>242</v>
      </c>
    </row>
    <row r="3858" spans="1:1">
      <c r="A3858">
        <v>242</v>
      </c>
    </row>
    <row r="3859" spans="1:1">
      <c r="A3859">
        <v>276</v>
      </c>
    </row>
    <row r="3860" spans="1:1">
      <c r="A3860">
        <v>276</v>
      </c>
    </row>
    <row r="3861" spans="1:1">
      <c r="A3861">
        <v>242</v>
      </c>
    </row>
    <row r="3862" spans="1:1">
      <c r="A3862">
        <v>276</v>
      </c>
    </row>
    <row r="3863" spans="1:1">
      <c r="A3863">
        <v>276</v>
      </c>
    </row>
    <row r="3864" spans="1:1">
      <c r="A3864">
        <v>242</v>
      </c>
    </row>
    <row r="3865" spans="1:1">
      <c r="A3865">
        <v>242</v>
      </c>
    </row>
    <row r="3866" spans="1:1">
      <c r="A3866">
        <v>276</v>
      </c>
    </row>
    <row r="3867" spans="1:1">
      <c r="A3867">
        <v>242</v>
      </c>
    </row>
    <row r="3868" spans="1:1">
      <c r="A3868">
        <v>276</v>
      </c>
    </row>
    <row r="3869" spans="1:1">
      <c r="A3869">
        <v>242</v>
      </c>
    </row>
    <row r="3870" spans="1:1">
      <c r="A3870">
        <v>242</v>
      </c>
    </row>
    <row r="3871" spans="1:1">
      <c r="A3871">
        <v>276</v>
      </c>
    </row>
    <row r="3872" spans="1:1">
      <c r="A3872">
        <v>276</v>
      </c>
    </row>
    <row r="3873" spans="1:1">
      <c r="A3873">
        <v>276</v>
      </c>
    </row>
    <row r="3874" spans="1:1">
      <c r="A3874">
        <v>276</v>
      </c>
    </row>
    <row r="3875" spans="1:1">
      <c r="A3875">
        <v>276</v>
      </c>
    </row>
    <row r="3876" spans="1:1">
      <c r="A3876">
        <v>276</v>
      </c>
    </row>
    <row r="3877" spans="1:1">
      <c r="A3877">
        <v>276</v>
      </c>
    </row>
    <row r="3878" spans="1:1">
      <c r="A3878">
        <v>276</v>
      </c>
    </row>
    <row r="3879" spans="1:1">
      <c r="A3879">
        <v>276</v>
      </c>
    </row>
    <row r="3880" spans="1:1">
      <c r="A3880">
        <v>276</v>
      </c>
    </row>
    <row r="3881" spans="1:1">
      <c r="A3881">
        <v>276</v>
      </c>
    </row>
    <row r="3882" spans="1:1">
      <c r="A3882">
        <v>276</v>
      </c>
    </row>
    <row r="3883" spans="1:1">
      <c r="A3883">
        <v>268</v>
      </c>
    </row>
    <row r="3884" spans="1:1">
      <c r="A3884">
        <v>242</v>
      </c>
    </row>
    <row r="3885" spans="1:1">
      <c r="A3885">
        <v>242</v>
      </c>
    </row>
    <row r="3886" spans="1:1">
      <c r="A3886">
        <v>269</v>
      </c>
    </row>
    <row r="3887" spans="1:1">
      <c r="A3887">
        <v>242</v>
      </c>
    </row>
    <row r="3888" spans="1:1">
      <c r="A3888">
        <v>242</v>
      </c>
    </row>
    <row r="3889" spans="1:1">
      <c r="A3889">
        <v>268</v>
      </c>
    </row>
    <row r="3890" spans="1:1">
      <c r="A3890">
        <v>242</v>
      </c>
    </row>
    <row r="3891" spans="1:1">
      <c r="A3891">
        <v>268</v>
      </c>
    </row>
    <row r="3892" spans="1:1">
      <c r="A3892">
        <v>268</v>
      </c>
    </row>
    <row r="3893" spans="1:1">
      <c r="A3893">
        <v>268</v>
      </c>
    </row>
    <row r="3894" spans="1:1">
      <c r="A3894">
        <v>242</v>
      </c>
    </row>
    <row r="3895" spans="1:1">
      <c r="A3895">
        <v>268</v>
      </c>
    </row>
    <row r="3896" spans="1:1">
      <c r="A3896">
        <v>269</v>
      </c>
    </row>
    <row r="3897" spans="1:1">
      <c r="A3897">
        <v>242</v>
      </c>
    </row>
    <row r="3898" spans="1:1">
      <c r="A3898">
        <v>268</v>
      </c>
    </row>
    <row r="3899" spans="1:1">
      <c r="A3899">
        <v>242</v>
      </c>
    </row>
    <row r="3900" spans="1:1">
      <c r="A3900">
        <v>268</v>
      </c>
    </row>
    <row r="3901" spans="1:1">
      <c r="A3901">
        <v>268</v>
      </c>
    </row>
    <row r="3902" spans="1:1">
      <c r="A3902">
        <v>242</v>
      </c>
    </row>
    <row r="3903" spans="1:1">
      <c r="A3903">
        <v>242</v>
      </c>
    </row>
    <row r="3904" spans="1:1">
      <c r="A3904">
        <v>268</v>
      </c>
    </row>
    <row r="3905" spans="1:1">
      <c r="A3905">
        <v>268</v>
      </c>
    </row>
    <row r="3906" spans="1:1">
      <c r="A3906">
        <v>276</v>
      </c>
    </row>
    <row r="3907" spans="1:1">
      <c r="A3907">
        <v>120</v>
      </c>
    </row>
    <row r="3908" spans="1:1">
      <c r="A3908">
        <v>276</v>
      </c>
    </row>
    <row r="3909" spans="1:1">
      <c r="A3909">
        <v>276</v>
      </c>
    </row>
    <row r="3910" spans="1:1">
      <c r="A3910">
        <v>120</v>
      </c>
    </row>
    <row r="3911" spans="1:1">
      <c r="A3911">
        <v>120</v>
      </c>
    </row>
    <row r="3912" spans="1:1">
      <c r="A3912">
        <v>276</v>
      </c>
    </row>
    <row r="3913" spans="1:1">
      <c r="A3913">
        <v>276</v>
      </c>
    </row>
    <row r="3914" spans="1:1">
      <c r="A3914">
        <v>276</v>
      </c>
    </row>
    <row r="3915" spans="1:1">
      <c r="A3915">
        <v>120</v>
      </c>
    </row>
    <row r="3916" spans="1:1">
      <c r="A3916">
        <v>276</v>
      </c>
    </row>
    <row r="3917" spans="1:1">
      <c r="A3917">
        <v>276</v>
      </c>
    </row>
    <row r="3918" spans="1:1">
      <c r="A3918">
        <v>276</v>
      </c>
    </row>
    <row r="3919" spans="1:1">
      <c r="A3919">
        <v>120</v>
      </c>
    </row>
    <row r="3920" spans="1:1">
      <c r="A3920">
        <v>276</v>
      </c>
    </row>
    <row r="3921" spans="1:1">
      <c r="A3921">
        <v>276</v>
      </c>
    </row>
    <row r="3922" spans="1:1">
      <c r="A3922">
        <v>120</v>
      </c>
    </row>
    <row r="3923" spans="1:1">
      <c r="A3923">
        <v>276</v>
      </c>
    </row>
    <row r="3924" spans="1:1">
      <c r="A3924">
        <v>120</v>
      </c>
    </row>
    <row r="3925" spans="1:1">
      <c r="A3925">
        <v>120</v>
      </c>
    </row>
    <row r="3926" spans="1:1">
      <c r="A3926">
        <v>120</v>
      </c>
    </row>
    <row r="3927" spans="1:1">
      <c r="A3927">
        <v>242</v>
      </c>
    </row>
    <row r="3928" spans="1:1">
      <c r="A3928">
        <v>242</v>
      </c>
    </row>
    <row r="3929" spans="1:1">
      <c r="A3929">
        <v>242</v>
      </c>
    </row>
    <row r="3930" spans="1:1">
      <c r="A3930">
        <v>242</v>
      </c>
    </row>
    <row r="3931" spans="1:1">
      <c r="A3931">
        <v>242</v>
      </c>
    </row>
    <row r="3932" spans="1:1">
      <c r="A3932">
        <v>120</v>
      </c>
    </row>
    <row r="3933" spans="1:1">
      <c r="A3933">
        <v>242</v>
      </c>
    </row>
    <row r="3934" spans="1:1">
      <c r="A3934">
        <v>242</v>
      </c>
    </row>
    <row r="3935" spans="1:1">
      <c r="A3935">
        <v>242</v>
      </c>
    </row>
    <row r="3936" spans="1:1">
      <c r="A3936">
        <v>242</v>
      </c>
    </row>
    <row r="3937" spans="1:1">
      <c r="A3937">
        <v>242</v>
      </c>
    </row>
    <row r="3938" spans="1:1">
      <c r="A3938">
        <v>120</v>
      </c>
    </row>
    <row r="3939" spans="1:1">
      <c r="A3939">
        <v>242</v>
      </c>
    </row>
    <row r="3940" spans="1:1">
      <c r="A3940">
        <v>242</v>
      </c>
    </row>
    <row r="3941" spans="1:1">
      <c r="A3941">
        <v>242</v>
      </c>
    </row>
    <row r="3942" spans="1:1">
      <c r="A3942">
        <v>242</v>
      </c>
    </row>
    <row r="3943" spans="1:1">
      <c r="A3943">
        <v>242</v>
      </c>
    </row>
    <row r="3944" spans="1:1">
      <c r="A3944">
        <v>242</v>
      </c>
    </row>
    <row r="3945" spans="1:1">
      <c r="A3945">
        <v>242</v>
      </c>
    </row>
    <row r="3946" spans="1:1">
      <c r="A3946">
        <v>242</v>
      </c>
    </row>
    <row r="3947" spans="1:1">
      <c r="A3947">
        <v>242</v>
      </c>
    </row>
    <row r="3948" spans="1:1">
      <c r="A3948">
        <v>120</v>
      </c>
    </row>
    <row r="3949" spans="1:1">
      <c r="A3949">
        <v>120</v>
      </c>
    </row>
    <row r="3950" spans="1:1">
      <c r="A3950">
        <v>242</v>
      </c>
    </row>
    <row r="3951" spans="1:1">
      <c r="A3951">
        <v>242</v>
      </c>
    </row>
    <row r="3952" spans="1:1">
      <c r="A3952">
        <v>120</v>
      </c>
    </row>
    <row r="3953" spans="1:1">
      <c r="A3953">
        <v>242</v>
      </c>
    </row>
    <row r="3954" spans="1:1">
      <c r="A3954">
        <v>242</v>
      </c>
    </row>
    <row r="3955" spans="1:1">
      <c r="A3955">
        <v>242</v>
      </c>
    </row>
    <row r="3956" spans="1:1">
      <c r="A3956">
        <v>242</v>
      </c>
    </row>
    <row r="3957" spans="1:1">
      <c r="A3957">
        <v>120</v>
      </c>
    </row>
    <row r="3958" spans="1:1">
      <c r="A3958">
        <v>242</v>
      </c>
    </row>
    <row r="3959" spans="1:1">
      <c r="A3959">
        <v>120</v>
      </c>
    </row>
    <row r="3960" spans="1:1">
      <c r="A3960">
        <v>242</v>
      </c>
    </row>
    <row r="3961" spans="1:1">
      <c r="A3961">
        <v>242</v>
      </c>
    </row>
    <row r="3962" spans="1:1">
      <c r="A3962">
        <v>120</v>
      </c>
    </row>
    <row r="3963" spans="1:1">
      <c r="A3963">
        <v>242</v>
      </c>
    </row>
    <row r="3964" spans="1:1">
      <c r="A3964">
        <v>120</v>
      </c>
    </row>
    <row r="3965" spans="1:1">
      <c r="A3965">
        <v>120</v>
      </c>
    </row>
    <row r="3966" spans="1:1">
      <c r="A3966">
        <v>242</v>
      </c>
    </row>
    <row r="3967" spans="1:1">
      <c r="A3967">
        <v>120</v>
      </c>
    </row>
    <row r="3968" spans="1:1">
      <c r="A3968">
        <v>242</v>
      </c>
    </row>
    <row r="3969" spans="1:1">
      <c r="A3969">
        <v>242</v>
      </c>
    </row>
    <row r="3970" spans="1:1">
      <c r="A3970">
        <v>242</v>
      </c>
    </row>
    <row r="3971" spans="1:1">
      <c r="A3971">
        <v>242</v>
      </c>
    </row>
    <row r="3972" spans="1:1">
      <c r="A3972">
        <v>242</v>
      </c>
    </row>
    <row r="3973" spans="1:1">
      <c r="A3973">
        <v>276</v>
      </c>
    </row>
    <row r="3974" spans="1:1">
      <c r="A3974">
        <v>276</v>
      </c>
    </row>
    <row r="3975" spans="1:1">
      <c r="A3975">
        <v>276</v>
      </c>
    </row>
    <row r="3976" spans="1:1">
      <c r="A3976">
        <v>276</v>
      </c>
    </row>
    <row r="3977" spans="1:1">
      <c r="A3977">
        <v>276</v>
      </c>
    </row>
    <row r="3978" spans="1:1">
      <c r="A3978">
        <v>242</v>
      </c>
    </row>
    <row r="3979" spans="1:1">
      <c r="A3979">
        <v>242</v>
      </c>
    </row>
    <row r="3980" spans="1:1">
      <c r="A3980">
        <v>276</v>
      </c>
    </row>
    <row r="3981" spans="1:1">
      <c r="A3981">
        <v>242</v>
      </c>
    </row>
    <row r="3982" spans="1:1">
      <c r="A3982">
        <v>276</v>
      </c>
    </row>
    <row r="3983" spans="1:1">
      <c r="A3983">
        <v>120</v>
      </c>
    </row>
    <row r="3984" spans="1:1">
      <c r="A3984">
        <v>238</v>
      </c>
    </row>
    <row r="3985" spans="1:1">
      <c r="A3985">
        <v>255</v>
      </c>
    </row>
    <row r="3986" spans="1:1">
      <c r="A3986">
        <v>255</v>
      </c>
    </row>
    <row r="3987" spans="1:1">
      <c r="A3987">
        <v>255</v>
      </c>
    </row>
    <row r="3988" spans="1:1">
      <c r="A3988">
        <v>255</v>
      </c>
    </row>
    <row r="3989" spans="1:1">
      <c r="A3989">
        <v>255</v>
      </c>
    </row>
    <row r="3990" spans="1:1">
      <c r="A3990">
        <v>255</v>
      </c>
    </row>
    <row r="3991" spans="1:1">
      <c r="A3991">
        <v>255</v>
      </c>
    </row>
    <row r="3992" spans="1:1">
      <c r="A3992">
        <v>255</v>
      </c>
    </row>
    <row r="3993" spans="1:1">
      <c r="A3993">
        <v>255</v>
      </c>
    </row>
    <row r="3994" spans="1:1">
      <c r="A3994">
        <v>255</v>
      </c>
    </row>
    <row r="3995" spans="1:1">
      <c r="A3995">
        <v>255</v>
      </c>
    </row>
    <row r="3996" spans="1:1">
      <c r="A3996">
        <v>255</v>
      </c>
    </row>
    <row r="3997" spans="1:1">
      <c r="A3997">
        <v>255</v>
      </c>
    </row>
    <row r="3998" spans="1:1">
      <c r="A3998">
        <v>255</v>
      </c>
    </row>
    <row r="3999" spans="1:1">
      <c r="A3999">
        <v>255</v>
      </c>
    </row>
    <row r="4000" spans="1:1">
      <c r="A4000">
        <v>255</v>
      </c>
    </row>
    <row r="4001" spans="1:1">
      <c r="A4001">
        <v>255</v>
      </c>
    </row>
    <row r="4002" spans="1:1">
      <c r="A4002">
        <v>255</v>
      </c>
    </row>
    <row r="4003" spans="1:1">
      <c r="A4003">
        <v>255</v>
      </c>
    </row>
    <row r="4004" spans="1:1">
      <c r="A4004">
        <v>255</v>
      </c>
    </row>
    <row r="4005" spans="1:1">
      <c r="A4005">
        <v>255</v>
      </c>
    </row>
    <row r="4006" spans="1:1">
      <c r="A4006">
        <v>255</v>
      </c>
    </row>
    <row r="4007" spans="1:1">
      <c r="A4007">
        <v>255</v>
      </c>
    </row>
    <row r="4008" spans="1:1">
      <c r="A4008">
        <v>255</v>
      </c>
    </row>
    <row r="4009" spans="1:1">
      <c r="A4009">
        <v>255</v>
      </c>
    </row>
    <row r="4010" spans="1:1">
      <c r="A4010">
        <v>212</v>
      </c>
    </row>
    <row r="4011" spans="1:1">
      <c r="A4011">
        <v>212</v>
      </c>
    </row>
    <row r="4012" spans="1:1">
      <c r="A4012">
        <v>212</v>
      </c>
    </row>
    <row r="4013" spans="1:1">
      <c r="A4013">
        <v>212</v>
      </c>
    </row>
    <row r="4014" spans="1:1">
      <c r="A4014">
        <v>212</v>
      </c>
    </row>
    <row r="4015" spans="1:1">
      <c r="A4015">
        <v>212</v>
      </c>
    </row>
    <row r="4016" spans="1:1">
      <c r="A4016">
        <v>255</v>
      </c>
    </row>
    <row r="4017" spans="1:1">
      <c r="A4017">
        <v>212</v>
      </c>
    </row>
    <row r="4018" spans="1:1">
      <c r="A4018">
        <v>255</v>
      </c>
    </row>
    <row r="4019" spans="1:1">
      <c r="A4019">
        <v>212</v>
      </c>
    </row>
    <row r="4020" spans="1:1">
      <c r="A4020">
        <v>212</v>
      </c>
    </row>
    <row r="4021" spans="1:1">
      <c r="A4021">
        <v>212</v>
      </c>
    </row>
    <row r="4022" spans="1:1">
      <c r="A4022">
        <v>255</v>
      </c>
    </row>
    <row r="4023" spans="1:1">
      <c r="A4023">
        <v>212</v>
      </c>
    </row>
    <row r="4024" spans="1:1">
      <c r="A4024">
        <v>255</v>
      </c>
    </row>
    <row r="4025" spans="1:1">
      <c r="A4025">
        <v>212</v>
      </c>
    </row>
    <row r="4026" spans="1:1">
      <c r="A4026">
        <v>212</v>
      </c>
    </row>
    <row r="4027" spans="1:1">
      <c r="A4027">
        <v>212</v>
      </c>
    </row>
    <row r="4028" spans="1:1">
      <c r="A4028">
        <v>212</v>
      </c>
    </row>
    <row r="4029" spans="1:1">
      <c r="A4029">
        <v>212</v>
      </c>
    </row>
    <row r="4030" spans="1:1">
      <c r="A4030">
        <v>212</v>
      </c>
    </row>
    <row r="4031" spans="1:1">
      <c r="A4031">
        <v>255</v>
      </c>
    </row>
    <row r="4032" spans="1:1">
      <c r="A4032">
        <v>239</v>
      </c>
    </row>
    <row r="4033" spans="1:1">
      <c r="A4033">
        <v>255</v>
      </c>
    </row>
    <row r="4034" spans="1:1">
      <c r="A4034">
        <v>255</v>
      </c>
    </row>
    <row r="4035" spans="1:1">
      <c r="A4035">
        <v>239</v>
      </c>
    </row>
    <row r="4036" spans="1:1">
      <c r="A4036">
        <v>255</v>
      </c>
    </row>
    <row r="4037" spans="1:1">
      <c r="A4037">
        <v>255</v>
      </c>
    </row>
    <row r="4038" spans="1:1">
      <c r="A4038">
        <v>239</v>
      </c>
    </row>
    <row r="4039" spans="1:1">
      <c r="A4039">
        <v>239</v>
      </c>
    </row>
    <row r="4040" spans="1:1">
      <c r="A4040">
        <v>255</v>
      </c>
    </row>
    <row r="4041" spans="1:1">
      <c r="A4041">
        <v>255</v>
      </c>
    </row>
    <row r="4042" spans="1:1">
      <c r="A4042">
        <v>255</v>
      </c>
    </row>
    <row r="4043" spans="1:1">
      <c r="A4043">
        <v>255</v>
      </c>
    </row>
    <row r="4044" spans="1:1">
      <c r="A4044">
        <v>255</v>
      </c>
    </row>
    <row r="4045" spans="1:1">
      <c r="A4045">
        <v>239</v>
      </c>
    </row>
    <row r="4046" spans="1:1">
      <c r="A4046">
        <v>255</v>
      </c>
    </row>
    <row r="4047" spans="1:1">
      <c r="A4047">
        <v>255</v>
      </c>
    </row>
    <row r="4048" spans="1:1">
      <c r="A4048">
        <v>255</v>
      </c>
    </row>
    <row r="4049" spans="1:1">
      <c r="A4049">
        <v>239</v>
      </c>
    </row>
    <row r="4050" spans="1:1">
      <c r="A4050">
        <v>239</v>
      </c>
    </row>
    <row r="4051" spans="1:1">
      <c r="A4051">
        <v>239</v>
      </c>
    </row>
    <row r="4052" spans="1:1">
      <c r="A4052">
        <v>255</v>
      </c>
    </row>
    <row r="4053" spans="1:1">
      <c r="A4053">
        <v>255</v>
      </c>
    </row>
    <row r="4054" spans="1:1">
      <c r="A4054">
        <v>255</v>
      </c>
    </row>
    <row r="4055" spans="1:1">
      <c r="A4055">
        <v>255</v>
      </c>
    </row>
    <row r="4056" spans="1:1">
      <c r="A4056">
        <v>255</v>
      </c>
    </row>
    <row r="4057" spans="1:1">
      <c r="A4057">
        <v>255</v>
      </c>
    </row>
    <row r="4058" spans="1:1">
      <c r="A4058">
        <v>255</v>
      </c>
    </row>
    <row r="4059" spans="1:1">
      <c r="A4059">
        <v>255</v>
      </c>
    </row>
    <row r="4060" spans="1:1">
      <c r="A4060">
        <v>255</v>
      </c>
    </row>
    <row r="4061" spans="1:1">
      <c r="A4061">
        <v>255</v>
      </c>
    </row>
    <row r="4062" spans="1:1">
      <c r="A4062">
        <v>255</v>
      </c>
    </row>
    <row r="4063" spans="1:1">
      <c r="A4063">
        <v>255</v>
      </c>
    </row>
    <row r="4064" spans="1:1">
      <c r="A4064">
        <v>255</v>
      </c>
    </row>
    <row r="4065" spans="1:1">
      <c r="A4065">
        <v>255</v>
      </c>
    </row>
    <row r="4066" spans="1:1">
      <c r="A4066">
        <v>255</v>
      </c>
    </row>
    <row r="4067" spans="1:1">
      <c r="A4067">
        <v>255</v>
      </c>
    </row>
    <row r="4068" spans="1:1">
      <c r="A4068">
        <v>255</v>
      </c>
    </row>
    <row r="4069" spans="1:1">
      <c r="A4069">
        <v>255</v>
      </c>
    </row>
    <row r="4070" spans="1:1">
      <c r="A4070">
        <v>255</v>
      </c>
    </row>
    <row r="4071" spans="1:1">
      <c r="A4071">
        <v>239</v>
      </c>
    </row>
    <row r="4072" spans="1:1">
      <c r="A4072">
        <v>255</v>
      </c>
    </row>
    <row r="4073" spans="1:1">
      <c r="A4073">
        <v>255</v>
      </c>
    </row>
    <row r="4074" spans="1:1">
      <c r="A4074">
        <v>255</v>
      </c>
    </row>
    <row r="4075" spans="1:1">
      <c r="A4075">
        <v>239</v>
      </c>
    </row>
    <row r="4076" spans="1:1">
      <c r="A4076">
        <v>255</v>
      </c>
    </row>
    <row r="4077" spans="1:1">
      <c r="A4077">
        <v>255</v>
      </c>
    </row>
    <row r="4078" spans="1:1">
      <c r="A4078">
        <v>255</v>
      </c>
    </row>
    <row r="4079" spans="1:1">
      <c r="A4079">
        <v>255</v>
      </c>
    </row>
    <row r="4080" spans="1:1">
      <c r="A4080">
        <v>255</v>
      </c>
    </row>
    <row r="4081" spans="1:1">
      <c r="A4081">
        <v>255</v>
      </c>
    </row>
    <row r="4082" spans="1:1">
      <c r="A4082">
        <v>255</v>
      </c>
    </row>
    <row r="4083" spans="1:1">
      <c r="A4083">
        <v>255</v>
      </c>
    </row>
    <row r="4084" spans="1:1">
      <c r="A4084">
        <v>255</v>
      </c>
    </row>
    <row r="4085" spans="1:1">
      <c r="A4085">
        <v>255</v>
      </c>
    </row>
    <row r="4086" spans="1:1">
      <c r="A4086">
        <v>255</v>
      </c>
    </row>
    <row r="4087" spans="1:1">
      <c r="A4087">
        <v>255</v>
      </c>
    </row>
    <row r="4088" spans="1:1">
      <c r="A4088">
        <v>255</v>
      </c>
    </row>
    <row r="4089" spans="1:1">
      <c r="A4089">
        <v>255</v>
      </c>
    </row>
    <row r="4090" spans="1:1">
      <c r="A4090">
        <v>255</v>
      </c>
    </row>
    <row r="4091" spans="1:1">
      <c r="A4091">
        <v>255</v>
      </c>
    </row>
    <row r="4092" spans="1:1">
      <c r="A4092">
        <v>100</v>
      </c>
    </row>
    <row r="4093" spans="1:1">
      <c r="A4093">
        <v>356</v>
      </c>
    </row>
    <row r="4094" spans="1:1">
      <c r="A4094">
        <v>100</v>
      </c>
    </row>
    <row r="4095" spans="1:1">
      <c r="A4095">
        <v>356</v>
      </c>
    </row>
    <row r="4096" spans="1:1">
      <c r="A4096">
        <v>356</v>
      </c>
    </row>
    <row r="4097" spans="1:1">
      <c r="A4097">
        <v>356</v>
      </c>
    </row>
    <row r="4098" spans="1:1">
      <c r="A4098">
        <v>100</v>
      </c>
    </row>
    <row r="4099" spans="1:1">
      <c r="A4099">
        <v>356</v>
      </c>
    </row>
    <row r="4100" spans="1:1">
      <c r="A4100">
        <v>356</v>
      </c>
    </row>
    <row r="4101" spans="1:1">
      <c r="A4101">
        <v>356</v>
      </c>
    </row>
    <row r="4102" spans="1:1">
      <c r="A4102">
        <v>100</v>
      </c>
    </row>
    <row r="4103" spans="1:1">
      <c r="A4103">
        <v>356</v>
      </c>
    </row>
    <row r="4104" spans="1:1">
      <c r="A4104">
        <v>356</v>
      </c>
    </row>
    <row r="4105" spans="1:1">
      <c r="A4105">
        <v>356</v>
      </c>
    </row>
    <row r="4106" spans="1:1">
      <c r="A4106">
        <v>356</v>
      </c>
    </row>
    <row r="4107" spans="1:1">
      <c r="A4107">
        <v>356</v>
      </c>
    </row>
    <row r="4108" spans="1:1">
      <c r="A4108">
        <v>356</v>
      </c>
    </row>
    <row r="4109" spans="1:1">
      <c r="A4109">
        <v>356</v>
      </c>
    </row>
    <row r="4110" spans="1:1">
      <c r="A4110">
        <v>356</v>
      </c>
    </row>
    <row r="4111" spans="1:1">
      <c r="A4111">
        <v>100</v>
      </c>
    </row>
    <row r="4112" spans="1:1">
      <c r="A4112">
        <v>100</v>
      </c>
    </row>
    <row r="4113" spans="1:1">
      <c r="A4113">
        <v>356</v>
      </c>
    </row>
    <row r="4114" spans="1:1">
      <c r="A4114">
        <v>356</v>
      </c>
    </row>
    <row r="4115" spans="1:1">
      <c r="A4115">
        <v>356</v>
      </c>
    </row>
    <row r="4116" spans="1:1">
      <c r="A4116">
        <v>356</v>
      </c>
    </row>
    <row r="4117" spans="1:1">
      <c r="A4117">
        <v>356</v>
      </c>
    </row>
    <row r="4118" spans="1:1">
      <c r="A4118">
        <v>356</v>
      </c>
    </row>
    <row r="4119" spans="1:1">
      <c r="A4119">
        <v>356</v>
      </c>
    </row>
    <row r="4120" spans="1:1">
      <c r="A4120">
        <v>100</v>
      </c>
    </row>
    <row r="4121" spans="1:1">
      <c r="A4121">
        <v>356</v>
      </c>
    </row>
    <row r="4122" spans="1:1">
      <c r="A4122">
        <v>100</v>
      </c>
    </row>
    <row r="4123" spans="1:1">
      <c r="A4123">
        <v>100</v>
      </c>
    </row>
    <row r="4124" spans="1:1">
      <c r="A4124">
        <v>356</v>
      </c>
    </row>
    <row r="4125" spans="1:1">
      <c r="A4125">
        <v>356</v>
      </c>
    </row>
    <row r="4126" spans="1:1">
      <c r="A4126">
        <v>100</v>
      </c>
    </row>
    <row r="4127" spans="1:1">
      <c r="A4127">
        <v>356</v>
      </c>
    </row>
    <row r="4128" spans="1:1">
      <c r="A4128">
        <v>356</v>
      </c>
    </row>
    <row r="4129" spans="1:1">
      <c r="A4129">
        <v>356</v>
      </c>
    </row>
    <row r="4130" spans="1:1">
      <c r="A4130">
        <v>356</v>
      </c>
    </row>
    <row r="4131" spans="1:1">
      <c r="A4131">
        <v>356</v>
      </c>
    </row>
    <row r="4132" spans="1:1">
      <c r="A4132">
        <v>356</v>
      </c>
    </row>
    <row r="4133" spans="1:1">
      <c r="A4133">
        <v>356</v>
      </c>
    </row>
    <row r="4134" spans="1:1">
      <c r="A4134">
        <v>356</v>
      </c>
    </row>
    <row r="4135" spans="1:1">
      <c r="A4135">
        <v>356</v>
      </c>
    </row>
    <row r="4136" spans="1:1">
      <c r="A4136">
        <v>356</v>
      </c>
    </row>
    <row r="4137" spans="1:1">
      <c r="A4137">
        <v>100</v>
      </c>
    </row>
    <row r="4138" spans="1:1">
      <c r="A4138">
        <v>100</v>
      </c>
    </row>
    <row r="4139" spans="1:1">
      <c r="A4139">
        <v>356</v>
      </c>
    </row>
    <row r="4140" spans="1:1">
      <c r="A4140">
        <v>356</v>
      </c>
    </row>
    <row r="4141" spans="1:1">
      <c r="A4141">
        <v>356</v>
      </c>
    </row>
    <row r="4142" spans="1:1">
      <c r="A4142">
        <v>356</v>
      </c>
    </row>
    <row r="4143" spans="1:1">
      <c r="A4143">
        <v>356</v>
      </c>
    </row>
    <row r="4144" spans="1:1">
      <c r="A4144">
        <v>356</v>
      </c>
    </row>
    <row r="4145" spans="1:1">
      <c r="A4145">
        <v>100</v>
      </c>
    </row>
    <row r="4146" spans="1:1">
      <c r="A4146">
        <v>100</v>
      </c>
    </row>
    <row r="4147" spans="1:1">
      <c r="A4147">
        <v>356</v>
      </c>
    </row>
    <row r="4148" spans="1:1">
      <c r="A4148">
        <v>100</v>
      </c>
    </row>
    <row r="4149" spans="1:1">
      <c r="A4149">
        <v>356</v>
      </c>
    </row>
    <row r="4150" spans="1:1">
      <c r="A4150">
        <v>100</v>
      </c>
    </row>
    <row r="4151" spans="1:1">
      <c r="A4151">
        <v>100</v>
      </c>
    </row>
    <row r="4152" spans="1:1">
      <c r="A4152">
        <v>356</v>
      </c>
    </row>
    <row r="4153" spans="1:1">
      <c r="A4153">
        <v>356</v>
      </c>
    </row>
    <row r="4154" spans="1:1">
      <c r="A4154">
        <v>356</v>
      </c>
    </row>
    <row r="4155" spans="1:1">
      <c r="A4155">
        <v>356</v>
      </c>
    </row>
    <row r="4156" spans="1:1">
      <c r="A4156">
        <v>356</v>
      </c>
    </row>
    <row r="4157" spans="1:1">
      <c r="A4157">
        <v>356</v>
      </c>
    </row>
    <row r="4158" spans="1:1">
      <c r="A4158">
        <v>100</v>
      </c>
    </row>
    <row r="4159" spans="1:1">
      <c r="A4159">
        <v>356</v>
      </c>
    </row>
    <row r="4160" spans="1:1">
      <c r="A4160">
        <v>356</v>
      </c>
    </row>
    <row r="4161" spans="1:1">
      <c r="A4161">
        <v>356</v>
      </c>
    </row>
    <row r="4162" spans="1:1">
      <c r="A4162">
        <v>100</v>
      </c>
    </row>
    <row r="4163" spans="1:1">
      <c r="A4163">
        <v>356</v>
      </c>
    </row>
    <row r="4164" spans="1:1">
      <c r="A4164">
        <v>100</v>
      </c>
    </row>
    <row r="4165" spans="1:1">
      <c r="A4165">
        <v>356</v>
      </c>
    </row>
    <row r="4166" spans="1:1">
      <c r="A4166">
        <v>356</v>
      </c>
    </row>
    <row r="4167" spans="1:1">
      <c r="A4167">
        <v>356</v>
      </c>
    </row>
    <row r="4168" spans="1:1">
      <c r="A4168">
        <v>356</v>
      </c>
    </row>
    <row r="4169" spans="1:1">
      <c r="A4169">
        <v>356</v>
      </c>
    </row>
    <row r="4170" spans="1:1">
      <c r="A4170">
        <v>356</v>
      </c>
    </row>
    <row r="4171" spans="1:1">
      <c r="A4171">
        <v>100</v>
      </c>
    </row>
    <row r="4172" spans="1:1">
      <c r="A4172">
        <v>356</v>
      </c>
    </row>
    <row r="4173" spans="1:1">
      <c r="A4173">
        <v>100</v>
      </c>
    </row>
    <row r="4174" spans="1:1">
      <c r="A4174">
        <v>356</v>
      </c>
    </row>
    <row r="4175" spans="1:1">
      <c r="A4175">
        <v>356</v>
      </c>
    </row>
    <row r="4176" spans="1:1">
      <c r="A4176">
        <v>356</v>
      </c>
    </row>
    <row r="4177" spans="1:1">
      <c r="A4177">
        <v>356</v>
      </c>
    </row>
    <row r="4178" spans="1:1">
      <c r="A4178">
        <v>356</v>
      </c>
    </row>
    <row r="4179" spans="1:1">
      <c r="A4179">
        <v>100</v>
      </c>
    </row>
    <row r="4180" spans="1:1">
      <c r="A4180">
        <v>100</v>
      </c>
    </row>
    <row r="4181" spans="1:1">
      <c r="A4181">
        <v>100</v>
      </c>
    </row>
    <row r="4182" spans="1:1">
      <c r="A4182">
        <v>356</v>
      </c>
    </row>
    <row r="4183" spans="1:1">
      <c r="A4183">
        <v>100</v>
      </c>
    </row>
    <row r="4184" spans="1:1">
      <c r="A4184">
        <v>100</v>
      </c>
    </row>
    <row r="4185" spans="1:1">
      <c r="A4185">
        <v>356</v>
      </c>
    </row>
    <row r="4186" spans="1:1">
      <c r="A4186">
        <v>100</v>
      </c>
    </row>
    <row r="4187" spans="1:1">
      <c r="A4187">
        <v>356</v>
      </c>
    </row>
    <row r="4188" spans="1:1">
      <c r="A4188">
        <v>356</v>
      </c>
    </row>
    <row r="4189" spans="1:1">
      <c r="A4189">
        <v>100</v>
      </c>
    </row>
    <row r="4190" spans="1:1">
      <c r="A4190">
        <v>356</v>
      </c>
    </row>
    <row r="4191" spans="1:1">
      <c r="A4191">
        <v>356</v>
      </c>
    </row>
    <row r="4192" spans="1:1">
      <c r="A4192">
        <v>356</v>
      </c>
    </row>
    <row r="4193" spans="1:1">
      <c r="A4193">
        <v>356</v>
      </c>
    </row>
    <row r="4194" spans="1:1">
      <c r="A4194">
        <v>356</v>
      </c>
    </row>
    <row r="4195" spans="1:1">
      <c r="A4195">
        <v>356</v>
      </c>
    </row>
    <row r="4196" spans="1:1">
      <c r="A4196">
        <v>356</v>
      </c>
    </row>
    <row r="4197" spans="1:1">
      <c r="A4197">
        <v>356</v>
      </c>
    </row>
    <row r="4198" spans="1:1">
      <c r="A4198">
        <v>100</v>
      </c>
    </row>
    <row r="4199" spans="1:1">
      <c r="A4199">
        <v>356</v>
      </c>
    </row>
    <row r="4200" spans="1:1">
      <c r="A4200">
        <v>100</v>
      </c>
    </row>
    <row r="4201" spans="1:1">
      <c r="A4201">
        <v>100</v>
      </c>
    </row>
    <row r="4202" spans="1:1">
      <c r="A4202">
        <v>452</v>
      </c>
    </row>
    <row r="4203" spans="1:1">
      <c r="A4203">
        <v>452</v>
      </c>
    </row>
    <row r="4204" spans="1:1">
      <c r="A4204">
        <v>452</v>
      </c>
    </row>
    <row r="4205" spans="1:1">
      <c r="A4205">
        <v>452</v>
      </c>
    </row>
    <row r="4206" spans="1:1">
      <c r="A4206">
        <v>452</v>
      </c>
    </row>
    <row r="4207" spans="1:1">
      <c r="A4207">
        <v>100</v>
      </c>
    </row>
    <row r="4208" spans="1:1">
      <c r="A4208">
        <v>100</v>
      </c>
    </row>
    <row r="4209" spans="1:1">
      <c r="A4209">
        <v>452</v>
      </c>
    </row>
    <row r="4210" spans="1:1">
      <c r="A4210">
        <v>452</v>
      </c>
    </row>
    <row r="4211" spans="1:1">
      <c r="A4211">
        <v>452</v>
      </c>
    </row>
    <row r="4212" spans="1:1">
      <c r="A4212">
        <v>452</v>
      </c>
    </row>
    <row r="4213" spans="1:1">
      <c r="A4213">
        <v>356</v>
      </c>
    </row>
    <row r="4214" spans="1:1">
      <c r="A4214">
        <v>356</v>
      </c>
    </row>
    <row r="4215" spans="1:1">
      <c r="A4215">
        <v>356</v>
      </c>
    </row>
    <row r="4216" spans="1:1">
      <c r="A4216">
        <v>100</v>
      </c>
    </row>
    <row r="4217" spans="1:1">
      <c r="A4217">
        <v>452</v>
      </c>
    </row>
    <row r="4218" spans="1:1">
      <c r="A4218">
        <v>100</v>
      </c>
    </row>
    <row r="4219" spans="1:1">
      <c r="A4219">
        <v>356</v>
      </c>
    </row>
    <row r="4220" spans="1:1">
      <c r="A4220">
        <v>100</v>
      </c>
    </row>
    <row r="4221" spans="1:1">
      <c r="A4221">
        <v>356</v>
      </c>
    </row>
    <row r="4222" spans="1:1">
      <c r="A4222">
        <v>452</v>
      </c>
    </row>
    <row r="4223" spans="1:1">
      <c r="A4223">
        <v>100</v>
      </c>
    </row>
    <row r="4224" spans="1:1">
      <c r="A4224">
        <v>100</v>
      </c>
    </row>
    <row r="4225" spans="1:1">
      <c r="A4225">
        <v>100</v>
      </c>
    </row>
    <row r="4226" spans="1:1">
      <c r="A4226">
        <v>452</v>
      </c>
    </row>
    <row r="4227" spans="1:1">
      <c r="A4227">
        <v>452</v>
      </c>
    </row>
    <row r="4228" spans="1:1">
      <c r="A4228">
        <v>452</v>
      </c>
    </row>
    <row r="4229" spans="1:1">
      <c r="A4229">
        <v>100</v>
      </c>
    </row>
    <row r="4230" spans="1:1">
      <c r="A4230">
        <v>356</v>
      </c>
    </row>
    <row r="4231" spans="1:1">
      <c r="A4231">
        <v>356</v>
      </c>
    </row>
    <row r="4232" spans="1:1">
      <c r="A4232">
        <v>452</v>
      </c>
    </row>
    <row r="4233" spans="1:1">
      <c r="A4233">
        <v>452</v>
      </c>
    </row>
    <row r="4234" spans="1:1">
      <c r="A4234">
        <v>452</v>
      </c>
    </row>
    <row r="4235" spans="1:1">
      <c r="A4235">
        <v>100</v>
      </c>
    </row>
    <row r="4236" spans="1:1">
      <c r="A4236">
        <v>452</v>
      </c>
    </row>
    <row r="4237" spans="1:1">
      <c r="A4237">
        <v>100</v>
      </c>
    </row>
    <row r="4238" spans="1:1">
      <c r="A4238">
        <v>452</v>
      </c>
    </row>
    <row r="4239" spans="1:1">
      <c r="A4239">
        <v>452</v>
      </c>
    </row>
    <row r="4240" spans="1:1">
      <c r="A4240">
        <v>452</v>
      </c>
    </row>
    <row r="4241" spans="1:1">
      <c r="A4241">
        <v>100</v>
      </c>
    </row>
    <row r="4242" spans="1:1">
      <c r="A4242">
        <v>100</v>
      </c>
    </row>
    <row r="4243" spans="1:1">
      <c r="A4243">
        <v>356</v>
      </c>
    </row>
    <row r="4244" spans="1:1">
      <c r="A4244">
        <v>356</v>
      </c>
    </row>
    <row r="4245" spans="1:1">
      <c r="A4245">
        <v>452</v>
      </c>
    </row>
    <row r="4246" spans="1:1">
      <c r="A4246">
        <v>239</v>
      </c>
    </row>
    <row r="4247" spans="1:1">
      <c r="A4247">
        <v>239</v>
      </c>
    </row>
    <row r="4248" spans="1:1">
      <c r="A4248">
        <v>239</v>
      </c>
    </row>
    <row r="4249" spans="1:1">
      <c r="A4249">
        <v>239</v>
      </c>
    </row>
    <row r="4250" spans="1:1">
      <c r="A4250">
        <v>239</v>
      </c>
    </row>
    <row r="4251" spans="1:1">
      <c r="A4251">
        <v>239</v>
      </c>
    </row>
    <row r="4252" spans="1:1">
      <c r="A4252">
        <v>239</v>
      </c>
    </row>
    <row r="4253" spans="1:1">
      <c r="A4253">
        <v>239</v>
      </c>
    </row>
    <row r="4254" spans="1:1">
      <c r="A4254">
        <v>239</v>
      </c>
    </row>
    <row r="4255" spans="1:1">
      <c r="A4255">
        <v>100</v>
      </c>
    </row>
    <row r="4256" spans="1:1">
      <c r="A4256">
        <v>100</v>
      </c>
    </row>
    <row r="4257" spans="1:1">
      <c r="A4257">
        <v>100</v>
      </c>
    </row>
    <row r="4258" spans="1:1">
      <c r="A4258">
        <v>100</v>
      </c>
    </row>
    <row r="4259" spans="1:1">
      <c r="A4259">
        <v>100</v>
      </c>
    </row>
    <row r="4260" spans="1:1">
      <c r="A4260">
        <v>100</v>
      </c>
    </row>
    <row r="4261" spans="1:1">
      <c r="A4261">
        <v>100</v>
      </c>
    </row>
    <row r="4262" spans="1:1">
      <c r="A4262">
        <v>100</v>
      </c>
    </row>
    <row r="4263" spans="1:1">
      <c r="A4263">
        <v>100</v>
      </c>
    </row>
    <row r="4264" spans="1:1">
      <c r="A4264">
        <v>239</v>
      </c>
    </row>
    <row r="4265" spans="1:1">
      <c r="A4265">
        <v>100</v>
      </c>
    </row>
    <row r="4266" spans="1:1">
      <c r="A4266">
        <v>100</v>
      </c>
    </row>
    <row r="4267" spans="1:1">
      <c r="A4267">
        <v>100</v>
      </c>
    </row>
    <row r="4268" spans="1:1">
      <c r="A4268">
        <v>100</v>
      </c>
    </row>
    <row r="4269" spans="1:1">
      <c r="A4269">
        <v>100</v>
      </c>
    </row>
    <row r="4270" spans="1:1">
      <c r="A4270">
        <v>100</v>
      </c>
    </row>
    <row r="4271" spans="1:1">
      <c r="A4271">
        <v>100</v>
      </c>
    </row>
    <row r="4272" spans="1:1">
      <c r="A4272">
        <v>239</v>
      </c>
    </row>
    <row r="4273" spans="1:1">
      <c r="A4273">
        <v>100</v>
      </c>
    </row>
    <row r="4274" spans="1:1">
      <c r="A4274">
        <v>100</v>
      </c>
    </row>
    <row r="4275" spans="1:1">
      <c r="A4275">
        <v>100</v>
      </c>
    </row>
    <row r="4276" spans="1:1">
      <c r="A4276">
        <v>100</v>
      </c>
    </row>
    <row r="4277" spans="1:1">
      <c r="A4277">
        <v>100</v>
      </c>
    </row>
    <row r="4278" spans="1:1">
      <c r="A4278">
        <v>100</v>
      </c>
    </row>
    <row r="4279" spans="1:1">
      <c r="A4279">
        <v>100</v>
      </c>
    </row>
    <row r="4280" spans="1:1">
      <c r="A4280">
        <v>100</v>
      </c>
    </row>
    <row r="4281" spans="1:1">
      <c r="A4281">
        <v>100</v>
      </c>
    </row>
    <row r="4282" spans="1:1">
      <c r="A4282">
        <v>100</v>
      </c>
    </row>
    <row r="4283" spans="1:1">
      <c r="A4283">
        <v>100</v>
      </c>
    </row>
    <row r="4284" spans="1:1">
      <c r="A4284">
        <v>100</v>
      </c>
    </row>
    <row r="4285" spans="1:1">
      <c r="A4285">
        <v>100</v>
      </c>
    </row>
    <row r="4286" spans="1:1">
      <c r="A4286">
        <v>100</v>
      </c>
    </row>
    <row r="4287" spans="1:1">
      <c r="A4287">
        <v>100</v>
      </c>
    </row>
    <row r="4288" spans="1:1">
      <c r="A4288">
        <v>100</v>
      </c>
    </row>
    <row r="4289" spans="1:1">
      <c r="A4289">
        <v>100</v>
      </c>
    </row>
    <row r="4290" spans="1:1">
      <c r="A4290">
        <v>100</v>
      </c>
    </row>
    <row r="4291" spans="1:1">
      <c r="A4291">
        <v>100</v>
      </c>
    </row>
    <row r="4292" spans="1:1">
      <c r="A4292">
        <v>100</v>
      </c>
    </row>
    <row r="4293" spans="1:1">
      <c r="A4293">
        <v>100</v>
      </c>
    </row>
    <row r="4294" spans="1:1">
      <c r="A4294">
        <v>100</v>
      </c>
    </row>
    <row r="4295" spans="1:1">
      <c r="A4295">
        <v>100</v>
      </c>
    </row>
    <row r="4296" spans="1:1">
      <c r="A4296">
        <v>100</v>
      </c>
    </row>
    <row r="4297" spans="1:1">
      <c r="A4297">
        <v>100</v>
      </c>
    </row>
    <row r="4298" spans="1:1">
      <c r="A4298">
        <v>100</v>
      </c>
    </row>
    <row r="4299" spans="1:1">
      <c r="A4299">
        <v>100</v>
      </c>
    </row>
    <row r="4300" spans="1:1">
      <c r="A4300">
        <v>239</v>
      </c>
    </row>
    <row r="4301" spans="1:1">
      <c r="A4301">
        <v>100</v>
      </c>
    </row>
    <row r="4302" spans="1:1">
      <c r="A4302">
        <v>100</v>
      </c>
    </row>
    <row r="4303" spans="1:1">
      <c r="A4303">
        <v>100</v>
      </c>
    </row>
    <row r="4304" spans="1:1">
      <c r="A4304">
        <v>100</v>
      </c>
    </row>
    <row r="4305" spans="1:1">
      <c r="A4305">
        <v>100</v>
      </c>
    </row>
    <row r="4306" spans="1:1">
      <c r="A4306">
        <v>100</v>
      </c>
    </row>
    <row r="4307" spans="1:1">
      <c r="A4307">
        <v>100</v>
      </c>
    </row>
    <row r="4308" spans="1:1">
      <c r="A4308">
        <v>100</v>
      </c>
    </row>
    <row r="4309" spans="1:1">
      <c r="A4309">
        <v>100</v>
      </c>
    </row>
    <row r="4310" spans="1:1">
      <c r="A4310">
        <v>100</v>
      </c>
    </row>
    <row r="4311" spans="1:1">
      <c r="A4311">
        <v>100</v>
      </c>
    </row>
    <row r="4312" spans="1:1">
      <c r="A4312">
        <v>100</v>
      </c>
    </row>
    <row r="4313" spans="1:1">
      <c r="A4313">
        <v>100</v>
      </c>
    </row>
    <row r="4314" spans="1:1">
      <c r="A4314">
        <v>100</v>
      </c>
    </row>
    <row r="4315" spans="1:1">
      <c r="A4315">
        <v>100</v>
      </c>
    </row>
    <row r="4316" spans="1:1">
      <c r="A4316">
        <v>100</v>
      </c>
    </row>
    <row r="4317" spans="1:1">
      <c r="A4317">
        <v>100</v>
      </c>
    </row>
    <row r="4318" spans="1:1">
      <c r="A4318">
        <v>239</v>
      </c>
    </row>
    <row r="4319" spans="1:1">
      <c r="A4319">
        <v>100</v>
      </c>
    </row>
    <row r="4320" spans="1:1">
      <c r="A4320">
        <v>239</v>
      </c>
    </row>
    <row r="4321" spans="1:1">
      <c r="A4321">
        <v>100</v>
      </c>
    </row>
    <row r="4322" spans="1:1">
      <c r="A4322">
        <v>100</v>
      </c>
    </row>
    <row r="4323" spans="1:1">
      <c r="A4323">
        <v>100</v>
      </c>
    </row>
    <row r="4324" spans="1:1">
      <c r="A4324">
        <v>100</v>
      </c>
    </row>
    <row r="4325" spans="1:1">
      <c r="A4325">
        <v>100</v>
      </c>
    </row>
    <row r="4326" spans="1:1">
      <c r="A4326">
        <v>452</v>
      </c>
    </row>
    <row r="4327" spans="1:1">
      <c r="A4327">
        <v>255</v>
      </c>
    </row>
    <row r="4328" spans="1:1">
      <c r="A4328">
        <v>255</v>
      </c>
    </row>
    <row r="4329" spans="1:1">
      <c r="A4329">
        <v>255</v>
      </c>
    </row>
    <row r="4330" spans="1:1">
      <c r="A4330">
        <v>255</v>
      </c>
    </row>
    <row r="4331" spans="1:1">
      <c r="A4331">
        <v>255</v>
      </c>
    </row>
    <row r="4332" spans="1:1">
      <c r="A4332">
        <v>453</v>
      </c>
    </row>
    <row r="4333" spans="1:1">
      <c r="A4333">
        <v>453</v>
      </c>
    </row>
    <row r="4334" spans="1:1">
      <c r="A4334">
        <v>255</v>
      </c>
    </row>
    <row r="4335" spans="1:1">
      <c r="A4335">
        <v>255</v>
      </c>
    </row>
    <row r="4336" spans="1:1">
      <c r="A4336">
        <v>255</v>
      </c>
    </row>
    <row r="4337" spans="1:1">
      <c r="A4337">
        <v>452</v>
      </c>
    </row>
    <row r="4338" spans="1:1">
      <c r="A4338">
        <v>255</v>
      </c>
    </row>
    <row r="4339" spans="1:1">
      <c r="A4339">
        <v>255</v>
      </c>
    </row>
    <row r="4340" spans="1:1">
      <c r="A4340">
        <v>452</v>
      </c>
    </row>
    <row r="4341" spans="1:1">
      <c r="A4341">
        <v>255</v>
      </c>
    </row>
    <row r="4342" spans="1:1">
      <c r="A4342">
        <v>255</v>
      </c>
    </row>
    <row r="4343" spans="1:1">
      <c r="A4343">
        <v>255</v>
      </c>
    </row>
    <row r="4344" spans="1:1">
      <c r="A4344">
        <v>255</v>
      </c>
    </row>
    <row r="4345" spans="1:1">
      <c r="A4345">
        <v>255</v>
      </c>
    </row>
    <row r="4346" spans="1:1">
      <c r="A4346">
        <v>255</v>
      </c>
    </row>
    <row r="4347" spans="1:1">
      <c r="A4347">
        <v>255</v>
      </c>
    </row>
    <row r="4348" spans="1:1">
      <c r="A4348">
        <v>255</v>
      </c>
    </row>
    <row r="4349" spans="1:1">
      <c r="A4349">
        <v>255</v>
      </c>
    </row>
    <row r="4350" spans="1:1">
      <c r="A4350">
        <v>255</v>
      </c>
    </row>
    <row r="4351" spans="1:1">
      <c r="A4351">
        <v>255</v>
      </c>
    </row>
    <row r="4352" spans="1:1">
      <c r="A4352">
        <v>255</v>
      </c>
    </row>
    <row r="4353" spans="1:1">
      <c r="A4353">
        <v>255</v>
      </c>
    </row>
    <row r="4354" spans="1:1">
      <c r="A4354">
        <v>255</v>
      </c>
    </row>
    <row r="4355" spans="1:1">
      <c r="A4355">
        <v>255</v>
      </c>
    </row>
    <row r="4356" spans="1:1">
      <c r="A4356">
        <v>255</v>
      </c>
    </row>
    <row r="4357" spans="1:1">
      <c r="A4357">
        <v>255</v>
      </c>
    </row>
    <row r="4358" spans="1:1">
      <c r="A4358">
        <v>255</v>
      </c>
    </row>
    <row r="4359" spans="1:1">
      <c r="A4359">
        <v>255</v>
      </c>
    </row>
    <row r="4360" spans="1:1">
      <c r="A4360">
        <v>255</v>
      </c>
    </row>
    <row r="4361" spans="1:1">
      <c r="A4361">
        <v>255</v>
      </c>
    </row>
    <row r="4362" spans="1:1">
      <c r="A4362">
        <v>255</v>
      </c>
    </row>
    <row r="4363" spans="1:1">
      <c r="A4363">
        <v>255</v>
      </c>
    </row>
    <row r="4364" spans="1:1">
      <c r="A4364">
        <v>255</v>
      </c>
    </row>
    <row r="4365" spans="1:1">
      <c r="A4365">
        <v>255</v>
      </c>
    </row>
    <row r="4366" spans="1:1">
      <c r="A4366">
        <v>255</v>
      </c>
    </row>
    <row r="4367" spans="1:1">
      <c r="A4367">
        <v>255</v>
      </c>
    </row>
    <row r="4368" spans="1:1">
      <c r="A4368">
        <v>255</v>
      </c>
    </row>
    <row r="4369" spans="1:1">
      <c r="A4369">
        <v>152</v>
      </c>
    </row>
    <row r="4370" spans="1:1">
      <c r="A4370">
        <v>255</v>
      </c>
    </row>
    <row r="4371" spans="1:1">
      <c r="A4371">
        <v>255</v>
      </c>
    </row>
    <row r="4372" spans="1:1">
      <c r="A4372">
        <v>453</v>
      </c>
    </row>
    <row r="4373" spans="1:1">
      <c r="A4373">
        <v>453</v>
      </c>
    </row>
    <row r="4374" spans="1:1">
      <c r="A4374">
        <v>453</v>
      </c>
    </row>
    <row r="4375" spans="1:1">
      <c r="A4375">
        <v>152</v>
      </c>
    </row>
    <row r="4376" spans="1:1">
      <c r="A4376">
        <v>152</v>
      </c>
    </row>
    <row r="4377" spans="1:1">
      <c r="A4377">
        <v>255</v>
      </c>
    </row>
    <row r="4378" spans="1:1">
      <c r="A4378">
        <v>255</v>
      </c>
    </row>
    <row r="4379" spans="1:1">
      <c r="A4379">
        <v>255</v>
      </c>
    </row>
    <row r="4380" spans="1:1">
      <c r="A4380">
        <v>255</v>
      </c>
    </row>
    <row r="4381" spans="1:1">
      <c r="A4381">
        <v>255</v>
      </c>
    </row>
    <row r="4382" spans="1:1">
      <c r="A4382">
        <v>255</v>
      </c>
    </row>
    <row r="4383" spans="1:1">
      <c r="A4383">
        <v>152</v>
      </c>
    </row>
    <row r="4384" spans="1:1">
      <c r="A4384">
        <v>255</v>
      </c>
    </row>
    <row r="4385" spans="1:1">
      <c r="A4385">
        <v>255</v>
      </c>
    </row>
    <row r="4386" spans="1:1">
      <c r="A4386">
        <v>255</v>
      </c>
    </row>
    <row r="4387" spans="1:1">
      <c r="A4387">
        <v>255</v>
      </c>
    </row>
    <row r="4388" spans="1:1">
      <c r="A4388">
        <v>255</v>
      </c>
    </row>
    <row r="4389" spans="1:1">
      <c r="A4389">
        <v>152</v>
      </c>
    </row>
    <row r="4390" spans="1:1">
      <c r="A4390">
        <v>255</v>
      </c>
    </row>
    <row r="4391" spans="1:1">
      <c r="A4391">
        <v>152</v>
      </c>
    </row>
    <row r="4392" spans="1:1">
      <c r="A4392">
        <v>255</v>
      </c>
    </row>
    <row r="4393" spans="1:1">
      <c r="A4393">
        <v>255</v>
      </c>
    </row>
    <row r="4394" spans="1:1">
      <c r="A4394">
        <v>255</v>
      </c>
    </row>
    <row r="4395" spans="1:1">
      <c r="A4395">
        <v>255</v>
      </c>
    </row>
    <row r="4396" spans="1:1">
      <c r="A4396">
        <v>152</v>
      </c>
    </row>
    <row r="4397" spans="1:1">
      <c r="A4397">
        <v>452</v>
      </c>
    </row>
    <row r="4398" spans="1:1">
      <c r="A4398">
        <v>452</v>
      </c>
    </row>
    <row r="4399" spans="1:1">
      <c r="A4399">
        <v>453</v>
      </c>
    </row>
    <row r="4400" spans="1:1">
      <c r="A4400">
        <v>452</v>
      </c>
    </row>
    <row r="4401" spans="1:1">
      <c r="A4401">
        <v>452</v>
      </c>
    </row>
    <row r="4402" spans="1:1">
      <c r="A4402">
        <v>453</v>
      </c>
    </row>
    <row r="4403" spans="1:1">
      <c r="A4403">
        <v>453</v>
      </c>
    </row>
    <row r="4404" spans="1:1">
      <c r="A4404">
        <v>452</v>
      </c>
    </row>
    <row r="4405" spans="1:1">
      <c r="A4405">
        <v>452</v>
      </c>
    </row>
    <row r="4406" spans="1:1">
      <c r="A4406">
        <v>452</v>
      </c>
    </row>
    <row r="4407" spans="1:1">
      <c r="A4407">
        <v>452</v>
      </c>
    </row>
    <row r="4408" spans="1:1">
      <c r="A4408">
        <v>452</v>
      </c>
    </row>
    <row r="4409" spans="1:1">
      <c r="A4409">
        <v>452</v>
      </c>
    </row>
    <row r="4410" spans="1:1">
      <c r="A4410">
        <v>453</v>
      </c>
    </row>
    <row r="4411" spans="1:1">
      <c r="A4411">
        <v>452</v>
      </c>
    </row>
    <row r="4412" spans="1:1">
      <c r="A4412">
        <v>255</v>
      </c>
    </row>
    <row r="4413" spans="1:1">
      <c r="A4413">
        <v>452</v>
      </c>
    </row>
    <row r="4414" spans="1:1">
      <c r="A4414">
        <v>453</v>
      </c>
    </row>
    <row r="4415" spans="1:1">
      <c r="A4415">
        <v>452</v>
      </c>
    </row>
    <row r="4416" spans="1:1">
      <c r="A4416">
        <v>452</v>
      </c>
    </row>
    <row r="4417" spans="1:1">
      <c r="A4417">
        <v>452</v>
      </c>
    </row>
    <row r="4418" spans="1:1">
      <c r="A4418">
        <v>453</v>
      </c>
    </row>
    <row r="4419" spans="1:1">
      <c r="A4419">
        <v>452</v>
      </c>
    </row>
    <row r="4420" spans="1:1">
      <c r="A4420">
        <v>453</v>
      </c>
    </row>
    <row r="4421" spans="1:1">
      <c r="A4421">
        <v>452</v>
      </c>
    </row>
    <row r="4422" spans="1:1">
      <c r="A4422">
        <v>100</v>
      </c>
    </row>
    <row r="4423" spans="1:1">
      <c r="A4423">
        <v>452</v>
      </c>
    </row>
    <row r="4424" spans="1:1">
      <c r="A4424">
        <v>452</v>
      </c>
    </row>
    <row r="4425" spans="1:1">
      <c r="A4425">
        <v>452</v>
      </c>
    </row>
    <row r="4426" spans="1:1">
      <c r="A4426">
        <v>452</v>
      </c>
    </row>
    <row r="4427" spans="1:1">
      <c r="A4427">
        <v>452</v>
      </c>
    </row>
    <row r="4428" spans="1:1">
      <c r="A4428">
        <v>453</v>
      </c>
    </row>
    <row r="4429" spans="1:1">
      <c r="A4429">
        <v>452</v>
      </c>
    </row>
    <row r="4430" spans="1:1">
      <c r="A4430">
        <v>452</v>
      </c>
    </row>
    <row r="4431" spans="1:1">
      <c r="A4431">
        <v>452</v>
      </c>
    </row>
    <row r="4432" spans="1:1">
      <c r="A4432">
        <v>452</v>
      </c>
    </row>
    <row r="4433" spans="1:1">
      <c r="A4433">
        <v>452</v>
      </c>
    </row>
    <row r="4434" spans="1:1">
      <c r="A4434">
        <v>452</v>
      </c>
    </row>
    <row r="4435" spans="1:1">
      <c r="A4435">
        <v>212</v>
      </c>
    </row>
    <row r="4436" spans="1:1">
      <c r="A4436">
        <v>212</v>
      </c>
    </row>
    <row r="4437" spans="1:1">
      <c r="A4437">
        <v>212</v>
      </c>
    </row>
    <row r="4438" spans="1:1">
      <c r="A4438">
        <v>212</v>
      </c>
    </row>
    <row r="4439" spans="1:1">
      <c r="A4439">
        <v>212</v>
      </c>
    </row>
    <row r="4440" spans="1:1">
      <c r="A4440">
        <v>212</v>
      </c>
    </row>
    <row r="4441" spans="1:1">
      <c r="A4441">
        <v>212</v>
      </c>
    </row>
    <row r="4442" spans="1:1">
      <c r="A4442">
        <v>212</v>
      </c>
    </row>
    <row r="4443" spans="1:1">
      <c r="A4443">
        <v>212</v>
      </c>
    </row>
    <row r="4444" spans="1:1">
      <c r="A4444">
        <v>212</v>
      </c>
    </row>
    <row r="4445" spans="1:1">
      <c r="A4445">
        <v>212</v>
      </c>
    </row>
    <row r="4446" spans="1:1">
      <c r="A4446">
        <v>212</v>
      </c>
    </row>
    <row r="4447" spans="1:1">
      <c r="A4447">
        <v>212</v>
      </c>
    </row>
    <row r="4448" spans="1:1">
      <c r="A4448">
        <v>238</v>
      </c>
    </row>
    <row r="4449" spans="1:1">
      <c r="A4449">
        <v>238</v>
      </c>
    </row>
    <row r="4450" spans="1:1">
      <c r="A4450">
        <v>238</v>
      </c>
    </row>
    <row r="4451" spans="1:1">
      <c r="A4451">
        <v>238</v>
      </c>
    </row>
    <row r="4452" spans="1:1">
      <c r="A4452">
        <v>238</v>
      </c>
    </row>
    <row r="4453" spans="1:1">
      <c r="A4453">
        <v>238</v>
      </c>
    </row>
    <row r="4454" spans="1:1">
      <c r="A4454">
        <v>238</v>
      </c>
    </row>
    <row r="4455" spans="1:1">
      <c r="A4455">
        <v>238</v>
      </c>
    </row>
    <row r="4456" spans="1:1">
      <c r="A4456">
        <v>238</v>
      </c>
    </row>
    <row r="4457" spans="1:1">
      <c r="A4457">
        <v>238</v>
      </c>
    </row>
    <row r="4458" spans="1:1">
      <c r="A4458">
        <v>238</v>
      </c>
    </row>
    <row r="4459" spans="1:1">
      <c r="A4459">
        <v>238</v>
      </c>
    </row>
    <row r="4460" spans="1:1">
      <c r="A4460">
        <v>212</v>
      </c>
    </row>
    <row r="4461" spans="1:1">
      <c r="A4461">
        <v>212</v>
      </c>
    </row>
    <row r="4462" spans="1:1">
      <c r="A4462">
        <v>212</v>
      </c>
    </row>
    <row r="4463" spans="1:1">
      <c r="A4463">
        <v>212</v>
      </c>
    </row>
    <row r="4464" spans="1:1">
      <c r="A4464">
        <v>212</v>
      </c>
    </row>
    <row r="4465" spans="1:1">
      <c r="A4465">
        <v>212</v>
      </c>
    </row>
    <row r="4466" spans="1:1">
      <c r="A4466">
        <v>212</v>
      </c>
    </row>
    <row r="4467" spans="1:1">
      <c r="A4467">
        <v>239</v>
      </c>
    </row>
    <row r="4468" spans="1:1">
      <c r="A4468">
        <v>212</v>
      </c>
    </row>
    <row r="4469" spans="1:1">
      <c r="A4469">
        <v>212</v>
      </c>
    </row>
    <row r="4470" spans="1:1">
      <c r="A4470">
        <v>239</v>
      </c>
    </row>
    <row r="4471" spans="1:1">
      <c r="A4471">
        <v>212</v>
      </c>
    </row>
    <row r="4472" spans="1:1">
      <c r="A4472">
        <v>212</v>
      </c>
    </row>
    <row r="4473" spans="1:1">
      <c r="A4473">
        <v>212</v>
      </c>
    </row>
    <row r="4474" spans="1:1">
      <c r="A4474">
        <v>212</v>
      </c>
    </row>
    <row r="4475" spans="1:1">
      <c r="A4475">
        <v>212</v>
      </c>
    </row>
    <row r="4476" spans="1:1">
      <c r="A4476">
        <v>212</v>
      </c>
    </row>
    <row r="4477" spans="1:1">
      <c r="A4477">
        <v>212</v>
      </c>
    </row>
    <row r="4478" spans="1:1">
      <c r="A4478">
        <v>212</v>
      </c>
    </row>
    <row r="4479" spans="1:1">
      <c r="A4479">
        <v>212</v>
      </c>
    </row>
    <row r="4480" spans="1:1">
      <c r="A4480">
        <v>239</v>
      </c>
    </row>
    <row r="4481" spans="1:1">
      <c r="A4481">
        <v>212</v>
      </c>
    </row>
    <row r="4482" spans="1:1">
      <c r="A4482">
        <v>212</v>
      </c>
    </row>
    <row r="4483" spans="1:1">
      <c r="A4483">
        <v>212</v>
      </c>
    </row>
    <row r="4484" spans="1:1">
      <c r="A4484">
        <v>239</v>
      </c>
    </row>
    <row r="4485" spans="1:1">
      <c r="A4485">
        <v>239</v>
      </c>
    </row>
    <row r="4486" spans="1:1">
      <c r="A4486">
        <v>212</v>
      </c>
    </row>
    <row r="4487" spans="1:1">
      <c r="A4487">
        <v>212</v>
      </c>
    </row>
    <row r="4488" spans="1:1">
      <c r="A4488">
        <v>212</v>
      </c>
    </row>
    <row r="4489" spans="1:1">
      <c r="A4489">
        <v>212</v>
      </c>
    </row>
    <row r="4490" spans="1:1">
      <c r="A4490">
        <v>239</v>
      </c>
    </row>
    <row r="4491" spans="1:1">
      <c r="A4491">
        <v>212</v>
      </c>
    </row>
    <row r="4492" spans="1:1">
      <c r="A4492">
        <v>239</v>
      </c>
    </row>
    <row r="4493" spans="1:1">
      <c r="A4493">
        <v>212</v>
      </c>
    </row>
    <row r="4494" spans="1:1">
      <c r="A4494">
        <v>212</v>
      </c>
    </row>
    <row r="4495" spans="1:1">
      <c r="A4495">
        <v>212</v>
      </c>
    </row>
    <row r="4496" spans="1:1">
      <c r="A4496">
        <v>239</v>
      </c>
    </row>
    <row r="4497" spans="1:1">
      <c r="A4497">
        <v>212</v>
      </c>
    </row>
    <row r="4498" spans="1:1">
      <c r="A4498">
        <v>212</v>
      </c>
    </row>
    <row r="4499" spans="1:1">
      <c r="A4499">
        <v>238</v>
      </c>
    </row>
    <row r="4500" spans="1:1">
      <c r="A4500">
        <v>238</v>
      </c>
    </row>
    <row r="4501" spans="1:1">
      <c r="A4501">
        <v>238</v>
      </c>
    </row>
    <row r="4502" spans="1:1">
      <c r="A4502">
        <v>238</v>
      </c>
    </row>
    <row r="4503" spans="1:1">
      <c r="A4503">
        <v>239</v>
      </c>
    </row>
    <row r="4504" spans="1:1">
      <c r="A4504">
        <v>238</v>
      </c>
    </row>
    <row r="4505" spans="1:1">
      <c r="A4505">
        <v>238</v>
      </c>
    </row>
    <row r="4506" spans="1:1">
      <c r="A4506">
        <v>238</v>
      </c>
    </row>
    <row r="4507" spans="1:1">
      <c r="A4507">
        <v>238</v>
      </c>
    </row>
    <row r="4508" spans="1:1">
      <c r="A4508">
        <v>239</v>
      </c>
    </row>
    <row r="4509" spans="1:1">
      <c r="A4509">
        <v>238</v>
      </c>
    </row>
    <row r="4510" spans="1:1">
      <c r="A4510">
        <v>238</v>
      </c>
    </row>
    <row r="4511" spans="1:1">
      <c r="A4511">
        <v>238</v>
      </c>
    </row>
    <row r="4512" spans="1:1">
      <c r="A4512">
        <v>238</v>
      </c>
    </row>
    <row r="4513" spans="1:1">
      <c r="A4513">
        <v>238</v>
      </c>
    </row>
    <row r="4514" spans="1:1">
      <c r="A4514">
        <v>238</v>
      </c>
    </row>
    <row r="4515" spans="1:1">
      <c r="A4515">
        <v>212</v>
      </c>
    </row>
    <row r="4516" spans="1:1">
      <c r="A4516">
        <v>238</v>
      </c>
    </row>
    <row r="4517" spans="1:1">
      <c r="A4517">
        <v>238</v>
      </c>
    </row>
    <row r="4518" spans="1:1">
      <c r="A4518">
        <v>238</v>
      </c>
    </row>
    <row r="4519" spans="1:1">
      <c r="A4519">
        <v>212</v>
      </c>
    </row>
    <row r="4520" spans="1:1">
      <c r="A4520">
        <v>238</v>
      </c>
    </row>
    <row r="4521" spans="1:1">
      <c r="A4521">
        <v>238</v>
      </c>
    </row>
    <row r="4522" spans="1:1">
      <c r="A4522">
        <v>212</v>
      </c>
    </row>
    <row r="4523" spans="1:1">
      <c r="A4523">
        <v>238</v>
      </c>
    </row>
    <row r="4524" spans="1:1">
      <c r="A4524">
        <v>238</v>
      </c>
    </row>
    <row r="4525" spans="1:1">
      <c r="A4525">
        <v>238</v>
      </c>
    </row>
    <row r="4526" spans="1:1">
      <c r="A4526">
        <v>238</v>
      </c>
    </row>
    <row r="4527" spans="1:1">
      <c r="A4527">
        <v>238</v>
      </c>
    </row>
    <row r="4528" spans="1:1">
      <c r="A4528">
        <v>212</v>
      </c>
    </row>
    <row r="4529" spans="1:1">
      <c r="A4529">
        <v>238</v>
      </c>
    </row>
    <row r="4530" spans="1:1">
      <c r="A4530">
        <v>238</v>
      </c>
    </row>
    <row r="4531" spans="1:1">
      <c r="A4531">
        <v>238</v>
      </c>
    </row>
    <row r="4532" spans="1:1">
      <c r="A4532">
        <v>238</v>
      </c>
    </row>
    <row r="4533" spans="1:1">
      <c r="A4533">
        <v>238</v>
      </c>
    </row>
    <row r="4534" spans="1:1">
      <c r="A4534">
        <v>238</v>
      </c>
    </row>
    <row r="4535" spans="1:1">
      <c r="A4535">
        <v>212</v>
      </c>
    </row>
    <row r="4536" spans="1:1">
      <c r="A4536">
        <v>238</v>
      </c>
    </row>
    <row r="4537" spans="1:1">
      <c r="A4537">
        <v>238</v>
      </c>
    </row>
    <row r="4538" spans="1:1">
      <c r="A4538">
        <v>238</v>
      </c>
    </row>
    <row r="4539" spans="1:1">
      <c r="A4539">
        <v>215</v>
      </c>
    </row>
    <row r="4540" spans="1:1">
      <c r="A4540">
        <v>225</v>
      </c>
    </row>
    <row r="4541" spans="1:1">
      <c r="A4541">
        <v>223</v>
      </c>
    </row>
    <row r="4542" spans="1:1">
      <c r="A4542">
        <v>215</v>
      </c>
    </row>
    <row r="4543" spans="1:1">
      <c r="A4543">
        <v>70</v>
      </c>
    </row>
    <row r="4544" spans="1:1">
      <c r="A4544">
        <v>224</v>
      </c>
    </row>
    <row r="4545" spans="1:1">
      <c r="A4545">
        <v>225</v>
      </c>
    </row>
    <row r="4546" spans="1:1">
      <c r="A4546">
        <v>54</v>
      </c>
    </row>
    <row r="4547" spans="1:1">
      <c r="A4547">
        <v>69</v>
      </c>
    </row>
    <row r="4548" spans="1:1">
      <c r="A4548">
        <v>211</v>
      </c>
    </row>
    <row r="4549" spans="1:1">
      <c r="A4549">
        <v>257</v>
      </c>
    </row>
    <row r="4550" spans="1:1">
      <c r="A4550">
        <v>257</v>
      </c>
    </row>
    <row r="4551" spans="1:1">
      <c r="A4551">
        <v>254</v>
      </c>
    </row>
    <row r="4552" spans="1:1">
      <c r="A4552">
        <v>257</v>
      </c>
    </row>
    <row r="4553" spans="1:1">
      <c r="A4553">
        <v>254</v>
      </c>
    </row>
    <row r="4554" spans="1:1">
      <c r="A4554">
        <v>257</v>
      </c>
    </row>
    <row r="4555" spans="1:1">
      <c r="A4555">
        <v>254</v>
      </c>
    </row>
    <row r="4556" spans="1:1">
      <c r="A4556">
        <v>257</v>
      </c>
    </row>
    <row r="4557" spans="1:1">
      <c r="A4557">
        <v>257</v>
      </c>
    </row>
    <row r="4558" spans="1:1">
      <c r="A4558">
        <v>254</v>
      </c>
    </row>
    <row r="4559" spans="1:1">
      <c r="A4559">
        <v>257</v>
      </c>
    </row>
    <row r="4560" spans="1:1">
      <c r="A4560">
        <v>257</v>
      </c>
    </row>
    <row r="4561" spans="1:1">
      <c r="A4561">
        <v>254</v>
      </c>
    </row>
    <row r="4562" spans="1:1">
      <c r="A4562">
        <v>257</v>
      </c>
    </row>
    <row r="4563" spans="1:1">
      <c r="A4563">
        <v>254</v>
      </c>
    </row>
    <row r="4564" spans="1:1">
      <c r="A4564">
        <v>257</v>
      </c>
    </row>
    <row r="4565" spans="1:1">
      <c r="A4565">
        <v>257</v>
      </c>
    </row>
    <row r="4566" spans="1:1">
      <c r="A4566">
        <v>257</v>
      </c>
    </row>
    <row r="4567" spans="1:1">
      <c r="A4567">
        <v>254</v>
      </c>
    </row>
    <row r="4568" spans="1:1">
      <c r="A4568">
        <v>254</v>
      </c>
    </row>
    <row r="4569" spans="1:1">
      <c r="A4569">
        <v>254</v>
      </c>
    </row>
    <row r="4570" spans="1:1">
      <c r="A4570">
        <v>254</v>
      </c>
    </row>
    <row r="4571" spans="1:1">
      <c r="A4571">
        <v>257</v>
      </c>
    </row>
    <row r="4572" spans="1:1">
      <c r="A4572">
        <v>254</v>
      </c>
    </row>
    <row r="4573" spans="1:1">
      <c r="A4573">
        <v>257</v>
      </c>
    </row>
    <row r="4574" spans="1:1">
      <c r="A4574">
        <v>257</v>
      </c>
    </row>
    <row r="4575" spans="1:1">
      <c r="A4575">
        <v>257</v>
      </c>
    </row>
    <row r="4576" spans="1:1">
      <c r="A4576">
        <v>257</v>
      </c>
    </row>
    <row r="4577" spans="1:1">
      <c r="A4577">
        <v>257</v>
      </c>
    </row>
    <row r="4578" spans="1:1">
      <c r="A4578">
        <v>257</v>
      </c>
    </row>
    <row r="4579" spans="1:1">
      <c r="A4579">
        <v>69</v>
      </c>
    </row>
    <row r="4580" spans="1:1">
      <c r="A4580">
        <v>69</v>
      </c>
    </row>
    <row r="4581" spans="1:1">
      <c r="A4581">
        <v>69</v>
      </c>
    </row>
    <row r="4582" spans="1:1">
      <c r="A4582">
        <v>257</v>
      </c>
    </row>
    <row r="4583" spans="1:1">
      <c r="A4583">
        <v>69</v>
      </c>
    </row>
    <row r="4584" spans="1:1">
      <c r="A4584">
        <v>69</v>
      </c>
    </row>
    <row r="4585" spans="1:1">
      <c r="A4585">
        <v>69</v>
      </c>
    </row>
    <row r="4586" spans="1:1">
      <c r="A4586">
        <v>254</v>
      </c>
    </row>
    <row r="4587" spans="1:1">
      <c r="A4587">
        <v>254</v>
      </c>
    </row>
    <row r="4588" spans="1:1">
      <c r="A4588">
        <v>254</v>
      </c>
    </row>
    <row r="4589" spans="1:1">
      <c r="A4589">
        <v>254</v>
      </c>
    </row>
    <row r="4590" spans="1:1">
      <c r="A4590">
        <v>254</v>
      </c>
    </row>
    <row r="4591" spans="1:1">
      <c r="A4591">
        <v>254</v>
      </c>
    </row>
    <row r="4592" spans="1:1">
      <c r="A4592">
        <v>254</v>
      </c>
    </row>
    <row r="4593" spans="1:1">
      <c r="A4593">
        <v>254</v>
      </c>
    </row>
    <row r="4594" spans="1:1">
      <c r="A4594">
        <v>254</v>
      </c>
    </row>
    <row r="4595" spans="1:1">
      <c r="A4595">
        <v>257</v>
      </c>
    </row>
    <row r="4596" spans="1:1">
      <c r="A4596">
        <v>70</v>
      </c>
    </row>
    <row r="4597" spans="1:1">
      <c r="A4597">
        <v>254</v>
      </c>
    </row>
    <row r="4598" spans="1:1">
      <c r="A4598">
        <v>254</v>
      </c>
    </row>
    <row r="4599" spans="1:1">
      <c r="A4599">
        <v>70</v>
      </c>
    </row>
    <row r="4600" spans="1:1">
      <c r="A4600">
        <v>70</v>
      </c>
    </row>
    <row r="4601" spans="1:1">
      <c r="A4601">
        <v>257</v>
      </c>
    </row>
    <row r="4602" spans="1:1">
      <c r="A4602">
        <v>254</v>
      </c>
    </row>
    <row r="4603" spans="1:1">
      <c r="A4603">
        <v>70</v>
      </c>
    </row>
    <row r="4604" spans="1:1">
      <c r="A4604">
        <v>254</v>
      </c>
    </row>
    <row r="4605" spans="1:1">
      <c r="A4605">
        <v>254</v>
      </c>
    </row>
    <row r="4606" spans="1:1">
      <c r="A4606">
        <v>70</v>
      </c>
    </row>
    <row r="4607" spans="1:1">
      <c r="A4607">
        <v>257</v>
      </c>
    </row>
    <row r="4608" spans="1:1">
      <c r="A4608">
        <v>257</v>
      </c>
    </row>
    <row r="4609" spans="1:1">
      <c r="A4609">
        <v>257</v>
      </c>
    </row>
    <row r="4610" spans="1:1">
      <c r="A4610">
        <v>257</v>
      </c>
    </row>
    <row r="4611" spans="1:1">
      <c r="A4611">
        <v>257</v>
      </c>
    </row>
    <row r="4612" spans="1:1">
      <c r="A4612">
        <v>257</v>
      </c>
    </row>
    <row r="4613" spans="1:1">
      <c r="A4613">
        <v>257</v>
      </c>
    </row>
    <row r="4614" spans="1:1">
      <c r="A4614">
        <v>257</v>
      </c>
    </row>
    <row r="4615" spans="1:1">
      <c r="A4615">
        <v>257</v>
      </c>
    </row>
    <row r="4616" spans="1:1">
      <c r="A4616">
        <v>257</v>
      </c>
    </row>
    <row r="4617" spans="1:1">
      <c r="A4617">
        <v>257</v>
      </c>
    </row>
    <row r="4618" spans="1:1">
      <c r="A4618">
        <v>224</v>
      </c>
    </row>
    <row r="4619" spans="1:1">
      <c r="A4619">
        <v>224</v>
      </c>
    </row>
    <row r="4620" spans="1:1">
      <c r="A4620">
        <v>224</v>
      </c>
    </row>
    <row r="4621" spans="1:1">
      <c r="A4621">
        <v>224</v>
      </c>
    </row>
    <row r="4622" spans="1:1">
      <c r="A4622">
        <v>224</v>
      </c>
    </row>
    <row r="4623" spans="1:1">
      <c r="A4623">
        <v>224</v>
      </c>
    </row>
    <row r="4624" spans="1:1">
      <c r="A4624">
        <v>224</v>
      </c>
    </row>
    <row r="4625" spans="1:1">
      <c r="A4625">
        <v>224</v>
      </c>
    </row>
    <row r="4626" spans="1:1">
      <c r="A4626">
        <v>224</v>
      </c>
    </row>
    <row r="4627" spans="1:1">
      <c r="A4627">
        <v>224</v>
      </c>
    </row>
    <row r="4628" spans="1:1">
      <c r="A4628">
        <v>224</v>
      </c>
    </row>
    <row r="4629" spans="1:1">
      <c r="A4629">
        <v>224</v>
      </c>
    </row>
    <row r="4630" spans="1:1">
      <c r="A4630">
        <v>224</v>
      </c>
    </row>
    <row r="4631" spans="1:1">
      <c r="A4631">
        <v>224</v>
      </c>
    </row>
    <row r="4632" spans="1:1">
      <c r="A4632">
        <v>224</v>
      </c>
    </row>
    <row r="4633" spans="1:1">
      <c r="A4633">
        <v>224</v>
      </c>
    </row>
    <row r="4634" spans="1:1">
      <c r="A4634">
        <v>225</v>
      </c>
    </row>
    <row r="4635" spans="1:1">
      <c r="A4635">
        <v>225</v>
      </c>
    </row>
    <row r="4636" spans="1:1">
      <c r="A4636">
        <v>224</v>
      </c>
    </row>
    <row r="4637" spans="1:1">
      <c r="A4637">
        <v>224</v>
      </c>
    </row>
    <row r="4638" spans="1:1">
      <c r="A4638">
        <v>224</v>
      </c>
    </row>
    <row r="4639" spans="1:1">
      <c r="A4639">
        <v>224</v>
      </c>
    </row>
    <row r="4640" spans="1:1">
      <c r="A4640">
        <v>225</v>
      </c>
    </row>
    <row r="4641" spans="1:1">
      <c r="A4641">
        <v>224</v>
      </c>
    </row>
    <row r="4642" spans="1:1">
      <c r="A4642">
        <v>224</v>
      </c>
    </row>
    <row r="4643" spans="1:1">
      <c r="A4643">
        <v>224</v>
      </c>
    </row>
    <row r="4644" spans="1:1">
      <c r="A4644">
        <v>224</v>
      </c>
    </row>
    <row r="4645" spans="1:1">
      <c r="A4645">
        <v>224</v>
      </c>
    </row>
    <row r="4646" spans="1:1">
      <c r="A4646">
        <v>224</v>
      </c>
    </row>
    <row r="4647" spans="1:1">
      <c r="A4647">
        <v>224</v>
      </c>
    </row>
    <row r="4648" spans="1:1">
      <c r="A4648">
        <v>69</v>
      </c>
    </row>
    <row r="4649" spans="1:1">
      <c r="A4649">
        <v>225</v>
      </c>
    </row>
    <row r="4650" spans="1:1">
      <c r="A4650">
        <v>215</v>
      </c>
    </row>
    <row r="4651" spans="1:1">
      <c r="A4651">
        <v>224</v>
      </c>
    </row>
    <row r="4652" spans="1:1">
      <c r="A4652">
        <v>215</v>
      </c>
    </row>
    <row r="4653" spans="1:1">
      <c r="A4653">
        <v>224</v>
      </c>
    </row>
    <row r="4654" spans="1:1">
      <c r="A4654">
        <v>224</v>
      </c>
    </row>
    <row r="4655" spans="1:1">
      <c r="A4655">
        <v>69</v>
      </c>
    </row>
    <row r="4656" spans="1:1">
      <c r="A4656">
        <v>224</v>
      </c>
    </row>
    <row r="4657" spans="1:1">
      <c r="A4657">
        <v>224</v>
      </c>
    </row>
    <row r="4658" spans="1:1">
      <c r="A4658">
        <v>215</v>
      </c>
    </row>
    <row r="4659" spans="1:1">
      <c r="A4659">
        <v>224</v>
      </c>
    </row>
    <row r="4660" spans="1:1">
      <c r="A4660">
        <v>224</v>
      </c>
    </row>
    <row r="4661" spans="1:1">
      <c r="A4661">
        <v>215</v>
      </c>
    </row>
    <row r="4662" spans="1:1">
      <c r="A4662">
        <v>215</v>
      </c>
    </row>
    <row r="4663" spans="1:1">
      <c r="A4663">
        <v>224</v>
      </c>
    </row>
    <row r="4664" spans="1:1">
      <c r="A4664">
        <v>224</v>
      </c>
    </row>
    <row r="4665" spans="1:1">
      <c r="A4665">
        <v>224</v>
      </c>
    </row>
    <row r="4666" spans="1:1">
      <c r="A4666">
        <v>224</v>
      </c>
    </row>
    <row r="4667" spans="1:1">
      <c r="A4667">
        <v>224</v>
      </c>
    </row>
    <row r="4668" spans="1:1">
      <c r="A4668">
        <v>225</v>
      </c>
    </row>
    <row r="4669" spans="1:1">
      <c r="A4669">
        <v>69</v>
      </c>
    </row>
    <row r="4670" spans="1:1">
      <c r="A4670">
        <v>224</v>
      </c>
    </row>
    <row r="4671" spans="1:1">
      <c r="A4671">
        <v>69</v>
      </c>
    </row>
    <row r="4672" spans="1:1">
      <c r="A4672">
        <v>254</v>
      </c>
    </row>
    <row r="4673" spans="1:1">
      <c r="A4673">
        <v>69</v>
      </c>
    </row>
    <row r="4674" spans="1:1">
      <c r="A4674">
        <v>254</v>
      </c>
    </row>
    <row r="4675" spans="1:1">
      <c r="A4675">
        <v>69</v>
      </c>
    </row>
    <row r="4676" spans="1:1">
      <c r="A4676">
        <v>224</v>
      </c>
    </row>
    <row r="4677" spans="1:1">
      <c r="A4677">
        <v>69</v>
      </c>
    </row>
    <row r="4678" spans="1:1">
      <c r="A4678">
        <v>224</v>
      </c>
    </row>
    <row r="4679" spans="1:1">
      <c r="A4679">
        <v>225</v>
      </c>
    </row>
    <row r="4680" spans="1:1">
      <c r="A4680">
        <v>254</v>
      </c>
    </row>
    <row r="4681" spans="1:1">
      <c r="A4681">
        <v>69</v>
      </c>
    </row>
    <row r="4682" spans="1:1">
      <c r="A4682">
        <v>254</v>
      </c>
    </row>
    <row r="4683" spans="1:1">
      <c r="A4683">
        <v>254</v>
      </c>
    </row>
    <row r="4684" spans="1:1">
      <c r="A4684">
        <v>254</v>
      </c>
    </row>
    <row r="4685" spans="1:1">
      <c r="A4685">
        <v>254</v>
      </c>
    </row>
    <row r="4686" spans="1:1">
      <c r="A4686">
        <v>254</v>
      </c>
    </row>
    <row r="4687" spans="1:1">
      <c r="A4687">
        <v>254</v>
      </c>
    </row>
    <row r="4688" spans="1:1">
      <c r="A4688">
        <v>254</v>
      </c>
    </row>
    <row r="4689" spans="1:1">
      <c r="A4689">
        <v>254</v>
      </c>
    </row>
    <row r="4690" spans="1:1">
      <c r="A4690">
        <v>254</v>
      </c>
    </row>
    <row r="4691" spans="1:1">
      <c r="A4691">
        <v>254</v>
      </c>
    </row>
    <row r="4692" spans="1:1">
      <c r="A4692">
        <v>254</v>
      </c>
    </row>
    <row r="4693" spans="1:1">
      <c r="A4693">
        <v>254</v>
      </c>
    </row>
    <row r="4694" spans="1:1">
      <c r="A4694">
        <v>254</v>
      </c>
    </row>
    <row r="4695" spans="1:1">
      <c r="A4695">
        <v>254</v>
      </c>
    </row>
    <row r="4696" spans="1:1">
      <c r="A4696">
        <v>254</v>
      </c>
    </row>
    <row r="4697" spans="1:1">
      <c r="A4697">
        <v>257</v>
      </c>
    </row>
    <row r="4698" spans="1:1">
      <c r="A4698">
        <v>225</v>
      </c>
    </row>
    <row r="4699" spans="1:1">
      <c r="A4699">
        <v>225</v>
      </c>
    </row>
    <row r="4700" spans="1:1">
      <c r="A4700">
        <v>225</v>
      </c>
    </row>
    <row r="4701" spans="1:1">
      <c r="A4701">
        <v>225</v>
      </c>
    </row>
    <row r="4702" spans="1:1">
      <c r="A4702">
        <v>225</v>
      </c>
    </row>
    <row r="4703" spans="1:1">
      <c r="A4703">
        <v>225</v>
      </c>
    </row>
    <row r="4704" spans="1:1">
      <c r="A4704">
        <v>225</v>
      </c>
    </row>
    <row r="4705" spans="1:1">
      <c r="A4705">
        <v>225</v>
      </c>
    </row>
    <row r="4706" spans="1:1">
      <c r="A4706">
        <v>225</v>
      </c>
    </row>
    <row r="4707" spans="1:1">
      <c r="A4707">
        <v>225</v>
      </c>
    </row>
    <row r="4708" spans="1:1">
      <c r="A4708">
        <v>225</v>
      </c>
    </row>
    <row r="4709" spans="1:1">
      <c r="A4709">
        <v>225</v>
      </c>
    </row>
    <row r="4710" spans="1:1">
      <c r="A4710">
        <v>225</v>
      </c>
    </row>
    <row r="4711" spans="1:1">
      <c r="A4711">
        <v>254</v>
      </c>
    </row>
    <row r="4712" spans="1:1">
      <c r="A4712">
        <v>254</v>
      </c>
    </row>
    <row r="4713" spans="1:1">
      <c r="A4713">
        <v>225</v>
      </c>
    </row>
    <row r="4714" spans="1:1">
      <c r="A4714">
        <v>254</v>
      </c>
    </row>
    <row r="4715" spans="1:1">
      <c r="A4715">
        <v>225</v>
      </c>
    </row>
    <row r="4716" spans="1:1">
      <c r="A4716">
        <v>254</v>
      </c>
    </row>
    <row r="4717" spans="1:1">
      <c r="A4717">
        <v>254</v>
      </c>
    </row>
    <row r="4718" spans="1:1">
      <c r="A4718">
        <v>225</v>
      </c>
    </row>
    <row r="4719" spans="1:1">
      <c r="A4719">
        <v>254</v>
      </c>
    </row>
    <row r="4720" spans="1:1">
      <c r="A4720">
        <v>225</v>
      </c>
    </row>
    <row r="4721" spans="1:1">
      <c r="A4721">
        <v>225</v>
      </c>
    </row>
    <row r="4722" spans="1:1">
      <c r="A4722">
        <v>254</v>
      </c>
    </row>
    <row r="4723" spans="1:1">
      <c r="A4723">
        <v>254</v>
      </c>
    </row>
    <row r="4724" spans="1:1">
      <c r="A4724">
        <v>254</v>
      </c>
    </row>
    <row r="4725" spans="1:1">
      <c r="A4725">
        <v>254</v>
      </c>
    </row>
    <row r="4726" spans="1:1">
      <c r="A4726">
        <v>254</v>
      </c>
    </row>
    <row r="4727" spans="1:1">
      <c r="A4727">
        <v>254</v>
      </c>
    </row>
    <row r="4728" spans="1:1">
      <c r="A4728">
        <v>254</v>
      </c>
    </row>
    <row r="4729" spans="1:1">
      <c r="A4729">
        <v>254</v>
      </c>
    </row>
    <row r="4730" spans="1:1">
      <c r="A4730">
        <v>254</v>
      </c>
    </row>
    <row r="4731" spans="1:1">
      <c r="A4731">
        <v>254</v>
      </c>
    </row>
    <row r="4732" spans="1:1">
      <c r="A4732">
        <v>254</v>
      </c>
    </row>
    <row r="4733" spans="1:1">
      <c r="A4733">
        <v>254</v>
      </c>
    </row>
    <row r="4734" spans="1:1">
      <c r="A4734">
        <v>254</v>
      </c>
    </row>
    <row r="4735" spans="1:1">
      <c r="A4735">
        <v>225</v>
      </c>
    </row>
    <row r="4736" spans="1:1">
      <c r="A4736">
        <v>254</v>
      </c>
    </row>
    <row r="4737" spans="1:1">
      <c r="A4737">
        <v>254</v>
      </c>
    </row>
    <row r="4738" spans="1:1">
      <c r="A4738">
        <v>225</v>
      </c>
    </row>
    <row r="4739" spans="1:1">
      <c r="A4739">
        <v>254</v>
      </c>
    </row>
    <row r="4740" spans="1:1">
      <c r="A4740">
        <v>254</v>
      </c>
    </row>
    <row r="4741" spans="1:1">
      <c r="A4741">
        <v>254</v>
      </c>
    </row>
    <row r="4742" spans="1:1">
      <c r="A4742">
        <v>254</v>
      </c>
    </row>
    <row r="4743" spans="1:1">
      <c r="A4743">
        <v>225</v>
      </c>
    </row>
    <row r="4744" spans="1:1">
      <c r="A4744">
        <v>225</v>
      </c>
    </row>
    <row r="4745" spans="1:1">
      <c r="A4745">
        <v>225</v>
      </c>
    </row>
    <row r="4746" spans="1:1">
      <c r="A4746">
        <v>225</v>
      </c>
    </row>
    <row r="4747" spans="1:1">
      <c r="A4747">
        <v>54</v>
      </c>
    </row>
    <row r="4748" spans="1:1">
      <c r="A4748">
        <v>223</v>
      </c>
    </row>
    <row r="4749" spans="1:1">
      <c r="A4749">
        <v>223</v>
      </c>
    </row>
    <row r="4750" spans="1:1">
      <c r="A4750">
        <v>223</v>
      </c>
    </row>
    <row r="4751" spans="1:1">
      <c r="A4751">
        <v>223</v>
      </c>
    </row>
    <row r="4752" spans="1:1">
      <c r="A4752">
        <v>54</v>
      </c>
    </row>
    <row r="4753" spans="1:1">
      <c r="A4753">
        <v>223</v>
      </c>
    </row>
    <row r="4754" spans="1:1">
      <c r="A4754">
        <v>223</v>
      </c>
    </row>
    <row r="4755" spans="1:1">
      <c r="A4755">
        <v>223</v>
      </c>
    </row>
    <row r="4756" spans="1:1">
      <c r="A4756">
        <v>223</v>
      </c>
    </row>
    <row r="4757" spans="1:1">
      <c r="A4757">
        <v>223</v>
      </c>
    </row>
    <row r="4758" spans="1:1">
      <c r="A4758">
        <v>223</v>
      </c>
    </row>
    <row r="4759" spans="1:1">
      <c r="A4759">
        <v>223</v>
      </c>
    </row>
    <row r="4760" spans="1:1">
      <c r="A4760">
        <v>223</v>
      </c>
    </row>
    <row r="4761" spans="1:1">
      <c r="A4761">
        <v>223</v>
      </c>
    </row>
    <row r="4762" spans="1:1">
      <c r="A4762">
        <v>223</v>
      </c>
    </row>
    <row r="4763" spans="1:1">
      <c r="A4763">
        <v>223</v>
      </c>
    </row>
    <row r="4764" spans="1:1">
      <c r="A4764">
        <v>223</v>
      </c>
    </row>
    <row r="4765" spans="1:1">
      <c r="A4765">
        <v>223</v>
      </c>
    </row>
    <row r="4766" spans="1:1">
      <c r="A4766">
        <v>223</v>
      </c>
    </row>
    <row r="4767" spans="1:1">
      <c r="A4767">
        <v>223</v>
      </c>
    </row>
    <row r="4768" spans="1:1">
      <c r="A4768">
        <v>224</v>
      </c>
    </row>
    <row r="4769" spans="1:1">
      <c r="A4769">
        <v>54</v>
      </c>
    </row>
    <row r="4770" spans="1:1">
      <c r="A4770">
        <v>54</v>
      </c>
    </row>
    <row r="4771" spans="1:1">
      <c r="A4771">
        <v>54</v>
      </c>
    </row>
    <row r="4772" spans="1:1">
      <c r="A4772">
        <v>54</v>
      </c>
    </row>
    <row r="4773" spans="1:1">
      <c r="A4773">
        <v>54</v>
      </c>
    </row>
    <row r="4774" spans="1:1">
      <c r="A4774">
        <v>54</v>
      </c>
    </row>
    <row r="4775" spans="1:1">
      <c r="A4775">
        <v>223</v>
      </c>
    </row>
    <row r="4776" spans="1:1">
      <c r="A4776">
        <v>424</v>
      </c>
    </row>
    <row r="4777" spans="1:1">
      <c r="A4777">
        <v>223</v>
      </c>
    </row>
    <row r="4778" spans="1:1">
      <c r="A4778">
        <v>211</v>
      </c>
    </row>
    <row r="4779" spans="1:1">
      <c r="A4779">
        <v>225</v>
      </c>
    </row>
    <row r="4780" spans="1:1">
      <c r="A4780">
        <v>211</v>
      </c>
    </row>
    <row r="4781" spans="1:1">
      <c r="A4781">
        <v>225</v>
      </c>
    </row>
    <row r="4782" spans="1:1">
      <c r="A4782">
        <v>211</v>
      </c>
    </row>
    <row r="4783" spans="1:1">
      <c r="A4783">
        <v>225</v>
      </c>
    </row>
    <row r="4784" spans="1:1">
      <c r="A4784">
        <v>225</v>
      </c>
    </row>
    <row r="4785" spans="1:1">
      <c r="A4785">
        <v>225</v>
      </c>
    </row>
    <row r="4786" spans="1:1">
      <c r="A4786">
        <v>225</v>
      </c>
    </row>
    <row r="4787" spans="1:1">
      <c r="A4787">
        <v>225</v>
      </c>
    </row>
    <row r="4788" spans="1:1">
      <c r="A4788">
        <v>225</v>
      </c>
    </row>
    <row r="4789" spans="1:1">
      <c r="A4789">
        <v>225</v>
      </c>
    </row>
    <row r="4790" spans="1:1">
      <c r="A4790">
        <v>225</v>
      </c>
    </row>
    <row r="4791" spans="1:1">
      <c r="A4791">
        <v>211</v>
      </c>
    </row>
    <row r="4792" spans="1:1">
      <c r="A4792">
        <v>225</v>
      </c>
    </row>
    <row r="4793" spans="1:1">
      <c r="A4793">
        <v>211</v>
      </c>
    </row>
    <row r="4794" spans="1:1">
      <c r="A4794">
        <v>225</v>
      </c>
    </row>
    <row r="4795" spans="1:1">
      <c r="A4795">
        <v>225</v>
      </c>
    </row>
    <row r="4796" spans="1:1">
      <c r="A4796">
        <v>225</v>
      </c>
    </row>
    <row r="4797" spans="1:1">
      <c r="A4797">
        <v>225</v>
      </c>
    </row>
    <row r="4798" spans="1:1">
      <c r="A4798">
        <v>225</v>
      </c>
    </row>
    <row r="4799" spans="1:1">
      <c r="A4799">
        <v>225</v>
      </c>
    </row>
    <row r="4800" spans="1:1">
      <c r="A4800">
        <v>225</v>
      </c>
    </row>
    <row r="4801" spans="1:1">
      <c r="A4801">
        <v>225</v>
      </c>
    </row>
    <row r="4802" spans="1:1">
      <c r="A4802">
        <v>225</v>
      </c>
    </row>
    <row r="4803" spans="1:1">
      <c r="A4803">
        <v>225</v>
      </c>
    </row>
    <row r="4804" spans="1:1">
      <c r="A4804">
        <v>225</v>
      </c>
    </row>
    <row r="4805" spans="1:1">
      <c r="A4805">
        <v>225</v>
      </c>
    </row>
    <row r="4806" spans="1:1">
      <c r="A4806">
        <v>225</v>
      </c>
    </row>
    <row r="4807" spans="1:1">
      <c r="A4807">
        <v>225</v>
      </c>
    </row>
    <row r="4808" spans="1:1">
      <c r="A4808">
        <v>225</v>
      </c>
    </row>
    <row r="4809" spans="1:1">
      <c r="A4809">
        <v>225</v>
      </c>
    </row>
    <row r="4810" spans="1:1">
      <c r="A4810">
        <v>225</v>
      </c>
    </row>
    <row r="4811" spans="1:1">
      <c r="A4811">
        <v>225</v>
      </c>
    </row>
    <row r="4812" spans="1:1">
      <c r="A4812">
        <v>225</v>
      </c>
    </row>
    <row r="4813" spans="1:1">
      <c r="A4813">
        <v>225</v>
      </c>
    </row>
    <row r="4814" spans="1:1">
      <c r="A4814">
        <v>225</v>
      </c>
    </row>
    <row r="4815" spans="1:1">
      <c r="A4815">
        <v>225</v>
      </c>
    </row>
    <row r="4816" spans="1:1">
      <c r="A4816">
        <v>225</v>
      </c>
    </row>
    <row r="4817" spans="1:1">
      <c r="A4817">
        <v>225</v>
      </c>
    </row>
    <row r="4818" spans="1:1">
      <c r="A4818">
        <v>225</v>
      </c>
    </row>
    <row r="4819" spans="1:1">
      <c r="A4819">
        <v>225</v>
      </c>
    </row>
    <row r="4820" spans="1:1">
      <c r="A4820">
        <v>225</v>
      </c>
    </row>
    <row r="4821" spans="1:1">
      <c r="A4821">
        <v>225</v>
      </c>
    </row>
    <row r="4822" spans="1:1">
      <c r="A4822">
        <v>225</v>
      </c>
    </row>
    <row r="4823" spans="1:1">
      <c r="A4823">
        <v>225</v>
      </c>
    </row>
    <row r="4824" spans="1:1">
      <c r="A4824">
        <v>225</v>
      </c>
    </row>
    <row r="4825" spans="1:1">
      <c r="A4825">
        <v>225</v>
      </c>
    </row>
    <row r="4826" spans="1:1">
      <c r="A4826">
        <v>225</v>
      </c>
    </row>
    <row r="4827" spans="1:1">
      <c r="A4827">
        <v>225</v>
      </c>
    </row>
    <row r="4828" spans="1:1">
      <c r="A4828">
        <v>254</v>
      </c>
    </row>
    <row r="4829" spans="1:1">
      <c r="A4829">
        <v>225</v>
      </c>
    </row>
    <row r="4830" spans="1:1">
      <c r="A4830">
        <v>225</v>
      </c>
    </row>
    <row r="4831" spans="1:1">
      <c r="A4831">
        <v>225</v>
      </c>
    </row>
    <row r="4832" spans="1:1">
      <c r="A4832">
        <v>225</v>
      </c>
    </row>
    <row r="4833" spans="1:1">
      <c r="A4833">
        <v>225</v>
      </c>
    </row>
    <row r="4834" spans="1:1">
      <c r="A4834">
        <v>225</v>
      </c>
    </row>
    <row r="4835" spans="1:1">
      <c r="A4835">
        <v>225</v>
      </c>
    </row>
    <row r="4836" spans="1:1">
      <c r="A4836">
        <v>225</v>
      </c>
    </row>
    <row r="4837" spans="1:1">
      <c r="A4837">
        <v>225</v>
      </c>
    </row>
    <row r="4838" spans="1:1">
      <c r="A4838">
        <v>225</v>
      </c>
    </row>
    <row r="4839" spans="1:1">
      <c r="A4839">
        <v>225</v>
      </c>
    </row>
    <row r="4840" spans="1:1">
      <c r="A4840">
        <v>225</v>
      </c>
    </row>
    <row r="4841" spans="1:1">
      <c r="A4841">
        <v>225</v>
      </c>
    </row>
    <row r="4842" spans="1:1">
      <c r="A4842">
        <v>225</v>
      </c>
    </row>
    <row r="4843" spans="1:1">
      <c r="A4843">
        <v>225</v>
      </c>
    </row>
    <row r="4844" spans="1:1">
      <c r="A4844">
        <v>225</v>
      </c>
    </row>
    <row r="4845" spans="1:1">
      <c r="A4845">
        <v>254</v>
      </c>
    </row>
    <row r="4846" spans="1:1">
      <c r="A4846">
        <v>225</v>
      </c>
    </row>
    <row r="4847" spans="1:1">
      <c r="A4847">
        <v>225</v>
      </c>
    </row>
    <row r="4848" spans="1:1">
      <c r="A4848">
        <v>225</v>
      </c>
    </row>
    <row r="4849" spans="1:1">
      <c r="A4849">
        <v>225</v>
      </c>
    </row>
    <row r="4850" spans="1:1">
      <c r="A4850">
        <v>225</v>
      </c>
    </row>
    <row r="4851" spans="1:1">
      <c r="A4851">
        <v>225</v>
      </c>
    </row>
    <row r="4852" spans="1:1">
      <c r="A4852">
        <v>225</v>
      </c>
    </row>
    <row r="4853" spans="1:1">
      <c r="A4853">
        <v>225</v>
      </c>
    </row>
    <row r="4854" spans="1:1">
      <c r="A4854">
        <v>225</v>
      </c>
    </row>
    <row r="4855" spans="1:1">
      <c r="A4855">
        <v>225</v>
      </c>
    </row>
    <row r="4856" spans="1:1">
      <c r="A4856">
        <v>225</v>
      </c>
    </row>
    <row r="4857" spans="1:1">
      <c r="A4857">
        <v>225</v>
      </c>
    </row>
    <row r="4858" spans="1:1">
      <c r="A4858">
        <v>225</v>
      </c>
    </row>
    <row r="4859" spans="1:1">
      <c r="A4859">
        <v>254</v>
      </c>
    </row>
    <row r="4860" spans="1:1">
      <c r="A4860">
        <v>225</v>
      </c>
    </row>
    <row r="4861" spans="1:1">
      <c r="A4861">
        <v>225</v>
      </c>
    </row>
    <row r="4862" spans="1:1">
      <c r="A4862">
        <v>225</v>
      </c>
    </row>
    <row r="4863" spans="1:1">
      <c r="A4863">
        <v>225</v>
      </c>
    </row>
    <row r="4864" spans="1:1">
      <c r="A4864">
        <v>225</v>
      </c>
    </row>
    <row r="4865" spans="1:1">
      <c r="A4865">
        <v>225</v>
      </c>
    </row>
    <row r="4866" spans="1:1">
      <c r="A4866">
        <v>225</v>
      </c>
    </row>
    <row r="4867" spans="1:1">
      <c r="A4867">
        <v>225</v>
      </c>
    </row>
    <row r="4868" spans="1:1">
      <c r="A4868">
        <v>225</v>
      </c>
    </row>
    <row r="4869" spans="1:1">
      <c r="A4869">
        <v>211</v>
      </c>
    </row>
    <row r="4870" spans="1:1">
      <c r="A4870">
        <v>211</v>
      </c>
    </row>
    <row r="4871" spans="1:1">
      <c r="A4871">
        <v>211</v>
      </c>
    </row>
    <row r="4872" spans="1:1">
      <c r="A4872">
        <v>211</v>
      </c>
    </row>
    <row r="4873" spans="1:1">
      <c r="A4873">
        <v>211</v>
      </c>
    </row>
    <row r="4874" spans="1:1">
      <c r="A4874">
        <v>211</v>
      </c>
    </row>
    <row r="4875" spans="1:1">
      <c r="A4875">
        <v>211</v>
      </c>
    </row>
    <row r="4876" spans="1:1">
      <c r="A4876">
        <v>211</v>
      </c>
    </row>
    <row r="4877" spans="1:1">
      <c r="A4877">
        <v>211</v>
      </c>
    </row>
    <row r="4878" spans="1:1">
      <c r="A4878">
        <v>211</v>
      </c>
    </row>
    <row r="4879" spans="1:1">
      <c r="A4879">
        <v>211</v>
      </c>
    </row>
    <row r="4880" spans="1:1">
      <c r="A4880">
        <v>211</v>
      </c>
    </row>
    <row r="4881" spans="1:1">
      <c r="A4881">
        <v>211</v>
      </c>
    </row>
    <row r="4882" spans="1:1">
      <c r="A4882">
        <v>211</v>
      </c>
    </row>
    <row r="4883" spans="1:1">
      <c r="A4883">
        <v>211</v>
      </c>
    </row>
    <row r="4884" spans="1:1">
      <c r="A4884">
        <v>211</v>
      </c>
    </row>
    <row r="4885" spans="1:1">
      <c r="A4885">
        <v>211</v>
      </c>
    </row>
    <row r="4886" spans="1:1">
      <c r="A4886">
        <v>211</v>
      </c>
    </row>
    <row r="4887" spans="1:1">
      <c r="A4887">
        <v>211</v>
      </c>
    </row>
    <row r="4888" spans="1:1">
      <c r="A4888">
        <v>211</v>
      </c>
    </row>
    <row r="4889" spans="1:1">
      <c r="A4889">
        <v>211</v>
      </c>
    </row>
    <row r="4890" spans="1:1">
      <c r="A4890">
        <v>211</v>
      </c>
    </row>
    <row r="4891" spans="1:1">
      <c r="A4891">
        <v>211</v>
      </c>
    </row>
    <row r="4892" spans="1:1">
      <c r="A4892">
        <v>211</v>
      </c>
    </row>
    <row r="4893" spans="1:1">
      <c r="A4893">
        <v>225</v>
      </c>
    </row>
    <row r="4894" spans="1:1">
      <c r="A4894">
        <v>211</v>
      </c>
    </row>
    <row r="4895" spans="1:1">
      <c r="A4895">
        <v>225</v>
      </c>
    </row>
    <row r="4896" spans="1:1">
      <c r="A4896">
        <v>211</v>
      </c>
    </row>
    <row r="4897" spans="1:1">
      <c r="A4897">
        <v>211</v>
      </c>
    </row>
    <row r="4898" spans="1:1">
      <c r="A4898">
        <v>225</v>
      </c>
    </row>
    <row r="4899" spans="1:1">
      <c r="A4899">
        <v>211</v>
      </c>
    </row>
    <row r="4900" spans="1:1">
      <c r="A4900">
        <v>211</v>
      </c>
    </row>
    <row r="4901" spans="1:1">
      <c r="A4901">
        <v>225</v>
      </c>
    </row>
    <row r="4902" spans="1:1">
      <c r="A4902">
        <v>211</v>
      </c>
    </row>
    <row r="4903" spans="1:1">
      <c r="A4903">
        <v>211</v>
      </c>
    </row>
    <row r="4904" spans="1:1">
      <c r="A4904">
        <v>225</v>
      </c>
    </row>
    <row r="4905" spans="1:1">
      <c r="A4905">
        <v>211</v>
      </c>
    </row>
    <row r="4906" spans="1:1">
      <c r="A4906">
        <v>211</v>
      </c>
    </row>
    <row r="4907" spans="1:1">
      <c r="A4907">
        <v>211</v>
      </c>
    </row>
    <row r="4908" spans="1:1">
      <c r="A4908">
        <v>225</v>
      </c>
    </row>
    <row r="4909" spans="1:1">
      <c r="A4909">
        <v>225</v>
      </c>
    </row>
    <row r="4910" spans="1:1">
      <c r="A4910">
        <v>225</v>
      </c>
    </row>
    <row r="4911" spans="1:1">
      <c r="A4911">
        <v>211</v>
      </c>
    </row>
    <row r="4912" spans="1:1">
      <c r="A4912">
        <v>225</v>
      </c>
    </row>
    <row r="4913" spans="1:1">
      <c r="A4913">
        <v>211</v>
      </c>
    </row>
    <row r="4914" spans="1:1">
      <c r="A4914">
        <v>211</v>
      </c>
    </row>
    <row r="4915" spans="1:1">
      <c r="A4915">
        <v>225</v>
      </c>
    </row>
    <row r="4916" spans="1:1">
      <c r="A4916">
        <v>211</v>
      </c>
    </row>
    <row r="4917" spans="1:1">
      <c r="A4917">
        <v>211</v>
      </c>
    </row>
    <row r="4918" spans="1:1">
      <c r="A4918">
        <v>211</v>
      </c>
    </row>
    <row r="4919" spans="1:1">
      <c r="A4919">
        <v>211</v>
      </c>
    </row>
    <row r="4920" spans="1:1">
      <c r="A4920">
        <v>211</v>
      </c>
    </row>
    <row r="4921" spans="1:1">
      <c r="A4921">
        <v>211</v>
      </c>
    </row>
    <row r="4922" spans="1:1">
      <c r="A4922">
        <v>211</v>
      </c>
    </row>
    <row r="4923" spans="1:1">
      <c r="A4923">
        <v>225</v>
      </c>
    </row>
    <row r="4924" spans="1:1">
      <c r="A4924">
        <v>225</v>
      </c>
    </row>
    <row r="4925" spans="1:1">
      <c r="A4925">
        <v>225</v>
      </c>
    </row>
    <row r="4926" spans="1:1">
      <c r="A4926">
        <v>223</v>
      </c>
    </row>
    <row r="4927" spans="1:1">
      <c r="A4927">
        <v>223</v>
      </c>
    </row>
    <row r="4928" spans="1:1">
      <c r="A4928">
        <v>225</v>
      </c>
    </row>
    <row r="4929" spans="1:1">
      <c r="A4929">
        <v>223</v>
      </c>
    </row>
    <row r="4930" spans="1:1">
      <c r="A4930">
        <v>223</v>
      </c>
    </row>
    <row r="4931" spans="1:1">
      <c r="A4931">
        <v>223</v>
      </c>
    </row>
    <row r="4932" spans="1:1">
      <c r="A4932">
        <v>225</v>
      </c>
    </row>
    <row r="4933" spans="1:1">
      <c r="A4933">
        <v>223</v>
      </c>
    </row>
    <row r="4934" spans="1:1">
      <c r="A4934">
        <v>223</v>
      </c>
    </row>
    <row r="4935" spans="1:1">
      <c r="A4935">
        <v>223</v>
      </c>
    </row>
    <row r="4936" spans="1:1">
      <c r="A4936">
        <v>223</v>
      </c>
    </row>
    <row r="4937" spans="1:1">
      <c r="A4937">
        <v>225</v>
      </c>
    </row>
    <row r="4938" spans="1:1">
      <c r="A4938">
        <v>223</v>
      </c>
    </row>
    <row r="4939" spans="1:1">
      <c r="A4939">
        <v>223</v>
      </c>
    </row>
    <row r="4940" spans="1:1">
      <c r="A4940">
        <v>223</v>
      </c>
    </row>
    <row r="4941" spans="1:1">
      <c r="A4941">
        <v>223</v>
      </c>
    </row>
    <row r="4942" spans="1:1">
      <c r="A4942">
        <v>223</v>
      </c>
    </row>
    <row r="4943" spans="1:1">
      <c r="A4943">
        <v>223</v>
      </c>
    </row>
    <row r="4944" spans="1:1">
      <c r="A4944">
        <v>223</v>
      </c>
    </row>
    <row r="4945" spans="1:1">
      <c r="A4945">
        <v>223</v>
      </c>
    </row>
    <row r="4946" spans="1:1">
      <c r="A4946">
        <v>223</v>
      </c>
    </row>
    <row r="4947" spans="1:1">
      <c r="A4947">
        <v>223</v>
      </c>
    </row>
    <row r="4948" spans="1:1">
      <c r="A4948">
        <v>223</v>
      </c>
    </row>
    <row r="4949" spans="1:1">
      <c r="A4949">
        <v>223</v>
      </c>
    </row>
    <row r="4950" spans="1:1">
      <c r="A4950">
        <v>223</v>
      </c>
    </row>
    <row r="4951" spans="1:1">
      <c r="A4951">
        <v>223</v>
      </c>
    </row>
    <row r="4952" spans="1:1">
      <c r="A4952">
        <v>223</v>
      </c>
    </row>
    <row r="4953" spans="1:1">
      <c r="A4953">
        <v>223</v>
      </c>
    </row>
    <row r="4954" spans="1:1">
      <c r="A4954">
        <v>225</v>
      </c>
    </row>
    <row r="4955" spans="1:1">
      <c r="A4955">
        <v>223</v>
      </c>
    </row>
    <row r="4956" spans="1:1">
      <c r="A4956">
        <v>223</v>
      </c>
    </row>
    <row r="4957" spans="1:1">
      <c r="A4957">
        <v>223</v>
      </c>
    </row>
    <row r="4958" spans="1:1">
      <c r="A4958">
        <v>223</v>
      </c>
    </row>
    <row r="4959" spans="1:1">
      <c r="A4959">
        <v>225</v>
      </c>
    </row>
    <row r="4960" spans="1:1">
      <c r="A4960">
        <v>224</v>
      </c>
    </row>
    <row r="4961" spans="1:1">
      <c r="A4961">
        <v>224</v>
      </c>
    </row>
    <row r="4962" spans="1:1">
      <c r="A4962">
        <v>223</v>
      </c>
    </row>
    <row r="4963" spans="1:1">
      <c r="A4963">
        <v>224</v>
      </c>
    </row>
    <row r="4964" spans="1:1">
      <c r="A4964">
        <v>224</v>
      </c>
    </row>
    <row r="4965" spans="1:1">
      <c r="A4965">
        <v>223</v>
      </c>
    </row>
    <row r="4966" spans="1:1">
      <c r="A4966">
        <v>224</v>
      </c>
    </row>
    <row r="4967" spans="1:1">
      <c r="A4967">
        <v>223</v>
      </c>
    </row>
    <row r="4968" spans="1:1">
      <c r="A4968">
        <v>224</v>
      </c>
    </row>
    <row r="4969" spans="1:1">
      <c r="A4969">
        <v>224</v>
      </c>
    </row>
    <row r="4970" spans="1:1">
      <c r="A4970">
        <v>223</v>
      </c>
    </row>
    <row r="4971" spans="1:1">
      <c r="A4971">
        <v>224</v>
      </c>
    </row>
    <row r="4972" spans="1:1">
      <c r="A4972">
        <v>224</v>
      </c>
    </row>
    <row r="4973" spans="1:1">
      <c r="A4973">
        <v>223</v>
      </c>
    </row>
    <row r="4974" spans="1:1">
      <c r="A4974">
        <v>224</v>
      </c>
    </row>
    <row r="4975" spans="1:1">
      <c r="A4975">
        <v>223</v>
      </c>
    </row>
    <row r="4976" spans="1:1">
      <c r="A4976">
        <v>223</v>
      </c>
    </row>
    <row r="4977" spans="1:1">
      <c r="A4977">
        <v>223</v>
      </c>
    </row>
    <row r="4978" spans="1:1">
      <c r="A4978">
        <v>223</v>
      </c>
    </row>
    <row r="4979" spans="1:1">
      <c r="A4979">
        <v>223</v>
      </c>
    </row>
    <row r="4980" spans="1:1">
      <c r="A4980">
        <v>223</v>
      </c>
    </row>
    <row r="4981" spans="1:1">
      <c r="A4981">
        <v>223</v>
      </c>
    </row>
    <row r="4982" spans="1:1">
      <c r="A4982">
        <v>223</v>
      </c>
    </row>
    <row r="4983" spans="1:1">
      <c r="A4983">
        <v>223</v>
      </c>
    </row>
    <row r="4984" spans="1:1">
      <c r="A4984">
        <v>223</v>
      </c>
    </row>
    <row r="4985" spans="1:1">
      <c r="A4985">
        <v>223</v>
      </c>
    </row>
    <row r="4986" spans="1:1">
      <c r="A4986">
        <v>223</v>
      </c>
    </row>
    <row r="4987" spans="1:1">
      <c r="A4987">
        <v>223</v>
      </c>
    </row>
    <row r="4988" spans="1:1">
      <c r="A4988">
        <v>223</v>
      </c>
    </row>
    <row r="4989" spans="1:1">
      <c r="A4989">
        <v>223</v>
      </c>
    </row>
    <row r="4990" spans="1:1">
      <c r="A4990">
        <v>223</v>
      </c>
    </row>
    <row r="4991" spans="1:1">
      <c r="A4991">
        <v>223</v>
      </c>
    </row>
    <row r="4992" spans="1:1">
      <c r="A4992">
        <v>223</v>
      </c>
    </row>
    <row r="4993" spans="1:1">
      <c r="A4993">
        <v>223</v>
      </c>
    </row>
    <row r="4994" spans="1:1">
      <c r="A4994">
        <v>224</v>
      </c>
    </row>
    <row r="4995" spans="1:1">
      <c r="A4995">
        <v>224</v>
      </c>
    </row>
    <row r="4996" spans="1:1">
      <c r="A4996">
        <v>224</v>
      </c>
    </row>
    <row r="4997" spans="1:1">
      <c r="A4997">
        <v>223</v>
      </c>
    </row>
    <row r="4998" spans="1:1">
      <c r="A4998">
        <v>223</v>
      </c>
    </row>
    <row r="4999" spans="1:1">
      <c r="A4999">
        <v>223</v>
      </c>
    </row>
    <row r="5000" spans="1:1">
      <c r="A5000">
        <v>223</v>
      </c>
    </row>
    <row r="5001" spans="1:1">
      <c r="A5001">
        <v>215</v>
      </c>
    </row>
    <row r="5002" spans="1:1">
      <c r="A5002">
        <v>224</v>
      </c>
    </row>
    <row r="5003" spans="1:1">
      <c r="A5003">
        <v>224</v>
      </c>
    </row>
    <row r="5004" spans="1:1">
      <c r="A5004">
        <v>224</v>
      </c>
    </row>
    <row r="5005" spans="1:1">
      <c r="A5005">
        <v>224</v>
      </c>
    </row>
    <row r="5006" spans="1:1">
      <c r="A5006">
        <v>224</v>
      </c>
    </row>
    <row r="5007" spans="1:1">
      <c r="A5007">
        <v>224</v>
      </c>
    </row>
    <row r="5008" spans="1:1">
      <c r="A5008">
        <v>224</v>
      </c>
    </row>
    <row r="5009" spans="1:1">
      <c r="A5009">
        <v>224</v>
      </c>
    </row>
    <row r="5010" spans="1:1">
      <c r="A5010">
        <v>224</v>
      </c>
    </row>
    <row r="5011" spans="1:1">
      <c r="A5011">
        <v>224</v>
      </c>
    </row>
    <row r="5012" spans="1:1">
      <c r="A5012">
        <v>215</v>
      </c>
    </row>
    <row r="5013" spans="1:1">
      <c r="A5013">
        <v>215</v>
      </c>
    </row>
    <row r="5014" spans="1:1">
      <c r="A5014">
        <v>215</v>
      </c>
    </row>
    <row r="5015" spans="1:1">
      <c r="A5015">
        <v>215</v>
      </c>
    </row>
    <row r="5016" spans="1:1">
      <c r="A5016">
        <v>215</v>
      </c>
    </row>
    <row r="5017" spans="1:1">
      <c r="A5017">
        <v>224</v>
      </c>
    </row>
    <row r="5018" spans="1:1">
      <c r="A5018">
        <v>54</v>
      </c>
    </row>
    <row r="5019" spans="1:1">
      <c r="A5019">
        <v>224</v>
      </c>
    </row>
    <row r="5020" spans="1:1">
      <c r="A5020">
        <v>54</v>
      </c>
    </row>
    <row r="5021" spans="1:1">
      <c r="A5021">
        <v>54</v>
      </c>
    </row>
    <row r="5022" spans="1:1">
      <c r="A5022">
        <v>229</v>
      </c>
    </row>
    <row r="5023" spans="1:1">
      <c r="A5023">
        <v>224</v>
      </c>
    </row>
    <row r="5024" spans="1:1">
      <c r="A5024">
        <v>229</v>
      </c>
    </row>
    <row r="5025" spans="1:1">
      <c r="A5025">
        <v>229</v>
      </c>
    </row>
    <row r="5026" spans="1:1">
      <c r="A5026">
        <v>254</v>
      </c>
    </row>
    <row r="5027" spans="1:1">
      <c r="A5027">
        <v>70</v>
      </c>
    </row>
    <row r="5028" spans="1:1">
      <c r="A5028">
        <v>70</v>
      </c>
    </row>
    <row r="5029" spans="1:1">
      <c r="A5029">
        <v>254</v>
      </c>
    </row>
    <row r="5030" spans="1:1">
      <c r="A5030">
        <v>254</v>
      </c>
    </row>
    <row r="5031" spans="1:1">
      <c r="A5031">
        <v>254</v>
      </c>
    </row>
    <row r="5032" spans="1:1">
      <c r="A5032">
        <v>254</v>
      </c>
    </row>
    <row r="5033" spans="1:1">
      <c r="A5033">
        <v>254</v>
      </c>
    </row>
    <row r="5034" spans="1:1">
      <c r="A5034">
        <v>254</v>
      </c>
    </row>
    <row r="5035" spans="1:1">
      <c r="A5035">
        <v>254</v>
      </c>
    </row>
    <row r="5036" spans="1:1">
      <c r="A5036">
        <v>254</v>
      </c>
    </row>
    <row r="5037" spans="1:1">
      <c r="A5037">
        <v>254</v>
      </c>
    </row>
    <row r="5038" spans="1:1">
      <c r="A5038">
        <v>254</v>
      </c>
    </row>
    <row r="5039" spans="1:1">
      <c r="A5039">
        <v>70</v>
      </c>
    </row>
    <row r="5040" spans="1:1">
      <c r="A5040">
        <v>70</v>
      </c>
    </row>
    <row r="5041" spans="1:1">
      <c r="A5041">
        <v>70</v>
      </c>
    </row>
    <row r="5042" spans="1:1">
      <c r="A5042">
        <v>70</v>
      </c>
    </row>
    <row r="5043" spans="1:1">
      <c r="A5043">
        <v>70</v>
      </c>
    </row>
    <row r="5044" spans="1:1">
      <c r="A5044">
        <v>254</v>
      </c>
    </row>
    <row r="5045" spans="1:1">
      <c r="A5045">
        <v>254</v>
      </c>
    </row>
    <row r="5046" spans="1:1">
      <c r="A5046">
        <v>254</v>
      </c>
    </row>
    <row r="5047" spans="1:1">
      <c r="A5047">
        <v>254</v>
      </c>
    </row>
    <row r="5048" spans="1:1">
      <c r="A5048">
        <v>254</v>
      </c>
    </row>
    <row r="5049" spans="1:1">
      <c r="A5049">
        <v>254</v>
      </c>
    </row>
    <row r="5050" spans="1:1">
      <c r="A5050">
        <v>254</v>
      </c>
    </row>
    <row r="5051" spans="1:1">
      <c r="A5051">
        <v>70</v>
      </c>
    </row>
    <row r="5052" spans="1:1">
      <c r="A5052">
        <v>70</v>
      </c>
    </row>
    <row r="5053" spans="1:1">
      <c r="A5053">
        <v>254</v>
      </c>
    </row>
    <row r="5054" spans="1:1">
      <c r="A5054">
        <v>70</v>
      </c>
    </row>
    <row r="5055" spans="1:1">
      <c r="A5055">
        <v>70</v>
      </c>
    </row>
    <row r="5056" spans="1:1">
      <c r="A5056">
        <v>70</v>
      </c>
    </row>
    <row r="5057" spans="1:1">
      <c r="A5057">
        <v>70</v>
      </c>
    </row>
    <row r="5058" spans="1:1">
      <c r="A5058">
        <v>70</v>
      </c>
    </row>
    <row r="5059" spans="1:1">
      <c r="A5059">
        <v>70</v>
      </c>
    </row>
    <row r="5060" spans="1:1">
      <c r="A5060">
        <v>257</v>
      </c>
    </row>
    <row r="5061" spans="1:1">
      <c r="A5061">
        <v>70</v>
      </c>
    </row>
    <row r="5062" spans="1:1">
      <c r="A5062">
        <v>257</v>
      </c>
    </row>
    <row r="5063" spans="1:1">
      <c r="A5063">
        <v>257</v>
      </c>
    </row>
    <row r="5064" spans="1:1">
      <c r="A5064">
        <v>257</v>
      </c>
    </row>
    <row r="5065" spans="1:1">
      <c r="A5065">
        <v>70</v>
      </c>
    </row>
    <row r="5066" spans="1:1">
      <c r="A5066">
        <v>257</v>
      </c>
    </row>
    <row r="5067" spans="1:1">
      <c r="A5067">
        <v>70</v>
      </c>
    </row>
    <row r="5068" spans="1:1">
      <c r="A5068">
        <v>257</v>
      </c>
    </row>
    <row r="5069" spans="1:1">
      <c r="A5069">
        <v>70</v>
      </c>
    </row>
    <row r="5070" spans="1:1">
      <c r="A5070">
        <v>257</v>
      </c>
    </row>
    <row r="5071" spans="1:1">
      <c r="A5071">
        <v>70</v>
      </c>
    </row>
    <row r="5072" spans="1:1">
      <c r="A5072">
        <v>70</v>
      </c>
    </row>
    <row r="5073" spans="1:1">
      <c r="A5073">
        <v>70</v>
      </c>
    </row>
    <row r="5074" spans="1:1">
      <c r="A5074">
        <v>70</v>
      </c>
    </row>
    <row r="5075" spans="1:1">
      <c r="A5075">
        <v>257</v>
      </c>
    </row>
    <row r="5076" spans="1:1">
      <c r="A5076">
        <v>70</v>
      </c>
    </row>
    <row r="5077" spans="1:1">
      <c r="A5077">
        <v>257</v>
      </c>
    </row>
    <row r="5078" spans="1:1">
      <c r="A5078">
        <v>257</v>
      </c>
    </row>
    <row r="5079" spans="1:1">
      <c r="A5079">
        <v>257</v>
      </c>
    </row>
    <row r="5080" spans="1:1">
      <c r="A5080">
        <v>254</v>
      </c>
    </row>
    <row r="5081" spans="1:1">
      <c r="A5081">
        <v>254</v>
      </c>
    </row>
    <row r="5082" spans="1:1">
      <c r="A5082">
        <v>254</v>
      </c>
    </row>
    <row r="5083" spans="1:1">
      <c r="A5083">
        <v>254</v>
      </c>
    </row>
    <row r="5084" spans="1:1">
      <c r="A5084">
        <v>254</v>
      </c>
    </row>
    <row r="5085" spans="1:1">
      <c r="A5085">
        <v>254</v>
      </c>
    </row>
    <row r="5086" spans="1:1">
      <c r="A5086">
        <v>254</v>
      </c>
    </row>
    <row r="5087" spans="1:1">
      <c r="A5087">
        <v>254</v>
      </c>
    </row>
    <row r="5088" spans="1:1">
      <c r="A5088">
        <v>254</v>
      </c>
    </row>
    <row r="5089" spans="1:1">
      <c r="A5089">
        <v>254</v>
      </c>
    </row>
    <row r="5090" spans="1:1">
      <c r="A5090">
        <v>223</v>
      </c>
    </row>
    <row r="5091" spans="1:1">
      <c r="A5091">
        <v>225</v>
      </c>
    </row>
    <row r="5092" spans="1:1">
      <c r="A5092">
        <v>225</v>
      </c>
    </row>
    <row r="5093" spans="1:1">
      <c r="A5093">
        <v>225</v>
      </c>
    </row>
    <row r="5094" spans="1:1">
      <c r="A5094">
        <v>225</v>
      </c>
    </row>
    <row r="5095" spans="1:1">
      <c r="A5095">
        <v>225</v>
      </c>
    </row>
    <row r="5096" spans="1:1">
      <c r="A5096">
        <v>225</v>
      </c>
    </row>
    <row r="5097" spans="1:1">
      <c r="A5097">
        <v>225</v>
      </c>
    </row>
    <row r="5098" spans="1:1">
      <c r="A5098">
        <v>225</v>
      </c>
    </row>
    <row r="5099" spans="1:1">
      <c r="A5099">
        <v>225</v>
      </c>
    </row>
    <row r="5100" spans="1:1">
      <c r="A5100">
        <v>225</v>
      </c>
    </row>
    <row r="5101" spans="1:1">
      <c r="A5101">
        <v>225</v>
      </c>
    </row>
    <row r="5102" spans="1:1">
      <c r="A5102">
        <v>225</v>
      </c>
    </row>
    <row r="5103" spans="1:1">
      <c r="A5103">
        <v>225</v>
      </c>
    </row>
    <row r="5104" spans="1:1">
      <c r="A5104">
        <v>225</v>
      </c>
    </row>
    <row r="5105" spans="1:1">
      <c r="A5105">
        <v>225</v>
      </c>
    </row>
    <row r="5106" spans="1:1">
      <c r="A5106">
        <v>225</v>
      </c>
    </row>
    <row r="5107" spans="1:1">
      <c r="A5107">
        <v>225</v>
      </c>
    </row>
    <row r="5108" spans="1:1">
      <c r="A5108">
        <v>225</v>
      </c>
    </row>
    <row r="5109" spans="1:1">
      <c r="A5109">
        <v>225</v>
      </c>
    </row>
    <row r="5110" spans="1:1">
      <c r="A5110">
        <v>225</v>
      </c>
    </row>
    <row r="5111" spans="1:1">
      <c r="A5111">
        <v>225</v>
      </c>
    </row>
    <row r="5112" spans="1:1">
      <c r="A5112">
        <v>225</v>
      </c>
    </row>
    <row r="5113" spans="1:1">
      <c r="A5113">
        <v>225</v>
      </c>
    </row>
    <row r="5114" spans="1:1">
      <c r="A5114">
        <v>211</v>
      </c>
    </row>
    <row r="5115" spans="1:1">
      <c r="A5115">
        <v>211</v>
      </c>
    </row>
    <row r="5116" spans="1:1">
      <c r="A5116">
        <v>225</v>
      </c>
    </row>
    <row r="5117" spans="1:1">
      <c r="A5117">
        <v>225</v>
      </c>
    </row>
    <row r="5118" spans="1:1">
      <c r="A5118">
        <v>225</v>
      </c>
    </row>
    <row r="5119" spans="1:1">
      <c r="A5119">
        <v>211</v>
      </c>
    </row>
    <row r="5120" spans="1:1">
      <c r="A5120">
        <v>211</v>
      </c>
    </row>
    <row r="5121" spans="1:1">
      <c r="A5121">
        <v>225</v>
      </c>
    </row>
    <row r="5122" spans="1:1">
      <c r="A5122">
        <v>211</v>
      </c>
    </row>
    <row r="5123" spans="1:1">
      <c r="A5123">
        <v>225</v>
      </c>
    </row>
    <row r="5124" spans="1:1">
      <c r="A5124">
        <v>225</v>
      </c>
    </row>
    <row r="5125" spans="1:1">
      <c r="A5125">
        <v>225</v>
      </c>
    </row>
    <row r="5126" spans="1:1">
      <c r="A5126">
        <v>225</v>
      </c>
    </row>
    <row r="5127" spans="1:1">
      <c r="A5127">
        <v>225</v>
      </c>
    </row>
    <row r="5128" spans="1:1">
      <c r="A5128">
        <v>225</v>
      </c>
    </row>
    <row r="5129" spans="1:1">
      <c r="A5129">
        <v>225</v>
      </c>
    </row>
    <row r="5130" spans="1:1">
      <c r="A5130">
        <v>225</v>
      </c>
    </row>
    <row r="5131" spans="1:1">
      <c r="A5131">
        <v>225</v>
      </c>
    </row>
    <row r="5132" spans="1:1">
      <c r="A5132">
        <v>225</v>
      </c>
    </row>
    <row r="5133" spans="1:1">
      <c r="A5133">
        <v>225</v>
      </c>
    </row>
    <row r="5134" spans="1:1">
      <c r="A5134">
        <v>225</v>
      </c>
    </row>
    <row r="5135" spans="1:1">
      <c r="A5135">
        <v>225</v>
      </c>
    </row>
    <row r="5136" spans="1:1">
      <c r="A5136">
        <v>225</v>
      </c>
    </row>
    <row r="5137" spans="1:1">
      <c r="A5137">
        <v>211</v>
      </c>
    </row>
    <row r="5138" spans="1:1">
      <c r="A5138">
        <v>211</v>
      </c>
    </row>
    <row r="5139" spans="1:1">
      <c r="A5139">
        <v>211</v>
      </c>
    </row>
    <row r="5140" spans="1:1">
      <c r="A5140">
        <v>211</v>
      </c>
    </row>
    <row r="5141" spans="1:1">
      <c r="A5141">
        <v>211</v>
      </c>
    </row>
    <row r="5142" spans="1:1">
      <c r="A5142">
        <v>211</v>
      </c>
    </row>
    <row r="5143" spans="1:1">
      <c r="A5143">
        <v>211</v>
      </c>
    </row>
    <row r="5144" spans="1:1">
      <c r="A5144">
        <v>211</v>
      </c>
    </row>
    <row r="5145" spans="1:1">
      <c r="A5145">
        <v>211</v>
      </c>
    </row>
    <row r="5146" spans="1:1">
      <c r="A5146">
        <v>211</v>
      </c>
    </row>
    <row r="5147" spans="1:1">
      <c r="A5147">
        <v>211</v>
      </c>
    </row>
    <row r="5148" spans="1:1">
      <c r="A5148">
        <v>211</v>
      </c>
    </row>
    <row r="5149" spans="1:1">
      <c r="A5149">
        <v>211</v>
      </c>
    </row>
    <row r="5150" spans="1:1">
      <c r="A5150">
        <v>211</v>
      </c>
    </row>
    <row r="5151" spans="1:1">
      <c r="A5151">
        <v>211</v>
      </c>
    </row>
    <row r="5152" spans="1:1">
      <c r="A5152">
        <v>211</v>
      </c>
    </row>
    <row r="5153" spans="1:1">
      <c r="A5153">
        <v>211</v>
      </c>
    </row>
    <row r="5154" spans="1:1">
      <c r="A5154">
        <v>225</v>
      </c>
    </row>
    <row r="5155" spans="1:1">
      <c r="A5155">
        <v>225</v>
      </c>
    </row>
    <row r="5156" spans="1:1">
      <c r="A5156">
        <v>225</v>
      </c>
    </row>
    <row r="5157" spans="1:1">
      <c r="A5157">
        <v>225</v>
      </c>
    </row>
    <row r="5158" spans="1:1">
      <c r="A5158">
        <v>211</v>
      </c>
    </row>
    <row r="5159" spans="1:1">
      <c r="A5159">
        <v>225</v>
      </c>
    </row>
    <row r="5160" spans="1:1">
      <c r="A5160">
        <v>225</v>
      </c>
    </row>
    <row r="5161" spans="1:1">
      <c r="A5161">
        <v>225</v>
      </c>
    </row>
    <row r="5162" spans="1:1">
      <c r="A5162">
        <v>225</v>
      </c>
    </row>
    <row r="5163" spans="1:1">
      <c r="A5163">
        <v>225</v>
      </c>
    </row>
    <row r="5164" spans="1:1">
      <c r="A5164">
        <v>211</v>
      </c>
    </row>
    <row r="5165" spans="1:1">
      <c r="A5165">
        <v>225</v>
      </c>
    </row>
    <row r="5166" spans="1:1">
      <c r="A5166">
        <v>211</v>
      </c>
    </row>
    <row r="5167" spans="1:1">
      <c r="A5167">
        <v>225</v>
      </c>
    </row>
    <row r="5168" spans="1:1">
      <c r="A5168">
        <v>225</v>
      </c>
    </row>
    <row r="5169" spans="1:1">
      <c r="A5169">
        <v>211</v>
      </c>
    </row>
    <row r="5170" spans="1:1">
      <c r="A5170">
        <v>211</v>
      </c>
    </row>
    <row r="5171" spans="1:1">
      <c r="A5171">
        <v>225</v>
      </c>
    </row>
    <row r="5172" spans="1:1">
      <c r="A5172">
        <v>225</v>
      </c>
    </row>
    <row r="5173" spans="1:1">
      <c r="A5173">
        <v>211</v>
      </c>
    </row>
    <row r="5174" spans="1:1">
      <c r="A5174">
        <v>409</v>
      </c>
    </row>
    <row r="5175" spans="1:1">
      <c r="A5175">
        <v>399</v>
      </c>
    </row>
    <row r="5176" spans="1:1">
      <c r="A5176">
        <v>399</v>
      </c>
    </row>
    <row r="5177" spans="1:1">
      <c r="A5177">
        <v>399</v>
      </c>
    </row>
    <row r="5178" spans="1:1">
      <c r="A5178">
        <v>399</v>
      </c>
    </row>
    <row r="5179" spans="1:1">
      <c r="A5179">
        <v>261</v>
      </c>
    </row>
    <row r="5180" spans="1:1">
      <c r="A5180">
        <v>399</v>
      </c>
    </row>
    <row r="5181" spans="1:1">
      <c r="A5181">
        <v>399</v>
      </c>
    </row>
    <row r="5182" spans="1:1">
      <c r="A5182">
        <v>260</v>
      </c>
    </row>
    <row r="5183" spans="1:1">
      <c r="A5183">
        <v>399</v>
      </c>
    </row>
    <row r="5184" spans="1:1">
      <c r="A5184">
        <v>261</v>
      </c>
    </row>
    <row r="5185" spans="1:1">
      <c r="A5185">
        <v>260</v>
      </c>
    </row>
    <row r="5186" spans="1:1">
      <c r="A5186">
        <v>260</v>
      </c>
    </row>
    <row r="5187" spans="1:1">
      <c r="A5187">
        <v>260</v>
      </c>
    </row>
    <row r="5188" spans="1:1">
      <c r="A5188">
        <v>260</v>
      </c>
    </row>
    <row r="5189" spans="1:1">
      <c r="A5189">
        <v>260</v>
      </c>
    </row>
    <row r="5190" spans="1:1">
      <c r="A5190">
        <v>260</v>
      </c>
    </row>
    <row r="5191" spans="1:1">
      <c r="A5191">
        <v>260</v>
      </c>
    </row>
    <row r="5192" spans="1:1">
      <c r="A5192">
        <v>260</v>
      </c>
    </row>
    <row r="5193" spans="1:1">
      <c r="A5193">
        <v>260</v>
      </c>
    </row>
    <row r="5194" spans="1:1">
      <c r="A5194">
        <v>399</v>
      </c>
    </row>
    <row r="5195" spans="1:1">
      <c r="A5195">
        <v>260</v>
      </c>
    </row>
    <row r="5196" spans="1:1">
      <c r="A5196">
        <v>260</v>
      </c>
    </row>
    <row r="5197" spans="1:1">
      <c r="A5197">
        <v>260</v>
      </c>
    </row>
    <row r="5198" spans="1:1">
      <c r="A5198">
        <v>260</v>
      </c>
    </row>
    <row r="5199" spans="1:1">
      <c r="A5199">
        <v>399</v>
      </c>
    </row>
    <row r="5200" spans="1:1">
      <c r="A5200">
        <v>399</v>
      </c>
    </row>
    <row r="5201" spans="1:1">
      <c r="A5201">
        <v>378</v>
      </c>
    </row>
    <row r="5202" spans="1:1">
      <c r="A5202">
        <v>378</v>
      </c>
    </row>
    <row r="5203" spans="1:1">
      <c r="A5203">
        <v>378</v>
      </c>
    </row>
    <row r="5204" spans="1:1">
      <c r="A5204">
        <v>320</v>
      </c>
    </row>
    <row r="5205" spans="1:1">
      <c r="A5205">
        <v>378</v>
      </c>
    </row>
    <row r="5206" spans="1:1">
      <c r="A5206">
        <v>378</v>
      </c>
    </row>
    <row r="5207" spans="1:1">
      <c r="A5207">
        <v>399</v>
      </c>
    </row>
    <row r="5208" spans="1:1">
      <c r="A5208">
        <v>378</v>
      </c>
    </row>
    <row r="5209" spans="1:1">
      <c r="A5209">
        <v>378</v>
      </c>
    </row>
    <row r="5210" spans="1:1">
      <c r="A5210">
        <v>320</v>
      </c>
    </row>
    <row r="5211" spans="1:1">
      <c r="A5211">
        <v>320</v>
      </c>
    </row>
    <row r="5212" spans="1:1">
      <c r="A5212">
        <v>320</v>
      </c>
    </row>
    <row r="5213" spans="1:1">
      <c r="A5213">
        <v>320</v>
      </c>
    </row>
    <row r="5214" spans="1:1">
      <c r="A5214">
        <v>320</v>
      </c>
    </row>
    <row r="5215" spans="1:1">
      <c r="A5215">
        <v>320</v>
      </c>
    </row>
    <row r="5216" spans="1:1">
      <c r="A5216">
        <v>320</v>
      </c>
    </row>
    <row r="5217" spans="1:1">
      <c r="A5217">
        <v>320</v>
      </c>
    </row>
    <row r="5218" spans="1:1">
      <c r="A5218">
        <v>320</v>
      </c>
    </row>
    <row r="5219" spans="1:1">
      <c r="A5219">
        <v>320</v>
      </c>
    </row>
    <row r="5220" spans="1:1">
      <c r="A5220">
        <v>320</v>
      </c>
    </row>
    <row r="5221" spans="1:1">
      <c r="A5221">
        <v>378</v>
      </c>
    </row>
    <row r="5222" spans="1:1">
      <c r="A5222">
        <v>320</v>
      </c>
    </row>
    <row r="5223" spans="1:1">
      <c r="A5223">
        <v>320</v>
      </c>
    </row>
    <row r="5224" spans="1:1">
      <c r="A5224">
        <v>320</v>
      </c>
    </row>
    <row r="5225" spans="1:1">
      <c r="A5225">
        <v>320</v>
      </c>
    </row>
    <row r="5226" spans="1:1">
      <c r="A5226">
        <v>320</v>
      </c>
    </row>
    <row r="5227" spans="1:1">
      <c r="A5227">
        <v>320</v>
      </c>
    </row>
    <row r="5228" spans="1:1">
      <c r="A5228">
        <v>320</v>
      </c>
    </row>
    <row r="5229" spans="1:1">
      <c r="A5229">
        <v>320</v>
      </c>
    </row>
    <row r="5230" spans="1:1">
      <c r="A5230">
        <v>378</v>
      </c>
    </row>
    <row r="5231" spans="1:1">
      <c r="A5231">
        <v>378</v>
      </c>
    </row>
    <row r="5232" spans="1:1">
      <c r="A5232">
        <v>378</v>
      </c>
    </row>
    <row r="5233" spans="1:1">
      <c r="A5233">
        <v>378</v>
      </c>
    </row>
    <row r="5234" spans="1:1">
      <c r="A5234">
        <v>378</v>
      </c>
    </row>
    <row r="5235" spans="1:1">
      <c r="A5235">
        <v>320</v>
      </c>
    </row>
    <row r="5236" spans="1:1">
      <c r="A5236">
        <v>377</v>
      </c>
    </row>
    <row r="5237" spans="1:1">
      <c r="A5237">
        <v>320</v>
      </c>
    </row>
    <row r="5238" spans="1:1">
      <c r="A5238">
        <v>320</v>
      </c>
    </row>
    <row r="5239" spans="1:1">
      <c r="A5239">
        <v>377</v>
      </c>
    </row>
    <row r="5240" spans="1:1">
      <c r="A5240">
        <v>377</v>
      </c>
    </row>
    <row r="5241" spans="1:1">
      <c r="A5241">
        <v>377</v>
      </c>
    </row>
    <row r="5242" spans="1:1">
      <c r="A5242">
        <v>377</v>
      </c>
    </row>
    <row r="5243" spans="1:1">
      <c r="A5243">
        <v>378</v>
      </c>
    </row>
    <row r="5244" spans="1:1">
      <c r="A5244">
        <v>320</v>
      </c>
    </row>
    <row r="5245" spans="1:1">
      <c r="A5245">
        <v>312</v>
      </c>
    </row>
    <row r="5246" spans="1:1">
      <c r="A5246">
        <v>319</v>
      </c>
    </row>
    <row r="5247" spans="1:1">
      <c r="A5247">
        <v>319</v>
      </c>
    </row>
    <row r="5248" spans="1:1">
      <c r="A5248">
        <v>377</v>
      </c>
    </row>
    <row r="5249" spans="1:1">
      <c r="A5249">
        <v>377</v>
      </c>
    </row>
    <row r="5250" spans="1:1">
      <c r="A5250">
        <v>377</v>
      </c>
    </row>
    <row r="5251" spans="1:1">
      <c r="A5251">
        <v>377</v>
      </c>
    </row>
    <row r="5252" spans="1:1">
      <c r="A5252">
        <v>377</v>
      </c>
    </row>
    <row r="5253" spans="1:1">
      <c r="A5253">
        <v>319</v>
      </c>
    </row>
    <row r="5254" spans="1:1">
      <c r="A5254">
        <v>319</v>
      </c>
    </row>
    <row r="5255" spans="1:1">
      <c r="A5255">
        <v>319</v>
      </c>
    </row>
    <row r="5256" spans="1:1">
      <c r="A5256">
        <v>377</v>
      </c>
    </row>
    <row r="5257" spans="1:1">
      <c r="A5257">
        <v>377</v>
      </c>
    </row>
    <row r="5258" spans="1:1">
      <c r="A5258">
        <v>377</v>
      </c>
    </row>
    <row r="5259" spans="1:1">
      <c r="A5259">
        <v>377</v>
      </c>
    </row>
    <row r="5260" spans="1:1">
      <c r="A5260">
        <v>319</v>
      </c>
    </row>
    <row r="5261" spans="1:1">
      <c r="A5261">
        <v>319</v>
      </c>
    </row>
    <row r="5262" spans="1:1">
      <c r="A5262">
        <v>377</v>
      </c>
    </row>
    <row r="5263" spans="1:1">
      <c r="A5263">
        <v>319</v>
      </c>
    </row>
    <row r="5264" spans="1:1">
      <c r="A5264">
        <v>319</v>
      </c>
    </row>
    <row r="5265" spans="1:1">
      <c r="A5265">
        <v>377</v>
      </c>
    </row>
    <row r="5266" spans="1:1">
      <c r="A5266">
        <v>319</v>
      </c>
    </row>
    <row r="5267" spans="1:1">
      <c r="A5267">
        <v>319</v>
      </c>
    </row>
    <row r="5268" spans="1:1">
      <c r="A5268">
        <v>319</v>
      </c>
    </row>
    <row r="5269" spans="1:1">
      <c r="A5269">
        <v>377</v>
      </c>
    </row>
    <row r="5270" spans="1:1">
      <c r="A5270">
        <v>377</v>
      </c>
    </row>
    <row r="5271" spans="1:1">
      <c r="A5271">
        <v>377</v>
      </c>
    </row>
    <row r="5272" spans="1:1">
      <c r="A5272">
        <v>377</v>
      </c>
    </row>
    <row r="5273" spans="1:1">
      <c r="A5273">
        <v>377</v>
      </c>
    </row>
    <row r="5274" spans="1:1">
      <c r="A5274">
        <v>377</v>
      </c>
    </row>
    <row r="5275" spans="1:1">
      <c r="A5275">
        <v>377</v>
      </c>
    </row>
    <row r="5276" spans="1:1">
      <c r="A5276">
        <v>377</v>
      </c>
    </row>
    <row r="5277" spans="1:1">
      <c r="A5277">
        <v>377</v>
      </c>
    </row>
    <row r="5278" spans="1:1">
      <c r="A5278">
        <v>377</v>
      </c>
    </row>
    <row r="5279" spans="1:1">
      <c r="A5279">
        <v>377</v>
      </c>
    </row>
    <row r="5280" spans="1:1">
      <c r="A5280">
        <v>377</v>
      </c>
    </row>
    <row r="5281" spans="1:1">
      <c r="A5281">
        <v>377</v>
      </c>
    </row>
    <row r="5282" spans="1:1">
      <c r="A5282">
        <v>377</v>
      </c>
    </row>
    <row r="5283" spans="1:1">
      <c r="A5283">
        <v>216</v>
      </c>
    </row>
    <row r="5284" spans="1:1">
      <c r="A5284">
        <v>399</v>
      </c>
    </row>
    <row r="5285" spans="1:1">
      <c r="A5285">
        <v>399</v>
      </c>
    </row>
    <row r="5286" spans="1:1">
      <c r="A5286">
        <v>305</v>
      </c>
    </row>
    <row r="5287" spans="1:1">
      <c r="A5287">
        <v>409</v>
      </c>
    </row>
    <row r="5288" spans="1:1">
      <c r="A5288">
        <v>236</v>
      </c>
    </row>
    <row r="5289" spans="1:1">
      <c r="A5289">
        <v>261</v>
      </c>
    </row>
    <row r="5290" spans="1:1">
      <c r="A5290">
        <v>399</v>
      </c>
    </row>
    <row r="5291" spans="1:1">
      <c r="A5291">
        <v>305</v>
      </c>
    </row>
    <row r="5292" spans="1:1">
      <c r="A5292">
        <v>261</v>
      </c>
    </row>
    <row r="5293" spans="1:1">
      <c r="A5293">
        <v>399</v>
      </c>
    </row>
    <row r="5294" spans="1:1">
      <c r="A5294">
        <v>409</v>
      </c>
    </row>
    <row r="5295" spans="1:1">
      <c r="A5295">
        <v>305</v>
      </c>
    </row>
    <row r="5296" spans="1:1">
      <c r="A5296">
        <v>261</v>
      </c>
    </row>
    <row r="5297" spans="1:1">
      <c r="A5297">
        <v>305</v>
      </c>
    </row>
    <row r="5298" spans="1:1">
      <c r="A5298">
        <v>305</v>
      </c>
    </row>
    <row r="5299" spans="1:1">
      <c r="A5299">
        <v>305</v>
      </c>
    </row>
    <row r="5300" spans="1:1">
      <c r="A5300">
        <v>305</v>
      </c>
    </row>
    <row r="5301" spans="1:1">
      <c r="A5301">
        <v>305</v>
      </c>
    </row>
    <row r="5302" spans="1:1">
      <c r="A5302">
        <v>216</v>
      </c>
    </row>
    <row r="5303" spans="1:1">
      <c r="A5303">
        <v>216</v>
      </c>
    </row>
    <row r="5304" spans="1:1">
      <c r="A5304">
        <v>216</v>
      </c>
    </row>
    <row r="5305" spans="1:1">
      <c r="A5305">
        <v>306</v>
      </c>
    </row>
    <row r="5306" spans="1:1">
      <c r="A5306">
        <v>305</v>
      </c>
    </row>
    <row r="5307" spans="1:1">
      <c r="A5307">
        <v>306</v>
      </c>
    </row>
    <row r="5308" spans="1:1">
      <c r="A5308">
        <v>236</v>
      </c>
    </row>
    <row r="5309" spans="1:1">
      <c r="A5309">
        <v>216</v>
      </c>
    </row>
    <row r="5310" spans="1:1">
      <c r="A5310">
        <v>379</v>
      </c>
    </row>
    <row r="5311" spans="1:1">
      <c r="A5311">
        <v>236</v>
      </c>
    </row>
    <row r="5312" spans="1:1">
      <c r="A5312">
        <v>236</v>
      </c>
    </row>
    <row r="5313" spans="1:1">
      <c r="A5313">
        <v>236</v>
      </c>
    </row>
    <row r="5314" spans="1:1">
      <c r="A5314">
        <v>261</v>
      </c>
    </row>
    <row r="5315" spans="1:1">
      <c r="A5315">
        <v>261</v>
      </c>
    </row>
    <row r="5316" spans="1:1">
      <c r="A5316">
        <v>236</v>
      </c>
    </row>
    <row r="5317" spans="1:1">
      <c r="A5317">
        <v>236</v>
      </c>
    </row>
    <row r="5318" spans="1:1">
      <c r="A5318">
        <v>261</v>
      </c>
    </row>
    <row r="5319" spans="1:1">
      <c r="A5319">
        <v>261</v>
      </c>
    </row>
    <row r="5320" spans="1:1">
      <c r="A5320">
        <v>261</v>
      </c>
    </row>
    <row r="5321" spans="1:1">
      <c r="A5321">
        <v>261</v>
      </c>
    </row>
    <row r="5322" spans="1:1">
      <c r="A5322">
        <v>377</v>
      </c>
    </row>
    <row r="5323" spans="1:1">
      <c r="A5323">
        <v>409</v>
      </c>
    </row>
    <row r="5324" spans="1:1">
      <c r="A5324">
        <v>379</v>
      </c>
    </row>
    <row r="5325" spans="1:1">
      <c r="A5325">
        <v>379</v>
      </c>
    </row>
    <row r="5326" spans="1:1">
      <c r="A5326">
        <v>379</v>
      </c>
    </row>
    <row r="5327" spans="1:1">
      <c r="A5327">
        <v>379</v>
      </c>
    </row>
    <row r="5328" spans="1:1">
      <c r="A5328">
        <v>379</v>
      </c>
    </row>
    <row r="5329" spans="1:1">
      <c r="A5329">
        <v>379</v>
      </c>
    </row>
    <row r="5330" spans="1:1">
      <c r="A5330">
        <v>379</v>
      </c>
    </row>
    <row r="5331" spans="1:1">
      <c r="A5331">
        <v>379</v>
      </c>
    </row>
    <row r="5332" spans="1:1">
      <c r="A5332">
        <v>379</v>
      </c>
    </row>
    <row r="5333" spans="1:1">
      <c r="A5333">
        <v>377</v>
      </c>
    </row>
    <row r="5334" spans="1:1">
      <c r="A5334">
        <v>379</v>
      </c>
    </row>
    <row r="5335" spans="1:1">
      <c r="A5335">
        <v>379</v>
      </c>
    </row>
    <row r="5336" spans="1:1">
      <c r="A5336">
        <v>379</v>
      </c>
    </row>
    <row r="5337" spans="1:1">
      <c r="A5337">
        <v>379</v>
      </c>
    </row>
    <row r="5338" spans="1:1">
      <c r="A5338">
        <v>379</v>
      </c>
    </row>
    <row r="5339" spans="1:1">
      <c r="A5339">
        <v>379</v>
      </c>
    </row>
    <row r="5340" spans="1:1">
      <c r="A5340">
        <v>379</v>
      </c>
    </row>
    <row r="5341" spans="1:1">
      <c r="A5341">
        <v>377</v>
      </c>
    </row>
    <row r="5342" spans="1:1">
      <c r="A5342">
        <v>377</v>
      </c>
    </row>
    <row r="5343" spans="1:1">
      <c r="A5343">
        <v>377</v>
      </c>
    </row>
    <row r="5344" spans="1:1">
      <c r="A5344">
        <v>379</v>
      </c>
    </row>
    <row r="5345" spans="1:1">
      <c r="A5345">
        <v>311</v>
      </c>
    </row>
    <row r="5346" spans="1:1">
      <c r="A5346">
        <v>379</v>
      </c>
    </row>
    <row r="5347" spans="1:1">
      <c r="A5347">
        <v>379</v>
      </c>
    </row>
    <row r="5348" spans="1:1">
      <c r="A5348">
        <v>377</v>
      </c>
    </row>
    <row r="5349" spans="1:1">
      <c r="A5349">
        <v>377</v>
      </c>
    </row>
    <row r="5350" spans="1:1">
      <c r="A5350">
        <v>379</v>
      </c>
    </row>
    <row r="5351" spans="1:1">
      <c r="A5351">
        <v>379</v>
      </c>
    </row>
    <row r="5352" spans="1:1">
      <c r="A5352">
        <v>379</v>
      </c>
    </row>
    <row r="5353" spans="1:1">
      <c r="A5353">
        <v>310</v>
      </c>
    </row>
    <row r="5354" spans="1:1">
      <c r="A5354">
        <v>310</v>
      </c>
    </row>
    <row r="5355" spans="1:1">
      <c r="A5355">
        <v>421</v>
      </c>
    </row>
    <row r="5356" spans="1:1">
      <c r="A5356">
        <v>307</v>
      </c>
    </row>
    <row r="5357" spans="1:1">
      <c r="A5357">
        <v>310</v>
      </c>
    </row>
    <row r="5358" spans="1:1">
      <c r="A5358">
        <v>310</v>
      </c>
    </row>
    <row r="5359" spans="1:1">
      <c r="A5359">
        <v>310</v>
      </c>
    </row>
    <row r="5360" spans="1:1">
      <c r="A5360">
        <v>310</v>
      </c>
    </row>
    <row r="5361" spans="1:1">
      <c r="A5361">
        <v>310</v>
      </c>
    </row>
    <row r="5362" spans="1:1">
      <c r="A5362">
        <v>421</v>
      </c>
    </row>
    <row r="5363" spans="1:1">
      <c r="A5363">
        <v>421</v>
      </c>
    </row>
    <row r="5364" spans="1:1">
      <c r="A5364">
        <v>421</v>
      </c>
    </row>
    <row r="5365" spans="1:1">
      <c r="A5365">
        <v>307</v>
      </c>
    </row>
    <row r="5366" spans="1:1">
      <c r="A5366">
        <v>261</v>
      </c>
    </row>
    <row r="5367" spans="1:1">
      <c r="A5367">
        <v>421</v>
      </c>
    </row>
    <row r="5368" spans="1:1">
      <c r="A5368">
        <v>307</v>
      </c>
    </row>
    <row r="5369" spans="1:1">
      <c r="A5369">
        <v>421</v>
      </c>
    </row>
    <row r="5370" spans="1:1">
      <c r="A5370">
        <v>306</v>
      </c>
    </row>
    <row r="5371" spans="1:1">
      <c r="A5371">
        <v>306</v>
      </c>
    </row>
    <row r="5372" spans="1:1">
      <c r="A5372">
        <v>306</v>
      </c>
    </row>
    <row r="5373" spans="1:1">
      <c r="A5373">
        <v>306</v>
      </c>
    </row>
    <row r="5374" spans="1:1">
      <c r="A5374">
        <v>307</v>
      </c>
    </row>
    <row r="5375" spans="1:1">
      <c r="A5375">
        <v>311</v>
      </c>
    </row>
    <row r="5376" spans="1:1">
      <c r="A5376">
        <v>310</v>
      </c>
    </row>
    <row r="5377" spans="1:1">
      <c r="A5377">
        <v>310</v>
      </c>
    </row>
    <row r="5378" spans="1:1">
      <c r="A5378">
        <v>310</v>
      </c>
    </row>
    <row r="5379" spans="1:1">
      <c r="A5379">
        <v>310</v>
      </c>
    </row>
    <row r="5380" spans="1:1">
      <c r="A5380">
        <v>310</v>
      </c>
    </row>
    <row r="5381" spans="1:1">
      <c r="A5381">
        <v>310</v>
      </c>
    </row>
    <row r="5382" spans="1:1">
      <c r="A5382">
        <v>310</v>
      </c>
    </row>
    <row r="5383" spans="1:1">
      <c r="A5383">
        <v>310</v>
      </c>
    </row>
    <row r="5384" spans="1:1">
      <c r="A5384">
        <v>310</v>
      </c>
    </row>
    <row r="5385" spans="1:1">
      <c r="A5385">
        <v>261</v>
      </c>
    </row>
    <row r="5386" spans="1:1">
      <c r="A5386">
        <v>261</v>
      </c>
    </row>
    <row r="5387" spans="1:1">
      <c r="A5387">
        <v>261</v>
      </c>
    </row>
    <row r="5388" spans="1:1">
      <c r="A5388">
        <v>310</v>
      </c>
    </row>
    <row r="5389" spans="1:1">
      <c r="A5389">
        <v>310</v>
      </c>
    </row>
    <row r="5390" spans="1:1">
      <c r="A5390">
        <v>306</v>
      </c>
    </row>
    <row r="5391" spans="1:1">
      <c r="A5391">
        <v>305</v>
      </c>
    </row>
    <row r="5392" spans="1:1">
      <c r="A5392">
        <v>306</v>
      </c>
    </row>
    <row r="5393" spans="1:1">
      <c r="A5393">
        <v>310</v>
      </c>
    </row>
    <row r="5394" spans="1:1">
      <c r="A5394">
        <v>307</v>
      </c>
    </row>
    <row r="5395" spans="1:1">
      <c r="A5395">
        <v>307</v>
      </c>
    </row>
    <row r="5396" spans="1:1">
      <c r="A5396">
        <v>310</v>
      </c>
    </row>
    <row r="5397" spans="1:1">
      <c r="A5397">
        <v>310</v>
      </c>
    </row>
    <row r="5398" spans="1:1">
      <c r="A5398">
        <v>310</v>
      </c>
    </row>
    <row r="5399" spans="1:1">
      <c r="A5399">
        <v>310</v>
      </c>
    </row>
    <row r="5400" spans="1:1">
      <c r="A5400">
        <v>310</v>
      </c>
    </row>
    <row r="5401" spans="1:1">
      <c r="A5401">
        <v>311</v>
      </c>
    </row>
    <row r="5402" spans="1:1">
      <c r="A5402">
        <v>311</v>
      </c>
    </row>
    <row r="5403" spans="1:1">
      <c r="A5403">
        <v>311</v>
      </c>
    </row>
    <row r="5404" spans="1:1">
      <c r="A5404">
        <v>311</v>
      </c>
    </row>
    <row r="5405" spans="1:1">
      <c r="A5405">
        <v>311</v>
      </c>
    </row>
    <row r="5406" spans="1:1">
      <c r="A5406">
        <v>311</v>
      </c>
    </row>
    <row r="5407" spans="1:1">
      <c r="A5407">
        <v>311</v>
      </c>
    </row>
    <row r="5408" spans="1:1">
      <c r="A5408">
        <v>311</v>
      </c>
    </row>
    <row r="5409" spans="1:1">
      <c r="A5409">
        <v>311</v>
      </c>
    </row>
    <row r="5410" spans="1:1">
      <c r="A5410">
        <v>311</v>
      </c>
    </row>
    <row r="5411" spans="1:1">
      <c r="A5411">
        <v>311</v>
      </c>
    </row>
    <row r="5412" spans="1:1">
      <c r="A5412">
        <v>311</v>
      </c>
    </row>
    <row r="5413" spans="1:1">
      <c r="A5413">
        <v>311</v>
      </c>
    </row>
    <row r="5414" spans="1:1">
      <c r="A5414">
        <v>311</v>
      </c>
    </row>
    <row r="5415" spans="1:1">
      <c r="A5415">
        <v>311</v>
      </c>
    </row>
    <row r="5416" spans="1:1">
      <c r="A5416">
        <v>311</v>
      </c>
    </row>
    <row r="5417" spans="1:1">
      <c r="A5417">
        <v>311</v>
      </c>
    </row>
    <row r="5418" spans="1:1">
      <c r="A5418">
        <v>311</v>
      </c>
    </row>
    <row r="5419" spans="1:1">
      <c r="A5419">
        <v>311</v>
      </c>
    </row>
    <row r="5420" spans="1:1">
      <c r="A5420">
        <v>311</v>
      </c>
    </row>
    <row r="5421" spans="1:1">
      <c r="A5421">
        <v>312</v>
      </c>
    </row>
    <row r="5422" spans="1:1">
      <c r="A5422">
        <v>312</v>
      </c>
    </row>
    <row r="5423" spans="1:1">
      <c r="A5423">
        <v>312</v>
      </c>
    </row>
    <row r="5424" spans="1:1">
      <c r="A5424">
        <v>312</v>
      </c>
    </row>
    <row r="5425" spans="1:1">
      <c r="A5425">
        <v>312</v>
      </c>
    </row>
    <row r="5426" spans="1:1">
      <c r="A5426">
        <v>312</v>
      </c>
    </row>
    <row r="5427" spans="1:1">
      <c r="A5427">
        <v>311</v>
      </c>
    </row>
    <row r="5428" spans="1:1">
      <c r="A5428">
        <v>311</v>
      </c>
    </row>
    <row r="5429" spans="1:1">
      <c r="A5429">
        <v>311</v>
      </c>
    </row>
    <row r="5430" spans="1:1">
      <c r="A5430">
        <v>311</v>
      </c>
    </row>
    <row r="5431" spans="1:1">
      <c r="A5431">
        <v>311</v>
      </c>
    </row>
    <row r="5432" spans="1:1">
      <c r="A5432">
        <v>311</v>
      </c>
    </row>
    <row r="5433" spans="1:1">
      <c r="A5433">
        <v>311</v>
      </c>
    </row>
    <row r="5434" spans="1:1">
      <c r="A5434">
        <v>311</v>
      </c>
    </row>
    <row r="5435" spans="1:1">
      <c r="A5435">
        <v>312</v>
      </c>
    </row>
    <row r="5436" spans="1:1">
      <c r="A5436">
        <v>312</v>
      </c>
    </row>
    <row r="5437" spans="1:1">
      <c r="A5437">
        <v>312</v>
      </c>
    </row>
    <row r="5438" spans="1:1">
      <c r="A5438">
        <v>311</v>
      </c>
    </row>
    <row r="5439" spans="1:1">
      <c r="A5439">
        <v>311</v>
      </c>
    </row>
    <row r="5440" spans="1:1">
      <c r="A5440">
        <v>311</v>
      </c>
    </row>
    <row r="5441" spans="1:1">
      <c r="A5441">
        <v>312</v>
      </c>
    </row>
    <row r="5442" spans="1:1">
      <c r="A5442">
        <v>311</v>
      </c>
    </row>
    <row r="5443" spans="1:1">
      <c r="A5443">
        <v>311</v>
      </c>
    </row>
    <row r="5444" spans="1:1">
      <c r="A5444">
        <v>311</v>
      </c>
    </row>
    <row r="5445" spans="1:1">
      <c r="A5445">
        <v>311</v>
      </c>
    </row>
    <row r="5446" spans="1:1">
      <c r="A5446">
        <v>311</v>
      </c>
    </row>
    <row r="5447" spans="1:1">
      <c r="A5447">
        <v>309</v>
      </c>
    </row>
    <row r="5448" spans="1:1">
      <c r="A5448">
        <v>309</v>
      </c>
    </row>
    <row r="5449" spans="1:1">
      <c r="A5449">
        <v>311</v>
      </c>
    </row>
    <row r="5450" spans="1:1">
      <c r="A5450">
        <v>311</v>
      </c>
    </row>
    <row r="5451" spans="1:1">
      <c r="A5451">
        <v>389</v>
      </c>
    </row>
    <row r="5452" spans="1:1">
      <c r="A5452">
        <v>389</v>
      </c>
    </row>
    <row r="5453" spans="1:1">
      <c r="A5453">
        <v>311</v>
      </c>
    </row>
    <row r="5454" spans="1:1">
      <c r="A5454">
        <v>311</v>
      </c>
    </row>
    <row r="5455" spans="1:1">
      <c r="A5455">
        <v>311</v>
      </c>
    </row>
    <row r="5456" spans="1:1">
      <c r="A5456">
        <v>309</v>
      </c>
    </row>
    <row r="5457" spans="1:1">
      <c r="A5457">
        <v>309</v>
      </c>
    </row>
    <row r="5458" spans="1:1">
      <c r="A5458">
        <v>389</v>
      </c>
    </row>
    <row r="5459" spans="1:1">
      <c r="A5459">
        <v>389</v>
      </c>
    </row>
    <row r="5460" spans="1:1">
      <c r="A5460">
        <v>389</v>
      </c>
    </row>
    <row r="5461" spans="1:1">
      <c r="A5461">
        <v>309</v>
      </c>
    </row>
    <row r="5462" spans="1:1">
      <c r="A5462">
        <v>389</v>
      </c>
    </row>
    <row r="5463" spans="1:1">
      <c r="A5463">
        <v>389</v>
      </c>
    </row>
    <row r="5464" spans="1:1">
      <c r="A5464">
        <v>394</v>
      </c>
    </row>
    <row r="5465" spans="1:1">
      <c r="A5465">
        <v>393</v>
      </c>
    </row>
    <row r="5466" spans="1:1">
      <c r="A5466">
        <v>393</v>
      </c>
    </row>
    <row r="5467" spans="1:1">
      <c r="A5467">
        <v>394</v>
      </c>
    </row>
    <row r="5468" spans="1:1">
      <c r="A5468">
        <v>394</v>
      </c>
    </row>
    <row r="5469" spans="1:1">
      <c r="A5469">
        <v>393</v>
      </c>
    </row>
    <row r="5470" spans="1:1">
      <c r="A5470">
        <v>491</v>
      </c>
    </row>
    <row r="5471" spans="1:1">
      <c r="A5471">
        <v>394</v>
      </c>
    </row>
    <row r="5472" spans="1:1">
      <c r="A5472">
        <v>394</v>
      </c>
    </row>
    <row r="5473" spans="1:1">
      <c r="A5473">
        <v>491</v>
      </c>
    </row>
    <row r="5474" spans="1:1">
      <c r="A5474">
        <v>491</v>
      </c>
    </row>
    <row r="5475" spans="1:1">
      <c r="A5475">
        <v>312</v>
      </c>
    </row>
    <row r="5476" spans="1:1">
      <c r="A5476">
        <v>377</v>
      </c>
    </row>
    <row r="5477" spans="1:1">
      <c r="A5477">
        <v>377</v>
      </c>
    </row>
    <row r="5478" spans="1:1">
      <c r="A5478">
        <v>394</v>
      </c>
    </row>
    <row r="5479" spans="1:1">
      <c r="A5479">
        <v>312</v>
      </c>
    </row>
    <row r="5480" spans="1:1">
      <c r="A5480">
        <v>312</v>
      </c>
    </row>
    <row r="5481" spans="1:1">
      <c r="A5481">
        <v>312</v>
      </c>
    </row>
    <row r="5482" spans="1:1">
      <c r="A5482">
        <v>312</v>
      </c>
    </row>
    <row r="5483" spans="1:1">
      <c r="A5483">
        <v>394</v>
      </c>
    </row>
    <row r="5484" spans="1:1">
      <c r="A5484">
        <v>394</v>
      </c>
    </row>
    <row r="5485" spans="1:1">
      <c r="A5485">
        <v>394</v>
      </c>
    </row>
    <row r="5486" spans="1:1">
      <c r="A5486">
        <v>312</v>
      </c>
    </row>
    <row r="5487" spans="1:1">
      <c r="A5487">
        <v>312</v>
      </c>
    </row>
    <row r="5488" spans="1:1">
      <c r="A5488">
        <v>312</v>
      </c>
    </row>
    <row r="5489" spans="1:1">
      <c r="A5489">
        <v>312</v>
      </c>
    </row>
    <row r="5490" spans="1:1">
      <c r="A5490">
        <v>312</v>
      </c>
    </row>
    <row r="5491" spans="1:1">
      <c r="A5491">
        <v>312</v>
      </c>
    </row>
    <row r="5492" spans="1:1">
      <c r="A5492">
        <v>312</v>
      </c>
    </row>
    <row r="5493" spans="1:1">
      <c r="A5493">
        <v>312</v>
      </c>
    </row>
    <row r="5494" spans="1:1">
      <c r="A5494">
        <v>312</v>
      </c>
    </row>
    <row r="5495" spans="1:1">
      <c r="A5495">
        <v>312</v>
      </c>
    </row>
    <row r="5496" spans="1:1">
      <c r="A5496">
        <v>312</v>
      </c>
    </row>
    <row r="5497" spans="1:1">
      <c r="A5497">
        <v>312</v>
      </c>
    </row>
    <row r="5498" spans="1:1">
      <c r="A5498">
        <v>312</v>
      </c>
    </row>
    <row r="5499" spans="1:1">
      <c r="A5499">
        <v>312</v>
      </c>
    </row>
    <row r="5500" spans="1:1">
      <c r="A5500">
        <v>312</v>
      </c>
    </row>
    <row r="5501" spans="1:1">
      <c r="A5501">
        <v>312</v>
      </c>
    </row>
    <row r="5502" spans="1:1">
      <c r="A5502">
        <v>312</v>
      </c>
    </row>
    <row r="5503" spans="1:1">
      <c r="A5503">
        <v>312</v>
      </c>
    </row>
    <row r="5504" spans="1:1">
      <c r="A5504">
        <v>312</v>
      </c>
    </row>
    <row r="5505" spans="1:1">
      <c r="A5505">
        <v>312</v>
      </c>
    </row>
    <row r="5506" spans="1:1">
      <c r="A5506">
        <v>312</v>
      </c>
    </row>
    <row r="5507" spans="1:1">
      <c r="A5507">
        <v>377</v>
      </c>
    </row>
    <row r="5508" spans="1:1">
      <c r="A5508">
        <v>377</v>
      </c>
    </row>
    <row r="5509" spans="1:1">
      <c r="A5509">
        <v>377</v>
      </c>
    </row>
    <row r="5510" spans="1:1">
      <c r="A5510">
        <v>377</v>
      </c>
    </row>
    <row r="5511" spans="1:1">
      <c r="A5511">
        <v>312</v>
      </c>
    </row>
    <row r="5512" spans="1:1">
      <c r="A5512">
        <v>377</v>
      </c>
    </row>
    <row r="5513" spans="1:1">
      <c r="A5513">
        <v>312</v>
      </c>
    </row>
    <row r="5514" spans="1:1">
      <c r="A5514">
        <v>312</v>
      </c>
    </row>
    <row r="5515" spans="1:1">
      <c r="A5515">
        <v>312</v>
      </c>
    </row>
    <row r="5516" spans="1:1">
      <c r="A5516">
        <v>394</v>
      </c>
    </row>
    <row r="5517" spans="1:1">
      <c r="A5517">
        <v>438</v>
      </c>
    </row>
    <row r="5518" spans="1:1">
      <c r="A5518">
        <v>375</v>
      </c>
    </row>
    <row r="5519" spans="1:1">
      <c r="A5519">
        <v>57</v>
      </c>
    </row>
    <row r="5520" spans="1:1">
      <c r="A5520">
        <v>439</v>
      </c>
    </row>
    <row r="5521" spans="1:1">
      <c r="A5521">
        <v>57</v>
      </c>
    </row>
    <row r="5522" spans="1:1">
      <c r="A5522">
        <v>413</v>
      </c>
    </row>
    <row r="5523" spans="1:1">
      <c r="A5523">
        <v>366</v>
      </c>
    </row>
    <row r="5524" spans="1:1">
      <c r="A5524">
        <v>58</v>
      </c>
    </row>
    <row r="5525" spans="1:1">
      <c r="A5525">
        <v>366</v>
      </c>
    </row>
    <row r="5526" spans="1:1">
      <c r="A5526">
        <v>57</v>
      </c>
    </row>
    <row r="5527" spans="1:1">
      <c r="A5527">
        <v>366</v>
      </c>
    </row>
    <row r="5528" spans="1:1">
      <c r="A5528">
        <v>375</v>
      </c>
    </row>
    <row r="5529" spans="1:1">
      <c r="A5529">
        <v>424</v>
      </c>
    </row>
    <row r="5530" spans="1:1">
      <c r="A5530">
        <v>375</v>
      </c>
    </row>
    <row r="5531" spans="1:1">
      <c r="A5531">
        <v>55</v>
      </c>
    </row>
    <row r="5532" spans="1:1">
      <c r="A5532">
        <v>52</v>
      </c>
    </row>
    <row r="5533" spans="1:1">
      <c r="A5533">
        <v>375</v>
      </c>
    </row>
    <row r="5534" spans="1:1">
      <c r="A5534">
        <v>57</v>
      </c>
    </row>
    <row r="5535" spans="1:1">
      <c r="A5535">
        <v>413</v>
      </c>
    </row>
    <row r="5536" spans="1:1">
      <c r="A5536">
        <v>413</v>
      </c>
    </row>
    <row r="5537" spans="1:1">
      <c r="A5537">
        <v>58</v>
      </c>
    </row>
    <row r="5538" spans="1:1">
      <c r="A5538">
        <v>366</v>
      </c>
    </row>
    <row r="5539" spans="1:1">
      <c r="A5539">
        <v>366</v>
      </c>
    </row>
    <row r="5540" spans="1:1">
      <c r="A5540">
        <v>366</v>
      </c>
    </row>
    <row r="5541" spans="1:1">
      <c r="A5541">
        <v>366</v>
      </c>
    </row>
    <row r="5542" spans="1:1">
      <c r="A5542">
        <v>366</v>
      </c>
    </row>
    <row r="5543" spans="1:1">
      <c r="A5543">
        <v>366</v>
      </c>
    </row>
    <row r="5544" spans="1:1">
      <c r="A5544">
        <v>367</v>
      </c>
    </row>
    <row r="5545" spans="1:1">
      <c r="A5545">
        <v>261</v>
      </c>
    </row>
    <row r="5546" spans="1:1">
      <c r="A5546">
        <v>58</v>
      </c>
    </row>
    <row r="5547" spans="1:1">
      <c r="A5547">
        <v>367</v>
      </c>
    </row>
    <row r="5548" spans="1:1">
      <c r="A5548">
        <v>367</v>
      </c>
    </row>
    <row r="5549" spans="1:1">
      <c r="A5549">
        <v>413</v>
      </c>
    </row>
    <row r="5550" spans="1:1">
      <c r="A5550">
        <v>413</v>
      </c>
    </row>
    <row r="5551" spans="1:1">
      <c r="A5551">
        <v>63</v>
      </c>
    </row>
    <row r="5552" spans="1:1">
      <c r="A5552">
        <v>438</v>
      </c>
    </row>
    <row r="5553" spans="1:1">
      <c r="A5553">
        <v>438</v>
      </c>
    </row>
    <row r="5554" spans="1:1">
      <c r="A5554">
        <v>439</v>
      </c>
    </row>
    <row r="5555" spans="1:1">
      <c r="A5555">
        <v>438</v>
      </c>
    </row>
    <row r="5556" spans="1:1">
      <c r="A5556">
        <v>63</v>
      </c>
    </row>
    <row r="5557" spans="1:1">
      <c r="A5557">
        <v>63</v>
      </c>
    </row>
    <row r="5558" spans="1:1">
      <c r="A5558">
        <v>223</v>
      </c>
    </row>
    <row r="5559" spans="1:1">
      <c r="A5559">
        <v>439</v>
      </c>
    </row>
    <row r="5560" spans="1:1">
      <c r="A5560">
        <v>439</v>
      </c>
    </row>
    <row r="5561" spans="1:1">
      <c r="A5561">
        <v>439</v>
      </c>
    </row>
    <row r="5562" spans="1:1">
      <c r="A5562">
        <v>438</v>
      </c>
    </row>
    <row r="5563" spans="1:1">
      <c r="A5563">
        <v>438</v>
      </c>
    </row>
    <row r="5564" spans="1:1">
      <c r="A5564">
        <v>438</v>
      </c>
    </row>
    <row r="5565" spans="1:1">
      <c r="A5565">
        <v>438</v>
      </c>
    </row>
    <row r="5566" spans="1:1">
      <c r="A5566">
        <v>439</v>
      </c>
    </row>
    <row r="5567" spans="1:1">
      <c r="A5567">
        <v>439</v>
      </c>
    </row>
    <row r="5568" spans="1:1">
      <c r="A5568">
        <v>438</v>
      </c>
    </row>
    <row r="5569" spans="1:1">
      <c r="A5569">
        <v>439</v>
      </c>
    </row>
    <row r="5570" spans="1:1">
      <c r="A5570">
        <v>63</v>
      </c>
    </row>
    <row r="5571" spans="1:1">
      <c r="A5571">
        <v>63</v>
      </c>
    </row>
    <row r="5572" spans="1:1">
      <c r="A5572">
        <v>63</v>
      </c>
    </row>
    <row r="5573" spans="1:1">
      <c r="A5573">
        <v>63</v>
      </c>
    </row>
    <row r="5574" spans="1:1">
      <c r="A5574">
        <v>422</v>
      </c>
    </row>
    <row r="5575" spans="1:1">
      <c r="A5575">
        <v>229</v>
      </c>
    </row>
    <row r="5576" spans="1:1">
      <c r="A5576">
        <v>309</v>
      </c>
    </row>
    <row r="5577" spans="1:1">
      <c r="A5577">
        <v>381</v>
      </c>
    </row>
    <row r="5578" spans="1:1">
      <c r="A5578">
        <v>309</v>
      </c>
    </row>
    <row r="5579" spans="1:1">
      <c r="A5579">
        <v>309</v>
      </c>
    </row>
    <row r="5580" spans="1:1">
      <c r="A5580">
        <v>309</v>
      </c>
    </row>
    <row r="5581" spans="1:1">
      <c r="A5581">
        <v>421</v>
      </c>
    </row>
    <row r="5582" spans="1:1">
      <c r="A5582">
        <v>421</v>
      </c>
    </row>
    <row r="5583" spans="1:1">
      <c r="A5583">
        <v>381</v>
      </c>
    </row>
    <row r="5584" spans="1:1">
      <c r="A5584">
        <v>381</v>
      </c>
    </row>
    <row r="5585" spans="1:1">
      <c r="A5585">
        <v>381</v>
      </c>
    </row>
    <row r="5586" spans="1:1">
      <c r="A5586">
        <v>381</v>
      </c>
    </row>
    <row r="5587" spans="1:1">
      <c r="A5587">
        <v>381</v>
      </c>
    </row>
    <row r="5588" spans="1:1">
      <c r="A5588">
        <v>381</v>
      </c>
    </row>
    <row r="5589" spans="1:1">
      <c r="A5589">
        <v>421</v>
      </c>
    </row>
    <row r="5590" spans="1:1">
      <c r="A5590">
        <v>381</v>
      </c>
    </row>
    <row r="5591" spans="1:1">
      <c r="A5591">
        <v>381</v>
      </c>
    </row>
    <row r="5592" spans="1:1">
      <c r="A5592">
        <v>381</v>
      </c>
    </row>
    <row r="5593" spans="1:1">
      <c r="A5593">
        <v>381</v>
      </c>
    </row>
    <row r="5594" spans="1:1">
      <c r="A5594">
        <v>381</v>
      </c>
    </row>
    <row r="5595" spans="1:1">
      <c r="A5595">
        <v>381</v>
      </c>
    </row>
    <row r="5596" spans="1:1">
      <c r="A5596">
        <v>309</v>
      </c>
    </row>
    <row r="5597" spans="1:1">
      <c r="A5597">
        <v>309</v>
      </c>
    </row>
    <row r="5598" spans="1:1">
      <c r="A5598">
        <v>309</v>
      </c>
    </row>
    <row r="5599" spans="1:1">
      <c r="A5599">
        <v>421</v>
      </c>
    </row>
    <row r="5600" spans="1:1">
      <c r="A5600">
        <v>381</v>
      </c>
    </row>
    <row r="5601" spans="1:1">
      <c r="A5601">
        <v>309</v>
      </c>
    </row>
    <row r="5602" spans="1:1">
      <c r="A5602">
        <v>309</v>
      </c>
    </row>
    <row r="5603" spans="1:1">
      <c r="A5603">
        <v>214</v>
      </c>
    </row>
    <row r="5604" spans="1:1">
      <c r="A5604">
        <v>422</v>
      </c>
    </row>
    <row r="5605" spans="1:1">
      <c r="A5605">
        <v>56</v>
      </c>
    </row>
    <row r="5606" spans="1:1">
      <c r="A5606">
        <v>228</v>
      </c>
    </row>
    <row r="5607" spans="1:1">
      <c r="A5607">
        <v>214</v>
      </c>
    </row>
    <row r="5608" spans="1:1">
      <c r="A5608">
        <v>55</v>
      </c>
    </row>
    <row r="5609" spans="1:1">
      <c r="A5609">
        <v>214</v>
      </c>
    </row>
    <row r="5610" spans="1:1">
      <c r="A5610">
        <v>422</v>
      </c>
    </row>
    <row r="5611" spans="1:1">
      <c r="A5611">
        <v>488</v>
      </c>
    </row>
    <row r="5612" spans="1:1">
      <c r="A5612">
        <v>56</v>
      </c>
    </row>
    <row r="5613" spans="1:1">
      <c r="A5613">
        <v>56</v>
      </c>
    </row>
    <row r="5614" spans="1:1">
      <c r="A5614">
        <v>422</v>
      </c>
    </row>
    <row r="5615" spans="1:1">
      <c r="A5615">
        <v>228</v>
      </c>
    </row>
    <row r="5616" spans="1:1">
      <c r="A5616">
        <v>56</v>
      </c>
    </row>
    <row r="5617" spans="1:1">
      <c r="A5617">
        <v>488</v>
      </c>
    </row>
    <row r="5618" spans="1:1">
      <c r="A5618">
        <v>228</v>
      </c>
    </row>
    <row r="5619" spans="1:1">
      <c r="A5619">
        <v>413</v>
      </c>
    </row>
    <row r="5620" spans="1:1">
      <c r="A5620">
        <v>214</v>
      </c>
    </row>
    <row r="5621" spans="1:1">
      <c r="A5621">
        <v>228</v>
      </c>
    </row>
    <row r="5622" spans="1:1">
      <c r="A5622">
        <v>339</v>
      </c>
    </row>
    <row r="5623" spans="1:1">
      <c r="A5623">
        <v>381</v>
      </c>
    </row>
    <row r="5624" spans="1:1">
      <c r="A5624">
        <v>413</v>
      </c>
    </row>
    <row r="5625" spans="1:1">
      <c r="A5625">
        <v>488</v>
      </c>
    </row>
    <row r="5626" spans="1:1">
      <c r="A5626">
        <v>413</v>
      </c>
    </row>
    <row r="5627" spans="1:1">
      <c r="A5627">
        <v>381</v>
      </c>
    </row>
    <row r="5628" spans="1:1">
      <c r="A5628">
        <v>381</v>
      </c>
    </row>
    <row r="5629" spans="1:1">
      <c r="A5629">
        <v>228</v>
      </c>
    </row>
    <row r="5630" spans="1:1">
      <c r="A5630">
        <v>228</v>
      </c>
    </row>
    <row r="5631" spans="1:1">
      <c r="A5631">
        <v>55</v>
      </c>
    </row>
    <row r="5632" spans="1:1">
      <c r="A5632">
        <v>55</v>
      </c>
    </row>
    <row r="5633" spans="1:1">
      <c r="A5633">
        <v>55</v>
      </c>
    </row>
    <row r="5634" spans="1:1">
      <c r="A5634">
        <v>55</v>
      </c>
    </row>
    <row r="5635" spans="1:1">
      <c r="A5635">
        <v>422</v>
      </c>
    </row>
    <row r="5636" spans="1:1">
      <c r="A5636">
        <v>422</v>
      </c>
    </row>
    <row r="5637" spans="1:1">
      <c r="A5637">
        <v>422</v>
      </c>
    </row>
    <row r="5638" spans="1:1">
      <c r="A5638">
        <v>422</v>
      </c>
    </row>
    <row r="5639" spans="1:1">
      <c r="A5639">
        <v>413</v>
      </c>
    </row>
    <row r="5640" spans="1:1">
      <c r="A5640">
        <v>413</v>
      </c>
    </row>
    <row r="5641" spans="1:1">
      <c r="A5641">
        <v>413</v>
      </c>
    </row>
    <row r="5642" spans="1:1">
      <c r="A5642">
        <v>339</v>
      </c>
    </row>
    <row r="5643" spans="1:1">
      <c r="A5643">
        <v>339</v>
      </c>
    </row>
    <row r="5644" spans="1:1">
      <c r="A5644">
        <v>422</v>
      </c>
    </row>
    <row r="5645" spans="1:1">
      <c r="A5645">
        <v>422</v>
      </c>
    </row>
    <row r="5646" spans="1:1">
      <c r="A5646">
        <v>413</v>
      </c>
    </row>
    <row r="5647" spans="1:1">
      <c r="A5647">
        <v>413</v>
      </c>
    </row>
    <row r="5648" spans="1:1">
      <c r="A5648">
        <v>413</v>
      </c>
    </row>
    <row r="5649" spans="1:1">
      <c r="A5649">
        <v>381</v>
      </c>
    </row>
    <row r="5650" spans="1:1">
      <c r="A5650">
        <v>421</v>
      </c>
    </row>
    <row r="5651" spans="1:1">
      <c r="A5651">
        <v>381</v>
      </c>
    </row>
    <row r="5652" spans="1:1">
      <c r="A5652">
        <v>381</v>
      </c>
    </row>
    <row r="5653" spans="1:1">
      <c r="A5653">
        <v>381</v>
      </c>
    </row>
    <row r="5654" spans="1:1">
      <c r="A5654">
        <v>381</v>
      </c>
    </row>
    <row r="5655" spans="1:1">
      <c r="A5655">
        <v>413</v>
      </c>
    </row>
    <row r="5656" spans="1:1">
      <c r="A5656">
        <v>413</v>
      </c>
    </row>
    <row r="5657" spans="1:1">
      <c r="A5657">
        <v>58</v>
      </c>
    </row>
    <row r="5658" spans="1:1">
      <c r="A5658">
        <v>58</v>
      </c>
    </row>
    <row r="5659" spans="1:1">
      <c r="A5659">
        <v>260</v>
      </c>
    </row>
    <row r="5660" spans="1:1">
      <c r="A5660">
        <v>260</v>
      </c>
    </row>
    <row r="5661" spans="1:1">
      <c r="A5661">
        <v>260</v>
      </c>
    </row>
    <row r="5662" spans="1:1">
      <c r="A5662">
        <v>260</v>
      </c>
    </row>
    <row r="5663" spans="1:1">
      <c r="A5663">
        <v>260</v>
      </c>
    </row>
    <row r="5664" spans="1:1">
      <c r="A5664">
        <v>260</v>
      </c>
    </row>
    <row r="5665" spans="1:1">
      <c r="A5665">
        <v>260</v>
      </c>
    </row>
    <row r="5666" spans="1:1">
      <c r="A5666">
        <v>260</v>
      </c>
    </row>
    <row r="5667" spans="1:1">
      <c r="A5667">
        <v>58</v>
      </c>
    </row>
    <row r="5668" spans="1:1">
      <c r="A5668">
        <v>57</v>
      </c>
    </row>
    <row r="5669" spans="1:1">
      <c r="A5669">
        <v>58</v>
      </c>
    </row>
    <row r="5670" spans="1:1">
      <c r="A5670">
        <v>58</v>
      </c>
    </row>
    <row r="5671" spans="1:1">
      <c r="A5671">
        <v>260</v>
      </c>
    </row>
    <row r="5672" spans="1:1">
      <c r="A5672">
        <v>260</v>
      </c>
    </row>
    <row r="5673" spans="1:1">
      <c r="A5673">
        <v>260</v>
      </c>
    </row>
    <row r="5674" spans="1:1">
      <c r="A5674">
        <v>58</v>
      </c>
    </row>
    <row r="5675" spans="1:1">
      <c r="A5675">
        <v>260</v>
      </c>
    </row>
    <row r="5676" spans="1:1">
      <c r="A5676">
        <v>260</v>
      </c>
    </row>
    <row r="5677" spans="1:1">
      <c r="A5677">
        <v>260</v>
      </c>
    </row>
    <row r="5678" spans="1:1">
      <c r="A5678">
        <v>260</v>
      </c>
    </row>
    <row r="5679" spans="1:1">
      <c r="A5679">
        <v>260</v>
      </c>
    </row>
    <row r="5680" spans="1:1">
      <c r="A5680">
        <v>58</v>
      </c>
    </row>
    <row r="5681" spans="1:1">
      <c r="A5681">
        <v>58</v>
      </c>
    </row>
    <row r="5682" spans="1:1">
      <c r="A5682">
        <v>58</v>
      </c>
    </row>
    <row r="5683" spans="1:1">
      <c r="A5683">
        <v>58</v>
      </c>
    </row>
    <row r="5684" spans="1:1">
      <c r="A5684">
        <v>261</v>
      </c>
    </row>
    <row r="5685" spans="1:1">
      <c r="A5685">
        <v>58</v>
      </c>
    </row>
    <row r="5686" spans="1:1">
      <c r="A5686">
        <v>58</v>
      </c>
    </row>
    <row r="5687" spans="1:1">
      <c r="A5687">
        <v>58</v>
      </c>
    </row>
    <row r="5688" spans="1:1">
      <c r="A5688">
        <v>58</v>
      </c>
    </row>
    <row r="5689" spans="1:1">
      <c r="A5689">
        <v>58</v>
      </c>
    </row>
    <row r="5690" spans="1:1">
      <c r="A5690">
        <v>58</v>
      </c>
    </row>
    <row r="5691" spans="1:1">
      <c r="A5691">
        <v>58</v>
      </c>
    </row>
    <row r="5692" spans="1:1">
      <c r="A5692">
        <v>261</v>
      </c>
    </row>
    <row r="5693" spans="1:1">
      <c r="A5693">
        <v>261</v>
      </c>
    </row>
    <row r="5694" spans="1:1">
      <c r="A5694">
        <v>261</v>
      </c>
    </row>
    <row r="5695" spans="1:1">
      <c r="A5695">
        <v>58</v>
      </c>
    </row>
    <row r="5696" spans="1:1">
      <c r="A5696">
        <v>58</v>
      </c>
    </row>
    <row r="5697" spans="1:1">
      <c r="A5697">
        <v>58</v>
      </c>
    </row>
    <row r="5698" spans="1:1">
      <c r="A5698">
        <v>58</v>
      </c>
    </row>
    <row r="5699" spans="1:1">
      <c r="A5699">
        <v>58</v>
      </c>
    </row>
    <row r="5700" spans="1:1">
      <c r="A5700">
        <v>58</v>
      </c>
    </row>
    <row r="5701" spans="1:1">
      <c r="A5701">
        <v>261</v>
      </c>
    </row>
    <row r="5702" spans="1:1">
      <c r="A5702">
        <v>58</v>
      </c>
    </row>
    <row r="5703" spans="1:1">
      <c r="A5703">
        <v>58</v>
      </c>
    </row>
    <row r="5704" spans="1:1">
      <c r="A5704">
        <v>58</v>
      </c>
    </row>
    <row r="5705" spans="1:1">
      <c r="A5705">
        <v>58</v>
      </c>
    </row>
    <row r="5706" spans="1:1">
      <c r="A5706">
        <v>58</v>
      </c>
    </row>
    <row r="5707" spans="1:1">
      <c r="A5707">
        <v>58</v>
      </c>
    </row>
    <row r="5708" spans="1:1">
      <c r="A5708">
        <v>58</v>
      </c>
    </row>
    <row r="5709" spans="1:1">
      <c r="A5709">
        <v>58</v>
      </c>
    </row>
    <row r="5710" spans="1:1">
      <c r="A5710">
        <v>58</v>
      </c>
    </row>
    <row r="5711" spans="1:1">
      <c r="A5711">
        <v>436</v>
      </c>
    </row>
    <row r="5712" spans="1:1">
      <c r="A5712">
        <v>63</v>
      </c>
    </row>
    <row r="5713" spans="1:1">
      <c r="A5713">
        <v>436</v>
      </c>
    </row>
    <row r="5714" spans="1:1">
      <c r="A5714">
        <v>260</v>
      </c>
    </row>
    <row r="5715" spans="1:1">
      <c r="A5715">
        <v>260</v>
      </c>
    </row>
    <row r="5716" spans="1:1">
      <c r="A5716">
        <v>260</v>
      </c>
    </row>
    <row r="5717" spans="1:1">
      <c r="A5717">
        <v>260</v>
      </c>
    </row>
    <row r="5718" spans="1:1">
      <c r="A5718">
        <v>63</v>
      </c>
    </row>
    <row r="5719" spans="1:1">
      <c r="A5719">
        <v>438</v>
      </c>
    </row>
    <row r="5720" spans="1:1">
      <c r="A5720">
        <v>63</v>
      </c>
    </row>
    <row r="5721" spans="1:1">
      <c r="A5721">
        <v>190</v>
      </c>
    </row>
    <row r="5722" spans="1:1">
      <c r="A5722">
        <v>260</v>
      </c>
    </row>
    <row r="5723" spans="1:1">
      <c r="A5723">
        <v>260</v>
      </c>
    </row>
    <row r="5724" spans="1:1">
      <c r="A5724">
        <v>260</v>
      </c>
    </row>
    <row r="5725" spans="1:1">
      <c r="A5725">
        <v>260</v>
      </c>
    </row>
    <row r="5726" spans="1:1">
      <c r="A5726">
        <v>260</v>
      </c>
    </row>
    <row r="5727" spans="1:1">
      <c r="A5727">
        <v>322</v>
      </c>
    </row>
    <row r="5728" spans="1:1">
      <c r="A5728">
        <v>235</v>
      </c>
    </row>
    <row r="5729" spans="1:1">
      <c r="A5729">
        <v>322</v>
      </c>
    </row>
    <row r="5730" spans="1:1">
      <c r="A5730">
        <v>322</v>
      </c>
    </row>
    <row r="5731" spans="1:1">
      <c r="A5731">
        <v>322</v>
      </c>
    </row>
    <row r="5732" spans="1:1">
      <c r="A5732">
        <v>322</v>
      </c>
    </row>
    <row r="5733" spans="1:1">
      <c r="A5733">
        <v>322</v>
      </c>
    </row>
    <row r="5734" spans="1:1">
      <c r="A5734">
        <v>322</v>
      </c>
    </row>
    <row r="5735" spans="1:1">
      <c r="A5735">
        <v>322</v>
      </c>
    </row>
    <row r="5736" spans="1:1">
      <c r="A5736">
        <v>53</v>
      </c>
    </row>
    <row r="5737" spans="1:1">
      <c r="A5737">
        <v>322</v>
      </c>
    </row>
    <row r="5738" spans="1:1">
      <c r="A5738">
        <v>322</v>
      </c>
    </row>
    <row r="5739" spans="1:1">
      <c r="A5739">
        <v>53</v>
      </c>
    </row>
    <row r="5740" spans="1:1">
      <c r="A5740">
        <v>322</v>
      </c>
    </row>
    <row r="5741" spans="1:1">
      <c r="A5741">
        <v>322</v>
      </c>
    </row>
    <row r="5742" spans="1:1">
      <c r="A5742">
        <v>53</v>
      </c>
    </row>
    <row r="5743" spans="1:1">
      <c r="A5743">
        <v>53</v>
      </c>
    </row>
    <row r="5744" spans="1:1">
      <c r="A5744">
        <v>322</v>
      </c>
    </row>
    <row r="5745" spans="1:1">
      <c r="A5745">
        <v>322</v>
      </c>
    </row>
    <row r="5746" spans="1:1">
      <c r="A5746">
        <v>322</v>
      </c>
    </row>
    <row r="5747" spans="1:1">
      <c r="A5747">
        <v>322</v>
      </c>
    </row>
    <row r="5748" spans="1:1">
      <c r="A5748">
        <v>322</v>
      </c>
    </row>
    <row r="5749" spans="1:1">
      <c r="A5749">
        <v>322</v>
      </c>
    </row>
    <row r="5750" spans="1:1">
      <c r="A5750">
        <v>322</v>
      </c>
    </row>
    <row r="5751" spans="1:1">
      <c r="A5751">
        <v>322</v>
      </c>
    </row>
    <row r="5752" spans="1:1">
      <c r="A5752">
        <v>368</v>
      </c>
    </row>
    <row r="5753" spans="1:1">
      <c r="A5753">
        <v>368</v>
      </c>
    </row>
    <row r="5754" spans="1:1">
      <c r="A5754">
        <v>322</v>
      </c>
    </row>
    <row r="5755" spans="1:1">
      <c r="A5755">
        <v>322</v>
      </c>
    </row>
    <row r="5756" spans="1:1">
      <c r="A5756">
        <v>322</v>
      </c>
    </row>
    <row r="5757" spans="1:1">
      <c r="A5757">
        <v>436</v>
      </c>
    </row>
    <row r="5758" spans="1:1">
      <c r="A5758">
        <v>437</v>
      </c>
    </row>
    <row r="5759" spans="1:1">
      <c r="A5759">
        <v>322</v>
      </c>
    </row>
    <row r="5760" spans="1:1">
      <c r="A5760">
        <v>322</v>
      </c>
    </row>
    <row r="5761" spans="1:1">
      <c r="A5761">
        <v>322</v>
      </c>
    </row>
    <row r="5762" spans="1:1">
      <c r="A5762">
        <v>322</v>
      </c>
    </row>
    <row r="5763" spans="1:1">
      <c r="A5763">
        <v>322</v>
      </c>
    </row>
    <row r="5764" spans="1:1">
      <c r="A5764">
        <v>322</v>
      </c>
    </row>
    <row r="5765" spans="1:1">
      <c r="A5765">
        <v>322</v>
      </c>
    </row>
    <row r="5766" spans="1:1">
      <c r="A5766">
        <v>53</v>
      </c>
    </row>
    <row r="5767" spans="1:1">
      <c r="A5767">
        <v>53</v>
      </c>
    </row>
    <row r="5768" spans="1:1">
      <c r="A5768">
        <v>53</v>
      </c>
    </row>
    <row r="5769" spans="1:1">
      <c r="A5769">
        <v>322</v>
      </c>
    </row>
    <row r="5770" spans="1:1">
      <c r="A5770">
        <v>322</v>
      </c>
    </row>
    <row r="5771" spans="1:1">
      <c r="A5771">
        <v>322</v>
      </c>
    </row>
    <row r="5772" spans="1:1">
      <c r="A5772">
        <v>235</v>
      </c>
    </row>
    <row r="5773" spans="1:1">
      <c r="A5773">
        <v>235</v>
      </c>
    </row>
    <row r="5774" spans="1:1">
      <c r="A5774">
        <v>322</v>
      </c>
    </row>
    <row r="5775" spans="1:1">
      <c r="A5775">
        <v>322</v>
      </c>
    </row>
    <row r="5776" spans="1:1">
      <c r="A5776">
        <v>436</v>
      </c>
    </row>
    <row r="5777" spans="1:1">
      <c r="A5777">
        <v>235</v>
      </c>
    </row>
    <row r="5778" spans="1:1">
      <c r="A5778">
        <v>53</v>
      </c>
    </row>
    <row r="5779" spans="1:1">
      <c r="A5779">
        <v>53</v>
      </c>
    </row>
    <row r="5780" spans="1:1">
      <c r="A5780">
        <v>53</v>
      </c>
    </row>
    <row r="5781" spans="1:1">
      <c r="A5781">
        <v>53</v>
      </c>
    </row>
    <row r="5782" spans="1:1">
      <c r="A5782">
        <v>53</v>
      </c>
    </row>
    <row r="5783" spans="1:1">
      <c r="A5783">
        <v>53</v>
      </c>
    </row>
    <row r="5784" spans="1:1">
      <c r="A5784">
        <v>53</v>
      </c>
    </row>
    <row r="5785" spans="1:1">
      <c r="A5785">
        <v>53</v>
      </c>
    </row>
    <row r="5786" spans="1:1">
      <c r="A5786">
        <v>53</v>
      </c>
    </row>
    <row r="5787" spans="1:1">
      <c r="A5787">
        <v>53</v>
      </c>
    </row>
    <row r="5788" spans="1:1">
      <c r="A5788">
        <v>53</v>
      </c>
    </row>
    <row r="5789" spans="1:1">
      <c r="A5789">
        <v>53</v>
      </c>
    </row>
    <row r="5790" spans="1:1">
      <c r="A5790">
        <v>53</v>
      </c>
    </row>
    <row r="5791" spans="1:1">
      <c r="A5791">
        <v>53</v>
      </c>
    </row>
    <row r="5792" spans="1:1">
      <c r="A5792">
        <v>53</v>
      </c>
    </row>
    <row r="5793" spans="1:1">
      <c r="A5793">
        <v>53</v>
      </c>
    </row>
    <row r="5794" spans="1:1">
      <c r="A5794">
        <v>53</v>
      </c>
    </row>
    <row r="5795" spans="1:1">
      <c r="A5795">
        <v>53</v>
      </c>
    </row>
    <row r="5796" spans="1:1">
      <c r="A5796">
        <v>53</v>
      </c>
    </row>
    <row r="5797" spans="1:1">
      <c r="A5797">
        <v>322</v>
      </c>
    </row>
    <row r="5798" spans="1:1">
      <c r="A5798">
        <v>53</v>
      </c>
    </row>
    <row r="5799" spans="1:1">
      <c r="A5799">
        <v>53</v>
      </c>
    </row>
    <row r="5800" spans="1:1">
      <c r="A5800">
        <v>53</v>
      </c>
    </row>
    <row r="5801" spans="1:1">
      <c r="A5801">
        <v>53</v>
      </c>
    </row>
    <row r="5802" spans="1:1">
      <c r="A5802">
        <v>288</v>
      </c>
    </row>
    <row r="5803" spans="1:1">
      <c r="A5803">
        <v>288</v>
      </c>
    </row>
    <row r="5804" spans="1:1">
      <c r="A5804">
        <v>436</v>
      </c>
    </row>
    <row r="5805" spans="1:1">
      <c r="A5805">
        <v>288</v>
      </c>
    </row>
    <row r="5806" spans="1:1">
      <c r="A5806">
        <v>288</v>
      </c>
    </row>
    <row r="5807" spans="1:1">
      <c r="A5807">
        <v>288</v>
      </c>
    </row>
    <row r="5808" spans="1:1">
      <c r="A5808">
        <v>288</v>
      </c>
    </row>
    <row r="5809" spans="1:1">
      <c r="A5809">
        <v>63</v>
      </c>
    </row>
    <row r="5810" spans="1:1">
      <c r="A5810">
        <v>63</v>
      </c>
    </row>
    <row r="5811" spans="1:1">
      <c r="A5811">
        <v>63</v>
      </c>
    </row>
    <row r="5812" spans="1:1">
      <c r="A5812">
        <v>63</v>
      </c>
    </row>
    <row r="5813" spans="1:1">
      <c r="A5813">
        <v>53</v>
      </c>
    </row>
    <row r="5814" spans="1:1">
      <c r="A5814">
        <v>53</v>
      </c>
    </row>
    <row r="5815" spans="1:1">
      <c r="A5815">
        <v>53</v>
      </c>
    </row>
    <row r="5816" spans="1:1">
      <c r="A5816">
        <v>53</v>
      </c>
    </row>
    <row r="5817" spans="1:1">
      <c r="A5817">
        <v>53</v>
      </c>
    </row>
    <row r="5818" spans="1:1">
      <c r="A5818">
        <v>288</v>
      </c>
    </row>
    <row r="5819" spans="1:1">
      <c r="A5819">
        <v>288</v>
      </c>
    </row>
    <row r="5820" spans="1:1">
      <c r="A5820">
        <v>288</v>
      </c>
    </row>
    <row r="5821" spans="1:1">
      <c r="A5821">
        <v>288</v>
      </c>
    </row>
    <row r="5822" spans="1:1">
      <c r="A5822">
        <v>288</v>
      </c>
    </row>
    <row r="5823" spans="1:1">
      <c r="A5823">
        <v>288</v>
      </c>
    </row>
    <row r="5824" spans="1:1">
      <c r="A5824">
        <v>288</v>
      </c>
    </row>
    <row r="5825" spans="1:1">
      <c r="A5825">
        <v>288</v>
      </c>
    </row>
    <row r="5826" spans="1:1">
      <c r="A5826">
        <v>436</v>
      </c>
    </row>
    <row r="5827" spans="1:1">
      <c r="A5827">
        <v>288</v>
      </c>
    </row>
    <row r="5828" spans="1:1">
      <c r="A5828">
        <v>63</v>
      </c>
    </row>
    <row r="5829" spans="1:1">
      <c r="A5829">
        <v>63</v>
      </c>
    </row>
    <row r="5830" spans="1:1">
      <c r="A5830">
        <v>63</v>
      </c>
    </row>
    <row r="5831" spans="1:1">
      <c r="A5831">
        <v>53</v>
      </c>
    </row>
    <row r="5832" spans="1:1">
      <c r="A5832">
        <v>288</v>
      </c>
    </row>
    <row r="5833" spans="1:1">
      <c r="A5833">
        <v>63</v>
      </c>
    </row>
    <row r="5834" spans="1:1">
      <c r="A5834">
        <v>63</v>
      </c>
    </row>
    <row r="5835" spans="1:1">
      <c r="A5835">
        <v>63</v>
      </c>
    </row>
    <row r="5836" spans="1:1">
      <c r="A5836">
        <v>288</v>
      </c>
    </row>
    <row r="5837" spans="1:1">
      <c r="A5837">
        <v>288</v>
      </c>
    </row>
    <row r="5838" spans="1:1">
      <c r="A5838">
        <v>288</v>
      </c>
    </row>
    <row r="5839" spans="1:1">
      <c r="A5839">
        <v>288</v>
      </c>
    </row>
    <row r="5840" spans="1:1">
      <c r="A5840">
        <v>288</v>
      </c>
    </row>
    <row r="5841" spans="1:1">
      <c r="A5841">
        <v>288</v>
      </c>
    </row>
    <row r="5842" spans="1:1">
      <c r="A5842">
        <v>288</v>
      </c>
    </row>
    <row r="5843" spans="1:1">
      <c r="A5843">
        <v>288</v>
      </c>
    </row>
    <row r="5844" spans="1:1">
      <c r="A5844">
        <v>288</v>
      </c>
    </row>
    <row r="5845" spans="1:1">
      <c r="A5845">
        <v>288</v>
      </c>
    </row>
    <row r="5846" spans="1:1">
      <c r="A5846">
        <v>288</v>
      </c>
    </row>
    <row r="5847" spans="1:1">
      <c r="A5847">
        <v>288</v>
      </c>
    </row>
    <row r="5848" spans="1:1">
      <c r="A5848">
        <v>436</v>
      </c>
    </row>
    <row r="5849" spans="1:1">
      <c r="A5849">
        <v>288</v>
      </c>
    </row>
    <row r="5850" spans="1:1">
      <c r="A5850">
        <v>288</v>
      </c>
    </row>
    <row r="5851" spans="1:1">
      <c r="A5851">
        <v>288</v>
      </c>
    </row>
    <row r="5852" spans="1:1">
      <c r="A5852">
        <v>288</v>
      </c>
    </row>
    <row r="5853" spans="1:1">
      <c r="A5853">
        <v>189</v>
      </c>
    </row>
    <row r="5854" spans="1:1">
      <c r="A5854">
        <v>436</v>
      </c>
    </row>
    <row r="5855" spans="1:1">
      <c r="A5855">
        <v>436</v>
      </c>
    </row>
    <row r="5856" spans="1:1">
      <c r="A5856">
        <v>189</v>
      </c>
    </row>
    <row r="5857" spans="1:1">
      <c r="A5857">
        <v>189</v>
      </c>
    </row>
    <row r="5858" spans="1:1">
      <c r="A5858">
        <v>436</v>
      </c>
    </row>
    <row r="5859" spans="1:1">
      <c r="A5859">
        <v>189</v>
      </c>
    </row>
    <row r="5860" spans="1:1">
      <c r="A5860">
        <v>189</v>
      </c>
    </row>
    <row r="5861" spans="1:1">
      <c r="A5861">
        <v>189</v>
      </c>
    </row>
    <row r="5862" spans="1:1">
      <c r="A5862">
        <v>189</v>
      </c>
    </row>
    <row r="5863" spans="1:1">
      <c r="A5863">
        <v>189</v>
      </c>
    </row>
    <row r="5864" spans="1:1">
      <c r="A5864">
        <v>436</v>
      </c>
    </row>
    <row r="5865" spans="1:1">
      <c r="A5865">
        <v>436</v>
      </c>
    </row>
    <row r="5866" spans="1:1">
      <c r="A5866">
        <v>436</v>
      </c>
    </row>
    <row r="5867" spans="1:1">
      <c r="A5867">
        <v>436</v>
      </c>
    </row>
    <row r="5868" spans="1:1">
      <c r="A5868">
        <v>436</v>
      </c>
    </row>
    <row r="5869" spans="1:1">
      <c r="A5869">
        <v>436</v>
      </c>
    </row>
    <row r="5870" spans="1:1">
      <c r="A5870">
        <v>190</v>
      </c>
    </row>
    <row r="5871" spans="1:1">
      <c r="A5871">
        <v>190</v>
      </c>
    </row>
    <row r="5872" spans="1:1">
      <c r="A5872">
        <v>189</v>
      </c>
    </row>
    <row r="5873" spans="1:1">
      <c r="A5873">
        <v>189</v>
      </c>
    </row>
    <row r="5874" spans="1:1">
      <c r="A5874">
        <v>436</v>
      </c>
    </row>
    <row r="5875" spans="1:1">
      <c r="A5875">
        <v>437</v>
      </c>
    </row>
    <row r="5876" spans="1:1">
      <c r="A5876">
        <v>436</v>
      </c>
    </row>
    <row r="5877" spans="1:1">
      <c r="A5877">
        <v>436</v>
      </c>
    </row>
    <row r="5878" spans="1:1">
      <c r="A5878">
        <v>436</v>
      </c>
    </row>
    <row r="5879" spans="1:1">
      <c r="A5879">
        <v>437</v>
      </c>
    </row>
    <row r="5880" spans="1:1">
      <c r="A5880">
        <v>437</v>
      </c>
    </row>
    <row r="5881" spans="1:1">
      <c r="A5881">
        <v>437</v>
      </c>
    </row>
    <row r="5882" spans="1:1">
      <c r="A5882">
        <v>436</v>
      </c>
    </row>
    <row r="5883" spans="1:1">
      <c r="A5883">
        <v>436</v>
      </c>
    </row>
    <row r="5884" spans="1:1">
      <c r="A5884">
        <v>436</v>
      </c>
    </row>
    <row r="5885" spans="1:1">
      <c r="A5885">
        <v>436</v>
      </c>
    </row>
    <row r="5886" spans="1:1">
      <c r="A5886">
        <v>436</v>
      </c>
    </row>
    <row r="5887" spans="1:1">
      <c r="A5887">
        <v>189</v>
      </c>
    </row>
    <row r="5888" spans="1:1">
      <c r="A5888">
        <v>436</v>
      </c>
    </row>
    <row r="5889" spans="1:1">
      <c r="A5889">
        <v>436</v>
      </c>
    </row>
    <row r="5890" spans="1:1">
      <c r="A5890">
        <v>189</v>
      </c>
    </row>
    <row r="5891" spans="1:1">
      <c r="A5891">
        <v>436</v>
      </c>
    </row>
    <row r="5892" spans="1:1">
      <c r="A5892">
        <v>436</v>
      </c>
    </row>
    <row r="5893" spans="1:1">
      <c r="A5893">
        <v>436</v>
      </c>
    </row>
    <row r="5894" spans="1:1">
      <c r="A5894">
        <v>190</v>
      </c>
    </row>
    <row r="5895" spans="1:1">
      <c r="A5895">
        <v>234</v>
      </c>
    </row>
    <row r="5896" spans="1:1">
      <c r="A5896">
        <v>234</v>
      </c>
    </row>
    <row r="5897" spans="1:1">
      <c r="A5897">
        <v>234</v>
      </c>
    </row>
    <row r="5898" spans="1:1">
      <c r="A5898">
        <v>234</v>
      </c>
    </row>
    <row r="5899" spans="1:1">
      <c r="A5899">
        <v>234</v>
      </c>
    </row>
    <row r="5900" spans="1:1">
      <c r="A5900">
        <v>190</v>
      </c>
    </row>
    <row r="5901" spans="1:1">
      <c r="A5901">
        <v>190</v>
      </c>
    </row>
    <row r="5902" spans="1:1">
      <c r="A5902">
        <v>190</v>
      </c>
    </row>
    <row r="5903" spans="1:1">
      <c r="A5903">
        <v>190</v>
      </c>
    </row>
    <row r="5904" spans="1:1">
      <c r="A5904">
        <v>189</v>
      </c>
    </row>
    <row r="5905" spans="1:1">
      <c r="A5905">
        <v>190</v>
      </c>
    </row>
    <row r="5906" spans="1:1">
      <c r="A5906">
        <v>190</v>
      </c>
    </row>
    <row r="5907" spans="1:1">
      <c r="A5907">
        <v>190</v>
      </c>
    </row>
    <row r="5908" spans="1:1">
      <c r="A5908">
        <v>437</v>
      </c>
    </row>
    <row r="5909" spans="1:1">
      <c r="A5909">
        <v>189</v>
      </c>
    </row>
    <row r="5910" spans="1:1">
      <c r="A5910">
        <v>189</v>
      </c>
    </row>
    <row r="5911" spans="1:1">
      <c r="A5911">
        <v>189</v>
      </c>
    </row>
    <row r="5912" spans="1:1">
      <c r="A5912">
        <v>189</v>
      </c>
    </row>
    <row r="5913" spans="1:1">
      <c r="A5913">
        <v>189</v>
      </c>
    </row>
    <row r="5914" spans="1:1">
      <c r="A5914">
        <v>189</v>
      </c>
    </row>
    <row r="5915" spans="1:1">
      <c r="A5915">
        <v>189</v>
      </c>
    </row>
    <row r="5916" spans="1:1">
      <c r="A5916">
        <v>189</v>
      </c>
    </row>
    <row r="5917" spans="1:1">
      <c r="A5917">
        <v>189</v>
      </c>
    </row>
    <row r="5918" spans="1:1">
      <c r="A5918">
        <v>189</v>
      </c>
    </row>
    <row r="5919" spans="1:1">
      <c r="A5919">
        <v>189</v>
      </c>
    </row>
    <row r="5920" spans="1:1">
      <c r="A5920">
        <v>189</v>
      </c>
    </row>
    <row r="5921" spans="1:1">
      <c r="A5921">
        <v>189</v>
      </c>
    </row>
    <row r="5922" spans="1:1">
      <c r="A5922">
        <v>189</v>
      </c>
    </row>
    <row r="5923" spans="1:1">
      <c r="A5923">
        <v>234</v>
      </c>
    </row>
    <row r="5924" spans="1:1">
      <c r="A5924">
        <v>406</v>
      </c>
    </row>
    <row r="5925" spans="1:1">
      <c r="A5925">
        <v>189</v>
      </c>
    </row>
    <row r="5926" spans="1:1">
      <c r="A5926">
        <v>189</v>
      </c>
    </row>
    <row r="5927" spans="1:1">
      <c r="A5927">
        <v>189</v>
      </c>
    </row>
    <row r="5928" spans="1:1">
      <c r="A5928">
        <v>406</v>
      </c>
    </row>
    <row r="5929" spans="1:1">
      <c r="A5929">
        <v>406</v>
      </c>
    </row>
    <row r="5930" spans="1:1">
      <c r="A5930">
        <v>234</v>
      </c>
    </row>
    <row r="5931" spans="1:1">
      <c r="A5931">
        <v>437</v>
      </c>
    </row>
    <row r="5932" spans="1:1">
      <c r="A5932">
        <v>406</v>
      </c>
    </row>
    <row r="5933" spans="1:1">
      <c r="A5933">
        <v>406</v>
      </c>
    </row>
    <row r="5934" spans="1:1">
      <c r="A5934">
        <v>406</v>
      </c>
    </row>
    <row r="5935" spans="1:1">
      <c r="A5935">
        <v>406</v>
      </c>
    </row>
    <row r="5936" spans="1:1">
      <c r="A5936">
        <v>406</v>
      </c>
    </row>
    <row r="5937" spans="1:1">
      <c r="A5937">
        <v>406</v>
      </c>
    </row>
    <row r="5938" spans="1:1">
      <c r="A5938">
        <v>234</v>
      </c>
    </row>
    <row r="5939" spans="1:1">
      <c r="A5939">
        <v>406</v>
      </c>
    </row>
    <row r="5940" spans="1:1">
      <c r="A5940">
        <v>406</v>
      </c>
    </row>
    <row r="5941" spans="1:1">
      <c r="A5941">
        <v>234</v>
      </c>
    </row>
    <row r="5942" spans="1:1">
      <c r="A5942">
        <v>234</v>
      </c>
    </row>
    <row r="5943" spans="1:1">
      <c r="A5943">
        <v>234</v>
      </c>
    </row>
    <row r="5944" spans="1:1">
      <c r="A5944">
        <v>406</v>
      </c>
    </row>
    <row r="5945" spans="1:1">
      <c r="A5945">
        <v>406</v>
      </c>
    </row>
    <row r="5946" spans="1:1">
      <c r="A5946">
        <v>406</v>
      </c>
    </row>
    <row r="5947" spans="1:1">
      <c r="A5947">
        <v>406</v>
      </c>
    </row>
    <row r="5948" spans="1:1">
      <c r="A5948">
        <v>406</v>
      </c>
    </row>
    <row r="5949" spans="1:1">
      <c r="A5949">
        <v>234</v>
      </c>
    </row>
    <row r="5950" spans="1:1">
      <c r="A5950">
        <v>234</v>
      </c>
    </row>
    <row r="5951" spans="1:1">
      <c r="A5951">
        <v>234</v>
      </c>
    </row>
    <row r="5952" spans="1:1">
      <c r="A5952">
        <v>234</v>
      </c>
    </row>
    <row r="5953" spans="1:1">
      <c r="A5953">
        <v>234</v>
      </c>
    </row>
    <row r="5954" spans="1:1">
      <c r="A5954">
        <v>368</v>
      </c>
    </row>
    <row r="5955" spans="1:1">
      <c r="A5955">
        <v>368</v>
      </c>
    </row>
    <row r="5956" spans="1:1">
      <c r="A5956">
        <v>368</v>
      </c>
    </row>
    <row r="5957" spans="1:1">
      <c r="A5957">
        <v>368</v>
      </c>
    </row>
    <row r="5958" spans="1:1">
      <c r="A5958">
        <v>368</v>
      </c>
    </row>
    <row r="5959" spans="1:1">
      <c r="A5959">
        <v>368</v>
      </c>
    </row>
    <row r="5960" spans="1:1">
      <c r="A5960">
        <v>368</v>
      </c>
    </row>
    <row r="5961" spans="1:1">
      <c r="A5961">
        <v>368</v>
      </c>
    </row>
    <row r="5962" spans="1:1">
      <c r="A5962">
        <v>368</v>
      </c>
    </row>
    <row r="5963" spans="1:1">
      <c r="A5963">
        <v>368</v>
      </c>
    </row>
    <row r="5964" spans="1:1">
      <c r="A5964">
        <v>423</v>
      </c>
    </row>
    <row r="5965" spans="1:1">
      <c r="A5965">
        <v>231</v>
      </c>
    </row>
    <row r="5966" spans="1:1">
      <c r="A5966">
        <v>368</v>
      </c>
    </row>
    <row r="5967" spans="1:1">
      <c r="A5967">
        <v>368</v>
      </c>
    </row>
    <row r="5968" spans="1:1">
      <c r="A5968">
        <v>368</v>
      </c>
    </row>
    <row r="5969" spans="1:1">
      <c r="A5969">
        <v>368</v>
      </c>
    </row>
    <row r="5970" spans="1:1">
      <c r="A5970">
        <v>368</v>
      </c>
    </row>
    <row r="5971" spans="1:1">
      <c r="A5971">
        <v>368</v>
      </c>
    </row>
    <row r="5972" spans="1:1">
      <c r="A5972">
        <v>368</v>
      </c>
    </row>
    <row r="5973" spans="1:1">
      <c r="A5973">
        <v>368</v>
      </c>
    </row>
    <row r="5974" spans="1:1">
      <c r="A5974">
        <v>368</v>
      </c>
    </row>
    <row r="5975" spans="1:1">
      <c r="A5975">
        <v>368</v>
      </c>
    </row>
    <row r="5976" spans="1:1">
      <c r="A5976">
        <v>368</v>
      </c>
    </row>
    <row r="5977" spans="1:1">
      <c r="A5977">
        <v>368</v>
      </c>
    </row>
    <row r="5978" spans="1:1">
      <c r="A5978">
        <v>368</v>
      </c>
    </row>
    <row r="5979" spans="1:1">
      <c r="A5979">
        <v>368</v>
      </c>
    </row>
    <row r="5980" spans="1:1">
      <c r="A5980">
        <v>368</v>
      </c>
    </row>
    <row r="5981" spans="1:1">
      <c r="A5981">
        <v>368</v>
      </c>
    </row>
    <row r="5982" spans="1:1">
      <c r="A5982">
        <v>368</v>
      </c>
    </row>
    <row r="5983" spans="1:1">
      <c r="A5983">
        <v>368</v>
      </c>
    </row>
    <row r="5984" spans="1:1">
      <c r="A5984">
        <v>368</v>
      </c>
    </row>
    <row r="5985" spans="1:1">
      <c r="A5985">
        <v>368</v>
      </c>
    </row>
    <row r="5986" spans="1:1">
      <c r="A5986">
        <v>368</v>
      </c>
    </row>
    <row r="5987" spans="1:1">
      <c r="A5987">
        <v>368</v>
      </c>
    </row>
    <row r="5988" spans="1:1">
      <c r="A5988">
        <v>368</v>
      </c>
    </row>
    <row r="5989" spans="1:1">
      <c r="A5989">
        <v>235</v>
      </c>
    </row>
    <row r="5990" spans="1:1">
      <c r="A5990">
        <v>231</v>
      </c>
    </row>
    <row r="5991" spans="1:1">
      <c r="A5991">
        <v>403</v>
      </c>
    </row>
    <row r="5992" spans="1:1">
      <c r="A5992">
        <v>423</v>
      </c>
    </row>
    <row r="5993" spans="1:1">
      <c r="A5993">
        <v>437</v>
      </c>
    </row>
    <row r="5994" spans="1:1">
      <c r="A5994">
        <v>368</v>
      </c>
    </row>
    <row r="5995" spans="1:1">
      <c r="A5995">
        <v>235</v>
      </c>
    </row>
    <row r="5996" spans="1:1">
      <c r="A5996">
        <v>437</v>
      </c>
    </row>
    <row r="5997" spans="1:1">
      <c r="A5997">
        <v>403</v>
      </c>
    </row>
    <row r="5998" spans="1:1">
      <c r="A5998">
        <v>437</v>
      </c>
    </row>
    <row r="5999" spans="1:1">
      <c r="A5999">
        <v>437</v>
      </c>
    </row>
    <row r="6000" spans="1:1">
      <c r="A6000">
        <v>403</v>
      </c>
    </row>
    <row r="6001" spans="1:1">
      <c r="A6001">
        <v>403</v>
      </c>
    </row>
    <row r="6002" spans="1:1">
      <c r="A6002">
        <v>235</v>
      </c>
    </row>
    <row r="6003" spans="1:1">
      <c r="A6003">
        <v>235</v>
      </c>
    </row>
    <row r="6004" spans="1:1">
      <c r="A6004">
        <v>368</v>
      </c>
    </row>
    <row r="6005" spans="1:1">
      <c r="A6005">
        <v>423</v>
      </c>
    </row>
    <row r="6006" spans="1:1">
      <c r="A6006">
        <v>231</v>
      </c>
    </row>
    <row r="6007" spans="1:1">
      <c r="A6007">
        <v>423</v>
      </c>
    </row>
    <row r="6008" spans="1:1">
      <c r="A6008">
        <v>368</v>
      </c>
    </row>
    <row r="6009" spans="1:1">
      <c r="A6009">
        <v>235</v>
      </c>
    </row>
    <row r="6010" spans="1:1">
      <c r="A6010">
        <v>235</v>
      </c>
    </row>
    <row r="6011" spans="1:1">
      <c r="A6011">
        <v>235</v>
      </c>
    </row>
    <row r="6012" spans="1:1">
      <c r="A6012">
        <v>368</v>
      </c>
    </row>
    <row r="6013" spans="1:1">
      <c r="A6013">
        <v>235</v>
      </c>
    </row>
    <row r="6014" spans="1:1">
      <c r="A6014">
        <v>368</v>
      </c>
    </row>
    <row r="6015" spans="1:1">
      <c r="A6015">
        <v>235</v>
      </c>
    </row>
    <row r="6016" spans="1:1">
      <c r="A6016">
        <v>403</v>
      </c>
    </row>
    <row r="6017" spans="1:1">
      <c r="A6017">
        <v>235</v>
      </c>
    </row>
    <row r="6018" spans="1:1">
      <c r="A6018">
        <v>403</v>
      </c>
    </row>
    <row r="6019" spans="1:1">
      <c r="A6019">
        <v>403</v>
      </c>
    </row>
    <row r="6020" spans="1:1">
      <c r="A6020">
        <v>403</v>
      </c>
    </row>
    <row r="6021" spans="1:1">
      <c r="A6021">
        <v>320</v>
      </c>
    </row>
    <row r="6022" spans="1:1">
      <c r="A6022">
        <v>320</v>
      </c>
    </row>
    <row r="6023" spans="1:1">
      <c r="A6023">
        <v>320</v>
      </c>
    </row>
    <row r="6024" spans="1:1">
      <c r="A6024">
        <v>320</v>
      </c>
    </row>
    <row r="6025" spans="1:1">
      <c r="A6025">
        <v>264</v>
      </c>
    </row>
    <row r="6026" spans="1:1">
      <c r="A6026">
        <v>320</v>
      </c>
    </row>
    <row r="6027" spans="1:1">
      <c r="A6027">
        <v>190</v>
      </c>
    </row>
    <row r="6028" spans="1:1">
      <c r="A6028">
        <v>320</v>
      </c>
    </row>
    <row r="6029" spans="1:1">
      <c r="A6029">
        <v>320</v>
      </c>
    </row>
    <row r="6030" spans="1:1">
      <c r="A6030">
        <v>320</v>
      </c>
    </row>
    <row r="6031" spans="1:1">
      <c r="A6031">
        <v>264</v>
      </c>
    </row>
    <row r="6032" spans="1:1">
      <c r="A6032">
        <v>320</v>
      </c>
    </row>
    <row r="6033" spans="1:1">
      <c r="A6033">
        <v>320</v>
      </c>
    </row>
    <row r="6034" spans="1:1">
      <c r="A6034">
        <v>320</v>
      </c>
    </row>
    <row r="6035" spans="1:1">
      <c r="A6035">
        <v>320</v>
      </c>
    </row>
    <row r="6036" spans="1:1">
      <c r="A6036">
        <v>319</v>
      </c>
    </row>
    <row r="6037" spans="1:1">
      <c r="A6037">
        <v>319</v>
      </c>
    </row>
    <row r="6038" spans="1:1">
      <c r="A6038">
        <v>320</v>
      </c>
    </row>
    <row r="6039" spans="1:1">
      <c r="A6039">
        <v>378</v>
      </c>
    </row>
    <row r="6040" spans="1:1">
      <c r="A6040">
        <v>320</v>
      </c>
    </row>
    <row r="6041" spans="1:1">
      <c r="A6041">
        <v>320</v>
      </c>
    </row>
    <row r="6042" spans="1:1">
      <c r="A6042">
        <v>320</v>
      </c>
    </row>
    <row r="6043" spans="1:1">
      <c r="A6043">
        <v>319</v>
      </c>
    </row>
    <row r="6044" spans="1:1">
      <c r="A6044">
        <v>264</v>
      </c>
    </row>
    <row r="6045" spans="1:1">
      <c r="A6045">
        <v>264</v>
      </c>
    </row>
    <row r="6046" spans="1:1">
      <c r="A6046">
        <v>264</v>
      </c>
    </row>
    <row r="6047" spans="1:1">
      <c r="A6047">
        <v>399</v>
      </c>
    </row>
    <row r="6048" spans="1:1">
      <c r="A6048">
        <v>320</v>
      </c>
    </row>
    <row r="6049" spans="1:1">
      <c r="A6049">
        <v>399</v>
      </c>
    </row>
    <row r="6050" spans="1:1">
      <c r="A6050">
        <v>260</v>
      </c>
    </row>
    <row r="6051" spans="1:1">
      <c r="A6051">
        <v>260</v>
      </c>
    </row>
    <row r="6052" spans="1:1">
      <c r="A6052">
        <v>190</v>
      </c>
    </row>
    <row r="6053" spans="1:1">
      <c r="A6053">
        <v>190</v>
      </c>
    </row>
    <row r="6054" spans="1:1">
      <c r="A6054">
        <v>190</v>
      </c>
    </row>
    <row r="6055" spans="1:1">
      <c r="A6055">
        <v>190</v>
      </c>
    </row>
    <row r="6056" spans="1:1">
      <c r="A6056">
        <v>190</v>
      </c>
    </row>
    <row r="6057" spans="1:1">
      <c r="A6057">
        <v>190</v>
      </c>
    </row>
    <row r="6058" spans="1:1">
      <c r="A6058">
        <v>190</v>
      </c>
    </row>
    <row r="6059" spans="1:1">
      <c r="A6059">
        <v>190</v>
      </c>
    </row>
    <row r="6060" spans="1:1">
      <c r="A6060">
        <v>260</v>
      </c>
    </row>
    <row r="6061" spans="1:1">
      <c r="A6061">
        <v>190</v>
      </c>
    </row>
    <row r="6062" spans="1:1">
      <c r="A6062">
        <v>190</v>
      </c>
    </row>
    <row r="6063" spans="1:1">
      <c r="A6063">
        <v>190</v>
      </c>
    </row>
    <row r="6064" spans="1:1">
      <c r="A6064">
        <v>190</v>
      </c>
    </row>
    <row r="6065" spans="1:1">
      <c r="A6065">
        <v>190</v>
      </c>
    </row>
    <row r="6066" spans="1:1">
      <c r="A6066">
        <v>190</v>
      </c>
    </row>
    <row r="6067" spans="1:1">
      <c r="A6067">
        <v>190</v>
      </c>
    </row>
    <row r="6068" spans="1:1">
      <c r="A6068">
        <v>190</v>
      </c>
    </row>
    <row r="6069" spans="1:1">
      <c r="A6069">
        <v>190</v>
      </c>
    </row>
    <row r="6070" spans="1:1">
      <c r="A6070">
        <v>190</v>
      </c>
    </row>
    <row r="6071" spans="1:1">
      <c r="A6071">
        <v>190</v>
      </c>
    </row>
    <row r="6072" spans="1:1">
      <c r="A6072">
        <v>190</v>
      </c>
    </row>
    <row r="6073" spans="1:1">
      <c r="A6073">
        <v>190</v>
      </c>
    </row>
    <row r="6074" spans="1:1">
      <c r="A6074">
        <v>190</v>
      </c>
    </row>
    <row r="6075" spans="1:1">
      <c r="A6075">
        <v>190</v>
      </c>
    </row>
    <row r="6076" spans="1:1">
      <c r="A6076">
        <v>190</v>
      </c>
    </row>
    <row r="6077" spans="1:1">
      <c r="A6077">
        <v>190</v>
      </c>
    </row>
    <row r="6078" spans="1:1">
      <c r="A6078">
        <v>190</v>
      </c>
    </row>
    <row r="6079" spans="1:1">
      <c r="A6079">
        <v>190</v>
      </c>
    </row>
    <row r="6080" spans="1:1">
      <c r="A6080">
        <v>190</v>
      </c>
    </row>
    <row r="6081" spans="1:1">
      <c r="A6081">
        <v>190</v>
      </c>
    </row>
    <row r="6082" spans="1:1">
      <c r="A6082">
        <v>190</v>
      </c>
    </row>
    <row r="6083" spans="1:1">
      <c r="A6083">
        <v>190</v>
      </c>
    </row>
    <row r="6084" spans="1:1">
      <c r="A6084">
        <v>190</v>
      </c>
    </row>
    <row r="6085" spans="1:1">
      <c r="A6085">
        <v>190</v>
      </c>
    </row>
    <row r="6086" spans="1:1">
      <c r="A6086">
        <v>190</v>
      </c>
    </row>
    <row r="6087" spans="1:1">
      <c r="A6087">
        <v>233</v>
      </c>
    </row>
    <row r="6088" spans="1:1">
      <c r="A6088">
        <v>233</v>
      </c>
    </row>
    <row r="6089" spans="1:1">
      <c r="A6089">
        <v>319</v>
      </c>
    </row>
    <row r="6090" spans="1:1">
      <c r="A6090">
        <v>233</v>
      </c>
    </row>
    <row r="6091" spans="1:1">
      <c r="A6091">
        <v>319</v>
      </c>
    </row>
    <row r="6092" spans="1:1">
      <c r="A6092">
        <v>233</v>
      </c>
    </row>
    <row r="6093" spans="1:1">
      <c r="A6093">
        <v>319</v>
      </c>
    </row>
    <row r="6094" spans="1:1">
      <c r="A6094">
        <v>319</v>
      </c>
    </row>
    <row r="6095" spans="1:1">
      <c r="A6095">
        <v>227</v>
      </c>
    </row>
    <row r="6096" spans="1:1">
      <c r="A6096">
        <v>227</v>
      </c>
    </row>
    <row r="6097" spans="1:1">
      <c r="A6097">
        <v>227</v>
      </c>
    </row>
    <row r="6098" spans="1:1">
      <c r="A6098">
        <v>233</v>
      </c>
    </row>
    <row r="6099" spans="1:1">
      <c r="A6099">
        <v>233</v>
      </c>
    </row>
    <row r="6100" spans="1:1">
      <c r="A6100">
        <v>233</v>
      </c>
    </row>
    <row r="6101" spans="1:1">
      <c r="A6101">
        <v>233</v>
      </c>
    </row>
    <row r="6102" spans="1:1">
      <c r="A6102">
        <v>233</v>
      </c>
    </row>
    <row r="6103" spans="1:1">
      <c r="A6103">
        <v>233</v>
      </c>
    </row>
    <row r="6104" spans="1:1">
      <c r="A6104">
        <v>233</v>
      </c>
    </row>
    <row r="6105" spans="1:1">
      <c r="A6105">
        <v>233</v>
      </c>
    </row>
    <row r="6106" spans="1:1">
      <c r="A6106">
        <v>227</v>
      </c>
    </row>
    <row r="6107" spans="1:1">
      <c r="A6107">
        <v>232</v>
      </c>
    </row>
    <row r="6108" spans="1:1">
      <c r="A6108">
        <v>227</v>
      </c>
    </row>
    <row r="6109" spans="1:1">
      <c r="A6109">
        <v>319</v>
      </c>
    </row>
    <row r="6110" spans="1:1">
      <c r="A6110">
        <v>319</v>
      </c>
    </row>
    <row r="6111" spans="1:1">
      <c r="A6111">
        <v>319</v>
      </c>
    </row>
    <row r="6112" spans="1:1">
      <c r="A6112">
        <v>319</v>
      </c>
    </row>
    <row r="6113" spans="1:1">
      <c r="A6113">
        <v>319</v>
      </c>
    </row>
    <row r="6114" spans="1:1">
      <c r="A6114">
        <v>393</v>
      </c>
    </row>
    <row r="6115" spans="1:1">
      <c r="A6115">
        <v>393</v>
      </c>
    </row>
    <row r="6116" spans="1:1">
      <c r="A6116">
        <v>393</v>
      </c>
    </row>
    <row r="6117" spans="1:1">
      <c r="A6117">
        <v>393</v>
      </c>
    </row>
    <row r="6118" spans="1:1">
      <c r="A6118">
        <v>393</v>
      </c>
    </row>
    <row r="6119" spans="1:1">
      <c r="A6119">
        <v>233</v>
      </c>
    </row>
    <row r="6120" spans="1:1">
      <c r="A6120">
        <v>393</v>
      </c>
    </row>
    <row r="6121" spans="1:1">
      <c r="A6121">
        <v>393</v>
      </c>
    </row>
    <row r="6122" spans="1:1">
      <c r="A6122">
        <v>393</v>
      </c>
    </row>
    <row r="6123" spans="1:1">
      <c r="A6123">
        <v>393</v>
      </c>
    </row>
    <row r="6124" spans="1:1">
      <c r="A6124">
        <v>393</v>
      </c>
    </row>
    <row r="6125" spans="1:1">
      <c r="A6125">
        <v>393</v>
      </c>
    </row>
    <row r="6126" spans="1:1">
      <c r="A6126">
        <v>393</v>
      </c>
    </row>
    <row r="6127" spans="1:1">
      <c r="A6127">
        <v>393</v>
      </c>
    </row>
    <row r="6128" spans="1:1">
      <c r="A6128">
        <v>319</v>
      </c>
    </row>
    <row r="6129" spans="1:1">
      <c r="A6129">
        <v>319</v>
      </c>
    </row>
    <row r="6130" spans="1:1">
      <c r="A6130">
        <v>264</v>
      </c>
    </row>
    <row r="6131" spans="1:1">
      <c r="A6131">
        <v>233</v>
      </c>
    </row>
    <row r="6132" spans="1:1">
      <c r="A6132">
        <v>233</v>
      </c>
    </row>
    <row r="6133" spans="1:1">
      <c r="A6133">
        <v>264</v>
      </c>
    </row>
    <row r="6134" spans="1:1">
      <c r="A6134">
        <v>319</v>
      </c>
    </row>
    <row r="6135" spans="1:1">
      <c r="A6135">
        <v>319</v>
      </c>
    </row>
    <row r="6136" spans="1:1">
      <c r="A6136">
        <v>264</v>
      </c>
    </row>
    <row r="6137" spans="1:1">
      <c r="A6137">
        <v>233</v>
      </c>
    </row>
    <row r="6138" spans="1:1">
      <c r="A6138">
        <v>264</v>
      </c>
    </row>
    <row r="6139" spans="1:1">
      <c r="A6139">
        <v>233</v>
      </c>
    </row>
    <row r="6140" spans="1:1">
      <c r="A6140">
        <v>319</v>
      </c>
    </row>
    <row r="6141" spans="1:1">
      <c r="A6141">
        <v>233</v>
      </c>
    </row>
    <row r="6142" spans="1:1">
      <c r="A6142">
        <v>264</v>
      </c>
    </row>
    <row r="6143" spans="1:1">
      <c r="A6143">
        <v>233</v>
      </c>
    </row>
    <row r="6144" spans="1:1">
      <c r="A6144">
        <v>264</v>
      </c>
    </row>
    <row r="6145" spans="1:1">
      <c r="A6145">
        <v>264</v>
      </c>
    </row>
    <row r="6146" spans="1:1">
      <c r="A6146">
        <v>264</v>
      </c>
    </row>
    <row r="6147" spans="1:1">
      <c r="A6147">
        <v>264</v>
      </c>
    </row>
    <row r="6148" spans="1:1">
      <c r="A6148">
        <v>264</v>
      </c>
    </row>
    <row r="6149" spans="1:1">
      <c r="A6149">
        <v>264</v>
      </c>
    </row>
    <row r="6150" spans="1:1">
      <c r="A6150">
        <v>264</v>
      </c>
    </row>
    <row r="6151" spans="1:1">
      <c r="A6151">
        <v>264</v>
      </c>
    </row>
    <row r="6152" spans="1:1">
      <c r="A6152">
        <v>264</v>
      </c>
    </row>
    <row r="6153" spans="1:1">
      <c r="A6153">
        <v>264</v>
      </c>
    </row>
    <row r="6154" spans="1:1">
      <c r="A6154">
        <v>264</v>
      </c>
    </row>
    <row r="6155" spans="1:1">
      <c r="A6155">
        <v>395</v>
      </c>
    </row>
    <row r="6156" spans="1:1">
      <c r="A6156">
        <v>233</v>
      </c>
    </row>
    <row r="6157" spans="1:1">
      <c r="A6157">
        <v>233</v>
      </c>
    </row>
    <row r="6158" spans="1:1">
      <c r="A6158">
        <v>233</v>
      </c>
    </row>
    <row r="6159" spans="1:1">
      <c r="A6159">
        <v>233</v>
      </c>
    </row>
    <row r="6160" spans="1:1">
      <c r="A6160">
        <v>233</v>
      </c>
    </row>
    <row r="6161" spans="1:1">
      <c r="A6161">
        <v>233</v>
      </c>
    </row>
    <row r="6162" spans="1:1">
      <c r="A6162">
        <v>233</v>
      </c>
    </row>
    <row r="6163" spans="1:1">
      <c r="A6163">
        <v>233</v>
      </c>
    </row>
    <row r="6164" spans="1:1">
      <c r="A6164">
        <v>485</v>
      </c>
    </row>
    <row r="6165" spans="1:1">
      <c r="A6165">
        <v>227</v>
      </c>
    </row>
    <row r="6166" spans="1:1">
      <c r="A6166">
        <v>485</v>
      </c>
    </row>
    <row r="6167" spans="1:1">
      <c r="A6167">
        <v>227</v>
      </c>
    </row>
    <row r="6168" spans="1:1">
      <c r="A6168">
        <v>485</v>
      </c>
    </row>
    <row r="6169" spans="1:1">
      <c r="A6169">
        <v>233</v>
      </c>
    </row>
    <row r="6170" spans="1:1">
      <c r="A6170">
        <v>233</v>
      </c>
    </row>
    <row r="6171" spans="1:1">
      <c r="A6171">
        <v>233</v>
      </c>
    </row>
    <row r="6172" spans="1:1">
      <c r="A6172">
        <v>233</v>
      </c>
    </row>
    <row r="6173" spans="1:1">
      <c r="A6173">
        <v>227</v>
      </c>
    </row>
    <row r="6174" spans="1:1">
      <c r="A6174">
        <v>227</v>
      </c>
    </row>
    <row r="6175" spans="1:1">
      <c r="A6175">
        <v>485</v>
      </c>
    </row>
    <row r="6176" spans="1:1">
      <c r="A6176">
        <v>227</v>
      </c>
    </row>
    <row r="6177" spans="1:1">
      <c r="A6177">
        <v>264</v>
      </c>
    </row>
    <row r="6178" spans="1:1">
      <c r="A6178">
        <v>264</v>
      </c>
    </row>
    <row r="6179" spans="1:1">
      <c r="A6179">
        <v>264</v>
      </c>
    </row>
    <row r="6180" spans="1:1">
      <c r="A6180">
        <v>264</v>
      </c>
    </row>
    <row r="6181" spans="1:1">
      <c r="A6181">
        <v>264</v>
      </c>
    </row>
    <row r="6182" spans="1:1">
      <c r="A6182">
        <v>264</v>
      </c>
    </row>
    <row r="6183" spans="1:1">
      <c r="A6183">
        <v>264</v>
      </c>
    </row>
    <row r="6184" spans="1:1">
      <c r="A6184">
        <v>485</v>
      </c>
    </row>
    <row r="6185" spans="1:1">
      <c r="A6185">
        <v>485</v>
      </c>
    </row>
    <row r="6186" spans="1:1">
      <c r="A6186">
        <v>227</v>
      </c>
    </row>
    <row r="6187" spans="1:1">
      <c r="A6187">
        <v>227</v>
      </c>
    </row>
    <row r="6188" spans="1:1">
      <c r="A6188">
        <v>395</v>
      </c>
    </row>
    <row r="6189" spans="1:1">
      <c r="A6189">
        <v>395</v>
      </c>
    </row>
    <row r="6190" spans="1:1">
      <c r="A6190">
        <v>395</v>
      </c>
    </row>
    <row r="6191" spans="1:1">
      <c r="A6191">
        <v>395</v>
      </c>
    </row>
    <row r="6192" spans="1:1">
      <c r="A6192">
        <v>395</v>
      </c>
    </row>
    <row r="6193" spans="1:1">
      <c r="A6193">
        <v>395</v>
      </c>
    </row>
    <row r="6194" spans="1:1">
      <c r="A6194">
        <v>395</v>
      </c>
    </row>
    <row r="6195" spans="1:1">
      <c r="A6195">
        <v>395</v>
      </c>
    </row>
    <row r="6196" spans="1:1">
      <c r="A6196">
        <v>395</v>
      </c>
    </row>
    <row r="6197" spans="1:1">
      <c r="A6197">
        <v>395</v>
      </c>
    </row>
    <row r="6198" spans="1:1">
      <c r="A6198">
        <v>234</v>
      </c>
    </row>
    <row r="6199" spans="1:1">
      <c r="A6199">
        <v>395</v>
      </c>
    </row>
    <row r="6200" spans="1:1">
      <c r="A6200">
        <v>234</v>
      </c>
    </row>
    <row r="6201" spans="1:1">
      <c r="A6201">
        <v>234</v>
      </c>
    </row>
    <row r="6202" spans="1:1">
      <c r="A6202">
        <v>234</v>
      </c>
    </row>
    <row r="6203" spans="1:1">
      <c r="A6203">
        <v>234</v>
      </c>
    </row>
    <row r="6204" spans="1:1">
      <c r="A6204">
        <v>264</v>
      </c>
    </row>
    <row r="6205" spans="1:1">
      <c r="A6205">
        <v>234</v>
      </c>
    </row>
    <row r="6206" spans="1:1">
      <c r="A6206">
        <v>262</v>
      </c>
    </row>
    <row r="6207" spans="1:1">
      <c r="A6207">
        <v>395</v>
      </c>
    </row>
    <row r="6208" spans="1:1">
      <c r="A6208">
        <v>234</v>
      </c>
    </row>
    <row r="6209" spans="1:1">
      <c r="A6209">
        <v>234</v>
      </c>
    </row>
    <row r="6210" spans="1:1">
      <c r="A6210">
        <v>234</v>
      </c>
    </row>
    <row r="6211" spans="1:1">
      <c r="A6211">
        <v>395</v>
      </c>
    </row>
    <row r="6212" spans="1:1">
      <c r="A6212">
        <v>262</v>
      </c>
    </row>
    <row r="6213" spans="1:1">
      <c r="A6213">
        <v>262</v>
      </c>
    </row>
    <row r="6214" spans="1:1">
      <c r="A6214">
        <v>262</v>
      </c>
    </row>
    <row r="6215" spans="1:1">
      <c r="A6215">
        <v>262</v>
      </c>
    </row>
    <row r="6216" spans="1:1">
      <c r="A6216">
        <v>264</v>
      </c>
    </row>
    <row r="6217" spans="1:1">
      <c r="A6217">
        <v>264</v>
      </c>
    </row>
    <row r="6218" spans="1:1">
      <c r="A6218">
        <v>264</v>
      </c>
    </row>
    <row r="6219" spans="1:1">
      <c r="A6219">
        <v>264</v>
      </c>
    </row>
    <row r="6220" spans="1:1">
      <c r="A6220">
        <v>264</v>
      </c>
    </row>
    <row r="6221" spans="1:1">
      <c r="A6221">
        <v>264</v>
      </c>
    </row>
    <row r="6222" spans="1:1">
      <c r="A6222">
        <v>264</v>
      </c>
    </row>
    <row r="6223" spans="1:1">
      <c r="A6223">
        <v>264</v>
      </c>
    </row>
    <row r="6224" spans="1:1">
      <c r="A6224">
        <v>264</v>
      </c>
    </row>
    <row r="6225" spans="1:1">
      <c r="A6225">
        <v>264</v>
      </c>
    </row>
    <row r="6226" spans="1:1">
      <c r="A6226">
        <v>264</v>
      </c>
    </row>
    <row r="6227" spans="1:1">
      <c r="A6227">
        <v>395</v>
      </c>
    </row>
    <row r="6228" spans="1:1">
      <c r="A6228">
        <v>395</v>
      </c>
    </row>
    <row r="6229" spans="1:1">
      <c r="A6229">
        <v>395</v>
      </c>
    </row>
    <row r="6230" spans="1:1">
      <c r="A6230">
        <v>395</v>
      </c>
    </row>
    <row r="6231" spans="1:1">
      <c r="A6231">
        <v>395</v>
      </c>
    </row>
    <row r="6232" spans="1:1">
      <c r="A6232">
        <v>395</v>
      </c>
    </row>
    <row r="6233" spans="1:1">
      <c r="A6233">
        <v>485</v>
      </c>
    </row>
    <row r="6234" spans="1:1">
      <c r="A6234">
        <v>485</v>
      </c>
    </row>
    <row r="6235" spans="1:1">
      <c r="A6235">
        <v>485</v>
      </c>
    </row>
    <row r="6236" spans="1:1">
      <c r="A6236">
        <v>395</v>
      </c>
    </row>
    <row r="6237" spans="1:1">
      <c r="A6237">
        <v>395</v>
      </c>
    </row>
    <row r="6238" spans="1:1">
      <c r="A6238">
        <v>395</v>
      </c>
    </row>
    <row r="6239" spans="1:1">
      <c r="A6239">
        <v>395</v>
      </c>
    </row>
    <row r="6240" spans="1:1">
      <c r="A6240">
        <v>395</v>
      </c>
    </row>
    <row r="6241" spans="1:1">
      <c r="A6241">
        <v>395</v>
      </c>
    </row>
    <row r="6242" spans="1:1">
      <c r="A6242">
        <v>262</v>
      </c>
    </row>
    <row r="6243" spans="1:1">
      <c r="A6243">
        <v>262</v>
      </c>
    </row>
    <row r="6244" spans="1:1">
      <c r="A6244">
        <v>262</v>
      </c>
    </row>
    <row r="6245" spans="1:1">
      <c r="A6245">
        <v>262</v>
      </c>
    </row>
    <row r="6246" spans="1:1">
      <c r="A6246">
        <v>264</v>
      </c>
    </row>
    <row r="6247" spans="1:1">
      <c r="A6247">
        <v>395</v>
      </c>
    </row>
    <row r="6248" spans="1:1">
      <c r="A6248">
        <v>395</v>
      </c>
    </row>
    <row r="6249" spans="1:1">
      <c r="A6249">
        <v>395</v>
      </c>
    </row>
    <row r="6250" spans="1:1">
      <c r="A6250">
        <v>264</v>
      </c>
    </row>
    <row r="6251" spans="1:1">
      <c r="A6251">
        <v>264</v>
      </c>
    </row>
    <row r="6252" spans="1:1">
      <c r="A6252">
        <v>264</v>
      </c>
    </row>
    <row r="6253" spans="1:1">
      <c r="A6253">
        <v>264</v>
      </c>
    </row>
    <row r="6254" spans="1:1">
      <c r="A6254">
        <v>264</v>
      </c>
    </row>
    <row r="6255" spans="1:1">
      <c r="A6255">
        <v>264</v>
      </c>
    </row>
    <row r="6256" spans="1:1">
      <c r="A6256">
        <v>264</v>
      </c>
    </row>
    <row r="6257" spans="1:1">
      <c r="A6257">
        <v>264</v>
      </c>
    </row>
    <row r="6258" spans="1:1">
      <c r="A6258">
        <v>234</v>
      </c>
    </row>
    <row r="6259" spans="1:1">
      <c r="A6259">
        <v>234</v>
      </c>
    </row>
    <row r="6260" spans="1:1">
      <c r="A6260">
        <v>234</v>
      </c>
    </row>
    <row r="6261" spans="1:1">
      <c r="A6261">
        <v>264</v>
      </c>
    </row>
    <row r="6262" spans="1:1">
      <c r="A6262">
        <v>264</v>
      </c>
    </row>
    <row r="6263" spans="1:1">
      <c r="A6263">
        <v>234</v>
      </c>
    </row>
    <row r="6264" spans="1:1">
      <c r="A6264">
        <v>234</v>
      </c>
    </row>
    <row r="6265" spans="1:1">
      <c r="A6265">
        <v>264</v>
      </c>
    </row>
    <row r="6266" spans="1:1">
      <c r="A6266">
        <v>264</v>
      </c>
    </row>
    <row r="6267" spans="1:1">
      <c r="A6267">
        <v>234</v>
      </c>
    </row>
    <row r="6268" spans="1:1">
      <c r="A6268">
        <v>264</v>
      </c>
    </row>
    <row r="6269" spans="1:1">
      <c r="A6269">
        <v>264</v>
      </c>
    </row>
    <row r="6270" spans="1:1">
      <c r="A6270">
        <v>264</v>
      </c>
    </row>
    <row r="6271" spans="1:1">
      <c r="A6271">
        <v>264</v>
      </c>
    </row>
    <row r="6272" spans="1:1">
      <c r="A6272">
        <v>264</v>
      </c>
    </row>
    <row r="6273" spans="1:1">
      <c r="A6273">
        <v>190</v>
      </c>
    </row>
    <row r="6274" spans="1:1">
      <c r="A6274">
        <v>190</v>
      </c>
    </row>
    <row r="6275" spans="1:1">
      <c r="A6275">
        <v>351</v>
      </c>
    </row>
    <row r="6276" spans="1:1">
      <c r="A6276">
        <v>354</v>
      </c>
    </row>
    <row r="6277" spans="1:1">
      <c r="A6277">
        <v>266</v>
      </c>
    </row>
    <row r="6278" spans="1:1">
      <c r="A6278">
        <v>331</v>
      </c>
    </row>
    <row r="6279" spans="1:1">
      <c r="A6279">
        <v>331</v>
      </c>
    </row>
    <row r="6280" spans="1:1">
      <c r="A6280">
        <v>331</v>
      </c>
    </row>
    <row r="6281" spans="1:1">
      <c r="A6281">
        <v>331</v>
      </c>
    </row>
    <row r="6282" spans="1:1">
      <c r="A6282">
        <v>329</v>
      </c>
    </row>
    <row r="6283" spans="1:1">
      <c r="A6283">
        <v>331</v>
      </c>
    </row>
    <row r="6284" spans="1:1">
      <c r="A6284">
        <v>331</v>
      </c>
    </row>
    <row r="6285" spans="1:1">
      <c r="A6285">
        <v>331</v>
      </c>
    </row>
    <row r="6286" spans="1:1">
      <c r="A6286">
        <v>331</v>
      </c>
    </row>
    <row r="6287" spans="1:1">
      <c r="A6287">
        <v>331</v>
      </c>
    </row>
    <row r="6288" spans="1:1">
      <c r="A6288">
        <v>331</v>
      </c>
    </row>
    <row r="6289" spans="1:1">
      <c r="A6289">
        <v>331</v>
      </c>
    </row>
    <row r="6290" spans="1:1">
      <c r="A6290">
        <v>331</v>
      </c>
    </row>
    <row r="6291" spans="1:1">
      <c r="A6291">
        <v>331</v>
      </c>
    </row>
    <row r="6292" spans="1:1">
      <c r="A6292">
        <v>331</v>
      </c>
    </row>
    <row r="6293" spans="1:1">
      <c r="A6293">
        <v>331</v>
      </c>
    </row>
    <row r="6294" spans="1:1">
      <c r="A6294">
        <v>331</v>
      </c>
    </row>
    <row r="6295" spans="1:1">
      <c r="A6295">
        <v>331</v>
      </c>
    </row>
    <row r="6296" spans="1:1">
      <c r="A6296">
        <v>329</v>
      </c>
    </row>
    <row r="6297" spans="1:1">
      <c r="A6297">
        <v>331</v>
      </c>
    </row>
    <row r="6298" spans="1:1">
      <c r="A6298">
        <v>331</v>
      </c>
    </row>
    <row r="6299" spans="1:1">
      <c r="A6299">
        <v>331</v>
      </c>
    </row>
    <row r="6300" spans="1:1">
      <c r="A6300">
        <v>331</v>
      </c>
    </row>
    <row r="6301" spans="1:1">
      <c r="A6301">
        <v>331</v>
      </c>
    </row>
    <row r="6302" spans="1:1">
      <c r="A6302">
        <v>331</v>
      </c>
    </row>
    <row r="6303" spans="1:1">
      <c r="A6303">
        <v>331</v>
      </c>
    </row>
    <row r="6304" spans="1:1">
      <c r="A6304">
        <v>331</v>
      </c>
    </row>
    <row r="6305" spans="1:1">
      <c r="A6305">
        <v>331</v>
      </c>
    </row>
    <row r="6306" spans="1:1">
      <c r="A6306">
        <v>331</v>
      </c>
    </row>
    <row r="6307" spans="1:1">
      <c r="A6307">
        <v>331</v>
      </c>
    </row>
    <row r="6308" spans="1:1">
      <c r="A6308">
        <v>331</v>
      </c>
    </row>
    <row r="6309" spans="1:1">
      <c r="A6309">
        <v>331</v>
      </c>
    </row>
    <row r="6310" spans="1:1">
      <c r="A6310">
        <v>331</v>
      </c>
    </row>
    <row r="6311" spans="1:1">
      <c r="A6311">
        <v>331</v>
      </c>
    </row>
    <row r="6312" spans="1:1">
      <c r="A6312">
        <v>331</v>
      </c>
    </row>
    <row r="6313" spans="1:1">
      <c r="A6313">
        <v>331</v>
      </c>
    </row>
    <row r="6314" spans="1:1">
      <c r="A6314">
        <v>331</v>
      </c>
    </row>
    <row r="6315" spans="1:1">
      <c r="A6315">
        <v>331</v>
      </c>
    </row>
    <row r="6316" spans="1:1">
      <c r="A6316">
        <v>331</v>
      </c>
    </row>
    <row r="6317" spans="1:1">
      <c r="A6317">
        <v>434</v>
      </c>
    </row>
    <row r="6318" spans="1:1">
      <c r="A6318">
        <v>434</v>
      </c>
    </row>
    <row r="6319" spans="1:1">
      <c r="A6319">
        <v>354</v>
      </c>
    </row>
    <row r="6320" spans="1:1">
      <c r="A6320">
        <v>19</v>
      </c>
    </row>
    <row r="6321" spans="1:1">
      <c r="A6321">
        <v>19</v>
      </c>
    </row>
    <row r="6322" spans="1:1">
      <c r="A6322">
        <v>434</v>
      </c>
    </row>
    <row r="6323" spans="1:1">
      <c r="A6323">
        <v>19</v>
      </c>
    </row>
    <row r="6324" spans="1:1">
      <c r="A6324">
        <v>19</v>
      </c>
    </row>
    <row r="6325" spans="1:1">
      <c r="A6325">
        <v>434</v>
      </c>
    </row>
    <row r="6326" spans="1:1">
      <c r="A6326">
        <v>19</v>
      </c>
    </row>
    <row r="6327" spans="1:1">
      <c r="A6327">
        <v>434</v>
      </c>
    </row>
    <row r="6328" spans="1:1">
      <c r="A6328">
        <v>19</v>
      </c>
    </row>
    <row r="6329" spans="1:1">
      <c r="A6329">
        <v>434</v>
      </c>
    </row>
    <row r="6330" spans="1:1">
      <c r="A6330">
        <v>19</v>
      </c>
    </row>
    <row r="6331" spans="1:1">
      <c r="A6331">
        <v>434</v>
      </c>
    </row>
    <row r="6332" spans="1:1">
      <c r="A6332">
        <v>434</v>
      </c>
    </row>
    <row r="6333" spans="1:1">
      <c r="A6333">
        <v>434</v>
      </c>
    </row>
    <row r="6334" spans="1:1">
      <c r="A6334">
        <v>433</v>
      </c>
    </row>
    <row r="6335" spans="1:1">
      <c r="A6335">
        <v>354</v>
      </c>
    </row>
    <row r="6336" spans="1:1">
      <c r="A6336">
        <v>354</v>
      </c>
    </row>
    <row r="6337" spans="1:1">
      <c r="A6337">
        <v>354</v>
      </c>
    </row>
    <row r="6338" spans="1:1">
      <c r="A6338">
        <v>13</v>
      </c>
    </row>
    <row r="6339" spans="1:1">
      <c r="A6339">
        <v>13</v>
      </c>
    </row>
    <row r="6340" spans="1:1">
      <c r="A6340">
        <v>13</v>
      </c>
    </row>
    <row r="6341" spans="1:1">
      <c r="A6341">
        <v>13</v>
      </c>
    </row>
    <row r="6342" spans="1:1">
      <c r="A6342">
        <v>354</v>
      </c>
    </row>
    <row r="6343" spans="1:1">
      <c r="A6343">
        <v>13</v>
      </c>
    </row>
    <row r="6344" spans="1:1">
      <c r="A6344">
        <v>64</v>
      </c>
    </row>
    <row r="6345" spans="1:1">
      <c r="A6345">
        <v>13</v>
      </c>
    </row>
    <row r="6346" spans="1:1">
      <c r="A6346">
        <v>13</v>
      </c>
    </row>
    <row r="6347" spans="1:1">
      <c r="A6347">
        <v>13</v>
      </c>
    </row>
    <row r="6348" spans="1:1">
      <c r="A6348">
        <v>13</v>
      </c>
    </row>
    <row r="6349" spans="1:1">
      <c r="A6349">
        <v>13</v>
      </c>
    </row>
    <row r="6350" spans="1:1">
      <c r="A6350">
        <v>13</v>
      </c>
    </row>
    <row r="6351" spans="1:1">
      <c r="A6351">
        <v>13</v>
      </c>
    </row>
    <row r="6352" spans="1:1">
      <c r="A6352">
        <v>13</v>
      </c>
    </row>
    <row r="6353" spans="1:1">
      <c r="A6353">
        <v>13</v>
      </c>
    </row>
    <row r="6354" spans="1:1">
      <c r="A6354">
        <v>13</v>
      </c>
    </row>
    <row r="6355" spans="1:1">
      <c r="A6355">
        <v>15</v>
      </c>
    </row>
    <row r="6356" spans="1:1">
      <c r="A6356">
        <v>15</v>
      </c>
    </row>
    <row r="6357" spans="1:1">
      <c r="A6357">
        <v>15</v>
      </c>
    </row>
    <row r="6358" spans="1:1">
      <c r="A6358">
        <v>15</v>
      </c>
    </row>
    <row r="6359" spans="1:1">
      <c r="A6359">
        <v>15</v>
      </c>
    </row>
    <row r="6360" spans="1:1">
      <c r="A6360">
        <v>15</v>
      </c>
    </row>
    <row r="6361" spans="1:1">
      <c r="A6361">
        <v>15</v>
      </c>
    </row>
    <row r="6362" spans="1:1">
      <c r="A6362">
        <v>14</v>
      </c>
    </row>
    <row r="6363" spans="1:1">
      <c r="A6363">
        <v>14</v>
      </c>
    </row>
    <row r="6364" spans="1:1">
      <c r="A6364">
        <v>14</v>
      </c>
    </row>
    <row r="6365" spans="1:1">
      <c r="A6365">
        <v>266</v>
      </c>
    </row>
    <row r="6366" spans="1:1">
      <c r="A6366">
        <v>15</v>
      </c>
    </row>
    <row r="6367" spans="1:1">
      <c r="A6367">
        <v>266</v>
      </c>
    </row>
    <row r="6368" spans="1:1">
      <c r="A6368">
        <v>266</v>
      </c>
    </row>
    <row r="6369" spans="1:1">
      <c r="A6369">
        <v>266</v>
      </c>
    </row>
    <row r="6370" spans="1:1">
      <c r="A6370">
        <v>266</v>
      </c>
    </row>
    <row r="6371" spans="1:1">
      <c r="A6371">
        <v>15</v>
      </c>
    </row>
    <row r="6372" spans="1:1">
      <c r="A6372">
        <v>15</v>
      </c>
    </row>
    <row r="6373" spans="1:1">
      <c r="A6373">
        <v>15</v>
      </c>
    </row>
    <row r="6374" spans="1:1">
      <c r="A6374">
        <v>15</v>
      </c>
    </row>
    <row r="6375" spans="1:1">
      <c r="A6375">
        <v>15</v>
      </c>
    </row>
    <row r="6376" spans="1:1">
      <c r="A6376">
        <v>353</v>
      </c>
    </row>
    <row r="6377" spans="1:1">
      <c r="A6377">
        <v>351</v>
      </c>
    </row>
    <row r="6378" spans="1:1">
      <c r="A6378">
        <v>351</v>
      </c>
    </row>
    <row r="6379" spans="1:1">
      <c r="A6379">
        <v>351</v>
      </c>
    </row>
    <row r="6380" spans="1:1">
      <c r="A6380">
        <v>318</v>
      </c>
    </row>
    <row r="6381" spans="1:1">
      <c r="A6381">
        <v>351</v>
      </c>
    </row>
    <row r="6382" spans="1:1">
      <c r="A6382">
        <v>351</v>
      </c>
    </row>
    <row r="6383" spans="1:1">
      <c r="A6383">
        <v>351</v>
      </c>
    </row>
    <row r="6384" spans="1:1">
      <c r="A6384">
        <v>351</v>
      </c>
    </row>
    <row r="6385" spans="1:1">
      <c r="A6385">
        <v>351</v>
      </c>
    </row>
    <row r="6386" spans="1:1">
      <c r="A6386">
        <v>351</v>
      </c>
    </row>
    <row r="6387" spans="1:1">
      <c r="A6387">
        <v>351</v>
      </c>
    </row>
    <row r="6388" spans="1:1">
      <c r="A6388">
        <v>351</v>
      </c>
    </row>
    <row r="6389" spans="1:1">
      <c r="A6389">
        <v>351</v>
      </c>
    </row>
    <row r="6390" spans="1:1">
      <c r="A6390">
        <v>318</v>
      </c>
    </row>
    <row r="6391" spans="1:1">
      <c r="A6391">
        <v>351</v>
      </c>
    </row>
    <row r="6392" spans="1:1">
      <c r="A6392">
        <v>351</v>
      </c>
    </row>
    <row r="6393" spans="1:1">
      <c r="A6393">
        <v>318</v>
      </c>
    </row>
    <row r="6394" spans="1:1">
      <c r="A6394">
        <v>351</v>
      </c>
    </row>
    <row r="6395" spans="1:1">
      <c r="A6395">
        <v>351</v>
      </c>
    </row>
    <row r="6396" spans="1:1">
      <c r="A6396">
        <v>351</v>
      </c>
    </row>
    <row r="6397" spans="1:1">
      <c r="A6397">
        <v>351</v>
      </c>
    </row>
    <row r="6398" spans="1:1">
      <c r="A6398">
        <v>351</v>
      </c>
    </row>
    <row r="6399" spans="1:1">
      <c r="A6399">
        <v>351</v>
      </c>
    </row>
    <row r="6400" spans="1:1">
      <c r="A6400">
        <v>351</v>
      </c>
    </row>
    <row r="6401" spans="1:1">
      <c r="A6401">
        <v>351</v>
      </c>
    </row>
    <row r="6402" spans="1:1">
      <c r="A6402">
        <v>351</v>
      </c>
    </row>
    <row r="6403" spans="1:1">
      <c r="A6403">
        <v>353</v>
      </c>
    </row>
    <row r="6404" spans="1:1">
      <c r="A6404">
        <v>353</v>
      </c>
    </row>
    <row r="6405" spans="1:1">
      <c r="A6405">
        <v>349</v>
      </c>
    </row>
    <row r="6406" spans="1:1">
      <c r="A6406">
        <v>15</v>
      </c>
    </row>
    <row r="6407" spans="1:1">
      <c r="A6407">
        <v>15</v>
      </c>
    </row>
    <row r="6408" spans="1:1">
      <c r="A6408">
        <v>15</v>
      </c>
    </row>
    <row r="6409" spans="1:1">
      <c r="A6409">
        <v>14</v>
      </c>
    </row>
    <row r="6410" spans="1:1">
      <c r="A6410">
        <v>15</v>
      </c>
    </row>
    <row r="6411" spans="1:1">
      <c r="A6411">
        <v>15</v>
      </c>
    </row>
    <row r="6412" spans="1:1">
      <c r="A6412">
        <v>15</v>
      </c>
    </row>
    <row r="6413" spans="1:1">
      <c r="A6413">
        <v>15</v>
      </c>
    </row>
    <row r="6414" spans="1:1">
      <c r="A6414">
        <v>14</v>
      </c>
    </row>
    <row r="6415" spans="1:1">
      <c r="A6415">
        <v>15</v>
      </c>
    </row>
    <row r="6416" spans="1:1">
      <c r="A6416">
        <v>330</v>
      </c>
    </row>
    <row r="6417" spans="1:1">
      <c r="A6417">
        <v>15</v>
      </c>
    </row>
    <row r="6418" spans="1:1">
      <c r="A6418">
        <v>15</v>
      </c>
    </row>
    <row r="6419" spans="1:1">
      <c r="A6419">
        <v>15</v>
      </c>
    </row>
    <row r="6420" spans="1:1">
      <c r="A6420">
        <v>15</v>
      </c>
    </row>
    <row r="6421" spans="1:1">
      <c r="A6421">
        <v>352</v>
      </c>
    </row>
    <row r="6422" spans="1:1">
      <c r="A6422">
        <v>14</v>
      </c>
    </row>
    <row r="6423" spans="1:1">
      <c r="A6423">
        <v>15</v>
      </c>
    </row>
    <row r="6424" spans="1:1">
      <c r="A6424">
        <v>15</v>
      </c>
    </row>
    <row r="6425" spans="1:1">
      <c r="A6425">
        <v>330</v>
      </c>
    </row>
    <row r="6426" spans="1:1">
      <c r="A6426">
        <v>15</v>
      </c>
    </row>
    <row r="6427" spans="1:1">
      <c r="A6427">
        <v>352</v>
      </c>
    </row>
    <row r="6428" spans="1:1">
      <c r="A6428">
        <v>330</v>
      </c>
    </row>
    <row r="6429" spans="1:1">
      <c r="A6429">
        <v>352</v>
      </c>
    </row>
    <row r="6430" spans="1:1">
      <c r="A6430">
        <v>352</v>
      </c>
    </row>
    <row r="6431" spans="1:1">
      <c r="A6431">
        <v>352</v>
      </c>
    </row>
    <row r="6432" spans="1:1">
      <c r="A6432">
        <v>352</v>
      </c>
    </row>
    <row r="6433" spans="1:1">
      <c r="A6433">
        <v>354</v>
      </c>
    </row>
    <row r="6434" spans="1:1">
      <c r="A6434">
        <v>352</v>
      </c>
    </row>
    <row r="6435" spans="1:1">
      <c r="A6435">
        <v>354</v>
      </c>
    </row>
    <row r="6436" spans="1:1">
      <c r="A6436">
        <v>352</v>
      </c>
    </row>
    <row r="6437" spans="1:1">
      <c r="A6437">
        <v>14</v>
      </c>
    </row>
    <row r="6438" spans="1:1">
      <c r="A6438">
        <v>13</v>
      </c>
    </row>
    <row r="6439" spans="1:1">
      <c r="A6439">
        <v>352</v>
      </c>
    </row>
    <row r="6440" spans="1:1">
      <c r="A6440">
        <v>352</v>
      </c>
    </row>
    <row r="6441" spans="1:1">
      <c r="A6441">
        <v>352</v>
      </c>
    </row>
    <row r="6442" spans="1:1">
      <c r="A6442">
        <v>352</v>
      </c>
    </row>
    <row r="6443" spans="1:1">
      <c r="A6443">
        <v>352</v>
      </c>
    </row>
    <row r="6444" spans="1:1">
      <c r="A6444">
        <v>352</v>
      </c>
    </row>
    <row r="6445" spans="1:1">
      <c r="A6445">
        <v>354</v>
      </c>
    </row>
    <row r="6446" spans="1:1">
      <c r="A6446">
        <v>352</v>
      </c>
    </row>
    <row r="6447" spans="1:1">
      <c r="A6447">
        <v>352</v>
      </c>
    </row>
    <row r="6448" spans="1:1">
      <c r="A6448">
        <v>352</v>
      </c>
    </row>
    <row r="6449" spans="1:1">
      <c r="A6449">
        <v>352</v>
      </c>
    </row>
    <row r="6450" spans="1:1">
      <c r="A6450">
        <v>352</v>
      </c>
    </row>
    <row r="6451" spans="1:1">
      <c r="A6451">
        <v>352</v>
      </c>
    </row>
    <row r="6452" spans="1:1">
      <c r="A6452">
        <v>352</v>
      </c>
    </row>
    <row r="6453" spans="1:1">
      <c r="A6453">
        <v>352</v>
      </c>
    </row>
    <row r="6454" spans="1:1">
      <c r="A6454">
        <v>352</v>
      </c>
    </row>
    <row r="6455" spans="1:1">
      <c r="A6455">
        <v>352</v>
      </c>
    </row>
    <row r="6456" spans="1:1">
      <c r="A6456">
        <v>19</v>
      </c>
    </row>
    <row r="6457" spans="1:1">
      <c r="A6457">
        <v>13</v>
      </c>
    </row>
    <row r="6458" spans="1:1">
      <c r="A6458">
        <v>64</v>
      </c>
    </row>
    <row r="6459" spans="1:1">
      <c r="A6459">
        <v>19</v>
      </c>
    </row>
    <row r="6460" spans="1:1">
      <c r="A6460">
        <v>19</v>
      </c>
    </row>
    <row r="6461" spans="1:1">
      <c r="A6461">
        <v>64</v>
      </c>
    </row>
    <row r="6462" spans="1:1">
      <c r="A6462">
        <v>64</v>
      </c>
    </row>
    <row r="6463" spans="1:1">
      <c r="A6463">
        <v>13</v>
      </c>
    </row>
    <row r="6464" spans="1:1">
      <c r="A6464">
        <v>19</v>
      </c>
    </row>
    <row r="6465" spans="1:1">
      <c r="A6465">
        <v>13</v>
      </c>
    </row>
    <row r="6466" spans="1:1">
      <c r="A6466">
        <v>64</v>
      </c>
    </row>
    <row r="6467" spans="1:1">
      <c r="A6467">
        <v>19</v>
      </c>
    </row>
    <row r="6468" spans="1:1">
      <c r="A6468">
        <v>19</v>
      </c>
    </row>
    <row r="6469" spans="1:1">
      <c r="A6469">
        <v>316</v>
      </c>
    </row>
    <row r="6470" spans="1:1">
      <c r="A6470">
        <v>19</v>
      </c>
    </row>
    <row r="6471" spans="1:1">
      <c r="A6471">
        <v>19</v>
      </c>
    </row>
    <row r="6472" spans="1:1">
      <c r="A6472">
        <v>19</v>
      </c>
    </row>
    <row r="6473" spans="1:1">
      <c r="A6473">
        <v>19</v>
      </c>
    </row>
    <row r="6474" spans="1:1">
      <c r="A6474">
        <v>316</v>
      </c>
    </row>
    <row r="6475" spans="1:1">
      <c r="A6475">
        <v>13</v>
      </c>
    </row>
    <row r="6476" spans="1:1">
      <c r="A6476">
        <v>19</v>
      </c>
    </row>
    <row r="6477" spans="1:1">
      <c r="A6477">
        <v>19</v>
      </c>
    </row>
    <row r="6478" spans="1:1">
      <c r="A6478">
        <v>19</v>
      </c>
    </row>
    <row r="6479" spans="1:1">
      <c r="A6479">
        <v>433</v>
      </c>
    </row>
    <row r="6480" spans="1:1">
      <c r="A6480">
        <v>433</v>
      </c>
    </row>
    <row r="6481" spans="1:1">
      <c r="A6481">
        <v>433</v>
      </c>
    </row>
    <row r="6482" spans="1:1">
      <c r="A6482">
        <v>433</v>
      </c>
    </row>
    <row r="6483" spans="1:1">
      <c r="A6483">
        <v>433</v>
      </c>
    </row>
    <row r="6484" spans="1:1">
      <c r="A6484">
        <v>433</v>
      </c>
    </row>
    <row r="6485" spans="1:1">
      <c r="A6485">
        <v>433</v>
      </c>
    </row>
    <row r="6486" spans="1:1">
      <c r="A6486">
        <v>433</v>
      </c>
    </row>
    <row r="6487" spans="1:1">
      <c r="A6487">
        <v>433</v>
      </c>
    </row>
    <row r="6488" spans="1:1">
      <c r="A6488">
        <v>433</v>
      </c>
    </row>
    <row r="6489" spans="1:1">
      <c r="A6489">
        <v>433</v>
      </c>
    </row>
    <row r="6490" spans="1:1">
      <c r="A6490">
        <v>484</v>
      </c>
    </row>
    <row r="6491" spans="1:1">
      <c r="A6491">
        <v>433</v>
      </c>
    </row>
    <row r="6492" spans="1:1">
      <c r="A6492">
        <v>433</v>
      </c>
    </row>
    <row r="6493" spans="1:1">
      <c r="A6493">
        <v>433</v>
      </c>
    </row>
    <row r="6494" spans="1:1">
      <c r="A6494">
        <v>433</v>
      </c>
    </row>
    <row r="6495" spans="1:1">
      <c r="A6495">
        <v>433</v>
      </c>
    </row>
    <row r="6496" spans="1:1">
      <c r="A6496">
        <v>433</v>
      </c>
    </row>
    <row r="6497" spans="1:1">
      <c r="A6497">
        <v>433</v>
      </c>
    </row>
    <row r="6498" spans="1:1">
      <c r="A6498">
        <v>433</v>
      </c>
    </row>
    <row r="6499" spans="1:1">
      <c r="A6499">
        <v>433</v>
      </c>
    </row>
    <row r="6500" spans="1:1">
      <c r="A6500">
        <v>433</v>
      </c>
    </row>
    <row r="6501" spans="1:1">
      <c r="A6501">
        <v>484</v>
      </c>
    </row>
    <row r="6502" spans="1:1">
      <c r="A6502">
        <v>19</v>
      </c>
    </row>
    <row r="6503" spans="1:1">
      <c r="A6503">
        <v>315</v>
      </c>
    </row>
    <row r="6504" spans="1:1">
      <c r="A6504">
        <v>315</v>
      </c>
    </row>
    <row r="6505" spans="1:1">
      <c r="A6505">
        <v>315</v>
      </c>
    </row>
    <row r="6506" spans="1:1">
      <c r="A6506">
        <v>315</v>
      </c>
    </row>
    <row r="6507" spans="1:1">
      <c r="A6507">
        <v>315</v>
      </c>
    </row>
    <row r="6508" spans="1:1">
      <c r="A6508">
        <v>19</v>
      </c>
    </row>
    <row r="6509" spans="1:1">
      <c r="A6509">
        <v>315</v>
      </c>
    </row>
    <row r="6510" spans="1:1">
      <c r="A6510">
        <v>484</v>
      </c>
    </row>
    <row r="6511" spans="1:1">
      <c r="A6511">
        <v>487</v>
      </c>
    </row>
    <row r="6512" spans="1:1">
      <c r="A6512">
        <v>315</v>
      </c>
    </row>
    <row r="6513" spans="1:1">
      <c r="A6513">
        <v>315</v>
      </c>
    </row>
    <row r="6514" spans="1:1">
      <c r="A6514">
        <v>315</v>
      </c>
    </row>
    <row r="6515" spans="1:1">
      <c r="A6515">
        <v>315</v>
      </c>
    </row>
    <row r="6516" spans="1:1">
      <c r="A6516">
        <v>315</v>
      </c>
    </row>
    <row r="6517" spans="1:1">
      <c r="A6517">
        <v>315</v>
      </c>
    </row>
    <row r="6518" spans="1:1">
      <c r="A6518">
        <v>315</v>
      </c>
    </row>
    <row r="6519" spans="1:1">
      <c r="A6519">
        <v>315</v>
      </c>
    </row>
    <row r="6520" spans="1:1">
      <c r="A6520">
        <v>484</v>
      </c>
    </row>
    <row r="6521" spans="1:1">
      <c r="A6521">
        <v>484</v>
      </c>
    </row>
    <row r="6522" spans="1:1">
      <c r="A6522">
        <v>484</v>
      </c>
    </row>
    <row r="6523" spans="1:1">
      <c r="A6523">
        <v>484</v>
      </c>
    </row>
    <row r="6524" spans="1:1">
      <c r="A6524">
        <v>484</v>
      </c>
    </row>
    <row r="6525" spans="1:1">
      <c r="A6525">
        <v>315</v>
      </c>
    </row>
    <row r="6526" spans="1:1">
      <c r="A6526">
        <v>19</v>
      </c>
    </row>
    <row r="6527" spans="1:1">
      <c r="A6527">
        <v>19</v>
      </c>
    </row>
    <row r="6528" spans="1:1">
      <c r="A6528">
        <v>19</v>
      </c>
    </row>
    <row r="6529" spans="1:1">
      <c r="A6529">
        <v>315</v>
      </c>
    </row>
    <row r="6530" spans="1:1">
      <c r="A6530">
        <v>315</v>
      </c>
    </row>
    <row r="6531" spans="1:1">
      <c r="A6531">
        <v>315</v>
      </c>
    </row>
    <row r="6532" spans="1:1">
      <c r="A6532">
        <v>266</v>
      </c>
    </row>
    <row r="6533" spans="1:1">
      <c r="A6533">
        <v>266</v>
      </c>
    </row>
    <row r="6534" spans="1:1">
      <c r="A6534">
        <v>266</v>
      </c>
    </row>
    <row r="6535" spans="1:1">
      <c r="A6535">
        <v>266</v>
      </c>
    </row>
    <row r="6536" spans="1:1">
      <c r="A6536">
        <v>266</v>
      </c>
    </row>
    <row r="6537" spans="1:1">
      <c r="A6537">
        <v>354</v>
      </c>
    </row>
    <row r="6538" spans="1:1">
      <c r="A6538">
        <v>266</v>
      </c>
    </row>
    <row r="6539" spans="1:1">
      <c r="A6539">
        <v>266</v>
      </c>
    </row>
    <row r="6540" spans="1:1">
      <c r="A6540">
        <v>266</v>
      </c>
    </row>
    <row r="6541" spans="1:1">
      <c r="A6541">
        <v>354</v>
      </c>
    </row>
    <row r="6542" spans="1:1">
      <c r="A6542">
        <v>266</v>
      </c>
    </row>
    <row r="6543" spans="1:1">
      <c r="A6543">
        <v>266</v>
      </c>
    </row>
    <row r="6544" spans="1:1">
      <c r="A6544">
        <v>266</v>
      </c>
    </row>
    <row r="6545" spans="1:1">
      <c r="A6545">
        <v>354</v>
      </c>
    </row>
    <row r="6546" spans="1:1">
      <c r="A6546">
        <v>354</v>
      </c>
    </row>
    <row r="6547" spans="1:1">
      <c r="A6547">
        <v>354</v>
      </c>
    </row>
    <row r="6548" spans="1:1">
      <c r="A6548">
        <v>266</v>
      </c>
    </row>
    <row r="6549" spans="1:1">
      <c r="A6549">
        <v>331</v>
      </c>
    </row>
    <row r="6550" spans="1:1">
      <c r="A6550">
        <v>266</v>
      </c>
    </row>
    <row r="6551" spans="1:1">
      <c r="A6551">
        <v>330</v>
      </c>
    </row>
    <row r="6552" spans="1:1">
      <c r="A6552">
        <v>266</v>
      </c>
    </row>
    <row r="6553" spans="1:1">
      <c r="A6553">
        <v>331</v>
      </c>
    </row>
    <row r="6554" spans="1:1">
      <c r="A6554">
        <v>331</v>
      </c>
    </row>
    <row r="6555" spans="1:1">
      <c r="A6555">
        <v>330</v>
      </c>
    </row>
    <row r="6556" spans="1:1">
      <c r="A6556">
        <v>330</v>
      </c>
    </row>
    <row r="6557" spans="1:1">
      <c r="A6557">
        <v>331</v>
      </c>
    </row>
    <row r="6558" spans="1:1">
      <c r="A6558">
        <v>337</v>
      </c>
    </row>
    <row r="6559" spans="1:1">
      <c r="A6559">
        <v>330</v>
      </c>
    </row>
    <row r="6560" spans="1:1">
      <c r="A6560">
        <v>266</v>
      </c>
    </row>
    <row r="6561" spans="1:1">
      <c r="A6561">
        <v>266</v>
      </c>
    </row>
    <row r="6562" spans="1:1">
      <c r="A6562">
        <v>266</v>
      </c>
    </row>
    <row r="6563" spans="1:1">
      <c r="A6563">
        <v>266</v>
      </c>
    </row>
    <row r="6564" spans="1:1">
      <c r="A6564">
        <v>266</v>
      </c>
    </row>
    <row r="6565" spans="1:1">
      <c r="A6565">
        <v>331</v>
      </c>
    </row>
    <row r="6566" spans="1:1">
      <c r="A6566">
        <v>331</v>
      </c>
    </row>
    <row r="6567" spans="1:1">
      <c r="A6567">
        <v>337</v>
      </c>
    </row>
    <row r="6568" spans="1:1">
      <c r="A6568">
        <v>331</v>
      </c>
    </row>
    <row r="6569" spans="1:1">
      <c r="A6569">
        <v>337</v>
      </c>
    </row>
    <row r="6570" spans="1:1">
      <c r="A6570">
        <v>337</v>
      </c>
    </row>
    <row r="6571" spans="1:1">
      <c r="A6571">
        <v>337</v>
      </c>
    </row>
    <row r="6572" spans="1:1">
      <c r="A6572">
        <v>331</v>
      </c>
    </row>
    <row r="6573" spans="1:1">
      <c r="A6573">
        <v>331</v>
      </c>
    </row>
    <row r="6574" spans="1:1">
      <c r="A6574">
        <v>331</v>
      </c>
    </row>
    <row r="6575" spans="1:1">
      <c r="A6575">
        <v>331</v>
      </c>
    </row>
    <row r="6576" spans="1:1">
      <c r="A6576">
        <v>331</v>
      </c>
    </row>
    <row r="6577" spans="1:1">
      <c r="A6577">
        <v>331</v>
      </c>
    </row>
    <row r="6578" spans="1:1">
      <c r="A6578">
        <v>15</v>
      </c>
    </row>
    <row r="6579" spans="1:1">
      <c r="A6579">
        <v>266</v>
      </c>
    </row>
    <row r="6580" spans="1:1">
      <c r="A6580">
        <v>354</v>
      </c>
    </row>
    <row r="6581" spans="1:1">
      <c r="A6581">
        <v>64</v>
      </c>
    </row>
    <row r="6582" spans="1:1">
      <c r="A6582">
        <v>354</v>
      </c>
    </row>
    <row r="6583" spans="1:1">
      <c r="A6583">
        <v>354</v>
      </c>
    </row>
    <row r="6584" spans="1:1">
      <c r="A6584">
        <v>354</v>
      </c>
    </row>
    <row r="6585" spans="1:1">
      <c r="A6585">
        <v>64</v>
      </c>
    </row>
    <row r="6586" spans="1:1">
      <c r="A6586">
        <v>354</v>
      </c>
    </row>
    <row r="6587" spans="1:1">
      <c r="A6587">
        <v>64</v>
      </c>
    </row>
    <row r="6588" spans="1:1">
      <c r="A6588">
        <v>354</v>
      </c>
    </row>
    <row r="6589" spans="1:1">
      <c r="A6589">
        <v>354</v>
      </c>
    </row>
    <row r="6590" spans="1:1">
      <c r="A6590">
        <v>354</v>
      </c>
    </row>
    <row r="6591" spans="1:1">
      <c r="A6591">
        <v>354</v>
      </c>
    </row>
    <row r="6592" spans="1:1">
      <c r="A6592">
        <v>14</v>
      </c>
    </row>
    <row r="6593" spans="1:1">
      <c r="A6593">
        <v>64</v>
      </c>
    </row>
    <row r="6594" spans="1:1">
      <c r="A6594">
        <v>354</v>
      </c>
    </row>
    <row r="6595" spans="1:1">
      <c r="A6595">
        <v>354</v>
      </c>
    </row>
    <row r="6596" spans="1:1">
      <c r="A6596">
        <v>354</v>
      </c>
    </row>
    <row r="6597" spans="1:1">
      <c r="A6597">
        <v>354</v>
      </c>
    </row>
    <row r="6598" spans="1:1">
      <c r="A6598">
        <v>64</v>
      </c>
    </row>
    <row r="6599" spans="1:1">
      <c r="A6599">
        <v>64</v>
      </c>
    </row>
    <row r="6600" spans="1:1">
      <c r="A6600">
        <v>354</v>
      </c>
    </row>
    <row r="6601" spans="1:1">
      <c r="A6601">
        <v>354</v>
      </c>
    </row>
    <row r="6602" spans="1:1">
      <c r="A6602">
        <v>19</v>
      </c>
    </row>
    <row r="6603" spans="1:1">
      <c r="A6603">
        <v>64</v>
      </c>
    </row>
    <row r="6604" spans="1:1">
      <c r="A6604">
        <v>354</v>
      </c>
    </row>
    <row r="6605" spans="1:1">
      <c r="A6605">
        <v>354</v>
      </c>
    </row>
    <row r="6606" spans="1:1">
      <c r="A6606">
        <v>354</v>
      </c>
    </row>
    <row r="6607" spans="1:1">
      <c r="A6607">
        <v>354</v>
      </c>
    </row>
    <row r="6608" spans="1:1">
      <c r="A6608">
        <v>354</v>
      </c>
    </row>
    <row r="6609" spans="1:1">
      <c r="A6609">
        <v>13</v>
      </c>
    </row>
    <row r="6610" spans="1:1">
      <c r="A6610">
        <v>318</v>
      </c>
    </row>
    <row r="6611" spans="1:1">
      <c r="A6611">
        <v>314</v>
      </c>
    </row>
    <row r="6612" spans="1:1">
      <c r="A6612">
        <v>351</v>
      </c>
    </row>
    <row r="6613" spans="1:1">
      <c r="A6613">
        <v>351</v>
      </c>
    </row>
    <row r="6614" spans="1:1">
      <c r="A6614">
        <v>351</v>
      </c>
    </row>
    <row r="6615" spans="1:1">
      <c r="A6615">
        <v>318</v>
      </c>
    </row>
    <row r="6616" spans="1:1">
      <c r="A6616">
        <v>318</v>
      </c>
    </row>
    <row r="6617" spans="1:1">
      <c r="A6617">
        <v>13</v>
      </c>
    </row>
    <row r="6618" spans="1:1">
      <c r="A6618">
        <v>351</v>
      </c>
    </row>
    <row r="6619" spans="1:1">
      <c r="A6619">
        <v>351</v>
      </c>
    </row>
    <row r="6620" spans="1:1">
      <c r="A6620">
        <v>351</v>
      </c>
    </row>
    <row r="6621" spans="1:1">
      <c r="A6621">
        <v>314</v>
      </c>
    </row>
    <row r="6622" spans="1:1">
      <c r="A6622">
        <v>351</v>
      </c>
    </row>
    <row r="6623" spans="1:1">
      <c r="A6623">
        <v>351</v>
      </c>
    </row>
    <row r="6624" spans="1:1">
      <c r="A6624">
        <v>13</v>
      </c>
    </row>
    <row r="6625" spans="1:1">
      <c r="A6625">
        <v>351</v>
      </c>
    </row>
    <row r="6626" spans="1:1">
      <c r="A6626">
        <v>351</v>
      </c>
    </row>
    <row r="6627" spans="1:1">
      <c r="A6627">
        <v>351</v>
      </c>
    </row>
    <row r="6628" spans="1:1">
      <c r="A6628">
        <v>13</v>
      </c>
    </row>
    <row r="6629" spans="1:1">
      <c r="A6629">
        <v>351</v>
      </c>
    </row>
    <row r="6630" spans="1:1">
      <c r="A6630">
        <v>13</v>
      </c>
    </row>
    <row r="6631" spans="1:1">
      <c r="A6631">
        <v>351</v>
      </c>
    </row>
    <row r="6632" spans="1:1">
      <c r="A6632">
        <v>353</v>
      </c>
    </row>
    <row r="6633" spans="1:1">
      <c r="A6633">
        <v>351</v>
      </c>
    </row>
    <row r="6634" spans="1:1">
      <c r="A6634">
        <v>13</v>
      </c>
    </row>
    <row r="6635" spans="1:1">
      <c r="A6635">
        <v>353</v>
      </c>
    </row>
    <row r="6636" spans="1:1">
      <c r="A6636">
        <v>13</v>
      </c>
    </row>
    <row r="6637" spans="1:1">
      <c r="A6637">
        <v>352</v>
      </c>
    </row>
    <row r="6638" spans="1:1">
      <c r="A6638">
        <v>353</v>
      </c>
    </row>
    <row r="6639" spans="1:1">
      <c r="A6639">
        <v>353</v>
      </c>
    </row>
    <row r="6640" spans="1:1">
      <c r="A6640">
        <v>353</v>
      </c>
    </row>
    <row r="6641" spans="1:1">
      <c r="A6641">
        <v>353</v>
      </c>
    </row>
    <row r="6642" spans="1:1">
      <c r="A6642">
        <v>13</v>
      </c>
    </row>
    <row r="6643" spans="1:1">
      <c r="A6643">
        <v>13</v>
      </c>
    </row>
    <row r="6644" spans="1:1">
      <c r="A6644">
        <v>351</v>
      </c>
    </row>
    <row r="6645" spans="1:1">
      <c r="A6645">
        <v>351</v>
      </c>
    </row>
    <row r="6646" spans="1:1">
      <c r="A6646">
        <v>266</v>
      </c>
    </row>
    <row r="6647" spans="1:1">
      <c r="A6647">
        <v>266</v>
      </c>
    </row>
    <row r="6648" spans="1:1">
      <c r="A6648">
        <v>266</v>
      </c>
    </row>
    <row r="6649" spans="1:1">
      <c r="A6649">
        <v>266</v>
      </c>
    </row>
    <row r="6650" spans="1:1">
      <c r="A6650">
        <v>266</v>
      </c>
    </row>
    <row r="6651" spans="1:1">
      <c r="A6651">
        <v>266</v>
      </c>
    </row>
    <row r="6652" spans="1:1">
      <c r="A6652">
        <v>266</v>
      </c>
    </row>
    <row r="6653" spans="1:1">
      <c r="A6653">
        <v>266</v>
      </c>
    </row>
    <row r="6654" spans="1:1">
      <c r="A6654">
        <v>266</v>
      </c>
    </row>
    <row r="6655" spans="1:1">
      <c r="A6655">
        <v>266</v>
      </c>
    </row>
    <row r="6656" spans="1:1">
      <c r="A6656">
        <v>266</v>
      </c>
    </row>
    <row r="6657" spans="1:1">
      <c r="A6657">
        <v>266</v>
      </c>
    </row>
    <row r="6658" spans="1:1">
      <c r="A6658">
        <v>266</v>
      </c>
    </row>
    <row r="6659" spans="1:1">
      <c r="A6659">
        <v>266</v>
      </c>
    </row>
    <row r="6660" spans="1:1">
      <c r="A6660">
        <v>266</v>
      </c>
    </row>
    <row r="6661" spans="1:1">
      <c r="A6661">
        <v>266</v>
      </c>
    </row>
    <row r="6662" spans="1:1">
      <c r="A6662">
        <v>266</v>
      </c>
    </row>
    <row r="6663" spans="1:1">
      <c r="A6663">
        <v>266</v>
      </c>
    </row>
    <row r="6664" spans="1:1">
      <c r="A6664">
        <v>266</v>
      </c>
    </row>
    <row r="6665" spans="1:1">
      <c r="A6665">
        <v>266</v>
      </c>
    </row>
    <row r="6666" spans="1:1">
      <c r="A6666">
        <v>266</v>
      </c>
    </row>
    <row r="6667" spans="1:1">
      <c r="A6667">
        <v>266</v>
      </c>
    </row>
    <row r="6668" spans="1:1">
      <c r="A6668">
        <v>266</v>
      </c>
    </row>
    <row r="6669" spans="1:1">
      <c r="A6669">
        <v>266</v>
      </c>
    </row>
    <row r="6670" spans="1:1">
      <c r="A6670">
        <v>266</v>
      </c>
    </row>
    <row r="6671" spans="1:1">
      <c r="A6671">
        <v>266</v>
      </c>
    </row>
    <row r="6672" spans="1:1">
      <c r="A6672">
        <v>266</v>
      </c>
    </row>
    <row r="6673" spans="1:1">
      <c r="A6673">
        <v>266</v>
      </c>
    </row>
    <row r="6674" spans="1:1">
      <c r="A6674">
        <v>266</v>
      </c>
    </row>
    <row r="6675" spans="1:1">
      <c r="A6675">
        <v>266</v>
      </c>
    </row>
    <row r="6676" spans="1:1">
      <c r="A6676">
        <v>266</v>
      </c>
    </row>
    <row r="6677" spans="1:1">
      <c r="A6677">
        <v>266</v>
      </c>
    </row>
    <row r="6678" spans="1:1">
      <c r="A6678">
        <v>266</v>
      </c>
    </row>
    <row r="6679" spans="1:1">
      <c r="A6679">
        <v>266</v>
      </c>
    </row>
    <row r="6680" spans="1:1">
      <c r="A6680">
        <v>266</v>
      </c>
    </row>
    <row r="6681" spans="1:1">
      <c r="A6681">
        <v>266</v>
      </c>
    </row>
    <row r="6682" spans="1:1">
      <c r="A6682">
        <v>266</v>
      </c>
    </row>
    <row r="6683" spans="1:1">
      <c r="A6683">
        <v>266</v>
      </c>
    </row>
    <row r="6684" spans="1:1">
      <c r="A6684">
        <v>266</v>
      </c>
    </row>
    <row r="6685" spans="1:1">
      <c r="A6685">
        <v>266</v>
      </c>
    </row>
    <row r="6686" spans="1:1">
      <c r="A6686">
        <v>266</v>
      </c>
    </row>
    <row r="6687" spans="1:1">
      <c r="A6687">
        <v>266</v>
      </c>
    </row>
    <row r="6688" spans="1:1">
      <c r="A6688">
        <v>266</v>
      </c>
    </row>
    <row r="6689" spans="1:1">
      <c r="A6689">
        <v>266</v>
      </c>
    </row>
    <row r="6690" spans="1:1">
      <c r="A6690">
        <v>266</v>
      </c>
    </row>
    <row r="6691" spans="1:1">
      <c r="A6691">
        <v>266</v>
      </c>
    </row>
    <row r="6692" spans="1:1">
      <c r="A6692">
        <v>19</v>
      </c>
    </row>
    <row r="6693" spans="1:1">
      <c r="A6693">
        <v>19</v>
      </c>
    </row>
    <row r="6694" spans="1:1">
      <c r="A6694">
        <v>19</v>
      </c>
    </row>
    <row r="6695" spans="1:1">
      <c r="A6695">
        <v>19</v>
      </c>
    </row>
    <row r="6696" spans="1:1">
      <c r="A6696">
        <v>19</v>
      </c>
    </row>
    <row r="6697" spans="1:1">
      <c r="A6697">
        <v>19</v>
      </c>
    </row>
    <row r="6698" spans="1:1">
      <c r="A6698">
        <v>19</v>
      </c>
    </row>
    <row r="6699" spans="1:1">
      <c r="A6699">
        <v>64</v>
      </c>
    </row>
    <row r="6700" spans="1:1">
      <c r="A6700">
        <v>19</v>
      </c>
    </row>
    <row r="6701" spans="1:1">
      <c r="A6701">
        <v>19</v>
      </c>
    </row>
    <row r="6702" spans="1:1">
      <c r="A6702">
        <v>19</v>
      </c>
    </row>
    <row r="6703" spans="1:1">
      <c r="A6703">
        <v>19</v>
      </c>
    </row>
    <row r="6704" spans="1:1">
      <c r="A6704">
        <v>19</v>
      </c>
    </row>
    <row r="6705" spans="1:1">
      <c r="A6705">
        <v>19</v>
      </c>
    </row>
    <row r="6706" spans="1:1">
      <c r="A6706">
        <v>331</v>
      </c>
    </row>
    <row r="6707" spans="1:1">
      <c r="A6707">
        <v>331</v>
      </c>
    </row>
    <row r="6708" spans="1:1">
      <c r="A6708">
        <v>331</v>
      </c>
    </row>
    <row r="6709" spans="1:1">
      <c r="A6709">
        <v>331</v>
      </c>
    </row>
    <row r="6710" spans="1:1">
      <c r="A6710">
        <v>331</v>
      </c>
    </row>
    <row r="6711" spans="1:1">
      <c r="A6711">
        <v>266</v>
      </c>
    </row>
    <row r="6712" spans="1:1">
      <c r="A6712">
        <v>331</v>
      </c>
    </row>
    <row r="6713" spans="1:1">
      <c r="A6713">
        <v>331</v>
      </c>
    </row>
    <row r="6714" spans="1:1">
      <c r="A6714">
        <v>331</v>
      </c>
    </row>
    <row r="6715" spans="1:1">
      <c r="A6715">
        <v>331</v>
      </c>
    </row>
    <row r="6716" spans="1:1">
      <c r="A6716">
        <v>331</v>
      </c>
    </row>
    <row r="6717" spans="1:1">
      <c r="A6717">
        <v>266</v>
      </c>
    </row>
    <row r="6718" spans="1:1">
      <c r="A6718">
        <v>331</v>
      </c>
    </row>
    <row r="6719" spans="1:1">
      <c r="A6719">
        <v>266</v>
      </c>
    </row>
    <row r="6720" spans="1:1">
      <c r="A6720">
        <v>266</v>
      </c>
    </row>
    <row r="6721" spans="1:1">
      <c r="A6721">
        <v>331</v>
      </c>
    </row>
    <row r="6722" spans="1:1">
      <c r="A6722">
        <v>331</v>
      </c>
    </row>
    <row r="6723" spans="1:1">
      <c r="A6723">
        <v>331</v>
      </c>
    </row>
    <row r="6724" spans="1:1">
      <c r="A6724">
        <v>331</v>
      </c>
    </row>
    <row r="6725" spans="1:1">
      <c r="A6725">
        <v>331</v>
      </c>
    </row>
    <row r="6726" spans="1:1">
      <c r="A6726">
        <v>331</v>
      </c>
    </row>
    <row r="6727" spans="1:1">
      <c r="A6727">
        <v>331</v>
      </c>
    </row>
    <row r="6728" spans="1:1">
      <c r="A6728">
        <v>331</v>
      </c>
    </row>
    <row r="6729" spans="1:1">
      <c r="A6729">
        <v>266</v>
      </c>
    </row>
    <row r="6730" spans="1:1">
      <c r="A6730">
        <v>266</v>
      </c>
    </row>
    <row r="6731" spans="1:1">
      <c r="A6731">
        <v>331</v>
      </c>
    </row>
    <row r="6732" spans="1:1">
      <c r="A6732">
        <v>331</v>
      </c>
    </row>
    <row r="6733" spans="1:1">
      <c r="A6733">
        <v>266</v>
      </c>
    </row>
    <row r="6734" spans="1:1">
      <c r="A6734">
        <v>266</v>
      </c>
    </row>
    <row r="6735" spans="1:1">
      <c r="A6735">
        <v>331</v>
      </c>
    </row>
    <row r="6736" spans="1:1">
      <c r="A6736">
        <v>266</v>
      </c>
    </row>
    <row r="6737" spans="1:1">
      <c r="A6737">
        <v>266</v>
      </c>
    </row>
    <row r="6738" spans="1:1">
      <c r="A6738">
        <v>331</v>
      </c>
    </row>
    <row r="6739" spans="1:1">
      <c r="A6739">
        <v>331</v>
      </c>
    </row>
    <row r="6740" spans="1:1">
      <c r="A6740">
        <v>331</v>
      </c>
    </row>
    <row r="6741" spans="1:1">
      <c r="A6741">
        <v>19</v>
      </c>
    </row>
    <row r="6742" spans="1:1">
      <c r="A6742">
        <v>484</v>
      </c>
    </row>
    <row r="6743" spans="1:1">
      <c r="A6743">
        <v>19</v>
      </c>
    </row>
    <row r="6744" spans="1:1">
      <c r="A6744">
        <v>19</v>
      </c>
    </row>
    <row r="6745" spans="1:1">
      <c r="A6745">
        <v>484</v>
      </c>
    </row>
    <row r="6746" spans="1:1">
      <c r="A6746">
        <v>434</v>
      </c>
    </row>
    <row r="6747" spans="1:1">
      <c r="A6747">
        <v>19</v>
      </c>
    </row>
    <row r="6748" spans="1:1">
      <c r="A6748">
        <v>19</v>
      </c>
    </row>
    <row r="6749" spans="1:1">
      <c r="A6749">
        <v>484</v>
      </c>
    </row>
    <row r="6750" spans="1:1">
      <c r="A6750">
        <v>19</v>
      </c>
    </row>
    <row r="6751" spans="1:1">
      <c r="A6751">
        <v>19</v>
      </c>
    </row>
    <row r="6752" spans="1:1">
      <c r="A6752">
        <v>19</v>
      </c>
    </row>
    <row r="6753" spans="1:1">
      <c r="A6753">
        <v>484</v>
      </c>
    </row>
    <row r="6754" spans="1:1">
      <c r="A6754">
        <v>484</v>
      </c>
    </row>
    <row r="6755" spans="1:1">
      <c r="A6755">
        <v>484</v>
      </c>
    </row>
    <row r="6756" spans="1:1">
      <c r="A6756">
        <v>484</v>
      </c>
    </row>
    <row r="6757" spans="1:1">
      <c r="A6757">
        <v>484</v>
      </c>
    </row>
    <row r="6758" spans="1:1">
      <c r="A6758">
        <v>484</v>
      </c>
    </row>
    <row r="6759" spans="1:1">
      <c r="A6759">
        <v>484</v>
      </c>
    </row>
    <row r="6760" spans="1:1">
      <c r="A6760">
        <v>433</v>
      </c>
    </row>
    <row r="6761" spans="1:1">
      <c r="A6761">
        <v>433</v>
      </c>
    </row>
    <row r="6762" spans="1:1">
      <c r="A6762">
        <v>433</v>
      </c>
    </row>
    <row r="6763" spans="1:1">
      <c r="A6763">
        <v>433</v>
      </c>
    </row>
    <row r="6764" spans="1:1">
      <c r="A6764">
        <v>19</v>
      </c>
    </row>
    <row r="6765" spans="1:1">
      <c r="A6765">
        <v>433</v>
      </c>
    </row>
    <row r="6766" spans="1:1">
      <c r="A6766">
        <v>433</v>
      </c>
    </row>
    <row r="6767" spans="1:1">
      <c r="A6767">
        <v>433</v>
      </c>
    </row>
    <row r="6768" spans="1:1">
      <c r="A6768">
        <v>484</v>
      </c>
    </row>
    <row r="6769" spans="1:1">
      <c r="A6769">
        <v>484</v>
      </c>
    </row>
    <row r="6770" spans="1:1">
      <c r="A6770">
        <v>433</v>
      </c>
    </row>
    <row r="6771" spans="1:1">
      <c r="A6771">
        <v>19</v>
      </c>
    </row>
    <row r="6772" spans="1:1">
      <c r="A6772">
        <v>484</v>
      </c>
    </row>
    <row r="6773" spans="1:1">
      <c r="A6773">
        <v>484</v>
      </c>
    </row>
    <row r="6774" spans="1:1">
      <c r="A6774">
        <v>484</v>
      </c>
    </row>
    <row r="6775" spans="1:1">
      <c r="A6775">
        <v>330</v>
      </c>
    </row>
    <row r="6776" spans="1:1">
      <c r="A6776">
        <v>418</v>
      </c>
    </row>
    <row r="6777" spans="1:1">
      <c r="A6777">
        <v>337</v>
      </c>
    </row>
    <row r="6778" spans="1:1">
      <c r="A6778">
        <v>332</v>
      </c>
    </row>
    <row r="6779" spans="1:1">
      <c r="A6779">
        <v>332</v>
      </c>
    </row>
    <row r="6780" spans="1:1">
      <c r="A6780">
        <v>332</v>
      </c>
    </row>
    <row r="6781" spans="1:1">
      <c r="A6781">
        <v>332</v>
      </c>
    </row>
    <row r="6782" spans="1:1">
      <c r="A6782">
        <v>332</v>
      </c>
    </row>
    <row r="6783" spans="1:1">
      <c r="A6783">
        <v>332</v>
      </c>
    </row>
    <row r="6784" spans="1:1">
      <c r="A6784">
        <v>332</v>
      </c>
    </row>
    <row r="6785" spans="1:1">
      <c r="A6785">
        <v>332</v>
      </c>
    </row>
    <row r="6786" spans="1:1">
      <c r="A6786">
        <v>332</v>
      </c>
    </row>
    <row r="6787" spans="1:1">
      <c r="A6787">
        <v>332</v>
      </c>
    </row>
    <row r="6788" spans="1:1">
      <c r="A6788">
        <v>332</v>
      </c>
    </row>
    <row r="6789" spans="1:1">
      <c r="A6789">
        <v>332</v>
      </c>
    </row>
    <row r="6790" spans="1:1">
      <c r="A6790">
        <v>332</v>
      </c>
    </row>
    <row r="6791" spans="1:1">
      <c r="A6791">
        <v>332</v>
      </c>
    </row>
    <row r="6792" spans="1:1">
      <c r="A6792">
        <v>332</v>
      </c>
    </row>
    <row r="6793" spans="1:1">
      <c r="A6793">
        <v>332</v>
      </c>
    </row>
    <row r="6794" spans="1:1">
      <c r="A6794">
        <v>332</v>
      </c>
    </row>
    <row r="6795" spans="1:1">
      <c r="A6795">
        <v>332</v>
      </c>
    </row>
    <row r="6796" spans="1:1">
      <c r="A6796">
        <v>332</v>
      </c>
    </row>
    <row r="6797" spans="1:1">
      <c r="A6797">
        <v>332</v>
      </c>
    </row>
    <row r="6798" spans="1:1">
      <c r="A6798">
        <v>332</v>
      </c>
    </row>
    <row r="6799" spans="1:1">
      <c r="A6799">
        <v>332</v>
      </c>
    </row>
    <row r="6800" spans="1:1">
      <c r="A6800">
        <v>332</v>
      </c>
    </row>
    <row r="6801" spans="1:1">
      <c r="A6801">
        <v>332</v>
      </c>
    </row>
    <row r="6802" spans="1:1">
      <c r="A6802">
        <v>332</v>
      </c>
    </row>
    <row r="6803" spans="1:1">
      <c r="A6803">
        <v>332</v>
      </c>
    </row>
    <row r="6804" spans="1:1">
      <c r="A6804">
        <v>418</v>
      </c>
    </row>
    <row r="6805" spans="1:1">
      <c r="A6805">
        <v>332</v>
      </c>
    </row>
    <row r="6806" spans="1:1">
      <c r="A6806">
        <v>418</v>
      </c>
    </row>
    <row r="6807" spans="1:1">
      <c r="A6807">
        <v>418</v>
      </c>
    </row>
    <row r="6808" spans="1:1">
      <c r="A6808">
        <v>418</v>
      </c>
    </row>
    <row r="6809" spans="1:1">
      <c r="A6809">
        <v>418</v>
      </c>
    </row>
    <row r="6810" spans="1:1">
      <c r="A6810">
        <v>418</v>
      </c>
    </row>
    <row r="6811" spans="1:1">
      <c r="A6811">
        <v>418</v>
      </c>
    </row>
    <row r="6812" spans="1:1">
      <c r="A6812">
        <v>418</v>
      </c>
    </row>
    <row r="6813" spans="1:1">
      <c r="A6813">
        <v>418</v>
      </c>
    </row>
    <row r="6814" spans="1:1">
      <c r="A6814">
        <v>332</v>
      </c>
    </row>
    <row r="6815" spans="1:1">
      <c r="A6815">
        <v>332</v>
      </c>
    </row>
    <row r="6816" spans="1:1">
      <c r="A6816">
        <v>418</v>
      </c>
    </row>
    <row r="6817" spans="1:1">
      <c r="A6817">
        <v>332</v>
      </c>
    </row>
    <row r="6818" spans="1:1">
      <c r="A6818">
        <v>418</v>
      </c>
    </row>
    <row r="6819" spans="1:1">
      <c r="A6819">
        <v>332</v>
      </c>
    </row>
    <row r="6820" spans="1:1">
      <c r="A6820">
        <v>332</v>
      </c>
    </row>
    <row r="6821" spans="1:1">
      <c r="A6821">
        <v>332</v>
      </c>
    </row>
    <row r="6822" spans="1:1">
      <c r="A6822">
        <v>332</v>
      </c>
    </row>
    <row r="6823" spans="1:1">
      <c r="A6823">
        <v>418</v>
      </c>
    </row>
    <row r="6824" spans="1:1">
      <c r="A6824">
        <v>418</v>
      </c>
    </row>
    <row r="6825" spans="1:1">
      <c r="A6825">
        <v>332</v>
      </c>
    </row>
    <row r="6826" spans="1:1">
      <c r="A6826">
        <v>332</v>
      </c>
    </row>
    <row r="6827" spans="1:1">
      <c r="A6827">
        <v>418</v>
      </c>
    </row>
    <row r="6828" spans="1:1">
      <c r="A6828">
        <v>332</v>
      </c>
    </row>
    <row r="6829" spans="1:1">
      <c r="A6829">
        <v>349</v>
      </c>
    </row>
    <row r="6830" spans="1:1">
      <c r="A6830">
        <v>373</v>
      </c>
    </row>
    <row r="6831" spans="1:1">
      <c r="A6831">
        <v>349</v>
      </c>
    </row>
    <row r="6832" spans="1:1">
      <c r="A6832">
        <v>352</v>
      </c>
    </row>
    <row r="6833" spans="1:1">
      <c r="A6833">
        <v>349</v>
      </c>
    </row>
    <row r="6834" spans="1:1">
      <c r="A6834">
        <v>349</v>
      </c>
    </row>
    <row r="6835" spans="1:1">
      <c r="A6835">
        <v>349</v>
      </c>
    </row>
    <row r="6836" spans="1:1">
      <c r="A6836">
        <v>349</v>
      </c>
    </row>
    <row r="6837" spans="1:1">
      <c r="A6837">
        <v>349</v>
      </c>
    </row>
    <row r="6838" spans="1:1">
      <c r="A6838">
        <v>349</v>
      </c>
    </row>
    <row r="6839" spans="1:1">
      <c r="A6839">
        <v>349</v>
      </c>
    </row>
    <row r="6840" spans="1:1">
      <c r="A6840">
        <v>373</v>
      </c>
    </row>
    <row r="6841" spans="1:1">
      <c r="A6841">
        <v>373</v>
      </c>
    </row>
    <row r="6842" spans="1:1">
      <c r="A6842">
        <v>373</v>
      </c>
    </row>
    <row r="6843" spans="1:1">
      <c r="A6843">
        <v>373</v>
      </c>
    </row>
    <row r="6844" spans="1:1">
      <c r="A6844">
        <v>349</v>
      </c>
    </row>
    <row r="6845" spans="1:1">
      <c r="A6845">
        <v>349</v>
      </c>
    </row>
    <row r="6846" spans="1:1">
      <c r="A6846">
        <v>349</v>
      </c>
    </row>
    <row r="6847" spans="1:1">
      <c r="A6847">
        <v>349</v>
      </c>
    </row>
    <row r="6848" spans="1:1">
      <c r="A6848">
        <v>349</v>
      </c>
    </row>
    <row r="6849" spans="1:1">
      <c r="A6849">
        <v>353</v>
      </c>
    </row>
    <row r="6850" spans="1:1">
      <c r="A6850">
        <v>349</v>
      </c>
    </row>
    <row r="6851" spans="1:1">
      <c r="A6851">
        <v>349</v>
      </c>
    </row>
    <row r="6852" spans="1:1">
      <c r="A6852">
        <v>352</v>
      </c>
    </row>
    <row r="6853" spans="1:1">
      <c r="A6853">
        <v>330</v>
      </c>
    </row>
    <row r="6854" spans="1:1">
      <c r="A6854">
        <v>330</v>
      </c>
    </row>
    <row r="6855" spans="1:1">
      <c r="A6855">
        <v>337</v>
      </c>
    </row>
    <row r="6856" spans="1:1">
      <c r="A6856">
        <v>352</v>
      </c>
    </row>
    <row r="6857" spans="1:1">
      <c r="A6857">
        <v>330</v>
      </c>
    </row>
    <row r="6858" spans="1:1">
      <c r="A6858">
        <v>330</v>
      </c>
    </row>
    <row r="6859" spans="1:1">
      <c r="A6859">
        <v>330</v>
      </c>
    </row>
    <row r="6860" spans="1:1">
      <c r="A6860">
        <v>330</v>
      </c>
    </row>
    <row r="6861" spans="1:1">
      <c r="A6861">
        <v>330</v>
      </c>
    </row>
    <row r="6862" spans="1:1">
      <c r="A6862">
        <v>330</v>
      </c>
    </row>
    <row r="6863" spans="1:1">
      <c r="A6863">
        <v>330</v>
      </c>
    </row>
    <row r="6864" spans="1:1">
      <c r="A6864">
        <v>337</v>
      </c>
    </row>
    <row r="6865" spans="1:1">
      <c r="A6865">
        <v>349</v>
      </c>
    </row>
    <row r="6866" spans="1:1">
      <c r="A6866">
        <v>330</v>
      </c>
    </row>
    <row r="6867" spans="1:1">
      <c r="A6867">
        <v>330</v>
      </c>
    </row>
    <row r="6868" spans="1:1">
      <c r="A6868">
        <v>337</v>
      </c>
    </row>
    <row r="6869" spans="1:1">
      <c r="A6869">
        <v>330</v>
      </c>
    </row>
    <row r="6870" spans="1:1">
      <c r="A6870">
        <v>352</v>
      </c>
    </row>
    <row r="6871" spans="1:1">
      <c r="A6871">
        <v>337</v>
      </c>
    </row>
    <row r="6872" spans="1:1">
      <c r="A6872">
        <v>330</v>
      </c>
    </row>
    <row r="6873" spans="1:1">
      <c r="A6873">
        <v>330</v>
      </c>
    </row>
    <row r="6874" spans="1:1">
      <c r="A6874">
        <v>352</v>
      </c>
    </row>
    <row r="6875" spans="1:1">
      <c r="A6875">
        <v>330</v>
      </c>
    </row>
    <row r="6876" spans="1:1">
      <c r="A6876">
        <v>337</v>
      </c>
    </row>
    <row r="6877" spans="1:1">
      <c r="A6877">
        <v>337</v>
      </c>
    </row>
    <row r="6878" spans="1:1">
      <c r="A6878">
        <v>337</v>
      </c>
    </row>
    <row r="6879" spans="1:1">
      <c r="A6879">
        <v>337</v>
      </c>
    </row>
    <row r="6880" spans="1:1">
      <c r="A6880">
        <v>337</v>
      </c>
    </row>
    <row r="6881" spans="1:1">
      <c r="A6881">
        <v>337</v>
      </c>
    </row>
    <row r="6882" spans="1:1">
      <c r="A6882">
        <v>337</v>
      </c>
    </row>
    <row r="6883" spans="1:1">
      <c r="A6883">
        <v>330</v>
      </c>
    </row>
    <row r="6884" spans="1:1">
      <c r="A6884">
        <v>330</v>
      </c>
    </row>
    <row r="6885" spans="1:1">
      <c r="A6885">
        <v>330</v>
      </c>
    </row>
    <row r="6886" spans="1:1">
      <c r="A6886">
        <v>330</v>
      </c>
    </row>
    <row r="6887" spans="1:1">
      <c r="A6887">
        <v>337</v>
      </c>
    </row>
    <row r="6888" spans="1:1">
      <c r="A6888">
        <v>332</v>
      </c>
    </row>
    <row r="6889" spans="1:1">
      <c r="A6889">
        <v>332</v>
      </c>
    </row>
    <row r="6890" spans="1:1">
      <c r="A6890">
        <v>329</v>
      </c>
    </row>
    <row r="6891" spans="1:1">
      <c r="A6891">
        <v>418</v>
      </c>
    </row>
    <row r="6892" spans="1:1">
      <c r="A6892">
        <v>418</v>
      </c>
    </row>
    <row r="6893" spans="1:1">
      <c r="A6893">
        <v>332</v>
      </c>
    </row>
    <row r="6894" spans="1:1">
      <c r="A6894">
        <v>332</v>
      </c>
    </row>
    <row r="6895" spans="1:1">
      <c r="A6895">
        <v>332</v>
      </c>
    </row>
    <row r="6896" spans="1:1">
      <c r="A6896">
        <v>332</v>
      </c>
    </row>
    <row r="6897" spans="1:1">
      <c r="A6897">
        <v>332</v>
      </c>
    </row>
    <row r="6898" spans="1:1">
      <c r="A6898">
        <v>418</v>
      </c>
    </row>
    <row r="6899" spans="1:1">
      <c r="A6899">
        <v>332</v>
      </c>
    </row>
    <row r="6900" spans="1:1">
      <c r="A6900">
        <v>418</v>
      </c>
    </row>
    <row r="6901" spans="1:1">
      <c r="A6901">
        <v>329</v>
      </c>
    </row>
    <row r="6902" spans="1:1">
      <c r="A6902">
        <v>329</v>
      </c>
    </row>
    <row r="6903" spans="1:1">
      <c r="A6903">
        <v>418</v>
      </c>
    </row>
    <row r="6904" spans="1:1">
      <c r="A6904">
        <v>418</v>
      </c>
    </row>
    <row r="6905" spans="1:1">
      <c r="A6905">
        <v>332</v>
      </c>
    </row>
    <row r="6906" spans="1:1">
      <c r="A6906">
        <v>418</v>
      </c>
    </row>
    <row r="6907" spans="1:1">
      <c r="A6907">
        <v>332</v>
      </c>
    </row>
    <row r="6908" spans="1:1">
      <c r="A6908">
        <v>332</v>
      </c>
    </row>
    <row r="6909" spans="1:1">
      <c r="A6909">
        <v>332</v>
      </c>
    </row>
    <row r="6910" spans="1:1">
      <c r="A6910">
        <v>332</v>
      </c>
    </row>
    <row r="6911" spans="1:1">
      <c r="A6911">
        <v>418</v>
      </c>
    </row>
    <row r="6912" spans="1:1">
      <c r="A6912">
        <v>418</v>
      </c>
    </row>
    <row r="6913" spans="1:1">
      <c r="A6913">
        <v>332</v>
      </c>
    </row>
    <row r="6914" spans="1:1">
      <c r="A6914">
        <v>418</v>
      </c>
    </row>
    <row r="6915" spans="1:1">
      <c r="A6915">
        <v>332</v>
      </c>
    </row>
    <row r="6916" spans="1:1">
      <c r="A6916">
        <v>418</v>
      </c>
    </row>
    <row r="6917" spans="1:1">
      <c r="A6917">
        <v>332</v>
      </c>
    </row>
    <row r="6918" spans="1:1">
      <c r="A6918">
        <v>418</v>
      </c>
    </row>
    <row r="6919" spans="1:1">
      <c r="A6919">
        <v>332</v>
      </c>
    </row>
    <row r="6920" spans="1:1">
      <c r="A6920">
        <v>332</v>
      </c>
    </row>
    <row r="6921" spans="1:1">
      <c r="A6921">
        <v>332</v>
      </c>
    </row>
    <row r="6922" spans="1:1">
      <c r="A6922">
        <v>332</v>
      </c>
    </row>
    <row r="6923" spans="1:1">
      <c r="A6923">
        <v>332</v>
      </c>
    </row>
    <row r="6924" spans="1:1">
      <c r="A6924">
        <v>329</v>
      </c>
    </row>
    <row r="6925" spans="1:1">
      <c r="A6925">
        <v>329</v>
      </c>
    </row>
    <row r="6926" spans="1:1">
      <c r="A6926">
        <v>332</v>
      </c>
    </row>
    <row r="6927" spans="1:1">
      <c r="A6927">
        <v>332</v>
      </c>
    </row>
    <row r="6928" spans="1:1">
      <c r="A6928">
        <v>332</v>
      </c>
    </row>
    <row r="6929" spans="1:1">
      <c r="A6929">
        <v>332</v>
      </c>
    </row>
    <row r="6930" spans="1:1">
      <c r="A6930">
        <v>332</v>
      </c>
    </row>
    <row r="6931" spans="1:1">
      <c r="A6931">
        <v>332</v>
      </c>
    </row>
    <row r="6932" spans="1:1">
      <c r="A6932">
        <v>332</v>
      </c>
    </row>
    <row r="6933" spans="1:1">
      <c r="A6933">
        <v>332</v>
      </c>
    </row>
    <row r="6934" spans="1:1">
      <c r="A6934">
        <v>332</v>
      </c>
    </row>
    <row r="6935" spans="1:1">
      <c r="A6935">
        <v>332</v>
      </c>
    </row>
    <row r="6936" spans="1:1">
      <c r="A6936">
        <v>332</v>
      </c>
    </row>
    <row r="6937" spans="1:1">
      <c r="A6937">
        <v>332</v>
      </c>
    </row>
    <row r="6938" spans="1:1">
      <c r="A6938">
        <v>332</v>
      </c>
    </row>
    <row r="6939" spans="1:1">
      <c r="A6939">
        <v>332</v>
      </c>
    </row>
    <row r="6940" spans="1:1">
      <c r="A6940">
        <v>332</v>
      </c>
    </row>
    <row r="6941" spans="1:1">
      <c r="A6941">
        <v>332</v>
      </c>
    </row>
    <row r="6942" spans="1:1">
      <c r="A6942">
        <v>332</v>
      </c>
    </row>
    <row r="6943" spans="1:1">
      <c r="A6943">
        <v>332</v>
      </c>
    </row>
    <row r="6944" spans="1:1">
      <c r="A6944">
        <v>332</v>
      </c>
    </row>
    <row r="6945" spans="1:1">
      <c r="A6945">
        <v>332</v>
      </c>
    </row>
    <row r="6946" spans="1:1">
      <c r="A6946">
        <v>332</v>
      </c>
    </row>
    <row r="6947" spans="1:1">
      <c r="A6947">
        <v>332</v>
      </c>
    </row>
    <row r="6948" spans="1:1">
      <c r="A6948">
        <v>332</v>
      </c>
    </row>
    <row r="6949" spans="1:1">
      <c r="A6949">
        <v>332</v>
      </c>
    </row>
    <row r="6950" spans="1:1">
      <c r="A6950">
        <v>332</v>
      </c>
    </row>
    <row r="6951" spans="1:1">
      <c r="A6951">
        <v>329</v>
      </c>
    </row>
    <row r="6952" spans="1:1">
      <c r="A6952">
        <v>331</v>
      </c>
    </row>
    <row r="6953" spans="1:1">
      <c r="A6953">
        <v>332</v>
      </c>
    </row>
    <row r="6954" spans="1:1">
      <c r="A6954">
        <v>337</v>
      </c>
    </row>
    <row r="6955" spans="1:1">
      <c r="A6955">
        <v>329</v>
      </c>
    </row>
    <row r="6956" spans="1:1">
      <c r="A6956">
        <v>332</v>
      </c>
    </row>
    <row r="6957" spans="1:1">
      <c r="A6957">
        <v>329</v>
      </c>
    </row>
    <row r="6958" spans="1:1">
      <c r="A6958">
        <v>329</v>
      </c>
    </row>
    <row r="6959" spans="1:1">
      <c r="A6959">
        <v>331</v>
      </c>
    </row>
    <row r="6960" spans="1:1">
      <c r="A6960">
        <v>329</v>
      </c>
    </row>
    <row r="6961" spans="1:1">
      <c r="A6961">
        <v>329</v>
      </c>
    </row>
    <row r="6962" spans="1:1">
      <c r="A6962">
        <v>332</v>
      </c>
    </row>
    <row r="6963" spans="1:1">
      <c r="A6963">
        <v>329</v>
      </c>
    </row>
    <row r="6964" spans="1:1">
      <c r="A6964">
        <v>329</v>
      </c>
    </row>
    <row r="6965" spans="1:1">
      <c r="A6965">
        <v>329</v>
      </c>
    </row>
    <row r="6966" spans="1:1">
      <c r="A6966">
        <v>331</v>
      </c>
    </row>
    <row r="6967" spans="1:1">
      <c r="A6967">
        <v>329</v>
      </c>
    </row>
    <row r="6968" spans="1:1">
      <c r="A6968">
        <v>331</v>
      </c>
    </row>
    <row r="6969" spans="1:1">
      <c r="A6969">
        <v>329</v>
      </c>
    </row>
    <row r="6970" spans="1:1">
      <c r="A6970">
        <v>331</v>
      </c>
    </row>
    <row r="6971" spans="1:1">
      <c r="A6971">
        <v>329</v>
      </c>
    </row>
    <row r="6972" spans="1:1">
      <c r="A6972">
        <v>331</v>
      </c>
    </row>
    <row r="6973" spans="1:1">
      <c r="A6973">
        <v>331</v>
      </c>
    </row>
    <row r="6974" spans="1:1">
      <c r="A6974">
        <v>331</v>
      </c>
    </row>
    <row r="6975" spans="1:1">
      <c r="A6975">
        <v>329</v>
      </c>
    </row>
    <row r="6976" spans="1:1">
      <c r="A6976">
        <v>329</v>
      </c>
    </row>
    <row r="6977" spans="1:1">
      <c r="A6977">
        <v>329</v>
      </c>
    </row>
    <row r="6978" spans="1:1">
      <c r="A6978">
        <v>329</v>
      </c>
    </row>
    <row r="6979" spans="1:1">
      <c r="A6979">
        <v>329</v>
      </c>
    </row>
    <row r="6980" spans="1:1">
      <c r="A6980">
        <v>329</v>
      </c>
    </row>
    <row r="6981" spans="1:1">
      <c r="A6981">
        <v>332</v>
      </c>
    </row>
    <row r="6982" spans="1:1">
      <c r="A6982">
        <v>337</v>
      </c>
    </row>
    <row r="6983" spans="1:1">
      <c r="A6983">
        <v>337</v>
      </c>
    </row>
    <row r="6984" spans="1:1">
      <c r="A6984">
        <v>332</v>
      </c>
    </row>
    <row r="6985" spans="1:1">
      <c r="A6985">
        <v>373</v>
      </c>
    </row>
    <row r="6986" spans="1:1">
      <c r="A6986">
        <v>332</v>
      </c>
    </row>
    <row r="6987" spans="1:1">
      <c r="A6987">
        <v>337</v>
      </c>
    </row>
    <row r="6988" spans="1:1">
      <c r="A6988">
        <v>337</v>
      </c>
    </row>
    <row r="6989" spans="1:1">
      <c r="A6989">
        <v>337</v>
      </c>
    </row>
    <row r="6990" spans="1:1">
      <c r="A6990">
        <v>337</v>
      </c>
    </row>
    <row r="6991" spans="1:1">
      <c r="A6991">
        <v>337</v>
      </c>
    </row>
    <row r="6992" spans="1:1">
      <c r="A6992">
        <v>332</v>
      </c>
    </row>
    <row r="6993" spans="1:1">
      <c r="A6993">
        <v>332</v>
      </c>
    </row>
    <row r="6994" spans="1:1">
      <c r="A6994">
        <v>337</v>
      </c>
    </row>
    <row r="6995" spans="1:1">
      <c r="A6995">
        <v>373</v>
      </c>
    </row>
    <row r="6996" spans="1:1">
      <c r="A6996">
        <v>373</v>
      </c>
    </row>
    <row r="6997" spans="1:1">
      <c r="A6997">
        <v>373</v>
      </c>
    </row>
    <row r="6998" spans="1:1">
      <c r="A6998">
        <v>373</v>
      </c>
    </row>
    <row r="6999" spans="1:1">
      <c r="A6999">
        <v>373</v>
      </c>
    </row>
    <row r="7000" spans="1:1">
      <c r="A7000">
        <v>373</v>
      </c>
    </row>
    <row r="7001" spans="1:1">
      <c r="A7001">
        <v>332</v>
      </c>
    </row>
    <row r="7002" spans="1:1">
      <c r="A7002">
        <v>332</v>
      </c>
    </row>
    <row r="7003" spans="1:1">
      <c r="A7003">
        <v>332</v>
      </c>
    </row>
    <row r="7004" spans="1:1">
      <c r="A7004">
        <v>332</v>
      </c>
    </row>
    <row r="7005" spans="1:1">
      <c r="A7005">
        <v>332</v>
      </c>
    </row>
    <row r="7006" spans="1:1">
      <c r="A7006">
        <v>373</v>
      </c>
    </row>
    <row r="7007" spans="1:1">
      <c r="A7007">
        <v>337</v>
      </c>
    </row>
    <row r="7008" spans="1:1">
      <c r="A7008">
        <v>337</v>
      </c>
    </row>
    <row r="7009" spans="1:1">
      <c r="A7009">
        <v>373</v>
      </c>
    </row>
    <row r="7010" spans="1:1">
      <c r="A7010">
        <v>332</v>
      </c>
    </row>
    <row r="7011" spans="1:1">
      <c r="A7011">
        <v>332</v>
      </c>
    </row>
    <row r="7012" spans="1:1">
      <c r="A7012">
        <v>332</v>
      </c>
    </row>
    <row r="7013" spans="1:1">
      <c r="A7013">
        <v>332</v>
      </c>
    </row>
    <row r="7014" spans="1:1">
      <c r="A7014">
        <v>337</v>
      </c>
    </row>
    <row r="7015" spans="1:1">
      <c r="A7015">
        <v>337</v>
      </c>
    </row>
    <row r="7016" spans="1:1">
      <c r="A7016">
        <v>332</v>
      </c>
    </row>
    <row r="7017" spans="1:1">
      <c r="A7017">
        <v>332</v>
      </c>
    </row>
    <row r="7018" spans="1:1">
      <c r="A7018">
        <v>337</v>
      </c>
    </row>
    <row r="7019" spans="1:1">
      <c r="A7019">
        <v>332</v>
      </c>
    </row>
    <row r="7020" spans="1:1">
      <c r="A7020">
        <v>337</v>
      </c>
    </row>
    <row r="7021" spans="1:1">
      <c r="A7021">
        <v>337</v>
      </c>
    </row>
    <row r="7022" spans="1:1">
      <c r="A7022">
        <v>337</v>
      </c>
    </row>
    <row r="7023" spans="1:1">
      <c r="A7023">
        <v>337</v>
      </c>
    </row>
    <row r="7024" spans="1:1">
      <c r="A7024">
        <v>337</v>
      </c>
    </row>
    <row r="7025" spans="1:1">
      <c r="A7025">
        <v>337</v>
      </c>
    </row>
    <row r="7026" spans="1:1">
      <c r="A7026">
        <v>337</v>
      </c>
    </row>
    <row r="7027" spans="1:1">
      <c r="A7027">
        <v>337</v>
      </c>
    </row>
    <row r="7028" spans="1:1">
      <c r="A7028">
        <v>337</v>
      </c>
    </row>
    <row r="7029" spans="1:1">
      <c r="A7029">
        <v>332</v>
      </c>
    </row>
    <row r="7030" spans="1:1">
      <c r="A7030">
        <v>332</v>
      </c>
    </row>
    <row r="7031" spans="1:1">
      <c r="A7031">
        <v>337</v>
      </c>
    </row>
    <row r="7032" spans="1:1">
      <c r="A7032">
        <v>337</v>
      </c>
    </row>
    <row r="7033" spans="1:1">
      <c r="A7033">
        <v>338</v>
      </c>
    </row>
    <row r="7034" spans="1:1">
      <c r="A7034">
        <v>373</v>
      </c>
    </row>
    <row r="7035" spans="1:1">
      <c r="A7035">
        <v>66</v>
      </c>
    </row>
    <row r="7036" spans="1:1">
      <c r="A7036">
        <v>338</v>
      </c>
    </row>
    <row r="7037" spans="1:1">
      <c r="A7037">
        <v>350</v>
      </c>
    </row>
    <row r="7038" spans="1:1">
      <c r="A7038">
        <v>338</v>
      </c>
    </row>
    <row r="7039" spans="1:1">
      <c r="A7039">
        <v>350</v>
      </c>
    </row>
    <row r="7040" spans="1:1">
      <c r="A7040">
        <v>338</v>
      </c>
    </row>
    <row r="7041" spans="1:1">
      <c r="A7041">
        <v>66</v>
      </c>
    </row>
    <row r="7042" spans="1:1">
      <c r="A7042">
        <v>66</v>
      </c>
    </row>
    <row r="7043" spans="1:1">
      <c r="A7043">
        <v>66</v>
      </c>
    </row>
    <row r="7044" spans="1:1">
      <c r="A7044">
        <v>338</v>
      </c>
    </row>
    <row r="7045" spans="1:1">
      <c r="A7045">
        <v>350</v>
      </c>
    </row>
    <row r="7046" spans="1:1">
      <c r="A7046">
        <v>338</v>
      </c>
    </row>
    <row r="7047" spans="1:1">
      <c r="A7047">
        <v>338</v>
      </c>
    </row>
    <row r="7048" spans="1:1">
      <c r="A7048">
        <v>338</v>
      </c>
    </row>
    <row r="7049" spans="1:1">
      <c r="A7049">
        <v>338</v>
      </c>
    </row>
    <row r="7050" spans="1:1">
      <c r="A7050">
        <v>66</v>
      </c>
    </row>
    <row r="7051" spans="1:1">
      <c r="A7051">
        <v>338</v>
      </c>
    </row>
    <row r="7052" spans="1:1">
      <c r="A7052">
        <v>338</v>
      </c>
    </row>
    <row r="7053" spans="1:1">
      <c r="A7053">
        <v>66</v>
      </c>
    </row>
    <row r="7054" spans="1:1">
      <c r="A7054">
        <v>66</v>
      </c>
    </row>
    <row r="7055" spans="1:1">
      <c r="A7055">
        <v>66</v>
      </c>
    </row>
    <row r="7056" spans="1:1">
      <c r="A7056">
        <v>350</v>
      </c>
    </row>
    <row r="7057" spans="1:1">
      <c r="A7057">
        <v>350</v>
      </c>
    </row>
    <row r="7058" spans="1:1">
      <c r="A7058">
        <v>350</v>
      </c>
    </row>
    <row r="7059" spans="1:1">
      <c r="A7059">
        <v>350</v>
      </c>
    </row>
    <row r="7060" spans="1:1">
      <c r="A7060">
        <v>350</v>
      </c>
    </row>
    <row r="7061" spans="1:1">
      <c r="A7061">
        <v>350</v>
      </c>
    </row>
    <row r="7062" spans="1:1">
      <c r="A7062">
        <v>350</v>
      </c>
    </row>
    <row r="7063" spans="1:1">
      <c r="A7063">
        <v>332</v>
      </c>
    </row>
    <row r="7064" spans="1:1">
      <c r="A7064">
        <v>332</v>
      </c>
    </row>
    <row r="7065" spans="1:1">
      <c r="A7065">
        <v>332</v>
      </c>
    </row>
    <row r="7066" spans="1:1">
      <c r="A7066">
        <v>373</v>
      </c>
    </row>
    <row r="7067" spans="1:1">
      <c r="A7067">
        <v>373</v>
      </c>
    </row>
    <row r="7068" spans="1:1">
      <c r="A7068">
        <v>332</v>
      </c>
    </row>
    <row r="7069" spans="1:1">
      <c r="A7069">
        <v>332</v>
      </c>
    </row>
    <row r="7070" spans="1:1">
      <c r="A7070">
        <v>332</v>
      </c>
    </row>
    <row r="7071" spans="1:1">
      <c r="A7071">
        <v>332</v>
      </c>
    </row>
    <row r="7072" spans="1:1">
      <c r="A7072">
        <v>332</v>
      </c>
    </row>
    <row r="7073" spans="1:1">
      <c r="A7073">
        <v>332</v>
      </c>
    </row>
    <row r="7074" spans="1:1">
      <c r="A7074">
        <v>332</v>
      </c>
    </row>
    <row r="7075" spans="1:1">
      <c r="A7075">
        <v>332</v>
      </c>
    </row>
    <row r="7076" spans="1:1">
      <c r="A7076">
        <v>373</v>
      </c>
    </row>
    <row r="7077" spans="1:1">
      <c r="A7077">
        <v>332</v>
      </c>
    </row>
    <row r="7078" spans="1:1">
      <c r="A7078">
        <v>373</v>
      </c>
    </row>
    <row r="7079" spans="1:1">
      <c r="A7079">
        <v>338</v>
      </c>
    </row>
    <row r="7080" spans="1:1">
      <c r="A7080">
        <v>332</v>
      </c>
    </row>
    <row r="7081" spans="1:1">
      <c r="A7081">
        <v>338</v>
      </c>
    </row>
    <row r="7082" spans="1:1">
      <c r="A7082">
        <v>373</v>
      </c>
    </row>
    <row r="7083" spans="1:1">
      <c r="A7083">
        <v>373</v>
      </c>
    </row>
    <row r="7084" spans="1:1">
      <c r="A7084">
        <v>373</v>
      </c>
    </row>
    <row r="7085" spans="1:1">
      <c r="A7085">
        <v>338</v>
      </c>
    </row>
    <row r="7086" spans="1:1">
      <c r="A7086">
        <v>373</v>
      </c>
    </row>
    <row r="7087" spans="1:1">
      <c r="A7087">
        <v>373</v>
      </c>
    </row>
    <row r="7088" spans="1:1">
      <c r="A7088">
        <v>332</v>
      </c>
    </row>
    <row r="7089" spans="1:1">
      <c r="A7089">
        <v>66</v>
      </c>
    </row>
    <row r="7090" spans="1:1">
      <c r="A7090">
        <v>66</v>
      </c>
    </row>
    <row r="7091" spans="1:1">
      <c r="A7091">
        <v>373</v>
      </c>
    </row>
    <row r="7092" spans="1:1">
      <c r="A7092">
        <v>338</v>
      </c>
    </row>
    <row r="7093" spans="1:1">
      <c r="A7093">
        <v>338</v>
      </c>
    </row>
    <row r="7094" spans="1:1">
      <c r="A7094">
        <v>373</v>
      </c>
    </row>
    <row r="7095" spans="1:1">
      <c r="A7095">
        <v>373</v>
      </c>
    </row>
    <row r="7096" spans="1:1">
      <c r="A7096">
        <v>373</v>
      </c>
    </row>
    <row r="7097" spans="1:1">
      <c r="A7097">
        <v>373</v>
      </c>
    </row>
    <row r="7098" spans="1:1">
      <c r="A7098">
        <v>373</v>
      </c>
    </row>
    <row r="7099" spans="1:1">
      <c r="A7099">
        <v>373</v>
      </c>
    </row>
    <row r="7100" spans="1:1">
      <c r="A7100">
        <v>373</v>
      </c>
    </row>
    <row r="7101" spans="1:1">
      <c r="A7101">
        <v>373</v>
      </c>
    </row>
    <row r="7102" spans="1:1">
      <c r="A7102">
        <v>350</v>
      </c>
    </row>
    <row r="7103" spans="1:1">
      <c r="A7103">
        <v>350</v>
      </c>
    </row>
    <row r="7104" spans="1:1">
      <c r="A7104">
        <v>349</v>
      </c>
    </row>
    <row r="7105" spans="1:1">
      <c r="A7105">
        <v>350</v>
      </c>
    </row>
    <row r="7106" spans="1:1">
      <c r="A7106">
        <v>353</v>
      </c>
    </row>
    <row r="7107" spans="1:1">
      <c r="A7107">
        <v>350</v>
      </c>
    </row>
    <row r="7108" spans="1:1">
      <c r="A7108">
        <v>338</v>
      </c>
    </row>
    <row r="7109" spans="1:1">
      <c r="A7109">
        <v>350</v>
      </c>
    </row>
    <row r="7110" spans="1:1">
      <c r="A7110">
        <v>349</v>
      </c>
    </row>
    <row r="7111" spans="1:1">
      <c r="A7111">
        <v>350</v>
      </c>
    </row>
    <row r="7112" spans="1:1">
      <c r="A7112">
        <v>350</v>
      </c>
    </row>
    <row r="7113" spans="1:1">
      <c r="A7113">
        <v>349</v>
      </c>
    </row>
    <row r="7114" spans="1:1">
      <c r="A7114">
        <v>350</v>
      </c>
    </row>
    <row r="7115" spans="1:1">
      <c r="A7115">
        <v>350</v>
      </c>
    </row>
    <row r="7116" spans="1:1">
      <c r="A7116">
        <v>349</v>
      </c>
    </row>
    <row r="7117" spans="1:1">
      <c r="A7117">
        <v>350</v>
      </c>
    </row>
    <row r="7118" spans="1:1">
      <c r="A7118">
        <v>350</v>
      </c>
    </row>
    <row r="7119" spans="1:1">
      <c r="A7119">
        <v>350</v>
      </c>
    </row>
    <row r="7120" spans="1:1">
      <c r="A7120">
        <v>350</v>
      </c>
    </row>
    <row r="7121" spans="1:1">
      <c r="A7121">
        <v>66</v>
      </c>
    </row>
    <row r="7122" spans="1:1">
      <c r="A7122">
        <v>66</v>
      </c>
    </row>
    <row r="7123" spans="1:1">
      <c r="A7123">
        <v>66</v>
      </c>
    </row>
    <row r="7124" spans="1:1">
      <c r="A7124">
        <v>66</v>
      </c>
    </row>
    <row r="7125" spans="1:1">
      <c r="A7125">
        <v>66</v>
      </c>
    </row>
    <row r="7126" spans="1:1">
      <c r="A7126">
        <v>66</v>
      </c>
    </row>
    <row r="7127" spans="1:1">
      <c r="A7127">
        <v>66</v>
      </c>
    </row>
    <row r="7128" spans="1:1">
      <c r="A7128">
        <v>66</v>
      </c>
    </row>
    <row r="7129" spans="1:1">
      <c r="A7129">
        <v>66</v>
      </c>
    </row>
    <row r="7130" spans="1:1">
      <c r="A7130">
        <v>66</v>
      </c>
    </row>
    <row r="7131" spans="1:1">
      <c r="A7131">
        <v>66</v>
      </c>
    </row>
    <row r="7132" spans="1:1">
      <c r="A7132">
        <v>66</v>
      </c>
    </row>
    <row r="7133" spans="1:1">
      <c r="A7133">
        <v>66</v>
      </c>
    </row>
    <row r="7134" spans="1:1">
      <c r="A7134">
        <v>66</v>
      </c>
    </row>
    <row r="7135" spans="1:1">
      <c r="A7135">
        <v>66</v>
      </c>
    </row>
    <row r="7136" spans="1:1">
      <c r="A7136">
        <v>66</v>
      </c>
    </row>
    <row r="7137" spans="1:1">
      <c r="A7137">
        <v>66</v>
      </c>
    </row>
    <row r="7138" spans="1:1">
      <c r="A7138">
        <v>66</v>
      </c>
    </row>
    <row r="7139" spans="1:1">
      <c r="A7139">
        <v>66</v>
      </c>
    </row>
    <row r="7140" spans="1:1">
      <c r="A7140">
        <v>66</v>
      </c>
    </row>
    <row r="7141" spans="1:1">
      <c r="A7141">
        <v>66</v>
      </c>
    </row>
    <row r="7142" spans="1:1">
      <c r="A7142">
        <v>66</v>
      </c>
    </row>
    <row r="7143" spans="1:1">
      <c r="A7143">
        <v>66</v>
      </c>
    </row>
    <row r="7144" spans="1:1">
      <c r="A7144">
        <v>66</v>
      </c>
    </row>
    <row r="7145" spans="1:1">
      <c r="A7145">
        <v>66</v>
      </c>
    </row>
    <row r="7146" spans="1:1">
      <c r="A7146">
        <v>336</v>
      </c>
    </row>
    <row r="7147" spans="1:1">
      <c r="A7147">
        <v>336</v>
      </c>
    </row>
    <row r="7148" spans="1:1">
      <c r="A7148">
        <v>66</v>
      </c>
    </row>
    <row r="7149" spans="1:1">
      <c r="A7149">
        <v>66</v>
      </c>
    </row>
    <row r="7150" spans="1:1">
      <c r="A7150">
        <v>66</v>
      </c>
    </row>
    <row r="7151" spans="1:1">
      <c r="A7151">
        <v>66</v>
      </c>
    </row>
    <row r="7152" spans="1:1">
      <c r="A7152">
        <v>66</v>
      </c>
    </row>
    <row r="7153" spans="1:1">
      <c r="A7153">
        <v>66</v>
      </c>
    </row>
    <row r="7154" spans="1:1">
      <c r="A7154">
        <v>66</v>
      </c>
    </row>
    <row r="7155" spans="1:1">
      <c r="A7155">
        <v>66</v>
      </c>
    </row>
    <row r="7156" spans="1:1">
      <c r="A7156">
        <v>66</v>
      </c>
    </row>
    <row r="7157" spans="1:1">
      <c r="A7157">
        <v>66</v>
      </c>
    </row>
    <row r="7158" spans="1:1">
      <c r="A7158">
        <v>66</v>
      </c>
    </row>
    <row r="7159" spans="1:1">
      <c r="A7159">
        <v>373</v>
      </c>
    </row>
    <row r="7160" spans="1:1">
      <c r="A7160">
        <v>349</v>
      </c>
    </row>
    <row r="7161" spans="1:1">
      <c r="A7161">
        <v>373</v>
      </c>
    </row>
    <row r="7162" spans="1:1">
      <c r="A7162">
        <v>373</v>
      </c>
    </row>
    <row r="7163" spans="1:1">
      <c r="A7163">
        <v>349</v>
      </c>
    </row>
    <row r="7164" spans="1:1">
      <c r="A7164">
        <v>373</v>
      </c>
    </row>
    <row r="7165" spans="1:1">
      <c r="A7165">
        <v>373</v>
      </c>
    </row>
    <row r="7166" spans="1:1">
      <c r="A7166">
        <v>373</v>
      </c>
    </row>
    <row r="7167" spans="1:1">
      <c r="A7167">
        <v>373</v>
      </c>
    </row>
    <row r="7168" spans="1:1">
      <c r="A7168">
        <v>373</v>
      </c>
    </row>
    <row r="7169" spans="1:1">
      <c r="A7169">
        <v>373</v>
      </c>
    </row>
    <row r="7170" spans="1:1">
      <c r="A7170">
        <v>373</v>
      </c>
    </row>
    <row r="7171" spans="1:1">
      <c r="A7171">
        <v>373</v>
      </c>
    </row>
    <row r="7172" spans="1:1">
      <c r="A7172">
        <v>373</v>
      </c>
    </row>
    <row r="7173" spans="1:1">
      <c r="A7173">
        <v>373</v>
      </c>
    </row>
    <row r="7174" spans="1:1">
      <c r="A7174">
        <v>373</v>
      </c>
    </row>
    <row r="7175" spans="1:1">
      <c r="A7175">
        <v>373</v>
      </c>
    </row>
    <row r="7176" spans="1:1">
      <c r="A7176">
        <v>373</v>
      </c>
    </row>
    <row r="7177" spans="1:1">
      <c r="A7177">
        <v>373</v>
      </c>
    </row>
    <row r="7178" spans="1:1">
      <c r="A7178">
        <v>373</v>
      </c>
    </row>
    <row r="7179" spans="1:1">
      <c r="A7179">
        <v>373</v>
      </c>
    </row>
    <row r="7180" spans="1:1">
      <c r="A7180">
        <v>373</v>
      </c>
    </row>
    <row r="7181" spans="1:1">
      <c r="A7181">
        <v>373</v>
      </c>
    </row>
    <row r="7182" spans="1:1">
      <c r="A7182">
        <v>338</v>
      </c>
    </row>
    <row r="7183" spans="1:1">
      <c r="A7183">
        <v>338</v>
      </c>
    </row>
    <row r="7184" spans="1:1">
      <c r="A7184">
        <v>373</v>
      </c>
    </row>
    <row r="7185" spans="1:1">
      <c r="A7185">
        <v>349</v>
      </c>
    </row>
    <row r="7186" spans="1:1">
      <c r="A7186">
        <v>349</v>
      </c>
    </row>
    <row r="7187" spans="1:1">
      <c r="A7187">
        <v>373</v>
      </c>
    </row>
    <row r="7188" spans="1:1">
      <c r="A7188">
        <v>373</v>
      </c>
    </row>
    <row r="7189" spans="1:1">
      <c r="A7189">
        <v>373</v>
      </c>
    </row>
    <row r="7190" spans="1:1">
      <c r="A7190">
        <v>373</v>
      </c>
    </row>
    <row r="7191" spans="1:1">
      <c r="A7191">
        <v>373</v>
      </c>
    </row>
    <row r="7192" spans="1:1">
      <c r="A7192">
        <v>373</v>
      </c>
    </row>
    <row r="7193" spans="1:1">
      <c r="A7193">
        <v>373</v>
      </c>
    </row>
    <row r="7194" spans="1:1">
      <c r="A7194">
        <v>373</v>
      </c>
    </row>
    <row r="7195" spans="1:1">
      <c r="A7195">
        <v>373</v>
      </c>
    </row>
    <row r="7196" spans="1:1">
      <c r="A7196">
        <v>373</v>
      </c>
    </row>
    <row r="7197" spans="1:1">
      <c r="A7197">
        <v>373</v>
      </c>
    </row>
    <row r="7198" spans="1:1">
      <c r="A7198">
        <v>373</v>
      </c>
    </row>
    <row r="7199" spans="1:1">
      <c r="A7199">
        <v>373</v>
      </c>
    </row>
    <row r="7200" spans="1:1">
      <c r="A7200">
        <v>338</v>
      </c>
    </row>
    <row r="7201" spans="1:1">
      <c r="A7201">
        <v>338</v>
      </c>
    </row>
    <row r="7202" spans="1:1">
      <c r="A7202">
        <v>338</v>
      </c>
    </row>
    <row r="7203" spans="1:1">
      <c r="A7203">
        <v>338</v>
      </c>
    </row>
    <row r="7204" spans="1:1">
      <c r="A7204">
        <v>338</v>
      </c>
    </row>
    <row r="7205" spans="1:1">
      <c r="A7205">
        <v>338</v>
      </c>
    </row>
    <row r="7206" spans="1:1">
      <c r="A7206">
        <v>338</v>
      </c>
    </row>
    <row r="7207" spans="1:1">
      <c r="A7207">
        <v>66</v>
      </c>
    </row>
    <row r="7208" spans="1:1">
      <c r="A7208">
        <v>66</v>
      </c>
    </row>
    <row r="7209" spans="1:1">
      <c r="A7209">
        <v>338</v>
      </c>
    </row>
    <row r="7210" spans="1:1">
      <c r="A7210">
        <v>338</v>
      </c>
    </row>
    <row r="7211" spans="1:1">
      <c r="A7211">
        <v>338</v>
      </c>
    </row>
    <row r="7212" spans="1:1">
      <c r="A7212">
        <v>66</v>
      </c>
    </row>
    <row r="7213" spans="1:1">
      <c r="A7213">
        <v>66</v>
      </c>
    </row>
    <row r="7214" spans="1:1">
      <c r="A7214">
        <v>66</v>
      </c>
    </row>
    <row r="7215" spans="1:1">
      <c r="A7215">
        <v>66</v>
      </c>
    </row>
    <row r="7216" spans="1:1">
      <c r="A7216">
        <v>338</v>
      </c>
    </row>
    <row r="7217" spans="1:1">
      <c r="A7217">
        <v>338</v>
      </c>
    </row>
    <row r="7218" spans="1:1">
      <c r="A7218">
        <v>338</v>
      </c>
    </row>
    <row r="7219" spans="1:1">
      <c r="A7219">
        <v>338</v>
      </c>
    </row>
    <row r="7220" spans="1:1">
      <c r="A7220">
        <v>338</v>
      </c>
    </row>
    <row r="7221" spans="1:1">
      <c r="A7221">
        <v>338</v>
      </c>
    </row>
    <row r="7222" spans="1:1">
      <c r="A7222">
        <v>66</v>
      </c>
    </row>
    <row r="7223" spans="1:1">
      <c r="A7223">
        <v>66</v>
      </c>
    </row>
    <row r="7224" spans="1:1">
      <c r="A7224">
        <v>66</v>
      </c>
    </row>
    <row r="7225" spans="1:1">
      <c r="A7225">
        <v>66</v>
      </c>
    </row>
    <row r="7226" spans="1:1">
      <c r="A7226">
        <v>66</v>
      </c>
    </row>
    <row r="7227" spans="1:1">
      <c r="A7227">
        <v>338</v>
      </c>
    </row>
    <row r="7228" spans="1:1">
      <c r="A7228">
        <v>338</v>
      </c>
    </row>
    <row r="7229" spans="1:1">
      <c r="A7229">
        <v>338</v>
      </c>
    </row>
    <row r="7230" spans="1:1">
      <c r="A7230">
        <v>338</v>
      </c>
    </row>
    <row r="7231" spans="1:1">
      <c r="A7231">
        <v>338</v>
      </c>
    </row>
    <row r="7232" spans="1:1">
      <c r="A7232">
        <v>338</v>
      </c>
    </row>
    <row r="7233" spans="1:1">
      <c r="A7233">
        <v>66</v>
      </c>
    </row>
    <row r="7234" spans="1:1">
      <c r="A7234">
        <v>66</v>
      </c>
    </row>
    <row r="7235" spans="1:1">
      <c r="A7235">
        <v>66</v>
      </c>
    </row>
    <row r="7236" spans="1:1">
      <c r="A7236">
        <v>66</v>
      </c>
    </row>
    <row r="7237" spans="1:1">
      <c r="A7237">
        <v>336</v>
      </c>
    </row>
    <row r="7238" spans="1:1">
      <c r="A7238">
        <v>66</v>
      </c>
    </row>
    <row r="7239" spans="1:1">
      <c r="A7239">
        <v>336</v>
      </c>
    </row>
    <row r="7240" spans="1:1">
      <c r="A7240">
        <v>66</v>
      </c>
    </row>
    <row r="7241" spans="1:1">
      <c r="A7241">
        <v>66</v>
      </c>
    </row>
    <row r="7242" spans="1:1">
      <c r="A7242">
        <v>66</v>
      </c>
    </row>
    <row r="7243" spans="1:1">
      <c r="A7243">
        <v>66</v>
      </c>
    </row>
    <row r="7244" spans="1:1">
      <c r="A7244">
        <v>336</v>
      </c>
    </row>
    <row r="7245" spans="1:1">
      <c r="A7245">
        <v>66</v>
      </c>
    </row>
    <row r="7246" spans="1:1">
      <c r="A7246">
        <v>66</v>
      </c>
    </row>
    <row r="7247" spans="1:1">
      <c r="A7247">
        <v>66</v>
      </c>
    </row>
    <row r="7248" spans="1:1">
      <c r="A7248">
        <v>66</v>
      </c>
    </row>
    <row r="7249" spans="1:1">
      <c r="A7249">
        <v>66</v>
      </c>
    </row>
    <row r="7250" spans="1:1">
      <c r="A7250">
        <v>336</v>
      </c>
    </row>
    <row r="7251" spans="1:1">
      <c r="A7251">
        <v>336</v>
      </c>
    </row>
    <row r="7252" spans="1:1">
      <c r="A7252">
        <v>336</v>
      </c>
    </row>
    <row r="7253" spans="1:1">
      <c r="A7253">
        <v>336</v>
      </c>
    </row>
    <row r="7254" spans="1:1">
      <c r="A7254">
        <v>336</v>
      </c>
    </row>
    <row r="7255" spans="1:1">
      <c r="A7255">
        <v>66</v>
      </c>
    </row>
    <row r="7256" spans="1:1">
      <c r="A7256">
        <v>66</v>
      </c>
    </row>
    <row r="7257" spans="1:1">
      <c r="A7257">
        <v>66</v>
      </c>
    </row>
    <row r="7258" spans="1:1">
      <c r="A7258">
        <v>66</v>
      </c>
    </row>
    <row r="7259" spans="1:1">
      <c r="A7259">
        <v>335</v>
      </c>
    </row>
    <row r="7260" spans="1:1">
      <c r="A7260">
        <v>336</v>
      </c>
    </row>
    <row r="7261" spans="1:1">
      <c r="A7261">
        <v>343</v>
      </c>
    </row>
    <row r="7262" spans="1:1">
      <c r="A7262">
        <v>336</v>
      </c>
    </row>
    <row r="7263" spans="1:1">
      <c r="A7263">
        <v>335</v>
      </c>
    </row>
    <row r="7264" spans="1:1">
      <c r="A7264">
        <v>335</v>
      </c>
    </row>
    <row r="7265" spans="1:1">
      <c r="A7265">
        <v>335</v>
      </c>
    </row>
    <row r="7266" spans="1:1">
      <c r="A7266">
        <v>335</v>
      </c>
    </row>
    <row r="7267" spans="1:1">
      <c r="A7267">
        <v>335</v>
      </c>
    </row>
    <row r="7268" spans="1:1">
      <c r="A7268">
        <v>335</v>
      </c>
    </row>
    <row r="7269" spans="1:1">
      <c r="A7269">
        <v>335</v>
      </c>
    </row>
    <row r="7270" spans="1:1">
      <c r="A7270">
        <v>334</v>
      </c>
    </row>
    <row r="7271" spans="1:1">
      <c r="A7271">
        <v>335</v>
      </c>
    </row>
    <row r="7272" spans="1:1">
      <c r="A7272">
        <v>335</v>
      </c>
    </row>
    <row r="7273" spans="1:1">
      <c r="A7273">
        <v>335</v>
      </c>
    </row>
    <row r="7274" spans="1:1">
      <c r="A7274">
        <v>335</v>
      </c>
    </row>
    <row r="7275" spans="1:1">
      <c r="A7275">
        <v>335</v>
      </c>
    </row>
    <row r="7276" spans="1:1">
      <c r="A7276">
        <v>335</v>
      </c>
    </row>
    <row r="7277" spans="1:1">
      <c r="A7277">
        <v>335</v>
      </c>
    </row>
    <row r="7278" spans="1:1">
      <c r="A7278">
        <v>335</v>
      </c>
    </row>
    <row r="7279" spans="1:1">
      <c r="A7279">
        <v>335</v>
      </c>
    </row>
    <row r="7280" spans="1:1">
      <c r="A7280">
        <v>335</v>
      </c>
    </row>
    <row r="7281" spans="1:1">
      <c r="A7281">
        <v>335</v>
      </c>
    </row>
    <row r="7282" spans="1:1">
      <c r="A7282">
        <v>335</v>
      </c>
    </row>
    <row r="7283" spans="1:1">
      <c r="A7283">
        <v>335</v>
      </c>
    </row>
    <row r="7284" spans="1:1">
      <c r="A7284">
        <v>335</v>
      </c>
    </row>
    <row r="7285" spans="1:1">
      <c r="A7285">
        <v>335</v>
      </c>
    </row>
    <row r="7286" spans="1:1">
      <c r="A7286">
        <v>335</v>
      </c>
    </row>
    <row r="7287" spans="1:1">
      <c r="A7287">
        <v>335</v>
      </c>
    </row>
    <row r="7288" spans="1:1">
      <c r="A7288">
        <v>335</v>
      </c>
    </row>
    <row r="7289" spans="1:1">
      <c r="A7289">
        <v>335</v>
      </c>
    </row>
    <row r="7290" spans="1:1">
      <c r="A7290">
        <v>334</v>
      </c>
    </row>
    <row r="7291" spans="1:1">
      <c r="A7291">
        <v>334</v>
      </c>
    </row>
    <row r="7292" spans="1:1">
      <c r="A7292">
        <v>334</v>
      </c>
    </row>
    <row r="7293" spans="1:1">
      <c r="A7293">
        <v>335</v>
      </c>
    </row>
    <row r="7294" spans="1:1">
      <c r="A7294">
        <v>308</v>
      </c>
    </row>
    <row r="7295" spans="1:1">
      <c r="A7295">
        <v>335</v>
      </c>
    </row>
    <row r="7296" spans="1:1">
      <c r="A7296">
        <v>335</v>
      </c>
    </row>
    <row r="7297" spans="1:1">
      <c r="A7297">
        <v>335</v>
      </c>
    </row>
    <row r="7298" spans="1:1">
      <c r="A7298">
        <v>335</v>
      </c>
    </row>
    <row r="7299" spans="1:1">
      <c r="A7299">
        <v>334</v>
      </c>
    </row>
    <row r="7300" spans="1:1">
      <c r="A7300">
        <v>336</v>
      </c>
    </row>
    <row r="7301" spans="1:1">
      <c r="A7301">
        <v>336</v>
      </c>
    </row>
    <row r="7302" spans="1:1">
      <c r="A7302">
        <v>336</v>
      </c>
    </row>
    <row r="7303" spans="1:1">
      <c r="A7303">
        <v>334</v>
      </c>
    </row>
    <row r="7304" spans="1:1">
      <c r="A7304">
        <v>336</v>
      </c>
    </row>
    <row r="7305" spans="1:1">
      <c r="A7305">
        <v>336</v>
      </c>
    </row>
    <row r="7306" spans="1:1">
      <c r="A7306">
        <v>336</v>
      </c>
    </row>
    <row r="7307" spans="1:1">
      <c r="A7307">
        <v>336</v>
      </c>
    </row>
    <row r="7308" spans="1:1">
      <c r="A7308">
        <v>336</v>
      </c>
    </row>
    <row r="7309" spans="1:1">
      <c r="A7309">
        <v>350</v>
      </c>
    </row>
    <row r="7310" spans="1:1">
      <c r="A7310">
        <v>350</v>
      </c>
    </row>
    <row r="7311" spans="1:1">
      <c r="A7311">
        <v>336</v>
      </c>
    </row>
    <row r="7312" spans="1:1">
      <c r="A7312">
        <v>334</v>
      </c>
    </row>
    <row r="7313" spans="1:1">
      <c r="A7313">
        <v>336</v>
      </c>
    </row>
    <row r="7314" spans="1:1">
      <c r="A7314">
        <v>334</v>
      </c>
    </row>
    <row r="7315" spans="1:1">
      <c r="A7315">
        <v>334</v>
      </c>
    </row>
    <row r="7316" spans="1:1">
      <c r="A7316">
        <v>334</v>
      </c>
    </row>
    <row r="7317" spans="1:1">
      <c r="A7317">
        <v>334</v>
      </c>
    </row>
    <row r="7318" spans="1:1">
      <c r="A7318">
        <v>334</v>
      </c>
    </row>
    <row r="7319" spans="1:1">
      <c r="A7319">
        <v>336</v>
      </c>
    </row>
    <row r="7320" spans="1:1">
      <c r="A7320">
        <v>334</v>
      </c>
    </row>
    <row r="7321" spans="1:1">
      <c r="A7321">
        <v>336</v>
      </c>
    </row>
    <row r="7322" spans="1:1">
      <c r="A7322">
        <v>336</v>
      </c>
    </row>
    <row r="7323" spans="1:1">
      <c r="A7323">
        <v>336</v>
      </c>
    </row>
    <row r="7324" spans="1:1">
      <c r="A7324">
        <v>336</v>
      </c>
    </row>
    <row r="7325" spans="1:1">
      <c r="A7325">
        <v>336</v>
      </c>
    </row>
    <row r="7326" spans="1:1">
      <c r="A7326">
        <v>336</v>
      </c>
    </row>
    <row r="7327" spans="1:1">
      <c r="A7327">
        <v>336</v>
      </c>
    </row>
    <row r="7328" spans="1:1">
      <c r="A7328">
        <v>336</v>
      </c>
    </row>
    <row r="7329" spans="1:1">
      <c r="A7329">
        <v>336</v>
      </c>
    </row>
    <row r="7330" spans="1:1">
      <c r="A7330">
        <v>350</v>
      </c>
    </row>
    <row r="7331" spans="1:1">
      <c r="A7331">
        <v>350</v>
      </c>
    </row>
    <row r="7332" spans="1:1">
      <c r="A7332">
        <v>334</v>
      </c>
    </row>
    <row r="7333" spans="1:1">
      <c r="A7333">
        <v>343</v>
      </c>
    </row>
    <row r="7334" spans="1:1">
      <c r="A7334">
        <v>334</v>
      </c>
    </row>
    <row r="7335" spans="1:1">
      <c r="A7335">
        <v>334</v>
      </c>
    </row>
    <row r="7336" spans="1:1">
      <c r="A7336">
        <v>335</v>
      </c>
    </row>
    <row r="7337" spans="1:1">
      <c r="A7337">
        <v>343</v>
      </c>
    </row>
    <row r="7338" spans="1:1">
      <c r="A7338">
        <v>343</v>
      </c>
    </row>
    <row r="7339" spans="1:1">
      <c r="A7339">
        <v>334</v>
      </c>
    </row>
    <row r="7340" spans="1:1">
      <c r="A7340">
        <v>343</v>
      </c>
    </row>
    <row r="7341" spans="1:1">
      <c r="A7341">
        <v>334</v>
      </c>
    </row>
    <row r="7342" spans="1:1">
      <c r="A7342">
        <v>335</v>
      </c>
    </row>
    <row r="7343" spans="1:1">
      <c r="A7343">
        <v>334</v>
      </c>
    </row>
    <row r="7344" spans="1:1">
      <c r="A7344">
        <v>334</v>
      </c>
    </row>
    <row r="7345" spans="1:1">
      <c r="A7345">
        <v>334</v>
      </c>
    </row>
    <row r="7346" spans="1:1">
      <c r="A7346">
        <v>343</v>
      </c>
    </row>
    <row r="7347" spans="1:1">
      <c r="A7347">
        <v>334</v>
      </c>
    </row>
    <row r="7348" spans="1:1">
      <c r="A7348">
        <v>334</v>
      </c>
    </row>
    <row r="7349" spans="1:1">
      <c r="A7349">
        <v>390</v>
      </c>
    </row>
    <row r="7350" spans="1:1">
      <c r="A7350">
        <v>350</v>
      </c>
    </row>
    <row r="7351" spans="1:1">
      <c r="A7351">
        <v>390</v>
      </c>
    </row>
    <row r="7352" spans="1:1">
      <c r="A7352">
        <v>350</v>
      </c>
    </row>
    <row r="7353" spans="1:1">
      <c r="A7353">
        <v>390</v>
      </c>
    </row>
    <row r="7354" spans="1:1">
      <c r="A7354">
        <v>390</v>
      </c>
    </row>
    <row r="7355" spans="1:1">
      <c r="A7355">
        <v>390</v>
      </c>
    </row>
    <row r="7356" spans="1:1">
      <c r="A7356">
        <v>350</v>
      </c>
    </row>
    <row r="7357" spans="1:1">
      <c r="A7357">
        <v>390</v>
      </c>
    </row>
    <row r="7358" spans="1:1">
      <c r="A7358">
        <v>390</v>
      </c>
    </row>
    <row r="7359" spans="1:1">
      <c r="A7359">
        <v>350</v>
      </c>
    </row>
    <row r="7360" spans="1:1">
      <c r="A7360">
        <v>390</v>
      </c>
    </row>
    <row r="7361" spans="1:1">
      <c r="A7361">
        <v>334</v>
      </c>
    </row>
    <row r="7362" spans="1:1">
      <c r="A7362">
        <v>390</v>
      </c>
    </row>
    <row r="7363" spans="1:1">
      <c r="A7363">
        <v>334</v>
      </c>
    </row>
    <row r="7364" spans="1:1">
      <c r="A7364">
        <v>390</v>
      </c>
    </row>
    <row r="7365" spans="1:1">
      <c r="A7365">
        <v>390</v>
      </c>
    </row>
    <row r="7366" spans="1:1">
      <c r="A7366">
        <v>390</v>
      </c>
    </row>
    <row r="7367" spans="1:1">
      <c r="A7367">
        <v>390</v>
      </c>
    </row>
    <row r="7368" spans="1:1">
      <c r="A7368">
        <v>390</v>
      </c>
    </row>
    <row r="7369" spans="1:1">
      <c r="A7369">
        <v>390</v>
      </c>
    </row>
    <row r="7370" spans="1:1">
      <c r="A7370">
        <v>390</v>
      </c>
    </row>
    <row r="7371" spans="1:1">
      <c r="A7371">
        <v>390</v>
      </c>
    </row>
    <row r="7372" spans="1:1">
      <c r="A7372">
        <v>390</v>
      </c>
    </row>
    <row r="7373" spans="1:1">
      <c r="A7373">
        <v>390</v>
      </c>
    </row>
    <row r="7374" spans="1:1">
      <c r="A7374">
        <v>390</v>
      </c>
    </row>
    <row r="7375" spans="1:1">
      <c r="A7375">
        <v>350</v>
      </c>
    </row>
    <row r="7376" spans="1:1">
      <c r="A7376">
        <v>350</v>
      </c>
    </row>
    <row r="7377" spans="1:1">
      <c r="A7377">
        <v>350</v>
      </c>
    </row>
    <row r="7378" spans="1:1">
      <c r="A7378">
        <v>78</v>
      </c>
    </row>
    <row r="7379" spans="1:1">
      <c r="A7379">
        <v>336</v>
      </c>
    </row>
    <row r="7380" spans="1:1">
      <c r="A7380">
        <v>336</v>
      </c>
    </row>
    <row r="7381" spans="1:1">
      <c r="A7381">
        <v>78</v>
      </c>
    </row>
    <row r="7382" spans="1:1">
      <c r="A7382">
        <v>336</v>
      </c>
    </row>
    <row r="7383" spans="1:1">
      <c r="A7383">
        <v>336</v>
      </c>
    </row>
    <row r="7384" spans="1:1">
      <c r="A7384">
        <v>336</v>
      </c>
    </row>
    <row r="7385" spans="1:1">
      <c r="A7385">
        <v>336</v>
      </c>
    </row>
    <row r="7386" spans="1:1">
      <c r="A7386">
        <v>336</v>
      </c>
    </row>
    <row r="7387" spans="1:1">
      <c r="A7387">
        <v>336</v>
      </c>
    </row>
    <row r="7388" spans="1:1">
      <c r="A7388">
        <v>336</v>
      </c>
    </row>
    <row r="7389" spans="1:1">
      <c r="A7389">
        <v>336</v>
      </c>
    </row>
    <row r="7390" spans="1:1">
      <c r="A7390">
        <v>336</v>
      </c>
    </row>
    <row r="7391" spans="1:1">
      <c r="A7391">
        <v>336</v>
      </c>
    </row>
    <row r="7392" spans="1:1">
      <c r="A7392">
        <v>336</v>
      </c>
    </row>
    <row r="7393" spans="1:1">
      <c r="A7393">
        <v>336</v>
      </c>
    </row>
    <row r="7394" spans="1:1">
      <c r="A7394">
        <v>336</v>
      </c>
    </row>
    <row r="7395" spans="1:1">
      <c r="A7395">
        <v>78</v>
      </c>
    </row>
    <row r="7396" spans="1:1">
      <c r="A7396">
        <v>78</v>
      </c>
    </row>
    <row r="7397" spans="1:1">
      <c r="A7397">
        <v>336</v>
      </c>
    </row>
    <row r="7398" spans="1:1">
      <c r="A7398">
        <v>336</v>
      </c>
    </row>
    <row r="7399" spans="1:1">
      <c r="A7399">
        <v>336</v>
      </c>
    </row>
    <row r="7400" spans="1:1">
      <c r="A7400">
        <v>336</v>
      </c>
    </row>
    <row r="7401" spans="1:1">
      <c r="A7401">
        <v>336</v>
      </c>
    </row>
    <row r="7402" spans="1:1">
      <c r="A7402">
        <v>336</v>
      </c>
    </row>
    <row r="7403" spans="1:1">
      <c r="A7403">
        <v>336</v>
      </c>
    </row>
    <row r="7404" spans="1:1">
      <c r="A7404">
        <v>336</v>
      </c>
    </row>
    <row r="7405" spans="1:1">
      <c r="A7405">
        <v>334</v>
      </c>
    </row>
    <row r="7406" spans="1:1">
      <c r="A7406">
        <v>334</v>
      </c>
    </row>
    <row r="7407" spans="1:1">
      <c r="A7407">
        <v>293</v>
      </c>
    </row>
    <row r="7408" spans="1:1">
      <c r="A7408">
        <v>78</v>
      </c>
    </row>
    <row r="7409" spans="1:1">
      <c r="A7409">
        <v>334</v>
      </c>
    </row>
    <row r="7410" spans="1:1">
      <c r="A7410">
        <v>293</v>
      </c>
    </row>
    <row r="7411" spans="1:1">
      <c r="A7411">
        <v>334</v>
      </c>
    </row>
    <row r="7412" spans="1:1">
      <c r="A7412">
        <v>334</v>
      </c>
    </row>
    <row r="7413" spans="1:1">
      <c r="A7413">
        <v>293</v>
      </c>
    </row>
    <row r="7414" spans="1:1">
      <c r="A7414">
        <v>334</v>
      </c>
    </row>
    <row r="7415" spans="1:1">
      <c r="A7415">
        <v>334</v>
      </c>
    </row>
    <row r="7416" spans="1:1">
      <c r="A7416">
        <v>334</v>
      </c>
    </row>
    <row r="7417" spans="1:1">
      <c r="A7417">
        <v>334</v>
      </c>
    </row>
    <row r="7418" spans="1:1">
      <c r="A7418">
        <v>293</v>
      </c>
    </row>
    <row r="7419" spans="1:1">
      <c r="A7419">
        <v>293</v>
      </c>
    </row>
    <row r="7420" spans="1:1">
      <c r="A7420">
        <v>293</v>
      </c>
    </row>
    <row r="7421" spans="1:1">
      <c r="A7421">
        <v>334</v>
      </c>
    </row>
    <row r="7422" spans="1:1">
      <c r="A7422">
        <v>334</v>
      </c>
    </row>
    <row r="7423" spans="1:1">
      <c r="A7423">
        <v>336</v>
      </c>
    </row>
    <row r="7424" spans="1:1">
      <c r="A7424">
        <v>334</v>
      </c>
    </row>
    <row r="7425" spans="1:1">
      <c r="A7425">
        <v>334</v>
      </c>
    </row>
    <row r="7426" spans="1:1">
      <c r="A7426">
        <v>336</v>
      </c>
    </row>
    <row r="7427" spans="1:1">
      <c r="A7427">
        <v>334</v>
      </c>
    </row>
    <row r="7428" spans="1:1">
      <c r="A7428">
        <v>336</v>
      </c>
    </row>
    <row r="7429" spans="1:1">
      <c r="A7429">
        <v>336</v>
      </c>
    </row>
    <row r="7430" spans="1:1">
      <c r="A7430">
        <v>334</v>
      </c>
    </row>
    <row r="7431" spans="1:1">
      <c r="A7431">
        <v>336</v>
      </c>
    </row>
    <row r="7432" spans="1:1">
      <c r="A7432">
        <v>334</v>
      </c>
    </row>
    <row r="7433" spans="1:1">
      <c r="A7433">
        <v>336</v>
      </c>
    </row>
    <row r="7434" spans="1:1">
      <c r="A7434">
        <v>336</v>
      </c>
    </row>
    <row r="7435" spans="1:1">
      <c r="A7435">
        <v>336</v>
      </c>
    </row>
    <row r="7436" spans="1:1">
      <c r="A7436">
        <v>336</v>
      </c>
    </row>
    <row r="7437" spans="1:1">
      <c r="A7437">
        <v>336</v>
      </c>
    </row>
    <row r="7438" spans="1:1">
      <c r="A7438">
        <v>336</v>
      </c>
    </row>
    <row r="7439" spans="1:1">
      <c r="A7439">
        <v>336</v>
      </c>
    </row>
    <row r="7440" spans="1:1">
      <c r="A7440">
        <v>334</v>
      </c>
    </row>
    <row r="7441" spans="1:1">
      <c r="A7441">
        <v>334</v>
      </c>
    </row>
    <row r="7442" spans="1:1">
      <c r="A7442">
        <v>336</v>
      </c>
    </row>
    <row r="7443" spans="1:1">
      <c r="A7443">
        <v>336</v>
      </c>
    </row>
    <row r="7444" spans="1:1">
      <c r="A7444">
        <v>336</v>
      </c>
    </row>
    <row r="7445" spans="1:1">
      <c r="A7445">
        <v>334</v>
      </c>
    </row>
    <row r="7446" spans="1:1">
      <c r="A7446">
        <v>334</v>
      </c>
    </row>
    <row r="7447" spans="1:1">
      <c r="A7447">
        <v>335</v>
      </c>
    </row>
    <row r="7448" spans="1:1">
      <c r="A7448">
        <v>334</v>
      </c>
    </row>
    <row r="7449" spans="1:1">
      <c r="A7449">
        <v>334</v>
      </c>
    </row>
    <row r="7450" spans="1:1">
      <c r="A7450">
        <v>334</v>
      </c>
    </row>
    <row r="7451" spans="1:1">
      <c r="A7451">
        <v>334</v>
      </c>
    </row>
    <row r="7452" spans="1:1">
      <c r="A7452">
        <v>334</v>
      </c>
    </row>
    <row r="7453" spans="1:1">
      <c r="A7453">
        <v>334</v>
      </c>
    </row>
    <row r="7454" spans="1:1">
      <c r="A7454">
        <v>334</v>
      </c>
    </row>
    <row r="7455" spans="1:1">
      <c r="A7455">
        <v>334</v>
      </c>
    </row>
    <row r="7456" spans="1:1">
      <c r="A7456">
        <v>336</v>
      </c>
    </row>
    <row r="7457" spans="1:1">
      <c r="A7457">
        <v>336</v>
      </c>
    </row>
    <row r="7458" spans="1:1">
      <c r="A7458">
        <v>336</v>
      </c>
    </row>
    <row r="7459" spans="1:1">
      <c r="A7459">
        <v>336</v>
      </c>
    </row>
    <row r="7460" spans="1:1">
      <c r="A7460">
        <v>336</v>
      </c>
    </row>
    <row r="7461" spans="1:1">
      <c r="A7461">
        <v>336</v>
      </c>
    </row>
    <row r="7462" spans="1:1">
      <c r="A7462">
        <v>336</v>
      </c>
    </row>
    <row r="7463" spans="1:1">
      <c r="A7463">
        <v>336</v>
      </c>
    </row>
    <row r="7464" spans="1:1">
      <c r="A7464">
        <v>336</v>
      </c>
    </row>
    <row r="7465" spans="1:1">
      <c r="A7465">
        <v>336</v>
      </c>
    </row>
    <row r="7466" spans="1:1">
      <c r="A7466">
        <v>336</v>
      </c>
    </row>
    <row r="7467" spans="1:1">
      <c r="A7467">
        <v>336</v>
      </c>
    </row>
    <row r="7468" spans="1:1">
      <c r="A7468">
        <v>336</v>
      </c>
    </row>
    <row r="7469" spans="1:1">
      <c r="A7469">
        <v>336</v>
      </c>
    </row>
    <row r="7470" spans="1:1">
      <c r="A7470">
        <v>336</v>
      </c>
    </row>
    <row r="7471" spans="1:1">
      <c r="A7471">
        <v>336</v>
      </c>
    </row>
    <row r="7472" spans="1:1">
      <c r="A7472">
        <v>336</v>
      </c>
    </row>
    <row r="7473" spans="1:1">
      <c r="A7473">
        <v>384</v>
      </c>
    </row>
    <row r="7474" spans="1:1">
      <c r="A7474">
        <v>390</v>
      </c>
    </row>
    <row r="7475" spans="1:1">
      <c r="A7475">
        <v>390</v>
      </c>
    </row>
    <row r="7476" spans="1:1">
      <c r="A7476">
        <v>390</v>
      </c>
    </row>
    <row r="7477" spans="1:1">
      <c r="A7477">
        <v>384</v>
      </c>
    </row>
    <row r="7478" spans="1:1">
      <c r="A7478">
        <v>384</v>
      </c>
    </row>
    <row r="7479" spans="1:1">
      <c r="A7479">
        <v>384</v>
      </c>
    </row>
    <row r="7480" spans="1:1">
      <c r="A7480">
        <v>384</v>
      </c>
    </row>
    <row r="7481" spans="1:1">
      <c r="A7481">
        <v>384</v>
      </c>
    </row>
    <row r="7482" spans="1:1">
      <c r="A7482">
        <v>384</v>
      </c>
    </row>
    <row r="7483" spans="1:1">
      <c r="A7483">
        <v>384</v>
      </c>
    </row>
    <row r="7484" spans="1:1">
      <c r="A7484">
        <v>312</v>
      </c>
    </row>
    <row r="7485" spans="1:1">
      <c r="A7485">
        <v>312</v>
      </c>
    </row>
    <row r="7486" spans="1:1">
      <c r="A7486">
        <v>312</v>
      </c>
    </row>
    <row r="7487" spans="1:1">
      <c r="A7487">
        <v>384</v>
      </c>
    </row>
    <row r="7488" spans="1:1">
      <c r="A7488">
        <v>384</v>
      </c>
    </row>
    <row r="7489" spans="1:1">
      <c r="A7489">
        <v>384</v>
      </c>
    </row>
    <row r="7490" spans="1:1">
      <c r="A7490">
        <v>312</v>
      </c>
    </row>
    <row r="7491" spans="1:1">
      <c r="A7491">
        <v>384</v>
      </c>
    </row>
    <row r="7492" spans="1:1">
      <c r="A7492">
        <v>384</v>
      </c>
    </row>
    <row r="7493" spans="1:1">
      <c r="A7493">
        <v>384</v>
      </c>
    </row>
    <row r="7494" spans="1:1">
      <c r="A7494">
        <v>384</v>
      </c>
    </row>
    <row r="7495" spans="1:1">
      <c r="A7495">
        <v>384</v>
      </c>
    </row>
    <row r="7496" spans="1:1">
      <c r="A7496">
        <v>384</v>
      </c>
    </row>
    <row r="7497" spans="1:1">
      <c r="A7497">
        <v>384</v>
      </c>
    </row>
    <row r="7498" spans="1:1">
      <c r="A7498">
        <v>312</v>
      </c>
    </row>
    <row r="7499" spans="1:1">
      <c r="A7499">
        <v>384</v>
      </c>
    </row>
    <row r="7500" spans="1:1">
      <c r="A7500">
        <v>312</v>
      </c>
    </row>
    <row r="7501" spans="1:1">
      <c r="A7501">
        <v>312</v>
      </c>
    </row>
    <row r="7502" spans="1:1">
      <c r="A7502">
        <v>384</v>
      </c>
    </row>
    <row r="7503" spans="1:1">
      <c r="A7503">
        <v>384</v>
      </c>
    </row>
    <row r="7504" spans="1:1">
      <c r="A7504">
        <v>311</v>
      </c>
    </row>
    <row r="7505" spans="1:1">
      <c r="A7505">
        <v>312</v>
      </c>
    </row>
    <row r="7506" spans="1:1">
      <c r="A7506">
        <v>312</v>
      </c>
    </row>
    <row r="7507" spans="1:1">
      <c r="A7507">
        <v>312</v>
      </c>
    </row>
    <row r="7508" spans="1:1">
      <c r="A7508">
        <v>312</v>
      </c>
    </row>
    <row r="7509" spans="1:1">
      <c r="A7509">
        <v>308</v>
      </c>
    </row>
    <row r="7510" spans="1:1">
      <c r="A7510">
        <v>312</v>
      </c>
    </row>
    <row r="7511" spans="1:1">
      <c r="A7511">
        <v>312</v>
      </c>
    </row>
    <row r="7512" spans="1:1">
      <c r="A7512">
        <v>312</v>
      </c>
    </row>
    <row r="7513" spans="1:1">
      <c r="A7513">
        <v>312</v>
      </c>
    </row>
    <row r="7514" spans="1:1">
      <c r="A7514">
        <v>312</v>
      </c>
    </row>
    <row r="7515" spans="1:1">
      <c r="A7515">
        <v>312</v>
      </c>
    </row>
    <row r="7516" spans="1:1">
      <c r="A7516">
        <v>312</v>
      </c>
    </row>
    <row r="7517" spans="1:1">
      <c r="A7517">
        <v>312</v>
      </c>
    </row>
    <row r="7518" spans="1:1">
      <c r="A7518">
        <v>384</v>
      </c>
    </row>
    <row r="7519" spans="1:1">
      <c r="A7519">
        <v>384</v>
      </c>
    </row>
    <row r="7520" spans="1:1">
      <c r="A7520">
        <v>384</v>
      </c>
    </row>
    <row r="7521" spans="1:1">
      <c r="A7521">
        <v>384</v>
      </c>
    </row>
    <row r="7522" spans="1:1">
      <c r="A7522">
        <v>384</v>
      </c>
    </row>
    <row r="7523" spans="1:1">
      <c r="A7523">
        <v>312</v>
      </c>
    </row>
    <row r="7524" spans="1:1">
      <c r="A7524">
        <v>312</v>
      </c>
    </row>
    <row r="7525" spans="1:1">
      <c r="A7525">
        <v>384</v>
      </c>
    </row>
    <row r="7526" spans="1:1">
      <c r="A7526">
        <v>312</v>
      </c>
    </row>
    <row r="7527" spans="1:1">
      <c r="A7527">
        <v>312</v>
      </c>
    </row>
    <row r="7528" spans="1:1">
      <c r="A7528">
        <v>312</v>
      </c>
    </row>
    <row r="7529" spans="1:1">
      <c r="A7529">
        <v>384</v>
      </c>
    </row>
    <row r="7530" spans="1:1">
      <c r="A7530">
        <v>312</v>
      </c>
    </row>
    <row r="7531" spans="1:1">
      <c r="A7531">
        <v>384</v>
      </c>
    </row>
    <row r="7532" spans="1:1">
      <c r="A7532">
        <v>384</v>
      </c>
    </row>
    <row r="7533" spans="1:1">
      <c r="A7533">
        <v>312</v>
      </c>
    </row>
    <row r="7534" spans="1:1">
      <c r="A7534">
        <v>384</v>
      </c>
    </row>
    <row r="7535" spans="1:1">
      <c r="A7535">
        <v>384</v>
      </c>
    </row>
    <row r="7536" spans="1:1">
      <c r="A7536">
        <v>390</v>
      </c>
    </row>
    <row r="7537" spans="1:1">
      <c r="A7537">
        <v>390</v>
      </c>
    </row>
    <row r="7538" spans="1:1">
      <c r="A7538">
        <v>390</v>
      </c>
    </row>
    <row r="7539" spans="1:1">
      <c r="A7539">
        <v>350</v>
      </c>
    </row>
    <row r="7540" spans="1:1">
      <c r="A7540">
        <v>390</v>
      </c>
    </row>
    <row r="7541" spans="1:1">
      <c r="A7541">
        <v>390</v>
      </c>
    </row>
    <row r="7542" spans="1:1">
      <c r="A7542">
        <v>390</v>
      </c>
    </row>
    <row r="7543" spans="1:1">
      <c r="A7543">
        <v>390</v>
      </c>
    </row>
    <row r="7544" spans="1:1">
      <c r="A7544">
        <v>390</v>
      </c>
    </row>
    <row r="7545" spans="1:1">
      <c r="A7545">
        <v>390</v>
      </c>
    </row>
    <row r="7546" spans="1:1">
      <c r="A7546">
        <v>390</v>
      </c>
    </row>
    <row r="7547" spans="1:1">
      <c r="A7547">
        <v>335</v>
      </c>
    </row>
    <row r="7548" spans="1:1">
      <c r="A7548">
        <v>390</v>
      </c>
    </row>
    <row r="7549" spans="1:1">
      <c r="A7549">
        <v>390</v>
      </c>
    </row>
    <row r="7550" spans="1:1">
      <c r="A7550">
        <v>335</v>
      </c>
    </row>
    <row r="7551" spans="1:1">
      <c r="A7551">
        <v>335</v>
      </c>
    </row>
    <row r="7552" spans="1:1">
      <c r="A7552">
        <v>335</v>
      </c>
    </row>
    <row r="7553" spans="1:1">
      <c r="A7553">
        <v>390</v>
      </c>
    </row>
    <row r="7554" spans="1:1">
      <c r="A7554">
        <v>390</v>
      </c>
    </row>
    <row r="7555" spans="1:1">
      <c r="A7555">
        <v>390</v>
      </c>
    </row>
    <row r="7556" spans="1:1">
      <c r="A7556">
        <v>390</v>
      </c>
    </row>
    <row r="7557" spans="1:1">
      <c r="A7557">
        <v>390</v>
      </c>
    </row>
    <row r="7558" spans="1:1">
      <c r="A7558">
        <v>390</v>
      </c>
    </row>
    <row r="7559" spans="1:1">
      <c r="A7559">
        <v>390</v>
      </c>
    </row>
    <row r="7560" spans="1:1">
      <c r="A7560">
        <v>390</v>
      </c>
    </row>
    <row r="7561" spans="1:1">
      <c r="A7561">
        <v>384</v>
      </c>
    </row>
    <row r="7562" spans="1:1">
      <c r="A7562">
        <v>384</v>
      </c>
    </row>
    <row r="7563" spans="1:1">
      <c r="A7563">
        <v>384</v>
      </c>
    </row>
    <row r="7564" spans="1:1">
      <c r="A7564">
        <v>384</v>
      </c>
    </row>
    <row r="7565" spans="1:1">
      <c r="A7565">
        <v>384</v>
      </c>
    </row>
    <row r="7566" spans="1:1">
      <c r="A7566">
        <v>384</v>
      </c>
    </row>
    <row r="7567" spans="1:1">
      <c r="A7567">
        <v>384</v>
      </c>
    </row>
    <row r="7568" spans="1:1">
      <c r="A7568">
        <v>390</v>
      </c>
    </row>
    <row r="7569" spans="1:1">
      <c r="A7569">
        <v>384</v>
      </c>
    </row>
    <row r="7570" spans="1:1">
      <c r="A7570">
        <v>390</v>
      </c>
    </row>
    <row r="7571" spans="1:1">
      <c r="A7571">
        <v>384</v>
      </c>
    </row>
    <row r="7572" spans="1:1">
      <c r="A7572">
        <v>390</v>
      </c>
    </row>
    <row r="7573" spans="1:1">
      <c r="A7573">
        <v>390</v>
      </c>
    </row>
    <row r="7574" spans="1:1">
      <c r="A7574">
        <v>390</v>
      </c>
    </row>
    <row r="7575" spans="1:1">
      <c r="A7575">
        <v>350</v>
      </c>
    </row>
    <row r="7576" spans="1:1">
      <c r="A7576">
        <v>350</v>
      </c>
    </row>
    <row r="7577" spans="1:1">
      <c r="A7577">
        <v>350</v>
      </c>
    </row>
    <row r="7578" spans="1:1">
      <c r="A7578">
        <v>350</v>
      </c>
    </row>
    <row r="7579" spans="1:1">
      <c r="A7579">
        <v>350</v>
      </c>
    </row>
    <row r="7580" spans="1:1">
      <c r="A7580">
        <v>350</v>
      </c>
    </row>
    <row r="7581" spans="1:1">
      <c r="A7581">
        <v>350</v>
      </c>
    </row>
    <row r="7582" spans="1:1">
      <c r="A7582">
        <v>350</v>
      </c>
    </row>
    <row r="7583" spans="1:1">
      <c r="A7583">
        <v>350</v>
      </c>
    </row>
    <row r="7584" spans="1:1">
      <c r="A7584">
        <v>350</v>
      </c>
    </row>
    <row r="7585" spans="1:1">
      <c r="A7585">
        <v>350</v>
      </c>
    </row>
    <row r="7586" spans="1:1">
      <c r="A7586">
        <v>350</v>
      </c>
    </row>
    <row r="7587" spans="1:1">
      <c r="A7587">
        <v>350</v>
      </c>
    </row>
    <row r="7588" spans="1:1">
      <c r="A7588">
        <v>350</v>
      </c>
    </row>
    <row r="7589" spans="1:1">
      <c r="A7589">
        <v>350</v>
      </c>
    </row>
    <row r="7590" spans="1:1">
      <c r="A7590">
        <v>350</v>
      </c>
    </row>
    <row r="7591" spans="1:1">
      <c r="A7591">
        <v>350</v>
      </c>
    </row>
    <row r="7592" spans="1:1">
      <c r="A7592">
        <v>350</v>
      </c>
    </row>
    <row r="7593" spans="1:1">
      <c r="A7593">
        <v>350</v>
      </c>
    </row>
    <row r="7594" spans="1:1">
      <c r="A7594">
        <v>350</v>
      </c>
    </row>
    <row r="7595" spans="1:1">
      <c r="A7595">
        <v>350</v>
      </c>
    </row>
    <row r="7596" spans="1:1">
      <c r="A7596">
        <v>350</v>
      </c>
    </row>
    <row r="7597" spans="1:1">
      <c r="A7597">
        <v>350</v>
      </c>
    </row>
    <row r="7598" spans="1:1">
      <c r="A7598">
        <v>350</v>
      </c>
    </row>
    <row r="7599" spans="1:1">
      <c r="A7599">
        <v>350</v>
      </c>
    </row>
    <row r="7600" spans="1:1">
      <c r="A7600">
        <v>350</v>
      </c>
    </row>
    <row r="7601" spans="1:1">
      <c r="A7601">
        <v>350</v>
      </c>
    </row>
    <row r="7602" spans="1:1">
      <c r="A7602">
        <v>384</v>
      </c>
    </row>
    <row r="7603" spans="1:1">
      <c r="A7603">
        <v>335</v>
      </c>
    </row>
    <row r="7604" spans="1:1">
      <c r="A7604">
        <v>384</v>
      </c>
    </row>
    <row r="7605" spans="1:1">
      <c r="A7605">
        <v>384</v>
      </c>
    </row>
    <row r="7606" spans="1:1">
      <c r="A7606">
        <v>384</v>
      </c>
    </row>
    <row r="7607" spans="1:1">
      <c r="A7607">
        <v>384</v>
      </c>
    </row>
    <row r="7608" spans="1:1">
      <c r="A7608">
        <v>384</v>
      </c>
    </row>
    <row r="7609" spans="1:1">
      <c r="A7609">
        <v>384</v>
      </c>
    </row>
    <row r="7610" spans="1:1">
      <c r="A7610">
        <v>384</v>
      </c>
    </row>
    <row r="7611" spans="1:1">
      <c r="A7611">
        <v>308</v>
      </c>
    </row>
    <row r="7612" spans="1:1">
      <c r="A7612">
        <v>335</v>
      </c>
    </row>
    <row r="7613" spans="1:1">
      <c r="A7613">
        <v>308</v>
      </c>
    </row>
    <row r="7614" spans="1:1">
      <c r="A7614">
        <v>308</v>
      </c>
    </row>
    <row r="7615" spans="1:1">
      <c r="A7615">
        <v>308</v>
      </c>
    </row>
    <row r="7616" spans="1:1">
      <c r="A7616">
        <v>308</v>
      </c>
    </row>
    <row r="7617" spans="1:1">
      <c r="A7617">
        <v>308</v>
      </c>
    </row>
    <row r="7618" spans="1:1">
      <c r="A7618">
        <v>308</v>
      </c>
    </row>
    <row r="7619" spans="1:1">
      <c r="A7619">
        <v>308</v>
      </c>
    </row>
    <row r="7620" spans="1:1">
      <c r="A7620">
        <v>308</v>
      </c>
    </row>
    <row r="7621" spans="1:1">
      <c r="A7621">
        <v>308</v>
      </c>
    </row>
    <row r="7622" spans="1:1">
      <c r="A7622">
        <v>308</v>
      </c>
    </row>
    <row r="7623" spans="1:1">
      <c r="A7623">
        <v>308</v>
      </c>
    </row>
    <row r="7624" spans="1:1">
      <c r="A7624">
        <v>308</v>
      </c>
    </row>
    <row r="7625" spans="1:1">
      <c r="A7625">
        <v>384</v>
      </c>
    </row>
    <row r="7626" spans="1:1">
      <c r="A7626">
        <v>384</v>
      </c>
    </row>
    <row r="7627" spans="1:1">
      <c r="A7627">
        <v>384</v>
      </c>
    </row>
    <row r="7628" spans="1:1">
      <c r="A7628">
        <v>384</v>
      </c>
    </row>
    <row r="7629" spans="1:1">
      <c r="A7629">
        <v>384</v>
      </c>
    </row>
    <row r="7630" spans="1:1">
      <c r="A7630">
        <v>384</v>
      </c>
    </row>
    <row r="7631" spans="1:1">
      <c r="A7631">
        <v>390</v>
      </c>
    </row>
    <row r="7632" spans="1:1">
      <c r="A7632">
        <v>390</v>
      </c>
    </row>
    <row r="7633" spans="1:1">
      <c r="A7633">
        <v>390</v>
      </c>
    </row>
    <row r="7634" spans="1:1">
      <c r="A7634">
        <v>384</v>
      </c>
    </row>
    <row r="7635" spans="1:1">
      <c r="A7635">
        <v>308</v>
      </c>
    </row>
    <row r="7636" spans="1:1">
      <c r="A7636">
        <v>384</v>
      </c>
    </row>
    <row r="7637" spans="1:1">
      <c r="A7637">
        <v>384</v>
      </c>
    </row>
    <row r="7638" spans="1:1">
      <c r="A7638">
        <v>384</v>
      </c>
    </row>
    <row r="7639" spans="1:1">
      <c r="A7639">
        <v>384</v>
      </c>
    </row>
    <row r="7640" spans="1:1">
      <c r="A7640">
        <v>384</v>
      </c>
    </row>
    <row r="7641" spans="1:1">
      <c r="A7641">
        <v>350</v>
      </c>
    </row>
    <row r="7642" spans="1:1">
      <c r="A7642">
        <v>384</v>
      </c>
    </row>
    <row r="7643" spans="1:1">
      <c r="A7643">
        <v>384</v>
      </c>
    </row>
    <row r="7644" spans="1:1">
      <c r="A7644">
        <v>351</v>
      </c>
    </row>
    <row r="7645" spans="1:1">
      <c r="A7645">
        <v>350</v>
      </c>
    </row>
    <row r="7646" spans="1:1">
      <c r="A7646">
        <v>350</v>
      </c>
    </row>
    <row r="7647" spans="1:1">
      <c r="A7647">
        <v>384</v>
      </c>
    </row>
    <row r="7648" spans="1:1">
      <c r="A7648">
        <v>350</v>
      </c>
    </row>
    <row r="7649" spans="1:1">
      <c r="A7649">
        <v>384</v>
      </c>
    </row>
    <row r="7650" spans="1:1">
      <c r="A7650">
        <v>384</v>
      </c>
    </row>
    <row r="7651" spans="1:1">
      <c r="A7651">
        <v>384</v>
      </c>
    </row>
    <row r="7652" spans="1:1">
      <c r="A7652">
        <v>350</v>
      </c>
    </row>
    <row r="7653" spans="1:1">
      <c r="A7653">
        <v>384</v>
      </c>
    </row>
    <row r="7654" spans="1:1">
      <c r="A7654">
        <v>350</v>
      </c>
    </row>
    <row r="7655" spans="1:1">
      <c r="A7655">
        <v>350</v>
      </c>
    </row>
    <row r="7656" spans="1:1">
      <c r="A7656">
        <v>384</v>
      </c>
    </row>
    <row r="7657" spans="1:1">
      <c r="A7657">
        <v>384</v>
      </c>
    </row>
    <row r="7658" spans="1:1">
      <c r="A7658">
        <v>318</v>
      </c>
    </row>
    <row r="7659" spans="1:1">
      <c r="A7659">
        <v>318</v>
      </c>
    </row>
    <row r="7660" spans="1:1">
      <c r="A7660">
        <v>384</v>
      </c>
    </row>
    <row r="7661" spans="1:1">
      <c r="A7661">
        <v>318</v>
      </c>
    </row>
    <row r="7662" spans="1:1">
      <c r="A7662">
        <v>318</v>
      </c>
    </row>
    <row r="7663" spans="1:1">
      <c r="A7663">
        <v>318</v>
      </c>
    </row>
    <row r="7664" spans="1:1">
      <c r="A7664">
        <v>384</v>
      </c>
    </row>
    <row r="7665" spans="1:1">
      <c r="A7665">
        <v>384</v>
      </c>
    </row>
    <row r="7666" spans="1:1">
      <c r="A7666">
        <v>384</v>
      </c>
    </row>
    <row r="7667" spans="1:1">
      <c r="A7667">
        <v>384</v>
      </c>
    </row>
    <row r="7668" spans="1:1">
      <c r="A7668">
        <v>384</v>
      </c>
    </row>
    <row r="7669" spans="1:1">
      <c r="A7669">
        <v>384</v>
      </c>
    </row>
    <row r="7670" spans="1:1">
      <c r="A7670">
        <v>384</v>
      </c>
    </row>
    <row r="7671" spans="1:1">
      <c r="A7671">
        <v>384</v>
      </c>
    </row>
    <row r="7672" spans="1:1">
      <c r="A7672">
        <v>384</v>
      </c>
    </row>
    <row r="7673" spans="1:1">
      <c r="A7673">
        <v>384</v>
      </c>
    </row>
    <row r="7674" spans="1:1">
      <c r="A7674">
        <v>384</v>
      </c>
    </row>
    <row r="7675" spans="1:1">
      <c r="A7675">
        <v>384</v>
      </c>
    </row>
    <row r="7676" spans="1:1">
      <c r="A7676">
        <v>350</v>
      </c>
    </row>
    <row r="7677" spans="1:1">
      <c r="A7677">
        <v>350</v>
      </c>
    </row>
    <row r="7678" spans="1:1">
      <c r="A7678">
        <v>350</v>
      </c>
    </row>
    <row r="7679" spans="1:1">
      <c r="A7679">
        <v>350</v>
      </c>
    </row>
    <row r="7680" spans="1:1">
      <c r="A7680">
        <v>384</v>
      </c>
    </row>
    <row r="7681" spans="1:1">
      <c r="A7681">
        <v>384</v>
      </c>
    </row>
    <row r="7682" spans="1:1">
      <c r="A7682">
        <v>384</v>
      </c>
    </row>
    <row r="7683" spans="1:1">
      <c r="A7683">
        <v>385</v>
      </c>
    </row>
    <row r="7684" spans="1:1">
      <c r="A7684">
        <v>383</v>
      </c>
    </row>
    <row r="7685" spans="1:1">
      <c r="A7685">
        <v>382</v>
      </c>
    </row>
    <row r="7686" spans="1:1">
      <c r="A7686">
        <v>245</v>
      </c>
    </row>
    <row r="7687" spans="1:1">
      <c r="A7687">
        <v>385</v>
      </c>
    </row>
    <row r="7688" spans="1:1">
      <c r="A7688">
        <v>245</v>
      </c>
    </row>
    <row r="7689" spans="1:1">
      <c r="A7689">
        <v>385</v>
      </c>
    </row>
    <row r="7690" spans="1:1">
      <c r="A7690">
        <v>385</v>
      </c>
    </row>
    <row r="7691" spans="1:1">
      <c r="A7691">
        <v>385</v>
      </c>
    </row>
    <row r="7692" spans="1:1">
      <c r="A7692">
        <v>385</v>
      </c>
    </row>
    <row r="7693" spans="1:1">
      <c r="A7693">
        <v>385</v>
      </c>
    </row>
    <row r="7694" spans="1:1">
      <c r="A7694">
        <v>385</v>
      </c>
    </row>
    <row r="7695" spans="1:1">
      <c r="A7695">
        <v>385</v>
      </c>
    </row>
    <row r="7696" spans="1:1">
      <c r="A7696">
        <v>245</v>
      </c>
    </row>
    <row r="7697" spans="1:1">
      <c r="A7697">
        <v>385</v>
      </c>
    </row>
    <row r="7698" spans="1:1">
      <c r="A7698">
        <v>385</v>
      </c>
    </row>
    <row r="7699" spans="1:1">
      <c r="A7699">
        <v>385</v>
      </c>
    </row>
    <row r="7700" spans="1:1">
      <c r="A7700">
        <v>385</v>
      </c>
    </row>
    <row r="7701" spans="1:1">
      <c r="A7701">
        <v>389</v>
      </c>
    </row>
    <row r="7702" spans="1:1">
      <c r="A7702">
        <v>385</v>
      </c>
    </row>
    <row r="7703" spans="1:1">
      <c r="A7703">
        <v>385</v>
      </c>
    </row>
    <row r="7704" spans="1:1">
      <c r="A7704">
        <v>385</v>
      </c>
    </row>
    <row r="7705" spans="1:1">
      <c r="A7705">
        <v>389</v>
      </c>
    </row>
    <row r="7706" spans="1:1">
      <c r="A7706">
        <v>385</v>
      </c>
    </row>
    <row r="7707" spans="1:1">
      <c r="A7707">
        <v>385</v>
      </c>
    </row>
    <row r="7708" spans="1:1">
      <c r="A7708">
        <v>385</v>
      </c>
    </row>
    <row r="7709" spans="1:1">
      <c r="A7709">
        <v>385</v>
      </c>
    </row>
    <row r="7710" spans="1:1">
      <c r="A7710">
        <v>389</v>
      </c>
    </row>
    <row r="7711" spans="1:1">
      <c r="A7711">
        <v>385</v>
      </c>
    </row>
    <row r="7712" spans="1:1">
      <c r="A7712">
        <v>385</v>
      </c>
    </row>
    <row r="7713" spans="1:1">
      <c r="A7713">
        <v>385</v>
      </c>
    </row>
    <row r="7714" spans="1:1">
      <c r="A7714">
        <v>385</v>
      </c>
    </row>
    <row r="7715" spans="1:1">
      <c r="A7715">
        <v>385</v>
      </c>
    </row>
    <row r="7716" spans="1:1">
      <c r="A7716">
        <v>385</v>
      </c>
    </row>
    <row r="7717" spans="1:1">
      <c r="A7717">
        <v>385</v>
      </c>
    </row>
    <row r="7718" spans="1:1">
      <c r="A7718">
        <v>383</v>
      </c>
    </row>
    <row r="7719" spans="1:1">
      <c r="A7719">
        <v>304</v>
      </c>
    </row>
    <row r="7720" spans="1:1">
      <c r="A7720">
        <v>383</v>
      </c>
    </row>
    <row r="7721" spans="1:1">
      <c r="A7721">
        <v>383</v>
      </c>
    </row>
    <row r="7722" spans="1:1">
      <c r="A7722">
        <v>382</v>
      </c>
    </row>
    <row r="7723" spans="1:1">
      <c r="A7723">
        <v>304</v>
      </c>
    </row>
    <row r="7724" spans="1:1">
      <c r="A7724">
        <v>383</v>
      </c>
    </row>
    <row r="7725" spans="1:1">
      <c r="A7725">
        <v>383</v>
      </c>
    </row>
    <row r="7726" spans="1:1">
      <c r="A7726">
        <v>382</v>
      </c>
    </row>
    <row r="7727" spans="1:1">
      <c r="A7727">
        <v>383</v>
      </c>
    </row>
    <row r="7728" spans="1:1">
      <c r="A7728">
        <v>304</v>
      </c>
    </row>
    <row r="7729" spans="1:1">
      <c r="A7729">
        <v>304</v>
      </c>
    </row>
    <row r="7730" spans="1:1">
      <c r="A7730">
        <v>304</v>
      </c>
    </row>
    <row r="7731" spans="1:1">
      <c r="A7731">
        <v>304</v>
      </c>
    </row>
    <row r="7732" spans="1:1">
      <c r="A7732">
        <v>304</v>
      </c>
    </row>
    <row r="7733" spans="1:1">
      <c r="A7733">
        <v>304</v>
      </c>
    </row>
    <row r="7734" spans="1:1">
      <c r="A7734">
        <v>304</v>
      </c>
    </row>
    <row r="7735" spans="1:1">
      <c r="A7735">
        <v>382</v>
      </c>
    </row>
    <row r="7736" spans="1:1">
      <c r="A7736">
        <v>382</v>
      </c>
    </row>
    <row r="7737" spans="1:1">
      <c r="A7737">
        <v>382</v>
      </c>
    </row>
    <row r="7738" spans="1:1">
      <c r="A7738">
        <v>382</v>
      </c>
    </row>
    <row r="7739" spans="1:1">
      <c r="A7739">
        <v>383</v>
      </c>
    </row>
    <row r="7740" spans="1:1">
      <c r="A7740">
        <v>382</v>
      </c>
    </row>
    <row r="7741" spans="1:1">
      <c r="A7741">
        <v>383</v>
      </c>
    </row>
    <row r="7742" spans="1:1">
      <c r="A7742">
        <v>383</v>
      </c>
    </row>
    <row r="7743" spans="1:1">
      <c r="A7743">
        <v>383</v>
      </c>
    </row>
    <row r="7744" spans="1:1">
      <c r="A7744">
        <v>383</v>
      </c>
    </row>
    <row r="7745" spans="1:1">
      <c r="A7745">
        <v>383</v>
      </c>
    </row>
    <row r="7746" spans="1:1">
      <c r="A7746">
        <v>304</v>
      </c>
    </row>
    <row r="7747" spans="1:1">
      <c r="A7747">
        <v>383</v>
      </c>
    </row>
    <row r="7748" spans="1:1">
      <c r="A7748">
        <v>304</v>
      </c>
    </row>
    <row r="7749" spans="1:1">
      <c r="A7749">
        <v>304</v>
      </c>
    </row>
    <row r="7750" spans="1:1">
      <c r="A7750">
        <v>383</v>
      </c>
    </row>
    <row r="7751" spans="1:1">
      <c r="A7751">
        <v>383</v>
      </c>
    </row>
    <row r="7752" spans="1:1">
      <c r="A7752">
        <v>383</v>
      </c>
    </row>
    <row r="7753" spans="1:1">
      <c r="A7753">
        <v>383</v>
      </c>
    </row>
    <row r="7754" spans="1:1">
      <c r="A7754">
        <v>383</v>
      </c>
    </row>
    <row r="7755" spans="1:1">
      <c r="A7755">
        <v>383</v>
      </c>
    </row>
    <row r="7756" spans="1:1">
      <c r="A7756">
        <v>383</v>
      </c>
    </row>
    <row r="7757" spans="1:1">
      <c r="A7757">
        <v>383</v>
      </c>
    </row>
    <row r="7758" spans="1:1">
      <c r="A7758">
        <v>335</v>
      </c>
    </row>
    <row r="7759" spans="1:1">
      <c r="A7759">
        <v>383</v>
      </c>
    </row>
    <row r="7760" spans="1:1">
      <c r="A7760">
        <v>335</v>
      </c>
    </row>
    <row r="7761" spans="1:1">
      <c r="A7761">
        <v>383</v>
      </c>
    </row>
    <row r="7762" spans="1:1">
      <c r="A7762">
        <v>383</v>
      </c>
    </row>
    <row r="7763" spans="1:1">
      <c r="A7763">
        <v>383</v>
      </c>
    </row>
    <row r="7764" spans="1:1">
      <c r="A7764">
        <v>383</v>
      </c>
    </row>
    <row r="7765" spans="1:1">
      <c r="A7765">
        <v>383</v>
      </c>
    </row>
    <row r="7766" spans="1:1">
      <c r="A7766">
        <v>383</v>
      </c>
    </row>
    <row r="7767" spans="1:1">
      <c r="A7767">
        <v>383</v>
      </c>
    </row>
    <row r="7768" spans="1:1">
      <c r="A7768">
        <v>304</v>
      </c>
    </row>
    <row r="7769" spans="1:1">
      <c r="A7769">
        <v>304</v>
      </c>
    </row>
    <row r="7770" spans="1:1">
      <c r="A7770">
        <v>304</v>
      </c>
    </row>
    <row r="7771" spans="1:1">
      <c r="A7771">
        <v>383</v>
      </c>
    </row>
    <row r="7772" spans="1:1">
      <c r="A7772">
        <v>383</v>
      </c>
    </row>
    <row r="7773" spans="1:1">
      <c r="A7773">
        <v>383</v>
      </c>
    </row>
    <row r="7774" spans="1:1">
      <c r="A7774">
        <v>383</v>
      </c>
    </row>
    <row r="7775" spans="1:1">
      <c r="A7775">
        <v>383</v>
      </c>
    </row>
    <row r="7776" spans="1:1">
      <c r="A7776">
        <v>304</v>
      </c>
    </row>
    <row r="7777" spans="1:1">
      <c r="A7777">
        <v>383</v>
      </c>
    </row>
    <row r="7778" spans="1:1">
      <c r="A7778">
        <v>383</v>
      </c>
    </row>
    <row r="7779" spans="1:1">
      <c r="A7779">
        <v>383</v>
      </c>
    </row>
    <row r="7780" spans="1:1">
      <c r="A7780">
        <v>383</v>
      </c>
    </row>
    <row r="7781" spans="1:1">
      <c r="A7781">
        <v>335</v>
      </c>
    </row>
    <row r="7782" spans="1:1">
      <c r="A7782">
        <v>383</v>
      </c>
    </row>
    <row r="7783" spans="1:1">
      <c r="A7783">
        <v>335</v>
      </c>
    </row>
    <row r="7784" spans="1:1">
      <c r="A7784">
        <v>335</v>
      </c>
    </row>
    <row r="7785" spans="1:1">
      <c r="A7785">
        <v>335</v>
      </c>
    </row>
    <row r="7786" spans="1:1">
      <c r="A7786">
        <v>335</v>
      </c>
    </row>
    <row r="7787" spans="1:1">
      <c r="A7787">
        <v>335</v>
      </c>
    </row>
    <row r="7788" spans="1:1">
      <c r="A7788">
        <v>335</v>
      </c>
    </row>
    <row r="7789" spans="1:1">
      <c r="A7789">
        <v>335</v>
      </c>
    </row>
    <row r="7790" spans="1:1">
      <c r="A7790">
        <v>335</v>
      </c>
    </row>
    <row r="7791" spans="1:1">
      <c r="A7791">
        <v>335</v>
      </c>
    </row>
    <row r="7792" spans="1:1">
      <c r="A7792">
        <v>335</v>
      </c>
    </row>
    <row r="7793" spans="1:1">
      <c r="A7793">
        <v>335</v>
      </c>
    </row>
    <row r="7794" spans="1:1">
      <c r="A7794">
        <v>335</v>
      </c>
    </row>
    <row r="7795" spans="1:1">
      <c r="A7795">
        <v>335</v>
      </c>
    </row>
    <row r="7796" spans="1:1">
      <c r="A7796">
        <v>335</v>
      </c>
    </row>
    <row r="7797" spans="1:1">
      <c r="A7797">
        <v>335</v>
      </c>
    </row>
    <row r="7798" spans="1:1">
      <c r="A7798">
        <v>383</v>
      </c>
    </row>
    <row r="7799" spans="1:1">
      <c r="A7799">
        <v>383</v>
      </c>
    </row>
    <row r="7800" spans="1:1">
      <c r="A7800">
        <v>335</v>
      </c>
    </row>
    <row r="7801" spans="1:1">
      <c r="A7801">
        <v>383</v>
      </c>
    </row>
    <row r="7802" spans="1:1">
      <c r="A7802">
        <v>383</v>
      </c>
    </row>
    <row r="7803" spans="1:1">
      <c r="A7803">
        <v>335</v>
      </c>
    </row>
    <row r="7804" spans="1:1">
      <c r="A7804">
        <v>383</v>
      </c>
    </row>
    <row r="7805" spans="1:1">
      <c r="A7805">
        <v>383</v>
      </c>
    </row>
    <row r="7806" spans="1:1">
      <c r="A7806">
        <v>383</v>
      </c>
    </row>
    <row r="7807" spans="1:1">
      <c r="A7807">
        <v>308</v>
      </c>
    </row>
    <row r="7808" spans="1:1">
      <c r="A7808">
        <v>308</v>
      </c>
    </row>
    <row r="7809" spans="1:1">
      <c r="A7809">
        <v>308</v>
      </c>
    </row>
    <row r="7810" spans="1:1">
      <c r="A7810">
        <v>308</v>
      </c>
    </row>
    <row r="7811" spans="1:1">
      <c r="A7811">
        <v>308</v>
      </c>
    </row>
    <row r="7812" spans="1:1">
      <c r="A7812">
        <v>308</v>
      </c>
    </row>
    <row r="7813" spans="1:1">
      <c r="A7813">
        <v>308</v>
      </c>
    </row>
    <row r="7814" spans="1:1">
      <c r="A7814">
        <v>308</v>
      </c>
    </row>
    <row r="7815" spans="1:1">
      <c r="A7815">
        <v>308</v>
      </c>
    </row>
    <row r="7816" spans="1:1">
      <c r="A7816">
        <v>308</v>
      </c>
    </row>
    <row r="7817" spans="1:1">
      <c r="A7817">
        <v>308</v>
      </c>
    </row>
    <row r="7818" spans="1:1">
      <c r="A7818">
        <v>308</v>
      </c>
    </row>
    <row r="7819" spans="1:1">
      <c r="A7819">
        <v>308</v>
      </c>
    </row>
    <row r="7820" spans="1:1">
      <c r="A7820">
        <v>308</v>
      </c>
    </row>
    <row r="7821" spans="1:1">
      <c r="A7821">
        <v>308</v>
      </c>
    </row>
    <row r="7822" spans="1:1">
      <c r="A7822">
        <v>308</v>
      </c>
    </row>
    <row r="7823" spans="1:1">
      <c r="A7823">
        <v>308</v>
      </c>
    </row>
    <row r="7824" spans="1:1">
      <c r="A7824">
        <v>308</v>
      </c>
    </row>
    <row r="7825" spans="1:1">
      <c r="A7825">
        <v>382</v>
      </c>
    </row>
    <row r="7826" spans="1:1">
      <c r="A7826">
        <v>308</v>
      </c>
    </row>
    <row r="7827" spans="1:1">
      <c r="A7827">
        <v>308</v>
      </c>
    </row>
    <row r="7828" spans="1:1">
      <c r="A7828">
        <v>308</v>
      </c>
    </row>
    <row r="7829" spans="1:1">
      <c r="A7829">
        <v>308</v>
      </c>
    </row>
    <row r="7830" spans="1:1">
      <c r="A7830">
        <v>308</v>
      </c>
    </row>
    <row r="7831" spans="1:1">
      <c r="A7831">
        <v>308</v>
      </c>
    </row>
    <row r="7832" spans="1:1">
      <c r="A7832">
        <v>308</v>
      </c>
    </row>
    <row r="7833" spans="1:1">
      <c r="A7833">
        <v>308</v>
      </c>
    </row>
    <row r="7834" spans="1:1">
      <c r="A7834">
        <v>308</v>
      </c>
    </row>
    <row r="7835" spans="1:1">
      <c r="A7835">
        <v>308</v>
      </c>
    </row>
    <row r="7836" spans="1:1">
      <c r="A7836">
        <v>308</v>
      </c>
    </row>
    <row r="7837" spans="1:1">
      <c r="A7837">
        <v>308</v>
      </c>
    </row>
    <row r="7838" spans="1:1">
      <c r="A7838">
        <v>309</v>
      </c>
    </row>
    <row r="7839" spans="1:1">
      <c r="A7839">
        <v>309</v>
      </c>
    </row>
    <row r="7840" spans="1:1">
      <c r="A7840">
        <v>309</v>
      </c>
    </row>
    <row r="7841" spans="1:1">
      <c r="A7841">
        <v>309</v>
      </c>
    </row>
    <row r="7842" spans="1:1">
      <c r="A7842">
        <v>385</v>
      </c>
    </row>
    <row r="7843" spans="1:1">
      <c r="A7843">
        <v>385</v>
      </c>
    </row>
    <row r="7844" spans="1:1">
      <c r="A7844">
        <v>385</v>
      </c>
    </row>
    <row r="7845" spans="1:1">
      <c r="A7845">
        <v>389</v>
      </c>
    </row>
    <row r="7846" spans="1:1">
      <c r="A7846">
        <v>309</v>
      </c>
    </row>
    <row r="7847" spans="1:1">
      <c r="A7847">
        <v>385</v>
      </c>
    </row>
    <row r="7848" spans="1:1">
      <c r="A7848">
        <v>339</v>
      </c>
    </row>
    <row r="7849" spans="1:1">
      <c r="A7849">
        <v>385</v>
      </c>
    </row>
    <row r="7850" spans="1:1">
      <c r="A7850">
        <v>385</v>
      </c>
    </row>
    <row r="7851" spans="1:1">
      <c r="A7851">
        <v>309</v>
      </c>
    </row>
    <row r="7852" spans="1:1">
      <c r="A7852">
        <v>385</v>
      </c>
    </row>
    <row r="7853" spans="1:1">
      <c r="A7853">
        <v>385</v>
      </c>
    </row>
    <row r="7854" spans="1:1">
      <c r="A7854">
        <v>385</v>
      </c>
    </row>
    <row r="7855" spans="1:1">
      <c r="A7855">
        <v>309</v>
      </c>
    </row>
    <row r="7856" spans="1:1">
      <c r="A7856">
        <v>385</v>
      </c>
    </row>
    <row r="7857" spans="1:1">
      <c r="A7857">
        <v>309</v>
      </c>
    </row>
    <row r="7858" spans="1:1">
      <c r="A7858">
        <v>385</v>
      </c>
    </row>
    <row r="7859" spans="1:1">
      <c r="A7859">
        <v>309</v>
      </c>
    </row>
    <row r="7860" spans="1:1">
      <c r="A7860">
        <v>309</v>
      </c>
    </row>
    <row r="7861" spans="1:1">
      <c r="A7861">
        <v>309</v>
      </c>
    </row>
    <row r="7862" spans="1:1">
      <c r="A7862">
        <v>385</v>
      </c>
    </row>
    <row r="7863" spans="1:1">
      <c r="A7863">
        <v>339</v>
      </c>
    </row>
    <row r="7864" spans="1:1">
      <c r="A7864">
        <v>385</v>
      </c>
    </row>
    <row r="7865" spans="1:1">
      <c r="A7865">
        <v>385</v>
      </c>
    </row>
    <row r="7866" spans="1:1">
      <c r="A7866">
        <v>385</v>
      </c>
    </row>
    <row r="7867" spans="1:1">
      <c r="A7867">
        <v>385</v>
      </c>
    </row>
    <row r="7868" spans="1:1">
      <c r="A7868">
        <v>389</v>
      </c>
    </row>
    <row r="7869" spans="1:1">
      <c r="A7869">
        <v>389</v>
      </c>
    </row>
    <row r="7870" spans="1:1">
      <c r="A7870">
        <v>382</v>
      </c>
    </row>
    <row r="7871" spans="1:1">
      <c r="A7871">
        <v>389</v>
      </c>
    </row>
    <row r="7872" spans="1:1">
      <c r="A7872">
        <v>389</v>
      </c>
    </row>
    <row r="7873" spans="1:1">
      <c r="A7873">
        <v>389</v>
      </c>
    </row>
    <row r="7874" spans="1:1">
      <c r="A7874">
        <v>389</v>
      </c>
    </row>
    <row r="7875" spans="1:1">
      <c r="A7875">
        <v>389</v>
      </c>
    </row>
    <row r="7876" spans="1:1">
      <c r="A7876">
        <v>389</v>
      </c>
    </row>
    <row r="7877" spans="1:1">
      <c r="A7877">
        <v>389</v>
      </c>
    </row>
    <row r="7878" spans="1:1">
      <c r="A7878">
        <v>389</v>
      </c>
    </row>
    <row r="7879" spans="1:1">
      <c r="A7879">
        <v>389</v>
      </c>
    </row>
    <row r="7880" spans="1:1">
      <c r="A7880">
        <v>389</v>
      </c>
    </row>
    <row r="7881" spans="1:1">
      <c r="A7881">
        <v>389</v>
      </c>
    </row>
    <row r="7882" spans="1:1">
      <c r="A7882">
        <v>389</v>
      </c>
    </row>
    <row r="7883" spans="1:1">
      <c r="A7883">
        <v>389</v>
      </c>
    </row>
    <row r="7884" spans="1:1">
      <c r="A7884">
        <v>389</v>
      </c>
    </row>
    <row r="7885" spans="1:1">
      <c r="A7885">
        <v>389</v>
      </c>
    </row>
    <row r="7886" spans="1:1">
      <c r="A7886">
        <v>389</v>
      </c>
    </row>
    <row r="7887" spans="1:1">
      <c r="A7887">
        <v>389</v>
      </c>
    </row>
    <row r="7888" spans="1:1">
      <c r="A7888">
        <v>389</v>
      </c>
    </row>
    <row r="7889" spans="1:1">
      <c r="A7889">
        <v>389</v>
      </c>
    </row>
    <row r="7890" spans="1:1">
      <c r="A7890">
        <v>389</v>
      </c>
    </row>
    <row r="7891" spans="1:1">
      <c r="A7891">
        <v>389</v>
      </c>
    </row>
    <row r="7892" spans="1:1">
      <c r="A7892">
        <v>389</v>
      </c>
    </row>
    <row r="7893" spans="1:1">
      <c r="A7893">
        <v>389</v>
      </c>
    </row>
    <row r="7894" spans="1:1">
      <c r="A7894">
        <v>304</v>
      </c>
    </row>
    <row r="7895" spans="1:1">
      <c r="A7895">
        <v>304</v>
      </c>
    </row>
    <row r="7896" spans="1:1">
      <c r="A7896">
        <v>389</v>
      </c>
    </row>
    <row r="7897" spans="1:1">
      <c r="A7897">
        <v>389</v>
      </c>
    </row>
    <row r="7898" spans="1:1">
      <c r="A7898">
        <v>389</v>
      </c>
    </row>
    <row r="7899" spans="1:1">
      <c r="A7899">
        <v>389</v>
      </c>
    </row>
    <row r="7900" spans="1:1">
      <c r="A7900">
        <v>389</v>
      </c>
    </row>
    <row r="7901" spans="1:1">
      <c r="A7901">
        <v>389</v>
      </c>
    </row>
    <row r="7902" spans="1:1">
      <c r="A7902">
        <v>389</v>
      </c>
    </row>
    <row r="7903" spans="1:1">
      <c r="A7903">
        <v>389</v>
      </c>
    </row>
    <row r="7904" spans="1:1">
      <c r="A7904">
        <v>382</v>
      </c>
    </row>
    <row r="7905" spans="1:1">
      <c r="A7905">
        <v>389</v>
      </c>
    </row>
    <row r="7906" spans="1:1">
      <c r="A7906">
        <v>389</v>
      </c>
    </row>
    <row r="7907" spans="1:1">
      <c r="A7907">
        <v>389</v>
      </c>
    </row>
    <row r="7908" spans="1:1">
      <c r="A7908">
        <v>389</v>
      </c>
    </row>
    <row r="7909" spans="1:1">
      <c r="A7909">
        <v>389</v>
      </c>
    </row>
    <row r="7910" spans="1:1">
      <c r="A7910">
        <v>308</v>
      </c>
    </row>
    <row r="7911" spans="1:1">
      <c r="A7911">
        <v>383</v>
      </c>
    </row>
    <row r="7912" spans="1:1">
      <c r="A7912">
        <v>383</v>
      </c>
    </row>
    <row r="7913" spans="1:1">
      <c r="A7913">
        <v>383</v>
      </c>
    </row>
    <row r="7914" spans="1:1">
      <c r="A7914">
        <v>383</v>
      </c>
    </row>
    <row r="7915" spans="1:1">
      <c r="A7915">
        <v>308</v>
      </c>
    </row>
    <row r="7916" spans="1:1">
      <c r="A7916">
        <v>383</v>
      </c>
    </row>
    <row r="7917" spans="1:1">
      <c r="A7917">
        <v>308</v>
      </c>
    </row>
    <row r="7918" spans="1:1">
      <c r="A7918">
        <v>383</v>
      </c>
    </row>
    <row r="7919" spans="1:1">
      <c r="A7919">
        <v>383</v>
      </c>
    </row>
    <row r="7920" spans="1:1">
      <c r="A7920">
        <v>308</v>
      </c>
    </row>
    <row r="7921" spans="1:1">
      <c r="A7921">
        <v>383</v>
      </c>
    </row>
    <row r="7922" spans="1:1">
      <c r="A7922">
        <v>308</v>
      </c>
    </row>
    <row r="7923" spans="1:1">
      <c r="A7923">
        <v>383</v>
      </c>
    </row>
    <row r="7924" spans="1:1">
      <c r="A7924">
        <v>383</v>
      </c>
    </row>
    <row r="7925" spans="1:1">
      <c r="A7925">
        <v>383</v>
      </c>
    </row>
    <row r="7926" spans="1:1">
      <c r="A7926">
        <v>382</v>
      </c>
    </row>
    <row r="7927" spans="1:1">
      <c r="A7927">
        <v>382</v>
      </c>
    </row>
    <row r="7928" spans="1:1">
      <c r="A7928">
        <v>382</v>
      </c>
    </row>
    <row r="7929" spans="1:1">
      <c r="A7929">
        <v>308</v>
      </c>
    </row>
    <row r="7930" spans="1:1">
      <c r="A7930">
        <v>383</v>
      </c>
    </row>
    <row r="7931" spans="1:1">
      <c r="A7931">
        <v>308</v>
      </c>
    </row>
    <row r="7932" spans="1:1">
      <c r="A7932">
        <v>308</v>
      </c>
    </row>
    <row r="7933" spans="1:1">
      <c r="A7933">
        <v>308</v>
      </c>
    </row>
    <row r="7934" spans="1:1">
      <c r="A7934">
        <v>308</v>
      </c>
    </row>
    <row r="7935" spans="1:1">
      <c r="A7935">
        <v>308</v>
      </c>
    </row>
    <row r="7936" spans="1:1">
      <c r="A7936">
        <v>308</v>
      </c>
    </row>
    <row r="7937" spans="1:1">
      <c r="A7937">
        <v>382</v>
      </c>
    </row>
    <row r="7938" spans="1:1">
      <c r="A7938">
        <v>308</v>
      </c>
    </row>
    <row r="7939" spans="1:1">
      <c r="A7939">
        <v>389</v>
      </c>
    </row>
    <row r="7940" spans="1:1">
      <c r="A7940">
        <v>382</v>
      </c>
    </row>
    <row r="7941" spans="1:1">
      <c r="A7941">
        <v>382</v>
      </c>
    </row>
    <row r="7942" spans="1:1">
      <c r="A7942">
        <v>382</v>
      </c>
    </row>
    <row r="7943" spans="1:1">
      <c r="A7943">
        <v>382</v>
      </c>
    </row>
    <row r="7944" spans="1:1">
      <c r="A7944">
        <v>389</v>
      </c>
    </row>
    <row r="7945" spans="1:1">
      <c r="A7945">
        <v>389</v>
      </c>
    </row>
    <row r="7946" spans="1:1">
      <c r="A7946">
        <v>382</v>
      </c>
    </row>
    <row r="7947" spans="1:1">
      <c r="A7947">
        <v>389</v>
      </c>
    </row>
    <row r="7948" spans="1:1">
      <c r="A7948">
        <v>382</v>
      </c>
    </row>
    <row r="7949" spans="1:1">
      <c r="A7949">
        <v>382</v>
      </c>
    </row>
    <row r="7950" spans="1:1">
      <c r="A7950">
        <v>389</v>
      </c>
    </row>
    <row r="7951" spans="1:1">
      <c r="A7951">
        <v>382</v>
      </c>
    </row>
    <row r="7952" spans="1:1">
      <c r="A7952">
        <v>382</v>
      </c>
    </row>
    <row r="7953" spans="1:1">
      <c r="A7953">
        <v>382</v>
      </c>
    </row>
    <row r="7954" spans="1:1">
      <c r="A7954">
        <v>389</v>
      </c>
    </row>
    <row r="7955" spans="1:1">
      <c r="A7955">
        <v>389</v>
      </c>
    </row>
    <row r="7956" spans="1:1">
      <c r="A7956">
        <v>382</v>
      </c>
    </row>
    <row r="7957" spans="1:1">
      <c r="A7957">
        <v>389</v>
      </c>
    </row>
    <row r="7958" spans="1:1">
      <c r="A7958">
        <v>389</v>
      </c>
    </row>
    <row r="7959" spans="1:1">
      <c r="A7959">
        <v>389</v>
      </c>
    </row>
    <row r="7960" spans="1:1">
      <c r="A7960">
        <v>389</v>
      </c>
    </row>
    <row r="7961" spans="1:1">
      <c r="A7961">
        <v>308</v>
      </c>
    </row>
    <row r="7962" spans="1:1">
      <c r="A7962">
        <v>382</v>
      </c>
    </row>
    <row r="7963" spans="1:1">
      <c r="A7963">
        <v>382</v>
      </c>
    </row>
    <row r="7964" spans="1:1">
      <c r="A7964">
        <v>382</v>
      </c>
    </row>
    <row r="7965" spans="1:1">
      <c r="A7965">
        <v>382</v>
      </c>
    </row>
    <row r="7966" spans="1:1">
      <c r="A7966">
        <v>382</v>
      </c>
    </row>
    <row r="7967" spans="1:1">
      <c r="A7967">
        <v>308</v>
      </c>
    </row>
    <row r="7968" spans="1:1">
      <c r="A7968">
        <v>382</v>
      </c>
    </row>
    <row r="7969" spans="1:1">
      <c r="A7969">
        <v>382</v>
      </c>
    </row>
    <row r="7970" spans="1:1">
      <c r="A7970">
        <v>382</v>
      </c>
    </row>
    <row r="7971" spans="1:1">
      <c r="A7971">
        <v>308</v>
      </c>
    </row>
    <row r="7972" spans="1:1">
      <c r="A7972">
        <v>382</v>
      </c>
    </row>
    <row r="7973" spans="1:1">
      <c r="A7973">
        <v>389</v>
      </c>
    </row>
    <row r="7974" spans="1:1">
      <c r="A7974">
        <v>389</v>
      </c>
    </row>
    <row r="7975" spans="1:1">
      <c r="A7975">
        <v>389</v>
      </c>
    </row>
    <row r="7976" spans="1:1">
      <c r="A7976">
        <v>389</v>
      </c>
    </row>
    <row r="7977" spans="1:1">
      <c r="A7977">
        <v>389</v>
      </c>
    </row>
    <row r="7978" spans="1:1">
      <c r="A7978">
        <v>389</v>
      </c>
    </row>
    <row r="7979" spans="1:1">
      <c r="A7979">
        <v>389</v>
      </c>
    </row>
    <row r="7980" spans="1:1">
      <c r="A7980">
        <v>389</v>
      </c>
    </row>
    <row r="7981" spans="1:1">
      <c r="A7981">
        <v>389</v>
      </c>
    </row>
    <row r="7982" spans="1:1">
      <c r="A7982">
        <v>389</v>
      </c>
    </row>
    <row r="7983" spans="1:1">
      <c r="A7983">
        <v>389</v>
      </c>
    </row>
    <row r="7984" spans="1:1">
      <c r="A7984">
        <v>389</v>
      </c>
    </row>
    <row r="7985" spans="1:1">
      <c r="A7985">
        <v>311</v>
      </c>
    </row>
    <row r="7986" spans="1:1">
      <c r="A7986">
        <v>311</v>
      </c>
    </row>
    <row r="7987" spans="1:1">
      <c r="A7987">
        <v>311</v>
      </c>
    </row>
    <row r="7988" spans="1:1">
      <c r="A7988">
        <v>311</v>
      </c>
    </row>
    <row r="7989" spans="1:1">
      <c r="A7989">
        <v>389</v>
      </c>
    </row>
    <row r="7990" spans="1:1">
      <c r="A7990">
        <v>389</v>
      </c>
    </row>
    <row r="7991" spans="1:1">
      <c r="A7991">
        <v>316</v>
      </c>
    </row>
    <row r="7992" spans="1:1">
      <c r="A7992">
        <v>483</v>
      </c>
    </row>
    <row r="7993" spans="1:1">
      <c r="A7993">
        <v>247</v>
      </c>
    </row>
    <row r="7994" spans="1:1">
      <c r="A7994">
        <v>485</v>
      </c>
    </row>
    <row r="7995" spans="1:1">
      <c r="A7995">
        <v>316</v>
      </c>
    </row>
    <row r="7996" spans="1:1">
      <c r="A7996">
        <v>316</v>
      </c>
    </row>
    <row r="7997" spans="1:1">
      <c r="A7997">
        <v>316</v>
      </c>
    </row>
    <row r="7998" spans="1:1">
      <c r="A7998">
        <v>316</v>
      </c>
    </row>
    <row r="7999" spans="1:1">
      <c r="A7999">
        <v>316</v>
      </c>
    </row>
    <row r="8000" spans="1:1">
      <c r="A8000">
        <v>316</v>
      </c>
    </row>
    <row r="8001" spans="1:1">
      <c r="A8001">
        <v>315</v>
      </c>
    </row>
    <row r="8002" spans="1:1">
      <c r="A8002">
        <v>314</v>
      </c>
    </row>
    <row r="8003" spans="1:1">
      <c r="A8003">
        <v>316</v>
      </c>
    </row>
    <row r="8004" spans="1:1">
      <c r="A8004">
        <v>314</v>
      </c>
    </row>
    <row r="8005" spans="1:1">
      <c r="A8005">
        <v>316</v>
      </c>
    </row>
    <row r="8006" spans="1:1">
      <c r="A8006">
        <v>314</v>
      </c>
    </row>
    <row r="8007" spans="1:1">
      <c r="A8007">
        <v>316</v>
      </c>
    </row>
    <row r="8008" spans="1:1">
      <c r="A8008">
        <v>13</v>
      </c>
    </row>
    <row r="8009" spans="1:1">
      <c r="A8009">
        <v>316</v>
      </c>
    </row>
    <row r="8010" spans="1:1">
      <c r="A8010">
        <v>316</v>
      </c>
    </row>
    <row r="8011" spans="1:1">
      <c r="A8011">
        <v>316</v>
      </c>
    </row>
    <row r="8012" spans="1:1">
      <c r="A8012">
        <v>316</v>
      </c>
    </row>
    <row r="8013" spans="1:1">
      <c r="A8013">
        <v>316</v>
      </c>
    </row>
    <row r="8014" spans="1:1">
      <c r="A8014">
        <v>316</v>
      </c>
    </row>
    <row r="8015" spans="1:1">
      <c r="A8015">
        <v>315</v>
      </c>
    </row>
    <row r="8016" spans="1:1">
      <c r="A8016">
        <v>315</v>
      </c>
    </row>
    <row r="8017" spans="1:1">
      <c r="A8017">
        <v>314</v>
      </c>
    </row>
    <row r="8018" spans="1:1">
      <c r="A8018">
        <v>314</v>
      </c>
    </row>
    <row r="8019" spans="1:1">
      <c r="A8019">
        <v>314</v>
      </c>
    </row>
    <row r="8020" spans="1:1">
      <c r="A8020">
        <v>396</v>
      </c>
    </row>
    <row r="8021" spans="1:1">
      <c r="A8021">
        <v>314</v>
      </c>
    </row>
    <row r="8022" spans="1:1">
      <c r="A8022">
        <v>318</v>
      </c>
    </row>
    <row r="8023" spans="1:1">
      <c r="A8023">
        <v>315</v>
      </c>
    </row>
    <row r="8024" spans="1:1">
      <c r="A8024">
        <v>315</v>
      </c>
    </row>
    <row r="8025" spans="1:1">
      <c r="A8025">
        <v>396</v>
      </c>
    </row>
    <row r="8026" spans="1:1">
      <c r="A8026">
        <v>315</v>
      </c>
    </row>
    <row r="8027" spans="1:1">
      <c r="A8027">
        <v>314</v>
      </c>
    </row>
    <row r="8028" spans="1:1">
      <c r="A8028">
        <v>316</v>
      </c>
    </row>
    <row r="8029" spans="1:1">
      <c r="A8029">
        <v>315</v>
      </c>
    </row>
    <row r="8030" spans="1:1">
      <c r="A8030">
        <v>315</v>
      </c>
    </row>
    <row r="8031" spans="1:1">
      <c r="A8031">
        <v>315</v>
      </c>
    </row>
    <row r="8032" spans="1:1">
      <c r="A8032">
        <v>315</v>
      </c>
    </row>
    <row r="8033" spans="1:1">
      <c r="A8033">
        <v>314</v>
      </c>
    </row>
    <row r="8034" spans="1:1">
      <c r="A8034">
        <v>318</v>
      </c>
    </row>
    <row r="8035" spans="1:1">
      <c r="A8035">
        <v>316</v>
      </c>
    </row>
    <row r="8036" spans="1:1">
      <c r="A8036">
        <v>315</v>
      </c>
    </row>
    <row r="8037" spans="1:1">
      <c r="A8037">
        <v>316</v>
      </c>
    </row>
    <row r="8038" spans="1:1">
      <c r="A8038">
        <v>318</v>
      </c>
    </row>
    <row r="8039" spans="1:1">
      <c r="A8039">
        <v>315</v>
      </c>
    </row>
    <row r="8040" spans="1:1">
      <c r="A8040">
        <v>396</v>
      </c>
    </row>
    <row r="8041" spans="1:1">
      <c r="A8041">
        <v>318</v>
      </c>
    </row>
    <row r="8042" spans="1:1">
      <c r="A8042">
        <v>318</v>
      </c>
    </row>
    <row r="8043" spans="1:1">
      <c r="A8043">
        <v>318</v>
      </c>
    </row>
    <row r="8044" spans="1:1">
      <c r="A8044">
        <v>318</v>
      </c>
    </row>
    <row r="8045" spans="1:1">
      <c r="A8045">
        <v>318</v>
      </c>
    </row>
    <row r="8046" spans="1:1">
      <c r="A8046">
        <v>318</v>
      </c>
    </row>
    <row r="8047" spans="1:1">
      <c r="A8047">
        <v>314</v>
      </c>
    </row>
    <row r="8048" spans="1:1">
      <c r="A8048">
        <v>318</v>
      </c>
    </row>
    <row r="8049" spans="1:1">
      <c r="A8049">
        <v>314</v>
      </c>
    </row>
    <row r="8050" spans="1:1">
      <c r="A8050">
        <v>318</v>
      </c>
    </row>
    <row r="8051" spans="1:1">
      <c r="A8051">
        <v>315</v>
      </c>
    </row>
    <row r="8052" spans="1:1">
      <c r="A8052">
        <v>315</v>
      </c>
    </row>
    <row r="8053" spans="1:1">
      <c r="A8053">
        <v>486</v>
      </c>
    </row>
    <row r="8054" spans="1:1">
      <c r="A8054">
        <v>315</v>
      </c>
    </row>
    <row r="8055" spans="1:1">
      <c r="A8055">
        <v>486</v>
      </c>
    </row>
    <row r="8056" spans="1:1">
      <c r="A8056">
        <v>486</v>
      </c>
    </row>
    <row r="8057" spans="1:1">
      <c r="A8057">
        <v>486</v>
      </c>
    </row>
    <row r="8058" spans="1:1">
      <c r="A8058">
        <v>315</v>
      </c>
    </row>
    <row r="8059" spans="1:1">
      <c r="A8059">
        <v>315</v>
      </c>
    </row>
    <row r="8060" spans="1:1">
      <c r="A8060">
        <v>315</v>
      </c>
    </row>
    <row r="8061" spans="1:1">
      <c r="A8061">
        <v>315</v>
      </c>
    </row>
    <row r="8062" spans="1:1">
      <c r="A8062">
        <v>315</v>
      </c>
    </row>
    <row r="8063" spans="1:1">
      <c r="A8063">
        <v>315</v>
      </c>
    </row>
    <row r="8064" spans="1:1">
      <c r="A8064">
        <v>315</v>
      </c>
    </row>
    <row r="8065" spans="1:1">
      <c r="A8065">
        <v>410</v>
      </c>
    </row>
    <row r="8066" spans="1:1">
      <c r="A8066">
        <v>318</v>
      </c>
    </row>
    <row r="8067" spans="1:1">
      <c r="A8067">
        <v>410</v>
      </c>
    </row>
    <row r="8068" spans="1:1">
      <c r="A8068">
        <v>410</v>
      </c>
    </row>
    <row r="8069" spans="1:1">
      <c r="A8069">
        <v>491</v>
      </c>
    </row>
    <row r="8070" spans="1:1">
      <c r="A8070">
        <v>230</v>
      </c>
    </row>
    <row r="8071" spans="1:1">
      <c r="A8071">
        <v>230</v>
      </c>
    </row>
    <row r="8072" spans="1:1">
      <c r="A8072">
        <v>230</v>
      </c>
    </row>
    <row r="8073" spans="1:1">
      <c r="A8073">
        <v>230</v>
      </c>
    </row>
    <row r="8074" spans="1:1">
      <c r="A8074">
        <v>394</v>
      </c>
    </row>
    <row r="8075" spans="1:1">
      <c r="A8075">
        <v>394</v>
      </c>
    </row>
    <row r="8076" spans="1:1">
      <c r="A8076">
        <v>230</v>
      </c>
    </row>
    <row r="8077" spans="1:1">
      <c r="A8077">
        <v>230</v>
      </c>
    </row>
    <row r="8078" spans="1:1">
      <c r="A8078">
        <v>230</v>
      </c>
    </row>
    <row r="8079" spans="1:1">
      <c r="A8079">
        <v>410</v>
      </c>
    </row>
    <row r="8080" spans="1:1">
      <c r="A8080">
        <v>410</v>
      </c>
    </row>
    <row r="8081" spans="1:1">
      <c r="A8081">
        <v>410</v>
      </c>
    </row>
    <row r="8082" spans="1:1">
      <c r="A8082">
        <v>410</v>
      </c>
    </row>
    <row r="8083" spans="1:1">
      <c r="A8083">
        <v>318</v>
      </c>
    </row>
    <row r="8084" spans="1:1">
      <c r="A8084">
        <v>318</v>
      </c>
    </row>
    <row r="8085" spans="1:1">
      <c r="A8085">
        <v>318</v>
      </c>
    </row>
    <row r="8086" spans="1:1">
      <c r="A8086">
        <v>396</v>
      </c>
    </row>
    <row r="8087" spans="1:1">
      <c r="A8087">
        <v>318</v>
      </c>
    </row>
    <row r="8088" spans="1:1">
      <c r="A8088">
        <v>318</v>
      </c>
    </row>
    <row r="8089" spans="1:1">
      <c r="A8089">
        <v>396</v>
      </c>
    </row>
    <row r="8090" spans="1:1">
      <c r="A8090">
        <v>396</v>
      </c>
    </row>
    <row r="8091" spans="1:1">
      <c r="A8091">
        <v>396</v>
      </c>
    </row>
    <row r="8092" spans="1:1">
      <c r="A8092">
        <v>396</v>
      </c>
    </row>
    <row r="8093" spans="1:1">
      <c r="A8093">
        <v>393</v>
      </c>
    </row>
    <row r="8094" spans="1:1">
      <c r="A8094">
        <v>396</v>
      </c>
    </row>
    <row r="8095" spans="1:1">
      <c r="A8095">
        <v>396</v>
      </c>
    </row>
    <row r="8096" spans="1:1">
      <c r="A8096">
        <v>491</v>
      </c>
    </row>
    <row r="8097" spans="1:1">
      <c r="A8097">
        <v>396</v>
      </c>
    </row>
    <row r="8098" spans="1:1">
      <c r="A8098">
        <v>396</v>
      </c>
    </row>
    <row r="8099" spans="1:1">
      <c r="A8099">
        <v>396</v>
      </c>
    </row>
    <row r="8100" spans="1:1">
      <c r="A8100">
        <v>491</v>
      </c>
    </row>
    <row r="8101" spans="1:1">
      <c r="A8101">
        <v>396</v>
      </c>
    </row>
    <row r="8102" spans="1:1">
      <c r="A8102">
        <v>396</v>
      </c>
    </row>
    <row r="8103" spans="1:1">
      <c r="A8103">
        <v>230</v>
      </c>
    </row>
    <row r="8104" spans="1:1">
      <c r="A8104">
        <v>396</v>
      </c>
    </row>
    <row r="8105" spans="1:1">
      <c r="A8105">
        <v>396</v>
      </c>
    </row>
    <row r="8106" spans="1:1">
      <c r="A8106">
        <v>396</v>
      </c>
    </row>
    <row r="8107" spans="1:1">
      <c r="A8107">
        <v>396</v>
      </c>
    </row>
    <row r="8108" spans="1:1">
      <c r="A8108">
        <v>396</v>
      </c>
    </row>
    <row r="8109" spans="1:1">
      <c r="A8109">
        <v>396</v>
      </c>
    </row>
    <row r="8110" spans="1:1">
      <c r="A8110">
        <v>491</v>
      </c>
    </row>
    <row r="8111" spans="1:1">
      <c r="A8111">
        <v>491</v>
      </c>
    </row>
    <row r="8112" spans="1:1">
      <c r="A8112">
        <v>396</v>
      </c>
    </row>
    <row r="8113" spans="1:1">
      <c r="A8113">
        <v>396</v>
      </c>
    </row>
    <row r="8114" spans="1:1">
      <c r="A8114">
        <v>491</v>
      </c>
    </row>
    <row r="8115" spans="1:1">
      <c r="A8115">
        <v>485</v>
      </c>
    </row>
    <row r="8116" spans="1:1">
      <c r="A8116">
        <v>232</v>
      </c>
    </row>
    <row r="8117" spans="1:1">
      <c r="A8117">
        <v>232</v>
      </c>
    </row>
    <row r="8118" spans="1:1">
      <c r="A8118">
        <v>232</v>
      </c>
    </row>
    <row r="8119" spans="1:1">
      <c r="A8119">
        <v>396</v>
      </c>
    </row>
    <row r="8120" spans="1:1">
      <c r="A8120">
        <v>485</v>
      </c>
    </row>
    <row r="8121" spans="1:1">
      <c r="A8121">
        <v>486</v>
      </c>
    </row>
    <row r="8122" spans="1:1">
      <c r="A8122">
        <v>396</v>
      </c>
    </row>
    <row r="8123" spans="1:1">
      <c r="A8123">
        <v>396</v>
      </c>
    </row>
    <row r="8124" spans="1:1">
      <c r="A8124">
        <v>486</v>
      </c>
    </row>
    <row r="8125" spans="1:1">
      <c r="A8125">
        <v>396</v>
      </c>
    </row>
    <row r="8126" spans="1:1">
      <c r="A8126">
        <v>227</v>
      </c>
    </row>
    <row r="8127" spans="1:1">
      <c r="A8127">
        <v>227</v>
      </c>
    </row>
    <row r="8128" spans="1:1">
      <c r="A8128">
        <v>393</v>
      </c>
    </row>
    <row r="8129" spans="1:1">
      <c r="A8129">
        <v>233</v>
      </c>
    </row>
    <row r="8130" spans="1:1">
      <c r="A8130">
        <v>232</v>
      </c>
    </row>
    <row r="8131" spans="1:1">
      <c r="A8131">
        <v>232</v>
      </c>
    </row>
    <row r="8132" spans="1:1">
      <c r="A8132">
        <v>232</v>
      </c>
    </row>
    <row r="8133" spans="1:1">
      <c r="A8133">
        <v>232</v>
      </c>
    </row>
    <row r="8134" spans="1:1">
      <c r="A8134">
        <v>232</v>
      </c>
    </row>
    <row r="8135" spans="1:1">
      <c r="A8135">
        <v>232</v>
      </c>
    </row>
    <row r="8136" spans="1:1">
      <c r="A8136">
        <v>232</v>
      </c>
    </row>
    <row r="8137" spans="1:1">
      <c r="A8137">
        <v>227</v>
      </c>
    </row>
    <row r="8138" spans="1:1">
      <c r="A8138">
        <v>227</v>
      </c>
    </row>
    <row r="8139" spans="1:1">
      <c r="A8139">
        <v>227</v>
      </c>
    </row>
    <row r="8140" spans="1:1">
      <c r="A8140">
        <v>232</v>
      </c>
    </row>
    <row r="8141" spans="1:1">
      <c r="A8141">
        <v>227</v>
      </c>
    </row>
    <row r="8142" spans="1:1">
      <c r="A8142">
        <v>227</v>
      </c>
    </row>
    <row r="8143" spans="1:1">
      <c r="A8143">
        <v>262</v>
      </c>
    </row>
    <row r="8144" spans="1:1">
      <c r="A8144">
        <v>262</v>
      </c>
    </row>
    <row r="8145" spans="1:1">
      <c r="A8145">
        <v>262</v>
      </c>
    </row>
    <row r="8146" spans="1:1">
      <c r="A8146">
        <v>262</v>
      </c>
    </row>
    <row r="8147" spans="1:1">
      <c r="A8147">
        <v>395</v>
      </c>
    </row>
    <row r="8148" spans="1:1">
      <c r="A8148">
        <v>262</v>
      </c>
    </row>
    <row r="8149" spans="1:1">
      <c r="A8149">
        <v>262</v>
      </c>
    </row>
    <row r="8150" spans="1:1">
      <c r="A8150">
        <v>395</v>
      </c>
    </row>
    <row r="8151" spans="1:1">
      <c r="A8151">
        <v>262</v>
      </c>
    </row>
    <row r="8152" spans="1:1">
      <c r="A8152">
        <v>262</v>
      </c>
    </row>
    <row r="8153" spans="1:1">
      <c r="A8153">
        <v>262</v>
      </c>
    </row>
    <row r="8154" spans="1:1">
      <c r="A8154">
        <v>262</v>
      </c>
    </row>
    <row r="8155" spans="1:1">
      <c r="A8155">
        <v>262</v>
      </c>
    </row>
    <row r="8156" spans="1:1">
      <c r="A8156">
        <v>262</v>
      </c>
    </row>
    <row r="8157" spans="1:1">
      <c r="A8157">
        <v>262</v>
      </c>
    </row>
    <row r="8158" spans="1:1">
      <c r="A8158">
        <v>262</v>
      </c>
    </row>
    <row r="8159" spans="1:1">
      <c r="A8159">
        <v>262</v>
      </c>
    </row>
    <row r="8160" spans="1:1">
      <c r="A8160">
        <v>262</v>
      </c>
    </row>
    <row r="8161" spans="1:1">
      <c r="A8161">
        <v>262</v>
      </c>
    </row>
    <row r="8162" spans="1:1">
      <c r="A8162">
        <v>484</v>
      </c>
    </row>
    <row r="8163" spans="1:1">
      <c r="A8163">
        <v>483</v>
      </c>
    </row>
    <row r="8164" spans="1:1">
      <c r="A8164">
        <v>484</v>
      </c>
    </row>
    <row r="8165" spans="1:1">
      <c r="A8165">
        <v>483</v>
      </c>
    </row>
    <row r="8166" spans="1:1">
      <c r="A8166">
        <v>483</v>
      </c>
    </row>
    <row r="8167" spans="1:1">
      <c r="A8167">
        <v>247</v>
      </c>
    </row>
    <row r="8168" spans="1:1">
      <c r="A8168">
        <v>247</v>
      </c>
    </row>
    <row r="8169" spans="1:1">
      <c r="A8169">
        <v>247</v>
      </c>
    </row>
    <row r="8170" spans="1:1">
      <c r="A8170">
        <v>484</v>
      </c>
    </row>
    <row r="8171" spans="1:1">
      <c r="A8171">
        <v>484</v>
      </c>
    </row>
    <row r="8172" spans="1:1">
      <c r="A8172">
        <v>487</v>
      </c>
    </row>
    <row r="8173" spans="1:1">
      <c r="A8173">
        <v>487</v>
      </c>
    </row>
    <row r="8174" spans="1:1">
      <c r="A8174">
        <v>486</v>
      </c>
    </row>
    <row r="8175" spans="1:1">
      <c r="A8175">
        <v>487</v>
      </c>
    </row>
    <row r="8176" spans="1:1">
      <c r="A8176">
        <v>487</v>
      </c>
    </row>
    <row r="8177" spans="1:1">
      <c r="A8177">
        <v>487</v>
      </c>
    </row>
    <row r="8178" spans="1:1">
      <c r="A8178">
        <v>487</v>
      </c>
    </row>
    <row r="8179" spans="1:1">
      <c r="A8179">
        <v>484</v>
      </c>
    </row>
    <row r="8180" spans="1:1">
      <c r="A8180">
        <v>484</v>
      </c>
    </row>
    <row r="8181" spans="1:1">
      <c r="A8181">
        <v>484</v>
      </c>
    </row>
    <row r="8182" spans="1:1">
      <c r="A8182">
        <v>484</v>
      </c>
    </row>
    <row r="8183" spans="1:1">
      <c r="A8183">
        <v>484</v>
      </c>
    </row>
    <row r="8184" spans="1:1">
      <c r="A8184">
        <v>483</v>
      </c>
    </row>
    <row r="8185" spans="1:1">
      <c r="A8185">
        <v>483</v>
      </c>
    </row>
    <row r="8186" spans="1:1">
      <c r="A8186">
        <v>484</v>
      </c>
    </row>
    <row r="8187" spans="1:1">
      <c r="A8187">
        <v>483</v>
      </c>
    </row>
    <row r="8188" spans="1:1">
      <c r="A8188">
        <v>487</v>
      </c>
    </row>
    <row r="8189" spans="1:1">
      <c r="A8189">
        <v>487</v>
      </c>
    </row>
    <row r="8190" spans="1:1">
      <c r="A8190">
        <v>483</v>
      </c>
    </row>
    <row r="8191" spans="1:1">
      <c r="A8191">
        <v>247</v>
      </c>
    </row>
    <row r="8192" spans="1:1">
      <c r="A8192">
        <v>247</v>
      </c>
    </row>
    <row r="8193" spans="1:1">
      <c r="A8193">
        <v>247</v>
      </c>
    </row>
    <row r="8194" spans="1:1">
      <c r="A8194">
        <v>247</v>
      </c>
    </row>
    <row r="8195" spans="1:1">
      <c r="A8195">
        <v>247</v>
      </c>
    </row>
    <row r="8196" spans="1:1">
      <c r="A8196">
        <v>247</v>
      </c>
    </row>
    <row r="8197" spans="1:1">
      <c r="A8197">
        <v>483</v>
      </c>
    </row>
    <row r="8198" spans="1:1">
      <c r="A8198">
        <v>483</v>
      </c>
    </row>
    <row r="8199" spans="1:1">
      <c r="A8199">
        <v>483</v>
      </c>
    </row>
    <row r="8200" spans="1:1">
      <c r="A8200">
        <v>247</v>
      </c>
    </row>
    <row r="8201" spans="1:1">
      <c r="A8201">
        <v>483</v>
      </c>
    </row>
    <row r="8202" spans="1:1">
      <c r="A8202">
        <v>483</v>
      </c>
    </row>
    <row r="8203" spans="1:1">
      <c r="A8203">
        <v>484</v>
      </c>
    </row>
    <row r="8204" spans="1:1">
      <c r="A8204">
        <v>484</v>
      </c>
    </row>
    <row r="8205" spans="1:1">
      <c r="A8205">
        <v>483</v>
      </c>
    </row>
    <row r="8206" spans="1:1">
      <c r="A8206">
        <v>484</v>
      </c>
    </row>
    <row r="8207" spans="1:1">
      <c r="A8207">
        <v>487</v>
      </c>
    </row>
    <row r="8208" spans="1:1">
      <c r="A8208">
        <v>485</v>
      </c>
    </row>
    <row r="8209" spans="1:1">
      <c r="A8209">
        <v>486</v>
      </c>
    </row>
    <row r="8210" spans="1:1">
      <c r="A8210">
        <v>485</v>
      </c>
    </row>
    <row r="8211" spans="1:1">
      <c r="A8211">
        <v>486</v>
      </c>
    </row>
    <row r="8212" spans="1:1">
      <c r="A8212">
        <v>486</v>
      </c>
    </row>
    <row r="8213" spans="1:1">
      <c r="A8213">
        <v>485</v>
      </c>
    </row>
    <row r="8214" spans="1:1">
      <c r="A8214">
        <v>486</v>
      </c>
    </row>
    <row r="8215" spans="1:1">
      <c r="A8215">
        <v>485</v>
      </c>
    </row>
    <row r="8216" spans="1:1">
      <c r="A8216">
        <v>485</v>
      </c>
    </row>
    <row r="8217" spans="1:1">
      <c r="A8217">
        <v>485</v>
      </c>
    </row>
    <row r="8218" spans="1:1">
      <c r="A8218">
        <v>485</v>
      </c>
    </row>
    <row r="8219" spans="1:1">
      <c r="A8219">
        <v>485</v>
      </c>
    </row>
    <row r="8220" spans="1:1">
      <c r="A8220">
        <v>485</v>
      </c>
    </row>
    <row r="8221" spans="1:1">
      <c r="A8221">
        <v>485</v>
      </c>
    </row>
    <row r="8222" spans="1:1">
      <c r="A8222">
        <v>485</v>
      </c>
    </row>
    <row r="8223" spans="1:1">
      <c r="A8223">
        <v>232</v>
      </c>
    </row>
    <row r="8224" spans="1:1">
      <c r="A8224">
        <v>486</v>
      </c>
    </row>
    <row r="8225" spans="1:1">
      <c r="A8225">
        <v>486</v>
      </c>
    </row>
    <row r="8226" spans="1:1">
      <c r="A8226">
        <v>486</v>
      </c>
    </row>
    <row r="8227" spans="1:1">
      <c r="A8227">
        <v>486</v>
      </c>
    </row>
    <row r="8228" spans="1:1">
      <c r="A8228">
        <v>486</v>
      </c>
    </row>
    <row r="8229" spans="1:1">
      <c r="A8229">
        <v>486</v>
      </c>
    </row>
    <row r="8230" spans="1:1">
      <c r="A8230">
        <v>485</v>
      </c>
    </row>
    <row r="8231" spans="1:1">
      <c r="A8231">
        <v>485</v>
      </c>
    </row>
    <row r="8232" spans="1:1">
      <c r="A8232">
        <v>485</v>
      </c>
    </row>
    <row r="8233" spans="1:1">
      <c r="A8233">
        <v>485</v>
      </c>
    </row>
    <row r="8234" spans="1:1">
      <c r="A8234">
        <v>485</v>
      </c>
    </row>
    <row r="8235" spans="1:1">
      <c r="A8235">
        <v>485</v>
      </c>
    </row>
    <row r="8236" spans="1:1">
      <c r="A8236">
        <v>485</v>
      </c>
    </row>
    <row r="8237" spans="1:1">
      <c r="A8237">
        <v>486</v>
      </c>
    </row>
    <row r="8238" spans="1:1">
      <c r="A8238">
        <v>485</v>
      </c>
    </row>
    <row r="8239" spans="1:1">
      <c r="A8239">
        <v>486</v>
      </c>
    </row>
    <row r="8240" spans="1:1">
      <c r="A8240">
        <v>486</v>
      </c>
    </row>
    <row r="8241" spans="1:1">
      <c r="A8241">
        <v>486</v>
      </c>
    </row>
    <row r="8242" spans="1:1">
      <c r="A8242">
        <v>486</v>
      </c>
    </row>
    <row r="8243" spans="1:1">
      <c r="A8243">
        <v>485</v>
      </c>
    </row>
    <row r="8244" spans="1:1">
      <c r="A8244">
        <v>485</v>
      </c>
    </row>
    <row r="8245" spans="1:1">
      <c r="A8245">
        <v>485</v>
      </c>
    </row>
    <row r="8246" spans="1:1">
      <c r="A8246">
        <v>485</v>
      </c>
    </row>
    <row r="8247" spans="1:1">
      <c r="A8247">
        <v>485</v>
      </c>
    </row>
    <row r="8248" spans="1:1">
      <c r="A8248">
        <v>485</v>
      </c>
    </row>
    <row r="8249" spans="1:1">
      <c r="A8249">
        <v>486</v>
      </c>
    </row>
    <row r="8250" spans="1:1">
      <c r="A8250">
        <v>486</v>
      </c>
    </row>
    <row r="8251" spans="1:1">
      <c r="A8251">
        <v>486</v>
      </c>
    </row>
    <row r="8252" spans="1:1">
      <c r="A8252">
        <v>487</v>
      </c>
    </row>
    <row r="8253" spans="1:1">
      <c r="A8253">
        <v>485</v>
      </c>
    </row>
    <row r="8254" spans="1:1">
      <c r="A8254">
        <v>485</v>
      </c>
    </row>
    <row r="8255" spans="1:1">
      <c r="A8255">
        <v>485</v>
      </c>
    </row>
    <row r="8256" spans="1:1">
      <c r="A8256">
        <v>485</v>
      </c>
    </row>
    <row r="8257" spans="1:1">
      <c r="A8257">
        <v>485</v>
      </c>
    </row>
    <row r="8258" spans="1:1">
      <c r="A8258">
        <v>485</v>
      </c>
    </row>
    <row r="8259" spans="1:1">
      <c r="A8259">
        <v>318</v>
      </c>
    </row>
    <row r="8260" spans="1:1">
      <c r="A8260">
        <v>318</v>
      </c>
    </row>
    <row r="8261" spans="1:1">
      <c r="A8261">
        <v>394</v>
      </c>
    </row>
    <row r="8262" spans="1:1">
      <c r="A8262">
        <v>318</v>
      </c>
    </row>
    <row r="8263" spans="1:1">
      <c r="A8263">
        <v>318</v>
      </c>
    </row>
    <row r="8264" spans="1:1">
      <c r="A8264">
        <v>318</v>
      </c>
    </row>
    <row r="8265" spans="1:1">
      <c r="A8265">
        <v>318</v>
      </c>
    </row>
    <row r="8266" spans="1:1">
      <c r="A8266">
        <v>410</v>
      </c>
    </row>
    <row r="8267" spans="1:1">
      <c r="A8267">
        <v>394</v>
      </c>
    </row>
    <row r="8268" spans="1:1">
      <c r="A8268">
        <v>318</v>
      </c>
    </row>
    <row r="8269" spans="1:1">
      <c r="A8269">
        <v>318</v>
      </c>
    </row>
    <row r="8270" spans="1:1">
      <c r="A8270">
        <v>394</v>
      </c>
    </row>
    <row r="8271" spans="1:1">
      <c r="A8271">
        <v>394</v>
      </c>
    </row>
    <row r="8272" spans="1:1">
      <c r="A8272">
        <v>394</v>
      </c>
    </row>
    <row r="8273" spans="1:1">
      <c r="A8273">
        <v>384</v>
      </c>
    </row>
    <row r="8274" spans="1:1">
      <c r="A8274">
        <v>394</v>
      </c>
    </row>
    <row r="8275" spans="1:1">
      <c r="A8275">
        <v>394</v>
      </c>
    </row>
    <row r="8276" spans="1:1">
      <c r="A8276">
        <v>318</v>
      </c>
    </row>
    <row r="8277" spans="1:1">
      <c r="A8277">
        <v>394</v>
      </c>
    </row>
    <row r="8278" spans="1:1">
      <c r="A8278">
        <v>394</v>
      </c>
    </row>
    <row r="8279" spans="1:1">
      <c r="A8279">
        <v>318</v>
      </c>
    </row>
    <row r="8280" spans="1:1">
      <c r="A8280">
        <v>410</v>
      </c>
    </row>
    <row r="8281" spans="1:1">
      <c r="A8281">
        <v>394</v>
      </c>
    </row>
    <row r="8282" spans="1:1">
      <c r="A8282">
        <v>394</v>
      </c>
    </row>
    <row r="8283" spans="1:1">
      <c r="A8283">
        <v>394</v>
      </c>
    </row>
    <row r="8284" spans="1:1">
      <c r="A8284">
        <v>410</v>
      </c>
    </row>
    <row r="8285" spans="1:1">
      <c r="A8285">
        <v>410</v>
      </c>
    </row>
    <row r="8286" spans="1:1">
      <c r="A8286">
        <v>394</v>
      </c>
    </row>
    <row r="8287" spans="1:1">
      <c r="A8287">
        <v>394</v>
      </c>
    </row>
    <row r="8288" spans="1:1">
      <c r="A8288">
        <v>318</v>
      </c>
    </row>
    <row r="8289" spans="1:1">
      <c r="A8289">
        <v>318</v>
      </c>
    </row>
    <row r="8290" spans="1:1">
      <c r="A8290">
        <v>318</v>
      </c>
    </row>
    <row r="8291" spans="1:1">
      <c r="A8291">
        <v>318</v>
      </c>
    </row>
    <row r="8292" spans="1:1">
      <c r="A8292">
        <v>318</v>
      </c>
    </row>
    <row r="8293" spans="1:1">
      <c r="A8293">
        <v>318</v>
      </c>
    </row>
    <row r="8294" spans="1:1">
      <c r="A8294">
        <v>318</v>
      </c>
    </row>
    <row r="8295" spans="1:1">
      <c r="A8295">
        <v>318</v>
      </c>
    </row>
    <row r="8296" spans="1:1">
      <c r="A8296">
        <v>318</v>
      </c>
    </row>
    <row r="8297" spans="1:1">
      <c r="A8297">
        <v>318</v>
      </c>
    </row>
    <row r="8298" spans="1:1">
      <c r="A8298">
        <v>318</v>
      </c>
    </row>
    <row r="8299" spans="1:1">
      <c r="A8299">
        <v>318</v>
      </c>
    </row>
    <row r="8300" spans="1:1">
      <c r="A8300">
        <v>318</v>
      </c>
    </row>
    <row r="8301" spans="1:1">
      <c r="A8301">
        <v>318</v>
      </c>
    </row>
    <row r="8302" spans="1:1">
      <c r="A8302">
        <v>318</v>
      </c>
    </row>
    <row r="8303" spans="1:1">
      <c r="A8303">
        <v>247</v>
      </c>
    </row>
    <row r="8304" spans="1:1">
      <c r="A8304">
        <v>247</v>
      </c>
    </row>
    <row r="8305" spans="1:1">
      <c r="A8305">
        <v>247</v>
      </c>
    </row>
    <row r="8306" spans="1:1">
      <c r="A8306">
        <v>247</v>
      </c>
    </row>
    <row r="8307" spans="1:1">
      <c r="A8307">
        <v>247</v>
      </c>
    </row>
    <row r="8308" spans="1:1">
      <c r="A8308">
        <v>247</v>
      </c>
    </row>
    <row r="8309" spans="1:1">
      <c r="A8309">
        <v>247</v>
      </c>
    </row>
    <row r="8310" spans="1:1">
      <c r="A8310">
        <v>247</v>
      </c>
    </row>
    <row r="8311" spans="1:1">
      <c r="A8311">
        <v>247</v>
      </c>
    </row>
    <row r="8312" spans="1:1">
      <c r="A8312">
        <v>247</v>
      </c>
    </row>
    <row r="8313" spans="1:1">
      <c r="A8313">
        <v>247</v>
      </c>
    </row>
    <row r="8314" spans="1:1">
      <c r="A8314">
        <v>247</v>
      </c>
    </row>
    <row r="8315" spans="1:1">
      <c r="A8315">
        <v>262</v>
      </c>
    </row>
    <row r="8316" spans="1:1">
      <c r="A8316">
        <v>247</v>
      </c>
    </row>
    <row r="8317" spans="1:1">
      <c r="A8317">
        <v>247</v>
      </c>
    </row>
    <row r="8318" spans="1:1">
      <c r="A8318">
        <v>247</v>
      </c>
    </row>
    <row r="8319" spans="1:1">
      <c r="A8319">
        <v>247</v>
      </c>
    </row>
    <row r="8320" spans="1:1">
      <c r="A8320">
        <v>247</v>
      </c>
    </row>
    <row r="8321" spans="1:1">
      <c r="A8321">
        <v>247</v>
      </c>
    </row>
    <row r="8322" spans="1:1">
      <c r="A8322">
        <v>247</v>
      </c>
    </row>
    <row r="8323" spans="1:1">
      <c r="A8323">
        <v>247</v>
      </c>
    </row>
    <row r="8324" spans="1:1">
      <c r="A8324">
        <v>262</v>
      </c>
    </row>
    <row r="8325" spans="1:1">
      <c r="A8325">
        <v>247</v>
      </c>
    </row>
    <row r="8326" spans="1:1">
      <c r="A8326">
        <v>247</v>
      </c>
    </row>
    <row r="8327" spans="1:1">
      <c r="A8327">
        <v>247</v>
      </c>
    </row>
    <row r="8328" spans="1:1">
      <c r="A8328">
        <v>247</v>
      </c>
    </row>
    <row r="8329" spans="1:1">
      <c r="A8329">
        <v>247</v>
      </c>
    </row>
    <row r="8330" spans="1:1">
      <c r="A8330">
        <v>247</v>
      </c>
    </row>
    <row r="8331" spans="1:1">
      <c r="A8331">
        <v>99</v>
      </c>
    </row>
    <row r="8332" spans="1:1">
      <c r="A8332">
        <v>99</v>
      </c>
    </row>
    <row r="8333" spans="1:1">
      <c r="A8333">
        <v>360</v>
      </c>
    </row>
    <row r="8334" spans="1:1">
      <c r="A8334">
        <v>99</v>
      </c>
    </row>
    <row r="8335" spans="1:1">
      <c r="A8335">
        <v>99</v>
      </c>
    </row>
    <row r="8336" spans="1:1">
      <c r="A8336">
        <v>360</v>
      </c>
    </row>
    <row r="8337" spans="1:1">
      <c r="A8337">
        <v>99</v>
      </c>
    </row>
    <row r="8338" spans="1:1">
      <c r="A8338">
        <v>99</v>
      </c>
    </row>
    <row r="8339" spans="1:1">
      <c r="A8339">
        <v>99</v>
      </c>
    </row>
    <row r="8340" spans="1:1">
      <c r="A8340">
        <v>360</v>
      </c>
    </row>
    <row r="8341" spans="1:1">
      <c r="A8341">
        <v>370</v>
      </c>
    </row>
    <row r="8342" spans="1:1">
      <c r="A8342">
        <v>371</v>
      </c>
    </row>
    <row r="8343" spans="1:1">
      <c r="A8343">
        <v>370</v>
      </c>
    </row>
    <row r="8344" spans="1:1">
      <c r="A8344">
        <v>370</v>
      </c>
    </row>
    <row r="8345" spans="1:1">
      <c r="A8345">
        <v>238</v>
      </c>
    </row>
    <row r="8346" spans="1:1">
      <c r="A8346">
        <v>99</v>
      </c>
    </row>
    <row r="8347" spans="1:1">
      <c r="A8347">
        <v>212</v>
      </c>
    </row>
    <row r="8348" spans="1:1">
      <c r="A8348">
        <v>99</v>
      </c>
    </row>
    <row r="8349" spans="1:1">
      <c r="A8349">
        <v>99</v>
      </c>
    </row>
    <row r="8350" spans="1:1">
      <c r="A8350">
        <v>99</v>
      </c>
    </row>
    <row r="8351" spans="1:1">
      <c r="A8351">
        <v>211</v>
      </c>
    </row>
    <row r="8352" spans="1:1">
      <c r="A8352">
        <v>211</v>
      </c>
    </row>
    <row r="8353" spans="1:1">
      <c r="A8353">
        <v>211</v>
      </c>
    </row>
    <row r="8354" spans="1:1">
      <c r="A8354">
        <v>211</v>
      </c>
    </row>
    <row r="8355" spans="1:1">
      <c r="A8355">
        <v>370</v>
      </c>
    </row>
    <row r="8356" spans="1:1">
      <c r="A8356">
        <v>99</v>
      </c>
    </row>
    <row r="8357" spans="1:1">
      <c r="A8357">
        <v>372</v>
      </c>
    </row>
    <row r="8358" spans="1:1">
      <c r="A8358">
        <v>370</v>
      </c>
    </row>
    <row r="8359" spans="1:1">
      <c r="A8359">
        <v>360</v>
      </c>
    </row>
    <row r="8360" spans="1:1">
      <c r="A8360">
        <v>372</v>
      </c>
    </row>
    <row r="8361" spans="1:1">
      <c r="A8361">
        <v>372</v>
      </c>
    </row>
    <row r="8362" spans="1:1">
      <c r="A8362">
        <v>360</v>
      </c>
    </row>
    <row r="8363" spans="1:1">
      <c r="A8363">
        <v>360</v>
      </c>
    </row>
    <row r="8364" spans="1:1">
      <c r="A8364">
        <v>360</v>
      </c>
    </row>
    <row r="8365" spans="1:1">
      <c r="A8365">
        <v>370</v>
      </c>
    </row>
    <row r="8366" spans="1:1">
      <c r="A8366">
        <v>360</v>
      </c>
    </row>
    <row r="8367" spans="1:1">
      <c r="A8367">
        <v>360</v>
      </c>
    </row>
    <row r="8368" spans="1:1">
      <c r="A8368">
        <v>211</v>
      </c>
    </row>
    <row r="8369" spans="1:1">
      <c r="A8369">
        <v>211</v>
      </c>
    </row>
    <row r="8370" spans="1:1">
      <c r="A8370">
        <v>211</v>
      </c>
    </row>
    <row r="8371" spans="1:1">
      <c r="A8371">
        <v>211</v>
      </c>
    </row>
    <row r="8372" spans="1:1">
      <c r="A8372">
        <v>211</v>
      </c>
    </row>
    <row r="8373" spans="1:1">
      <c r="A8373">
        <v>211</v>
      </c>
    </row>
    <row r="8374" spans="1:1">
      <c r="A8374">
        <v>211</v>
      </c>
    </row>
    <row r="8375" spans="1:1">
      <c r="A8375">
        <v>211</v>
      </c>
    </row>
    <row r="8376" spans="1:1">
      <c r="A8376">
        <v>99</v>
      </c>
    </row>
    <row r="8377" spans="1:1">
      <c r="A8377">
        <v>211</v>
      </c>
    </row>
    <row r="8378" spans="1:1">
      <c r="A8378">
        <v>211</v>
      </c>
    </row>
    <row r="8379" spans="1:1">
      <c r="A8379">
        <v>212</v>
      </c>
    </row>
    <row r="8380" spans="1:1">
      <c r="A8380">
        <v>99</v>
      </c>
    </row>
    <row r="8381" spans="1:1">
      <c r="A8381">
        <v>211</v>
      </c>
    </row>
    <row r="8382" spans="1:1">
      <c r="A8382">
        <v>99</v>
      </c>
    </row>
    <row r="8383" spans="1:1">
      <c r="A8383">
        <v>348</v>
      </c>
    </row>
    <row r="8384" spans="1:1">
      <c r="A8384">
        <v>43</v>
      </c>
    </row>
    <row r="8385" spans="1:1">
      <c r="A8385">
        <v>428</v>
      </c>
    </row>
    <row r="8386" spans="1:1">
      <c r="A8386">
        <v>81</v>
      </c>
    </row>
    <row r="8387" spans="1:1">
      <c r="A8387">
        <v>10</v>
      </c>
    </row>
    <row r="8388" spans="1:1">
      <c r="A8388">
        <v>48</v>
      </c>
    </row>
    <row r="8389" spans="1:1">
      <c r="A8389">
        <v>17</v>
      </c>
    </row>
    <row r="8390" spans="1:1">
      <c r="A8390">
        <v>12</v>
      </c>
    </row>
    <row r="8391" spans="1:1">
      <c r="A8391">
        <v>17</v>
      </c>
    </row>
    <row r="8392" spans="1:1">
      <c r="A8392">
        <v>12</v>
      </c>
    </row>
    <row r="8393" spans="1:1">
      <c r="A8393">
        <v>17</v>
      </c>
    </row>
    <row r="8394" spans="1:1">
      <c r="A8394">
        <v>12</v>
      </c>
    </row>
    <row r="8395" spans="1:1">
      <c r="A8395">
        <v>17</v>
      </c>
    </row>
    <row r="8396" spans="1:1">
      <c r="A8396">
        <v>12</v>
      </c>
    </row>
    <row r="8397" spans="1:1">
      <c r="A8397">
        <v>17</v>
      </c>
    </row>
    <row r="8398" spans="1:1">
      <c r="A8398">
        <v>12</v>
      </c>
    </row>
    <row r="8399" spans="1:1">
      <c r="A8399">
        <v>17</v>
      </c>
    </row>
    <row r="8400" spans="1:1">
      <c r="A8400">
        <v>12</v>
      </c>
    </row>
    <row r="8401" spans="1:1">
      <c r="A8401">
        <v>179</v>
      </c>
    </row>
    <row r="8402" spans="1:1">
      <c r="A8402">
        <v>179</v>
      </c>
    </row>
    <row r="8403" spans="1:1">
      <c r="A8403">
        <v>179</v>
      </c>
    </row>
    <row r="8404" spans="1:1">
      <c r="A8404">
        <v>179</v>
      </c>
    </row>
    <row r="8405" spans="1:1">
      <c r="A8405">
        <v>12</v>
      </c>
    </row>
    <row r="8406" spans="1:1">
      <c r="A8406">
        <v>179</v>
      </c>
    </row>
    <row r="8407" spans="1:1">
      <c r="A8407">
        <v>12</v>
      </c>
    </row>
    <row r="8408" spans="1:1">
      <c r="A8408">
        <v>180</v>
      </c>
    </row>
    <row r="8409" spans="1:1">
      <c r="A8409">
        <v>180</v>
      </c>
    </row>
    <row r="8410" spans="1:1">
      <c r="A8410">
        <v>12</v>
      </c>
    </row>
    <row r="8411" spans="1:1">
      <c r="A8411">
        <v>180</v>
      </c>
    </row>
    <row r="8412" spans="1:1">
      <c r="A8412">
        <v>180</v>
      </c>
    </row>
    <row r="8413" spans="1:1">
      <c r="A8413">
        <v>44</v>
      </c>
    </row>
    <row r="8414" spans="1:1">
      <c r="A8414">
        <v>44</v>
      </c>
    </row>
    <row r="8415" spans="1:1">
      <c r="A8415">
        <v>12</v>
      </c>
    </row>
    <row r="8416" spans="1:1">
      <c r="A8416">
        <v>74</v>
      </c>
    </row>
    <row r="8417" spans="1:1">
      <c r="A8417">
        <v>44</v>
      </c>
    </row>
    <row r="8418" spans="1:1">
      <c r="A8418">
        <v>74</v>
      </c>
    </row>
    <row r="8419" spans="1:1">
      <c r="A8419">
        <v>74</v>
      </c>
    </row>
    <row r="8420" spans="1:1">
      <c r="A8420">
        <v>74</v>
      </c>
    </row>
    <row r="8421" spans="1:1">
      <c r="A8421">
        <v>44</v>
      </c>
    </row>
    <row r="8422" spans="1:1">
      <c r="A8422">
        <v>44</v>
      </c>
    </row>
    <row r="8423" spans="1:1">
      <c r="A8423">
        <v>44</v>
      </c>
    </row>
    <row r="8424" spans="1:1">
      <c r="A8424">
        <v>44</v>
      </c>
    </row>
    <row r="8425" spans="1:1">
      <c r="A8425">
        <v>44</v>
      </c>
    </row>
    <row r="8426" spans="1:1">
      <c r="A8426">
        <v>44</v>
      </c>
    </row>
    <row r="8427" spans="1:1">
      <c r="A8427">
        <v>74</v>
      </c>
    </row>
    <row r="8428" spans="1:1">
      <c r="A8428">
        <v>74</v>
      </c>
    </row>
    <row r="8429" spans="1:1">
      <c r="A8429">
        <v>74</v>
      </c>
    </row>
    <row r="8430" spans="1:1">
      <c r="A8430">
        <v>44</v>
      </c>
    </row>
    <row r="8431" spans="1:1">
      <c r="A8431">
        <v>45</v>
      </c>
    </row>
    <row r="8432" spans="1:1">
      <c r="A8432">
        <v>74</v>
      </c>
    </row>
    <row r="8433" spans="1:1">
      <c r="A8433">
        <v>81</v>
      </c>
    </row>
    <row r="8434" spans="1:1">
      <c r="A8434">
        <v>81</v>
      </c>
    </row>
    <row r="8435" spans="1:1">
      <c r="A8435">
        <v>81</v>
      </c>
    </row>
    <row r="8436" spans="1:1">
      <c r="A8436">
        <v>74</v>
      </c>
    </row>
    <row r="8437" spans="1:1">
      <c r="A8437">
        <v>81</v>
      </c>
    </row>
    <row r="8438" spans="1:1">
      <c r="A8438">
        <v>81</v>
      </c>
    </row>
    <row r="8439" spans="1:1">
      <c r="A8439">
        <v>74</v>
      </c>
    </row>
    <row r="8440" spans="1:1">
      <c r="A8440">
        <v>74</v>
      </c>
    </row>
    <row r="8441" spans="1:1">
      <c r="A8441">
        <v>74</v>
      </c>
    </row>
    <row r="8442" spans="1:1">
      <c r="A8442">
        <v>74</v>
      </c>
    </row>
    <row r="8443" spans="1:1">
      <c r="A8443">
        <v>74</v>
      </c>
    </row>
    <row r="8444" spans="1:1">
      <c r="A8444">
        <v>74</v>
      </c>
    </row>
    <row r="8445" spans="1:1">
      <c r="A8445">
        <v>74</v>
      </c>
    </row>
    <row r="8446" spans="1:1">
      <c r="A8446">
        <v>74</v>
      </c>
    </row>
    <row r="8447" spans="1:1">
      <c r="A8447">
        <v>74</v>
      </c>
    </row>
    <row r="8448" spans="1:1">
      <c r="A8448">
        <v>73</v>
      </c>
    </row>
    <row r="8449" spans="1:1">
      <c r="A8449">
        <v>74</v>
      </c>
    </row>
    <row r="8450" spans="1:1">
      <c r="A8450">
        <v>280</v>
      </c>
    </row>
    <row r="8451" spans="1:1">
      <c r="A8451">
        <v>280</v>
      </c>
    </row>
    <row r="8452" spans="1:1">
      <c r="A8452">
        <v>74</v>
      </c>
    </row>
    <row r="8453" spans="1:1">
      <c r="A8453">
        <v>73</v>
      </c>
    </row>
    <row r="8454" spans="1:1">
      <c r="A8454">
        <v>280</v>
      </c>
    </row>
    <row r="8455" spans="1:1">
      <c r="A8455">
        <v>73</v>
      </c>
    </row>
    <row r="8456" spans="1:1">
      <c r="A8456">
        <v>74</v>
      </c>
    </row>
    <row r="8457" spans="1:1">
      <c r="A8457">
        <v>280</v>
      </c>
    </row>
    <row r="8458" spans="1:1">
      <c r="A8458">
        <v>73</v>
      </c>
    </row>
    <row r="8459" spans="1:1">
      <c r="A8459">
        <v>280</v>
      </c>
    </row>
    <row r="8460" spans="1:1">
      <c r="A8460">
        <v>280</v>
      </c>
    </row>
    <row r="8461" spans="1:1">
      <c r="A8461">
        <v>74</v>
      </c>
    </row>
    <row r="8462" spans="1:1">
      <c r="A8462">
        <v>280</v>
      </c>
    </row>
    <row r="8463" spans="1:1">
      <c r="A8463">
        <v>280</v>
      </c>
    </row>
    <row r="8464" spans="1:1">
      <c r="A8464">
        <v>280</v>
      </c>
    </row>
    <row r="8465" spans="1:1">
      <c r="A8465">
        <v>280</v>
      </c>
    </row>
    <row r="8466" spans="1:1">
      <c r="A8466">
        <v>74</v>
      </c>
    </row>
    <row r="8467" spans="1:1">
      <c r="A8467">
        <v>74</v>
      </c>
    </row>
    <row r="8468" spans="1:1">
      <c r="A8468">
        <v>74</v>
      </c>
    </row>
    <row r="8469" spans="1:1">
      <c r="A8469">
        <v>74</v>
      </c>
    </row>
    <row r="8470" spans="1:1">
      <c r="A8470">
        <v>280</v>
      </c>
    </row>
    <row r="8471" spans="1:1">
      <c r="A8471">
        <v>280</v>
      </c>
    </row>
    <row r="8472" spans="1:1">
      <c r="A8472">
        <v>280</v>
      </c>
    </row>
    <row r="8473" spans="1:1">
      <c r="A8473">
        <v>280</v>
      </c>
    </row>
    <row r="8474" spans="1:1">
      <c r="A8474">
        <v>73</v>
      </c>
    </row>
    <row r="8475" spans="1:1">
      <c r="A8475">
        <v>73</v>
      </c>
    </row>
    <row r="8476" spans="1:1">
      <c r="A8476">
        <v>73</v>
      </c>
    </row>
    <row r="8477" spans="1:1">
      <c r="A8477">
        <v>73</v>
      </c>
    </row>
    <row r="8478" spans="1:1">
      <c r="A8478">
        <v>73</v>
      </c>
    </row>
    <row r="8479" spans="1:1">
      <c r="A8479">
        <v>280</v>
      </c>
    </row>
    <row r="8480" spans="1:1">
      <c r="A8480">
        <v>280</v>
      </c>
    </row>
    <row r="8481" spans="1:1">
      <c r="A8481">
        <v>280</v>
      </c>
    </row>
    <row r="8482" spans="1:1">
      <c r="A8482">
        <v>280</v>
      </c>
    </row>
    <row r="8483" spans="1:1">
      <c r="A8483">
        <v>10</v>
      </c>
    </row>
    <row r="8484" spans="1:1">
      <c r="A8484">
        <v>38</v>
      </c>
    </row>
    <row r="8485" spans="1:1">
      <c r="A8485">
        <v>38</v>
      </c>
    </row>
    <row r="8486" spans="1:1">
      <c r="A8486">
        <v>10</v>
      </c>
    </row>
    <row r="8487" spans="1:1">
      <c r="A8487">
        <v>43</v>
      </c>
    </row>
    <row r="8488" spans="1:1">
      <c r="A8488">
        <v>10</v>
      </c>
    </row>
    <row r="8489" spans="1:1">
      <c r="A8489">
        <v>43</v>
      </c>
    </row>
    <row r="8490" spans="1:1">
      <c r="A8490">
        <v>43</v>
      </c>
    </row>
    <row r="8491" spans="1:1">
      <c r="A8491">
        <v>38</v>
      </c>
    </row>
    <row r="8492" spans="1:1">
      <c r="A8492">
        <v>10</v>
      </c>
    </row>
    <row r="8493" spans="1:1">
      <c r="A8493">
        <v>43</v>
      </c>
    </row>
    <row r="8494" spans="1:1">
      <c r="A8494">
        <v>43</v>
      </c>
    </row>
    <row r="8495" spans="1:1">
      <c r="A8495">
        <v>43</v>
      </c>
    </row>
    <row r="8496" spans="1:1">
      <c r="A8496">
        <v>10</v>
      </c>
    </row>
    <row r="8497" spans="1:1">
      <c r="A8497">
        <v>43</v>
      </c>
    </row>
    <row r="8498" spans="1:1">
      <c r="A8498">
        <v>10</v>
      </c>
    </row>
    <row r="8499" spans="1:1">
      <c r="A8499">
        <v>43</v>
      </c>
    </row>
    <row r="8500" spans="1:1">
      <c r="A8500">
        <v>43</v>
      </c>
    </row>
    <row r="8501" spans="1:1">
      <c r="A8501">
        <v>43</v>
      </c>
    </row>
    <row r="8502" spans="1:1">
      <c r="A8502">
        <v>43</v>
      </c>
    </row>
    <row r="8503" spans="1:1">
      <c r="A8503">
        <v>43</v>
      </c>
    </row>
    <row r="8504" spans="1:1">
      <c r="A8504">
        <v>43</v>
      </c>
    </row>
    <row r="8505" spans="1:1">
      <c r="A8505">
        <v>43</v>
      </c>
    </row>
    <row r="8506" spans="1:1">
      <c r="A8506">
        <v>43</v>
      </c>
    </row>
    <row r="8507" spans="1:1">
      <c r="A8507">
        <v>43</v>
      </c>
    </row>
    <row r="8508" spans="1:1">
      <c r="A8508">
        <v>43</v>
      </c>
    </row>
    <row r="8509" spans="1:1">
      <c r="A8509">
        <v>12</v>
      </c>
    </row>
    <row r="8510" spans="1:1">
      <c r="A8510">
        <v>180</v>
      </c>
    </row>
    <row r="8511" spans="1:1">
      <c r="A8511">
        <v>12</v>
      </c>
    </row>
    <row r="8512" spans="1:1">
      <c r="A8512">
        <v>12</v>
      </c>
    </row>
    <row r="8513" spans="1:1">
      <c r="A8513">
        <v>180</v>
      </c>
    </row>
    <row r="8514" spans="1:1">
      <c r="A8514">
        <v>12</v>
      </c>
    </row>
    <row r="8515" spans="1:1">
      <c r="A8515">
        <v>12</v>
      </c>
    </row>
    <row r="8516" spans="1:1">
      <c r="A8516">
        <v>12</v>
      </c>
    </row>
    <row r="8517" spans="1:1">
      <c r="A8517">
        <v>12</v>
      </c>
    </row>
    <row r="8518" spans="1:1">
      <c r="A8518">
        <v>180</v>
      </c>
    </row>
    <row r="8519" spans="1:1">
      <c r="A8519">
        <v>12</v>
      </c>
    </row>
    <row r="8520" spans="1:1">
      <c r="A8520">
        <v>180</v>
      </c>
    </row>
    <row r="8521" spans="1:1">
      <c r="A8521">
        <v>12</v>
      </c>
    </row>
    <row r="8522" spans="1:1">
      <c r="A8522">
        <v>12</v>
      </c>
    </row>
    <row r="8523" spans="1:1">
      <c r="A8523">
        <v>12</v>
      </c>
    </row>
    <row r="8524" spans="1:1">
      <c r="A8524">
        <v>12</v>
      </c>
    </row>
    <row r="8525" spans="1:1">
      <c r="A8525">
        <v>180</v>
      </c>
    </row>
    <row r="8526" spans="1:1">
      <c r="A8526">
        <v>180</v>
      </c>
    </row>
    <row r="8527" spans="1:1">
      <c r="A8527">
        <v>180</v>
      </c>
    </row>
    <row r="8528" spans="1:1">
      <c r="A8528">
        <v>180</v>
      </c>
    </row>
    <row r="8529" spans="1:1">
      <c r="A8529">
        <v>180</v>
      </c>
    </row>
    <row r="8530" spans="1:1">
      <c r="A8530">
        <v>81</v>
      </c>
    </row>
    <row r="8531" spans="1:1">
      <c r="A8531">
        <v>81</v>
      </c>
    </row>
    <row r="8532" spans="1:1">
      <c r="A8532">
        <v>81</v>
      </c>
    </row>
    <row r="8533" spans="1:1">
      <c r="A8533">
        <v>81</v>
      </c>
    </row>
    <row r="8534" spans="1:1">
      <c r="A8534">
        <v>81</v>
      </c>
    </row>
    <row r="8535" spans="1:1">
      <c r="A8535">
        <v>12</v>
      </c>
    </row>
    <row r="8536" spans="1:1">
      <c r="A8536">
        <v>12</v>
      </c>
    </row>
    <row r="8537" spans="1:1">
      <c r="A8537">
        <v>12</v>
      </c>
    </row>
    <row r="8538" spans="1:1">
      <c r="A8538">
        <v>12</v>
      </c>
    </row>
    <row r="8539" spans="1:1">
      <c r="A8539">
        <v>12</v>
      </c>
    </row>
    <row r="8540" spans="1:1">
      <c r="A8540">
        <v>180</v>
      </c>
    </row>
    <row r="8541" spans="1:1">
      <c r="A8541">
        <v>12</v>
      </c>
    </row>
    <row r="8542" spans="1:1">
      <c r="A8542">
        <v>180</v>
      </c>
    </row>
    <row r="8543" spans="1:1">
      <c r="A8543">
        <v>81</v>
      </c>
    </row>
    <row r="8544" spans="1:1">
      <c r="A8544">
        <v>81</v>
      </c>
    </row>
    <row r="8545" spans="1:1">
      <c r="A8545">
        <v>81</v>
      </c>
    </row>
    <row r="8546" spans="1:1">
      <c r="A8546">
        <v>81</v>
      </c>
    </row>
    <row r="8547" spans="1:1">
      <c r="A8547">
        <v>180</v>
      </c>
    </row>
    <row r="8548" spans="1:1">
      <c r="A8548">
        <v>180</v>
      </c>
    </row>
    <row r="8549" spans="1:1">
      <c r="A8549">
        <v>180</v>
      </c>
    </row>
    <row r="8550" spans="1:1">
      <c r="A8550">
        <v>180</v>
      </c>
    </row>
    <row r="8551" spans="1:1">
      <c r="A8551">
        <v>180</v>
      </c>
    </row>
    <row r="8552" spans="1:1">
      <c r="A8552">
        <v>12</v>
      </c>
    </row>
    <row r="8553" spans="1:1">
      <c r="A8553">
        <v>12</v>
      </c>
    </row>
    <row r="8554" spans="1:1">
      <c r="A8554">
        <v>11</v>
      </c>
    </row>
    <row r="8555" spans="1:1">
      <c r="A8555">
        <v>11</v>
      </c>
    </row>
    <row r="8556" spans="1:1">
      <c r="A8556">
        <v>347</v>
      </c>
    </row>
    <row r="8557" spans="1:1">
      <c r="A8557">
        <v>11</v>
      </c>
    </row>
    <row r="8558" spans="1:1">
      <c r="A8558">
        <v>11</v>
      </c>
    </row>
    <row r="8559" spans="1:1">
      <c r="A8559">
        <v>11</v>
      </c>
    </row>
    <row r="8560" spans="1:1">
      <c r="A8560">
        <v>11</v>
      </c>
    </row>
    <row r="8561" spans="1:1">
      <c r="A8561">
        <v>11</v>
      </c>
    </row>
    <row r="8562" spans="1:1">
      <c r="A8562">
        <v>11</v>
      </c>
    </row>
    <row r="8563" spans="1:1">
      <c r="A8563">
        <v>17</v>
      </c>
    </row>
    <row r="8564" spans="1:1">
      <c r="A8564">
        <v>11</v>
      </c>
    </row>
    <row r="8565" spans="1:1">
      <c r="A8565">
        <v>11</v>
      </c>
    </row>
    <row r="8566" spans="1:1">
      <c r="A8566">
        <v>11</v>
      </c>
    </row>
    <row r="8567" spans="1:1">
      <c r="A8567">
        <v>11</v>
      </c>
    </row>
    <row r="8568" spans="1:1">
      <c r="A8568">
        <v>11</v>
      </c>
    </row>
    <row r="8569" spans="1:1">
      <c r="A8569">
        <v>11</v>
      </c>
    </row>
    <row r="8570" spans="1:1">
      <c r="A8570">
        <v>11</v>
      </c>
    </row>
    <row r="8571" spans="1:1">
      <c r="A8571">
        <v>11</v>
      </c>
    </row>
    <row r="8572" spans="1:1">
      <c r="A8572">
        <v>11</v>
      </c>
    </row>
    <row r="8573" spans="1:1">
      <c r="A8573">
        <v>74</v>
      </c>
    </row>
    <row r="8574" spans="1:1">
      <c r="A8574">
        <v>74</v>
      </c>
    </row>
    <row r="8575" spans="1:1">
      <c r="A8575">
        <v>74</v>
      </c>
    </row>
    <row r="8576" spans="1:1">
      <c r="A8576">
        <v>74</v>
      </c>
    </row>
    <row r="8577" spans="1:1">
      <c r="A8577">
        <v>74</v>
      </c>
    </row>
    <row r="8578" spans="1:1">
      <c r="A8578">
        <v>74</v>
      </c>
    </row>
    <row r="8579" spans="1:1">
      <c r="A8579">
        <v>74</v>
      </c>
    </row>
    <row r="8580" spans="1:1">
      <c r="A8580">
        <v>74</v>
      </c>
    </row>
    <row r="8581" spans="1:1">
      <c r="A8581">
        <v>74</v>
      </c>
    </row>
    <row r="8582" spans="1:1">
      <c r="A8582">
        <v>74</v>
      </c>
    </row>
    <row r="8583" spans="1:1">
      <c r="A8583">
        <v>74</v>
      </c>
    </row>
    <row r="8584" spans="1:1">
      <c r="A8584">
        <v>74</v>
      </c>
    </row>
    <row r="8585" spans="1:1">
      <c r="A8585">
        <v>79</v>
      </c>
    </row>
    <row r="8586" spans="1:1">
      <c r="A8586">
        <v>280</v>
      </c>
    </row>
    <row r="8587" spans="1:1">
      <c r="A8587">
        <v>280</v>
      </c>
    </row>
    <row r="8588" spans="1:1">
      <c r="A8588">
        <v>326</v>
      </c>
    </row>
    <row r="8589" spans="1:1">
      <c r="A8589">
        <v>280</v>
      </c>
    </row>
    <row r="8590" spans="1:1">
      <c r="A8590">
        <v>280</v>
      </c>
    </row>
    <row r="8591" spans="1:1">
      <c r="A8591">
        <v>280</v>
      </c>
    </row>
    <row r="8592" spans="1:1">
      <c r="A8592">
        <v>290</v>
      </c>
    </row>
    <row r="8593" spans="1:1">
      <c r="A8593">
        <v>290</v>
      </c>
    </row>
    <row r="8594" spans="1:1">
      <c r="A8594">
        <v>326</v>
      </c>
    </row>
    <row r="8595" spans="1:1">
      <c r="A8595">
        <v>290</v>
      </c>
    </row>
    <row r="8596" spans="1:1">
      <c r="A8596">
        <v>74</v>
      </c>
    </row>
    <row r="8597" spans="1:1">
      <c r="A8597">
        <v>74</v>
      </c>
    </row>
    <row r="8598" spans="1:1">
      <c r="A8598">
        <v>81</v>
      </c>
    </row>
    <row r="8599" spans="1:1">
      <c r="A8599">
        <v>81</v>
      </c>
    </row>
    <row r="8600" spans="1:1">
      <c r="A8600">
        <v>12</v>
      </c>
    </row>
    <row r="8601" spans="1:1">
      <c r="A8601">
        <v>81</v>
      </c>
    </row>
    <row r="8602" spans="1:1">
      <c r="A8602">
        <v>12</v>
      </c>
    </row>
    <row r="8603" spans="1:1">
      <c r="A8603">
        <v>12</v>
      </c>
    </row>
    <row r="8604" spans="1:1">
      <c r="A8604">
        <v>81</v>
      </c>
    </row>
    <row r="8605" spans="1:1">
      <c r="A8605">
        <v>12</v>
      </c>
    </row>
    <row r="8606" spans="1:1">
      <c r="A8606">
        <v>12</v>
      </c>
    </row>
    <row r="8607" spans="1:1">
      <c r="A8607">
        <v>81</v>
      </c>
    </row>
    <row r="8608" spans="1:1">
      <c r="A8608">
        <v>12</v>
      </c>
    </row>
    <row r="8609" spans="1:1">
      <c r="A8609">
        <v>81</v>
      </c>
    </row>
    <row r="8610" spans="1:1">
      <c r="A8610">
        <v>81</v>
      </c>
    </row>
    <row r="8611" spans="1:1">
      <c r="A8611">
        <v>81</v>
      </c>
    </row>
    <row r="8612" spans="1:1">
      <c r="A8612">
        <v>81</v>
      </c>
    </row>
    <row r="8613" spans="1:1">
      <c r="A8613">
        <v>81</v>
      </c>
    </row>
    <row r="8614" spans="1:1">
      <c r="A8614">
        <v>81</v>
      </c>
    </row>
    <row r="8615" spans="1:1">
      <c r="A8615">
        <v>81</v>
      </c>
    </row>
    <row r="8616" spans="1:1">
      <c r="A8616">
        <v>81</v>
      </c>
    </row>
    <row r="8617" spans="1:1">
      <c r="A8617">
        <v>12</v>
      </c>
    </row>
    <row r="8618" spans="1:1">
      <c r="A8618">
        <v>81</v>
      </c>
    </row>
    <row r="8619" spans="1:1">
      <c r="A8619">
        <v>81</v>
      </c>
    </row>
    <row r="8620" spans="1:1">
      <c r="A8620">
        <v>12</v>
      </c>
    </row>
    <row r="8621" spans="1:1">
      <c r="A8621">
        <v>12</v>
      </c>
    </row>
    <row r="8622" spans="1:1">
      <c r="A8622">
        <v>74</v>
      </c>
    </row>
    <row r="8623" spans="1:1">
      <c r="A8623">
        <v>12</v>
      </c>
    </row>
    <row r="8624" spans="1:1">
      <c r="A8624">
        <v>74</v>
      </c>
    </row>
    <row r="8625" spans="1:1">
      <c r="A8625">
        <v>74</v>
      </c>
    </row>
    <row r="8626" spans="1:1">
      <c r="A8626">
        <v>81</v>
      </c>
    </row>
    <row r="8627" spans="1:1">
      <c r="A8627">
        <v>81</v>
      </c>
    </row>
    <row r="8628" spans="1:1">
      <c r="A8628">
        <v>81</v>
      </c>
    </row>
    <row r="8629" spans="1:1">
      <c r="A8629">
        <v>81</v>
      </c>
    </row>
    <row r="8630" spans="1:1">
      <c r="A8630">
        <v>81</v>
      </c>
    </row>
    <row r="8631" spans="1:1">
      <c r="A8631">
        <v>81</v>
      </c>
    </row>
    <row r="8632" spans="1:1">
      <c r="A8632">
        <v>12</v>
      </c>
    </row>
    <row r="8633" spans="1:1">
      <c r="A8633">
        <v>12</v>
      </c>
    </row>
    <row r="8634" spans="1:1">
      <c r="A8634">
        <v>12</v>
      </c>
    </row>
    <row r="8635" spans="1:1">
      <c r="A8635">
        <v>10</v>
      </c>
    </row>
    <row r="8636" spans="1:1">
      <c r="A8636">
        <v>41</v>
      </c>
    </row>
    <row r="8637" spans="1:1">
      <c r="A8637">
        <v>43</v>
      </c>
    </row>
    <row r="8638" spans="1:1">
      <c r="A8638">
        <v>10</v>
      </c>
    </row>
    <row r="8639" spans="1:1">
      <c r="A8639">
        <v>10</v>
      </c>
    </row>
    <row r="8640" spans="1:1">
      <c r="A8640">
        <v>41</v>
      </c>
    </row>
    <row r="8641" spans="1:1">
      <c r="A8641">
        <v>43</v>
      </c>
    </row>
    <row r="8642" spans="1:1">
      <c r="A8642">
        <v>10</v>
      </c>
    </row>
    <row r="8643" spans="1:1">
      <c r="A8643">
        <v>11</v>
      </c>
    </row>
    <row r="8644" spans="1:1">
      <c r="A8644">
        <v>11</v>
      </c>
    </row>
    <row r="8645" spans="1:1">
      <c r="A8645">
        <v>11</v>
      </c>
    </row>
    <row r="8646" spans="1:1">
      <c r="A8646">
        <v>41</v>
      </c>
    </row>
    <row r="8647" spans="1:1">
      <c r="A8647">
        <v>43</v>
      </c>
    </row>
    <row r="8648" spans="1:1">
      <c r="A8648">
        <v>43</v>
      </c>
    </row>
    <row r="8649" spans="1:1">
      <c r="A8649">
        <v>43</v>
      </c>
    </row>
    <row r="8650" spans="1:1">
      <c r="A8650">
        <v>41</v>
      </c>
    </row>
    <row r="8651" spans="1:1">
      <c r="A8651">
        <v>43</v>
      </c>
    </row>
    <row r="8652" spans="1:1">
      <c r="A8652">
        <v>10</v>
      </c>
    </row>
    <row r="8653" spans="1:1">
      <c r="A8653">
        <v>10</v>
      </c>
    </row>
    <row r="8654" spans="1:1">
      <c r="A8654">
        <v>10</v>
      </c>
    </row>
    <row r="8655" spans="1:1">
      <c r="A8655">
        <v>10</v>
      </c>
    </row>
    <row r="8656" spans="1:1">
      <c r="A8656">
        <v>10</v>
      </c>
    </row>
    <row r="8657" spans="1:1">
      <c r="A8657">
        <v>10</v>
      </c>
    </row>
    <row r="8658" spans="1:1">
      <c r="A8658">
        <v>10</v>
      </c>
    </row>
    <row r="8659" spans="1:1">
      <c r="A8659">
        <v>43</v>
      </c>
    </row>
    <row r="8660" spans="1:1">
      <c r="A8660">
        <v>10</v>
      </c>
    </row>
    <row r="8661" spans="1:1">
      <c r="A8661">
        <v>346</v>
      </c>
    </row>
    <row r="8662" spans="1:1">
      <c r="A8662">
        <v>43</v>
      </c>
    </row>
    <row r="8663" spans="1:1">
      <c r="A8663">
        <v>10</v>
      </c>
    </row>
    <row r="8664" spans="1:1">
      <c r="A8664">
        <v>365</v>
      </c>
    </row>
    <row r="8665" spans="1:1">
      <c r="A8665">
        <v>10</v>
      </c>
    </row>
    <row r="8666" spans="1:1">
      <c r="A8666">
        <v>10</v>
      </c>
    </row>
    <row r="8667" spans="1:1">
      <c r="A8667">
        <v>346</v>
      </c>
    </row>
    <row r="8668" spans="1:1">
      <c r="A8668">
        <v>347</v>
      </c>
    </row>
    <row r="8669" spans="1:1">
      <c r="A8669">
        <v>73</v>
      </c>
    </row>
    <row r="8670" spans="1:1">
      <c r="A8670">
        <v>10</v>
      </c>
    </row>
    <row r="8671" spans="1:1">
      <c r="A8671">
        <v>43</v>
      </c>
    </row>
    <row r="8672" spans="1:1">
      <c r="A8672">
        <v>43</v>
      </c>
    </row>
    <row r="8673" spans="1:1">
      <c r="A8673">
        <v>43</v>
      </c>
    </row>
    <row r="8674" spans="1:1">
      <c r="A8674">
        <v>43</v>
      </c>
    </row>
    <row r="8675" spans="1:1">
      <c r="A8675">
        <v>10</v>
      </c>
    </row>
    <row r="8676" spans="1:1">
      <c r="A8676">
        <v>43</v>
      </c>
    </row>
    <row r="8677" spans="1:1">
      <c r="A8677">
        <v>10</v>
      </c>
    </row>
    <row r="8678" spans="1:1">
      <c r="A8678">
        <v>10</v>
      </c>
    </row>
    <row r="8679" spans="1:1">
      <c r="A8679">
        <v>43</v>
      </c>
    </row>
    <row r="8680" spans="1:1">
      <c r="A8680">
        <v>43</v>
      </c>
    </row>
    <row r="8681" spans="1:1">
      <c r="A8681">
        <v>43</v>
      </c>
    </row>
    <row r="8682" spans="1:1">
      <c r="A8682">
        <v>43</v>
      </c>
    </row>
    <row r="8683" spans="1:1">
      <c r="A8683">
        <v>10</v>
      </c>
    </row>
    <row r="8684" spans="1:1">
      <c r="A8684">
        <v>43</v>
      </c>
    </row>
    <row r="8685" spans="1:1">
      <c r="A8685">
        <v>43</v>
      </c>
    </row>
    <row r="8686" spans="1:1">
      <c r="A8686">
        <v>43</v>
      </c>
    </row>
    <row r="8687" spans="1:1">
      <c r="A8687">
        <v>43</v>
      </c>
    </row>
    <row r="8688" spans="1:1">
      <c r="A8688">
        <v>43</v>
      </c>
    </row>
    <row r="8689" spans="1:1">
      <c r="A8689">
        <v>43</v>
      </c>
    </row>
    <row r="8690" spans="1:1">
      <c r="A8690">
        <v>43</v>
      </c>
    </row>
    <row r="8691" spans="1:1">
      <c r="A8691">
        <v>43</v>
      </c>
    </row>
    <row r="8692" spans="1:1">
      <c r="A8692">
        <v>43</v>
      </c>
    </row>
    <row r="8693" spans="1:1">
      <c r="A8693">
        <v>43</v>
      </c>
    </row>
    <row r="8694" spans="1:1">
      <c r="A8694">
        <v>43</v>
      </c>
    </row>
    <row r="8695" spans="1:1">
      <c r="A8695">
        <v>43</v>
      </c>
    </row>
    <row r="8696" spans="1:1">
      <c r="A8696">
        <v>41</v>
      </c>
    </row>
    <row r="8697" spans="1:1">
      <c r="A8697">
        <v>41</v>
      </c>
    </row>
    <row r="8698" spans="1:1">
      <c r="A8698">
        <v>41</v>
      </c>
    </row>
    <row r="8699" spans="1:1">
      <c r="A8699">
        <v>41</v>
      </c>
    </row>
    <row r="8700" spans="1:1">
      <c r="A8700">
        <v>41</v>
      </c>
    </row>
    <row r="8701" spans="1:1">
      <c r="A8701">
        <v>41</v>
      </c>
    </row>
    <row r="8702" spans="1:1">
      <c r="A8702">
        <v>41</v>
      </c>
    </row>
    <row r="8703" spans="1:1">
      <c r="A8703">
        <v>41</v>
      </c>
    </row>
    <row r="8704" spans="1:1">
      <c r="A8704">
        <v>41</v>
      </c>
    </row>
    <row r="8705" spans="1:1">
      <c r="A8705">
        <v>41</v>
      </c>
    </row>
    <row r="8706" spans="1:1">
      <c r="A8706">
        <v>41</v>
      </c>
    </row>
    <row r="8707" spans="1:1">
      <c r="A8707">
        <v>41</v>
      </c>
    </row>
    <row r="8708" spans="1:1">
      <c r="A8708">
        <v>41</v>
      </c>
    </row>
    <row r="8709" spans="1:1">
      <c r="A8709">
        <v>41</v>
      </c>
    </row>
    <row r="8710" spans="1:1">
      <c r="A8710">
        <v>41</v>
      </c>
    </row>
    <row r="8711" spans="1:1">
      <c r="A8711">
        <v>41</v>
      </c>
    </row>
    <row r="8712" spans="1:1">
      <c r="A8712">
        <v>41</v>
      </c>
    </row>
    <row r="8713" spans="1:1">
      <c r="A8713">
        <v>41</v>
      </c>
    </row>
    <row r="8714" spans="1:1">
      <c r="A8714">
        <v>41</v>
      </c>
    </row>
    <row r="8715" spans="1:1">
      <c r="A8715">
        <v>41</v>
      </c>
    </row>
    <row r="8716" spans="1:1">
      <c r="A8716">
        <v>41</v>
      </c>
    </row>
    <row r="8717" spans="1:1">
      <c r="A8717">
        <v>41</v>
      </c>
    </row>
    <row r="8718" spans="1:1">
      <c r="A8718">
        <v>41</v>
      </c>
    </row>
    <row r="8719" spans="1:1">
      <c r="A8719">
        <v>41</v>
      </c>
    </row>
    <row r="8720" spans="1:1">
      <c r="A8720">
        <v>41</v>
      </c>
    </row>
    <row r="8721" spans="1:1">
      <c r="A8721">
        <v>41</v>
      </c>
    </row>
    <row r="8722" spans="1:1">
      <c r="A8722">
        <v>79</v>
      </c>
    </row>
    <row r="8723" spans="1:1">
      <c r="A8723">
        <v>428</v>
      </c>
    </row>
    <row r="8724" spans="1:1">
      <c r="A8724">
        <v>428</v>
      </c>
    </row>
    <row r="8725" spans="1:1">
      <c r="A8725">
        <v>81</v>
      </c>
    </row>
    <row r="8726" spans="1:1">
      <c r="A8726">
        <v>79</v>
      </c>
    </row>
    <row r="8727" spans="1:1">
      <c r="A8727">
        <v>428</v>
      </c>
    </row>
    <row r="8728" spans="1:1">
      <c r="A8728">
        <v>79</v>
      </c>
    </row>
    <row r="8729" spans="1:1">
      <c r="A8729">
        <v>79</v>
      </c>
    </row>
    <row r="8730" spans="1:1">
      <c r="A8730">
        <v>81</v>
      </c>
    </row>
    <row r="8731" spans="1:1">
      <c r="A8731">
        <v>74</v>
      </c>
    </row>
    <row r="8732" spans="1:1">
      <c r="A8732">
        <v>81</v>
      </c>
    </row>
    <row r="8733" spans="1:1">
      <c r="A8733">
        <v>81</v>
      </c>
    </row>
    <row r="8734" spans="1:1">
      <c r="A8734">
        <v>81</v>
      </c>
    </row>
    <row r="8735" spans="1:1">
      <c r="A8735">
        <v>81</v>
      </c>
    </row>
    <row r="8736" spans="1:1">
      <c r="A8736">
        <v>79</v>
      </c>
    </row>
    <row r="8737" spans="1:1">
      <c r="A8737">
        <v>79</v>
      </c>
    </row>
    <row r="8738" spans="1:1">
      <c r="A8738">
        <v>79</v>
      </c>
    </row>
    <row r="8739" spans="1:1">
      <c r="A8739">
        <v>291</v>
      </c>
    </row>
    <row r="8740" spans="1:1">
      <c r="A8740">
        <v>79</v>
      </c>
    </row>
    <row r="8741" spans="1:1">
      <c r="A8741">
        <v>79</v>
      </c>
    </row>
    <row r="8742" spans="1:1">
      <c r="A8742">
        <v>79</v>
      </c>
    </row>
    <row r="8743" spans="1:1">
      <c r="A8743">
        <v>81</v>
      </c>
    </row>
    <row r="8744" spans="1:1">
      <c r="A8744">
        <v>81</v>
      </c>
    </row>
    <row r="8745" spans="1:1">
      <c r="A8745">
        <v>428</v>
      </c>
    </row>
    <row r="8746" spans="1:1">
      <c r="A8746">
        <v>428</v>
      </c>
    </row>
    <row r="8747" spans="1:1">
      <c r="A8747">
        <v>81</v>
      </c>
    </row>
    <row r="8748" spans="1:1">
      <c r="A8748">
        <v>81</v>
      </c>
    </row>
    <row r="8749" spans="1:1">
      <c r="A8749">
        <v>428</v>
      </c>
    </row>
    <row r="8750" spans="1:1">
      <c r="A8750">
        <v>81</v>
      </c>
    </row>
    <row r="8751" spans="1:1">
      <c r="A8751">
        <v>45</v>
      </c>
    </row>
    <row r="8752" spans="1:1">
      <c r="A8752">
        <v>45</v>
      </c>
    </row>
    <row r="8753" spans="1:1">
      <c r="A8753">
        <v>45</v>
      </c>
    </row>
    <row r="8754" spans="1:1">
      <c r="A8754">
        <v>45</v>
      </c>
    </row>
    <row r="8755" spans="1:1">
      <c r="A8755">
        <v>73</v>
      </c>
    </row>
    <row r="8756" spans="1:1">
      <c r="A8756">
        <v>45</v>
      </c>
    </row>
    <row r="8757" spans="1:1">
      <c r="A8757">
        <v>45</v>
      </c>
    </row>
    <row r="8758" spans="1:1">
      <c r="A8758">
        <v>73</v>
      </c>
    </row>
    <row r="8759" spans="1:1">
      <c r="A8759">
        <v>45</v>
      </c>
    </row>
    <row r="8760" spans="1:1">
      <c r="A8760">
        <v>45</v>
      </c>
    </row>
    <row r="8761" spans="1:1">
      <c r="A8761">
        <v>45</v>
      </c>
    </row>
    <row r="8762" spans="1:1">
      <c r="A8762">
        <v>45</v>
      </c>
    </row>
    <row r="8763" spans="1:1">
      <c r="A8763">
        <v>73</v>
      </c>
    </row>
    <row r="8764" spans="1:1">
      <c r="A8764">
        <v>73</v>
      </c>
    </row>
    <row r="8765" spans="1:1">
      <c r="A8765">
        <v>73</v>
      </c>
    </row>
    <row r="8766" spans="1:1">
      <c r="A8766">
        <v>73</v>
      </c>
    </row>
    <row r="8767" spans="1:1">
      <c r="A8767">
        <v>179</v>
      </c>
    </row>
    <row r="8768" spans="1:1">
      <c r="A8768">
        <v>179</v>
      </c>
    </row>
    <row r="8769" spans="1:1">
      <c r="A8769">
        <v>11</v>
      </c>
    </row>
    <row r="8770" spans="1:1">
      <c r="A8770">
        <v>179</v>
      </c>
    </row>
    <row r="8771" spans="1:1">
      <c r="A8771">
        <v>179</v>
      </c>
    </row>
    <row r="8772" spans="1:1">
      <c r="A8772">
        <v>180</v>
      </c>
    </row>
    <row r="8773" spans="1:1">
      <c r="A8773">
        <v>179</v>
      </c>
    </row>
    <row r="8774" spans="1:1">
      <c r="A8774">
        <v>181</v>
      </c>
    </row>
    <row r="8775" spans="1:1">
      <c r="A8775">
        <v>181</v>
      </c>
    </row>
    <row r="8776" spans="1:1">
      <c r="A8776">
        <v>179</v>
      </c>
    </row>
    <row r="8777" spans="1:1">
      <c r="A8777">
        <v>181</v>
      </c>
    </row>
    <row r="8778" spans="1:1">
      <c r="A8778">
        <v>179</v>
      </c>
    </row>
    <row r="8779" spans="1:1">
      <c r="A8779">
        <v>181</v>
      </c>
    </row>
    <row r="8780" spans="1:1">
      <c r="A8780">
        <v>180</v>
      </c>
    </row>
    <row r="8781" spans="1:1">
      <c r="A8781">
        <v>180</v>
      </c>
    </row>
    <row r="8782" spans="1:1">
      <c r="A8782">
        <v>180</v>
      </c>
    </row>
    <row r="8783" spans="1:1">
      <c r="A8783">
        <v>180</v>
      </c>
    </row>
    <row r="8784" spans="1:1">
      <c r="A8784">
        <v>180</v>
      </c>
    </row>
    <row r="8785" spans="1:1">
      <c r="A8785">
        <v>179</v>
      </c>
    </row>
    <row r="8786" spans="1:1">
      <c r="A8786">
        <v>179</v>
      </c>
    </row>
    <row r="8787" spans="1:1">
      <c r="A8787">
        <v>179</v>
      </c>
    </row>
    <row r="8788" spans="1:1">
      <c r="A8788">
        <v>179</v>
      </c>
    </row>
    <row r="8789" spans="1:1">
      <c r="A8789">
        <v>179</v>
      </c>
    </row>
    <row r="8790" spans="1:1">
      <c r="A8790">
        <v>179</v>
      </c>
    </row>
    <row r="8791" spans="1:1">
      <c r="A8791">
        <v>179</v>
      </c>
    </row>
    <row r="8792" spans="1:1">
      <c r="A8792">
        <v>179</v>
      </c>
    </row>
    <row r="8793" spans="1:1">
      <c r="A8793">
        <v>179</v>
      </c>
    </row>
    <row r="8794" spans="1:1">
      <c r="A8794">
        <v>179</v>
      </c>
    </row>
    <row r="8795" spans="1:1">
      <c r="A8795">
        <v>179</v>
      </c>
    </row>
    <row r="8796" spans="1:1">
      <c r="A8796">
        <v>180</v>
      </c>
    </row>
    <row r="8797" spans="1:1">
      <c r="A8797">
        <v>179</v>
      </c>
    </row>
    <row r="8798" spans="1:1">
      <c r="A8798">
        <v>180</v>
      </c>
    </row>
    <row r="8799" spans="1:1">
      <c r="A8799">
        <v>180</v>
      </c>
    </row>
    <row r="8800" spans="1:1">
      <c r="A8800">
        <v>180</v>
      </c>
    </row>
    <row r="8801" spans="1:1">
      <c r="A8801">
        <v>217</v>
      </c>
    </row>
    <row r="8802" spans="1:1">
      <c r="A8802">
        <v>102</v>
      </c>
    </row>
    <row r="8803" spans="1:1">
      <c r="A8803">
        <v>40</v>
      </c>
    </row>
    <row r="8804" spans="1:1">
      <c r="A8804">
        <v>40</v>
      </c>
    </row>
    <row r="8805" spans="1:1">
      <c r="A8805">
        <v>447</v>
      </c>
    </row>
    <row r="8806" spans="1:1">
      <c r="A8806">
        <v>447</v>
      </c>
    </row>
    <row r="8807" spans="1:1">
      <c r="A8807">
        <v>447</v>
      </c>
    </row>
    <row r="8808" spans="1:1">
      <c r="A8808">
        <v>192</v>
      </c>
    </row>
    <row r="8809" spans="1:1">
      <c r="A8809">
        <v>40</v>
      </c>
    </row>
    <row r="8810" spans="1:1">
      <c r="A8810">
        <v>40</v>
      </c>
    </row>
    <row r="8811" spans="1:1">
      <c r="A8811">
        <v>40</v>
      </c>
    </row>
    <row r="8812" spans="1:1">
      <c r="A8812">
        <v>40</v>
      </c>
    </row>
    <row r="8813" spans="1:1">
      <c r="A8813">
        <v>40</v>
      </c>
    </row>
    <row r="8814" spans="1:1">
      <c r="A8814">
        <v>40</v>
      </c>
    </row>
    <row r="8815" spans="1:1">
      <c r="A8815">
        <v>40</v>
      </c>
    </row>
    <row r="8816" spans="1:1">
      <c r="A8816">
        <v>40</v>
      </c>
    </row>
    <row r="8817" spans="1:1">
      <c r="A8817">
        <v>40</v>
      </c>
    </row>
    <row r="8818" spans="1:1">
      <c r="A8818">
        <v>40</v>
      </c>
    </row>
    <row r="8819" spans="1:1">
      <c r="A8819">
        <v>40</v>
      </c>
    </row>
    <row r="8820" spans="1:1">
      <c r="A8820">
        <v>40</v>
      </c>
    </row>
    <row r="8821" spans="1:1">
      <c r="A8821">
        <v>40</v>
      </c>
    </row>
    <row r="8822" spans="1:1">
      <c r="A8822">
        <v>40</v>
      </c>
    </row>
    <row r="8823" spans="1:1">
      <c r="A8823">
        <v>40</v>
      </c>
    </row>
    <row r="8824" spans="1:1">
      <c r="A8824">
        <v>40</v>
      </c>
    </row>
    <row r="8825" spans="1:1">
      <c r="A8825">
        <v>446</v>
      </c>
    </row>
    <row r="8826" spans="1:1">
      <c r="A8826">
        <v>446</v>
      </c>
    </row>
    <row r="8827" spans="1:1">
      <c r="A8827">
        <v>181</v>
      </c>
    </row>
    <row r="8828" spans="1:1">
      <c r="A8828">
        <v>40</v>
      </c>
    </row>
    <row r="8829" spans="1:1">
      <c r="A8829">
        <v>40</v>
      </c>
    </row>
    <row r="8830" spans="1:1">
      <c r="A8830">
        <v>40</v>
      </c>
    </row>
    <row r="8831" spans="1:1">
      <c r="A8831">
        <v>40</v>
      </c>
    </row>
    <row r="8832" spans="1:1">
      <c r="A8832">
        <v>40</v>
      </c>
    </row>
    <row r="8833" spans="1:1">
      <c r="A8833">
        <v>40</v>
      </c>
    </row>
    <row r="8834" spans="1:1">
      <c r="A8834">
        <v>192</v>
      </c>
    </row>
    <row r="8835" spans="1:1">
      <c r="A8835">
        <v>192</v>
      </c>
    </row>
    <row r="8836" spans="1:1">
      <c r="A8836">
        <v>192</v>
      </c>
    </row>
    <row r="8837" spans="1:1">
      <c r="A8837">
        <v>192</v>
      </c>
    </row>
    <row r="8838" spans="1:1">
      <c r="A8838">
        <v>192</v>
      </c>
    </row>
    <row r="8839" spans="1:1">
      <c r="A8839">
        <v>192</v>
      </c>
    </row>
    <row r="8840" spans="1:1">
      <c r="A8840">
        <v>192</v>
      </c>
    </row>
    <row r="8841" spans="1:1">
      <c r="A8841">
        <v>192</v>
      </c>
    </row>
    <row r="8842" spans="1:1">
      <c r="A8842">
        <v>192</v>
      </c>
    </row>
    <row r="8843" spans="1:1">
      <c r="A8843">
        <v>40</v>
      </c>
    </row>
    <row r="8844" spans="1:1">
      <c r="A8844">
        <v>11</v>
      </c>
    </row>
    <row r="8845" spans="1:1">
      <c r="A8845">
        <v>40</v>
      </c>
    </row>
    <row r="8846" spans="1:1">
      <c r="A8846">
        <v>11</v>
      </c>
    </row>
    <row r="8847" spans="1:1">
      <c r="A8847">
        <v>447</v>
      </c>
    </row>
    <row r="8848" spans="1:1">
      <c r="A8848">
        <v>447</v>
      </c>
    </row>
    <row r="8849" spans="1:1">
      <c r="A8849">
        <v>447</v>
      </c>
    </row>
    <row r="8850" spans="1:1">
      <c r="A8850">
        <v>447</v>
      </c>
    </row>
    <row r="8851" spans="1:1">
      <c r="A8851">
        <v>447</v>
      </c>
    </row>
    <row r="8852" spans="1:1">
      <c r="A8852">
        <v>447</v>
      </c>
    </row>
    <row r="8853" spans="1:1">
      <c r="A8853">
        <v>40</v>
      </c>
    </row>
    <row r="8854" spans="1:1">
      <c r="A8854">
        <v>40</v>
      </c>
    </row>
    <row r="8855" spans="1:1">
      <c r="A8855">
        <v>447</v>
      </c>
    </row>
    <row r="8856" spans="1:1">
      <c r="A8856">
        <v>40</v>
      </c>
    </row>
    <row r="8857" spans="1:1">
      <c r="A8857">
        <v>447</v>
      </c>
    </row>
    <row r="8858" spans="1:1">
      <c r="A8858">
        <v>447</v>
      </c>
    </row>
    <row r="8859" spans="1:1">
      <c r="A8859">
        <v>40</v>
      </c>
    </row>
    <row r="8860" spans="1:1">
      <c r="A8860">
        <v>447</v>
      </c>
    </row>
    <row r="8861" spans="1:1">
      <c r="A8861">
        <v>447</v>
      </c>
    </row>
    <row r="8862" spans="1:1">
      <c r="A8862">
        <v>447</v>
      </c>
    </row>
    <row r="8863" spans="1:1">
      <c r="A8863">
        <v>447</v>
      </c>
    </row>
    <row r="8864" spans="1:1">
      <c r="A8864">
        <v>447</v>
      </c>
    </row>
    <row r="8865" spans="1:1">
      <c r="A8865">
        <v>447</v>
      </c>
    </row>
    <row r="8866" spans="1:1">
      <c r="A8866">
        <v>447</v>
      </c>
    </row>
    <row r="8867" spans="1:1">
      <c r="A8867">
        <v>447</v>
      </c>
    </row>
    <row r="8868" spans="1:1">
      <c r="A8868">
        <v>447</v>
      </c>
    </row>
    <row r="8869" spans="1:1">
      <c r="A8869">
        <v>447</v>
      </c>
    </row>
    <row r="8870" spans="1:1">
      <c r="A8870">
        <v>40</v>
      </c>
    </row>
    <row r="8871" spans="1:1">
      <c r="A8871">
        <v>40</v>
      </c>
    </row>
    <row r="8872" spans="1:1">
      <c r="A8872">
        <v>40</v>
      </c>
    </row>
    <row r="8873" spans="1:1">
      <c r="A8873">
        <v>447</v>
      </c>
    </row>
    <row r="8874" spans="1:1">
      <c r="A8874">
        <v>192</v>
      </c>
    </row>
    <row r="8875" spans="1:1">
      <c r="A8875">
        <v>192</v>
      </c>
    </row>
    <row r="8876" spans="1:1">
      <c r="A8876">
        <v>192</v>
      </c>
    </row>
    <row r="8877" spans="1:1">
      <c r="A8877">
        <v>192</v>
      </c>
    </row>
    <row r="8878" spans="1:1">
      <c r="A8878">
        <v>192</v>
      </c>
    </row>
    <row r="8879" spans="1:1">
      <c r="A8879">
        <v>192</v>
      </c>
    </row>
    <row r="8880" spans="1:1">
      <c r="A8880">
        <v>192</v>
      </c>
    </row>
    <row r="8881" spans="1:1">
      <c r="A8881">
        <v>192</v>
      </c>
    </row>
    <row r="8882" spans="1:1">
      <c r="A8882">
        <v>40</v>
      </c>
    </row>
    <row r="8883" spans="1:1">
      <c r="A8883">
        <v>192</v>
      </c>
    </row>
    <row r="8884" spans="1:1">
      <c r="A8884">
        <v>192</v>
      </c>
    </row>
    <row r="8885" spans="1:1">
      <c r="A8885">
        <v>192</v>
      </c>
    </row>
    <row r="8886" spans="1:1">
      <c r="A8886">
        <v>40</v>
      </c>
    </row>
    <row r="8887" spans="1:1">
      <c r="A8887">
        <v>192</v>
      </c>
    </row>
    <row r="8888" spans="1:1">
      <c r="A8888">
        <v>10</v>
      </c>
    </row>
    <row r="8889" spans="1:1">
      <c r="A8889">
        <v>192</v>
      </c>
    </row>
    <row r="8890" spans="1:1">
      <c r="A8890">
        <v>192</v>
      </c>
    </row>
    <row r="8891" spans="1:1">
      <c r="A8891">
        <v>192</v>
      </c>
    </row>
    <row r="8892" spans="1:1">
      <c r="A8892">
        <v>192</v>
      </c>
    </row>
    <row r="8893" spans="1:1">
      <c r="A8893">
        <v>192</v>
      </c>
    </row>
    <row r="8894" spans="1:1">
      <c r="A8894">
        <v>40</v>
      </c>
    </row>
    <row r="8895" spans="1:1">
      <c r="A8895">
        <v>192</v>
      </c>
    </row>
    <row r="8896" spans="1:1">
      <c r="A8896">
        <v>192</v>
      </c>
    </row>
    <row r="8897" spans="1:1">
      <c r="A8897">
        <v>40</v>
      </c>
    </row>
    <row r="8898" spans="1:1">
      <c r="A8898">
        <v>192</v>
      </c>
    </row>
    <row r="8899" spans="1:1">
      <c r="A8899">
        <v>192</v>
      </c>
    </row>
    <row r="8900" spans="1:1">
      <c r="A8900">
        <v>192</v>
      </c>
    </row>
    <row r="8901" spans="1:1">
      <c r="A8901">
        <v>40</v>
      </c>
    </row>
    <row r="8902" spans="1:1">
      <c r="A8902">
        <v>192</v>
      </c>
    </row>
    <row r="8903" spans="1:1">
      <c r="A8903">
        <v>40</v>
      </c>
    </row>
    <row r="8904" spans="1:1">
      <c r="A8904">
        <v>40</v>
      </c>
    </row>
    <row r="8905" spans="1:1">
      <c r="A8905">
        <v>447</v>
      </c>
    </row>
    <row r="8906" spans="1:1">
      <c r="A8906">
        <v>447</v>
      </c>
    </row>
    <row r="8907" spans="1:1">
      <c r="A8907">
        <v>447</v>
      </c>
    </row>
    <row r="8908" spans="1:1">
      <c r="A8908">
        <v>447</v>
      </c>
    </row>
    <row r="8909" spans="1:1">
      <c r="A8909">
        <v>447</v>
      </c>
    </row>
    <row r="8910" spans="1:1">
      <c r="A8910">
        <v>447</v>
      </c>
    </row>
    <row r="8911" spans="1:1">
      <c r="A8911">
        <v>40</v>
      </c>
    </row>
    <row r="8912" spans="1:1">
      <c r="A8912">
        <v>40</v>
      </c>
    </row>
    <row r="8913" spans="1:1">
      <c r="A8913">
        <v>40</v>
      </c>
    </row>
    <row r="8914" spans="1:1">
      <c r="A8914">
        <v>40</v>
      </c>
    </row>
    <row r="8915" spans="1:1">
      <c r="A8915">
        <v>40</v>
      </c>
    </row>
    <row r="8916" spans="1:1">
      <c r="A8916">
        <v>40</v>
      </c>
    </row>
    <row r="8917" spans="1:1">
      <c r="A8917">
        <v>40</v>
      </c>
    </row>
    <row r="8918" spans="1:1">
      <c r="A8918">
        <v>40</v>
      </c>
    </row>
    <row r="8919" spans="1:1">
      <c r="A8919">
        <v>40</v>
      </c>
    </row>
    <row r="8920" spans="1:1">
      <c r="A8920">
        <v>40</v>
      </c>
    </row>
    <row r="8921" spans="1:1">
      <c r="A8921">
        <v>40</v>
      </c>
    </row>
    <row r="8922" spans="1:1">
      <c r="A8922">
        <v>40</v>
      </c>
    </row>
    <row r="8923" spans="1:1">
      <c r="A8923">
        <v>40</v>
      </c>
    </row>
    <row r="8924" spans="1:1">
      <c r="A8924">
        <v>40</v>
      </c>
    </row>
    <row r="8925" spans="1:1">
      <c r="A8925">
        <v>447</v>
      </c>
    </row>
    <row r="8926" spans="1:1">
      <c r="A8926">
        <v>447</v>
      </c>
    </row>
    <row r="8927" spans="1:1">
      <c r="A8927">
        <v>40</v>
      </c>
    </row>
    <row r="8928" spans="1:1">
      <c r="A8928">
        <v>447</v>
      </c>
    </row>
    <row r="8929" spans="1:1">
      <c r="A8929">
        <v>447</v>
      </c>
    </row>
    <row r="8930" spans="1:1">
      <c r="A8930">
        <v>40</v>
      </c>
    </row>
    <row r="8931" spans="1:1">
      <c r="A8931">
        <v>447</v>
      </c>
    </row>
    <row r="8932" spans="1:1">
      <c r="A8932">
        <v>447</v>
      </c>
    </row>
    <row r="8933" spans="1:1">
      <c r="A8933">
        <v>447</v>
      </c>
    </row>
    <row r="8934" spans="1:1">
      <c r="A8934">
        <v>447</v>
      </c>
    </row>
    <row r="8935" spans="1:1">
      <c r="A8935">
        <v>40</v>
      </c>
    </row>
    <row r="8936" spans="1:1">
      <c r="A8936">
        <v>40</v>
      </c>
    </row>
    <row r="8937" spans="1:1">
      <c r="A8937">
        <v>40</v>
      </c>
    </row>
    <row r="8938" spans="1:1">
      <c r="A8938">
        <v>40</v>
      </c>
    </row>
    <row r="8939" spans="1:1">
      <c r="A8939">
        <v>447</v>
      </c>
    </row>
    <row r="8940" spans="1:1">
      <c r="A8940">
        <v>40</v>
      </c>
    </row>
    <row r="8941" spans="1:1">
      <c r="A8941">
        <v>447</v>
      </c>
    </row>
    <row r="8942" spans="1:1">
      <c r="A8942">
        <v>40</v>
      </c>
    </row>
    <row r="8943" spans="1:1">
      <c r="A8943">
        <v>40</v>
      </c>
    </row>
    <row r="8944" spans="1:1">
      <c r="A8944">
        <v>447</v>
      </c>
    </row>
    <row r="8945" spans="1:1">
      <c r="A8945">
        <v>447</v>
      </c>
    </row>
    <row r="8946" spans="1:1">
      <c r="A8946">
        <v>447</v>
      </c>
    </row>
    <row r="8947" spans="1:1">
      <c r="A8947">
        <v>446</v>
      </c>
    </row>
    <row r="8948" spans="1:1">
      <c r="A8948">
        <v>181</v>
      </c>
    </row>
    <row r="8949" spans="1:1">
      <c r="A8949">
        <v>446</v>
      </c>
    </row>
    <row r="8950" spans="1:1">
      <c r="A8950">
        <v>447</v>
      </c>
    </row>
    <row r="8951" spans="1:1">
      <c r="A8951">
        <v>217</v>
      </c>
    </row>
    <row r="8952" spans="1:1">
      <c r="A8952">
        <v>98</v>
      </c>
    </row>
    <row r="8953" spans="1:1">
      <c r="A8953">
        <v>218</v>
      </c>
    </row>
    <row r="8954" spans="1:1">
      <c r="A8954">
        <v>192</v>
      </c>
    </row>
    <row r="8955" spans="1:1">
      <c r="A8955">
        <v>217</v>
      </c>
    </row>
    <row r="8956" spans="1:1">
      <c r="A8956">
        <v>217</v>
      </c>
    </row>
    <row r="8957" spans="1:1">
      <c r="A8957">
        <v>101</v>
      </c>
    </row>
    <row r="8958" spans="1:1">
      <c r="A8958">
        <v>98</v>
      </c>
    </row>
    <row r="8959" spans="1:1">
      <c r="A8959">
        <v>217</v>
      </c>
    </row>
    <row r="8960" spans="1:1">
      <c r="A8960">
        <v>42</v>
      </c>
    </row>
    <row r="8961" spans="1:1">
      <c r="A8961">
        <v>217</v>
      </c>
    </row>
    <row r="8962" spans="1:1">
      <c r="A8962">
        <v>217</v>
      </c>
    </row>
    <row r="8963" spans="1:1">
      <c r="A8963">
        <v>217</v>
      </c>
    </row>
    <row r="8964" spans="1:1">
      <c r="A8964">
        <v>217</v>
      </c>
    </row>
    <row r="8965" spans="1:1">
      <c r="A8965">
        <v>217</v>
      </c>
    </row>
    <row r="8966" spans="1:1">
      <c r="A8966">
        <v>217</v>
      </c>
    </row>
    <row r="8967" spans="1:1">
      <c r="A8967">
        <v>217</v>
      </c>
    </row>
    <row r="8968" spans="1:1">
      <c r="A8968">
        <v>217</v>
      </c>
    </row>
    <row r="8969" spans="1:1">
      <c r="A8969">
        <v>217</v>
      </c>
    </row>
    <row r="8970" spans="1:1">
      <c r="A8970">
        <v>101</v>
      </c>
    </row>
    <row r="8971" spans="1:1">
      <c r="A8971">
        <v>42</v>
      </c>
    </row>
    <row r="8972" spans="1:1">
      <c r="A8972">
        <v>192</v>
      </c>
    </row>
    <row r="8973" spans="1:1">
      <c r="A8973">
        <v>192</v>
      </c>
    </row>
    <row r="8974" spans="1:1">
      <c r="A8974">
        <v>217</v>
      </c>
    </row>
    <row r="8975" spans="1:1">
      <c r="A8975">
        <v>42</v>
      </c>
    </row>
    <row r="8976" spans="1:1">
      <c r="A8976">
        <v>42</v>
      </c>
    </row>
    <row r="8977" spans="1:1">
      <c r="A8977">
        <v>192</v>
      </c>
    </row>
    <row r="8978" spans="1:1">
      <c r="A8978">
        <v>192</v>
      </c>
    </row>
    <row r="8979" spans="1:1">
      <c r="A8979">
        <v>192</v>
      </c>
    </row>
    <row r="8980" spans="1:1">
      <c r="A8980">
        <v>101</v>
      </c>
    </row>
    <row r="8981" spans="1:1">
      <c r="A8981">
        <v>192</v>
      </c>
    </row>
    <row r="8982" spans="1:1">
      <c r="A8982">
        <v>98</v>
      </c>
    </row>
    <row r="8983" spans="1:1">
      <c r="A8983">
        <v>218</v>
      </c>
    </row>
    <row r="8984" spans="1:1">
      <c r="A8984">
        <v>98</v>
      </c>
    </row>
    <row r="8985" spans="1:1">
      <c r="A8985">
        <v>98</v>
      </c>
    </row>
    <row r="8986" spans="1:1">
      <c r="A8986">
        <v>40</v>
      </c>
    </row>
    <row r="8987" spans="1:1">
      <c r="A8987">
        <v>98</v>
      </c>
    </row>
    <row r="8988" spans="1:1">
      <c r="A8988">
        <v>40</v>
      </c>
    </row>
    <row r="8989" spans="1:1">
      <c r="A8989">
        <v>40</v>
      </c>
    </row>
    <row r="8990" spans="1:1">
      <c r="A8990">
        <v>98</v>
      </c>
    </row>
    <row r="8991" spans="1:1">
      <c r="A8991">
        <v>42</v>
      </c>
    </row>
    <row r="8992" spans="1:1">
      <c r="A8992">
        <v>42</v>
      </c>
    </row>
    <row r="8993" spans="1:1">
      <c r="A8993">
        <v>192</v>
      </c>
    </row>
    <row r="8994" spans="1:1">
      <c r="A8994">
        <v>192</v>
      </c>
    </row>
    <row r="8995" spans="1:1">
      <c r="A8995">
        <v>192</v>
      </c>
    </row>
    <row r="8996" spans="1:1">
      <c r="A8996">
        <v>42</v>
      </c>
    </row>
    <row r="8997" spans="1:1">
      <c r="A8997">
        <v>192</v>
      </c>
    </row>
    <row r="8998" spans="1:1">
      <c r="A8998">
        <v>42</v>
      </c>
    </row>
    <row r="8999" spans="1:1">
      <c r="A8999">
        <v>42</v>
      </c>
    </row>
    <row r="9000" spans="1:1">
      <c r="A9000">
        <v>192</v>
      </c>
    </row>
    <row r="9001" spans="1:1">
      <c r="A9001">
        <v>42</v>
      </c>
    </row>
    <row r="9002" spans="1:1">
      <c r="A9002">
        <v>192</v>
      </c>
    </row>
    <row r="9003" spans="1:1">
      <c r="A9003">
        <v>42</v>
      </c>
    </row>
    <row r="9004" spans="1:1">
      <c r="A9004">
        <v>192</v>
      </c>
    </row>
    <row r="9005" spans="1:1">
      <c r="A9005">
        <v>192</v>
      </c>
    </row>
    <row r="9006" spans="1:1">
      <c r="A9006">
        <v>192</v>
      </c>
    </row>
    <row r="9007" spans="1:1">
      <c r="A9007">
        <v>192</v>
      </c>
    </row>
    <row r="9008" spans="1:1">
      <c r="A9008">
        <v>192</v>
      </c>
    </row>
    <row r="9009" spans="1:1">
      <c r="A9009">
        <v>192</v>
      </c>
    </row>
    <row r="9010" spans="1:1">
      <c r="A9010">
        <v>42</v>
      </c>
    </row>
    <row r="9011" spans="1:1">
      <c r="A9011">
        <v>42</v>
      </c>
    </row>
    <row r="9012" spans="1:1">
      <c r="A9012">
        <v>42</v>
      </c>
    </row>
    <row r="9013" spans="1:1">
      <c r="A9013">
        <v>42</v>
      </c>
    </row>
    <row r="9014" spans="1:1">
      <c r="A9014">
        <v>42</v>
      </c>
    </row>
    <row r="9015" spans="1:1">
      <c r="A9015">
        <v>192</v>
      </c>
    </row>
    <row r="9016" spans="1:1">
      <c r="A9016">
        <v>42</v>
      </c>
    </row>
    <row r="9017" spans="1:1">
      <c r="A9017">
        <v>42</v>
      </c>
    </row>
    <row r="9018" spans="1:1">
      <c r="A9018">
        <v>42</v>
      </c>
    </row>
    <row r="9019" spans="1:1">
      <c r="A9019">
        <v>42</v>
      </c>
    </row>
    <row r="9020" spans="1:1">
      <c r="A9020">
        <v>192</v>
      </c>
    </row>
    <row r="9021" spans="1:1">
      <c r="A9021">
        <v>42</v>
      </c>
    </row>
    <row r="9022" spans="1:1">
      <c r="A9022">
        <v>40</v>
      </c>
    </row>
    <row r="9023" spans="1:1">
      <c r="A9023">
        <v>42</v>
      </c>
    </row>
    <row r="9024" spans="1:1">
      <c r="A9024">
        <v>192</v>
      </c>
    </row>
    <row r="9025" spans="1:1">
      <c r="A9025">
        <v>42</v>
      </c>
    </row>
    <row r="9026" spans="1:1">
      <c r="A9026">
        <v>42</v>
      </c>
    </row>
    <row r="9027" spans="1:1">
      <c r="A9027">
        <v>42</v>
      </c>
    </row>
    <row r="9028" spans="1:1">
      <c r="A9028">
        <v>42</v>
      </c>
    </row>
    <row r="9029" spans="1:1">
      <c r="A9029">
        <v>101</v>
      </c>
    </row>
    <row r="9030" spans="1:1">
      <c r="A9030">
        <v>101</v>
      </c>
    </row>
    <row r="9031" spans="1:1">
      <c r="A9031">
        <v>217</v>
      </c>
    </row>
    <row r="9032" spans="1:1">
      <c r="A9032">
        <v>217</v>
      </c>
    </row>
    <row r="9033" spans="1:1">
      <c r="A9033">
        <v>101</v>
      </c>
    </row>
    <row r="9034" spans="1:1">
      <c r="A9034">
        <v>217</v>
      </c>
    </row>
    <row r="9035" spans="1:1">
      <c r="A9035">
        <v>218</v>
      </c>
    </row>
    <row r="9036" spans="1:1">
      <c r="A9036">
        <v>218</v>
      </c>
    </row>
    <row r="9037" spans="1:1">
      <c r="A9037">
        <v>218</v>
      </c>
    </row>
    <row r="9038" spans="1:1">
      <c r="A9038">
        <v>218</v>
      </c>
    </row>
    <row r="9039" spans="1:1">
      <c r="A9039">
        <v>218</v>
      </c>
    </row>
    <row r="9040" spans="1:1">
      <c r="A9040">
        <v>98</v>
      </c>
    </row>
    <row r="9041" spans="1:1">
      <c r="A9041">
        <v>217</v>
      </c>
    </row>
    <row r="9042" spans="1:1">
      <c r="A9042">
        <v>42</v>
      </c>
    </row>
    <row r="9043" spans="1:1">
      <c r="A9043">
        <v>42</v>
      </c>
    </row>
    <row r="9044" spans="1:1">
      <c r="A9044">
        <v>42</v>
      </c>
    </row>
    <row r="9045" spans="1:1">
      <c r="A9045">
        <v>42</v>
      </c>
    </row>
    <row r="9046" spans="1:1">
      <c r="A9046">
        <v>42</v>
      </c>
    </row>
    <row r="9047" spans="1:1">
      <c r="A9047">
        <v>98</v>
      </c>
    </row>
    <row r="9048" spans="1:1">
      <c r="A9048">
        <v>98</v>
      </c>
    </row>
    <row r="9049" spans="1:1">
      <c r="A9049">
        <v>98</v>
      </c>
    </row>
    <row r="9050" spans="1:1">
      <c r="A9050">
        <v>98</v>
      </c>
    </row>
    <row r="9051" spans="1:1">
      <c r="A9051">
        <v>98</v>
      </c>
    </row>
    <row r="9052" spans="1:1">
      <c r="A9052">
        <v>98</v>
      </c>
    </row>
    <row r="9053" spans="1:1">
      <c r="A9053">
        <v>98</v>
      </c>
    </row>
    <row r="9054" spans="1:1">
      <c r="A9054">
        <v>98</v>
      </c>
    </row>
    <row r="9055" spans="1:1">
      <c r="A9055">
        <v>98</v>
      </c>
    </row>
    <row r="9056" spans="1:1">
      <c r="A9056">
        <v>217</v>
      </c>
    </row>
    <row r="9057" spans="1:1">
      <c r="A9057">
        <v>217</v>
      </c>
    </row>
    <row r="9058" spans="1:1">
      <c r="A9058">
        <v>217</v>
      </c>
    </row>
    <row r="9059" spans="1:1">
      <c r="A9059">
        <v>217</v>
      </c>
    </row>
    <row r="9060" spans="1:1">
      <c r="A9060">
        <v>217</v>
      </c>
    </row>
    <row r="9061" spans="1:1">
      <c r="A9061">
        <v>217</v>
      </c>
    </row>
    <row r="9062" spans="1:1">
      <c r="A9062">
        <v>217</v>
      </c>
    </row>
    <row r="9063" spans="1:1">
      <c r="A9063">
        <v>18</v>
      </c>
    </row>
    <row r="9064" spans="1:1">
      <c r="A9064">
        <v>177</v>
      </c>
    </row>
    <row r="9065" spans="1:1">
      <c r="A9065">
        <v>218</v>
      </c>
    </row>
    <row r="9066" spans="1:1">
      <c r="A9066">
        <v>18</v>
      </c>
    </row>
    <row r="9067" spans="1:1">
      <c r="A9067">
        <v>18</v>
      </c>
    </row>
    <row r="9068" spans="1:1">
      <c r="A9068">
        <v>177</v>
      </c>
    </row>
    <row r="9069" spans="1:1">
      <c r="A9069">
        <v>40</v>
      </c>
    </row>
    <row r="9070" spans="1:1">
      <c r="A9070">
        <v>177</v>
      </c>
    </row>
    <row r="9071" spans="1:1">
      <c r="A9071">
        <v>177</v>
      </c>
    </row>
    <row r="9072" spans="1:1">
      <c r="A9072">
        <v>177</v>
      </c>
    </row>
    <row r="9073" spans="1:1">
      <c r="A9073">
        <v>177</v>
      </c>
    </row>
    <row r="9074" spans="1:1">
      <c r="A9074">
        <v>177</v>
      </c>
    </row>
    <row r="9075" spans="1:1">
      <c r="A9075">
        <v>177</v>
      </c>
    </row>
    <row r="9076" spans="1:1">
      <c r="A9076">
        <v>177</v>
      </c>
    </row>
    <row r="9077" spans="1:1">
      <c r="A9077">
        <v>177</v>
      </c>
    </row>
    <row r="9078" spans="1:1">
      <c r="A9078">
        <v>177</v>
      </c>
    </row>
    <row r="9079" spans="1:1">
      <c r="A9079">
        <v>218</v>
      </c>
    </row>
    <row r="9080" spans="1:1">
      <c r="A9080">
        <v>177</v>
      </c>
    </row>
    <row r="9081" spans="1:1">
      <c r="A9081">
        <v>177</v>
      </c>
    </row>
    <row r="9082" spans="1:1">
      <c r="A9082">
        <v>177</v>
      </c>
    </row>
    <row r="9083" spans="1:1">
      <c r="A9083">
        <v>218</v>
      </c>
    </row>
    <row r="9084" spans="1:1">
      <c r="A9084">
        <v>177</v>
      </c>
    </row>
    <row r="9085" spans="1:1">
      <c r="A9085">
        <v>218</v>
      </c>
    </row>
    <row r="9086" spans="1:1">
      <c r="A9086">
        <v>218</v>
      </c>
    </row>
    <row r="9087" spans="1:1">
      <c r="A9087">
        <v>18</v>
      </c>
    </row>
    <row r="9088" spans="1:1">
      <c r="A9088">
        <v>18</v>
      </c>
    </row>
    <row r="9089" spans="1:1">
      <c r="A9089">
        <v>177</v>
      </c>
    </row>
    <row r="9090" spans="1:1">
      <c r="A9090">
        <v>177</v>
      </c>
    </row>
    <row r="9091" spans="1:1">
      <c r="A9091">
        <v>18</v>
      </c>
    </row>
    <row r="9092" spans="1:1">
      <c r="A9092">
        <v>177</v>
      </c>
    </row>
    <row r="9093" spans="1:1">
      <c r="A9093">
        <v>177</v>
      </c>
    </row>
    <row r="9094" spans="1:1">
      <c r="A9094">
        <v>177</v>
      </c>
    </row>
    <row r="9095" spans="1:1">
      <c r="A9095">
        <v>18</v>
      </c>
    </row>
    <row r="9096" spans="1:1">
      <c r="A9096">
        <v>177</v>
      </c>
    </row>
    <row r="9097" spans="1:1">
      <c r="A9097">
        <v>177</v>
      </c>
    </row>
    <row r="9098" spans="1:1">
      <c r="A9098">
        <v>218</v>
      </c>
    </row>
    <row r="9099" spans="1:1">
      <c r="A9099">
        <v>218</v>
      </c>
    </row>
    <row r="9100" spans="1:1">
      <c r="A9100">
        <v>218</v>
      </c>
    </row>
    <row r="9101" spans="1:1">
      <c r="A9101">
        <v>218</v>
      </c>
    </row>
    <row r="9102" spans="1:1">
      <c r="A9102">
        <v>218</v>
      </c>
    </row>
    <row r="9103" spans="1:1">
      <c r="A9103">
        <v>218</v>
      </c>
    </row>
    <row r="9104" spans="1:1">
      <c r="A9104">
        <v>177</v>
      </c>
    </row>
    <row r="9105" spans="1:1">
      <c r="A9105">
        <v>40</v>
      </c>
    </row>
    <row r="9106" spans="1:1">
      <c r="A9106">
        <v>177</v>
      </c>
    </row>
    <row r="9107" spans="1:1">
      <c r="A9107">
        <v>177</v>
      </c>
    </row>
    <row r="9108" spans="1:1">
      <c r="A9108">
        <v>177</v>
      </c>
    </row>
    <row r="9109" spans="1:1">
      <c r="A9109">
        <v>177</v>
      </c>
    </row>
    <row r="9110" spans="1:1">
      <c r="A9110">
        <v>177</v>
      </c>
    </row>
    <row r="9111" spans="1:1">
      <c r="A9111">
        <v>177</v>
      </c>
    </row>
    <row r="9112" spans="1:1">
      <c r="A9112">
        <v>177</v>
      </c>
    </row>
    <row r="9113" spans="1:1">
      <c r="A9113">
        <v>177</v>
      </c>
    </row>
    <row r="9114" spans="1:1">
      <c r="A9114">
        <v>177</v>
      </c>
    </row>
    <row r="9115" spans="1:1">
      <c r="A9115">
        <v>177</v>
      </c>
    </row>
    <row r="9116" spans="1:1">
      <c r="A9116">
        <v>177</v>
      </c>
    </row>
    <row r="9117" spans="1:1">
      <c r="A9117">
        <v>18</v>
      </c>
    </row>
    <row r="9118" spans="1:1">
      <c r="A9118">
        <v>18</v>
      </c>
    </row>
    <row r="9119" spans="1:1">
      <c r="A9119">
        <v>18</v>
      </c>
    </row>
    <row r="9120" spans="1:1">
      <c r="A9120">
        <v>18</v>
      </c>
    </row>
    <row r="9121" spans="1:1">
      <c r="A9121">
        <v>18</v>
      </c>
    </row>
    <row r="9122" spans="1:1">
      <c r="A9122">
        <v>18</v>
      </c>
    </row>
    <row r="9123" spans="1:1">
      <c r="A9123">
        <v>177</v>
      </c>
    </row>
    <row r="9124" spans="1:1">
      <c r="A9124">
        <v>177</v>
      </c>
    </row>
    <row r="9125" spans="1:1">
      <c r="A9125">
        <v>177</v>
      </c>
    </row>
    <row r="9126" spans="1:1">
      <c r="A9126">
        <v>177</v>
      </c>
    </row>
    <row r="9127" spans="1:1">
      <c r="A9127">
        <v>177</v>
      </c>
    </row>
    <row r="9128" spans="1:1">
      <c r="A9128">
        <v>177</v>
      </c>
    </row>
    <row r="9129" spans="1:1">
      <c r="A9129">
        <v>177</v>
      </c>
    </row>
    <row r="9130" spans="1:1">
      <c r="A9130">
        <v>177</v>
      </c>
    </row>
    <row r="9131" spans="1:1">
      <c r="A9131">
        <v>177</v>
      </c>
    </row>
    <row r="9132" spans="1:1">
      <c r="A9132">
        <v>177</v>
      </c>
    </row>
    <row r="9133" spans="1:1">
      <c r="A9133">
        <v>177</v>
      </c>
    </row>
    <row r="9134" spans="1:1">
      <c r="A9134">
        <v>18</v>
      </c>
    </row>
    <row r="9135" spans="1:1">
      <c r="A9135">
        <v>18</v>
      </c>
    </row>
    <row r="9136" spans="1:1">
      <c r="A9136">
        <v>177</v>
      </c>
    </row>
    <row r="9137" spans="1:1">
      <c r="A9137">
        <v>18</v>
      </c>
    </row>
    <row r="9138" spans="1:1">
      <c r="A9138">
        <v>177</v>
      </c>
    </row>
    <row r="9139" spans="1:1">
      <c r="A9139">
        <v>98</v>
      </c>
    </row>
    <row r="9140" spans="1:1">
      <c r="A9140">
        <v>98</v>
      </c>
    </row>
    <row r="9141" spans="1:1">
      <c r="A9141">
        <v>177</v>
      </c>
    </row>
    <row r="9142" spans="1:1">
      <c r="A9142">
        <v>177</v>
      </c>
    </row>
    <row r="9143" spans="1:1">
      <c r="A9143">
        <v>177</v>
      </c>
    </row>
    <row r="9144" spans="1:1">
      <c r="A9144">
        <v>40</v>
      </c>
    </row>
    <row r="9145" spans="1:1">
      <c r="A9145">
        <v>177</v>
      </c>
    </row>
    <row r="9146" spans="1:1">
      <c r="A9146">
        <v>177</v>
      </c>
    </row>
    <row r="9147" spans="1:1">
      <c r="A9147">
        <v>177</v>
      </c>
    </row>
    <row r="9148" spans="1:1">
      <c r="A9148">
        <v>177</v>
      </c>
    </row>
    <row r="9149" spans="1:1">
      <c r="A9149">
        <v>218</v>
      </c>
    </row>
    <row r="9150" spans="1:1">
      <c r="A9150">
        <v>218</v>
      </c>
    </row>
    <row r="9151" spans="1:1">
      <c r="A9151">
        <v>177</v>
      </c>
    </row>
    <row r="9152" spans="1:1">
      <c r="A9152">
        <v>177</v>
      </c>
    </row>
    <row r="9153" spans="1:1">
      <c r="A9153">
        <v>177</v>
      </c>
    </row>
    <row r="9154" spans="1:1">
      <c r="A9154">
        <v>177</v>
      </c>
    </row>
    <row r="9155" spans="1:1">
      <c r="A9155">
        <v>177</v>
      </c>
    </row>
    <row r="9156" spans="1:1">
      <c r="A9156">
        <v>177</v>
      </c>
    </row>
    <row r="9157" spans="1:1">
      <c r="A9157">
        <v>177</v>
      </c>
    </row>
    <row r="9158" spans="1:1">
      <c r="A9158">
        <v>177</v>
      </c>
    </row>
    <row r="9159" spans="1:1">
      <c r="A9159">
        <v>177</v>
      </c>
    </row>
    <row r="9160" spans="1:1">
      <c r="A9160">
        <v>177</v>
      </c>
    </row>
    <row r="9161" spans="1:1">
      <c r="A9161">
        <v>177</v>
      </c>
    </row>
    <row r="9162" spans="1:1">
      <c r="A9162">
        <v>177</v>
      </c>
    </row>
    <row r="9163" spans="1:1">
      <c r="A9163">
        <v>177</v>
      </c>
    </row>
    <row r="9164" spans="1:1">
      <c r="A9164">
        <v>102</v>
      </c>
    </row>
    <row r="9165" spans="1:1">
      <c r="A9165">
        <v>102</v>
      </c>
    </row>
    <row r="9166" spans="1:1">
      <c r="A9166">
        <v>102</v>
      </c>
    </row>
    <row r="9167" spans="1:1">
      <c r="A9167">
        <v>102</v>
      </c>
    </row>
    <row r="9168" spans="1:1">
      <c r="A9168">
        <v>102</v>
      </c>
    </row>
    <row r="9169" spans="1:1">
      <c r="A9169">
        <v>102</v>
      </c>
    </row>
    <row r="9170" spans="1:1">
      <c r="A9170">
        <v>102</v>
      </c>
    </row>
    <row r="9171" spans="1:1">
      <c r="A9171">
        <v>102</v>
      </c>
    </row>
    <row r="9172" spans="1:1">
      <c r="A9172">
        <v>102</v>
      </c>
    </row>
    <row r="9173" spans="1:1">
      <c r="A9173">
        <v>102</v>
      </c>
    </row>
    <row r="9174" spans="1:1">
      <c r="A9174">
        <v>102</v>
      </c>
    </row>
    <row r="9175" spans="1:1">
      <c r="A9175">
        <v>101</v>
      </c>
    </row>
    <row r="9176" spans="1:1">
      <c r="A9176">
        <v>102</v>
      </c>
    </row>
    <row r="9177" spans="1:1">
      <c r="A9177">
        <v>102</v>
      </c>
    </row>
    <row r="9178" spans="1:1">
      <c r="A9178">
        <v>408</v>
      </c>
    </row>
    <row r="9179" spans="1:1">
      <c r="A9179">
        <v>102</v>
      </c>
    </row>
    <row r="9180" spans="1:1">
      <c r="A9180">
        <v>102</v>
      </c>
    </row>
    <row r="9181" spans="1:1">
      <c r="A9181">
        <v>408</v>
      </c>
    </row>
    <row r="9182" spans="1:1">
      <c r="A9182">
        <v>102</v>
      </c>
    </row>
    <row r="9183" spans="1:1">
      <c r="A9183">
        <v>102</v>
      </c>
    </row>
    <row r="9184" spans="1:1">
      <c r="A9184">
        <v>408</v>
      </c>
    </row>
    <row r="9185" spans="1:1">
      <c r="A9185">
        <v>102</v>
      </c>
    </row>
    <row r="9186" spans="1:1">
      <c r="A9186">
        <v>408</v>
      </c>
    </row>
    <row r="9187" spans="1:1">
      <c r="A9187">
        <v>102</v>
      </c>
    </row>
    <row r="9188" spans="1:1">
      <c r="A9188">
        <v>102</v>
      </c>
    </row>
    <row r="9189" spans="1:1">
      <c r="A9189">
        <v>102</v>
      </c>
    </row>
    <row r="9190" spans="1:1">
      <c r="A9190">
        <v>102</v>
      </c>
    </row>
    <row r="9191" spans="1:1">
      <c r="A9191">
        <v>408</v>
      </c>
    </row>
    <row r="9192" spans="1:1">
      <c r="A9192">
        <v>408</v>
      </c>
    </row>
    <row r="9193" spans="1:1">
      <c r="A9193">
        <v>408</v>
      </c>
    </row>
    <row r="9194" spans="1:1">
      <c r="A9194">
        <v>102</v>
      </c>
    </row>
    <row r="9195" spans="1:1">
      <c r="A9195">
        <v>408</v>
      </c>
    </row>
    <row r="9196" spans="1:1">
      <c r="A9196">
        <v>408</v>
      </c>
    </row>
    <row r="9197" spans="1:1">
      <c r="A9197">
        <v>102</v>
      </c>
    </row>
    <row r="9198" spans="1:1">
      <c r="A9198">
        <v>102</v>
      </c>
    </row>
    <row r="9199" spans="1:1">
      <c r="A9199">
        <v>102</v>
      </c>
    </row>
    <row r="9200" spans="1:1">
      <c r="A9200">
        <v>102</v>
      </c>
    </row>
    <row r="9201" spans="1:1">
      <c r="A9201">
        <v>102</v>
      </c>
    </row>
    <row r="9202" spans="1:1">
      <c r="A9202">
        <v>102</v>
      </c>
    </row>
    <row r="9203" spans="1:1">
      <c r="A9203">
        <v>102</v>
      </c>
    </row>
    <row r="9204" spans="1:1">
      <c r="A9204">
        <v>102</v>
      </c>
    </row>
    <row r="9205" spans="1:1">
      <c r="A9205">
        <v>102</v>
      </c>
    </row>
    <row r="9206" spans="1:1">
      <c r="A9206">
        <v>102</v>
      </c>
    </row>
    <row r="9207" spans="1:1">
      <c r="A9207">
        <v>102</v>
      </c>
    </row>
    <row r="9208" spans="1:1">
      <c r="A9208">
        <v>102</v>
      </c>
    </row>
    <row r="9209" spans="1:1">
      <c r="A9209">
        <v>102</v>
      </c>
    </row>
    <row r="9210" spans="1:1">
      <c r="A9210">
        <v>102</v>
      </c>
    </row>
    <row r="9211" spans="1:1">
      <c r="A9211">
        <v>102</v>
      </c>
    </row>
    <row r="9212" spans="1:1">
      <c r="A9212">
        <v>102</v>
      </c>
    </row>
    <row r="9213" spans="1:1">
      <c r="A9213">
        <v>101</v>
      </c>
    </row>
    <row r="9214" spans="1:1">
      <c r="A9214">
        <v>102</v>
      </c>
    </row>
    <row r="9215" spans="1:1">
      <c r="A9215">
        <v>102</v>
      </c>
    </row>
    <row r="9216" spans="1:1">
      <c r="A9216">
        <v>102</v>
      </c>
    </row>
    <row r="9217" spans="1:1">
      <c r="A9217">
        <v>102</v>
      </c>
    </row>
    <row r="9218" spans="1:1">
      <c r="A9218">
        <v>101</v>
      </c>
    </row>
    <row r="9219" spans="1:1">
      <c r="A9219">
        <v>101</v>
      </c>
    </row>
    <row r="9220" spans="1:1">
      <c r="A9220">
        <v>101</v>
      </c>
    </row>
    <row r="9221" spans="1:1">
      <c r="A9221">
        <v>101</v>
      </c>
    </row>
    <row r="9222" spans="1:1">
      <c r="A9222">
        <v>101</v>
      </c>
    </row>
    <row r="9223" spans="1:1">
      <c r="A9223">
        <v>101</v>
      </c>
    </row>
    <row r="9224" spans="1:1">
      <c r="A9224">
        <v>101</v>
      </c>
    </row>
    <row r="9225" spans="1:1">
      <c r="A9225">
        <v>101</v>
      </c>
    </row>
    <row r="9226" spans="1:1">
      <c r="A9226">
        <v>101</v>
      </c>
    </row>
    <row r="9227" spans="1:1">
      <c r="A9227">
        <v>101</v>
      </c>
    </row>
    <row r="9228" spans="1:1">
      <c r="A9228">
        <v>408</v>
      </c>
    </row>
    <row r="9229" spans="1:1">
      <c r="A9229">
        <v>408</v>
      </c>
    </row>
    <row r="9230" spans="1:1">
      <c r="A9230">
        <v>408</v>
      </c>
    </row>
    <row r="9231" spans="1:1">
      <c r="A9231">
        <v>408</v>
      </c>
    </row>
    <row r="9232" spans="1:1">
      <c r="A9232">
        <v>408</v>
      </c>
    </row>
    <row r="9233" spans="1:1">
      <c r="A9233">
        <v>408</v>
      </c>
    </row>
    <row r="9234" spans="1:1">
      <c r="A9234">
        <v>408</v>
      </c>
    </row>
    <row r="9235" spans="1:1">
      <c r="A9235">
        <v>408</v>
      </c>
    </row>
    <row r="9236" spans="1:1">
      <c r="A9236">
        <v>408</v>
      </c>
    </row>
    <row r="9237" spans="1:1">
      <c r="A9237">
        <v>408</v>
      </c>
    </row>
    <row r="9238" spans="1:1">
      <c r="A9238">
        <v>408</v>
      </c>
    </row>
    <row r="9239" spans="1:1">
      <c r="A9239">
        <v>408</v>
      </c>
    </row>
    <row r="9240" spans="1:1">
      <c r="A9240">
        <v>408</v>
      </c>
    </row>
    <row r="9241" spans="1:1">
      <c r="A9241">
        <v>408</v>
      </c>
    </row>
    <row r="9242" spans="1:1">
      <c r="A9242">
        <v>408</v>
      </c>
    </row>
    <row r="9243" spans="1:1">
      <c r="A9243">
        <v>408</v>
      </c>
    </row>
    <row r="9244" spans="1:1">
      <c r="A9244">
        <v>408</v>
      </c>
    </row>
    <row r="9245" spans="1:1">
      <c r="A9245">
        <v>408</v>
      </c>
    </row>
    <row r="9246" spans="1:1">
      <c r="A9246">
        <v>408</v>
      </c>
    </row>
    <row r="9247" spans="1:1">
      <c r="A9247">
        <v>18</v>
      </c>
    </row>
    <row r="9248" spans="1:1">
      <c r="A9248">
        <v>446</v>
      </c>
    </row>
    <row r="9249" spans="1:1">
      <c r="A9249">
        <v>181</v>
      </c>
    </row>
    <row r="9250" spans="1:1">
      <c r="A9250">
        <v>181</v>
      </c>
    </row>
    <row r="9251" spans="1:1">
      <c r="A9251">
        <v>181</v>
      </c>
    </row>
    <row r="9252" spans="1:1">
      <c r="A9252">
        <v>181</v>
      </c>
    </row>
    <row r="9253" spans="1:1">
      <c r="A9253">
        <v>18</v>
      </c>
    </row>
    <row r="9254" spans="1:1">
      <c r="A9254">
        <v>18</v>
      </c>
    </row>
    <row r="9255" spans="1:1">
      <c r="A9255">
        <v>18</v>
      </c>
    </row>
    <row r="9256" spans="1:1">
      <c r="A9256">
        <v>18</v>
      </c>
    </row>
    <row r="9257" spans="1:1">
      <c r="A9257">
        <v>18</v>
      </c>
    </row>
    <row r="9258" spans="1:1">
      <c r="A9258">
        <v>18</v>
      </c>
    </row>
    <row r="9259" spans="1:1">
      <c r="A9259">
        <v>18</v>
      </c>
    </row>
    <row r="9260" spans="1:1">
      <c r="A9260">
        <v>181</v>
      </c>
    </row>
    <row r="9261" spans="1:1">
      <c r="A9261">
        <v>181</v>
      </c>
    </row>
    <row r="9262" spans="1:1">
      <c r="A9262">
        <v>181</v>
      </c>
    </row>
    <row r="9263" spans="1:1">
      <c r="A9263">
        <v>181</v>
      </c>
    </row>
    <row r="9264" spans="1:1">
      <c r="A9264">
        <v>181</v>
      </c>
    </row>
    <row r="9265" spans="1:1">
      <c r="A9265">
        <v>181</v>
      </c>
    </row>
    <row r="9266" spans="1:1">
      <c r="A9266">
        <v>181</v>
      </c>
    </row>
    <row r="9267" spans="1:1">
      <c r="A9267">
        <v>181</v>
      </c>
    </row>
    <row r="9268" spans="1:1">
      <c r="A9268">
        <v>181</v>
      </c>
    </row>
    <row r="9269" spans="1:1">
      <c r="A9269">
        <v>181</v>
      </c>
    </row>
    <row r="9270" spans="1:1">
      <c r="A9270">
        <v>181</v>
      </c>
    </row>
    <row r="9271" spans="1:1">
      <c r="A9271">
        <v>181</v>
      </c>
    </row>
    <row r="9272" spans="1:1">
      <c r="A9272">
        <v>18</v>
      </c>
    </row>
    <row r="9273" spans="1:1">
      <c r="A9273">
        <v>446</v>
      </c>
    </row>
    <row r="9274" spans="1:1">
      <c r="A9274">
        <v>446</v>
      </c>
    </row>
    <row r="9275" spans="1:1">
      <c r="A9275">
        <v>181</v>
      </c>
    </row>
    <row r="9276" spans="1:1">
      <c r="A9276">
        <v>446</v>
      </c>
    </row>
    <row r="9277" spans="1:1">
      <c r="A9277">
        <v>181</v>
      </c>
    </row>
    <row r="9278" spans="1:1">
      <c r="A9278">
        <v>446</v>
      </c>
    </row>
    <row r="9279" spans="1:1">
      <c r="A9279">
        <v>446</v>
      </c>
    </row>
    <row r="9280" spans="1:1">
      <c r="A9280">
        <v>446</v>
      </c>
    </row>
    <row r="9281" spans="1:1">
      <c r="A9281">
        <v>446</v>
      </c>
    </row>
    <row r="9282" spans="1:1">
      <c r="A9282">
        <v>18</v>
      </c>
    </row>
    <row r="9283" spans="1:1">
      <c r="A9283">
        <v>446</v>
      </c>
    </row>
    <row r="9284" spans="1:1">
      <c r="A9284">
        <v>446</v>
      </c>
    </row>
    <row r="9285" spans="1:1">
      <c r="A9285">
        <v>446</v>
      </c>
    </row>
    <row r="9286" spans="1:1">
      <c r="A9286">
        <v>446</v>
      </c>
    </row>
    <row r="9287" spans="1:1">
      <c r="A9287">
        <v>446</v>
      </c>
    </row>
    <row r="9288" spans="1:1">
      <c r="A9288">
        <v>446</v>
      </c>
    </row>
    <row r="9289" spans="1:1">
      <c r="A9289">
        <v>446</v>
      </c>
    </row>
    <row r="9290" spans="1:1">
      <c r="A9290">
        <v>40</v>
      </c>
    </row>
    <row r="9291" spans="1:1">
      <c r="A9291">
        <v>40</v>
      </c>
    </row>
    <row r="9292" spans="1:1">
      <c r="A9292">
        <v>447</v>
      </c>
    </row>
    <row r="9293" spans="1:1">
      <c r="A9293">
        <v>446</v>
      </c>
    </row>
    <row r="9294" spans="1:1">
      <c r="A9294">
        <v>40</v>
      </c>
    </row>
    <row r="9295" spans="1:1">
      <c r="A9295">
        <v>40</v>
      </c>
    </row>
    <row r="9296" spans="1:1">
      <c r="A9296">
        <v>446</v>
      </c>
    </row>
    <row r="9297" spans="1:1">
      <c r="A9297">
        <v>446</v>
      </c>
    </row>
    <row r="9298" spans="1:1">
      <c r="A9298">
        <v>446</v>
      </c>
    </row>
    <row r="9299" spans="1:1">
      <c r="A9299">
        <v>40</v>
      </c>
    </row>
    <row r="9300" spans="1:1">
      <c r="A9300">
        <v>40</v>
      </c>
    </row>
    <row r="9301" spans="1:1">
      <c r="A9301">
        <v>40</v>
      </c>
    </row>
    <row r="9302" spans="1:1">
      <c r="A9302">
        <v>177</v>
      </c>
    </row>
    <row r="9303" spans="1:1">
      <c r="A9303">
        <v>18</v>
      </c>
    </row>
    <row r="9304" spans="1:1">
      <c r="A9304">
        <v>40</v>
      </c>
    </row>
    <row r="9305" spans="1:1">
      <c r="A9305">
        <v>446</v>
      </c>
    </row>
    <row r="9306" spans="1:1">
      <c r="A9306">
        <v>181</v>
      </c>
    </row>
    <row r="9307" spans="1:1">
      <c r="A9307">
        <v>181</v>
      </c>
    </row>
    <row r="9308" spans="1:1">
      <c r="A9308">
        <v>181</v>
      </c>
    </row>
    <row r="9309" spans="1:1">
      <c r="A9309">
        <v>181</v>
      </c>
    </row>
    <row r="9310" spans="1:1">
      <c r="A9310">
        <v>180</v>
      </c>
    </row>
    <row r="9311" spans="1:1">
      <c r="A9311">
        <v>180</v>
      </c>
    </row>
    <row r="9312" spans="1:1">
      <c r="A9312">
        <v>181</v>
      </c>
    </row>
    <row r="9313" spans="1:1">
      <c r="A9313">
        <v>180</v>
      </c>
    </row>
    <row r="9314" spans="1:1">
      <c r="A9314">
        <v>180</v>
      </c>
    </row>
    <row r="9315" spans="1:1">
      <c r="A9315">
        <v>181</v>
      </c>
    </row>
    <row r="9316" spans="1:1">
      <c r="A9316">
        <v>181</v>
      </c>
    </row>
    <row r="9317" spans="1:1">
      <c r="A9317">
        <v>181</v>
      </c>
    </row>
    <row r="9318" spans="1:1">
      <c r="A9318">
        <v>181</v>
      </c>
    </row>
    <row r="9319" spans="1:1">
      <c r="A9319">
        <v>18</v>
      </c>
    </row>
    <row r="9320" spans="1:1">
      <c r="A9320">
        <v>18</v>
      </c>
    </row>
    <row r="9321" spans="1:1">
      <c r="A9321">
        <v>18</v>
      </c>
    </row>
    <row r="9322" spans="1:1">
      <c r="A9322">
        <v>18</v>
      </c>
    </row>
    <row r="9323" spans="1:1">
      <c r="A9323">
        <v>18</v>
      </c>
    </row>
    <row r="9324" spans="1:1">
      <c r="A9324">
        <v>18</v>
      </c>
    </row>
    <row r="9325" spans="1:1">
      <c r="A9325">
        <v>18</v>
      </c>
    </row>
    <row r="9326" spans="1:1">
      <c r="A9326">
        <v>18</v>
      </c>
    </row>
    <row r="9327" spans="1:1">
      <c r="A9327">
        <v>18</v>
      </c>
    </row>
    <row r="9328" spans="1:1">
      <c r="A9328">
        <v>18</v>
      </c>
    </row>
    <row r="9329" spans="1:1">
      <c r="A9329">
        <v>40</v>
      </c>
    </row>
    <row r="9330" spans="1:1">
      <c r="A9330">
        <v>40</v>
      </c>
    </row>
    <row r="9331" spans="1:1">
      <c r="A9331">
        <v>40</v>
      </c>
    </row>
    <row r="9332" spans="1:1">
      <c r="A9332">
        <v>181</v>
      </c>
    </row>
    <row r="9333" spans="1:1">
      <c r="A9333">
        <v>181</v>
      </c>
    </row>
    <row r="9334" spans="1:1">
      <c r="A9334">
        <v>181</v>
      </c>
    </row>
    <row r="9335" spans="1:1">
      <c r="A9335">
        <v>181</v>
      </c>
    </row>
    <row r="9336" spans="1:1">
      <c r="A9336">
        <v>181</v>
      </c>
    </row>
    <row r="9337" spans="1:1">
      <c r="A9337">
        <v>181</v>
      </c>
    </row>
    <row r="9338" spans="1:1">
      <c r="A9338">
        <v>181</v>
      </c>
    </row>
    <row r="9339" spans="1:1">
      <c r="A9339">
        <v>181</v>
      </c>
    </row>
    <row r="9340" spans="1:1">
      <c r="A9340">
        <v>181</v>
      </c>
    </row>
    <row r="9341" spans="1:1">
      <c r="A9341">
        <v>181</v>
      </c>
    </row>
    <row r="9342" spans="1:1">
      <c r="A9342">
        <v>181</v>
      </c>
    </row>
    <row r="9343" spans="1:1">
      <c r="A9343">
        <v>181</v>
      </c>
    </row>
    <row r="9344" spans="1:1">
      <c r="A9344">
        <v>181</v>
      </c>
    </row>
    <row r="9345" spans="1:1">
      <c r="A9345">
        <v>181</v>
      </c>
    </row>
    <row r="9346" spans="1:1">
      <c r="A9346">
        <v>181</v>
      </c>
    </row>
    <row r="9347" spans="1:1">
      <c r="A9347">
        <v>181</v>
      </c>
    </row>
    <row r="9348" spans="1:1">
      <c r="A9348">
        <v>181</v>
      </c>
    </row>
    <row r="9349" spans="1:1">
      <c r="A9349">
        <v>181</v>
      </c>
    </row>
    <row r="9350" spans="1:1">
      <c r="A9350">
        <v>181</v>
      </c>
    </row>
    <row r="9351" spans="1:1">
      <c r="A9351">
        <v>181</v>
      </c>
    </row>
    <row r="9352" spans="1:1">
      <c r="A9352">
        <v>18</v>
      </c>
    </row>
    <row r="9353" spans="1:1">
      <c r="A9353">
        <v>18</v>
      </c>
    </row>
    <row r="9354" spans="1:1">
      <c r="A9354">
        <v>18</v>
      </c>
    </row>
    <row r="9355" spans="1:1">
      <c r="A9355">
        <v>18</v>
      </c>
    </row>
    <row r="9356" spans="1:1">
      <c r="A9356">
        <v>18</v>
      </c>
    </row>
    <row r="9357" spans="1:1">
      <c r="A9357">
        <v>181</v>
      </c>
    </row>
    <row r="9358" spans="1:1">
      <c r="A9358">
        <v>181</v>
      </c>
    </row>
    <row r="9359" spans="1:1">
      <c r="A9359">
        <v>181</v>
      </c>
    </row>
    <row r="9360" spans="1:1">
      <c r="A9360">
        <v>181</v>
      </c>
    </row>
    <row r="9361" spans="1:1">
      <c r="A9361">
        <v>181</v>
      </c>
    </row>
    <row r="9362" spans="1:1">
      <c r="A9362">
        <v>18</v>
      </c>
    </row>
    <row r="9363" spans="1:1">
      <c r="A9363">
        <v>18</v>
      </c>
    </row>
    <row r="9364" spans="1:1">
      <c r="A9364">
        <v>18</v>
      </c>
    </row>
    <row r="9365" spans="1:1">
      <c r="A9365">
        <v>18</v>
      </c>
    </row>
    <row r="9366" spans="1:1">
      <c r="A9366">
        <v>18</v>
      </c>
    </row>
    <row r="9367" spans="1:1">
      <c r="A9367">
        <v>181</v>
      </c>
    </row>
    <row r="9368" spans="1:1">
      <c r="A9368">
        <v>18</v>
      </c>
    </row>
    <row r="9369" spans="1:1">
      <c r="A9369">
        <v>18</v>
      </c>
    </row>
    <row r="9370" spans="1:1">
      <c r="A9370">
        <v>18</v>
      </c>
    </row>
    <row r="9371" spans="1:1">
      <c r="A9371">
        <v>181</v>
      </c>
    </row>
    <row r="9372" spans="1:1">
      <c r="A9372">
        <v>446</v>
      </c>
    </row>
    <row r="9373" spans="1:1">
      <c r="A9373">
        <v>446</v>
      </c>
    </row>
    <row r="9374" spans="1:1">
      <c r="A9374">
        <v>446</v>
      </c>
    </row>
    <row r="9375" spans="1:1">
      <c r="A9375">
        <v>446</v>
      </c>
    </row>
    <row r="9376" spans="1:1">
      <c r="A9376">
        <v>446</v>
      </c>
    </row>
    <row r="9377" spans="1:1">
      <c r="A9377">
        <v>18</v>
      </c>
    </row>
    <row r="9378" spans="1:1">
      <c r="A9378">
        <v>18</v>
      </c>
    </row>
    <row r="9379" spans="1:1">
      <c r="A9379">
        <v>18</v>
      </c>
    </row>
    <row r="9380" spans="1:1">
      <c r="A9380">
        <v>446</v>
      </c>
    </row>
    <row r="9381" spans="1:1">
      <c r="A9381">
        <v>18</v>
      </c>
    </row>
    <row r="9382" spans="1:1">
      <c r="A9382">
        <v>18</v>
      </c>
    </row>
    <row r="9383" spans="1:1">
      <c r="A9383">
        <v>18</v>
      </c>
    </row>
    <row r="9384" spans="1:1">
      <c r="A9384">
        <v>18</v>
      </c>
    </row>
    <row r="9385" spans="1:1">
      <c r="A9385">
        <v>8</v>
      </c>
    </row>
    <row r="9386" spans="1:1">
      <c r="A9386">
        <v>102</v>
      </c>
    </row>
    <row r="9387" spans="1:1">
      <c r="A9387">
        <v>102</v>
      </c>
    </row>
    <row r="9388" spans="1:1">
      <c r="A9388">
        <v>102</v>
      </c>
    </row>
    <row r="9389" spans="1:1">
      <c r="A9389">
        <v>101</v>
      </c>
    </row>
    <row r="9390" spans="1:1">
      <c r="A9390">
        <v>8</v>
      </c>
    </row>
    <row r="9391" spans="1:1">
      <c r="A9391">
        <v>8</v>
      </c>
    </row>
    <row r="9392" spans="1:1">
      <c r="A9392">
        <v>102</v>
      </c>
    </row>
    <row r="9393" spans="1:1">
      <c r="A9393">
        <v>8</v>
      </c>
    </row>
    <row r="9394" spans="1:1">
      <c r="A9394">
        <v>8</v>
      </c>
    </row>
    <row r="9395" spans="1:1">
      <c r="A9395">
        <v>8</v>
      </c>
    </row>
    <row r="9396" spans="1:1">
      <c r="A9396">
        <v>8</v>
      </c>
    </row>
    <row r="9397" spans="1:1">
      <c r="A9397">
        <v>8</v>
      </c>
    </row>
    <row r="9398" spans="1:1">
      <c r="A9398">
        <v>8</v>
      </c>
    </row>
    <row r="9399" spans="1:1">
      <c r="A9399">
        <v>8</v>
      </c>
    </row>
    <row r="9400" spans="1:1">
      <c r="A9400">
        <v>8</v>
      </c>
    </row>
    <row r="9401" spans="1:1">
      <c r="A9401">
        <v>102</v>
      </c>
    </row>
    <row r="9402" spans="1:1">
      <c r="A9402">
        <v>102</v>
      </c>
    </row>
    <row r="9403" spans="1:1">
      <c r="A9403">
        <v>102</v>
      </c>
    </row>
    <row r="9404" spans="1:1">
      <c r="A9404">
        <v>102</v>
      </c>
    </row>
    <row r="9405" spans="1:1">
      <c r="A9405">
        <v>102</v>
      </c>
    </row>
    <row r="9406" spans="1:1">
      <c r="A9406">
        <v>102</v>
      </c>
    </row>
    <row r="9407" spans="1:1">
      <c r="A9407">
        <v>102</v>
      </c>
    </row>
    <row r="9408" spans="1:1">
      <c r="A9408">
        <v>192</v>
      </c>
    </row>
    <row r="9409" spans="1:1">
      <c r="A9409">
        <v>101</v>
      </c>
    </row>
    <row r="9410" spans="1:1">
      <c r="A9410">
        <v>41</v>
      </c>
    </row>
    <row r="9411" spans="1:1">
      <c r="A9411">
        <v>192</v>
      </c>
    </row>
    <row r="9412" spans="1:1">
      <c r="A9412">
        <v>101</v>
      </c>
    </row>
    <row r="9413" spans="1:1">
      <c r="A9413">
        <v>192</v>
      </c>
    </row>
    <row r="9414" spans="1:1">
      <c r="A9414">
        <v>101</v>
      </c>
    </row>
    <row r="9415" spans="1:1">
      <c r="A9415">
        <v>101</v>
      </c>
    </row>
    <row r="9416" spans="1:1">
      <c r="A9416">
        <v>41</v>
      </c>
    </row>
    <row r="9417" spans="1:1">
      <c r="A9417">
        <v>41</v>
      </c>
    </row>
    <row r="9418" spans="1:1">
      <c r="A9418">
        <v>192</v>
      </c>
    </row>
    <row r="9419" spans="1:1">
      <c r="A9419">
        <v>192</v>
      </c>
    </row>
    <row r="9420" spans="1:1">
      <c r="A9420">
        <v>101</v>
      </c>
    </row>
    <row r="9421" spans="1:1">
      <c r="A9421">
        <v>192</v>
      </c>
    </row>
    <row r="9422" spans="1:1">
      <c r="A9422">
        <v>101</v>
      </c>
    </row>
    <row r="9423" spans="1:1">
      <c r="A9423">
        <v>41</v>
      </c>
    </row>
    <row r="9424" spans="1:1">
      <c r="A9424">
        <v>41</v>
      </c>
    </row>
    <row r="9425" spans="1:1">
      <c r="A9425">
        <v>41</v>
      </c>
    </row>
    <row r="9426" spans="1:1">
      <c r="A9426">
        <v>102</v>
      </c>
    </row>
    <row r="9427" spans="1:1">
      <c r="A9427">
        <v>41</v>
      </c>
    </row>
    <row r="9428" spans="1:1">
      <c r="A9428">
        <v>101</v>
      </c>
    </row>
    <row r="9429" spans="1:1">
      <c r="A9429">
        <v>102</v>
      </c>
    </row>
    <row r="9430" spans="1:1">
      <c r="A9430">
        <v>41</v>
      </c>
    </row>
    <row r="9431" spans="1:1">
      <c r="A9431">
        <v>41</v>
      </c>
    </row>
    <row r="9432" spans="1:1">
      <c r="A9432">
        <v>41</v>
      </c>
    </row>
    <row r="9433" spans="1:1">
      <c r="A9433">
        <v>101</v>
      </c>
    </row>
    <row r="9434" spans="1:1">
      <c r="A9434">
        <v>41</v>
      </c>
    </row>
    <row r="9435" spans="1:1">
      <c r="A9435">
        <v>41</v>
      </c>
    </row>
    <row r="9436" spans="1:1">
      <c r="A9436">
        <v>102</v>
      </c>
    </row>
    <row r="9437" spans="1:1">
      <c r="A9437">
        <v>102</v>
      </c>
    </row>
    <row r="9438" spans="1:1">
      <c r="A9438">
        <v>102</v>
      </c>
    </row>
    <row r="9439" spans="1:1">
      <c r="A9439">
        <v>102</v>
      </c>
    </row>
    <row r="9440" spans="1:1">
      <c r="A9440">
        <v>102</v>
      </c>
    </row>
    <row r="9441" spans="1:1">
      <c r="A9441">
        <v>102</v>
      </c>
    </row>
    <row r="9442" spans="1:1">
      <c r="A9442">
        <v>102</v>
      </c>
    </row>
    <row r="9443" spans="1:1">
      <c r="A9443">
        <v>102</v>
      </c>
    </row>
    <row r="9444" spans="1:1">
      <c r="A9444">
        <v>102</v>
      </c>
    </row>
    <row r="9445" spans="1:1">
      <c r="A9445">
        <v>102</v>
      </c>
    </row>
    <row r="9446" spans="1:1">
      <c r="A9446">
        <v>102</v>
      </c>
    </row>
    <row r="9447" spans="1:1">
      <c r="A9447">
        <v>102</v>
      </c>
    </row>
    <row r="9448" spans="1:1">
      <c r="A9448">
        <v>102</v>
      </c>
    </row>
    <row r="9449" spans="1:1">
      <c r="A9449">
        <v>102</v>
      </c>
    </row>
    <row r="9450" spans="1:1">
      <c r="A9450">
        <v>102</v>
      </c>
    </row>
    <row r="9451" spans="1:1">
      <c r="A9451">
        <v>102</v>
      </c>
    </row>
    <row r="9452" spans="1:1">
      <c r="A9452">
        <v>102</v>
      </c>
    </row>
    <row r="9453" spans="1:1">
      <c r="A9453">
        <v>102</v>
      </c>
    </row>
    <row r="9454" spans="1:1">
      <c r="A9454">
        <v>102</v>
      </c>
    </row>
    <row r="9455" spans="1:1">
      <c r="A9455">
        <v>102</v>
      </c>
    </row>
    <row r="9456" spans="1:1">
      <c r="A9456">
        <v>102</v>
      </c>
    </row>
    <row r="9457" spans="1:1">
      <c r="A9457">
        <v>102</v>
      </c>
    </row>
    <row r="9458" spans="1:1">
      <c r="A9458">
        <v>101</v>
      </c>
    </row>
    <row r="9459" spans="1:1">
      <c r="A9459">
        <v>102</v>
      </c>
    </row>
    <row r="9460" spans="1:1">
      <c r="A9460">
        <v>102</v>
      </c>
    </row>
    <row r="9461" spans="1:1">
      <c r="A9461">
        <v>102</v>
      </c>
    </row>
    <row r="9462" spans="1:1">
      <c r="A9462">
        <v>102</v>
      </c>
    </row>
    <row r="9463" spans="1:1">
      <c r="A9463">
        <v>102</v>
      </c>
    </row>
    <row r="9464" spans="1:1">
      <c r="A9464">
        <v>102</v>
      </c>
    </row>
    <row r="9465" spans="1:1">
      <c r="A9465">
        <v>102</v>
      </c>
    </row>
    <row r="9466" spans="1:1">
      <c r="A9466">
        <v>101</v>
      </c>
    </row>
    <row r="9467" spans="1:1">
      <c r="A9467">
        <v>101</v>
      </c>
    </row>
    <row r="9468" spans="1:1">
      <c r="A9468">
        <v>101</v>
      </c>
    </row>
    <row r="9469" spans="1:1">
      <c r="A9469">
        <v>101</v>
      </c>
    </row>
    <row r="9470" spans="1:1">
      <c r="A9470">
        <v>101</v>
      </c>
    </row>
    <row r="9471" spans="1:1">
      <c r="A9471">
        <v>101</v>
      </c>
    </row>
    <row r="9472" spans="1:1">
      <c r="A9472">
        <v>101</v>
      </c>
    </row>
    <row r="9473" spans="1:1">
      <c r="A9473">
        <v>101</v>
      </c>
    </row>
    <row r="9474" spans="1:1">
      <c r="A9474">
        <v>101</v>
      </c>
    </row>
    <row r="9475" spans="1:1">
      <c r="A9475">
        <v>101</v>
      </c>
    </row>
    <row r="9476" spans="1:1">
      <c r="A9476">
        <v>41</v>
      </c>
    </row>
    <row r="9477" spans="1:1">
      <c r="A9477">
        <v>101</v>
      </c>
    </row>
    <row r="9478" spans="1:1">
      <c r="A9478">
        <v>101</v>
      </c>
    </row>
    <row r="9479" spans="1:1">
      <c r="A9479">
        <v>192</v>
      </c>
    </row>
    <row r="9480" spans="1:1">
      <c r="A9480">
        <v>192</v>
      </c>
    </row>
    <row r="9481" spans="1:1">
      <c r="A9481">
        <v>192</v>
      </c>
    </row>
    <row r="9482" spans="1:1">
      <c r="A9482">
        <v>101</v>
      </c>
    </row>
    <row r="9483" spans="1:1">
      <c r="A9483">
        <v>101</v>
      </c>
    </row>
    <row r="9484" spans="1:1">
      <c r="A9484">
        <v>101</v>
      </c>
    </row>
    <row r="9485" spans="1:1">
      <c r="A9485">
        <v>101</v>
      </c>
    </row>
    <row r="9486" spans="1:1">
      <c r="A9486">
        <v>101</v>
      </c>
    </row>
    <row r="9487" spans="1:1">
      <c r="A9487">
        <v>101</v>
      </c>
    </row>
    <row r="9488" spans="1:1">
      <c r="A9488">
        <v>101</v>
      </c>
    </row>
    <row r="9489" spans="1:1">
      <c r="A9489">
        <v>192</v>
      </c>
    </row>
    <row r="9490" spans="1:1">
      <c r="A9490">
        <v>101</v>
      </c>
    </row>
    <row r="9491" spans="1:1">
      <c r="A9491">
        <v>101</v>
      </c>
    </row>
    <row r="9492" spans="1:1">
      <c r="A9492">
        <v>101</v>
      </c>
    </row>
    <row r="9493" spans="1:1">
      <c r="A9493">
        <v>101</v>
      </c>
    </row>
    <row r="9494" spans="1:1">
      <c r="A9494">
        <v>102</v>
      </c>
    </row>
    <row r="9495" spans="1:1">
      <c r="A9495">
        <v>102</v>
      </c>
    </row>
    <row r="9496" spans="1:1">
      <c r="A9496">
        <v>102</v>
      </c>
    </row>
    <row r="9497" spans="1:1">
      <c r="A9497">
        <v>102</v>
      </c>
    </row>
    <row r="9498" spans="1:1">
      <c r="A9498">
        <v>102</v>
      </c>
    </row>
    <row r="9499" spans="1:1">
      <c r="A9499">
        <v>102</v>
      </c>
    </row>
    <row r="9500" spans="1:1">
      <c r="A9500">
        <v>102</v>
      </c>
    </row>
    <row r="9501" spans="1:1">
      <c r="A9501">
        <v>102</v>
      </c>
    </row>
    <row r="9502" spans="1:1">
      <c r="A9502">
        <v>102</v>
      </c>
    </row>
    <row r="9503" spans="1:1">
      <c r="A9503">
        <v>102</v>
      </c>
    </row>
    <row r="9504" spans="1:1">
      <c r="A9504">
        <v>102</v>
      </c>
    </row>
    <row r="9505" spans="1:1">
      <c r="A9505">
        <v>408</v>
      </c>
    </row>
    <row r="9506" spans="1:1">
      <c r="A9506">
        <v>408</v>
      </c>
    </row>
    <row r="9507" spans="1:1">
      <c r="A9507">
        <v>408</v>
      </c>
    </row>
    <row r="9508" spans="1:1">
      <c r="A9508">
        <v>102</v>
      </c>
    </row>
    <row r="9509" spans="1:1">
      <c r="A9509">
        <v>408</v>
      </c>
    </row>
    <row r="9510" spans="1:1">
      <c r="A9510">
        <v>102</v>
      </c>
    </row>
    <row r="9511" spans="1:1">
      <c r="A9511">
        <v>101</v>
      </c>
    </row>
    <row r="9512" spans="1:1">
      <c r="A9512">
        <v>101</v>
      </c>
    </row>
    <row r="9513" spans="1:1">
      <c r="A9513">
        <v>102</v>
      </c>
    </row>
    <row r="9514" spans="1:1">
      <c r="A9514">
        <v>101</v>
      </c>
    </row>
    <row r="9515" spans="1:1">
      <c r="A9515">
        <v>101</v>
      </c>
    </row>
    <row r="9516" spans="1:1">
      <c r="A9516">
        <v>102</v>
      </c>
    </row>
    <row r="9517" spans="1:1">
      <c r="A9517">
        <v>101</v>
      </c>
    </row>
    <row r="9518" spans="1:1">
      <c r="A9518">
        <v>101</v>
      </c>
    </row>
    <row r="9519" spans="1:1">
      <c r="A9519">
        <v>101</v>
      </c>
    </row>
    <row r="9520" spans="1:1">
      <c r="A9520">
        <v>102</v>
      </c>
    </row>
    <row r="9521" spans="1:1">
      <c r="A9521">
        <v>101</v>
      </c>
    </row>
    <row r="9522" spans="1:1">
      <c r="A9522">
        <v>102</v>
      </c>
    </row>
    <row r="9523" spans="1:1">
      <c r="A9523">
        <v>102</v>
      </c>
    </row>
    <row r="9524" spans="1:1">
      <c r="A9524">
        <v>101</v>
      </c>
    </row>
    <row r="9525" spans="1:1">
      <c r="A9525">
        <v>101</v>
      </c>
    </row>
    <row r="9526" spans="1:1">
      <c r="A9526">
        <v>101</v>
      </c>
    </row>
    <row r="9527" spans="1:1">
      <c r="A9527">
        <v>344</v>
      </c>
    </row>
    <row r="9528" spans="1:1">
      <c r="A9528">
        <v>344</v>
      </c>
    </row>
    <row r="9529" spans="1:1">
      <c r="A9529">
        <v>344</v>
      </c>
    </row>
    <row r="9530" spans="1:1">
      <c r="A9530">
        <v>323</v>
      </c>
    </row>
    <row r="9531" spans="1:1">
      <c r="A9531">
        <v>279</v>
      </c>
    </row>
    <row r="9532" spans="1:1">
      <c r="A9532">
        <v>344</v>
      </c>
    </row>
    <row r="9533" spans="1:1">
      <c r="A9533">
        <v>344</v>
      </c>
    </row>
    <row r="9534" spans="1:1">
      <c r="A9534">
        <v>344</v>
      </c>
    </row>
    <row r="9535" spans="1:1">
      <c r="A9535">
        <v>323</v>
      </c>
    </row>
    <row r="9536" spans="1:1">
      <c r="A9536">
        <v>344</v>
      </c>
    </row>
    <row r="9537" spans="1:1">
      <c r="A9537">
        <v>344</v>
      </c>
    </row>
    <row r="9538" spans="1:1">
      <c r="A9538">
        <v>344</v>
      </c>
    </row>
    <row r="9539" spans="1:1">
      <c r="A9539">
        <v>279</v>
      </c>
    </row>
    <row r="9540" spans="1:1">
      <c r="A9540">
        <v>279</v>
      </c>
    </row>
    <row r="9541" spans="1:1">
      <c r="A9541">
        <v>279</v>
      </c>
    </row>
    <row r="9542" spans="1:1">
      <c r="A9542">
        <v>323</v>
      </c>
    </row>
    <row r="9543" spans="1:1">
      <c r="A9543">
        <v>344</v>
      </c>
    </row>
    <row r="9544" spans="1:1">
      <c r="A9544">
        <v>279</v>
      </c>
    </row>
    <row r="9545" spans="1:1">
      <c r="A9545">
        <v>279</v>
      </c>
    </row>
    <row r="9546" spans="1:1">
      <c r="A9546">
        <v>344</v>
      </c>
    </row>
    <row r="9547" spans="1:1">
      <c r="A9547">
        <v>344</v>
      </c>
    </row>
    <row r="9548" spans="1:1">
      <c r="A9548">
        <v>279</v>
      </c>
    </row>
    <row r="9549" spans="1:1">
      <c r="A9549">
        <v>344</v>
      </c>
    </row>
    <row r="9550" spans="1:1">
      <c r="A9550">
        <v>279</v>
      </c>
    </row>
    <row r="9551" spans="1:1">
      <c r="A9551">
        <v>327</v>
      </c>
    </row>
    <row r="9552" spans="1:1">
      <c r="A9552">
        <v>327</v>
      </c>
    </row>
    <row r="9553" spans="1:1">
      <c r="A9553">
        <v>279</v>
      </c>
    </row>
    <row r="9554" spans="1:1">
      <c r="A9554">
        <v>323</v>
      </c>
    </row>
    <row r="9555" spans="1:1">
      <c r="A9555">
        <v>323</v>
      </c>
    </row>
    <row r="9556" spans="1:1">
      <c r="A9556">
        <v>279</v>
      </c>
    </row>
    <row r="9557" spans="1:1">
      <c r="A9557">
        <v>344</v>
      </c>
    </row>
    <row r="9558" spans="1:1">
      <c r="A9558">
        <v>323</v>
      </c>
    </row>
    <row r="9559" spans="1:1">
      <c r="A9559">
        <v>279</v>
      </c>
    </row>
    <row r="9560" spans="1:1">
      <c r="A9560">
        <v>344</v>
      </c>
    </row>
    <row r="9561" spans="1:1">
      <c r="A9561">
        <v>344</v>
      </c>
    </row>
    <row r="9562" spans="1:1">
      <c r="A9562">
        <v>344</v>
      </c>
    </row>
    <row r="9563" spans="1:1">
      <c r="A9563">
        <v>344</v>
      </c>
    </row>
    <row r="9564" spans="1:1">
      <c r="A9564">
        <v>344</v>
      </c>
    </row>
    <row r="9565" spans="1:1">
      <c r="A9565">
        <v>279</v>
      </c>
    </row>
    <row r="9566" spans="1:1">
      <c r="A9566">
        <v>344</v>
      </c>
    </row>
    <row r="9567" spans="1:1">
      <c r="A9567">
        <v>279</v>
      </c>
    </row>
    <row r="9568" spans="1:1">
      <c r="A9568">
        <v>344</v>
      </c>
    </row>
    <row r="9569" spans="1:1">
      <c r="A9569">
        <v>344</v>
      </c>
    </row>
    <row r="9570" spans="1:1">
      <c r="A9570">
        <v>279</v>
      </c>
    </row>
    <row r="9571" spans="1:1">
      <c r="A9571">
        <v>279</v>
      </c>
    </row>
    <row r="9572" spans="1:1">
      <c r="A9572">
        <v>279</v>
      </c>
    </row>
    <row r="9573" spans="1:1">
      <c r="A9573">
        <v>344</v>
      </c>
    </row>
    <row r="9574" spans="1:1">
      <c r="A9574">
        <v>327</v>
      </c>
    </row>
    <row r="9575" spans="1:1">
      <c r="A9575">
        <v>327</v>
      </c>
    </row>
    <row r="9576" spans="1:1">
      <c r="A9576">
        <v>327</v>
      </c>
    </row>
    <row r="9577" spans="1:1">
      <c r="A9577">
        <v>279</v>
      </c>
    </row>
    <row r="9578" spans="1:1">
      <c r="A9578">
        <v>279</v>
      </c>
    </row>
    <row r="9579" spans="1:1">
      <c r="A9579">
        <v>344</v>
      </c>
    </row>
    <row r="9580" spans="1:1">
      <c r="A9580">
        <v>344</v>
      </c>
    </row>
    <row r="9581" spans="1:1">
      <c r="A9581">
        <v>323</v>
      </c>
    </row>
    <row r="9582" spans="1:1">
      <c r="A9582">
        <v>323</v>
      </c>
    </row>
    <row r="9583" spans="1:1">
      <c r="A9583">
        <v>279</v>
      </c>
    </row>
    <row r="9584" spans="1:1">
      <c r="A9584">
        <v>279</v>
      </c>
    </row>
    <row r="9585" spans="1:1">
      <c r="A9585">
        <v>344</v>
      </c>
    </row>
    <row r="9586" spans="1:1">
      <c r="A9586">
        <v>344</v>
      </c>
    </row>
    <row r="9587" spans="1:1">
      <c r="A9587">
        <v>344</v>
      </c>
    </row>
    <row r="9588" spans="1:1">
      <c r="A9588">
        <v>327</v>
      </c>
    </row>
    <row r="9589" spans="1:1">
      <c r="A9589">
        <v>327</v>
      </c>
    </row>
    <row r="9590" spans="1:1">
      <c r="A9590">
        <v>279</v>
      </c>
    </row>
    <row r="9591" spans="1:1">
      <c r="A9591">
        <v>327</v>
      </c>
    </row>
    <row r="9592" spans="1:1">
      <c r="A9592">
        <v>327</v>
      </c>
    </row>
    <row r="9593" spans="1:1">
      <c r="A9593">
        <v>344</v>
      </c>
    </row>
    <row r="9594" spans="1:1">
      <c r="A9594">
        <v>344</v>
      </c>
    </row>
    <row r="9595" spans="1:1">
      <c r="A9595">
        <v>344</v>
      </c>
    </row>
    <row r="9596" spans="1:1">
      <c r="A9596">
        <v>327</v>
      </c>
    </row>
    <row r="9597" spans="1:1">
      <c r="A9597">
        <v>327</v>
      </c>
    </row>
    <row r="9598" spans="1:1">
      <c r="A9598">
        <v>344</v>
      </c>
    </row>
    <row r="9599" spans="1:1">
      <c r="A9599">
        <v>327</v>
      </c>
    </row>
    <row r="9600" spans="1:1">
      <c r="A9600">
        <v>327</v>
      </c>
    </row>
    <row r="9601" spans="1:1">
      <c r="A9601">
        <v>344</v>
      </c>
    </row>
    <row r="9602" spans="1:1">
      <c r="A9602">
        <v>327</v>
      </c>
    </row>
    <row r="9603" spans="1:1">
      <c r="A9603">
        <v>327</v>
      </c>
    </row>
    <row r="9604" spans="1:1">
      <c r="A9604">
        <v>344</v>
      </c>
    </row>
    <row r="9605" spans="1:1">
      <c r="A9605">
        <v>279</v>
      </c>
    </row>
    <row r="9606" spans="1:1">
      <c r="A9606">
        <v>279</v>
      </c>
    </row>
    <row r="9607" spans="1:1">
      <c r="A9607">
        <v>344</v>
      </c>
    </row>
    <row r="9608" spans="1:1">
      <c r="A9608">
        <v>344</v>
      </c>
    </row>
    <row r="9609" spans="1:1">
      <c r="A9609">
        <v>327</v>
      </c>
    </row>
    <row r="9610" spans="1:1">
      <c r="A9610">
        <v>344</v>
      </c>
    </row>
    <row r="9611" spans="1:1">
      <c r="A9611">
        <v>279</v>
      </c>
    </row>
    <row r="9612" spans="1:1">
      <c r="A9612">
        <v>327</v>
      </c>
    </row>
    <row r="9613" spans="1:1">
      <c r="A9613">
        <v>327</v>
      </c>
    </row>
    <row r="9614" spans="1:1">
      <c r="A9614">
        <v>344</v>
      </c>
    </row>
    <row r="9615" spans="1:1">
      <c r="A9615">
        <v>327</v>
      </c>
    </row>
    <row r="9616" spans="1:1">
      <c r="A9616">
        <v>327</v>
      </c>
    </row>
    <row r="9617" spans="1:1">
      <c r="A9617">
        <v>279</v>
      </c>
    </row>
    <row r="9618" spans="1:1">
      <c r="A9618">
        <v>327</v>
      </c>
    </row>
    <row r="9619" spans="1:1">
      <c r="A9619">
        <v>327</v>
      </c>
    </row>
    <row r="9620" spans="1:1">
      <c r="A9620">
        <v>344</v>
      </c>
    </row>
    <row r="9621" spans="1:1">
      <c r="A9621">
        <v>327</v>
      </c>
    </row>
    <row r="9622" spans="1:1">
      <c r="A9622">
        <v>327</v>
      </c>
    </row>
    <row r="9623" spans="1:1">
      <c r="A9623">
        <v>344</v>
      </c>
    </row>
    <row r="9624" spans="1:1">
      <c r="A9624">
        <v>279</v>
      </c>
    </row>
    <row r="9625" spans="1:1">
      <c r="A9625">
        <v>279</v>
      </c>
    </row>
    <row r="9626" spans="1:1">
      <c r="A9626">
        <v>279</v>
      </c>
    </row>
    <row r="9627" spans="1:1">
      <c r="A9627">
        <v>279</v>
      </c>
    </row>
    <row r="9628" spans="1:1">
      <c r="A9628">
        <v>327</v>
      </c>
    </row>
    <row r="9629" spans="1:1">
      <c r="A9629">
        <v>327</v>
      </c>
    </row>
    <row r="9630" spans="1:1">
      <c r="A9630">
        <v>344</v>
      </c>
    </row>
    <row r="9631" spans="1:1">
      <c r="A9631">
        <v>344</v>
      </c>
    </row>
    <row r="9632" spans="1:1">
      <c r="A9632">
        <v>280</v>
      </c>
    </row>
    <row r="9633" spans="1:1">
      <c r="A9633">
        <v>327</v>
      </c>
    </row>
    <row r="9634" spans="1:1">
      <c r="A9634">
        <v>279</v>
      </c>
    </row>
    <row r="9635" spans="1:1">
      <c r="A9635">
        <v>279</v>
      </c>
    </row>
    <row r="9636" spans="1:1">
      <c r="A9636">
        <v>279</v>
      </c>
    </row>
    <row r="9637" spans="1:1">
      <c r="A9637">
        <v>279</v>
      </c>
    </row>
    <row r="9638" spans="1:1">
      <c r="A9638">
        <v>327</v>
      </c>
    </row>
    <row r="9639" spans="1:1">
      <c r="A9639">
        <v>327</v>
      </c>
    </row>
    <row r="9640" spans="1:1">
      <c r="A9640">
        <v>345</v>
      </c>
    </row>
    <row r="9641" spans="1:1">
      <c r="A9641">
        <v>345</v>
      </c>
    </row>
    <row r="9642" spans="1:1">
      <c r="A9642">
        <v>345</v>
      </c>
    </row>
    <row r="9643" spans="1:1">
      <c r="A9643">
        <v>345</v>
      </c>
    </row>
    <row r="9644" spans="1:1">
      <c r="A9644">
        <v>345</v>
      </c>
    </row>
    <row r="9645" spans="1:1">
      <c r="A9645">
        <v>345</v>
      </c>
    </row>
    <row r="9646" spans="1:1">
      <c r="A9646">
        <v>345</v>
      </c>
    </row>
    <row r="9647" spans="1:1">
      <c r="A9647">
        <v>345</v>
      </c>
    </row>
    <row r="9648" spans="1:1">
      <c r="A9648">
        <v>345</v>
      </c>
    </row>
    <row r="9649" spans="1:1">
      <c r="A9649">
        <v>345</v>
      </c>
    </row>
    <row r="9650" spans="1:1">
      <c r="A9650">
        <v>345</v>
      </c>
    </row>
    <row r="9651" spans="1:1">
      <c r="A9651">
        <v>281</v>
      </c>
    </row>
    <row r="9652" spans="1:1">
      <c r="A9652">
        <v>345</v>
      </c>
    </row>
    <row r="9653" spans="1:1">
      <c r="A9653">
        <v>345</v>
      </c>
    </row>
    <row r="9654" spans="1:1">
      <c r="A9654">
        <v>345</v>
      </c>
    </row>
    <row r="9655" spans="1:1">
      <c r="A9655">
        <v>345</v>
      </c>
    </row>
    <row r="9656" spans="1:1">
      <c r="A9656">
        <v>323</v>
      </c>
    </row>
    <row r="9657" spans="1:1">
      <c r="A9657">
        <v>345</v>
      </c>
    </row>
    <row r="9658" spans="1:1">
      <c r="A9658">
        <v>345</v>
      </c>
    </row>
    <row r="9659" spans="1:1">
      <c r="A9659">
        <v>345</v>
      </c>
    </row>
    <row r="9660" spans="1:1">
      <c r="A9660">
        <v>345</v>
      </c>
    </row>
    <row r="9661" spans="1:1">
      <c r="A9661">
        <v>345</v>
      </c>
    </row>
    <row r="9662" spans="1:1">
      <c r="A9662">
        <v>345</v>
      </c>
    </row>
    <row r="9663" spans="1:1">
      <c r="A9663">
        <v>345</v>
      </c>
    </row>
    <row r="9664" spans="1:1">
      <c r="A9664">
        <v>345</v>
      </c>
    </row>
    <row r="9665" spans="1:1">
      <c r="A9665">
        <v>345</v>
      </c>
    </row>
    <row r="9666" spans="1:1">
      <c r="A9666">
        <v>345</v>
      </c>
    </row>
    <row r="9667" spans="1:1">
      <c r="A9667">
        <v>345</v>
      </c>
    </row>
    <row r="9668" spans="1:1">
      <c r="A9668">
        <v>345</v>
      </c>
    </row>
    <row r="9669" spans="1:1">
      <c r="A9669">
        <v>345</v>
      </c>
    </row>
    <row r="9670" spans="1:1">
      <c r="A9670">
        <v>345</v>
      </c>
    </row>
    <row r="9671" spans="1:1">
      <c r="A9671">
        <v>345</v>
      </c>
    </row>
    <row r="9672" spans="1:1">
      <c r="A9672">
        <v>345</v>
      </c>
    </row>
    <row r="9673" spans="1:1">
      <c r="A9673">
        <v>345</v>
      </c>
    </row>
    <row r="9674" spans="1:1">
      <c r="A9674">
        <v>345</v>
      </c>
    </row>
    <row r="9675" spans="1:1">
      <c r="A9675">
        <v>345</v>
      </c>
    </row>
    <row r="9676" spans="1:1">
      <c r="A9676">
        <v>345</v>
      </c>
    </row>
    <row r="9677" spans="1:1">
      <c r="A9677">
        <v>279</v>
      </c>
    </row>
    <row r="9678" spans="1:1">
      <c r="A9678">
        <v>323</v>
      </c>
    </row>
    <row r="9679" spans="1:1">
      <c r="A9679">
        <v>279</v>
      </c>
    </row>
    <row r="9680" spans="1:1">
      <c r="A9680">
        <v>323</v>
      </c>
    </row>
    <row r="9681" spans="1:1">
      <c r="A9681">
        <v>323</v>
      </c>
    </row>
    <row r="9682" spans="1:1">
      <c r="A9682">
        <v>279</v>
      </c>
    </row>
    <row r="9683" spans="1:1">
      <c r="A9683">
        <v>323</v>
      </c>
    </row>
    <row r="9684" spans="1:1">
      <c r="A9684">
        <v>323</v>
      </c>
    </row>
    <row r="9685" spans="1:1">
      <c r="A9685">
        <v>323</v>
      </c>
    </row>
    <row r="9686" spans="1:1">
      <c r="A9686">
        <v>323</v>
      </c>
    </row>
    <row r="9687" spans="1:1">
      <c r="A9687">
        <v>323</v>
      </c>
    </row>
    <row r="9688" spans="1:1">
      <c r="A9688">
        <v>279</v>
      </c>
    </row>
    <row r="9689" spans="1:1">
      <c r="A9689">
        <v>323</v>
      </c>
    </row>
    <row r="9690" spans="1:1">
      <c r="A9690">
        <v>323</v>
      </c>
    </row>
    <row r="9691" spans="1:1">
      <c r="A9691">
        <v>323</v>
      </c>
    </row>
    <row r="9692" spans="1:1">
      <c r="A9692">
        <v>323</v>
      </c>
    </row>
    <row r="9693" spans="1:1">
      <c r="A9693">
        <v>323</v>
      </c>
    </row>
    <row r="9694" spans="1:1">
      <c r="A9694">
        <v>323</v>
      </c>
    </row>
    <row r="9695" spans="1:1">
      <c r="A9695">
        <v>323</v>
      </c>
    </row>
    <row r="9696" spans="1:1">
      <c r="A9696">
        <v>323</v>
      </c>
    </row>
    <row r="9697" spans="1:1">
      <c r="A9697">
        <v>323</v>
      </c>
    </row>
    <row r="9698" spans="1:1">
      <c r="A9698">
        <v>323</v>
      </c>
    </row>
    <row r="9699" spans="1:1">
      <c r="A9699">
        <v>323</v>
      </c>
    </row>
    <row r="9700" spans="1:1">
      <c r="A9700">
        <v>279</v>
      </c>
    </row>
    <row r="9701" spans="1:1">
      <c r="A9701">
        <v>279</v>
      </c>
    </row>
    <row r="9702" spans="1:1">
      <c r="A9702">
        <v>323</v>
      </c>
    </row>
    <row r="9703" spans="1:1">
      <c r="A9703">
        <v>323</v>
      </c>
    </row>
    <row r="9704" spans="1:1">
      <c r="A9704">
        <v>279</v>
      </c>
    </row>
    <row r="9705" spans="1:1">
      <c r="A9705">
        <v>323</v>
      </c>
    </row>
    <row r="9706" spans="1:1">
      <c r="A9706">
        <v>323</v>
      </c>
    </row>
    <row r="9707" spans="1:1">
      <c r="A9707">
        <v>323</v>
      </c>
    </row>
    <row r="9708" spans="1:1">
      <c r="A9708">
        <v>323</v>
      </c>
    </row>
    <row r="9709" spans="1:1">
      <c r="A9709">
        <v>323</v>
      </c>
    </row>
    <row r="9710" spans="1:1">
      <c r="A9710">
        <v>326</v>
      </c>
    </row>
    <row r="9711" spans="1:1">
      <c r="A9711">
        <v>326</v>
      </c>
    </row>
    <row r="9712" spans="1:1">
      <c r="A9712">
        <v>290</v>
      </c>
    </row>
    <row r="9713" spans="1:1">
      <c r="A9713">
        <v>290</v>
      </c>
    </row>
    <row r="9714" spans="1:1">
      <c r="A9714">
        <v>290</v>
      </c>
    </row>
    <row r="9715" spans="1:1">
      <c r="A9715">
        <v>290</v>
      </c>
    </row>
    <row r="9716" spans="1:1">
      <c r="A9716">
        <v>290</v>
      </c>
    </row>
    <row r="9717" spans="1:1">
      <c r="A9717">
        <v>290</v>
      </c>
    </row>
    <row r="9718" spans="1:1">
      <c r="A9718">
        <v>79</v>
      </c>
    </row>
    <row r="9719" spans="1:1">
      <c r="A9719">
        <v>290</v>
      </c>
    </row>
    <row r="9720" spans="1:1">
      <c r="A9720">
        <v>290</v>
      </c>
    </row>
    <row r="9721" spans="1:1">
      <c r="A9721">
        <v>80</v>
      </c>
    </row>
    <row r="9722" spans="1:1">
      <c r="A9722">
        <v>290</v>
      </c>
    </row>
    <row r="9723" spans="1:1">
      <c r="A9723">
        <v>290</v>
      </c>
    </row>
    <row r="9724" spans="1:1">
      <c r="A9724">
        <v>291</v>
      </c>
    </row>
    <row r="9725" spans="1:1">
      <c r="A9725">
        <v>79</v>
      </c>
    </row>
    <row r="9726" spans="1:1">
      <c r="A9726">
        <v>290</v>
      </c>
    </row>
    <row r="9727" spans="1:1">
      <c r="A9727">
        <v>80</v>
      </c>
    </row>
    <row r="9728" spans="1:1">
      <c r="A9728">
        <v>80</v>
      </c>
    </row>
    <row r="9729" spans="1:1">
      <c r="A9729">
        <v>290</v>
      </c>
    </row>
    <row r="9730" spans="1:1">
      <c r="A9730">
        <v>80</v>
      </c>
    </row>
    <row r="9731" spans="1:1">
      <c r="A9731">
        <v>80</v>
      </c>
    </row>
    <row r="9732" spans="1:1">
      <c r="A9732">
        <v>290</v>
      </c>
    </row>
    <row r="9733" spans="1:1">
      <c r="A9733">
        <v>290</v>
      </c>
    </row>
    <row r="9734" spans="1:1">
      <c r="A9734">
        <v>326</v>
      </c>
    </row>
    <row r="9735" spans="1:1">
      <c r="A9735">
        <v>326</v>
      </c>
    </row>
    <row r="9736" spans="1:1">
      <c r="A9736">
        <v>80</v>
      </c>
    </row>
    <row r="9737" spans="1:1">
      <c r="A9737">
        <v>290</v>
      </c>
    </row>
    <row r="9738" spans="1:1">
      <c r="A9738">
        <v>290</v>
      </c>
    </row>
    <row r="9739" spans="1:1">
      <c r="A9739">
        <v>290</v>
      </c>
    </row>
    <row r="9740" spans="1:1">
      <c r="A9740">
        <v>290</v>
      </c>
    </row>
    <row r="9741" spans="1:1">
      <c r="A9741">
        <v>79</v>
      </c>
    </row>
    <row r="9742" spans="1:1">
      <c r="A9742">
        <v>290</v>
      </c>
    </row>
    <row r="9743" spans="1:1">
      <c r="A9743">
        <v>326</v>
      </c>
    </row>
    <row r="9744" spans="1:1">
      <c r="A9744">
        <v>291</v>
      </c>
    </row>
    <row r="9745" spans="1:1">
      <c r="A9745">
        <v>290</v>
      </c>
    </row>
    <row r="9746" spans="1:1">
      <c r="A9746">
        <v>290</v>
      </c>
    </row>
    <row r="9747" spans="1:1">
      <c r="A9747">
        <v>290</v>
      </c>
    </row>
    <row r="9748" spans="1:1">
      <c r="A9748">
        <v>290</v>
      </c>
    </row>
    <row r="9749" spans="1:1">
      <c r="A9749">
        <v>290</v>
      </c>
    </row>
    <row r="9750" spans="1:1">
      <c r="A9750">
        <v>290</v>
      </c>
    </row>
    <row r="9751" spans="1:1">
      <c r="A9751">
        <v>290</v>
      </c>
    </row>
    <row r="9752" spans="1:1">
      <c r="A9752">
        <v>290</v>
      </c>
    </row>
    <row r="9753" spans="1:1">
      <c r="A9753">
        <v>326</v>
      </c>
    </row>
    <row r="9754" spans="1:1">
      <c r="A9754">
        <v>326</v>
      </c>
    </row>
    <row r="9755" spans="1:1">
      <c r="A9755">
        <v>290</v>
      </c>
    </row>
    <row r="9756" spans="1:1">
      <c r="A9756">
        <v>290</v>
      </c>
    </row>
    <row r="9757" spans="1:1">
      <c r="A9757">
        <v>290</v>
      </c>
    </row>
    <row r="9758" spans="1:1">
      <c r="A9758">
        <v>326</v>
      </c>
    </row>
    <row r="9759" spans="1:1">
      <c r="A9759">
        <v>326</v>
      </c>
    </row>
    <row r="9760" spans="1:1">
      <c r="A9760">
        <v>290</v>
      </c>
    </row>
    <row r="9761" spans="1:1">
      <c r="A9761">
        <v>290</v>
      </c>
    </row>
    <row r="9762" spans="1:1">
      <c r="A9762">
        <v>290</v>
      </c>
    </row>
    <row r="9763" spans="1:1">
      <c r="A9763">
        <v>290</v>
      </c>
    </row>
    <row r="9764" spans="1:1">
      <c r="A9764">
        <v>290</v>
      </c>
    </row>
    <row r="9765" spans="1:1">
      <c r="A9765">
        <v>290</v>
      </c>
    </row>
    <row r="9766" spans="1:1">
      <c r="A9766">
        <v>290</v>
      </c>
    </row>
    <row r="9767" spans="1:1">
      <c r="A9767">
        <v>290</v>
      </c>
    </row>
    <row r="9768" spans="1:1">
      <c r="A9768">
        <v>291</v>
      </c>
    </row>
    <row r="9769" spans="1:1">
      <c r="A9769">
        <v>324</v>
      </c>
    </row>
    <row r="9770" spans="1:1">
      <c r="A9770">
        <v>324</v>
      </c>
    </row>
    <row r="9771" spans="1:1">
      <c r="A9771">
        <v>324</v>
      </c>
    </row>
    <row r="9772" spans="1:1">
      <c r="A9772">
        <v>324</v>
      </c>
    </row>
    <row r="9773" spans="1:1">
      <c r="A9773">
        <v>291</v>
      </c>
    </row>
    <row r="9774" spans="1:1">
      <c r="A9774">
        <v>324</v>
      </c>
    </row>
    <row r="9775" spans="1:1">
      <c r="A9775">
        <v>324</v>
      </c>
    </row>
    <row r="9776" spans="1:1">
      <c r="A9776">
        <v>324</v>
      </c>
    </row>
    <row r="9777" spans="1:1">
      <c r="A9777">
        <v>324</v>
      </c>
    </row>
    <row r="9778" spans="1:1">
      <c r="A9778">
        <v>324</v>
      </c>
    </row>
    <row r="9779" spans="1:1">
      <c r="A9779">
        <v>324</v>
      </c>
    </row>
    <row r="9780" spans="1:1">
      <c r="A9780">
        <v>324</v>
      </c>
    </row>
    <row r="9781" spans="1:1">
      <c r="A9781">
        <v>324</v>
      </c>
    </row>
    <row r="9782" spans="1:1">
      <c r="A9782">
        <v>291</v>
      </c>
    </row>
    <row r="9783" spans="1:1">
      <c r="A9783">
        <v>291</v>
      </c>
    </row>
    <row r="9784" spans="1:1">
      <c r="A9784">
        <v>324</v>
      </c>
    </row>
    <row r="9785" spans="1:1">
      <c r="A9785">
        <v>324</v>
      </c>
    </row>
    <row r="9786" spans="1:1">
      <c r="A9786">
        <v>324</v>
      </c>
    </row>
    <row r="9787" spans="1:1">
      <c r="A9787">
        <v>324</v>
      </c>
    </row>
    <row r="9788" spans="1:1">
      <c r="A9788">
        <v>324</v>
      </c>
    </row>
    <row r="9789" spans="1:1">
      <c r="A9789">
        <v>291</v>
      </c>
    </row>
    <row r="9790" spans="1:1">
      <c r="A9790">
        <v>324</v>
      </c>
    </row>
    <row r="9791" spans="1:1">
      <c r="A9791">
        <v>324</v>
      </c>
    </row>
    <row r="9792" spans="1:1">
      <c r="A9792">
        <v>324</v>
      </c>
    </row>
    <row r="9793" spans="1:1">
      <c r="A9793">
        <v>290</v>
      </c>
    </row>
    <row r="9794" spans="1:1">
      <c r="A9794">
        <v>291</v>
      </c>
    </row>
    <row r="9795" spans="1:1">
      <c r="A9795">
        <v>324</v>
      </c>
    </row>
    <row r="9796" spans="1:1">
      <c r="A9796">
        <v>324</v>
      </c>
    </row>
    <row r="9797" spans="1:1">
      <c r="A9797">
        <v>324</v>
      </c>
    </row>
    <row r="9798" spans="1:1">
      <c r="A9798">
        <v>324</v>
      </c>
    </row>
    <row r="9799" spans="1:1">
      <c r="A9799">
        <v>290</v>
      </c>
    </row>
    <row r="9800" spans="1:1">
      <c r="A9800">
        <v>290</v>
      </c>
    </row>
    <row r="9801" spans="1:1">
      <c r="A9801">
        <v>324</v>
      </c>
    </row>
    <row r="9802" spans="1:1">
      <c r="A9802">
        <v>324</v>
      </c>
    </row>
    <row r="9803" spans="1:1">
      <c r="A9803">
        <v>324</v>
      </c>
    </row>
    <row r="9804" spans="1:1">
      <c r="A9804">
        <v>291</v>
      </c>
    </row>
    <row r="9805" spans="1:1">
      <c r="A9805">
        <v>291</v>
      </c>
    </row>
    <row r="9806" spans="1:1">
      <c r="A9806">
        <v>291</v>
      </c>
    </row>
    <row r="9807" spans="1:1">
      <c r="A9807">
        <v>324</v>
      </c>
    </row>
    <row r="9808" spans="1:1">
      <c r="A9808">
        <v>79</v>
      </c>
    </row>
    <row r="9809" spans="1:1">
      <c r="A9809">
        <v>79</v>
      </c>
    </row>
    <row r="9810" spans="1:1">
      <c r="A9810">
        <v>79</v>
      </c>
    </row>
    <row r="9811" spans="1:1">
      <c r="A9811">
        <v>291</v>
      </c>
    </row>
    <row r="9812" spans="1:1">
      <c r="A9812">
        <v>291</v>
      </c>
    </row>
    <row r="9813" spans="1:1">
      <c r="A9813">
        <v>291</v>
      </c>
    </row>
    <row r="9814" spans="1:1">
      <c r="A9814">
        <v>291</v>
      </c>
    </row>
    <row r="9815" spans="1:1">
      <c r="A9815">
        <v>291</v>
      </c>
    </row>
    <row r="9816" spans="1:1">
      <c r="A9816">
        <v>324</v>
      </c>
    </row>
    <row r="9817" spans="1:1">
      <c r="A9817">
        <v>324</v>
      </c>
    </row>
    <row r="9818" spans="1:1">
      <c r="A9818">
        <v>324</v>
      </c>
    </row>
    <row r="9819" spans="1:1">
      <c r="A9819">
        <v>324</v>
      </c>
    </row>
    <row r="9820" spans="1:1">
      <c r="A9820">
        <v>324</v>
      </c>
    </row>
    <row r="9821" spans="1:1">
      <c r="A9821">
        <v>326</v>
      </c>
    </row>
    <row r="9822" spans="1:1">
      <c r="A9822">
        <v>280</v>
      </c>
    </row>
    <row r="9823" spans="1:1">
      <c r="A9823">
        <v>326</v>
      </c>
    </row>
    <row r="9824" spans="1:1">
      <c r="A9824">
        <v>280</v>
      </c>
    </row>
    <row r="9825" spans="1:1">
      <c r="A9825">
        <v>280</v>
      </c>
    </row>
    <row r="9826" spans="1:1">
      <c r="A9826">
        <v>280</v>
      </c>
    </row>
    <row r="9827" spans="1:1">
      <c r="A9827">
        <v>280</v>
      </c>
    </row>
    <row r="9828" spans="1:1">
      <c r="A9828">
        <v>327</v>
      </c>
    </row>
    <row r="9829" spans="1:1">
      <c r="A9829">
        <v>280</v>
      </c>
    </row>
    <row r="9830" spans="1:1">
      <c r="A9830">
        <v>280</v>
      </c>
    </row>
    <row r="9831" spans="1:1">
      <c r="A9831">
        <v>326</v>
      </c>
    </row>
    <row r="9832" spans="1:1">
      <c r="A9832">
        <v>280</v>
      </c>
    </row>
    <row r="9833" spans="1:1">
      <c r="A9833">
        <v>327</v>
      </c>
    </row>
    <row r="9834" spans="1:1">
      <c r="A9834">
        <v>280</v>
      </c>
    </row>
    <row r="9835" spans="1:1">
      <c r="A9835">
        <v>326</v>
      </c>
    </row>
    <row r="9836" spans="1:1">
      <c r="A9836">
        <v>326</v>
      </c>
    </row>
    <row r="9837" spans="1:1">
      <c r="A9837">
        <v>280</v>
      </c>
    </row>
    <row r="9838" spans="1:1">
      <c r="A9838">
        <v>280</v>
      </c>
    </row>
    <row r="9839" spans="1:1">
      <c r="A9839">
        <v>280</v>
      </c>
    </row>
    <row r="9840" spans="1:1">
      <c r="A9840">
        <v>326</v>
      </c>
    </row>
    <row r="9841" spans="1:1">
      <c r="A9841">
        <v>280</v>
      </c>
    </row>
    <row r="9842" spans="1:1">
      <c r="A9842">
        <v>280</v>
      </c>
    </row>
    <row r="9843" spans="1:1">
      <c r="A9843">
        <v>280</v>
      </c>
    </row>
    <row r="9844" spans="1:1">
      <c r="A9844">
        <v>280</v>
      </c>
    </row>
    <row r="9845" spans="1:1">
      <c r="A9845">
        <v>280</v>
      </c>
    </row>
    <row r="9846" spans="1:1">
      <c r="A9846">
        <v>280</v>
      </c>
    </row>
    <row r="9847" spans="1:1">
      <c r="A9847">
        <v>280</v>
      </c>
    </row>
    <row r="9848" spans="1:1">
      <c r="A9848">
        <v>280</v>
      </c>
    </row>
    <row r="9849" spans="1:1">
      <c r="A9849">
        <v>326</v>
      </c>
    </row>
    <row r="9850" spans="1:1">
      <c r="A9850">
        <v>326</v>
      </c>
    </row>
    <row r="9851" spans="1:1">
      <c r="A9851">
        <v>326</v>
      </c>
    </row>
    <row r="9852" spans="1:1">
      <c r="A9852">
        <v>326</v>
      </c>
    </row>
    <row r="9853" spans="1:1">
      <c r="A9853">
        <v>326</v>
      </c>
    </row>
    <row r="9854" spans="1:1">
      <c r="A9854">
        <v>326</v>
      </c>
    </row>
    <row r="9855" spans="1:1">
      <c r="A9855">
        <v>290</v>
      </c>
    </row>
    <row r="9856" spans="1:1">
      <c r="A9856">
        <v>326</v>
      </c>
    </row>
    <row r="9857" spans="1:1">
      <c r="A9857">
        <v>290</v>
      </c>
    </row>
    <row r="9858" spans="1:1">
      <c r="A9858">
        <v>326</v>
      </c>
    </row>
    <row r="9859" spans="1:1">
      <c r="A9859">
        <v>290</v>
      </c>
    </row>
    <row r="9860" spans="1:1">
      <c r="A9860">
        <v>290</v>
      </c>
    </row>
    <row r="9861" spans="1:1">
      <c r="A9861">
        <v>327</v>
      </c>
    </row>
    <row r="9862" spans="1:1">
      <c r="A9862">
        <v>326</v>
      </c>
    </row>
    <row r="9863" spans="1:1">
      <c r="A9863">
        <v>326</v>
      </c>
    </row>
    <row r="9864" spans="1:1">
      <c r="A9864">
        <v>326</v>
      </c>
    </row>
    <row r="9865" spans="1:1">
      <c r="A9865">
        <v>326</v>
      </c>
    </row>
    <row r="9866" spans="1:1">
      <c r="A9866">
        <v>326</v>
      </c>
    </row>
    <row r="9867" spans="1:1">
      <c r="A9867">
        <v>290</v>
      </c>
    </row>
    <row r="9868" spans="1:1">
      <c r="A9868">
        <v>290</v>
      </c>
    </row>
    <row r="9869" spans="1:1">
      <c r="A9869">
        <v>290</v>
      </c>
    </row>
    <row r="9870" spans="1:1">
      <c r="A9870">
        <v>326</v>
      </c>
    </row>
    <row r="9871" spans="1:1">
      <c r="A9871">
        <v>326</v>
      </c>
    </row>
    <row r="9872" spans="1:1">
      <c r="A9872">
        <v>290</v>
      </c>
    </row>
    <row r="9873" spans="1:1">
      <c r="A9873">
        <v>326</v>
      </c>
    </row>
    <row r="9874" spans="1:1">
      <c r="A9874">
        <v>290</v>
      </c>
    </row>
    <row r="9875" spans="1:1">
      <c r="A9875">
        <v>326</v>
      </c>
    </row>
    <row r="9876" spans="1:1">
      <c r="A9876">
        <v>326</v>
      </c>
    </row>
    <row r="9877" spans="1:1">
      <c r="A9877">
        <v>326</v>
      </c>
    </row>
    <row r="9878" spans="1:1">
      <c r="A9878">
        <v>326</v>
      </c>
    </row>
    <row r="9879" spans="1:1">
      <c r="A9879">
        <v>326</v>
      </c>
    </row>
    <row r="9880" spans="1:1">
      <c r="A9880">
        <v>326</v>
      </c>
    </row>
    <row r="9881" spans="1:1">
      <c r="A9881">
        <v>326</v>
      </c>
    </row>
    <row r="9882" spans="1:1">
      <c r="A9882">
        <v>327</v>
      </c>
    </row>
    <row r="9883" spans="1:1">
      <c r="A9883">
        <v>326</v>
      </c>
    </row>
    <row r="9884" spans="1:1">
      <c r="A9884">
        <v>326</v>
      </c>
    </row>
    <row r="9885" spans="1:1">
      <c r="A9885">
        <v>340</v>
      </c>
    </row>
    <row r="9886" spans="1:1">
      <c r="A9886">
        <v>340</v>
      </c>
    </row>
    <row r="9887" spans="1:1">
      <c r="A9887">
        <v>313</v>
      </c>
    </row>
    <row r="9888" spans="1:1">
      <c r="A9888">
        <v>282</v>
      </c>
    </row>
    <row r="9889" spans="1:1">
      <c r="A9889">
        <v>340</v>
      </c>
    </row>
    <row r="9890" spans="1:1">
      <c r="A9890">
        <v>340</v>
      </c>
    </row>
    <row r="9891" spans="1:1">
      <c r="A9891">
        <v>279</v>
      </c>
    </row>
    <row r="9892" spans="1:1">
      <c r="A9892">
        <v>282</v>
      </c>
    </row>
    <row r="9893" spans="1:1">
      <c r="A9893">
        <v>282</v>
      </c>
    </row>
    <row r="9894" spans="1:1">
      <c r="A9894">
        <v>282</v>
      </c>
    </row>
    <row r="9895" spans="1:1">
      <c r="A9895">
        <v>341</v>
      </c>
    </row>
    <row r="9896" spans="1:1">
      <c r="A9896">
        <v>340</v>
      </c>
    </row>
    <row r="9897" spans="1:1">
      <c r="A9897">
        <v>282</v>
      </c>
    </row>
    <row r="9898" spans="1:1">
      <c r="A9898">
        <v>340</v>
      </c>
    </row>
    <row r="9899" spans="1:1">
      <c r="A9899">
        <v>340</v>
      </c>
    </row>
    <row r="9900" spans="1:1">
      <c r="A9900">
        <v>313</v>
      </c>
    </row>
    <row r="9901" spans="1:1">
      <c r="A9901">
        <v>341</v>
      </c>
    </row>
    <row r="9902" spans="1:1">
      <c r="A9902">
        <v>313</v>
      </c>
    </row>
    <row r="9903" spans="1:1">
      <c r="A9903">
        <v>282</v>
      </c>
    </row>
    <row r="9904" spans="1:1">
      <c r="A9904">
        <v>313</v>
      </c>
    </row>
    <row r="9905" spans="1:1">
      <c r="A9905">
        <v>340</v>
      </c>
    </row>
    <row r="9906" spans="1:1">
      <c r="A9906">
        <v>282</v>
      </c>
    </row>
    <row r="9907" spans="1:1">
      <c r="A9907">
        <v>340</v>
      </c>
    </row>
    <row r="9908" spans="1:1">
      <c r="A9908">
        <v>313</v>
      </c>
    </row>
    <row r="9909" spans="1:1">
      <c r="A9909">
        <v>282</v>
      </c>
    </row>
    <row r="9910" spans="1:1">
      <c r="A9910">
        <v>282</v>
      </c>
    </row>
    <row r="9911" spans="1:1">
      <c r="A9911">
        <v>282</v>
      </c>
    </row>
    <row r="9912" spans="1:1">
      <c r="A9912">
        <v>282</v>
      </c>
    </row>
    <row r="9913" spans="1:1">
      <c r="A9913">
        <v>282</v>
      </c>
    </row>
    <row r="9914" spans="1:1">
      <c r="A9914">
        <v>341</v>
      </c>
    </row>
    <row r="9915" spans="1:1">
      <c r="A9915">
        <v>341</v>
      </c>
    </row>
    <row r="9916" spans="1:1">
      <c r="A9916">
        <v>340</v>
      </c>
    </row>
    <row r="9917" spans="1:1">
      <c r="A9917">
        <v>73</v>
      </c>
    </row>
    <row r="9918" spans="1:1">
      <c r="A9918">
        <v>280</v>
      </c>
    </row>
    <row r="9919" spans="1:1">
      <c r="A9919">
        <v>280</v>
      </c>
    </row>
    <row r="9920" spans="1:1">
      <c r="A9920">
        <v>340</v>
      </c>
    </row>
    <row r="9921" spans="1:1">
      <c r="A9921">
        <v>340</v>
      </c>
    </row>
    <row r="9922" spans="1:1">
      <c r="A9922">
        <v>340</v>
      </c>
    </row>
    <row r="9923" spans="1:1">
      <c r="A9923">
        <v>340</v>
      </c>
    </row>
    <row r="9924" spans="1:1">
      <c r="A9924">
        <v>280</v>
      </c>
    </row>
    <row r="9925" spans="1:1">
      <c r="A9925">
        <v>340</v>
      </c>
    </row>
    <row r="9926" spans="1:1">
      <c r="A9926">
        <v>340</v>
      </c>
    </row>
    <row r="9927" spans="1:1">
      <c r="A9927">
        <v>280</v>
      </c>
    </row>
    <row r="9928" spans="1:1">
      <c r="A9928">
        <v>280</v>
      </c>
    </row>
    <row r="9929" spans="1:1">
      <c r="A9929">
        <v>280</v>
      </c>
    </row>
    <row r="9930" spans="1:1">
      <c r="A9930">
        <v>340</v>
      </c>
    </row>
    <row r="9931" spans="1:1">
      <c r="A9931">
        <v>341</v>
      </c>
    </row>
    <row r="9932" spans="1:1">
      <c r="A9932">
        <v>340</v>
      </c>
    </row>
    <row r="9933" spans="1:1">
      <c r="A9933">
        <v>344</v>
      </c>
    </row>
    <row r="9934" spans="1:1">
      <c r="A9934">
        <v>341</v>
      </c>
    </row>
    <row r="9935" spans="1:1">
      <c r="A9935">
        <v>73</v>
      </c>
    </row>
    <row r="9936" spans="1:1">
      <c r="A9936">
        <v>73</v>
      </c>
    </row>
    <row r="9937" spans="1:1">
      <c r="A9937">
        <v>73</v>
      </c>
    </row>
    <row r="9938" spans="1:1">
      <c r="A9938">
        <v>73</v>
      </c>
    </row>
    <row r="9939" spans="1:1">
      <c r="A9939">
        <v>73</v>
      </c>
    </row>
    <row r="9940" spans="1:1">
      <c r="A9940">
        <v>340</v>
      </c>
    </row>
    <row r="9941" spans="1:1">
      <c r="A9941">
        <v>340</v>
      </c>
    </row>
    <row r="9942" spans="1:1">
      <c r="A9942">
        <v>73</v>
      </c>
    </row>
    <row r="9943" spans="1:1">
      <c r="A9943">
        <v>73</v>
      </c>
    </row>
    <row r="9944" spans="1:1">
      <c r="A9944">
        <v>340</v>
      </c>
    </row>
    <row r="9945" spans="1:1">
      <c r="A9945">
        <v>340</v>
      </c>
    </row>
    <row r="9946" spans="1:1">
      <c r="A9946">
        <v>71</v>
      </c>
    </row>
    <row r="9947" spans="1:1">
      <c r="A9947">
        <v>72</v>
      </c>
    </row>
    <row r="9948" spans="1:1">
      <c r="A9948">
        <v>278</v>
      </c>
    </row>
    <row r="9949" spans="1:1">
      <c r="A9949">
        <v>39</v>
      </c>
    </row>
    <row r="9950" spans="1:1">
      <c r="A9950">
        <v>39</v>
      </c>
    </row>
    <row r="9951" spans="1:1">
      <c r="A9951">
        <v>39</v>
      </c>
    </row>
    <row r="9952" spans="1:1">
      <c r="A9952">
        <v>49</v>
      </c>
    </row>
    <row r="9953" spans="1:1">
      <c r="A9953">
        <v>16</v>
      </c>
    </row>
    <row r="9954" spans="1:1">
      <c r="A9954">
        <v>49</v>
      </c>
    </row>
    <row r="9955" spans="1:1">
      <c r="A9955">
        <v>16</v>
      </c>
    </row>
    <row r="9956" spans="1:1">
      <c r="A9956">
        <v>16</v>
      </c>
    </row>
    <row r="9957" spans="1:1">
      <c r="A9957">
        <v>16</v>
      </c>
    </row>
    <row r="9958" spans="1:1">
      <c r="A9958">
        <v>16</v>
      </c>
    </row>
    <row r="9959" spans="1:1">
      <c r="A9959">
        <v>16</v>
      </c>
    </row>
    <row r="9960" spans="1:1">
      <c r="A9960">
        <v>16</v>
      </c>
    </row>
    <row r="9961" spans="1:1">
      <c r="A9961">
        <v>16</v>
      </c>
    </row>
    <row r="9962" spans="1:1">
      <c r="A9962">
        <v>71</v>
      </c>
    </row>
    <row r="9963" spans="1:1">
      <c r="A9963">
        <v>71</v>
      </c>
    </row>
    <row r="9964" spans="1:1">
      <c r="A9964">
        <v>71</v>
      </c>
    </row>
    <row r="9965" spans="1:1">
      <c r="A9965">
        <v>71</v>
      </c>
    </row>
    <row r="9966" spans="1:1">
      <c r="A9966">
        <v>71</v>
      </c>
    </row>
    <row r="9967" spans="1:1">
      <c r="A9967">
        <v>71</v>
      </c>
    </row>
    <row r="9968" spans="1:1">
      <c r="A9968">
        <v>71</v>
      </c>
    </row>
    <row r="9969" spans="1:1">
      <c r="A9969">
        <v>71</v>
      </c>
    </row>
    <row r="9970" spans="1:1">
      <c r="A9970">
        <v>71</v>
      </c>
    </row>
    <row r="9971" spans="1:1">
      <c r="A9971">
        <v>71</v>
      </c>
    </row>
    <row r="9972" spans="1:1">
      <c r="A9972">
        <v>37</v>
      </c>
    </row>
    <row r="9973" spans="1:1">
      <c r="A9973">
        <v>278</v>
      </c>
    </row>
    <row r="9974" spans="1:1">
      <c r="A9974">
        <v>278</v>
      </c>
    </row>
    <row r="9975" spans="1:1">
      <c r="A9975">
        <v>278</v>
      </c>
    </row>
    <row r="9976" spans="1:1">
      <c r="A9976">
        <v>49</v>
      </c>
    </row>
    <row r="9977" spans="1:1">
      <c r="A9977">
        <v>49</v>
      </c>
    </row>
    <row r="9978" spans="1:1">
      <c r="A9978">
        <v>278</v>
      </c>
    </row>
    <row r="9979" spans="1:1">
      <c r="A9979">
        <v>278</v>
      </c>
    </row>
    <row r="9980" spans="1:1">
      <c r="A9980">
        <v>37</v>
      </c>
    </row>
    <row r="9981" spans="1:1">
      <c r="A9981">
        <v>37</v>
      </c>
    </row>
    <row r="9982" spans="1:1">
      <c r="A9982">
        <v>37</v>
      </c>
    </row>
    <row r="9983" spans="1:1">
      <c r="A9983">
        <v>37</v>
      </c>
    </row>
    <row r="9984" spans="1:1">
      <c r="A9984">
        <v>37</v>
      </c>
    </row>
    <row r="9985" spans="1:1">
      <c r="A9985">
        <v>37</v>
      </c>
    </row>
    <row r="9986" spans="1:1">
      <c r="A9986">
        <v>37</v>
      </c>
    </row>
    <row r="9987" spans="1:1">
      <c r="A9987">
        <v>37</v>
      </c>
    </row>
    <row r="9988" spans="1:1">
      <c r="A9988">
        <v>49</v>
      </c>
    </row>
    <row r="9989" spans="1:1">
      <c r="A9989">
        <v>49</v>
      </c>
    </row>
    <row r="9990" spans="1:1">
      <c r="A9990">
        <v>278</v>
      </c>
    </row>
    <row r="9991" spans="1:1">
      <c r="A9991">
        <v>49</v>
      </c>
    </row>
    <row r="9992" spans="1:1">
      <c r="A9992">
        <v>49</v>
      </c>
    </row>
    <row r="9993" spans="1:1">
      <c r="A9993">
        <v>49</v>
      </c>
    </row>
    <row r="9994" spans="1:1">
      <c r="A9994">
        <v>49</v>
      </c>
    </row>
    <row r="9995" spans="1:1">
      <c r="A9995">
        <v>49</v>
      </c>
    </row>
    <row r="9996" spans="1:1">
      <c r="A9996">
        <v>49</v>
      </c>
    </row>
    <row r="9997" spans="1:1">
      <c r="A9997">
        <v>50</v>
      </c>
    </row>
    <row r="9998" spans="1:1">
      <c r="A9998">
        <v>49</v>
      </c>
    </row>
    <row r="9999" spans="1:1">
      <c r="A9999">
        <v>49</v>
      </c>
    </row>
    <row r="10000" spans="1:1">
      <c r="A10000">
        <v>49</v>
      </c>
    </row>
    <row r="10001" spans="1:1">
      <c r="A10001">
        <v>49</v>
      </c>
    </row>
    <row r="10002" spans="1:1">
      <c r="A10002">
        <v>50</v>
      </c>
    </row>
    <row r="10003" spans="1:1">
      <c r="A10003">
        <v>50</v>
      </c>
    </row>
    <row r="10004" spans="1:1">
      <c r="A10004">
        <v>50</v>
      </c>
    </row>
    <row r="10005" spans="1:1">
      <c r="A10005">
        <v>278</v>
      </c>
    </row>
    <row r="10006" spans="1:1">
      <c r="A10006">
        <v>341</v>
      </c>
    </row>
    <row r="10007" spans="1:1">
      <c r="A10007">
        <v>341</v>
      </c>
    </row>
    <row r="10008" spans="1:1">
      <c r="A10008">
        <v>341</v>
      </c>
    </row>
    <row r="10009" spans="1:1">
      <c r="A10009">
        <v>72</v>
      </c>
    </row>
    <row r="10010" spans="1:1">
      <c r="A10010">
        <v>341</v>
      </c>
    </row>
    <row r="10011" spans="1:1">
      <c r="A10011">
        <v>72</v>
      </c>
    </row>
    <row r="10012" spans="1:1">
      <c r="A10012">
        <v>341</v>
      </c>
    </row>
    <row r="10013" spans="1:1">
      <c r="A10013">
        <v>441</v>
      </c>
    </row>
    <row r="10014" spans="1:1">
      <c r="A10014">
        <v>441</v>
      </c>
    </row>
    <row r="10015" spans="1:1">
      <c r="A10015">
        <v>441</v>
      </c>
    </row>
    <row r="10016" spans="1:1">
      <c r="A10016">
        <v>441</v>
      </c>
    </row>
    <row r="10017" spans="1:1">
      <c r="A10017">
        <v>441</v>
      </c>
    </row>
    <row r="10018" spans="1:1">
      <c r="A10018">
        <v>441</v>
      </c>
    </row>
    <row r="10019" spans="1:1">
      <c r="A10019">
        <v>441</v>
      </c>
    </row>
    <row r="10020" spans="1:1">
      <c r="A10020">
        <v>281</v>
      </c>
    </row>
    <row r="10021" spans="1:1">
      <c r="A10021">
        <v>341</v>
      </c>
    </row>
    <row r="10022" spans="1:1">
      <c r="A10022">
        <v>341</v>
      </c>
    </row>
    <row r="10023" spans="1:1">
      <c r="A10023">
        <v>341</v>
      </c>
    </row>
    <row r="10024" spans="1:1">
      <c r="A10024">
        <v>281</v>
      </c>
    </row>
    <row r="10025" spans="1:1">
      <c r="A10025">
        <v>72</v>
      </c>
    </row>
    <row r="10026" spans="1:1">
      <c r="A10026">
        <v>72</v>
      </c>
    </row>
    <row r="10027" spans="1:1">
      <c r="A10027">
        <v>72</v>
      </c>
    </row>
    <row r="10028" spans="1:1">
      <c r="A10028">
        <v>72</v>
      </c>
    </row>
    <row r="10029" spans="1:1">
      <c r="A10029">
        <v>72</v>
      </c>
    </row>
    <row r="10030" spans="1:1">
      <c r="A10030">
        <v>72</v>
      </c>
    </row>
    <row r="10031" spans="1:1">
      <c r="A10031">
        <v>75</v>
      </c>
    </row>
    <row r="10032" spans="1:1">
      <c r="A10032">
        <v>341</v>
      </c>
    </row>
    <row r="10033" spans="1:1">
      <c r="A10033">
        <v>72</v>
      </c>
    </row>
    <row r="10034" spans="1:1">
      <c r="A10034">
        <v>441</v>
      </c>
    </row>
    <row r="10035" spans="1:1">
      <c r="A10035">
        <v>281</v>
      </c>
    </row>
    <row r="10036" spans="1:1">
      <c r="A10036">
        <v>72</v>
      </c>
    </row>
    <row r="10037" spans="1:1">
      <c r="A10037">
        <v>72</v>
      </c>
    </row>
    <row r="10038" spans="1:1">
      <c r="A10038">
        <v>72</v>
      </c>
    </row>
    <row r="10039" spans="1:1">
      <c r="A10039">
        <v>75</v>
      </c>
    </row>
    <row r="10040" spans="1:1">
      <c r="A10040">
        <v>50</v>
      </c>
    </row>
    <row r="10041" spans="1:1">
      <c r="A10041">
        <v>75</v>
      </c>
    </row>
    <row r="10042" spans="1:1">
      <c r="A10042">
        <v>50</v>
      </c>
    </row>
    <row r="10043" spans="1:1">
      <c r="A10043">
        <v>75</v>
      </c>
    </row>
    <row r="10044" spans="1:1">
      <c r="A10044">
        <v>50</v>
      </c>
    </row>
    <row r="10045" spans="1:1">
      <c r="A10045">
        <v>425</v>
      </c>
    </row>
    <row r="10046" spans="1:1">
      <c r="A10046">
        <v>50</v>
      </c>
    </row>
    <row r="10047" spans="1:1">
      <c r="A10047">
        <v>342</v>
      </c>
    </row>
    <row r="10048" spans="1:1">
      <c r="A10048">
        <v>50</v>
      </c>
    </row>
    <row r="10049" spans="1:1">
      <c r="A10049">
        <v>50</v>
      </c>
    </row>
    <row r="10050" spans="1:1">
      <c r="A10050">
        <v>50</v>
      </c>
    </row>
    <row r="10051" spans="1:1">
      <c r="A10051">
        <v>50</v>
      </c>
    </row>
    <row r="10052" spans="1:1">
      <c r="A10052">
        <v>50</v>
      </c>
    </row>
    <row r="10053" spans="1:1">
      <c r="A10053">
        <v>50</v>
      </c>
    </row>
    <row r="10054" spans="1:1">
      <c r="A10054">
        <v>50</v>
      </c>
    </row>
    <row r="10055" spans="1:1">
      <c r="A10055">
        <v>75</v>
      </c>
    </row>
    <row r="10056" spans="1:1">
      <c r="A10056">
        <v>50</v>
      </c>
    </row>
    <row r="10057" spans="1:1">
      <c r="A10057">
        <v>75</v>
      </c>
    </row>
    <row r="10058" spans="1:1">
      <c r="A10058">
        <v>50</v>
      </c>
    </row>
    <row r="10059" spans="1:1">
      <c r="A10059">
        <v>37</v>
      </c>
    </row>
    <row r="10060" spans="1:1">
      <c r="A10060">
        <v>37</v>
      </c>
    </row>
    <row r="10061" spans="1:1">
      <c r="A10061">
        <v>39</v>
      </c>
    </row>
    <row r="10062" spans="1:1">
      <c r="A10062">
        <v>43</v>
      </c>
    </row>
    <row r="10063" spans="1:1">
      <c r="A10063">
        <v>292</v>
      </c>
    </row>
    <row r="10064" spans="1:1">
      <c r="A10064">
        <v>39</v>
      </c>
    </row>
    <row r="10065" spans="1:1">
      <c r="A10065">
        <v>37</v>
      </c>
    </row>
    <row r="10066" spans="1:1">
      <c r="A10066">
        <v>37</v>
      </c>
    </row>
    <row r="10067" spans="1:1">
      <c r="A10067">
        <v>75</v>
      </c>
    </row>
    <row r="10068" spans="1:1">
      <c r="A10068">
        <v>75</v>
      </c>
    </row>
    <row r="10069" spans="1:1">
      <c r="A10069">
        <v>75</v>
      </c>
    </row>
    <row r="10070" spans="1:1">
      <c r="A10070">
        <v>75</v>
      </c>
    </row>
    <row r="10071" spans="1:1">
      <c r="A10071">
        <v>75</v>
      </c>
    </row>
    <row r="10072" spans="1:1">
      <c r="A10072">
        <v>75</v>
      </c>
    </row>
    <row r="10073" spans="1:1">
      <c r="A10073">
        <v>75</v>
      </c>
    </row>
    <row r="10074" spans="1:1">
      <c r="A10074">
        <v>75</v>
      </c>
    </row>
    <row r="10075" spans="1:1">
      <c r="A10075">
        <v>342</v>
      </c>
    </row>
    <row r="10076" spans="1:1">
      <c r="A10076">
        <v>342</v>
      </c>
    </row>
    <row r="10077" spans="1:1">
      <c r="A10077">
        <v>75</v>
      </c>
    </row>
    <row r="10078" spans="1:1">
      <c r="A10078">
        <v>75</v>
      </c>
    </row>
    <row r="10079" spans="1:1">
      <c r="A10079">
        <v>342</v>
      </c>
    </row>
    <row r="10080" spans="1:1">
      <c r="A10080">
        <v>75</v>
      </c>
    </row>
    <row r="10081" spans="1:1">
      <c r="A10081">
        <v>75</v>
      </c>
    </row>
    <row r="10082" spans="1:1">
      <c r="A10082">
        <v>75</v>
      </c>
    </row>
    <row r="10083" spans="1:1">
      <c r="A10083">
        <v>75</v>
      </c>
    </row>
    <row r="10084" spans="1:1">
      <c r="A10084">
        <v>75</v>
      </c>
    </row>
    <row r="10085" spans="1:1">
      <c r="A10085">
        <v>75</v>
      </c>
    </row>
    <row r="10086" spans="1:1">
      <c r="A10086">
        <v>75</v>
      </c>
    </row>
    <row r="10087" spans="1:1">
      <c r="A10087">
        <v>75</v>
      </c>
    </row>
    <row r="10088" spans="1:1">
      <c r="A10088">
        <v>75</v>
      </c>
    </row>
    <row r="10089" spans="1:1">
      <c r="A10089">
        <v>341</v>
      </c>
    </row>
    <row r="10090" spans="1:1">
      <c r="A10090">
        <v>72</v>
      </c>
    </row>
    <row r="10091" spans="1:1">
      <c r="A10091">
        <v>72</v>
      </c>
    </row>
    <row r="10092" spans="1:1">
      <c r="A10092">
        <v>72</v>
      </c>
    </row>
    <row r="10093" spans="1:1">
      <c r="A10093">
        <v>71</v>
      </c>
    </row>
    <row r="10094" spans="1:1">
      <c r="A10094">
        <v>72</v>
      </c>
    </row>
    <row r="10095" spans="1:1">
      <c r="A10095">
        <v>72</v>
      </c>
    </row>
    <row r="10096" spans="1:1">
      <c r="A10096">
        <v>72</v>
      </c>
    </row>
    <row r="10097" spans="1:1">
      <c r="A10097">
        <v>72</v>
      </c>
    </row>
    <row r="10098" spans="1:1">
      <c r="A10098">
        <v>72</v>
      </c>
    </row>
    <row r="10099" spans="1:1">
      <c r="A10099">
        <v>75</v>
      </c>
    </row>
    <row r="10100" spans="1:1">
      <c r="A10100">
        <v>72</v>
      </c>
    </row>
    <row r="10101" spans="1:1">
      <c r="A10101">
        <v>72</v>
      </c>
    </row>
    <row r="10102" spans="1:1">
      <c r="A10102">
        <v>72</v>
      </c>
    </row>
    <row r="10103" spans="1:1">
      <c r="A10103">
        <v>72</v>
      </c>
    </row>
    <row r="10104" spans="1:1">
      <c r="A10104">
        <v>75</v>
      </c>
    </row>
    <row r="10105" spans="1:1">
      <c r="A10105">
        <v>72</v>
      </c>
    </row>
    <row r="10106" spans="1:1">
      <c r="A10106">
        <v>75</v>
      </c>
    </row>
    <row r="10107" spans="1:1">
      <c r="A10107">
        <v>75</v>
      </c>
    </row>
    <row r="10108" spans="1:1">
      <c r="A10108">
        <v>72</v>
      </c>
    </row>
    <row r="10109" spans="1:1">
      <c r="A10109">
        <v>75</v>
      </c>
    </row>
    <row r="10110" spans="1:1">
      <c r="A10110">
        <v>292</v>
      </c>
    </row>
    <row r="10111" spans="1:1">
      <c r="A10111">
        <v>292</v>
      </c>
    </row>
    <row r="10112" spans="1:1">
      <c r="A10112">
        <v>292</v>
      </c>
    </row>
    <row r="10113" spans="1:1">
      <c r="A10113">
        <v>292</v>
      </c>
    </row>
    <row r="10114" spans="1:1">
      <c r="A10114">
        <v>292</v>
      </c>
    </row>
    <row r="10115" spans="1:1">
      <c r="A10115">
        <v>292</v>
      </c>
    </row>
    <row r="10116" spans="1:1">
      <c r="A10116">
        <v>292</v>
      </c>
    </row>
    <row r="10117" spans="1:1">
      <c r="A10117">
        <v>292</v>
      </c>
    </row>
    <row r="10118" spans="1:1">
      <c r="A10118">
        <v>75</v>
      </c>
    </row>
    <row r="10119" spans="1:1">
      <c r="A10119">
        <v>292</v>
      </c>
    </row>
    <row r="10120" spans="1:1">
      <c r="A10120">
        <v>292</v>
      </c>
    </row>
    <row r="10121" spans="1:1">
      <c r="A10121">
        <v>278</v>
      </c>
    </row>
    <row r="10122" spans="1:1">
      <c r="A10122">
        <v>292</v>
      </c>
    </row>
    <row r="10123" spans="1:1">
      <c r="A10123">
        <v>292</v>
      </c>
    </row>
    <row r="10124" spans="1:1">
      <c r="A10124">
        <v>292</v>
      </c>
    </row>
    <row r="10125" spans="1:1">
      <c r="A10125">
        <v>75</v>
      </c>
    </row>
    <row r="10126" spans="1:1">
      <c r="A10126">
        <v>292</v>
      </c>
    </row>
    <row r="10127" spans="1:1">
      <c r="A10127">
        <v>292</v>
      </c>
    </row>
    <row r="10128" spans="1:1">
      <c r="A10128">
        <v>292</v>
      </c>
    </row>
    <row r="10129" spans="1:1">
      <c r="A10129">
        <v>292</v>
      </c>
    </row>
    <row r="10130" spans="1:1">
      <c r="A10130">
        <v>39</v>
      </c>
    </row>
    <row r="10131" spans="1:1">
      <c r="A10131">
        <v>41</v>
      </c>
    </row>
    <row r="10132" spans="1:1">
      <c r="A10132">
        <v>39</v>
      </c>
    </row>
    <row r="10133" spans="1:1">
      <c r="A10133">
        <v>39</v>
      </c>
    </row>
    <row r="10134" spans="1:1">
      <c r="A10134">
        <v>39</v>
      </c>
    </row>
    <row r="10135" spans="1:1">
      <c r="A10135">
        <v>39</v>
      </c>
    </row>
    <row r="10136" spans="1:1">
      <c r="A10136">
        <v>39</v>
      </c>
    </row>
    <row r="10137" spans="1:1">
      <c r="A10137">
        <v>39</v>
      </c>
    </row>
    <row r="10138" spans="1:1">
      <c r="A10138">
        <v>39</v>
      </c>
    </row>
    <row r="10139" spans="1:1">
      <c r="A10139">
        <v>39</v>
      </c>
    </row>
    <row r="10140" spans="1:1">
      <c r="A10140">
        <v>39</v>
      </c>
    </row>
    <row r="10141" spans="1:1">
      <c r="A10141">
        <v>39</v>
      </c>
    </row>
    <row r="10142" spans="1:1">
      <c r="A10142">
        <v>39</v>
      </c>
    </row>
    <row r="10143" spans="1:1">
      <c r="A10143">
        <v>41</v>
      </c>
    </row>
    <row r="10144" spans="1:1">
      <c r="A10144">
        <v>41</v>
      </c>
    </row>
    <row r="10145" spans="1:1">
      <c r="A10145">
        <v>39</v>
      </c>
    </row>
    <row r="10146" spans="1:1">
      <c r="A10146">
        <v>41</v>
      </c>
    </row>
    <row r="10147" spans="1:1">
      <c r="A10147">
        <v>43</v>
      </c>
    </row>
    <row r="10148" spans="1:1">
      <c r="A10148">
        <v>39</v>
      </c>
    </row>
    <row r="10149" spans="1:1">
      <c r="A10149">
        <v>39</v>
      </c>
    </row>
    <row r="10150" spans="1:1">
      <c r="A10150">
        <v>41</v>
      </c>
    </row>
    <row r="10151" spans="1:1">
      <c r="A10151">
        <v>39</v>
      </c>
    </row>
    <row r="10152" spans="1:1">
      <c r="A10152">
        <v>41</v>
      </c>
    </row>
    <row r="10153" spans="1:1">
      <c r="A10153">
        <v>41</v>
      </c>
    </row>
    <row r="10154" spans="1:1">
      <c r="A10154">
        <v>41</v>
      </c>
    </row>
    <row r="10155" spans="1:1">
      <c r="A10155">
        <v>73</v>
      </c>
    </row>
    <row r="10156" spans="1:1">
      <c r="A10156">
        <v>340</v>
      </c>
    </row>
    <row r="10157" spans="1:1">
      <c r="A10157">
        <v>71</v>
      </c>
    </row>
    <row r="10158" spans="1:1">
      <c r="A10158">
        <v>71</v>
      </c>
    </row>
    <row r="10159" spans="1:1">
      <c r="A10159">
        <v>73</v>
      </c>
    </row>
    <row r="10160" spans="1:1">
      <c r="A10160">
        <v>71</v>
      </c>
    </row>
    <row r="10161" spans="1:1">
      <c r="A10161">
        <v>71</v>
      </c>
    </row>
    <row r="10162" spans="1:1">
      <c r="A10162">
        <v>71</v>
      </c>
    </row>
    <row r="10163" spans="1:1">
      <c r="A10163">
        <v>73</v>
      </c>
    </row>
    <row r="10164" spans="1:1">
      <c r="A10164">
        <v>32</v>
      </c>
    </row>
    <row r="10165" spans="1:1">
      <c r="A10165">
        <v>281</v>
      </c>
    </row>
    <row r="10166" spans="1:1">
      <c r="A10166">
        <v>441</v>
      </c>
    </row>
    <row r="10167" spans="1:1">
      <c r="A10167">
        <v>294</v>
      </c>
    </row>
    <row r="10168" spans="1:1">
      <c r="A10168">
        <v>442</v>
      </c>
    </row>
    <row r="10169" spans="1:1">
      <c r="A10169">
        <v>33</v>
      </c>
    </row>
    <row r="10170" spans="1:1">
      <c r="A10170">
        <v>258</v>
      </c>
    </row>
    <row r="10171" spans="1:1">
      <c r="A10171">
        <v>342</v>
      </c>
    </row>
    <row r="10172" spans="1:1">
      <c r="A10172">
        <v>33</v>
      </c>
    </row>
    <row r="10173" spans="1:1">
      <c r="A10173">
        <v>342</v>
      </c>
    </row>
    <row r="10174" spans="1:1">
      <c r="A10174">
        <v>342</v>
      </c>
    </row>
    <row r="10175" spans="1:1">
      <c r="A10175">
        <v>33</v>
      </c>
    </row>
    <row r="10176" spans="1:1">
      <c r="A10176">
        <v>258</v>
      </c>
    </row>
    <row r="10177" spans="1:1">
      <c r="A10177">
        <v>342</v>
      </c>
    </row>
    <row r="10178" spans="1:1">
      <c r="A10178">
        <v>258</v>
      </c>
    </row>
    <row r="10179" spans="1:1">
      <c r="A10179">
        <v>342</v>
      </c>
    </row>
    <row r="10180" spans="1:1">
      <c r="A10180">
        <v>342</v>
      </c>
    </row>
    <row r="10181" spans="1:1">
      <c r="A10181">
        <v>342</v>
      </c>
    </row>
    <row r="10182" spans="1:1">
      <c r="A10182">
        <v>258</v>
      </c>
    </row>
    <row r="10183" spans="1:1">
      <c r="A10183">
        <v>342</v>
      </c>
    </row>
    <row r="10184" spans="1:1">
      <c r="A10184">
        <v>342</v>
      </c>
    </row>
    <row r="10185" spans="1:1">
      <c r="A10185">
        <v>342</v>
      </c>
    </row>
    <row r="10186" spans="1:1">
      <c r="A10186">
        <v>342</v>
      </c>
    </row>
    <row r="10187" spans="1:1">
      <c r="A10187">
        <v>342</v>
      </c>
    </row>
    <row r="10188" spans="1:1">
      <c r="A10188">
        <v>258</v>
      </c>
    </row>
    <row r="10189" spans="1:1">
      <c r="A10189">
        <v>258</v>
      </c>
    </row>
    <row r="10190" spans="1:1">
      <c r="A10190">
        <v>258</v>
      </c>
    </row>
    <row r="10191" spans="1:1">
      <c r="A10191">
        <v>258</v>
      </c>
    </row>
    <row r="10192" spans="1:1">
      <c r="A10192">
        <v>258</v>
      </c>
    </row>
    <row r="10193" spans="1:1">
      <c r="A10193">
        <v>258</v>
      </c>
    </row>
    <row r="10194" spans="1:1">
      <c r="A10194">
        <v>258</v>
      </c>
    </row>
    <row r="10195" spans="1:1">
      <c r="A10195">
        <v>258</v>
      </c>
    </row>
    <row r="10196" spans="1:1">
      <c r="A10196">
        <v>258</v>
      </c>
    </row>
    <row r="10197" spans="1:1">
      <c r="A10197">
        <v>258</v>
      </c>
    </row>
    <row r="10198" spans="1:1">
      <c r="A10198">
        <v>258</v>
      </c>
    </row>
    <row r="10199" spans="1:1">
      <c r="A10199">
        <v>258</v>
      </c>
    </row>
    <row r="10200" spans="1:1">
      <c r="A10200">
        <v>258</v>
      </c>
    </row>
    <row r="10201" spans="1:1">
      <c r="A10201">
        <v>258</v>
      </c>
    </row>
    <row r="10202" spans="1:1">
      <c r="A10202">
        <v>258</v>
      </c>
    </row>
    <row r="10203" spans="1:1">
      <c r="A10203">
        <v>258</v>
      </c>
    </row>
    <row r="10204" spans="1:1">
      <c r="A10204">
        <v>258</v>
      </c>
    </row>
    <row r="10205" spans="1:1">
      <c r="A10205">
        <v>33</v>
      </c>
    </row>
    <row r="10206" spans="1:1">
      <c r="A10206">
        <v>258</v>
      </c>
    </row>
    <row r="10207" spans="1:1">
      <c r="A10207">
        <v>258</v>
      </c>
    </row>
    <row r="10208" spans="1:1">
      <c r="A10208">
        <v>258</v>
      </c>
    </row>
    <row r="10209" spans="1:1">
      <c r="A10209">
        <v>258</v>
      </c>
    </row>
    <row r="10210" spans="1:1">
      <c r="A10210">
        <v>258</v>
      </c>
    </row>
    <row r="10211" spans="1:1">
      <c r="A10211">
        <v>258</v>
      </c>
    </row>
    <row r="10212" spans="1:1">
      <c r="A10212">
        <v>258</v>
      </c>
    </row>
    <row r="10213" spans="1:1">
      <c r="A10213">
        <v>258</v>
      </c>
    </row>
    <row r="10214" spans="1:1">
      <c r="A10214">
        <v>258</v>
      </c>
    </row>
    <row r="10215" spans="1:1">
      <c r="A10215">
        <v>258</v>
      </c>
    </row>
    <row r="10216" spans="1:1">
      <c r="A10216">
        <v>258</v>
      </c>
    </row>
    <row r="10217" spans="1:1">
      <c r="A10217">
        <v>258</v>
      </c>
    </row>
    <row r="10218" spans="1:1">
      <c r="A10218">
        <v>258</v>
      </c>
    </row>
    <row r="10219" spans="1:1">
      <c r="A10219">
        <v>258</v>
      </c>
    </row>
    <row r="10220" spans="1:1">
      <c r="A10220">
        <v>258</v>
      </c>
    </row>
    <row r="10221" spans="1:1">
      <c r="A10221">
        <v>258</v>
      </c>
    </row>
    <row r="10222" spans="1:1">
      <c r="A10222">
        <v>258</v>
      </c>
    </row>
    <row r="10223" spans="1:1">
      <c r="A10223">
        <v>33</v>
      </c>
    </row>
    <row r="10224" spans="1:1">
      <c r="A10224">
        <v>33</v>
      </c>
    </row>
    <row r="10225" spans="1:1">
      <c r="A10225">
        <v>33</v>
      </c>
    </row>
    <row r="10226" spans="1:1">
      <c r="A10226">
        <v>33</v>
      </c>
    </row>
    <row r="10227" spans="1:1">
      <c r="A10227">
        <v>33</v>
      </c>
    </row>
    <row r="10228" spans="1:1">
      <c r="A10228">
        <v>258</v>
      </c>
    </row>
    <row r="10229" spans="1:1">
      <c r="A10229">
        <v>33</v>
      </c>
    </row>
    <row r="10230" spans="1:1">
      <c r="A10230">
        <v>258</v>
      </c>
    </row>
    <row r="10231" spans="1:1">
      <c r="A10231">
        <v>258</v>
      </c>
    </row>
    <row r="10232" spans="1:1">
      <c r="A10232">
        <v>258</v>
      </c>
    </row>
    <row r="10233" spans="1:1">
      <c r="A10233">
        <v>258</v>
      </c>
    </row>
    <row r="10234" spans="1:1">
      <c r="A10234">
        <v>258</v>
      </c>
    </row>
    <row r="10235" spans="1:1">
      <c r="A10235">
        <v>258</v>
      </c>
    </row>
    <row r="10236" spans="1:1">
      <c r="A10236">
        <v>258</v>
      </c>
    </row>
    <row r="10237" spans="1:1">
      <c r="A10237">
        <v>33</v>
      </c>
    </row>
    <row r="10238" spans="1:1">
      <c r="A10238">
        <v>342</v>
      </c>
    </row>
    <row r="10239" spans="1:1">
      <c r="A10239">
        <v>342</v>
      </c>
    </row>
    <row r="10240" spans="1:1">
      <c r="A10240">
        <v>342</v>
      </c>
    </row>
    <row r="10241" spans="1:1">
      <c r="A10241">
        <v>342</v>
      </c>
    </row>
    <row r="10242" spans="1:1">
      <c r="A10242">
        <v>342</v>
      </c>
    </row>
    <row r="10243" spans="1:1">
      <c r="A10243">
        <v>342</v>
      </c>
    </row>
    <row r="10244" spans="1:1">
      <c r="A10244">
        <v>342</v>
      </c>
    </row>
    <row r="10245" spans="1:1">
      <c r="A10245">
        <v>342</v>
      </c>
    </row>
    <row r="10246" spans="1:1">
      <c r="A10246">
        <v>342</v>
      </c>
    </row>
    <row r="10247" spans="1:1">
      <c r="A10247">
        <v>342</v>
      </c>
    </row>
    <row r="10248" spans="1:1">
      <c r="A10248">
        <v>342</v>
      </c>
    </row>
    <row r="10249" spans="1:1">
      <c r="A10249">
        <v>342</v>
      </c>
    </row>
    <row r="10250" spans="1:1">
      <c r="A10250">
        <v>342</v>
      </c>
    </row>
    <row r="10251" spans="1:1">
      <c r="A10251">
        <v>342</v>
      </c>
    </row>
    <row r="10252" spans="1:1">
      <c r="A10252">
        <v>342</v>
      </c>
    </row>
    <row r="10253" spans="1:1">
      <c r="A10253">
        <v>33</v>
      </c>
    </row>
    <row r="10254" spans="1:1">
      <c r="A10254">
        <v>33</v>
      </c>
    </row>
    <row r="10255" spans="1:1">
      <c r="A10255">
        <v>31</v>
      </c>
    </row>
    <row r="10256" spans="1:1">
      <c r="A10256">
        <v>31</v>
      </c>
    </row>
    <row r="10257" spans="1:1">
      <c r="A10257">
        <v>33</v>
      </c>
    </row>
    <row r="10258" spans="1:1">
      <c r="A10258">
        <v>33</v>
      </c>
    </row>
    <row r="10259" spans="1:1">
      <c r="A10259">
        <v>33</v>
      </c>
    </row>
    <row r="10260" spans="1:1">
      <c r="A10260">
        <v>33</v>
      </c>
    </row>
    <row r="10261" spans="1:1">
      <c r="A10261">
        <v>33</v>
      </c>
    </row>
    <row r="10262" spans="1:1">
      <c r="A10262">
        <v>31</v>
      </c>
    </row>
    <row r="10263" spans="1:1">
      <c r="A10263">
        <v>33</v>
      </c>
    </row>
    <row r="10264" spans="1:1">
      <c r="A10264">
        <v>33</v>
      </c>
    </row>
    <row r="10265" spans="1:1">
      <c r="A10265">
        <v>33</v>
      </c>
    </row>
    <row r="10266" spans="1:1">
      <c r="A10266">
        <v>33</v>
      </c>
    </row>
    <row r="10267" spans="1:1">
      <c r="A10267">
        <v>33</v>
      </c>
    </row>
    <row r="10268" spans="1:1">
      <c r="A10268">
        <v>33</v>
      </c>
    </row>
    <row r="10269" spans="1:1">
      <c r="A10269">
        <v>33</v>
      </c>
    </row>
    <row r="10270" spans="1:1">
      <c r="A10270">
        <v>33</v>
      </c>
    </row>
    <row r="10271" spans="1:1">
      <c r="A10271">
        <v>33</v>
      </c>
    </row>
    <row r="10272" spans="1:1">
      <c r="A10272">
        <v>33</v>
      </c>
    </row>
    <row r="10273" spans="1:1">
      <c r="A10273">
        <v>31</v>
      </c>
    </row>
    <row r="10274" spans="1:1">
      <c r="A10274">
        <v>304</v>
      </c>
    </row>
    <row r="10275" spans="1:1">
      <c r="A10275">
        <v>304</v>
      </c>
    </row>
    <row r="10276" spans="1:1">
      <c r="A10276">
        <v>304</v>
      </c>
    </row>
    <row r="10277" spans="1:1">
      <c r="A10277">
        <v>33</v>
      </c>
    </row>
    <row r="10278" spans="1:1">
      <c r="A10278">
        <v>33</v>
      </c>
    </row>
    <row r="10279" spans="1:1">
      <c r="A10279">
        <v>33</v>
      </c>
    </row>
    <row r="10280" spans="1:1">
      <c r="A10280">
        <v>304</v>
      </c>
    </row>
    <row r="10281" spans="1:1">
      <c r="A10281">
        <v>304</v>
      </c>
    </row>
    <row r="10282" spans="1:1">
      <c r="A10282">
        <v>33</v>
      </c>
    </row>
    <row r="10283" spans="1:1">
      <c r="A10283">
        <v>33</v>
      </c>
    </row>
    <row r="10284" spans="1:1">
      <c r="A10284">
        <v>33</v>
      </c>
    </row>
    <row r="10285" spans="1:1">
      <c r="A10285">
        <v>342</v>
      </c>
    </row>
    <row r="10286" spans="1:1">
      <c r="A10286">
        <v>33</v>
      </c>
    </row>
    <row r="10287" spans="1:1">
      <c r="A10287">
        <v>33</v>
      </c>
    </row>
    <row r="10288" spans="1:1">
      <c r="A10288">
        <v>342</v>
      </c>
    </row>
    <row r="10289" spans="1:1">
      <c r="A10289">
        <v>33</v>
      </c>
    </row>
    <row r="10290" spans="1:1">
      <c r="A10290">
        <v>342</v>
      </c>
    </row>
    <row r="10291" spans="1:1">
      <c r="A10291">
        <v>32</v>
      </c>
    </row>
    <row r="10292" spans="1:1">
      <c r="A10292">
        <v>342</v>
      </c>
    </row>
    <row r="10293" spans="1:1">
      <c r="A10293">
        <v>342</v>
      </c>
    </row>
    <row r="10294" spans="1:1">
      <c r="A10294">
        <v>342</v>
      </c>
    </row>
    <row r="10295" spans="1:1">
      <c r="A10295">
        <v>342</v>
      </c>
    </row>
    <row r="10296" spans="1:1">
      <c r="A10296">
        <v>342</v>
      </c>
    </row>
    <row r="10297" spans="1:1">
      <c r="A10297">
        <v>342</v>
      </c>
    </row>
    <row r="10298" spans="1:1">
      <c r="A10298">
        <v>342</v>
      </c>
    </row>
    <row r="10299" spans="1:1">
      <c r="A10299">
        <v>342</v>
      </c>
    </row>
    <row r="10300" spans="1:1">
      <c r="A10300">
        <v>342</v>
      </c>
    </row>
    <row r="10301" spans="1:1">
      <c r="A10301">
        <v>342</v>
      </c>
    </row>
    <row r="10302" spans="1:1">
      <c r="A10302">
        <v>342</v>
      </c>
    </row>
    <row r="10303" spans="1:1">
      <c r="A10303">
        <v>32</v>
      </c>
    </row>
    <row r="10304" spans="1:1">
      <c r="A10304">
        <v>33</v>
      </c>
    </row>
    <row r="10305" spans="1:1">
      <c r="A10305">
        <v>33</v>
      </c>
    </row>
    <row r="10306" spans="1:1">
      <c r="A10306">
        <v>33</v>
      </c>
    </row>
    <row r="10307" spans="1:1">
      <c r="A10307">
        <v>33</v>
      </c>
    </row>
    <row r="10308" spans="1:1">
      <c r="A10308">
        <v>33</v>
      </c>
    </row>
    <row r="10309" spans="1:1">
      <c r="A10309">
        <v>33</v>
      </c>
    </row>
    <row r="10310" spans="1:1">
      <c r="A10310">
        <v>33</v>
      </c>
    </row>
    <row r="10311" spans="1:1">
      <c r="A10311">
        <v>342</v>
      </c>
    </row>
    <row r="10312" spans="1:1">
      <c r="A10312">
        <v>342</v>
      </c>
    </row>
    <row r="10313" spans="1:1">
      <c r="A10313">
        <v>342</v>
      </c>
    </row>
    <row r="10314" spans="1:1">
      <c r="A10314">
        <v>32</v>
      </c>
    </row>
    <row r="10315" spans="1:1">
      <c r="A10315">
        <v>342</v>
      </c>
    </row>
    <row r="10316" spans="1:1">
      <c r="A10316">
        <v>342</v>
      </c>
    </row>
    <row r="10317" spans="1:1">
      <c r="A10317">
        <v>342</v>
      </c>
    </row>
    <row r="10318" spans="1:1">
      <c r="A10318">
        <v>75</v>
      </c>
    </row>
    <row r="10319" spans="1:1">
      <c r="A10319">
        <v>342</v>
      </c>
    </row>
    <row r="10320" spans="1:1">
      <c r="A10320">
        <v>32</v>
      </c>
    </row>
    <row r="10321" spans="1:1">
      <c r="A10321">
        <v>32</v>
      </c>
    </row>
    <row r="10322" spans="1:1">
      <c r="A10322">
        <v>32</v>
      </c>
    </row>
    <row r="10323" spans="1:1">
      <c r="A10323">
        <v>32</v>
      </c>
    </row>
    <row r="10324" spans="1:1">
      <c r="A10324">
        <v>342</v>
      </c>
    </row>
    <row r="10325" spans="1:1">
      <c r="A10325">
        <v>342</v>
      </c>
    </row>
    <row r="10326" spans="1:1">
      <c r="A10326">
        <v>342</v>
      </c>
    </row>
    <row r="10327" spans="1:1">
      <c r="A10327">
        <v>342</v>
      </c>
    </row>
    <row r="10328" spans="1:1">
      <c r="A10328">
        <v>342</v>
      </c>
    </row>
    <row r="10329" spans="1:1">
      <c r="A10329">
        <v>342</v>
      </c>
    </row>
    <row r="10330" spans="1:1">
      <c r="A10330">
        <v>342</v>
      </c>
    </row>
    <row r="10331" spans="1:1">
      <c r="A10331">
        <v>342</v>
      </c>
    </row>
    <row r="10332" spans="1:1">
      <c r="A10332">
        <v>342</v>
      </c>
    </row>
    <row r="10333" spans="1:1">
      <c r="A10333">
        <v>342</v>
      </c>
    </row>
    <row r="10334" spans="1:1">
      <c r="A10334">
        <v>342</v>
      </c>
    </row>
    <row r="10335" spans="1:1">
      <c r="A10335">
        <v>75</v>
      </c>
    </row>
    <row r="10336" spans="1:1">
      <c r="A10336">
        <v>75</v>
      </c>
    </row>
    <row r="10337" spans="1:1">
      <c r="A10337">
        <v>75</v>
      </c>
    </row>
    <row r="10338" spans="1:1">
      <c r="A10338">
        <v>75</v>
      </c>
    </row>
    <row r="10339" spans="1:1">
      <c r="A10339">
        <v>75</v>
      </c>
    </row>
    <row r="10340" spans="1:1">
      <c r="A10340">
        <v>75</v>
      </c>
    </row>
    <row r="10341" spans="1:1">
      <c r="A10341">
        <v>32</v>
      </c>
    </row>
    <row r="10342" spans="1:1">
      <c r="A10342">
        <v>32</v>
      </c>
    </row>
    <row r="10343" spans="1:1">
      <c r="A10343">
        <v>32</v>
      </c>
    </row>
    <row r="10344" spans="1:1">
      <c r="A10344">
        <v>33</v>
      </c>
    </row>
    <row r="10345" spans="1:1">
      <c r="A10345">
        <v>294</v>
      </c>
    </row>
    <row r="10346" spans="1:1">
      <c r="A10346">
        <v>33</v>
      </c>
    </row>
    <row r="10347" spans="1:1">
      <c r="A10347">
        <v>33</v>
      </c>
    </row>
    <row r="10348" spans="1:1">
      <c r="A10348">
        <v>33</v>
      </c>
    </row>
    <row r="10349" spans="1:1">
      <c r="A10349">
        <v>294</v>
      </c>
    </row>
    <row r="10350" spans="1:1">
      <c r="A10350">
        <v>33</v>
      </c>
    </row>
    <row r="10351" spans="1:1">
      <c r="A10351">
        <v>383</v>
      </c>
    </row>
    <row r="10352" spans="1:1">
      <c r="A10352">
        <v>304</v>
      </c>
    </row>
    <row r="10353" spans="1:1">
      <c r="A10353">
        <v>304</v>
      </c>
    </row>
    <row r="10354" spans="1:1">
      <c r="A10354">
        <v>304</v>
      </c>
    </row>
    <row r="10355" spans="1:1">
      <c r="A10355">
        <v>304</v>
      </c>
    </row>
    <row r="10356" spans="1:1">
      <c r="A10356">
        <v>304</v>
      </c>
    </row>
    <row r="10357" spans="1:1">
      <c r="A10357">
        <v>33</v>
      </c>
    </row>
    <row r="10358" spans="1:1">
      <c r="A10358">
        <v>33</v>
      </c>
    </row>
    <row r="10359" spans="1:1">
      <c r="A10359">
        <v>33</v>
      </c>
    </row>
    <row r="10360" spans="1:1">
      <c r="A10360">
        <v>33</v>
      </c>
    </row>
    <row r="10361" spans="1:1">
      <c r="A10361">
        <v>33</v>
      </c>
    </row>
    <row r="10362" spans="1:1">
      <c r="A10362">
        <v>33</v>
      </c>
    </row>
    <row r="10363" spans="1:1">
      <c r="A10363">
        <v>33</v>
      </c>
    </row>
    <row r="10364" spans="1:1">
      <c r="A10364">
        <v>33</v>
      </c>
    </row>
    <row r="10365" spans="1:1">
      <c r="A10365">
        <v>33</v>
      </c>
    </row>
    <row r="10366" spans="1:1">
      <c r="A10366">
        <v>33</v>
      </c>
    </row>
    <row r="10367" spans="1:1">
      <c r="A10367">
        <v>294</v>
      </c>
    </row>
    <row r="10368" spans="1:1">
      <c r="A10368">
        <v>33</v>
      </c>
    </row>
    <row r="10369" spans="1:1">
      <c r="A10369">
        <v>33</v>
      </c>
    </row>
    <row r="10370" spans="1:1">
      <c r="A10370">
        <v>33</v>
      </c>
    </row>
    <row r="10371" spans="1:1">
      <c r="A10371">
        <v>33</v>
      </c>
    </row>
    <row r="10372" spans="1:1">
      <c r="A10372">
        <v>33</v>
      </c>
    </row>
    <row r="10373" spans="1:1">
      <c r="A10373">
        <v>33</v>
      </c>
    </row>
    <row r="10374" spans="1:1">
      <c r="A10374">
        <v>294</v>
      </c>
    </row>
    <row r="10375" spans="1:1">
      <c r="A10375">
        <v>33</v>
      </c>
    </row>
    <row r="10376" spans="1:1">
      <c r="A10376">
        <v>33</v>
      </c>
    </row>
    <row r="10377" spans="1:1">
      <c r="A10377">
        <v>33</v>
      </c>
    </row>
    <row r="10378" spans="1:1">
      <c r="A10378">
        <v>33</v>
      </c>
    </row>
    <row r="10379" spans="1:1">
      <c r="A10379">
        <v>33</v>
      </c>
    </row>
    <row r="10380" spans="1:1">
      <c r="A10380">
        <v>33</v>
      </c>
    </row>
    <row r="10381" spans="1:1">
      <c r="A10381">
        <v>33</v>
      </c>
    </row>
    <row r="10382" spans="1:1">
      <c r="A10382">
        <v>33</v>
      </c>
    </row>
    <row r="10383" spans="1:1">
      <c r="A10383">
        <v>33</v>
      </c>
    </row>
    <row r="10384" spans="1:1">
      <c r="A10384">
        <v>33</v>
      </c>
    </row>
    <row r="10385" spans="1:1">
      <c r="A10385">
        <v>33</v>
      </c>
    </row>
    <row r="10386" spans="1:1">
      <c r="A10386">
        <v>33</v>
      </c>
    </row>
    <row r="10387" spans="1:1">
      <c r="A10387">
        <v>33</v>
      </c>
    </row>
    <row r="10388" spans="1:1">
      <c r="A10388">
        <v>32</v>
      </c>
    </row>
    <row r="10389" spans="1:1">
      <c r="A10389">
        <v>33</v>
      </c>
    </row>
    <row r="10390" spans="1:1">
      <c r="A10390">
        <v>32</v>
      </c>
    </row>
    <row r="10391" spans="1:1">
      <c r="A10391">
        <v>32</v>
      </c>
    </row>
    <row r="10392" spans="1:1">
      <c r="A10392">
        <v>32</v>
      </c>
    </row>
    <row r="10393" spans="1:1">
      <c r="A10393">
        <v>32</v>
      </c>
    </row>
    <row r="10394" spans="1:1">
      <c r="A10394">
        <v>32</v>
      </c>
    </row>
    <row r="10395" spans="1:1">
      <c r="A10395">
        <v>32</v>
      </c>
    </row>
    <row r="10396" spans="1:1">
      <c r="A10396">
        <v>32</v>
      </c>
    </row>
    <row r="10397" spans="1:1">
      <c r="A10397">
        <v>32</v>
      </c>
    </row>
    <row r="10398" spans="1:1">
      <c r="A10398">
        <v>32</v>
      </c>
    </row>
    <row r="10399" spans="1:1">
      <c r="A10399">
        <v>32</v>
      </c>
    </row>
    <row r="10400" spans="1:1">
      <c r="A10400">
        <v>32</v>
      </c>
    </row>
    <row r="10401" spans="1:1">
      <c r="A10401">
        <v>32</v>
      </c>
    </row>
    <row r="10402" spans="1:1">
      <c r="A10402">
        <v>32</v>
      </c>
    </row>
    <row r="10403" spans="1:1">
      <c r="A10403">
        <v>342</v>
      </c>
    </row>
    <row r="10404" spans="1:1">
      <c r="A10404">
        <v>294</v>
      </c>
    </row>
    <row r="10405" spans="1:1">
      <c r="A10405">
        <v>294</v>
      </c>
    </row>
    <row r="10406" spans="1:1">
      <c r="A10406">
        <v>33</v>
      </c>
    </row>
    <row r="10407" spans="1:1">
      <c r="A10407">
        <v>32</v>
      </c>
    </row>
    <row r="10408" spans="1:1">
      <c r="A10408">
        <v>33</v>
      </c>
    </row>
    <row r="10409" spans="1:1">
      <c r="A10409">
        <v>33</v>
      </c>
    </row>
    <row r="10410" spans="1:1">
      <c r="A10410">
        <v>33</v>
      </c>
    </row>
    <row r="10411" spans="1:1">
      <c r="A10411">
        <v>33</v>
      </c>
    </row>
    <row r="10412" spans="1:1">
      <c r="A10412">
        <v>33</v>
      </c>
    </row>
    <row r="10413" spans="1:1">
      <c r="A10413">
        <v>32</v>
      </c>
    </row>
    <row r="10414" spans="1:1">
      <c r="A10414">
        <v>32</v>
      </c>
    </row>
    <row r="10415" spans="1:1">
      <c r="A10415">
        <v>441</v>
      </c>
    </row>
    <row r="10416" spans="1:1">
      <c r="A10416">
        <v>32</v>
      </c>
    </row>
    <row r="10417" spans="1:1">
      <c r="A10417">
        <v>32</v>
      </c>
    </row>
    <row r="10418" spans="1:1">
      <c r="A10418">
        <v>32</v>
      </c>
    </row>
    <row r="10419" spans="1:1">
      <c r="A10419">
        <v>32</v>
      </c>
    </row>
    <row r="10420" spans="1:1">
      <c r="A10420">
        <v>32</v>
      </c>
    </row>
    <row r="10421" spans="1:1">
      <c r="A10421">
        <v>32</v>
      </c>
    </row>
    <row r="10422" spans="1:1">
      <c r="A10422">
        <v>32</v>
      </c>
    </row>
    <row r="10423" spans="1:1">
      <c r="A10423">
        <v>32</v>
      </c>
    </row>
    <row r="10424" spans="1:1">
      <c r="A10424">
        <v>32</v>
      </c>
    </row>
    <row r="10425" spans="1:1">
      <c r="A10425">
        <v>32</v>
      </c>
    </row>
    <row r="10426" spans="1:1">
      <c r="A10426">
        <v>32</v>
      </c>
    </row>
    <row r="10427" spans="1:1">
      <c r="A10427">
        <v>32</v>
      </c>
    </row>
    <row r="10428" spans="1:1">
      <c r="A10428">
        <v>32</v>
      </c>
    </row>
    <row r="10429" spans="1:1">
      <c r="A10429">
        <v>441</v>
      </c>
    </row>
    <row r="10430" spans="1:1">
      <c r="A10430">
        <v>32</v>
      </c>
    </row>
    <row r="10431" spans="1:1">
      <c r="A10431">
        <v>32</v>
      </c>
    </row>
    <row r="10432" spans="1:1">
      <c r="A10432">
        <v>32</v>
      </c>
    </row>
    <row r="10433" spans="1:1">
      <c r="A10433">
        <v>32</v>
      </c>
    </row>
    <row r="10434" spans="1:1">
      <c r="A10434">
        <v>32</v>
      </c>
    </row>
    <row r="10435" spans="1:1">
      <c r="A10435">
        <v>32</v>
      </c>
    </row>
    <row r="10436" spans="1:1">
      <c r="A10436">
        <v>32</v>
      </c>
    </row>
    <row r="10437" spans="1:1">
      <c r="A10437">
        <v>32</v>
      </c>
    </row>
    <row r="10438" spans="1:1">
      <c r="A10438">
        <v>32</v>
      </c>
    </row>
    <row r="10439" spans="1:1">
      <c r="A10439">
        <v>32</v>
      </c>
    </row>
    <row r="10440" spans="1:1">
      <c r="A10440">
        <v>32</v>
      </c>
    </row>
    <row r="10441" spans="1:1">
      <c r="A10441">
        <v>32</v>
      </c>
    </row>
    <row r="10442" spans="1:1">
      <c r="A10442">
        <v>32</v>
      </c>
    </row>
    <row r="10443" spans="1:1">
      <c r="A10443">
        <v>32</v>
      </c>
    </row>
    <row r="10444" spans="1:1">
      <c r="A10444">
        <v>32</v>
      </c>
    </row>
    <row r="10445" spans="1:1">
      <c r="A10445">
        <v>32</v>
      </c>
    </row>
    <row r="10446" spans="1:1">
      <c r="A10446">
        <v>32</v>
      </c>
    </row>
    <row r="10447" spans="1:1">
      <c r="A10447">
        <v>32</v>
      </c>
    </row>
    <row r="10448" spans="1:1">
      <c r="A10448">
        <v>32</v>
      </c>
    </row>
    <row r="10449" spans="1:1">
      <c r="A10449">
        <v>32</v>
      </c>
    </row>
    <row r="10450" spans="1:1">
      <c r="A10450">
        <v>32</v>
      </c>
    </row>
    <row r="10451" spans="1:1">
      <c r="A10451">
        <v>343</v>
      </c>
    </row>
    <row r="10452" spans="1:1">
      <c r="A10452">
        <v>343</v>
      </c>
    </row>
    <row r="10453" spans="1:1">
      <c r="A10453">
        <v>294</v>
      </c>
    </row>
    <row r="10454" spans="1:1">
      <c r="A10454">
        <v>294</v>
      </c>
    </row>
    <row r="10455" spans="1:1">
      <c r="A10455">
        <v>343</v>
      </c>
    </row>
    <row r="10456" spans="1:1">
      <c r="A10456">
        <v>343</v>
      </c>
    </row>
    <row r="10457" spans="1:1">
      <c r="A10457">
        <v>343</v>
      </c>
    </row>
    <row r="10458" spans="1:1">
      <c r="A10458">
        <v>294</v>
      </c>
    </row>
    <row r="10459" spans="1:1">
      <c r="A10459">
        <v>294</v>
      </c>
    </row>
    <row r="10460" spans="1:1">
      <c r="A10460">
        <v>294</v>
      </c>
    </row>
    <row r="10461" spans="1:1">
      <c r="A10461">
        <v>343</v>
      </c>
    </row>
    <row r="10462" spans="1:1">
      <c r="A10462">
        <v>294</v>
      </c>
    </row>
    <row r="10463" spans="1:1">
      <c r="A10463">
        <v>294</v>
      </c>
    </row>
    <row r="10464" spans="1:1">
      <c r="A10464">
        <v>294</v>
      </c>
    </row>
    <row r="10465" spans="1:1">
      <c r="A10465">
        <v>294</v>
      </c>
    </row>
    <row r="10466" spans="1:1">
      <c r="A10466">
        <v>294</v>
      </c>
    </row>
    <row r="10467" spans="1:1">
      <c r="A10467">
        <v>294</v>
      </c>
    </row>
    <row r="10468" spans="1:1">
      <c r="A10468">
        <v>294</v>
      </c>
    </row>
    <row r="10469" spans="1:1">
      <c r="A10469">
        <v>294</v>
      </c>
    </row>
    <row r="10470" spans="1:1">
      <c r="A10470">
        <v>294</v>
      </c>
    </row>
    <row r="10471" spans="1:1">
      <c r="A10471">
        <v>343</v>
      </c>
    </row>
    <row r="10472" spans="1:1">
      <c r="A10472">
        <v>294</v>
      </c>
    </row>
    <row r="10473" spans="1:1">
      <c r="A10473">
        <v>294</v>
      </c>
    </row>
    <row r="10474" spans="1:1">
      <c r="A10474">
        <v>294</v>
      </c>
    </row>
    <row r="10475" spans="1:1">
      <c r="A10475">
        <v>343</v>
      </c>
    </row>
    <row r="10476" spans="1:1">
      <c r="A10476">
        <v>335</v>
      </c>
    </row>
    <row r="10477" spans="1:1">
      <c r="A10477">
        <v>343</v>
      </c>
    </row>
    <row r="10478" spans="1:1">
      <c r="A10478">
        <v>343</v>
      </c>
    </row>
    <row r="10479" spans="1:1">
      <c r="A10479">
        <v>343</v>
      </c>
    </row>
    <row r="10480" spans="1:1">
      <c r="A10480">
        <v>343</v>
      </c>
    </row>
    <row r="10481" spans="1:1">
      <c r="A10481">
        <v>343</v>
      </c>
    </row>
    <row r="10482" spans="1:1">
      <c r="A10482">
        <v>343</v>
      </c>
    </row>
    <row r="10483" spans="1:1">
      <c r="A10483">
        <v>32</v>
      </c>
    </row>
    <row r="10484" spans="1:1">
      <c r="A10484">
        <v>32</v>
      </c>
    </row>
    <row r="10485" spans="1:1">
      <c r="A10485">
        <v>294</v>
      </c>
    </row>
    <row r="10486" spans="1:1">
      <c r="A10486">
        <v>294</v>
      </c>
    </row>
    <row r="10487" spans="1:1">
      <c r="A10487">
        <v>294</v>
      </c>
    </row>
    <row r="10488" spans="1:1">
      <c r="A10488">
        <v>294</v>
      </c>
    </row>
    <row r="10489" spans="1:1">
      <c r="A10489">
        <v>294</v>
      </c>
    </row>
    <row r="10490" spans="1:1">
      <c r="A10490">
        <v>294</v>
      </c>
    </row>
    <row r="10491" spans="1:1">
      <c r="A10491">
        <v>294</v>
      </c>
    </row>
    <row r="10492" spans="1:1">
      <c r="A10492">
        <v>32</v>
      </c>
    </row>
    <row r="10493" spans="1:1">
      <c r="A10493">
        <v>32</v>
      </c>
    </row>
    <row r="10494" spans="1:1">
      <c r="A10494">
        <v>32</v>
      </c>
    </row>
    <row r="10495" spans="1:1">
      <c r="A10495">
        <v>32</v>
      </c>
    </row>
    <row r="10496" spans="1:1">
      <c r="A10496">
        <v>32</v>
      </c>
    </row>
    <row r="10497" spans="1:1">
      <c r="A10497">
        <v>32</v>
      </c>
    </row>
    <row r="10498" spans="1:1">
      <c r="A10498">
        <v>32</v>
      </c>
    </row>
    <row r="10499" spans="1:1">
      <c r="A10499">
        <v>441</v>
      </c>
    </row>
    <row r="10500" spans="1:1">
      <c r="A10500">
        <v>442</v>
      </c>
    </row>
    <row r="10501" spans="1:1">
      <c r="A10501">
        <v>442</v>
      </c>
    </row>
    <row r="10502" spans="1:1">
      <c r="A10502">
        <v>441</v>
      </c>
    </row>
    <row r="10503" spans="1:1">
      <c r="A10503">
        <v>32</v>
      </c>
    </row>
    <row r="10504" spans="1:1">
      <c r="A10504">
        <v>32</v>
      </c>
    </row>
    <row r="10505" spans="1:1">
      <c r="A10505">
        <v>32</v>
      </c>
    </row>
    <row r="10506" spans="1:1">
      <c r="A10506">
        <v>32</v>
      </c>
    </row>
    <row r="10507" spans="1:1">
      <c r="A10507">
        <v>32</v>
      </c>
    </row>
    <row r="10508" spans="1:1">
      <c r="A10508">
        <v>32</v>
      </c>
    </row>
    <row r="10509" spans="1:1">
      <c r="A10509">
        <v>32</v>
      </c>
    </row>
    <row r="10510" spans="1:1">
      <c r="A10510">
        <v>442</v>
      </c>
    </row>
    <row r="10511" spans="1:1">
      <c r="A10511">
        <v>441</v>
      </c>
    </row>
    <row r="10512" spans="1:1">
      <c r="A10512">
        <v>441</v>
      </c>
    </row>
    <row r="10513" spans="1:1">
      <c r="A10513">
        <v>441</v>
      </c>
    </row>
    <row r="10514" spans="1:1">
      <c r="A10514">
        <v>441</v>
      </c>
    </row>
    <row r="10515" spans="1:1">
      <c r="A10515">
        <v>442</v>
      </c>
    </row>
    <row r="10516" spans="1:1">
      <c r="A10516">
        <v>441</v>
      </c>
    </row>
    <row r="10517" spans="1:1">
      <c r="A10517">
        <v>442</v>
      </c>
    </row>
    <row r="10518" spans="1:1">
      <c r="A10518">
        <v>441</v>
      </c>
    </row>
    <row r="10519" spans="1:1">
      <c r="A10519">
        <v>442</v>
      </c>
    </row>
    <row r="10520" spans="1:1">
      <c r="A10520">
        <v>442</v>
      </c>
    </row>
    <row r="10521" spans="1:1">
      <c r="A10521">
        <v>442</v>
      </c>
    </row>
    <row r="10522" spans="1:1">
      <c r="A10522">
        <v>442</v>
      </c>
    </row>
    <row r="10523" spans="1:1">
      <c r="A10523">
        <v>442</v>
      </c>
    </row>
    <row r="10524" spans="1:1">
      <c r="A10524">
        <v>442</v>
      </c>
    </row>
    <row r="10525" spans="1:1">
      <c r="A10525">
        <v>442</v>
      </c>
    </row>
    <row r="10526" spans="1:1">
      <c r="A10526">
        <v>441</v>
      </c>
    </row>
    <row r="10527" spans="1:1">
      <c r="A10527">
        <v>441</v>
      </c>
    </row>
    <row r="10528" spans="1:1">
      <c r="A10528">
        <v>441</v>
      </c>
    </row>
    <row r="10529" spans="1:1">
      <c r="A10529">
        <v>441</v>
      </c>
    </row>
    <row r="10530" spans="1:1">
      <c r="A10530">
        <v>441</v>
      </c>
    </row>
    <row r="10531" spans="1:1">
      <c r="A10531">
        <v>441</v>
      </c>
    </row>
    <row r="10532" spans="1:1">
      <c r="A10532">
        <v>441</v>
      </c>
    </row>
    <row r="10533" spans="1:1">
      <c r="A10533">
        <v>441</v>
      </c>
    </row>
    <row r="10534" spans="1:1">
      <c r="A10534">
        <v>32</v>
      </c>
    </row>
    <row r="10535" spans="1:1">
      <c r="A10535">
        <v>32</v>
      </c>
    </row>
    <row r="10536" spans="1:1">
      <c r="A10536">
        <v>32</v>
      </c>
    </row>
    <row r="10537" spans="1:1">
      <c r="A10537">
        <v>32</v>
      </c>
    </row>
    <row r="10538" spans="1:1">
      <c r="A10538">
        <v>343</v>
      </c>
    </row>
    <row r="10539" spans="1:1">
      <c r="A10539">
        <v>343</v>
      </c>
    </row>
    <row r="10540" spans="1:1">
      <c r="A10540">
        <v>334</v>
      </c>
    </row>
    <row r="10541" spans="1:1">
      <c r="A10541">
        <v>343</v>
      </c>
    </row>
    <row r="10542" spans="1:1">
      <c r="A10542">
        <v>343</v>
      </c>
    </row>
    <row r="10543" spans="1:1">
      <c r="A10543">
        <v>334</v>
      </c>
    </row>
    <row r="10544" spans="1:1">
      <c r="A10544">
        <v>343</v>
      </c>
    </row>
    <row r="10545" spans="1:1">
      <c r="A10545">
        <v>343</v>
      </c>
    </row>
    <row r="10546" spans="1:1">
      <c r="A10546">
        <v>293</v>
      </c>
    </row>
    <row r="10547" spans="1:1">
      <c r="A10547">
        <v>293</v>
      </c>
    </row>
    <row r="10548" spans="1:1">
      <c r="A10548">
        <v>293</v>
      </c>
    </row>
    <row r="10549" spans="1:1">
      <c r="A10549">
        <v>293</v>
      </c>
    </row>
    <row r="10550" spans="1:1">
      <c r="A10550">
        <v>293</v>
      </c>
    </row>
    <row r="10551" spans="1:1">
      <c r="A10551">
        <v>293</v>
      </c>
    </row>
    <row r="10552" spans="1:1">
      <c r="A10552">
        <v>293</v>
      </c>
    </row>
    <row r="10553" spans="1:1">
      <c r="A10553">
        <v>293</v>
      </c>
    </row>
    <row r="10554" spans="1:1">
      <c r="A10554">
        <v>293</v>
      </c>
    </row>
    <row r="10555" spans="1:1">
      <c r="A10555">
        <v>294</v>
      </c>
    </row>
    <row r="10556" spans="1:1">
      <c r="A10556">
        <v>343</v>
      </c>
    </row>
    <row r="10557" spans="1:1">
      <c r="A10557">
        <v>294</v>
      </c>
    </row>
    <row r="10558" spans="1:1">
      <c r="A10558">
        <v>294</v>
      </c>
    </row>
    <row r="10559" spans="1:1">
      <c r="A10559">
        <v>343</v>
      </c>
    </row>
    <row r="10560" spans="1:1">
      <c r="A10560">
        <v>294</v>
      </c>
    </row>
    <row r="10561" spans="1:1">
      <c r="A10561">
        <v>294</v>
      </c>
    </row>
    <row r="10562" spans="1:1">
      <c r="A10562">
        <v>294</v>
      </c>
    </row>
    <row r="10563" spans="1:1">
      <c r="A10563">
        <v>294</v>
      </c>
    </row>
    <row r="10564" spans="1:1">
      <c r="A10564">
        <v>294</v>
      </c>
    </row>
    <row r="10565" spans="1:1">
      <c r="A10565">
        <v>78</v>
      </c>
    </row>
    <row r="10566" spans="1:1">
      <c r="A10566">
        <v>293</v>
      </c>
    </row>
    <row r="10567" spans="1:1">
      <c r="A10567">
        <v>293</v>
      </c>
    </row>
    <row r="10568" spans="1:1">
      <c r="A10568">
        <v>78</v>
      </c>
    </row>
    <row r="10569" spans="1:1">
      <c r="A10569">
        <v>294</v>
      </c>
    </row>
    <row r="10570" spans="1:1">
      <c r="A10570">
        <v>294</v>
      </c>
    </row>
    <row r="10571" spans="1:1">
      <c r="A10571">
        <v>294</v>
      </c>
    </row>
    <row r="10572" spans="1:1">
      <c r="A10572">
        <v>441</v>
      </c>
    </row>
    <row r="10573" spans="1:1">
      <c r="A10573">
        <v>281</v>
      </c>
    </row>
    <row r="10574" spans="1:1">
      <c r="A10574">
        <v>281</v>
      </c>
    </row>
    <row r="10575" spans="1:1">
      <c r="A10575">
        <v>281</v>
      </c>
    </row>
    <row r="10576" spans="1:1">
      <c r="A10576">
        <v>281</v>
      </c>
    </row>
    <row r="10577" spans="1:1">
      <c r="A10577">
        <v>281</v>
      </c>
    </row>
    <row r="10578" spans="1:1">
      <c r="A10578">
        <v>281</v>
      </c>
    </row>
    <row r="10579" spans="1:1">
      <c r="A10579">
        <v>281</v>
      </c>
    </row>
    <row r="10580" spans="1:1">
      <c r="A10580">
        <v>281</v>
      </c>
    </row>
    <row r="10581" spans="1:1">
      <c r="A10581">
        <v>281</v>
      </c>
    </row>
    <row r="10582" spans="1:1">
      <c r="A10582">
        <v>441</v>
      </c>
    </row>
    <row r="10583" spans="1:1">
      <c r="A10583">
        <v>441</v>
      </c>
    </row>
    <row r="10584" spans="1:1">
      <c r="A10584">
        <v>441</v>
      </c>
    </row>
    <row r="10585" spans="1:1">
      <c r="A10585">
        <v>281</v>
      </c>
    </row>
    <row r="10586" spans="1:1">
      <c r="A10586">
        <v>441</v>
      </c>
    </row>
    <row r="10587" spans="1:1">
      <c r="A10587">
        <v>281</v>
      </c>
    </row>
    <row r="10588" spans="1:1">
      <c r="A10588">
        <v>281</v>
      </c>
    </row>
    <row r="10589" spans="1:1">
      <c r="A10589">
        <v>441</v>
      </c>
    </row>
    <row r="10590" spans="1:1">
      <c r="A10590">
        <v>441</v>
      </c>
    </row>
    <row r="10591" spans="1:1">
      <c r="A10591">
        <v>281</v>
      </c>
    </row>
    <row r="10592" spans="1:1">
      <c r="A10592">
        <v>281</v>
      </c>
    </row>
    <row r="10593" spans="1:1">
      <c r="A10593">
        <v>441</v>
      </c>
    </row>
    <row r="10594" spans="1:1">
      <c r="A10594">
        <v>281</v>
      </c>
    </row>
    <row r="10595" spans="1:1">
      <c r="A10595">
        <v>281</v>
      </c>
    </row>
    <row r="10596" spans="1:1">
      <c r="A10596">
        <v>441</v>
      </c>
    </row>
    <row r="10597" spans="1:1">
      <c r="A10597">
        <v>78</v>
      </c>
    </row>
    <row r="10598" spans="1:1">
      <c r="A10598">
        <v>441</v>
      </c>
    </row>
    <row r="10599" spans="1:1">
      <c r="A10599">
        <v>441</v>
      </c>
    </row>
    <row r="10600" spans="1:1">
      <c r="A10600">
        <v>441</v>
      </c>
    </row>
    <row r="10601" spans="1:1">
      <c r="A10601">
        <v>281</v>
      </c>
    </row>
    <row r="10602" spans="1:1">
      <c r="A10602">
        <v>441</v>
      </c>
    </row>
    <row r="10603" spans="1:1">
      <c r="A10603">
        <v>441</v>
      </c>
    </row>
    <row r="10604" spans="1:1">
      <c r="A10604">
        <v>441</v>
      </c>
    </row>
    <row r="10605" spans="1:1">
      <c r="A10605">
        <v>441</v>
      </c>
    </row>
    <row r="10606" spans="1:1">
      <c r="A10606">
        <v>441</v>
      </c>
    </row>
    <row r="10607" spans="1:1">
      <c r="A10607">
        <v>441</v>
      </c>
    </row>
    <row r="10608" spans="1:1">
      <c r="A10608">
        <v>441</v>
      </c>
    </row>
    <row r="10609" spans="1:1">
      <c r="A10609">
        <v>441</v>
      </c>
    </row>
    <row r="10610" spans="1:1">
      <c r="A10610">
        <v>293</v>
      </c>
    </row>
    <row r="10611" spans="1:1">
      <c r="A10611">
        <v>441</v>
      </c>
    </row>
    <row r="10612" spans="1:1">
      <c r="A10612">
        <v>441</v>
      </c>
    </row>
    <row r="10613" spans="1:1">
      <c r="A10613">
        <v>441</v>
      </c>
    </row>
    <row r="10614" spans="1:1">
      <c r="A10614">
        <v>442</v>
      </c>
    </row>
    <row r="10615" spans="1:1">
      <c r="A10615">
        <v>441</v>
      </c>
    </row>
    <row r="10616" spans="1:1">
      <c r="A10616">
        <v>442</v>
      </c>
    </row>
    <row r="10617" spans="1:1">
      <c r="A10617">
        <v>441</v>
      </c>
    </row>
    <row r="10618" spans="1:1">
      <c r="A10618">
        <v>441</v>
      </c>
    </row>
    <row r="10619" spans="1:1">
      <c r="A10619">
        <v>441</v>
      </c>
    </row>
    <row r="10620" spans="1:1">
      <c r="A10620">
        <v>441</v>
      </c>
    </row>
    <row r="10621" spans="1:1">
      <c r="A10621">
        <v>441</v>
      </c>
    </row>
    <row r="10622" spans="1:1">
      <c r="A10622">
        <v>281</v>
      </c>
    </row>
    <row r="10623" spans="1:1">
      <c r="A10623">
        <v>281</v>
      </c>
    </row>
    <row r="10624" spans="1:1">
      <c r="A10624">
        <v>281</v>
      </c>
    </row>
    <row r="10625" spans="1:1">
      <c r="A10625">
        <v>281</v>
      </c>
    </row>
    <row r="10626" spans="1:1">
      <c r="A10626">
        <v>281</v>
      </c>
    </row>
    <row r="10627" spans="1:1">
      <c r="A10627">
        <v>441</v>
      </c>
    </row>
    <row r="10628" spans="1:1">
      <c r="A10628">
        <v>441</v>
      </c>
    </row>
    <row r="10629" spans="1:1">
      <c r="A10629">
        <v>441</v>
      </c>
    </row>
    <row r="10630" spans="1:1">
      <c r="A10630">
        <v>441</v>
      </c>
    </row>
    <row r="10631" spans="1:1">
      <c r="A10631">
        <v>441</v>
      </c>
    </row>
    <row r="10632" spans="1:1">
      <c r="A10632">
        <v>441</v>
      </c>
    </row>
    <row r="10633" spans="1:1">
      <c r="A10633">
        <v>441</v>
      </c>
    </row>
    <row r="10634" spans="1:1">
      <c r="A10634">
        <v>441</v>
      </c>
    </row>
    <row r="10635" spans="1:1">
      <c r="A10635">
        <v>441</v>
      </c>
    </row>
    <row r="10636" spans="1:1">
      <c r="A10636">
        <v>441</v>
      </c>
    </row>
    <row r="10637" spans="1:1">
      <c r="A10637">
        <v>441</v>
      </c>
    </row>
    <row r="10638" spans="1:1">
      <c r="A10638">
        <v>441</v>
      </c>
    </row>
    <row r="10639" spans="1:1">
      <c r="A10639">
        <v>441</v>
      </c>
    </row>
    <row r="10640" spans="1:1">
      <c r="A10640">
        <v>281</v>
      </c>
    </row>
    <row r="10641" spans="1:1">
      <c r="A10641">
        <v>441</v>
      </c>
    </row>
    <row r="10642" spans="1:1">
      <c r="A10642">
        <v>441</v>
      </c>
    </row>
    <row r="10643" spans="1:1">
      <c r="A10643">
        <v>441</v>
      </c>
    </row>
    <row r="10644" spans="1:1">
      <c r="A10644">
        <v>441</v>
      </c>
    </row>
    <row r="10645" spans="1:1">
      <c r="A10645">
        <v>441</v>
      </c>
    </row>
    <row r="10646" spans="1:1">
      <c r="A10646">
        <v>441</v>
      </c>
    </row>
    <row r="10647" spans="1:1">
      <c r="A10647">
        <v>281</v>
      </c>
    </row>
    <row r="10648" spans="1:1">
      <c r="A10648">
        <v>281</v>
      </c>
    </row>
    <row r="10649" spans="1:1">
      <c r="A10649">
        <v>281</v>
      </c>
    </row>
    <row r="10650" spans="1:1">
      <c r="A10650">
        <v>441</v>
      </c>
    </row>
    <row r="10651" spans="1:1">
      <c r="A10651">
        <v>281</v>
      </c>
    </row>
    <row r="10652" spans="1:1">
      <c r="A10652">
        <v>281</v>
      </c>
    </row>
    <row r="10653" spans="1:1">
      <c r="A10653">
        <v>281</v>
      </c>
    </row>
    <row r="10654" spans="1:1">
      <c r="A10654">
        <v>281</v>
      </c>
    </row>
    <row r="10655" spans="1:1">
      <c r="A10655">
        <v>281</v>
      </c>
    </row>
    <row r="10656" spans="1:1">
      <c r="A10656">
        <v>441</v>
      </c>
    </row>
    <row r="10657" spans="1:1">
      <c r="A10657">
        <v>441</v>
      </c>
    </row>
    <row r="10658" spans="1:1">
      <c r="A10658">
        <v>441</v>
      </c>
    </row>
    <row r="10659" spans="1:1">
      <c r="A10659">
        <v>281</v>
      </c>
    </row>
    <row r="10660" spans="1:1">
      <c r="A10660">
        <v>281</v>
      </c>
    </row>
    <row r="10661" spans="1:1">
      <c r="A10661">
        <v>281</v>
      </c>
    </row>
    <row r="10662" spans="1:1">
      <c r="A10662">
        <v>281</v>
      </c>
    </row>
    <row r="10663" spans="1:1">
      <c r="A10663">
        <v>78</v>
      </c>
    </row>
    <row r="10664" spans="1:1">
      <c r="A10664">
        <v>78</v>
      </c>
    </row>
    <row r="10665" spans="1:1">
      <c r="A10665">
        <v>293</v>
      </c>
    </row>
    <row r="10666" spans="1:1">
      <c r="A10666">
        <v>78</v>
      </c>
    </row>
    <row r="10667" spans="1:1">
      <c r="A10667">
        <v>78</v>
      </c>
    </row>
    <row r="10668" spans="1:1">
      <c r="A10668">
        <v>78</v>
      </c>
    </row>
    <row r="10669" spans="1:1">
      <c r="A10669">
        <v>78</v>
      </c>
    </row>
    <row r="10670" spans="1:1">
      <c r="A10670">
        <v>78</v>
      </c>
    </row>
    <row r="10671" spans="1:1">
      <c r="A10671">
        <v>78</v>
      </c>
    </row>
    <row r="10672" spans="1:1">
      <c r="A10672">
        <v>78</v>
      </c>
    </row>
    <row r="10673" spans="1:1">
      <c r="A10673">
        <v>78</v>
      </c>
    </row>
    <row r="10674" spans="1:1">
      <c r="A10674">
        <v>78</v>
      </c>
    </row>
    <row r="10675" spans="1:1">
      <c r="A10675">
        <v>281</v>
      </c>
    </row>
    <row r="10676" spans="1:1">
      <c r="A10676">
        <v>281</v>
      </c>
    </row>
    <row r="10677" spans="1:1">
      <c r="A10677">
        <v>78</v>
      </c>
    </row>
    <row r="10678" spans="1:1">
      <c r="A10678">
        <v>78</v>
      </c>
    </row>
    <row r="10679" spans="1:1">
      <c r="A10679">
        <v>78</v>
      </c>
    </row>
    <row r="10680" spans="1:1">
      <c r="A10680">
        <v>78</v>
      </c>
    </row>
    <row r="10681" spans="1:1">
      <c r="A10681">
        <v>78</v>
      </c>
    </row>
    <row r="10682" spans="1:1">
      <c r="A10682">
        <v>78</v>
      </c>
    </row>
    <row r="10683" spans="1:1">
      <c r="A10683">
        <v>281</v>
      </c>
    </row>
    <row r="10684" spans="1:1">
      <c r="A10684">
        <v>78</v>
      </c>
    </row>
    <row r="10685" spans="1:1">
      <c r="A10685">
        <v>78</v>
      </c>
    </row>
    <row r="10686" spans="1:1">
      <c r="A10686">
        <v>78</v>
      </c>
    </row>
    <row r="10687" spans="1:1">
      <c r="A10687">
        <v>78</v>
      </c>
    </row>
    <row r="10688" spans="1:1">
      <c r="A10688">
        <v>78</v>
      </c>
    </row>
    <row r="10689" spans="1:1">
      <c r="A10689">
        <v>293</v>
      </c>
    </row>
    <row r="10690" spans="1:1">
      <c r="A10690">
        <v>78</v>
      </c>
    </row>
    <row r="10691" spans="1:1">
      <c r="A10691">
        <v>78</v>
      </c>
    </row>
    <row r="10692" spans="1:1">
      <c r="A10692">
        <v>78</v>
      </c>
    </row>
    <row r="10693" spans="1:1">
      <c r="A10693">
        <v>78</v>
      </c>
    </row>
    <row r="10694" spans="1:1">
      <c r="A10694">
        <v>78</v>
      </c>
    </row>
    <row r="10695" spans="1:1">
      <c r="A10695">
        <v>78</v>
      </c>
    </row>
    <row r="10696" spans="1:1">
      <c r="A10696">
        <v>78</v>
      </c>
    </row>
    <row r="10697" spans="1:1">
      <c r="A10697">
        <v>293</v>
      </c>
    </row>
    <row r="10698" spans="1:1">
      <c r="A10698">
        <v>78</v>
      </c>
    </row>
    <row r="10699" spans="1:1">
      <c r="A10699">
        <v>281</v>
      </c>
    </row>
    <row r="10700" spans="1:1">
      <c r="A10700">
        <v>281</v>
      </c>
    </row>
    <row r="10701" spans="1:1">
      <c r="A10701">
        <v>281</v>
      </c>
    </row>
    <row r="10702" spans="1:1">
      <c r="A10702">
        <v>281</v>
      </c>
    </row>
    <row r="10703" spans="1:1">
      <c r="A10703">
        <v>281</v>
      </c>
    </row>
    <row r="10704" spans="1:1">
      <c r="A10704">
        <v>78</v>
      </c>
    </row>
    <row r="10705" spans="1:1">
      <c r="A10705">
        <v>281</v>
      </c>
    </row>
    <row r="10706" spans="1:1">
      <c r="A10706">
        <v>281</v>
      </c>
    </row>
    <row r="10707" spans="1:1">
      <c r="A10707">
        <v>78</v>
      </c>
    </row>
    <row r="10708" spans="1:1">
      <c r="A10708">
        <v>78</v>
      </c>
    </row>
    <row r="10709" spans="1:1">
      <c r="A10709">
        <v>78</v>
      </c>
    </row>
    <row r="10710" spans="1:1">
      <c r="A10710">
        <v>78</v>
      </c>
    </row>
    <row r="10711" spans="1:1">
      <c r="A10711">
        <v>78</v>
      </c>
    </row>
    <row r="10712" spans="1:1">
      <c r="A10712">
        <v>78</v>
      </c>
    </row>
    <row r="10713" spans="1:1">
      <c r="A10713">
        <v>293</v>
      </c>
    </row>
    <row r="10714" spans="1:1">
      <c r="A10714">
        <v>293</v>
      </c>
    </row>
    <row r="10715" spans="1:1">
      <c r="A10715">
        <v>78</v>
      </c>
    </row>
    <row r="10716" spans="1:1">
      <c r="A10716">
        <v>293</v>
      </c>
    </row>
    <row r="10717" spans="1:1">
      <c r="A10717">
        <v>293</v>
      </c>
    </row>
    <row r="10718" spans="1:1">
      <c r="A10718">
        <v>78</v>
      </c>
    </row>
    <row r="10719" spans="1:1">
      <c r="A10719">
        <v>293</v>
      </c>
    </row>
    <row r="10720" spans="1:1">
      <c r="A10720">
        <v>78</v>
      </c>
    </row>
    <row r="10721" spans="1:1">
      <c r="A10721">
        <v>78</v>
      </c>
    </row>
    <row r="10722" spans="1:1">
      <c r="A10722">
        <v>281</v>
      </c>
    </row>
    <row r="10723" spans="1:1">
      <c r="A10723">
        <v>345</v>
      </c>
    </row>
    <row r="10724" spans="1:1">
      <c r="A10724">
        <v>281</v>
      </c>
    </row>
    <row r="10725" spans="1:1">
      <c r="A10725">
        <v>281</v>
      </c>
    </row>
    <row r="10726" spans="1:1">
      <c r="A10726">
        <v>281</v>
      </c>
    </row>
    <row r="10727" spans="1:1">
      <c r="A10727">
        <v>281</v>
      </c>
    </row>
    <row r="10728" spans="1:1">
      <c r="A10728">
        <v>345</v>
      </c>
    </row>
    <row r="10729" spans="1:1">
      <c r="A10729">
        <v>281</v>
      </c>
    </row>
    <row r="10730" spans="1:1">
      <c r="A10730">
        <v>281</v>
      </c>
    </row>
    <row r="10731" spans="1:1">
      <c r="A10731">
        <v>281</v>
      </c>
    </row>
    <row r="10732" spans="1:1">
      <c r="A10732">
        <v>281</v>
      </c>
    </row>
    <row r="10733" spans="1:1">
      <c r="A10733">
        <v>281</v>
      </c>
    </row>
    <row r="10734" spans="1:1">
      <c r="A10734">
        <v>281</v>
      </c>
    </row>
    <row r="10735" spans="1:1">
      <c r="A10735">
        <v>281</v>
      </c>
    </row>
    <row r="10736" spans="1:1">
      <c r="A10736">
        <v>281</v>
      </c>
    </row>
    <row r="10737" spans="1:1">
      <c r="A10737">
        <v>281</v>
      </c>
    </row>
    <row r="10738" spans="1:1">
      <c r="A10738">
        <v>281</v>
      </c>
    </row>
    <row r="10739" spans="1:1">
      <c r="A10739">
        <v>281</v>
      </c>
    </row>
    <row r="10740" spans="1:1">
      <c r="A10740">
        <v>281</v>
      </c>
    </row>
    <row r="10741" spans="1:1">
      <c r="A10741">
        <v>281</v>
      </c>
    </row>
    <row r="10742" spans="1:1">
      <c r="A10742">
        <v>281</v>
      </c>
    </row>
    <row r="10743" spans="1:1">
      <c r="A10743">
        <v>281</v>
      </c>
    </row>
    <row r="10744" spans="1:1">
      <c r="A10744">
        <v>281</v>
      </c>
    </row>
    <row r="10745" spans="1:1">
      <c r="A10745">
        <v>281</v>
      </c>
    </row>
    <row r="10746" spans="1:1">
      <c r="A10746">
        <v>281</v>
      </c>
    </row>
    <row r="10747" spans="1:1">
      <c r="A10747">
        <v>281</v>
      </c>
    </row>
    <row r="10748" spans="1:1">
      <c r="A10748">
        <v>281</v>
      </c>
    </row>
    <row r="10749" spans="1:1">
      <c r="A10749">
        <v>281</v>
      </c>
    </row>
    <row r="10750" spans="1:1">
      <c r="A10750">
        <v>281</v>
      </c>
    </row>
    <row r="10751" spans="1:1">
      <c r="A10751">
        <v>281</v>
      </c>
    </row>
    <row r="10752" spans="1:1">
      <c r="A10752">
        <v>281</v>
      </c>
    </row>
    <row r="10753" spans="1:1">
      <c r="A10753">
        <v>281</v>
      </c>
    </row>
    <row r="10754" spans="1:1">
      <c r="A10754">
        <v>281</v>
      </c>
    </row>
    <row r="10755" spans="1:1">
      <c r="A10755">
        <v>281</v>
      </c>
    </row>
    <row r="10756" spans="1:1">
      <c r="A10756">
        <v>281</v>
      </c>
    </row>
    <row r="10757" spans="1:1">
      <c r="A10757">
        <v>281</v>
      </c>
    </row>
    <row r="10758" spans="1:1">
      <c r="A10758">
        <v>281</v>
      </c>
    </row>
    <row r="10759" spans="1:1">
      <c r="A10759">
        <v>281</v>
      </c>
    </row>
    <row r="10760" spans="1:1">
      <c r="A10760">
        <v>281</v>
      </c>
    </row>
    <row r="10761" spans="1:1">
      <c r="A10761">
        <v>281</v>
      </c>
    </row>
    <row r="10762" spans="1:1">
      <c r="A10762">
        <v>281</v>
      </c>
    </row>
    <row r="10763" spans="1:1">
      <c r="A10763">
        <v>281</v>
      </c>
    </row>
    <row r="10764" spans="1:1">
      <c r="A10764">
        <v>281</v>
      </c>
    </row>
    <row r="10765" spans="1:1">
      <c r="A10765">
        <v>281</v>
      </c>
    </row>
    <row r="10766" spans="1:1">
      <c r="A10766">
        <v>281</v>
      </c>
    </row>
    <row r="10767" spans="1:1">
      <c r="A10767">
        <v>282</v>
      </c>
    </row>
    <row r="10768" spans="1:1">
      <c r="A10768">
        <v>313</v>
      </c>
    </row>
    <row r="10769" spans="1:1">
      <c r="A10769">
        <v>313</v>
      </c>
    </row>
    <row r="10770" spans="1:1">
      <c r="A10770">
        <v>282</v>
      </c>
    </row>
    <row r="10771" spans="1:1">
      <c r="A10771">
        <v>282</v>
      </c>
    </row>
    <row r="10772" spans="1:1">
      <c r="A10772">
        <v>282</v>
      </c>
    </row>
    <row r="10773" spans="1:1">
      <c r="A10773">
        <v>282</v>
      </c>
    </row>
    <row r="10774" spans="1:1">
      <c r="A10774">
        <v>282</v>
      </c>
    </row>
    <row r="10775" spans="1:1">
      <c r="A10775">
        <v>313</v>
      </c>
    </row>
    <row r="10776" spans="1:1">
      <c r="A10776">
        <v>313</v>
      </c>
    </row>
    <row r="10777" spans="1:1">
      <c r="A10777">
        <v>313</v>
      </c>
    </row>
    <row r="10778" spans="1:1">
      <c r="A10778">
        <v>313</v>
      </c>
    </row>
    <row r="10779" spans="1:1">
      <c r="A10779">
        <v>313</v>
      </c>
    </row>
    <row r="10780" spans="1:1">
      <c r="A10780">
        <v>313</v>
      </c>
    </row>
    <row r="10781" spans="1:1">
      <c r="A10781">
        <v>313</v>
      </c>
    </row>
    <row r="10782" spans="1:1">
      <c r="A10782">
        <v>313</v>
      </c>
    </row>
    <row r="10783" spans="1:1">
      <c r="A10783">
        <v>323</v>
      </c>
    </row>
    <row r="10784" spans="1:1">
      <c r="A10784">
        <v>323</v>
      </c>
    </row>
    <row r="10785" spans="1:1">
      <c r="A10785">
        <v>281</v>
      </c>
    </row>
    <row r="10786" spans="1:1">
      <c r="A10786">
        <v>281</v>
      </c>
    </row>
    <row r="10787" spans="1:1">
      <c r="A10787">
        <v>323</v>
      </c>
    </row>
    <row r="10788" spans="1:1">
      <c r="A10788">
        <v>323</v>
      </c>
    </row>
    <row r="10789" spans="1:1">
      <c r="A10789">
        <v>323</v>
      </c>
    </row>
    <row r="10790" spans="1:1">
      <c r="A10790">
        <v>323</v>
      </c>
    </row>
    <row r="10791" spans="1:1">
      <c r="A10791">
        <v>323</v>
      </c>
    </row>
    <row r="10792" spans="1:1">
      <c r="A10792">
        <v>323</v>
      </c>
    </row>
    <row r="10793" spans="1:1">
      <c r="A10793">
        <v>282</v>
      </c>
    </row>
    <row r="10794" spans="1:1">
      <c r="A10794">
        <v>282</v>
      </c>
    </row>
    <row r="10795" spans="1:1">
      <c r="A10795">
        <v>341</v>
      </c>
    </row>
    <row r="10796" spans="1:1">
      <c r="A10796">
        <v>323</v>
      </c>
    </row>
  </sheetData>
  <sortState xmlns:xlrd2="http://schemas.microsoft.com/office/spreadsheetml/2017/richdata2" ref="H2:H26">
    <sortCondition ref="H2:H26"/>
  </sortState>
  <phoneticPr fontId="20" type="noConversion"/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287B-EDD0-4DB4-B2FC-8E78F02B2062}">
  <dimension ref="A1:B1315"/>
  <sheetViews>
    <sheetView workbookViewId="0">
      <selection activeCell="B1" sqref="B1"/>
    </sheetView>
  </sheetViews>
  <sheetFormatPr baseColWidth="10" defaultRowHeight="12.75"/>
  <sheetData>
    <row r="1" spans="1:2">
      <c r="A1" s="92">
        <v>1001</v>
      </c>
      <c r="B1">
        <v>495</v>
      </c>
    </row>
    <row r="2" spans="1:2">
      <c r="A2" s="92">
        <v>1002</v>
      </c>
      <c r="B2">
        <v>84</v>
      </c>
    </row>
    <row r="3" spans="1:2">
      <c r="A3" s="92">
        <v>1003</v>
      </c>
      <c r="B3">
        <v>412</v>
      </c>
    </row>
    <row r="4" spans="1:2">
      <c r="A4" s="92">
        <v>1004</v>
      </c>
      <c r="B4">
        <v>83</v>
      </c>
    </row>
    <row r="5" spans="1:2">
      <c r="A5" s="92">
        <v>1051</v>
      </c>
      <c r="B5">
        <v>22</v>
      </c>
    </row>
    <row r="6" spans="1:2">
      <c r="A6" s="92">
        <v>1051</v>
      </c>
      <c r="B6">
        <v>25</v>
      </c>
    </row>
    <row r="7" spans="1:2">
      <c r="A7" s="92">
        <v>1051</v>
      </c>
      <c r="B7">
        <v>272</v>
      </c>
    </row>
    <row r="8" spans="1:2">
      <c r="A8" s="92">
        <v>1051</v>
      </c>
      <c r="B8">
        <v>402</v>
      </c>
    </row>
    <row r="9" spans="1:2">
      <c r="A9" s="92">
        <v>1053</v>
      </c>
      <c r="B9">
        <v>8</v>
      </c>
    </row>
    <row r="10" spans="1:2">
      <c r="A10" s="92">
        <v>1053</v>
      </c>
      <c r="B10">
        <v>408</v>
      </c>
    </row>
    <row r="11" spans="1:2">
      <c r="A11" s="92">
        <v>1053</v>
      </c>
      <c r="B11">
        <v>21</v>
      </c>
    </row>
    <row r="12" spans="1:2">
      <c r="A12" s="92">
        <v>1053</v>
      </c>
      <c r="B12">
        <v>412</v>
      </c>
    </row>
    <row r="13" spans="1:2">
      <c r="A13" s="92">
        <v>1054</v>
      </c>
      <c r="B13">
        <v>272</v>
      </c>
    </row>
    <row r="14" spans="1:2">
      <c r="A14" s="92">
        <v>1054</v>
      </c>
      <c r="B14">
        <v>333</v>
      </c>
    </row>
    <row r="15" spans="1:2">
      <c r="A15" s="92">
        <v>1054</v>
      </c>
      <c r="B15">
        <v>22</v>
      </c>
    </row>
    <row r="16" spans="1:2">
      <c r="A16" s="92">
        <v>1055</v>
      </c>
      <c r="B16">
        <v>412</v>
      </c>
    </row>
    <row r="17" spans="1:2">
      <c r="A17" s="92">
        <v>1055</v>
      </c>
      <c r="B17">
        <v>408</v>
      </c>
    </row>
    <row r="18" spans="1:2">
      <c r="A18">
        <v>1056</v>
      </c>
      <c r="B18">
        <v>28</v>
      </c>
    </row>
    <row r="19" spans="1:2">
      <c r="A19">
        <v>1056</v>
      </c>
      <c r="B19">
        <v>20</v>
      </c>
    </row>
    <row r="20" spans="1:2">
      <c r="A20">
        <v>1056</v>
      </c>
      <c r="B20">
        <v>36</v>
      </c>
    </row>
    <row r="21" spans="1:2">
      <c r="A21">
        <v>1056</v>
      </c>
      <c r="B21">
        <v>27</v>
      </c>
    </row>
    <row r="22" spans="1:2">
      <c r="A22">
        <v>1056</v>
      </c>
      <c r="B22">
        <v>415</v>
      </c>
    </row>
    <row r="23" spans="1:2">
      <c r="A23">
        <v>1057</v>
      </c>
      <c r="B23">
        <v>83</v>
      </c>
    </row>
    <row r="24" spans="1:2">
      <c r="A24">
        <v>1057</v>
      </c>
      <c r="B24">
        <v>412</v>
      </c>
    </row>
    <row r="25" spans="1:2">
      <c r="A25">
        <v>1057</v>
      </c>
      <c r="B25">
        <v>84</v>
      </c>
    </row>
    <row r="26" spans="1:2">
      <c r="A26">
        <v>1058</v>
      </c>
      <c r="B26">
        <v>401</v>
      </c>
    </row>
    <row r="27" spans="1:2">
      <c r="A27">
        <v>1058</v>
      </c>
      <c r="B27">
        <v>398</v>
      </c>
    </row>
    <row r="28" spans="1:2">
      <c r="A28">
        <v>1058</v>
      </c>
      <c r="B28">
        <v>24</v>
      </c>
    </row>
    <row r="29" spans="1:2">
      <c r="A29">
        <v>1058</v>
      </c>
      <c r="B29">
        <v>84</v>
      </c>
    </row>
    <row r="30" spans="1:2">
      <c r="A30">
        <v>1058</v>
      </c>
      <c r="B30">
        <v>83</v>
      </c>
    </row>
    <row r="31" spans="1:2">
      <c r="A31">
        <v>1058</v>
      </c>
      <c r="B31">
        <v>402</v>
      </c>
    </row>
    <row r="32" spans="1:2">
      <c r="A32">
        <v>1058</v>
      </c>
      <c r="B32">
        <v>23</v>
      </c>
    </row>
    <row r="33" spans="1:2">
      <c r="A33">
        <v>1059</v>
      </c>
      <c r="B33">
        <v>401</v>
      </c>
    </row>
    <row r="34" spans="1:2">
      <c r="A34">
        <v>1059</v>
      </c>
      <c r="B34">
        <v>24</v>
      </c>
    </row>
    <row r="35" spans="1:2">
      <c r="A35">
        <v>1059</v>
      </c>
      <c r="B35">
        <v>495</v>
      </c>
    </row>
    <row r="36" spans="1:2">
      <c r="A36">
        <v>1059</v>
      </c>
      <c r="B36">
        <v>272</v>
      </c>
    </row>
    <row r="37" spans="1:2">
      <c r="A37">
        <v>1059</v>
      </c>
      <c r="B37">
        <v>333</v>
      </c>
    </row>
    <row r="38" spans="1:2">
      <c r="A38">
        <v>1059</v>
      </c>
      <c r="B38">
        <v>398</v>
      </c>
    </row>
    <row r="39" spans="1:2">
      <c r="A39">
        <v>1059</v>
      </c>
      <c r="B39">
        <v>402</v>
      </c>
    </row>
    <row r="40" spans="1:2">
      <c r="A40">
        <v>1060</v>
      </c>
      <c r="B40">
        <v>23</v>
      </c>
    </row>
    <row r="41" spans="1:2">
      <c r="A41">
        <v>1060</v>
      </c>
      <c r="B41">
        <v>412</v>
      </c>
    </row>
    <row r="42" spans="1:2">
      <c r="A42">
        <v>1060</v>
      </c>
      <c r="B42">
        <v>20</v>
      </c>
    </row>
    <row r="43" spans="1:2">
      <c r="A43">
        <v>1060</v>
      </c>
      <c r="B43">
        <v>28</v>
      </c>
    </row>
    <row r="44" spans="1:2">
      <c r="A44">
        <v>1060</v>
      </c>
      <c r="B44">
        <v>83</v>
      </c>
    </row>
    <row r="45" spans="1:2">
      <c r="A45">
        <v>1061</v>
      </c>
      <c r="B45">
        <v>440</v>
      </c>
    </row>
    <row r="46" spans="1:2">
      <c r="A46">
        <v>1061</v>
      </c>
      <c r="B46">
        <v>402</v>
      </c>
    </row>
    <row r="47" spans="1:2">
      <c r="A47">
        <v>1061</v>
      </c>
      <c r="B47">
        <v>25</v>
      </c>
    </row>
    <row r="48" spans="1:2">
      <c r="A48">
        <v>1061</v>
      </c>
      <c r="B48">
        <v>415</v>
      </c>
    </row>
    <row r="49" spans="1:2">
      <c r="A49">
        <v>1061</v>
      </c>
      <c r="B49">
        <v>26</v>
      </c>
    </row>
    <row r="50" spans="1:2">
      <c r="A50">
        <v>1061</v>
      </c>
      <c r="B50">
        <v>22</v>
      </c>
    </row>
    <row r="51" spans="1:2">
      <c r="A51">
        <v>1061</v>
      </c>
      <c r="B51">
        <v>23</v>
      </c>
    </row>
    <row r="52" spans="1:2">
      <c r="A52">
        <v>1061</v>
      </c>
      <c r="B52">
        <v>398</v>
      </c>
    </row>
    <row r="53" spans="1:2">
      <c r="A53">
        <v>1061</v>
      </c>
      <c r="B53">
        <v>28</v>
      </c>
    </row>
    <row r="54" spans="1:2">
      <c r="A54">
        <v>1062</v>
      </c>
      <c r="B54">
        <v>21</v>
      </c>
    </row>
    <row r="55" spans="1:2">
      <c r="A55">
        <v>1062</v>
      </c>
      <c r="B55">
        <v>412</v>
      </c>
    </row>
    <row r="56" spans="1:2">
      <c r="A56">
        <v>1062</v>
      </c>
      <c r="B56">
        <v>20</v>
      </c>
    </row>
    <row r="57" spans="1:2">
      <c r="A57">
        <v>1062</v>
      </c>
      <c r="B57">
        <v>23</v>
      </c>
    </row>
    <row r="58" spans="1:2">
      <c r="A58">
        <v>1062</v>
      </c>
      <c r="B58">
        <v>8</v>
      </c>
    </row>
    <row r="59" spans="1:2">
      <c r="A59">
        <v>2000</v>
      </c>
      <c r="B59">
        <v>183</v>
      </c>
    </row>
    <row r="60" spans="1:2">
      <c r="A60">
        <v>3101</v>
      </c>
      <c r="B60">
        <v>295</v>
      </c>
    </row>
    <row r="61" spans="1:2">
      <c r="A61">
        <v>3102</v>
      </c>
      <c r="B61">
        <v>482</v>
      </c>
    </row>
    <row r="62" spans="1:2">
      <c r="A62">
        <v>3103</v>
      </c>
      <c r="B62">
        <v>16</v>
      </c>
    </row>
    <row r="63" spans="1:2">
      <c r="A63">
        <v>3151</v>
      </c>
      <c r="B63">
        <v>295</v>
      </c>
    </row>
    <row r="64" spans="1:2">
      <c r="A64">
        <v>3151</v>
      </c>
      <c r="B64">
        <v>16</v>
      </c>
    </row>
    <row r="65" spans="1:2">
      <c r="A65">
        <v>3151</v>
      </c>
      <c r="B65">
        <v>29</v>
      </c>
    </row>
    <row r="66" spans="1:2">
      <c r="A66">
        <v>3151</v>
      </c>
      <c r="B66">
        <v>5</v>
      </c>
    </row>
    <row r="67" spans="1:2">
      <c r="A67">
        <v>3153</v>
      </c>
      <c r="B67">
        <v>425</v>
      </c>
    </row>
    <row r="68" spans="1:2">
      <c r="A68">
        <v>3153</v>
      </c>
      <c r="B68">
        <v>426</v>
      </c>
    </row>
    <row r="69" spans="1:2">
      <c r="A69">
        <v>3153</v>
      </c>
      <c r="B69">
        <v>479</v>
      </c>
    </row>
    <row r="70" spans="1:2">
      <c r="A70">
        <v>3153</v>
      </c>
      <c r="B70">
        <v>342</v>
      </c>
    </row>
    <row r="71" spans="1:2">
      <c r="A71">
        <v>3153</v>
      </c>
      <c r="B71">
        <v>482</v>
      </c>
    </row>
    <row r="72" spans="1:2">
      <c r="A72">
        <v>3154</v>
      </c>
      <c r="B72">
        <v>16</v>
      </c>
    </row>
    <row r="73" spans="1:2">
      <c r="A73">
        <v>3154</v>
      </c>
      <c r="B73">
        <v>50</v>
      </c>
    </row>
    <row r="74" spans="1:2">
      <c r="A74">
        <v>3154</v>
      </c>
      <c r="B74">
        <v>49</v>
      </c>
    </row>
    <row r="75" spans="1:2">
      <c r="A75">
        <v>3155</v>
      </c>
      <c r="B75">
        <v>479</v>
      </c>
    </row>
    <row r="76" spans="1:2">
      <c r="A76">
        <v>3155</v>
      </c>
      <c r="B76">
        <v>303</v>
      </c>
    </row>
    <row r="77" spans="1:2">
      <c r="A77">
        <v>3155</v>
      </c>
      <c r="B77">
        <v>480</v>
      </c>
    </row>
    <row r="78" spans="1:2">
      <c r="A78">
        <v>3155</v>
      </c>
      <c r="B78">
        <v>259</v>
      </c>
    </row>
    <row r="79" spans="1:2">
      <c r="A79">
        <v>3157</v>
      </c>
      <c r="B79">
        <v>301</v>
      </c>
    </row>
    <row r="80" spans="1:2">
      <c r="A80">
        <v>3157</v>
      </c>
      <c r="B80">
        <v>299</v>
      </c>
    </row>
    <row r="81" spans="1:2">
      <c r="A81">
        <v>3157</v>
      </c>
      <c r="B81">
        <v>482</v>
      </c>
    </row>
    <row r="82" spans="1:2">
      <c r="A82">
        <v>3157</v>
      </c>
      <c r="B82">
        <v>5</v>
      </c>
    </row>
    <row r="83" spans="1:2">
      <c r="A83">
        <v>3158</v>
      </c>
      <c r="B83">
        <v>16</v>
      </c>
    </row>
    <row r="84" spans="1:2">
      <c r="A84">
        <v>3158</v>
      </c>
      <c r="B84">
        <v>425</v>
      </c>
    </row>
    <row r="85" spans="1:2">
      <c r="A85">
        <v>3158</v>
      </c>
      <c r="B85">
        <v>482</v>
      </c>
    </row>
    <row r="86" spans="1:2">
      <c r="A86">
        <v>3158</v>
      </c>
      <c r="B86">
        <v>426</v>
      </c>
    </row>
    <row r="87" spans="1:2">
      <c r="A87">
        <v>3158</v>
      </c>
      <c r="B87">
        <v>295</v>
      </c>
    </row>
    <row r="88" spans="1:2">
      <c r="A88">
        <v>3158</v>
      </c>
      <c r="B88">
        <v>50</v>
      </c>
    </row>
    <row r="89" spans="1:2">
      <c r="A89">
        <v>3159</v>
      </c>
      <c r="B89">
        <v>259</v>
      </c>
    </row>
    <row r="90" spans="1:2">
      <c r="A90">
        <v>3159</v>
      </c>
      <c r="B90">
        <v>479</v>
      </c>
    </row>
    <row r="91" spans="1:2">
      <c r="A91">
        <v>3159</v>
      </c>
      <c r="B91">
        <v>342</v>
      </c>
    </row>
    <row r="92" spans="1:2">
      <c r="A92">
        <v>3159</v>
      </c>
      <c r="B92">
        <v>258</v>
      </c>
    </row>
    <row r="93" spans="1:2">
      <c r="A93">
        <v>3159</v>
      </c>
      <c r="B93">
        <v>286</v>
      </c>
    </row>
    <row r="94" spans="1:2">
      <c r="A94">
        <v>3241</v>
      </c>
      <c r="B94">
        <v>380</v>
      </c>
    </row>
    <row r="95" spans="1:2">
      <c r="A95">
        <v>3241</v>
      </c>
      <c r="B95">
        <v>1</v>
      </c>
    </row>
    <row r="96" spans="1:2">
      <c r="A96">
        <v>3241</v>
      </c>
      <c r="B96">
        <v>6</v>
      </c>
    </row>
    <row r="97" spans="1:2">
      <c r="A97">
        <v>3241</v>
      </c>
      <c r="B97">
        <v>7</v>
      </c>
    </row>
    <row r="98" spans="1:2">
      <c r="A98">
        <v>3241</v>
      </c>
      <c r="B98">
        <v>301</v>
      </c>
    </row>
    <row r="99" spans="1:2">
      <c r="A99">
        <v>3251</v>
      </c>
      <c r="B99">
        <v>59</v>
      </c>
    </row>
    <row r="100" spans="1:2">
      <c r="A100">
        <v>3251</v>
      </c>
      <c r="B100">
        <v>300</v>
      </c>
    </row>
    <row r="101" spans="1:2">
      <c r="A101">
        <v>3251</v>
      </c>
      <c r="B101">
        <v>67</v>
      </c>
    </row>
    <row r="102" spans="1:2">
      <c r="A102">
        <v>3251</v>
      </c>
      <c r="B102">
        <v>209</v>
      </c>
    </row>
    <row r="103" spans="1:2">
      <c r="A103">
        <v>3251</v>
      </c>
      <c r="B103">
        <v>62</v>
      </c>
    </row>
    <row r="104" spans="1:2">
      <c r="A104">
        <v>3251</v>
      </c>
      <c r="B104">
        <v>94</v>
      </c>
    </row>
    <row r="105" spans="1:2">
      <c r="A105">
        <v>3251</v>
      </c>
      <c r="B105">
        <v>475</v>
      </c>
    </row>
    <row r="106" spans="1:2">
      <c r="A106">
        <v>3251</v>
      </c>
      <c r="B106">
        <v>296</v>
      </c>
    </row>
    <row r="107" spans="1:2">
      <c r="A107">
        <v>3252</v>
      </c>
      <c r="B107">
        <v>3</v>
      </c>
    </row>
    <row r="108" spans="1:2">
      <c r="A108">
        <v>3252</v>
      </c>
      <c r="B108">
        <v>210</v>
      </c>
    </row>
    <row r="109" spans="1:2">
      <c r="A109">
        <v>3252</v>
      </c>
      <c r="B109">
        <v>481</v>
      </c>
    </row>
    <row r="110" spans="1:2">
      <c r="A110">
        <v>3254</v>
      </c>
      <c r="B110">
        <v>226</v>
      </c>
    </row>
    <row r="111" spans="1:2">
      <c r="A111">
        <v>3254</v>
      </c>
      <c r="B111">
        <v>7</v>
      </c>
    </row>
    <row r="112" spans="1:2">
      <c r="A112">
        <v>3254</v>
      </c>
      <c r="B112">
        <v>479</v>
      </c>
    </row>
    <row r="113" spans="1:2">
      <c r="A113">
        <v>3254</v>
      </c>
      <c r="B113">
        <v>482</v>
      </c>
    </row>
    <row r="114" spans="1:2">
      <c r="A114">
        <v>3254</v>
      </c>
      <c r="B114">
        <v>299</v>
      </c>
    </row>
    <row r="115" spans="1:2">
      <c r="A115">
        <v>3254</v>
      </c>
      <c r="B115">
        <v>301</v>
      </c>
    </row>
    <row r="116" spans="1:2">
      <c r="A116">
        <v>3255</v>
      </c>
      <c r="B116">
        <v>226</v>
      </c>
    </row>
    <row r="117" spans="1:2">
      <c r="A117">
        <v>3255</v>
      </c>
      <c r="B117">
        <v>303</v>
      </c>
    </row>
    <row r="118" spans="1:2">
      <c r="A118">
        <v>3255</v>
      </c>
      <c r="B118">
        <v>481</v>
      </c>
    </row>
    <row r="119" spans="1:2">
      <c r="A119">
        <v>3255</v>
      </c>
      <c r="B119">
        <v>3</v>
      </c>
    </row>
    <row r="120" spans="1:2">
      <c r="A120">
        <v>3255</v>
      </c>
      <c r="B120">
        <v>480</v>
      </c>
    </row>
    <row r="121" spans="1:2">
      <c r="A121">
        <v>3256</v>
      </c>
      <c r="B121">
        <v>4</v>
      </c>
    </row>
    <row r="122" spans="1:2">
      <c r="A122">
        <v>3256</v>
      </c>
      <c r="B122">
        <v>296</v>
      </c>
    </row>
    <row r="123" spans="1:2">
      <c r="A123">
        <v>3256</v>
      </c>
      <c r="B123">
        <v>475</v>
      </c>
    </row>
    <row r="124" spans="1:2">
      <c r="A124">
        <v>3256</v>
      </c>
      <c r="B124">
        <v>1</v>
      </c>
    </row>
    <row r="125" spans="1:2">
      <c r="A125">
        <v>3256</v>
      </c>
      <c r="B125">
        <v>209</v>
      </c>
    </row>
    <row r="126" spans="1:2">
      <c r="A126">
        <v>3256</v>
      </c>
      <c r="B126">
        <v>474</v>
      </c>
    </row>
    <row r="127" spans="1:2">
      <c r="A127">
        <v>3256</v>
      </c>
      <c r="B127">
        <v>2</v>
      </c>
    </row>
    <row r="128" spans="1:2">
      <c r="A128">
        <v>3257</v>
      </c>
      <c r="B128">
        <v>3</v>
      </c>
    </row>
    <row r="129" spans="1:2">
      <c r="A129">
        <v>3257</v>
      </c>
      <c r="B129">
        <v>388</v>
      </c>
    </row>
    <row r="130" spans="1:2">
      <c r="A130">
        <v>3257</v>
      </c>
      <c r="B130">
        <v>387</v>
      </c>
    </row>
    <row r="131" spans="1:2">
      <c r="A131">
        <v>3257</v>
      </c>
      <c r="B131">
        <v>376</v>
      </c>
    </row>
    <row r="132" spans="1:2">
      <c r="A132">
        <v>3257</v>
      </c>
      <c r="B132">
        <v>1</v>
      </c>
    </row>
    <row r="133" spans="1:2">
      <c r="A133">
        <v>3257</v>
      </c>
      <c r="B133">
        <v>4</v>
      </c>
    </row>
    <row r="134" spans="1:2">
      <c r="A134">
        <v>3351</v>
      </c>
      <c r="B134">
        <v>380</v>
      </c>
    </row>
    <row r="135" spans="1:2">
      <c r="A135">
        <v>3351</v>
      </c>
      <c r="B135">
        <v>6</v>
      </c>
    </row>
    <row r="136" spans="1:2">
      <c r="A136">
        <v>3351</v>
      </c>
      <c r="B136">
        <v>29</v>
      </c>
    </row>
    <row r="137" spans="1:2">
      <c r="A137">
        <v>3351</v>
      </c>
      <c r="B137">
        <v>301</v>
      </c>
    </row>
    <row r="138" spans="1:2">
      <c r="A138">
        <v>3351</v>
      </c>
      <c r="B138">
        <v>299</v>
      </c>
    </row>
    <row r="139" spans="1:2">
      <c r="A139">
        <v>3351</v>
      </c>
      <c r="B139">
        <v>5</v>
      </c>
    </row>
    <row r="140" spans="1:2">
      <c r="A140">
        <v>3352</v>
      </c>
      <c r="B140">
        <v>369</v>
      </c>
    </row>
    <row r="141" spans="1:2">
      <c r="A141">
        <v>3352</v>
      </c>
      <c r="B141">
        <v>160</v>
      </c>
    </row>
    <row r="142" spans="1:2">
      <c r="A142">
        <v>3352</v>
      </c>
      <c r="B142">
        <v>22</v>
      </c>
    </row>
    <row r="143" spans="1:2">
      <c r="A143">
        <v>3353</v>
      </c>
      <c r="B143">
        <v>183</v>
      </c>
    </row>
    <row r="144" spans="1:2">
      <c r="A144">
        <v>3353</v>
      </c>
      <c r="B144">
        <v>21</v>
      </c>
    </row>
    <row r="145" spans="1:2">
      <c r="A145">
        <v>3353</v>
      </c>
      <c r="B145">
        <v>8</v>
      </c>
    </row>
    <row r="146" spans="1:2">
      <c r="A146">
        <v>3353</v>
      </c>
      <c r="B146">
        <v>9</v>
      </c>
    </row>
    <row r="147" spans="1:2">
      <c r="A147">
        <v>3353</v>
      </c>
      <c r="B147">
        <v>30</v>
      </c>
    </row>
    <row r="148" spans="1:2">
      <c r="A148">
        <v>3354</v>
      </c>
      <c r="B148">
        <v>41</v>
      </c>
    </row>
    <row r="149" spans="1:2">
      <c r="A149">
        <v>3354</v>
      </c>
      <c r="B149">
        <v>102</v>
      </c>
    </row>
    <row r="150" spans="1:2">
      <c r="A150">
        <v>3354</v>
      </c>
      <c r="B150">
        <v>9</v>
      </c>
    </row>
    <row r="151" spans="1:2">
      <c r="A151">
        <v>3354</v>
      </c>
      <c r="B151">
        <v>8</v>
      </c>
    </row>
    <row r="152" spans="1:2">
      <c r="A152">
        <v>3354</v>
      </c>
      <c r="B152">
        <v>29</v>
      </c>
    </row>
    <row r="153" spans="1:2">
      <c r="A153">
        <v>3354</v>
      </c>
      <c r="B153">
        <v>16</v>
      </c>
    </row>
    <row r="154" spans="1:2">
      <c r="A154">
        <v>3354</v>
      </c>
      <c r="B154">
        <v>39</v>
      </c>
    </row>
    <row r="155" spans="1:2">
      <c r="A155">
        <v>3355</v>
      </c>
      <c r="B155">
        <v>9</v>
      </c>
    </row>
    <row r="156" spans="1:2">
      <c r="A156">
        <v>3355</v>
      </c>
      <c r="B156">
        <v>8</v>
      </c>
    </row>
    <row r="157" spans="1:2">
      <c r="A157">
        <v>3356</v>
      </c>
      <c r="B157">
        <v>62</v>
      </c>
    </row>
    <row r="158" spans="1:2">
      <c r="A158">
        <v>3356</v>
      </c>
      <c r="B158">
        <v>61</v>
      </c>
    </row>
    <row r="159" spans="1:2">
      <c r="A159">
        <v>3357</v>
      </c>
      <c r="B159">
        <v>369</v>
      </c>
    </row>
    <row r="160" spans="1:2">
      <c r="A160">
        <v>3357</v>
      </c>
      <c r="B160">
        <v>201</v>
      </c>
    </row>
    <row r="161" spans="1:2">
      <c r="A161">
        <v>3357</v>
      </c>
      <c r="B161">
        <v>183</v>
      </c>
    </row>
    <row r="162" spans="1:2">
      <c r="A162">
        <v>3357</v>
      </c>
      <c r="B162">
        <v>30</v>
      </c>
    </row>
    <row r="163" spans="1:2">
      <c r="A163">
        <v>3358</v>
      </c>
      <c r="B163">
        <v>29</v>
      </c>
    </row>
    <row r="164" spans="1:2">
      <c r="A164">
        <v>3358</v>
      </c>
      <c r="B164">
        <v>380</v>
      </c>
    </row>
    <row r="165" spans="1:2">
      <c r="A165">
        <v>3358</v>
      </c>
      <c r="B165">
        <v>201</v>
      </c>
    </row>
    <row r="166" spans="1:2">
      <c r="A166">
        <v>3358</v>
      </c>
      <c r="B166">
        <v>183</v>
      </c>
    </row>
    <row r="167" spans="1:2">
      <c r="A167">
        <v>3358</v>
      </c>
      <c r="B167">
        <v>1</v>
      </c>
    </row>
    <row r="168" spans="1:2">
      <c r="A168">
        <v>3358</v>
      </c>
      <c r="B168">
        <v>474</v>
      </c>
    </row>
    <row r="169" spans="1:2">
      <c r="A169">
        <v>3359</v>
      </c>
      <c r="B169">
        <v>30</v>
      </c>
    </row>
    <row r="170" spans="1:2">
      <c r="A170">
        <v>3359</v>
      </c>
      <c r="B170">
        <v>415</v>
      </c>
    </row>
    <row r="171" spans="1:2">
      <c r="A171">
        <v>3359</v>
      </c>
      <c r="B171">
        <v>27</v>
      </c>
    </row>
    <row r="172" spans="1:2">
      <c r="A172">
        <v>3359</v>
      </c>
      <c r="B172">
        <v>414</v>
      </c>
    </row>
    <row r="173" spans="1:2">
      <c r="A173">
        <v>3359</v>
      </c>
      <c r="B173">
        <v>22</v>
      </c>
    </row>
    <row r="174" spans="1:2">
      <c r="A174">
        <v>3359</v>
      </c>
      <c r="B174">
        <v>26</v>
      </c>
    </row>
    <row r="175" spans="1:2">
      <c r="A175">
        <v>3359</v>
      </c>
      <c r="B175">
        <v>369</v>
      </c>
    </row>
    <row r="176" spans="1:2">
      <c r="A176">
        <v>3360</v>
      </c>
      <c r="B176">
        <v>9</v>
      </c>
    </row>
    <row r="177" spans="1:2">
      <c r="A177">
        <v>3360</v>
      </c>
      <c r="B177">
        <v>29</v>
      </c>
    </row>
    <row r="178" spans="1:2">
      <c r="A178">
        <v>3361</v>
      </c>
      <c r="B178">
        <v>474</v>
      </c>
    </row>
    <row r="179" spans="1:2">
      <c r="A179">
        <v>3361</v>
      </c>
      <c r="B179">
        <v>201</v>
      </c>
    </row>
    <row r="180" spans="1:2">
      <c r="A180">
        <v>3361</v>
      </c>
      <c r="B180">
        <v>62</v>
      </c>
    </row>
    <row r="181" spans="1:2">
      <c r="A181">
        <v>3361</v>
      </c>
      <c r="B181">
        <v>475</v>
      </c>
    </row>
    <row r="182" spans="1:2">
      <c r="A182">
        <v>3401</v>
      </c>
      <c r="B182">
        <v>59</v>
      </c>
    </row>
    <row r="183" spans="1:2">
      <c r="A183">
        <v>3402</v>
      </c>
      <c r="B183">
        <v>270</v>
      </c>
    </row>
    <row r="184" spans="1:2">
      <c r="A184">
        <v>3403</v>
      </c>
      <c r="B184">
        <v>159</v>
      </c>
    </row>
    <row r="185" spans="1:2">
      <c r="A185">
        <v>3404</v>
      </c>
      <c r="B185">
        <v>265</v>
      </c>
    </row>
    <row r="186" spans="1:2">
      <c r="A186">
        <v>3405</v>
      </c>
      <c r="B186">
        <v>34</v>
      </c>
    </row>
    <row r="187" spans="1:2">
      <c r="A187">
        <v>3451</v>
      </c>
      <c r="B187">
        <v>161</v>
      </c>
    </row>
    <row r="188" spans="1:2">
      <c r="A188">
        <v>3451</v>
      </c>
      <c r="B188">
        <v>159</v>
      </c>
    </row>
    <row r="189" spans="1:2">
      <c r="A189">
        <v>3452</v>
      </c>
      <c r="B189">
        <v>270</v>
      </c>
    </row>
    <row r="190" spans="1:2">
      <c r="A190">
        <v>3452</v>
      </c>
      <c r="B190">
        <v>271</v>
      </c>
    </row>
    <row r="191" spans="1:2">
      <c r="A191">
        <v>3452</v>
      </c>
      <c r="B191">
        <v>161</v>
      </c>
    </row>
    <row r="192" spans="1:2">
      <c r="A192">
        <v>3453</v>
      </c>
      <c r="B192">
        <v>161</v>
      </c>
    </row>
    <row r="193" spans="1:2">
      <c r="A193">
        <v>3453</v>
      </c>
      <c r="B193">
        <v>285</v>
      </c>
    </row>
    <row r="194" spans="1:2">
      <c r="A194">
        <v>3453</v>
      </c>
      <c r="B194">
        <v>221</v>
      </c>
    </row>
    <row r="195" spans="1:2">
      <c r="A195">
        <v>3454</v>
      </c>
      <c r="B195">
        <v>96</v>
      </c>
    </row>
    <row r="196" spans="1:2">
      <c r="A196">
        <v>3454</v>
      </c>
      <c r="B196">
        <v>92</v>
      </c>
    </row>
    <row r="197" spans="1:2">
      <c r="A197">
        <v>3454</v>
      </c>
      <c r="B197">
        <v>93</v>
      </c>
    </row>
    <row r="198" spans="1:2">
      <c r="A198">
        <v>3454</v>
      </c>
      <c r="B198">
        <v>221</v>
      </c>
    </row>
    <row r="199" spans="1:2">
      <c r="A199">
        <v>3454</v>
      </c>
      <c r="B199">
        <v>444</v>
      </c>
    </row>
    <row r="200" spans="1:2">
      <c r="A200">
        <v>3454</v>
      </c>
      <c r="B200">
        <v>445</v>
      </c>
    </row>
    <row r="201" spans="1:2">
      <c r="A201">
        <v>3454</v>
      </c>
      <c r="B201">
        <v>202</v>
      </c>
    </row>
    <row r="202" spans="1:2">
      <c r="A202">
        <v>3454</v>
      </c>
      <c r="B202">
        <v>285</v>
      </c>
    </row>
    <row r="203" spans="1:2">
      <c r="A203">
        <v>3454</v>
      </c>
      <c r="B203">
        <v>289</v>
      </c>
    </row>
    <row r="204" spans="1:2">
      <c r="A204">
        <v>3455</v>
      </c>
      <c r="B204">
        <v>36</v>
      </c>
    </row>
    <row r="205" spans="1:2">
      <c r="A205">
        <v>3455</v>
      </c>
      <c r="B205">
        <v>34</v>
      </c>
    </row>
    <row r="206" spans="1:2">
      <c r="A206">
        <v>3455</v>
      </c>
      <c r="B206">
        <v>161</v>
      </c>
    </row>
    <row r="207" spans="1:2">
      <c r="A207">
        <v>3455</v>
      </c>
      <c r="B207">
        <v>159</v>
      </c>
    </row>
    <row r="208" spans="1:2">
      <c r="A208">
        <v>3456</v>
      </c>
      <c r="B208">
        <v>85</v>
      </c>
    </row>
    <row r="209" spans="1:2">
      <c r="A209">
        <v>3456</v>
      </c>
      <c r="B209">
        <v>92</v>
      </c>
    </row>
    <row r="210" spans="1:2">
      <c r="A210">
        <v>3456</v>
      </c>
      <c r="B210">
        <v>93</v>
      </c>
    </row>
    <row r="211" spans="1:2">
      <c r="A211">
        <v>3456</v>
      </c>
      <c r="B211">
        <v>91</v>
      </c>
    </row>
    <row r="212" spans="1:2">
      <c r="A212">
        <v>3456</v>
      </c>
      <c r="B212">
        <v>86</v>
      </c>
    </row>
    <row r="213" spans="1:2">
      <c r="A213">
        <v>3456</v>
      </c>
      <c r="B213">
        <v>445</v>
      </c>
    </row>
    <row r="214" spans="1:2">
      <c r="A214">
        <v>3456</v>
      </c>
      <c r="B214">
        <v>96</v>
      </c>
    </row>
    <row r="215" spans="1:2">
      <c r="A215">
        <v>3457</v>
      </c>
      <c r="B215">
        <v>271</v>
      </c>
    </row>
    <row r="216" spans="1:2">
      <c r="A216">
        <v>3457</v>
      </c>
      <c r="B216">
        <v>221</v>
      </c>
    </row>
    <row r="217" spans="1:2">
      <c r="A217">
        <v>3457</v>
      </c>
      <c r="B217">
        <v>161</v>
      </c>
    </row>
    <row r="218" spans="1:2">
      <c r="A218">
        <v>3458</v>
      </c>
      <c r="B218">
        <v>59</v>
      </c>
    </row>
    <row r="219" spans="1:2">
      <c r="A219">
        <v>3458</v>
      </c>
      <c r="B219">
        <v>285</v>
      </c>
    </row>
    <row r="220" spans="1:2">
      <c r="A220">
        <v>3458</v>
      </c>
      <c r="B220">
        <v>61</v>
      </c>
    </row>
    <row r="221" spans="1:2">
      <c r="A221">
        <v>3458</v>
      </c>
      <c r="B221">
        <v>300</v>
      </c>
    </row>
    <row r="222" spans="1:2">
      <c r="A222">
        <v>3459</v>
      </c>
      <c r="B222">
        <v>94</v>
      </c>
    </row>
    <row r="223" spans="1:2">
      <c r="A223">
        <v>3459</v>
      </c>
      <c r="B223">
        <v>265</v>
      </c>
    </row>
    <row r="224" spans="1:2">
      <c r="A224">
        <v>3459</v>
      </c>
      <c r="B224">
        <v>95</v>
      </c>
    </row>
    <row r="225" spans="1:2">
      <c r="A225">
        <v>3459</v>
      </c>
      <c r="B225">
        <v>476</v>
      </c>
    </row>
    <row r="226" spans="1:2">
      <c r="A226">
        <v>3459</v>
      </c>
      <c r="B226">
        <v>477</v>
      </c>
    </row>
    <row r="227" spans="1:2">
      <c r="A227">
        <v>3459</v>
      </c>
      <c r="B227">
        <v>285</v>
      </c>
    </row>
    <row r="228" spans="1:2">
      <c r="A228">
        <v>3459</v>
      </c>
      <c r="B228">
        <v>287</v>
      </c>
    </row>
    <row r="229" spans="1:2">
      <c r="A229">
        <v>3460</v>
      </c>
      <c r="B229">
        <v>285</v>
      </c>
    </row>
    <row r="230" spans="1:2">
      <c r="A230">
        <v>3460</v>
      </c>
      <c r="B230">
        <v>94</v>
      </c>
    </row>
    <row r="231" spans="1:2">
      <c r="A231">
        <v>3460</v>
      </c>
      <c r="B231">
        <v>300</v>
      </c>
    </row>
    <row r="232" spans="1:2">
      <c r="A232">
        <v>3460</v>
      </c>
      <c r="B232">
        <v>265</v>
      </c>
    </row>
    <row r="233" spans="1:2">
      <c r="A233">
        <v>3461</v>
      </c>
      <c r="B233">
        <v>61</v>
      </c>
    </row>
    <row r="234" spans="1:2">
      <c r="A234">
        <v>3461</v>
      </c>
      <c r="B234">
        <v>160</v>
      </c>
    </row>
    <row r="235" spans="1:2">
      <c r="A235">
        <v>3461</v>
      </c>
      <c r="B235">
        <v>60</v>
      </c>
    </row>
    <row r="236" spans="1:2">
      <c r="A236">
        <v>3461</v>
      </c>
      <c r="B236">
        <v>159</v>
      </c>
    </row>
    <row r="237" spans="1:2">
      <c r="A237">
        <v>3461</v>
      </c>
      <c r="B237">
        <v>67</v>
      </c>
    </row>
    <row r="238" spans="1:2">
      <c r="A238">
        <v>3462</v>
      </c>
      <c r="B238">
        <v>161</v>
      </c>
    </row>
    <row r="239" spans="1:2">
      <c r="A239">
        <v>3462</v>
      </c>
      <c r="B239">
        <v>270</v>
      </c>
    </row>
    <row r="240" spans="1:2">
      <c r="A240">
        <v>3462</v>
      </c>
      <c r="B240">
        <v>36</v>
      </c>
    </row>
    <row r="241" spans="1:2">
      <c r="A241">
        <v>4011</v>
      </c>
      <c r="B241">
        <v>62</v>
      </c>
    </row>
    <row r="242" spans="1:2">
      <c r="A242">
        <v>4012</v>
      </c>
      <c r="B242">
        <v>160</v>
      </c>
    </row>
    <row r="243" spans="1:2">
      <c r="A243">
        <v>5111</v>
      </c>
      <c r="B243">
        <v>455</v>
      </c>
    </row>
    <row r="244" spans="1:2">
      <c r="A244">
        <v>5112</v>
      </c>
      <c r="B244">
        <v>200</v>
      </c>
    </row>
    <row r="245" spans="1:2">
      <c r="A245">
        <v>5113</v>
      </c>
      <c r="B245">
        <v>169</v>
      </c>
    </row>
    <row r="246" spans="1:2">
      <c r="A246">
        <v>5114</v>
      </c>
      <c r="B246">
        <v>176</v>
      </c>
    </row>
    <row r="247" spans="1:2">
      <c r="A247">
        <v>5116</v>
      </c>
      <c r="B247">
        <v>153</v>
      </c>
    </row>
    <row r="248" spans="1:2">
      <c r="A248">
        <v>5117</v>
      </c>
      <c r="B248">
        <v>170</v>
      </c>
    </row>
    <row r="249" spans="1:2">
      <c r="A249">
        <v>5119</v>
      </c>
      <c r="B249">
        <v>170</v>
      </c>
    </row>
    <row r="250" spans="1:2">
      <c r="A250">
        <v>5120</v>
      </c>
      <c r="B250">
        <v>126</v>
      </c>
    </row>
    <row r="251" spans="1:2">
      <c r="A251">
        <v>5122</v>
      </c>
      <c r="B251">
        <v>130</v>
      </c>
    </row>
    <row r="252" spans="1:2">
      <c r="A252">
        <v>5124</v>
      </c>
      <c r="B252">
        <v>126</v>
      </c>
    </row>
    <row r="253" spans="1:2">
      <c r="A253">
        <v>5154</v>
      </c>
      <c r="B253">
        <v>137</v>
      </c>
    </row>
    <row r="254" spans="1:2">
      <c r="A254">
        <v>5154</v>
      </c>
      <c r="B254">
        <v>468</v>
      </c>
    </row>
    <row r="255" spans="1:2">
      <c r="A255">
        <v>5154</v>
      </c>
      <c r="B255">
        <v>463</v>
      </c>
    </row>
    <row r="256" spans="1:2">
      <c r="A256">
        <v>5154</v>
      </c>
      <c r="B256">
        <v>153</v>
      </c>
    </row>
    <row r="257" spans="1:2">
      <c r="A257">
        <v>5158</v>
      </c>
      <c r="B257">
        <v>148</v>
      </c>
    </row>
    <row r="258" spans="1:2">
      <c r="A258">
        <v>5158</v>
      </c>
      <c r="B258">
        <v>132</v>
      </c>
    </row>
    <row r="259" spans="1:2">
      <c r="A259">
        <v>5158</v>
      </c>
      <c r="B259">
        <v>171</v>
      </c>
    </row>
    <row r="260" spans="1:2">
      <c r="A260">
        <v>5158</v>
      </c>
      <c r="B260">
        <v>125</v>
      </c>
    </row>
    <row r="261" spans="1:2">
      <c r="A261">
        <v>5158</v>
      </c>
      <c r="B261">
        <v>145</v>
      </c>
    </row>
    <row r="262" spans="1:2">
      <c r="A262">
        <v>5158</v>
      </c>
      <c r="B262">
        <v>455</v>
      </c>
    </row>
    <row r="263" spans="1:2">
      <c r="A263">
        <v>5158</v>
      </c>
      <c r="B263">
        <v>449</v>
      </c>
    </row>
    <row r="264" spans="1:2">
      <c r="A264">
        <v>5162</v>
      </c>
      <c r="B264">
        <v>131</v>
      </c>
    </row>
    <row r="265" spans="1:2">
      <c r="A265">
        <v>5162</v>
      </c>
      <c r="B265">
        <v>115</v>
      </c>
    </row>
    <row r="266" spans="1:2">
      <c r="A266">
        <v>5162</v>
      </c>
      <c r="B266">
        <v>173</v>
      </c>
    </row>
    <row r="267" spans="1:2">
      <c r="A267">
        <v>5162</v>
      </c>
      <c r="B267">
        <v>176</v>
      </c>
    </row>
    <row r="268" spans="1:2">
      <c r="A268">
        <v>5162</v>
      </c>
      <c r="B268">
        <v>129</v>
      </c>
    </row>
    <row r="269" spans="1:2">
      <c r="A269">
        <v>5162</v>
      </c>
      <c r="B269">
        <v>123</v>
      </c>
    </row>
    <row r="270" spans="1:2">
      <c r="A270">
        <v>5166</v>
      </c>
      <c r="B270">
        <v>153</v>
      </c>
    </row>
    <row r="271" spans="1:2">
      <c r="A271">
        <v>5166</v>
      </c>
      <c r="B271">
        <v>463</v>
      </c>
    </row>
    <row r="272" spans="1:2">
      <c r="A272">
        <v>5166</v>
      </c>
      <c r="B272">
        <v>176</v>
      </c>
    </row>
    <row r="273" spans="1:2">
      <c r="A273">
        <v>5170</v>
      </c>
      <c r="B273">
        <v>468</v>
      </c>
    </row>
    <row r="274" spans="1:2">
      <c r="A274">
        <v>5170</v>
      </c>
      <c r="B274">
        <v>191</v>
      </c>
    </row>
    <row r="275" spans="1:2">
      <c r="A275">
        <v>5170</v>
      </c>
      <c r="B275">
        <v>197</v>
      </c>
    </row>
    <row r="276" spans="1:2">
      <c r="A276">
        <v>5170</v>
      </c>
      <c r="B276">
        <v>105</v>
      </c>
    </row>
    <row r="277" spans="1:2">
      <c r="A277">
        <v>5170</v>
      </c>
      <c r="B277">
        <v>184</v>
      </c>
    </row>
    <row r="278" spans="1:2">
      <c r="A278">
        <v>5170</v>
      </c>
      <c r="B278">
        <v>168</v>
      </c>
    </row>
    <row r="279" spans="1:2">
      <c r="A279">
        <v>5170</v>
      </c>
      <c r="B279">
        <v>137</v>
      </c>
    </row>
    <row r="280" spans="1:2">
      <c r="A280">
        <v>5170</v>
      </c>
      <c r="B280">
        <v>194</v>
      </c>
    </row>
    <row r="281" spans="1:2">
      <c r="A281">
        <v>5314</v>
      </c>
      <c r="B281">
        <v>466</v>
      </c>
    </row>
    <row r="282" spans="1:2">
      <c r="A282">
        <v>5315</v>
      </c>
      <c r="B282">
        <v>154</v>
      </c>
    </row>
    <row r="283" spans="1:2">
      <c r="A283">
        <v>5316</v>
      </c>
      <c r="B283">
        <v>364</v>
      </c>
    </row>
    <row r="284" spans="1:2">
      <c r="A284">
        <v>5334</v>
      </c>
      <c r="B284">
        <v>122</v>
      </c>
    </row>
    <row r="285" spans="1:2">
      <c r="A285">
        <v>5334</v>
      </c>
      <c r="B285">
        <v>429</v>
      </c>
    </row>
    <row r="286" spans="1:2">
      <c r="A286">
        <v>5334</v>
      </c>
      <c r="B286">
        <v>127</v>
      </c>
    </row>
    <row r="287" spans="1:2">
      <c r="A287">
        <v>5358</v>
      </c>
      <c r="B287">
        <v>429</v>
      </c>
    </row>
    <row r="288" spans="1:2">
      <c r="A288">
        <v>5358</v>
      </c>
      <c r="B288">
        <v>119</v>
      </c>
    </row>
    <row r="289" spans="1:2">
      <c r="A289">
        <v>5358</v>
      </c>
      <c r="B289">
        <v>121</v>
      </c>
    </row>
    <row r="290" spans="1:2">
      <c r="A290">
        <v>5358</v>
      </c>
      <c r="B290">
        <v>431</v>
      </c>
    </row>
    <row r="291" spans="1:2">
      <c r="A291">
        <v>5358</v>
      </c>
      <c r="B291">
        <v>158</v>
      </c>
    </row>
    <row r="292" spans="1:2">
      <c r="A292">
        <v>5358</v>
      </c>
      <c r="B292">
        <v>163</v>
      </c>
    </row>
    <row r="293" spans="1:2">
      <c r="A293">
        <v>5362</v>
      </c>
      <c r="B293">
        <v>163</v>
      </c>
    </row>
    <row r="294" spans="1:2">
      <c r="A294">
        <v>5362</v>
      </c>
      <c r="B294">
        <v>471</v>
      </c>
    </row>
    <row r="295" spans="1:2">
      <c r="A295">
        <v>5362</v>
      </c>
      <c r="B295">
        <v>156</v>
      </c>
    </row>
    <row r="296" spans="1:2">
      <c r="A296">
        <v>5362</v>
      </c>
      <c r="B296">
        <v>133</v>
      </c>
    </row>
    <row r="297" spans="1:2">
      <c r="A297">
        <v>5362</v>
      </c>
      <c r="B297">
        <v>134</v>
      </c>
    </row>
    <row r="298" spans="1:2">
      <c r="A298">
        <v>5362</v>
      </c>
      <c r="B298">
        <v>464</v>
      </c>
    </row>
    <row r="299" spans="1:2">
      <c r="A299">
        <v>5366</v>
      </c>
      <c r="B299">
        <v>152</v>
      </c>
    </row>
    <row r="300" spans="1:2">
      <c r="A300">
        <v>5366</v>
      </c>
      <c r="B300">
        <v>453</v>
      </c>
    </row>
    <row r="301" spans="1:2">
      <c r="A301">
        <v>5366</v>
      </c>
      <c r="B301">
        <v>156</v>
      </c>
    </row>
    <row r="302" spans="1:2">
      <c r="A302">
        <v>5366</v>
      </c>
      <c r="B302">
        <v>158</v>
      </c>
    </row>
    <row r="303" spans="1:2">
      <c r="A303">
        <v>5370</v>
      </c>
      <c r="B303">
        <v>153</v>
      </c>
    </row>
    <row r="304" spans="1:2">
      <c r="A304">
        <v>5370</v>
      </c>
      <c r="B304">
        <v>431</v>
      </c>
    </row>
    <row r="305" spans="1:2">
      <c r="A305">
        <v>5370</v>
      </c>
      <c r="B305">
        <v>429</v>
      </c>
    </row>
    <row r="306" spans="1:2">
      <c r="A306">
        <v>5374</v>
      </c>
      <c r="B306">
        <v>204</v>
      </c>
    </row>
    <row r="307" spans="1:2">
      <c r="A307">
        <v>5374</v>
      </c>
      <c r="B307">
        <v>149</v>
      </c>
    </row>
    <row r="308" spans="1:2">
      <c r="A308">
        <v>5374</v>
      </c>
      <c r="B308">
        <v>126</v>
      </c>
    </row>
    <row r="309" spans="1:2">
      <c r="A309">
        <v>5374</v>
      </c>
      <c r="B309">
        <v>120</v>
      </c>
    </row>
    <row r="310" spans="1:2">
      <c r="A310">
        <v>5378</v>
      </c>
      <c r="B310">
        <v>154</v>
      </c>
    </row>
    <row r="311" spans="1:2">
      <c r="A311">
        <v>5378</v>
      </c>
      <c r="B311">
        <v>130</v>
      </c>
    </row>
    <row r="312" spans="1:2">
      <c r="A312">
        <v>5378</v>
      </c>
      <c r="B312">
        <v>126</v>
      </c>
    </row>
    <row r="313" spans="1:2">
      <c r="A313">
        <v>5378</v>
      </c>
      <c r="B313">
        <v>125</v>
      </c>
    </row>
    <row r="314" spans="1:2">
      <c r="A314">
        <v>5378</v>
      </c>
      <c r="B314">
        <v>149</v>
      </c>
    </row>
    <row r="315" spans="1:2">
      <c r="A315">
        <v>5382</v>
      </c>
      <c r="B315">
        <v>117</v>
      </c>
    </row>
    <row r="316" spans="1:2">
      <c r="A316">
        <v>5382</v>
      </c>
      <c r="B316">
        <v>118</v>
      </c>
    </row>
    <row r="317" spans="1:2">
      <c r="A317">
        <v>5382</v>
      </c>
      <c r="B317">
        <v>149</v>
      </c>
    </row>
    <row r="318" spans="1:2">
      <c r="A318">
        <v>5382</v>
      </c>
      <c r="B318">
        <v>152</v>
      </c>
    </row>
    <row r="319" spans="1:2">
      <c r="A319">
        <v>5382</v>
      </c>
      <c r="B319">
        <v>467</v>
      </c>
    </row>
    <row r="320" spans="1:2">
      <c r="A320">
        <v>5382</v>
      </c>
      <c r="B320">
        <v>120</v>
      </c>
    </row>
    <row r="321" spans="1:2">
      <c r="A321">
        <v>5512</v>
      </c>
      <c r="B321">
        <v>104</v>
      </c>
    </row>
    <row r="322" spans="1:2">
      <c r="A322">
        <v>5513</v>
      </c>
      <c r="B322">
        <v>113</v>
      </c>
    </row>
    <row r="323" spans="1:2">
      <c r="A323">
        <v>5515</v>
      </c>
      <c r="B323">
        <v>374</v>
      </c>
    </row>
    <row r="324" spans="1:2">
      <c r="A324">
        <v>5554</v>
      </c>
      <c r="B324">
        <v>85</v>
      </c>
    </row>
    <row r="325" spans="1:2">
      <c r="A325">
        <v>5554</v>
      </c>
      <c r="B325">
        <v>105</v>
      </c>
    </row>
    <row r="326" spans="1:2">
      <c r="A326">
        <v>5554</v>
      </c>
      <c r="B326">
        <v>87</v>
      </c>
    </row>
    <row r="327" spans="1:2">
      <c r="A327">
        <v>5554</v>
      </c>
      <c r="B327">
        <v>197</v>
      </c>
    </row>
    <row r="328" spans="1:2">
      <c r="A328">
        <v>5554</v>
      </c>
      <c r="B328">
        <v>445</v>
      </c>
    </row>
    <row r="329" spans="1:2">
      <c r="A329">
        <v>5558</v>
      </c>
      <c r="B329">
        <v>207</v>
      </c>
    </row>
    <row r="330" spans="1:2">
      <c r="A330">
        <v>5558</v>
      </c>
      <c r="B330">
        <v>445</v>
      </c>
    </row>
    <row r="331" spans="1:2">
      <c r="A331">
        <v>5558</v>
      </c>
      <c r="B331">
        <v>87</v>
      </c>
    </row>
    <row r="332" spans="1:2">
      <c r="A332">
        <v>5558</v>
      </c>
      <c r="B332">
        <v>164</v>
      </c>
    </row>
    <row r="333" spans="1:2">
      <c r="A333">
        <v>5558</v>
      </c>
      <c r="B333">
        <v>90</v>
      </c>
    </row>
    <row r="334" spans="1:2">
      <c r="A334">
        <v>5558</v>
      </c>
      <c r="B334">
        <v>208</v>
      </c>
    </row>
    <row r="335" spans="1:2">
      <c r="A335">
        <v>5558</v>
      </c>
      <c r="B335">
        <v>166</v>
      </c>
    </row>
    <row r="336" spans="1:2">
      <c r="A336">
        <v>5562</v>
      </c>
      <c r="B336">
        <v>143</v>
      </c>
    </row>
    <row r="337" spans="1:2">
      <c r="A337">
        <v>5562</v>
      </c>
      <c r="B337">
        <v>164</v>
      </c>
    </row>
    <row r="338" spans="1:2">
      <c r="A338">
        <v>5562</v>
      </c>
      <c r="B338">
        <v>138</v>
      </c>
    </row>
    <row r="339" spans="1:2">
      <c r="A339">
        <v>5562</v>
      </c>
      <c r="B339">
        <v>87</v>
      </c>
    </row>
    <row r="340" spans="1:2">
      <c r="A340">
        <v>5562</v>
      </c>
      <c r="B340">
        <v>457</v>
      </c>
    </row>
    <row r="341" spans="1:2">
      <c r="A341">
        <v>5562</v>
      </c>
      <c r="B341">
        <v>140</v>
      </c>
    </row>
    <row r="342" spans="1:2">
      <c r="A342">
        <v>5562</v>
      </c>
      <c r="B342">
        <v>142</v>
      </c>
    </row>
    <row r="343" spans="1:2">
      <c r="A343">
        <v>5562</v>
      </c>
      <c r="B343">
        <v>208</v>
      </c>
    </row>
    <row r="344" spans="1:2">
      <c r="A344">
        <v>5566</v>
      </c>
      <c r="B344">
        <v>90</v>
      </c>
    </row>
    <row r="345" spans="1:2">
      <c r="A345">
        <v>5566</v>
      </c>
      <c r="B345">
        <v>445</v>
      </c>
    </row>
    <row r="346" spans="1:2">
      <c r="A346">
        <v>5566</v>
      </c>
      <c r="B346">
        <v>289</v>
      </c>
    </row>
    <row r="347" spans="1:2">
      <c r="A347">
        <v>5566</v>
      </c>
      <c r="B347">
        <v>95</v>
      </c>
    </row>
    <row r="348" spans="1:2">
      <c r="A348">
        <v>5566</v>
      </c>
      <c r="B348">
        <v>287</v>
      </c>
    </row>
    <row r="349" spans="1:2">
      <c r="A349">
        <v>5566</v>
      </c>
      <c r="B349">
        <v>85</v>
      </c>
    </row>
    <row r="350" spans="1:2">
      <c r="A350">
        <v>5570</v>
      </c>
      <c r="B350">
        <v>473</v>
      </c>
    </row>
    <row r="351" spans="1:2">
      <c r="A351">
        <v>5570</v>
      </c>
      <c r="B351">
        <v>472</v>
      </c>
    </row>
    <row r="352" spans="1:2">
      <c r="A352">
        <v>5570</v>
      </c>
      <c r="B352">
        <v>470</v>
      </c>
    </row>
    <row r="353" spans="1:2">
      <c r="A353">
        <v>5570</v>
      </c>
      <c r="B353">
        <v>95</v>
      </c>
    </row>
    <row r="354" spans="1:2">
      <c r="A354">
        <v>5570</v>
      </c>
      <c r="B354">
        <v>207</v>
      </c>
    </row>
    <row r="355" spans="1:2">
      <c r="A355">
        <v>5570</v>
      </c>
      <c r="B355">
        <v>157</v>
      </c>
    </row>
    <row r="356" spans="1:2">
      <c r="A356">
        <v>5711</v>
      </c>
      <c r="B356">
        <v>219</v>
      </c>
    </row>
    <row r="357" spans="1:2">
      <c r="A357">
        <v>5754</v>
      </c>
      <c r="B357">
        <v>476</v>
      </c>
    </row>
    <row r="358" spans="1:2">
      <c r="A358">
        <v>5754</v>
      </c>
      <c r="B358">
        <v>157</v>
      </c>
    </row>
    <row r="359" spans="1:2">
      <c r="A359">
        <v>5754</v>
      </c>
      <c r="B359">
        <v>477</v>
      </c>
    </row>
    <row r="360" spans="1:2">
      <c r="A360">
        <v>5754</v>
      </c>
      <c r="B360">
        <v>400</v>
      </c>
    </row>
    <row r="361" spans="1:2">
      <c r="A361">
        <v>5758</v>
      </c>
      <c r="B361">
        <v>219</v>
      </c>
    </row>
    <row r="362" spans="1:2">
      <c r="A362">
        <v>5758</v>
      </c>
      <c r="B362">
        <v>387</v>
      </c>
    </row>
    <row r="363" spans="1:2">
      <c r="A363">
        <v>5762</v>
      </c>
      <c r="B363">
        <v>489</v>
      </c>
    </row>
    <row r="364" spans="1:2">
      <c r="A364">
        <v>5762</v>
      </c>
      <c r="B364">
        <v>303</v>
      </c>
    </row>
    <row r="365" spans="1:2">
      <c r="A365">
        <v>5762</v>
      </c>
      <c r="B365">
        <v>490</v>
      </c>
    </row>
    <row r="366" spans="1:2">
      <c r="A366">
        <v>5762</v>
      </c>
      <c r="B366">
        <v>77</v>
      </c>
    </row>
    <row r="367" spans="1:2">
      <c r="A367">
        <v>5766</v>
      </c>
      <c r="B367">
        <v>386</v>
      </c>
    </row>
    <row r="368" spans="1:2">
      <c r="A368">
        <v>5766</v>
      </c>
      <c r="B368">
        <v>489</v>
      </c>
    </row>
    <row r="369" spans="1:2">
      <c r="A369">
        <v>5766</v>
      </c>
      <c r="B369">
        <v>387</v>
      </c>
    </row>
    <row r="370" spans="1:2">
      <c r="A370">
        <v>5766</v>
      </c>
      <c r="B370">
        <v>220</v>
      </c>
    </row>
    <row r="371" spans="1:2">
      <c r="A371">
        <v>5766</v>
      </c>
      <c r="B371">
        <v>411</v>
      </c>
    </row>
    <row r="372" spans="1:2">
      <c r="A372">
        <v>5770</v>
      </c>
      <c r="B372">
        <v>387</v>
      </c>
    </row>
    <row r="373" spans="1:2">
      <c r="A373">
        <v>5770</v>
      </c>
      <c r="B373">
        <v>219</v>
      </c>
    </row>
    <row r="374" spans="1:2">
      <c r="A374">
        <v>5770</v>
      </c>
      <c r="B374">
        <v>209</v>
      </c>
    </row>
    <row r="375" spans="1:2">
      <c r="A375">
        <v>5770</v>
      </c>
      <c r="B375">
        <v>388</v>
      </c>
    </row>
    <row r="376" spans="1:2">
      <c r="A376">
        <v>5770</v>
      </c>
      <c r="B376">
        <v>376</v>
      </c>
    </row>
    <row r="377" spans="1:2">
      <c r="A377">
        <v>5770</v>
      </c>
      <c r="B377">
        <v>94</v>
      </c>
    </row>
    <row r="378" spans="1:2">
      <c r="A378">
        <v>5770</v>
      </c>
      <c r="B378">
        <v>300</v>
      </c>
    </row>
    <row r="379" spans="1:2">
      <c r="A379">
        <v>5774</v>
      </c>
      <c r="B379">
        <v>411</v>
      </c>
    </row>
    <row r="380" spans="1:2">
      <c r="A380">
        <v>5774</v>
      </c>
      <c r="B380">
        <v>111</v>
      </c>
    </row>
    <row r="381" spans="1:2">
      <c r="A381">
        <v>5774</v>
      </c>
      <c r="B381">
        <v>76</v>
      </c>
    </row>
    <row r="382" spans="1:2">
      <c r="A382">
        <v>5911</v>
      </c>
      <c r="B382">
        <v>144</v>
      </c>
    </row>
    <row r="383" spans="1:2">
      <c r="A383">
        <v>5913</v>
      </c>
      <c r="B383">
        <v>363</v>
      </c>
    </row>
    <row r="384" spans="1:2">
      <c r="A384">
        <v>5914</v>
      </c>
      <c r="B384">
        <v>205</v>
      </c>
    </row>
    <row r="385" spans="1:2">
      <c r="A385">
        <v>5915</v>
      </c>
      <c r="B385">
        <v>470</v>
      </c>
    </row>
    <row r="386" spans="1:2">
      <c r="A386">
        <v>5916</v>
      </c>
      <c r="B386">
        <v>142</v>
      </c>
    </row>
    <row r="387" spans="1:2">
      <c r="A387">
        <v>5954</v>
      </c>
      <c r="B387">
        <v>147</v>
      </c>
    </row>
    <row r="388" spans="1:2">
      <c r="A388">
        <v>5954</v>
      </c>
      <c r="B388">
        <v>205</v>
      </c>
    </row>
    <row r="389" spans="1:2">
      <c r="A389">
        <v>5954</v>
      </c>
      <c r="B389">
        <v>109</v>
      </c>
    </row>
    <row r="390" spans="1:2">
      <c r="A390">
        <v>5954</v>
      </c>
      <c r="B390">
        <v>459</v>
      </c>
    </row>
    <row r="391" spans="1:2">
      <c r="A391">
        <v>5954</v>
      </c>
      <c r="B391">
        <v>126</v>
      </c>
    </row>
    <row r="392" spans="1:2">
      <c r="A392">
        <v>5958</v>
      </c>
      <c r="B392">
        <v>114</v>
      </c>
    </row>
    <row r="393" spans="1:2">
      <c r="A393">
        <v>5958</v>
      </c>
      <c r="B393">
        <v>111</v>
      </c>
    </row>
    <row r="394" spans="1:2">
      <c r="A394">
        <v>5958</v>
      </c>
      <c r="B394">
        <v>77</v>
      </c>
    </row>
    <row r="395" spans="1:2">
      <c r="A395">
        <v>5962</v>
      </c>
      <c r="B395">
        <v>204</v>
      </c>
    </row>
    <row r="396" spans="1:2">
      <c r="A396">
        <v>5962</v>
      </c>
      <c r="B396">
        <v>155</v>
      </c>
    </row>
    <row r="397" spans="1:2">
      <c r="A397">
        <v>5962</v>
      </c>
      <c r="B397">
        <v>147</v>
      </c>
    </row>
    <row r="398" spans="1:2">
      <c r="A398">
        <v>5966</v>
      </c>
      <c r="B398">
        <v>178</v>
      </c>
    </row>
    <row r="399" spans="1:2">
      <c r="A399">
        <v>5966</v>
      </c>
      <c r="B399">
        <v>204</v>
      </c>
    </row>
    <row r="400" spans="1:2">
      <c r="A400">
        <v>5966</v>
      </c>
      <c r="B400">
        <v>114</v>
      </c>
    </row>
    <row r="401" spans="1:2">
      <c r="A401">
        <v>5970</v>
      </c>
      <c r="B401">
        <v>114</v>
      </c>
    </row>
    <row r="402" spans="1:2">
      <c r="A402">
        <v>5970</v>
      </c>
      <c r="B402">
        <v>268</v>
      </c>
    </row>
    <row r="403" spans="1:2">
      <c r="A403">
        <v>5970</v>
      </c>
      <c r="B403">
        <v>178</v>
      </c>
    </row>
    <row r="404" spans="1:2">
      <c r="A404">
        <v>5970</v>
      </c>
      <c r="B404">
        <v>269</v>
      </c>
    </row>
    <row r="405" spans="1:2">
      <c r="A405">
        <v>5974</v>
      </c>
      <c r="B405">
        <v>111</v>
      </c>
    </row>
    <row r="406" spans="1:2">
      <c r="A406">
        <v>5974</v>
      </c>
      <c r="B406">
        <v>110</v>
      </c>
    </row>
    <row r="407" spans="1:2">
      <c r="A407">
        <v>5974</v>
      </c>
      <c r="B407">
        <v>253</v>
      </c>
    </row>
    <row r="408" spans="1:2">
      <c r="A408">
        <v>5974</v>
      </c>
      <c r="B408">
        <v>157</v>
      </c>
    </row>
    <row r="409" spans="1:2">
      <c r="A409">
        <v>5974</v>
      </c>
      <c r="B409">
        <v>76</v>
      </c>
    </row>
    <row r="410" spans="1:2">
      <c r="A410">
        <v>5974</v>
      </c>
      <c r="B410">
        <v>198</v>
      </c>
    </row>
    <row r="411" spans="1:2">
      <c r="A411">
        <v>5974</v>
      </c>
      <c r="B411">
        <v>136</v>
      </c>
    </row>
    <row r="412" spans="1:2">
      <c r="A412">
        <v>5974</v>
      </c>
      <c r="B412">
        <v>135</v>
      </c>
    </row>
    <row r="413" spans="1:2">
      <c r="A413">
        <v>5978</v>
      </c>
      <c r="B413">
        <v>166</v>
      </c>
    </row>
    <row r="414" spans="1:2">
      <c r="A414">
        <v>5978</v>
      </c>
      <c r="B414">
        <v>135</v>
      </c>
    </row>
    <row r="415" spans="1:2">
      <c r="A415">
        <v>5978</v>
      </c>
      <c r="B415">
        <v>155</v>
      </c>
    </row>
    <row r="416" spans="1:2">
      <c r="A416">
        <v>5978</v>
      </c>
      <c r="B416">
        <v>167</v>
      </c>
    </row>
    <row r="417" spans="1:2">
      <c r="A417">
        <v>5978</v>
      </c>
      <c r="B417">
        <v>248</v>
      </c>
    </row>
    <row r="418" spans="1:2">
      <c r="A418">
        <v>5978</v>
      </c>
      <c r="B418">
        <v>147</v>
      </c>
    </row>
    <row r="419" spans="1:2">
      <c r="A419">
        <v>5978</v>
      </c>
      <c r="B419">
        <v>199</v>
      </c>
    </row>
    <row r="420" spans="1:2">
      <c r="A420">
        <v>6411</v>
      </c>
      <c r="B420">
        <v>213</v>
      </c>
    </row>
    <row r="421" spans="1:2">
      <c r="A421">
        <v>6412</v>
      </c>
      <c r="B421">
        <v>492</v>
      </c>
    </row>
    <row r="422" spans="1:2">
      <c r="A422">
        <v>6413</v>
      </c>
      <c r="B422">
        <v>494</v>
      </c>
    </row>
    <row r="423" spans="1:2">
      <c r="A423">
        <v>6414</v>
      </c>
      <c r="B423">
        <v>70</v>
      </c>
    </row>
    <row r="424" spans="1:2">
      <c r="A424">
        <v>6431</v>
      </c>
      <c r="B424">
        <v>228</v>
      </c>
    </row>
    <row r="425" spans="1:2">
      <c r="A425">
        <v>6431</v>
      </c>
      <c r="B425">
        <v>257</v>
      </c>
    </row>
    <row r="426" spans="1:2">
      <c r="A426">
        <v>6431</v>
      </c>
      <c r="B426">
        <v>69</v>
      </c>
    </row>
    <row r="427" spans="1:2">
      <c r="A427">
        <v>6431</v>
      </c>
      <c r="B427">
        <v>339</v>
      </c>
    </row>
    <row r="428" spans="1:2">
      <c r="A428">
        <v>6431</v>
      </c>
      <c r="B428">
        <v>213</v>
      </c>
    </row>
    <row r="429" spans="1:2">
      <c r="A429">
        <v>6431</v>
      </c>
      <c r="B429">
        <v>422</v>
      </c>
    </row>
    <row r="430" spans="1:2">
      <c r="A430">
        <v>6432</v>
      </c>
      <c r="B430">
        <v>213</v>
      </c>
    </row>
    <row r="431" spans="1:2">
      <c r="A431">
        <v>6432</v>
      </c>
      <c r="B431">
        <v>245</v>
      </c>
    </row>
    <row r="432" spans="1:2">
      <c r="A432">
        <v>6432</v>
      </c>
      <c r="B432">
        <v>68</v>
      </c>
    </row>
    <row r="433" spans="1:2">
      <c r="A433">
        <v>6432</v>
      </c>
      <c r="B433">
        <v>385</v>
      </c>
    </row>
    <row r="434" spans="1:2">
      <c r="A434">
        <v>6433</v>
      </c>
      <c r="B434">
        <v>257</v>
      </c>
    </row>
    <row r="435" spans="1:2">
      <c r="A435">
        <v>6433</v>
      </c>
      <c r="B435">
        <v>70</v>
      </c>
    </row>
    <row r="436" spans="1:2">
      <c r="A436">
        <v>6433</v>
      </c>
      <c r="B436">
        <v>213</v>
      </c>
    </row>
    <row r="437" spans="1:2">
      <c r="A437">
        <v>6433</v>
      </c>
      <c r="B437">
        <v>240</v>
      </c>
    </row>
    <row r="438" spans="1:2">
      <c r="A438">
        <v>6434</v>
      </c>
      <c r="B438">
        <v>492</v>
      </c>
    </row>
    <row r="439" spans="1:2">
      <c r="A439">
        <v>6434</v>
      </c>
      <c r="B439">
        <v>241</v>
      </c>
    </row>
    <row r="440" spans="1:2">
      <c r="A440">
        <v>6434</v>
      </c>
      <c r="B440">
        <v>283</v>
      </c>
    </row>
    <row r="441" spans="1:2">
      <c r="A441">
        <v>6434</v>
      </c>
      <c r="B441">
        <v>244</v>
      </c>
    </row>
    <row r="442" spans="1:2">
      <c r="A442">
        <v>6435</v>
      </c>
      <c r="B442">
        <v>385</v>
      </c>
    </row>
    <row r="443" spans="1:2">
      <c r="A443">
        <v>6435</v>
      </c>
      <c r="B443">
        <v>245</v>
      </c>
    </row>
    <row r="444" spans="1:2">
      <c r="A444">
        <v>6435</v>
      </c>
      <c r="B444">
        <v>493</v>
      </c>
    </row>
    <row r="445" spans="1:2">
      <c r="A445">
        <v>6435</v>
      </c>
      <c r="B445">
        <v>391</v>
      </c>
    </row>
    <row r="446" spans="1:2">
      <c r="A446">
        <v>6435</v>
      </c>
      <c r="B446">
        <v>389</v>
      </c>
    </row>
    <row r="447" spans="1:2">
      <c r="A447">
        <v>6435</v>
      </c>
      <c r="B447">
        <v>246</v>
      </c>
    </row>
    <row r="448" spans="1:2">
      <c r="A448">
        <v>6435</v>
      </c>
      <c r="B448">
        <v>397</v>
      </c>
    </row>
    <row r="449" spans="1:2">
      <c r="A449">
        <v>6435</v>
      </c>
      <c r="B449">
        <v>304</v>
      </c>
    </row>
    <row r="450" spans="1:2">
      <c r="A450">
        <v>6436</v>
      </c>
      <c r="B450">
        <v>241</v>
      </c>
    </row>
    <row r="451" spans="1:2">
      <c r="A451">
        <v>6436</v>
      </c>
      <c r="B451">
        <v>244</v>
      </c>
    </row>
    <row r="452" spans="1:2">
      <c r="A452">
        <v>6436</v>
      </c>
      <c r="B452">
        <v>70</v>
      </c>
    </row>
    <row r="453" spans="1:2">
      <c r="A453">
        <v>6437</v>
      </c>
      <c r="B453">
        <v>339</v>
      </c>
    </row>
    <row r="454" spans="1:2">
      <c r="A454">
        <v>6437</v>
      </c>
      <c r="B454">
        <v>385</v>
      </c>
    </row>
    <row r="455" spans="1:2">
      <c r="A455">
        <v>6438</v>
      </c>
      <c r="B455">
        <v>68</v>
      </c>
    </row>
    <row r="456" spans="1:2">
      <c r="A456">
        <v>6438</v>
      </c>
      <c r="B456">
        <v>391</v>
      </c>
    </row>
    <row r="457" spans="1:2">
      <c r="A457">
        <v>6438</v>
      </c>
      <c r="B457">
        <v>245</v>
      </c>
    </row>
    <row r="458" spans="1:2">
      <c r="A458">
        <v>6438</v>
      </c>
      <c r="B458">
        <v>493</v>
      </c>
    </row>
    <row r="459" spans="1:2">
      <c r="A459">
        <v>6439</v>
      </c>
      <c r="B459">
        <v>242</v>
      </c>
    </row>
    <row r="460" spans="1:2">
      <c r="A460">
        <v>6439</v>
      </c>
      <c r="B460">
        <v>70</v>
      </c>
    </row>
    <row r="461" spans="1:2">
      <c r="A461">
        <v>6439</v>
      </c>
      <c r="B461">
        <v>254</v>
      </c>
    </row>
    <row r="462" spans="1:2">
      <c r="A462">
        <v>6439</v>
      </c>
      <c r="B462">
        <v>241</v>
      </c>
    </row>
    <row r="463" spans="1:2">
      <c r="A463">
        <v>6440</v>
      </c>
      <c r="B463">
        <v>397</v>
      </c>
    </row>
    <row r="464" spans="1:2">
      <c r="A464">
        <v>6440</v>
      </c>
      <c r="B464">
        <v>494</v>
      </c>
    </row>
    <row r="465" spans="1:2">
      <c r="A465">
        <v>6440</v>
      </c>
      <c r="B465">
        <v>391</v>
      </c>
    </row>
    <row r="466" spans="1:2">
      <c r="A466">
        <v>6440</v>
      </c>
      <c r="B466">
        <v>284</v>
      </c>
    </row>
    <row r="467" spans="1:2">
      <c r="A467">
        <v>6440</v>
      </c>
      <c r="B467">
        <v>245</v>
      </c>
    </row>
    <row r="468" spans="1:2">
      <c r="A468">
        <v>6440</v>
      </c>
      <c r="B468">
        <v>493</v>
      </c>
    </row>
    <row r="469" spans="1:2">
      <c r="A469">
        <v>6531</v>
      </c>
      <c r="B469">
        <v>284</v>
      </c>
    </row>
    <row r="470" spans="1:2">
      <c r="A470">
        <v>6532</v>
      </c>
      <c r="B470">
        <v>283</v>
      </c>
    </row>
    <row r="471" spans="1:2">
      <c r="A471">
        <v>6532</v>
      </c>
      <c r="B471">
        <v>269</v>
      </c>
    </row>
    <row r="472" spans="1:2">
      <c r="A472">
        <v>6532</v>
      </c>
      <c r="B472">
        <v>284</v>
      </c>
    </row>
    <row r="473" spans="1:2">
      <c r="A473">
        <v>6533</v>
      </c>
      <c r="B473">
        <v>242</v>
      </c>
    </row>
    <row r="474" spans="1:2">
      <c r="A474">
        <v>6533</v>
      </c>
      <c r="B474">
        <v>283</v>
      </c>
    </row>
    <row r="475" spans="1:2">
      <c r="A475">
        <v>6534</v>
      </c>
      <c r="B475">
        <v>284</v>
      </c>
    </row>
    <row r="476" spans="1:2">
      <c r="A476">
        <v>6534</v>
      </c>
      <c r="B476">
        <v>269</v>
      </c>
    </row>
    <row r="477" spans="1:2">
      <c r="A477">
        <v>6534</v>
      </c>
      <c r="B477">
        <v>283</v>
      </c>
    </row>
    <row r="478" spans="1:2">
      <c r="A478">
        <v>6534</v>
      </c>
      <c r="B478">
        <v>51</v>
      </c>
    </row>
    <row r="479" spans="1:2">
      <c r="A479">
        <v>6535</v>
      </c>
      <c r="B479">
        <v>51</v>
      </c>
    </row>
    <row r="480" spans="1:2">
      <c r="A480">
        <v>6535</v>
      </c>
      <c r="B480">
        <v>304</v>
      </c>
    </row>
    <row r="481" spans="1:2">
      <c r="A481">
        <v>6535</v>
      </c>
      <c r="B481">
        <v>284</v>
      </c>
    </row>
    <row r="482" spans="1:2">
      <c r="A482">
        <v>6535</v>
      </c>
      <c r="B482">
        <v>31</v>
      </c>
    </row>
    <row r="483" spans="1:2">
      <c r="A483">
        <v>6535</v>
      </c>
      <c r="B483">
        <v>397</v>
      </c>
    </row>
    <row r="484" spans="1:2">
      <c r="A484">
        <v>6611</v>
      </c>
      <c r="B484">
        <v>302</v>
      </c>
    </row>
    <row r="485" spans="1:2">
      <c r="A485">
        <v>6631</v>
      </c>
      <c r="B485">
        <v>304</v>
      </c>
    </row>
    <row r="486" spans="1:2">
      <c r="A486">
        <v>6631</v>
      </c>
      <c r="B486">
        <v>31</v>
      </c>
    </row>
    <row r="487" spans="1:2">
      <c r="A487">
        <v>6632</v>
      </c>
      <c r="B487">
        <v>31</v>
      </c>
    </row>
    <row r="488" spans="1:2">
      <c r="A488">
        <v>6633</v>
      </c>
      <c r="B488">
        <v>302</v>
      </c>
    </row>
    <row r="489" spans="1:2">
      <c r="A489">
        <v>6633</v>
      </c>
      <c r="B489">
        <v>303</v>
      </c>
    </row>
    <row r="490" spans="1:2">
      <c r="A490">
        <v>6633</v>
      </c>
      <c r="B490">
        <v>77</v>
      </c>
    </row>
    <row r="491" spans="1:2">
      <c r="A491">
        <v>6633</v>
      </c>
      <c r="B491">
        <v>286</v>
      </c>
    </row>
    <row r="492" spans="1:2">
      <c r="A492">
        <v>6633</v>
      </c>
      <c r="B492">
        <v>51</v>
      </c>
    </row>
    <row r="493" spans="1:2">
      <c r="A493">
        <v>6634</v>
      </c>
      <c r="B493">
        <v>51</v>
      </c>
    </row>
    <row r="494" spans="1:2">
      <c r="A494">
        <v>6634</v>
      </c>
      <c r="B494">
        <v>302</v>
      </c>
    </row>
    <row r="495" spans="1:2">
      <c r="A495">
        <v>6634</v>
      </c>
      <c r="B495">
        <v>31</v>
      </c>
    </row>
    <row r="496" spans="1:2">
      <c r="A496">
        <v>6635</v>
      </c>
      <c r="B496">
        <v>111</v>
      </c>
    </row>
    <row r="497" spans="1:2">
      <c r="A497">
        <v>6635</v>
      </c>
      <c r="B497">
        <v>77</v>
      </c>
    </row>
    <row r="498" spans="1:2">
      <c r="A498">
        <v>6635</v>
      </c>
      <c r="B498">
        <v>51</v>
      </c>
    </row>
    <row r="499" spans="1:2">
      <c r="A499">
        <v>6635</v>
      </c>
      <c r="B499">
        <v>284</v>
      </c>
    </row>
    <row r="500" spans="1:2">
      <c r="A500">
        <v>6635</v>
      </c>
      <c r="B500">
        <v>269</v>
      </c>
    </row>
    <row r="501" spans="1:2">
      <c r="A501">
        <v>6636</v>
      </c>
      <c r="B501">
        <v>258</v>
      </c>
    </row>
    <row r="502" spans="1:2">
      <c r="A502">
        <v>6636</v>
      </c>
      <c r="B502">
        <v>286</v>
      </c>
    </row>
    <row r="503" spans="1:2">
      <c r="A503">
        <v>6636</v>
      </c>
      <c r="B503">
        <v>33</v>
      </c>
    </row>
    <row r="504" spans="1:2">
      <c r="A504">
        <v>6636</v>
      </c>
      <c r="B504">
        <v>31</v>
      </c>
    </row>
    <row r="505" spans="1:2">
      <c r="A505">
        <v>7111</v>
      </c>
      <c r="B505">
        <v>276</v>
      </c>
    </row>
    <row r="506" spans="1:2">
      <c r="A506">
        <v>7131</v>
      </c>
      <c r="B506">
        <v>118</v>
      </c>
    </row>
    <row r="507" spans="1:2">
      <c r="A507">
        <v>7131</v>
      </c>
      <c r="B507">
        <v>152</v>
      </c>
    </row>
    <row r="508" spans="1:2">
      <c r="A508">
        <v>7131</v>
      </c>
      <c r="B508">
        <v>453</v>
      </c>
    </row>
    <row r="509" spans="1:2">
      <c r="A509">
        <v>7131</v>
      </c>
      <c r="B509">
        <v>275</v>
      </c>
    </row>
    <row r="510" spans="1:2">
      <c r="A510">
        <v>7132</v>
      </c>
      <c r="B510">
        <v>268</v>
      </c>
    </row>
    <row r="511" spans="1:2">
      <c r="A511">
        <v>7132</v>
      </c>
      <c r="B511">
        <v>120</v>
      </c>
    </row>
    <row r="512" spans="1:2">
      <c r="A512">
        <v>7132</v>
      </c>
      <c r="B512">
        <v>275</v>
      </c>
    </row>
    <row r="513" spans="1:2">
      <c r="A513">
        <v>7132</v>
      </c>
      <c r="B513">
        <v>276</v>
      </c>
    </row>
    <row r="514" spans="1:2">
      <c r="A514">
        <v>7133</v>
      </c>
      <c r="B514">
        <v>254</v>
      </c>
    </row>
    <row r="515" spans="1:2">
      <c r="A515">
        <v>7133</v>
      </c>
      <c r="B515">
        <v>225</v>
      </c>
    </row>
    <row r="516" spans="1:2">
      <c r="A516">
        <v>7134</v>
      </c>
      <c r="B516">
        <v>211</v>
      </c>
    </row>
    <row r="517" spans="1:2">
      <c r="A517">
        <v>7134</v>
      </c>
      <c r="B517">
        <v>99</v>
      </c>
    </row>
    <row r="518" spans="1:2">
      <c r="A518">
        <v>7134</v>
      </c>
      <c r="B518">
        <v>212</v>
      </c>
    </row>
    <row r="519" spans="1:2">
      <c r="A519">
        <v>7134</v>
      </c>
      <c r="B519">
        <v>255</v>
      </c>
    </row>
    <row r="520" spans="1:2">
      <c r="A520">
        <v>7134</v>
      </c>
      <c r="B520">
        <v>254</v>
      </c>
    </row>
    <row r="521" spans="1:2">
      <c r="A521">
        <v>7134</v>
      </c>
      <c r="B521">
        <v>225</v>
      </c>
    </row>
    <row r="522" spans="1:2">
      <c r="A522">
        <v>7135</v>
      </c>
      <c r="B522">
        <v>255</v>
      </c>
    </row>
    <row r="523" spans="1:2">
      <c r="A523">
        <v>7135</v>
      </c>
      <c r="B523">
        <v>128</v>
      </c>
    </row>
    <row r="524" spans="1:2">
      <c r="A524">
        <v>7137</v>
      </c>
      <c r="B524">
        <v>275</v>
      </c>
    </row>
    <row r="525" spans="1:2">
      <c r="A525">
        <v>7137</v>
      </c>
      <c r="B525">
        <v>276</v>
      </c>
    </row>
    <row r="526" spans="1:2">
      <c r="A526">
        <v>7137</v>
      </c>
      <c r="B526">
        <v>128</v>
      </c>
    </row>
    <row r="527" spans="1:2">
      <c r="A527">
        <v>7137</v>
      </c>
      <c r="B527">
        <v>152</v>
      </c>
    </row>
    <row r="528" spans="1:2">
      <c r="A528">
        <v>7137</v>
      </c>
      <c r="B528">
        <v>118</v>
      </c>
    </row>
    <row r="529" spans="1:2">
      <c r="A529">
        <v>7138</v>
      </c>
      <c r="B529">
        <v>275</v>
      </c>
    </row>
    <row r="530" spans="1:2">
      <c r="A530">
        <v>7138</v>
      </c>
      <c r="B530">
        <v>118</v>
      </c>
    </row>
    <row r="531" spans="1:2">
      <c r="A531">
        <v>7138</v>
      </c>
      <c r="B531">
        <v>149</v>
      </c>
    </row>
    <row r="532" spans="1:2">
      <c r="A532">
        <v>7138</v>
      </c>
      <c r="B532">
        <v>276</v>
      </c>
    </row>
    <row r="533" spans="1:2">
      <c r="A533">
        <v>7138</v>
      </c>
      <c r="B533">
        <v>120</v>
      </c>
    </row>
    <row r="534" spans="1:2">
      <c r="A534">
        <v>7140</v>
      </c>
      <c r="B534">
        <v>276</v>
      </c>
    </row>
    <row r="535" spans="1:2">
      <c r="A535">
        <v>7140</v>
      </c>
      <c r="B535">
        <v>128</v>
      </c>
    </row>
    <row r="536" spans="1:2">
      <c r="A536">
        <v>7140</v>
      </c>
      <c r="B536">
        <v>255</v>
      </c>
    </row>
    <row r="537" spans="1:2">
      <c r="A537">
        <v>7140</v>
      </c>
      <c r="B537">
        <v>254</v>
      </c>
    </row>
    <row r="538" spans="1:2">
      <c r="A538">
        <v>7141</v>
      </c>
      <c r="B538">
        <v>276</v>
      </c>
    </row>
    <row r="539" spans="1:2">
      <c r="A539">
        <v>7141</v>
      </c>
      <c r="B539">
        <v>242</v>
      </c>
    </row>
    <row r="540" spans="1:2">
      <c r="A540">
        <v>7141</v>
      </c>
      <c r="B540">
        <v>254</v>
      </c>
    </row>
    <row r="541" spans="1:2">
      <c r="A541">
        <v>7143</v>
      </c>
      <c r="B541">
        <v>120</v>
      </c>
    </row>
    <row r="542" spans="1:2">
      <c r="A542">
        <v>7143</v>
      </c>
      <c r="B542">
        <v>268</v>
      </c>
    </row>
    <row r="543" spans="1:2">
      <c r="A543">
        <v>7143</v>
      </c>
      <c r="B543">
        <v>276</v>
      </c>
    </row>
    <row r="544" spans="1:2">
      <c r="A544">
        <v>7143</v>
      </c>
      <c r="B544">
        <v>242</v>
      </c>
    </row>
    <row r="545" spans="1:2">
      <c r="A545">
        <v>7143</v>
      </c>
      <c r="B545">
        <v>269</v>
      </c>
    </row>
    <row r="546" spans="1:2">
      <c r="A546">
        <v>7211</v>
      </c>
      <c r="B546">
        <v>238</v>
      </c>
    </row>
    <row r="547" spans="1:2">
      <c r="A547">
        <v>7231</v>
      </c>
      <c r="B547">
        <v>255</v>
      </c>
    </row>
    <row r="548" spans="1:2">
      <c r="A548">
        <v>7231</v>
      </c>
      <c r="B548">
        <v>212</v>
      </c>
    </row>
    <row r="549" spans="1:2">
      <c r="A549">
        <v>7231</v>
      </c>
      <c r="B549">
        <v>239</v>
      </c>
    </row>
    <row r="550" spans="1:2">
      <c r="A550">
        <v>7232</v>
      </c>
      <c r="B550">
        <v>100</v>
      </c>
    </row>
    <row r="551" spans="1:2">
      <c r="A551">
        <v>7232</v>
      </c>
      <c r="B551">
        <v>356</v>
      </c>
    </row>
    <row r="552" spans="1:2">
      <c r="A552">
        <v>7232</v>
      </c>
      <c r="B552">
        <v>452</v>
      </c>
    </row>
    <row r="553" spans="1:2">
      <c r="A553">
        <v>7232</v>
      </c>
      <c r="B553">
        <v>239</v>
      </c>
    </row>
    <row r="554" spans="1:2">
      <c r="A554">
        <v>7233</v>
      </c>
      <c r="B554">
        <v>452</v>
      </c>
    </row>
    <row r="555" spans="1:2">
      <c r="A555">
        <v>7233</v>
      </c>
      <c r="B555">
        <v>255</v>
      </c>
    </row>
    <row r="556" spans="1:2">
      <c r="A556">
        <v>7233</v>
      </c>
      <c r="B556">
        <v>453</v>
      </c>
    </row>
    <row r="557" spans="1:2">
      <c r="A557">
        <v>7233</v>
      </c>
      <c r="B557">
        <v>152</v>
      </c>
    </row>
    <row r="558" spans="1:2">
      <c r="A558">
        <v>7233</v>
      </c>
      <c r="B558">
        <v>100</v>
      </c>
    </row>
    <row r="559" spans="1:2">
      <c r="A559">
        <v>7235</v>
      </c>
      <c r="B559">
        <v>212</v>
      </c>
    </row>
    <row r="560" spans="1:2">
      <c r="A560">
        <v>7235</v>
      </c>
      <c r="B560">
        <v>238</v>
      </c>
    </row>
    <row r="561" spans="1:2">
      <c r="A561">
        <v>7235</v>
      </c>
      <c r="B561">
        <v>239</v>
      </c>
    </row>
    <row r="562" spans="1:2">
      <c r="A562">
        <v>7311</v>
      </c>
      <c r="B562">
        <v>215</v>
      </c>
    </row>
    <row r="563" spans="1:2">
      <c r="A563">
        <v>7312</v>
      </c>
      <c r="B563">
        <v>225</v>
      </c>
    </row>
    <row r="564" spans="1:2">
      <c r="A564">
        <v>7313</v>
      </c>
      <c r="B564">
        <v>223</v>
      </c>
    </row>
    <row r="565" spans="1:2">
      <c r="A565">
        <v>7314</v>
      </c>
      <c r="B565">
        <v>215</v>
      </c>
    </row>
    <row r="566" spans="1:2">
      <c r="A566">
        <v>7315</v>
      </c>
      <c r="B566">
        <v>70</v>
      </c>
    </row>
    <row r="567" spans="1:2">
      <c r="A567">
        <v>7316</v>
      </c>
      <c r="B567">
        <v>224</v>
      </c>
    </row>
    <row r="568" spans="1:2">
      <c r="A568">
        <v>7317</v>
      </c>
      <c r="B568">
        <v>225</v>
      </c>
    </row>
    <row r="569" spans="1:2">
      <c r="A569">
        <v>7318</v>
      </c>
      <c r="B569">
        <v>54</v>
      </c>
    </row>
    <row r="570" spans="1:2">
      <c r="A570">
        <v>7319</v>
      </c>
      <c r="B570">
        <v>69</v>
      </c>
    </row>
    <row r="571" spans="1:2">
      <c r="A571">
        <v>7320</v>
      </c>
      <c r="B571">
        <v>211</v>
      </c>
    </row>
    <row r="572" spans="1:2">
      <c r="A572">
        <v>7331</v>
      </c>
      <c r="B572">
        <v>257</v>
      </c>
    </row>
    <row r="573" spans="1:2">
      <c r="A573">
        <v>7331</v>
      </c>
      <c r="B573">
        <v>254</v>
      </c>
    </row>
    <row r="574" spans="1:2">
      <c r="A574">
        <v>7331</v>
      </c>
      <c r="B574">
        <v>69</v>
      </c>
    </row>
    <row r="575" spans="1:2">
      <c r="A575">
        <v>7331</v>
      </c>
      <c r="B575">
        <v>70</v>
      </c>
    </row>
    <row r="576" spans="1:2">
      <c r="A576">
        <v>7332</v>
      </c>
      <c r="B576">
        <v>224</v>
      </c>
    </row>
    <row r="577" spans="1:2">
      <c r="A577">
        <v>7332</v>
      </c>
      <c r="B577">
        <v>225</v>
      </c>
    </row>
    <row r="578" spans="1:2">
      <c r="A578">
        <v>7332</v>
      </c>
      <c r="B578">
        <v>69</v>
      </c>
    </row>
    <row r="579" spans="1:2">
      <c r="A579">
        <v>7332</v>
      </c>
      <c r="B579">
        <v>215</v>
      </c>
    </row>
    <row r="580" spans="1:2">
      <c r="A580">
        <v>7333</v>
      </c>
      <c r="B580">
        <v>224</v>
      </c>
    </row>
    <row r="581" spans="1:2">
      <c r="A581">
        <v>7333</v>
      </c>
      <c r="B581">
        <v>225</v>
      </c>
    </row>
    <row r="582" spans="1:2">
      <c r="A582">
        <v>7333</v>
      </c>
      <c r="B582">
        <v>69</v>
      </c>
    </row>
    <row r="583" spans="1:2">
      <c r="A583">
        <v>7333</v>
      </c>
      <c r="B583">
        <v>254</v>
      </c>
    </row>
    <row r="584" spans="1:2">
      <c r="A584">
        <v>7333</v>
      </c>
      <c r="B584">
        <v>257</v>
      </c>
    </row>
    <row r="585" spans="1:2">
      <c r="A585">
        <v>7334</v>
      </c>
      <c r="B585">
        <v>54</v>
      </c>
    </row>
    <row r="586" spans="1:2">
      <c r="A586">
        <v>7334</v>
      </c>
      <c r="B586">
        <v>223</v>
      </c>
    </row>
    <row r="587" spans="1:2">
      <c r="A587">
        <v>7334</v>
      </c>
      <c r="B587">
        <v>224</v>
      </c>
    </row>
    <row r="588" spans="1:2">
      <c r="A588">
        <v>7334</v>
      </c>
      <c r="B588">
        <v>424</v>
      </c>
    </row>
    <row r="589" spans="1:2">
      <c r="A589">
        <v>7335</v>
      </c>
      <c r="B589">
        <v>211</v>
      </c>
    </row>
    <row r="590" spans="1:2">
      <c r="A590">
        <v>7335</v>
      </c>
      <c r="B590">
        <v>225</v>
      </c>
    </row>
    <row r="591" spans="1:2">
      <c r="A591">
        <v>7336</v>
      </c>
      <c r="B591">
        <v>254</v>
      </c>
    </row>
    <row r="592" spans="1:2">
      <c r="A592">
        <v>7336</v>
      </c>
      <c r="B592">
        <v>225</v>
      </c>
    </row>
    <row r="593" spans="1:2">
      <c r="A593">
        <v>7336</v>
      </c>
      <c r="B593">
        <v>211</v>
      </c>
    </row>
    <row r="594" spans="1:2">
      <c r="A594">
        <v>7337</v>
      </c>
      <c r="B594">
        <v>223</v>
      </c>
    </row>
    <row r="595" spans="1:2">
      <c r="A595">
        <v>7337</v>
      </c>
      <c r="B595">
        <v>225</v>
      </c>
    </row>
    <row r="596" spans="1:2">
      <c r="A596">
        <v>7337</v>
      </c>
      <c r="B596">
        <v>224</v>
      </c>
    </row>
    <row r="597" spans="1:2">
      <c r="A597">
        <v>7338</v>
      </c>
      <c r="B597">
        <v>215</v>
      </c>
    </row>
    <row r="598" spans="1:2">
      <c r="A598">
        <v>7338</v>
      </c>
      <c r="B598">
        <v>224</v>
      </c>
    </row>
    <row r="599" spans="1:2">
      <c r="A599">
        <v>7338</v>
      </c>
      <c r="B599">
        <v>54</v>
      </c>
    </row>
    <row r="600" spans="1:2">
      <c r="A600">
        <v>7338</v>
      </c>
      <c r="B600">
        <v>229</v>
      </c>
    </row>
    <row r="601" spans="1:2">
      <c r="A601">
        <v>7339</v>
      </c>
      <c r="B601">
        <v>254</v>
      </c>
    </row>
    <row r="602" spans="1:2">
      <c r="A602">
        <v>7339</v>
      </c>
      <c r="B602">
        <v>70</v>
      </c>
    </row>
    <row r="603" spans="1:2">
      <c r="A603">
        <v>7339</v>
      </c>
      <c r="B603">
        <v>257</v>
      </c>
    </row>
    <row r="604" spans="1:2">
      <c r="A604">
        <v>7340</v>
      </c>
      <c r="B604">
        <v>223</v>
      </c>
    </row>
    <row r="605" spans="1:2">
      <c r="A605">
        <v>7340</v>
      </c>
      <c r="B605">
        <v>225</v>
      </c>
    </row>
    <row r="606" spans="1:2">
      <c r="A606">
        <v>7340</v>
      </c>
      <c r="B606">
        <v>211</v>
      </c>
    </row>
    <row r="607" spans="1:2">
      <c r="A607">
        <v>8111</v>
      </c>
      <c r="B607">
        <v>409</v>
      </c>
    </row>
    <row r="608" spans="1:2">
      <c r="A608">
        <v>8115</v>
      </c>
      <c r="B608">
        <v>399</v>
      </c>
    </row>
    <row r="609" spans="1:2">
      <c r="A609">
        <v>8115</v>
      </c>
      <c r="B609">
        <v>261</v>
      </c>
    </row>
    <row r="610" spans="1:2">
      <c r="A610">
        <v>8115</v>
      </c>
      <c r="B610">
        <v>260</v>
      </c>
    </row>
    <row r="611" spans="1:2">
      <c r="A611">
        <v>8116</v>
      </c>
      <c r="B611">
        <v>378</v>
      </c>
    </row>
    <row r="612" spans="1:2">
      <c r="A612">
        <v>8116</v>
      </c>
      <c r="B612">
        <v>320</v>
      </c>
    </row>
    <row r="613" spans="1:2">
      <c r="A613">
        <v>8116</v>
      </c>
      <c r="B613">
        <v>399</v>
      </c>
    </row>
    <row r="614" spans="1:2">
      <c r="A614">
        <v>8116</v>
      </c>
      <c r="B614">
        <v>377</v>
      </c>
    </row>
    <row r="615" spans="1:2">
      <c r="A615">
        <v>8117</v>
      </c>
      <c r="B615">
        <v>312</v>
      </c>
    </row>
    <row r="616" spans="1:2">
      <c r="A616">
        <v>8117</v>
      </c>
      <c r="B616">
        <v>319</v>
      </c>
    </row>
    <row r="617" spans="1:2">
      <c r="A617">
        <v>8117</v>
      </c>
      <c r="B617">
        <v>377</v>
      </c>
    </row>
    <row r="618" spans="1:2">
      <c r="A618">
        <v>8118</v>
      </c>
      <c r="B618">
        <v>216</v>
      </c>
    </row>
    <row r="619" spans="1:2">
      <c r="A619">
        <v>8118</v>
      </c>
      <c r="B619">
        <v>399</v>
      </c>
    </row>
    <row r="620" spans="1:2">
      <c r="A620">
        <v>8118</v>
      </c>
      <c r="B620">
        <v>305</v>
      </c>
    </row>
    <row r="621" spans="1:2">
      <c r="A621">
        <v>8118</v>
      </c>
      <c r="B621">
        <v>409</v>
      </c>
    </row>
    <row r="622" spans="1:2">
      <c r="A622">
        <v>8118</v>
      </c>
      <c r="B622">
        <v>236</v>
      </c>
    </row>
    <row r="623" spans="1:2">
      <c r="A623">
        <v>8118</v>
      </c>
      <c r="B623">
        <v>261</v>
      </c>
    </row>
    <row r="624" spans="1:2">
      <c r="A624">
        <v>8118</v>
      </c>
      <c r="B624">
        <v>306</v>
      </c>
    </row>
    <row r="625" spans="1:2">
      <c r="A625">
        <v>8118</v>
      </c>
      <c r="B625">
        <v>379</v>
      </c>
    </row>
    <row r="626" spans="1:2">
      <c r="A626">
        <v>8119</v>
      </c>
      <c r="B626">
        <v>377</v>
      </c>
    </row>
    <row r="627" spans="1:2">
      <c r="A627">
        <v>8119</v>
      </c>
      <c r="B627">
        <v>409</v>
      </c>
    </row>
    <row r="628" spans="1:2">
      <c r="A628">
        <v>8119</v>
      </c>
      <c r="B628">
        <v>379</v>
      </c>
    </row>
    <row r="629" spans="1:2">
      <c r="A629">
        <v>8119</v>
      </c>
      <c r="B629">
        <v>311</v>
      </c>
    </row>
    <row r="630" spans="1:2">
      <c r="A630">
        <v>8121</v>
      </c>
      <c r="B630">
        <v>310</v>
      </c>
    </row>
    <row r="631" spans="1:2">
      <c r="A631">
        <v>8125</v>
      </c>
      <c r="B631">
        <v>310</v>
      </c>
    </row>
    <row r="632" spans="1:2">
      <c r="A632">
        <v>8125</v>
      </c>
      <c r="B632">
        <v>421</v>
      </c>
    </row>
    <row r="633" spans="1:2">
      <c r="A633">
        <v>8125</v>
      </c>
      <c r="B633">
        <v>307</v>
      </c>
    </row>
    <row r="634" spans="1:2">
      <c r="A634">
        <v>8125</v>
      </c>
      <c r="B634">
        <v>261</v>
      </c>
    </row>
    <row r="635" spans="1:2">
      <c r="A635">
        <v>8125</v>
      </c>
      <c r="B635">
        <v>306</v>
      </c>
    </row>
    <row r="636" spans="1:2">
      <c r="A636">
        <v>8125</v>
      </c>
      <c r="B636">
        <v>311</v>
      </c>
    </row>
    <row r="637" spans="1:2">
      <c r="A637">
        <v>8125</v>
      </c>
      <c r="B637">
        <v>305</v>
      </c>
    </row>
    <row r="638" spans="1:2">
      <c r="A638">
        <v>8126</v>
      </c>
      <c r="B638">
        <v>310</v>
      </c>
    </row>
    <row r="639" spans="1:2">
      <c r="A639">
        <v>8126</v>
      </c>
      <c r="B639">
        <v>311</v>
      </c>
    </row>
    <row r="640" spans="1:2">
      <c r="A640">
        <v>8127</v>
      </c>
      <c r="B640">
        <v>311</v>
      </c>
    </row>
    <row r="641" spans="1:2">
      <c r="A641">
        <v>8127</v>
      </c>
      <c r="B641">
        <v>312</v>
      </c>
    </row>
    <row r="642" spans="1:2">
      <c r="A642">
        <v>8128</v>
      </c>
      <c r="B642">
        <v>311</v>
      </c>
    </row>
    <row r="643" spans="1:2">
      <c r="A643">
        <v>8128</v>
      </c>
      <c r="B643">
        <v>309</v>
      </c>
    </row>
    <row r="644" spans="1:2">
      <c r="A644">
        <v>8128</v>
      </c>
      <c r="B644">
        <v>389</v>
      </c>
    </row>
    <row r="645" spans="1:2">
      <c r="A645">
        <v>8135</v>
      </c>
      <c r="B645">
        <v>394</v>
      </c>
    </row>
    <row r="646" spans="1:2">
      <c r="A646">
        <v>8135</v>
      </c>
      <c r="B646">
        <v>393</v>
      </c>
    </row>
    <row r="647" spans="1:2">
      <c r="A647">
        <v>8135</v>
      </c>
      <c r="B647">
        <v>491</v>
      </c>
    </row>
    <row r="648" spans="1:2">
      <c r="A648">
        <v>8136</v>
      </c>
      <c r="B648">
        <v>312</v>
      </c>
    </row>
    <row r="649" spans="1:2">
      <c r="A649">
        <v>8136</v>
      </c>
      <c r="B649">
        <v>377</v>
      </c>
    </row>
    <row r="650" spans="1:2">
      <c r="A650">
        <v>8136</v>
      </c>
      <c r="B650">
        <v>394</v>
      </c>
    </row>
    <row r="651" spans="1:2">
      <c r="A651">
        <v>8211</v>
      </c>
      <c r="B651">
        <v>438</v>
      </c>
    </row>
    <row r="652" spans="1:2">
      <c r="A652">
        <v>8212</v>
      </c>
      <c r="B652">
        <v>375</v>
      </c>
    </row>
    <row r="653" spans="1:2">
      <c r="A653">
        <v>8215</v>
      </c>
      <c r="B653">
        <v>57</v>
      </c>
    </row>
    <row r="654" spans="1:2">
      <c r="A654">
        <v>8215</v>
      </c>
      <c r="B654">
        <v>439</v>
      </c>
    </row>
    <row r="655" spans="1:2">
      <c r="A655">
        <v>8215</v>
      </c>
      <c r="B655">
        <v>413</v>
      </c>
    </row>
    <row r="656" spans="1:2">
      <c r="A656">
        <v>8215</v>
      </c>
      <c r="B656">
        <v>366</v>
      </c>
    </row>
    <row r="657" spans="1:2">
      <c r="A657">
        <v>8215</v>
      </c>
      <c r="B657">
        <v>58</v>
      </c>
    </row>
    <row r="658" spans="1:2">
      <c r="A658">
        <v>8215</v>
      </c>
      <c r="B658">
        <v>375</v>
      </c>
    </row>
    <row r="659" spans="1:2">
      <c r="A659">
        <v>8215</v>
      </c>
      <c r="B659">
        <v>424</v>
      </c>
    </row>
    <row r="660" spans="1:2">
      <c r="A660">
        <v>8215</v>
      </c>
      <c r="B660">
        <v>55</v>
      </c>
    </row>
    <row r="661" spans="1:2">
      <c r="A661">
        <v>8215</v>
      </c>
      <c r="B661">
        <v>52</v>
      </c>
    </row>
    <row r="662" spans="1:2">
      <c r="A662">
        <v>8215</v>
      </c>
      <c r="B662">
        <v>367</v>
      </c>
    </row>
    <row r="663" spans="1:2">
      <c r="A663">
        <v>8215</v>
      </c>
      <c r="B663">
        <v>261</v>
      </c>
    </row>
    <row r="664" spans="1:2">
      <c r="A664">
        <v>8216</v>
      </c>
      <c r="B664">
        <v>63</v>
      </c>
    </row>
    <row r="665" spans="1:2">
      <c r="A665">
        <v>8216</v>
      </c>
      <c r="B665">
        <v>438</v>
      </c>
    </row>
    <row r="666" spans="1:2">
      <c r="A666">
        <v>8216</v>
      </c>
      <c r="B666">
        <v>439</v>
      </c>
    </row>
    <row r="667" spans="1:2">
      <c r="A667">
        <v>8216</v>
      </c>
      <c r="B667">
        <v>223</v>
      </c>
    </row>
    <row r="668" spans="1:2">
      <c r="A668">
        <v>8221</v>
      </c>
      <c r="B668">
        <v>422</v>
      </c>
    </row>
    <row r="669" spans="1:2">
      <c r="A669">
        <v>8222</v>
      </c>
      <c r="B669">
        <v>229</v>
      </c>
    </row>
    <row r="670" spans="1:2">
      <c r="A670">
        <v>8225</v>
      </c>
      <c r="B670">
        <v>309</v>
      </c>
    </row>
    <row r="671" spans="1:2">
      <c r="A671">
        <v>8225</v>
      </c>
      <c r="B671">
        <v>381</v>
      </c>
    </row>
    <row r="672" spans="1:2">
      <c r="A672">
        <v>8225</v>
      </c>
      <c r="B672">
        <v>421</v>
      </c>
    </row>
    <row r="673" spans="1:2">
      <c r="A673">
        <v>8226</v>
      </c>
      <c r="B673">
        <v>214</v>
      </c>
    </row>
    <row r="674" spans="1:2">
      <c r="A674">
        <v>8226</v>
      </c>
      <c r="B674">
        <v>422</v>
      </c>
    </row>
    <row r="675" spans="1:2">
      <c r="A675">
        <v>8226</v>
      </c>
      <c r="B675">
        <v>56</v>
      </c>
    </row>
    <row r="676" spans="1:2">
      <c r="A676">
        <v>8226</v>
      </c>
      <c r="B676">
        <v>228</v>
      </c>
    </row>
    <row r="677" spans="1:2">
      <c r="A677">
        <v>8226</v>
      </c>
      <c r="B677">
        <v>55</v>
      </c>
    </row>
    <row r="678" spans="1:2">
      <c r="A678">
        <v>8226</v>
      </c>
      <c r="B678">
        <v>488</v>
      </c>
    </row>
    <row r="679" spans="1:2">
      <c r="A679">
        <v>8226</v>
      </c>
      <c r="B679">
        <v>413</v>
      </c>
    </row>
    <row r="680" spans="1:2">
      <c r="A680">
        <v>8226</v>
      </c>
      <c r="B680">
        <v>339</v>
      </c>
    </row>
    <row r="681" spans="1:2">
      <c r="A681">
        <v>8226</v>
      </c>
      <c r="B681">
        <v>381</v>
      </c>
    </row>
    <row r="682" spans="1:2">
      <c r="A682">
        <v>8226</v>
      </c>
      <c r="B682">
        <v>421</v>
      </c>
    </row>
    <row r="683" spans="1:2">
      <c r="A683">
        <v>8231</v>
      </c>
      <c r="B683">
        <v>58</v>
      </c>
    </row>
    <row r="684" spans="1:2">
      <c r="A684">
        <v>8235</v>
      </c>
      <c r="B684">
        <v>58</v>
      </c>
    </row>
    <row r="685" spans="1:2">
      <c r="A685">
        <v>8235</v>
      </c>
      <c r="B685">
        <v>260</v>
      </c>
    </row>
    <row r="686" spans="1:2">
      <c r="A686">
        <v>8235</v>
      </c>
      <c r="B686">
        <v>57</v>
      </c>
    </row>
    <row r="687" spans="1:2">
      <c r="A687">
        <v>8236</v>
      </c>
      <c r="B687">
        <v>58</v>
      </c>
    </row>
    <row r="688" spans="1:2">
      <c r="A688">
        <v>8236</v>
      </c>
      <c r="B688">
        <v>261</v>
      </c>
    </row>
    <row r="689" spans="1:2">
      <c r="A689">
        <v>8237</v>
      </c>
      <c r="B689">
        <v>436</v>
      </c>
    </row>
    <row r="690" spans="1:2">
      <c r="A690">
        <v>8237</v>
      </c>
      <c r="B690">
        <v>63</v>
      </c>
    </row>
    <row r="691" spans="1:2">
      <c r="A691">
        <v>8237</v>
      </c>
      <c r="B691">
        <v>260</v>
      </c>
    </row>
    <row r="692" spans="1:2">
      <c r="A692">
        <v>8237</v>
      </c>
      <c r="B692">
        <v>438</v>
      </c>
    </row>
    <row r="693" spans="1:2">
      <c r="A693">
        <v>8237</v>
      </c>
      <c r="B693">
        <v>190</v>
      </c>
    </row>
    <row r="694" spans="1:2">
      <c r="A694">
        <v>8311</v>
      </c>
      <c r="B694">
        <v>322</v>
      </c>
    </row>
    <row r="695" spans="1:2">
      <c r="A695">
        <v>8315</v>
      </c>
      <c r="B695">
        <v>235</v>
      </c>
    </row>
    <row r="696" spans="1:2">
      <c r="A696">
        <v>8315</v>
      </c>
      <c r="B696">
        <v>322</v>
      </c>
    </row>
    <row r="697" spans="1:2">
      <c r="A697">
        <v>8315</v>
      </c>
      <c r="B697">
        <v>53</v>
      </c>
    </row>
    <row r="698" spans="1:2">
      <c r="A698">
        <v>8315</v>
      </c>
      <c r="B698">
        <v>368</v>
      </c>
    </row>
    <row r="699" spans="1:2">
      <c r="A699">
        <v>8315</v>
      </c>
      <c r="B699">
        <v>436</v>
      </c>
    </row>
    <row r="700" spans="1:2">
      <c r="A700">
        <v>8315</v>
      </c>
      <c r="B700">
        <v>437</v>
      </c>
    </row>
    <row r="701" spans="1:2">
      <c r="A701">
        <v>8316</v>
      </c>
      <c r="B701">
        <v>53</v>
      </c>
    </row>
    <row r="702" spans="1:2">
      <c r="A702">
        <v>8316</v>
      </c>
      <c r="B702">
        <v>322</v>
      </c>
    </row>
    <row r="703" spans="1:2">
      <c r="A703">
        <v>8317</v>
      </c>
      <c r="B703">
        <v>288</v>
      </c>
    </row>
    <row r="704" spans="1:2">
      <c r="A704">
        <v>8317</v>
      </c>
      <c r="B704">
        <v>436</v>
      </c>
    </row>
    <row r="705" spans="1:2">
      <c r="A705">
        <v>8317</v>
      </c>
      <c r="B705">
        <v>63</v>
      </c>
    </row>
    <row r="706" spans="1:2">
      <c r="A706">
        <v>8317</v>
      </c>
      <c r="B706">
        <v>53</v>
      </c>
    </row>
    <row r="707" spans="1:2">
      <c r="A707">
        <v>8325</v>
      </c>
      <c r="B707">
        <v>189</v>
      </c>
    </row>
    <row r="708" spans="1:2">
      <c r="A708">
        <v>8325</v>
      </c>
      <c r="B708">
        <v>436</v>
      </c>
    </row>
    <row r="709" spans="1:2">
      <c r="A709">
        <v>8325</v>
      </c>
      <c r="B709">
        <v>190</v>
      </c>
    </row>
    <row r="710" spans="1:2">
      <c r="A710">
        <v>8326</v>
      </c>
      <c r="B710">
        <v>436</v>
      </c>
    </row>
    <row r="711" spans="1:2">
      <c r="A711">
        <v>8326</v>
      </c>
      <c r="B711">
        <v>437</v>
      </c>
    </row>
    <row r="712" spans="1:2">
      <c r="A712">
        <v>8326</v>
      </c>
      <c r="B712">
        <v>189</v>
      </c>
    </row>
    <row r="713" spans="1:2">
      <c r="A713">
        <v>8327</v>
      </c>
      <c r="B713">
        <v>190</v>
      </c>
    </row>
    <row r="714" spans="1:2">
      <c r="A714">
        <v>8327</v>
      </c>
      <c r="B714">
        <v>234</v>
      </c>
    </row>
    <row r="715" spans="1:2">
      <c r="A715">
        <v>8327</v>
      </c>
      <c r="B715">
        <v>189</v>
      </c>
    </row>
    <row r="716" spans="1:2">
      <c r="A716">
        <v>8327</v>
      </c>
      <c r="B716">
        <v>437</v>
      </c>
    </row>
    <row r="717" spans="1:2">
      <c r="A717">
        <v>8327</v>
      </c>
      <c r="B717">
        <v>406</v>
      </c>
    </row>
    <row r="718" spans="1:2">
      <c r="A718">
        <v>8335</v>
      </c>
      <c r="B718">
        <v>406</v>
      </c>
    </row>
    <row r="719" spans="1:2">
      <c r="A719">
        <v>8335</v>
      </c>
      <c r="B719">
        <v>234</v>
      </c>
    </row>
    <row r="720" spans="1:2">
      <c r="A720">
        <v>8335</v>
      </c>
      <c r="B720">
        <v>437</v>
      </c>
    </row>
    <row r="721" spans="1:2">
      <c r="A721">
        <v>8336</v>
      </c>
      <c r="B721">
        <v>368</v>
      </c>
    </row>
    <row r="722" spans="1:2">
      <c r="A722">
        <v>8336</v>
      </c>
      <c r="B722">
        <v>423</v>
      </c>
    </row>
    <row r="723" spans="1:2">
      <c r="A723">
        <v>8336</v>
      </c>
      <c r="B723">
        <v>231</v>
      </c>
    </row>
    <row r="724" spans="1:2">
      <c r="A724">
        <v>8337</v>
      </c>
      <c r="B724">
        <v>235</v>
      </c>
    </row>
    <row r="725" spans="1:2">
      <c r="A725">
        <v>8337</v>
      </c>
      <c r="B725">
        <v>231</v>
      </c>
    </row>
    <row r="726" spans="1:2">
      <c r="A726">
        <v>8337</v>
      </c>
      <c r="B726">
        <v>403</v>
      </c>
    </row>
    <row r="727" spans="1:2">
      <c r="A727">
        <v>8337</v>
      </c>
      <c r="B727">
        <v>423</v>
      </c>
    </row>
    <row r="728" spans="1:2">
      <c r="A728">
        <v>8337</v>
      </c>
      <c r="B728">
        <v>437</v>
      </c>
    </row>
    <row r="729" spans="1:2">
      <c r="A729">
        <v>8337</v>
      </c>
      <c r="B729">
        <v>368</v>
      </c>
    </row>
    <row r="730" spans="1:2">
      <c r="A730">
        <v>8415</v>
      </c>
      <c r="B730">
        <v>320</v>
      </c>
    </row>
    <row r="731" spans="1:2">
      <c r="A731">
        <v>8415</v>
      </c>
      <c r="B731">
        <v>264</v>
      </c>
    </row>
    <row r="732" spans="1:2">
      <c r="A732">
        <v>8415</v>
      </c>
      <c r="B732">
        <v>190</v>
      </c>
    </row>
    <row r="733" spans="1:2">
      <c r="A733">
        <v>8415</v>
      </c>
      <c r="B733">
        <v>319</v>
      </c>
    </row>
    <row r="734" spans="1:2">
      <c r="A734">
        <v>8415</v>
      </c>
      <c r="B734">
        <v>378</v>
      </c>
    </row>
    <row r="735" spans="1:2">
      <c r="A735">
        <v>8416</v>
      </c>
      <c r="B735">
        <v>399</v>
      </c>
    </row>
    <row r="736" spans="1:2">
      <c r="A736">
        <v>8416</v>
      </c>
      <c r="B736">
        <v>320</v>
      </c>
    </row>
    <row r="737" spans="1:2">
      <c r="A737">
        <v>8416</v>
      </c>
      <c r="B737">
        <v>260</v>
      </c>
    </row>
    <row r="738" spans="1:2">
      <c r="A738">
        <v>8416</v>
      </c>
      <c r="B738">
        <v>190</v>
      </c>
    </row>
    <row r="739" spans="1:2">
      <c r="A739">
        <v>8417</v>
      </c>
      <c r="B739">
        <v>190</v>
      </c>
    </row>
    <row r="740" spans="1:2">
      <c r="A740">
        <v>8421</v>
      </c>
      <c r="B740">
        <v>233</v>
      </c>
    </row>
    <row r="741" spans="1:2">
      <c r="A741">
        <v>8425</v>
      </c>
      <c r="B741">
        <v>233</v>
      </c>
    </row>
    <row r="742" spans="1:2">
      <c r="A742">
        <v>8425</v>
      </c>
      <c r="B742">
        <v>319</v>
      </c>
    </row>
    <row r="743" spans="1:2">
      <c r="A743">
        <v>8425</v>
      </c>
      <c r="B743">
        <v>227</v>
      </c>
    </row>
    <row r="744" spans="1:2">
      <c r="A744">
        <v>8425</v>
      </c>
      <c r="B744">
        <v>232</v>
      </c>
    </row>
    <row r="745" spans="1:2">
      <c r="A745">
        <v>8425</v>
      </c>
      <c r="B745">
        <v>393</v>
      </c>
    </row>
    <row r="746" spans="1:2">
      <c r="A746">
        <v>8425</v>
      </c>
      <c r="B746">
        <v>264</v>
      </c>
    </row>
    <row r="747" spans="1:2">
      <c r="A747">
        <v>8426</v>
      </c>
      <c r="B747">
        <v>233</v>
      </c>
    </row>
    <row r="748" spans="1:2">
      <c r="A748">
        <v>8426</v>
      </c>
      <c r="B748">
        <v>264</v>
      </c>
    </row>
    <row r="749" spans="1:2">
      <c r="A749">
        <v>8426</v>
      </c>
      <c r="B749">
        <v>395</v>
      </c>
    </row>
    <row r="750" spans="1:2">
      <c r="A750">
        <v>8426</v>
      </c>
      <c r="B750">
        <v>485</v>
      </c>
    </row>
    <row r="751" spans="1:2">
      <c r="A751">
        <v>8426</v>
      </c>
      <c r="B751">
        <v>227</v>
      </c>
    </row>
    <row r="752" spans="1:2">
      <c r="A752">
        <v>8435</v>
      </c>
      <c r="B752">
        <v>395</v>
      </c>
    </row>
    <row r="753" spans="1:2">
      <c r="A753">
        <v>8435</v>
      </c>
      <c r="B753">
        <v>234</v>
      </c>
    </row>
    <row r="754" spans="1:2">
      <c r="A754">
        <v>8435</v>
      </c>
      <c r="B754">
        <v>264</v>
      </c>
    </row>
    <row r="755" spans="1:2">
      <c r="A755">
        <v>8435</v>
      </c>
      <c r="B755">
        <v>262</v>
      </c>
    </row>
    <row r="756" spans="1:2">
      <c r="A756">
        <v>8436</v>
      </c>
      <c r="B756">
        <v>395</v>
      </c>
    </row>
    <row r="757" spans="1:2">
      <c r="A757">
        <v>8436</v>
      </c>
      <c r="B757">
        <v>262</v>
      </c>
    </row>
    <row r="758" spans="1:2">
      <c r="A758">
        <v>8436</v>
      </c>
      <c r="B758">
        <v>264</v>
      </c>
    </row>
    <row r="759" spans="1:2">
      <c r="A759">
        <v>8436</v>
      </c>
      <c r="B759">
        <v>485</v>
      </c>
    </row>
    <row r="760" spans="1:2">
      <c r="A760">
        <v>8437</v>
      </c>
      <c r="B760">
        <v>264</v>
      </c>
    </row>
    <row r="761" spans="1:2">
      <c r="A761">
        <v>8437</v>
      </c>
      <c r="B761">
        <v>234</v>
      </c>
    </row>
    <row r="762" spans="1:2">
      <c r="A762">
        <v>8437</v>
      </c>
      <c r="B762">
        <v>190</v>
      </c>
    </row>
    <row r="763" spans="1:2">
      <c r="A763">
        <v>9161</v>
      </c>
      <c r="B763">
        <v>351</v>
      </c>
    </row>
    <row r="764" spans="1:2">
      <c r="A764">
        <v>9162</v>
      </c>
      <c r="B764">
        <v>354</v>
      </c>
    </row>
    <row r="765" spans="1:2">
      <c r="A765">
        <v>9163</v>
      </c>
      <c r="B765">
        <v>266</v>
      </c>
    </row>
    <row r="766" spans="1:2">
      <c r="A766">
        <v>9171</v>
      </c>
      <c r="B766">
        <v>331</v>
      </c>
    </row>
    <row r="767" spans="1:2">
      <c r="A767">
        <v>9171</v>
      </c>
      <c r="B767">
        <v>329</v>
      </c>
    </row>
    <row r="768" spans="1:2">
      <c r="A768">
        <v>9172</v>
      </c>
      <c r="B768">
        <v>331</v>
      </c>
    </row>
    <row r="769" spans="1:2">
      <c r="A769">
        <v>9173</v>
      </c>
      <c r="B769">
        <v>434</v>
      </c>
    </row>
    <row r="770" spans="1:2">
      <c r="A770">
        <v>9173</v>
      </c>
      <c r="B770">
        <v>354</v>
      </c>
    </row>
    <row r="771" spans="1:2">
      <c r="A771">
        <v>9173</v>
      </c>
      <c r="B771">
        <v>19</v>
      </c>
    </row>
    <row r="772" spans="1:2">
      <c r="A772">
        <v>9173</v>
      </c>
      <c r="B772">
        <v>433</v>
      </c>
    </row>
    <row r="773" spans="1:2">
      <c r="A773">
        <v>9174</v>
      </c>
      <c r="B773">
        <v>13</v>
      </c>
    </row>
    <row r="774" spans="1:2">
      <c r="A774">
        <v>9174</v>
      </c>
      <c r="B774">
        <v>354</v>
      </c>
    </row>
    <row r="775" spans="1:2">
      <c r="A775">
        <v>9174</v>
      </c>
      <c r="B775">
        <v>64</v>
      </c>
    </row>
    <row r="776" spans="1:2">
      <c r="A776">
        <v>9175</v>
      </c>
      <c r="B776">
        <v>15</v>
      </c>
    </row>
    <row r="777" spans="1:2">
      <c r="A777">
        <v>9175</v>
      </c>
      <c r="B777">
        <v>14</v>
      </c>
    </row>
    <row r="778" spans="1:2">
      <c r="A778">
        <v>9175</v>
      </c>
      <c r="B778">
        <v>266</v>
      </c>
    </row>
    <row r="779" spans="1:2">
      <c r="A779">
        <v>9176</v>
      </c>
      <c r="B779">
        <v>353</v>
      </c>
    </row>
    <row r="780" spans="1:2">
      <c r="A780">
        <v>9176</v>
      </c>
      <c r="B780">
        <v>351</v>
      </c>
    </row>
    <row r="781" spans="1:2">
      <c r="A781">
        <v>9176</v>
      </c>
      <c r="B781">
        <v>318</v>
      </c>
    </row>
    <row r="782" spans="1:2">
      <c r="A782">
        <v>9176</v>
      </c>
      <c r="B782">
        <v>349</v>
      </c>
    </row>
    <row r="783" spans="1:2">
      <c r="A783">
        <v>9177</v>
      </c>
      <c r="B783">
        <v>15</v>
      </c>
    </row>
    <row r="784" spans="1:2">
      <c r="A784">
        <v>9177</v>
      </c>
      <c r="B784">
        <v>14</v>
      </c>
    </row>
    <row r="785" spans="1:2">
      <c r="A785">
        <v>9177</v>
      </c>
      <c r="B785">
        <v>330</v>
      </c>
    </row>
    <row r="786" spans="1:2">
      <c r="A786">
        <v>9177</v>
      </c>
      <c r="B786">
        <v>352</v>
      </c>
    </row>
    <row r="787" spans="1:2">
      <c r="A787">
        <v>9178</v>
      </c>
      <c r="B787">
        <v>352</v>
      </c>
    </row>
    <row r="788" spans="1:2">
      <c r="A788">
        <v>9178</v>
      </c>
      <c r="B788">
        <v>354</v>
      </c>
    </row>
    <row r="789" spans="1:2">
      <c r="A789">
        <v>9178</v>
      </c>
      <c r="B789">
        <v>14</v>
      </c>
    </row>
    <row r="790" spans="1:2">
      <c r="A790">
        <v>9178</v>
      </c>
      <c r="B790">
        <v>13</v>
      </c>
    </row>
    <row r="791" spans="1:2">
      <c r="A791">
        <v>9179</v>
      </c>
      <c r="B791">
        <v>19</v>
      </c>
    </row>
    <row r="792" spans="1:2">
      <c r="A792">
        <v>9179</v>
      </c>
      <c r="B792">
        <v>13</v>
      </c>
    </row>
    <row r="793" spans="1:2">
      <c r="A793">
        <v>9179</v>
      </c>
      <c r="B793">
        <v>64</v>
      </c>
    </row>
    <row r="794" spans="1:2">
      <c r="A794">
        <v>9179</v>
      </c>
      <c r="B794">
        <v>316</v>
      </c>
    </row>
    <row r="795" spans="1:2">
      <c r="A795">
        <v>9180</v>
      </c>
      <c r="B795">
        <v>433</v>
      </c>
    </row>
    <row r="796" spans="1:2">
      <c r="A796">
        <v>9180</v>
      </c>
      <c r="B796">
        <v>484</v>
      </c>
    </row>
    <row r="797" spans="1:2">
      <c r="A797">
        <v>9181</v>
      </c>
      <c r="B797">
        <v>484</v>
      </c>
    </row>
    <row r="798" spans="1:2">
      <c r="A798">
        <v>9181</v>
      </c>
      <c r="B798">
        <v>19</v>
      </c>
    </row>
    <row r="799" spans="1:2">
      <c r="A799">
        <v>9181</v>
      </c>
      <c r="B799">
        <v>315</v>
      </c>
    </row>
    <row r="800" spans="1:2">
      <c r="A800">
        <v>9181</v>
      </c>
      <c r="B800">
        <v>487</v>
      </c>
    </row>
    <row r="801" spans="1:2">
      <c r="A801">
        <v>9182</v>
      </c>
      <c r="B801">
        <v>266</v>
      </c>
    </row>
    <row r="802" spans="1:2">
      <c r="A802">
        <v>9182</v>
      </c>
      <c r="B802">
        <v>354</v>
      </c>
    </row>
    <row r="803" spans="1:2">
      <c r="A803">
        <v>9183</v>
      </c>
      <c r="B803">
        <v>331</v>
      </c>
    </row>
    <row r="804" spans="1:2">
      <c r="A804">
        <v>9183</v>
      </c>
      <c r="B804">
        <v>266</v>
      </c>
    </row>
    <row r="805" spans="1:2">
      <c r="A805">
        <v>9183</v>
      </c>
      <c r="B805">
        <v>330</v>
      </c>
    </row>
    <row r="806" spans="1:2">
      <c r="A806">
        <v>9183</v>
      </c>
      <c r="B806">
        <v>337</v>
      </c>
    </row>
    <row r="807" spans="1:2">
      <c r="A807">
        <v>9183</v>
      </c>
      <c r="B807">
        <v>15</v>
      </c>
    </row>
    <row r="808" spans="1:2">
      <c r="A808">
        <v>9184</v>
      </c>
      <c r="B808">
        <v>354</v>
      </c>
    </row>
    <row r="809" spans="1:2">
      <c r="A809">
        <v>9184</v>
      </c>
      <c r="B809">
        <v>64</v>
      </c>
    </row>
    <row r="810" spans="1:2">
      <c r="A810">
        <v>9184</v>
      </c>
      <c r="B810">
        <v>14</v>
      </c>
    </row>
    <row r="811" spans="1:2">
      <c r="A811">
        <v>9184</v>
      </c>
      <c r="B811">
        <v>19</v>
      </c>
    </row>
    <row r="812" spans="1:2">
      <c r="A812">
        <v>9185</v>
      </c>
      <c r="B812">
        <v>13</v>
      </c>
    </row>
    <row r="813" spans="1:2">
      <c r="A813">
        <v>9185</v>
      </c>
      <c r="B813">
        <v>318</v>
      </c>
    </row>
    <row r="814" spans="1:2">
      <c r="A814">
        <v>9185</v>
      </c>
      <c r="B814">
        <v>314</v>
      </c>
    </row>
    <row r="815" spans="1:2">
      <c r="A815">
        <v>9185</v>
      </c>
      <c r="B815">
        <v>351</v>
      </c>
    </row>
    <row r="816" spans="1:2">
      <c r="A816">
        <v>9186</v>
      </c>
      <c r="B816">
        <v>351</v>
      </c>
    </row>
    <row r="817" spans="1:2">
      <c r="A817">
        <v>9186</v>
      </c>
      <c r="B817">
        <v>13</v>
      </c>
    </row>
    <row r="818" spans="1:2">
      <c r="A818">
        <v>9186</v>
      </c>
      <c r="B818">
        <v>353</v>
      </c>
    </row>
    <row r="819" spans="1:2">
      <c r="A819">
        <v>9186</v>
      </c>
      <c r="B819">
        <v>352</v>
      </c>
    </row>
    <row r="820" spans="1:2">
      <c r="A820">
        <v>9187</v>
      </c>
      <c r="B820">
        <v>266</v>
      </c>
    </row>
    <row r="821" spans="1:2">
      <c r="A821">
        <v>9188</v>
      </c>
      <c r="B821">
        <v>19</v>
      </c>
    </row>
    <row r="822" spans="1:2">
      <c r="A822">
        <v>9188</v>
      </c>
      <c r="B822">
        <v>64</v>
      </c>
    </row>
    <row r="823" spans="1:2">
      <c r="A823">
        <v>9189</v>
      </c>
      <c r="B823">
        <v>331</v>
      </c>
    </row>
    <row r="824" spans="1:2">
      <c r="A824">
        <v>9189</v>
      </c>
      <c r="B824">
        <v>266</v>
      </c>
    </row>
    <row r="825" spans="1:2">
      <c r="A825">
        <v>9190</v>
      </c>
      <c r="B825">
        <v>19</v>
      </c>
    </row>
    <row r="826" spans="1:2">
      <c r="A826">
        <v>9190</v>
      </c>
      <c r="B826">
        <v>484</v>
      </c>
    </row>
    <row r="827" spans="1:2">
      <c r="A827">
        <v>9190</v>
      </c>
      <c r="B827">
        <v>434</v>
      </c>
    </row>
    <row r="828" spans="1:2">
      <c r="A828">
        <v>9190</v>
      </c>
      <c r="B828">
        <v>433</v>
      </c>
    </row>
    <row r="829" spans="1:2">
      <c r="A829">
        <v>9261</v>
      </c>
      <c r="B829">
        <v>330</v>
      </c>
    </row>
    <row r="830" spans="1:2">
      <c r="A830">
        <v>9262</v>
      </c>
      <c r="B830">
        <v>418</v>
      </c>
    </row>
    <row r="831" spans="1:2">
      <c r="A831">
        <v>9263</v>
      </c>
      <c r="B831">
        <v>337</v>
      </c>
    </row>
    <row r="832" spans="1:2">
      <c r="A832">
        <v>9271</v>
      </c>
      <c r="B832">
        <v>332</v>
      </c>
    </row>
    <row r="833" spans="1:2">
      <c r="A833">
        <v>9272</v>
      </c>
      <c r="B833">
        <v>418</v>
      </c>
    </row>
    <row r="834" spans="1:2">
      <c r="A834">
        <v>9272</v>
      </c>
      <c r="B834">
        <v>332</v>
      </c>
    </row>
    <row r="835" spans="1:2">
      <c r="A835">
        <v>9273</v>
      </c>
      <c r="B835">
        <v>349</v>
      </c>
    </row>
    <row r="836" spans="1:2">
      <c r="A836">
        <v>9273</v>
      </c>
      <c r="B836">
        <v>373</v>
      </c>
    </row>
    <row r="837" spans="1:2">
      <c r="A837">
        <v>9273</v>
      </c>
      <c r="B837">
        <v>352</v>
      </c>
    </row>
    <row r="838" spans="1:2">
      <c r="A838">
        <v>9273</v>
      </c>
      <c r="B838">
        <v>353</v>
      </c>
    </row>
    <row r="839" spans="1:2">
      <c r="A839">
        <v>9274</v>
      </c>
      <c r="B839">
        <v>330</v>
      </c>
    </row>
    <row r="840" spans="1:2">
      <c r="A840">
        <v>9274</v>
      </c>
      <c r="B840">
        <v>337</v>
      </c>
    </row>
    <row r="841" spans="1:2">
      <c r="A841">
        <v>9274</v>
      </c>
      <c r="B841">
        <v>352</v>
      </c>
    </row>
    <row r="842" spans="1:2">
      <c r="A842">
        <v>9274</v>
      </c>
      <c r="B842">
        <v>349</v>
      </c>
    </row>
    <row r="843" spans="1:2">
      <c r="A843">
        <v>9275</v>
      </c>
      <c r="B843">
        <v>332</v>
      </c>
    </row>
    <row r="844" spans="1:2">
      <c r="A844">
        <v>9275</v>
      </c>
      <c r="B844">
        <v>329</v>
      </c>
    </row>
    <row r="845" spans="1:2">
      <c r="A845">
        <v>9275</v>
      </c>
      <c r="B845">
        <v>418</v>
      </c>
    </row>
    <row r="846" spans="1:2">
      <c r="A846">
        <v>9276</v>
      </c>
      <c r="B846">
        <v>332</v>
      </c>
    </row>
    <row r="847" spans="1:2">
      <c r="A847">
        <v>9277</v>
      </c>
      <c r="B847">
        <v>332</v>
      </c>
    </row>
    <row r="848" spans="1:2">
      <c r="A848">
        <v>9277</v>
      </c>
      <c r="B848">
        <v>329</v>
      </c>
    </row>
    <row r="849" spans="1:2">
      <c r="A849">
        <v>9277</v>
      </c>
      <c r="B849">
        <v>331</v>
      </c>
    </row>
    <row r="850" spans="1:2">
      <c r="A850">
        <v>9277</v>
      </c>
      <c r="B850">
        <v>337</v>
      </c>
    </row>
    <row r="851" spans="1:2">
      <c r="A851">
        <v>9278</v>
      </c>
      <c r="B851">
        <v>332</v>
      </c>
    </row>
    <row r="852" spans="1:2">
      <c r="A852">
        <v>9278</v>
      </c>
      <c r="B852">
        <v>337</v>
      </c>
    </row>
    <row r="853" spans="1:2">
      <c r="A853">
        <v>9278</v>
      </c>
      <c r="B853">
        <v>373</v>
      </c>
    </row>
    <row r="854" spans="1:2">
      <c r="A854">
        <v>9279</v>
      </c>
      <c r="B854">
        <v>337</v>
      </c>
    </row>
    <row r="855" spans="1:2">
      <c r="A855">
        <v>9279</v>
      </c>
      <c r="B855">
        <v>332</v>
      </c>
    </row>
    <row r="856" spans="1:2">
      <c r="A856">
        <v>9361</v>
      </c>
      <c r="B856">
        <v>338</v>
      </c>
    </row>
    <row r="857" spans="1:2">
      <c r="A857">
        <v>9362</v>
      </c>
      <c r="B857">
        <v>373</v>
      </c>
    </row>
    <row r="858" spans="1:2">
      <c r="A858">
        <v>9363</v>
      </c>
      <c r="B858">
        <v>66</v>
      </c>
    </row>
    <row r="859" spans="1:2">
      <c r="A859">
        <v>9371</v>
      </c>
      <c r="B859">
        <v>338</v>
      </c>
    </row>
    <row r="860" spans="1:2">
      <c r="A860">
        <v>9371</v>
      </c>
      <c r="B860">
        <v>350</v>
      </c>
    </row>
    <row r="861" spans="1:2">
      <c r="A861">
        <v>9371</v>
      </c>
      <c r="B861">
        <v>66</v>
      </c>
    </row>
    <row r="862" spans="1:2">
      <c r="A862">
        <v>9372</v>
      </c>
      <c r="B862">
        <v>332</v>
      </c>
    </row>
    <row r="863" spans="1:2">
      <c r="A863">
        <v>9372</v>
      </c>
      <c r="B863">
        <v>373</v>
      </c>
    </row>
    <row r="864" spans="1:2">
      <c r="A864">
        <v>9372</v>
      </c>
      <c r="B864">
        <v>338</v>
      </c>
    </row>
    <row r="865" spans="1:2">
      <c r="A865">
        <v>9372</v>
      </c>
      <c r="B865">
        <v>66</v>
      </c>
    </row>
    <row r="866" spans="1:2">
      <c r="A866">
        <v>9373</v>
      </c>
      <c r="B866">
        <v>350</v>
      </c>
    </row>
    <row r="867" spans="1:2">
      <c r="A867">
        <v>9373</v>
      </c>
      <c r="B867">
        <v>349</v>
      </c>
    </row>
    <row r="868" spans="1:2">
      <c r="A868">
        <v>9373</v>
      </c>
      <c r="B868">
        <v>353</v>
      </c>
    </row>
    <row r="869" spans="1:2">
      <c r="A869">
        <v>9373</v>
      </c>
      <c r="B869">
        <v>338</v>
      </c>
    </row>
    <row r="870" spans="1:2">
      <c r="A870">
        <v>9374</v>
      </c>
      <c r="B870">
        <v>66</v>
      </c>
    </row>
    <row r="871" spans="1:2">
      <c r="A871">
        <v>9374</v>
      </c>
      <c r="B871">
        <v>336</v>
      </c>
    </row>
    <row r="872" spans="1:2">
      <c r="A872">
        <v>9375</v>
      </c>
      <c r="B872">
        <v>373</v>
      </c>
    </row>
    <row r="873" spans="1:2">
      <c r="A873">
        <v>9375</v>
      </c>
      <c r="B873">
        <v>349</v>
      </c>
    </row>
    <row r="874" spans="1:2">
      <c r="A874">
        <v>9375</v>
      </c>
      <c r="B874">
        <v>338</v>
      </c>
    </row>
    <row r="875" spans="1:2">
      <c r="A875">
        <v>9376</v>
      </c>
      <c r="B875">
        <v>338</v>
      </c>
    </row>
    <row r="876" spans="1:2">
      <c r="A876">
        <v>9376</v>
      </c>
      <c r="B876">
        <v>66</v>
      </c>
    </row>
    <row r="877" spans="1:2">
      <c r="A877">
        <v>9377</v>
      </c>
      <c r="B877">
        <v>66</v>
      </c>
    </row>
    <row r="878" spans="1:2">
      <c r="A878">
        <v>9377</v>
      </c>
      <c r="B878">
        <v>336</v>
      </c>
    </row>
    <row r="879" spans="1:2">
      <c r="A879">
        <v>9461</v>
      </c>
      <c r="B879">
        <v>335</v>
      </c>
    </row>
    <row r="880" spans="1:2">
      <c r="A880">
        <v>9462</v>
      </c>
      <c r="B880">
        <v>336</v>
      </c>
    </row>
    <row r="881" spans="1:2">
      <c r="A881">
        <v>9463</v>
      </c>
      <c r="B881">
        <v>343</v>
      </c>
    </row>
    <row r="882" spans="1:2">
      <c r="A882">
        <v>9464</v>
      </c>
      <c r="B882">
        <v>336</v>
      </c>
    </row>
    <row r="883" spans="1:2">
      <c r="A883">
        <v>9471</v>
      </c>
      <c r="B883">
        <v>335</v>
      </c>
    </row>
    <row r="884" spans="1:2">
      <c r="A884">
        <v>9471</v>
      </c>
      <c r="B884">
        <v>334</v>
      </c>
    </row>
    <row r="885" spans="1:2">
      <c r="A885">
        <v>9471</v>
      </c>
      <c r="B885">
        <v>308</v>
      </c>
    </row>
    <row r="886" spans="1:2">
      <c r="A886">
        <v>9472</v>
      </c>
      <c r="B886">
        <v>334</v>
      </c>
    </row>
    <row r="887" spans="1:2">
      <c r="A887">
        <v>9472</v>
      </c>
      <c r="B887">
        <v>336</v>
      </c>
    </row>
    <row r="888" spans="1:2">
      <c r="A888">
        <v>9472</v>
      </c>
      <c r="B888">
        <v>350</v>
      </c>
    </row>
    <row r="889" spans="1:2">
      <c r="A889">
        <v>9473</v>
      </c>
      <c r="B889">
        <v>334</v>
      </c>
    </row>
    <row r="890" spans="1:2">
      <c r="A890">
        <v>9473</v>
      </c>
      <c r="B890">
        <v>343</v>
      </c>
    </row>
    <row r="891" spans="1:2">
      <c r="A891">
        <v>9473</v>
      </c>
      <c r="B891">
        <v>335</v>
      </c>
    </row>
    <row r="892" spans="1:2">
      <c r="A892">
        <v>9474</v>
      </c>
      <c r="B892">
        <v>390</v>
      </c>
    </row>
    <row r="893" spans="1:2">
      <c r="A893">
        <v>9474</v>
      </c>
      <c r="B893">
        <v>350</v>
      </c>
    </row>
    <row r="894" spans="1:2">
      <c r="A894">
        <v>9474</v>
      </c>
      <c r="B894">
        <v>334</v>
      </c>
    </row>
    <row r="895" spans="1:2">
      <c r="A895">
        <v>9475</v>
      </c>
      <c r="B895">
        <v>78</v>
      </c>
    </row>
    <row r="896" spans="1:2">
      <c r="A896">
        <v>9475</v>
      </c>
      <c r="B896">
        <v>336</v>
      </c>
    </row>
    <row r="897" spans="1:2">
      <c r="A897">
        <v>9476</v>
      </c>
      <c r="B897">
        <v>334</v>
      </c>
    </row>
    <row r="898" spans="1:2">
      <c r="A898">
        <v>9476</v>
      </c>
      <c r="B898">
        <v>293</v>
      </c>
    </row>
    <row r="899" spans="1:2">
      <c r="A899">
        <v>9476</v>
      </c>
      <c r="B899">
        <v>78</v>
      </c>
    </row>
    <row r="900" spans="1:2">
      <c r="A900">
        <v>9477</v>
      </c>
      <c r="B900">
        <v>336</v>
      </c>
    </row>
    <row r="901" spans="1:2">
      <c r="A901">
        <v>9477</v>
      </c>
      <c r="B901">
        <v>334</v>
      </c>
    </row>
    <row r="902" spans="1:2">
      <c r="A902">
        <v>9478</v>
      </c>
      <c r="B902">
        <v>334</v>
      </c>
    </row>
    <row r="903" spans="1:2">
      <c r="A903">
        <v>9478</v>
      </c>
      <c r="B903">
        <v>335</v>
      </c>
    </row>
    <row r="904" spans="1:2">
      <c r="A904">
        <v>9479</v>
      </c>
      <c r="B904">
        <v>336</v>
      </c>
    </row>
    <row r="905" spans="1:2">
      <c r="A905">
        <v>9561</v>
      </c>
      <c r="B905">
        <v>384</v>
      </c>
    </row>
    <row r="906" spans="1:2">
      <c r="A906">
        <v>9562</v>
      </c>
      <c r="B906">
        <v>390</v>
      </c>
    </row>
    <row r="907" spans="1:2">
      <c r="A907">
        <v>9563</v>
      </c>
      <c r="B907">
        <v>390</v>
      </c>
    </row>
    <row r="908" spans="1:2">
      <c r="A908">
        <v>9564</v>
      </c>
      <c r="B908">
        <v>390</v>
      </c>
    </row>
    <row r="909" spans="1:2">
      <c r="A909">
        <v>9565</v>
      </c>
      <c r="B909">
        <v>384</v>
      </c>
    </row>
    <row r="910" spans="1:2">
      <c r="A910">
        <v>9571</v>
      </c>
      <c r="B910">
        <v>384</v>
      </c>
    </row>
    <row r="911" spans="1:2">
      <c r="A911">
        <v>9571</v>
      </c>
      <c r="B911">
        <v>312</v>
      </c>
    </row>
    <row r="912" spans="1:2">
      <c r="A912">
        <v>9571</v>
      </c>
      <c r="B912">
        <v>311</v>
      </c>
    </row>
    <row r="913" spans="1:2">
      <c r="A913">
        <v>9571</v>
      </c>
      <c r="B913">
        <v>308</v>
      </c>
    </row>
    <row r="914" spans="1:2">
      <c r="A914">
        <v>9572</v>
      </c>
      <c r="B914">
        <v>390</v>
      </c>
    </row>
    <row r="915" spans="1:2">
      <c r="A915">
        <v>9572</v>
      </c>
      <c r="B915">
        <v>350</v>
      </c>
    </row>
    <row r="916" spans="1:2">
      <c r="A916">
        <v>9572</v>
      </c>
      <c r="B916">
        <v>335</v>
      </c>
    </row>
    <row r="917" spans="1:2">
      <c r="A917">
        <v>9573</v>
      </c>
      <c r="B917">
        <v>384</v>
      </c>
    </row>
    <row r="918" spans="1:2">
      <c r="A918">
        <v>9573</v>
      </c>
      <c r="B918">
        <v>390</v>
      </c>
    </row>
    <row r="919" spans="1:2">
      <c r="A919">
        <v>9574</v>
      </c>
      <c r="B919">
        <v>350</v>
      </c>
    </row>
    <row r="920" spans="1:2">
      <c r="A920">
        <v>9575</v>
      </c>
      <c r="B920">
        <v>384</v>
      </c>
    </row>
    <row r="921" spans="1:2">
      <c r="A921">
        <v>9575</v>
      </c>
      <c r="B921">
        <v>335</v>
      </c>
    </row>
    <row r="922" spans="1:2">
      <c r="A922">
        <v>9575</v>
      </c>
      <c r="B922">
        <v>308</v>
      </c>
    </row>
    <row r="923" spans="1:2">
      <c r="A923">
        <v>9575</v>
      </c>
      <c r="B923">
        <v>390</v>
      </c>
    </row>
    <row r="924" spans="1:2">
      <c r="A924">
        <v>9576</v>
      </c>
      <c r="B924">
        <v>384</v>
      </c>
    </row>
    <row r="925" spans="1:2">
      <c r="A925">
        <v>9576</v>
      </c>
      <c r="B925">
        <v>350</v>
      </c>
    </row>
    <row r="926" spans="1:2">
      <c r="A926">
        <v>9576</v>
      </c>
      <c r="B926">
        <v>351</v>
      </c>
    </row>
    <row r="927" spans="1:2">
      <c r="A927">
        <v>9577</v>
      </c>
      <c r="B927">
        <v>384</v>
      </c>
    </row>
    <row r="928" spans="1:2">
      <c r="A928">
        <v>9577</v>
      </c>
      <c r="B928">
        <v>318</v>
      </c>
    </row>
    <row r="929" spans="1:2">
      <c r="A929">
        <v>9577</v>
      </c>
      <c r="B929">
        <v>350</v>
      </c>
    </row>
    <row r="930" spans="1:2">
      <c r="A930">
        <v>9661</v>
      </c>
      <c r="B930">
        <v>385</v>
      </c>
    </row>
    <row r="931" spans="1:2">
      <c r="A931">
        <v>9662</v>
      </c>
      <c r="B931">
        <v>383</v>
      </c>
    </row>
    <row r="932" spans="1:2">
      <c r="A932">
        <v>9663</v>
      </c>
      <c r="B932">
        <v>382</v>
      </c>
    </row>
    <row r="933" spans="1:2">
      <c r="A933">
        <v>9671</v>
      </c>
      <c r="B933">
        <v>245</v>
      </c>
    </row>
    <row r="934" spans="1:2">
      <c r="A934">
        <v>9671</v>
      </c>
      <c r="B934">
        <v>385</v>
      </c>
    </row>
    <row r="935" spans="1:2">
      <c r="A935">
        <v>9671</v>
      </c>
      <c r="B935">
        <v>389</v>
      </c>
    </row>
    <row r="936" spans="1:2">
      <c r="A936">
        <v>9672</v>
      </c>
      <c r="B936">
        <v>383</v>
      </c>
    </row>
    <row r="937" spans="1:2">
      <c r="A937">
        <v>9672</v>
      </c>
      <c r="B937">
        <v>304</v>
      </c>
    </row>
    <row r="938" spans="1:2">
      <c r="A938">
        <v>9672</v>
      </c>
      <c r="B938">
        <v>382</v>
      </c>
    </row>
    <row r="939" spans="1:2">
      <c r="A939">
        <v>9673</v>
      </c>
      <c r="B939">
        <v>383</v>
      </c>
    </row>
    <row r="940" spans="1:2">
      <c r="A940">
        <v>9673</v>
      </c>
      <c r="B940">
        <v>304</v>
      </c>
    </row>
    <row r="941" spans="1:2">
      <c r="A941">
        <v>9673</v>
      </c>
      <c r="B941">
        <v>335</v>
      </c>
    </row>
    <row r="942" spans="1:2">
      <c r="A942">
        <v>9674</v>
      </c>
      <c r="B942">
        <v>335</v>
      </c>
    </row>
    <row r="943" spans="1:2">
      <c r="A943">
        <v>9674</v>
      </c>
      <c r="B943">
        <v>383</v>
      </c>
    </row>
    <row r="944" spans="1:2">
      <c r="A944">
        <v>9675</v>
      </c>
      <c r="B944">
        <v>308</v>
      </c>
    </row>
    <row r="945" spans="1:2">
      <c r="A945">
        <v>9675</v>
      </c>
      <c r="B945">
        <v>382</v>
      </c>
    </row>
    <row r="946" spans="1:2">
      <c r="A946">
        <v>9676</v>
      </c>
      <c r="B946">
        <v>309</v>
      </c>
    </row>
    <row r="947" spans="1:2">
      <c r="A947">
        <v>9676</v>
      </c>
      <c r="B947">
        <v>385</v>
      </c>
    </row>
    <row r="948" spans="1:2">
      <c r="A948">
        <v>9676</v>
      </c>
      <c r="B948">
        <v>389</v>
      </c>
    </row>
    <row r="949" spans="1:2">
      <c r="A949">
        <v>9676</v>
      </c>
      <c r="B949">
        <v>339</v>
      </c>
    </row>
    <row r="950" spans="1:2">
      <c r="A950">
        <v>9677</v>
      </c>
      <c r="B950">
        <v>382</v>
      </c>
    </row>
    <row r="951" spans="1:2">
      <c r="A951">
        <v>9677</v>
      </c>
      <c r="B951">
        <v>389</v>
      </c>
    </row>
    <row r="952" spans="1:2">
      <c r="A952">
        <v>9677</v>
      </c>
      <c r="B952">
        <v>304</v>
      </c>
    </row>
    <row r="953" spans="1:2">
      <c r="A953">
        <v>9678</v>
      </c>
      <c r="B953">
        <v>308</v>
      </c>
    </row>
    <row r="954" spans="1:2">
      <c r="A954">
        <v>9678</v>
      </c>
      <c r="B954">
        <v>383</v>
      </c>
    </row>
    <row r="955" spans="1:2">
      <c r="A955">
        <v>9678</v>
      </c>
      <c r="B955">
        <v>382</v>
      </c>
    </row>
    <row r="956" spans="1:2">
      <c r="A956">
        <v>9679</v>
      </c>
      <c r="B956">
        <v>389</v>
      </c>
    </row>
    <row r="957" spans="1:2">
      <c r="A957">
        <v>9679</v>
      </c>
      <c r="B957">
        <v>382</v>
      </c>
    </row>
    <row r="958" spans="1:2">
      <c r="A958">
        <v>9679</v>
      </c>
      <c r="B958">
        <v>308</v>
      </c>
    </row>
    <row r="959" spans="1:2">
      <c r="A959">
        <v>9679</v>
      </c>
      <c r="B959">
        <v>311</v>
      </c>
    </row>
    <row r="960" spans="1:2">
      <c r="A960">
        <v>9761</v>
      </c>
      <c r="B960">
        <v>316</v>
      </c>
    </row>
    <row r="961" spans="1:2">
      <c r="A961">
        <v>9762</v>
      </c>
      <c r="B961">
        <v>483</v>
      </c>
    </row>
    <row r="962" spans="1:2">
      <c r="A962">
        <v>9763</v>
      </c>
      <c r="B962">
        <v>247</v>
      </c>
    </row>
    <row r="963" spans="1:2">
      <c r="A963">
        <v>9764</v>
      </c>
      <c r="B963">
        <v>485</v>
      </c>
    </row>
    <row r="964" spans="1:2">
      <c r="A964">
        <v>9771</v>
      </c>
      <c r="B964">
        <v>316</v>
      </c>
    </row>
    <row r="965" spans="1:2">
      <c r="A965">
        <v>9771</v>
      </c>
      <c r="B965">
        <v>315</v>
      </c>
    </row>
    <row r="966" spans="1:2">
      <c r="A966">
        <v>9771</v>
      </c>
      <c r="B966">
        <v>314</v>
      </c>
    </row>
    <row r="967" spans="1:2">
      <c r="A967">
        <v>9771</v>
      </c>
      <c r="B967">
        <v>13</v>
      </c>
    </row>
    <row r="968" spans="1:2">
      <c r="A968">
        <v>9772</v>
      </c>
      <c r="B968">
        <v>314</v>
      </c>
    </row>
    <row r="969" spans="1:2">
      <c r="A969">
        <v>9772</v>
      </c>
      <c r="B969">
        <v>396</v>
      </c>
    </row>
    <row r="970" spans="1:2">
      <c r="A970">
        <v>9772</v>
      </c>
      <c r="B970">
        <v>318</v>
      </c>
    </row>
    <row r="971" spans="1:2">
      <c r="A971">
        <v>9772</v>
      </c>
      <c r="B971">
        <v>315</v>
      </c>
    </row>
    <row r="972" spans="1:2">
      <c r="A972">
        <v>9772</v>
      </c>
      <c r="B972">
        <v>316</v>
      </c>
    </row>
    <row r="973" spans="1:2">
      <c r="A973">
        <v>9772</v>
      </c>
      <c r="B973">
        <v>486</v>
      </c>
    </row>
    <row r="974" spans="1:2">
      <c r="A974">
        <v>9773</v>
      </c>
      <c r="B974">
        <v>410</v>
      </c>
    </row>
    <row r="975" spans="1:2">
      <c r="A975">
        <v>9773</v>
      </c>
      <c r="B975">
        <v>318</v>
      </c>
    </row>
    <row r="976" spans="1:2">
      <c r="A976">
        <v>9773</v>
      </c>
      <c r="B976">
        <v>491</v>
      </c>
    </row>
    <row r="977" spans="1:2">
      <c r="A977">
        <v>9773</v>
      </c>
      <c r="B977">
        <v>230</v>
      </c>
    </row>
    <row r="978" spans="1:2">
      <c r="A978">
        <v>9773</v>
      </c>
      <c r="B978">
        <v>394</v>
      </c>
    </row>
    <row r="979" spans="1:2">
      <c r="A979">
        <v>9773</v>
      </c>
      <c r="B979">
        <v>396</v>
      </c>
    </row>
    <row r="980" spans="1:2">
      <c r="A980">
        <v>9774</v>
      </c>
      <c r="B980">
        <v>396</v>
      </c>
    </row>
    <row r="981" spans="1:2">
      <c r="A981">
        <v>9774</v>
      </c>
      <c r="B981">
        <v>393</v>
      </c>
    </row>
    <row r="982" spans="1:2">
      <c r="A982">
        <v>9774</v>
      </c>
      <c r="B982">
        <v>491</v>
      </c>
    </row>
    <row r="983" spans="1:2">
      <c r="A983">
        <v>9774</v>
      </c>
      <c r="B983">
        <v>230</v>
      </c>
    </row>
    <row r="984" spans="1:2">
      <c r="A984">
        <v>9774</v>
      </c>
      <c r="B984">
        <v>485</v>
      </c>
    </row>
    <row r="985" spans="1:2">
      <c r="A985">
        <v>9774</v>
      </c>
      <c r="B985">
        <v>232</v>
      </c>
    </row>
    <row r="986" spans="1:2">
      <c r="A986">
        <v>9774</v>
      </c>
      <c r="B986">
        <v>486</v>
      </c>
    </row>
    <row r="987" spans="1:2">
      <c r="A987">
        <v>9775</v>
      </c>
      <c r="B987">
        <v>227</v>
      </c>
    </row>
    <row r="988" spans="1:2">
      <c r="A988">
        <v>9775</v>
      </c>
      <c r="B988">
        <v>393</v>
      </c>
    </row>
    <row r="989" spans="1:2">
      <c r="A989">
        <v>9775</v>
      </c>
      <c r="B989">
        <v>233</v>
      </c>
    </row>
    <row r="990" spans="1:2">
      <c r="A990">
        <v>9775</v>
      </c>
      <c r="B990">
        <v>232</v>
      </c>
    </row>
    <row r="991" spans="1:2">
      <c r="A991">
        <v>9776</v>
      </c>
      <c r="B991">
        <v>262</v>
      </c>
    </row>
    <row r="992" spans="1:2">
      <c r="A992">
        <v>9776</v>
      </c>
      <c r="B992">
        <v>395</v>
      </c>
    </row>
    <row r="993" spans="1:2">
      <c r="A993">
        <v>9777</v>
      </c>
      <c r="B993">
        <v>484</v>
      </c>
    </row>
    <row r="994" spans="1:2">
      <c r="A994">
        <v>9777</v>
      </c>
      <c r="B994">
        <v>483</v>
      </c>
    </row>
    <row r="995" spans="1:2">
      <c r="A995">
        <v>9777</v>
      </c>
      <c r="B995">
        <v>247</v>
      </c>
    </row>
    <row r="996" spans="1:2">
      <c r="A996">
        <v>9777</v>
      </c>
      <c r="B996">
        <v>487</v>
      </c>
    </row>
    <row r="997" spans="1:2">
      <c r="A997">
        <v>9777</v>
      </c>
      <c r="B997">
        <v>486</v>
      </c>
    </row>
    <row r="998" spans="1:2">
      <c r="A998">
        <v>9778</v>
      </c>
      <c r="B998">
        <v>487</v>
      </c>
    </row>
    <row r="999" spans="1:2">
      <c r="A999">
        <v>9778</v>
      </c>
      <c r="B999">
        <v>485</v>
      </c>
    </row>
    <row r="1000" spans="1:2">
      <c r="A1000">
        <v>9778</v>
      </c>
      <c r="B1000">
        <v>486</v>
      </c>
    </row>
    <row r="1001" spans="1:2">
      <c r="A1001">
        <v>9778</v>
      </c>
      <c r="B1001">
        <v>232</v>
      </c>
    </row>
    <row r="1002" spans="1:2">
      <c r="A1002">
        <v>9779</v>
      </c>
      <c r="B1002">
        <v>318</v>
      </c>
    </row>
    <row r="1003" spans="1:2">
      <c r="A1003">
        <v>9779</v>
      </c>
      <c r="B1003">
        <v>394</v>
      </c>
    </row>
    <row r="1004" spans="1:2">
      <c r="A1004">
        <v>9779</v>
      </c>
      <c r="B1004">
        <v>410</v>
      </c>
    </row>
    <row r="1005" spans="1:2">
      <c r="A1005">
        <v>9779</v>
      </c>
      <c r="B1005">
        <v>384</v>
      </c>
    </row>
    <row r="1006" spans="1:2">
      <c r="A1006">
        <v>9780</v>
      </c>
      <c r="B1006">
        <v>247</v>
      </c>
    </row>
    <row r="1007" spans="1:2">
      <c r="A1007">
        <v>9780</v>
      </c>
      <c r="B1007">
        <v>262</v>
      </c>
    </row>
    <row r="1008" spans="1:2">
      <c r="A1008">
        <v>10041</v>
      </c>
      <c r="B1008">
        <v>99</v>
      </c>
    </row>
    <row r="1009" spans="1:2">
      <c r="A1009">
        <v>10041</v>
      </c>
      <c r="B1009">
        <v>360</v>
      </c>
    </row>
    <row r="1010" spans="1:2">
      <c r="A1010">
        <v>10042</v>
      </c>
      <c r="B1010">
        <v>370</v>
      </c>
    </row>
    <row r="1011" spans="1:2">
      <c r="A1011">
        <v>10042</v>
      </c>
      <c r="B1011">
        <v>371</v>
      </c>
    </row>
    <row r="1012" spans="1:2">
      <c r="A1012">
        <v>10042</v>
      </c>
      <c r="B1012">
        <v>238</v>
      </c>
    </row>
    <row r="1013" spans="1:2">
      <c r="A1013">
        <v>10042</v>
      </c>
      <c r="B1013">
        <v>99</v>
      </c>
    </row>
    <row r="1014" spans="1:2">
      <c r="A1014">
        <v>10042</v>
      </c>
      <c r="B1014">
        <v>212</v>
      </c>
    </row>
    <row r="1015" spans="1:2">
      <c r="A1015">
        <v>10043</v>
      </c>
      <c r="B1015">
        <v>99</v>
      </c>
    </row>
    <row r="1016" spans="1:2">
      <c r="A1016">
        <v>10043</v>
      </c>
      <c r="B1016">
        <v>211</v>
      </c>
    </row>
    <row r="1017" spans="1:2">
      <c r="A1017">
        <v>10044</v>
      </c>
      <c r="B1017">
        <v>370</v>
      </c>
    </row>
    <row r="1018" spans="1:2">
      <c r="A1018">
        <v>10044</v>
      </c>
      <c r="B1018">
        <v>99</v>
      </c>
    </row>
    <row r="1019" spans="1:2">
      <c r="A1019">
        <v>10044</v>
      </c>
      <c r="B1019">
        <v>372</v>
      </c>
    </row>
    <row r="1020" spans="1:2">
      <c r="A1020">
        <v>10044</v>
      </c>
      <c r="B1020">
        <v>360</v>
      </c>
    </row>
    <row r="1021" spans="1:2">
      <c r="A1021">
        <v>10045</v>
      </c>
      <c r="B1021">
        <v>211</v>
      </c>
    </row>
    <row r="1022" spans="1:2">
      <c r="A1022">
        <v>10046</v>
      </c>
      <c r="B1022">
        <v>211</v>
      </c>
    </row>
    <row r="1023" spans="1:2">
      <c r="A1023">
        <v>10046</v>
      </c>
      <c r="B1023">
        <v>99</v>
      </c>
    </row>
    <row r="1024" spans="1:2">
      <c r="A1024">
        <v>10046</v>
      </c>
      <c r="B1024">
        <v>212</v>
      </c>
    </row>
    <row r="1025" spans="1:2">
      <c r="A1025">
        <v>11000</v>
      </c>
      <c r="B1025">
        <v>348</v>
      </c>
    </row>
    <row r="1026" spans="1:2">
      <c r="A1026">
        <v>12051</v>
      </c>
      <c r="B1026">
        <v>43</v>
      </c>
    </row>
    <row r="1027" spans="1:2">
      <c r="A1027">
        <v>12052</v>
      </c>
      <c r="B1027">
        <v>428</v>
      </c>
    </row>
    <row r="1028" spans="1:2">
      <c r="A1028">
        <v>12053</v>
      </c>
      <c r="B1028">
        <v>81</v>
      </c>
    </row>
    <row r="1029" spans="1:2">
      <c r="A1029">
        <v>12054</v>
      </c>
      <c r="B1029">
        <v>10</v>
      </c>
    </row>
    <row r="1030" spans="1:2">
      <c r="A1030">
        <v>12060</v>
      </c>
      <c r="B1030">
        <v>48</v>
      </c>
    </row>
    <row r="1031" spans="1:2">
      <c r="A1031">
        <v>12060</v>
      </c>
      <c r="B1031">
        <v>17</v>
      </c>
    </row>
    <row r="1032" spans="1:2">
      <c r="A1032">
        <v>12060</v>
      </c>
      <c r="B1032">
        <v>12</v>
      </c>
    </row>
    <row r="1033" spans="1:2">
      <c r="A1033">
        <v>12060</v>
      </c>
      <c r="B1033">
        <v>179</v>
      </c>
    </row>
    <row r="1034" spans="1:2">
      <c r="A1034">
        <v>12060</v>
      </c>
      <c r="B1034">
        <v>180</v>
      </c>
    </row>
    <row r="1035" spans="1:2">
      <c r="A1035">
        <v>12061</v>
      </c>
      <c r="B1035">
        <v>44</v>
      </c>
    </row>
    <row r="1036" spans="1:2">
      <c r="A1036">
        <v>12061</v>
      </c>
      <c r="B1036">
        <v>12</v>
      </c>
    </row>
    <row r="1037" spans="1:2">
      <c r="A1037">
        <v>12061</v>
      </c>
      <c r="B1037">
        <v>74</v>
      </c>
    </row>
    <row r="1038" spans="1:2">
      <c r="A1038">
        <v>12061</v>
      </c>
      <c r="B1038">
        <v>45</v>
      </c>
    </row>
    <row r="1039" spans="1:2">
      <c r="A1039">
        <v>12061</v>
      </c>
      <c r="B1039">
        <v>81</v>
      </c>
    </row>
    <row r="1040" spans="1:2">
      <c r="A1040">
        <v>12061</v>
      </c>
      <c r="B1040">
        <v>73</v>
      </c>
    </row>
    <row r="1041" spans="1:2">
      <c r="A1041">
        <v>12062</v>
      </c>
      <c r="B1041">
        <v>280</v>
      </c>
    </row>
    <row r="1042" spans="1:2">
      <c r="A1042">
        <v>12062</v>
      </c>
      <c r="B1042">
        <v>74</v>
      </c>
    </row>
    <row r="1043" spans="1:2">
      <c r="A1043">
        <v>12062</v>
      </c>
      <c r="B1043">
        <v>73</v>
      </c>
    </row>
    <row r="1044" spans="1:2">
      <c r="A1044">
        <v>12063</v>
      </c>
      <c r="B1044">
        <v>10</v>
      </c>
    </row>
    <row r="1045" spans="1:2">
      <c r="A1045">
        <v>12063</v>
      </c>
      <c r="B1045">
        <v>38</v>
      </c>
    </row>
    <row r="1046" spans="1:2">
      <c r="A1046">
        <v>12063</v>
      </c>
      <c r="B1046">
        <v>43</v>
      </c>
    </row>
    <row r="1047" spans="1:2">
      <c r="A1047">
        <v>12064</v>
      </c>
      <c r="B1047">
        <v>12</v>
      </c>
    </row>
    <row r="1048" spans="1:2">
      <c r="A1048">
        <v>12064</v>
      </c>
      <c r="B1048">
        <v>180</v>
      </c>
    </row>
    <row r="1049" spans="1:2">
      <c r="A1049">
        <v>12064</v>
      </c>
      <c r="B1049">
        <v>81</v>
      </c>
    </row>
    <row r="1050" spans="1:2">
      <c r="A1050">
        <v>12065</v>
      </c>
      <c r="B1050">
        <v>11</v>
      </c>
    </row>
    <row r="1051" spans="1:2">
      <c r="A1051">
        <v>12065</v>
      </c>
      <c r="B1051">
        <v>347</v>
      </c>
    </row>
    <row r="1052" spans="1:2">
      <c r="A1052">
        <v>12065</v>
      </c>
      <c r="B1052">
        <v>17</v>
      </c>
    </row>
    <row r="1053" spans="1:2">
      <c r="A1053">
        <v>12066</v>
      </c>
      <c r="B1053">
        <v>74</v>
      </c>
    </row>
    <row r="1054" spans="1:2">
      <c r="A1054">
        <v>12066</v>
      </c>
      <c r="B1054">
        <v>79</v>
      </c>
    </row>
    <row r="1055" spans="1:2">
      <c r="A1055">
        <v>12066</v>
      </c>
      <c r="B1055">
        <v>280</v>
      </c>
    </row>
    <row r="1056" spans="1:2">
      <c r="A1056">
        <v>12066</v>
      </c>
      <c r="B1056">
        <v>326</v>
      </c>
    </row>
    <row r="1057" spans="1:2">
      <c r="A1057">
        <v>12066</v>
      </c>
      <c r="B1057">
        <v>290</v>
      </c>
    </row>
    <row r="1058" spans="1:2">
      <c r="A1058">
        <v>12067</v>
      </c>
      <c r="B1058">
        <v>81</v>
      </c>
    </row>
    <row r="1059" spans="1:2">
      <c r="A1059">
        <v>12067</v>
      </c>
      <c r="B1059">
        <v>12</v>
      </c>
    </row>
    <row r="1060" spans="1:2">
      <c r="A1060">
        <v>12067</v>
      </c>
      <c r="B1060">
        <v>74</v>
      </c>
    </row>
    <row r="1061" spans="1:2">
      <c r="A1061">
        <v>12068</v>
      </c>
      <c r="B1061">
        <v>10</v>
      </c>
    </row>
    <row r="1062" spans="1:2">
      <c r="A1062">
        <v>12068</v>
      </c>
      <c r="B1062">
        <v>41</v>
      </c>
    </row>
    <row r="1063" spans="1:2">
      <c r="A1063">
        <v>12068</v>
      </c>
      <c r="B1063">
        <v>43</v>
      </c>
    </row>
    <row r="1064" spans="1:2">
      <c r="A1064">
        <v>12068</v>
      </c>
      <c r="B1064">
        <v>11</v>
      </c>
    </row>
    <row r="1065" spans="1:2">
      <c r="A1065">
        <v>12069</v>
      </c>
      <c r="B1065">
        <v>10</v>
      </c>
    </row>
    <row r="1066" spans="1:2">
      <c r="A1066">
        <v>12069</v>
      </c>
      <c r="B1066">
        <v>43</v>
      </c>
    </row>
    <row r="1067" spans="1:2">
      <c r="A1067">
        <v>12069</v>
      </c>
      <c r="B1067">
        <v>346</v>
      </c>
    </row>
    <row r="1068" spans="1:2">
      <c r="A1068">
        <v>12069</v>
      </c>
      <c r="B1068">
        <v>365</v>
      </c>
    </row>
    <row r="1069" spans="1:2">
      <c r="A1069">
        <v>12069</v>
      </c>
      <c r="B1069">
        <v>347</v>
      </c>
    </row>
    <row r="1070" spans="1:2">
      <c r="A1070">
        <v>12069</v>
      </c>
      <c r="B1070">
        <v>73</v>
      </c>
    </row>
    <row r="1071" spans="1:2">
      <c r="A1071">
        <v>12070</v>
      </c>
      <c r="B1071">
        <v>41</v>
      </c>
    </row>
    <row r="1072" spans="1:2">
      <c r="A1072">
        <v>12071</v>
      </c>
      <c r="B1072">
        <v>79</v>
      </c>
    </row>
    <row r="1073" spans="1:2">
      <c r="A1073">
        <v>12071</v>
      </c>
      <c r="B1073">
        <v>428</v>
      </c>
    </row>
    <row r="1074" spans="1:2">
      <c r="A1074">
        <v>12071</v>
      </c>
      <c r="B1074">
        <v>81</v>
      </c>
    </row>
    <row r="1075" spans="1:2">
      <c r="A1075">
        <v>12071</v>
      </c>
      <c r="B1075">
        <v>74</v>
      </c>
    </row>
    <row r="1076" spans="1:2">
      <c r="A1076">
        <v>12071</v>
      </c>
      <c r="B1076">
        <v>291</v>
      </c>
    </row>
    <row r="1077" spans="1:2">
      <c r="A1077">
        <v>12072</v>
      </c>
      <c r="B1077">
        <v>45</v>
      </c>
    </row>
    <row r="1078" spans="1:2">
      <c r="A1078">
        <v>12072</v>
      </c>
      <c r="B1078">
        <v>73</v>
      </c>
    </row>
    <row r="1079" spans="1:2">
      <c r="A1079">
        <v>12073</v>
      </c>
      <c r="B1079">
        <v>179</v>
      </c>
    </row>
    <row r="1080" spans="1:2">
      <c r="A1080">
        <v>12073</v>
      </c>
      <c r="B1080">
        <v>11</v>
      </c>
    </row>
    <row r="1081" spans="1:2">
      <c r="A1081">
        <v>12073</v>
      </c>
      <c r="B1081">
        <v>180</v>
      </c>
    </row>
    <row r="1082" spans="1:2">
      <c r="A1082">
        <v>12073</v>
      </c>
      <c r="B1082">
        <v>181</v>
      </c>
    </row>
    <row r="1083" spans="1:2">
      <c r="A1083">
        <v>13003</v>
      </c>
      <c r="B1083">
        <v>217</v>
      </c>
    </row>
    <row r="1084" spans="1:2">
      <c r="A1084">
        <v>13004</v>
      </c>
      <c r="B1084">
        <v>102</v>
      </c>
    </row>
    <row r="1085" spans="1:2">
      <c r="A1085">
        <v>13071</v>
      </c>
      <c r="B1085">
        <v>40</v>
      </c>
    </row>
    <row r="1086" spans="1:2">
      <c r="A1086">
        <v>13071</v>
      </c>
      <c r="B1086">
        <v>447</v>
      </c>
    </row>
    <row r="1087" spans="1:2">
      <c r="A1087">
        <v>13071</v>
      </c>
      <c r="B1087">
        <v>192</v>
      </c>
    </row>
    <row r="1088" spans="1:2">
      <c r="A1088">
        <v>13071</v>
      </c>
      <c r="B1088">
        <v>446</v>
      </c>
    </row>
    <row r="1089" spans="1:2">
      <c r="A1089">
        <v>13071</v>
      </c>
      <c r="B1089">
        <v>181</v>
      </c>
    </row>
    <row r="1090" spans="1:2">
      <c r="A1090">
        <v>13071</v>
      </c>
      <c r="B1090">
        <v>11</v>
      </c>
    </row>
    <row r="1091" spans="1:2">
      <c r="A1091">
        <v>13071</v>
      </c>
      <c r="B1091">
        <v>10</v>
      </c>
    </row>
    <row r="1092" spans="1:2">
      <c r="A1092">
        <v>13072</v>
      </c>
      <c r="B1092">
        <v>217</v>
      </c>
    </row>
    <row r="1093" spans="1:2">
      <c r="A1093">
        <v>13072</v>
      </c>
      <c r="B1093">
        <v>98</v>
      </c>
    </row>
    <row r="1094" spans="1:2">
      <c r="A1094">
        <v>13072</v>
      </c>
      <c r="B1094">
        <v>218</v>
      </c>
    </row>
    <row r="1095" spans="1:2">
      <c r="A1095">
        <v>13072</v>
      </c>
      <c r="B1095">
        <v>192</v>
      </c>
    </row>
    <row r="1096" spans="1:2">
      <c r="A1096">
        <v>13072</v>
      </c>
      <c r="B1096">
        <v>101</v>
      </c>
    </row>
    <row r="1097" spans="1:2">
      <c r="A1097">
        <v>13072</v>
      </c>
      <c r="B1097">
        <v>42</v>
      </c>
    </row>
    <row r="1098" spans="1:2">
      <c r="A1098">
        <v>13072</v>
      </c>
      <c r="B1098">
        <v>40</v>
      </c>
    </row>
    <row r="1099" spans="1:2">
      <c r="A1099">
        <v>13073</v>
      </c>
      <c r="B1099">
        <v>18</v>
      </c>
    </row>
    <row r="1100" spans="1:2">
      <c r="A1100">
        <v>13073</v>
      </c>
      <c r="B1100">
        <v>177</v>
      </c>
    </row>
    <row r="1101" spans="1:2">
      <c r="A1101">
        <v>13073</v>
      </c>
      <c r="B1101">
        <v>218</v>
      </c>
    </row>
    <row r="1102" spans="1:2">
      <c r="A1102">
        <v>13073</v>
      </c>
      <c r="B1102">
        <v>40</v>
      </c>
    </row>
    <row r="1103" spans="1:2">
      <c r="A1103">
        <v>13073</v>
      </c>
      <c r="B1103">
        <v>98</v>
      </c>
    </row>
    <row r="1104" spans="1:2">
      <c r="A1104">
        <v>13074</v>
      </c>
      <c r="B1104">
        <v>102</v>
      </c>
    </row>
    <row r="1105" spans="1:2">
      <c r="A1105">
        <v>13074</v>
      </c>
      <c r="B1105">
        <v>101</v>
      </c>
    </row>
    <row r="1106" spans="1:2">
      <c r="A1106">
        <v>13074</v>
      </c>
      <c r="B1106">
        <v>408</v>
      </c>
    </row>
    <row r="1107" spans="1:2">
      <c r="A1107">
        <v>13075</v>
      </c>
      <c r="B1107">
        <v>18</v>
      </c>
    </row>
    <row r="1108" spans="1:2">
      <c r="A1108">
        <v>13075</v>
      </c>
      <c r="B1108">
        <v>446</v>
      </c>
    </row>
    <row r="1109" spans="1:2">
      <c r="A1109">
        <v>13075</v>
      </c>
      <c r="B1109">
        <v>181</v>
      </c>
    </row>
    <row r="1110" spans="1:2">
      <c r="A1110">
        <v>13075</v>
      </c>
      <c r="B1110">
        <v>40</v>
      </c>
    </row>
    <row r="1111" spans="1:2">
      <c r="A1111">
        <v>13075</v>
      </c>
      <c r="B1111">
        <v>447</v>
      </c>
    </row>
    <row r="1112" spans="1:2">
      <c r="A1112">
        <v>13075</v>
      </c>
      <c r="B1112">
        <v>177</v>
      </c>
    </row>
    <row r="1113" spans="1:2">
      <c r="A1113">
        <v>13075</v>
      </c>
      <c r="B1113">
        <v>180</v>
      </c>
    </row>
    <row r="1114" spans="1:2">
      <c r="A1114">
        <v>13076</v>
      </c>
      <c r="B1114">
        <v>8</v>
      </c>
    </row>
    <row r="1115" spans="1:2">
      <c r="A1115">
        <v>13076</v>
      </c>
      <c r="B1115">
        <v>102</v>
      </c>
    </row>
    <row r="1116" spans="1:2">
      <c r="A1116">
        <v>13076</v>
      </c>
      <c r="B1116">
        <v>101</v>
      </c>
    </row>
    <row r="1117" spans="1:2">
      <c r="A1117">
        <v>13076</v>
      </c>
      <c r="B1117">
        <v>192</v>
      </c>
    </row>
    <row r="1118" spans="1:2">
      <c r="A1118">
        <v>13076</v>
      </c>
      <c r="B1118">
        <v>41</v>
      </c>
    </row>
    <row r="1119" spans="1:2">
      <c r="A1119">
        <v>13076</v>
      </c>
      <c r="B1119">
        <v>408</v>
      </c>
    </row>
    <row r="1120" spans="1:2">
      <c r="A1120">
        <v>14511</v>
      </c>
      <c r="B1120">
        <v>344</v>
      </c>
    </row>
    <row r="1121" spans="1:2">
      <c r="A1121">
        <v>14521</v>
      </c>
      <c r="B1121">
        <v>344</v>
      </c>
    </row>
    <row r="1122" spans="1:2">
      <c r="A1122">
        <v>14521</v>
      </c>
      <c r="B1122">
        <v>323</v>
      </c>
    </row>
    <row r="1123" spans="1:2">
      <c r="A1123">
        <v>14521</v>
      </c>
      <c r="B1123">
        <v>279</v>
      </c>
    </row>
    <row r="1124" spans="1:2">
      <c r="A1124">
        <v>14521</v>
      </c>
      <c r="B1124">
        <v>327</v>
      </c>
    </row>
    <row r="1125" spans="1:2">
      <c r="A1125">
        <v>14522</v>
      </c>
      <c r="B1125">
        <v>344</v>
      </c>
    </row>
    <row r="1126" spans="1:2">
      <c r="A1126">
        <v>14522</v>
      </c>
      <c r="B1126">
        <v>327</v>
      </c>
    </row>
    <row r="1127" spans="1:2">
      <c r="A1127">
        <v>14522</v>
      </c>
      <c r="B1127">
        <v>279</v>
      </c>
    </row>
    <row r="1128" spans="1:2">
      <c r="A1128">
        <v>14522</v>
      </c>
      <c r="B1128">
        <v>280</v>
      </c>
    </row>
    <row r="1129" spans="1:2">
      <c r="A1129">
        <v>14523</v>
      </c>
      <c r="B1129">
        <v>345</v>
      </c>
    </row>
    <row r="1130" spans="1:2">
      <c r="A1130">
        <v>14523</v>
      </c>
      <c r="B1130">
        <v>281</v>
      </c>
    </row>
    <row r="1131" spans="1:2">
      <c r="A1131">
        <v>14523</v>
      </c>
      <c r="B1131">
        <v>323</v>
      </c>
    </row>
    <row r="1132" spans="1:2">
      <c r="A1132">
        <v>14524</v>
      </c>
      <c r="B1132">
        <v>279</v>
      </c>
    </row>
    <row r="1133" spans="1:2">
      <c r="A1133">
        <v>14524</v>
      </c>
      <c r="B1133">
        <v>323</v>
      </c>
    </row>
    <row r="1134" spans="1:2">
      <c r="A1134">
        <v>14612</v>
      </c>
      <c r="B1134">
        <v>326</v>
      </c>
    </row>
    <row r="1135" spans="1:2">
      <c r="A1135">
        <v>14625</v>
      </c>
      <c r="B1135">
        <v>326</v>
      </c>
    </row>
    <row r="1136" spans="1:2">
      <c r="A1136">
        <v>14625</v>
      </c>
      <c r="B1136">
        <v>290</v>
      </c>
    </row>
    <row r="1137" spans="1:2">
      <c r="A1137">
        <v>14625</v>
      </c>
      <c r="B1137">
        <v>79</v>
      </c>
    </row>
    <row r="1138" spans="1:2">
      <c r="A1138">
        <v>14625</v>
      </c>
      <c r="B1138">
        <v>80</v>
      </c>
    </row>
    <row r="1139" spans="1:2">
      <c r="A1139">
        <v>14625</v>
      </c>
      <c r="B1139">
        <v>291</v>
      </c>
    </row>
    <row r="1140" spans="1:2">
      <c r="A1140">
        <v>14626</v>
      </c>
      <c r="B1140">
        <v>291</v>
      </c>
    </row>
    <row r="1141" spans="1:2">
      <c r="A1141">
        <v>14626</v>
      </c>
      <c r="B1141">
        <v>324</v>
      </c>
    </row>
    <row r="1142" spans="1:2">
      <c r="A1142">
        <v>14626</v>
      </c>
      <c r="B1142">
        <v>290</v>
      </c>
    </row>
    <row r="1143" spans="1:2">
      <c r="A1143">
        <v>14626</v>
      </c>
      <c r="B1143">
        <v>79</v>
      </c>
    </row>
    <row r="1144" spans="1:2">
      <c r="A1144">
        <v>14627</v>
      </c>
      <c r="B1144">
        <v>326</v>
      </c>
    </row>
    <row r="1145" spans="1:2">
      <c r="A1145">
        <v>14627</v>
      </c>
      <c r="B1145">
        <v>280</v>
      </c>
    </row>
    <row r="1146" spans="1:2">
      <c r="A1146">
        <v>14627</v>
      </c>
      <c r="B1146">
        <v>327</v>
      </c>
    </row>
    <row r="1147" spans="1:2">
      <c r="A1147">
        <v>14628</v>
      </c>
      <c r="B1147">
        <v>326</v>
      </c>
    </row>
    <row r="1148" spans="1:2">
      <c r="A1148">
        <v>14628</v>
      </c>
      <c r="B1148">
        <v>290</v>
      </c>
    </row>
    <row r="1149" spans="1:2">
      <c r="A1149">
        <v>14628</v>
      </c>
      <c r="B1149">
        <v>327</v>
      </c>
    </row>
    <row r="1150" spans="1:2">
      <c r="A1150">
        <v>14713</v>
      </c>
      <c r="B1150">
        <v>340</v>
      </c>
    </row>
    <row r="1151" spans="1:2">
      <c r="A1151">
        <v>14729</v>
      </c>
      <c r="B1151">
        <v>340</v>
      </c>
    </row>
    <row r="1152" spans="1:2">
      <c r="A1152">
        <v>14729</v>
      </c>
      <c r="B1152">
        <v>313</v>
      </c>
    </row>
    <row r="1153" spans="1:2">
      <c r="A1153">
        <v>14729</v>
      </c>
      <c r="B1153">
        <v>282</v>
      </c>
    </row>
    <row r="1154" spans="1:2">
      <c r="A1154">
        <v>14729</v>
      </c>
      <c r="B1154">
        <v>279</v>
      </c>
    </row>
    <row r="1155" spans="1:2">
      <c r="A1155">
        <v>14729</v>
      </c>
      <c r="B1155">
        <v>341</v>
      </c>
    </row>
    <row r="1156" spans="1:2">
      <c r="A1156">
        <v>14730</v>
      </c>
      <c r="B1156">
        <v>340</v>
      </c>
    </row>
    <row r="1157" spans="1:2">
      <c r="A1157">
        <v>14730</v>
      </c>
      <c r="B1157">
        <v>73</v>
      </c>
    </row>
    <row r="1158" spans="1:2">
      <c r="A1158">
        <v>14730</v>
      </c>
      <c r="B1158">
        <v>280</v>
      </c>
    </row>
    <row r="1159" spans="1:2">
      <c r="A1159">
        <v>14730</v>
      </c>
      <c r="B1159">
        <v>341</v>
      </c>
    </row>
    <row r="1160" spans="1:2">
      <c r="A1160">
        <v>14730</v>
      </c>
      <c r="B1160">
        <v>344</v>
      </c>
    </row>
    <row r="1161" spans="1:2">
      <c r="A1161">
        <v>15001</v>
      </c>
      <c r="B1161">
        <v>71</v>
      </c>
    </row>
    <row r="1162" spans="1:2">
      <c r="A1162">
        <v>15002</v>
      </c>
      <c r="B1162">
        <v>72</v>
      </c>
    </row>
    <row r="1163" spans="1:2">
      <c r="A1163">
        <v>15003</v>
      </c>
      <c r="B1163">
        <v>278</v>
      </c>
    </row>
    <row r="1164" spans="1:2">
      <c r="A1164">
        <v>15081</v>
      </c>
      <c r="B1164">
        <v>39</v>
      </c>
    </row>
    <row r="1165" spans="1:2">
      <c r="A1165">
        <v>15081</v>
      </c>
      <c r="B1165">
        <v>49</v>
      </c>
    </row>
    <row r="1166" spans="1:2">
      <c r="A1166">
        <v>15081</v>
      </c>
      <c r="B1166">
        <v>16</v>
      </c>
    </row>
    <row r="1167" spans="1:2">
      <c r="A1167">
        <v>15082</v>
      </c>
      <c r="B1167">
        <v>71</v>
      </c>
    </row>
    <row r="1168" spans="1:2">
      <c r="A1168">
        <v>15083</v>
      </c>
      <c r="B1168">
        <v>37</v>
      </c>
    </row>
    <row r="1169" spans="1:2">
      <c r="A1169">
        <v>15083</v>
      </c>
      <c r="B1169">
        <v>278</v>
      </c>
    </row>
    <row r="1170" spans="1:2">
      <c r="A1170">
        <v>15083</v>
      </c>
      <c r="B1170">
        <v>49</v>
      </c>
    </row>
    <row r="1171" spans="1:2">
      <c r="A1171">
        <v>15083</v>
      </c>
      <c r="B1171">
        <v>50</v>
      </c>
    </row>
    <row r="1172" spans="1:2">
      <c r="A1172">
        <v>15084</v>
      </c>
      <c r="B1172">
        <v>341</v>
      </c>
    </row>
    <row r="1173" spans="1:2">
      <c r="A1173">
        <v>15084</v>
      </c>
      <c r="B1173">
        <v>72</v>
      </c>
    </row>
    <row r="1174" spans="1:2">
      <c r="A1174">
        <v>15084</v>
      </c>
      <c r="B1174">
        <v>441</v>
      </c>
    </row>
    <row r="1175" spans="1:2">
      <c r="A1175">
        <v>15084</v>
      </c>
      <c r="B1175">
        <v>281</v>
      </c>
    </row>
    <row r="1176" spans="1:2">
      <c r="A1176">
        <v>15084</v>
      </c>
      <c r="B1176">
        <v>75</v>
      </c>
    </row>
    <row r="1177" spans="1:2">
      <c r="A1177">
        <v>15085</v>
      </c>
      <c r="B1177">
        <v>75</v>
      </c>
    </row>
    <row r="1178" spans="1:2">
      <c r="A1178">
        <v>15085</v>
      </c>
      <c r="B1178">
        <v>50</v>
      </c>
    </row>
    <row r="1179" spans="1:2">
      <c r="A1179">
        <v>15085</v>
      </c>
      <c r="B1179">
        <v>425</v>
      </c>
    </row>
    <row r="1180" spans="1:2">
      <c r="A1180">
        <v>15085</v>
      </c>
      <c r="B1180">
        <v>342</v>
      </c>
    </row>
    <row r="1181" spans="1:2">
      <c r="A1181">
        <v>15086</v>
      </c>
      <c r="B1181">
        <v>37</v>
      </c>
    </row>
    <row r="1182" spans="1:2">
      <c r="A1182">
        <v>15086</v>
      </c>
      <c r="B1182">
        <v>39</v>
      </c>
    </row>
    <row r="1183" spans="1:2">
      <c r="A1183">
        <v>15086</v>
      </c>
      <c r="B1183">
        <v>43</v>
      </c>
    </row>
    <row r="1184" spans="1:2">
      <c r="A1184">
        <v>15086</v>
      </c>
      <c r="B1184">
        <v>292</v>
      </c>
    </row>
    <row r="1185" spans="1:2">
      <c r="A1185">
        <v>15087</v>
      </c>
      <c r="B1185">
        <v>75</v>
      </c>
    </row>
    <row r="1186" spans="1:2">
      <c r="A1186">
        <v>15087</v>
      </c>
      <c r="B1186">
        <v>342</v>
      </c>
    </row>
    <row r="1187" spans="1:2">
      <c r="A1187">
        <v>15088</v>
      </c>
      <c r="B1187">
        <v>341</v>
      </c>
    </row>
    <row r="1188" spans="1:2">
      <c r="A1188">
        <v>15088</v>
      </c>
      <c r="B1188">
        <v>72</v>
      </c>
    </row>
    <row r="1189" spans="1:2">
      <c r="A1189">
        <v>15088</v>
      </c>
      <c r="B1189">
        <v>71</v>
      </c>
    </row>
    <row r="1190" spans="1:2">
      <c r="A1190">
        <v>15088</v>
      </c>
      <c r="B1190">
        <v>75</v>
      </c>
    </row>
    <row r="1191" spans="1:2">
      <c r="A1191">
        <v>15089</v>
      </c>
      <c r="B1191">
        <v>75</v>
      </c>
    </row>
    <row r="1192" spans="1:2">
      <c r="A1192">
        <v>15089</v>
      </c>
      <c r="B1192">
        <v>292</v>
      </c>
    </row>
    <row r="1193" spans="1:2">
      <c r="A1193">
        <v>15089</v>
      </c>
      <c r="B1193">
        <v>278</v>
      </c>
    </row>
    <row r="1194" spans="1:2">
      <c r="A1194">
        <v>15090</v>
      </c>
      <c r="B1194">
        <v>39</v>
      </c>
    </row>
    <row r="1195" spans="1:2">
      <c r="A1195">
        <v>15090</v>
      </c>
      <c r="B1195">
        <v>41</v>
      </c>
    </row>
    <row r="1196" spans="1:2">
      <c r="A1196">
        <v>15090</v>
      </c>
      <c r="B1196">
        <v>43</v>
      </c>
    </row>
    <row r="1197" spans="1:2">
      <c r="A1197">
        <v>15091</v>
      </c>
      <c r="B1197">
        <v>73</v>
      </c>
    </row>
    <row r="1198" spans="1:2">
      <c r="A1198">
        <v>15091</v>
      </c>
      <c r="B1198">
        <v>340</v>
      </c>
    </row>
    <row r="1199" spans="1:2">
      <c r="A1199">
        <v>15091</v>
      </c>
      <c r="B1199">
        <v>71</v>
      </c>
    </row>
    <row r="1200" spans="1:2">
      <c r="A1200">
        <v>16051</v>
      </c>
      <c r="B1200">
        <v>32</v>
      </c>
    </row>
    <row r="1201" spans="1:2">
      <c r="A1201">
        <v>16052</v>
      </c>
      <c r="B1201">
        <v>281</v>
      </c>
    </row>
    <row r="1202" spans="1:2">
      <c r="A1202">
        <v>16053</v>
      </c>
      <c r="B1202">
        <v>441</v>
      </c>
    </row>
    <row r="1203" spans="1:2">
      <c r="A1203">
        <v>16054</v>
      </c>
      <c r="B1203">
        <v>294</v>
      </c>
    </row>
    <row r="1204" spans="1:2">
      <c r="A1204">
        <v>16055</v>
      </c>
      <c r="B1204">
        <v>442</v>
      </c>
    </row>
    <row r="1205" spans="1:2">
      <c r="A1205">
        <v>16056</v>
      </c>
      <c r="B1205">
        <v>33</v>
      </c>
    </row>
    <row r="1206" spans="1:2">
      <c r="A1206">
        <v>16061</v>
      </c>
      <c r="B1206">
        <v>258</v>
      </c>
    </row>
    <row r="1207" spans="1:2">
      <c r="A1207">
        <v>16061</v>
      </c>
      <c r="B1207">
        <v>342</v>
      </c>
    </row>
    <row r="1208" spans="1:2">
      <c r="A1208">
        <v>16061</v>
      </c>
      <c r="B1208">
        <v>33</v>
      </c>
    </row>
    <row r="1209" spans="1:2">
      <c r="A1209">
        <v>16062</v>
      </c>
      <c r="B1209">
        <v>342</v>
      </c>
    </row>
    <row r="1210" spans="1:2">
      <c r="A1210">
        <v>16063</v>
      </c>
      <c r="B1210">
        <v>33</v>
      </c>
    </row>
    <row r="1211" spans="1:2">
      <c r="A1211">
        <v>16063</v>
      </c>
      <c r="B1211">
        <v>31</v>
      </c>
    </row>
    <row r="1212" spans="1:2">
      <c r="A1212">
        <v>16063</v>
      </c>
      <c r="B1212">
        <v>304</v>
      </c>
    </row>
    <row r="1213" spans="1:2">
      <c r="A1213">
        <v>16064</v>
      </c>
      <c r="B1213">
        <v>33</v>
      </c>
    </row>
    <row r="1214" spans="1:2">
      <c r="A1214">
        <v>16064</v>
      </c>
      <c r="B1214">
        <v>342</v>
      </c>
    </row>
    <row r="1215" spans="1:2">
      <c r="A1215">
        <v>16064</v>
      </c>
      <c r="B1215">
        <v>32</v>
      </c>
    </row>
    <row r="1216" spans="1:2">
      <c r="A1216">
        <v>16065</v>
      </c>
      <c r="B1216">
        <v>32</v>
      </c>
    </row>
    <row r="1217" spans="1:2">
      <c r="A1217">
        <v>16065</v>
      </c>
      <c r="B1217">
        <v>342</v>
      </c>
    </row>
    <row r="1218" spans="1:2">
      <c r="A1218">
        <v>16065</v>
      </c>
      <c r="B1218">
        <v>75</v>
      </c>
    </row>
    <row r="1219" spans="1:2">
      <c r="A1219">
        <v>16066</v>
      </c>
      <c r="B1219">
        <v>33</v>
      </c>
    </row>
    <row r="1220" spans="1:2">
      <c r="A1220">
        <v>16066</v>
      </c>
      <c r="B1220">
        <v>294</v>
      </c>
    </row>
    <row r="1221" spans="1:2">
      <c r="A1221">
        <v>16066</v>
      </c>
      <c r="B1221">
        <v>383</v>
      </c>
    </row>
    <row r="1222" spans="1:2">
      <c r="A1222">
        <v>16066</v>
      </c>
      <c r="B1222">
        <v>304</v>
      </c>
    </row>
    <row r="1223" spans="1:2">
      <c r="A1223">
        <v>16067</v>
      </c>
      <c r="B1223">
        <v>33</v>
      </c>
    </row>
    <row r="1224" spans="1:2">
      <c r="A1224">
        <v>16067</v>
      </c>
      <c r="B1224">
        <v>32</v>
      </c>
    </row>
    <row r="1225" spans="1:2">
      <c r="A1225">
        <v>16067</v>
      </c>
      <c r="B1225">
        <v>342</v>
      </c>
    </row>
    <row r="1226" spans="1:2">
      <c r="A1226">
        <v>16067</v>
      </c>
      <c r="B1226">
        <v>294</v>
      </c>
    </row>
    <row r="1227" spans="1:2">
      <c r="A1227">
        <v>16068</v>
      </c>
      <c r="B1227">
        <v>32</v>
      </c>
    </row>
    <row r="1228" spans="1:2">
      <c r="A1228">
        <v>16068</v>
      </c>
      <c r="B1228">
        <v>441</v>
      </c>
    </row>
    <row r="1229" spans="1:2">
      <c r="A1229">
        <v>16069</v>
      </c>
      <c r="B1229">
        <v>343</v>
      </c>
    </row>
    <row r="1230" spans="1:2">
      <c r="A1230">
        <v>16069</v>
      </c>
      <c r="B1230">
        <v>294</v>
      </c>
    </row>
    <row r="1231" spans="1:2">
      <c r="A1231">
        <v>16069</v>
      </c>
      <c r="B1231">
        <v>335</v>
      </c>
    </row>
    <row r="1232" spans="1:2">
      <c r="A1232">
        <v>16070</v>
      </c>
      <c r="B1232">
        <v>32</v>
      </c>
    </row>
    <row r="1233" spans="1:2">
      <c r="A1233">
        <v>16070</v>
      </c>
      <c r="B1233">
        <v>294</v>
      </c>
    </row>
    <row r="1234" spans="1:2">
      <c r="A1234">
        <v>16071</v>
      </c>
      <c r="B1234">
        <v>441</v>
      </c>
    </row>
    <row r="1235" spans="1:2">
      <c r="A1235">
        <v>16071</v>
      </c>
      <c r="B1235">
        <v>442</v>
      </c>
    </row>
    <row r="1236" spans="1:2">
      <c r="A1236">
        <v>16071</v>
      </c>
      <c r="B1236">
        <v>32</v>
      </c>
    </row>
    <row r="1237" spans="1:2">
      <c r="A1237">
        <v>16072</v>
      </c>
      <c r="B1237">
        <v>343</v>
      </c>
    </row>
    <row r="1238" spans="1:2">
      <c r="A1238">
        <v>16072</v>
      </c>
      <c r="B1238">
        <v>334</v>
      </c>
    </row>
    <row r="1239" spans="1:2">
      <c r="A1239">
        <v>16073</v>
      </c>
      <c r="B1239">
        <v>293</v>
      </c>
    </row>
    <row r="1240" spans="1:2">
      <c r="A1240">
        <v>16073</v>
      </c>
      <c r="B1240">
        <v>294</v>
      </c>
    </row>
    <row r="1241" spans="1:2">
      <c r="A1241">
        <v>16073</v>
      </c>
      <c r="B1241">
        <v>343</v>
      </c>
    </row>
    <row r="1242" spans="1:2">
      <c r="A1242">
        <v>16073</v>
      </c>
      <c r="B1242">
        <v>78</v>
      </c>
    </row>
    <row r="1243" spans="1:2">
      <c r="A1243">
        <v>16074</v>
      </c>
      <c r="B1243">
        <v>441</v>
      </c>
    </row>
    <row r="1244" spans="1:2">
      <c r="A1244">
        <v>16074</v>
      </c>
      <c r="B1244">
        <v>281</v>
      </c>
    </row>
    <row r="1245" spans="1:2">
      <c r="A1245">
        <v>16074</v>
      </c>
      <c r="B1245">
        <v>78</v>
      </c>
    </row>
    <row r="1246" spans="1:2">
      <c r="A1246">
        <v>16074</v>
      </c>
      <c r="B1246">
        <v>293</v>
      </c>
    </row>
    <row r="1247" spans="1:2">
      <c r="A1247">
        <v>16074</v>
      </c>
      <c r="B1247">
        <v>442</v>
      </c>
    </row>
    <row r="1248" spans="1:2">
      <c r="A1248">
        <v>16075</v>
      </c>
      <c r="B1248">
        <v>78</v>
      </c>
    </row>
    <row r="1249" spans="1:2">
      <c r="A1249">
        <v>16075</v>
      </c>
      <c r="B1249">
        <v>293</v>
      </c>
    </row>
    <row r="1250" spans="1:2">
      <c r="A1250">
        <v>16075</v>
      </c>
      <c r="B1250">
        <v>281</v>
      </c>
    </row>
    <row r="1251" spans="1:2">
      <c r="A1251">
        <v>16076</v>
      </c>
      <c r="B1251">
        <v>281</v>
      </c>
    </row>
    <row r="1252" spans="1:2">
      <c r="A1252">
        <v>16076</v>
      </c>
      <c r="B1252">
        <v>345</v>
      </c>
    </row>
    <row r="1253" spans="1:2">
      <c r="A1253">
        <v>16077</v>
      </c>
      <c r="B1253">
        <v>282</v>
      </c>
    </row>
    <row r="1254" spans="1:2">
      <c r="A1254">
        <v>16077</v>
      </c>
      <c r="B1254">
        <v>313</v>
      </c>
    </row>
    <row r="1255" spans="1:2">
      <c r="A1255">
        <v>16077</v>
      </c>
      <c r="B1255">
        <v>323</v>
      </c>
    </row>
    <row r="1256" spans="1:2">
      <c r="A1256">
        <v>16077</v>
      </c>
      <c r="B1256">
        <v>281</v>
      </c>
    </row>
    <row r="1257" spans="1:2">
      <c r="A1257">
        <v>16077</v>
      </c>
      <c r="B1257">
        <v>341</v>
      </c>
    </row>
    <row r="1258" spans="1:2">
      <c r="A1258">
        <v>3405</v>
      </c>
      <c r="B1258">
        <v>35</v>
      </c>
    </row>
    <row r="1259" spans="1:2">
      <c r="A1259">
        <v>12060</v>
      </c>
      <c r="B1259">
        <v>46</v>
      </c>
    </row>
    <row r="1260" spans="1:2">
      <c r="A1260">
        <v>11000</v>
      </c>
      <c r="B1260">
        <v>47</v>
      </c>
    </row>
    <row r="1261" spans="1:2">
      <c r="A1261">
        <v>3405</v>
      </c>
      <c r="B1261">
        <v>82</v>
      </c>
    </row>
    <row r="1262" spans="1:2">
      <c r="A1262">
        <v>5162</v>
      </c>
      <c r="B1262">
        <v>88</v>
      </c>
    </row>
    <row r="1263" spans="1:2">
      <c r="A1263">
        <v>5112</v>
      </c>
      <c r="B1263">
        <v>89</v>
      </c>
    </row>
    <row r="1264" spans="1:2">
      <c r="A1264">
        <v>5117</v>
      </c>
      <c r="B1264">
        <v>103</v>
      </c>
    </row>
    <row r="1265" spans="1:2">
      <c r="A1265">
        <v>5954</v>
      </c>
      <c r="B1265">
        <v>106</v>
      </c>
    </row>
    <row r="1266" spans="1:2">
      <c r="A1266">
        <v>5513</v>
      </c>
      <c r="B1266">
        <v>107</v>
      </c>
    </row>
    <row r="1267" spans="1:2">
      <c r="A1267">
        <v>5562</v>
      </c>
      <c r="B1267">
        <v>108</v>
      </c>
    </row>
    <row r="1268" spans="1:2">
      <c r="A1268">
        <v>5562</v>
      </c>
      <c r="B1268">
        <v>112</v>
      </c>
    </row>
    <row r="1269" spans="1:2">
      <c r="A1269">
        <v>5111</v>
      </c>
      <c r="B1269">
        <v>116</v>
      </c>
    </row>
    <row r="1270" spans="1:2">
      <c r="A1270">
        <v>5362</v>
      </c>
      <c r="B1270">
        <v>124</v>
      </c>
    </row>
    <row r="1271" spans="1:2">
      <c r="A1271">
        <v>5562</v>
      </c>
      <c r="B1271">
        <v>139</v>
      </c>
    </row>
    <row r="1272" spans="1:2">
      <c r="A1272">
        <v>5911</v>
      </c>
      <c r="B1272">
        <v>141</v>
      </c>
    </row>
    <row r="1273" spans="1:2">
      <c r="A1273">
        <v>5162</v>
      </c>
      <c r="B1273">
        <v>146</v>
      </c>
    </row>
    <row r="1274" spans="1:2">
      <c r="A1274">
        <v>5382</v>
      </c>
      <c r="B1274">
        <v>150</v>
      </c>
    </row>
    <row r="1275" spans="1:2">
      <c r="A1275">
        <v>5162</v>
      </c>
      <c r="B1275">
        <v>151</v>
      </c>
    </row>
    <row r="1276" spans="1:2">
      <c r="A1276">
        <v>5362</v>
      </c>
      <c r="B1276">
        <v>162</v>
      </c>
    </row>
    <row r="1277" spans="1:2">
      <c r="A1277">
        <v>5978</v>
      </c>
      <c r="B1277">
        <v>165</v>
      </c>
    </row>
    <row r="1278" spans="1:2">
      <c r="A1278">
        <v>5119</v>
      </c>
      <c r="B1278">
        <v>172</v>
      </c>
    </row>
    <row r="1279" spans="1:2">
      <c r="A1279">
        <v>5119</v>
      </c>
      <c r="B1279">
        <v>174</v>
      </c>
    </row>
    <row r="1280" spans="1:2">
      <c r="A1280">
        <v>5112</v>
      </c>
      <c r="B1280">
        <v>175</v>
      </c>
    </row>
    <row r="1281" spans="1:2">
      <c r="A1281">
        <v>5170</v>
      </c>
      <c r="B1281">
        <v>185</v>
      </c>
    </row>
    <row r="1282" spans="1:2">
      <c r="A1282">
        <v>5170</v>
      </c>
      <c r="B1282">
        <v>186</v>
      </c>
    </row>
    <row r="1283" spans="1:2">
      <c r="A1283">
        <v>5170</v>
      </c>
      <c r="B1283">
        <v>187</v>
      </c>
    </row>
    <row r="1284" spans="1:2">
      <c r="A1284">
        <v>5112</v>
      </c>
      <c r="B1284">
        <v>188</v>
      </c>
    </row>
    <row r="1285" spans="1:2">
      <c r="A1285">
        <v>5112</v>
      </c>
      <c r="B1285">
        <v>193</v>
      </c>
    </row>
    <row r="1286" spans="1:2">
      <c r="A1286">
        <v>5170</v>
      </c>
      <c r="B1286">
        <v>195</v>
      </c>
    </row>
    <row r="1287" spans="1:2">
      <c r="A1287">
        <v>5170</v>
      </c>
      <c r="B1287">
        <v>196</v>
      </c>
    </row>
    <row r="1288" spans="1:2">
      <c r="A1288">
        <v>5162</v>
      </c>
      <c r="B1288">
        <v>206</v>
      </c>
    </row>
    <row r="1289" spans="1:2">
      <c r="A1289">
        <v>6433</v>
      </c>
      <c r="B1289">
        <v>243</v>
      </c>
    </row>
    <row r="1290" spans="1:2">
      <c r="A1290">
        <v>5978</v>
      </c>
      <c r="B1290">
        <v>249</v>
      </c>
    </row>
    <row r="1291" spans="1:2">
      <c r="A1291">
        <v>5978</v>
      </c>
      <c r="B1291">
        <v>250</v>
      </c>
    </row>
    <row r="1292" spans="1:2">
      <c r="A1292">
        <v>5978</v>
      </c>
      <c r="B1292">
        <v>251</v>
      </c>
    </row>
    <row r="1293" spans="1:2">
      <c r="A1293">
        <v>5978</v>
      </c>
      <c r="B1293">
        <v>252</v>
      </c>
    </row>
    <row r="1294" spans="1:2">
      <c r="A1294">
        <v>10044</v>
      </c>
      <c r="B1294">
        <v>256</v>
      </c>
    </row>
    <row r="1295" spans="1:2">
      <c r="A1295">
        <v>5162</v>
      </c>
      <c r="B1295">
        <v>267</v>
      </c>
    </row>
    <row r="1296" spans="1:2">
      <c r="A1296">
        <v>3405</v>
      </c>
      <c r="B1296">
        <v>277</v>
      </c>
    </row>
    <row r="1297" spans="1:2">
      <c r="A1297">
        <v>3102</v>
      </c>
      <c r="B1297">
        <v>297</v>
      </c>
    </row>
    <row r="1298" spans="1:2">
      <c r="A1298">
        <v>3157</v>
      </c>
      <c r="B1298">
        <v>298</v>
      </c>
    </row>
    <row r="1299" spans="1:2">
      <c r="A1299">
        <v>3457</v>
      </c>
      <c r="B1299">
        <v>419</v>
      </c>
    </row>
    <row r="1300" spans="1:2">
      <c r="A1300">
        <v>3457</v>
      </c>
      <c r="B1300">
        <v>420</v>
      </c>
    </row>
    <row r="1301" spans="1:2">
      <c r="A1301">
        <v>7334</v>
      </c>
      <c r="B1301">
        <v>427</v>
      </c>
    </row>
    <row r="1302" spans="1:2">
      <c r="A1302">
        <v>12061</v>
      </c>
      <c r="B1302">
        <v>435</v>
      </c>
    </row>
    <row r="1303" spans="1:2">
      <c r="A1303">
        <v>3454</v>
      </c>
      <c r="B1303">
        <v>443</v>
      </c>
    </row>
    <row r="1304" spans="1:2">
      <c r="A1304">
        <v>5954</v>
      </c>
      <c r="B1304">
        <v>448</v>
      </c>
    </row>
    <row r="1305" spans="1:2">
      <c r="A1305">
        <v>5954</v>
      </c>
      <c r="B1305">
        <v>450</v>
      </c>
    </row>
    <row r="1306" spans="1:2">
      <c r="A1306">
        <v>5954</v>
      </c>
      <c r="B1306">
        <v>451</v>
      </c>
    </row>
    <row r="1307" spans="1:2">
      <c r="A1307">
        <v>5362</v>
      </c>
      <c r="B1307">
        <v>454</v>
      </c>
    </row>
    <row r="1308" spans="1:2">
      <c r="A1308">
        <v>5162</v>
      </c>
      <c r="B1308">
        <v>456</v>
      </c>
    </row>
    <row r="1309" spans="1:2">
      <c r="A1309">
        <v>5954</v>
      </c>
      <c r="B1309">
        <v>458</v>
      </c>
    </row>
    <row r="1310" spans="1:2">
      <c r="A1310">
        <v>5954</v>
      </c>
      <c r="B1310">
        <v>460</v>
      </c>
    </row>
    <row r="1311" spans="1:2">
      <c r="A1311">
        <v>5562</v>
      </c>
      <c r="B1311">
        <v>461</v>
      </c>
    </row>
    <row r="1312" spans="1:2">
      <c r="A1312">
        <v>5562</v>
      </c>
      <c r="B1312">
        <v>462</v>
      </c>
    </row>
    <row r="1313" spans="1:2">
      <c r="A1313">
        <v>5362</v>
      </c>
      <c r="B1313">
        <v>465</v>
      </c>
    </row>
    <row r="1314" spans="1:2">
      <c r="A1314">
        <v>5170</v>
      </c>
      <c r="B1314">
        <v>469</v>
      </c>
    </row>
    <row r="1315" spans="1:2">
      <c r="A1315">
        <v>5974</v>
      </c>
      <c r="B1315">
        <v>478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1B0AFC-25C7-487C-80BA-16EDA4F80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1</vt:i4>
      </vt:variant>
    </vt:vector>
  </HeadingPairs>
  <TitlesOfParts>
    <vt:vector size="10" baseType="lpstr">
      <vt:lpstr>Deckblatt</vt:lpstr>
      <vt:lpstr>Kreisfreie Städte u. Landkreise</vt:lpstr>
      <vt:lpstr>all nodes</vt:lpstr>
      <vt:lpstr>Without miis&amp;ImEx nodes</vt:lpstr>
      <vt:lpstr>Demand_calculation</vt:lpstr>
      <vt:lpstr>Mapping</vt:lpstr>
      <vt:lpstr>old version</vt:lpstr>
      <vt:lpstr>all nodes check</vt:lpstr>
      <vt:lpstr>Tabelle1</vt:lpstr>
      <vt:lpstr>'Kreisfreie Städte u. Landkreise'!Drucktitel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MAX BERN</cp:lastModifiedBy>
  <cp:lastPrinted>2019-11-18T09:06:37Z</cp:lastPrinted>
  <dcterms:created xsi:type="dcterms:W3CDTF">2019-10-14T08:59:22Z</dcterms:created>
  <dcterms:modified xsi:type="dcterms:W3CDTF">2022-03-20T11:43:29Z</dcterms:modified>
</cp:coreProperties>
</file>